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2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ezzsteelco-my.sharepoint.com/personal/matef_ezzsteel_com/Documents/Supply Radar Notes/"/>
    </mc:Choice>
  </mc:AlternateContent>
  <xr:revisionPtr revIDLastSave="54" documentId="8_{54A353A6-1F6B-4FB1-957F-3F94F4EED5FB}" xr6:coauthVersionLast="47" xr6:coauthVersionMax="47" xr10:uidLastSave="{9F5E0D83-BE63-447A-8A53-6B2D12C30825}"/>
  <bookViews>
    <workbookView xWindow="-120" yWindow="-120" windowWidth="29040" windowHeight="15720" activeTab="1" xr2:uid="{00000000-000D-0000-FFFF-FFFF00000000}"/>
  </bookViews>
  <sheets>
    <sheet name="prod" sheetId="3" r:id="rId1"/>
    <sheet name="bom" sheetId="1" r:id="rId2"/>
    <sheet name="consumption_figs" sheetId="9" r:id="rId3"/>
    <sheet name="consumption" sheetId="7" r:id="rId4"/>
    <sheet name="delivery" sheetId="5" r:id="rId5"/>
    <sheet name="stock" sheetId="4" r:id="rId6"/>
    <sheet name="suppliers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7" l="1"/>
  <c r="L2" i="7" s="1"/>
  <c r="K3" i="7"/>
  <c r="L3" i="7" s="1"/>
  <c r="K4" i="7"/>
  <c r="L4" i="7" s="1"/>
  <c r="K5" i="7"/>
  <c r="L5" i="7" s="1"/>
  <c r="K6" i="7"/>
  <c r="L6" i="7" s="1"/>
  <c r="K7" i="7"/>
  <c r="L7" i="7" s="1"/>
  <c r="K8" i="7"/>
  <c r="L8" i="7" s="1"/>
  <c r="K9" i="7"/>
  <c r="L9" i="7" s="1"/>
  <c r="K10" i="7"/>
  <c r="L10" i="7" s="1"/>
  <c r="K11" i="7"/>
  <c r="L11" i="7" s="1"/>
  <c r="K12" i="7"/>
  <c r="L12" i="7" s="1"/>
  <c r="K13" i="7"/>
  <c r="L13" i="7" s="1"/>
  <c r="K14" i="7"/>
  <c r="L14" i="7" s="1"/>
  <c r="K15" i="7"/>
  <c r="L15" i="7" s="1"/>
  <c r="K16" i="7"/>
  <c r="L16" i="7" s="1"/>
  <c r="K17" i="7"/>
  <c r="L17" i="7" s="1"/>
  <c r="K18" i="7"/>
  <c r="L18" i="7" s="1"/>
  <c r="K19" i="7"/>
  <c r="L19" i="7" s="1"/>
  <c r="K20" i="7"/>
  <c r="L20" i="7" s="1"/>
  <c r="K21" i="7"/>
  <c r="L21" i="7" s="1"/>
  <c r="K22" i="7"/>
  <c r="L22" i="7" s="1"/>
  <c r="K23" i="7"/>
  <c r="L23" i="7" s="1"/>
  <c r="K24" i="7"/>
  <c r="L24" i="7" s="1"/>
  <c r="K25" i="7"/>
  <c r="L25" i="7" s="1"/>
  <c r="K26" i="7"/>
  <c r="L26" i="7" s="1"/>
  <c r="K27" i="7"/>
  <c r="L27" i="7" s="1"/>
  <c r="K28" i="7"/>
  <c r="L28" i="7" s="1"/>
  <c r="K29" i="7"/>
  <c r="L29" i="7" s="1"/>
  <c r="K30" i="7"/>
  <c r="L30" i="7" s="1"/>
  <c r="K31" i="7"/>
  <c r="L31" i="7" s="1"/>
  <c r="K32" i="7"/>
  <c r="L32" i="7" s="1"/>
  <c r="K33" i="7"/>
  <c r="L33" i="7" s="1"/>
  <c r="K34" i="7"/>
  <c r="L34" i="7" s="1"/>
  <c r="K35" i="7"/>
  <c r="L35" i="7" s="1"/>
  <c r="K36" i="7"/>
  <c r="L36" i="7" s="1"/>
  <c r="K37" i="7"/>
  <c r="L37" i="7" s="1"/>
  <c r="K38" i="7"/>
  <c r="L38" i="7" s="1"/>
  <c r="K39" i="7"/>
  <c r="L39" i="7" s="1"/>
  <c r="K40" i="7"/>
  <c r="L40" i="7" s="1"/>
  <c r="K41" i="7"/>
  <c r="L41" i="7" s="1"/>
  <c r="K42" i="7"/>
  <c r="L42" i="7" s="1"/>
  <c r="K43" i="7"/>
  <c r="L43" i="7" s="1"/>
  <c r="K44" i="7"/>
  <c r="L44" i="7" s="1"/>
  <c r="K45" i="7"/>
  <c r="L45" i="7" s="1"/>
  <c r="K46" i="7"/>
  <c r="L46" i="7" s="1"/>
  <c r="K47" i="7"/>
  <c r="L47" i="7" s="1"/>
  <c r="K48" i="7"/>
  <c r="L48" i="7" s="1"/>
  <c r="K49" i="7"/>
  <c r="L49" i="7" s="1"/>
  <c r="K50" i="7"/>
  <c r="L50" i="7" s="1"/>
  <c r="K51" i="7"/>
  <c r="L51" i="7" s="1"/>
  <c r="K52" i="7"/>
  <c r="L52" i="7" s="1"/>
  <c r="K53" i="7"/>
  <c r="L53" i="7" s="1"/>
  <c r="K54" i="7"/>
  <c r="L54" i="7" s="1"/>
  <c r="K55" i="7"/>
  <c r="L55" i="7" s="1"/>
  <c r="K56" i="7"/>
  <c r="L56" i="7" s="1"/>
  <c r="K57" i="7"/>
  <c r="L57" i="7" s="1"/>
  <c r="K58" i="7"/>
  <c r="L58" i="7" s="1"/>
  <c r="K59" i="7"/>
  <c r="L59" i="7" s="1"/>
  <c r="K60" i="7"/>
  <c r="L60" i="7" s="1"/>
  <c r="K61" i="7"/>
  <c r="L61" i="7" s="1"/>
  <c r="K62" i="7"/>
  <c r="L62" i="7" s="1"/>
  <c r="K63" i="7"/>
  <c r="L63" i="7" s="1"/>
  <c r="K64" i="7"/>
  <c r="L64" i="7" s="1"/>
  <c r="K65" i="7"/>
  <c r="L65" i="7" s="1"/>
  <c r="K66" i="7"/>
  <c r="L66" i="7" s="1"/>
  <c r="K67" i="7"/>
  <c r="L67" i="7" s="1"/>
  <c r="K68" i="7"/>
  <c r="L68" i="7" s="1"/>
  <c r="K69" i="7"/>
  <c r="L69" i="7" s="1"/>
  <c r="K70" i="7"/>
  <c r="L70" i="7" s="1"/>
  <c r="K71" i="7"/>
  <c r="L71" i="7" s="1"/>
  <c r="K72" i="7"/>
  <c r="L72" i="7" s="1"/>
  <c r="K73" i="7"/>
  <c r="L73" i="7" s="1"/>
  <c r="K74" i="7"/>
  <c r="L74" i="7" s="1"/>
  <c r="K75" i="7"/>
  <c r="L75" i="7" s="1"/>
  <c r="K76" i="7"/>
  <c r="L76" i="7" s="1"/>
  <c r="K77" i="7"/>
  <c r="L77" i="7" s="1"/>
  <c r="K78" i="7"/>
  <c r="L78" i="7" s="1"/>
  <c r="K79" i="7"/>
  <c r="L79" i="7" s="1"/>
  <c r="K80" i="7"/>
  <c r="L80" i="7" s="1"/>
  <c r="K81" i="7"/>
  <c r="L81" i="7" s="1"/>
  <c r="K82" i="7"/>
  <c r="L82" i="7" s="1"/>
  <c r="K83" i="7"/>
  <c r="L83" i="7" s="1"/>
  <c r="K84" i="7"/>
  <c r="L84" i="7" s="1"/>
  <c r="K85" i="7"/>
  <c r="L85" i="7" s="1"/>
  <c r="K86" i="7"/>
  <c r="L86" i="7" s="1"/>
  <c r="K87" i="7"/>
  <c r="L87" i="7" s="1"/>
  <c r="K88" i="7"/>
  <c r="L88" i="7" s="1"/>
  <c r="K89" i="7"/>
  <c r="L89" i="7" s="1"/>
  <c r="K90" i="7"/>
  <c r="L90" i="7" s="1"/>
  <c r="K91" i="7"/>
  <c r="L91" i="7" s="1"/>
  <c r="K92" i="7"/>
  <c r="L92" i="7" s="1"/>
  <c r="K93" i="7"/>
  <c r="L93" i="7" s="1"/>
  <c r="K94" i="7"/>
  <c r="L94" i="7" s="1"/>
  <c r="K95" i="7"/>
  <c r="L95" i="7" s="1"/>
  <c r="K96" i="7"/>
  <c r="L96" i="7" s="1"/>
  <c r="K97" i="7"/>
  <c r="L97" i="7" s="1"/>
  <c r="K98" i="7"/>
  <c r="L98" i="7" s="1"/>
  <c r="K99" i="7"/>
  <c r="L99" i="7" s="1"/>
  <c r="K100" i="7"/>
  <c r="L100" i="7" s="1"/>
  <c r="K101" i="7"/>
  <c r="L101" i="7" s="1"/>
  <c r="K102" i="7"/>
  <c r="L102" i="7" s="1"/>
  <c r="K103" i="7"/>
  <c r="L103" i="7" s="1"/>
  <c r="K104" i="7"/>
  <c r="L104" i="7" s="1"/>
  <c r="K105" i="7"/>
  <c r="L105" i="7" s="1"/>
  <c r="K106" i="7"/>
  <c r="L106" i="7" s="1"/>
  <c r="K107" i="7"/>
  <c r="L107" i="7" s="1"/>
  <c r="K108" i="7"/>
  <c r="L108" i="7" s="1"/>
  <c r="K109" i="7"/>
  <c r="L109" i="7" s="1"/>
  <c r="K110" i="7"/>
  <c r="L110" i="7" s="1"/>
  <c r="K111" i="7"/>
  <c r="L111" i="7" s="1"/>
  <c r="K112" i="7"/>
  <c r="L112" i="7" s="1"/>
  <c r="K113" i="7"/>
  <c r="L113" i="7" s="1"/>
  <c r="K114" i="7"/>
  <c r="L114" i="7" s="1"/>
  <c r="K115" i="7"/>
  <c r="L115" i="7" s="1"/>
  <c r="K116" i="7"/>
  <c r="L116" i="7" s="1"/>
  <c r="K117" i="7"/>
  <c r="L117" i="7" s="1"/>
  <c r="K118" i="7"/>
  <c r="L118" i="7" s="1"/>
  <c r="K119" i="7"/>
  <c r="L119" i="7" s="1"/>
  <c r="K120" i="7"/>
  <c r="L120" i="7" s="1"/>
  <c r="K121" i="7"/>
  <c r="L121" i="7" s="1"/>
  <c r="K122" i="7"/>
  <c r="L122" i="7" s="1"/>
  <c r="K123" i="7"/>
  <c r="L123" i="7" s="1"/>
  <c r="K124" i="7"/>
  <c r="L124" i="7" s="1"/>
  <c r="K125" i="7"/>
  <c r="L125" i="7" s="1"/>
  <c r="K126" i="7"/>
  <c r="L126" i="7" s="1"/>
  <c r="K127" i="7"/>
  <c r="L127" i="7" s="1"/>
  <c r="K128" i="7"/>
  <c r="L128" i="7" s="1"/>
  <c r="K129" i="7"/>
  <c r="L129" i="7" s="1"/>
  <c r="K130" i="7"/>
  <c r="L130" i="7" s="1"/>
  <c r="K131" i="7"/>
  <c r="L131" i="7" s="1"/>
  <c r="K132" i="7"/>
  <c r="L132" i="7" s="1"/>
  <c r="K133" i="7"/>
  <c r="L133" i="7" s="1"/>
  <c r="K134" i="7"/>
  <c r="L134" i="7" s="1"/>
  <c r="K135" i="7"/>
  <c r="L135" i="7" s="1"/>
  <c r="K136" i="7"/>
  <c r="L136" i="7" s="1"/>
  <c r="K137" i="7"/>
  <c r="L137" i="7" s="1"/>
  <c r="K138" i="7"/>
  <c r="L138" i="7" s="1"/>
  <c r="K139" i="7"/>
  <c r="L139" i="7" s="1"/>
  <c r="K140" i="7"/>
  <c r="L140" i="7" s="1"/>
  <c r="K141" i="7"/>
  <c r="L141" i="7" s="1"/>
  <c r="K142" i="7"/>
  <c r="L142" i="7" s="1"/>
  <c r="K143" i="7"/>
  <c r="L143" i="7" s="1"/>
  <c r="K144" i="7"/>
  <c r="L144" i="7" s="1"/>
  <c r="K145" i="7"/>
  <c r="L145" i="7" s="1"/>
  <c r="K146" i="7"/>
  <c r="L146" i="7" s="1"/>
  <c r="K147" i="7"/>
  <c r="L147" i="7" s="1"/>
  <c r="K148" i="7"/>
  <c r="L148" i="7" s="1"/>
  <c r="K149" i="7"/>
  <c r="L149" i="7" s="1"/>
  <c r="K150" i="7"/>
  <c r="L150" i="7" s="1"/>
  <c r="K151" i="7"/>
  <c r="L151" i="7" s="1"/>
  <c r="K152" i="7"/>
  <c r="L152" i="7" s="1"/>
  <c r="K153" i="7"/>
  <c r="L153" i="7" s="1"/>
  <c r="K154" i="7"/>
  <c r="L154" i="7" s="1"/>
  <c r="K155" i="7"/>
  <c r="L155" i="7" s="1"/>
  <c r="K156" i="7"/>
  <c r="L156" i="7" s="1"/>
  <c r="K157" i="7"/>
  <c r="L157" i="7" s="1"/>
  <c r="K158" i="7"/>
  <c r="L158" i="7" s="1"/>
  <c r="K159" i="7"/>
  <c r="L159" i="7" s="1"/>
  <c r="K160" i="7"/>
  <c r="L160" i="7" s="1"/>
  <c r="K161" i="7"/>
  <c r="L161" i="7" s="1"/>
  <c r="K162" i="7"/>
  <c r="L162" i="7" s="1"/>
  <c r="K163" i="7"/>
  <c r="L163" i="7" s="1"/>
  <c r="K164" i="7"/>
  <c r="L164" i="7" s="1"/>
  <c r="K165" i="7"/>
  <c r="L165" i="7" s="1"/>
  <c r="K166" i="7"/>
  <c r="L166" i="7" s="1"/>
  <c r="K167" i="7"/>
  <c r="L167" i="7" s="1"/>
  <c r="K168" i="7"/>
  <c r="L168" i="7" s="1"/>
  <c r="K169" i="7"/>
  <c r="L169" i="7" s="1"/>
  <c r="K170" i="7"/>
  <c r="L170" i="7" s="1"/>
  <c r="K171" i="7"/>
  <c r="L171" i="7" s="1"/>
  <c r="K172" i="7"/>
  <c r="L172" i="7" s="1"/>
  <c r="K173" i="7"/>
  <c r="L173" i="7" s="1"/>
  <c r="K174" i="7"/>
  <c r="L174" i="7" s="1"/>
  <c r="K175" i="7"/>
  <c r="L175" i="7" s="1"/>
  <c r="K176" i="7"/>
  <c r="L176" i="7" s="1"/>
  <c r="K177" i="7"/>
  <c r="L177" i="7" s="1"/>
  <c r="K178" i="7"/>
  <c r="L178" i="7" s="1"/>
  <c r="K179" i="7"/>
  <c r="L179" i="7" s="1"/>
  <c r="K180" i="7"/>
  <c r="L180" i="7" s="1"/>
  <c r="K181" i="7"/>
  <c r="L181" i="7" s="1"/>
  <c r="K182" i="7"/>
  <c r="L182" i="7" s="1"/>
  <c r="K183" i="7"/>
  <c r="L183" i="7" s="1"/>
  <c r="K184" i="7"/>
  <c r="L184" i="7" s="1"/>
  <c r="K185" i="7"/>
  <c r="L185" i="7" s="1"/>
  <c r="K186" i="7"/>
  <c r="L186" i="7" s="1"/>
  <c r="K187" i="7"/>
  <c r="L187" i="7" s="1"/>
  <c r="K188" i="7"/>
  <c r="L188" i="7" s="1"/>
  <c r="K189" i="7"/>
  <c r="L189" i="7" s="1"/>
  <c r="K190" i="7"/>
  <c r="L190" i="7" s="1"/>
  <c r="K191" i="7"/>
  <c r="L191" i="7" s="1"/>
  <c r="K192" i="7"/>
  <c r="L192" i="7" s="1"/>
  <c r="K193" i="7"/>
  <c r="L193" i="7" s="1"/>
  <c r="K194" i="7"/>
  <c r="L194" i="7" s="1"/>
  <c r="K195" i="7"/>
  <c r="L195" i="7" s="1"/>
  <c r="K196" i="7"/>
  <c r="L196" i="7" s="1"/>
  <c r="K197" i="7"/>
  <c r="L197" i="7" s="1"/>
  <c r="K198" i="7"/>
  <c r="L198" i="7" s="1"/>
  <c r="K199" i="7"/>
  <c r="L199" i="7" s="1"/>
  <c r="K200" i="7"/>
  <c r="L200" i="7" s="1"/>
  <c r="K201" i="7"/>
  <c r="L201" i="7" s="1"/>
  <c r="K202" i="7"/>
  <c r="L202" i="7" s="1"/>
  <c r="K203" i="7"/>
  <c r="L203" i="7" s="1"/>
  <c r="K204" i="7"/>
  <c r="L204" i="7" s="1"/>
  <c r="K205" i="7"/>
  <c r="L205" i="7" s="1"/>
  <c r="K206" i="7"/>
  <c r="L206" i="7" s="1"/>
  <c r="K207" i="7"/>
  <c r="L207" i="7" s="1"/>
  <c r="K208" i="7"/>
  <c r="L208" i="7" s="1"/>
  <c r="K209" i="7"/>
  <c r="L209" i="7" s="1"/>
  <c r="K210" i="7"/>
  <c r="L210" i="7" s="1"/>
  <c r="K211" i="7"/>
  <c r="L211" i="7" s="1"/>
  <c r="K212" i="7"/>
  <c r="L212" i="7" s="1"/>
  <c r="K213" i="7"/>
  <c r="L213" i="7" s="1"/>
  <c r="K214" i="7"/>
  <c r="L214" i="7" s="1"/>
  <c r="K215" i="7"/>
  <c r="L215" i="7" s="1"/>
  <c r="K216" i="7"/>
  <c r="L216" i="7" s="1"/>
  <c r="K217" i="7"/>
  <c r="L217" i="7" s="1"/>
  <c r="K218" i="7"/>
  <c r="L218" i="7" s="1"/>
  <c r="K219" i="7"/>
  <c r="L219" i="7" s="1"/>
  <c r="K220" i="7"/>
  <c r="L220" i="7" s="1"/>
  <c r="K221" i="7"/>
  <c r="L221" i="7" s="1"/>
  <c r="K222" i="7"/>
  <c r="L222" i="7" s="1"/>
  <c r="K223" i="7"/>
  <c r="L223" i="7" s="1"/>
  <c r="K224" i="7"/>
  <c r="L224" i="7" s="1"/>
  <c r="K225" i="7"/>
  <c r="L225" i="7" s="1"/>
  <c r="K226" i="7"/>
  <c r="L226" i="7" s="1"/>
  <c r="K227" i="7"/>
  <c r="L227" i="7" s="1"/>
  <c r="K228" i="7"/>
  <c r="L228" i="7" s="1"/>
  <c r="K229" i="7"/>
  <c r="L229" i="7" s="1"/>
  <c r="K230" i="7"/>
  <c r="L230" i="7" s="1"/>
  <c r="K231" i="7"/>
  <c r="L231" i="7" s="1"/>
  <c r="K232" i="7"/>
  <c r="L232" i="7" s="1"/>
  <c r="K233" i="7"/>
  <c r="L233" i="7" s="1"/>
  <c r="K234" i="7"/>
  <c r="L234" i="7" s="1"/>
  <c r="K235" i="7"/>
  <c r="L235" i="7" s="1"/>
  <c r="K236" i="7"/>
  <c r="L236" i="7" s="1"/>
  <c r="K237" i="7"/>
  <c r="L237" i="7" s="1"/>
  <c r="K238" i="7"/>
  <c r="L238" i="7" s="1"/>
  <c r="K239" i="7"/>
  <c r="L239" i="7" s="1"/>
  <c r="K240" i="7"/>
  <c r="L240" i="7" s="1"/>
  <c r="K241" i="7"/>
  <c r="L241" i="7" s="1"/>
  <c r="K242" i="7"/>
  <c r="L242" i="7" s="1"/>
  <c r="K243" i="7"/>
  <c r="L243" i="7" s="1"/>
  <c r="K244" i="7"/>
  <c r="L244" i="7" s="1"/>
  <c r="K245" i="7"/>
  <c r="L245" i="7" s="1"/>
  <c r="K246" i="7"/>
  <c r="L246" i="7" s="1"/>
  <c r="K247" i="7"/>
  <c r="L247" i="7" s="1"/>
  <c r="K248" i="7"/>
  <c r="L248" i="7" s="1"/>
  <c r="K249" i="7"/>
  <c r="L249" i="7" s="1"/>
  <c r="K250" i="7"/>
  <c r="L250" i="7" s="1"/>
  <c r="K251" i="7"/>
  <c r="L251" i="7" s="1"/>
  <c r="K252" i="7"/>
  <c r="L252" i="7" s="1"/>
  <c r="K253" i="7"/>
  <c r="L253" i="7" s="1"/>
  <c r="K254" i="7"/>
  <c r="L254" i="7" s="1"/>
  <c r="K255" i="7"/>
  <c r="L255" i="7" s="1"/>
  <c r="K256" i="7"/>
  <c r="L256" i="7" s="1"/>
  <c r="K257" i="7"/>
  <c r="L257" i="7" s="1"/>
  <c r="K258" i="7"/>
  <c r="L258" i="7" s="1"/>
  <c r="K259" i="7"/>
  <c r="L259" i="7" s="1"/>
  <c r="K260" i="7"/>
  <c r="L260" i="7" s="1"/>
  <c r="K261" i="7"/>
  <c r="L261" i="7" s="1"/>
  <c r="K262" i="7"/>
  <c r="L262" i="7" s="1"/>
  <c r="K263" i="7"/>
  <c r="L263" i="7" s="1"/>
  <c r="K264" i="7"/>
  <c r="L264" i="7" s="1"/>
  <c r="K265" i="7"/>
  <c r="L265" i="7" s="1"/>
  <c r="K266" i="7"/>
  <c r="L266" i="7" s="1"/>
  <c r="K267" i="7"/>
  <c r="L267" i="7" s="1"/>
  <c r="K268" i="7"/>
  <c r="L268" i="7" s="1"/>
  <c r="K269" i="7"/>
  <c r="L269" i="7" s="1"/>
  <c r="K270" i="7"/>
  <c r="L270" i="7" s="1"/>
  <c r="K271" i="7"/>
  <c r="L271" i="7" s="1"/>
  <c r="K272" i="7"/>
  <c r="L272" i="7" s="1"/>
  <c r="K273" i="7"/>
  <c r="L273" i="7" s="1"/>
  <c r="K274" i="7"/>
  <c r="L274" i="7" s="1"/>
  <c r="K275" i="7"/>
  <c r="L275" i="7" s="1"/>
  <c r="K276" i="7"/>
  <c r="L276" i="7" s="1"/>
  <c r="K277" i="7"/>
  <c r="L277" i="7" s="1"/>
  <c r="K278" i="7"/>
  <c r="L278" i="7" s="1"/>
  <c r="K279" i="7"/>
  <c r="L279" i="7" s="1"/>
  <c r="K280" i="7"/>
  <c r="L280" i="7" s="1"/>
  <c r="K281" i="7"/>
  <c r="L281" i="7" s="1"/>
  <c r="K282" i="7"/>
  <c r="L282" i="7" s="1"/>
  <c r="K283" i="7"/>
  <c r="L283" i="7" s="1"/>
  <c r="K284" i="7"/>
  <c r="L284" i="7" s="1"/>
  <c r="K285" i="7"/>
  <c r="L285" i="7" s="1"/>
  <c r="K286" i="7"/>
  <c r="L286" i="7" s="1"/>
  <c r="K287" i="7"/>
  <c r="L287" i="7" s="1"/>
  <c r="K288" i="7"/>
  <c r="L288" i="7" s="1"/>
  <c r="K289" i="7"/>
  <c r="L289" i="7" s="1"/>
  <c r="K290" i="7"/>
  <c r="L290" i="7" s="1"/>
  <c r="K291" i="7"/>
  <c r="L291" i="7" s="1"/>
  <c r="K292" i="7"/>
  <c r="L292" i="7" s="1"/>
  <c r="K293" i="7"/>
  <c r="L293" i="7" s="1"/>
  <c r="K294" i="7"/>
  <c r="L294" i="7" s="1"/>
  <c r="K295" i="7"/>
  <c r="L295" i="7" s="1"/>
  <c r="K296" i="7"/>
  <c r="L296" i="7" s="1"/>
  <c r="K297" i="7"/>
  <c r="L297" i="7" s="1"/>
  <c r="K298" i="7"/>
  <c r="L298" i="7" s="1"/>
  <c r="K299" i="7"/>
  <c r="L299" i="7" s="1"/>
  <c r="K300" i="7"/>
  <c r="L300" i="7" s="1"/>
  <c r="K301" i="7"/>
  <c r="L301" i="7" s="1"/>
  <c r="K302" i="7"/>
  <c r="L302" i="7" s="1"/>
  <c r="K303" i="7"/>
  <c r="L303" i="7" s="1"/>
  <c r="K304" i="7"/>
  <c r="L304" i="7" s="1"/>
  <c r="K305" i="7"/>
  <c r="L305" i="7" s="1"/>
  <c r="K306" i="7"/>
  <c r="L306" i="7" s="1"/>
  <c r="K307" i="7"/>
  <c r="L307" i="7" s="1"/>
  <c r="K308" i="7"/>
  <c r="L308" i="7" s="1"/>
  <c r="K309" i="7"/>
  <c r="L309" i="7" s="1"/>
  <c r="K310" i="7"/>
  <c r="L310" i="7" s="1"/>
  <c r="K311" i="7"/>
  <c r="L311" i="7" s="1"/>
  <c r="K312" i="7"/>
  <c r="L312" i="7" s="1"/>
  <c r="K313" i="7"/>
  <c r="L313" i="7" s="1"/>
  <c r="K314" i="7"/>
  <c r="L314" i="7" s="1"/>
  <c r="K315" i="7"/>
  <c r="L315" i="7" s="1"/>
  <c r="K316" i="7"/>
  <c r="L316" i="7" s="1"/>
  <c r="K317" i="7"/>
  <c r="L317" i="7" s="1"/>
  <c r="K318" i="7"/>
  <c r="L318" i="7" s="1"/>
  <c r="K319" i="7"/>
  <c r="L319" i="7" s="1"/>
  <c r="K320" i="7"/>
  <c r="L320" i="7" s="1"/>
  <c r="K321" i="7"/>
  <c r="L321" i="7" s="1"/>
  <c r="K322" i="7"/>
  <c r="L322" i="7" s="1"/>
  <c r="K323" i="7"/>
  <c r="L323" i="7" s="1"/>
  <c r="K324" i="7"/>
  <c r="L324" i="7" s="1"/>
  <c r="K325" i="7"/>
  <c r="L325" i="7" s="1"/>
  <c r="K326" i="7"/>
  <c r="L326" i="7" s="1"/>
  <c r="K327" i="7"/>
  <c r="L327" i="7" s="1"/>
  <c r="K328" i="7"/>
  <c r="L328" i="7" s="1"/>
  <c r="K329" i="7"/>
  <c r="L329" i="7" s="1"/>
  <c r="K330" i="7"/>
  <c r="L330" i="7" s="1"/>
  <c r="K331" i="7"/>
  <c r="L331" i="7" s="1"/>
  <c r="K332" i="7"/>
  <c r="L332" i="7" s="1"/>
  <c r="K333" i="7"/>
  <c r="L333" i="7" s="1"/>
  <c r="K334" i="7"/>
  <c r="L334" i="7" s="1"/>
  <c r="K335" i="7"/>
  <c r="L335" i="7" s="1"/>
  <c r="K336" i="7"/>
  <c r="L336" i="7" s="1"/>
  <c r="K337" i="7"/>
  <c r="L337" i="7" s="1"/>
  <c r="K338" i="7"/>
  <c r="L338" i="7" s="1"/>
  <c r="K339" i="7"/>
  <c r="L339" i="7" s="1"/>
  <c r="K340" i="7"/>
  <c r="L340" i="7" s="1"/>
  <c r="K341" i="7"/>
  <c r="L341" i="7" s="1"/>
  <c r="K342" i="7"/>
  <c r="L342" i="7" s="1"/>
  <c r="K343" i="7"/>
  <c r="L343" i="7" s="1"/>
  <c r="K344" i="7"/>
  <c r="L344" i="7" s="1"/>
  <c r="K345" i="7"/>
  <c r="L345" i="7" s="1"/>
  <c r="K346" i="7"/>
  <c r="L346" i="7" s="1"/>
  <c r="K347" i="7"/>
  <c r="L347" i="7" s="1"/>
  <c r="K348" i="7"/>
  <c r="L348" i="7" s="1"/>
  <c r="K349" i="7"/>
  <c r="L349" i="7" s="1"/>
  <c r="K350" i="7"/>
  <c r="L350" i="7" s="1"/>
  <c r="K351" i="7"/>
  <c r="L351" i="7" s="1"/>
  <c r="K352" i="7"/>
  <c r="L352" i="7" s="1"/>
  <c r="K353" i="7"/>
  <c r="L353" i="7" s="1"/>
  <c r="K354" i="7"/>
  <c r="L354" i="7" s="1"/>
  <c r="K355" i="7"/>
  <c r="L355" i="7" s="1"/>
  <c r="K356" i="7"/>
  <c r="L356" i="7" s="1"/>
  <c r="K357" i="7"/>
  <c r="L357" i="7" s="1"/>
  <c r="K358" i="7"/>
  <c r="L358" i="7" s="1"/>
  <c r="K359" i="7"/>
  <c r="L359" i="7" s="1"/>
  <c r="K360" i="7"/>
  <c r="L360" i="7" s="1"/>
  <c r="K361" i="7"/>
  <c r="L361" i="7" s="1"/>
  <c r="K362" i="7"/>
  <c r="L362" i="7" s="1"/>
  <c r="K363" i="7"/>
  <c r="L363" i="7" s="1"/>
  <c r="K364" i="7"/>
  <c r="L364" i="7" s="1"/>
  <c r="K365" i="7"/>
  <c r="L365" i="7" s="1"/>
  <c r="K366" i="7"/>
  <c r="L366" i="7" s="1"/>
  <c r="K367" i="7"/>
  <c r="L367" i="7" s="1"/>
  <c r="K368" i="7"/>
  <c r="L368" i="7" s="1"/>
  <c r="K369" i="7"/>
  <c r="L369" i="7" s="1"/>
  <c r="K370" i="7"/>
  <c r="L370" i="7" s="1"/>
  <c r="K371" i="7"/>
  <c r="L371" i="7" s="1"/>
  <c r="K372" i="7"/>
  <c r="L372" i="7" s="1"/>
  <c r="K373" i="7"/>
  <c r="L373" i="7" s="1"/>
  <c r="K374" i="7"/>
  <c r="L374" i="7" s="1"/>
  <c r="K375" i="7"/>
  <c r="L375" i="7" s="1"/>
  <c r="K376" i="7"/>
  <c r="L376" i="7" s="1"/>
  <c r="K377" i="7"/>
  <c r="L377" i="7" s="1"/>
  <c r="K378" i="7"/>
  <c r="L378" i="7" s="1"/>
  <c r="K379" i="7"/>
  <c r="L379" i="7" s="1"/>
  <c r="K380" i="7"/>
  <c r="L380" i="7" s="1"/>
  <c r="K381" i="7"/>
  <c r="L381" i="7" s="1"/>
  <c r="K382" i="7"/>
  <c r="L382" i="7" s="1"/>
  <c r="K383" i="7"/>
  <c r="L383" i="7" s="1"/>
  <c r="K384" i="7"/>
  <c r="L384" i="7" s="1"/>
  <c r="K385" i="7"/>
  <c r="L385" i="7" s="1"/>
  <c r="K386" i="7"/>
  <c r="L386" i="7" s="1"/>
  <c r="K387" i="7"/>
  <c r="L387" i="7" s="1"/>
  <c r="K388" i="7"/>
  <c r="L388" i="7" s="1"/>
  <c r="K389" i="7"/>
  <c r="L389" i="7" s="1"/>
  <c r="K390" i="7"/>
  <c r="L390" i="7" s="1"/>
  <c r="K391" i="7"/>
  <c r="L391" i="7" s="1"/>
  <c r="K392" i="7"/>
  <c r="L392" i="7" s="1"/>
  <c r="K393" i="7"/>
  <c r="L393" i="7" s="1"/>
  <c r="K394" i="7"/>
  <c r="L394" i="7" s="1"/>
  <c r="K395" i="7"/>
  <c r="L395" i="7" s="1"/>
  <c r="K396" i="7"/>
  <c r="L396" i="7" s="1"/>
  <c r="K397" i="7"/>
  <c r="L397" i="7" s="1"/>
  <c r="K398" i="7"/>
  <c r="L398" i="7" s="1"/>
  <c r="K399" i="7"/>
  <c r="L399" i="7" s="1"/>
  <c r="K400" i="7"/>
  <c r="L400" i="7" s="1"/>
  <c r="K401" i="7"/>
  <c r="L401" i="7" s="1"/>
  <c r="K402" i="7"/>
  <c r="L402" i="7" s="1"/>
  <c r="K403" i="7"/>
  <c r="L403" i="7" s="1"/>
  <c r="K404" i="7"/>
  <c r="L404" i="7" s="1"/>
  <c r="K405" i="7"/>
  <c r="L405" i="7" s="1"/>
  <c r="K406" i="7"/>
  <c r="L406" i="7" s="1"/>
  <c r="K407" i="7"/>
  <c r="L407" i="7" s="1"/>
  <c r="K408" i="7"/>
  <c r="L408" i="7" s="1"/>
  <c r="K409" i="7"/>
  <c r="L409" i="7" s="1"/>
  <c r="K410" i="7"/>
  <c r="L410" i="7" s="1"/>
  <c r="K411" i="7"/>
  <c r="L411" i="7" s="1"/>
  <c r="K412" i="7"/>
  <c r="L412" i="7" s="1"/>
  <c r="K413" i="7"/>
  <c r="L413" i="7" s="1"/>
  <c r="K414" i="7"/>
  <c r="L414" i="7" s="1"/>
  <c r="K415" i="7"/>
  <c r="L415" i="7" s="1"/>
  <c r="K416" i="7"/>
  <c r="L416" i="7" s="1"/>
  <c r="K417" i="7"/>
  <c r="L417" i="7" s="1"/>
  <c r="K418" i="7"/>
  <c r="L418" i="7" s="1"/>
  <c r="K419" i="7"/>
  <c r="L419" i="7" s="1"/>
  <c r="K420" i="7"/>
  <c r="L420" i="7" s="1"/>
  <c r="K421" i="7"/>
  <c r="L421" i="7" s="1"/>
  <c r="K422" i="7"/>
  <c r="L422" i="7" s="1"/>
  <c r="K423" i="7"/>
  <c r="L423" i="7" s="1"/>
  <c r="K424" i="7"/>
  <c r="L424" i="7" s="1"/>
  <c r="K425" i="7"/>
  <c r="L425" i="7" s="1"/>
  <c r="K426" i="7"/>
  <c r="L426" i="7" s="1"/>
  <c r="K427" i="7"/>
  <c r="L427" i="7" s="1"/>
  <c r="K428" i="7"/>
  <c r="L428" i="7" s="1"/>
  <c r="K429" i="7"/>
  <c r="L429" i="7" s="1"/>
  <c r="K430" i="7"/>
  <c r="L430" i="7" s="1"/>
  <c r="K431" i="7"/>
  <c r="L431" i="7" s="1"/>
  <c r="K432" i="7"/>
  <c r="L432" i="7" s="1"/>
  <c r="K433" i="7"/>
  <c r="L433" i="7" s="1"/>
  <c r="K434" i="7"/>
  <c r="L434" i="7" s="1"/>
  <c r="K435" i="7"/>
  <c r="L435" i="7" s="1"/>
  <c r="K436" i="7"/>
  <c r="L436" i="7" s="1"/>
  <c r="K437" i="7"/>
  <c r="L437" i="7" s="1"/>
  <c r="K438" i="7"/>
  <c r="L438" i="7" s="1"/>
  <c r="K439" i="7"/>
  <c r="L439" i="7" s="1"/>
  <c r="K440" i="7"/>
  <c r="L440" i="7" s="1"/>
  <c r="K441" i="7"/>
  <c r="L441" i="7" s="1"/>
  <c r="K442" i="7"/>
  <c r="L442" i="7" s="1"/>
  <c r="K443" i="7"/>
  <c r="L443" i="7" s="1"/>
  <c r="K444" i="7"/>
  <c r="L444" i="7" s="1"/>
  <c r="K445" i="7"/>
  <c r="L445" i="7" s="1"/>
  <c r="K446" i="7"/>
  <c r="L446" i="7" s="1"/>
  <c r="K447" i="7"/>
  <c r="L447" i="7" s="1"/>
  <c r="K448" i="7"/>
  <c r="L448" i="7" s="1"/>
  <c r="K449" i="7"/>
  <c r="L449" i="7" s="1"/>
  <c r="K450" i="7"/>
  <c r="L450" i="7" s="1"/>
  <c r="K451" i="7"/>
  <c r="L451" i="7" s="1"/>
  <c r="K452" i="7"/>
  <c r="L452" i="7" s="1"/>
  <c r="K453" i="7"/>
  <c r="L453" i="7" s="1"/>
  <c r="K454" i="7"/>
  <c r="L454" i="7" s="1"/>
  <c r="K455" i="7"/>
  <c r="L455" i="7" s="1"/>
  <c r="K456" i="7"/>
  <c r="L456" i="7" s="1"/>
  <c r="K457" i="7"/>
  <c r="L457" i="7" s="1"/>
  <c r="K458" i="7"/>
  <c r="L458" i="7" s="1"/>
  <c r="K459" i="7"/>
  <c r="L459" i="7" s="1"/>
  <c r="K460" i="7"/>
  <c r="L460" i="7" s="1"/>
  <c r="K461" i="7"/>
  <c r="L461" i="7" s="1"/>
  <c r="K462" i="7"/>
  <c r="L462" i="7" s="1"/>
  <c r="K463" i="7"/>
  <c r="L463" i="7" s="1"/>
  <c r="K464" i="7"/>
  <c r="L464" i="7" s="1"/>
  <c r="K465" i="7"/>
  <c r="L465" i="7" s="1"/>
  <c r="K466" i="7"/>
  <c r="L466" i="7" s="1"/>
  <c r="K467" i="7"/>
  <c r="L467" i="7" s="1"/>
  <c r="K468" i="7"/>
  <c r="L468" i="7" s="1"/>
  <c r="K469" i="7"/>
  <c r="L469" i="7" s="1"/>
  <c r="K470" i="7"/>
  <c r="L470" i="7" s="1"/>
  <c r="K471" i="7"/>
  <c r="L471" i="7" s="1"/>
  <c r="K472" i="7"/>
  <c r="L472" i="7" s="1"/>
  <c r="K473" i="7"/>
  <c r="L473" i="7" s="1"/>
  <c r="K474" i="7"/>
  <c r="L474" i="7" s="1"/>
  <c r="K475" i="7"/>
  <c r="L475" i="7" s="1"/>
  <c r="K476" i="7"/>
  <c r="L476" i="7" s="1"/>
  <c r="K477" i="7"/>
  <c r="L477" i="7" s="1"/>
  <c r="K478" i="7"/>
  <c r="L478" i="7" s="1"/>
  <c r="K479" i="7"/>
  <c r="L479" i="7" s="1"/>
  <c r="K480" i="7"/>
  <c r="L480" i="7" s="1"/>
  <c r="K481" i="7"/>
  <c r="L481" i="7" s="1"/>
  <c r="K482" i="7"/>
  <c r="L482" i="7" s="1"/>
  <c r="K483" i="7"/>
  <c r="L483" i="7" s="1"/>
  <c r="K484" i="7"/>
  <c r="L484" i="7" s="1"/>
  <c r="K485" i="7"/>
  <c r="L485" i="7" s="1"/>
  <c r="K486" i="7"/>
  <c r="L486" i="7" s="1"/>
  <c r="K487" i="7"/>
  <c r="L487" i="7" s="1"/>
  <c r="K488" i="7"/>
  <c r="L488" i="7" s="1"/>
  <c r="K489" i="7"/>
  <c r="L489" i="7" s="1"/>
  <c r="K490" i="7"/>
  <c r="L490" i="7" s="1"/>
  <c r="K491" i="7"/>
  <c r="L491" i="7" s="1"/>
  <c r="K492" i="7"/>
  <c r="L492" i="7" s="1"/>
  <c r="K493" i="7"/>
  <c r="L493" i="7" s="1"/>
  <c r="K494" i="7"/>
  <c r="L494" i="7" s="1"/>
  <c r="K495" i="7"/>
  <c r="L495" i="7" s="1"/>
  <c r="K496" i="7"/>
  <c r="L496" i="7" s="1"/>
  <c r="K497" i="7"/>
  <c r="L497" i="7" s="1"/>
  <c r="K498" i="7"/>
  <c r="L498" i="7" s="1"/>
  <c r="K499" i="7"/>
  <c r="L499" i="7" s="1"/>
  <c r="K500" i="7"/>
  <c r="L500" i="7" s="1"/>
  <c r="K501" i="7"/>
  <c r="L501" i="7" s="1"/>
  <c r="K502" i="7"/>
  <c r="L502" i="7" s="1"/>
  <c r="K503" i="7"/>
  <c r="L503" i="7" s="1"/>
  <c r="K504" i="7"/>
  <c r="L504" i="7" s="1"/>
  <c r="K505" i="7"/>
  <c r="L505" i="7" s="1"/>
  <c r="K506" i="7"/>
  <c r="L506" i="7" s="1"/>
  <c r="K507" i="7"/>
  <c r="L507" i="7" s="1"/>
  <c r="K508" i="7"/>
  <c r="L508" i="7" s="1"/>
  <c r="K509" i="7"/>
  <c r="L509" i="7" s="1"/>
  <c r="K510" i="7"/>
  <c r="L510" i="7" s="1"/>
  <c r="K511" i="7"/>
  <c r="L511" i="7" s="1"/>
  <c r="K512" i="7"/>
  <c r="L512" i="7" s="1"/>
  <c r="K513" i="7"/>
  <c r="L513" i="7" s="1"/>
  <c r="K514" i="7"/>
  <c r="L514" i="7" s="1"/>
  <c r="K515" i="7"/>
  <c r="L515" i="7" s="1"/>
  <c r="K516" i="7"/>
  <c r="L516" i="7" s="1"/>
  <c r="K517" i="7"/>
  <c r="L517" i="7" s="1"/>
  <c r="K518" i="7"/>
  <c r="L518" i="7" s="1"/>
  <c r="K519" i="7"/>
  <c r="L519" i="7" s="1"/>
  <c r="K520" i="7"/>
  <c r="L520" i="7" s="1"/>
  <c r="K521" i="7"/>
  <c r="L521" i="7" s="1"/>
  <c r="K522" i="7"/>
  <c r="L522" i="7" s="1"/>
  <c r="K523" i="7"/>
  <c r="L523" i="7" s="1"/>
  <c r="K524" i="7"/>
  <c r="L524" i="7" s="1"/>
  <c r="K525" i="7"/>
  <c r="L525" i="7" s="1"/>
  <c r="K526" i="7"/>
  <c r="L526" i="7" s="1"/>
  <c r="K527" i="7"/>
  <c r="L527" i="7" s="1"/>
  <c r="K528" i="7"/>
  <c r="L528" i="7" s="1"/>
  <c r="K529" i="7"/>
  <c r="L529" i="7" s="1"/>
  <c r="K530" i="7"/>
  <c r="L530" i="7" s="1"/>
  <c r="K531" i="7"/>
  <c r="L531" i="7" s="1"/>
  <c r="K532" i="7"/>
  <c r="L532" i="7" s="1"/>
  <c r="K533" i="7"/>
  <c r="L533" i="7" s="1"/>
  <c r="K534" i="7"/>
  <c r="L534" i="7" s="1"/>
  <c r="K535" i="7"/>
  <c r="L535" i="7" s="1"/>
  <c r="K536" i="7"/>
  <c r="L536" i="7" s="1"/>
  <c r="K537" i="7"/>
  <c r="L537" i="7" s="1"/>
  <c r="K538" i="7"/>
  <c r="L538" i="7" s="1"/>
  <c r="K539" i="7"/>
  <c r="L539" i="7" s="1"/>
  <c r="K540" i="7"/>
  <c r="L540" i="7" s="1"/>
  <c r="K541" i="7"/>
  <c r="L541" i="7" s="1"/>
  <c r="K542" i="7"/>
  <c r="L542" i="7" s="1"/>
  <c r="K543" i="7"/>
  <c r="L543" i="7" s="1"/>
  <c r="K544" i="7"/>
  <c r="L544" i="7" s="1"/>
  <c r="K545" i="7"/>
  <c r="L545" i="7" s="1"/>
  <c r="K546" i="7"/>
  <c r="L546" i="7" s="1"/>
  <c r="K547" i="7"/>
  <c r="L547" i="7" s="1"/>
  <c r="K548" i="7"/>
  <c r="L548" i="7" s="1"/>
  <c r="K549" i="7"/>
  <c r="L549" i="7" s="1"/>
  <c r="K550" i="7"/>
  <c r="L550" i="7" s="1"/>
  <c r="K551" i="7"/>
  <c r="L551" i="7" s="1"/>
  <c r="K552" i="7"/>
  <c r="L552" i="7" s="1"/>
  <c r="K553" i="7"/>
  <c r="L553" i="7" s="1"/>
  <c r="K554" i="7"/>
  <c r="L554" i="7" s="1"/>
  <c r="K555" i="7"/>
  <c r="L555" i="7" s="1"/>
  <c r="K556" i="7"/>
  <c r="L556" i="7" s="1"/>
  <c r="K557" i="7"/>
  <c r="L557" i="7" s="1"/>
  <c r="K558" i="7"/>
  <c r="L558" i="7" s="1"/>
  <c r="K559" i="7"/>
  <c r="L559" i="7" s="1"/>
  <c r="K560" i="7"/>
  <c r="L560" i="7" s="1"/>
  <c r="K561" i="7"/>
  <c r="L561" i="7" s="1"/>
  <c r="K562" i="7"/>
  <c r="L562" i="7" s="1"/>
  <c r="K563" i="7"/>
  <c r="L563" i="7" s="1"/>
  <c r="K564" i="7"/>
  <c r="L564" i="7" s="1"/>
  <c r="K565" i="7"/>
  <c r="L565" i="7" s="1"/>
  <c r="K566" i="7"/>
  <c r="L566" i="7" s="1"/>
  <c r="K567" i="7"/>
  <c r="L567" i="7" s="1"/>
  <c r="K568" i="7"/>
  <c r="L568" i="7" s="1"/>
  <c r="K569" i="7"/>
  <c r="L569" i="7" s="1"/>
  <c r="K570" i="7"/>
  <c r="L570" i="7" s="1"/>
  <c r="K571" i="7"/>
  <c r="L571" i="7" s="1"/>
  <c r="K572" i="7"/>
  <c r="L572" i="7" s="1"/>
  <c r="K573" i="7"/>
  <c r="L573" i="7" s="1"/>
  <c r="K574" i="7"/>
  <c r="L574" i="7" s="1"/>
  <c r="K575" i="7"/>
  <c r="L575" i="7" s="1"/>
  <c r="K576" i="7"/>
  <c r="L576" i="7" s="1"/>
  <c r="K577" i="7"/>
  <c r="L577" i="7" s="1"/>
  <c r="K578" i="7"/>
  <c r="L578" i="7" s="1"/>
  <c r="K579" i="7"/>
  <c r="L579" i="7" s="1"/>
  <c r="K580" i="7"/>
  <c r="L580" i="7" s="1"/>
  <c r="K581" i="7"/>
  <c r="L581" i="7" s="1"/>
  <c r="K582" i="7"/>
  <c r="L582" i="7" s="1"/>
  <c r="K583" i="7"/>
  <c r="L583" i="7" s="1"/>
  <c r="K584" i="7"/>
  <c r="L584" i="7" s="1"/>
  <c r="K585" i="7"/>
  <c r="L585" i="7" s="1"/>
  <c r="K586" i="7"/>
  <c r="L586" i="7" s="1"/>
  <c r="K587" i="7"/>
  <c r="L587" i="7" s="1"/>
  <c r="K588" i="7"/>
  <c r="L588" i="7" s="1"/>
  <c r="K589" i="7"/>
  <c r="L589" i="7" s="1"/>
  <c r="K590" i="7"/>
  <c r="L590" i="7" s="1"/>
  <c r="K591" i="7"/>
  <c r="L591" i="7" s="1"/>
  <c r="K592" i="7"/>
  <c r="L592" i="7" s="1"/>
  <c r="K593" i="7"/>
  <c r="L593" i="7" s="1"/>
  <c r="K594" i="7"/>
  <c r="L594" i="7" s="1"/>
  <c r="K595" i="7"/>
  <c r="L595" i="7" s="1"/>
  <c r="K596" i="7"/>
  <c r="L596" i="7" s="1"/>
  <c r="K597" i="7"/>
  <c r="L597" i="7" s="1"/>
  <c r="K598" i="7"/>
  <c r="L598" i="7" s="1"/>
  <c r="K599" i="7"/>
  <c r="L599" i="7" s="1"/>
  <c r="K600" i="7"/>
  <c r="L600" i="7" s="1"/>
  <c r="K601" i="7"/>
  <c r="L601" i="7" s="1"/>
  <c r="K602" i="7"/>
  <c r="L602" i="7" s="1"/>
  <c r="K603" i="7"/>
  <c r="L603" i="7" s="1"/>
  <c r="K604" i="7"/>
  <c r="L604" i="7" s="1"/>
  <c r="K605" i="7"/>
  <c r="L605" i="7" s="1"/>
  <c r="K606" i="7"/>
  <c r="L606" i="7" s="1"/>
  <c r="K607" i="7"/>
  <c r="L607" i="7" s="1"/>
  <c r="K608" i="7"/>
  <c r="L608" i="7" s="1"/>
  <c r="K609" i="7"/>
  <c r="L609" i="7" s="1"/>
  <c r="K610" i="7"/>
  <c r="L610" i="7" s="1"/>
  <c r="K611" i="7"/>
  <c r="L611" i="7" s="1"/>
  <c r="K612" i="7"/>
  <c r="L612" i="7" s="1"/>
  <c r="K613" i="7"/>
  <c r="L613" i="7" s="1"/>
  <c r="K614" i="7"/>
  <c r="L614" i="7" s="1"/>
  <c r="K615" i="7"/>
  <c r="L615" i="7" s="1"/>
  <c r="K616" i="7"/>
  <c r="L616" i="7" s="1"/>
  <c r="K617" i="7"/>
  <c r="L617" i="7" s="1"/>
  <c r="K618" i="7"/>
  <c r="L618" i="7" s="1"/>
  <c r="K619" i="7"/>
  <c r="L619" i="7" s="1"/>
  <c r="K620" i="7"/>
  <c r="L620" i="7" s="1"/>
  <c r="K621" i="7"/>
  <c r="L621" i="7" s="1"/>
  <c r="K622" i="7"/>
  <c r="L622" i="7" s="1"/>
  <c r="K623" i="7"/>
  <c r="L623" i="7" s="1"/>
  <c r="K624" i="7"/>
  <c r="L624" i="7" s="1"/>
  <c r="K625" i="7"/>
  <c r="L625" i="7" s="1"/>
  <c r="K626" i="7"/>
  <c r="L626" i="7" s="1"/>
  <c r="K627" i="7"/>
  <c r="L627" i="7" s="1"/>
  <c r="K628" i="7"/>
  <c r="L628" i="7" s="1"/>
  <c r="K629" i="7"/>
  <c r="L629" i="7" s="1"/>
  <c r="K630" i="7"/>
  <c r="L630" i="7" s="1"/>
  <c r="K631" i="7"/>
  <c r="L631" i="7" s="1"/>
  <c r="K632" i="7"/>
  <c r="L632" i="7" s="1"/>
  <c r="K633" i="7"/>
  <c r="L633" i="7" s="1"/>
  <c r="K634" i="7"/>
  <c r="L634" i="7" s="1"/>
  <c r="K635" i="7"/>
  <c r="L635" i="7" s="1"/>
  <c r="K636" i="7"/>
  <c r="L636" i="7" s="1"/>
  <c r="K637" i="7"/>
  <c r="L637" i="7" s="1"/>
  <c r="K638" i="7"/>
  <c r="L638" i="7" s="1"/>
  <c r="K639" i="7"/>
  <c r="L639" i="7" s="1"/>
  <c r="K640" i="7"/>
  <c r="L640" i="7" s="1"/>
  <c r="K641" i="7"/>
  <c r="L641" i="7" s="1"/>
  <c r="K642" i="7"/>
  <c r="L642" i="7" s="1"/>
  <c r="K643" i="7"/>
  <c r="L643" i="7" s="1"/>
  <c r="K644" i="7"/>
  <c r="L644" i="7" s="1"/>
  <c r="K645" i="7"/>
  <c r="L645" i="7" s="1"/>
  <c r="K646" i="7"/>
  <c r="L646" i="7" s="1"/>
  <c r="K647" i="7"/>
  <c r="L647" i="7" s="1"/>
  <c r="K648" i="7"/>
  <c r="L648" i="7" s="1"/>
  <c r="K649" i="7"/>
  <c r="L649" i="7" s="1"/>
  <c r="K650" i="7"/>
  <c r="L650" i="7" s="1"/>
  <c r="K651" i="7"/>
  <c r="L651" i="7" s="1"/>
  <c r="K652" i="7"/>
  <c r="L652" i="7" s="1"/>
  <c r="K653" i="7"/>
  <c r="L653" i="7" s="1"/>
  <c r="K654" i="7"/>
  <c r="L654" i="7" s="1"/>
  <c r="K655" i="7"/>
  <c r="L655" i="7" s="1"/>
  <c r="K656" i="7"/>
  <c r="L656" i="7" s="1"/>
  <c r="K657" i="7"/>
  <c r="L657" i="7" s="1"/>
  <c r="K658" i="7"/>
  <c r="L658" i="7" s="1"/>
  <c r="K659" i="7"/>
  <c r="L659" i="7" s="1"/>
  <c r="K660" i="7"/>
  <c r="L660" i="7" s="1"/>
  <c r="K661" i="7"/>
  <c r="L661" i="7" s="1"/>
  <c r="K662" i="7"/>
  <c r="L662" i="7" s="1"/>
  <c r="K663" i="7"/>
  <c r="L663" i="7" s="1"/>
  <c r="K664" i="7"/>
  <c r="L664" i="7" s="1"/>
  <c r="K665" i="7"/>
  <c r="L665" i="7" s="1"/>
  <c r="K666" i="7"/>
  <c r="L666" i="7" s="1"/>
  <c r="K667" i="7"/>
  <c r="L667" i="7" s="1"/>
  <c r="K668" i="7"/>
  <c r="L668" i="7" s="1"/>
  <c r="K669" i="7"/>
  <c r="L669" i="7" s="1"/>
  <c r="K670" i="7"/>
  <c r="L670" i="7" s="1"/>
  <c r="K671" i="7"/>
  <c r="L671" i="7" s="1"/>
  <c r="K672" i="7"/>
  <c r="L672" i="7" s="1"/>
  <c r="K673" i="7"/>
  <c r="L673" i="7" s="1"/>
  <c r="K674" i="7"/>
  <c r="L674" i="7" s="1"/>
  <c r="K675" i="7"/>
  <c r="L675" i="7" s="1"/>
  <c r="K676" i="7"/>
  <c r="L676" i="7" s="1"/>
  <c r="K677" i="7"/>
  <c r="L677" i="7" s="1"/>
  <c r="K678" i="7"/>
  <c r="L678" i="7" s="1"/>
  <c r="K679" i="7"/>
  <c r="L679" i="7" s="1"/>
  <c r="K680" i="7"/>
  <c r="L680" i="7" s="1"/>
  <c r="K681" i="7"/>
  <c r="L681" i="7" s="1"/>
  <c r="K682" i="7"/>
  <c r="L682" i="7" s="1"/>
  <c r="K683" i="7"/>
  <c r="L683" i="7" s="1"/>
  <c r="K684" i="7"/>
  <c r="L684" i="7" s="1"/>
  <c r="K685" i="7"/>
  <c r="L685" i="7" s="1"/>
  <c r="K686" i="7"/>
  <c r="L686" i="7" s="1"/>
  <c r="K687" i="7"/>
  <c r="L687" i="7" s="1"/>
  <c r="K688" i="7"/>
  <c r="L688" i="7" s="1"/>
  <c r="K689" i="7"/>
  <c r="L689" i="7" s="1"/>
  <c r="K690" i="7"/>
  <c r="L690" i="7" s="1"/>
  <c r="K691" i="7"/>
  <c r="L691" i="7" s="1"/>
  <c r="K692" i="7"/>
  <c r="L692" i="7" s="1"/>
  <c r="K693" i="7"/>
  <c r="L693" i="7" s="1"/>
  <c r="K694" i="7"/>
  <c r="L694" i="7" s="1"/>
  <c r="K695" i="7"/>
  <c r="L695" i="7" s="1"/>
  <c r="K696" i="7"/>
  <c r="L696" i="7" s="1"/>
  <c r="K697" i="7"/>
  <c r="L697" i="7" s="1"/>
  <c r="K698" i="7"/>
  <c r="L698" i="7" s="1"/>
  <c r="K699" i="7"/>
  <c r="L699" i="7" s="1"/>
  <c r="K700" i="7"/>
  <c r="L700" i="7" s="1"/>
  <c r="K701" i="7"/>
  <c r="L701" i="7" s="1"/>
  <c r="K702" i="7"/>
  <c r="L702" i="7" s="1"/>
  <c r="K703" i="7"/>
  <c r="L703" i="7" s="1"/>
  <c r="K704" i="7"/>
  <c r="L704" i="7" s="1"/>
  <c r="K705" i="7"/>
  <c r="L705" i="7" s="1"/>
  <c r="K706" i="7"/>
  <c r="L706" i="7" s="1"/>
  <c r="K707" i="7"/>
  <c r="L707" i="7" s="1"/>
  <c r="K708" i="7"/>
  <c r="L708" i="7" s="1"/>
  <c r="K709" i="7"/>
  <c r="L709" i="7" s="1"/>
  <c r="K710" i="7"/>
  <c r="L710" i="7" s="1"/>
  <c r="K711" i="7"/>
  <c r="L711" i="7" s="1"/>
  <c r="K712" i="7"/>
  <c r="L712" i="7" s="1"/>
  <c r="K713" i="7"/>
  <c r="L713" i="7" s="1"/>
  <c r="K714" i="7"/>
  <c r="L714" i="7" s="1"/>
  <c r="K715" i="7"/>
  <c r="L715" i="7" s="1"/>
  <c r="K716" i="7"/>
  <c r="L716" i="7" s="1"/>
  <c r="K717" i="7"/>
  <c r="L717" i="7" s="1"/>
  <c r="K718" i="7"/>
  <c r="L718" i="7" s="1"/>
  <c r="K719" i="7"/>
  <c r="L719" i="7" s="1"/>
  <c r="K720" i="7"/>
  <c r="L720" i="7" s="1"/>
  <c r="K721" i="7"/>
  <c r="L721" i="7" s="1"/>
  <c r="K722" i="7"/>
  <c r="L722" i="7" s="1"/>
  <c r="K723" i="7"/>
  <c r="L723" i="7" s="1"/>
  <c r="K724" i="7"/>
  <c r="L724" i="7" s="1"/>
  <c r="K725" i="7"/>
  <c r="L725" i="7" s="1"/>
  <c r="K726" i="7"/>
  <c r="L726" i="7" s="1"/>
  <c r="K727" i="7"/>
  <c r="L727" i="7" s="1"/>
  <c r="K728" i="7"/>
  <c r="L728" i="7" s="1"/>
  <c r="K729" i="7"/>
  <c r="L729" i="7" s="1"/>
  <c r="K730" i="7"/>
  <c r="L730" i="7" s="1"/>
  <c r="K731" i="7"/>
  <c r="L731" i="7" s="1"/>
  <c r="K732" i="7"/>
  <c r="L732" i="7" s="1"/>
  <c r="K733" i="7"/>
  <c r="L733" i="7" s="1"/>
  <c r="K734" i="7"/>
  <c r="L734" i="7" s="1"/>
  <c r="K735" i="7"/>
  <c r="L735" i="7" s="1"/>
  <c r="K736" i="7"/>
  <c r="L736" i="7" s="1"/>
  <c r="K737" i="7"/>
  <c r="L737" i="7" s="1"/>
  <c r="K738" i="7"/>
  <c r="L738" i="7" s="1"/>
  <c r="K739" i="7"/>
  <c r="L739" i="7" s="1"/>
  <c r="K740" i="7"/>
  <c r="L740" i="7" s="1"/>
  <c r="K741" i="7"/>
  <c r="L741" i="7" s="1"/>
  <c r="K742" i="7"/>
  <c r="L742" i="7" s="1"/>
  <c r="K743" i="7"/>
  <c r="L743" i="7" s="1"/>
  <c r="K744" i="7"/>
  <c r="L744" i="7" s="1"/>
  <c r="K745" i="7"/>
  <c r="L745" i="7" s="1"/>
  <c r="K746" i="7"/>
  <c r="L746" i="7" s="1"/>
  <c r="K747" i="7"/>
  <c r="L747" i="7" s="1"/>
  <c r="K748" i="7"/>
  <c r="L748" i="7" s="1"/>
  <c r="K749" i="7"/>
  <c r="L749" i="7" s="1"/>
  <c r="K750" i="7"/>
  <c r="L750" i="7" s="1"/>
  <c r="K751" i="7"/>
  <c r="L751" i="7" s="1"/>
  <c r="K752" i="7"/>
  <c r="L752" i="7" s="1"/>
  <c r="K753" i="7"/>
  <c r="L753" i="7" s="1"/>
  <c r="K754" i="7"/>
  <c r="L754" i="7" s="1"/>
  <c r="K755" i="7"/>
  <c r="L755" i="7" s="1"/>
  <c r="K756" i="7"/>
  <c r="L756" i="7" s="1"/>
  <c r="K757" i="7"/>
  <c r="L757" i="7" s="1"/>
  <c r="K758" i="7"/>
  <c r="L758" i="7" s="1"/>
  <c r="K759" i="7"/>
  <c r="L759" i="7" s="1"/>
  <c r="K760" i="7"/>
  <c r="L760" i="7" s="1"/>
  <c r="K761" i="7"/>
  <c r="L761" i="7" s="1"/>
  <c r="K762" i="7"/>
  <c r="L762" i="7" s="1"/>
  <c r="K763" i="7"/>
  <c r="L763" i="7" s="1"/>
  <c r="K764" i="7"/>
  <c r="L764" i="7" s="1"/>
  <c r="K765" i="7"/>
  <c r="L765" i="7" s="1"/>
  <c r="K766" i="7"/>
  <c r="L766" i="7" s="1"/>
  <c r="K767" i="7"/>
  <c r="L767" i="7" s="1"/>
  <c r="K768" i="7"/>
  <c r="L768" i="7" s="1"/>
  <c r="K769" i="7"/>
  <c r="L769" i="7" s="1"/>
  <c r="K770" i="7"/>
  <c r="L770" i="7" s="1"/>
  <c r="K771" i="7"/>
  <c r="L771" i="7" s="1"/>
  <c r="K772" i="7"/>
  <c r="L772" i="7" s="1"/>
  <c r="K773" i="7"/>
  <c r="L773" i="7" s="1"/>
  <c r="K774" i="7"/>
  <c r="L774" i="7" s="1"/>
  <c r="K775" i="7"/>
  <c r="L775" i="7" s="1"/>
  <c r="K776" i="7"/>
  <c r="L776" i="7" s="1"/>
  <c r="K777" i="7"/>
  <c r="L777" i="7" s="1"/>
  <c r="K778" i="7"/>
  <c r="L778" i="7" s="1"/>
  <c r="K779" i="7"/>
  <c r="L779" i="7" s="1"/>
  <c r="K780" i="7"/>
  <c r="L780" i="7" s="1"/>
  <c r="K781" i="7"/>
  <c r="L781" i="7" s="1"/>
  <c r="K782" i="7"/>
  <c r="L782" i="7" s="1"/>
  <c r="K783" i="7"/>
  <c r="L783" i="7" s="1"/>
  <c r="K784" i="7"/>
  <c r="L784" i="7" s="1"/>
  <c r="K785" i="7"/>
  <c r="L785" i="7" s="1"/>
  <c r="K786" i="7"/>
  <c r="L786" i="7" s="1"/>
  <c r="K787" i="7"/>
  <c r="L787" i="7" s="1"/>
  <c r="K788" i="7"/>
  <c r="L788" i="7" s="1"/>
  <c r="K789" i="7"/>
  <c r="L789" i="7" s="1"/>
  <c r="K790" i="7"/>
  <c r="L790" i="7" s="1"/>
  <c r="K791" i="7"/>
  <c r="L791" i="7" s="1"/>
  <c r="K792" i="7"/>
  <c r="L792" i="7" s="1"/>
  <c r="K793" i="7"/>
  <c r="L793" i="7" s="1"/>
  <c r="K794" i="7"/>
  <c r="L794" i="7" s="1"/>
  <c r="K795" i="7"/>
  <c r="L795" i="7" s="1"/>
  <c r="K796" i="7"/>
  <c r="L796" i="7" s="1"/>
  <c r="K797" i="7"/>
  <c r="L797" i="7" s="1"/>
  <c r="K798" i="7"/>
  <c r="L798" i="7" s="1"/>
  <c r="K799" i="7"/>
  <c r="L799" i="7" s="1"/>
  <c r="K800" i="7"/>
  <c r="L800" i="7" s="1"/>
  <c r="K801" i="7"/>
  <c r="L801" i="7" s="1"/>
  <c r="K802" i="7"/>
  <c r="L802" i="7" s="1"/>
  <c r="K803" i="7"/>
  <c r="L803" i="7" s="1"/>
  <c r="K804" i="7"/>
  <c r="L804" i="7" s="1"/>
  <c r="K805" i="7"/>
  <c r="L805" i="7" s="1"/>
  <c r="K806" i="7"/>
  <c r="L806" i="7" s="1"/>
  <c r="K807" i="7"/>
  <c r="L807" i="7" s="1"/>
  <c r="K808" i="7"/>
  <c r="L808" i="7" s="1"/>
  <c r="K809" i="7"/>
  <c r="L809" i="7" s="1"/>
  <c r="K810" i="7"/>
  <c r="L810" i="7" s="1"/>
  <c r="K811" i="7"/>
  <c r="L811" i="7" s="1"/>
  <c r="K812" i="7"/>
  <c r="L812" i="7" s="1"/>
  <c r="K813" i="7"/>
  <c r="L813" i="7" s="1"/>
  <c r="K814" i="7"/>
  <c r="L814" i="7" s="1"/>
  <c r="K815" i="7"/>
  <c r="L815" i="7" s="1"/>
  <c r="K816" i="7"/>
  <c r="L816" i="7" s="1"/>
  <c r="K817" i="7"/>
  <c r="L817" i="7" s="1"/>
  <c r="K818" i="7"/>
  <c r="L818" i="7" s="1"/>
  <c r="K819" i="7"/>
  <c r="L819" i="7" s="1"/>
  <c r="K820" i="7"/>
  <c r="L820" i="7" s="1"/>
  <c r="K821" i="7"/>
  <c r="L821" i="7" s="1"/>
  <c r="K822" i="7"/>
  <c r="L822" i="7" s="1"/>
  <c r="K823" i="7"/>
  <c r="L823" i="7" s="1"/>
  <c r="K824" i="7"/>
  <c r="L824" i="7" s="1"/>
  <c r="K825" i="7"/>
  <c r="L825" i="7" s="1"/>
  <c r="K826" i="7"/>
  <c r="L826" i="7" s="1"/>
  <c r="K827" i="7"/>
  <c r="L827" i="7" s="1"/>
  <c r="K828" i="7"/>
  <c r="L828" i="7" s="1"/>
  <c r="K829" i="7"/>
  <c r="L829" i="7" s="1"/>
  <c r="K830" i="7"/>
  <c r="L830" i="7" s="1"/>
  <c r="K831" i="7"/>
  <c r="L831" i="7" s="1"/>
  <c r="K832" i="7"/>
  <c r="L832" i="7" s="1"/>
  <c r="K833" i="7"/>
  <c r="L833" i="7" s="1"/>
  <c r="K834" i="7"/>
  <c r="L834" i="7" s="1"/>
  <c r="K835" i="7"/>
  <c r="L835" i="7" s="1"/>
  <c r="K836" i="7"/>
  <c r="L836" i="7" s="1"/>
  <c r="K837" i="7"/>
  <c r="L837" i="7" s="1"/>
  <c r="K838" i="7"/>
  <c r="L838" i="7" s="1"/>
  <c r="K839" i="7"/>
  <c r="L839" i="7" s="1"/>
  <c r="K840" i="7"/>
  <c r="L840" i="7" s="1"/>
  <c r="K841" i="7"/>
  <c r="L841" i="7" s="1"/>
  <c r="K842" i="7"/>
  <c r="L842" i="7" s="1"/>
  <c r="K843" i="7"/>
  <c r="L843" i="7" s="1"/>
  <c r="K844" i="7"/>
  <c r="L844" i="7" s="1"/>
  <c r="K845" i="7"/>
  <c r="L845" i="7" s="1"/>
  <c r="K846" i="7"/>
  <c r="L846" i="7" s="1"/>
  <c r="K847" i="7"/>
  <c r="L847" i="7" s="1"/>
  <c r="K848" i="7"/>
  <c r="L848" i="7" s="1"/>
  <c r="K849" i="7"/>
  <c r="L849" i="7" s="1"/>
  <c r="K850" i="7"/>
  <c r="L850" i="7" s="1"/>
  <c r="K851" i="7"/>
  <c r="L851" i="7" s="1"/>
  <c r="K852" i="7"/>
  <c r="L852" i="7" s="1"/>
  <c r="K853" i="7"/>
  <c r="L853" i="7" s="1"/>
  <c r="K854" i="7"/>
  <c r="L854" i="7" s="1"/>
  <c r="K855" i="7"/>
  <c r="L855" i="7" s="1"/>
  <c r="K856" i="7"/>
  <c r="L856" i="7" s="1"/>
  <c r="K857" i="7"/>
  <c r="L857" i="7" s="1"/>
  <c r="K858" i="7"/>
  <c r="L858" i="7" s="1"/>
  <c r="K859" i="7"/>
  <c r="L859" i="7" s="1"/>
  <c r="K860" i="7"/>
  <c r="L860" i="7" s="1"/>
  <c r="K861" i="7"/>
  <c r="L861" i="7" s="1"/>
  <c r="K862" i="7"/>
  <c r="L862" i="7" s="1"/>
  <c r="K863" i="7"/>
  <c r="L863" i="7" s="1"/>
  <c r="K864" i="7"/>
  <c r="L864" i="7" s="1"/>
  <c r="K865" i="7"/>
  <c r="L865" i="7" s="1"/>
  <c r="K866" i="7"/>
  <c r="L866" i="7" s="1"/>
  <c r="K867" i="7"/>
  <c r="L867" i="7" s="1"/>
  <c r="K868" i="7"/>
  <c r="L868" i="7" s="1"/>
  <c r="K869" i="7"/>
  <c r="L869" i="7" s="1"/>
  <c r="K870" i="7"/>
  <c r="L870" i="7" s="1"/>
  <c r="K871" i="7"/>
  <c r="L871" i="7" s="1"/>
  <c r="K872" i="7"/>
  <c r="L872" i="7" s="1"/>
  <c r="K873" i="7"/>
  <c r="L873" i="7" s="1"/>
  <c r="K874" i="7"/>
  <c r="L874" i="7" s="1"/>
  <c r="K875" i="7"/>
  <c r="L875" i="7" s="1"/>
  <c r="K876" i="7"/>
  <c r="L876" i="7" s="1"/>
  <c r="K877" i="7"/>
  <c r="L877" i="7" s="1"/>
  <c r="K878" i="7"/>
  <c r="L878" i="7" s="1"/>
  <c r="K879" i="7"/>
  <c r="L879" i="7" s="1"/>
  <c r="K880" i="7"/>
  <c r="L880" i="7" s="1"/>
  <c r="K881" i="7"/>
  <c r="L881" i="7" s="1"/>
  <c r="K882" i="7"/>
  <c r="L882" i="7" s="1"/>
  <c r="K883" i="7"/>
  <c r="L883" i="7" s="1"/>
  <c r="K884" i="7"/>
  <c r="L884" i="7" s="1"/>
  <c r="K885" i="7"/>
  <c r="L885" i="7" s="1"/>
  <c r="K886" i="7"/>
  <c r="L886" i="7" s="1"/>
  <c r="K887" i="7"/>
  <c r="L887" i="7" s="1"/>
  <c r="K888" i="7"/>
  <c r="L888" i="7" s="1"/>
  <c r="K889" i="7"/>
  <c r="L889" i="7" s="1"/>
  <c r="K890" i="7"/>
  <c r="L890" i="7" s="1"/>
  <c r="K891" i="7"/>
  <c r="L891" i="7" s="1"/>
  <c r="K892" i="7"/>
  <c r="L892" i="7" s="1"/>
  <c r="K893" i="7"/>
  <c r="L893" i="7" s="1"/>
  <c r="K894" i="7"/>
  <c r="L894" i="7" s="1"/>
  <c r="K895" i="7"/>
  <c r="L895" i="7" s="1"/>
  <c r="K896" i="7"/>
  <c r="L896" i="7" s="1"/>
  <c r="K897" i="7"/>
  <c r="L897" i="7" s="1"/>
  <c r="K898" i="7"/>
  <c r="L898" i="7" s="1"/>
  <c r="K899" i="7"/>
  <c r="L899" i="7" s="1"/>
  <c r="K900" i="7"/>
  <c r="L900" i="7" s="1"/>
  <c r="K901" i="7"/>
  <c r="L901" i="7" s="1"/>
  <c r="K902" i="7"/>
  <c r="L902" i="7" s="1"/>
  <c r="K903" i="7"/>
  <c r="L903" i="7" s="1"/>
  <c r="K904" i="7"/>
  <c r="L904" i="7" s="1"/>
  <c r="K905" i="7"/>
  <c r="L905" i="7" s="1"/>
  <c r="K906" i="7"/>
  <c r="L906" i="7" s="1"/>
  <c r="K907" i="7"/>
  <c r="L907" i="7" s="1"/>
  <c r="K908" i="7"/>
  <c r="L908" i="7" s="1"/>
  <c r="K909" i="7"/>
  <c r="L909" i="7" s="1"/>
  <c r="K910" i="7"/>
  <c r="L910" i="7" s="1"/>
  <c r="K911" i="7"/>
  <c r="L911" i="7" s="1"/>
  <c r="K912" i="7"/>
  <c r="L912" i="7" s="1"/>
  <c r="K913" i="7"/>
  <c r="L913" i="7" s="1"/>
  <c r="K914" i="7"/>
  <c r="L914" i="7" s="1"/>
  <c r="K915" i="7"/>
  <c r="L915" i="7" s="1"/>
  <c r="K916" i="7"/>
  <c r="L916" i="7" s="1"/>
  <c r="K917" i="7"/>
  <c r="L917" i="7" s="1"/>
  <c r="K918" i="7"/>
  <c r="L918" i="7" s="1"/>
  <c r="K919" i="7"/>
  <c r="L919" i="7" s="1"/>
  <c r="K920" i="7"/>
  <c r="L920" i="7" s="1"/>
  <c r="K921" i="7"/>
  <c r="L921" i="7" s="1"/>
  <c r="K922" i="7"/>
  <c r="L922" i="7" s="1"/>
  <c r="K923" i="7"/>
  <c r="L923" i="7" s="1"/>
  <c r="K924" i="7"/>
  <c r="L924" i="7" s="1"/>
  <c r="K925" i="7"/>
  <c r="L925" i="7" s="1"/>
  <c r="K926" i="7"/>
  <c r="L926" i="7" s="1"/>
  <c r="K927" i="7"/>
  <c r="L927" i="7" s="1"/>
  <c r="K928" i="7"/>
  <c r="L928" i="7" s="1"/>
  <c r="K929" i="7"/>
  <c r="L929" i="7" s="1"/>
  <c r="K930" i="7"/>
  <c r="L930" i="7" s="1"/>
  <c r="K931" i="7"/>
  <c r="L931" i="7" s="1"/>
  <c r="K932" i="7"/>
  <c r="L932" i="7" s="1"/>
  <c r="K933" i="7"/>
  <c r="L933" i="7" s="1"/>
  <c r="K934" i="7"/>
  <c r="L934" i="7" s="1"/>
  <c r="K935" i="7"/>
  <c r="L935" i="7" s="1"/>
  <c r="K936" i="7"/>
  <c r="L936" i="7" s="1"/>
  <c r="K937" i="7"/>
  <c r="L937" i="7" s="1"/>
  <c r="K938" i="7"/>
  <c r="L938" i="7" s="1"/>
  <c r="K939" i="7"/>
  <c r="L939" i="7" s="1"/>
  <c r="K940" i="7"/>
  <c r="L940" i="7" s="1"/>
  <c r="K941" i="7"/>
  <c r="L941" i="7" s="1"/>
  <c r="K942" i="7"/>
  <c r="L942" i="7" s="1"/>
  <c r="K943" i="7"/>
  <c r="L943" i="7" s="1"/>
  <c r="K944" i="7"/>
  <c r="L944" i="7" s="1"/>
  <c r="K945" i="7"/>
  <c r="L945" i="7" s="1"/>
  <c r="K946" i="7"/>
  <c r="L946" i="7" s="1"/>
  <c r="K947" i="7"/>
  <c r="L947" i="7" s="1"/>
  <c r="K948" i="7"/>
  <c r="L948" i="7" s="1"/>
  <c r="K949" i="7"/>
  <c r="L949" i="7" s="1"/>
  <c r="K950" i="7"/>
  <c r="L950" i="7" s="1"/>
  <c r="K951" i="7"/>
  <c r="L951" i="7" s="1"/>
  <c r="K952" i="7"/>
  <c r="L952" i="7" s="1"/>
  <c r="K953" i="7"/>
  <c r="L953" i="7" s="1"/>
  <c r="K954" i="7"/>
  <c r="L954" i="7" s="1"/>
  <c r="K955" i="7"/>
  <c r="L955" i="7" s="1"/>
  <c r="K956" i="7"/>
  <c r="L956" i="7" s="1"/>
  <c r="K957" i="7"/>
  <c r="L957" i="7" s="1"/>
  <c r="K958" i="7"/>
  <c r="L958" i="7" s="1"/>
  <c r="K959" i="7"/>
  <c r="L959" i="7" s="1"/>
  <c r="K960" i="7"/>
  <c r="L960" i="7" s="1"/>
  <c r="K961" i="7"/>
  <c r="L961" i="7" s="1"/>
  <c r="K962" i="7"/>
  <c r="L962" i="7" s="1"/>
  <c r="K963" i="7"/>
  <c r="L963" i="7" s="1"/>
  <c r="K964" i="7"/>
  <c r="L964" i="7" s="1"/>
  <c r="K965" i="7"/>
  <c r="L965" i="7" s="1"/>
  <c r="K966" i="7"/>
  <c r="L966" i="7" s="1"/>
  <c r="K967" i="7"/>
  <c r="L967" i="7" s="1"/>
  <c r="K968" i="7"/>
  <c r="L968" i="7" s="1"/>
  <c r="K969" i="7"/>
  <c r="L969" i="7" s="1"/>
  <c r="K970" i="7"/>
  <c r="L970" i="7" s="1"/>
  <c r="K971" i="7"/>
  <c r="L971" i="7" s="1"/>
  <c r="K972" i="7"/>
  <c r="L972" i="7" s="1"/>
  <c r="K973" i="7"/>
  <c r="L973" i="7" s="1"/>
  <c r="K974" i="7"/>
  <c r="L974" i="7" s="1"/>
  <c r="K975" i="7"/>
  <c r="L975" i="7" s="1"/>
  <c r="K976" i="7"/>
  <c r="L976" i="7" s="1"/>
  <c r="K977" i="7"/>
  <c r="L977" i="7" s="1"/>
  <c r="K978" i="7"/>
  <c r="L978" i="7" s="1"/>
  <c r="K979" i="7"/>
  <c r="L979" i="7" s="1"/>
  <c r="K980" i="7"/>
  <c r="L980" i="7" s="1"/>
  <c r="K981" i="7"/>
  <c r="L981" i="7" s="1"/>
  <c r="K982" i="7"/>
  <c r="L982" i="7" s="1"/>
  <c r="K983" i="7"/>
  <c r="L983" i="7" s="1"/>
  <c r="K984" i="7"/>
  <c r="L984" i="7" s="1"/>
  <c r="K985" i="7"/>
  <c r="L985" i="7" s="1"/>
  <c r="K986" i="7"/>
  <c r="L986" i="7" s="1"/>
  <c r="K987" i="7"/>
  <c r="L987" i="7" s="1"/>
  <c r="K988" i="7"/>
  <c r="L988" i="7" s="1"/>
  <c r="K989" i="7"/>
  <c r="L989" i="7" s="1"/>
  <c r="K990" i="7"/>
  <c r="L990" i="7" s="1"/>
  <c r="K991" i="7"/>
  <c r="L991" i="7" s="1"/>
  <c r="K992" i="7"/>
  <c r="L992" i="7" s="1"/>
  <c r="K993" i="7"/>
  <c r="L993" i="7" s="1"/>
  <c r="K994" i="7"/>
  <c r="L994" i="7" s="1"/>
  <c r="K995" i="7"/>
  <c r="L995" i="7" s="1"/>
  <c r="K996" i="7"/>
  <c r="L996" i="7" s="1"/>
  <c r="K997" i="7"/>
  <c r="L997" i="7" s="1"/>
  <c r="K998" i="7"/>
  <c r="L998" i="7" s="1"/>
  <c r="K999" i="7"/>
  <c r="L999" i="7" s="1"/>
  <c r="K1000" i="7"/>
  <c r="L1000" i="7" s="1"/>
  <c r="K1001" i="7"/>
  <c r="L1001" i="7" s="1"/>
  <c r="K1002" i="7"/>
  <c r="L1002" i="7" s="1"/>
  <c r="K1003" i="7"/>
  <c r="L1003" i="7" s="1"/>
  <c r="K1004" i="7"/>
  <c r="L1004" i="7" s="1"/>
  <c r="K1005" i="7"/>
  <c r="L1005" i="7" s="1"/>
  <c r="K1006" i="7"/>
  <c r="L1006" i="7" s="1"/>
  <c r="K1007" i="7"/>
  <c r="L1007" i="7" s="1"/>
  <c r="K1008" i="7"/>
  <c r="L1008" i="7" s="1"/>
  <c r="K1009" i="7"/>
  <c r="L1009" i="7" s="1"/>
  <c r="K1010" i="7"/>
  <c r="L1010" i="7" s="1"/>
  <c r="K1011" i="7"/>
  <c r="L1011" i="7" s="1"/>
  <c r="K1012" i="7"/>
  <c r="L1012" i="7" s="1"/>
  <c r="K1013" i="7"/>
  <c r="L1013" i="7" s="1"/>
  <c r="K1014" i="7"/>
  <c r="L1014" i="7" s="1"/>
  <c r="K1015" i="7"/>
  <c r="L1015" i="7" s="1"/>
  <c r="K1016" i="7"/>
  <c r="L1016" i="7" s="1"/>
  <c r="K1017" i="7"/>
  <c r="L1017" i="7" s="1"/>
  <c r="K1018" i="7"/>
  <c r="L1018" i="7" s="1"/>
  <c r="K1019" i="7"/>
  <c r="L1019" i="7" s="1"/>
  <c r="K1020" i="7"/>
  <c r="L1020" i="7" s="1"/>
  <c r="K1021" i="7"/>
  <c r="L1021" i="7" s="1"/>
  <c r="K1022" i="7"/>
  <c r="L1022" i="7" s="1"/>
  <c r="K1023" i="7"/>
  <c r="L1023" i="7" s="1"/>
  <c r="K1024" i="7"/>
  <c r="L1024" i="7" s="1"/>
  <c r="K1025" i="7"/>
  <c r="L1025" i="7" s="1"/>
  <c r="K1026" i="7"/>
  <c r="L1026" i="7" s="1"/>
  <c r="K1027" i="7"/>
  <c r="L1027" i="7" s="1"/>
  <c r="K1028" i="7"/>
  <c r="L1028" i="7" s="1"/>
  <c r="K1029" i="7"/>
  <c r="L1029" i="7" s="1"/>
  <c r="K1030" i="7"/>
  <c r="L1030" i="7" s="1"/>
  <c r="K1031" i="7"/>
  <c r="L1031" i="7" s="1"/>
  <c r="K1032" i="7"/>
  <c r="L1032" i="7" s="1"/>
  <c r="K1033" i="7"/>
  <c r="L1033" i="7" s="1"/>
  <c r="K1034" i="7"/>
  <c r="L1034" i="7" s="1"/>
  <c r="K1035" i="7"/>
  <c r="L1035" i="7" s="1"/>
  <c r="K1036" i="7"/>
  <c r="L1036" i="7" s="1"/>
  <c r="K1037" i="7"/>
  <c r="L1037" i="7" s="1"/>
  <c r="K1038" i="7"/>
  <c r="L1038" i="7" s="1"/>
  <c r="K1039" i="7"/>
  <c r="L1039" i="7" s="1"/>
  <c r="K1040" i="7"/>
  <c r="L1040" i="7" s="1"/>
  <c r="K1041" i="7"/>
  <c r="L1041" i="7" s="1"/>
  <c r="K1042" i="7"/>
  <c r="L1042" i="7" s="1"/>
  <c r="K1043" i="7"/>
  <c r="L1043" i="7" s="1"/>
  <c r="K1044" i="7"/>
  <c r="L1044" i="7" s="1"/>
  <c r="K1045" i="7"/>
  <c r="L1045" i="7" s="1"/>
  <c r="K1046" i="7"/>
  <c r="L1046" i="7" s="1"/>
  <c r="K1047" i="7"/>
  <c r="L1047" i="7" s="1"/>
  <c r="K1048" i="7"/>
  <c r="L1048" i="7" s="1"/>
  <c r="K1049" i="7"/>
  <c r="L1049" i="7" s="1"/>
  <c r="K1050" i="7"/>
  <c r="L1050" i="7" s="1"/>
  <c r="K1051" i="7"/>
  <c r="L1051" i="7" s="1"/>
  <c r="K1052" i="7"/>
  <c r="L1052" i="7" s="1"/>
  <c r="K1053" i="7"/>
  <c r="L1053" i="7" s="1"/>
  <c r="K1054" i="7"/>
  <c r="L1054" i="7" s="1"/>
  <c r="K1055" i="7"/>
  <c r="L1055" i="7" s="1"/>
  <c r="K1056" i="7"/>
  <c r="L1056" i="7" s="1"/>
  <c r="K1057" i="7"/>
  <c r="L1057" i="7" s="1"/>
  <c r="K1058" i="7"/>
  <c r="L1058" i="7" s="1"/>
  <c r="K1059" i="7"/>
  <c r="L1059" i="7" s="1"/>
  <c r="K1060" i="7"/>
  <c r="L1060" i="7" s="1"/>
  <c r="K1061" i="7"/>
  <c r="L1061" i="7" s="1"/>
  <c r="K1062" i="7"/>
  <c r="L1062" i="7" s="1"/>
  <c r="K1063" i="7"/>
  <c r="L1063" i="7" s="1"/>
  <c r="K1064" i="7"/>
  <c r="L1064" i="7" s="1"/>
  <c r="K1065" i="7"/>
  <c r="L1065" i="7" s="1"/>
  <c r="K1066" i="7"/>
  <c r="L1066" i="7" s="1"/>
  <c r="K1067" i="7"/>
  <c r="L1067" i="7" s="1"/>
  <c r="K1068" i="7"/>
  <c r="L1068" i="7" s="1"/>
  <c r="K1069" i="7"/>
  <c r="L1069" i="7" s="1"/>
  <c r="K1070" i="7"/>
  <c r="L1070" i="7" s="1"/>
  <c r="K1071" i="7"/>
  <c r="L1071" i="7" s="1"/>
  <c r="K1072" i="7"/>
  <c r="L1072" i="7" s="1"/>
  <c r="K1073" i="7"/>
  <c r="L1073" i="7" s="1"/>
  <c r="K1074" i="7"/>
  <c r="L1074" i="7" s="1"/>
  <c r="K1075" i="7"/>
  <c r="L1075" i="7" s="1"/>
  <c r="K1076" i="7"/>
  <c r="L1076" i="7" s="1"/>
  <c r="K1077" i="7"/>
  <c r="L1077" i="7" s="1"/>
  <c r="K1078" i="7"/>
  <c r="L1078" i="7" s="1"/>
  <c r="K1079" i="7"/>
  <c r="L1079" i="7" s="1"/>
  <c r="K1080" i="7"/>
  <c r="L1080" i="7" s="1"/>
  <c r="K1081" i="7"/>
  <c r="L1081" i="7" s="1"/>
  <c r="K1082" i="7"/>
  <c r="L1082" i="7" s="1"/>
  <c r="K1083" i="7"/>
  <c r="L1083" i="7" s="1"/>
  <c r="K1084" i="7"/>
  <c r="L1084" i="7" s="1"/>
  <c r="K1085" i="7"/>
  <c r="L1085" i="7" s="1"/>
  <c r="K1086" i="7"/>
  <c r="L1086" i="7" s="1"/>
  <c r="K1087" i="7"/>
  <c r="L1087" i="7" s="1"/>
  <c r="K1088" i="7"/>
  <c r="L1088" i="7" s="1"/>
  <c r="K1089" i="7"/>
  <c r="L1089" i="7" s="1"/>
  <c r="K1090" i="7"/>
  <c r="L1090" i="7" s="1"/>
  <c r="K1091" i="7"/>
  <c r="L1091" i="7" s="1"/>
  <c r="K1092" i="7"/>
  <c r="L1092" i="7" s="1"/>
  <c r="K1093" i="7"/>
  <c r="L1093" i="7" s="1"/>
  <c r="K1094" i="7"/>
  <c r="L1094" i="7" s="1"/>
  <c r="K1095" i="7"/>
  <c r="L1095" i="7" s="1"/>
  <c r="K1096" i="7"/>
  <c r="L1096" i="7" s="1"/>
  <c r="K1097" i="7"/>
  <c r="L1097" i="7" s="1"/>
  <c r="K1098" i="7"/>
  <c r="L1098" i="7" s="1"/>
  <c r="K1099" i="7"/>
  <c r="L1099" i="7" s="1"/>
  <c r="K1100" i="7"/>
  <c r="L1100" i="7" s="1"/>
  <c r="K1101" i="7"/>
  <c r="L1101" i="7" s="1"/>
  <c r="K1102" i="7"/>
  <c r="L1102" i="7" s="1"/>
  <c r="K1103" i="7"/>
  <c r="L1103" i="7" s="1"/>
  <c r="K1104" i="7"/>
  <c r="L1104" i="7" s="1"/>
  <c r="K1105" i="7"/>
  <c r="L1105" i="7" s="1"/>
  <c r="K1106" i="7"/>
  <c r="L1106" i="7" s="1"/>
  <c r="K1107" i="7"/>
  <c r="L1107" i="7" s="1"/>
  <c r="K1108" i="7"/>
  <c r="L1108" i="7" s="1"/>
  <c r="K1109" i="7"/>
  <c r="L1109" i="7" s="1"/>
  <c r="K1110" i="7"/>
  <c r="L1110" i="7" s="1"/>
  <c r="K1111" i="7"/>
  <c r="L1111" i="7" s="1"/>
  <c r="K1112" i="7"/>
  <c r="L1112" i="7" s="1"/>
  <c r="K1113" i="7"/>
  <c r="L1113" i="7" s="1"/>
  <c r="K1114" i="7"/>
  <c r="L1114" i="7" s="1"/>
  <c r="K1115" i="7"/>
  <c r="L1115" i="7" s="1"/>
  <c r="K1116" i="7"/>
  <c r="L1116" i="7" s="1"/>
  <c r="K1117" i="7"/>
  <c r="L1117" i="7" s="1"/>
  <c r="K1118" i="7"/>
  <c r="L1118" i="7" s="1"/>
  <c r="K1119" i="7"/>
  <c r="L1119" i="7" s="1"/>
  <c r="K1120" i="7"/>
  <c r="L1120" i="7" s="1"/>
  <c r="K1121" i="7"/>
  <c r="L1121" i="7" s="1"/>
  <c r="K1122" i="7"/>
  <c r="L1122" i="7" s="1"/>
  <c r="K1123" i="7"/>
  <c r="L1123" i="7" s="1"/>
  <c r="K1124" i="7"/>
  <c r="L1124" i="7" s="1"/>
  <c r="K1125" i="7"/>
  <c r="L1125" i="7" s="1"/>
  <c r="K1126" i="7"/>
  <c r="L1126" i="7" s="1"/>
  <c r="K1127" i="7"/>
  <c r="L1127" i="7" s="1"/>
  <c r="K1128" i="7"/>
  <c r="L1128" i="7" s="1"/>
  <c r="K1129" i="7"/>
  <c r="L1129" i="7" s="1"/>
  <c r="K1130" i="7"/>
  <c r="L1130" i="7" s="1"/>
  <c r="K1131" i="7"/>
  <c r="L1131" i="7" s="1"/>
  <c r="K1132" i="7"/>
  <c r="L1132" i="7" s="1"/>
  <c r="K1133" i="7"/>
  <c r="L1133" i="7" s="1"/>
  <c r="K1134" i="7"/>
  <c r="L1134" i="7" s="1"/>
  <c r="K1135" i="7"/>
  <c r="L1135" i="7" s="1"/>
  <c r="K1136" i="7"/>
  <c r="L1136" i="7" s="1"/>
  <c r="K1137" i="7"/>
  <c r="L1137" i="7" s="1"/>
  <c r="K1138" i="7"/>
  <c r="L1138" i="7" s="1"/>
  <c r="K1139" i="7"/>
  <c r="L1139" i="7" s="1"/>
  <c r="K1140" i="7"/>
  <c r="L1140" i="7" s="1"/>
  <c r="K1141" i="7"/>
  <c r="L1141" i="7" s="1"/>
  <c r="K1142" i="7"/>
  <c r="L1142" i="7" s="1"/>
  <c r="K1143" i="7"/>
  <c r="L1143" i="7" s="1"/>
  <c r="K1144" i="7"/>
  <c r="L1144" i="7" s="1"/>
  <c r="K1145" i="7"/>
  <c r="L1145" i="7" s="1"/>
  <c r="K1146" i="7"/>
  <c r="L1146" i="7" s="1"/>
  <c r="K1147" i="7"/>
  <c r="L1147" i="7" s="1"/>
  <c r="K1148" i="7"/>
  <c r="L1148" i="7" s="1"/>
  <c r="K1149" i="7"/>
  <c r="L1149" i="7" s="1"/>
  <c r="K1150" i="7"/>
  <c r="L1150" i="7" s="1"/>
  <c r="K1151" i="7"/>
  <c r="L1151" i="7" s="1"/>
  <c r="K1152" i="7"/>
  <c r="L1152" i="7" s="1"/>
  <c r="K1153" i="7"/>
  <c r="L1153" i="7" s="1"/>
  <c r="K1154" i="7"/>
  <c r="L1154" i="7" s="1"/>
  <c r="K1155" i="7"/>
  <c r="L1155" i="7" s="1"/>
  <c r="K1156" i="7"/>
  <c r="L1156" i="7" s="1"/>
  <c r="K1157" i="7"/>
  <c r="L1157" i="7" s="1"/>
  <c r="K1158" i="7"/>
  <c r="L1158" i="7" s="1"/>
  <c r="K1159" i="7"/>
  <c r="L1159" i="7" s="1"/>
  <c r="K1160" i="7"/>
  <c r="L1160" i="7" s="1"/>
  <c r="K1161" i="7"/>
  <c r="L1161" i="7" s="1"/>
  <c r="K1162" i="7"/>
  <c r="L1162" i="7" s="1"/>
  <c r="K1163" i="7"/>
  <c r="L1163" i="7" s="1"/>
  <c r="K1164" i="7"/>
  <c r="L1164" i="7" s="1"/>
  <c r="K1165" i="7"/>
  <c r="L1165" i="7" s="1"/>
  <c r="K1166" i="7"/>
  <c r="L1166" i="7" s="1"/>
  <c r="K1167" i="7"/>
  <c r="L1167" i="7" s="1"/>
  <c r="K1168" i="7"/>
  <c r="L1168" i="7" s="1"/>
  <c r="K1169" i="7"/>
  <c r="L1169" i="7" s="1"/>
  <c r="K1170" i="7"/>
  <c r="L1170" i="7" s="1"/>
  <c r="K1171" i="7"/>
  <c r="L1171" i="7" s="1"/>
  <c r="K1172" i="7"/>
  <c r="L1172" i="7" s="1"/>
  <c r="K1173" i="7"/>
  <c r="L1173" i="7" s="1"/>
  <c r="K1174" i="7"/>
  <c r="L1174" i="7" s="1"/>
  <c r="K1175" i="7"/>
  <c r="L1175" i="7" s="1"/>
  <c r="K1176" i="7"/>
  <c r="L1176" i="7" s="1"/>
  <c r="K1177" i="7"/>
  <c r="L1177" i="7" s="1"/>
  <c r="K1178" i="7"/>
  <c r="L1178" i="7" s="1"/>
  <c r="K1179" i="7"/>
  <c r="L1179" i="7" s="1"/>
  <c r="K1180" i="7"/>
  <c r="L1180" i="7" s="1"/>
  <c r="K1181" i="7"/>
  <c r="L1181" i="7" s="1"/>
  <c r="K1182" i="7"/>
  <c r="L1182" i="7" s="1"/>
  <c r="K1183" i="7"/>
  <c r="L1183" i="7" s="1"/>
  <c r="K1184" i="7"/>
  <c r="L1184" i="7" s="1"/>
  <c r="K1185" i="7"/>
  <c r="L1185" i="7" s="1"/>
  <c r="K1186" i="7"/>
  <c r="L1186" i="7" s="1"/>
  <c r="K1187" i="7"/>
  <c r="L1187" i="7" s="1"/>
  <c r="K1188" i="7"/>
  <c r="L1188" i="7" s="1"/>
  <c r="K1189" i="7"/>
  <c r="L1189" i="7" s="1"/>
  <c r="K1190" i="7"/>
  <c r="L1190" i="7" s="1"/>
  <c r="K1191" i="7"/>
  <c r="L1191" i="7" s="1"/>
  <c r="K1192" i="7"/>
  <c r="L1192" i="7" s="1"/>
  <c r="K1193" i="7"/>
  <c r="L1193" i="7" s="1"/>
  <c r="K1194" i="7"/>
  <c r="L1194" i="7" s="1"/>
  <c r="K1195" i="7"/>
  <c r="L1195" i="7" s="1"/>
  <c r="K1196" i="7"/>
  <c r="L1196" i="7" s="1"/>
  <c r="K1197" i="7"/>
  <c r="L1197" i="7" s="1"/>
  <c r="K1198" i="7"/>
  <c r="L1198" i="7" s="1"/>
  <c r="K1199" i="7"/>
  <c r="L1199" i="7" s="1"/>
  <c r="K1200" i="7"/>
  <c r="L1200" i="7" s="1"/>
  <c r="K1201" i="7"/>
  <c r="L1201" i="7" s="1"/>
  <c r="K1202" i="7"/>
  <c r="L1202" i="7" s="1"/>
  <c r="K1203" i="7"/>
  <c r="L1203" i="7" s="1"/>
  <c r="K1204" i="7"/>
  <c r="L1204" i="7" s="1"/>
  <c r="K1205" i="7"/>
  <c r="L1205" i="7" s="1"/>
  <c r="K1206" i="7"/>
  <c r="L1206" i="7" s="1"/>
  <c r="K1207" i="7"/>
  <c r="L1207" i="7" s="1"/>
  <c r="K1208" i="7"/>
  <c r="L1208" i="7" s="1"/>
  <c r="K1209" i="7"/>
  <c r="L1209" i="7" s="1"/>
  <c r="K1210" i="7"/>
  <c r="L1210" i="7" s="1"/>
  <c r="K1211" i="7"/>
  <c r="L1211" i="7" s="1"/>
  <c r="K1212" i="7"/>
  <c r="L1212" i="7" s="1"/>
  <c r="K1213" i="7"/>
  <c r="L1213" i="7" s="1"/>
  <c r="K1214" i="7"/>
  <c r="L1214" i="7" s="1"/>
  <c r="K1215" i="7"/>
  <c r="L1215" i="7" s="1"/>
  <c r="K1216" i="7"/>
  <c r="L1216" i="7" s="1"/>
  <c r="K1217" i="7"/>
  <c r="L1217" i="7" s="1"/>
  <c r="K1218" i="7"/>
  <c r="L1218" i="7" s="1"/>
  <c r="K1219" i="7"/>
  <c r="L1219" i="7" s="1"/>
  <c r="K1220" i="7"/>
  <c r="L1220" i="7" s="1"/>
  <c r="K1221" i="7"/>
  <c r="L1221" i="7" s="1"/>
  <c r="K1222" i="7"/>
  <c r="L1222" i="7" s="1"/>
  <c r="K1223" i="7"/>
  <c r="L1223" i="7" s="1"/>
  <c r="K1224" i="7"/>
  <c r="L1224" i="7" s="1"/>
  <c r="K1225" i="7"/>
  <c r="L1225" i="7" s="1"/>
  <c r="K1226" i="7"/>
  <c r="L1226" i="7" s="1"/>
  <c r="K1227" i="7"/>
  <c r="L1227" i="7" s="1"/>
  <c r="K1228" i="7"/>
  <c r="L1228" i="7" s="1"/>
  <c r="K1229" i="7"/>
  <c r="L1229" i="7" s="1"/>
  <c r="K1230" i="7"/>
  <c r="L1230" i="7" s="1"/>
  <c r="K1231" i="7"/>
  <c r="L1231" i="7" s="1"/>
  <c r="K1232" i="7"/>
  <c r="L1232" i="7" s="1"/>
  <c r="K1233" i="7"/>
  <c r="L1233" i="7" s="1"/>
  <c r="K1234" i="7"/>
  <c r="L1234" i="7" s="1"/>
  <c r="K1235" i="7"/>
  <c r="L1235" i="7" s="1"/>
  <c r="K1236" i="7"/>
  <c r="L1236" i="7" s="1"/>
  <c r="K1237" i="7"/>
  <c r="L1237" i="7" s="1"/>
  <c r="K1238" i="7"/>
  <c r="L1238" i="7" s="1"/>
  <c r="K1239" i="7"/>
  <c r="L1239" i="7" s="1"/>
  <c r="K1240" i="7"/>
  <c r="L1240" i="7" s="1"/>
  <c r="K1241" i="7"/>
  <c r="L1241" i="7" s="1"/>
  <c r="K1242" i="7"/>
  <c r="L1242" i="7" s="1"/>
  <c r="K1243" i="7"/>
  <c r="L1243" i="7" s="1"/>
  <c r="K1244" i="7"/>
  <c r="L1244" i="7" s="1"/>
  <c r="K1245" i="7"/>
  <c r="L1245" i="7" s="1"/>
  <c r="K1246" i="7"/>
  <c r="L1246" i="7" s="1"/>
  <c r="K1247" i="7"/>
  <c r="L1247" i="7" s="1"/>
  <c r="K1248" i="7"/>
  <c r="L1248" i="7" s="1"/>
  <c r="K1249" i="7"/>
  <c r="L1249" i="7" s="1"/>
  <c r="K1250" i="7"/>
  <c r="L1250" i="7" s="1"/>
  <c r="K1251" i="7"/>
  <c r="L1251" i="7" s="1"/>
  <c r="K1252" i="7"/>
  <c r="L1252" i="7" s="1"/>
  <c r="K1253" i="7"/>
  <c r="L1253" i="7" s="1"/>
  <c r="K1254" i="7"/>
  <c r="L1254" i="7" s="1"/>
  <c r="K1255" i="7"/>
  <c r="L1255" i="7" s="1"/>
  <c r="K1256" i="7"/>
  <c r="L1256" i="7" s="1"/>
  <c r="K1257" i="7"/>
  <c r="L1257" i="7" s="1"/>
  <c r="K1258" i="7"/>
  <c r="L1258" i="7" s="1"/>
  <c r="K1259" i="7"/>
  <c r="L1259" i="7" s="1"/>
  <c r="K1260" i="7"/>
  <c r="L1260" i="7" s="1"/>
  <c r="K1261" i="7"/>
  <c r="L1261" i="7" s="1"/>
  <c r="K1262" i="7"/>
  <c r="L1262" i="7" s="1"/>
  <c r="K1263" i="7"/>
  <c r="L1263" i="7" s="1"/>
  <c r="K1264" i="7"/>
  <c r="L1264" i="7" s="1"/>
  <c r="K1265" i="7"/>
  <c r="L1265" i="7" s="1"/>
  <c r="K1266" i="7"/>
  <c r="L1266" i="7" s="1"/>
  <c r="K1267" i="7"/>
  <c r="L1267" i="7" s="1"/>
  <c r="K1268" i="7"/>
  <c r="L1268" i="7" s="1"/>
  <c r="K1269" i="7"/>
  <c r="L1269" i="7" s="1"/>
  <c r="K1270" i="7"/>
  <c r="L1270" i="7" s="1"/>
  <c r="K1271" i="7"/>
  <c r="L1271" i="7" s="1"/>
  <c r="K1272" i="7"/>
  <c r="L1272" i="7" s="1"/>
  <c r="K1273" i="7"/>
  <c r="L1273" i="7" s="1"/>
  <c r="K1274" i="7"/>
  <c r="L1274" i="7" s="1"/>
  <c r="K1275" i="7"/>
  <c r="L1275" i="7" s="1"/>
  <c r="K1276" i="7"/>
  <c r="L1276" i="7" s="1"/>
  <c r="K1277" i="7"/>
  <c r="L1277" i="7" s="1"/>
  <c r="K1278" i="7"/>
  <c r="L1278" i="7" s="1"/>
  <c r="K1279" i="7"/>
  <c r="L1279" i="7" s="1"/>
  <c r="K1280" i="7"/>
  <c r="L1280" i="7" s="1"/>
  <c r="K1281" i="7"/>
  <c r="L1281" i="7" s="1"/>
  <c r="K1282" i="7"/>
  <c r="L1282" i="7" s="1"/>
  <c r="K1283" i="7"/>
  <c r="L1283" i="7" s="1"/>
  <c r="K1284" i="7"/>
  <c r="L1284" i="7" s="1"/>
  <c r="K1285" i="7"/>
  <c r="L1285" i="7" s="1"/>
  <c r="K1286" i="7"/>
  <c r="L1286" i="7" s="1"/>
  <c r="K1287" i="7"/>
  <c r="L1287" i="7" s="1"/>
  <c r="K1288" i="7"/>
  <c r="L1288" i="7" s="1"/>
  <c r="K1289" i="7"/>
  <c r="L1289" i="7" s="1"/>
  <c r="K1290" i="7"/>
  <c r="L1290" i="7" s="1"/>
  <c r="K1291" i="7"/>
  <c r="L1291" i="7" s="1"/>
  <c r="K1292" i="7"/>
  <c r="L1292" i="7" s="1"/>
  <c r="K1293" i="7"/>
  <c r="L1293" i="7" s="1"/>
  <c r="K1294" i="7"/>
  <c r="L1294" i="7" s="1"/>
  <c r="K1295" i="7"/>
  <c r="L1295" i="7" s="1"/>
  <c r="K1296" i="7"/>
  <c r="L1296" i="7" s="1"/>
  <c r="K1297" i="7"/>
  <c r="L1297" i="7" s="1"/>
  <c r="K1298" i="7"/>
  <c r="L1298" i="7" s="1"/>
  <c r="K1299" i="7"/>
  <c r="L1299" i="7" s="1"/>
  <c r="K1300" i="7"/>
  <c r="L1300" i="7" s="1"/>
  <c r="K1301" i="7"/>
  <c r="L1301" i="7" s="1"/>
  <c r="K1302" i="7"/>
  <c r="L1302" i="7" s="1"/>
  <c r="K1303" i="7"/>
  <c r="L1303" i="7" s="1"/>
  <c r="K1304" i="7"/>
  <c r="L1304" i="7" s="1"/>
  <c r="K1305" i="7"/>
  <c r="L1305" i="7" s="1"/>
  <c r="K1306" i="7"/>
  <c r="L1306" i="7" s="1"/>
  <c r="K1307" i="7"/>
  <c r="L1307" i="7" s="1"/>
  <c r="K1308" i="7"/>
  <c r="L1308" i="7" s="1"/>
  <c r="K1309" i="7"/>
  <c r="L1309" i="7" s="1"/>
  <c r="K1310" i="7"/>
  <c r="L1310" i="7" s="1"/>
  <c r="K1311" i="7"/>
  <c r="L1311" i="7" s="1"/>
  <c r="K1312" i="7"/>
  <c r="L1312" i="7" s="1"/>
  <c r="K1313" i="7"/>
  <c r="L1313" i="7" s="1"/>
  <c r="K1314" i="7"/>
  <c r="L1314" i="7" s="1"/>
  <c r="K1315" i="7"/>
  <c r="L1315" i="7" s="1"/>
  <c r="K1316" i="7"/>
  <c r="L1316" i="7" s="1"/>
  <c r="K1317" i="7"/>
  <c r="L1317" i="7" s="1"/>
  <c r="K1318" i="7"/>
  <c r="L1318" i="7" s="1"/>
  <c r="K1319" i="7"/>
  <c r="L1319" i="7" s="1"/>
  <c r="K1320" i="7"/>
  <c r="L1320" i="7" s="1"/>
  <c r="K1321" i="7"/>
  <c r="L1321" i="7" s="1"/>
  <c r="K1322" i="7"/>
  <c r="L1322" i="7" s="1"/>
  <c r="K1323" i="7"/>
  <c r="L1323" i="7" s="1"/>
  <c r="K1324" i="7"/>
  <c r="L1324" i="7" s="1"/>
  <c r="K1325" i="7"/>
  <c r="L1325" i="7" s="1"/>
  <c r="K1326" i="7"/>
  <c r="L1326" i="7" s="1"/>
  <c r="K1327" i="7"/>
  <c r="L1327" i="7" s="1"/>
  <c r="K1328" i="7"/>
  <c r="L1328" i="7" s="1"/>
  <c r="K1329" i="7"/>
  <c r="L1329" i="7" s="1"/>
  <c r="K1330" i="7"/>
  <c r="L1330" i="7" s="1"/>
  <c r="K1331" i="7"/>
  <c r="L1331" i="7" s="1"/>
  <c r="K1332" i="7"/>
  <c r="L1332" i="7" s="1"/>
  <c r="K1333" i="7"/>
  <c r="L1333" i="7" s="1"/>
  <c r="K1334" i="7"/>
  <c r="L1334" i="7" s="1"/>
  <c r="K1335" i="7"/>
  <c r="L1335" i="7" s="1"/>
  <c r="K1336" i="7"/>
  <c r="L1336" i="7" s="1"/>
  <c r="K1337" i="7"/>
  <c r="L1337" i="7" s="1"/>
  <c r="K1338" i="7"/>
  <c r="L1338" i="7" s="1"/>
  <c r="K1339" i="7"/>
  <c r="L1339" i="7" s="1"/>
  <c r="K1340" i="7"/>
  <c r="L1340" i="7" s="1"/>
  <c r="K1341" i="7"/>
  <c r="L1341" i="7" s="1"/>
  <c r="K1342" i="7"/>
  <c r="L1342" i="7" s="1"/>
  <c r="K1343" i="7"/>
  <c r="L1343" i="7" s="1"/>
  <c r="K1344" i="7"/>
  <c r="L1344" i="7" s="1"/>
  <c r="K1345" i="7"/>
  <c r="L1345" i="7" s="1"/>
  <c r="K1346" i="7"/>
  <c r="L1346" i="7" s="1"/>
  <c r="K1347" i="7"/>
  <c r="L1347" i="7" s="1"/>
  <c r="K1348" i="7"/>
  <c r="L1348" i="7" s="1"/>
  <c r="K1349" i="7"/>
  <c r="L1349" i="7" s="1"/>
  <c r="K1350" i="7"/>
  <c r="L1350" i="7" s="1"/>
  <c r="K1351" i="7"/>
  <c r="L1351" i="7" s="1"/>
  <c r="K1352" i="7"/>
  <c r="L1352" i="7" s="1"/>
  <c r="K1353" i="7"/>
  <c r="L1353" i="7" s="1"/>
  <c r="K1354" i="7"/>
  <c r="L1354" i="7" s="1"/>
  <c r="K1355" i="7"/>
  <c r="L1355" i="7" s="1"/>
  <c r="K1356" i="7"/>
  <c r="L1356" i="7" s="1"/>
  <c r="K1357" i="7"/>
  <c r="L1357" i="7" s="1"/>
  <c r="K1358" i="7"/>
  <c r="L1358" i="7" s="1"/>
  <c r="K1359" i="7"/>
  <c r="L1359" i="7" s="1"/>
  <c r="K1360" i="7"/>
  <c r="L1360" i="7" s="1"/>
  <c r="K1361" i="7"/>
  <c r="L1361" i="7" s="1"/>
  <c r="K1362" i="7"/>
  <c r="L1362" i="7" s="1"/>
  <c r="K1363" i="7"/>
  <c r="L1363" i="7" s="1"/>
  <c r="K1364" i="7"/>
  <c r="L1364" i="7" s="1"/>
  <c r="K1365" i="7"/>
  <c r="L1365" i="7" s="1"/>
  <c r="K1366" i="7"/>
  <c r="L1366" i="7" s="1"/>
  <c r="K1367" i="7"/>
  <c r="L1367" i="7" s="1"/>
  <c r="K1368" i="7"/>
  <c r="L1368" i="7" s="1"/>
  <c r="K1369" i="7"/>
  <c r="L1369" i="7" s="1"/>
  <c r="K1370" i="7"/>
  <c r="L1370" i="7" s="1"/>
  <c r="K1371" i="7"/>
  <c r="L1371" i="7" s="1"/>
  <c r="K1372" i="7"/>
  <c r="L1372" i="7" s="1"/>
  <c r="K1373" i="7"/>
  <c r="L1373" i="7" s="1"/>
  <c r="K1374" i="7"/>
  <c r="L1374" i="7" s="1"/>
  <c r="K1375" i="7"/>
  <c r="L1375" i="7" s="1"/>
  <c r="K1376" i="7"/>
  <c r="L1376" i="7" s="1"/>
  <c r="K1377" i="7"/>
  <c r="L1377" i="7" s="1"/>
  <c r="K1378" i="7"/>
  <c r="L1378" i="7" s="1"/>
  <c r="K1379" i="7"/>
  <c r="L1379" i="7" s="1"/>
  <c r="K1380" i="7"/>
  <c r="L1380" i="7" s="1"/>
  <c r="K1381" i="7"/>
  <c r="L1381" i="7" s="1"/>
  <c r="K1382" i="7"/>
  <c r="L1382" i="7" s="1"/>
  <c r="K1383" i="7"/>
  <c r="L1383" i="7" s="1"/>
  <c r="K1384" i="7"/>
  <c r="L1384" i="7" s="1"/>
  <c r="K1385" i="7"/>
  <c r="L1385" i="7" s="1"/>
  <c r="K1386" i="7"/>
  <c r="L1386" i="7" s="1"/>
  <c r="K1387" i="7"/>
  <c r="L1387" i="7" s="1"/>
  <c r="K1388" i="7"/>
  <c r="L1388" i="7" s="1"/>
  <c r="K1389" i="7"/>
  <c r="L1389" i="7" s="1"/>
  <c r="K1390" i="7"/>
  <c r="L1390" i="7" s="1"/>
  <c r="K1391" i="7"/>
  <c r="L1391" i="7" s="1"/>
  <c r="K1392" i="7"/>
  <c r="L1392" i="7" s="1"/>
  <c r="K1393" i="7"/>
  <c r="L1393" i="7" s="1"/>
  <c r="K1394" i="7"/>
  <c r="L1394" i="7" s="1"/>
  <c r="K1395" i="7"/>
  <c r="L1395" i="7" s="1"/>
  <c r="K1396" i="7"/>
  <c r="L1396" i="7" s="1"/>
  <c r="K1397" i="7"/>
  <c r="L1397" i="7" s="1"/>
  <c r="K1398" i="7"/>
  <c r="L1398" i="7" s="1"/>
  <c r="K1399" i="7"/>
  <c r="L1399" i="7" s="1"/>
  <c r="K1400" i="7"/>
  <c r="L1400" i="7" s="1"/>
  <c r="K1401" i="7"/>
  <c r="L1401" i="7" s="1"/>
  <c r="K1402" i="7"/>
  <c r="L1402" i="7" s="1"/>
  <c r="K1403" i="7"/>
  <c r="L1403" i="7" s="1"/>
  <c r="K1404" i="7"/>
  <c r="L1404" i="7" s="1"/>
  <c r="K1405" i="7"/>
  <c r="L1405" i="7" s="1"/>
  <c r="K1406" i="7"/>
  <c r="L1406" i="7" s="1"/>
  <c r="K1407" i="7"/>
  <c r="L1407" i="7" s="1"/>
  <c r="K1408" i="7"/>
  <c r="L1408" i="7" s="1"/>
  <c r="K1409" i="7"/>
  <c r="L1409" i="7" s="1"/>
  <c r="K1410" i="7"/>
  <c r="L1410" i="7" s="1"/>
  <c r="K1411" i="7"/>
  <c r="L1411" i="7" s="1"/>
  <c r="K1412" i="7"/>
  <c r="L1412" i="7" s="1"/>
  <c r="K1413" i="7"/>
  <c r="L1413" i="7" s="1"/>
  <c r="K1414" i="7"/>
  <c r="L1414" i="7" s="1"/>
  <c r="K1415" i="7"/>
  <c r="L1415" i="7" s="1"/>
  <c r="K1416" i="7"/>
  <c r="L1416" i="7" s="1"/>
  <c r="K1417" i="7"/>
  <c r="L1417" i="7" s="1"/>
  <c r="K1418" i="7"/>
  <c r="L1418" i="7" s="1"/>
  <c r="K1419" i="7"/>
  <c r="L1419" i="7" s="1"/>
  <c r="K1420" i="7"/>
  <c r="L1420" i="7" s="1"/>
  <c r="K1421" i="7"/>
  <c r="L1421" i="7" s="1"/>
  <c r="K1422" i="7"/>
  <c r="L1422" i="7" s="1"/>
  <c r="K1423" i="7"/>
  <c r="L1423" i="7" s="1"/>
  <c r="K1424" i="7"/>
  <c r="L1424" i="7" s="1"/>
  <c r="K1425" i="7"/>
  <c r="L1425" i="7" s="1"/>
  <c r="K1426" i="7"/>
  <c r="L1426" i="7" s="1"/>
  <c r="K1427" i="7"/>
  <c r="L1427" i="7" s="1"/>
  <c r="K1428" i="7"/>
  <c r="L1428" i="7" s="1"/>
  <c r="K1429" i="7"/>
  <c r="L1429" i="7" s="1"/>
  <c r="K1430" i="7"/>
  <c r="L1430" i="7" s="1"/>
  <c r="K1431" i="7"/>
  <c r="L1431" i="7" s="1"/>
  <c r="K1432" i="7"/>
  <c r="L1432" i="7" s="1"/>
  <c r="K1433" i="7"/>
  <c r="L1433" i="7" s="1"/>
  <c r="K1434" i="7"/>
  <c r="L1434" i="7" s="1"/>
  <c r="K1435" i="7"/>
  <c r="L1435" i="7" s="1"/>
  <c r="K1436" i="7"/>
  <c r="L1436" i="7" s="1"/>
  <c r="K1437" i="7"/>
  <c r="L1437" i="7" s="1"/>
  <c r="K1438" i="7"/>
  <c r="L1438" i="7" s="1"/>
  <c r="K1439" i="7"/>
  <c r="L1439" i="7" s="1"/>
  <c r="K1440" i="7"/>
  <c r="L1440" i="7" s="1"/>
  <c r="K1441" i="7"/>
  <c r="L1441" i="7" s="1"/>
  <c r="K1442" i="7"/>
  <c r="L1442" i="7" s="1"/>
  <c r="K1443" i="7"/>
  <c r="L1443" i="7" s="1"/>
  <c r="K1444" i="7"/>
  <c r="L1444" i="7" s="1"/>
  <c r="K1445" i="7"/>
  <c r="L1445" i="7" s="1"/>
  <c r="K1446" i="7"/>
  <c r="L1446" i="7" s="1"/>
  <c r="K1447" i="7"/>
  <c r="L1447" i="7" s="1"/>
  <c r="K1448" i="7"/>
  <c r="L1448" i="7" s="1"/>
  <c r="K1449" i="7"/>
  <c r="L1449" i="7" s="1"/>
  <c r="K1450" i="7"/>
  <c r="L1450" i="7" s="1"/>
  <c r="K1451" i="7"/>
  <c r="L1451" i="7" s="1"/>
  <c r="K1452" i="7"/>
  <c r="L1452" i="7" s="1"/>
  <c r="K1453" i="7"/>
  <c r="L1453" i="7" s="1"/>
  <c r="K1454" i="7"/>
  <c r="L1454" i="7" s="1"/>
  <c r="K1455" i="7"/>
  <c r="L1455" i="7" s="1"/>
  <c r="K1456" i="7"/>
  <c r="L1456" i="7" s="1"/>
  <c r="K1457" i="7"/>
  <c r="L1457" i="7" s="1"/>
  <c r="K1458" i="7"/>
  <c r="L1458" i="7" s="1"/>
  <c r="K1459" i="7"/>
  <c r="L1459" i="7" s="1"/>
  <c r="K1460" i="7"/>
  <c r="L1460" i="7" s="1"/>
  <c r="K1461" i="7"/>
  <c r="L1461" i="7" s="1"/>
  <c r="K1462" i="7"/>
  <c r="L1462" i="7" s="1"/>
  <c r="K1463" i="7"/>
  <c r="L1463" i="7" s="1"/>
  <c r="K1464" i="7"/>
  <c r="L1464" i="7" s="1"/>
  <c r="K1465" i="7"/>
  <c r="L1465" i="7" s="1"/>
  <c r="K1466" i="7"/>
  <c r="L1466" i="7" s="1"/>
  <c r="K1467" i="7"/>
  <c r="L1467" i="7" s="1"/>
  <c r="K1468" i="7"/>
  <c r="L1468" i="7" s="1"/>
  <c r="K1469" i="7"/>
  <c r="L1469" i="7" s="1"/>
  <c r="K1470" i="7"/>
  <c r="L1470" i="7" s="1"/>
  <c r="K1471" i="7"/>
  <c r="L1471" i="7" s="1"/>
  <c r="K1472" i="7"/>
  <c r="L1472" i="7" s="1"/>
  <c r="K1473" i="7"/>
  <c r="L1473" i="7" s="1"/>
  <c r="K1474" i="7"/>
  <c r="L1474" i="7" s="1"/>
  <c r="K1475" i="7"/>
  <c r="L1475" i="7" s="1"/>
  <c r="K1476" i="7"/>
  <c r="L1476" i="7" s="1"/>
  <c r="K1477" i="7"/>
  <c r="L1477" i="7" s="1"/>
  <c r="K1478" i="7"/>
  <c r="L1478" i="7" s="1"/>
  <c r="K1479" i="7"/>
  <c r="L1479" i="7" s="1"/>
  <c r="K1480" i="7"/>
  <c r="L1480" i="7" s="1"/>
  <c r="K1481" i="7"/>
  <c r="L1481" i="7" s="1"/>
  <c r="K1482" i="7"/>
  <c r="L1482" i="7" s="1"/>
  <c r="K1483" i="7"/>
  <c r="L1483" i="7" s="1"/>
  <c r="K1484" i="7"/>
  <c r="L1484" i="7" s="1"/>
  <c r="K1485" i="7"/>
  <c r="L1485" i="7" s="1"/>
  <c r="K1486" i="7"/>
  <c r="L1486" i="7" s="1"/>
  <c r="K1487" i="7"/>
  <c r="L1487" i="7" s="1"/>
  <c r="K1488" i="7"/>
  <c r="L1488" i="7" s="1"/>
  <c r="K1489" i="7"/>
  <c r="L1489" i="7" s="1"/>
  <c r="K1490" i="7"/>
  <c r="L1490" i="7" s="1"/>
  <c r="K1491" i="7"/>
  <c r="L1491" i="7" s="1"/>
  <c r="K1492" i="7"/>
  <c r="L1492" i="7" s="1"/>
  <c r="K1493" i="7"/>
  <c r="L1493" i="7" s="1"/>
  <c r="K1494" i="7"/>
  <c r="L1494" i="7" s="1"/>
  <c r="K1495" i="7"/>
  <c r="L1495" i="7" s="1"/>
  <c r="K1496" i="7"/>
  <c r="L1496" i="7" s="1"/>
  <c r="K1497" i="7"/>
  <c r="L1497" i="7" s="1"/>
  <c r="K1498" i="7"/>
  <c r="L1498" i="7" s="1"/>
  <c r="K1499" i="7"/>
  <c r="L1499" i="7" s="1"/>
  <c r="K1500" i="7"/>
  <c r="L1500" i="7" s="1"/>
  <c r="K1501" i="7"/>
  <c r="L1501" i="7" s="1"/>
  <c r="K1502" i="7"/>
  <c r="L1502" i="7" s="1"/>
  <c r="K1503" i="7"/>
  <c r="L1503" i="7" s="1"/>
  <c r="K1504" i="7"/>
  <c r="L1504" i="7" s="1"/>
  <c r="K1505" i="7"/>
  <c r="L1505" i="7" s="1"/>
  <c r="K1506" i="7"/>
  <c r="L1506" i="7" s="1"/>
  <c r="K1507" i="7"/>
  <c r="L1507" i="7" s="1"/>
  <c r="K1508" i="7"/>
  <c r="L1508" i="7" s="1"/>
  <c r="K1509" i="7"/>
  <c r="L1509" i="7" s="1"/>
  <c r="K1510" i="7"/>
  <c r="L1510" i="7" s="1"/>
  <c r="K1511" i="7"/>
  <c r="L1511" i="7" s="1"/>
  <c r="K1512" i="7"/>
  <c r="L1512" i="7" s="1"/>
  <c r="K1513" i="7"/>
  <c r="L1513" i="7" s="1"/>
  <c r="K1514" i="7"/>
  <c r="L1514" i="7" s="1"/>
  <c r="K1515" i="7"/>
  <c r="L1515" i="7" s="1"/>
  <c r="K1516" i="7"/>
  <c r="L1516" i="7" s="1"/>
  <c r="K1517" i="7"/>
  <c r="L1517" i="7" s="1"/>
  <c r="K1518" i="7"/>
  <c r="L1518" i="7" s="1"/>
  <c r="K1519" i="7"/>
  <c r="L1519" i="7" s="1"/>
  <c r="K1520" i="7"/>
  <c r="L1520" i="7" s="1"/>
  <c r="K1521" i="7"/>
  <c r="L1521" i="7" s="1"/>
  <c r="K1522" i="7"/>
  <c r="L1522" i="7" s="1"/>
  <c r="K1523" i="7"/>
  <c r="L1523" i="7" s="1"/>
  <c r="K1524" i="7"/>
  <c r="L1524" i="7" s="1"/>
  <c r="K1525" i="7"/>
  <c r="L1525" i="7" s="1"/>
  <c r="K1526" i="7"/>
  <c r="L1526" i="7" s="1"/>
  <c r="K1527" i="7"/>
  <c r="L1527" i="7" s="1"/>
  <c r="K1528" i="7"/>
  <c r="L1528" i="7" s="1"/>
  <c r="K1529" i="7"/>
  <c r="L1529" i="7" s="1"/>
  <c r="K1530" i="7"/>
  <c r="L1530" i="7" s="1"/>
  <c r="K1531" i="7"/>
  <c r="L1531" i="7" s="1"/>
  <c r="K1532" i="7"/>
  <c r="L1532" i="7" s="1"/>
  <c r="K1533" i="7"/>
  <c r="L1533" i="7" s="1"/>
  <c r="K1534" i="7"/>
  <c r="L1534" i="7" s="1"/>
  <c r="K1535" i="7"/>
  <c r="L1535" i="7" s="1"/>
  <c r="K1536" i="7"/>
  <c r="L1536" i="7" s="1"/>
  <c r="K1537" i="7"/>
  <c r="L1537" i="7" s="1"/>
  <c r="K1538" i="7"/>
  <c r="L1538" i="7" s="1"/>
  <c r="K1539" i="7"/>
  <c r="L1539" i="7" s="1"/>
  <c r="K1540" i="7"/>
  <c r="L1540" i="7" s="1"/>
  <c r="K1541" i="7"/>
  <c r="L1541" i="7" s="1"/>
  <c r="K1542" i="7"/>
  <c r="L1542" i="7" s="1"/>
  <c r="K1543" i="7"/>
  <c r="L1543" i="7" s="1"/>
  <c r="K1544" i="7"/>
  <c r="L1544" i="7" s="1"/>
  <c r="K1545" i="7"/>
  <c r="L1545" i="7" s="1"/>
  <c r="K1546" i="7"/>
  <c r="L1546" i="7" s="1"/>
  <c r="K1547" i="7"/>
  <c r="L1547" i="7" s="1"/>
  <c r="K1548" i="7"/>
  <c r="L1548" i="7" s="1"/>
  <c r="K1549" i="7"/>
  <c r="L1549" i="7" s="1"/>
  <c r="K1550" i="7"/>
  <c r="L1550" i="7" s="1"/>
  <c r="K1551" i="7"/>
  <c r="L1551" i="7" s="1"/>
  <c r="K1552" i="7"/>
  <c r="L1552" i="7" s="1"/>
  <c r="K1553" i="7"/>
  <c r="L1553" i="7" s="1"/>
  <c r="K1554" i="7"/>
  <c r="L1554" i="7" s="1"/>
  <c r="K1555" i="7"/>
  <c r="L1555" i="7" s="1"/>
  <c r="K1556" i="7"/>
  <c r="L1556" i="7" s="1"/>
  <c r="K1557" i="7"/>
  <c r="L1557" i="7" s="1"/>
  <c r="K1558" i="7"/>
  <c r="L1558" i="7" s="1"/>
  <c r="K1559" i="7"/>
  <c r="L1559" i="7" s="1"/>
  <c r="K1560" i="7"/>
  <c r="L1560" i="7" s="1"/>
  <c r="K1561" i="7"/>
  <c r="L1561" i="7" s="1"/>
  <c r="K1562" i="7"/>
  <c r="L1562" i="7" s="1"/>
  <c r="K1563" i="7"/>
  <c r="L1563" i="7" s="1"/>
  <c r="K1564" i="7"/>
  <c r="L1564" i="7" s="1"/>
  <c r="K1565" i="7"/>
  <c r="L1565" i="7" s="1"/>
  <c r="K1566" i="7"/>
  <c r="L1566" i="7" s="1"/>
  <c r="K1567" i="7"/>
  <c r="L1567" i="7" s="1"/>
  <c r="K1568" i="7"/>
  <c r="L1568" i="7" s="1"/>
  <c r="K1569" i="7"/>
  <c r="L1569" i="7" s="1"/>
  <c r="K1570" i="7"/>
  <c r="L1570" i="7" s="1"/>
  <c r="K1571" i="7"/>
  <c r="L1571" i="7" s="1"/>
  <c r="K1572" i="7"/>
  <c r="L1572" i="7" s="1"/>
  <c r="K1573" i="7"/>
  <c r="L1573" i="7" s="1"/>
  <c r="K1574" i="7"/>
  <c r="L1574" i="7" s="1"/>
  <c r="K1575" i="7"/>
  <c r="L1575" i="7" s="1"/>
  <c r="K1576" i="7"/>
  <c r="L1576" i="7" s="1"/>
  <c r="K1577" i="7"/>
  <c r="L1577" i="7" s="1"/>
  <c r="K1578" i="7"/>
  <c r="L1578" i="7" s="1"/>
  <c r="K1579" i="7"/>
  <c r="L1579" i="7" s="1"/>
  <c r="K1580" i="7"/>
  <c r="L1580" i="7" s="1"/>
  <c r="K1581" i="7"/>
  <c r="L1581" i="7" s="1"/>
  <c r="K1582" i="7"/>
  <c r="L1582" i="7" s="1"/>
  <c r="K1583" i="7"/>
  <c r="L1583" i="7" s="1"/>
  <c r="K1584" i="7"/>
  <c r="L1584" i="7" s="1"/>
  <c r="K1585" i="7"/>
  <c r="L1585" i="7" s="1"/>
  <c r="K1586" i="7"/>
  <c r="L1586" i="7" s="1"/>
  <c r="K1587" i="7"/>
  <c r="L1587" i="7" s="1"/>
  <c r="K1588" i="7"/>
  <c r="L1588" i="7" s="1"/>
  <c r="K1589" i="7"/>
  <c r="L1589" i="7" s="1"/>
  <c r="K1590" i="7"/>
  <c r="L1590" i="7" s="1"/>
  <c r="K1591" i="7"/>
  <c r="L1591" i="7" s="1"/>
  <c r="K1592" i="7"/>
  <c r="L1592" i="7" s="1"/>
  <c r="K1593" i="7"/>
  <c r="L1593" i="7" s="1"/>
  <c r="K1594" i="7"/>
  <c r="L1594" i="7" s="1"/>
  <c r="K1595" i="7"/>
  <c r="L1595" i="7" s="1"/>
  <c r="K1596" i="7"/>
  <c r="L1596" i="7" s="1"/>
  <c r="K1597" i="7"/>
  <c r="L1597" i="7" s="1"/>
  <c r="K1598" i="7"/>
  <c r="L1598" i="7" s="1"/>
  <c r="K1599" i="7"/>
  <c r="L1599" i="7" s="1"/>
  <c r="K1600" i="7"/>
  <c r="L1600" i="7" s="1"/>
  <c r="K1601" i="7"/>
  <c r="L1601" i="7" s="1"/>
  <c r="K1602" i="7"/>
  <c r="L1602" i="7" s="1"/>
  <c r="K1603" i="7"/>
  <c r="L1603" i="7" s="1"/>
  <c r="K1604" i="7"/>
  <c r="L1604" i="7" s="1"/>
  <c r="K1605" i="7"/>
  <c r="L1605" i="7" s="1"/>
  <c r="K1606" i="7"/>
  <c r="L1606" i="7" s="1"/>
  <c r="K1607" i="7"/>
  <c r="L1607" i="7" s="1"/>
  <c r="K1608" i="7"/>
  <c r="L1608" i="7" s="1"/>
  <c r="K1609" i="7"/>
  <c r="L1609" i="7" s="1"/>
  <c r="K1610" i="7"/>
  <c r="L1610" i="7" s="1"/>
  <c r="K1611" i="7"/>
  <c r="L1611" i="7" s="1"/>
  <c r="K1612" i="7"/>
  <c r="L1612" i="7" s="1"/>
  <c r="K1613" i="7"/>
  <c r="L1613" i="7" s="1"/>
  <c r="K1614" i="7"/>
  <c r="L1614" i="7" s="1"/>
  <c r="K1615" i="7"/>
  <c r="L1615" i="7" s="1"/>
  <c r="K1616" i="7"/>
  <c r="L1616" i="7" s="1"/>
  <c r="K1617" i="7"/>
  <c r="L1617" i="7" s="1"/>
  <c r="K1618" i="7"/>
  <c r="L1618" i="7" s="1"/>
  <c r="K1619" i="7"/>
  <c r="L1619" i="7" s="1"/>
  <c r="K1620" i="7"/>
  <c r="L1620" i="7" s="1"/>
  <c r="K1621" i="7"/>
  <c r="L1621" i="7" s="1"/>
  <c r="K1622" i="7"/>
  <c r="L1622" i="7" s="1"/>
  <c r="K1623" i="7"/>
  <c r="L1623" i="7" s="1"/>
  <c r="K1624" i="7"/>
  <c r="L1624" i="7" s="1"/>
  <c r="K1625" i="7"/>
  <c r="L1625" i="7" s="1"/>
  <c r="K1626" i="7"/>
  <c r="L1626" i="7" s="1"/>
  <c r="K1627" i="7"/>
  <c r="L1627" i="7" s="1"/>
  <c r="K1628" i="7"/>
  <c r="L1628" i="7" s="1"/>
  <c r="K1629" i="7"/>
  <c r="L1629" i="7" s="1"/>
  <c r="K1630" i="7"/>
  <c r="L1630" i="7" s="1"/>
  <c r="K1631" i="7"/>
  <c r="L1631" i="7" s="1"/>
  <c r="K1632" i="7"/>
  <c r="L1632" i="7" s="1"/>
  <c r="K1633" i="7"/>
  <c r="L1633" i="7" s="1"/>
  <c r="K1634" i="7"/>
  <c r="L1634" i="7" s="1"/>
  <c r="K1635" i="7"/>
  <c r="L1635" i="7" s="1"/>
  <c r="K1636" i="7"/>
  <c r="L1636" i="7" s="1"/>
  <c r="K1637" i="7"/>
  <c r="L1637" i="7" s="1"/>
  <c r="K1638" i="7"/>
  <c r="L1638" i="7" s="1"/>
  <c r="K1639" i="7"/>
  <c r="L1639" i="7" s="1"/>
  <c r="K1640" i="7"/>
  <c r="L1640" i="7" s="1"/>
  <c r="K1641" i="7"/>
  <c r="L1641" i="7" s="1"/>
  <c r="K1642" i="7"/>
  <c r="L1642" i="7" s="1"/>
  <c r="K1643" i="7"/>
  <c r="L1643" i="7" s="1"/>
  <c r="K1644" i="7"/>
  <c r="L1644" i="7" s="1"/>
  <c r="K1645" i="7"/>
  <c r="L1645" i="7" s="1"/>
  <c r="K1646" i="7"/>
  <c r="L1646" i="7" s="1"/>
  <c r="K1647" i="7"/>
  <c r="L1647" i="7" s="1"/>
  <c r="K1648" i="7"/>
  <c r="L1648" i="7" s="1"/>
  <c r="K1649" i="7"/>
  <c r="L1649" i="7" s="1"/>
  <c r="K1650" i="7"/>
  <c r="L1650" i="7" s="1"/>
  <c r="K1651" i="7"/>
  <c r="L1651" i="7" s="1"/>
  <c r="K1652" i="7"/>
  <c r="L1652" i="7" s="1"/>
  <c r="K1653" i="7"/>
  <c r="L1653" i="7" s="1"/>
  <c r="K1654" i="7"/>
  <c r="L1654" i="7" s="1"/>
  <c r="K1655" i="7"/>
  <c r="L1655" i="7" s="1"/>
  <c r="K1656" i="7"/>
  <c r="L1656" i="7" s="1"/>
  <c r="K1657" i="7"/>
  <c r="L1657" i="7" s="1"/>
  <c r="K1658" i="7"/>
  <c r="L1658" i="7" s="1"/>
  <c r="K1659" i="7"/>
  <c r="L1659" i="7" s="1"/>
  <c r="K1660" i="7"/>
  <c r="L1660" i="7" s="1"/>
  <c r="K1661" i="7"/>
  <c r="L1661" i="7" s="1"/>
  <c r="K1662" i="7"/>
  <c r="L1662" i="7" s="1"/>
  <c r="K1663" i="7"/>
  <c r="L1663" i="7" s="1"/>
  <c r="K1664" i="7"/>
  <c r="L1664" i="7" s="1"/>
  <c r="K1665" i="7"/>
  <c r="L1665" i="7" s="1"/>
  <c r="K1666" i="7"/>
  <c r="L1666" i="7" s="1"/>
  <c r="K1667" i="7"/>
  <c r="L1667" i="7" s="1"/>
  <c r="K1668" i="7"/>
  <c r="L1668" i="7" s="1"/>
  <c r="K1669" i="7"/>
  <c r="L1669" i="7" s="1"/>
  <c r="K1670" i="7"/>
  <c r="L1670" i="7" s="1"/>
  <c r="K1671" i="7"/>
  <c r="L1671" i="7" s="1"/>
  <c r="K1672" i="7"/>
  <c r="L1672" i="7" s="1"/>
  <c r="K1673" i="7"/>
  <c r="L1673" i="7" s="1"/>
  <c r="K1674" i="7"/>
  <c r="L1674" i="7" s="1"/>
  <c r="K1675" i="7"/>
  <c r="L1675" i="7" s="1"/>
  <c r="K1676" i="7"/>
  <c r="L1676" i="7" s="1"/>
  <c r="K1677" i="7"/>
  <c r="L1677" i="7" s="1"/>
  <c r="K1678" i="7"/>
  <c r="L1678" i="7" s="1"/>
  <c r="K1679" i="7"/>
  <c r="L1679" i="7" s="1"/>
  <c r="K1680" i="7"/>
  <c r="L1680" i="7" s="1"/>
  <c r="K1681" i="7"/>
  <c r="L1681" i="7" s="1"/>
  <c r="K1682" i="7"/>
  <c r="L1682" i="7" s="1"/>
  <c r="K1683" i="7"/>
  <c r="L1683" i="7" s="1"/>
  <c r="K1684" i="7"/>
  <c r="L1684" i="7" s="1"/>
  <c r="K1685" i="7"/>
  <c r="L1685" i="7" s="1"/>
  <c r="K1686" i="7"/>
  <c r="L1686" i="7" s="1"/>
  <c r="K1687" i="7"/>
  <c r="L1687" i="7" s="1"/>
  <c r="K1688" i="7"/>
  <c r="L1688" i="7" s="1"/>
  <c r="K1689" i="7"/>
  <c r="L1689" i="7" s="1"/>
  <c r="K1690" i="7"/>
  <c r="L1690" i="7" s="1"/>
  <c r="K1691" i="7"/>
  <c r="L1691" i="7" s="1"/>
  <c r="K1692" i="7"/>
  <c r="L1692" i="7" s="1"/>
  <c r="K1693" i="7"/>
  <c r="L1693" i="7" s="1"/>
  <c r="K1694" i="7"/>
  <c r="L1694" i="7" s="1"/>
  <c r="K1695" i="7"/>
  <c r="L1695" i="7" s="1"/>
  <c r="K1696" i="7"/>
  <c r="L1696" i="7" s="1"/>
  <c r="K1697" i="7"/>
  <c r="L1697" i="7" s="1"/>
  <c r="K1698" i="7"/>
  <c r="L1698" i="7" s="1"/>
  <c r="K1699" i="7"/>
  <c r="L1699" i="7" s="1"/>
  <c r="K1700" i="7"/>
  <c r="L1700" i="7" s="1"/>
  <c r="K1701" i="7"/>
  <c r="L1701" i="7" s="1"/>
  <c r="K1702" i="7"/>
  <c r="L1702" i="7" s="1"/>
  <c r="K1703" i="7"/>
  <c r="L1703" i="7" s="1"/>
  <c r="K1704" i="7"/>
  <c r="L1704" i="7" s="1"/>
  <c r="K1705" i="7"/>
  <c r="L1705" i="7" s="1"/>
  <c r="K1706" i="7"/>
  <c r="L1706" i="7" s="1"/>
  <c r="K1707" i="7"/>
  <c r="L1707" i="7" s="1"/>
  <c r="K1708" i="7"/>
  <c r="L1708" i="7" s="1"/>
  <c r="K1709" i="7"/>
  <c r="L1709" i="7" s="1"/>
  <c r="K1710" i="7"/>
  <c r="L1710" i="7" s="1"/>
  <c r="K1711" i="7"/>
  <c r="L1711" i="7" s="1"/>
  <c r="K1712" i="7"/>
  <c r="L1712" i="7" s="1"/>
  <c r="K1713" i="7"/>
  <c r="L1713" i="7" s="1"/>
  <c r="K1714" i="7"/>
  <c r="L1714" i="7" s="1"/>
  <c r="K1715" i="7"/>
  <c r="L1715" i="7" s="1"/>
  <c r="K1716" i="7"/>
  <c r="L1716" i="7" s="1"/>
  <c r="K1717" i="7"/>
  <c r="L1717" i="7" s="1"/>
  <c r="K1718" i="7"/>
  <c r="L1718" i="7" s="1"/>
  <c r="K1719" i="7"/>
  <c r="L1719" i="7" s="1"/>
  <c r="K1720" i="7"/>
  <c r="L1720" i="7" s="1"/>
  <c r="K1721" i="7"/>
  <c r="L1721" i="7" s="1"/>
  <c r="K1722" i="7"/>
  <c r="L1722" i="7" s="1"/>
  <c r="K1723" i="7"/>
  <c r="L1723" i="7" s="1"/>
  <c r="K1724" i="7"/>
  <c r="L1724" i="7" s="1"/>
  <c r="K1725" i="7"/>
  <c r="L1725" i="7" s="1"/>
  <c r="K1726" i="7"/>
  <c r="L1726" i="7" s="1"/>
  <c r="K1727" i="7"/>
  <c r="L1727" i="7" s="1"/>
  <c r="K1728" i="7"/>
  <c r="L1728" i="7" s="1"/>
  <c r="K1729" i="7"/>
  <c r="L1729" i="7" s="1"/>
  <c r="K1730" i="7"/>
  <c r="L1730" i="7" s="1"/>
  <c r="K1731" i="7"/>
  <c r="L1731" i="7" s="1"/>
  <c r="K1732" i="7"/>
  <c r="L1732" i="7" s="1"/>
  <c r="K1733" i="7"/>
  <c r="L1733" i="7" s="1"/>
  <c r="K1734" i="7"/>
  <c r="L1734" i="7" s="1"/>
  <c r="K1735" i="7"/>
  <c r="L1735" i="7" s="1"/>
  <c r="K1736" i="7"/>
  <c r="L1736" i="7" s="1"/>
  <c r="K1737" i="7"/>
  <c r="L1737" i="7" s="1"/>
  <c r="K1738" i="7"/>
  <c r="L1738" i="7" s="1"/>
  <c r="K1739" i="7"/>
  <c r="L1739" i="7" s="1"/>
  <c r="K1740" i="7"/>
  <c r="L1740" i="7" s="1"/>
  <c r="K1741" i="7"/>
  <c r="L1741" i="7" s="1"/>
  <c r="K1742" i="7"/>
  <c r="L1742" i="7" s="1"/>
  <c r="K1743" i="7"/>
  <c r="L1743" i="7" s="1"/>
  <c r="K1744" i="7"/>
  <c r="L1744" i="7" s="1"/>
  <c r="K1745" i="7"/>
  <c r="L1745" i="7" s="1"/>
  <c r="K1746" i="7"/>
  <c r="L1746" i="7" s="1"/>
  <c r="K1747" i="7"/>
  <c r="L1747" i="7" s="1"/>
  <c r="K1748" i="7"/>
  <c r="L1748" i="7" s="1"/>
  <c r="K1749" i="7"/>
  <c r="L1749" i="7" s="1"/>
  <c r="K1750" i="7"/>
  <c r="L1750" i="7" s="1"/>
  <c r="K1751" i="7"/>
  <c r="L1751" i="7" s="1"/>
  <c r="K1752" i="7"/>
  <c r="L1752" i="7" s="1"/>
  <c r="K1753" i="7"/>
  <c r="L1753" i="7" s="1"/>
  <c r="K1754" i="7"/>
  <c r="L1754" i="7" s="1"/>
  <c r="K1755" i="7"/>
  <c r="L1755" i="7" s="1"/>
  <c r="K1756" i="7"/>
  <c r="L1756" i="7" s="1"/>
  <c r="K1757" i="7"/>
  <c r="L1757" i="7" s="1"/>
  <c r="K1758" i="7"/>
  <c r="L1758" i="7" s="1"/>
  <c r="K1759" i="7"/>
  <c r="L1759" i="7" s="1"/>
  <c r="K1760" i="7"/>
  <c r="L1760" i="7" s="1"/>
  <c r="K1761" i="7"/>
  <c r="L1761" i="7" s="1"/>
  <c r="K1762" i="7"/>
  <c r="L1762" i="7" s="1"/>
  <c r="K1763" i="7"/>
  <c r="L1763" i="7" s="1"/>
  <c r="K1764" i="7"/>
  <c r="L1764" i="7" s="1"/>
  <c r="K1765" i="7"/>
  <c r="L1765" i="7" s="1"/>
  <c r="K1766" i="7"/>
  <c r="L1766" i="7" s="1"/>
  <c r="K1767" i="7"/>
  <c r="L1767" i="7" s="1"/>
  <c r="K1768" i="7"/>
  <c r="L1768" i="7" s="1"/>
  <c r="K1769" i="7"/>
  <c r="L1769" i="7" s="1"/>
  <c r="K1770" i="7"/>
  <c r="L1770" i="7" s="1"/>
  <c r="K1771" i="7"/>
  <c r="L1771" i="7" s="1"/>
  <c r="K1772" i="7"/>
  <c r="L1772" i="7" s="1"/>
  <c r="K1773" i="7"/>
  <c r="L1773" i="7" s="1"/>
  <c r="K1774" i="7"/>
  <c r="L1774" i="7" s="1"/>
  <c r="K1775" i="7"/>
  <c r="L1775" i="7" s="1"/>
  <c r="K1776" i="7"/>
  <c r="L1776" i="7" s="1"/>
  <c r="K1777" i="7"/>
  <c r="L1777" i="7" s="1"/>
  <c r="K1778" i="7"/>
  <c r="L1778" i="7" s="1"/>
  <c r="K1779" i="7"/>
  <c r="L1779" i="7" s="1"/>
  <c r="K1780" i="7"/>
  <c r="L1780" i="7" s="1"/>
  <c r="K1781" i="7"/>
  <c r="L1781" i="7" s="1"/>
  <c r="K1782" i="7"/>
  <c r="L1782" i="7" s="1"/>
  <c r="K1783" i="7"/>
  <c r="L1783" i="7" s="1"/>
  <c r="K1784" i="7"/>
  <c r="L1784" i="7" s="1"/>
  <c r="K1785" i="7"/>
  <c r="L1785" i="7" s="1"/>
  <c r="K1786" i="7"/>
  <c r="L1786" i="7" s="1"/>
  <c r="K1787" i="7"/>
  <c r="L1787" i="7" s="1"/>
  <c r="K1788" i="7"/>
  <c r="L1788" i="7" s="1"/>
  <c r="K1789" i="7"/>
  <c r="L1789" i="7" s="1"/>
  <c r="K1790" i="7"/>
  <c r="L1790" i="7" s="1"/>
  <c r="K1791" i="7"/>
  <c r="L1791" i="7" s="1"/>
  <c r="K1792" i="7"/>
  <c r="L1792" i="7" s="1"/>
  <c r="K1793" i="7"/>
  <c r="L1793" i="7" s="1"/>
  <c r="K1794" i="7"/>
  <c r="L1794" i="7" s="1"/>
  <c r="K1795" i="7"/>
  <c r="L1795" i="7" s="1"/>
  <c r="K1796" i="7"/>
  <c r="L1796" i="7" s="1"/>
  <c r="K1797" i="7"/>
  <c r="L1797" i="7" s="1"/>
  <c r="K1798" i="7"/>
  <c r="L1798" i="7" s="1"/>
  <c r="K1799" i="7"/>
  <c r="L1799" i="7" s="1"/>
  <c r="K1800" i="7"/>
  <c r="L1800" i="7" s="1"/>
  <c r="K1801" i="7"/>
  <c r="L1801" i="7" s="1"/>
  <c r="K1802" i="7"/>
  <c r="L1802" i="7" s="1"/>
  <c r="K1803" i="7"/>
  <c r="L1803" i="7" s="1"/>
  <c r="K1804" i="7"/>
  <c r="L1804" i="7" s="1"/>
  <c r="K1805" i="7"/>
  <c r="L1805" i="7" s="1"/>
  <c r="K1806" i="7"/>
  <c r="L1806" i="7" s="1"/>
  <c r="K1807" i="7"/>
  <c r="L1807" i="7" s="1"/>
  <c r="K1808" i="7"/>
  <c r="L1808" i="7" s="1"/>
  <c r="K1809" i="7"/>
  <c r="L1809" i="7" s="1"/>
  <c r="K1810" i="7"/>
  <c r="L1810" i="7" s="1"/>
  <c r="K1811" i="7"/>
  <c r="L1811" i="7" s="1"/>
  <c r="K1812" i="7"/>
  <c r="L1812" i="7" s="1"/>
  <c r="K1813" i="7"/>
  <c r="L1813" i="7" s="1"/>
  <c r="K1814" i="7"/>
  <c r="L1814" i="7" s="1"/>
  <c r="K1815" i="7"/>
  <c r="L1815" i="7" s="1"/>
  <c r="K1816" i="7"/>
  <c r="L1816" i="7" s="1"/>
  <c r="K1817" i="7"/>
  <c r="L1817" i="7" s="1"/>
  <c r="K1818" i="7"/>
  <c r="L1818" i="7" s="1"/>
  <c r="K1819" i="7"/>
  <c r="L1819" i="7" s="1"/>
  <c r="K1820" i="7"/>
  <c r="L1820" i="7" s="1"/>
  <c r="K1821" i="7"/>
  <c r="L1821" i="7" s="1"/>
  <c r="K1822" i="7"/>
  <c r="L1822" i="7" s="1"/>
  <c r="K1823" i="7"/>
  <c r="L1823" i="7" s="1"/>
  <c r="K1824" i="7"/>
  <c r="L1824" i="7" s="1"/>
  <c r="K1825" i="7"/>
  <c r="L1825" i="7" s="1"/>
  <c r="K1826" i="7"/>
  <c r="L1826" i="7" s="1"/>
  <c r="K1827" i="7"/>
  <c r="L1827" i="7" s="1"/>
  <c r="K1828" i="7"/>
  <c r="L1828" i="7" s="1"/>
  <c r="K1829" i="7"/>
  <c r="L1829" i="7" s="1"/>
  <c r="K1830" i="7"/>
  <c r="L1830" i="7" s="1"/>
  <c r="K1831" i="7"/>
  <c r="L1831" i="7" s="1"/>
  <c r="K1832" i="7"/>
  <c r="L1832" i="7" s="1"/>
  <c r="K1833" i="7"/>
  <c r="L1833" i="7" s="1"/>
  <c r="K1834" i="7"/>
  <c r="L1834" i="7" s="1"/>
  <c r="K1835" i="7"/>
  <c r="L1835" i="7" s="1"/>
  <c r="K1836" i="7"/>
  <c r="L1836" i="7" s="1"/>
  <c r="K1837" i="7"/>
  <c r="L1837" i="7" s="1"/>
  <c r="K1838" i="7"/>
  <c r="L1838" i="7" s="1"/>
  <c r="K1839" i="7"/>
  <c r="L1839" i="7" s="1"/>
  <c r="K1840" i="7"/>
  <c r="L1840" i="7" s="1"/>
  <c r="K1841" i="7"/>
  <c r="L1841" i="7" s="1"/>
  <c r="K1842" i="7"/>
  <c r="L1842" i="7" s="1"/>
  <c r="K1843" i="7"/>
  <c r="L1843" i="7" s="1"/>
  <c r="K1844" i="7"/>
  <c r="L1844" i="7" s="1"/>
  <c r="K1845" i="7"/>
  <c r="L1845" i="7" s="1"/>
  <c r="K1846" i="7"/>
  <c r="L1846" i="7" s="1"/>
  <c r="K1847" i="7"/>
  <c r="L1847" i="7" s="1"/>
  <c r="K1848" i="7"/>
  <c r="L1848" i="7" s="1"/>
  <c r="K1849" i="7"/>
  <c r="L1849" i="7" s="1"/>
  <c r="K1850" i="7"/>
  <c r="L1850" i="7" s="1"/>
  <c r="K1851" i="7"/>
  <c r="L1851" i="7" s="1"/>
  <c r="K1852" i="7"/>
  <c r="L1852" i="7" s="1"/>
  <c r="K1853" i="7"/>
  <c r="L1853" i="7" s="1"/>
  <c r="K1854" i="7"/>
  <c r="L1854" i="7" s="1"/>
  <c r="K1855" i="7"/>
  <c r="L1855" i="7" s="1"/>
  <c r="K1856" i="7"/>
  <c r="L1856" i="7" s="1"/>
  <c r="K1857" i="7"/>
  <c r="L1857" i="7" s="1"/>
  <c r="K1858" i="7"/>
  <c r="L1858" i="7" s="1"/>
  <c r="K1859" i="7"/>
  <c r="L1859" i="7" s="1"/>
  <c r="K1860" i="7"/>
  <c r="L1860" i="7" s="1"/>
  <c r="K1861" i="7"/>
  <c r="L1861" i="7" s="1"/>
  <c r="K1862" i="7"/>
  <c r="L1862" i="7" s="1"/>
  <c r="K1863" i="7"/>
  <c r="L1863" i="7" s="1"/>
  <c r="K1864" i="7"/>
  <c r="L1864" i="7" s="1"/>
  <c r="K1865" i="7"/>
  <c r="L1865" i="7" s="1"/>
  <c r="K1866" i="7"/>
  <c r="L1866" i="7" s="1"/>
  <c r="K1867" i="7"/>
  <c r="L1867" i="7" s="1"/>
  <c r="K1868" i="7"/>
  <c r="L1868" i="7" s="1"/>
  <c r="K1869" i="7"/>
  <c r="L1869" i="7" s="1"/>
  <c r="K1870" i="7"/>
  <c r="L1870" i="7" s="1"/>
  <c r="K1871" i="7"/>
  <c r="L1871" i="7" s="1"/>
  <c r="K1872" i="7"/>
  <c r="L1872" i="7" s="1"/>
  <c r="K1873" i="7"/>
  <c r="L1873" i="7" s="1"/>
  <c r="K1874" i="7"/>
  <c r="L1874" i="7" s="1"/>
  <c r="K1875" i="7"/>
  <c r="L1875" i="7" s="1"/>
  <c r="K1876" i="7"/>
  <c r="L1876" i="7" s="1"/>
  <c r="K1877" i="7"/>
  <c r="L1877" i="7" s="1"/>
  <c r="K1878" i="7"/>
  <c r="L1878" i="7" s="1"/>
  <c r="K1879" i="7"/>
  <c r="L1879" i="7" s="1"/>
  <c r="K1880" i="7"/>
  <c r="L1880" i="7" s="1"/>
  <c r="K1881" i="7"/>
  <c r="L1881" i="7" s="1"/>
  <c r="K1882" i="7"/>
  <c r="L1882" i="7" s="1"/>
  <c r="K1883" i="7"/>
  <c r="L1883" i="7" s="1"/>
  <c r="K1884" i="7"/>
  <c r="L1884" i="7" s="1"/>
  <c r="K1885" i="7"/>
  <c r="L1885" i="7" s="1"/>
  <c r="K1886" i="7"/>
  <c r="L1886" i="7" s="1"/>
  <c r="K1887" i="7"/>
  <c r="L1887" i="7" s="1"/>
  <c r="K1888" i="7"/>
  <c r="L1888" i="7" s="1"/>
  <c r="K1889" i="7"/>
  <c r="L1889" i="7" s="1"/>
  <c r="K1890" i="7"/>
  <c r="L1890" i="7" s="1"/>
  <c r="K1891" i="7"/>
  <c r="L1891" i="7" s="1"/>
  <c r="K1892" i="7"/>
  <c r="L1892" i="7" s="1"/>
  <c r="K1893" i="7"/>
  <c r="L1893" i="7" s="1"/>
  <c r="K1894" i="7"/>
  <c r="L1894" i="7" s="1"/>
  <c r="K1895" i="7"/>
  <c r="L1895" i="7" s="1"/>
  <c r="K1896" i="7"/>
  <c r="L1896" i="7" s="1"/>
  <c r="K1897" i="7"/>
  <c r="L1897" i="7" s="1"/>
  <c r="K1898" i="7"/>
  <c r="L1898" i="7" s="1"/>
  <c r="K1899" i="7"/>
  <c r="L1899" i="7" s="1"/>
  <c r="K1900" i="7"/>
  <c r="L1900" i="7" s="1"/>
  <c r="K1901" i="7"/>
  <c r="L1901" i="7" s="1"/>
  <c r="K1902" i="7"/>
  <c r="L1902" i="7" s="1"/>
  <c r="K1903" i="7"/>
  <c r="L1903" i="7" s="1"/>
  <c r="K1904" i="7"/>
  <c r="L1904" i="7" s="1"/>
  <c r="K1905" i="7"/>
  <c r="L1905" i="7" s="1"/>
  <c r="K1906" i="7"/>
  <c r="L1906" i="7" s="1"/>
  <c r="K1907" i="7"/>
  <c r="L1907" i="7" s="1"/>
  <c r="K1908" i="7"/>
  <c r="L1908" i="7" s="1"/>
  <c r="K1909" i="7"/>
  <c r="L1909" i="7" s="1"/>
  <c r="K1910" i="7"/>
  <c r="L1910" i="7" s="1"/>
  <c r="K1911" i="7"/>
  <c r="L1911" i="7" s="1"/>
  <c r="K1912" i="7"/>
  <c r="L1912" i="7" s="1"/>
  <c r="K1913" i="7"/>
  <c r="L1913" i="7" s="1"/>
  <c r="K1914" i="7"/>
  <c r="L1914" i="7" s="1"/>
  <c r="K1915" i="7"/>
  <c r="L1915" i="7" s="1"/>
  <c r="K1916" i="7"/>
  <c r="L1916" i="7" s="1"/>
  <c r="K1917" i="7"/>
  <c r="L1917" i="7" s="1"/>
  <c r="K1918" i="7"/>
  <c r="L1918" i="7" s="1"/>
  <c r="K1919" i="7"/>
  <c r="L1919" i="7" s="1"/>
  <c r="K1920" i="7"/>
  <c r="L1920" i="7" s="1"/>
  <c r="K1921" i="7"/>
  <c r="L1921" i="7" s="1"/>
  <c r="K1922" i="7"/>
  <c r="L1922" i="7" s="1"/>
  <c r="K1923" i="7"/>
  <c r="L1923" i="7" s="1"/>
  <c r="K1924" i="7"/>
  <c r="L1924" i="7" s="1"/>
  <c r="K1925" i="7"/>
  <c r="L1925" i="7" s="1"/>
  <c r="K1926" i="7"/>
  <c r="L1926" i="7" s="1"/>
  <c r="K1927" i="7"/>
  <c r="L1927" i="7" s="1"/>
  <c r="K1928" i="7"/>
  <c r="L1928" i="7" s="1"/>
  <c r="K1929" i="7"/>
  <c r="L1929" i="7" s="1"/>
  <c r="K1930" i="7"/>
  <c r="L1930" i="7" s="1"/>
  <c r="K1931" i="7"/>
  <c r="L1931" i="7" s="1"/>
  <c r="K1932" i="7"/>
  <c r="L1932" i="7" s="1"/>
  <c r="K1933" i="7"/>
  <c r="L1933" i="7" s="1"/>
  <c r="K1934" i="7"/>
  <c r="L1934" i="7" s="1"/>
  <c r="K1935" i="7"/>
  <c r="L1935" i="7" s="1"/>
  <c r="K1936" i="7"/>
  <c r="L1936" i="7" s="1"/>
  <c r="K1937" i="7"/>
  <c r="L1937" i="7" s="1"/>
  <c r="K1938" i="7"/>
  <c r="L1938" i="7" s="1"/>
  <c r="K1939" i="7"/>
  <c r="L1939" i="7" s="1"/>
  <c r="K1940" i="7"/>
  <c r="L1940" i="7" s="1"/>
  <c r="K1941" i="7"/>
  <c r="L1941" i="7" s="1"/>
  <c r="K1942" i="7"/>
  <c r="L1942" i="7" s="1"/>
  <c r="K1943" i="7"/>
  <c r="L1943" i="7" s="1"/>
  <c r="K1944" i="7"/>
  <c r="L1944" i="7" s="1"/>
  <c r="K1945" i="7"/>
  <c r="L1945" i="7" s="1"/>
  <c r="K1946" i="7"/>
  <c r="L1946" i="7" s="1"/>
  <c r="K1947" i="7"/>
  <c r="L1947" i="7" s="1"/>
  <c r="K1948" i="7"/>
  <c r="L1948" i="7" s="1"/>
  <c r="K1949" i="7"/>
  <c r="L1949" i="7" s="1"/>
  <c r="K1950" i="7"/>
  <c r="L1950" i="7" s="1"/>
  <c r="K1951" i="7"/>
  <c r="L1951" i="7" s="1"/>
  <c r="K1952" i="7"/>
  <c r="L1952" i="7" s="1"/>
  <c r="K1953" i="7"/>
  <c r="L1953" i="7" s="1"/>
  <c r="K1954" i="7"/>
  <c r="L1954" i="7" s="1"/>
  <c r="K1955" i="7"/>
  <c r="L1955" i="7" s="1"/>
  <c r="K1956" i="7"/>
  <c r="L1956" i="7" s="1"/>
  <c r="K1957" i="7"/>
  <c r="L1957" i="7" s="1"/>
  <c r="K1958" i="7"/>
  <c r="L1958" i="7" s="1"/>
  <c r="K1959" i="7"/>
  <c r="L1959" i="7" s="1"/>
  <c r="K1960" i="7"/>
  <c r="L1960" i="7" s="1"/>
  <c r="K1961" i="7"/>
  <c r="L1961" i="7" s="1"/>
  <c r="K1962" i="7"/>
  <c r="L1962" i="7" s="1"/>
  <c r="K1963" i="7"/>
  <c r="L1963" i="7" s="1"/>
  <c r="K1964" i="7"/>
  <c r="L1964" i="7" s="1"/>
  <c r="K1965" i="7"/>
  <c r="L1965" i="7" s="1"/>
  <c r="K1966" i="7"/>
  <c r="L1966" i="7" s="1"/>
  <c r="K1967" i="7"/>
  <c r="L1967" i="7" s="1"/>
  <c r="K1968" i="7"/>
  <c r="L1968" i="7" s="1"/>
  <c r="K1969" i="7"/>
  <c r="L1969" i="7" s="1"/>
  <c r="K1970" i="7"/>
  <c r="L1970" i="7" s="1"/>
  <c r="K1971" i="7"/>
  <c r="L1971" i="7" s="1"/>
  <c r="K1972" i="7"/>
  <c r="L1972" i="7" s="1"/>
  <c r="K1973" i="7"/>
  <c r="L1973" i="7" s="1"/>
  <c r="K1974" i="7"/>
  <c r="L1974" i="7" s="1"/>
  <c r="K1975" i="7"/>
  <c r="L1975" i="7" s="1"/>
  <c r="K1976" i="7"/>
  <c r="L1976" i="7" s="1"/>
  <c r="K1977" i="7"/>
  <c r="L1977" i="7" s="1"/>
  <c r="K1978" i="7"/>
  <c r="L1978" i="7" s="1"/>
  <c r="K1979" i="7"/>
  <c r="L1979" i="7" s="1"/>
  <c r="K1980" i="7"/>
  <c r="L1980" i="7" s="1"/>
  <c r="K1981" i="7"/>
  <c r="L1981" i="7" s="1"/>
  <c r="K1982" i="7"/>
  <c r="L1982" i="7" s="1"/>
  <c r="K1983" i="7"/>
  <c r="L1983" i="7" s="1"/>
  <c r="K1984" i="7"/>
  <c r="L1984" i="7" s="1"/>
  <c r="K1985" i="7"/>
  <c r="L1985" i="7" s="1"/>
  <c r="K1986" i="7"/>
  <c r="L1986" i="7" s="1"/>
  <c r="K1987" i="7"/>
  <c r="L1987" i="7" s="1"/>
  <c r="K1988" i="7"/>
  <c r="L1988" i="7" s="1"/>
  <c r="K1989" i="7"/>
  <c r="L1989" i="7" s="1"/>
  <c r="K1990" i="7"/>
  <c r="L1990" i="7" s="1"/>
  <c r="K1991" i="7"/>
  <c r="L1991" i="7" s="1"/>
  <c r="K1992" i="7"/>
  <c r="L1992" i="7" s="1"/>
  <c r="K1993" i="7"/>
  <c r="L1993" i="7" s="1"/>
  <c r="K1994" i="7"/>
  <c r="L1994" i="7" s="1"/>
  <c r="K1995" i="7"/>
  <c r="L1995" i="7" s="1"/>
  <c r="K1996" i="7"/>
  <c r="L1996" i="7" s="1"/>
  <c r="K1997" i="7"/>
  <c r="L1997" i="7" s="1"/>
  <c r="K1998" i="7"/>
  <c r="L1998" i="7" s="1"/>
  <c r="K1999" i="7"/>
  <c r="L1999" i="7" s="1"/>
  <c r="K2000" i="7"/>
  <c r="L2000" i="7" s="1"/>
  <c r="K2001" i="7"/>
  <c r="L2001" i="7" s="1"/>
  <c r="K2002" i="7"/>
  <c r="L2002" i="7" s="1"/>
  <c r="K2003" i="7"/>
  <c r="L2003" i="7" s="1"/>
  <c r="K2004" i="7"/>
  <c r="L2004" i="7" s="1"/>
  <c r="K2005" i="7"/>
  <c r="L2005" i="7" s="1"/>
  <c r="K2006" i="7"/>
  <c r="L2006" i="7" s="1"/>
  <c r="K2007" i="7"/>
  <c r="L2007" i="7" s="1"/>
  <c r="K2008" i="7"/>
  <c r="L2008" i="7" s="1"/>
  <c r="K2009" i="7"/>
  <c r="L2009" i="7" s="1"/>
  <c r="K2010" i="7"/>
  <c r="L2010" i="7" s="1"/>
  <c r="K2011" i="7"/>
  <c r="L2011" i="7" s="1"/>
  <c r="K2012" i="7"/>
  <c r="L2012" i="7" s="1"/>
  <c r="K2013" i="7"/>
  <c r="L2013" i="7" s="1"/>
  <c r="K2014" i="7"/>
  <c r="L2014" i="7" s="1"/>
  <c r="K2015" i="7"/>
  <c r="L2015" i="7" s="1"/>
  <c r="K2016" i="7"/>
  <c r="L2016" i="7" s="1"/>
  <c r="K2017" i="7"/>
  <c r="L2017" i="7" s="1"/>
  <c r="K2018" i="7"/>
  <c r="L2018" i="7" s="1"/>
  <c r="K2019" i="7"/>
  <c r="L2019" i="7" s="1"/>
  <c r="K2020" i="7"/>
  <c r="L2020" i="7" s="1"/>
  <c r="K2021" i="7"/>
  <c r="L2021" i="7" s="1"/>
  <c r="K2022" i="7"/>
  <c r="L2022" i="7" s="1"/>
  <c r="K2023" i="7"/>
  <c r="L2023" i="7" s="1"/>
  <c r="K2024" i="7"/>
  <c r="L2024" i="7" s="1"/>
  <c r="K2025" i="7"/>
  <c r="L2025" i="7" s="1"/>
  <c r="K2026" i="7"/>
  <c r="L2026" i="7" s="1"/>
  <c r="K2027" i="7"/>
  <c r="L2027" i="7" s="1"/>
  <c r="K2028" i="7"/>
  <c r="L2028" i="7" s="1"/>
  <c r="K2029" i="7"/>
  <c r="L2029" i="7" s="1"/>
  <c r="K2030" i="7"/>
  <c r="L2030" i="7" s="1"/>
  <c r="K2031" i="7"/>
  <c r="L2031" i="7" s="1"/>
  <c r="K2032" i="7"/>
  <c r="L2032" i="7" s="1"/>
  <c r="K2033" i="7"/>
  <c r="L2033" i="7" s="1"/>
  <c r="K2034" i="7"/>
  <c r="L2034" i="7" s="1"/>
  <c r="K2035" i="7"/>
  <c r="L2035" i="7" s="1"/>
  <c r="K2036" i="7"/>
  <c r="L2036" i="7" s="1"/>
  <c r="K2037" i="7"/>
  <c r="L2037" i="7" s="1"/>
  <c r="K2038" i="7"/>
  <c r="L2038" i="7" s="1"/>
  <c r="K2039" i="7"/>
  <c r="L2039" i="7" s="1"/>
  <c r="K2040" i="7"/>
  <c r="L2040" i="7" s="1"/>
  <c r="K2041" i="7"/>
  <c r="L2041" i="7" s="1"/>
  <c r="K2042" i="7"/>
  <c r="L2042" i="7" s="1"/>
  <c r="K2043" i="7"/>
  <c r="L2043" i="7" s="1"/>
  <c r="K2044" i="7"/>
  <c r="L2044" i="7" s="1"/>
  <c r="K2045" i="7"/>
  <c r="L2045" i="7" s="1"/>
  <c r="K2046" i="7"/>
  <c r="L2046" i="7" s="1"/>
  <c r="K2047" i="7"/>
  <c r="L2047" i="7" s="1"/>
  <c r="K2048" i="7"/>
  <c r="L2048" i="7" s="1"/>
  <c r="K2049" i="7"/>
  <c r="L2049" i="7" s="1"/>
  <c r="K2050" i="7"/>
  <c r="L2050" i="7" s="1"/>
  <c r="K2051" i="7"/>
  <c r="L2051" i="7" s="1"/>
  <c r="K2052" i="7"/>
  <c r="L2052" i="7" s="1"/>
  <c r="K2053" i="7"/>
  <c r="L2053" i="7" s="1"/>
  <c r="K2054" i="7"/>
  <c r="L2054" i="7" s="1"/>
  <c r="K2055" i="7"/>
  <c r="L2055" i="7" s="1"/>
  <c r="K2056" i="7"/>
  <c r="L2056" i="7" s="1"/>
  <c r="K2057" i="7"/>
  <c r="L2057" i="7" s="1"/>
  <c r="K2058" i="7"/>
  <c r="L2058" i="7" s="1"/>
  <c r="K2059" i="7"/>
  <c r="L2059" i="7" s="1"/>
  <c r="K2060" i="7"/>
  <c r="L2060" i="7" s="1"/>
  <c r="K2061" i="7"/>
  <c r="L2061" i="7" s="1"/>
  <c r="K2062" i="7"/>
  <c r="L2062" i="7" s="1"/>
  <c r="K2063" i="7"/>
  <c r="L2063" i="7" s="1"/>
  <c r="K2064" i="7"/>
  <c r="L2064" i="7" s="1"/>
  <c r="K2065" i="7"/>
  <c r="L2065" i="7" s="1"/>
  <c r="K2066" i="7"/>
  <c r="L2066" i="7" s="1"/>
  <c r="K2067" i="7"/>
  <c r="L2067" i="7" s="1"/>
  <c r="K2068" i="7"/>
  <c r="L2068" i="7" s="1"/>
  <c r="K2069" i="7"/>
  <c r="L2069" i="7" s="1"/>
  <c r="K2070" i="7"/>
  <c r="L2070" i="7" s="1"/>
  <c r="K2071" i="7"/>
  <c r="L2071" i="7" s="1"/>
  <c r="K2072" i="7"/>
  <c r="L2072" i="7" s="1"/>
  <c r="K2073" i="7"/>
  <c r="L2073" i="7" s="1"/>
  <c r="K2074" i="7"/>
  <c r="L2074" i="7" s="1"/>
  <c r="K2075" i="7"/>
  <c r="L2075" i="7" s="1"/>
  <c r="K2076" i="7"/>
  <c r="L2076" i="7" s="1"/>
  <c r="K2077" i="7"/>
  <c r="L2077" i="7" s="1"/>
  <c r="K2078" i="7"/>
  <c r="L2078" i="7" s="1"/>
  <c r="K2079" i="7"/>
  <c r="L2079" i="7" s="1"/>
  <c r="K2080" i="7"/>
  <c r="L2080" i="7" s="1"/>
  <c r="K2081" i="7"/>
  <c r="L2081" i="7" s="1"/>
  <c r="K2082" i="7"/>
  <c r="L2082" i="7" s="1"/>
  <c r="K2083" i="7"/>
  <c r="L2083" i="7" s="1"/>
  <c r="K2084" i="7"/>
  <c r="L2084" i="7" s="1"/>
  <c r="K2085" i="7"/>
  <c r="L2085" i="7" s="1"/>
  <c r="K2086" i="7"/>
  <c r="L2086" i="7" s="1"/>
  <c r="K2087" i="7"/>
  <c r="L2087" i="7" s="1"/>
  <c r="K2088" i="7"/>
  <c r="L2088" i="7" s="1"/>
  <c r="K2089" i="7"/>
  <c r="L2089" i="7" s="1"/>
  <c r="K2090" i="7"/>
  <c r="L2090" i="7" s="1"/>
  <c r="K2091" i="7"/>
  <c r="L2091" i="7" s="1"/>
  <c r="K2092" i="7"/>
  <c r="L2092" i="7" s="1"/>
  <c r="K2093" i="7"/>
  <c r="L2093" i="7" s="1"/>
  <c r="K2094" i="7"/>
  <c r="L2094" i="7" s="1"/>
  <c r="K2095" i="7"/>
  <c r="L2095" i="7" s="1"/>
  <c r="K2096" i="7"/>
  <c r="L2096" i="7" s="1"/>
  <c r="K2097" i="7"/>
  <c r="L2097" i="7" s="1"/>
  <c r="K2098" i="7"/>
  <c r="L2098" i="7" s="1"/>
  <c r="K2099" i="7"/>
  <c r="L2099" i="7" s="1"/>
  <c r="K2100" i="7"/>
  <c r="L2100" i="7" s="1"/>
  <c r="K2101" i="7"/>
  <c r="L2101" i="7" s="1"/>
  <c r="K2102" i="7"/>
  <c r="L2102" i="7" s="1"/>
  <c r="K2103" i="7"/>
  <c r="L2103" i="7" s="1"/>
  <c r="K2104" i="7"/>
  <c r="L2104" i="7" s="1"/>
  <c r="K2105" i="7"/>
  <c r="L2105" i="7" s="1"/>
  <c r="K2106" i="7"/>
  <c r="L2106" i="7" s="1"/>
  <c r="K2107" i="7"/>
  <c r="L2107" i="7" s="1"/>
  <c r="K2108" i="7"/>
  <c r="L2108" i="7" s="1"/>
  <c r="K2109" i="7"/>
  <c r="L2109" i="7" s="1"/>
  <c r="K2110" i="7"/>
  <c r="L2110" i="7" s="1"/>
  <c r="K2111" i="7"/>
  <c r="L2111" i="7" s="1"/>
  <c r="K2112" i="7"/>
  <c r="L2112" i="7" s="1"/>
  <c r="K2113" i="7"/>
  <c r="L2113" i="7" s="1"/>
  <c r="K2114" i="7"/>
  <c r="L2114" i="7" s="1"/>
  <c r="K2115" i="7"/>
  <c r="L2115" i="7" s="1"/>
  <c r="K2116" i="7"/>
  <c r="L2116" i="7" s="1"/>
  <c r="K2117" i="7"/>
  <c r="L2117" i="7" s="1"/>
  <c r="K2118" i="7"/>
  <c r="L2118" i="7" s="1"/>
  <c r="K2119" i="7"/>
  <c r="L2119" i="7" s="1"/>
  <c r="K2120" i="7"/>
  <c r="L2120" i="7" s="1"/>
  <c r="K2121" i="7"/>
  <c r="L2121" i="7" s="1"/>
  <c r="K2122" i="7"/>
  <c r="L2122" i="7" s="1"/>
  <c r="K2123" i="7"/>
  <c r="L2123" i="7" s="1"/>
  <c r="K2124" i="7"/>
  <c r="L2124" i="7" s="1"/>
  <c r="K2125" i="7"/>
  <c r="L2125" i="7" s="1"/>
  <c r="K2126" i="7"/>
  <c r="L2126" i="7" s="1"/>
  <c r="K2127" i="7"/>
  <c r="L2127" i="7" s="1"/>
  <c r="K2128" i="7"/>
  <c r="L2128" i="7" s="1"/>
  <c r="K2129" i="7"/>
  <c r="L2129" i="7" s="1"/>
  <c r="K2130" i="7"/>
  <c r="L2130" i="7" s="1"/>
  <c r="K2131" i="7"/>
  <c r="L2131" i="7" s="1"/>
  <c r="K2132" i="7"/>
  <c r="L2132" i="7" s="1"/>
  <c r="K2133" i="7"/>
  <c r="L2133" i="7" s="1"/>
  <c r="K2134" i="7"/>
  <c r="L2134" i="7" s="1"/>
  <c r="K2135" i="7"/>
  <c r="L2135" i="7" s="1"/>
  <c r="K2136" i="7"/>
  <c r="L2136" i="7" s="1"/>
  <c r="K2137" i="7"/>
  <c r="L2137" i="7" s="1"/>
  <c r="K2138" i="7"/>
  <c r="L2138" i="7" s="1"/>
  <c r="K2139" i="7"/>
  <c r="L2139" i="7" s="1"/>
  <c r="K2140" i="7"/>
  <c r="L2140" i="7" s="1"/>
  <c r="K2141" i="7"/>
  <c r="L2141" i="7" s="1"/>
  <c r="K2142" i="7"/>
  <c r="L2142" i="7" s="1"/>
  <c r="K2143" i="7"/>
  <c r="L2143" i="7" s="1"/>
  <c r="K2144" i="7"/>
  <c r="L2144" i="7" s="1"/>
  <c r="K2145" i="7"/>
  <c r="L2145" i="7" s="1"/>
  <c r="K2146" i="7"/>
  <c r="L2146" i="7" s="1"/>
  <c r="K2147" i="7"/>
  <c r="L2147" i="7" s="1"/>
  <c r="K2148" i="7"/>
  <c r="L2148" i="7" s="1"/>
  <c r="K2149" i="7"/>
  <c r="L2149" i="7" s="1"/>
  <c r="K2150" i="7"/>
  <c r="L2150" i="7" s="1"/>
  <c r="K2151" i="7"/>
  <c r="L2151" i="7" s="1"/>
  <c r="K2152" i="7"/>
  <c r="L2152" i="7" s="1"/>
  <c r="K2153" i="7"/>
  <c r="L2153" i="7" s="1"/>
  <c r="K2154" i="7"/>
  <c r="L2154" i="7" s="1"/>
  <c r="K2155" i="7"/>
  <c r="L2155" i="7" s="1"/>
  <c r="K2156" i="7"/>
  <c r="L2156" i="7" s="1"/>
  <c r="K2157" i="7"/>
  <c r="L2157" i="7" s="1"/>
  <c r="K2158" i="7"/>
  <c r="L2158" i="7" s="1"/>
  <c r="K2159" i="7"/>
  <c r="L2159" i="7" s="1"/>
  <c r="K2160" i="7"/>
  <c r="L2160" i="7" s="1"/>
  <c r="K2161" i="7"/>
  <c r="L2161" i="7" s="1"/>
  <c r="K2162" i="7"/>
  <c r="L2162" i="7" s="1"/>
  <c r="K2163" i="7"/>
  <c r="L2163" i="7" s="1"/>
  <c r="K2164" i="7"/>
  <c r="L2164" i="7" s="1"/>
  <c r="K2165" i="7"/>
  <c r="L2165" i="7" s="1"/>
  <c r="K2166" i="7"/>
  <c r="L2166" i="7" s="1"/>
  <c r="K2167" i="7"/>
  <c r="L2167" i="7" s="1"/>
  <c r="K2168" i="7"/>
  <c r="L2168" i="7" s="1"/>
  <c r="K2169" i="7"/>
  <c r="L2169" i="7" s="1"/>
  <c r="K2170" i="7"/>
  <c r="L2170" i="7" s="1"/>
  <c r="K2171" i="7"/>
  <c r="L2171" i="7" s="1"/>
  <c r="K2172" i="7"/>
  <c r="L2172" i="7" s="1"/>
  <c r="K2173" i="7"/>
  <c r="L2173" i="7" s="1"/>
  <c r="K2174" i="7"/>
  <c r="L2174" i="7" s="1"/>
  <c r="K2175" i="7"/>
  <c r="L2175" i="7" s="1"/>
  <c r="K2176" i="7"/>
  <c r="L2176" i="7" s="1"/>
  <c r="K2177" i="7"/>
  <c r="L2177" i="7" s="1"/>
  <c r="K2178" i="7"/>
  <c r="L2178" i="7" s="1"/>
  <c r="K2179" i="7"/>
  <c r="L2179" i="7" s="1"/>
  <c r="K2180" i="7"/>
  <c r="L2180" i="7" s="1"/>
  <c r="K2181" i="7"/>
  <c r="L2181" i="7" s="1"/>
  <c r="K2182" i="7"/>
  <c r="L2182" i="7" s="1"/>
  <c r="K2183" i="7"/>
  <c r="L2183" i="7" s="1"/>
  <c r="K2184" i="7"/>
  <c r="L2184" i="7" s="1"/>
  <c r="K2185" i="7"/>
  <c r="L2185" i="7" s="1"/>
  <c r="K2186" i="7"/>
  <c r="L2186" i="7" s="1"/>
  <c r="K2187" i="7"/>
  <c r="L2187" i="7" s="1"/>
  <c r="K2188" i="7"/>
  <c r="L2188" i="7" s="1"/>
  <c r="K2189" i="7"/>
  <c r="L2189" i="7" s="1"/>
  <c r="K2190" i="7"/>
  <c r="L2190" i="7" s="1"/>
  <c r="K2191" i="7"/>
  <c r="L2191" i="7" s="1"/>
  <c r="K2192" i="7"/>
  <c r="L2192" i="7" s="1"/>
  <c r="K2193" i="7"/>
  <c r="L2193" i="7" s="1"/>
  <c r="K2194" i="7"/>
  <c r="L2194" i="7" s="1"/>
  <c r="K2195" i="7"/>
  <c r="L2195" i="7" s="1"/>
  <c r="K2196" i="7"/>
  <c r="L2196" i="7" s="1"/>
  <c r="K2197" i="7"/>
  <c r="L2197" i="7" s="1"/>
  <c r="K2198" i="7"/>
  <c r="L2198" i="7" s="1"/>
  <c r="K2199" i="7"/>
  <c r="L2199" i="7" s="1"/>
  <c r="K2200" i="7"/>
  <c r="L2200" i="7" s="1"/>
  <c r="K2201" i="7"/>
  <c r="L2201" i="7" s="1"/>
  <c r="K2202" i="7"/>
  <c r="L2202" i="7" s="1"/>
  <c r="K2203" i="7"/>
  <c r="L2203" i="7" s="1"/>
  <c r="K2204" i="7"/>
  <c r="L2204" i="7" s="1"/>
  <c r="K2205" i="7"/>
  <c r="L2205" i="7" s="1"/>
  <c r="K2206" i="7"/>
  <c r="L2206" i="7" s="1"/>
  <c r="K2207" i="7"/>
  <c r="L2207" i="7" s="1"/>
  <c r="K2208" i="7"/>
  <c r="L2208" i="7" s="1"/>
  <c r="K2209" i="7"/>
  <c r="L2209" i="7" s="1"/>
  <c r="K2210" i="7"/>
  <c r="L2210" i="7" s="1"/>
  <c r="K2211" i="7"/>
  <c r="L2211" i="7" s="1"/>
  <c r="K2212" i="7"/>
  <c r="L2212" i="7" s="1"/>
  <c r="K2213" i="7"/>
  <c r="L2213" i="7" s="1"/>
  <c r="K2214" i="7"/>
  <c r="L2214" i="7" s="1"/>
  <c r="K2215" i="7"/>
  <c r="L2215" i="7" s="1"/>
  <c r="K2216" i="7"/>
  <c r="L2216" i="7" s="1"/>
  <c r="K2217" i="7"/>
  <c r="L2217" i="7" s="1"/>
  <c r="K2218" i="7"/>
  <c r="L2218" i="7" s="1"/>
  <c r="K2219" i="7"/>
  <c r="L2219" i="7" s="1"/>
  <c r="K2220" i="7"/>
  <c r="L2220" i="7" s="1"/>
  <c r="K2221" i="7"/>
  <c r="L2221" i="7" s="1"/>
  <c r="K2222" i="7"/>
  <c r="L2222" i="7" s="1"/>
  <c r="K2223" i="7"/>
  <c r="L2223" i="7" s="1"/>
  <c r="K2224" i="7"/>
  <c r="L2224" i="7" s="1"/>
  <c r="K2225" i="7"/>
  <c r="L2225" i="7" s="1"/>
  <c r="K2226" i="7"/>
  <c r="L2226" i="7" s="1"/>
  <c r="K2227" i="7"/>
  <c r="L2227" i="7" s="1"/>
  <c r="K2228" i="7"/>
  <c r="L2228" i="7" s="1"/>
  <c r="K2229" i="7"/>
  <c r="L2229" i="7" s="1"/>
  <c r="K2230" i="7"/>
  <c r="L2230" i="7" s="1"/>
  <c r="K2231" i="7"/>
  <c r="L2231" i="7" s="1"/>
  <c r="K2232" i="7"/>
  <c r="L2232" i="7" s="1"/>
  <c r="K2233" i="7"/>
  <c r="L2233" i="7" s="1"/>
  <c r="K2234" i="7"/>
  <c r="L2234" i="7" s="1"/>
  <c r="K2235" i="7"/>
  <c r="L2235" i="7" s="1"/>
  <c r="K2236" i="7"/>
  <c r="L2236" i="7" s="1"/>
  <c r="K2237" i="7"/>
  <c r="L2237" i="7" s="1"/>
  <c r="K2238" i="7"/>
  <c r="L2238" i="7" s="1"/>
  <c r="K2239" i="7"/>
  <c r="L2239" i="7" s="1"/>
  <c r="K2240" i="7"/>
  <c r="L2240" i="7" s="1"/>
  <c r="K2241" i="7"/>
  <c r="L2241" i="7" s="1"/>
  <c r="K2242" i="7"/>
  <c r="L2242" i="7" s="1"/>
  <c r="K2243" i="7"/>
  <c r="L2243" i="7" s="1"/>
  <c r="K2244" i="7"/>
  <c r="L2244" i="7" s="1"/>
  <c r="K2245" i="7"/>
  <c r="L2245" i="7" s="1"/>
  <c r="K2246" i="7"/>
  <c r="L2246" i="7" s="1"/>
  <c r="K2247" i="7"/>
  <c r="L2247" i="7" s="1"/>
  <c r="K2248" i="7"/>
  <c r="L2248" i="7" s="1"/>
  <c r="K2249" i="7"/>
  <c r="L2249" i="7" s="1"/>
  <c r="K2250" i="7"/>
  <c r="L2250" i="7" s="1"/>
  <c r="K2251" i="7"/>
  <c r="L2251" i="7" s="1"/>
  <c r="K2252" i="7"/>
  <c r="L2252" i="7" s="1"/>
  <c r="K2253" i="7"/>
  <c r="L2253" i="7" s="1"/>
  <c r="K2254" i="7"/>
  <c r="L2254" i="7" s="1"/>
  <c r="K2255" i="7"/>
  <c r="L2255" i="7" s="1"/>
  <c r="K2256" i="7"/>
  <c r="L2256" i="7" s="1"/>
  <c r="K2257" i="7"/>
  <c r="L2257" i="7" s="1"/>
  <c r="K2258" i="7"/>
  <c r="L2258" i="7" s="1"/>
  <c r="K2259" i="7"/>
  <c r="L2259" i="7" s="1"/>
  <c r="K2260" i="7"/>
  <c r="L2260" i="7" s="1"/>
  <c r="K2261" i="7"/>
  <c r="L2261" i="7" s="1"/>
  <c r="K2262" i="7"/>
  <c r="L2262" i="7" s="1"/>
  <c r="K2263" i="7"/>
  <c r="L2263" i="7" s="1"/>
  <c r="K2264" i="7"/>
  <c r="L2264" i="7" s="1"/>
  <c r="K2265" i="7"/>
  <c r="L2265" i="7" s="1"/>
  <c r="K2266" i="7"/>
  <c r="L2266" i="7" s="1"/>
  <c r="K2267" i="7"/>
  <c r="L2267" i="7" s="1"/>
  <c r="K2268" i="7"/>
  <c r="L2268" i="7" s="1"/>
  <c r="K2269" i="7"/>
  <c r="L2269" i="7" s="1"/>
  <c r="K2270" i="7"/>
  <c r="L2270" i="7" s="1"/>
  <c r="K2271" i="7"/>
  <c r="L2271" i="7" s="1"/>
  <c r="K2272" i="7"/>
  <c r="L2272" i="7" s="1"/>
  <c r="K2273" i="7"/>
  <c r="L2273" i="7" s="1"/>
  <c r="K2274" i="7"/>
  <c r="L2274" i="7" s="1"/>
  <c r="K2275" i="7"/>
  <c r="L2275" i="7" s="1"/>
  <c r="K2276" i="7"/>
  <c r="L2276" i="7" s="1"/>
  <c r="K2277" i="7"/>
  <c r="L2277" i="7" s="1"/>
  <c r="K2278" i="7"/>
  <c r="L2278" i="7" s="1"/>
  <c r="K2279" i="7"/>
  <c r="L2279" i="7" s="1"/>
  <c r="K2280" i="7"/>
  <c r="L2280" i="7" s="1"/>
  <c r="K2281" i="7"/>
  <c r="L2281" i="7" s="1"/>
  <c r="K2282" i="7"/>
  <c r="L2282" i="7" s="1"/>
  <c r="K2283" i="7"/>
  <c r="L2283" i="7" s="1"/>
  <c r="K2284" i="7"/>
  <c r="L2284" i="7" s="1"/>
  <c r="K2285" i="7"/>
  <c r="L2285" i="7" s="1"/>
  <c r="K2286" i="7"/>
  <c r="L2286" i="7" s="1"/>
  <c r="K2287" i="7"/>
  <c r="L2287" i="7" s="1"/>
  <c r="K2288" i="7"/>
  <c r="L2288" i="7" s="1"/>
  <c r="K2289" i="7"/>
  <c r="L2289" i="7" s="1"/>
  <c r="K2290" i="7"/>
  <c r="L2290" i="7" s="1"/>
  <c r="K2291" i="7"/>
  <c r="L2291" i="7" s="1"/>
  <c r="K2292" i="7"/>
  <c r="L2292" i="7" s="1"/>
  <c r="K2293" i="7"/>
  <c r="L2293" i="7" s="1"/>
  <c r="K2294" i="7"/>
  <c r="L2294" i="7" s="1"/>
  <c r="K2295" i="7"/>
  <c r="L2295" i="7" s="1"/>
  <c r="K2296" i="7"/>
  <c r="L2296" i="7" s="1"/>
  <c r="K2297" i="7"/>
  <c r="L2297" i="7" s="1"/>
  <c r="K2298" i="7"/>
  <c r="L2298" i="7" s="1"/>
  <c r="K2299" i="7"/>
  <c r="L2299" i="7" s="1"/>
  <c r="K2300" i="7"/>
  <c r="L2300" i="7" s="1"/>
  <c r="K2301" i="7"/>
  <c r="L2301" i="7" s="1"/>
  <c r="K2302" i="7"/>
  <c r="L2302" i="7" s="1"/>
  <c r="K2303" i="7"/>
  <c r="L2303" i="7" s="1"/>
  <c r="K2304" i="7"/>
  <c r="L2304" i="7" s="1"/>
  <c r="K2305" i="7"/>
  <c r="L2305" i="7" s="1"/>
  <c r="K2306" i="7"/>
  <c r="L2306" i="7" s="1"/>
  <c r="K2307" i="7"/>
  <c r="L2307" i="7" s="1"/>
  <c r="K2308" i="7"/>
  <c r="L2308" i="7" s="1"/>
  <c r="K2309" i="7"/>
  <c r="L2309" i="7" s="1"/>
  <c r="K2310" i="7"/>
  <c r="L2310" i="7" s="1"/>
  <c r="K2311" i="7"/>
  <c r="L2311" i="7" s="1"/>
  <c r="K2312" i="7"/>
  <c r="L2312" i="7" s="1"/>
  <c r="K2313" i="7"/>
  <c r="L2313" i="7" s="1"/>
  <c r="K2314" i="7"/>
  <c r="L2314" i="7" s="1"/>
  <c r="K2315" i="7"/>
  <c r="L2315" i="7" s="1"/>
  <c r="K2316" i="7"/>
  <c r="L2316" i="7" s="1"/>
  <c r="K2317" i="7"/>
  <c r="L2317" i="7" s="1"/>
  <c r="K2318" i="7"/>
  <c r="L2318" i="7" s="1"/>
  <c r="K2319" i="7"/>
  <c r="L2319" i="7" s="1"/>
  <c r="K2320" i="7"/>
  <c r="L2320" i="7" s="1"/>
  <c r="K2321" i="7"/>
  <c r="L2321" i="7" s="1"/>
  <c r="K2322" i="7"/>
  <c r="L2322" i="7" s="1"/>
  <c r="K2323" i="7"/>
  <c r="L2323" i="7" s="1"/>
  <c r="K2324" i="7"/>
  <c r="L2324" i="7" s="1"/>
  <c r="K2325" i="7"/>
  <c r="L2325" i="7" s="1"/>
  <c r="K2326" i="7"/>
  <c r="L2326" i="7" s="1"/>
  <c r="K2327" i="7"/>
  <c r="L2327" i="7" s="1"/>
  <c r="K2328" i="7"/>
  <c r="L2328" i="7" s="1"/>
  <c r="K2329" i="7"/>
  <c r="L2329" i="7" s="1"/>
  <c r="K2330" i="7"/>
  <c r="L2330" i="7" s="1"/>
  <c r="K2331" i="7"/>
  <c r="L2331" i="7" s="1"/>
  <c r="K2332" i="7"/>
  <c r="L2332" i="7" s="1"/>
  <c r="K2333" i="7"/>
  <c r="L2333" i="7" s="1"/>
  <c r="K2334" i="7"/>
  <c r="L2334" i="7" s="1"/>
  <c r="K2335" i="7"/>
  <c r="L2335" i="7" s="1"/>
  <c r="K2336" i="7"/>
  <c r="L2336" i="7" s="1"/>
  <c r="K2337" i="7"/>
  <c r="L2337" i="7" s="1"/>
  <c r="K2338" i="7"/>
  <c r="L2338" i="7" s="1"/>
  <c r="K2339" i="7"/>
  <c r="L2339" i="7" s="1"/>
  <c r="K2340" i="7"/>
  <c r="L2340" i="7" s="1"/>
  <c r="K2341" i="7"/>
  <c r="L2341" i="7" s="1"/>
  <c r="K2342" i="7"/>
  <c r="L2342" i="7" s="1"/>
  <c r="K2343" i="7"/>
  <c r="L2343" i="7" s="1"/>
  <c r="K2344" i="7"/>
  <c r="L2344" i="7" s="1"/>
  <c r="K2345" i="7"/>
  <c r="L2345" i="7" s="1"/>
  <c r="K2346" i="7"/>
  <c r="L2346" i="7" s="1"/>
  <c r="K2347" i="7"/>
  <c r="L2347" i="7" s="1"/>
  <c r="K2348" i="7"/>
  <c r="L2348" i="7" s="1"/>
  <c r="K2349" i="7"/>
  <c r="L2349" i="7" s="1"/>
  <c r="K2350" i="7"/>
  <c r="L2350" i="7" s="1"/>
  <c r="K2351" i="7"/>
  <c r="L2351" i="7" s="1"/>
  <c r="K2352" i="7"/>
  <c r="L2352" i="7" s="1"/>
  <c r="K2353" i="7"/>
  <c r="L2353" i="7" s="1"/>
  <c r="K2354" i="7"/>
  <c r="L2354" i="7" s="1"/>
  <c r="K2355" i="7"/>
  <c r="L2355" i="7" s="1"/>
  <c r="K2356" i="7"/>
  <c r="L2356" i="7" s="1"/>
  <c r="K2357" i="7"/>
  <c r="L2357" i="7" s="1"/>
  <c r="K2358" i="7"/>
  <c r="L2358" i="7" s="1"/>
  <c r="K2359" i="7"/>
  <c r="L2359" i="7" s="1"/>
  <c r="K2360" i="7"/>
  <c r="L2360" i="7" s="1"/>
  <c r="K2361" i="7"/>
  <c r="L2361" i="7" s="1"/>
  <c r="K2362" i="7"/>
  <c r="L2362" i="7" s="1"/>
  <c r="K2363" i="7"/>
  <c r="L2363" i="7" s="1"/>
  <c r="K2364" i="7"/>
  <c r="L2364" i="7" s="1"/>
  <c r="K2365" i="7"/>
  <c r="L2365" i="7" s="1"/>
  <c r="K2366" i="7"/>
  <c r="L2366" i="7" s="1"/>
  <c r="K2367" i="7"/>
  <c r="L2367" i="7" s="1"/>
  <c r="K2368" i="7"/>
  <c r="L2368" i="7" s="1"/>
  <c r="K2369" i="7"/>
  <c r="L2369" i="7" s="1"/>
  <c r="K2370" i="7"/>
  <c r="L2370" i="7" s="1"/>
  <c r="K2371" i="7"/>
  <c r="L2371" i="7" s="1"/>
  <c r="K2372" i="7"/>
  <c r="L2372" i="7" s="1"/>
  <c r="K2373" i="7"/>
  <c r="L2373" i="7" s="1"/>
  <c r="K2374" i="7"/>
  <c r="L2374" i="7" s="1"/>
  <c r="K2375" i="7"/>
  <c r="L2375" i="7" s="1"/>
  <c r="K2376" i="7"/>
  <c r="L2376" i="7" s="1"/>
  <c r="K2377" i="7"/>
  <c r="L2377" i="7" s="1"/>
  <c r="K2378" i="7"/>
  <c r="L2378" i="7" s="1"/>
  <c r="K2379" i="7"/>
  <c r="L2379" i="7" s="1"/>
  <c r="K2380" i="7"/>
  <c r="L2380" i="7" s="1"/>
  <c r="K2381" i="7"/>
  <c r="L2381" i="7" s="1"/>
  <c r="K2382" i="7"/>
  <c r="L2382" i="7" s="1"/>
  <c r="K2383" i="7"/>
  <c r="L2383" i="7" s="1"/>
  <c r="K2384" i="7"/>
  <c r="L2384" i="7" s="1"/>
  <c r="K2385" i="7"/>
  <c r="L2385" i="7" s="1"/>
  <c r="K2386" i="7"/>
  <c r="L2386" i="7" s="1"/>
  <c r="K2387" i="7"/>
  <c r="L2387" i="7" s="1"/>
  <c r="K2388" i="7"/>
  <c r="L2388" i="7" s="1"/>
  <c r="K2389" i="7"/>
  <c r="L2389" i="7" s="1"/>
  <c r="K2390" i="7"/>
  <c r="L2390" i="7" s="1"/>
  <c r="K2391" i="7"/>
  <c r="L2391" i="7" s="1"/>
  <c r="K2392" i="7"/>
  <c r="L2392" i="7" s="1"/>
  <c r="K2393" i="7"/>
  <c r="L2393" i="7" s="1"/>
  <c r="K2394" i="7"/>
  <c r="L2394" i="7" s="1"/>
  <c r="K2395" i="7"/>
  <c r="L2395" i="7" s="1"/>
  <c r="K2396" i="7"/>
  <c r="L2396" i="7" s="1"/>
  <c r="K2397" i="7"/>
  <c r="L2397" i="7" s="1"/>
  <c r="K2398" i="7"/>
  <c r="L2398" i="7" s="1"/>
  <c r="K2399" i="7"/>
  <c r="L2399" i="7" s="1"/>
  <c r="K2400" i="7"/>
  <c r="L2400" i="7" s="1"/>
  <c r="K2401" i="7"/>
  <c r="L2401" i="7" s="1"/>
  <c r="K2402" i="7"/>
  <c r="L2402" i="7" s="1"/>
  <c r="K2403" i="7"/>
  <c r="L2403" i="7" s="1"/>
  <c r="K2404" i="7"/>
  <c r="L2404" i="7" s="1"/>
  <c r="K2405" i="7"/>
  <c r="L2405" i="7" s="1"/>
  <c r="K2406" i="7"/>
  <c r="L2406" i="7" s="1"/>
  <c r="K2407" i="7"/>
  <c r="L2407" i="7" s="1"/>
  <c r="K2408" i="7"/>
  <c r="L2408" i="7" s="1"/>
  <c r="K2409" i="7"/>
  <c r="L2409" i="7" s="1"/>
  <c r="K2410" i="7"/>
  <c r="L2410" i="7" s="1"/>
  <c r="K2411" i="7"/>
  <c r="L2411" i="7" s="1"/>
  <c r="K2412" i="7"/>
  <c r="L2412" i="7" s="1"/>
  <c r="K2413" i="7"/>
  <c r="L2413" i="7" s="1"/>
  <c r="K2414" i="7"/>
  <c r="L2414" i="7" s="1"/>
  <c r="K2415" i="7"/>
  <c r="L2415" i="7" s="1"/>
  <c r="K2416" i="7"/>
  <c r="L2416" i="7" s="1"/>
  <c r="K2417" i="7"/>
  <c r="L2417" i="7" s="1"/>
  <c r="K2418" i="7"/>
  <c r="L2418" i="7" s="1"/>
  <c r="K2419" i="7"/>
  <c r="L2419" i="7" s="1"/>
  <c r="K2420" i="7"/>
  <c r="L2420" i="7" s="1"/>
  <c r="K2421" i="7"/>
  <c r="L2421" i="7" s="1"/>
  <c r="K2422" i="7"/>
  <c r="L2422" i="7" s="1"/>
  <c r="K2423" i="7"/>
  <c r="L2423" i="7" s="1"/>
  <c r="K2424" i="7"/>
  <c r="L2424" i="7" s="1"/>
  <c r="K2425" i="7"/>
  <c r="L2425" i="7" s="1"/>
  <c r="K2426" i="7"/>
  <c r="L2426" i="7" s="1"/>
  <c r="K2427" i="7"/>
  <c r="L2427" i="7" s="1"/>
  <c r="K2428" i="7"/>
  <c r="L2428" i="7" s="1"/>
  <c r="K2429" i="7"/>
  <c r="L2429" i="7" s="1"/>
  <c r="K2430" i="7"/>
  <c r="L2430" i="7" s="1"/>
  <c r="K2431" i="7"/>
  <c r="L2431" i="7" s="1"/>
  <c r="K2432" i="7"/>
  <c r="L2432" i="7" s="1"/>
  <c r="K2433" i="7"/>
  <c r="L2433" i="7" s="1"/>
  <c r="K2434" i="7"/>
  <c r="L2434" i="7" s="1"/>
  <c r="K2435" i="7"/>
  <c r="L2435" i="7" s="1"/>
  <c r="K2436" i="7"/>
  <c r="L2436" i="7" s="1"/>
  <c r="K2437" i="7"/>
  <c r="L2437" i="7" s="1"/>
  <c r="K2438" i="7"/>
  <c r="L2438" i="7" s="1"/>
  <c r="K2439" i="7"/>
  <c r="L2439" i="7" s="1"/>
  <c r="K2440" i="7"/>
  <c r="L2440" i="7" s="1"/>
  <c r="K2441" i="7"/>
  <c r="L2441" i="7" s="1"/>
  <c r="K2442" i="7"/>
  <c r="L2442" i="7" s="1"/>
  <c r="K2443" i="7"/>
  <c r="L2443" i="7" s="1"/>
  <c r="K2444" i="7"/>
  <c r="L2444" i="7" s="1"/>
  <c r="K2445" i="7"/>
  <c r="L2445" i="7" s="1"/>
  <c r="K2446" i="7"/>
  <c r="L2446" i="7" s="1"/>
  <c r="K2447" i="7"/>
  <c r="L2447" i="7" s="1"/>
  <c r="K2448" i="7"/>
  <c r="L2448" i="7" s="1"/>
  <c r="K2449" i="7"/>
  <c r="L2449" i="7" s="1"/>
  <c r="K2450" i="7"/>
  <c r="L2450" i="7" s="1"/>
  <c r="K2451" i="7"/>
  <c r="L2451" i="7" s="1"/>
  <c r="K2452" i="7"/>
  <c r="L2452" i="7" s="1"/>
  <c r="K2453" i="7"/>
  <c r="L2453" i="7" s="1"/>
  <c r="K2454" i="7"/>
  <c r="L2454" i="7" s="1"/>
  <c r="K2455" i="7"/>
  <c r="L2455" i="7" s="1"/>
  <c r="K2456" i="7"/>
  <c r="L2456" i="7" s="1"/>
  <c r="K2457" i="7"/>
  <c r="L2457" i="7" s="1"/>
  <c r="K2458" i="7"/>
  <c r="L2458" i="7" s="1"/>
  <c r="K2459" i="7"/>
  <c r="L2459" i="7" s="1"/>
  <c r="K2460" i="7"/>
  <c r="L2460" i="7" s="1"/>
  <c r="K2461" i="7"/>
  <c r="L2461" i="7" s="1"/>
  <c r="K2462" i="7"/>
  <c r="L2462" i="7" s="1"/>
  <c r="K2463" i="7"/>
  <c r="L2463" i="7" s="1"/>
  <c r="K2464" i="7"/>
  <c r="L2464" i="7" s="1"/>
  <c r="K2465" i="7"/>
  <c r="L2465" i="7" s="1"/>
  <c r="K2466" i="7"/>
  <c r="L2466" i="7" s="1"/>
  <c r="K2467" i="7"/>
  <c r="L2467" i="7" s="1"/>
  <c r="K2468" i="7"/>
  <c r="L2468" i="7" s="1"/>
  <c r="K2469" i="7"/>
  <c r="L2469" i="7" s="1"/>
  <c r="K2470" i="7"/>
  <c r="L2470" i="7" s="1"/>
  <c r="K2471" i="7"/>
  <c r="L2471" i="7" s="1"/>
  <c r="K2472" i="7"/>
  <c r="L2472" i="7" s="1"/>
  <c r="K2473" i="7"/>
  <c r="L2473" i="7" s="1"/>
  <c r="K2474" i="7"/>
  <c r="L2474" i="7" s="1"/>
  <c r="K2475" i="7"/>
  <c r="L2475" i="7" s="1"/>
  <c r="K2476" i="7"/>
  <c r="L2476" i="7" s="1"/>
  <c r="K2477" i="7"/>
  <c r="L2477" i="7" s="1"/>
  <c r="K2478" i="7"/>
  <c r="L2478" i="7" s="1"/>
  <c r="K2479" i="7"/>
  <c r="L2479" i="7" s="1"/>
  <c r="K2480" i="7"/>
  <c r="L2480" i="7" s="1"/>
  <c r="K2481" i="7"/>
  <c r="L2481" i="7" s="1"/>
  <c r="K2482" i="7"/>
  <c r="L2482" i="7" s="1"/>
  <c r="K2483" i="7"/>
  <c r="L2483" i="7" s="1"/>
  <c r="K2484" i="7"/>
  <c r="L2484" i="7" s="1"/>
  <c r="K2485" i="7"/>
  <c r="L2485" i="7" s="1"/>
  <c r="K2486" i="7"/>
  <c r="L2486" i="7" s="1"/>
  <c r="K2487" i="7"/>
  <c r="L2487" i="7" s="1"/>
  <c r="K2488" i="7"/>
  <c r="L2488" i="7" s="1"/>
  <c r="K2489" i="7"/>
  <c r="L2489" i="7" s="1"/>
  <c r="K2490" i="7"/>
  <c r="L2490" i="7" s="1"/>
  <c r="K2491" i="7"/>
  <c r="L2491" i="7" s="1"/>
  <c r="K2492" i="7"/>
  <c r="L2492" i="7" s="1"/>
  <c r="K2493" i="7"/>
  <c r="L2493" i="7" s="1"/>
  <c r="K2494" i="7"/>
  <c r="L2494" i="7" s="1"/>
  <c r="K2495" i="7"/>
  <c r="L2495" i="7" s="1"/>
  <c r="K2496" i="7"/>
  <c r="L2496" i="7" s="1"/>
  <c r="K2497" i="7"/>
  <c r="L2497" i="7" s="1"/>
  <c r="K2498" i="7"/>
  <c r="L2498" i="7" s="1"/>
  <c r="K2499" i="7"/>
  <c r="L2499" i="7" s="1"/>
  <c r="K2500" i="7"/>
  <c r="L2500" i="7" s="1"/>
  <c r="K2501" i="7"/>
  <c r="L2501" i="7" s="1"/>
  <c r="K2502" i="7"/>
  <c r="L2502" i="7" s="1"/>
  <c r="K2503" i="7"/>
  <c r="L2503" i="7" s="1"/>
  <c r="K2504" i="7"/>
  <c r="L2504" i="7" s="1"/>
  <c r="K2505" i="7"/>
  <c r="L2505" i="7" s="1"/>
  <c r="K2506" i="7"/>
  <c r="L2506" i="7" s="1"/>
  <c r="K2507" i="7"/>
  <c r="L2507" i="7" s="1"/>
  <c r="K2508" i="7"/>
  <c r="L2508" i="7" s="1"/>
  <c r="K2509" i="7"/>
  <c r="L2509" i="7" s="1"/>
  <c r="K2510" i="7"/>
  <c r="L2510" i="7" s="1"/>
  <c r="K2511" i="7"/>
  <c r="L2511" i="7" s="1"/>
  <c r="K2512" i="7"/>
  <c r="L2512" i="7" s="1"/>
  <c r="K2513" i="7"/>
  <c r="L2513" i="7" s="1"/>
  <c r="K2514" i="7"/>
  <c r="L2514" i="7" s="1"/>
  <c r="K2515" i="7"/>
  <c r="L2515" i="7" s="1"/>
  <c r="K2516" i="7"/>
  <c r="L2516" i="7" s="1"/>
  <c r="K2517" i="7"/>
  <c r="L2517" i="7" s="1"/>
  <c r="K2518" i="7"/>
  <c r="L2518" i="7" s="1"/>
  <c r="K2519" i="7"/>
  <c r="L2519" i="7" s="1"/>
  <c r="K2520" i="7"/>
  <c r="L2520" i="7" s="1"/>
  <c r="K2521" i="7"/>
  <c r="L2521" i="7" s="1"/>
  <c r="K2522" i="7"/>
  <c r="L2522" i="7" s="1"/>
  <c r="K2523" i="7"/>
  <c r="L2523" i="7" s="1"/>
  <c r="K2524" i="7"/>
  <c r="L2524" i="7" s="1"/>
  <c r="K2525" i="7"/>
  <c r="L2525" i="7" s="1"/>
  <c r="K2526" i="7"/>
  <c r="L2526" i="7" s="1"/>
  <c r="K2527" i="7"/>
  <c r="L2527" i="7" s="1"/>
  <c r="K2528" i="7"/>
  <c r="L2528" i="7" s="1"/>
  <c r="K2529" i="7"/>
  <c r="L2529" i="7" s="1"/>
  <c r="K2530" i="7"/>
  <c r="L2530" i="7" s="1"/>
  <c r="K2531" i="7"/>
  <c r="L2531" i="7" s="1"/>
  <c r="K2532" i="7"/>
  <c r="L2532" i="7" s="1"/>
  <c r="K2533" i="7"/>
  <c r="L2533" i="7" s="1"/>
  <c r="K2534" i="7"/>
  <c r="L2534" i="7" s="1"/>
  <c r="K2535" i="7"/>
  <c r="L2535" i="7" s="1"/>
  <c r="K2536" i="7"/>
  <c r="L2536" i="7" s="1"/>
  <c r="K2537" i="7"/>
  <c r="L2537" i="7" s="1"/>
  <c r="K2538" i="7"/>
  <c r="L2538" i="7" s="1"/>
  <c r="K2539" i="7"/>
  <c r="L2539" i="7" s="1"/>
  <c r="K2540" i="7"/>
  <c r="L2540" i="7" s="1"/>
  <c r="K2541" i="7"/>
  <c r="L2541" i="7" s="1"/>
  <c r="K2542" i="7"/>
  <c r="L2542" i="7" s="1"/>
  <c r="K2543" i="7"/>
  <c r="L2543" i="7" s="1"/>
  <c r="K2544" i="7"/>
  <c r="L2544" i="7" s="1"/>
  <c r="K2545" i="7"/>
  <c r="L2545" i="7" s="1"/>
  <c r="K2546" i="7"/>
  <c r="L2546" i="7" s="1"/>
  <c r="K2547" i="7"/>
  <c r="L2547" i="7" s="1"/>
  <c r="K2548" i="7"/>
  <c r="L2548" i="7" s="1"/>
  <c r="K2549" i="7"/>
  <c r="L2549" i="7" s="1"/>
  <c r="K2550" i="7"/>
  <c r="L2550" i="7" s="1"/>
  <c r="K2551" i="7"/>
  <c r="L2551" i="7" s="1"/>
  <c r="K2552" i="7"/>
  <c r="L2552" i="7" s="1"/>
  <c r="K2553" i="7"/>
  <c r="L2553" i="7" s="1"/>
  <c r="K2554" i="7"/>
  <c r="L2554" i="7" s="1"/>
  <c r="K2555" i="7"/>
  <c r="L2555" i="7" s="1"/>
  <c r="K2556" i="7"/>
  <c r="L2556" i="7" s="1"/>
  <c r="K2557" i="7"/>
  <c r="L2557" i="7" s="1"/>
  <c r="K2558" i="7"/>
  <c r="L2558" i="7" s="1"/>
  <c r="K2559" i="7"/>
  <c r="L2559" i="7" s="1"/>
  <c r="K2560" i="7"/>
  <c r="L2560" i="7" s="1"/>
  <c r="K2561" i="7"/>
  <c r="L2561" i="7" s="1"/>
  <c r="K2562" i="7"/>
  <c r="L2562" i="7" s="1"/>
  <c r="K2563" i="7"/>
  <c r="L2563" i="7" s="1"/>
  <c r="K2564" i="7"/>
  <c r="L2564" i="7" s="1"/>
  <c r="K2565" i="7"/>
  <c r="L2565" i="7" s="1"/>
  <c r="K2566" i="7"/>
  <c r="L2566" i="7" s="1"/>
  <c r="K2567" i="7"/>
  <c r="L2567" i="7" s="1"/>
  <c r="K2568" i="7"/>
  <c r="L2568" i="7" s="1"/>
  <c r="K2569" i="7"/>
  <c r="L2569" i="7" s="1"/>
  <c r="K2570" i="7"/>
  <c r="L2570" i="7" s="1"/>
  <c r="K2571" i="7"/>
  <c r="L2571" i="7" s="1"/>
  <c r="K2572" i="7"/>
  <c r="L2572" i="7" s="1"/>
  <c r="K2573" i="7"/>
  <c r="L2573" i="7" s="1"/>
  <c r="K2574" i="7"/>
  <c r="L2574" i="7" s="1"/>
  <c r="K2575" i="7"/>
  <c r="L2575" i="7" s="1"/>
  <c r="K2576" i="7"/>
  <c r="L2576" i="7" s="1"/>
  <c r="K2577" i="7"/>
  <c r="L2577" i="7" s="1"/>
  <c r="K2578" i="7"/>
  <c r="L2578" i="7" s="1"/>
  <c r="K2579" i="7"/>
  <c r="L2579" i="7" s="1"/>
  <c r="K2580" i="7"/>
  <c r="L2580" i="7" s="1"/>
  <c r="K2581" i="7"/>
  <c r="L2581" i="7" s="1"/>
  <c r="K2582" i="7"/>
  <c r="L2582" i="7" s="1"/>
  <c r="K2583" i="7"/>
  <c r="L2583" i="7" s="1"/>
  <c r="K2584" i="7"/>
  <c r="L2584" i="7" s="1"/>
  <c r="K2585" i="7"/>
  <c r="L2585" i="7" s="1"/>
  <c r="K2586" i="7"/>
  <c r="L2586" i="7" s="1"/>
  <c r="K2587" i="7"/>
  <c r="L2587" i="7" s="1"/>
  <c r="K2588" i="7"/>
  <c r="L2588" i="7" s="1"/>
  <c r="K2589" i="7"/>
  <c r="L2589" i="7" s="1"/>
  <c r="K2590" i="7"/>
  <c r="L2590" i="7" s="1"/>
  <c r="K2591" i="7"/>
  <c r="L2591" i="7" s="1"/>
  <c r="K2592" i="7"/>
  <c r="L2592" i="7" s="1"/>
  <c r="K2593" i="7"/>
  <c r="L2593" i="7" s="1"/>
  <c r="K2594" i="7"/>
  <c r="L2594" i="7" s="1"/>
  <c r="K2595" i="7"/>
  <c r="L2595" i="7" s="1"/>
  <c r="K2596" i="7"/>
  <c r="L2596" i="7" s="1"/>
  <c r="K2597" i="7"/>
  <c r="L2597" i="7" s="1"/>
  <c r="K2598" i="7"/>
  <c r="L2598" i="7" s="1"/>
  <c r="K2599" i="7"/>
  <c r="L2599" i="7" s="1"/>
  <c r="K2600" i="7"/>
  <c r="L2600" i="7" s="1"/>
  <c r="K2601" i="7"/>
  <c r="L2601" i="7" s="1"/>
  <c r="K2602" i="7"/>
  <c r="L2602" i="7" s="1"/>
  <c r="K2603" i="7"/>
  <c r="L2603" i="7" s="1"/>
  <c r="K2604" i="7"/>
  <c r="L2604" i="7" s="1"/>
  <c r="K2605" i="7"/>
  <c r="L2605" i="7" s="1"/>
  <c r="K2606" i="7"/>
  <c r="L2606" i="7" s="1"/>
  <c r="K2607" i="7"/>
  <c r="L2607" i="7" s="1"/>
  <c r="K2608" i="7"/>
  <c r="L2608" i="7" s="1"/>
  <c r="K2609" i="7"/>
  <c r="L2609" i="7" s="1"/>
  <c r="K2610" i="7"/>
  <c r="L2610" i="7" s="1"/>
  <c r="K2611" i="7"/>
  <c r="L2611" i="7" s="1"/>
  <c r="K2612" i="7"/>
  <c r="L2612" i="7" s="1"/>
  <c r="K2613" i="7"/>
  <c r="L2613" i="7" s="1"/>
  <c r="K2614" i="7"/>
  <c r="L2614" i="7" s="1"/>
  <c r="K2615" i="7"/>
  <c r="L2615" i="7" s="1"/>
  <c r="K2616" i="7"/>
  <c r="L2616" i="7" s="1"/>
  <c r="K2617" i="7"/>
  <c r="L2617" i="7" s="1"/>
  <c r="K2618" i="7"/>
  <c r="L2618" i="7" s="1"/>
  <c r="K2619" i="7"/>
  <c r="L2619" i="7" s="1"/>
  <c r="K2620" i="7"/>
  <c r="L2620" i="7" s="1"/>
  <c r="K2621" i="7"/>
  <c r="L2621" i="7" s="1"/>
  <c r="K2622" i="7"/>
  <c r="L2622" i="7" s="1"/>
  <c r="K2623" i="7"/>
  <c r="L2623" i="7" s="1"/>
  <c r="K2624" i="7"/>
  <c r="L2624" i="7" s="1"/>
  <c r="K2625" i="7"/>
  <c r="L2625" i="7" s="1"/>
  <c r="K2626" i="7"/>
  <c r="L2626" i="7" s="1"/>
  <c r="K2627" i="7"/>
  <c r="L2627" i="7" s="1"/>
  <c r="K2628" i="7"/>
  <c r="L2628" i="7" s="1"/>
  <c r="K2629" i="7"/>
  <c r="L2629" i="7" s="1"/>
  <c r="K2630" i="7"/>
  <c r="L2630" i="7" s="1"/>
  <c r="K2631" i="7"/>
  <c r="L2631" i="7" s="1"/>
  <c r="K2632" i="7"/>
  <c r="L2632" i="7" s="1"/>
  <c r="K2633" i="7"/>
  <c r="L2633" i="7" s="1"/>
  <c r="K2634" i="7"/>
  <c r="L2634" i="7" s="1"/>
  <c r="K2635" i="7"/>
  <c r="L2635" i="7" s="1"/>
  <c r="K2636" i="7"/>
  <c r="L2636" i="7" s="1"/>
  <c r="K2637" i="7"/>
  <c r="L2637" i="7" s="1"/>
  <c r="K2638" i="7"/>
  <c r="L2638" i="7" s="1"/>
  <c r="K2639" i="7"/>
  <c r="L2639" i="7" s="1"/>
  <c r="K2640" i="7"/>
  <c r="L2640" i="7" s="1"/>
  <c r="K2641" i="7"/>
  <c r="L2641" i="7" s="1"/>
  <c r="K2642" i="7"/>
  <c r="L2642" i="7" s="1"/>
  <c r="K2643" i="7"/>
  <c r="L2643" i="7" s="1"/>
  <c r="K2644" i="7"/>
  <c r="L2644" i="7" s="1"/>
  <c r="K2645" i="7"/>
  <c r="L2645" i="7" s="1"/>
  <c r="K2646" i="7"/>
  <c r="L2646" i="7" s="1"/>
  <c r="K2647" i="7"/>
  <c r="L2647" i="7" s="1"/>
  <c r="K2648" i="7"/>
  <c r="L2648" i="7" s="1"/>
  <c r="K2649" i="7"/>
  <c r="L2649" i="7" s="1"/>
  <c r="K2650" i="7"/>
  <c r="L2650" i="7" s="1"/>
  <c r="K2651" i="7"/>
  <c r="L2651" i="7" s="1"/>
  <c r="K2652" i="7"/>
  <c r="L2652" i="7" s="1"/>
  <c r="K2653" i="7"/>
  <c r="L2653" i="7" s="1"/>
  <c r="K2654" i="7"/>
  <c r="L2654" i="7" s="1"/>
  <c r="K2655" i="7"/>
  <c r="L2655" i="7" s="1"/>
  <c r="K2656" i="7"/>
  <c r="L2656" i="7" s="1"/>
  <c r="K2657" i="7"/>
  <c r="L2657" i="7" s="1"/>
  <c r="K2658" i="7"/>
  <c r="L2658" i="7" s="1"/>
  <c r="K2659" i="7"/>
  <c r="L2659" i="7" s="1"/>
  <c r="K2660" i="7"/>
  <c r="L2660" i="7" s="1"/>
  <c r="K2661" i="7"/>
  <c r="L2661" i="7" s="1"/>
  <c r="K2662" i="7"/>
  <c r="L2662" i="7" s="1"/>
  <c r="K2663" i="7"/>
  <c r="L2663" i="7" s="1"/>
  <c r="K2664" i="7"/>
  <c r="L2664" i="7" s="1"/>
  <c r="K2665" i="7"/>
  <c r="L2665" i="7" s="1"/>
  <c r="K2666" i="7"/>
  <c r="L2666" i="7" s="1"/>
  <c r="K2667" i="7"/>
  <c r="L2667" i="7" s="1"/>
  <c r="K2668" i="7"/>
  <c r="L2668" i="7" s="1"/>
  <c r="K2669" i="7"/>
  <c r="L2669" i="7" s="1"/>
  <c r="K2670" i="7"/>
  <c r="L2670" i="7" s="1"/>
  <c r="K2671" i="7"/>
  <c r="L2671" i="7" s="1"/>
  <c r="K2672" i="7"/>
  <c r="L2672" i="7" s="1"/>
  <c r="K2673" i="7"/>
  <c r="L2673" i="7" s="1"/>
  <c r="K2674" i="7"/>
  <c r="L2674" i="7" s="1"/>
  <c r="K2675" i="7"/>
  <c r="L2675" i="7" s="1"/>
  <c r="K2676" i="7"/>
  <c r="L2676" i="7" s="1"/>
  <c r="K2677" i="7"/>
  <c r="L2677" i="7" s="1"/>
  <c r="K2678" i="7"/>
  <c r="L2678" i="7" s="1"/>
  <c r="K2679" i="7"/>
  <c r="L2679" i="7" s="1"/>
  <c r="K2680" i="7"/>
  <c r="L2680" i="7" s="1"/>
  <c r="K2681" i="7"/>
  <c r="L2681" i="7" s="1"/>
  <c r="K2682" i="7"/>
  <c r="L2682" i="7" s="1"/>
  <c r="K2683" i="7"/>
  <c r="L2683" i="7" s="1"/>
  <c r="K2684" i="7"/>
  <c r="L2684" i="7" s="1"/>
  <c r="K2685" i="7"/>
  <c r="L2685" i="7" s="1"/>
  <c r="K2686" i="7"/>
  <c r="L2686" i="7" s="1"/>
  <c r="K2687" i="7"/>
  <c r="L2687" i="7" s="1"/>
  <c r="K2688" i="7"/>
  <c r="L2688" i="7" s="1"/>
  <c r="K2689" i="7"/>
  <c r="L2689" i="7" s="1"/>
  <c r="K2690" i="7"/>
  <c r="L2690" i="7" s="1"/>
  <c r="K2691" i="7"/>
  <c r="L2691" i="7" s="1"/>
  <c r="K2692" i="7"/>
  <c r="L2692" i="7" s="1"/>
  <c r="K2693" i="7"/>
  <c r="L2693" i="7" s="1"/>
  <c r="K2694" i="7"/>
  <c r="L2694" i="7" s="1"/>
  <c r="K2695" i="7"/>
  <c r="L2695" i="7" s="1"/>
  <c r="K2696" i="7"/>
  <c r="L2696" i="7" s="1"/>
  <c r="K2697" i="7"/>
  <c r="L2697" i="7" s="1"/>
  <c r="K2698" i="7"/>
  <c r="L2698" i="7" s="1"/>
  <c r="K2699" i="7"/>
  <c r="L2699" i="7" s="1"/>
  <c r="K2700" i="7"/>
  <c r="L2700" i="7" s="1"/>
  <c r="K2701" i="7"/>
  <c r="L2701" i="7" s="1"/>
  <c r="K2702" i="7"/>
  <c r="L2702" i="7" s="1"/>
  <c r="K2703" i="7"/>
  <c r="L2703" i="7" s="1"/>
  <c r="K2704" i="7"/>
  <c r="L2704" i="7" s="1"/>
  <c r="K2705" i="7"/>
  <c r="L2705" i="7" s="1"/>
  <c r="K2706" i="7"/>
  <c r="L2706" i="7" s="1"/>
  <c r="K2707" i="7"/>
  <c r="L2707" i="7" s="1"/>
  <c r="K2708" i="7"/>
  <c r="L2708" i="7" s="1"/>
  <c r="K2709" i="7"/>
  <c r="L2709" i="7" s="1"/>
  <c r="K2710" i="7"/>
  <c r="L2710" i="7" s="1"/>
  <c r="K2711" i="7"/>
  <c r="L2711" i="7" s="1"/>
  <c r="K2712" i="7"/>
  <c r="L2712" i="7" s="1"/>
  <c r="K2713" i="7"/>
  <c r="L2713" i="7" s="1"/>
  <c r="K2714" i="7"/>
  <c r="L2714" i="7" s="1"/>
  <c r="K2715" i="7"/>
  <c r="L2715" i="7" s="1"/>
  <c r="K2716" i="7"/>
  <c r="L2716" i="7" s="1"/>
  <c r="K2717" i="7"/>
  <c r="L2717" i="7" s="1"/>
  <c r="K2718" i="7"/>
  <c r="L2718" i="7" s="1"/>
  <c r="K2719" i="7"/>
  <c r="L2719" i="7" s="1"/>
  <c r="K2720" i="7"/>
  <c r="L2720" i="7" s="1"/>
  <c r="K2721" i="7"/>
  <c r="L2721" i="7" s="1"/>
  <c r="K2722" i="7"/>
  <c r="L2722" i="7" s="1"/>
  <c r="K2723" i="7"/>
  <c r="L2723" i="7" s="1"/>
  <c r="K2724" i="7"/>
  <c r="L2724" i="7" s="1"/>
  <c r="K2725" i="7"/>
  <c r="L2725" i="7" s="1"/>
  <c r="K2726" i="7"/>
  <c r="L2726" i="7" s="1"/>
  <c r="K2727" i="7"/>
  <c r="L2727" i="7" s="1"/>
  <c r="K2728" i="7"/>
  <c r="L2728" i="7" s="1"/>
  <c r="K2729" i="7"/>
  <c r="L2729" i="7" s="1"/>
  <c r="K2730" i="7"/>
  <c r="L2730" i="7" s="1"/>
  <c r="K2731" i="7"/>
  <c r="L2731" i="7" s="1"/>
  <c r="K2732" i="7"/>
  <c r="L2732" i="7" s="1"/>
  <c r="K2733" i="7"/>
  <c r="L2733" i="7" s="1"/>
  <c r="K2734" i="7"/>
  <c r="L2734" i="7" s="1"/>
  <c r="K2735" i="7"/>
  <c r="L2735" i="7" s="1"/>
  <c r="K2736" i="7"/>
  <c r="L2736" i="7" s="1"/>
  <c r="K2737" i="7"/>
  <c r="L2737" i="7" s="1"/>
  <c r="K2738" i="7"/>
  <c r="L2738" i="7" s="1"/>
  <c r="K2739" i="7"/>
  <c r="L2739" i="7" s="1"/>
  <c r="K2740" i="7"/>
  <c r="L2740" i="7" s="1"/>
  <c r="K2741" i="7"/>
  <c r="L2741" i="7" s="1"/>
  <c r="K2742" i="7"/>
  <c r="L2742" i="7" s="1"/>
  <c r="K2743" i="7"/>
  <c r="L2743" i="7" s="1"/>
  <c r="K2744" i="7"/>
  <c r="L2744" i="7" s="1"/>
  <c r="K2745" i="7"/>
  <c r="L2745" i="7" s="1"/>
  <c r="K2746" i="7"/>
  <c r="L2746" i="7" s="1"/>
  <c r="K2747" i="7"/>
  <c r="L2747" i="7" s="1"/>
  <c r="K2748" i="7"/>
  <c r="L2748" i="7" s="1"/>
  <c r="K2749" i="7"/>
  <c r="L2749" i="7" s="1"/>
  <c r="K2750" i="7"/>
  <c r="L2750" i="7" s="1"/>
  <c r="K2751" i="7"/>
  <c r="L2751" i="7" s="1"/>
  <c r="K2752" i="7"/>
  <c r="L2752" i="7" s="1"/>
  <c r="K2753" i="7"/>
  <c r="L2753" i="7" s="1"/>
  <c r="K2754" i="7"/>
  <c r="L2754" i="7" s="1"/>
  <c r="K2755" i="7"/>
  <c r="L2755" i="7" s="1"/>
  <c r="K2756" i="7"/>
  <c r="L2756" i="7" s="1"/>
  <c r="K2757" i="7"/>
  <c r="L2757" i="7" s="1"/>
  <c r="K2758" i="7"/>
  <c r="L2758" i="7" s="1"/>
  <c r="K2759" i="7"/>
  <c r="L2759" i="7" s="1"/>
  <c r="K2760" i="7"/>
  <c r="L2760" i="7" s="1"/>
  <c r="K2761" i="7"/>
  <c r="L2761" i="7" s="1"/>
  <c r="K2762" i="7"/>
  <c r="L2762" i="7" s="1"/>
  <c r="K2763" i="7"/>
  <c r="L2763" i="7" s="1"/>
  <c r="K2764" i="7"/>
  <c r="L2764" i="7" s="1"/>
  <c r="K2765" i="7"/>
  <c r="L2765" i="7" s="1"/>
  <c r="K2766" i="7"/>
  <c r="L2766" i="7" s="1"/>
  <c r="K2767" i="7"/>
  <c r="L2767" i="7" s="1"/>
  <c r="K2768" i="7"/>
  <c r="L2768" i="7" s="1"/>
  <c r="K2769" i="7"/>
  <c r="L2769" i="7" s="1"/>
  <c r="K2770" i="7"/>
  <c r="L2770" i="7" s="1"/>
  <c r="K2771" i="7"/>
  <c r="L2771" i="7" s="1"/>
  <c r="K2772" i="7"/>
  <c r="L2772" i="7" s="1"/>
  <c r="K2773" i="7"/>
  <c r="L2773" i="7" s="1"/>
  <c r="K2774" i="7"/>
  <c r="L2774" i="7" s="1"/>
  <c r="K2775" i="7"/>
  <c r="L2775" i="7" s="1"/>
  <c r="K2776" i="7"/>
  <c r="L2776" i="7" s="1"/>
  <c r="K2777" i="7"/>
  <c r="L2777" i="7" s="1"/>
  <c r="K2778" i="7"/>
  <c r="L2778" i="7" s="1"/>
  <c r="K2779" i="7"/>
  <c r="L2779" i="7" s="1"/>
  <c r="K2780" i="7"/>
  <c r="L2780" i="7" s="1"/>
  <c r="K2781" i="7"/>
  <c r="L2781" i="7" s="1"/>
  <c r="K2782" i="7"/>
  <c r="L2782" i="7" s="1"/>
  <c r="K2783" i="7"/>
  <c r="L2783" i="7" s="1"/>
  <c r="K2784" i="7"/>
  <c r="L2784" i="7" s="1"/>
  <c r="K2785" i="7"/>
  <c r="L2785" i="7" s="1"/>
  <c r="K2786" i="7"/>
  <c r="L2786" i="7" s="1"/>
  <c r="K2787" i="7"/>
  <c r="L2787" i="7" s="1"/>
  <c r="K2788" i="7"/>
  <c r="L2788" i="7" s="1"/>
  <c r="K2789" i="7"/>
  <c r="L2789" i="7" s="1"/>
  <c r="K2790" i="7"/>
  <c r="L2790" i="7" s="1"/>
  <c r="K2791" i="7"/>
  <c r="L2791" i="7" s="1"/>
  <c r="K2792" i="7"/>
  <c r="L2792" i="7" s="1"/>
  <c r="K2793" i="7"/>
  <c r="L2793" i="7" s="1"/>
  <c r="K2794" i="7"/>
  <c r="L2794" i="7" s="1"/>
  <c r="K2795" i="7"/>
  <c r="L2795" i="7" s="1"/>
  <c r="K2796" i="7"/>
  <c r="L2796" i="7" s="1"/>
  <c r="K2797" i="7"/>
  <c r="L2797" i="7" s="1"/>
  <c r="K2798" i="7"/>
  <c r="L2798" i="7" s="1"/>
  <c r="K2799" i="7"/>
  <c r="L2799" i="7" s="1"/>
  <c r="K2800" i="7"/>
  <c r="L2800" i="7" s="1"/>
  <c r="K2801" i="7"/>
  <c r="L2801" i="7" s="1"/>
  <c r="K2802" i="7"/>
  <c r="L2802" i="7" s="1"/>
  <c r="K2803" i="7"/>
  <c r="L2803" i="7" s="1"/>
  <c r="K2804" i="7"/>
  <c r="L2804" i="7" s="1"/>
  <c r="K2805" i="7"/>
  <c r="L2805" i="7" s="1"/>
  <c r="K2806" i="7"/>
  <c r="L2806" i="7" s="1"/>
  <c r="K2807" i="7"/>
  <c r="L2807" i="7" s="1"/>
  <c r="K2808" i="7"/>
  <c r="L2808" i="7" s="1"/>
  <c r="K2809" i="7"/>
  <c r="L2809" i="7" s="1"/>
  <c r="K2810" i="7"/>
  <c r="L2810" i="7" s="1"/>
  <c r="K2811" i="7"/>
  <c r="L2811" i="7" s="1"/>
  <c r="K2812" i="7"/>
  <c r="L2812" i="7" s="1"/>
  <c r="K2813" i="7"/>
  <c r="L2813" i="7" s="1"/>
  <c r="K2814" i="7"/>
  <c r="L2814" i="7" s="1"/>
  <c r="K2815" i="7"/>
  <c r="L2815" i="7" s="1"/>
  <c r="K2816" i="7"/>
  <c r="L2816" i="7" s="1"/>
  <c r="K2817" i="7"/>
  <c r="L2817" i="7" s="1"/>
  <c r="K2818" i="7"/>
  <c r="L2818" i="7" s="1"/>
  <c r="K2819" i="7"/>
  <c r="L2819" i="7" s="1"/>
  <c r="K2820" i="7"/>
  <c r="L2820" i="7" s="1"/>
  <c r="K2821" i="7"/>
  <c r="L2821" i="7" s="1"/>
  <c r="K2822" i="7"/>
  <c r="L2822" i="7" s="1"/>
  <c r="K2823" i="7"/>
  <c r="L2823" i="7" s="1"/>
  <c r="K2824" i="7"/>
  <c r="L2824" i="7" s="1"/>
  <c r="K2825" i="7"/>
  <c r="L2825" i="7" s="1"/>
  <c r="K2826" i="7"/>
  <c r="L2826" i="7" s="1"/>
  <c r="K2827" i="7"/>
  <c r="L2827" i="7" s="1"/>
  <c r="K2828" i="7"/>
  <c r="L2828" i="7" s="1"/>
  <c r="K2829" i="7"/>
  <c r="L2829" i="7" s="1"/>
  <c r="K2830" i="7"/>
  <c r="L2830" i="7" s="1"/>
  <c r="K2831" i="7"/>
  <c r="L2831" i="7" s="1"/>
  <c r="K2832" i="7"/>
  <c r="L2832" i="7" s="1"/>
  <c r="K2833" i="7"/>
  <c r="L2833" i="7" s="1"/>
  <c r="K2834" i="7"/>
  <c r="L2834" i="7" s="1"/>
  <c r="K2835" i="7"/>
  <c r="L2835" i="7" s="1"/>
  <c r="K2836" i="7"/>
  <c r="L2836" i="7" s="1"/>
  <c r="K2837" i="7"/>
  <c r="L2837" i="7" s="1"/>
  <c r="K2838" i="7"/>
  <c r="L2838" i="7" s="1"/>
  <c r="K2839" i="7"/>
  <c r="L2839" i="7" s="1"/>
  <c r="K2840" i="7"/>
  <c r="L2840" i="7" s="1"/>
  <c r="K2841" i="7"/>
  <c r="L2841" i="7" s="1"/>
  <c r="K2842" i="7"/>
  <c r="L2842" i="7" s="1"/>
  <c r="K2843" i="7"/>
  <c r="L2843" i="7" s="1"/>
  <c r="K2844" i="7"/>
  <c r="L2844" i="7" s="1"/>
  <c r="K2845" i="7"/>
  <c r="L2845" i="7" s="1"/>
  <c r="K2846" i="7"/>
  <c r="L2846" i="7" s="1"/>
  <c r="K2847" i="7"/>
  <c r="L2847" i="7" s="1"/>
  <c r="K2848" i="7"/>
  <c r="L2848" i="7" s="1"/>
  <c r="K2849" i="7"/>
  <c r="L2849" i="7" s="1"/>
  <c r="K2850" i="7"/>
  <c r="L2850" i="7" s="1"/>
  <c r="K2851" i="7"/>
  <c r="L2851" i="7" s="1"/>
  <c r="K2852" i="7"/>
  <c r="L2852" i="7" s="1"/>
  <c r="K2853" i="7"/>
  <c r="L2853" i="7" s="1"/>
  <c r="K2854" i="7"/>
  <c r="L2854" i="7" s="1"/>
  <c r="K2855" i="7"/>
  <c r="L2855" i="7" s="1"/>
  <c r="K2856" i="7"/>
  <c r="L2856" i="7" s="1"/>
  <c r="K2857" i="7"/>
  <c r="L2857" i="7" s="1"/>
  <c r="K2858" i="7"/>
  <c r="L2858" i="7" s="1"/>
  <c r="K2859" i="7"/>
  <c r="L2859" i="7" s="1"/>
  <c r="K2860" i="7"/>
  <c r="L2860" i="7" s="1"/>
  <c r="K2861" i="7"/>
  <c r="L2861" i="7" s="1"/>
  <c r="K2862" i="7"/>
  <c r="L2862" i="7" s="1"/>
  <c r="K2863" i="7"/>
  <c r="L2863" i="7" s="1"/>
  <c r="K2864" i="7"/>
  <c r="L2864" i="7" s="1"/>
  <c r="K2865" i="7"/>
  <c r="L2865" i="7" s="1"/>
  <c r="K2866" i="7"/>
  <c r="L2866" i="7" s="1"/>
  <c r="K2867" i="7"/>
  <c r="L2867" i="7" s="1"/>
  <c r="K2868" i="7"/>
  <c r="L2868" i="7" s="1"/>
  <c r="K2869" i="7"/>
  <c r="L2869" i="7" s="1"/>
  <c r="K2870" i="7"/>
  <c r="L2870" i="7" s="1"/>
  <c r="K2871" i="7"/>
  <c r="L2871" i="7" s="1"/>
  <c r="K2872" i="7"/>
  <c r="L2872" i="7" s="1"/>
  <c r="K2873" i="7"/>
  <c r="L2873" i="7" s="1"/>
  <c r="K2874" i="7"/>
  <c r="L2874" i="7" s="1"/>
  <c r="K2875" i="7"/>
  <c r="L2875" i="7" s="1"/>
  <c r="K2876" i="7"/>
  <c r="L2876" i="7" s="1"/>
  <c r="K2877" i="7"/>
  <c r="L2877" i="7" s="1"/>
  <c r="K2878" i="7"/>
  <c r="L2878" i="7" s="1"/>
  <c r="K2879" i="7"/>
  <c r="L2879" i="7" s="1"/>
  <c r="K2880" i="7"/>
  <c r="L2880" i="7" s="1"/>
  <c r="K2881" i="7"/>
  <c r="L2881" i="7" s="1"/>
  <c r="K2882" i="7"/>
  <c r="L2882" i="7" s="1"/>
  <c r="K2883" i="7"/>
  <c r="L2883" i="7" s="1"/>
  <c r="K2884" i="7"/>
  <c r="L2884" i="7" s="1"/>
  <c r="K2885" i="7"/>
  <c r="L2885" i="7" s="1"/>
  <c r="K2886" i="7"/>
  <c r="L2886" i="7" s="1"/>
  <c r="K2887" i="7"/>
  <c r="L2887" i="7" s="1"/>
  <c r="K2888" i="7"/>
  <c r="L2888" i="7" s="1"/>
  <c r="K2889" i="7"/>
  <c r="L2889" i="7" s="1"/>
  <c r="K2890" i="7"/>
  <c r="L2890" i="7" s="1"/>
  <c r="K2891" i="7"/>
  <c r="L2891" i="7" s="1"/>
  <c r="K2892" i="7"/>
  <c r="L2892" i="7" s="1"/>
  <c r="K2893" i="7"/>
  <c r="L2893" i="7" s="1"/>
  <c r="K2894" i="7"/>
  <c r="L2894" i="7" s="1"/>
  <c r="K2895" i="7"/>
  <c r="L2895" i="7" s="1"/>
  <c r="K2896" i="7"/>
  <c r="L2896" i="7" s="1"/>
  <c r="K2897" i="7"/>
  <c r="L2897" i="7" s="1"/>
  <c r="K2898" i="7"/>
  <c r="L2898" i="7" s="1"/>
  <c r="K2899" i="7"/>
  <c r="L2899" i="7" s="1"/>
  <c r="K2900" i="7"/>
  <c r="L2900" i="7" s="1"/>
  <c r="K2901" i="7"/>
  <c r="L2901" i="7" s="1"/>
  <c r="K2902" i="7"/>
  <c r="L2902" i="7" s="1"/>
  <c r="K2903" i="7"/>
  <c r="L2903" i="7" s="1"/>
  <c r="K2904" i="7"/>
  <c r="L2904" i="7" s="1"/>
  <c r="K2905" i="7"/>
  <c r="L2905" i="7" s="1"/>
  <c r="K2906" i="7"/>
  <c r="L2906" i="7" s="1"/>
  <c r="K2907" i="7"/>
  <c r="L2907" i="7" s="1"/>
  <c r="K2908" i="7"/>
  <c r="L2908" i="7" s="1"/>
  <c r="K2909" i="7"/>
  <c r="L2909" i="7" s="1"/>
  <c r="K2910" i="7"/>
  <c r="L2910" i="7" s="1"/>
  <c r="K2911" i="7"/>
  <c r="L2911" i="7" s="1"/>
  <c r="K2912" i="7"/>
  <c r="L2912" i="7" s="1"/>
  <c r="K2913" i="7"/>
  <c r="L2913" i="7" s="1"/>
  <c r="K2914" i="7"/>
  <c r="L2914" i="7" s="1"/>
  <c r="K2915" i="7"/>
  <c r="L2915" i="7" s="1"/>
  <c r="K2916" i="7"/>
  <c r="L2916" i="7" s="1"/>
  <c r="K2917" i="7"/>
  <c r="L2917" i="7" s="1"/>
  <c r="K2918" i="7"/>
  <c r="L2918" i="7" s="1"/>
  <c r="K2919" i="7"/>
  <c r="L2919" i="7" s="1"/>
  <c r="K2920" i="7"/>
  <c r="L2920" i="7" s="1"/>
  <c r="K2921" i="7"/>
  <c r="L2921" i="7" s="1"/>
  <c r="K2922" i="7"/>
  <c r="L2922" i="7" s="1"/>
  <c r="K2923" i="7"/>
  <c r="L2923" i="7" s="1"/>
  <c r="K2924" i="7"/>
  <c r="L2924" i="7" s="1"/>
  <c r="K2925" i="7"/>
  <c r="L2925" i="7" s="1"/>
  <c r="K2926" i="7"/>
  <c r="L2926" i="7" s="1"/>
  <c r="K2927" i="7"/>
  <c r="L2927" i="7" s="1"/>
  <c r="K2928" i="7"/>
  <c r="L2928" i="7" s="1"/>
  <c r="K2929" i="7"/>
  <c r="L2929" i="7" s="1"/>
  <c r="K2930" i="7"/>
  <c r="L2930" i="7" s="1"/>
  <c r="K2931" i="7"/>
  <c r="L2931" i="7" s="1"/>
  <c r="K2932" i="7"/>
  <c r="L2932" i="7" s="1"/>
  <c r="K2933" i="7"/>
  <c r="L2933" i="7" s="1"/>
  <c r="K2934" i="7"/>
  <c r="L2934" i="7" s="1"/>
  <c r="K2935" i="7"/>
  <c r="L2935" i="7" s="1"/>
  <c r="K2936" i="7"/>
  <c r="L2936" i="7" s="1"/>
  <c r="K2937" i="7"/>
  <c r="L2937" i="7" s="1"/>
  <c r="K2938" i="7"/>
  <c r="L2938" i="7" s="1"/>
  <c r="K2939" i="7"/>
  <c r="L2939" i="7" s="1"/>
  <c r="K2940" i="7"/>
  <c r="L2940" i="7" s="1"/>
  <c r="K2941" i="7"/>
  <c r="L2941" i="7" s="1"/>
  <c r="K2942" i="7"/>
  <c r="L2942" i="7" s="1"/>
  <c r="K2943" i="7"/>
  <c r="L2943" i="7" s="1"/>
  <c r="K2944" i="7"/>
  <c r="L2944" i="7" s="1"/>
  <c r="K2945" i="7"/>
  <c r="L2945" i="7" s="1"/>
  <c r="K2946" i="7"/>
  <c r="L2946" i="7" s="1"/>
  <c r="K2947" i="7"/>
  <c r="L2947" i="7" s="1"/>
  <c r="K2948" i="7"/>
  <c r="L2948" i="7" s="1"/>
  <c r="K2949" i="7"/>
  <c r="L2949" i="7" s="1"/>
  <c r="K2950" i="7"/>
  <c r="L2950" i="7" s="1"/>
  <c r="K2951" i="7"/>
  <c r="L2951" i="7" s="1"/>
  <c r="K2952" i="7"/>
  <c r="L2952" i="7" s="1"/>
  <c r="K2953" i="7"/>
  <c r="L2953" i="7" s="1"/>
  <c r="K2954" i="7"/>
  <c r="L2954" i="7" s="1"/>
  <c r="K2955" i="7"/>
  <c r="L2955" i="7" s="1"/>
  <c r="K2956" i="7"/>
  <c r="L2956" i="7" s="1"/>
  <c r="K2957" i="7"/>
  <c r="L2957" i="7" s="1"/>
  <c r="K2958" i="7"/>
  <c r="L2958" i="7" s="1"/>
  <c r="K2959" i="7"/>
  <c r="L2959" i="7" s="1"/>
  <c r="K2960" i="7"/>
  <c r="L2960" i="7" s="1"/>
  <c r="K2961" i="7"/>
  <c r="L2961" i="7" s="1"/>
  <c r="K2962" i="7"/>
  <c r="L2962" i="7" s="1"/>
  <c r="K2963" i="7"/>
  <c r="L2963" i="7" s="1"/>
  <c r="K2964" i="7"/>
  <c r="L2964" i="7" s="1"/>
  <c r="K2965" i="7"/>
  <c r="L2965" i="7" s="1"/>
  <c r="K2966" i="7"/>
  <c r="L2966" i="7" s="1"/>
  <c r="K2967" i="7"/>
  <c r="L2967" i="7" s="1"/>
  <c r="K2968" i="7"/>
  <c r="L2968" i="7" s="1"/>
  <c r="K2969" i="7"/>
  <c r="L2969" i="7" s="1"/>
  <c r="K2970" i="7"/>
  <c r="L2970" i="7" s="1"/>
  <c r="K2971" i="7"/>
  <c r="L2971" i="7" s="1"/>
  <c r="K2972" i="7"/>
  <c r="L2972" i="7" s="1"/>
  <c r="K2973" i="7"/>
  <c r="L2973" i="7" s="1"/>
  <c r="K2974" i="7"/>
  <c r="L2974" i="7" s="1"/>
  <c r="K2975" i="7"/>
  <c r="L2975" i="7" s="1"/>
  <c r="K2976" i="7"/>
  <c r="L2976" i="7" s="1"/>
  <c r="K2977" i="7"/>
  <c r="L2977" i="7" s="1"/>
  <c r="K2978" i="7"/>
  <c r="L2978" i="7" s="1"/>
  <c r="K2979" i="7"/>
  <c r="L2979" i="7" s="1"/>
  <c r="K2980" i="7"/>
  <c r="L2980" i="7" s="1"/>
  <c r="K2981" i="7"/>
  <c r="L2981" i="7" s="1"/>
  <c r="K2982" i="7"/>
  <c r="L2982" i="7" s="1"/>
  <c r="K2983" i="7"/>
  <c r="L2983" i="7" s="1"/>
  <c r="K2984" i="7"/>
  <c r="L2984" i="7" s="1"/>
  <c r="K2985" i="7"/>
  <c r="L2985" i="7" s="1"/>
  <c r="K2986" i="7"/>
  <c r="L2986" i="7" s="1"/>
  <c r="K2987" i="7"/>
  <c r="L2987" i="7" s="1"/>
  <c r="K2988" i="7"/>
  <c r="L2988" i="7" s="1"/>
  <c r="K2989" i="7"/>
  <c r="L2989" i="7" s="1"/>
  <c r="K2990" i="7"/>
  <c r="L2990" i="7" s="1"/>
  <c r="K2991" i="7"/>
  <c r="L2991" i="7" s="1"/>
  <c r="K2992" i="7"/>
  <c r="L2992" i="7" s="1"/>
  <c r="K2993" i="7"/>
  <c r="L2993" i="7" s="1"/>
  <c r="K2994" i="7"/>
  <c r="L2994" i="7" s="1"/>
  <c r="K2995" i="7"/>
  <c r="L2995" i="7" s="1"/>
  <c r="K2996" i="7"/>
  <c r="L2996" i="7" s="1"/>
  <c r="K2997" i="7"/>
  <c r="L2997" i="7" s="1"/>
  <c r="K2998" i="7"/>
  <c r="L2998" i="7" s="1"/>
  <c r="K2999" i="7"/>
  <c r="L2999" i="7" s="1"/>
  <c r="K3000" i="7"/>
  <c r="L3000" i="7" s="1"/>
  <c r="K3001" i="7"/>
  <c r="L3001" i="7" s="1"/>
  <c r="K3002" i="7"/>
  <c r="L3002" i="7" s="1"/>
  <c r="K3003" i="7"/>
  <c r="L3003" i="7" s="1"/>
  <c r="K3004" i="7"/>
  <c r="L3004" i="7" s="1"/>
  <c r="K3005" i="7"/>
  <c r="L3005" i="7" s="1"/>
  <c r="K3006" i="7"/>
  <c r="L3006" i="7" s="1"/>
  <c r="K3007" i="7"/>
  <c r="L3007" i="7" s="1"/>
  <c r="K3008" i="7"/>
  <c r="L3008" i="7" s="1"/>
  <c r="K3009" i="7"/>
  <c r="L3009" i="7" s="1"/>
  <c r="K3010" i="7"/>
  <c r="L3010" i="7" s="1"/>
  <c r="K3011" i="7"/>
  <c r="L3011" i="7" s="1"/>
  <c r="K3012" i="7"/>
  <c r="L3012" i="7" s="1"/>
  <c r="K3013" i="7"/>
  <c r="L3013" i="7" s="1"/>
  <c r="K3014" i="7"/>
  <c r="L3014" i="7" s="1"/>
  <c r="K3015" i="7"/>
  <c r="L3015" i="7" s="1"/>
  <c r="K3016" i="7"/>
  <c r="L3016" i="7" s="1"/>
  <c r="K3017" i="7"/>
  <c r="L3017" i="7" s="1"/>
  <c r="K3018" i="7"/>
  <c r="L3018" i="7" s="1"/>
  <c r="K3019" i="7"/>
  <c r="L3019" i="7" s="1"/>
  <c r="K3020" i="7"/>
  <c r="L3020" i="7" s="1"/>
  <c r="K3021" i="7"/>
  <c r="L3021" i="7" s="1"/>
  <c r="K3022" i="7"/>
  <c r="L3022" i="7" s="1"/>
  <c r="K3023" i="7"/>
  <c r="L3023" i="7" s="1"/>
  <c r="K3024" i="7"/>
  <c r="L3024" i="7" s="1"/>
  <c r="K3025" i="7"/>
  <c r="L3025" i="7" s="1"/>
  <c r="K3026" i="7"/>
  <c r="L3026" i="7" s="1"/>
  <c r="K3027" i="7"/>
  <c r="L3027" i="7" s="1"/>
  <c r="K3028" i="7"/>
  <c r="L3028" i="7" s="1"/>
  <c r="K3029" i="7"/>
  <c r="L3029" i="7" s="1"/>
  <c r="K3030" i="7"/>
  <c r="L3030" i="7" s="1"/>
  <c r="K3031" i="7"/>
  <c r="L3031" i="7" s="1"/>
  <c r="K3032" i="7"/>
  <c r="L3032" i="7" s="1"/>
  <c r="K3033" i="7"/>
  <c r="L3033" i="7" s="1"/>
  <c r="K3034" i="7"/>
  <c r="L3034" i="7" s="1"/>
  <c r="K3035" i="7"/>
  <c r="L3035" i="7" s="1"/>
  <c r="K3036" i="7"/>
  <c r="L3036" i="7" s="1"/>
  <c r="K3037" i="7"/>
  <c r="L3037" i="7" s="1"/>
  <c r="K3038" i="7"/>
  <c r="L3038" i="7" s="1"/>
  <c r="K3039" i="7"/>
  <c r="L3039" i="7" s="1"/>
  <c r="K3040" i="7"/>
  <c r="L3040" i="7" s="1"/>
  <c r="K3041" i="7"/>
  <c r="L3041" i="7" s="1"/>
  <c r="K3042" i="7"/>
  <c r="L3042" i="7" s="1"/>
  <c r="K3043" i="7"/>
  <c r="L3043" i="7" s="1"/>
  <c r="K3044" i="7"/>
  <c r="L3044" i="7" s="1"/>
  <c r="K3045" i="7"/>
  <c r="L3045" i="7" s="1"/>
  <c r="K3046" i="7"/>
  <c r="L3046" i="7" s="1"/>
  <c r="K3047" i="7"/>
  <c r="L3047" i="7" s="1"/>
  <c r="K3048" i="7"/>
  <c r="L3048" i="7" s="1"/>
  <c r="K3049" i="7"/>
  <c r="L3049" i="7" s="1"/>
  <c r="K3050" i="7"/>
  <c r="L3050" i="7" s="1"/>
  <c r="K3051" i="7"/>
  <c r="L3051" i="7" s="1"/>
  <c r="K3052" i="7"/>
  <c r="L3052" i="7" s="1"/>
  <c r="K3053" i="7"/>
  <c r="L3053" i="7" s="1"/>
  <c r="K3054" i="7"/>
  <c r="L3054" i="7" s="1"/>
  <c r="K3055" i="7"/>
  <c r="L3055" i="7" s="1"/>
  <c r="K3056" i="7"/>
  <c r="L3056" i="7" s="1"/>
  <c r="K3057" i="7"/>
  <c r="L3057" i="7" s="1"/>
  <c r="K3058" i="7"/>
  <c r="L3058" i="7" s="1"/>
  <c r="K3059" i="7"/>
  <c r="L3059" i="7" s="1"/>
  <c r="K3060" i="7"/>
  <c r="L3060" i="7" s="1"/>
  <c r="K3061" i="7"/>
  <c r="L3061" i="7" s="1"/>
  <c r="K3062" i="7"/>
  <c r="L3062" i="7" s="1"/>
  <c r="K3063" i="7"/>
  <c r="L3063" i="7" s="1"/>
  <c r="K3064" i="7"/>
  <c r="L3064" i="7" s="1"/>
  <c r="K3065" i="7"/>
  <c r="L3065" i="7" s="1"/>
  <c r="K3066" i="7"/>
  <c r="L3066" i="7" s="1"/>
  <c r="K3067" i="7"/>
  <c r="L3067" i="7" s="1"/>
  <c r="K3068" i="7"/>
  <c r="L3068" i="7" s="1"/>
  <c r="K3069" i="7"/>
  <c r="L3069" i="7" s="1"/>
  <c r="K3070" i="7"/>
  <c r="L3070" i="7" s="1"/>
  <c r="K3071" i="7"/>
  <c r="L3071" i="7" s="1"/>
  <c r="K3072" i="7"/>
  <c r="L3072" i="7" s="1"/>
  <c r="K3073" i="7"/>
  <c r="L3073" i="7" s="1"/>
  <c r="K3074" i="7"/>
  <c r="L3074" i="7" s="1"/>
  <c r="K3075" i="7"/>
  <c r="L3075" i="7" s="1"/>
  <c r="K3076" i="7"/>
  <c r="L3076" i="7" s="1"/>
  <c r="K3077" i="7"/>
  <c r="L3077" i="7" s="1"/>
  <c r="K3078" i="7"/>
  <c r="L3078" i="7" s="1"/>
  <c r="K3079" i="7"/>
  <c r="L3079" i="7" s="1"/>
  <c r="K3080" i="7"/>
  <c r="L3080" i="7" s="1"/>
  <c r="K3081" i="7"/>
  <c r="L3081" i="7" s="1"/>
  <c r="K3082" i="7"/>
  <c r="L3082" i="7" s="1"/>
  <c r="K3083" i="7"/>
  <c r="L3083" i="7" s="1"/>
  <c r="K3084" i="7"/>
  <c r="L3084" i="7" s="1"/>
  <c r="K3085" i="7"/>
  <c r="L3085" i="7" s="1"/>
  <c r="K3086" i="7"/>
  <c r="L3086" i="7" s="1"/>
  <c r="K3087" i="7"/>
  <c r="L3087" i="7" s="1"/>
  <c r="K3088" i="7"/>
  <c r="L3088" i="7" s="1"/>
  <c r="K3089" i="7"/>
  <c r="L3089" i="7" s="1"/>
  <c r="K3090" i="7"/>
  <c r="L3090" i="7" s="1"/>
  <c r="K3091" i="7"/>
  <c r="L3091" i="7" s="1"/>
  <c r="K3092" i="7"/>
  <c r="L3092" i="7" s="1"/>
  <c r="K3093" i="7"/>
  <c r="L3093" i="7" s="1"/>
  <c r="K3094" i="7"/>
  <c r="L3094" i="7" s="1"/>
  <c r="K3095" i="7"/>
  <c r="L3095" i="7" s="1"/>
  <c r="K3096" i="7"/>
  <c r="L3096" i="7" s="1"/>
  <c r="K3097" i="7"/>
  <c r="L3097" i="7" s="1"/>
  <c r="K3098" i="7"/>
  <c r="L3098" i="7" s="1"/>
  <c r="K3099" i="7"/>
  <c r="L3099" i="7" s="1"/>
  <c r="K3100" i="7"/>
  <c r="L3100" i="7" s="1"/>
  <c r="K3101" i="7"/>
  <c r="L3101" i="7" s="1"/>
  <c r="K3102" i="7"/>
  <c r="L3102" i="7" s="1"/>
  <c r="K3103" i="7"/>
  <c r="L3103" i="7" s="1"/>
  <c r="K3104" i="7"/>
  <c r="L3104" i="7" s="1"/>
  <c r="K3105" i="7"/>
  <c r="L3105" i="7" s="1"/>
  <c r="K3106" i="7"/>
  <c r="L3106" i="7" s="1"/>
  <c r="K3107" i="7"/>
  <c r="L3107" i="7" s="1"/>
  <c r="K3108" i="7"/>
  <c r="L3108" i="7" s="1"/>
  <c r="K3109" i="7"/>
  <c r="L3109" i="7" s="1"/>
  <c r="K3110" i="7"/>
  <c r="L3110" i="7" s="1"/>
  <c r="K3111" i="7"/>
  <c r="L3111" i="7" s="1"/>
  <c r="K3112" i="7"/>
  <c r="L3112" i="7" s="1"/>
  <c r="K3113" i="7"/>
  <c r="L3113" i="7" s="1"/>
  <c r="K3114" i="7"/>
  <c r="L3114" i="7" s="1"/>
  <c r="K3115" i="7"/>
  <c r="L3115" i="7" s="1"/>
  <c r="K3116" i="7"/>
  <c r="L3116" i="7" s="1"/>
  <c r="K3117" i="7"/>
  <c r="L3117" i="7" s="1"/>
  <c r="K3118" i="7"/>
  <c r="L3118" i="7" s="1"/>
  <c r="K3119" i="7"/>
  <c r="L3119" i="7" s="1"/>
  <c r="K3120" i="7"/>
  <c r="L3120" i="7" s="1"/>
  <c r="K3121" i="7"/>
  <c r="L3121" i="7" s="1"/>
  <c r="K3122" i="7"/>
  <c r="L3122" i="7" s="1"/>
  <c r="K3123" i="7"/>
  <c r="L3123" i="7" s="1"/>
  <c r="K3124" i="7"/>
  <c r="L3124" i="7" s="1"/>
  <c r="K3125" i="7"/>
  <c r="L3125" i="7" s="1"/>
  <c r="K3126" i="7"/>
  <c r="L3126" i="7" s="1"/>
  <c r="K3127" i="7"/>
  <c r="L3127" i="7" s="1"/>
  <c r="K3128" i="7"/>
  <c r="L3128" i="7" s="1"/>
  <c r="K3129" i="7"/>
  <c r="L3129" i="7" s="1"/>
  <c r="K3130" i="7"/>
  <c r="L3130" i="7" s="1"/>
  <c r="K3131" i="7"/>
  <c r="L3131" i="7" s="1"/>
  <c r="K3132" i="7"/>
  <c r="L3132" i="7" s="1"/>
  <c r="K3133" i="7"/>
  <c r="L3133" i="7" s="1"/>
  <c r="K3134" i="7"/>
  <c r="L3134" i="7" s="1"/>
  <c r="K3135" i="7"/>
  <c r="L3135" i="7" s="1"/>
  <c r="K3136" i="7"/>
  <c r="L3136" i="7" s="1"/>
  <c r="K3137" i="7"/>
  <c r="L3137" i="7" s="1"/>
  <c r="K3138" i="7"/>
  <c r="L3138" i="7" s="1"/>
  <c r="K3139" i="7"/>
  <c r="L3139" i="7" s="1"/>
  <c r="K3140" i="7"/>
  <c r="L3140" i="7" s="1"/>
  <c r="K3141" i="7"/>
  <c r="L3141" i="7" s="1"/>
  <c r="K3142" i="7"/>
  <c r="L3142" i="7" s="1"/>
  <c r="K3143" i="7"/>
  <c r="L3143" i="7" s="1"/>
  <c r="K3144" i="7"/>
  <c r="L3144" i="7" s="1"/>
  <c r="K3145" i="7"/>
  <c r="L3145" i="7" s="1"/>
  <c r="K3146" i="7"/>
  <c r="L3146" i="7" s="1"/>
  <c r="K3147" i="7"/>
  <c r="L3147" i="7" s="1"/>
  <c r="K3148" i="7"/>
  <c r="L3148" i="7" s="1"/>
  <c r="K3149" i="7"/>
  <c r="L3149" i="7" s="1"/>
  <c r="K3150" i="7"/>
  <c r="L3150" i="7" s="1"/>
  <c r="K3151" i="7"/>
  <c r="L3151" i="7" s="1"/>
  <c r="K3152" i="7"/>
  <c r="L3152" i="7" s="1"/>
  <c r="K3153" i="7"/>
  <c r="L3153" i="7" s="1"/>
  <c r="K3154" i="7"/>
  <c r="L3154" i="7" s="1"/>
  <c r="K3155" i="7"/>
  <c r="L3155" i="7" s="1"/>
  <c r="K3156" i="7"/>
  <c r="L3156" i="7" s="1"/>
  <c r="K3157" i="7"/>
  <c r="L3157" i="7" s="1"/>
  <c r="K3158" i="7"/>
  <c r="L3158" i="7" s="1"/>
  <c r="K3159" i="7"/>
  <c r="L3159" i="7" s="1"/>
  <c r="K3160" i="7"/>
  <c r="L3160" i="7" s="1"/>
  <c r="K3161" i="7"/>
  <c r="L3161" i="7" s="1"/>
  <c r="K3162" i="7"/>
  <c r="L3162" i="7" s="1"/>
  <c r="K3163" i="7"/>
  <c r="L3163" i="7" s="1"/>
  <c r="K3164" i="7"/>
  <c r="L3164" i="7" s="1"/>
  <c r="K3165" i="7"/>
  <c r="L3165" i="7" s="1"/>
  <c r="K3166" i="7"/>
  <c r="L3166" i="7" s="1"/>
  <c r="K3167" i="7"/>
  <c r="L3167" i="7" s="1"/>
  <c r="K3168" i="7"/>
  <c r="L3168" i="7" s="1"/>
  <c r="K3169" i="7"/>
  <c r="L3169" i="7" s="1"/>
  <c r="K3170" i="7"/>
  <c r="L3170" i="7" s="1"/>
  <c r="K3171" i="7"/>
  <c r="L3171" i="7" s="1"/>
  <c r="K3172" i="7"/>
  <c r="L3172" i="7" s="1"/>
  <c r="K3173" i="7"/>
  <c r="L3173" i="7" s="1"/>
  <c r="K3174" i="7"/>
  <c r="L3174" i="7" s="1"/>
  <c r="K3175" i="7"/>
  <c r="L3175" i="7" s="1"/>
  <c r="K3176" i="7"/>
  <c r="L3176" i="7" s="1"/>
  <c r="K3177" i="7"/>
  <c r="L3177" i="7" s="1"/>
  <c r="K3178" i="7"/>
  <c r="L3178" i="7" s="1"/>
  <c r="K3179" i="7"/>
  <c r="L3179" i="7" s="1"/>
  <c r="K3180" i="7"/>
  <c r="L3180" i="7" s="1"/>
  <c r="K3181" i="7"/>
  <c r="L3181" i="7" s="1"/>
  <c r="K3182" i="7"/>
  <c r="L3182" i="7" s="1"/>
  <c r="K3183" i="7"/>
  <c r="L3183" i="7" s="1"/>
  <c r="K3184" i="7"/>
  <c r="L3184" i="7" s="1"/>
  <c r="K3185" i="7"/>
  <c r="L3185" i="7" s="1"/>
  <c r="K3186" i="7"/>
  <c r="L3186" i="7" s="1"/>
  <c r="K3187" i="7"/>
  <c r="L3187" i="7" s="1"/>
  <c r="K3188" i="7"/>
  <c r="L3188" i="7" s="1"/>
  <c r="K3189" i="7"/>
  <c r="L3189" i="7" s="1"/>
  <c r="K3190" i="7"/>
  <c r="L3190" i="7" s="1"/>
  <c r="K3191" i="7"/>
  <c r="L3191" i="7" s="1"/>
  <c r="K3192" i="7"/>
  <c r="L3192" i="7" s="1"/>
  <c r="K3193" i="7"/>
  <c r="L3193" i="7" s="1"/>
  <c r="K3194" i="7"/>
  <c r="L3194" i="7" s="1"/>
  <c r="K3195" i="7"/>
  <c r="L3195" i="7" s="1"/>
  <c r="K3196" i="7"/>
  <c r="L3196" i="7" s="1"/>
  <c r="K3197" i="7"/>
  <c r="L3197" i="7" s="1"/>
  <c r="K3198" i="7"/>
  <c r="L3198" i="7" s="1"/>
  <c r="K3199" i="7"/>
  <c r="L3199" i="7" s="1"/>
  <c r="K3200" i="7"/>
  <c r="L3200" i="7" s="1"/>
  <c r="K3201" i="7"/>
  <c r="L3201" i="7" s="1"/>
  <c r="K3202" i="7"/>
  <c r="L3202" i="7" s="1"/>
  <c r="K3203" i="7"/>
  <c r="L3203" i="7" s="1"/>
  <c r="K3204" i="7"/>
  <c r="L3204" i="7" s="1"/>
  <c r="K3205" i="7"/>
  <c r="L3205" i="7" s="1"/>
  <c r="K3206" i="7"/>
  <c r="L3206" i="7" s="1"/>
  <c r="K3207" i="7"/>
  <c r="L3207" i="7" s="1"/>
  <c r="K3208" i="7"/>
  <c r="L3208" i="7" s="1"/>
  <c r="K3209" i="7"/>
  <c r="L3209" i="7" s="1"/>
  <c r="K3210" i="7"/>
  <c r="L3210" i="7" s="1"/>
  <c r="K3211" i="7"/>
  <c r="L3211" i="7" s="1"/>
  <c r="K3212" i="7"/>
  <c r="L3212" i="7" s="1"/>
  <c r="K3213" i="7"/>
  <c r="L3213" i="7" s="1"/>
  <c r="K3214" i="7"/>
  <c r="L3214" i="7" s="1"/>
  <c r="K3215" i="7"/>
  <c r="L3215" i="7" s="1"/>
  <c r="K3216" i="7"/>
  <c r="L3216" i="7" s="1"/>
  <c r="K3217" i="7"/>
  <c r="L3217" i="7" s="1"/>
  <c r="K3218" i="7"/>
  <c r="L3218" i="7" s="1"/>
  <c r="K3219" i="7"/>
  <c r="L3219" i="7" s="1"/>
  <c r="K3220" i="7"/>
  <c r="L3220" i="7" s="1"/>
  <c r="K3221" i="7"/>
  <c r="L3221" i="7" s="1"/>
  <c r="K3222" i="7"/>
  <c r="L3222" i="7" s="1"/>
  <c r="K3223" i="7"/>
  <c r="L3223" i="7" s="1"/>
  <c r="K3224" i="7"/>
  <c r="L3224" i="7" s="1"/>
  <c r="K3225" i="7"/>
  <c r="L3225" i="7" s="1"/>
  <c r="K3226" i="7"/>
  <c r="L3226" i="7" s="1"/>
  <c r="K3227" i="7"/>
  <c r="L3227" i="7" s="1"/>
  <c r="K3228" i="7"/>
  <c r="L3228" i="7" s="1"/>
  <c r="K3229" i="7"/>
  <c r="L3229" i="7" s="1"/>
  <c r="K3230" i="7"/>
  <c r="L3230" i="7" s="1"/>
  <c r="K3231" i="7"/>
  <c r="L3231" i="7" s="1"/>
  <c r="K3232" i="7"/>
  <c r="L3232" i="7" s="1"/>
  <c r="K3233" i="7"/>
  <c r="L3233" i="7" s="1"/>
  <c r="K3234" i="7"/>
  <c r="L3234" i="7" s="1"/>
  <c r="K3235" i="7"/>
  <c r="L3235" i="7" s="1"/>
  <c r="K3236" i="7"/>
  <c r="L3236" i="7" s="1"/>
  <c r="K3237" i="7"/>
  <c r="L3237" i="7" s="1"/>
  <c r="K3238" i="7"/>
  <c r="L3238" i="7" s="1"/>
  <c r="K3239" i="7"/>
  <c r="L3239" i="7" s="1"/>
  <c r="K3240" i="7"/>
  <c r="L3240" i="7" s="1"/>
  <c r="K3241" i="7"/>
  <c r="L3241" i="7" s="1"/>
  <c r="K3242" i="7"/>
  <c r="L3242" i="7" s="1"/>
  <c r="K3243" i="7"/>
  <c r="L3243" i="7" s="1"/>
  <c r="K3244" i="7"/>
  <c r="L3244" i="7" s="1"/>
  <c r="K3245" i="7"/>
  <c r="L3245" i="7" s="1"/>
  <c r="K3246" i="7"/>
  <c r="L3246" i="7" s="1"/>
  <c r="K3247" i="7"/>
  <c r="L3247" i="7" s="1"/>
  <c r="K3248" i="7"/>
  <c r="L3248" i="7" s="1"/>
  <c r="K3249" i="7"/>
  <c r="L3249" i="7" s="1"/>
  <c r="K3250" i="7"/>
  <c r="L3250" i="7" s="1"/>
  <c r="K3251" i="7"/>
  <c r="L3251" i="7" s="1"/>
  <c r="K3252" i="7"/>
  <c r="L3252" i="7" s="1"/>
  <c r="K3253" i="7"/>
  <c r="L3253" i="7" s="1"/>
  <c r="K3254" i="7"/>
  <c r="L3254" i="7" s="1"/>
  <c r="K3255" i="7"/>
  <c r="L3255" i="7" s="1"/>
  <c r="K3256" i="7"/>
  <c r="L3256" i="7" s="1"/>
  <c r="K3257" i="7"/>
  <c r="L3257" i="7" s="1"/>
  <c r="K3258" i="7"/>
  <c r="L3258" i="7" s="1"/>
  <c r="K3259" i="7"/>
  <c r="L3259" i="7" s="1"/>
  <c r="K3260" i="7"/>
  <c r="L3260" i="7" s="1"/>
  <c r="K3261" i="7"/>
  <c r="L3261" i="7" s="1"/>
  <c r="K3262" i="7"/>
  <c r="L3262" i="7" s="1"/>
  <c r="K3263" i="7"/>
  <c r="L3263" i="7" s="1"/>
  <c r="K3264" i="7"/>
  <c r="L3264" i="7" s="1"/>
  <c r="K3265" i="7"/>
  <c r="L3265" i="7" s="1"/>
  <c r="K3266" i="7"/>
  <c r="L3266" i="7" s="1"/>
  <c r="K3267" i="7"/>
  <c r="L3267" i="7" s="1"/>
  <c r="K3268" i="7"/>
  <c r="L3268" i="7" s="1"/>
  <c r="K3269" i="7"/>
  <c r="L3269" i="7" s="1"/>
  <c r="K3270" i="7"/>
  <c r="L3270" i="7" s="1"/>
  <c r="K3271" i="7"/>
  <c r="L3271" i="7" s="1"/>
  <c r="K3272" i="7"/>
  <c r="L3272" i="7" s="1"/>
  <c r="K3273" i="7"/>
  <c r="L3273" i="7" s="1"/>
  <c r="K3274" i="7"/>
  <c r="L3274" i="7" s="1"/>
  <c r="K3275" i="7"/>
  <c r="L3275" i="7" s="1"/>
  <c r="K3276" i="7"/>
  <c r="L3276" i="7" s="1"/>
  <c r="K3277" i="7"/>
  <c r="L3277" i="7" s="1"/>
  <c r="K3278" i="7"/>
  <c r="L3278" i="7" s="1"/>
  <c r="K3279" i="7"/>
  <c r="L3279" i="7" s="1"/>
  <c r="K3280" i="7"/>
  <c r="L3280" i="7" s="1"/>
  <c r="K3281" i="7"/>
  <c r="L3281" i="7" s="1"/>
  <c r="K3282" i="7"/>
  <c r="L3282" i="7" s="1"/>
  <c r="K3283" i="7"/>
  <c r="L3283" i="7" s="1"/>
  <c r="K3284" i="7"/>
  <c r="L3284" i="7" s="1"/>
  <c r="K3285" i="7"/>
  <c r="L3285" i="7" s="1"/>
  <c r="K3286" i="7"/>
  <c r="L3286" i="7" s="1"/>
  <c r="K3287" i="7"/>
  <c r="L3287" i="7" s="1"/>
  <c r="K3288" i="7"/>
  <c r="L3288" i="7" s="1"/>
  <c r="K3289" i="7"/>
  <c r="L3289" i="7" s="1"/>
  <c r="K3290" i="7"/>
  <c r="L3290" i="7" s="1"/>
  <c r="K3291" i="7"/>
  <c r="L3291" i="7" s="1"/>
  <c r="K3292" i="7"/>
  <c r="L3292" i="7" s="1"/>
  <c r="K3293" i="7"/>
  <c r="L3293" i="7" s="1"/>
  <c r="K3294" i="7"/>
  <c r="L3294" i="7" s="1"/>
  <c r="K3295" i="7"/>
  <c r="L3295" i="7" s="1"/>
  <c r="K3296" i="7"/>
  <c r="L3296" i="7" s="1"/>
  <c r="K3297" i="7"/>
  <c r="L3297" i="7" s="1"/>
  <c r="K3298" i="7"/>
  <c r="L3298" i="7" s="1"/>
  <c r="K3299" i="7"/>
  <c r="L3299" i="7" s="1"/>
  <c r="K3300" i="7"/>
  <c r="L3300" i="7" s="1"/>
  <c r="K3301" i="7"/>
  <c r="L3301" i="7" s="1"/>
  <c r="K3302" i="7"/>
  <c r="L3302" i="7" s="1"/>
  <c r="K3303" i="7"/>
  <c r="L3303" i="7" s="1"/>
  <c r="K3304" i="7"/>
  <c r="L3304" i="7" s="1"/>
  <c r="K3305" i="7"/>
  <c r="L3305" i="7" s="1"/>
  <c r="K3306" i="7"/>
  <c r="L3306" i="7" s="1"/>
  <c r="K3307" i="7"/>
  <c r="L3307" i="7" s="1"/>
  <c r="K3308" i="7"/>
  <c r="L3308" i="7" s="1"/>
  <c r="K3309" i="7"/>
  <c r="L3309" i="7" s="1"/>
  <c r="K3310" i="7"/>
  <c r="L3310" i="7" s="1"/>
  <c r="K3311" i="7"/>
  <c r="L3311" i="7" s="1"/>
  <c r="K3312" i="7"/>
  <c r="L3312" i="7" s="1"/>
  <c r="K3313" i="7"/>
  <c r="L3313" i="7" s="1"/>
  <c r="K3314" i="7"/>
  <c r="L3314" i="7" s="1"/>
  <c r="K3315" i="7"/>
  <c r="L3315" i="7" s="1"/>
  <c r="K3316" i="7"/>
  <c r="L3316" i="7" s="1"/>
  <c r="K3317" i="7"/>
  <c r="L3317" i="7" s="1"/>
  <c r="K3318" i="7"/>
  <c r="L3318" i="7" s="1"/>
  <c r="K3319" i="7"/>
  <c r="L3319" i="7" s="1"/>
  <c r="K3320" i="7"/>
  <c r="L3320" i="7" s="1"/>
  <c r="K3321" i="7"/>
  <c r="L3321" i="7" s="1"/>
  <c r="K3322" i="7"/>
  <c r="L3322" i="7" s="1"/>
  <c r="K3323" i="7"/>
  <c r="L3323" i="7" s="1"/>
  <c r="K3324" i="7"/>
  <c r="L3324" i="7" s="1"/>
  <c r="K3325" i="7"/>
  <c r="L3325" i="7" s="1"/>
  <c r="K3326" i="7"/>
  <c r="L3326" i="7" s="1"/>
  <c r="K3327" i="7"/>
  <c r="L3327" i="7" s="1"/>
  <c r="K3328" i="7"/>
  <c r="L3328" i="7" s="1"/>
  <c r="K3329" i="7"/>
  <c r="L3329" i="7" s="1"/>
  <c r="K3330" i="7"/>
  <c r="L3330" i="7" s="1"/>
  <c r="K3331" i="7"/>
  <c r="L3331" i="7" s="1"/>
  <c r="K3332" i="7"/>
  <c r="L3332" i="7" s="1"/>
  <c r="K3333" i="7"/>
  <c r="L3333" i="7" s="1"/>
  <c r="K3334" i="7"/>
  <c r="L3334" i="7" s="1"/>
  <c r="K3335" i="7"/>
  <c r="L3335" i="7" s="1"/>
  <c r="K3336" i="7"/>
  <c r="L3336" i="7" s="1"/>
  <c r="K3337" i="7"/>
  <c r="L3337" i="7" s="1"/>
  <c r="K3338" i="7"/>
  <c r="L3338" i="7" s="1"/>
  <c r="K3339" i="7"/>
  <c r="L3339" i="7" s="1"/>
  <c r="K3340" i="7"/>
  <c r="L3340" i="7" s="1"/>
  <c r="K3341" i="7"/>
  <c r="L3341" i="7" s="1"/>
  <c r="K3342" i="7"/>
  <c r="L3342" i="7" s="1"/>
  <c r="K3343" i="7"/>
  <c r="L3343" i="7" s="1"/>
  <c r="K3344" i="7"/>
  <c r="L3344" i="7" s="1"/>
  <c r="K3345" i="7"/>
  <c r="L3345" i="7" s="1"/>
  <c r="K3346" i="7"/>
  <c r="L3346" i="7" s="1"/>
  <c r="K3347" i="7"/>
  <c r="L3347" i="7" s="1"/>
  <c r="K3348" i="7"/>
  <c r="L3348" i="7" s="1"/>
  <c r="K3349" i="7"/>
  <c r="L3349" i="7" s="1"/>
  <c r="K3350" i="7"/>
  <c r="L3350" i="7" s="1"/>
  <c r="K3351" i="7"/>
  <c r="L3351" i="7" s="1"/>
  <c r="K3352" i="7"/>
  <c r="L3352" i="7" s="1"/>
  <c r="K3353" i="7"/>
  <c r="L3353" i="7" s="1"/>
  <c r="K3354" i="7"/>
  <c r="L3354" i="7" s="1"/>
  <c r="K3355" i="7"/>
  <c r="L3355" i="7" s="1"/>
  <c r="K3356" i="7"/>
  <c r="L3356" i="7" s="1"/>
  <c r="K3357" i="7"/>
  <c r="L3357" i="7" s="1"/>
  <c r="K3358" i="7"/>
  <c r="L3358" i="7" s="1"/>
  <c r="K3359" i="7"/>
  <c r="L3359" i="7" s="1"/>
  <c r="K3360" i="7"/>
  <c r="L3360" i="7" s="1"/>
  <c r="K3361" i="7"/>
  <c r="L3361" i="7" s="1"/>
  <c r="K3362" i="7"/>
  <c r="L3362" i="7" s="1"/>
  <c r="K3363" i="7"/>
  <c r="L3363" i="7" s="1"/>
  <c r="K3364" i="7"/>
  <c r="L3364" i="7" s="1"/>
  <c r="K3365" i="7"/>
  <c r="L3365" i="7" s="1"/>
  <c r="K3366" i="7"/>
  <c r="L3366" i="7" s="1"/>
  <c r="K3367" i="7"/>
  <c r="L3367" i="7" s="1"/>
  <c r="K3368" i="7"/>
  <c r="L3368" i="7" s="1"/>
  <c r="K3369" i="7"/>
  <c r="L3369" i="7" s="1"/>
  <c r="K3370" i="7"/>
  <c r="L3370" i="7" s="1"/>
  <c r="K3371" i="7"/>
  <c r="L3371" i="7" s="1"/>
  <c r="K3372" i="7"/>
  <c r="L3372" i="7" s="1"/>
  <c r="K3373" i="7"/>
  <c r="L3373" i="7" s="1"/>
  <c r="K3374" i="7"/>
  <c r="L3374" i="7" s="1"/>
  <c r="K3375" i="7"/>
  <c r="L3375" i="7" s="1"/>
  <c r="K3376" i="7"/>
  <c r="L3376" i="7" s="1"/>
  <c r="K3377" i="7"/>
  <c r="L3377" i="7" s="1"/>
  <c r="K3378" i="7"/>
  <c r="L3378" i="7" s="1"/>
  <c r="K3379" i="7"/>
  <c r="L3379" i="7" s="1"/>
  <c r="K3380" i="7"/>
  <c r="L3380" i="7" s="1"/>
  <c r="K3381" i="7"/>
  <c r="L3381" i="7" s="1"/>
  <c r="K3382" i="7"/>
  <c r="L3382" i="7" s="1"/>
  <c r="K3383" i="7"/>
  <c r="L3383" i="7" s="1"/>
  <c r="K3384" i="7"/>
  <c r="L3384" i="7" s="1"/>
  <c r="K3385" i="7"/>
  <c r="L3385" i="7" s="1"/>
  <c r="K3386" i="7"/>
  <c r="L3386" i="7" s="1"/>
  <c r="K3387" i="7"/>
  <c r="L3387" i="7" s="1"/>
  <c r="K3388" i="7"/>
  <c r="L3388" i="7" s="1"/>
  <c r="K3389" i="7"/>
  <c r="L3389" i="7" s="1"/>
  <c r="K3390" i="7"/>
  <c r="L3390" i="7" s="1"/>
  <c r="K3391" i="7"/>
  <c r="L3391" i="7" s="1"/>
  <c r="K3392" i="7"/>
  <c r="L3392" i="7" s="1"/>
  <c r="K3393" i="7"/>
  <c r="L3393" i="7" s="1"/>
  <c r="K3394" i="7"/>
  <c r="L3394" i="7" s="1"/>
  <c r="K3395" i="7"/>
  <c r="L3395" i="7" s="1"/>
  <c r="K3396" i="7"/>
  <c r="L3396" i="7" s="1"/>
  <c r="K3397" i="7"/>
  <c r="L3397" i="7" s="1"/>
  <c r="K3398" i="7"/>
  <c r="L3398" i="7" s="1"/>
  <c r="K3399" i="7"/>
  <c r="L3399" i="7" s="1"/>
  <c r="K3400" i="7"/>
  <c r="L3400" i="7" s="1"/>
  <c r="K3401" i="7"/>
  <c r="L3401" i="7" s="1"/>
  <c r="K3402" i="7"/>
  <c r="L3402" i="7" s="1"/>
  <c r="K3403" i="7"/>
  <c r="L3403" i="7" s="1"/>
  <c r="K3404" i="7"/>
  <c r="L3404" i="7" s="1"/>
  <c r="K3405" i="7"/>
  <c r="L3405" i="7" s="1"/>
  <c r="K3406" i="7"/>
  <c r="L3406" i="7" s="1"/>
  <c r="K3407" i="7"/>
  <c r="L3407" i="7" s="1"/>
  <c r="K3408" i="7"/>
  <c r="L3408" i="7" s="1"/>
  <c r="K3409" i="7"/>
  <c r="L3409" i="7" s="1"/>
  <c r="K3410" i="7"/>
  <c r="L3410" i="7" s="1"/>
  <c r="K3411" i="7"/>
  <c r="L3411" i="7" s="1"/>
  <c r="K3412" i="7"/>
  <c r="L3412" i="7" s="1"/>
  <c r="K3413" i="7"/>
  <c r="L3413" i="7" s="1"/>
  <c r="K3414" i="7"/>
  <c r="L3414" i="7" s="1"/>
  <c r="K3415" i="7"/>
  <c r="L3415" i="7" s="1"/>
  <c r="K3416" i="7"/>
  <c r="L3416" i="7" s="1"/>
  <c r="K3417" i="7"/>
  <c r="L3417" i="7" s="1"/>
  <c r="K3418" i="7"/>
  <c r="L3418" i="7" s="1"/>
  <c r="K3419" i="7"/>
  <c r="L3419" i="7" s="1"/>
  <c r="K3420" i="7"/>
  <c r="L3420" i="7" s="1"/>
  <c r="K3421" i="7"/>
  <c r="L3421" i="7" s="1"/>
  <c r="K3422" i="7"/>
  <c r="L3422" i="7" s="1"/>
  <c r="K3423" i="7"/>
  <c r="L3423" i="7" s="1"/>
  <c r="K3424" i="7"/>
  <c r="L3424" i="7" s="1"/>
  <c r="K3425" i="7"/>
  <c r="L3425" i="7" s="1"/>
  <c r="K3426" i="7"/>
  <c r="L3426" i="7" s="1"/>
  <c r="K3427" i="7"/>
  <c r="L3427" i="7" s="1"/>
  <c r="K3428" i="7"/>
  <c r="L3428" i="7" s="1"/>
  <c r="K3429" i="7"/>
  <c r="L3429" i="7" s="1"/>
  <c r="K3430" i="7"/>
  <c r="L3430" i="7" s="1"/>
  <c r="K3431" i="7"/>
  <c r="L3431" i="7" s="1"/>
  <c r="K3432" i="7"/>
  <c r="L3432" i="7" s="1"/>
  <c r="K3433" i="7"/>
  <c r="L3433" i="7" s="1"/>
  <c r="K3434" i="7"/>
  <c r="L3434" i="7" s="1"/>
  <c r="K3435" i="7"/>
  <c r="L3435" i="7" s="1"/>
  <c r="K3436" i="7"/>
  <c r="L3436" i="7" s="1"/>
  <c r="K3437" i="7"/>
  <c r="L3437" i="7" s="1"/>
  <c r="K3438" i="7"/>
  <c r="L3438" i="7" s="1"/>
  <c r="K3439" i="7"/>
  <c r="L3439" i="7" s="1"/>
  <c r="K3440" i="7"/>
  <c r="L3440" i="7" s="1"/>
  <c r="K3441" i="7"/>
  <c r="L3441" i="7" s="1"/>
  <c r="K3442" i="7"/>
  <c r="L3442" i="7" s="1"/>
  <c r="K3443" i="7"/>
  <c r="L3443" i="7" s="1"/>
  <c r="K3444" i="7"/>
  <c r="L3444" i="7" s="1"/>
  <c r="K3445" i="7"/>
  <c r="L3445" i="7" s="1"/>
  <c r="K3446" i="7"/>
  <c r="L3446" i="7" s="1"/>
  <c r="K3447" i="7"/>
  <c r="L3447" i="7" s="1"/>
  <c r="K3448" i="7"/>
  <c r="L3448" i="7" s="1"/>
  <c r="K3449" i="7"/>
  <c r="L3449" i="7" s="1"/>
  <c r="K3450" i="7"/>
  <c r="L3450" i="7" s="1"/>
  <c r="K3451" i="7"/>
  <c r="L3451" i="7" s="1"/>
  <c r="K3452" i="7"/>
  <c r="L3452" i="7" s="1"/>
  <c r="K3453" i="7"/>
  <c r="L3453" i="7" s="1"/>
  <c r="K3454" i="7"/>
  <c r="L3454" i="7" s="1"/>
  <c r="K3455" i="7"/>
  <c r="L3455" i="7" s="1"/>
  <c r="K3456" i="7"/>
  <c r="L3456" i="7" s="1"/>
  <c r="K3457" i="7"/>
  <c r="L3457" i="7" s="1"/>
  <c r="K3458" i="7"/>
  <c r="L3458" i="7" s="1"/>
  <c r="K3459" i="7"/>
  <c r="L3459" i="7" s="1"/>
  <c r="K3460" i="7"/>
  <c r="L3460" i="7" s="1"/>
  <c r="K3461" i="7"/>
  <c r="L3461" i="7" s="1"/>
  <c r="K3462" i="7"/>
  <c r="L3462" i="7" s="1"/>
  <c r="K3463" i="7"/>
  <c r="L3463" i="7" s="1"/>
  <c r="K3464" i="7"/>
  <c r="L3464" i="7" s="1"/>
  <c r="K3465" i="7"/>
  <c r="L3465" i="7" s="1"/>
  <c r="K3466" i="7"/>
  <c r="L3466" i="7" s="1"/>
  <c r="K3467" i="7"/>
  <c r="L3467" i="7" s="1"/>
  <c r="K3468" i="7"/>
  <c r="L3468" i="7" s="1"/>
  <c r="K3469" i="7"/>
  <c r="L3469" i="7" s="1"/>
  <c r="K3470" i="7"/>
  <c r="L3470" i="7" s="1"/>
  <c r="K3471" i="7"/>
  <c r="L3471" i="7" s="1"/>
  <c r="K3472" i="7"/>
  <c r="L3472" i="7" s="1"/>
  <c r="K3473" i="7"/>
  <c r="L3473" i="7" s="1"/>
  <c r="K3474" i="7"/>
  <c r="L3474" i="7" s="1"/>
  <c r="K3475" i="7"/>
  <c r="L3475" i="7" s="1"/>
  <c r="K3476" i="7"/>
  <c r="L3476" i="7" s="1"/>
  <c r="K3477" i="7"/>
  <c r="L3477" i="7" s="1"/>
  <c r="K3478" i="7"/>
  <c r="L3478" i="7" s="1"/>
  <c r="K3479" i="7"/>
  <c r="L3479" i="7" s="1"/>
  <c r="K3480" i="7"/>
  <c r="L3480" i="7" s="1"/>
  <c r="K3481" i="7"/>
  <c r="L3481" i="7" s="1"/>
  <c r="K3482" i="7"/>
  <c r="L3482" i="7" s="1"/>
  <c r="K3483" i="7"/>
  <c r="L3483" i="7" s="1"/>
  <c r="K3484" i="7"/>
  <c r="L3484" i="7" s="1"/>
  <c r="K3485" i="7"/>
  <c r="L3485" i="7" s="1"/>
  <c r="K3486" i="7"/>
  <c r="L3486" i="7" s="1"/>
  <c r="K3487" i="7"/>
  <c r="L3487" i="7" s="1"/>
  <c r="K3488" i="7"/>
  <c r="L3488" i="7" s="1"/>
  <c r="K3489" i="7"/>
  <c r="L3489" i="7" s="1"/>
  <c r="K3490" i="7"/>
  <c r="L3490" i="7" s="1"/>
  <c r="K3491" i="7"/>
  <c r="L3491" i="7" s="1"/>
  <c r="K3492" i="7"/>
  <c r="L3492" i="7" s="1"/>
  <c r="K3493" i="7"/>
  <c r="L3493" i="7" s="1"/>
  <c r="K3494" i="7"/>
  <c r="L3494" i="7" s="1"/>
  <c r="K3495" i="7"/>
  <c r="L3495" i="7" s="1"/>
  <c r="K3496" i="7"/>
  <c r="L3496" i="7" s="1"/>
  <c r="K3497" i="7"/>
  <c r="L3497" i="7" s="1"/>
  <c r="K3498" i="7"/>
  <c r="L3498" i="7" s="1"/>
  <c r="K3499" i="7"/>
  <c r="L3499" i="7" s="1"/>
  <c r="K3500" i="7"/>
  <c r="L3500" i="7" s="1"/>
  <c r="K3501" i="7"/>
  <c r="L3501" i="7" s="1"/>
  <c r="K3502" i="7"/>
  <c r="L3502" i="7" s="1"/>
  <c r="K3503" i="7"/>
  <c r="L3503" i="7" s="1"/>
  <c r="K3504" i="7"/>
  <c r="L3504" i="7" s="1"/>
  <c r="K3505" i="7"/>
  <c r="L3505" i="7" s="1"/>
  <c r="K3506" i="7"/>
  <c r="L3506" i="7" s="1"/>
  <c r="K3507" i="7"/>
  <c r="L3507" i="7" s="1"/>
  <c r="K3508" i="7"/>
  <c r="L3508" i="7" s="1"/>
  <c r="K3509" i="7"/>
  <c r="L3509" i="7" s="1"/>
  <c r="K3510" i="7"/>
  <c r="L3510" i="7" s="1"/>
  <c r="K3511" i="7"/>
  <c r="L3511" i="7" s="1"/>
  <c r="K3512" i="7"/>
  <c r="L3512" i="7" s="1"/>
  <c r="K3513" i="7"/>
  <c r="L3513" i="7" s="1"/>
  <c r="K3514" i="7"/>
  <c r="L3514" i="7" s="1"/>
  <c r="K3515" i="7"/>
  <c r="L3515" i="7" s="1"/>
  <c r="K3516" i="7"/>
  <c r="L3516" i="7" s="1"/>
  <c r="K3517" i="7"/>
  <c r="L3517" i="7" s="1"/>
  <c r="K3518" i="7"/>
  <c r="L3518" i="7" s="1"/>
  <c r="K3519" i="7"/>
  <c r="L3519" i="7" s="1"/>
  <c r="K3520" i="7"/>
  <c r="L3520" i="7" s="1"/>
  <c r="K3521" i="7"/>
  <c r="L3521" i="7" s="1"/>
  <c r="K3522" i="7"/>
  <c r="L3522" i="7" s="1"/>
  <c r="K3523" i="7"/>
  <c r="L3523" i="7" s="1"/>
  <c r="K3524" i="7"/>
  <c r="L3524" i="7" s="1"/>
  <c r="K3525" i="7"/>
  <c r="L3525" i="7" s="1"/>
  <c r="K3526" i="7"/>
  <c r="L3526" i="7" s="1"/>
  <c r="K3527" i="7"/>
  <c r="L3527" i="7" s="1"/>
  <c r="K3528" i="7"/>
  <c r="L3528" i="7" s="1"/>
  <c r="K3529" i="7"/>
  <c r="L3529" i="7" s="1"/>
  <c r="K3530" i="7"/>
  <c r="L3530" i="7" s="1"/>
  <c r="K3531" i="7"/>
  <c r="L3531" i="7" s="1"/>
  <c r="K3532" i="7"/>
  <c r="L3532" i="7" s="1"/>
  <c r="K3533" i="7"/>
  <c r="L3533" i="7" s="1"/>
  <c r="K3534" i="7"/>
  <c r="L3534" i="7" s="1"/>
  <c r="K3535" i="7"/>
  <c r="L3535" i="7" s="1"/>
  <c r="K3536" i="7"/>
  <c r="L3536" i="7" s="1"/>
  <c r="K3537" i="7"/>
  <c r="L3537" i="7" s="1"/>
  <c r="K3538" i="7"/>
  <c r="L3538" i="7" s="1"/>
  <c r="K3539" i="7"/>
  <c r="L3539" i="7" s="1"/>
  <c r="K3540" i="7"/>
  <c r="L3540" i="7" s="1"/>
  <c r="K3541" i="7"/>
  <c r="L3541" i="7" s="1"/>
  <c r="K3542" i="7"/>
  <c r="L3542" i="7" s="1"/>
  <c r="K3543" i="7"/>
  <c r="L3543" i="7" s="1"/>
  <c r="K3544" i="7"/>
  <c r="L3544" i="7" s="1"/>
  <c r="K3545" i="7"/>
  <c r="L3545" i="7" s="1"/>
  <c r="K3546" i="7"/>
  <c r="L3546" i="7" s="1"/>
  <c r="K3547" i="7"/>
  <c r="L3547" i="7" s="1"/>
  <c r="K3548" i="7"/>
  <c r="L3548" i="7" s="1"/>
  <c r="K3549" i="7"/>
  <c r="L3549" i="7" s="1"/>
  <c r="K3550" i="7"/>
  <c r="L3550" i="7" s="1"/>
  <c r="K3551" i="7"/>
  <c r="L3551" i="7" s="1"/>
  <c r="K3552" i="7"/>
  <c r="L3552" i="7" s="1"/>
  <c r="K3553" i="7"/>
  <c r="L3553" i="7" s="1"/>
  <c r="K3554" i="7"/>
  <c r="L3554" i="7" s="1"/>
  <c r="K3555" i="7"/>
  <c r="L3555" i="7" s="1"/>
  <c r="K3556" i="7"/>
  <c r="L3556" i="7" s="1"/>
  <c r="K3557" i="7"/>
  <c r="L3557" i="7" s="1"/>
  <c r="K3558" i="7"/>
  <c r="L3558" i="7" s="1"/>
  <c r="K3559" i="7"/>
  <c r="L3559" i="7" s="1"/>
  <c r="K3560" i="7"/>
  <c r="L3560" i="7" s="1"/>
  <c r="K3561" i="7"/>
  <c r="L3561" i="7" s="1"/>
  <c r="K3562" i="7"/>
  <c r="L3562" i="7" s="1"/>
  <c r="K3563" i="7"/>
  <c r="L3563" i="7" s="1"/>
  <c r="K3564" i="7"/>
  <c r="L3564" i="7" s="1"/>
  <c r="K3565" i="7"/>
  <c r="L3565" i="7" s="1"/>
  <c r="K3566" i="7"/>
  <c r="L3566" i="7" s="1"/>
  <c r="K3567" i="7"/>
  <c r="L3567" i="7" s="1"/>
  <c r="K3568" i="7"/>
  <c r="L3568" i="7" s="1"/>
  <c r="K3569" i="7"/>
  <c r="L3569" i="7" s="1"/>
  <c r="K3570" i="7"/>
  <c r="L3570" i="7" s="1"/>
  <c r="K3571" i="7"/>
  <c r="L3571" i="7" s="1"/>
  <c r="K3572" i="7"/>
  <c r="L3572" i="7" s="1"/>
  <c r="K3573" i="7"/>
  <c r="L3573" i="7" s="1"/>
  <c r="K3574" i="7"/>
  <c r="L3574" i="7" s="1"/>
  <c r="K3575" i="7"/>
  <c r="L3575" i="7" s="1"/>
  <c r="K3576" i="7"/>
  <c r="L3576" i="7" s="1"/>
  <c r="K3577" i="7"/>
  <c r="L3577" i="7" s="1"/>
  <c r="K3578" i="7"/>
  <c r="L3578" i="7" s="1"/>
  <c r="K3579" i="7"/>
  <c r="L3579" i="7" s="1"/>
  <c r="K3580" i="7"/>
  <c r="L3580" i="7" s="1"/>
  <c r="K3581" i="7"/>
  <c r="L3581" i="7" s="1"/>
  <c r="K3582" i="7"/>
  <c r="L3582" i="7" s="1"/>
  <c r="K3583" i="7"/>
  <c r="L3583" i="7" s="1"/>
  <c r="K3584" i="7"/>
  <c r="L3584" i="7" s="1"/>
  <c r="K3585" i="7"/>
  <c r="L3585" i="7" s="1"/>
  <c r="K3586" i="7"/>
  <c r="L3586" i="7" s="1"/>
  <c r="K3587" i="7"/>
  <c r="L3587" i="7" s="1"/>
  <c r="K3588" i="7"/>
  <c r="L3588" i="7" s="1"/>
  <c r="K3589" i="7"/>
  <c r="L3589" i="7" s="1"/>
  <c r="K3590" i="7"/>
  <c r="L3590" i="7" s="1"/>
  <c r="K3591" i="7"/>
  <c r="L3591" i="7" s="1"/>
  <c r="K3592" i="7"/>
  <c r="L3592" i="7" s="1"/>
  <c r="K3593" i="7"/>
  <c r="L3593" i="7" s="1"/>
  <c r="K3594" i="7"/>
  <c r="L3594" i="7" s="1"/>
  <c r="K3595" i="7"/>
  <c r="L3595" i="7" s="1"/>
  <c r="K3596" i="7"/>
  <c r="L3596" i="7" s="1"/>
  <c r="K3597" i="7"/>
  <c r="L3597" i="7" s="1"/>
  <c r="K3598" i="7"/>
  <c r="L3598" i="7" s="1"/>
  <c r="K3599" i="7"/>
  <c r="L3599" i="7" s="1"/>
  <c r="K3600" i="7"/>
  <c r="L3600" i="7" s="1"/>
  <c r="K3601" i="7"/>
  <c r="L3601" i="7" s="1"/>
  <c r="K3602" i="7"/>
  <c r="L3602" i="7" s="1"/>
  <c r="K3603" i="7"/>
  <c r="L3603" i="7" s="1"/>
  <c r="K3604" i="7"/>
  <c r="L3604" i="7" s="1"/>
  <c r="K3605" i="7"/>
  <c r="L3605" i="7" s="1"/>
  <c r="K3606" i="7"/>
  <c r="L3606" i="7" s="1"/>
  <c r="K3607" i="7"/>
  <c r="L3607" i="7" s="1"/>
  <c r="K3608" i="7"/>
  <c r="L3608" i="7" s="1"/>
  <c r="K3609" i="7"/>
  <c r="L3609" i="7" s="1"/>
  <c r="K3610" i="7"/>
  <c r="L3610" i="7" s="1"/>
  <c r="K3611" i="7"/>
  <c r="L3611" i="7" s="1"/>
  <c r="K3612" i="7"/>
  <c r="L3612" i="7" s="1"/>
  <c r="K3613" i="7"/>
  <c r="L3613" i="7" s="1"/>
  <c r="K3614" i="7"/>
  <c r="L3614" i="7" s="1"/>
  <c r="K3615" i="7"/>
  <c r="L3615" i="7" s="1"/>
  <c r="K3616" i="7"/>
  <c r="L3616" i="7" s="1"/>
  <c r="K3617" i="7"/>
  <c r="L3617" i="7" s="1"/>
  <c r="K3618" i="7"/>
  <c r="L3618" i="7" s="1"/>
  <c r="K3619" i="7"/>
  <c r="L3619" i="7" s="1"/>
  <c r="K3620" i="7"/>
  <c r="L3620" i="7" s="1"/>
  <c r="K3621" i="7"/>
  <c r="L3621" i="7" s="1"/>
  <c r="K3622" i="7"/>
  <c r="L3622" i="7" s="1"/>
  <c r="K3623" i="7"/>
  <c r="L3623" i="7" s="1"/>
  <c r="K3624" i="7"/>
  <c r="L3624" i="7" s="1"/>
  <c r="K3625" i="7"/>
  <c r="L3625" i="7" s="1"/>
  <c r="K3626" i="7"/>
  <c r="L3626" i="7" s="1"/>
  <c r="K3627" i="7"/>
  <c r="L3627" i="7" s="1"/>
  <c r="K3628" i="7"/>
  <c r="L3628" i="7" s="1"/>
  <c r="K3629" i="7"/>
  <c r="L3629" i="7" s="1"/>
  <c r="K3630" i="7"/>
  <c r="L3630" i="7" s="1"/>
  <c r="K3631" i="7"/>
  <c r="L3631" i="7" s="1"/>
  <c r="K3632" i="7"/>
  <c r="L3632" i="7" s="1"/>
  <c r="K3633" i="7"/>
  <c r="L3633" i="7" s="1"/>
  <c r="K3634" i="7"/>
  <c r="L3634" i="7" s="1"/>
  <c r="K3635" i="7"/>
  <c r="L3635" i="7" s="1"/>
  <c r="K3636" i="7"/>
  <c r="L3636" i="7" s="1"/>
  <c r="K3637" i="7"/>
  <c r="L3637" i="7" s="1"/>
  <c r="K3638" i="7"/>
  <c r="L3638" i="7" s="1"/>
  <c r="K3639" i="7"/>
  <c r="L3639" i="7" s="1"/>
  <c r="K3640" i="7"/>
  <c r="L3640" i="7" s="1"/>
  <c r="K3641" i="7"/>
  <c r="L3641" i="7" s="1"/>
  <c r="K3642" i="7"/>
  <c r="L3642" i="7" s="1"/>
  <c r="K3643" i="7"/>
  <c r="L3643" i="7" s="1"/>
  <c r="K3644" i="7"/>
  <c r="L3644" i="7" s="1"/>
  <c r="K3645" i="7"/>
  <c r="L3645" i="7" s="1"/>
  <c r="K3646" i="7"/>
  <c r="L3646" i="7" s="1"/>
  <c r="K3647" i="7"/>
  <c r="L3647" i="7" s="1"/>
  <c r="K3648" i="7"/>
  <c r="L3648" i="7" s="1"/>
  <c r="K3649" i="7"/>
  <c r="L3649" i="7" s="1"/>
  <c r="K3650" i="7"/>
  <c r="L3650" i="7" s="1"/>
  <c r="K3651" i="7"/>
  <c r="L3651" i="7" s="1"/>
  <c r="K3652" i="7"/>
  <c r="L3652" i="7" s="1"/>
  <c r="K3653" i="7"/>
  <c r="L3653" i="7" s="1"/>
  <c r="K3654" i="7"/>
  <c r="L3654" i="7" s="1"/>
  <c r="K3655" i="7"/>
  <c r="L3655" i="7" s="1"/>
  <c r="K3656" i="7"/>
  <c r="L3656" i="7" s="1"/>
  <c r="K3657" i="7"/>
  <c r="L3657" i="7" s="1"/>
  <c r="K3658" i="7"/>
  <c r="L3658" i="7" s="1"/>
  <c r="K3659" i="7"/>
  <c r="L3659" i="7" s="1"/>
  <c r="K3660" i="7"/>
  <c r="L3660" i="7" s="1"/>
  <c r="K3661" i="7"/>
  <c r="L3661" i="7" s="1"/>
  <c r="K3662" i="7"/>
  <c r="L3662" i="7" s="1"/>
  <c r="K3663" i="7"/>
  <c r="L3663" i="7" s="1"/>
  <c r="K3664" i="7"/>
  <c r="L3664" i="7" s="1"/>
  <c r="K3665" i="7"/>
  <c r="L3665" i="7" s="1"/>
  <c r="K3666" i="7"/>
  <c r="L3666" i="7" s="1"/>
  <c r="K3667" i="7"/>
  <c r="L3667" i="7" s="1"/>
  <c r="K3668" i="7"/>
  <c r="L3668" i="7" s="1"/>
  <c r="K3669" i="7"/>
  <c r="L3669" i="7" s="1"/>
  <c r="K3670" i="7"/>
  <c r="L3670" i="7" s="1"/>
  <c r="K3671" i="7"/>
  <c r="L3671" i="7" s="1"/>
  <c r="K3672" i="7"/>
  <c r="L3672" i="7" s="1"/>
  <c r="K3673" i="7"/>
  <c r="L3673" i="7" s="1"/>
  <c r="K3674" i="7"/>
  <c r="L3674" i="7" s="1"/>
  <c r="K3675" i="7"/>
  <c r="L3675" i="7" s="1"/>
  <c r="K3676" i="7"/>
  <c r="L3676" i="7" s="1"/>
  <c r="K3677" i="7"/>
  <c r="L3677" i="7" s="1"/>
  <c r="K3678" i="7"/>
  <c r="L3678" i="7" s="1"/>
  <c r="K3679" i="7"/>
  <c r="L3679" i="7" s="1"/>
  <c r="K3680" i="7"/>
  <c r="L3680" i="7" s="1"/>
  <c r="K3681" i="7"/>
  <c r="L3681" i="7" s="1"/>
  <c r="K3682" i="7"/>
  <c r="L3682" i="7" s="1"/>
  <c r="K3683" i="7"/>
  <c r="L3683" i="7" s="1"/>
  <c r="K3684" i="7"/>
  <c r="L3684" i="7" s="1"/>
  <c r="K3685" i="7"/>
  <c r="L3685" i="7" s="1"/>
  <c r="K3686" i="7"/>
  <c r="L3686" i="7" s="1"/>
  <c r="K3687" i="7"/>
  <c r="L3687" i="7" s="1"/>
  <c r="K3688" i="7"/>
  <c r="L3688" i="7" s="1"/>
  <c r="K3689" i="7"/>
  <c r="L3689" i="7" s="1"/>
  <c r="K3690" i="7"/>
  <c r="L3690" i="7" s="1"/>
  <c r="K3691" i="7"/>
  <c r="L3691" i="7" s="1"/>
  <c r="K3692" i="7"/>
  <c r="L3692" i="7" s="1"/>
  <c r="K3693" i="7"/>
  <c r="L3693" i="7" s="1"/>
  <c r="K3694" i="7"/>
  <c r="L3694" i="7" s="1"/>
  <c r="K3695" i="7"/>
  <c r="L3695" i="7" s="1"/>
  <c r="K3696" i="7"/>
  <c r="L3696" i="7" s="1"/>
  <c r="K3697" i="7"/>
  <c r="L3697" i="7" s="1"/>
  <c r="K3698" i="7"/>
  <c r="L3698" i="7" s="1"/>
  <c r="K3699" i="7"/>
  <c r="L3699" i="7" s="1"/>
  <c r="K3700" i="7"/>
  <c r="L3700" i="7" s="1"/>
  <c r="K3701" i="7"/>
  <c r="L3701" i="7" s="1"/>
  <c r="K3702" i="7"/>
  <c r="L3702" i="7" s="1"/>
  <c r="K3703" i="7"/>
  <c r="L3703" i="7" s="1"/>
  <c r="K3704" i="7"/>
  <c r="L3704" i="7" s="1"/>
  <c r="K3705" i="7"/>
  <c r="L3705" i="7" s="1"/>
  <c r="K3706" i="7"/>
  <c r="L3706" i="7" s="1"/>
  <c r="K3707" i="7"/>
  <c r="L3707" i="7" s="1"/>
  <c r="K3708" i="7"/>
  <c r="L3708" i="7" s="1"/>
  <c r="K3709" i="7"/>
  <c r="L3709" i="7" s="1"/>
  <c r="K3710" i="7"/>
  <c r="L3710" i="7" s="1"/>
  <c r="K3711" i="7"/>
  <c r="L3711" i="7" s="1"/>
  <c r="K3712" i="7"/>
  <c r="L3712" i="7" s="1"/>
  <c r="K3713" i="7"/>
  <c r="L3713" i="7" s="1"/>
  <c r="K3714" i="7"/>
  <c r="L3714" i="7" s="1"/>
  <c r="K3715" i="7"/>
  <c r="L3715" i="7" s="1"/>
  <c r="K3716" i="7"/>
  <c r="L3716" i="7" s="1"/>
  <c r="K3717" i="7"/>
  <c r="L3717" i="7" s="1"/>
  <c r="K3718" i="7"/>
  <c r="L3718" i="7" s="1"/>
  <c r="K3719" i="7"/>
  <c r="L3719" i="7" s="1"/>
  <c r="K3720" i="7"/>
  <c r="L3720" i="7" s="1"/>
  <c r="K3721" i="7"/>
  <c r="L3721" i="7" s="1"/>
  <c r="K3722" i="7"/>
  <c r="L3722" i="7" s="1"/>
  <c r="K3723" i="7"/>
  <c r="L3723" i="7" s="1"/>
  <c r="K3724" i="7"/>
  <c r="L3724" i="7" s="1"/>
  <c r="K3725" i="7"/>
  <c r="L3725" i="7" s="1"/>
  <c r="K3726" i="7"/>
  <c r="L3726" i="7" s="1"/>
  <c r="K3727" i="7"/>
  <c r="L3727" i="7" s="1"/>
  <c r="K3728" i="7"/>
  <c r="L3728" i="7" s="1"/>
  <c r="K3729" i="7"/>
  <c r="L3729" i="7" s="1"/>
  <c r="K3730" i="7"/>
  <c r="L3730" i="7" s="1"/>
  <c r="K3731" i="7"/>
  <c r="L3731" i="7" s="1"/>
  <c r="K3732" i="7"/>
  <c r="L3732" i="7" s="1"/>
  <c r="K3733" i="7"/>
  <c r="L3733" i="7" s="1"/>
  <c r="K3734" i="7"/>
  <c r="L3734" i="7" s="1"/>
  <c r="K3735" i="7"/>
  <c r="L3735" i="7" s="1"/>
  <c r="K3736" i="7"/>
  <c r="L3736" i="7" s="1"/>
  <c r="K3737" i="7"/>
  <c r="L3737" i="7" s="1"/>
  <c r="K3738" i="7"/>
  <c r="L3738" i="7" s="1"/>
  <c r="K3739" i="7"/>
  <c r="L3739" i="7" s="1"/>
  <c r="K3740" i="7"/>
  <c r="L3740" i="7" s="1"/>
  <c r="K3741" i="7"/>
  <c r="L3741" i="7" s="1"/>
  <c r="K3742" i="7"/>
  <c r="L3742" i="7" s="1"/>
  <c r="K3743" i="7"/>
  <c r="L3743" i="7" s="1"/>
  <c r="K3744" i="7"/>
  <c r="L3744" i="7" s="1"/>
  <c r="K3745" i="7"/>
  <c r="L3745" i="7" s="1"/>
  <c r="K3746" i="7"/>
  <c r="L3746" i="7" s="1"/>
  <c r="K3747" i="7"/>
  <c r="L3747" i="7" s="1"/>
  <c r="K3748" i="7"/>
  <c r="L3748" i="7" s="1"/>
  <c r="K3749" i="7"/>
  <c r="L3749" i="7" s="1"/>
  <c r="K3750" i="7"/>
  <c r="L3750" i="7" s="1"/>
  <c r="K3751" i="7"/>
  <c r="L3751" i="7" s="1"/>
  <c r="K3752" i="7"/>
  <c r="L3752" i="7" s="1"/>
  <c r="K3753" i="7"/>
  <c r="L3753" i="7" s="1"/>
  <c r="K3754" i="7"/>
  <c r="L3754" i="7" s="1"/>
  <c r="K3755" i="7"/>
  <c r="L3755" i="7" s="1"/>
  <c r="K3756" i="7"/>
  <c r="L3756" i="7" s="1"/>
  <c r="K3757" i="7"/>
  <c r="L3757" i="7" s="1"/>
  <c r="K3758" i="7"/>
  <c r="L3758" i="7" s="1"/>
  <c r="K3759" i="7"/>
  <c r="L3759" i="7" s="1"/>
  <c r="K3760" i="7"/>
  <c r="L3760" i="7" s="1"/>
  <c r="K3761" i="7"/>
  <c r="L3761" i="7" s="1"/>
  <c r="K3762" i="7"/>
  <c r="L3762" i="7" s="1"/>
  <c r="K3763" i="7"/>
  <c r="L3763" i="7" s="1"/>
  <c r="K3764" i="7"/>
  <c r="L3764" i="7" s="1"/>
  <c r="K3765" i="7"/>
  <c r="L3765" i="7" s="1"/>
  <c r="K3766" i="7"/>
  <c r="L3766" i="7" s="1"/>
  <c r="K3767" i="7"/>
  <c r="L3767" i="7" s="1"/>
  <c r="K3768" i="7"/>
  <c r="L3768" i="7" s="1"/>
  <c r="K3769" i="7"/>
  <c r="L3769" i="7" s="1"/>
  <c r="K3770" i="7"/>
  <c r="L3770" i="7" s="1"/>
  <c r="K3771" i="7"/>
  <c r="L3771" i="7" s="1"/>
  <c r="K3772" i="7"/>
  <c r="L3772" i="7" s="1"/>
  <c r="K3773" i="7"/>
  <c r="L3773" i="7" s="1"/>
  <c r="K3774" i="7"/>
  <c r="L3774" i="7" s="1"/>
  <c r="K3775" i="7"/>
  <c r="L3775" i="7" s="1"/>
  <c r="K3776" i="7"/>
  <c r="L3776" i="7" s="1"/>
  <c r="K3777" i="7"/>
  <c r="L3777" i="7" s="1"/>
  <c r="K3778" i="7"/>
  <c r="L3778" i="7" s="1"/>
  <c r="K3779" i="7"/>
  <c r="L3779" i="7" s="1"/>
  <c r="K3780" i="7"/>
  <c r="L3780" i="7" s="1"/>
  <c r="K3781" i="7"/>
  <c r="L3781" i="7" s="1"/>
  <c r="K3782" i="7"/>
  <c r="L3782" i="7" s="1"/>
  <c r="K3783" i="7"/>
  <c r="L3783" i="7" s="1"/>
  <c r="K3784" i="7"/>
  <c r="L3784" i="7" s="1"/>
  <c r="K3785" i="7"/>
  <c r="L3785" i="7" s="1"/>
  <c r="K3786" i="7"/>
  <c r="L3786" i="7" s="1"/>
  <c r="K3787" i="7"/>
  <c r="L3787" i="7" s="1"/>
  <c r="K3788" i="7"/>
  <c r="L3788" i="7" s="1"/>
  <c r="K3789" i="7"/>
  <c r="L3789" i="7" s="1"/>
  <c r="K3790" i="7"/>
  <c r="L3790" i="7" s="1"/>
  <c r="K3791" i="7"/>
  <c r="L3791" i="7" s="1"/>
  <c r="K3792" i="7"/>
  <c r="L3792" i="7" s="1"/>
  <c r="K3793" i="7"/>
  <c r="L3793" i="7" s="1"/>
  <c r="K3794" i="7"/>
  <c r="L3794" i="7" s="1"/>
  <c r="K3795" i="7"/>
  <c r="L3795" i="7" s="1"/>
  <c r="K3796" i="7"/>
  <c r="L3796" i="7" s="1"/>
  <c r="K3797" i="7"/>
  <c r="L3797" i="7" s="1"/>
  <c r="K3798" i="7"/>
  <c r="L3798" i="7" s="1"/>
  <c r="K3799" i="7"/>
  <c r="L3799" i="7" s="1"/>
  <c r="K3800" i="7"/>
  <c r="L3800" i="7" s="1"/>
  <c r="K3801" i="7"/>
  <c r="L3801" i="7" s="1"/>
  <c r="K3802" i="7"/>
  <c r="L3802" i="7" s="1"/>
  <c r="K3803" i="7"/>
  <c r="L3803" i="7" s="1"/>
  <c r="K3804" i="7"/>
  <c r="L3804" i="7" s="1"/>
  <c r="K3805" i="7"/>
  <c r="L3805" i="7" s="1"/>
  <c r="K3806" i="7"/>
  <c r="L3806" i="7" s="1"/>
  <c r="K3807" i="7"/>
  <c r="L3807" i="7" s="1"/>
  <c r="K3808" i="7"/>
  <c r="L3808" i="7" s="1"/>
  <c r="K3809" i="7"/>
  <c r="L3809" i="7" s="1"/>
  <c r="K3810" i="7"/>
  <c r="L3810" i="7" s="1"/>
  <c r="K3811" i="7"/>
  <c r="L3811" i="7" s="1"/>
  <c r="K3812" i="7"/>
  <c r="L3812" i="7" s="1"/>
  <c r="K3813" i="7"/>
  <c r="L3813" i="7" s="1"/>
  <c r="K3814" i="7"/>
  <c r="L3814" i="7" s="1"/>
  <c r="K3815" i="7"/>
  <c r="L3815" i="7" s="1"/>
  <c r="K3816" i="7"/>
  <c r="L3816" i="7" s="1"/>
  <c r="K3817" i="7"/>
  <c r="L3817" i="7" s="1"/>
  <c r="K3818" i="7"/>
  <c r="L3818" i="7" s="1"/>
  <c r="K3819" i="7"/>
  <c r="L3819" i="7" s="1"/>
  <c r="K3820" i="7"/>
  <c r="L3820" i="7" s="1"/>
  <c r="K3821" i="7"/>
  <c r="L3821" i="7" s="1"/>
  <c r="K3822" i="7"/>
  <c r="L3822" i="7" s="1"/>
  <c r="K3823" i="7"/>
  <c r="L3823" i="7" s="1"/>
  <c r="K3824" i="7"/>
  <c r="L3824" i="7" s="1"/>
  <c r="K3825" i="7"/>
  <c r="L3825" i="7" s="1"/>
  <c r="K3826" i="7"/>
  <c r="L3826" i="7" s="1"/>
  <c r="K3827" i="7"/>
  <c r="L3827" i="7" s="1"/>
  <c r="K3828" i="7"/>
  <c r="L3828" i="7" s="1"/>
  <c r="K3829" i="7"/>
  <c r="L3829" i="7" s="1"/>
  <c r="K3830" i="7"/>
  <c r="L3830" i="7" s="1"/>
  <c r="K3831" i="7"/>
  <c r="L3831" i="7" s="1"/>
  <c r="K3832" i="7"/>
  <c r="L3832" i="7" s="1"/>
  <c r="K3833" i="7"/>
  <c r="L3833" i="7" s="1"/>
  <c r="K3834" i="7"/>
  <c r="L3834" i="7" s="1"/>
  <c r="K3835" i="7"/>
  <c r="L3835" i="7" s="1"/>
  <c r="K3836" i="7"/>
  <c r="L3836" i="7" s="1"/>
  <c r="K3837" i="7"/>
  <c r="L3837" i="7" s="1"/>
  <c r="K3838" i="7"/>
  <c r="L3838" i="7" s="1"/>
  <c r="K3839" i="7"/>
  <c r="L3839" i="7" s="1"/>
  <c r="K3840" i="7"/>
  <c r="L3840" i="7" s="1"/>
  <c r="K3841" i="7"/>
  <c r="L3841" i="7" s="1"/>
  <c r="K3842" i="7"/>
  <c r="L3842" i="7" s="1"/>
  <c r="K3843" i="7"/>
  <c r="L3843" i="7" s="1"/>
  <c r="K3844" i="7"/>
  <c r="L3844" i="7" s="1"/>
  <c r="K3845" i="7"/>
  <c r="L3845" i="7" s="1"/>
  <c r="K3846" i="7"/>
  <c r="L3846" i="7" s="1"/>
  <c r="K3847" i="7"/>
  <c r="L3847" i="7" s="1"/>
  <c r="K3848" i="7"/>
  <c r="L3848" i="7" s="1"/>
  <c r="K3849" i="7"/>
  <c r="L3849" i="7" s="1"/>
  <c r="K3850" i="7"/>
  <c r="L3850" i="7" s="1"/>
  <c r="K3851" i="7"/>
  <c r="L3851" i="7" s="1"/>
  <c r="K3852" i="7"/>
  <c r="L3852" i="7" s="1"/>
  <c r="K3853" i="7"/>
  <c r="L3853" i="7" s="1"/>
  <c r="K3854" i="7"/>
  <c r="L3854" i="7" s="1"/>
  <c r="K3855" i="7"/>
  <c r="L3855" i="7" s="1"/>
  <c r="K3856" i="7"/>
  <c r="L3856" i="7" s="1"/>
  <c r="K3857" i="7"/>
  <c r="L3857" i="7" s="1"/>
  <c r="K3858" i="7"/>
  <c r="L3858" i="7" s="1"/>
  <c r="K3859" i="7"/>
  <c r="L3859" i="7" s="1"/>
  <c r="K3860" i="7"/>
  <c r="L3860" i="7" s="1"/>
  <c r="K3861" i="7"/>
  <c r="L3861" i="7" s="1"/>
  <c r="K3862" i="7"/>
  <c r="L3862" i="7" s="1"/>
  <c r="K3863" i="7"/>
  <c r="L3863" i="7" s="1"/>
  <c r="K3864" i="7"/>
  <c r="L3864" i="7" s="1"/>
  <c r="K3865" i="7"/>
  <c r="L3865" i="7" s="1"/>
  <c r="K3866" i="7"/>
  <c r="L3866" i="7" s="1"/>
  <c r="K3867" i="7"/>
  <c r="L3867" i="7" s="1"/>
  <c r="K3868" i="7"/>
  <c r="L3868" i="7" s="1"/>
  <c r="K3869" i="7"/>
  <c r="L3869" i="7" s="1"/>
  <c r="K3870" i="7"/>
  <c r="L3870" i="7" s="1"/>
  <c r="K3871" i="7"/>
  <c r="L3871" i="7" s="1"/>
  <c r="K3872" i="7"/>
  <c r="L3872" i="7" s="1"/>
  <c r="K3873" i="7"/>
  <c r="L3873" i="7" s="1"/>
  <c r="K3874" i="7"/>
  <c r="L3874" i="7" s="1"/>
  <c r="K3875" i="7"/>
  <c r="L3875" i="7" s="1"/>
  <c r="K3876" i="7"/>
  <c r="L3876" i="7" s="1"/>
  <c r="K3877" i="7"/>
  <c r="L3877" i="7" s="1"/>
  <c r="K3878" i="7"/>
  <c r="L3878" i="7" s="1"/>
  <c r="K3879" i="7"/>
  <c r="L3879" i="7" s="1"/>
  <c r="K3880" i="7"/>
  <c r="L3880" i="7" s="1"/>
  <c r="K3881" i="7"/>
  <c r="L3881" i="7" s="1"/>
  <c r="K3882" i="7"/>
  <c r="L3882" i="7" s="1"/>
  <c r="K3883" i="7"/>
  <c r="L3883" i="7" s="1"/>
  <c r="K3884" i="7"/>
  <c r="L3884" i="7" s="1"/>
  <c r="K3885" i="7"/>
  <c r="L3885" i="7" s="1"/>
  <c r="K3886" i="7"/>
  <c r="L3886" i="7" s="1"/>
  <c r="K3887" i="7"/>
  <c r="L3887" i="7" s="1"/>
  <c r="K3888" i="7"/>
  <c r="L3888" i="7" s="1"/>
  <c r="K3889" i="7"/>
  <c r="L3889" i="7" s="1"/>
  <c r="K3890" i="7"/>
  <c r="L3890" i="7" s="1"/>
  <c r="K3891" i="7"/>
  <c r="L3891" i="7" s="1"/>
  <c r="K3892" i="7"/>
  <c r="L3892" i="7" s="1"/>
  <c r="K3893" i="7"/>
  <c r="L3893" i="7" s="1"/>
  <c r="K3894" i="7"/>
  <c r="L3894" i="7" s="1"/>
  <c r="K3895" i="7"/>
  <c r="L3895" i="7" s="1"/>
  <c r="K3896" i="7"/>
  <c r="L3896" i="7" s="1"/>
  <c r="K3897" i="7"/>
  <c r="L3897" i="7" s="1"/>
  <c r="K3898" i="7"/>
  <c r="L3898" i="7" s="1"/>
  <c r="K3899" i="7"/>
  <c r="L3899" i="7" s="1"/>
  <c r="K3900" i="7"/>
  <c r="L3900" i="7" s="1"/>
  <c r="K3901" i="7"/>
  <c r="L3901" i="7" s="1"/>
  <c r="K3902" i="7"/>
  <c r="L3902" i="7" s="1"/>
  <c r="K3903" i="7"/>
  <c r="L3903" i="7" s="1"/>
  <c r="K3904" i="7"/>
  <c r="L3904" i="7" s="1"/>
  <c r="K3905" i="7"/>
  <c r="L3905" i="7" s="1"/>
  <c r="K3906" i="7"/>
  <c r="L3906" i="7" s="1"/>
  <c r="K3907" i="7"/>
  <c r="L3907" i="7" s="1"/>
  <c r="K3908" i="7"/>
  <c r="L3908" i="7" s="1"/>
  <c r="K3909" i="7"/>
  <c r="L3909" i="7" s="1"/>
  <c r="K3910" i="7"/>
  <c r="L3910" i="7" s="1"/>
  <c r="K3911" i="7"/>
  <c r="L3911" i="7" s="1"/>
  <c r="K3912" i="7"/>
  <c r="L3912" i="7" s="1"/>
  <c r="K3913" i="7"/>
  <c r="L3913" i="7" s="1"/>
  <c r="K3914" i="7"/>
  <c r="L3914" i="7" s="1"/>
  <c r="K3915" i="7"/>
  <c r="L3915" i="7" s="1"/>
  <c r="K3916" i="7"/>
  <c r="L3916" i="7" s="1"/>
  <c r="K3917" i="7"/>
  <c r="L3917" i="7" s="1"/>
  <c r="K3918" i="7"/>
  <c r="L3918" i="7" s="1"/>
  <c r="K3919" i="7"/>
  <c r="L3919" i="7" s="1"/>
  <c r="K3920" i="7"/>
  <c r="L3920" i="7" s="1"/>
  <c r="K3921" i="7"/>
  <c r="L3921" i="7" s="1"/>
  <c r="K3922" i="7"/>
  <c r="L3922" i="7" s="1"/>
  <c r="K3923" i="7"/>
  <c r="L3923" i="7" s="1"/>
  <c r="K3924" i="7"/>
  <c r="L3924" i="7" s="1"/>
  <c r="K3925" i="7"/>
  <c r="L3925" i="7" s="1"/>
  <c r="K3926" i="7"/>
  <c r="L3926" i="7" s="1"/>
  <c r="K3927" i="7"/>
  <c r="L3927" i="7" s="1"/>
  <c r="K3928" i="7"/>
  <c r="L3928" i="7" s="1"/>
  <c r="K3929" i="7"/>
  <c r="L3929" i="7" s="1"/>
  <c r="K3930" i="7"/>
  <c r="L3930" i="7" s="1"/>
  <c r="K3931" i="7"/>
  <c r="L3931" i="7" s="1"/>
  <c r="K3932" i="7"/>
  <c r="L3932" i="7" s="1"/>
  <c r="K3933" i="7"/>
  <c r="L3933" i="7" s="1"/>
  <c r="K3934" i="7"/>
  <c r="L3934" i="7" s="1"/>
  <c r="K3935" i="7"/>
  <c r="L3935" i="7" s="1"/>
  <c r="K3936" i="7"/>
  <c r="L3936" i="7" s="1"/>
  <c r="K3937" i="7"/>
  <c r="L3937" i="7" s="1"/>
  <c r="K3938" i="7"/>
  <c r="L3938" i="7" s="1"/>
  <c r="K3939" i="7"/>
  <c r="L3939" i="7" s="1"/>
  <c r="K3940" i="7"/>
  <c r="L3940" i="7" s="1"/>
  <c r="K3941" i="7"/>
  <c r="L3941" i="7" s="1"/>
  <c r="K3942" i="7"/>
  <c r="L3942" i="7" s="1"/>
  <c r="K3943" i="7"/>
  <c r="L3943" i="7" s="1"/>
  <c r="K3944" i="7"/>
  <c r="L3944" i="7" s="1"/>
  <c r="K3945" i="7"/>
  <c r="L3945" i="7" s="1"/>
  <c r="K3946" i="7"/>
  <c r="L3946" i="7" s="1"/>
  <c r="K3947" i="7"/>
  <c r="L3947" i="7" s="1"/>
  <c r="K3948" i="7"/>
  <c r="L3948" i="7" s="1"/>
  <c r="K3949" i="7"/>
  <c r="L3949" i="7" s="1"/>
  <c r="K3950" i="7"/>
  <c r="L3950" i="7" s="1"/>
  <c r="K3951" i="7"/>
  <c r="L3951" i="7" s="1"/>
  <c r="K3952" i="7"/>
  <c r="L3952" i="7" s="1"/>
  <c r="K3953" i="7"/>
  <c r="L3953" i="7" s="1"/>
  <c r="K3954" i="7"/>
  <c r="L3954" i="7" s="1"/>
  <c r="K3955" i="7"/>
  <c r="L3955" i="7" s="1"/>
  <c r="K3956" i="7"/>
  <c r="L3956" i="7" s="1"/>
  <c r="K3957" i="7"/>
  <c r="L3957" i="7" s="1"/>
  <c r="K3958" i="7"/>
  <c r="L3958" i="7" s="1"/>
  <c r="K3959" i="7"/>
  <c r="L3959" i="7" s="1"/>
  <c r="K3960" i="7"/>
  <c r="L3960" i="7" s="1"/>
  <c r="K3961" i="7"/>
  <c r="L3961" i="7" s="1"/>
  <c r="K3962" i="7"/>
  <c r="L3962" i="7" s="1"/>
  <c r="K3963" i="7"/>
  <c r="L3963" i="7" s="1"/>
  <c r="K3964" i="7"/>
  <c r="L3964" i="7" s="1"/>
  <c r="K3965" i="7"/>
  <c r="L3965" i="7" s="1"/>
  <c r="K3966" i="7"/>
  <c r="L3966" i="7" s="1"/>
  <c r="K3967" i="7"/>
  <c r="L3967" i="7" s="1"/>
  <c r="K3968" i="7"/>
  <c r="L3968" i="7" s="1"/>
  <c r="K3969" i="7"/>
  <c r="L3969" i="7" s="1"/>
  <c r="K3970" i="7"/>
  <c r="L3970" i="7" s="1"/>
  <c r="K3971" i="7"/>
  <c r="L3971" i="7" s="1"/>
  <c r="K3972" i="7"/>
  <c r="L3972" i="7" s="1"/>
  <c r="K3973" i="7"/>
  <c r="L3973" i="7" s="1"/>
  <c r="K3974" i="7"/>
  <c r="L3974" i="7" s="1"/>
  <c r="K3975" i="7"/>
  <c r="L3975" i="7" s="1"/>
  <c r="K3976" i="7"/>
  <c r="L3976" i="7" s="1"/>
  <c r="K3977" i="7"/>
  <c r="L3977" i="7" s="1"/>
  <c r="K3978" i="7"/>
  <c r="L3978" i="7" s="1"/>
  <c r="K3979" i="7"/>
  <c r="L3979" i="7" s="1"/>
  <c r="K3980" i="7"/>
  <c r="L3980" i="7" s="1"/>
  <c r="K3981" i="7"/>
  <c r="L3981" i="7" s="1"/>
  <c r="K3982" i="7"/>
  <c r="L3982" i="7" s="1"/>
  <c r="K3983" i="7"/>
  <c r="L3983" i="7" s="1"/>
  <c r="K3984" i="7"/>
  <c r="L3984" i="7" s="1"/>
  <c r="K3985" i="7"/>
  <c r="L3985" i="7" s="1"/>
  <c r="K3986" i="7"/>
  <c r="L3986" i="7" s="1"/>
  <c r="K3987" i="7"/>
  <c r="L3987" i="7" s="1"/>
  <c r="K3988" i="7"/>
  <c r="L3988" i="7" s="1"/>
  <c r="K3989" i="7"/>
  <c r="L3989" i="7" s="1"/>
  <c r="K3990" i="7"/>
  <c r="L3990" i="7" s="1"/>
  <c r="K3991" i="7"/>
  <c r="L3991" i="7" s="1"/>
  <c r="K3992" i="7"/>
  <c r="L3992" i="7" s="1"/>
  <c r="K3993" i="7"/>
  <c r="L3993" i="7" s="1"/>
  <c r="K3994" i="7"/>
  <c r="L3994" i="7" s="1"/>
  <c r="K3995" i="7"/>
  <c r="L3995" i="7" s="1"/>
  <c r="K3996" i="7"/>
  <c r="L3996" i="7" s="1"/>
  <c r="K3997" i="7"/>
  <c r="L3997" i="7" s="1"/>
  <c r="K3998" i="7"/>
  <c r="L3998" i="7" s="1"/>
  <c r="K3999" i="7"/>
  <c r="L3999" i="7" s="1"/>
  <c r="K4000" i="7"/>
  <c r="L4000" i="7" s="1"/>
  <c r="K4001" i="7"/>
  <c r="L4001" i="7" s="1"/>
  <c r="K4002" i="7"/>
  <c r="L4002" i="7" s="1"/>
  <c r="K4003" i="7"/>
  <c r="L4003" i="7" s="1"/>
  <c r="K4004" i="7"/>
  <c r="L4004" i="7" s="1"/>
  <c r="K4005" i="7"/>
  <c r="L4005" i="7" s="1"/>
  <c r="K4006" i="7"/>
  <c r="L4006" i="7" s="1"/>
  <c r="K4007" i="7"/>
  <c r="L4007" i="7" s="1"/>
  <c r="K4008" i="7"/>
  <c r="L4008" i="7" s="1"/>
  <c r="K4009" i="7"/>
  <c r="L4009" i="7" s="1"/>
  <c r="K4010" i="7"/>
  <c r="L4010" i="7" s="1"/>
  <c r="K4011" i="7"/>
  <c r="L4011" i="7" s="1"/>
  <c r="K4012" i="7"/>
  <c r="L4012" i="7" s="1"/>
  <c r="K4013" i="7"/>
  <c r="L4013" i="7" s="1"/>
  <c r="K4014" i="7"/>
  <c r="L4014" i="7" s="1"/>
  <c r="K4015" i="7"/>
  <c r="L4015" i="7" s="1"/>
  <c r="K4016" i="7"/>
  <c r="L4016" i="7" s="1"/>
  <c r="K4017" i="7"/>
  <c r="L4017" i="7" s="1"/>
  <c r="K4018" i="7"/>
  <c r="L4018" i="7" s="1"/>
  <c r="K4019" i="7"/>
  <c r="L4019" i="7" s="1"/>
  <c r="K4020" i="7"/>
  <c r="L4020" i="7" s="1"/>
  <c r="K4021" i="7"/>
  <c r="L4021" i="7" s="1"/>
  <c r="K4022" i="7"/>
  <c r="L4022" i="7" s="1"/>
  <c r="K4023" i="7"/>
  <c r="L4023" i="7" s="1"/>
  <c r="K4024" i="7"/>
  <c r="L4024" i="7" s="1"/>
  <c r="K4025" i="7"/>
  <c r="L4025" i="7" s="1"/>
  <c r="K4026" i="7"/>
  <c r="L4026" i="7" s="1"/>
  <c r="K4027" i="7"/>
  <c r="L4027" i="7" s="1"/>
  <c r="K4028" i="7"/>
  <c r="L4028" i="7" s="1"/>
  <c r="K4029" i="7"/>
  <c r="L4029" i="7" s="1"/>
  <c r="K4030" i="7"/>
  <c r="L4030" i="7" s="1"/>
  <c r="K4031" i="7"/>
  <c r="L4031" i="7" s="1"/>
  <c r="K4032" i="7"/>
  <c r="L4032" i="7" s="1"/>
  <c r="K4033" i="7"/>
  <c r="L4033" i="7" s="1"/>
  <c r="K4034" i="7"/>
  <c r="L4034" i="7" s="1"/>
  <c r="K4035" i="7"/>
  <c r="L4035" i="7" s="1"/>
  <c r="K4036" i="7"/>
  <c r="L4036" i="7" s="1"/>
  <c r="K4037" i="7"/>
  <c r="L4037" i="7" s="1"/>
  <c r="K4038" i="7"/>
  <c r="L4038" i="7" s="1"/>
  <c r="K4039" i="7"/>
  <c r="L4039" i="7" s="1"/>
  <c r="K4040" i="7"/>
  <c r="L4040" i="7" s="1"/>
  <c r="K4041" i="7"/>
  <c r="L4041" i="7" s="1"/>
  <c r="K4042" i="7"/>
  <c r="L4042" i="7" s="1"/>
  <c r="K4043" i="7"/>
  <c r="L4043" i="7" s="1"/>
  <c r="K4044" i="7"/>
  <c r="L4044" i="7" s="1"/>
  <c r="K4045" i="7"/>
  <c r="L4045" i="7" s="1"/>
  <c r="K4046" i="7"/>
  <c r="L4046" i="7" s="1"/>
  <c r="K4047" i="7"/>
  <c r="L4047" i="7" s="1"/>
  <c r="K4048" i="7"/>
  <c r="L4048" i="7" s="1"/>
  <c r="K4049" i="7"/>
  <c r="L4049" i="7" s="1"/>
  <c r="K4050" i="7"/>
  <c r="L4050" i="7" s="1"/>
  <c r="K4051" i="7"/>
  <c r="L4051" i="7" s="1"/>
  <c r="K4052" i="7"/>
  <c r="L4052" i="7" s="1"/>
  <c r="K4053" i="7"/>
  <c r="L4053" i="7" s="1"/>
  <c r="K4054" i="7"/>
  <c r="L4054" i="7" s="1"/>
  <c r="K4055" i="7"/>
  <c r="L4055" i="7" s="1"/>
  <c r="K4056" i="7"/>
  <c r="L4056" i="7" s="1"/>
  <c r="K4057" i="7"/>
  <c r="L4057" i="7" s="1"/>
  <c r="K4058" i="7"/>
  <c r="L4058" i="7" s="1"/>
  <c r="K4059" i="7"/>
  <c r="L4059" i="7" s="1"/>
  <c r="K4060" i="7"/>
  <c r="L4060" i="7" s="1"/>
  <c r="K4061" i="7"/>
  <c r="L4061" i="7" s="1"/>
  <c r="K4062" i="7"/>
  <c r="L4062" i="7" s="1"/>
  <c r="K4063" i="7"/>
  <c r="L4063" i="7" s="1"/>
  <c r="K4064" i="7"/>
  <c r="L4064" i="7" s="1"/>
  <c r="K4065" i="7"/>
  <c r="L4065" i="7" s="1"/>
  <c r="K4066" i="7"/>
  <c r="L4066" i="7" s="1"/>
  <c r="K4067" i="7"/>
  <c r="L4067" i="7" s="1"/>
  <c r="K4068" i="7"/>
  <c r="L4068" i="7" s="1"/>
  <c r="K4069" i="7"/>
  <c r="L4069" i="7" s="1"/>
  <c r="K4070" i="7"/>
  <c r="L4070" i="7" s="1"/>
  <c r="K4071" i="7"/>
  <c r="L4071" i="7" s="1"/>
  <c r="K4072" i="7"/>
  <c r="L4072" i="7" s="1"/>
  <c r="K4073" i="7"/>
  <c r="L4073" i="7" s="1"/>
  <c r="K4074" i="7"/>
  <c r="L4074" i="7" s="1"/>
  <c r="K4075" i="7"/>
  <c r="L4075" i="7" s="1"/>
  <c r="K4076" i="7"/>
  <c r="L4076" i="7" s="1"/>
  <c r="K4077" i="7"/>
  <c r="L4077" i="7" s="1"/>
  <c r="K4078" i="7"/>
  <c r="L4078" i="7" s="1"/>
  <c r="K4079" i="7"/>
  <c r="L4079" i="7" s="1"/>
  <c r="K4080" i="7"/>
  <c r="L4080" i="7" s="1"/>
  <c r="K4081" i="7"/>
  <c r="L4081" i="7" s="1"/>
  <c r="K4082" i="7"/>
  <c r="L4082" i="7" s="1"/>
  <c r="K4083" i="7"/>
  <c r="L4083" i="7" s="1"/>
  <c r="K4084" i="7"/>
  <c r="L4084" i="7" s="1"/>
  <c r="K4085" i="7"/>
  <c r="L4085" i="7" s="1"/>
  <c r="K4086" i="7"/>
  <c r="L4086" i="7" s="1"/>
  <c r="K4087" i="7"/>
  <c r="L4087" i="7" s="1"/>
  <c r="K4088" i="7"/>
  <c r="L4088" i="7" s="1"/>
  <c r="K4089" i="7"/>
  <c r="L4089" i="7" s="1"/>
  <c r="K4090" i="7"/>
  <c r="L4090" i="7" s="1"/>
  <c r="K4091" i="7"/>
  <c r="L4091" i="7" s="1"/>
  <c r="K4092" i="7"/>
  <c r="L4092" i="7" s="1"/>
  <c r="K4093" i="7"/>
  <c r="L4093" i="7" s="1"/>
  <c r="K4094" i="7"/>
  <c r="L4094" i="7" s="1"/>
  <c r="K4095" i="7"/>
  <c r="L4095" i="7" s="1"/>
  <c r="K4096" i="7"/>
  <c r="L4096" i="7" s="1"/>
  <c r="K4097" i="7"/>
  <c r="L4097" i="7" s="1"/>
  <c r="K4098" i="7"/>
  <c r="L4098" i="7" s="1"/>
  <c r="K4099" i="7"/>
  <c r="L4099" i="7" s="1"/>
  <c r="K4100" i="7"/>
  <c r="L4100" i="7" s="1"/>
  <c r="K4101" i="7"/>
  <c r="L4101" i="7" s="1"/>
  <c r="K4102" i="7"/>
  <c r="L4102" i="7" s="1"/>
  <c r="K4103" i="7"/>
  <c r="L4103" i="7" s="1"/>
  <c r="K4104" i="7"/>
  <c r="L4104" i="7" s="1"/>
  <c r="K4105" i="7"/>
  <c r="L4105" i="7" s="1"/>
  <c r="K4106" i="7"/>
  <c r="L4106" i="7" s="1"/>
  <c r="K4107" i="7"/>
  <c r="L4107" i="7" s="1"/>
  <c r="K4108" i="7"/>
  <c r="L4108" i="7" s="1"/>
  <c r="K4109" i="7"/>
  <c r="L4109" i="7" s="1"/>
  <c r="K4110" i="7"/>
  <c r="L4110" i="7" s="1"/>
  <c r="K4111" i="7"/>
  <c r="L4111" i="7" s="1"/>
  <c r="K4112" i="7"/>
  <c r="L4112" i="7" s="1"/>
  <c r="K4113" i="7"/>
  <c r="L4113" i="7" s="1"/>
  <c r="K4114" i="7"/>
  <c r="L4114" i="7" s="1"/>
  <c r="K4115" i="7"/>
  <c r="L4115" i="7" s="1"/>
  <c r="K4116" i="7"/>
  <c r="L4116" i="7" s="1"/>
  <c r="K4117" i="7"/>
  <c r="L4117" i="7" s="1"/>
  <c r="K4118" i="7"/>
  <c r="L4118" i="7" s="1"/>
  <c r="K4119" i="7"/>
  <c r="L4119" i="7" s="1"/>
  <c r="K4120" i="7"/>
  <c r="L4120" i="7" s="1"/>
  <c r="K4121" i="7"/>
  <c r="L4121" i="7" s="1"/>
  <c r="K4122" i="7"/>
  <c r="L4122" i="7" s="1"/>
  <c r="K4123" i="7"/>
  <c r="L4123" i="7" s="1"/>
  <c r="K4124" i="7"/>
  <c r="L4124" i="7" s="1"/>
  <c r="K4125" i="7"/>
  <c r="L4125" i="7" s="1"/>
  <c r="K4126" i="7"/>
  <c r="L4126" i="7" s="1"/>
  <c r="K4127" i="7"/>
  <c r="L4127" i="7" s="1"/>
  <c r="K4128" i="7"/>
  <c r="L4128" i="7" s="1"/>
  <c r="K4129" i="7"/>
  <c r="L4129" i="7" s="1"/>
  <c r="K4130" i="7"/>
  <c r="L4130" i="7" s="1"/>
  <c r="K4131" i="7"/>
  <c r="L4131" i="7" s="1"/>
  <c r="K4132" i="7"/>
  <c r="L4132" i="7" s="1"/>
  <c r="K4133" i="7"/>
  <c r="L4133" i="7" s="1"/>
  <c r="K4134" i="7"/>
  <c r="L4134" i="7" s="1"/>
  <c r="K4135" i="7"/>
  <c r="L4135" i="7" s="1"/>
  <c r="K4136" i="7"/>
  <c r="L4136" i="7" s="1"/>
  <c r="K4137" i="7"/>
  <c r="L4137" i="7" s="1"/>
  <c r="K4138" i="7"/>
  <c r="L4138" i="7" s="1"/>
  <c r="K4139" i="7"/>
  <c r="L4139" i="7" s="1"/>
  <c r="K4140" i="7"/>
  <c r="L4140" i="7" s="1"/>
  <c r="K4141" i="7"/>
  <c r="L4141" i="7" s="1"/>
  <c r="K4142" i="7"/>
  <c r="L4142" i="7" s="1"/>
  <c r="K4143" i="7"/>
  <c r="L4143" i="7" s="1"/>
  <c r="K4144" i="7"/>
  <c r="L4144" i="7" s="1"/>
  <c r="K4145" i="7"/>
  <c r="L4145" i="7" s="1"/>
  <c r="K4146" i="7"/>
  <c r="L4146" i="7" s="1"/>
  <c r="K4147" i="7"/>
  <c r="L4147" i="7" s="1"/>
  <c r="K4148" i="7"/>
  <c r="L4148" i="7" s="1"/>
  <c r="K4149" i="7"/>
  <c r="L4149" i="7" s="1"/>
  <c r="K4150" i="7"/>
  <c r="L4150" i="7" s="1"/>
  <c r="K4151" i="7"/>
  <c r="L4151" i="7" s="1"/>
  <c r="K4152" i="7"/>
  <c r="L4152" i="7" s="1"/>
  <c r="K4153" i="7"/>
  <c r="L4153" i="7" s="1"/>
  <c r="K4154" i="7"/>
  <c r="L4154" i="7" s="1"/>
  <c r="K4155" i="7"/>
  <c r="L4155" i="7" s="1"/>
  <c r="K4156" i="7"/>
  <c r="L4156" i="7" s="1"/>
  <c r="K4157" i="7"/>
  <c r="L4157" i="7" s="1"/>
  <c r="K4158" i="7"/>
  <c r="L4158" i="7" s="1"/>
  <c r="K4159" i="7"/>
  <c r="L4159" i="7" s="1"/>
  <c r="K4160" i="7"/>
  <c r="L4160" i="7" s="1"/>
  <c r="K4161" i="7"/>
  <c r="L4161" i="7" s="1"/>
  <c r="K4162" i="7"/>
  <c r="L4162" i="7" s="1"/>
  <c r="K4163" i="7"/>
  <c r="L4163" i="7" s="1"/>
  <c r="K4164" i="7"/>
  <c r="L4164" i="7" s="1"/>
  <c r="K4165" i="7"/>
  <c r="L4165" i="7" s="1"/>
  <c r="K4166" i="7"/>
  <c r="L4166" i="7" s="1"/>
  <c r="K4167" i="7"/>
  <c r="L4167" i="7" s="1"/>
  <c r="K4168" i="7"/>
  <c r="L4168" i="7" s="1"/>
  <c r="K4169" i="7"/>
  <c r="L4169" i="7" s="1"/>
  <c r="K4170" i="7"/>
  <c r="L4170" i="7" s="1"/>
  <c r="K4171" i="7"/>
  <c r="L4171" i="7" s="1"/>
  <c r="K4172" i="7"/>
  <c r="L4172" i="7" s="1"/>
  <c r="K4173" i="7"/>
  <c r="L4173" i="7" s="1"/>
  <c r="K4174" i="7"/>
  <c r="L4174" i="7" s="1"/>
  <c r="K4175" i="7"/>
  <c r="L4175" i="7" s="1"/>
  <c r="K4176" i="7"/>
  <c r="L4176" i="7" s="1"/>
  <c r="K4177" i="7"/>
  <c r="L4177" i="7" s="1"/>
  <c r="K4178" i="7"/>
  <c r="L4178" i="7" s="1"/>
  <c r="K4179" i="7"/>
  <c r="L4179" i="7" s="1"/>
  <c r="K4180" i="7"/>
  <c r="L4180" i="7" s="1"/>
  <c r="K4181" i="7"/>
  <c r="L4181" i="7" s="1"/>
  <c r="K4182" i="7"/>
  <c r="L4182" i="7" s="1"/>
  <c r="K4183" i="7"/>
  <c r="L4183" i="7" s="1"/>
  <c r="K4184" i="7"/>
  <c r="L4184" i="7" s="1"/>
  <c r="K4185" i="7"/>
  <c r="L4185" i="7" s="1"/>
  <c r="K4186" i="7"/>
  <c r="L4186" i="7" s="1"/>
  <c r="K4187" i="7"/>
  <c r="L4187" i="7" s="1"/>
  <c r="K4188" i="7"/>
  <c r="L4188" i="7" s="1"/>
  <c r="K4189" i="7"/>
  <c r="L4189" i="7" s="1"/>
  <c r="K4190" i="7"/>
  <c r="L4190" i="7" s="1"/>
  <c r="K4191" i="7"/>
  <c r="L4191" i="7" s="1"/>
  <c r="K4192" i="7"/>
  <c r="L4192" i="7" s="1"/>
  <c r="K4193" i="7"/>
  <c r="L4193" i="7" s="1"/>
  <c r="K4194" i="7"/>
  <c r="L4194" i="7" s="1"/>
  <c r="K4195" i="7"/>
  <c r="L4195" i="7" s="1"/>
  <c r="K4196" i="7"/>
  <c r="L4196" i="7" s="1"/>
  <c r="K4197" i="7"/>
  <c r="L4197" i="7" s="1"/>
  <c r="K4198" i="7"/>
  <c r="L4198" i="7" s="1"/>
  <c r="K4199" i="7"/>
  <c r="L4199" i="7" s="1"/>
  <c r="K4200" i="7"/>
  <c r="L4200" i="7" s="1"/>
  <c r="K4201" i="7"/>
  <c r="L4201" i="7" s="1"/>
  <c r="K4202" i="7"/>
  <c r="L4202" i="7" s="1"/>
  <c r="K4203" i="7"/>
  <c r="L4203" i="7" s="1"/>
  <c r="K4204" i="7"/>
  <c r="L4204" i="7" s="1"/>
  <c r="K4205" i="7"/>
  <c r="L4205" i="7" s="1"/>
  <c r="K4206" i="7"/>
  <c r="L4206" i="7" s="1"/>
  <c r="K4207" i="7"/>
  <c r="L4207" i="7" s="1"/>
  <c r="K4208" i="7"/>
  <c r="L4208" i="7" s="1"/>
  <c r="K4209" i="7"/>
  <c r="L4209" i="7" s="1"/>
  <c r="K4210" i="7"/>
  <c r="L4210" i="7" s="1"/>
  <c r="K4211" i="7"/>
  <c r="L4211" i="7" s="1"/>
  <c r="K4212" i="7"/>
  <c r="L4212" i="7" s="1"/>
  <c r="K4213" i="7"/>
  <c r="L4213" i="7" s="1"/>
  <c r="K4214" i="7"/>
  <c r="L4214" i="7" s="1"/>
  <c r="K4215" i="7"/>
  <c r="L4215" i="7" s="1"/>
  <c r="K4216" i="7"/>
  <c r="L4216" i="7" s="1"/>
  <c r="K4217" i="7"/>
  <c r="L4217" i="7" s="1"/>
  <c r="K4218" i="7"/>
  <c r="L4218" i="7" s="1"/>
  <c r="K4219" i="7"/>
  <c r="L4219" i="7" s="1"/>
  <c r="K4220" i="7"/>
  <c r="L4220" i="7" s="1"/>
  <c r="K4221" i="7"/>
  <c r="L4221" i="7" s="1"/>
  <c r="K4222" i="7"/>
  <c r="L4222" i="7" s="1"/>
  <c r="K4223" i="7"/>
  <c r="L4223" i="7" s="1"/>
  <c r="K4224" i="7"/>
  <c r="L4224" i="7" s="1"/>
  <c r="K4225" i="7"/>
  <c r="L4225" i="7" s="1"/>
  <c r="K4226" i="7"/>
  <c r="L4226" i="7" s="1"/>
  <c r="K4227" i="7"/>
  <c r="L4227" i="7" s="1"/>
  <c r="K4228" i="7"/>
  <c r="L4228" i="7" s="1"/>
  <c r="K4229" i="7"/>
  <c r="L4229" i="7" s="1"/>
  <c r="K4230" i="7"/>
  <c r="L4230" i="7" s="1"/>
  <c r="K4231" i="7"/>
  <c r="L4231" i="7" s="1"/>
  <c r="K4232" i="7"/>
  <c r="L4232" i="7" s="1"/>
  <c r="K4233" i="7"/>
  <c r="L4233" i="7" s="1"/>
  <c r="K4234" i="7"/>
  <c r="L4234" i="7" s="1"/>
  <c r="K4235" i="7"/>
  <c r="L4235" i="7" s="1"/>
  <c r="K4236" i="7"/>
  <c r="L4236" i="7" s="1"/>
  <c r="K4237" i="7"/>
  <c r="L4237" i="7" s="1"/>
  <c r="K4238" i="7"/>
  <c r="L4238" i="7" s="1"/>
  <c r="K4239" i="7"/>
  <c r="L4239" i="7" s="1"/>
  <c r="K4240" i="7"/>
  <c r="L4240" i="7" s="1"/>
  <c r="K4241" i="7"/>
  <c r="L4241" i="7" s="1"/>
  <c r="K4242" i="7"/>
  <c r="L4242" i="7" s="1"/>
  <c r="K4243" i="7"/>
  <c r="L4243" i="7" s="1"/>
  <c r="K4244" i="7"/>
  <c r="L4244" i="7" s="1"/>
  <c r="K4245" i="7"/>
  <c r="L4245" i="7" s="1"/>
  <c r="K4246" i="7"/>
  <c r="L4246" i="7" s="1"/>
  <c r="K4247" i="7"/>
  <c r="L4247" i="7" s="1"/>
  <c r="K4248" i="7"/>
  <c r="L4248" i="7" s="1"/>
  <c r="K4249" i="7"/>
  <c r="L4249" i="7" s="1"/>
  <c r="K4250" i="7"/>
  <c r="L4250" i="7" s="1"/>
  <c r="K4251" i="7"/>
  <c r="L4251" i="7" s="1"/>
  <c r="K4252" i="7"/>
  <c r="L4252" i="7" s="1"/>
  <c r="K4253" i="7"/>
  <c r="L4253" i="7" s="1"/>
  <c r="K4254" i="7"/>
  <c r="L4254" i="7" s="1"/>
  <c r="K4255" i="7"/>
  <c r="L4255" i="7" s="1"/>
  <c r="K4256" i="7"/>
  <c r="L4256" i="7" s="1"/>
  <c r="K4257" i="7"/>
  <c r="L4257" i="7" s="1"/>
  <c r="K4258" i="7"/>
  <c r="L4258" i="7" s="1"/>
  <c r="K4259" i="7"/>
  <c r="L4259" i="7" s="1"/>
  <c r="K4260" i="7"/>
  <c r="L4260" i="7" s="1"/>
  <c r="K4261" i="7"/>
  <c r="L4261" i="7" s="1"/>
  <c r="K4262" i="7"/>
  <c r="L4262" i="7" s="1"/>
  <c r="K4263" i="7"/>
  <c r="L4263" i="7" s="1"/>
  <c r="K4264" i="7"/>
  <c r="L4264" i="7" s="1"/>
  <c r="K4265" i="7"/>
  <c r="L4265" i="7" s="1"/>
  <c r="K4266" i="7"/>
  <c r="L4266" i="7" s="1"/>
  <c r="K4267" i="7"/>
  <c r="L4267" i="7" s="1"/>
  <c r="K4268" i="7"/>
  <c r="L4268" i="7" s="1"/>
  <c r="K4269" i="7"/>
  <c r="L4269" i="7" s="1"/>
  <c r="K4270" i="7"/>
  <c r="L4270" i="7" s="1"/>
  <c r="K4271" i="7"/>
  <c r="L4271" i="7" s="1"/>
  <c r="K4272" i="7"/>
  <c r="L4272" i="7" s="1"/>
  <c r="K4273" i="7"/>
  <c r="L4273" i="7" s="1"/>
  <c r="K4274" i="7"/>
  <c r="L4274" i="7" s="1"/>
  <c r="K4275" i="7"/>
  <c r="L4275" i="7" s="1"/>
  <c r="K4276" i="7"/>
  <c r="L4276" i="7" s="1"/>
  <c r="K4277" i="7"/>
  <c r="L4277" i="7" s="1"/>
  <c r="K4278" i="7"/>
  <c r="L4278" i="7" s="1"/>
  <c r="K4279" i="7"/>
  <c r="L4279" i="7" s="1"/>
  <c r="K4280" i="7"/>
  <c r="L4280" i="7" s="1"/>
  <c r="K4281" i="7"/>
  <c r="L4281" i="7" s="1"/>
  <c r="K4282" i="7"/>
  <c r="L4282" i="7" s="1"/>
  <c r="K4283" i="7"/>
  <c r="L4283" i="7" s="1"/>
  <c r="K4284" i="7"/>
  <c r="L4284" i="7" s="1"/>
  <c r="K4285" i="7"/>
  <c r="L4285" i="7" s="1"/>
  <c r="K4286" i="7"/>
  <c r="L4286" i="7" s="1"/>
  <c r="K4287" i="7"/>
  <c r="L4287" i="7" s="1"/>
  <c r="K4288" i="7"/>
  <c r="L4288" i="7" s="1"/>
  <c r="K4289" i="7"/>
  <c r="L4289" i="7" s="1"/>
  <c r="K4290" i="7"/>
  <c r="L4290" i="7" s="1"/>
  <c r="K4291" i="7"/>
  <c r="L4291" i="7" s="1"/>
  <c r="K4292" i="7"/>
  <c r="L4292" i="7" s="1"/>
  <c r="K4293" i="7"/>
  <c r="L4293" i="7" s="1"/>
  <c r="K4294" i="7"/>
  <c r="L4294" i="7" s="1"/>
  <c r="K4295" i="7"/>
  <c r="L4295" i="7" s="1"/>
  <c r="K4296" i="7"/>
  <c r="L4296" i="7" s="1"/>
  <c r="K4297" i="7"/>
  <c r="L4297" i="7" s="1"/>
  <c r="K4298" i="7"/>
  <c r="L4298" i="7" s="1"/>
  <c r="K4299" i="7"/>
  <c r="L4299" i="7" s="1"/>
  <c r="K4300" i="7"/>
  <c r="L4300" i="7" s="1"/>
  <c r="K4301" i="7"/>
  <c r="L4301" i="7" s="1"/>
  <c r="K4302" i="7"/>
  <c r="L4302" i="7" s="1"/>
  <c r="K4303" i="7"/>
  <c r="L4303" i="7" s="1"/>
  <c r="K4304" i="7"/>
  <c r="L4304" i="7" s="1"/>
  <c r="K4305" i="7"/>
  <c r="L4305" i="7" s="1"/>
  <c r="K4306" i="7"/>
  <c r="L4306" i="7" s="1"/>
  <c r="K4307" i="7"/>
  <c r="L4307" i="7" s="1"/>
  <c r="K4308" i="7"/>
  <c r="L4308" i="7" s="1"/>
  <c r="K4309" i="7"/>
  <c r="L4309" i="7" s="1"/>
  <c r="K4310" i="7"/>
  <c r="L4310" i="7" s="1"/>
  <c r="K4311" i="7"/>
  <c r="L4311" i="7" s="1"/>
  <c r="K4312" i="7"/>
  <c r="L4312" i="7" s="1"/>
  <c r="K4313" i="7"/>
  <c r="L4313" i="7" s="1"/>
  <c r="K4314" i="7"/>
  <c r="L4314" i="7" s="1"/>
  <c r="K4315" i="7"/>
  <c r="L4315" i="7" s="1"/>
  <c r="K4316" i="7"/>
  <c r="L4316" i="7" s="1"/>
  <c r="K4317" i="7"/>
  <c r="L4317" i="7" s="1"/>
  <c r="K4318" i="7"/>
  <c r="L4318" i="7" s="1"/>
  <c r="K4319" i="7"/>
  <c r="L4319" i="7" s="1"/>
  <c r="K4320" i="7"/>
  <c r="L4320" i="7" s="1"/>
  <c r="K4321" i="7"/>
  <c r="L4321" i="7" s="1"/>
  <c r="K4322" i="7"/>
  <c r="L4322" i="7" s="1"/>
  <c r="K4323" i="7"/>
  <c r="L4323" i="7" s="1"/>
  <c r="K4324" i="7"/>
  <c r="L4324" i="7" s="1"/>
  <c r="K4325" i="7"/>
  <c r="L4325" i="7" s="1"/>
  <c r="K4326" i="7"/>
  <c r="L4326" i="7" s="1"/>
  <c r="K4327" i="7"/>
  <c r="L4327" i="7" s="1"/>
  <c r="K4328" i="7"/>
  <c r="L4328" i="7" s="1"/>
  <c r="K4329" i="7"/>
  <c r="L4329" i="7" s="1"/>
  <c r="K4330" i="7"/>
  <c r="L4330" i="7" s="1"/>
  <c r="K4331" i="7"/>
  <c r="L4331" i="7" s="1"/>
  <c r="K4332" i="7"/>
  <c r="L4332" i="7" s="1"/>
  <c r="K4333" i="7"/>
  <c r="L4333" i="7" s="1"/>
  <c r="K4334" i="7"/>
  <c r="L4334" i="7" s="1"/>
  <c r="K4335" i="7"/>
  <c r="L4335" i="7" s="1"/>
  <c r="K4336" i="7"/>
  <c r="L4336" i="7" s="1"/>
  <c r="K4337" i="7"/>
  <c r="L4337" i="7" s="1"/>
  <c r="K4338" i="7"/>
  <c r="L4338" i="7" s="1"/>
  <c r="K4339" i="7"/>
  <c r="L4339" i="7" s="1"/>
  <c r="K4340" i="7"/>
  <c r="L4340" i="7" s="1"/>
  <c r="K4341" i="7"/>
  <c r="L4341" i="7" s="1"/>
  <c r="K4342" i="7"/>
  <c r="L4342" i="7" s="1"/>
  <c r="K4343" i="7"/>
  <c r="L4343" i="7" s="1"/>
  <c r="K4344" i="7"/>
  <c r="L4344" i="7" s="1"/>
  <c r="K4345" i="7"/>
  <c r="L4345" i="7" s="1"/>
  <c r="K4346" i="7"/>
  <c r="L4346" i="7" s="1"/>
  <c r="K4347" i="7"/>
  <c r="L4347" i="7" s="1"/>
  <c r="K4348" i="7"/>
  <c r="L4348" i="7" s="1"/>
  <c r="K4349" i="7"/>
  <c r="L4349" i="7" s="1"/>
  <c r="K4350" i="7"/>
  <c r="L4350" i="7" s="1"/>
  <c r="K4351" i="7"/>
  <c r="L4351" i="7" s="1"/>
  <c r="K4352" i="7"/>
  <c r="L4352" i="7" s="1"/>
  <c r="K4353" i="7"/>
  <c r="L4353" i="7" s="1"/>
  <c r="K4354" i="7"/>
  <c r="L4354" i="7" s="1"/>
  <c r="K4355" i="7"/>
  <c r="L4355" i="7" s="1"/>
  <c r="K4356" i="7"/>
  <c r="L4356" i="7" s="1"/>
  <c r="K4357" i="7"/>
  <c r="L4357" i="7" s="1"/>
  <c r="K4358" i="7"/>
  <c r="L4358" i="7" s="1"/>
  <c r="K4359" i="7"/>
  <c r="L4359" i="7" s="1"/>
  <c r="K4360" i="7"/>
  <c r="L4360" i="7" s="1"/>
  <c r="K4361" i="7"/>
  <c r="L4361" i="7" s="1"/>
  <c r="K4362" i="7"/>
  <c r="L4362" i="7" s="1"/>
  <c r="K4363" i="7"/>
  <c r="L4363" i="7" s="1"/>
  <c r="K4364" i="7"/>
  <c r="L4364" i="7" s="1"/>
  <c r="K4365" i="7"/>
  <c r="L4365" i="7" s="1"/>
  <c r="K4366" i="7"/>
  <c r="L4366" i="7" s="1"/>
  <c r="K4367" i="7"/>
  <c r="L4367" i="7" s="1"/>
  <c r="K4368" i="7"/>
  <c r="L4368" i="7" s="1"/>
  <c r="K4369" i="7"/>
  <c r="L4369" i="7" s="1"/>
  <c r="K4370" i="7"/>
  <c r="L4370" i="7" s="1"/>
  <c r="K4371" i="7"/>
  <c r="L4371" i="7" s="1"/>
  <c r="K4372" i="7"/>
  <c r="L4372" i="7" s="1"/>
  <c r="K4373" i="7"/>
  <c r="L4373" i="7" s="1"/>
  <c r="K4374" i="7"/>
  <c r="L4374" i="7" s="1"/>
  <c r="K4375" i="7"/>
  <c r="L4375" i="7" s="1"/>
  <c r="K4376" i="7"/>
  <c r="L4376" i="7" s="1"/>
  <c r="K4377" i="7"/>
  <c r="L4377" i="7" s="1"/>
  <c r="K4378" i="7"/>
  <c r="L4378" i="7" s="1"/>
  <c r="K4379" i="7"/>
  <c r="L4379" i="7" s="1"/>
  <c r="K4380" i="7"/>
  <c r="L4380" i="7" s="1"/>
  <c r="K4381" i="7"/>
  <c r="L4381" i="7" s="1"/>
  <c r="K4382" i="7"/>
  <c r="L4382" i="7" s="1"/>
  <c r="K4383" i="7"/>
  <c r="L4383" i="7" s="1"/>
  <c r="K4384" i="7"/>
  <c r="L4384" i="7" s="1"/>
  <c r="K4385" i="7"/>
  <c r="L4385" i="7" s="1"/>
  <c r="K4386" i="7"/>
  <c r="L4386" i="7" s="1"/>
  <c r="K4387" i="7"/>
  <c r="L4387" i="7" s="1"/>
  <c r="K4388" i="7"/>
  <c r="L4388" i="7" s="1"/>
  <c r="K4389" i="7"/>
  <c r="L4389" i="7" s="1"/>
  <c r="K4390" i="7"/>
  <c r="L4390" i="7" s="1"/>
  <c r="K4391" i="7"/>
  <c r="L4391" i="7" s="1"/>
  <c r="K4392" i="7"/>
  <c r="L4392" i="7" s="1"/>
  <c r="K4393" i="7"/>
  <c r="L4393" i="7" s="1"/>
  <c r="K4394" i="7"/>
  <c r="L4394" i="7" s="1"/>
  <c r="K4395" i="7"/>
  <c r="L4395" i="7" s="1"/>
  <c r="K4396" i="7"/>
  <c r="L4396" i="7" s="1"/>
  <c r="K4397" i="7"/>
  <c r="L4397" i="7" s="1"/>
  <c r="K4398" i="7"/>
  <c r="L4398" i="7" s="1"/>
  <c r="K4399" i="7"/>
  <c r="L4399" i="7" s="1"/>
  <c r="K4400" i="7"/>
  <c r="L4400" i="7" s="1"/>
  <c r="K4401" i="7"/>
  <c r="L4401" i="7" s="1"/>
  <c r="K4402" i="7"/>
  <c r="L4402" i="7" s="1"/>
  <c r="K4403" i="7"/>
  <c r="L4403" i="7" s="1"/>
  <c r="K4404" i="7"/>
  <c r="L4404" i="7" s="1"/>
  <c r="K4405" i="7"/>
  <c r="L4405" i="7" s="1"/>
  <c r="K4406" i="7"/>
  <c r="L4406" i="7" s="1"/>
  <c r="K4407" i="7"/>
  <c r="L4407" i="7" s="1"/>
  <c r="K4408" i="7"/>
  <c r="L4408" i="7" s="1"/>
  <c r="K4409" i="7"/>
  <c r="L4409" i="7" s="1"/>
  <c r="K4410" i="7"/>
  <c r="L4410" i="7" s="1"/>
  <c r="K4411" i="7"/>
  <c r="L4411" i="7" s="1"/>
  <c r="K4412" i="7"/>
  <c r="L4412" i="7" s="1"/>
  <c r="K4413" i="7"/>
  <c r="L4413" i="7" s="1"/>
  <c r="K4414" i="7"/>
  <c r="L4414" i="7" s="1"/>
  <c r="K4415" i="7"/>
  <c r="L4415" i="7" s="1"/>
  <c r="K4416" i="7"/>
  <c r="L4416" i="7" s="1"/>
  <c r="K4417" i="7"/>
  <c r="L4417" i="7" s="1"/>
  <c r="K4418" i="7"/>
  <c r="L4418" i="7" s="1"/>
  <c r="K4419" i="7"/>
  <c r="L4419" i="7" s="1"/>
  <c r="K4420" i="7"/>
  <c r="L4420" i="7" s="1"/>
  <c r="K4421" i="7"/>
  <c r="L4421" i="7" s="1"/>
  <c r="K4422" i="7"/>
  <c r="L4422" i="7" s="1"/>
  <c r="K4423" i="7"/>
  <c r="L4423" i="7" s="1"/>
  <c r="K4424" i="7"/>
  <c r="L4424" i="7" s="1"/>
  <c r="K4425" i="7"/>
  <c r="L4425" i="7" s="1"/>
  <c r="K4426" i="7"/>
  <c r="L4426" i="7" s="1"/>
  <c r="K4427" i="7"/>
  <c r="L4427" i="7" s="1"/>
  <c r="K4428" i="7"/>
  <c r="L4428" i="7" s="1"/>
  <c r="K4429" i="7"/>
  <c r="L4429" i="7" s="1"/>
  <c r="K4430" i="7"/>
  <c r="L4430" i="7" s="1"/>
  <c r="K4431" i="7"/>
  <c r="L4431" i="7" s="1"/>
  <c r="K4432" i="7"/>
  <c r="L4432" i="7" s="1"/>
  <c r="K4433" i="7"/>
  <c r="L4433" i="7" s="1"/>
  <c r="K4434" i="7"/>
  <c r="L4434" i="7" s="1"/>
  <c r="K4435" i="7"/>
  <c r="L4435" i="7" s="1"/>
  <c r="K4436" i="7"/>
  <c r="L4436" i="7" s="1"/>
  <c r="K4437" i="7"/>
  <c r="L4437" i="7" s="1"/>
  <c r="K4438" i="7"/>
  <c r="L4438" i="7" s="1"/>
  <c r="K4439" i="7"/>
  <c r="L4439" i="7" s="1"/>
  <c r="K4440" i="7"/>
  <c r="L4440" i="7" s="1"/>
  <c r="K4441" i="7"/>
  <c r="L4441" i="7" s="1"/>
  <c r="K4442" i="7"/>
  <c r="L4442" i="7" s="1"/>
  <c r="K4443" i="7"/>
  <c r="L4443" i="7" s="1"/>
  <c r="K4444" i="7"/>
  <c r="L4444" i="7" s="1"/>
  <c r="K4445" i="7"/>
  <c r="L4445" i="7" s="1"/>
  <c r="K4446" i="7"/>
  <c r="L4446" i="7" s="1"/>
  <c r="K4447" i="7"/>
  <c r="L4447" i="7" s="1"/>
  <c r="K4448" i="7"/>
  <c r="L4448" i="7" s="1"/>
  <c r="K4449" i="7"/>
  <c r="L4449" i="7" s="1"/>
  <c r="K4450" i="7"/>
  <c r="L4450" i="7" s="1"/>
  <c r="K4451" i="7"/>
  <c r="L4451" i="7" s="1"/>
  <c r="K4452" i="7"/>
  <c r="L4452" i="7" s="1"/>
  <c r="K4453" i="7"/>
  <c r="L4453" i="7" s="1"/>
  <c r="K4454" i="7"/>
  <c r="L4454" i="7" s="1"/>
  <c r="K4455" i="7"/>
  <c r="L4455" i="7" s="1"/>
  <c r="K4456" i="7"/>
  <c r="L4456" i="7" s="1"/>
  <c r="K4457" i="7"/>
  <c r="L4457" i="7" s="1"/>
  <c r="K4458" i="7"/>
  <c r="L4458" i="7" s="1"/>
  <c r="K4459" i="7"/>
  <c r="L4459" i="7" s="1"/>
  <c r="K4460" i="7"/>
  <c r="L4460" i="7" s="1"/>
  <c r="K4461" i="7"/>
  <c r="L4461" i="7" s="1"/>
  <c r="K4462" i="7"/>
  <c r="L4462" i="7" s="1"/>
  <c r="K4463" i="7"/>
  <c r="L4463" i="7" s="1"/>
  <c r="K4464" i="7"/>
  <c r="L4464" i="7" s="1"/>
  <c r="K4465" i="7"/>
  <c r="L4465" i="7" s="1"/>
  <c r="K4466" i="7"/>
  <c r="L4466" i="7" s="1"/>
  <c r="K4467" i="7"/>
  <c r="L4467" i="7" s="1"/>
  <c r="K4468" i="7"/>
  <c r="L4468" i="7" s="1"/>
  <c r="K4469" i="7"/>
  <c r="L4469" i="7" s="1"/>
  <c r="K4470" i="7"/>
  <c r="L4470" i="7" s="1"/>
  <c r="K4471" i="7"/>
  <c r="L4471" i="7" s="1"/>
  <c r="K4472" i="7"/>
  <c r="L4472" i="7" s="1"/>
  <c r="K4473" i="7"/>
  <c r="L4473" i="7" s="1"/>
  <c r="K4474" i="7"/>
  <c r="L4474" i="7" s="1"/>
  <c r="K4475" i="7"/>
  <c r="L4475" i="7" s="1"/>
  <c r="K4476" i="7"/>
  <c r="L4476" i="7" s="1"/>
  <c r="K4477" i="7"/>
  <c r="L4477" i="7" s="1"/>
  <c r="K4478" i="7"/>
  <c r="L4478" i="7" s="1"/>
  <c r="K4479" i="7"/>
  <c r="L4479" i="7" s="1"/>
  <c r="K4480" i="7"/>
  <c r="L4480" i="7" s="1"/>
  <c r="K4481" i="7"/>
  <c r="L4481" i="7" s="1"/>
  <c r="K4482" i="7"/>
  <c r="L4482" i="7" s="1"/>
  <c r="K4483" i="7"/>
  <c r="L4483" i="7" s="1"/>
  <c r="K4484" i="7"/>
  <c r="L4484" i="7" s="1"/>
  <c r="K4485" i="7"/>
  <c r="L4485" i="7" s="1"/>
  <c r="K4486" i="7"/>
  <c r="L4486" i="7" s="1"/>
  <c r="K4487" i="7"/>
  <c r="L4487" i="7" s="1"/>
  <c r="K4488" i="7"/>
  <c r="L4488" i="7" s="1"/>
  <c r="K4489" i="7"/>
  <c r="L4489" i="7" s="1"/>
  <c r="K4490" i="7"/>
  <c r="L4490" i="7" s="1"/>
  <c r="K4491" i="7"/>
  <c r="L4491" i="7" s="1"/>
  <c r="K4492" i="7"/>
  <c r="L4492" i="7" s="1"/>
  <c r="K4493" i="7"/>
  <c r="L4493" i="7" s="1"/>
  <c r="K4494" i="7"/>
  <c r="L4494" i="7" s="1"/>
  <c r="K4495" i="7"/>
  <c r="L4495" i="7" s="1"/>
  <c r="K4496" i="7"/>
  <c r="L4496" i="7" s="1"/>
  <c r="K4497" i="7"/>
  <c r="L4497" i="7" s="1"/>
  <c r="K4498" i="7"/>
  <c r="L4498" i="7" s="1"/>
  <c r="K4499" i="7"/>
  <c r="L4499" i="7" s="1"/>
  <c r="K4500" i="7"/>
  <c r="L4500" i="7" s="1"/>
  <c r="K4501" i="7"/>
  <c r="L4501" i="7" s="1"/>
  <c r="K4502" i="7"/>
  <c r="L4502" i="7" s="1"/>
  <c r="K4503" i="7"/>
  <c r="L4503" i="7" s="1"/>
  <c r="K4504" i="7"/>
  <c r="L4504" i="7" s="1"/>
  <c r="K4505" i="7"/>
  <c r="L4505" i="7" s="1"/>
  <c r="K4506" i="7"/>
  <c r="L4506" i="7" s="1"/>
  <c r="K4507" i="7"/>
  <c r="L4507" i="7" s="1"/>
  <c r="K4508" i="7"/>
  <c r="L4508" i="7" s="1"/>
  <c r="K4509" i="7"/>
  <c r="L4509" i="7" s="1"/>
  <c r="K4510" i="7"/>
  <c r="L4510" i="7" s="1"/>
  <c r="K4511" i="7"/>
  <c r="L4511" i="7" s="1"/>
  <c r="K4512" i="7"/>
  <c r="L4512" i="7" s="1"/>
  <c r="K4513" i="7"/>
  <c r="L4513" i="7" s="1"/>
  <c r="K4514" i="7"/>
  <c r="L4514" i="7" s="1"/>
  <c r="K4515" i="7"/>
  <c r="L4515" i="7" s="1"/>
  <c r="K4516" i="7"/>
  <c r="L4516" i="7" s="1"/>
  <c r="K4517" i="7"/>
  <c r="L4517" i="7" s="1"/>
  <c r="K4518" i="7"/>
  <c r="L4518" i="7" s="1"/>
  <c r="K4519" i="7"/>
  <c r="L4519" i="7" s="1"/>
  <c r="K4520" i="7"/>
  <c r="L4520" i="7" s="1"/>
  <c r="K4521" i="7"/>
  <c r="L4521" i="7" s="1"/>
  <c r="K4522" i="7"/>
  <c r="L4522" i="7" s="1"/>
  <c r="K4523" i="7"/>
  <c r="L4523" i="7" s="1"/>
  <c r="K4524" i="7"/>
  <c r="L4524" i="7" s="1"/>
  <c r="K4525" i="7"/>
  <c r="L4525" i="7" s="1"/>
  <c r="K4526" i="7"/>
  <c r="L4526" i="7" s="1"/>
  <c r="K4527" i="7"/>
  <c r="L4527" i="7" s="1"/>
  <c r="K4528" i="7"/>
  <c r="L4528" i="7" s="1"/>
  <c r="K4529" i="7"/>
  <c r="L4529" i="7" s="1"/>
  <c r="K4530" i="7"/>
  <c r="L4530" i="7" s="1"/>
  <c r="K4531" i="7"/>
  <c r="L4531" i="7" s="1"/>
  <c r="K4532" i="7"/>
  <c r="L4532" i="7" s="1"/>
  <c r="K4533" i="7"/>
  <c r="L4533" i="7" s="1"/>
  <c r="K4534" i="7"/>
  <c r="L4534" i="7" s="1"/>
  <c r="K4535" i="7"/>
  <c r="L4535" i="7" s="1"/>
  <c r="K4536" i="7"/>
  <c r="L4536" i="7" s="1"/>
  <c r="K4537" i="7"/>
  <c r="L4537" i="7" s="1"/>
  <c r="K4538" i="7"/>
  <c r="L4538" i="7" s="1"/>
  <c r="K4539" i="7"/>
  <c r="L4539" i="7" s="1"/>
  <c r="K4540" i="7"/>
  <c r="L4540" i="7" s="1"/>
  <c r="K4541" i="7"/>
  <c r="L4541" i="7" s="1"/>
  <c r="K4542" i="7"/>
  <c r="L4542" i="7" s="1"/>
  <c r="K4543" i="7"/>
  <c r="L4543" i="7" s="1"/>
  <c r="K4544" i="7"/>
  <c r="L4544" i="7" s="1"/>
  <c r="K4545" i="7"/>
  <c r="L4545" i="7" s="1"/>
  <c r="K4546" i="7"/>
  <c r="L4546" i="7" s="1"/>
  <c r="K4547" i="7"/>
  <c r="L4547" i="7" s="1"/>
  <c r="K4548" i="7"/>
  <c r="L4548" i="7" s="1"/>
  <c r="K4549" i="7"/>
  <c r="L4549" i="7" s="1"/>
  <c r="K4550" i="7"/>
  <c r="L4550" i="7" s="1"/>
  <c r="K4551" i="7"/>
  <c r="L4551" i="7" s="1"/>
  <c r="K4552" i="7"/>
  <c r="L4552" i="7" s="1"/>
  <c r="K4553" i="7"/>
  <c r="L4553" i="7" s="1"/>
  <c r="K4554" i="7"/>
  <c r="L4554" i="7" s="1"/>
  <c r="K4555" i="7"/>
  <c r="L4555" i="7" s="1"/>
  <c r="K4556" i="7"/>
  <c r="L4556" i="7" s="1"/>
  <c r="K4557" i="7"/>
  <c r="L4557" i="7" s="1"/>
  <c r="K4558" i="7"/>
  <c r="L4558" i="7" s="1"/>
  <c r="K4559" i="7"/>
  <c r="L4559" i="7" s="1"/>
  <c r="K4560" i="7"/>
  <c r="L4560" i="7" s="1"/>
  <c r="K4561" i="7"/>
  <c r="L4561" i="7" s="1"/>
  <c r="K4562" i="7"/>
  <c r="L4562" i="7" s="1"/>
  <c r="K4563" i="7"/>
  <c r="L4563" i="7" s="1"/>
  <c r="K4564" i="7"/>
  <c r="L4564" i="7" s="1"/>
  <c r="K4565" i="7"/>
  <c r="L4565" i="7" s="1"/>
  <c r="K4566" i="7"/>
  <c r="L4566" i="7" s="1"/>
  <c r="K4567" i="7"/>
  <c r="L4567" i="7" s="1"/>
  <c r="K4568" i="7"/>
  <c r="L4568" i="7" s="1"/>
  <c r="K4569" i="7"/>
  <c r="L4569" i="7" s="1"/>
  <c r="K4570" i="7"/>
  <c r="L4570" i="7" s="1"/>
  <c r="K4571" i="7"/>
  <c r="L4571" i="7" s="1"/>
  <c r="K4572" i="7"/>
  <c r="L4572" i="7" s="1"/>
  <c r="K4573" i="7"/>
  <c r="L4573" i="7" s="1"/>
  <c r="K4574" i="7"/>
  <c r="L4574" i="7" s="1"/>
  <c r="K4575" i="7"/>
  <c r="L4575" i="7" s="1"/>
  <c r="K4576" i="7"/>
  <c r="L4576" i="7" s="1"/>
  <c r="K4577" i="7"/>
  <c r="L4577" i="7" s="1"/>
  <c r="K4578" i="7"/>
  <c r="L4578" i="7" s="1"/>
  <c r="K4579" i="7"/>
  <c r="L4579" i="7" s="1"/>
  <c r="K4580" i="7"/>
  <c r="L4580" i="7" s="1"/>
  <c r="K4581" i="7"/>
  <c r="L4581" i="7" s="1"/>
  <c r="K4582" i="7"/>
  <c r="L4582" i="7" s="1"/>
  <c r="K4583" i="7"/>
  <c r="L4583" i="7" s="1"/>
  <c r="K4584" i="7"/>
  <c r="L4584" i="7" s="1"/>
  <c r="K4585" i="7"/>
  <c r="L4585" i="7" s="1"/>
  <c r="K4586" i="7"/>
  <c r="L4586" i="7" s="1"/>
  <c r="K4587" i="7"/>
  <c r="L4587" i="7" s="1"/>
  <c r="K4588" i="7"/>
  <c r="L4588" i="7" s="1"/>
  <c r="K4589" i="7"/>
  <c r="L4589" i="7" s="1"/>
  <c r="K4590" i="7"/>
  <c r="L4590" i="7" s="1"/>
  <c r="K4591" i="7"/>
  <c r="L4591" i="7" s="1"/>
  <c r="K4592" i="7"/>
  <c r="L4592" i="7" s="1"/>
  <c r="K4593" i="7"/>
  <c r="L4593" i="7" s="1"/>
  <c r="K4594" i="7"/>
  <c r="L4594" i="7" s="1"/>
  <c r="K4595" i="7"/>
  <c r="L4595" i="7" s="1"/>
  <c r="K4596" i="7"/>
  <c r="L4596" i="7" s="1"/>
  <c r="K4597" i="7"/>
  <c r="L4597" i="7" s="1"/>
  <c r="K4598" i="7"/>
  <c r="L4598" i="7" s="1"/>
  <c r="K4599" i="7"/>
  <c r="L4599" i="7" s="1"/>
  <c r="K4600" i="7"/>
  <c r="L4600" i="7" s="1"/>
  <c r="K4601" i="7"/>
  <c r="L4601" i="7" s="1"/>
  <c r="K4602" i="7"/>
  <c r="L4602" i="7" s="1"/>
  <c r="K4603" i="7"/>
  <c r="L4603" i="7" s="1"/>
  <c r="K4604" i="7"/>
  <c r="L4604" i="7" s="1"/>
  <c r="K4605" i="7"/>
  <c r="L4605" i="7" s="1"/>
  <c r="K4606" i="7"/>
  <c r="L4606" i="7" s="1"/>
  <c r="K4607" i="7"/>
  <c r="L4607" i="7" s="1"/>
  <c r="K4608" i="7"/>
  <c r="L4608" i="7" s="1"/>
  <c r="K4609" i="7"/>
  <c r="L4609" i="7" s="1"/>
  <c r="K4610" i="7"/>
  <c r="L4610" i="7" s="1"/>
  <c r="K4611" i="7"/>
  <c r="L4611" i="7" s="1"/>
  <c r="K4612" i="7"/>
  <c r="L4612" i="7" s="1"/>
  <c r="K4613" i="7"/>
  <c r="L4613" i="7" s="1"/>
  <c r="K4614" i="7"/>
  <c r="L4614" i="7" s="1"/>
  <c r="K4615" i="7"/>
  <c r="L4615" i="7" s="1"/>
  <c r="K4616" i="7"/>
  <c r="L4616" i="7" s="1"/>
  <c r="K4617" i="7"/>
  <c r="L4617" i="7" s="1"/>
  <c r="K4618" i="7"/>
  <c r="L4618" i="7" s="1"/>
  <c r="K4619" i="7"/>
  <c r="L4619" i="7" s="1"/>
  <c r="K4620" i="7"/>
  <c r="L4620" i="7" s="1"/>
  <c r="K4621" i="7"/>
  <c r="L4621" i="7" s="1"/>
  <c r="K4622" i="7"/>
  <c r="L4622" i="7" s="1"/>
  <c r="K4623" i="7"/>
  <c r="L4623" i="7" s="1"/>
  <c r="K4624" i="7"/>
  <c r="L4624" i="7" s="1"/>
  <c r="K4625" i="7"/>
  <c r="L4625" i="7" s="1"/>
  <c r="K4626" i="7"/>
  <c r="L4626" i="7" s="1"/>
  <c r="K4627" i="7"/>
  <c r="L4627" i="7" s="1"/>
  <c r="K4628" i="7"/>
  <c r="L4628" i="7" s="1"/>
  <c r="K4629" i="7"/>
  <c r="L4629" i="7" s="1"/>
  <c r="K4630" i="7"/>
  <c r="L4630" i="7" s="1"/>
  <c r="K4631" i="7"/>
  <c r="L4631" i="7" s="1"/>
  <c r="K4632" i="7"/>
  <c r="L4632" i="7" s="1"/>
  <c r="K4633" i="7"/>
  <c r="L4633" i="7" s="1"/>
  <c r="K4634" i="7"/>
  <c r="L4634" i="7" s="1"/>
  <c r="K4635" i="7"/>
  <c r="L4635" i="7" s="1"/>
  <c r="K4636" i="7"/>
  <c r="L4636" i="7" s="1"/>
  <c r="K4637" i="7"/>
  <c r="L4637" i="7" s="1"/>
  <c r="K4638" i="7"/>
  <c r="L4638" i="7" s="1"/>
  <c r="K4639" i="7"/>
  <c r="L4639" i="7" s="1"/>
  <c r="K4640" i="7"/>
  <c r="L4640" i="7" s="1"/>
  <c r="K4641" i="7"/>
  <c r="L4641" i="7" s="1"/>
  <c r="K4642" i="7"/>
  <c r="L4642" i="7" s="1"/>
  <c r="K4643" i="7"/>
  <c r="L4643" i="7" s="1"/>
  <c r="K4644" i="7"/>
  <c r="L4644" i="7" s="1"/>
  <c r="K4645" i="7"/>
  <c r="L4645" i="7" s="1"/>
  <c r="K4646" i="7"/>
  <c r="L4646" i="7" s="1"/>
  <c r="K4647" i="7"/>
  <c r="L4647" i="7" s="1"/>
  <c r="K4648" i="7"/>
  <c r="L4648" i="7" s="1"/>
  <c r="K4649" i="7"/>
  <c r="L4649" i="7" s="1"/>
  <c r="K4650" i="7"/>
  <c r="L4650" i="7" s="1"/>
  <c r="K4651" i="7"/>
  <c r="L4651" i="7" s="1"/>
  <c r="K4652" i="7"/>
  <c r="L4652" i="7" s="1"/>
  <c r="K4653" i="7"/>
  <c r="L4653" i="7" s="1"/>
  <c r="K4654" i="7"/>
  <c r="L4654" i="7" s="1"/>
  <c r="K4655" i="7"/>
  <c r="L4655" i="7" s="1"/>
  <c r="K4656" i="7"/>
  <c r="L4656" i="7" s="1"/>
  <c r="K4657" i="7"/>
  <c r="L4657" i="7" s="1"/>
  <c r="K4658" i="7"/>
  <c r="L4658" i="7" s="1"/>
  <c r="K4659" i="7"/>
  <c r="L4659" i="7" s="1"/>
  <c r="K4660" i="7"/>
  <c r="L4660" i="7" s="1"/>
  <c r="K4661" i="7"/>
  <c r="L4661" i="7" s="1"/>
  <c r="K4662" i="7"/>
  <c r="L4662" i="7" s="1"/>
  <c r="K4663" i="7"/>
  <c r="L4663" i="7" s="1"/>
  <c r="K4664" i="7"/>
  <c r="L4664" i="7" s="1"/>
  <c r="K4665" i="7"/>
  <c r="L4665" i="7" s="1"/>
  <c r="K4666" i="7"/>
  <c r="L4666" i="7" s="1"/>
  <c r="K4667" i="7"/>
  <c r="L4667" i="7" s="1"/>
  <c r="K4668" i="7"/>
  <c r="L4668" i="7" s="1"/>
  <c r="K4669" i="7"/>
  <c r="L4669" i="7" s="1"/>
  <c r="K4670" i="7"/>
  <c r="L4670" i="7" s="1"/>
  <c r="K4671" i="7"/>
  <c r="L4671" i="7" s="1"/>
  <c r="K4672" i="7"/>
  <c r="L4672" i="7" s="1"/>
  <c r="K4673" i="7"/>
  <c r="L4673" i="7" s="1"/>
  <c r="K4674" i="7"/>
  <c r="L4674" i="7" s="1"/>
  <c r="K4675" i="7"/>
  <c r="L4675" i="7" s="1"/>
  <c r="K4676" i="7"/>
  <c r="L4676" i="7" s="1"/>
  <c r="K4677" i="7"/>
  <c r="L4677" i="7" s="1"/>
  <c r="K4678" i="7"/>
  <c r="L4678" i="7" s="1"/>
  <c r="K4679" i="7"/>
  <c r="L4679" i="7" s="1"/>
  <c r="K4680" i="7"/>
  <c r="L4680" i="7" s="1"/>
  <c r="K4681" i="7"/>
  <c r="L4681" i="7" s="1"/>
  <c r="K4682" i="7"/>
  <c r="L4682" i="7" s="1"/>
  <c r="K4683" i="7"/>
  <c r="L4683" i="7" s="1"/>
  <c r="K4684" i="7"/>
  <c r="L4684" i="7" s="1"/>
  <c r="K4685" i="7"/>
  <c r="L4685" i="7" s="1"/>
  <c r="K4686" i="7"/>
  <c r="L4686" i="7" s="1"/>
  <c r="K4687" i="7"/>
  <c r="L4687" i="7" s="1"/>
  <c r="K4688" i="7"/>
  <c r="L4688" i="7" s="1"/>
  <c r="K4689" i="7"/>
  <c r="L4689" i="7" s="1"/>
  <c r="K4690" i="7"/>
  <c r="L4690" i="7" s="1"/>
  <c r="K4691" i="7"/>
  <c r="L4691" i="7" s="1"/>
  <c r="K4692" i="7"/>
  <c r="L4692" i="7" s="1"/>
  <c r="K4693" i="7"/>
  <c r="L4693" i="7" s="1"/>
  <c r="K4694" i="7"/>
  <c r="L4694" i="7" s="1"/>
  <c r="K4695" i="7"/>
  <c r="L4695" i="7" s="1"/>
  <c r="K4696" i="7"/>
  <c r="L4696" i="7" s="1"/>
  <c r="K4697" i="7"/>
  <c r="L4697" i="7" s="1"/>
  <c r="K4698" i="7"/>
  <c r="L4698" i="7" s="1"/>
  <c r="K4699" i="7"/>
  <c r="L4699" i="7" s="1"/>
  <c r="K4700" i="7"/>
  <c r="L4700" i="7" s="1"/>
  <c r="K4701" i="7"/>
  <c r="L4701" i="7" s="1"/>
  <c r="K4702" i="7"/>
  <c r="L4702" i="7" s="1"/>
  <c r="K4703" i="7"/>
  <c r="L4703" i="7" s="1"/>
  <c r="K4704" i="7"/>
  <c r="L4704" i="7" s="1"/>
  <c r="K4705" i="7"/>
  <c r="L4705" i="7" s="1"/>
  <c r="K4706" i="7"/>
  <c r="L4706" i="7" s="1"/>
  <c r="K4707" i="7"/>
  <c r="L4707" i="7" s="1"/>
  <c r="K4708" i="7"/>
  <c r="L4708" i="7" s="1"/>
  <c r="K4709" i="7"/>
  <c r="L4709" i="7" s="1"/>
  <c r="K4710" i="7"/>
  <c r="L4710" i="7" s="1"/>
  <c r="K4711" i="7"/>
  <c r="L4711" i="7" s="1"/>
  <c r="K4712" i="7"/>
  <c r="L4712" i="7" s="1"/>
  <c r="K4713" i="7"/>
  <c r="L4713" i="7" s="1"/>
  <c r="K4714" i="7"/>
  <c r="L4714" i="7" s="1"/>
  <c r="K4715" i="7"/>
  <c r="L4715" i="7" s="1"/>
  <c r="K4716" i="7"/>
  <c r="L4716" i="7" s="1"/>
  <c r="K4717" i="7"/>
  <c r="L4717" i="7" s="1"/>
  <c r="K4718" i="7"/>
  <c r="L4718" i="7" s="1"/>
  <c r="K4719" i="7"/>
  <c r="L4719" i="7" s="1"/>
  <c r="K4720" i="7"/>
  <c r="L4720" i="7" s="1"/>
  <c r="K4721" i="7"/>
  <c r="L4721" i="7" s="1"/>
  <c r="K4722" i="7"/>
  <c r="L4722" i="7" s="1"/>
  <c r="K4723" i="7"/>
  <c r="L4723" i="7" s="1"/>
  <c r="K4724" i="7"/>
  <c r="L4724" i="7" s="1"/>
  <c r="K4725" i="7"/>
  <c r="L4725" i="7" s="1"/>
  <c r="K4726" i="7"/>
  <c r="L4726" i="7" s="1"/>
  <c r="K4727" i="7"/>
  <c r="L4727" i="7" s="1"/>
  <c r="K4728" i="7"/>
  <c r="L4728" i="7" s="1"/>
  <c r="K4729" i="7"/>
  <c r="L4729" i="7" s="1"/>
  <c r="K4730" i="7"/>
  <c r="L4730" i="7" s="1"/>
  <c r="K4731" i="7"/>
  <c r="L4731" i="7" s="1"/>
  <c r="K4732" i="7"/>
  <c r="L4732" i="7" s="1"/>
  <c r="K4733" i="7"/>
  <c r="L4733" i="7" s="1"/>
  <c r="K4734" i="7"/>
  <c r="L4734" i="7" s="1"/>
  <c r="K4735" i="7"/>
  <c r="L4735" i="7" s="1"/>
  <c r="K4736" i="7"/>
  <c r="L4736" i="7" s="1"/>
  <c r="K4737" i="7"/>
  <c r="L4737" i="7" s="1"/>
  <c r="K4738" i="7"/>
  <c r="L4738" i="7" s="1"/>
  <c r="K4739" i="7"/>
  <c r="L4739" i="7" s="1"/>
  <c r="K4740" i="7"/>
  <c r="L4740" i="7" s="1"/>
  <c r="K4741" i="7"/>
  <c r="L4741" i="7" s="1"/>
  <c r="K4742" i="7"/>
  <c r="L4742" i="7" s="1"/>
  <c r="K4743" i="7"/>
  <c r="L4743" i="7" s="1"/>
  <c r="K4744" i="7"/>
  <c r="L4744" i="7" s="1"/>
  <c r="K4745" i="7"/>
  <c r="L4745" i="7" s="1"/>
  <c r="K4746" i="7"/>
  <c r="L4746" i="7" s="1"/>
  <c r="K4747" i="7"/>
  <c r="L4747" i="7" s="1"/>
  <c r="K4748" i="7"/>
  <c r="L4748" i="7" s="1"/>
  <c r="K4749" i="7"/>
  <c r="L4749" i="7" s="1"/>
  <c r="K4750" i="7"/>
  <c r="L4750" i="7" s="1"/>
  <c r="K4751" i="7"/>
  <c r="L4751" i="7" s="1"/>
  <c r="K4752" i="7"/>
  <c r="L4752" i="7" s="1"/>
  <c r="K4753" i="7"/>
  <c r="L4753" i="7" s="1"/>
  <c r="K4754" i="7"/>
  <c r="L4754" i="7" s="1"/>
  <c r="K4755" i="7"/>
  <c r="L4755" i="7" s="1"/>
  <c r="K4756" i="7"/>
  <c r="L4756" i="7" s="1"/>
  <c r="K4757" i="7"/>
  <c r="L4757" i="7" s="1"/>
  <c r="K4758" i="7"/>
  <c r="L4758" i="7" s="1"/>
  <c r="K4759" i="7"/>
  <c r="L4759" i="7" s="1"/>
  <c r="K4760" i="7"/>
  <c r="L4760" i="7" s="1"/>
  <c r="K4761" i="7"/>
  <c r="L4761" i="7" s="1"/>
  <c r="K4762" i="7"/>
  <c r="L4762" i="7" s="1"/>
  <c r="K4763" i="7"/>
  <c r="L4763" i="7" s="1"/>
  <c r="K4764" i="7"/>
  <c r="L4764" i="7" s="1"/>
  <c r="K4765" i="7"/>
  <c r="L4765" i="7" s="1"/>
  <c r="K4766" i="7"/>
  <c r="L4766" i="7" s="1"/>
  <c r="K4767" i="7"/>
  <c r="L4767" i="7" s="1"/>
  <c r="K4768" i="7"/>
  <c r="L4768" i="7" s="1"/>
  <c r="K4769" i="7"/>
  <c r="L4769" i="7" s="1"/>
  <c r="K4770" i="7"/>
  <c r="L4770" i="7" s="1"/>
  <c r="K4771" i="7"/>
  <c r="L4771" i="7" s="1"/>
  <c r="K4772" i="7"/>
  <c r="L4772" i="7" s="1"/>
  <c r="K4773" i="7"/>
  <c r="L4773" i="7" s="1"/>
  <c r="K4774" i="7"/>
  <c r="L4774" i="7" s="1"/>
  <c r="K4775" i="7"/>
  <c r="L4775" i="7" s="1"/>
  <c r="K4776" i="7"/>
  <c r="L4776" i="7" s="1"/>
  <c r="K4777" i="7"/>
  <c r="L4777" i="7" s="1"/>
  <c r="K4778" i="7"/>
  <c r="L4778" i="7" s="1"/>
  <c r="K4779" i="7"/>
  <c r="L4779" i="7" s="1"/>
  <c r="K4780" i="7"/>
  <c r="L4780" i="7" s="1"/>
  <c r="K4781" i="7"/>
  <c r="L4781" i="7" s="1"/>
  <c r="K4782" i="7"/>
  <c r="L4782" i="7" s="1"/>
  <c r="K4783" i="7"/>
  <c r="L4783" i="7" s="1"/>
  <c r="K4784" i="7"/>
  <c r="L4784" i="7" s="1"/>
  <c r="K4785" i="7"/>
  <c r="L4785" i="7" s="1"/>
  <c r="K4786" i="7"/>
  <c r="L4786" i="7" s="1"/>
  <c r="K4787" i="7"/>
  <c r="L4787" i="7" s="1"/>
  <c r="K4788" i="7"/>
  <c r="L4788" i="7" s="1"/>
  <c r="K4789" i="7"/>
  <c r="L4789" i="7" s="1"/>
  <c r="K4790" i="7"/>
  <c r="L4790" i="7" s="1"/>
  <c r="K4791" i="7"/>
  <c r="L4791" i="7" s="1"/>
  <c r="K4792" i="7"/>
  <c r="L4792" i="7" s="1"/>
  <c r="K4793" i="7"/>
  <c r="L4793" i="7" s="1"/>
  <c r="K4794" i="7"/>
  <c r="L4794" i="7" s="1"/>
  <c r="K4795" i="7"/>
  <c r="L4795" i="7" s="1"/>
  <c r="K4796" i="7"/>
  <c r="L4796" i="7" s="1"/>
  <c r="K4797" i="7"/>
  <c r="L4797" i="7" s="1"/>
  <c r="K4798" i="7"/>
  <c r="L4798" i="7" s="1"/>
  <c r="K4799" i="7"/>
  <c r="L4799" i="7" s="1"/>
  <c r="K4800" i="7"/>
  <c r="L4800" i="7" s="1"/>
  <c r="K4801" i="7"/>
  <c r="L4801" i="7" s="1"/>
  <c r="K4802" i="7"/>
  <c r="L4802" i="7" s="1"/>
  <c r="K4803" i="7"/>
  <c r="L4803" i="7" s="1"/>
  <c r="K4804" i="7"/>
  <c r="L4804" i="7" s="1"/>
  <c r="K4805" i="7"/>
  <c r="L4805" i="7" s="1"/>
  <c r="K4806" i="7"/>
  <c r="L4806" i="7" s="1"/>
  <c r="K4807" i="7"/>
  <c r="L4807" i="7" s="1"/>
  <c r="K4808" i="7"/>
  <c r="L4808" i="7" s="1"/>
  <c r="K4809" i="7"/>
  <c r="L4809" i="7" s="1"/>
  <c r="K4810" i="7"/>
  <c r="L4810" i="7" s="1"/>
  <c r="K4811" i="7"/>
  <c r="L4811" i="7" s="1"/>
  <c r="K4812" i="7"/>
  <c r="L4812" i="7" s="1"/>
  <c r="K4813" i="7"/>
  <c r="L4813" i="7" s="1"/>
  <c r="K4814" i="7"/>
  <c r="L4814" i="7" s="1"/>
  <c r="K4815" i="7"/>
  <c r="L4815" i="7" s="1"/>
  <c r="K4816" i="7"/>
  <c r="L4816" i="7" s="1"/>
  <c r="K4817" i="7"/>
  <c r="L4817" i="7" s="1"/>
  <c r="K4818" i="7"/>
  <c r="L4818" i="7" s="1"/>
  <c r="K4819" i="7"/>
  <c r="L4819" i="7" s="1"/>
  <c r="K4820" i="7"/>
  <c r="L4820" i="7" s="1"/>
  <c r="K4821" i="7"/>
  <c r="L4821" i="7" s="1"/>
  <c r="K4822" i="7"/>
  <c r="L4822" i="7" s="1"/>
  <c r="K4823" i="7"/>
  <c r="L4823" i="7" s="1"/>
  <c r="K4824" i="7"/>
  <c r="L4824" i="7" s="1"/>
  <c r="K4825" i="7"/>
  <c r="L4825" i="7" s="1"/>
  <c r="K4826" i="7"/>
  <c r="L4826" i="7" s="1"/>
  <c r="K4827" i="7"/>
  <c r="L4827" i="7" s="1"/>
  <c r="K4828" i="7"/>
  <c r="L4828" i="7" s="1"/>
  <c r="K4829" i="7"/>
  <c r="L4829" i="7" s="1"/>
  <c r="K4830" i="7"/>
  <c r="L4830" i="7" s="1"/>
  <c r="K4831" i="7"/>
  <c r="L4831" i="7" s="1"/>
  <c r="K4832" i="7"/>
  <c r="L4832" i="7" s="1"/>
  <c r="K4833" i="7"/>
  <c r="L4833" i="7" s="1"/>
  <c r="K4834" i="7"/>
  <c r="L4834" i="7" s="1"/>
  <c r="K4835" i="7"/>
  <c r="L4835" i="7" s="1"/>
  <c r="K4836" i="7"/>
  <c r="L4836" i="7" s="1"/>
  <c r="K4837" i="7"/>
  <c r="L4837" i="7" s="1"/>
  <c r="K4838" i="7"/>
  <c r="L4838" i="7" s="1"/>
  <c r="K4839" i="7"/>
  <c r="L4839" i="7" s="1"/>
  <c r="K4840" i="7"/>
  <c r="L4840" i="7" s="1"/>
  <c r="K4841" i="7"/>
  <c r="L4841" i="7" s="1"/>
  <c r="K4842" i="7"/>
  <c r="L4842" i="7" s="1"/>
  <c r="K4843" i="7"/>
  <c r="L4843" i="7" s="1"/>
  <c r="K4844" i="7"/>
  <c r="L4844" i="7" s="1"/>
  <c r="K4845" i="7"/>
  <c r="L4845" i="7" s="1"/>
  <c r="K4846" i="7"/>
  <c r="L4846" i="7" s="1"/>
  <c r="K4847" i="7"/>
  <c r="L4847" i="7" s="1"/>
  <c r="K4848" i="7"/>
  <c r="L4848" i="7" s="1"/>
  <c r="K4849" i="7"/>
  <c r="L4849" i="7" s="1"/>
  <c r="K4850" i="7"/>
  <c r="L4850" i="7" s="1"/>
  <c r="K4851" i="7"/>
  <c r="L4851" i="7" s="1"/>
  <c r="K4852" i="7"/>
  <c r="L4852" i="7" s="1"/>
  <c r="K4853" i="7"/>
  <c r="L4853" i="7" s="1"/>
  <c r="K4854" i="7"/>
  <c r="L4854" i="7" s="1"/>
  <c r="K4855" i="7"/>
  <c r="L4855" i="7" s="1"/>
  <c r="K4856" i="7"/>
  <c r="L4856" i="7" s="1"/>
  <c r="K4857" i="7"/>
  <c r="L4857" i="7" s="1"/>
  <c r="K4858" i="7"/>
  <c r="L4858" i="7" s="1"/>
  <c r="K4859" i="7"/>
  <c r="L4859" i="7" s="1"/>
  <c r="K4860" i="7"/>
  <c r="L4860" i="7" s="1"/>
  <c r="K4861" i="7"/>
  <c r="L4861" i="7" s="1"/>
  <c r="K4862" i="7"/>
  <c r="L4862" i="7" s="1"/>
  <c r="K4863" i="7"/>
  <c r="L4863" i="7" s="1"/>
  <c r="K4864" i="7"/>
  <c r="L4864" i="7" s="1"/>
  <c r="K4865" i="7"/>
  <c r="L4865" i="7" s="1"/>
  <c r="K4866" i="7"/>
  <c r="L4866" i="7" s="1"/>
  <c r="K4867" i="7"/>
  <c r="L4867" i="7" s="1"/>
  <c r="K4868" i="7"/>
  <c r="L4868" i="7" s="1"/>
  <c r="K4869" i="7"/>
  <c r="L4869" i="7" s="1"/>
  <c r="K4870" i="7"/>
  <c r="L4870" i="7" s="1"/>
  <c r="K4871" i="7"/>
  <c r="L4871" i="7" s="1"/>
  <c r="K4872" i="7"/>
  <c r="L4872" i="7" s="1"/>
  <c r="K4873" i="7"/>
  <c r="L4873" i="7" s="1"/>
  <c r="K4874" i="7"/>
  <c r="L4874" i="7" s="1"/>
  <c r="K4875" i="7"/>
  <c r="L4875" i="7" s="1"/>
  <c r="K4876" i="7"/>
  <c r="L4876" i="7" s="1"/>
  <c r="K4877" i="7"/>
  <c r="L4877" i="7" s="1"/>
  <c r="K4878" i="7"/>
  <c r="L4878" i="7" s="1"/>
  <c r="K4879" i="7"/>
  <c r="L4879" i="7" s="1"/>
  <c r="K4880" i="7"/>
  <c r="L4880" i="7" s="1"/>
  <c r="K4881" i="7"/>
  <c r="L4881" i="7" s="1"/>
  <c r="K4882" i="7"/>
  <c r="L4882" i="7" s="1"/>
  <c r="K4883" i="7"/>
  <c r="L4883" i="7" s="1"/>
  <c r="K4884" i="7"/>
  <c r="L4884" i="7" s="1"/>
  <c r="K4885" i="7"/>
  <c r="L4885" i="7" s="1"/>
  <c r="K4886" i="7"/>
  <c r="L4886" i="7" s="1"/>
  <c r="K4887" i="7"/>
  <c r="L4887" i="7" s="1"/>
  <c r="K4888" i="7"/>
  <c r="L4888" i="7" s="1"/>
  <c r="K4889" i="7"/>
  <c r="L4889" i="7" s="1"/>
  <c r="K4890" i="7"/>
  <c r="L4890" i="7" s="1"/>
  <c r="K4891" i="7"/>
  <c r="L4891" i="7" s="1"/>
  <c r="K4892" i="7"/>
  <c r="L4892" i="7" s="1"/>
  <c r="K4893" i="7"/>
  <c r="L4893" i="7" s="1"/>
  <c r="K4894" i="7"/>
  <c r="L4894" i="7" s="1"/>
  <c r="K4895" i="7"/>
  <c r="L4895" i="7" s="1"/>
  <c r="K4896" i="7"/>
  <c r="L4896" i="7" s="1"/>
  <c r="K4897" i="7"/>
  <c r="L4897" i="7" s="1"/>
  <c r="K4898" i="7"/>
  <c r="L4898" i="7" s="1"/>
  <c r="K4899" i="7"/>
  <c r="L4899" i="7" s="1"/>
  <c r="K4900" i="7"/>
  <c r="L4900" i="7" s="1"/>
  <c r="K4901" i="7"/>
  <c r="L4901" i="7" s="1"/>
  <c r="K4902" i="7"/>
  <c r="L4902" i="7" s="1"/>
  <c r="K4903" i="7"/>
  <c r="L4903" i="7" s="1"/>
  <c r="K4904" i="7"/>
  <c r="L4904" i="7" s="1"/>
  <c r="K4905" i="7"/>
  <c r="L4905" i="7" s="1"/>
  <c r="K4906" i="7"/>
  <c r="L4906" i="7" s="1"/>
  <c r="K4907" i="7"/>
  <c r="L4907" i="7" s="1"/>
  <c r="K4908" i="7"/>
  <c r="L4908" i="7" s="1"/>
  <c r="K4909" i="7"/>
  <c r="L4909" i="7" s="1"/>
  <c r="K4910" i="7"/>
  <c r="L4910" i="7" s="1"/>
  <c r="K4911" i="7"/>
  <c r="L4911" i="7" s="1"/>
  <c r="K4912" i="7"/>
  <c r="L4912" i="7" s="1"/>
  <c r="K4913" i="7"/>
  <c r="L4913" i="7" s="1"/>
  <c r="K4914" i="7"/>
  <c r="L4914" i="7" s="1"/>
  <c r="K4915" i="7"/>
  <c r="L4915" i="7" s="1"/>
  <c r="K4916" i="7"/>
  <c r="L4916" i="7" s="1"/>
  <c r="K4917" i="7"/>
  <c r="L4917" i="7" s="1"/>
  <c r="K4918" i="7"/>
  <c r="L4918" i="7" s="1"/>
  <c r="K4919" i="7"/>
  <c r="L4919" i="7" s="1"/>
  <c r="K4920" i="7"/>
  <c r="L4920" i="7" s="1"/>
  <c r="K4921" i="7"/>
  <c r="L4921" i="7" s="1"/>
  <c r="K4922" i="7"/>
  <c r="L4922" i="7" s="1"/>
  <c r="K4923" i="7"/>
  <c r="L4923" i="7" s="1"/>
  <c r="K4924" i="7"/>
  <c r="L4924" i="7" s="1"/>
  <c r="K4925" i="7"/>
  <c r="L4925" i="7" s="1"/>
  <c r="K4926" i="7"/>
  <c r="L4926" i="7" s="1"/>
  <c r="K4927" i="7"/>
  <c r="L4927" i="7" s="1"/>
  <c r="K4928" i="7"/>
  <c r="L4928" i="7" s="1"/>
  <c r="K4929" i="7"/>
  <c r="L4929" i="7" s="1"/>
  <c r="K4930" i="7"/>
  <c r="L4930" i="7" s="1"/>
  <c r="K4931" i="7"/>
  <c r="L4931" i="7" s="1"/>
  <c r="K4932" i="7"/>
  <c r="L4932" i="7" s="1"/>
  <c r="K4933" i="7"/>
  <c r="L4933" i="7" s="1"/>
  <c r="K4934" i="7"/>
  <c r="L4934" i="7" s="1"/>
  <c r="K4935" i="7"/>
  <c r="L4935" i="7" s="1"/>
  <c r="K4936" i="7"/>
  <c r="L4936" i="7" s="1"/>
  <c r="K4937" i="7"/>
  <c r="L4937" i="7" s="1"/>
  <c r="K4938" i="7"/>
  <c r="L4938" i="7" s="1"/>
  <c r="K4939" i="7"/>
  <c r="L4939" i="7" s="1"/>
  <c r="K4940" i="7"/>
  <c r="L4940" i="7" s="1"/>
  <c r="K4941" i="7"/>
  <c r="L4941" i="7" s="1"/>
  <c r="K4942" i="7"/>
  <c r="L4942" i="7" s="1"/>
  <c r="K4943" i="7"/>
  <c r="L4943" i="7" s="1"/>
  <c r="K4944" i="7"/>
  <c r="L4944" i="7" s="1"/>
  <c r="K4945" i="7"/>
  <c r="L4945" i="7" s="1"/>
  <c r="K4946" i="7"/>
  <c r="L4946" i="7" s="1"/>
  <c r="K4947" i="7"/>
  <c r="L4947" i="7" s="1"/>
  <c r="K4948" i="7"/>
  <c r="L4948" i="7" s="1"/>
  <c r="K4949" i="7"/>
  <c r="L4949" i="7" s="1"/>
  <c r="K4950" i="7"/>
  <c r="L4950" i="7" s="1"/>
  <c r="K4951" i="7"/>
  <c r="L4951" i="7" s="1"/>
  <c r="K4952" i="7"/>
  <c r="L4952" i="7" s="1"/>
  <c r="K4953" i="7"/>
  <c r="L4953" i="7" s="1"/>
  <c r="K4954" i="7"/>
  <c r="L4954" i="7" s="1"/>
  <c r="K4955" i="7"/>
  <c r="L4955" i="7" s="1"/>
  <c r="K4956" i="7"/>
  <c r="L4956" i="7" s="1"/>
  <c r="K4957" i="7"/>
  <c r="L4957" i="7" s="1"/>
  <c r="K4958" i="7"/>
  <c r="L4958" i="7" s="1"/>
  <c r="K4959" i="7"/>
  <c r="L4959" i="7" s="1"/>
  <c r="K4960" i="7"/>
  <c r="L4960" i="7" s="1"/>
  <c r="K4961" i="7"/>
  <c r="L4961" i="7" s="1"/>
  <c r="K4962" i="7"/>
  <c r="L4962" i="7" s="1"/>
  <c r="K4963" i="7"/>
  <c r="L4963" i="7" s="1"/>
  <c r="K4964" i="7"/>
  <c r="L4964" i="7" s="1"/>
  <c r="K4965" i="7"/>
  <c r="L4965" i="7" s="1"/>
  <c r="K4966" i="7"/>
  <c r="L4966" i="7" s="1"/>
  <c r="K4967" i="7"/>
  <c r="L4967" i="7" s="1"/>
  <c r="K4968" i="7"/>
  <c r="L4968" i="7" s="1"/>
  <c r="K4969" i="7"/>
  <c r="L4969" i="7" s="1"/>
  <c r="K4970" i="7"/>
  <c r="L4970" i="7" s="1"/>
  <c r="K4971" i="7"/>
  <c r="L4971" i="7" s="1"/>
  <c r="K4972" i="7"/>
  <c r="L4972" i="7" s="1"/>
  <c r="K4973" i="7"/>
  <c r="L4973" i="7" s="1"/>
  <c r="K4974" i="7"/>
  <c r="L4974" i="7" s="1"/>
  <c r="K4975" i="7"/>
  <c r="L4975" i="7" s="1"/>
  <c r="K4976" i="7"/>
  <c r="L4976" i="7" s="1"/>
  <c r="K4977" i="7"/>
  <c r="L4977" i="7" s="1"/>
  <c r="K4978" i="7"/>
  <c r="L4978" i="7" s="1"/>
  <c r="K4979" i="7"/>
  <c r="L4979" i="7" s="1"/>
  <c r="K4980" i="7"/>
  <c r="L4980" i="7" s="1"/>
  <c r="K4981" i="7"/>
  <c r="L4981" i="7" s="1"/>
  <c r="K4982" i="7"/>
  <c r="L4982" i="7" s="1"/>
  <c r="K4983" i="7"/>
  <c r="L4983" i="7" s="1"/>
  <c r="K4984" i="7"/>
  <c r="L4984" i="7" s="1"/>
  <c r="K4985" i="7"/>
  <c r="L4985" i="7" s="1"/>
  <c r="K4986" i="7"/>
  <c r="L4986" i="7" s="1"/>
  <c r="K4987" i="7"/>
  <c r="L4987" i="7" s="1"/>
  <c r="K4988" i="7"/>
  <c r="L4988" i="7" s="1"/>
  <c r="K4989" i="7"/>
  <c r="L4989" i="7" s="1"/>
  <c r="K4990" i="7"/>
  <c r="L4990" i="7" s="1"/>
  <c r="K4991" i="7"/>
  <c r="L4991" i="7" s="1"/>
  <c r="K4992" i="7"/>
  <c r="L4992" i="7" s="1"/>
  <c r="K4993" i="7"/>
  <c r="L4993" i="7" s="1"/>
  <c r="K4994" i="7"/>
  <c r="L4994" i="7" s="1"/>
  <c r="K4995" i="7"/>
  <c r="L4995" i="7" s="1"/>
  <c r="K4996" i="7"/>
  <c r="L4996" i="7" s="1"/>
  <c r="K4997" i="7"/>
  <c r="L4997" i="7" s="1"/>
  <c r="K4998" i="7"/>
  <c r="L4998" i="7" s="1"/>
  <c r="K4999" i="7"/>
  <c r="L4999" i="7" s="1"/>
  <c r="K5000" i="7"/>
  <c r="L5000" i="7" s="1"/>
  <c r="K5001" i="7"/>
  <c r="L5001" i="7" s="1"/>
  <c r="K5002" i="7"/>
  <c r="L5002" i="7" s="1"/>
  <c r="K5003" i="7"/>
  <c r="L5003" i="7" s="1"/>
  <c r="K5004" i="7"/>
  <c r="L5004" i="7" s="1"/>
  <c r="K5005" i="7"/>
  <c r="L5005" i="7" s="1"/>
  <c r="K5006" i="7"/>
  <c r="L5006" i="7" s="1"/>
  <c r="K5007" i="7"/>
  <c r="L5007" i="7" s="1"/>
  <c r="K5008" i="7"/>
  <c r="L5008" i="7" s="1"/>
  <c r="K5009" i="7"/>
  <c r="L5009" i="7" s="1"/>
  <c r="K5010" i="7"/>
  <c r="L5010" i="7" s="1"/>
  <c r="K5011" i="7"/>
  <c r="L5011" i="7" s="1"/>
  <c r="K5012" i="7"/>
  <c r="L5012" i="7" s="1"/>
  <c r="K5013" i="7"/>
  <c r="L5013" i="7" s="1"/>
  <c r="K5014" i="7"/>
  <c r="L5014" i="7" s="1"/>
  <c r="K5015" i="7"/>
  <c r="L5015" i="7" s="1"/>
  <c r="K5016" i="7"/>
  <c r="L5016" i="7" s="1"/>
  <c r="K5017" i="7"/>
  <c r="L5017" i="7" s="1"/>
  <c r="K5018" i="7"/>
  <c r="L5018" i="7" s="1"/>
  <c r="K5019" i="7"/>
  <c r="L5019" i="7" s="1"/>
  <c r="K5020" i="7"/>
  <c r="L5020" i="7" s="1"/>
  <c r="K5021" i="7"/>
  <c r="L5021" i="7" s="1"/>
  <c r="K5022" i="7"/>
  <c r="L5022" i="7" s="1"/>
  <c r="K5023" i="7"/>
  <c r="L5023" i="7" s="1"/>
  <c r="K5024" i="7"/>
  <c r="L5024" i="7" s="1"/>
  <c r="K5025" i="7"/>
  <c r="L5025" i="7" s="1"/>
  <c r="K5026" i="7"/>
  <c r="L5026" i="7" s="1"/>
  <c r="K5027" i="7"/>
  <c r="L5027" i="7" s="1"/>
  <c r="K5028" i="7"/>
  <c r="L5028" i="7" s="1"/>
  <c r="K5029" i="7"/>
  <c r="L5029" i="7" s="1"/>
  <c r="K5030" i="7"/>
  <c r="L5030" i="7" s="1"/>
  <c r="K5031" i="7"/>
  <c r="L5031" i="7" s="1"/>
  <c r="K5032" i="7"/>
  <c r="L5032" i="7" s="1"/>
  <c r="K5033" i="7"/>
  <c r="L5033" i="7" s="1"/>
  <c r="K5034" i="7"/>
  <c r="L5034" i="7" s="1"/>
  <c r="K5035" i="7"/>
  <c r="L5035" i="7" s="1"/>
  <c r="K5036" i="7"/>
  <c r="L5036" i="7" s="1"/>
  <c r="K5037" i="7"/>
  <c r="L5037" i="7" s="1"/>
  <c r="K5038" i="7"/>
  <c r="L5038" i="7" s="1"/>
  <c r="K5039" i="7"/>
  <c r="L5039" i="7" s="1"/>
  <c r="K5040" i="7"/>
  <c r="L5040" i="7" s="1"/>
  <c r="K5041" i="7"/>
  <c r="L5041" i="7" s="1"/>
  <c r="K5042" i="7"/>
  <c r="L5042" i="7" s="1"/>
  <c r="K5043" i="7"/>
  <c r="L5043" i="7" s="1"/>
  <c r="K5044" i="7"/>
  <c r="L5044" i="7" s="1"/>
  <c r="K5045" i="7"/>
  <c r="L5045" i="7" s="1"/>
  <c r="K5046" i="7"/>
  <c r="L5046" i="7" s="1"/>
  <c r="K5047" i="7"/>
  <c r="L5047" i="7" s="1"/>
  <c r="K5048" i="7"/>
  <c r="L5048" i="7" s="1"/>
  <c r="K5049" i="7"/>
  <c r="L5049" i="7" s="1"/>
  <c r="K5050" i="7"/>
  <c r="L5050" i="7" s="1"/>
  <c r="K5051" i="7"/>
  <c r="L5051" i="7" s="1"/>
  <c r="K5052" i="7"/>
  <c r="L5052" i="7" s="1"/>
  <c r="K5053" i="7"/>
  <c r="L5053" i="7" s="1"/>
  <c r="K5054" i="7"/>
  <c r="L5054" i="7" s="1"/>
  <c r="K5055" i="7"/>
  <c r="L5055" i="7" s="1"/>
  <c r="K5056" i="7"/>
  <c r="L5056" i="7" s="1"/>
  <c r="K5057" i="7"/>
  <c r="L5057" i="7" s="1"/>
  <c r="K5058" i="7"/>
  <c r="L5058" i="7" s="1"/>
  <c r="K5059" i="7"/>
  <c r="L5059" i="7" s="1"/>
  <c r="K5060" i="7"/>
  <c r="L5060" i="7" s="1"/>
  <c r="K5061" i="7"/>
  <c r="L5061" i="7" s="1"/>
  <c r="K5062" i="7"/>
  <c r="L5062" i="7" s="1"/>
  <c r="K5063" i="7"/>
  <c r="L5063" i="7" s="1"/>
  <c r="K5064" i="7"/>
  <c r="L5064" i="7" s="1"/>
  <c r="K5065" i="7"/>
  <c r="L5065" i="7" s="1"/>
  <c r="K5066" i="7"/>
  <c r="L5066" i="7" s="1"/>
  <c r="K5067" i="7"/>
  <c r="L5067" i="7" s="1"/>
  <c r="K5068" i="7"/>
  <c r="L5068" i="7" s="1"/>
  <c r="K5069" i="7"/>
  <c r="L5069" i="7" s="1"/>
  <c r="K5070" i="7"/>
  <c r="L5070" i="7" s="1"/>
  <c r="K5071" i="7"/>
  <c r="L5071" i="7" s="1"/>
  <c r="K5072" i="7"/>
  <c r="L5072" i="7" s="1"/>
  <c r="K5073" i="7"/>
  <c r="L5073" i="7" s="1"/>
  <c r="K5074" i="7"/>
  <c r="L5074" i="7" s="1"/>
  <c r="K5075" i="7"/>
  <c r="L5075" i="7" s="1"/>
  <c r="K5076" i="7"/>
  <c r="L5076" i="7" s="1"/>
  <c r="K5077" i="7"/>
  <c r="L5077" i="7" s="1"/>
  <c r="K5078" i="7"/>
  <c r="L5078" i="7" s="1"/>
  <c r="K5079" i="7"/>
  <c r="L5079" i="7" s="1"/>
  <c r="K5080" i="7"/>
  <c r="L5080" i="7" s="1"/>
  <c r="K5081" i="7"/>
  <c r="L5081" i="7" s="1"/>
  <c r="K5082" i="7"/>
  <c r="L5082" i="7" s="1"/>
  <c r="K5083" i="7"/>
  <c r="L5083" i="7" s="1"/>
  <c r="K5084" i="7"/>
  <c r="L5084" i="7" s="1"/>
  <c r="K5085" i="7"/>
  <c r="L5085" i="7" s="1"/>
  <c r="K5086" i="7"/>
  <c r="L5086" i="7" s="1"/>
  <c r="K5087" i="7"/>
  <c r="L5087" i="7" s="1"/>
  <c r="K5088" i="7"/>
  <c r="L5088" i="7" s="1"/>
  <c r="K5089" i="7"/>
  <c r="L5089" i="7" s="1"/>
  <c r="K5090" i="7"/>
  <c r="L5090" i="7" s="1"/>
  <c r="K5091" i="7"/>
  <c r="L5091" i="7" s="1"/>
  <c r="K5092" i="7"/>
  <c r="L5092" i="7" s="1"/>
  <c r="K5093" i="7"/>
  <c r="L5093" i="7" s="1"/>
  <c r="K5094" i="7"/>
  <c r="L5094" i="7" s="1"/>
  <c r="K5095" i="7"/>
  <c r="L5095" i="7" s="1"/>
  <c r="K5096" i="7"/>
  <c r="L5096" i="7" s="1"/>
  <c r="K5097" i="7"/>
  <c r="L5097" i="7" s="1"/>
  <c r="K5098" i="7"/>
  <c r="L5098" i="7" s="1"/>
  <c r="K5099" i="7"/>
  <c r="L5099" i="7" s="1"/>
  <c r="K5100" i="7"/>
  <c r="L5100" i="7" s="1"/>
  <c r="K5101" i="7"/>
  <c r="L5101" i="7" s="1"/>
  <c r="K5102" i="7"/>
  <c r="L5102" i="7" s="1"/>
  <c r="K5103" i="7"/>
  <c r="L5103" i="7" s="1"/>
  <c r="K5104" i="7"/>
  <c r="L5104" i="7" s="1"/>
  <c r="K5105" i="7"/>
  <c r="L5105" i="7" s="1"/>
  <c r="K5106" i="7"/>
  <c r="L5106" i="7" s="1"/>
  <c r="K5107" i="7"/>
  <c r="L5107" i="7" s="1"/>
  <c r="K5108" i="7"/>
  <c r="L5108" i="7" s="1"/>
  <c r="K5109" i="7"/>
  <c r="L5109" i="7" s="1"/>
  <c r="K5110" i="7"/>
  <c r="L5110" i="7" s="1"/>
  <c r="K5111" i="7"/>
  <c r="L5111" i="7" s="1"/>
  <c r="K5112" i="7"/>
  <c r="L5112" i="7" s="1"/>
  <c r="K5113" i="7"/>
  <c r="L5113" i="7" s="1"/>
  <c r="K5114" i="7"/>
  <c r="L5114" i="7" s="1"/>
  <c r="K5115" i="7"/>
  <c r="L5115" i="7" s="1"/>
  <c r="K5116" i="7"/>
  <c r="L5116" i="7" s="1"/>
  <c r="K5117" i="7"/>
  <c r="L5117" i="7" s="1"/>
  <c r="K5118" i="7"/>
  <c r="L5118" i="7" s="1"/>
  <c r="K5119" i="7"/>
  <c r="L5119" i="7" s="1"/>
  <c r="K5120" i="7"/>
  <c r="L5120" i="7" s="1"/>
  <c r="K5121" i="7"/>
  <c r="L5121" i="7" s="1"/>
  <c r="K5122" i="7"/>
  <c r="L5122" i="7" s="1"/>
  <c r="K5123" i="7"/>
  <c r="L5123" i="7" s="1"/>
  <c r="K5124" i="7"/>
  <c r="L5124" i="7" s="1"/>
  <c r="K5125" i="7"/>
  <c r="L5125" i="7" s="1"/>
  <c r="K5126" i="7"/>
  <c r="L5126" i="7" s="1"/>
  <c r="K5127" i="7"/>
  <c r="L5127" i="7" s="1"/>
  <c r="K5128" i="7"/>
  <c r="L5128" i="7" s="1"/>
  <c r="K5129" i="7"/>
  <c r="L5129" i="7" s="1"/>
  <c r="K5130" i="7"/>
  <c r="L5130" i="7" s="1"/>
  <c r="K5131" i="7"/>
  <c r="L5131" i="7" s="1"/>
  <c r="K5132" i="7"/>
  <c r="L5132" i="7" s="1"/>
  <c r="K5133" i="7"/>
  <c r="L5133" i="7" s="1"/>
  <c r="K5134" i="7"/>
  <c r="L5134" i="7" s="1"/>
  <c r="K5135" i="7"/>
  <c r="L5135" i="7" s="1"/>
  <c r="K5136" i="7"/>
  <c r="L5136" i="7" s="1"/>
  <c r="K5137" i="7"/>
  <c r="L5137" i="7" s="1"/>
  <c r="K5138" i="7"/>
  <c r="L5138" i="7" s="1"/>
  <c r="K5139" i="7"/>
  <c r="L5139" i="7" s="1"/>
  <c r="K5140" i="7"/>
  <c r="L5140" i="7" s="1"/>
  <c r="K5141" i="7"/>
  <c r="L5141" i="7" s="1"/>
  <c r="K5142" i="7"/>
  <c r="L5142" i="7" s="1"/>
  <c r="K5143" i="7"/>
  <c r="L5143" i="7" s="1"/>
  <c r="K5144" i="7"/>
  <c r="L5144" i="7" s="1"/>
  <c r="K5145" i="7"/>
  <c r="L5145" i="7" s="1"/>
  <c r="K5146" i="7"/>
  <c r="L5146" i="7" s="1"/>
  <c r="K5147" i="7"/>
  <c r="L5147" i="7" s="1"/>
  <c r="K5148" i="7"/>
  <c r="L5148" i="7" s="1"/>
  <c r="K5149" i="7"/>
  <c r="L5149" i="7" s="1"/>
  <c r="K5150" i="7"/>
  <c r="L5150" i="7" s="1"/>
  <c r="K5151" i="7"/>
  <c r="L5151" i="7" s="1"/>
  <c r="K5152" i="7"/>
  <c r="L5152" i="7" s="1"/>
  <c r="K5153" i="7"/>
  <c r="L5153" i="7" s="1"/>
  <c r="K5154" i="7"/>
  <c r="L5154" i="7" s="1"/>
  <c r="K5155" i="7"/>
  <c r="L5155" i="7" s="1"/>
  <c r="K5156" i="7"/>
  <c r="L5156" i="7" s="1"/>
  <c r="K5157" i="7"/>
  <c r="L5157" i="7" s="1"/>
  <c r="K5158" i="7"/>
  <c r="L5158" i="7" s="1"/>
  <c r="K5159" i="7"/>
  <c r="L5159" i="7" s="1"/>
  <c r="K5160" i="7"/>
  <c r="L5160" i="7" s="1"/>
  <c r="K5161" i="7"/>
  <c r="L5161" i="7" s="1"/>
  <c r="K5162" i="7"/>
  <c r="L5162" i="7" s="1"/>
  <c r="K5163" i="7"/>
  <c r="L5163" i="7" s="1"/>
  <c r="K5164" i="7"/>
  <c r="L5164" i="7" s="1"/>
  <c r="K5165" i="7"/>
  <c r="L5165" i="7" s="1"/>
  <c r="K5166" i="7"/>
  <c r="L5166" i="7" s="1"/>
  <c r="K5167" i="7"/>
  <c r="L5167" i="7" s="1"/>
  <c r="K5168" i="7"/>
  <c r="L5168" i="7" s="1"/>
  <c r="K5169" i="7"/>
  <c r="L5169" i="7" s="1"/>
  <c r="K5170" i="7"/>
  <c r="L5170" i="7" s="1"/>
  <c r="K5171" i="7"/>
  <c r="L5171" i="7" s="1"/>
  <c r="K5172" i="7"/>
  <c r="L5172" i="7" s="1"/>
  <c r="K5173" i="7"/>
  <c r="L5173" i="7" s="1"/>
  <c r="K5174" i="7"/>
  <c r="L5174" i="7" s="1"/>
  <c r="K5175" i="7"/>
  <c r="L5175" i="7" s="1"/>
  <c r="K5176" i="7"/>
  <c r="L5176" i="7" s="1"/>
  <c r="K5177" i="7"/>
  <c r="L5177" i="7" s="1"/>
  <c r="K5178" i="7"/>
  <c r="L5178" i="7" s="1"/>
  <c r="K5179" i="7"/>
  <c r="L5179" i="7" s="1"/>
  <c r="K5180" i="7"/>
  <c r="L5180" i="7" s="1"/>
  <c r="K5181" i="7"/>
  <c r="L5181" i="7" s="1"/>
  <c r="K5182" i="7"/>
  <c r="L5182" i="7" s="1"/>
  <c r="K5183" i="7"/>
  <c r="L5183" i="7" s="1"/>
  <c r="K5184" i="7"/>
  <c r="L5184" i="7" s="1"/>
  <c r="K5185" i="7"/>
  <c r="L5185" i="7" s="1"/>
  <c r="K5186" i="7"/>
  <c r="L5186" i="7" s="1"/>
  <c r="K5187" i="7"/>
  <c r="L5187" i="7" s="1"/>
  <c r="K5188" i="7"/>
  <c r="L5188" i="7" s="1"/>
  <c r="K5189" i="7"/>
  <c r="L5189" i="7" s="1"/>
  <c r="K5190" i="7"/>
  <c r="L5190" i="7" s="1"/>
  <c r="K5191" i="7"/>
  <c r="L5191" i="7" s="1"/>
  <c r="K5192" i="7"/>
  <c r="L5192" i="7" s="1"/>
  <c r="K5193" i="7"/>
  <c r="L5193" i="7" s="1"/>
  <c r="K5194" i="7"/>
  <c r="L5194" i="7" s="1"/>
  <c r="K5195" i="7"/>
  <c r="L5195" i="7" s="1"/>
  <c r="K5196" i="7"/>
  <c r="L5196" i="7" s="1"/>
  <c r="K5197" i="7"/>
  <c r="L5197" i="7" s="1"/>
  <c r="K5198" i="7"/>
  <c r="L5198" i="7" s="1"/>
  <c r="K5199" i="7"/>
  <c r="L5199" i="7" s="1"/>
  <c r="K5200" i="7"/>
  <c r="L5200" i="7" s="1"/>
  <c r="K5201" i="7"/>
  <c r="L5201" i="7" s="1"/>
  <c r="K5202" i="7"/>
  <c r="L5202" i="7" s="1"/>
  <c r="K5203" i="7"/>
  <c r="L5203" i="7" s="1"/>
  <c r="K5204" i="7"/>
  <c r="L5204" i="7" s="1"/>
  <c r="K5205" i="7"/>
  <c r="L5205" i="7" s="1"/>
  <c r="K5206" i="7"/>
  <c r="L5206" i="7" s="1"/>
  <c r="K5207" i="7"/>
  <c r="L5207" i="7" s="1"/>
  <c r="K5208" i="7"/>
  <c r="L5208" i="7" s="1"/>
  <c r="K5209" i="7"/>
  <c r="L5209" i="7" s="1"/>
  <c r="K5210" i="7"/>
  <c r="L5210" i="7" s="1"/>
  <c r="K5211" i="7"/>
  <c r="L5211" i="7" s="1"/>
  <c r="K5212" i="7"/>
  <c r="L5212" i="7" s="1"/>
  <c r="K5213" i="7"/>
  <c r="L5213" i="7" s="1"/>
  <c r="K5214" i="7"/>
  <c r="L5214" i="7" s="1"/>
  <c r="K5215" i="7"/>
  <c r="L5215" i="7" s="1"/>
  <c r="K5216" i="7"/>
  <c r="L5216" i="7" s="1"/>
  <c r="K5217" i="7"/>
  <c r="L5217" i="7" s="1"/>
  <c r="K5218" i="7"/>
  <c r="L5218" i="7" s="1"/>
  <c r="K5219" i="7"/>
  <c r="L5219" i="7" s="1"/>
  <c r="K5220" i="7"/>
  <c r="L5220" i="7" s="1"/>
  <c r="K5221" i="7"/>
  <c r="L5221" i="7" s="1"/>
  <c r="K5222" i="7"/>
  <c r="L5222" i="7" s="1"/>
  <c r="K5223" i="7"/>
  <c r="L5223" i="7" s="1"/>
  <c r="K5224" i="7"/>
  <c r="L5224" i="7" s="1"/>
  <c r="K5225" i="7"/>
  <c r="L5225" i="7" s="1"/>
  <c r="K5226" i="7"/>
  <c r="L5226" i="7" s="1"/>
  <c r="K5227" i="7"/>
  <c r="L5227" i="7" s="1"/>
  <c r="K5228" i="7"/>
  <c r="L5228" i="7" s="1"/>
  <c r="K5229" i="7"/>
  <c r="L5229" i="7" s="1"/>
  <c r="K5230" i="7"/>
  <c r="L5230" i="7" s="1"/>
  <c r="K5231" i="7"/>
  <c r="L5231" i="7" s="1"/>
  <c r="K5232" i="7"/>
  <c r="L5232" i="7" s="1"/>
  <c r="K5233" i="7"/>
  <c r="L5233" i="7" s="1"/>
  <c r="K5234" i="7"/>
  <c r="L5234" i="7" s="1"/>
  <c r="K5235" i="7"/>
  <c r="L5235" i="7" s="1"/>
  <c r="K5236" i="7"/>
  <c r="L5236" i="7" s="1"/>
  <c r="K5237" i="7"/>
  <c r="L5237" i="7" s="1"/>
  <c r="K5238" i="7"/>
  <c r="L5238" i="7" s="1"/>
  <c r="K5239" i="7"/>
  <c r="L5239" i="7" s="1"/>
  <c r="K5240" i="7"/>
  <c r="L5240" i="7" s="1"/>
  <c r="K5241" i="7"/>
  <c r="L5241" i="7" s="1"/>
  <c r="K5242" i="7"/>
  <c r="L5242" i="7" s="1"/>
  <c r="K5243" i="7"/>
  <c r="L5243" i="7" s="1"/>
  <c r="K5244" i="7"/>
  <c r="L5244" i="7" s="1"/>
  <c r="K5245" i="7"/>
  <c r="L5245" i="7" s="1"/>
  <c r="K5246" i="7"/>
  <c r="L5246" i="7" s="1"/>
  <c r="K5247" i="7"/>
  <c r="L5247" i="7" s="1"/>
  <c r="K5248" i="7"/>
  <c r="L5248" i="7" s="1"/>
  <c r="K5249" i="7"/>
  <c r="L5249" i="7" s="1"/>
  <c r="K5250" i="7"/>
  <c r="L5250" i="7" s="1"/>
  <c r="K5251" i="7"/>
  <c r="L5251" i="7" s="1"/>
  <c r="K5252" i="7"/>
  <c r="L5252" i="7" s="1"/>
  <c r="K5253" i="7"/>
  <c r="L5253" i="7" s="1"/>
  <c r="K5254" i="7"/>
  <c r="L5254" i="7" s="1"/>
  <c r="K5255" i="7"/>
  <c r="L5255" i="7" s="1"/>
  <c r="K5256" i="7"/>
  <c r="L5256" i="7" s="1"/>
  <c r="K5257" i="7"/>
  <c r="L5257" i="7" s="1"/>
  <c r="K5258" i="7"/>
  <c r="L5258" i="7" s="1"/>
  <c r="K5259" i="7"/>
  <c r="L5259" i="7" s="1"/>
  <c r="K5260" i="7"/>
  <c r="L5260" i="7" s="1"/>
  <c r="K5261" i="7"/>
  <c r="L5261" i="7" s="1"/>
  <c r="K5262" i="7"/>
  <c r="L5262" i="7" s="1"/>
  <c r="K5263" i="7"/>
  <c r="L5263" i="7" s="1"/>
  <c r="K5264" i="7"/>
  <c r="L5264" i="7" s="1"/>
  <c r="K5265" i="7"/>
  <c r="L5265" i="7" s="1"/>
  <c r="K5266" i="7"/>
  <c r="L5266" i="7" s="1"/>
  <c r="K5267" i="7"/>
  <c r="L5267" i="7" s="1"/>
  <c r="K5268" i="7"/>
  <c r="L5268" i="7" s="1"/>
  <c r="K5269" i="7"/>
  <c r="L5269" i="7" s="1"/>
  <c r="K5270" i="7"/>
  <c r="L5270" i="7" s="1"/>
  <c r="K5271" i="7"/>
  <c r="L5271" i="7" s="1"/>
  <c r="K5272" i="7"/>
  <c r="L5272" i="7" s="1"/>
  <c r="K5273" i="7"/>
  <c r="L5273" i="7" s="1"/>
  <c r="K5274" i="7"/>
  <c r="L5274" i="7" s="1"/>
  <c r="K5275" i="7"/>
  <c r="L5275" i="7" s="1"/>
  <c r="K5276" i="7"/>
  <c r="L5276" i="7" s="1"/>
  <c r="K5277" i="7"/>
  <c r="L5277" i="7" s="1"/>
  <c r="K5278" i="7"/>
  <c r="L5278" i="7" s="1"/>
  <c r="K5279" i="7"/>
  <c r="L5279" i="7" s="1"/>
  <c r="K5280" i="7"/>
  <c r="L5280" i="7" s="1"/>
  <c r="K5281" i="7"/>
  <c r="L5281" i="7" s="1"/>
  <c r="K5282" i="7"/>
  <c r="L5282" i="7" s="1"/>
  <c r="K5283" i="7"/>
  <c r="L5283" i="7" s="1"/>
  <c r="K5284" i="7"/>
  <c r="L5284" i="7" s="1"/>
  <c r="K5285" i="7"/>
  <c r="L5285" i="7" s="1"/>
  <c r="K5286" i="7"/>
  <c r="L5286" i="7" s="1"/>
  <c r="K5287" i="7"/>
  <c r="L5287" i="7" s="1"/>
  <c r="K5288" i="7"/>
  <c r="L5288" i="7" s="1"/>
  <c r="K5289" i="7"/>
  <c r="L5289" i="7" s="1"/>
  <c r="K5290" i="7"/>
  <c r="L5290" i="7" s="1"/>
  <c r="K5291" i="7"/>
  <c r="L5291" i="7" s="1"/>
  <c r="K5292" i="7"/>
  <c r="L5292" i="7" s="1"/>
  <c r="K5293" i="7"/>
  <c r="L5293" i="7" s="1"/>
  <c r="K5294" i="7"/>
  <c r="L5294" i="7" s="1"/>
  <c r="K5295" i="7"/>
  <c r="L5295" i="7" s="1"/>
  <c r="K5296" i="7"/>
  <c r="L5296" i="7" s="1"/>
  <c r="K5297" i="7"/>
  <c r="L5297" i="7" s="1"/>
  <c r="K5298" i="7"/>
  <c r="L5298" i="7" s="1"/>
  <c r="K5299" i="7"/>
  <c r="L5299" i="7" s="1"/>
  <c r="K5300" i="7"/>
  <c r="L5300" i="7" s="1"/>
  <c r="K5301" i="7"/>
  <c r="L5301" i="7" s="1"/>
  <c r="K5302" i="7"/>
  <c r="L5302" i="7" s="1"/>
  <c r="K5303" i="7"/>
  <c r="L5303" i="7" s="1"/>
  <c r="K5304" i="7"/>
  <c r="L5304" i="7" s="1"/>
  <c r="K5305" i="7"/>
  <c r="L5305" i="7" s="1"/>
  <c r="K5306" i="7"/>
  <c r="L5306" i="7" s="1"/>
  <c r="K5307" i="7"/>
  <c r="L5307" i="7" s="1"/>
  <c r="K5308" i="7"/>
  <c r="L5308" i="7" s="1"/>
  <c r="K5309" i="7"/>
  <c r="L5309" i="7" s="1"/>
  <c r="K5310" i="7"/>
  <c r="L5310" i="7" s="1"/>
  <c r="K5311" i="7"/>
  <c r="L5311" i="7" s="1"/>
  <c r="K5312" i="7"/>
  <c r="L5312" i="7" s="1"/>
  <c r="K5313" i="7"/>
  <c r="L5313" i="7" s="1"/>
  <c r="K5314" i="7"/>
  <c r="L5314" i="7" s="1"/>
  <c r="K5315" i="7"/>
  <c r="L5315" i="7" s="1"/>
  <c r="K5316" i="7"/>
  <c r="L5316" i="7" s="1"/>
  <c r="K5317" i="7"/>
  <c r="L5317" i="7" s="1"/>
  <c r="K5318" i="7"/>
  <c r="L5318" i="7" s="1"/>
  <c r="K5319" i="7"/>
  <c r="L5319" i="7" s="1"/>
  <c r="K5320" i="7"/>
  <c r="L5320" i="7" s="1"/>
  <c r="K5321" i="7"/>
  <c r="L5321" i="7" s="1"/>
  <c r="K5322" i="7"/>
  <c r="L5322" i="7" s="1"/>
  <c r="K5323" i="7"/>
  <c r="L5323" i="7" s="1"/>
  <c r="K5324" i="7"/>
  <c r="L5324" i="7" s="1"/>
  <c r="K5325" i="7"/>
  <c r="L5325" i="7" s="1"/>
  <c r="K5326" i="7"/>
  <c r="L5326" i="7" s="1"/>
  <c r="K5327" i="7"/>
  <c r="L5327" i="7" s="1"/>
  <c r="K5328" i="7"/>
  <c r="L5328" i="7" s="1"/>
  <c r="K5329" i="7"/>
  <c r="L5329" i="7" s="1"/>
  <c r="K5330" i="7"/>
  <c r="L5330" i="7" s="1"/>
  <c r="K5331" i="7"/>
  <c r="L5331" i="7" s="1"/>
  <c r="K5332" i="7"/>
  <c r="L5332" i="7" s="1"/>
  <c r="K5333" i="7"/>
  <c r="L5333" i="7" s="1"/>
  <c r="K5334" i="7"/>
  <c r="L5334" i="7" s="1"/>
  <c r="K5335" i="7"/>
  <c r="L5335" i="7" s="1"/>
  <c r="K5336" i="7"/>
  <c r="L5336" i="7" s="1"/>
  <c r="K5337" i="7"/>
  <c r="L5337" i="7" s="1"/>
  <c r="K5338" i="7"/>
  <c r="L5338" i="7" s="1"/>
  <c r="K5339" i="7"/>
  <c r="L5339" i="7" s="1"/>
  <c r="K5340" i="7"/>
  <c r="L5340" i="7" s="1"/>
  <c r="K5341" i="7"/>
  <c r="L5341" i="7" s="1"/>
  <c r="K5342" i="7"/>
  <c r="L5342" i="7" s="1"/>
  <c r="K5343" i="7"/>
  <c r="L5343" i="7" s="1"/>
  <c r="K5344" i="7"/>
  <c r="L5344" i="7" s="1"/>
  <c r="K5345" i="7"/>
  <c r="L5345" i="7" s="1"/>
  <c r="K5346" i="7"/>
  <c r="L5346" i="7" s="1"/>
  <c r="K5347" i="7"/>
  <c r="L5347" i="7" s="1"/>
  <c r="K5348" i="7"/>
  <c r="L5348" i="7" s="1"/>
  <c r="K5349" i="7"/>
  <c r="L5349" i="7" s="1"/>
  <c r="K5350" i="7"/>
  <c r="L5350" i="7" s="1"/>
  <c r="K5351" i="7"/>
  <c r="L5351" i="7" s="1"/>
  <c r="K5352" i="7"/>
  <c r="L5352" i="7" s="1"/>
  <c r="K5353" i="7"/>
  <c r="L5353" i="7" s="1"/>
  <c r="K5354" i="7"/>
  <c r="L5354" i="7" s="1"/>
  <c r="K5355" i="7"/>
  <c r="L5355" i="7" s="1"/>
  <c r="K5356" i="7"/>
  <c r="L5356" i="7" s="1"/>
  <c r="K5357" i="7"/>
  <c r="L5357" i="7" s="1"/>
  <c r="K5358" i="7"/>
  <c r="L5358" i="7" s="1"/>
  <c r="K5359" i="7"/>
  <c r="L5359" i="7" s="1"/>
  <c r="K5360" i="7"/>
  <c r="L5360" i="7" s="1"/>
  <c r="K5361" i="7"/>
  <c r="L5361" i="7" s="1"/>
  <c r="K5362" i="7"/>
  <c r="L5362" i="7" s="1"/>
  <c r="K5363" i="7"/>
  <c r="L5363" i="7" s="1"/>
  <c r="K5364" i="7"/>
  <c r="L5364" i="7" s="1"/>
  <c r="K5365" i="7"/>
  <c r="L5365" i="7" s="1"/>
  <c r="K5366" i="7"/>
  <c r="L5366" i="7" s="1"/>
  <c r="K5367" i="7"/>
  <c r="L5367" i="7" s="1"/>
  <c r="K5368" i="7"/>
  <c r="L5368" i="7" s="1"/>
  <c r="K5369" i="7"/>
  <c r="L5369" i="7" s="1"/>
  <c r="K5370" i="7"/>
  <c r="L5370" i="7" s="1"/>
  <c r="K5371" i="7"/>
  <c r="L5371" i="7" s="1"/>
  <c r="K5372" i="7"/>
  <c r="L5372" i="7" s="1"/>
  <c r="K5373" i="7"/>
  <c r="L5373" i="7" s="1"/>
  <c r="K5374" i="7"/>
  <c r="L5374" i="7" s="1"/>
  <c r="K5375" i="7"/>
  <c r="L5375" i="7" s="1"/>
  <c r="K5376" i="7"/>
  <c r="L5376" i="7" s="1"/>
  <c r="K5377" i="7"/>
  <c r="L5377" i="7" s="1"/>
  <c r="K5378" i="7"/>
  <c r="L5378" i="7" s="1"/>
  <c r="K5379" i="7"/>
  <c r="L5379" i="7" s="1"/>
  <c r="K5380" i="7"/>
  <c r="L5380" i="7" s="1"/>
  <c r="K5381" i="7"/>
  <c r="L5381" i="7" s="1"/>
  <c r="K5382" i="7"/>
  <c r="L5382" i="7" s="1"/>
  <c r="K5383" i="7"/>
  <c r="L5383" i="7" s="1"/>
  <c r="K5384" i="7"/>
  <c r="L5384" i="7" s="1"/>
  <c r="K5385" i="7"/>
  <c r="L5385" i="7" s="1"/>
  <c r="K5386" i="7"/>
  <c r="L5386" i="7" s="1"/>
  <c r="K5387" i="7"/>
  <c r="L5387" i="7" s="1"/>
  <c r="K5388" i="7"/>
  <c r="L5388" i="7" s="1"/>
  <c r="K5389" i="7"/>
  <c r="L5389" i="7" s="1"/>
  <c r="K5390" i="7"/>
  <c r="L5390" i="7" s="1"/>
  <c r="K5391" i="7"/>
  <c r="L5391" i="7" s="1"/>
  <c r="K5392" i="7"/>
  <c r="L5392" i="7" s="1"/>
  <c r="K5393" i="7"/>
  <c r="L5393" i="7" s="1"/>
  <c r="K5394" i="7"/>
  <c r="L5394" i="7" s="1"/>
  <c r="K5395" i="7"/>
  <c r="L5395" i="7" s="1"/>
  <c r="K5396" i="7"/>
  <c r="L5396" i="7" s="1"/>
  <c r="K5397" i="7"/>
  <c r="L5397" i="7" s="1"/>
  <c r="K5398" i="7"/>
  <c r="L5398" i="7" s="1"/>
  <c r="K5399" i="7"/>
  <c r="L5399" i="7" s="1"/>
  <c r="K5400" i="7"/>
  <c r="L5400" i="7" s="1"/>
  <c r="K5401" i="7"/>
  <c r="L5401" i="7" s="1"/>
  <c r="K5402" i="7"/>
  <c r="L5402" i="7" s="1"/>
  <c r="K5403" i="7"/>
  <c r="L5403" i="7" s="1"/>
  <c r="K5404" i="7"/>
  <c r="L5404" i="7" s="1"/>
  <c r="K5405" i="7"/>
  <c r="L5405" i="7" s="1"/>
  <c r="K5406" i="7"/>
  <c r="L5406" i="7" s="1"/>
  <c r="K5407" i="7"/>
  <c r="L5407" i="7" s="1"/>
  <c r="K5408" i="7"/>
  <c r="L5408" i="7" s="1"/>
  <c r="K5409" i="7"/>
  <c r="L5409" i="7" s="1"/>
  <c r="K5410" i="7"/>
  <c r="L5410" i="7" s="1"/>
  <c r="K5411" i="7"/>
  <c r="L5411" i="7" s="1"/>
  <c r="K5412" i="7"/>
  <c r="L5412" i="7" s="1"/>
  <c r="K5413" i="7"/>
  <c r="L5413" i="7" s="1"/>
  <c r="K5414" i="7"/>
  <c r="L5414" i="7" s="1"/>
  <c r="K5415" i="7"/>
  <c r="L5415" i="7" s="1"/>
  <c r="K5416" i="7"/>
  <c r="L5416" i="7" s="1"/>
  <c r="K5417" i="7"/>
  <c r="L5417" i="7" s="1"/>
  <c r="K5418" i="7"/>
  <c r="L5418" i="7" s="1"/>
  <c r="K5419" i="7"/>
  <c r="L5419" i="7" s="1"/>
  <c r="K5420" i="7"/>
  <c r="L5420" i="7" s="1"/>
  <c r="K5421" i="7"/>
  <c r="L5421" i="7" s="1"/>
  <c r="K5422" i="7"/>
  <c r="L5422" i="7" s="1"/>
  <c r="K5423" i="7"/>
  <c r="L5423" i="7" s="1"/>
  <c r="K5424" i="7"/>
  <c r="L5424" i="7" s="1"/>
  <c r="K5425" i="7"/>
  <c r="L5425" i="7" s="1"/>
  <c r="K5426" i="7"/>
  <c r="L5426" i="7" s="1"/>
  <c r="K5427" i="7"/>
  <c r="L5427" i="7" s="1"/>
  <c r="K5428" i="7"/>
  <c r="L5428" i="7" s="1"/>
  <c r="K5429" i="7"/>
  <c r="L5429" i="7" s="1"/>
  <c r="K5430" i="7"/>
  <c r="L5430" i="7" s="1"/>
  <c r="K5431" i="7"/>
  <c r="L5431" i="7" s="1"/>
  <c r="K5432" i="7"/>
  <c r="L5432" i="7" s="1"/>
  <c r="K5433" i="7"/>
  <c r="L5433" i="7" s="1"/>
  <c r="K5434" i="7"/>
  <c r="L5434" i="7" s="1"/>
  <c r="K5435" i="7"/>
  <c r="L5435" i="7" s="1"/>
  <c r="K5436" i="7"/>
  <c r="L5436" i="7" s="1"/>
  <c r="K5437" i="7"/>
  <c r="L5437" i="7" s="1"/>
  <c r="K5438" i="7"/>
  <c r="L5438" i="7" s="1"/>
  <c r="K5439" i="7"/>
  <c r="L5439" i="7" s="1"/>
  <c r="K5440" i="7"/>
  <c r="L5440" i="7" s="1"/>
  <c r="K5441" i="7"/>
  <c r="L5441" i="7" s="1"/>
  <c r="K5442" i="7"/>
  <c r="L5442" i="7" s="1"/>
  <c r="K5443" i="7"/>
  <c r="L5443" i="7" s="1"/>
  <c r="K5444" i="7"/>
  <c r="L5444" i="7" s="1"/>
  <c r="K5445" i="7"/>
  <c r="L5445" i="7" s="1"/>
  <c r="K5446" i="7"/>
  <c r="L5446" i="7" s="1"/>
  <c r="K5447" i="7"/>
  <c r="L5447" i="7" s="1"/>
  <c r="K5448" i="7"/>
  <c r="L5448" i="7" s="1"/>
  <c r="K5449" i="7"/>
  <c r="L5449" i="7" s="1"/>
  <c r="K5450" i="7"/>
  <c r="L5450" i="7" s="1"/>
  <c r="K5451" i="7"/>
  <c r="L5451" i="7" s="1"/>
  <c r="K5452" i="7"/>
  <c r="L5452" i="7" s="1"/>
  <c r="K5453" i="7"/>
  <c r="L5453" i="7" s="1"/>
  <c r="K5454" i="7"/>
  <c r="L5454" i="7" s="1"/>
  <c r="K5455" i="7"/>
  <c r="L5455" i="7" s="1"/>
  <c r="K5456" i="7"/>
  <c r="L5456" i="7" s="1"/>
  <c r="K5457" i="7"/>
  <c r="L5457" i="7" s="1"/>
  <c r="K5458" i="7"/>
  <c r="L5458" i="7" s="1"/>
  <c r="K5459" i="7"/>
  <c r="L5459" i="7" s="1"/>
  <c r="K5460" i="7"/>
  <c r="L5460" i="7" s="1"/>
  <c r="K5461" i="7"/>
  <c r="L5461" i="7" s="1"/>
  <c r="K5462" i="7"/>
  <c r="L5462" i="7" s="1"/>
  <c r="K5463" i="7"/>
  <c r="L5463" i="7" s="1"/>
  <c r="K5464" i="7"/>
  <c r="L5464" i="7" s="1"/>
  <c r="K5465" i="7"/>
  <c r="L5465" i="7" s="1"/>
  <c r="K5466" i="7"/>
  <c r="L5466" i="7" s="1"/>
  <c r="K5467" i="7"/>
  <c r="L5467" i="7" s="1"/>
  <c r="K5468" i="7"/>
  <c r="L5468" i="7" s="1"/>
  <c r="K5469" i="7"/>
  <c r="L5469" i="7" s="1"/>
  <c r="K5470" i="7"/>
  <c r="L5470" i="7" s="1"/>
  <c r="K5471" i="7"/>
  <c r="L5471" i="7" s="1"/>
  <c r="K5472" i="7"/>
  <c r="L5472" i="7" s="1"/>
  <c r="K5473" i="7"/>
  <c r="L5473" i="7" s="1"/>
  <c r="K5474" i="7"/>
  <c r="L5474" i="7" s="1"/>
  <c r="K5475" i="7"/>
  <c r="L5475" i="7" s="1"/>
  <c r="K5476" i="7"/>
  <c r="L5476" i="7" s="1"/>
  <c r="K5477" i="7"/>
  <c r="L5477" i="7" s="1"/>
  <c r="K5478" i="7"/>
  <c r="L5478" i="7" s="1"/>
  <c r="K5479" i="7"/>
  <c r="L5479" i="7" s="1"/>
  <c r="K5480" i="7"/>
  <c r="L5480" i="7" s="1"/>
  <c r="K5481" i="7"/>
  <c r="L5481" i="7" s="1"/>
  <c r="K5482" i="7"/>
  <c r="L5482" i="7" s="1"/>
  <c r="K5483" i="7"/>
  <c r="L5483" i="7" s="1"/>
  <c r="K5484" i="7"/>
  <c r="L5484" i="7" s="1"/>
  <c r="K5485" i="7"/>
  <c r="L5485" i="7" s="1"/>
  <c r="K5486" i="7"/>
  <c r="L5486" i="7" s="1"/>
  <c r="K5487" i="7"/>
  <c r="L5487" i="7" s="1"/>
  <c r="K5488" i="7"/>
  <c r="L5488" i="7" s="1"/>
  <c r="K5489" i="7"/>
  <c r="L5489" i="7" s="1"/>
  <c r="K5490" i="7"/>
  <c r="L5490" i="7" s="1"/>
  <c r="K5491" i="7"/>
  <c r="L5491" i="7" s="1"/>
  <c r="K5492" i="7"/>
  <c r="L5492" i="7" s="1"/>
  <c r="K5493" i="7"/>
  <c r="L5493" i="7" s="1"/>
  <c r="K5494" i="7"/>
  <c r="L5494" i="7" s="1"/>
  <c r="K5495" i="7"/>
  <c r="L5495" i="7" s="1"/>
  <c r="K5496" i="7"/>
  <c r="L5496" i="7" s="1"/>
  <c r="K5497" i="7"/>
  <c r="L5497" i="7" s="1"/>
  <c r="K5498" i="7"/>
  <c r="L5498" i="7" s="1"/>
  <c r="K5499" i="7"/>
  <c r="L5499" i="7" s="1"/>
  <c r="K5500" i="7"/>
  <c r="L5500" i="7" s="1"/>
  <c r="K5501" i="7"/>
  <c r="L5501" i="7" s="1"/>
  <c r="K5502" i="7"/>
  <c r="L5502" i="7" s="1"/>
  <c r="K5503" i="7"/>
  <c r="L5503" i="7" s="1"/>
  <c r="K5504" i="7"/>
  <c r="L5504" i="7" s="1"/>
  <c r="K5505" i="7"/>
  <c r="L5505" i="7" s="1"/>
  <c r="K5506" i="7"/>
  <c r="L5506" i="7" s="1"/>
  <c r="K5507" i="7"/>
  <c r="L5507" i="7" s="1"/>
  <c r="K5508" i="7"/>
  <c r="L5508" i="7" s="1"/>
  <c r="K5509" i="7"/>
  <c r="L5509" i="7" s="1"/>
  <c r="K5510" i="7"/>
  <c r="L5510" i="7" s="1"/>
  <c r="K5511" i="7"/>
  <c r="L5511" i="7" s="1"/>
  <c r="K5512" i="7"/>
  <c r="L5512" i="7" s="1"/>
  <c r="K5513" i="7"/>
  <c r="L5513" i="7" s="1"/>
  <c r="K5514" i="7"/>
  <c r="L5514" i="7" s="1"/>
  <c r="K5515" i="7"/>
  <c r="L5515" i="7" s="1"/>
  <c r="K5516" i="7"/>
  <c r="L5516" i="7" s="1"/>
  <c r="K5517" i="7"/>
  <c r="L5517" i="7" s="1"/>
  <c r="K5518" i="7"/>
  <c r="L5518" i="7" s="1"/>
  <c r="K5519" i="7"/>
  <c r="L5519" i="7" s="1"/>
  <c r="K5520" i="7"/>
  <c r="L5520" i="7" s="1"/>
  <c r="K5521" i="7"/>
  <c r="L5521" i="7" s="1"/>
  <c r="K5522" i="7"/>
  <c r="L5522" i="7" s="1"/>
  <c r="K5523" i="7"/>
  <c r="L5523" i="7" s="1"/>
  <c r="K5524" i="7"/>
  <c r="L5524" i="7" s="1"/>
  <c r="K5525" i="7"/>
  <c r="L5525" i="7" s="1"/>
  <c r="K5526" i="7"/>
  <c r="L5526" i="7" s="1"/>
  <c r="K5527" i="7"/>
  <c r="L5527" i="7" s="1"/>
  <c r="K5528" i="7"/>
  <c r="L5528" i="7" s="1"/>
  <c r="K5529" i="7"/>
  <c r="L5529" i="7" s="1"/>
  <c r="K5530" i="7"/>
  <c r="L5530" i="7" s="1"/>
  <c r="K5531" i="7"/>
  <c r="L5531" i="7" s="1"/>
  <c r="K5532" i="7"/>
  <c r="L5532" i="7" s="1"/>
  <c r="K5533" i="7"/>
  <c r="L5533" i="7" s="1"/>
  <c r="K5534" i="7"/>
  <c r="L5534" i="7" s="1"/>
  <c r="K5535" i="7"/>
  <c r="L5535" i="7" s="1"/>
  <c r="K5536" i="7"/>
  <c r="L5536" i="7" s="1"/>
  <c r="K5537" i="7"/>
  <c r="L5537" i="7" s="1"/>
  <c r="K5538" i="7"/>
  <c r="L5538" i="7" s="1"/>
  <c r="K5539" i="7"/>
  <c r="L5539" i="7" s="1"/>
  <c r="K5540" i="7"/>
  <c r="L5540" i="7" s="1"/>
  <c r="K5541" i="7"/>
  <c r="L5541" i="7" s="1"/>
  <c r="K5542" i="7"/>
  <c r="L5542" i="7" s="1"/>
  <c r="K5543" i="7"/>
  <c r="L5543" i="7" s="1"/>
  <c r="K5544" i="7"/>
  <c r="L5544" i="7" s="1"/>
  <c r="K5545" i="7"/>
  <c r="L5545" i="7" s="1"/>
  <c r="K5546" i="7"/>
  <c r="L5546" i="7" s="1"/>
  <c r="K5547" i="7"/>
  <c r="L5547" i="7" s="1"/>
  <c r="K5548" i="7"/>
  <c r="L5548" i="7" s="1"/>
  <c r="K5549" i="7"/>
  <c r="L5549" i="7" s="1"/>
  <c r="K5550" i="7"/>
  <c r="L5550" i="7" s="1"/>
  <c r="K5551" i="7"/>
  <c r="L5551" i="7" s="1"/>
  <c r="K5552" i="7"/>
  <c r="L5552" i="7" s="1"/>
  <c r="K5553" i="7"/>
  <c r="L5553" i="7" s="1"/>
  <c r="K5554" i="7"/>
  <c r="L5554" i="7" s="1"/>
  <c r="K5555" i="7"/>
  <c r="L5555" i="7" s="1"/>
  <c r="K5556" i="7"/>
  <c r="L5556" i="7" s="1"/>
  <c r="K5557" i="7"/>
  <c r="L5557" i="7" s="1"/>
  <c r="K5558" i="7"/>
  <c r="L5558" i="7" s="1"/>
  <c r="K5559" i="7"/>
  <c r="L5559" i="7" s="1"/>
  <c r="K5560" i="7"/>
  <c r="L5560" i="7" s="1"/>
  <c r="K5561" i="7"/>
  <c r="L5561" i="7" s="1"/>
  <c r="K5562" i="7"/>
  <c r="L5562" i="7" s="1"/>
  <c r="K5563" i="7"/>
  <c r="L5563" i="7" s="1"/>
  <c r="K5564" i="7"/>
  <c r="L5564" i="7" s="1"/>
  <c r="K5565" i="7"/>
  <c r="L5565" i="7" s="1"/>
  <c r="K5566" i="7"/>
  <c r="L5566" i="7" s="1"/>
  <c r="K5567" i="7"/>
  <c r="L5567" i="7" s="1"/>
  <c r="K5568" i="7"/>
  <c r="L5568" i="7" s="1"/>
  <c r="K5569" i="7"/>
  <c r="L5569" i="7" s="1"/>
  <c r="K5570" i="7"/>
  <c r="L5570" i="7" s="1"/>
  <c r="K5571" i="7"/>
  <c r="L5571" i="7" s="1"/>
  <c r="K5572" i="7"/>
  <c r="L5572" i="7" s="1"/>
  <c r="K5573" i="7"/>
  <c r="L5573" i="7" s="1"/>
  <c r="K5574" i="7"/>
  <c r="L5574" i="7" s="1"/>
  <c r="K5575" i="7"/>
  <c r="L5575" i="7" s="1"/>
  <c r="K5576" i="7"/>
  <c r="L5576" i="7" s="1"/>
  <c r="K5577" i="7"/>
  <c r="L5577" i="7" s="1"/>
  <c r="K5578" i="7"/>
  <c r="L5578" i="7" s="1"/>
  <c r="K5579" i="7"/>
  <c r="L5579" i="7" s="1"/>
  <c r="K5580" i="7"/>
  <c r="L5580" i="7" s="1"/>
  <c r="K5581" i="7"/>
  <c r="L5581" i="7" s="1"/>
  <c r="K5582" i="7"/>
  <c r="L5582" i="7" s="1"/>
  <c r="K5583" i="7"/>
  <c r="L5583" i="7" s="1"/>
  <c r="K5584" i="7"/>
  <c r="L5584" i="7" s="1"/>
  <c r="K5585" i="7"/>
  <c r="L5585" i="7" s="1"/>
  <c r="K5586" i="7"/>
  <c r="L5586" i="7" s="1"/>
  <c r="K5587" i="7"/>
  <c r="L5587" i="7" s="1"/>
  <c r="K5588" i="7"/>
  <c r="L5588" i="7" s="1"/>
  <c r="K5589" i="7"/>
  <c r="L5589" i="7" s="1"/>
  <c r="K5590" i="7"/>
  <c r="L5590" i="7" s="1"/>
  <c r="K5591" i="7"/>
  <c r="L5591" i="7" s="1"/>
  <c r="K5592" i="7"/>
  <c r="L5592" i="7" s="1"/>
  <c r="K5593" i="7"/>
  <c r="L5593" i="7" s="1"/>
  <c r="K5594" i="7"/>
  <c r="L5594" i="7" s="1"/>
  <c r="K5595" i="7"/>
  <c r="L5595" i="7" s="1"/>
  <c r="K5596" i="7"/>
  <c r="L5596" i="7" s="1"/>
  <c r="K5597" i="7"/>
  <c r="L5597" i="7" s="1"/>
  <c r="K5598" i="7"/>
  <c r="L5598" i="7" s="1"/>
  <c r="K5599" i="7"/>
  <c r="L5599" i="7" s="1"/>
  <c r="K5600" i="7"/>
  <c r="L5600" i="7" s="1"/>
  <c r="K5601" i="7"/>
  <c r="L5601" i="7" s="1"/>
  <c r="K5602" i="7"/>
  <c r="L5602" i="7" s="1"/>
  <c r="K5603" i="7"/>
  <c r="L5603" i="7" s="1"/>
  <c r="K5604" i="7"/>
  <c r="L5604" i="7" s="1"/>
  <c r="K5605" i="7"/>
  <c r="L5605" i="7" s="1"/>
  <c r="K5606" i="7"/>
  <c r="L5606" i="7" s="1"/>
  <c r="K5607" i="7"/>
  <c r="L5607" i="7" s="1"/>
  <c r="K5608" i="7"/>
  <c r="L5608" i="7" s="1"/>
  <c r="K5609" i="7"/>
  <c r="L5609" i="7" s="1"/>
  <c r="K5610" i="7"/>
  <c r="L5610" i="7" s="1"/>
  <c r="K5611" i="7"/>
  <c r="L5611" i="7" s="1"/>
  <c r="K5612" i="7"/>
  <c r="L5612" i="7" s="1"/>
  <c r="K5613" i="7"/>
  <c r="L5613" i="7" s="1"/>
  <c r="K5614" i="7"/>
  <c r="L5614" i="7" s="1"/>
  <c r="K5615" i="7"/>
  <c r="L5615" i="7" s="1"/>
  <c r="K5616" i="7"/>
  <c r="L5616" i="7" s="1"/>
  <c r="K5617" i="7"/>
  <c r="L5617" i="7" s="1"/>
  <c r="K5618" i="7"/>
  <c r="L5618" i="7" s="1"/>
  <c r="K5619" i="7"/>
  <c r="L5619" i="7" s="1"/>
  <c r="K5620" i="7"/>
  <c r="L5620" i="7" s="1"/>
  <c r="K5621" i="7"/>
  <c r="L5621" i="7" s="1"/>
  <c r="K5622" i="7"/>
  <c r="L5622" i="7" s="1"/>
  <c r="K5623" i="7"/>
  <c r="L5623" i="7" s="1"/>
  <c r="K5624" i="7"/>
  <c r="L5624" i="7" s="1"/>
  <c r="K5625" i="7"/>
  <c r="L5625" i="7" s="1"/>
  <c r="K5626" i="7"/>
  <c r="L5626" i="7" s="1"/>
  <c r="K5627" i="7"/>
  <c r="L5627" i="7" s="1"/>
  <c r="K5628" i="7"/>
  <c r="L5628" i="7" s="1"/>
  <c r="K5629" i="7"/>
  <c r="L5629" i="7" s="1"/>
  <c r="K5630" i="7"/>
  <c r="L5630" i="7" s="1"/>
  <c r="K5631" i="7"/>
  <c r="L5631" i="7" s="1"/>
  <c r="K5632" i="7"/>
  <c r="L5632" i="7" s="1"/>
  <c r="K5633" i="7"/>
  <c r="L5633" i="7" s="1"/>
  <c r="K5634" i="7"/>
  <c r="L5634" i="7" s="1"/>
  <c r="K5635" i="7"/>
  <c r="L5635" i="7" s="1"/>
  <c r="K5636" i="7"/>
  <c r="L5636" i="7" s="1"/>
  <c r="K5637" i="7"/>
  <c r="L5637" i="7" s="1"/>
  <c r="K5638" i="7"/>
  <c r="L5638" i="7" s="1"/>
  <c r="K5639" i="7"/>
  <c r="L5639" i="7" s="1"/>
  <c r="K5640" i="7"/>
  <c r="L5640" i="7" s="1"/>
  <c r="K5641" i="7"/>
  <c r="L5641" i="7" s="1"/>
  <c r="K5642" i="7"/>
  <c r="L5642" i="7" s="1"/>
  <c r="K5643" i="7"/>
  <c r="L5643" i="7" s="1"/>
  <c r="K5644" i="7"/>
  <c r="L5644" i="7" s="1"/>
  <c r="K5645" i="7"/>
  <c r="L5645" i="7" s="1"/>
  <c r="K5646" i="7"/>
  <c r="L5646" i="7" s="1"/>
  <c r="K5647" i="7"/>
  <c r="L5647" i="7" s="1"/>
  <c r="K5648" i="7"/>
  <c r="L5648" i="7" s="1"/>
  <c r="K5649" i="7"/>
  <c r="L5649" i="7" s="1"/>
  <c r="K5650" i="7"/>
  <c r="L5650" i="7" s="1"/>
  <c r="K5651" i="7"/>
  <c r="L5651" i="7" s="1"/>
  <c r="K5652" i="7"/>
  <c r="L5652" i="7" s="1"/>
  <c r="K5653" i="7"/>
  <c r="L5653" i="7" s="1"/>
  <c r="K5654" i="7"/>
  <c r="L5654" i="7" s="1"/>
  <c r="K5655" i="7"/>
  <c r="L5655" i="7" s="1"/>
  <c r="K5656" i="7"/>
  <c r="L5656" i="7" s="1"/>
  <c r="K5657" i="7"/>
  <c r="L5657" i="7" s="1"/>
  <c r="K5658" i="7"/>
  <c r="L5658" i="7" s="1"/>
  <c r="K5659" i="7"/>
  <c r="L5659" i="7" s="1"/>
  <c r="K5660" i="7"/>
  <c r="L5660" i="7" s="1"/>
  <c r="K5661" i="7"/>
  <c r="L5661" i="7" s="1"/>
  <c r="K5662" i="7"/>
  <c r="L5662" i="7" s="1"/>
  <c r="K5663" i="7"/>
  <c r="L5663" i="7" s="1"/>
  <c r="K5664" i="7"/>
  <c r="L5664" i="7" s="1"/>
  <c r="K5665" i="7"/>
  <c r="L5665" i="7" s="1"/>
  <c r="K5666" i="7"/>
  <c r="L5666" i="7" s="1"/>
  <c r="K5667" i="7"/>
  <c r="L5667" i="7" s="1"/>
  <c r="K5668" i="7"/>
  <c r="L5668" i="7" s="1"/>
  <c r="K5669" i="7"/>
  <c r="L5669" i="7" s="1"/>
  <c r="K5670" i="7"/>
  <c r="L5670" i="7" s="1"/>
  <c r="K5671" i="7"/>
  <c r="L5671" i="7" s="1"/>
  <c r="K5672" i="7"/>
  <c r="L5672" i="7" s="1"/>
  <c r="K5673" i="7"/>
  <c r="L5673" i="7" s="1"/>
  <c r="K5674" i="7"/>
  <c r="L5674" i="7" s="1"/>
  <c r="K5675" i="7"/>
  <c r="L5675" i="7" s="1"/>
  <c r="K5676" i="7"/>
  <c r="L5676" i="7" s="1"/>
  <c r="K5677" i="7"/>
  <c r="L5677" i="7" s="1"/>
  <c r="K5678" i="7"/>
  <c r="L5678" i="7" s="1"/>
  <c r="K5679" i="7"/>
  <c r="L5679" i="7" s="1"/>
  <c r="K5680" i="7"/>
  <c r="L5680" i="7" s="1"/>
  <c r="K5681" i="7"/>
  <c r="L5681" i="7" s="1"/>
  <c r="K5682" i="7"/>
  <c r="L5682" i="7" s="1"/>
  <c r="K5683" i="7"/>
  <c r="L5683" i="7" s="1"/>
  <c r="K5684" i="7"/>
  <c r="L5684" i="7" s="1"/>
  <c r="K5685" i="7"/>
  <c r="L5685" i="7" s="1"/>
  <c r="K5686" i="7"/>
  <c r="L5686" i="7" s="1"/>
  <c r="K5687" i="7"/>
  <c r="L5687" i="7" s="1"/>
  <c r="K5688" i="7"/>
  <c r="L5688" i="7" s="1"/>
  <c r="K5689" i="7"/>
  <c r="L5689" i="7" s="1"/>
  <c r="K5690" i="7"/>
  <c r="L5690" i="7" s="1"/>
  <c r="K5691" i="7"/>
  <c r="L5691" i="7" s="1"/>
  <c r="K5692" i="7"/>
  <c r="L5692" i="7" s="1"/>
  <c r="K5693" i="7"/>
  <c r="L5693" i="7" s="1"/>
  <c r="K5694" i="7"/>
  <c r="L5694" i="7" s="1"/>
  <c r="K5695" i="7"/>
  <c r="L5695" i="7" s="1"/>
  <c r="K5696" i="7"/>
  <c r="L5696" i="7" s="1"/>
  <c r="K5697" i="7"/>
  <c r="L5697" i="7" s="1"/>
  <c r="K5698" i="7"/>
  <c r="L5698" i="7" s="1"/>
  <c r="K5699" i="7"/>
  <c r="L5699" i="7" s="1"/>
  <c r="K5700" i="7"/>
  <c r="L5700" i="7" s="1"/>
  <c r="K5701" i="7"/>
  <c r="L5701" i="7" s="1"/>
  <c r="K5702" i="7"/>
  <c r="L5702" i="7" s="1"/>
  <c r="K5703" i="7"/>
  <c r="L5703" i="7" s="1"/>
  <c r="K5704" i="7"/>
  <c r="L5704" i="7" s="1"/>
  <c r="K5705" i="7"/>
  <c r="L5705" i="7" s="1"/>
  <c r="K5706" i="7"/>
  <c r="L5706" i="7" s="1"/>
  <c r="K5707" i="7"/>
  <c r="L5707" i="7" s="1"/>
  <c r="K5708" i="7"/>
  <c r="L5708" i="7" s="1"/>
  <c r="K5709" i="7"/>
  <c r="L5709" i="7" s="1"/>
  <c r="K5710" i="7"/>
  <c r="L5710" i="7" s="1"/>
  <c r="K5711" i="7"/>
  <c r="L5711" i="7" s="1"/>
  <c r="K5712" i="7"/>
  <c r="L5712" i="7" s="1"/>
  <c r="K5713" i="7"/>
  <c r="L5713" i="7" s="1"/>
  <c r="K5714" i="7"/>
  <c r="L5714" i="7" s="1"/>
  <c r="K5715" i="7"/>
  <c r="L5715" i="7" s="1"/>
  <c r="K5716" i="7"/>
  <c r="L5716" i="7" s="1"/>
  <c r="K5717" i="7"/>
  <c r="L5717" i="7" s="1"/>
  <c r="K5718" i="7"/>
  <c r="L5718" i="7" s="1"/>
  <c r="K5719" i="7"/>
  <c r="L5719" i="7" s="1"/>
  <c r="K5720" i="7"/>
  <c r="L5720" i="7" s="1"/>
  <c r="K5721" i="7"/>
  <c r="L5721" i="7" s="1"/>
  <c r="K5722" i="7"/>
  <c r="L5722" i="7" s="1"/>
  <c r="K5723" i="7"/>
  <c r="L5723" i="7" s="1"/>
  <c r="K5724" i="7"/>
  <c r="L5724" i="7" s="1"/>
  <c r="K5725" i="7"/>
  <c r="L5725" i="7" s="1"/>
  <c r="K5726" i="7"/>
  <c r="L5726" i="7" s="1"/>
  <c r="K5727" i="7"/>
  <c r="L5727" i="7" s="1"/>
  <c r="K5728" i="7"/>
  <c r="L5728" i="7" s="1"/>
  <c r="K5729" i="7"/>
  <c r="L5729" i="7" s="1"/>
  <c r="K5730" i="7"/>
  <c r="L5730" i="7" s="1"/>
  <c r="K5731" i="7"/>
  <c r="L5731" i="7" s="1"/>
  <c r="K5732" i="7"/>
  <c r="L5732" i="7" s="1"/>
  <c r="K5733" i="7"/>
  <c r="L5733" i="7" s="1"/>
  <c r="K5734" i="7"/>
  <c r="L5734" i="7" s="1"/>
  <c r="K5735" i="7"/>
  <c r="L5735" i="7" s="1"/>
  <c r="K5736" i="7"/>
  <c r="L5736" i="7" s="1"/>
  <c r="K5737" i="7"/>
  <c r="L5737" i="7" s="1"/>
  <c r="K5738" i="7"/>
  <c r="L5738" i="7" s="1"/>
  <c r="K5739" i="7"/>
  <c r="L5739" i="7" s="1"/>
  <c r="K5740" i="7"/>
  <c r="L5740" i="7" s="1"/>
  <c r="K5741" i="7"/>
  <c r="L5741" i="7" s="1"/>
  <c r="K5742" i="7"/>
  <c r="L5742" i="7" s="1"/>
  <c r="K5743" i="7"/>
  <c r="L5743" i="7" s="1"/>
  <c r="K5744" i="7"/>
  <c r="L5744" i="7" s="1"/>
  <c r="K5745" i="7"/>
  <c r="L5745" i="7" s="1"/>
  <c r="K5746" i="7"/>
  <c r="L5746" i="7" s="1"/>
  <c r="K5747" i="7"/>
  <c r="L5747" i="7" s="1"/>
  <c r="K5748" i="7"/>
  <c r="L5748" i="7" s="1"/>
  <c r="K5749" i="7"/>
  <c r="L5749" i="7" s="1"/>
  <c r="K5750" i="7"/>
  <c r="L5750" i="7" s="1"/>
  <c r="K5751" i="7"/>
  <c r="L5751" i="7" s="1"/>
  <c r="K5752" i="7"/>
  <c r="L5752" i="7" s="1"/>
  <c r="K5753" i="7"/>
  <c r="L5753" i="7" s="1"/>
  <c r="K5754" i="7"/>
  <c r="L5754" i="7" s="1"/>
  <c r="K5755" i="7"/>
  <c r="L5755" i="7" s="1"/>
  <c r="K5756" i="7"/>
  <c r="L5756" i="7" s="1"/>
  <c r="K5757" i="7"/>
  <c r="L5757" i="7" s="1"/>
  <c r="K5758" i="7"/>
  <c r="L5758" i="7" s="1"/>
  <c r="K5759" i="7"/>
  <c r="L5759" i="7" s="1"/>
  <c r="K5760" i="7"/>
  <c r="L5760" i="7" s="1"/>
  <c r="K5761" i="7"/>
  <c r="L5761" i="7" s="1"/>
  <c r="K5762" i="7"/>
  <c r="L5762" i="7" s="1"/>
  <c r="K5763" i="7"/>
  <c r="L5763" i="7" s="1"/>
  <c r="K5764" i="7"/>
  <c r="L5764" i="7" s="1"/>
  <c r="K5765" i="7"/>
  <c r="L5765" i="7" s="1"/>
  <c r="K5766" i="7"/>
  <c r="L5766" i="7" s="1"/>
  <c r="K5767" i="7"/>
  <c r="L5767" i="7" s="1"/>
  <c r="K5768" i="7"/>
  <c r="L5768" i="7" s="1"/>
  <c r="K5769" i="7"/>
  <c r="L5769" i="7" s="1"/>
  <c r="K5770" i="7"/>
  <c r="L5770" i="7" s="1"/>
  <c r="K5771" i="7"/>
  <c r="L5771" i="7" s="1"/>
  <c r="K5772" i="7"/>
  <c r="L5772" i="7" s="1"/>
  <c r="K5773" i="7"/>
  <c r="L5773" i="7" s="1"/>
  <c r="K5774" i="7"/>
  <c r="L5774" i="7" s="1"/>
  <c r="K5775" i="7"/>
  <c r="L5775" i="7" s="1"/>
  <c r="K5776" i="7"/>
  <c r="L5776" i="7" s="1"/>
  <c r="K5777" i="7"/>
  <c r="L5777" i="7" s="1"/>
  <c r="K5778" i="7"/>
  <c r="L5778" i="7" s="1"/>
  <c r="K5779" i="7"/>
  <c r="L5779" i="7" s="1"/>
  <c r="K5780" i="7"/>
  <c r="L5780" i="7" s="1"/>
  <c r="K5781" i="7"/>
  <c r="L5781" i="7" s="1"/>
  <c r="K5782" i="7"/>
  <c r="L5782" i="7" s="1"/>
  <c r="K5783" i="7"/>
  <c r="L5783" i="7" s="1"/>
  <c r="K5784" i="7"/>
  <c r="L5784" i="7" s="1"/>
  <c r="K5785" i="7"/>
  <c r="L5785" i="7" s="1"/>
  <c r="K5786" i="7"/>
  <c r="L5786" i="7" s="1"/>
  <c r="K5787" i="7"/>
  <c r="L5787" i="7" s="1"/>
  <c r="K5788" i="7"/>
  <c r="L5788" i="7" s="1"/>
  <c r="K5789" i="7"/>
  <c r="L5789" i="7" s="1"/>
  <c r="K5790" i="7"/>
  <c r="L5790" i="7" s="1"/>
  <c r="K5791" i="7"/>
  <c r="L5791" i="7" s="1"/>
  <c r="K5792" i="7"/>
  <c r="L5792" i="7" s="1"/>
  <c r="K5793" i="7"/>
  <c r="L5793" i="7" s="1"/>
  <c r="K5794" i="7"/>
  <c r="L5794" i="7" s="1"/>
  <c r="K5795" i="7"/>
  <c r="L5795" i="7" s="1"/>
  <c r="K5796" i="7"/>
  <c r="L5796" i="7" s="1"/>
  <c r="K5797" i="7"/>
  <c r="L5797" i="7" s="1"/>
  <c r="K5798" i="7"/>
  <c r="L5798" i="7" s="1"/>
  <c r="K5799" i="7"/>
  <c r="L5799" i="7" s="1"/>
  <c r="K5800" i="7"/>
  <c r="L5800" i="7" s="1"/>
  <c r="K5801" i="7"/>
  <c r="L5801" i="7" s="1"/>
  <c r="K5802" i="7"/>
  <c r="L5802" i="7" s="1"/>
  <c r="K5803" i="7"/>
  <c r="L5803" i="7" s="1"/>
  <c r="K5804" i="7"/>
  <c r="L5804" i="7" s="1"/>
  <c r="K5805" i="7"/>
  <c r="L5805" i="7" s="1"/>
  <c r="K5806" i="7"/>
  <c r="L5806" i="7" s="1"/>
  <c r="K5807" i="7"/>
  <c r="L5807" i="7" s="1"/>
  <c r="K5808" i="7"/>
  <c r="L5808" i="7" s="1"/>
  <c r="K5809" i="7"/>
  <c r="L5809" i="7" s="1"/>
  <c r="K5810" i="7"/>
  <c r="L5810" i="7" s="1"/>
  <c r="K5811" i="7"/>
  <c r="L5811" i="7" s="1"/>
  <c r="K5812" i="7"/>
  <c r="L5812" i="7" s="1"/>
  <c r="K5813" i="7"/>
  <c r="L5813" i="7" s="1"/>
  <c r="K5814" i="7"/>
  <c r="L5814" i="7" s="1"/>
  <c r="K5815" i="7"/>
  <c r="L5815" i="7" s="1"/>
  <c r="K5816" i="7"/>
  <c r="L5816" i="7" s="1"/>
  <c r="K5817" i="7"/>
  <c r="L5817" i="7" s="1"/>
  <c r="K5818" i="7"/>
  <c r="L5818" i="7" s="1"/>
  <c r="K5819" i="7"/>
  <c r="L5819" i="7" s="1"/>
  <c r="K5820" i="7"/>
  <c r="L5820" i="7" s="1"/>
  <c r="K5821" i="7"/>
  <c r="L5821" i="7" s="1"/>
  <c r="K5822" i="7"/>
  <c r="L5822" i="7" s="1"/>
  <c r="K5823" i="7"/>
  <c r="L5823" i="7" s="1"/>
  <c r="K5824" i="7"/>
  <c r="L5824" i="7" s="1"/>
  <c r="K5825" i="7"/>
  <c r="L5825" i="7" s="1"/>
  <c r="K5826" i="7"/>
  <c r="L5826" i="7" s="1"/>
  <c r="K5827" i="7"/>
  <c r="L5827" i="7" s="1"/>
  <c r="K5828" i="7"/>
  <c r="L5828" i="7" s="1"/>
  <c r="K5829" i="7"/>
  <c r="L5829" i="7" s="1"/>
  <c r="K5830" i="7"/>
  <c r="L5830" i="7" s="1"/>
  <c r="K5831" i="7"/>
  <c r="L5831" i="7" s="1"/>
  <c r="K5832" i="7"/>
  <c r="L5832" i="7" s="1"/>
  <c r="K5833" i="7"/>
  <c r="L5833" i="7" s="1"/>
  <c r="K5834" i="7"/>
  <c r="L5834" i="7" s="1"/>
  <c r="K5835" i="7"/>
  <c r="L5835" i="7" s="1"/>
  <c r="K5836" i="7"/>
  <c r="L5836" i="7" s="1"/>
  <c r="K5837" i="7"/>
  <c r="L5837" i="7" s="1"/>
  <c r="K5838" i="7"/>
  <c r="L5838" i="7" s="1"/>
  <c r="K5839" i="7"/>
  <c r="L5839" i="7" s="1"/>
  <c r="K5840" i="7"/>
  <c r="L5840" i="7" s="1"/>
  <c r="K5841" i="7"/>
  <c r="L5841" i="7" s="1"/>
  <c r="K5842" i="7"/>
  <c r="L5842" i="7" s="1"/>
  <c r="K5843" i="7"/>
  <c r="L5843" i="7" s="1"/>
  <c r="K5844" i="7"/>
  <c r="L5844" i="7" s="1"/>
  <c r="K5845" i="7"/>
  <c r="L5845" i="7" s="1"/>
  <c r="K5846" i="7"/>
  <c r="L5846" i="7" s="1"/>
  <c r="K5847" i="7"/>
  <c r="L5847" i="7" s="1"/>
  <c r="K5848" i="7"/>
  <c r="L5848" i="7" s="1"/>
  <c r="K5849" i="7"/>
  <c r="L5849" i="7" s="1"/>
  <c r="K5850" i="7"/>
  <c r="L5850" i="7" s="1"/>
  <c r="K5851" i="7"/>
  <c r="L5851" i="7" s="1"/>
  <c r="K5852" i="7"/>
  <c r="L5852" i="7" s="1"/>
  <c r="K5853" i="7"/>
  <c r="L5853" i="7" s="1"/>
  <c r="K5854" i="7"/>
  <c r="L5854" i="7" s="1"/>
  <c r="K5855" i="7"/>
  <c r="L5855" i="7" s="1"/>
  <c r="K5856" i="7"/>
  <c r="L5856" i="7" s="1"/>
  <c r="K5857" i="7"/>
  <c r="L5857" i="7" s="1"/>
  <c r="K5858" i="7"/>
  <c r="L5858" i="7" s="1"/>
  <c r="K5859" i="7"/>
  <c r="L5859" i="7" s="1"/>
  <c r="K5860" i="7"/>
  <c r="L5860" i="7" s="1"/>
  <c r="K5861" i="7"/>
  <c r="L5861" i="7" s="1"/>
  <c r="K5862" i="7"/>
  <c r="L5862" i="7" s="1"/>
  <c r="K5863" i="7"/>
  <c r="L5863" i="7" s="1"/>
  <c r="K5864" i="7"/>
  <c r="L5864" i="7" s="1"/>
  <c r="K5865" i="7"/>
  <c r="L5865" i="7" s="1"/>
  <c r="K5866" i="7"/>
  <c r="L5866" i="7" s="1"/>
  <c r="K5867" i="7"/>
  <c r="L5867" i="7" s="1"/>
  <c r="K5868" i="7"/>
  <c r="L5868" i="7" s="1"/>
  <c r="K5869" i="7"/>
  <c r="L5869" i="7" s="1"/>
  <c r="K5870" i="7"/>
  <c r="L5870" i="7" s="1"/>
  <c r="K5871" i="7"/>
  <c r="L5871" i="7" s="1"/>
  <c r="K5872" i="7"/>
  <c r="L5872" i="7" s="1"/>
  <c r="K5873" i="7"/>
  <c r="L5873" i="7" s="1"/>
  <c r="K5874" i="7"/>
  <c r="L5874" i="7" s="1"/>
  <c r="K5875" i="7"/>
  <c r="L5875" i="7" s="1"/>
  <c r="K5876" i="7"/>
  <c r="L5876" i="7" s="1"/>
  <c r="K5877" i="7"/>
  <c r="L5877" i="7" s="1"/>
  <c r="K5878" i="7"/>
  <c r="L5878" i="7" s="1"/>
  <c r="K5879" i="7"/>
  <c r="L5879" i="7" s="1"/>
  <c r="K5880" i="7"/>
  <c r="L5880" i="7" s="1"/>
  <c r="K5881" i="7"/>
  <c r="L5881" i="7" s="1"/>
  <c r="K5882" i="7"/>
  <c r="L5882" i="7" s="1"/>
  <c r="K5883" i="7"/>
  <c r="L5883" i="7" s="1"/>
  <c r="K5884" i="7"/>
  <c r="L5884" i="7" s="1"/>
  <c r="K5885" i="7"/>
  <c r="L5885" i="7" s="1"/>
  <c r="K5886" i="7"/>
  <c r="L5886" i="7" s="1"/>
  <c r="K5887" i="7"/>
  <c r="L5887" i="7" s="1"/>
  <c r="K5888" i="7"/>
  <c r="L5888" i="7" s="1"/>
  <c r="K5889" i="7"/>
  <c r="L5889" i="7" s="1"/>
  <c r="K5890" i="7"/>
  <c r="L5890" i="7" s="1"/>
  <c r="K5891" i="7"/>
  <c r="L5891" i="7" s="1"/>
  <c r="K5892" i="7"/>
  <c r="L5892" i="7" s="1"/>
  <c r="K5893" i="7"/>
  <c r="L5893" i="7" s="1"/>
  <c r="K5894" i="7"/>
  <c r="L5894" i="7" s="1"/>
  <c r="K5895" i="7"/>
  <c r="L5895" i="7" s="1"/>
  <c r="K5896" i="7"/>
  <c r="L5896" i="7" s="1"/>
  <c r="K5897" i="7"/>
  <c r="L5897" i="7" s="1"/>
  <c r="K5898" i="7"/>
  <c r="L5898" i="7" s="1"/>
  <c r="K5899" i="7"/>
  <c r="L5899" i="7" s="1"/>
  <c r="K5900" i="7"/>
  <c r="L5900" i="7" s="1"/>
  <c r="K5901" i="7"/>
  <c r="L5901" i="7" s="1"/>
  <c r="K5902" i="7"/>
  <c r="L5902" i="7" s="1"/>
  <c r="K5903" i="7"/>
  <c r="L5903" i="7" s="1"/>
  <c r="K5904" i="7"/>
  <c r="L5904" i="7" s="1"/>
  <c r="K5905" i="7"/>
  <c r="L5905" i="7" s="1"/>
  <c r="K5906" i="7"/>
  <c r="L5906" i="7" s="1"/>
  <c r="K5907" i="7"/>
  <c r="L5907" i="7" s="1"/>
  <c r="K5908" i="7"/>
  <c r="L5908" i="7" s="1"/>
  <c r="K5909" i="7"/>
  <c r="L5909" i="7" s="1"/>
  <c r="K5910" i="7"/>
  <c r="L5910" i="7" s="1"/>
  <c r="K5911" i="7"/>
  <c r="L5911" i="7" s="1"/>
  <c r="K5912" i="7"/>
  <c r="L5912" i="7" s="1"/>
  <c r="K5913" i="7"/>
  <c r="L5913" i="7" s="1"/>
  <c r="K5914" i="7"/>
  <c r="L5914" i="7" s="1"/>
  <c r="K5915" i="7"/>
  <c r="L5915" i="7" s="1"/>
  <c r="K5916" i="7"/>
  <c r="L5916" i="7" s="1"/>
  <c r="K5917" i="7"/>
  <c r="L5917" i="7" s="1"/>
  <c r="K5918" i="7"/>
  <c r="L5918" i="7" s="1"/>
  <c r="K5919" i="7"/>
  <c r="L5919" i="7" s="1"/>
  <c r="K5920" i="7"/>
  <c r="L5920" i="7" s="1"/>
  <c r="K5921" i="7"/>
  <c r="L5921" i="7" s="1"/>
  <c r="K5922" i="7"/>
  <c r="L5922" i="7" s="1"/>
  <c r="K5923" i="7"/>
  <c r="L5923" i="7" s="1"/>
  <c r="K5924" i="7"/>
  <c r="L5924" i="7" s="1"/>
  <c r="K5925" i="7"/>
  <c r="L5925" i="7" s="1"/>
  <c r="K5926" i="7"/>
  <c r="L5926" i="7" s="1"/>
  <c r="K5927" i="7"/>
  <c r="L5927" i="7" s="1"/>
  <c r="K5928" i="7"/>
  <c r="L5928" i="7" s="1"/>
  <c r="K5929" i="7"/>
  <c r="L5929" i="7" s="1"/>
  <c r="K5930" i="7"/>
  <c r="L5930" i="7" s="1"/>
  <c r="K5931" i="7"/>
  <c r="L5931" i="7" s="1"/>
  <c r="K5932" i="7"/>
  <c r="L5932" i="7" s="1"/>
  <c r="K5933" i="7"/>
  <c r="L5933" i="7" s="1"/>
  <c r="K5934" i="7"/>
  <c r="L5934" i="7" s="1"/>
  <c r="K5935" i="7"/>
  <c r="L5935" i="7" s="1"/>
  <c r="K5936" i="7"/>
  <c r="L5936" i="7" s="1"/>
  <c r="K5937" i="7"/>
  <c r="L5937" i="7" s="1"/>
  <c r="K5938" i="7"/>
  <c r="L5938" i="7" s="1"/>
  <c r="K5939" i="7"/>
  <c r="L5939" i="7" s="1"/>
  <c r="K5940" i="7"/>
  <c r="L5940" i="7" s="1"/>
  <c r="K5941" i="7"/>
  <c r="L5941" i="7" s="1"/>
  <c r="K5942" i="7"/>
  <c r="L5942" i="7" s="1"/>
  <c r="K5943" i="7"/>
  <c r="L5943" i="7" s="1"/>
  <c r="K5944" i="7"/>
  <c r="L5944" i="7" s="1"/>
  <c r="K5945" i="7"/>
  <c r="L5945" i="7" s="1"/>
  <c r="K5946" i="7"/>
  <c r="L5946" i="7" s="1"/>
  <c r="K5947" i="7"/>
  <c r="L5947" i="7" s="1"/>
  <c r="K5948" i="7"/>
  <c r="L5948" i="7" s="1"/>
  <c r="K5949" i="7"/>
  <c r="L5949" i="7" s="1"/>
  <c r="K5950" i="7"/>
  <c r="L5950" i="7" s="1"/>
  <c r="K5951" i="7"/>
  <c r="L5951" i="7" s="1"/>
  <c r="K5952" i="7"/>
  <c r="L5952" i="7" s="1"/>
  <c r="K5953" i="7"/>
  <c r="L5953" i="7" s="1"/>
  <c r="K5954" i="7"/>
  <c r="L5954" i="7" s="1"/>
  <c r="K5955" i="7"/>
  <c r="L5955" i="7" s="1"/>
  <c r="K5956" i="7"/>
  <c r="L5956" i="7" s="1"/>
  <c r="K5957" i="7"/>
  <c r="L5957" i="7" s="1"/>
  <c r="K5958" i="7"/>
  <c r="L5958" i="7" s="1"/>
  <c r="K5959" i="7"/>
  <c r="L5959" i="7" s="1"/>
  <c r="K5960" i="7"/>
  <c r="L5960" i="7" s="1"/>
  <c r="K5961" i="7"/>
  <c r="L5961" i="7" s="1"/>
  <c r="K5962" i="7"/>
  <c r="L5962" i="7" s="1"/>
  <c r="K5963" i="7"/>
  <c r="L5963" i="7" s="1"/>
  <c r="K5964" i="7"/>
  <c r="L5964" i="7" s="1"/>
  <c r="K5965" i="7"/>
  <c r="L5965" i="7" s="1"/>
  <c r="K5966" i="7"/>
  <c r="L5966" i="7" s="1"/>
  <c r="K5967" i="7"/>
  <c r="L5967" i="7" s="1"/>
  <c r="K5968" i="7"/>
  <c r="L5968" i="7" s="1"/>
  <c r="K5969" i="7"/>
  <c r="L5969" i="7" s="1"/>
  <c r="K5970" i="7"/>
  <c r="L5970" i="7" s="1"/>
  <c r="K5971" i="7"/>
  <c r="L5971" i="7" s="1"/>
  <c r="K5972" i="7"/>
  <c r="L5972" i="7" s="1"/>
  <c r="K5973" i="7"/>
  <c r="L5973" i="7" s="1"/>
  <c r="K5974" i="7"/>
  <c r="L5974" i="7" s="1"/>
  <c r="K5975" i="7"/>
  <c r="L5975" i="7" s="1"/>
  <c r="K5976" i="7"/>
  <c r="L5976" i="7" s="1"/>
  <c r="K5977" i="7"/>
  <c r="L5977" i="7" s="1"/>
  <c r="K5978" i="7"/>
  <c r="L5978" i="7" s="1"/>
  <c r="K5979" i="7"/>
  <c r="L5979" i="7" s="1"/>
  <c r="K5980" i="7"/>
  <c r="L5980" i="7" s="1"/>
  <c r="K5981" i="7"/>
  <c r="L5981" i="7" s="1"/>
  <c r="K5982" i="7"/>
  <c r="L5982" i="7" s="1"/>
  <c r="K5983" i="7"/>
  <c r="L5983" i="7" s="1"/>
  <c r="K5984" i="7"/>
  <c r="L5984" i="7" s="1"/>
  <c r="K5985" i="7"/>
  <c r="L5985" i="7" s="1"/>
  <c r="K5986" i="7"/>
  <c r="L5986" i="7" s="1"/>
  <c r="K5987" i="7"/>
  <c r="L5987" i="7" s="1"/>
  <c r="K5988" i="7"/>
  <c r="L5988" i="7" s="1"/>
  <c r="K5989" i="7"/>
  <c r="L5989" i="7" s="1"/>
  <c r="K5990" i="7"/>
  <c r="L5990" i="7" s="1"/>
  <c r="K5991" i="7"/>
  <c r="L5991" i="7" s="1"/>
  <c r="K5992" i="7"/>
  <c r="L5992" i="7" s="1"/>
  <c r="K5993" i="7"/>
  <c r="L5993" i="7" s="1"/>
  <c r="K5994" i="7"/>
  <c r="L5994" i="7" s="1"/>
  <c r="K5995" i="7"/>
  <c r="L5995" i="7" s="1"/>
  <c r="K5996" i="7"/>
  <c r="L5996" i="7" s="1"/>
  <c r="K5997" i="7"/>
  <c r="L5997" i="7" s="1"/>
  <c r="K5998" i="7"/>
  <c r="L5998" i="7" s="1"/>
  <c r="K5999" i="7"/>
  <c r="L5999" i="7" s="1"/>
  <c r="K6000" i="7"/>
  <c r="L6000" i="7" s="1"/>
  <c r="K6001" i="7"/>
  <c r="L6001" i="7" s="1"/>
  <c r="K6002" i="7"/>
  <c r="L6002" i="7" s="1"/>
  <c r="K6003" i="7"/>
  <c r="L6003" i="7" s="1"/>
  <c r="K6004" i="7"/>
  <c r="L6004" i="7" s="1"/>
  <c r="K6005" i="7"/>
  <c r="L6005" i="7" s="1"/>
  <c r="K6006" i="7"/>
  <c r="L6006" i="7" s="1"/>
  <c r="K6007" i="7"/>
  <c r="L6007" i="7" s="1"/>
  <c r="K6008" i="7"/>
  <c r="L6008" i="7" s="1"/>
  <c r="K6009" i="7"/>
  <c r="L6009" i="7" s="1"/>
  <c r="K6010" i="7"/>
  <c r="L6010" i="7" s="1"/>
  <c r="K6011" i="7"/>
  <c r="L6011" i="7" s="1"/>
  <c r="K6012" i="7"/>
  <c r="L6012" i="7" s="1"/>
  <c r="K6013" i="7"/>
  <c r="L6013" i="7" s="1"/>
  <c r="K6014" i="7"/>
  <c r="L6014" i="7" s="1"/>
  <c r="K6015" i="7"/>
  <c r="L6015" i="7" s="1"/>
  <c r="K6016" i="7"/>
  <c r="L6016" i="7" s="1"/>
  <c r="K6017" i="7"/>
  <c r="L6017" i="7" s="1"/>
  <c r="K6018" i="7"/>
  <c r="L6018" i="7" s="1"/>
  <c r="K6019" i="7"/>
  <c r="L6019" i="7" s="1"/>
  <c r="K6020" i="7"/>
  <c r="L6020" i="7" s="1"/>
  <c r="K6021" i="7"/>
  <c r="L6021" i="7" s="1"/>
  <c r="K6022" i="7"/>
  <c r="L6022" i="7" s="1"/>
  <c r="K6023" i="7"/>
  <c r="L6023" i="7" s="1"/>
  <c r="K6024" i="7"/>
  <c r="L6024" i="7" s="1"/>
  <c r="K6025" i="7"/>
  <c r="L6025" i="7" s="1"/>
  <c r="K6026" i="7"/>
  <c r="L6026" i="7" s="1"/>
  <c r="K6027" i="7"/>
  <c r="L6027" i="7" s="1"/>
  <c r="K6028" i="7"/>
  <c r="L6028" i="7" s="1"/>
  <c r="K6029" i="7"/>
  <c r="L6029" i="7" s="1"/>
  <c r="K6030" i="7"/>
  <c r="L6030" i="7" s="1"/>
  <c r="K6031" i="7"/>
  <c r="L6031" i="7" s="1"/>
  <c r="K6032" i="7"/>
  <c r="L6032" i="7" s="1"/>
  <c r="K6033" i="7"/>
  <c r="L6033" i="7" s="1"/>
  <c r="K6034" i="7"/>
  <c r="L6034" i="7" s="1"/>
  <c r="K6035" i="7"/>
  <c r="L6035" i="7" s="1"/>
  <c r="K6036" i="7"/>
  <c r="L6036" i="7" s="1"/>
  <c r="K6037" i="7"/>
  <c r="L6037" i="7" s="1"/>
  <c r="K6038" i="7"/>
  <c r="L6038" i="7" s="1"/>
  <c r="K6039" i="7"/>
  <c r="L6039" i="7" s="1"/>
  <c r="K6040" i="7"/>
  <c r="L6040" i="7" s="1"/>
  <c r="K6041" i="7"/>
  <c r="L6041" i="7" s="1"/>
  <c r="K6042" i="7"/>
  <c r="L6042" i="7" s="1"/>
  <c r="K6043" i="7"/>
  <c r="L6043" i="7" s="1"/>
  <c r="K6044" i="7"/>
  <c r="L6044" i="7" s="1"/>
  <c r="K6045" i="7"/>
  <c r="L6045" i="7" s="1"/>
  <c r="K6046" i="7"/>
  <c r="L6046" i="7" s="1"/>
  <c r="K6047" i="7"/>
  <c r="L6047" i="7" s="1"/>
  <c r="K6048" i="7"/>
  <c r="L6048" i="7" s="1"/>
  <c r="K6049" i="7"/>
  <c r="L6049" i="7" s="1"/>
  <c r="K6050" i="7"/>
  <c r="L6050" i="7" s="1"/>
  <c r="K6051" i="7"/>
  <c r="L6051" i="7" s="1"/>
  <c r="K6052" i="7"/>
  <c r="L6052" i="7" s="1"/>
  <c r="K6053" i="7"/>
  <c r="L6053" i="7" s="1"/>
  <c r="K6054" i="7"/>
  <c r="L6054" i="7" s="1"/>
  <c r="K6055" i="7"/>
  <c r="L6055" i="7" s="1"/>
  <c r="K6056" i="7"/>
  <c r="L6056" i="7" s="1"/>
  <c r="K6057" i="7"/>
  <c r="L6057" i="7" s="1"/>
  <c r="K6058" i="7"/>
  <c r="L6058" i="7" s="1"/>
  <c r="K6059" i="7"/>
  <c r="L6059" i="7" s="1"/>
  <c r="K6060" i="7"/>
  <c r="L6060" i="7" s="1"/>
  <c r="K6061" i="7"/>
  <c r="L6061" i="7" s="1"/>
  <c r="K6062" i="7"/>
  <c r="L6062" i="7" s="1"/>
  <c r="K6063" i="7"/>
  <c r="L6063" i="7" s="1"/>
  <c r="K6064" i="7"/>
  <c r="L6064" i="7" s="1"/>
  <c r="K6065" i="7"/>
  <c r="L6065" i="7" s="1"/>
  <c r="K6066" i="7"/>
  <c r="L6066" i="7" s="1"/>
  <c r="K6067" i="7"/>
  <c r="L6067" i="7" s="1"/>
  <c r="K6068" i="7"/>
  <c r="L6068" i="7" s="1"/>
  <c r="K6069" i="7"/>
  <c r="L6069" i="7" s="1"/>
  <c r="K6070" i="7"/>
  <c r="L6070" i="7" s="1"/>
  <c r="K6071" i="7"/>
  <c r="L6071" i="7" s="1"/>
  <c r="K6072" i="7"/>
  <c r="L6072" i="7" s="1"/>
  <c r="K6073" i="7"/>
  <c r="L6073" i="7" s="1"/>
  <c r="K6074" i="7"/>
  <c r="L6074" i="7" s="1"/>
  <c r="K6075" i="7"/>
  <c r="L6075" i="7" s="1"/>
  <c r="K6076" i="7"/>
  <c r="L6076" i="7" s="1"/>
  <c r="K6077" i="7"/>
  <c r="L6077" i="7" s="1"/>
  <c r="K6078" i="7"/>
  <c r="L6078" i="7" s="1"/>
  <c r="K6079" i="7"/>
  <c r="L6079" i="7" s="1"/>
  <c r="K6080" i="7"/>
  <c r="L6080" i="7" s="1"/>
  <c r="K6081" i="7"/>
  <c r="L6081" i="7" s="1"/>
  <c r="K6082" i="7"/>
  <c r="L6082" i="7" s="1"/>
  <c r="K6083" i="7"/>
  <c r="L6083" i="7" s="1"/>
  <c r="K6084" i="7"/>
  <c r="L6084" i="7" s="1"/>
  <c r="K6085" i="7"/>
  <c r="L6085" i="7" s="1"/>
  <c r="K6086" i="7"/>
  <c r="L6086" i="7" s="1"/>
  <c r="K6087" i="7"/>
  <c r="L6087" i="7" s="1"/>
  <c r="K6088" i="7"/>
  <c r="L6088" i="7" s="1"/>
  <c r="K6089" i="7"/>
  <c r="L6089" i="7" s="1"/>
  <c r="K6090" i="7"/>
  <c r="L6090" i="7" s="1"/>
  <c r="K6091" i="7"/>
  <c r="L6091" i="7" s="1"/>
  <c r="K6092" i="7"/>
  <c r="L6092" i="7" s="1"/>
  <c r="K6093" i="7"/>
  <c r="L6093" i="7" s="1"/>
  <c r="K6094" i="7"/>
  <c r="L6094" i="7" s="1"/>
  <c r="K6095" i="7"/>
  <c r="L6095" i="7" s="1"/>
  <c r="K6096" i="7"/>
  <c r="L6096" i="7" s="1"/>
  <c r="K6097" i="7"/>
  <c r="L6097" i="7" s="1"/>
  <c r="K6098" i="7"/>
  <c r="L6098" i="7" s="1"/>
  <c r="K6099" i="7"/>
  <c r="L6099" i="7" s="1"/>
  <c r="K6100" i="7"/>
  <c r="L6100" i="7" s="1"/>
  <c r="K6101" i="7"/>
  <c r="L6101" i="7" s="1"/>
  <c r="K6102" i="7"/>
  <c r="L6102" i="7" s="1"/>
  <c r="K6103" i="7"/>
  <c r="L6103" i="7" s="1"/>
  <c r="K6104" i="7"/>
  <c r="L6104" i="7" s="1"/>
  <c r="K6105" i="7"/>
  <c r="L6105" i="7" s="1"/>
  <c r="K6106" i="7"/>
  <c r="L6106" i="7" s="1"/>
  <c r="K6107" i="7"/>
  <c r="L6107" i="7" s="1"/>
  <c r="K6108" i="7"/>
  <c r="L6108" i="7" s="1"/>
  <c r="K6109" i="7"/>
  <c r="L6109" i="7" s="1"/>
  <c r="K6110" i="7"/>
  <c r="L6110" i="7" s="1"/>
  <c r="K6111" i="7"/>
  <c r="L6111" i="7" s="1"/>
  <c r="K6112" i="7"/>
  <c r="L6112" i="7" s="1"/>
  <c r="K6113" i="7"/>
  <c r="L6113" i="7" s="1"/>
  <c r="K6114" i="7"/>
  <c r="L6114" i="7" s="1"/>
  <c r="K6115" i="7"/>
  <c r="L6115" i="7" s="1"/>
  <c r="K6116" i="7"/>
  <c r="L6116" i="7" s="1"/>
  <c r="K6117" i="7"/>
  <c r="L6117" i="7" s="1"/>
  <c r="K6118" i="7"/>
  <c r="L6118" i="7" s="1"/>
  <c r="K6119" i="7"/>
  <c r="L6119" i="7" s="1"/>
  <c r="K6120" i="7"/>
  <c r="L6120" i="7" s="1"/>
  <c r="K6121" i="7"/>
  <c r="L6121" i="7" s="1"/>
  <c r="K6122" i="7"/>
  <c r="L6122" i="7" s="1"/>
  <c r="K6123" i="7"/>
  <c r="L6123" i="7" s="1"/>
  <c r="K6124" i="7"/>
  <c r="L6124" i="7" s="1"/>
  <c r="K6125" i="7"/>
  <c r="L6125" i="7" s="1"/>
  <c r="K6126" i="7"/>
  <c r="L6126" i="7" s="1"/>
  <c r="K6127" i="7"/>
  <c r="L6127" i="7" s="1"/>
  <c r="K6128" i="7"/>
  <c r="L6128" i="7" s="1"/>
  <c r="K6129" i="7"/>
  <c r="L6129" i="7" s="1"/>
  <c r="K6130" i="7"/>
  <c r="L6130" i="7" s="1"/>
  <c r="K6131" i="7"/>
  <c r="L6131" i="7" s="1"/>
  <c r="K6132" i="7"/>
  <c r="L6132" i="7" s="1"/>
  <c r="K6133" i="7"/>
  <c r="L6133" i="7" s="1"/>
  <c r="K6134" i="7"/>
  <c r="L6134" i="7" s="1"/>
  <c r="K6135" i="7"/>
  <c r="L6135" i="7" s="1"/>
  <c r="K6136" i="7"/>
  <c r="L6136" i="7" s="1"/>
  <c r="K6137" i="7"/>
  <c r="L6137" i="7" s="1"/>
  <c r="K6138" i="7"/>
  <c r="L6138" i="7" s="1"/>
  <c r="K6139" i="7"/>
  <c r="L6139" i="7" s="1"/>
  <c r="K6140" i="7"/>
  <c r="L6140" i="7" s="1"/>
  <c r="K6141" i="7"/>
  <c r="L6141" i="7" s="1"/>
  <c r="K6142" i="7"/>
  <c r="L6142" i="7" s="1"/>
  <c r="K6143" i="7"/>
  <c r="L6143" i="7" s="1"/>
  <c r="K6144" i="7"/>
  <c r="L6144" i="7" s="1"/>
  <c r="K6145" i="7"/>
  <c r="L6145" i="7" s="1"/>
  <c r="K6146" i="7"/>
  <c r="L6146" i="7" s="1"/>
  <c r="K6147" i="7"/>
  <c r="L6147" i="7" s="1"/>
  <c r="K6148" i="7"/>
  <c r="L6148" i="7" s="1"/>
  <c r="K6149" i="7"/>
  <c r="L6149" i="7" s="1"/>
  <c r="K6150" i="7"/>
  <c r="L6150" i="7" s="1"/>
  <c r="K6151" i="7"/>
  <c r="L6151" i="7" s="1"/>
  <c r="K6152" i="7"/>
  <c r="L6152" i="7" s="1"/>
  <c r="K6153" i="7"/>
  <c r="L6153" i="7" s="1"/>
  <c r="K6154" i="7"/>
  <c r="L6154" i="7" s="1"/>
  <c r="K6155" i="7"/>
  <c r="L6155" i="7" s="1"/>
  <c r="K6156" i="7"/>
  <c r="L6156" i="7" s="1"/>
  <c r="K6157" i="7"/>
  <c r="L6157" i="7" s="1"/>
  <c r="K6158" i="7"/>
  <c r="L6158" i="7" s="1"/>
  <c r="K6159" i="7"/>
  <c r="L6159" i="7" s="1"/>
  <c r="K6160" i="7"/>
  <c r="L6160" i="7" s="1"/>
  <c r="K6161" i="7"/>
  <c r="L6161" i="7" s="1"/>
  <c r="K6162" i="7"/>
  <c r="L6162" i="7" s="1"/>
  <c r="K6163" i="7"/>
  <c r="L6163" i="7" s="1"/>
  <c r="K6164" i="7"/>
  <c r="L6164" i="7" s="1"/>
  <c r="K6165" i="7"/>
  <c r="L6165" i="7" s="1"/>
  <c r="K6166" i="7"/>
  <c r="L6166" i="7" s="1"/>
  <c r="K6167" i="7"/>
  <c r="L6167" i="7" s="1"/>
  <c r="K6168" i="7"/>
  <c r="L6168" i="7" s="1"/>
  <c r="K6169" i="7"/>
  <c r="L6169" i="7" s="1"/>
  <c r="K6170" i="7"/>
  <c r="L6170" i="7" s="1"/>
  <c r="K6171" i="7"/>
  <c r="L6171" i="7" s="1"/>
  <c r="K6172" i="7"/>
  <c r="L6172" i="7" s="1"/>
  <c r="K6173" i="7"/>
  <c r="L6173" i="7" s="1"/>
  <c r="K6174" i="7"/>
  <c r="L6174" i="7" s="1"/>
  <c r="K6175" i="7"/>
  <c r="L6175" i="7" s="1"/>
  <c r="K6176" i="7"/>
  <c r="L6176" i="7" s="1"/>
  <c r="K6177" i="7"/>
  <c r="L6177" i="7" s="1"/>
  <c r="K6178" i="7"/>
  <c r="L6178" i="7" s="1"/>
  <c r="K6179" i="7"/>
  <c r="L6179" i="7" s="1"/>
  <c r="K6180" i="7"/>
  <c r="L6180" i="7" s="1"/>
  <c r="K6181" i="7"/>
  <c r="L6181" i="7" s="1"/>
  <c r="K6182" i="7"/>
  <c r="L6182" i="7" s="1"/>
  <c r="K6183" i="7"/>
  <c r="L6183" i="7" s="1"/>
  <c r="K6184" i="7"/>
  <c r="L6184" i="7" s="1"/>
  <c r="K6185" i="7"/>
  <c r="L6185" i="7" s="1"/>
  <c r="K6186" i="7"/>
  <c r="L6186" i="7" s="1"/>
  <c r="K6187" i="7"/>
  <c r="L6187" i="7" s="1"/>
  <c r="K6188" i="7"/>
  <c r="L6188" i="7" s="1"/>
  <c r="K6189" i="7"/>
  <c r="L6189" i="7" s="1"/>
  <c r="K6190" i="7"/>
  <c r="L6190" i="7" s="1"/>
  <c r="K6191" i="7"/>
  <c r="L6191" i="7" s="1"/>
  <c r="K6192" i="7"/>
  <c r="L6192" i="7" s="1"/>
  <c r="K6193" i="7"/>
  <c r="L6193" i="7" s="1"/>
  <c r="K6194" i="7"/>
  <c r="L6194" i="7" s="1"/>
  <c r="K6195" i="7"/>
  <c r="L6195" i="7" s="1"/>
  <c r="K6196" i="7"/>
  <c r="L6196" i="7" s="1"/>
  <c r="K6197" i="7"/>
  <c r="L6197" i="7" s="1"/>
  <c r="K6198" i="7"/>
  <c r="L6198" i="7" s="1"/>
  <c r="K6199" i="7"/>
  <c r="L6199" i="7" s="1"/>
  <c r="K6200" i="7"/>
  <c r="L6200" i="7" s="1"/>
  <c r="K6201" i="7"/>
  <c r="L6201" i="7" s="1"/>
  <c r="K6202" i="7"/>
  <c r="L6202" i="7" s="1"/>
  <c r="K6203" i="7"/>
  <c r="L6203" i="7" s="1"/>
  <c r="K6204" i="7"/>
  <c r="L6204" i="7" s="1"/>
  <c r="K6205" i="7"/>
  <c r="L6205" i="7" s="1"/>
  <c r="K6206" i="7"/>
  <c r="L6206" i="7" s="1"/>
  <c r="K6207" i="7"/>
  <c r="L6207" i="7" s="1"/>
  <c r="K6208" i="7"/>
  <c r="L6208" i="7" s="1"/>
  <c r="K6209" i="7"/>
  <c r="L6209" i="7" s="1"/>
  <c r="K6210" i="7"/>
  <c r="L6210" i="7" s="1"/>
  <c r="K6211" i="7"/>
  <c r="L6211" i="7" s="1"/>
  <c r="K6212" i="7"/>
  <c r="L6212" i="7" s="1"/>
  <c r="K6213" i="7"/>
  <c r="L6213" i="7" s="1"/>
  <c r="K6214" i="7"/>
  <c r="L6214" i="7" s="1"/>
  <c r="K6215" i="7"/>
  <c r="L6215" i="7" s="1"/>
  <c r="K6216" i="7"/>
  <c r="L6216" i="7" s="1"/>
  <c r="K6217" i="7"/>
  <c r="L6217" i="7" s="1"/>
  <c r="K6218" i="7"/>
  <c r="L6218" i="7" s="1"/>
  <c r="K6219" i="7"/>
  <c r="L6219" i="7" s="1"/>
  <c r="K6220" i="7"/>
  <c r="L6220" i="7" s="1"/>
  <c r="K6221" i="7"/>
  <c r="L6221" i="7" s="1"/>
  <c r="K6222" i="7"/>
  <c r="L6222" i="7" s="1"/>
  <c r="K6223" i="7"/>
  <c r="L6223" i="7" s="1"/>
  <c r="K6224" i="7"/>
  <c r="L6224" i="7" s="1"/>
  <c r="K6225" i="7"/>
  <c r="L6225" i="7" s="1"/>
  <c r="K6226" i="7"/>
  <c r="L6226" i="7" s="1"/>
  <c r="K6227" i="7"/>
  <c r="L6227" i="7" s="1"/>
  <c r="K6228" i="7"/>
  <c r="L6228" i="7" s="1"/>
  <c r="K6229" i="7"/>
  <c r="L6229" i="7" s="1"/>
  <c r="K6230" i="7"/>
  <c r="L6230" i="7" s="1"/>
  <c r="K6231" i="7"/>
  <c r="L6231" i="7" s="1"/>
  <c r="K6232" i="7"/>
  <c r="L6232" i="7" s="1"/>
  <c r="K6233" i="7"/>
  <c r="L6233" i="7" s="1"/>
  <c r="K6234" i="7"/>
  <c r="L6234" i="7" s="1"/>
  <c r="K6235" i="7"/>
  <c r="L6235" i="7" s="1"/>
  <c r="K6236" i="7"/>
  <c r="L6236" i="7" s="1"/>
  <c r="K6237" i="7"/>
  <c r="L6237" i="7" s="1"/>
  <c r="K6238" i="7"/>
  <c r="L6238" i="7" s="1"/>
  <c r="K6239" i="7"/>
  <c r="L6239" i="7" s="1"/>
  <c r="K6240" i="7"/>
  <c r="L6240" i="7" s="1"/>
  <c r="K6241" i="7"/>
  <c r="L6241" i="7" s="1"/>
  <c r="K6242" i="7"/>
  <c r="L6242" i="7" s="1"/>
  <c r="K6243" i="7"/>
  <c r="L6243" i="7" s="1"/>
  <c r="K6244" i="7"/>
  <c r="L6244" i="7" s="1"/>
  <c r="K6245" i="7"/>
  <c r="L6245" i="7" s="1"/>
  <c r="K6246" i="7"/>
  <c r="L6246" i="7" s="1"/>
  <c r="K6247" i="7"/>
  <c r="L6247" i="7" s="1"/>
  <c r="K6248" i="7"/>
  <c r="L6248" i="7" s="1"/>
  <c r="K6249" i="7"/>
  <c r="L6249" i="7" s="1"/>
  <c r="K6250" i="7"/>
  <c r="L6250" i="7" s="1"/>
  <c r="K6251" i="7"/>
  <c r="L6251" i="7" s="1"/>
  <c r="K6252" i="7"/>
  <c r="L6252" i="7" s="1"/>
  <c r="K6253" i="7"/>
  <c r="L6253" i="7" s="1"/>
  <c r="K6254" i="7"/>
  <c r="L6254" i="7" s="1"/>
  <c r="K6255" i="7"/>
  <c r="L6255" i="7" s="1"/>
  <c r="K6256" i="7"/>
  <c r="L6256" i="7" s="1"/>
  <c r="K6257" i="7"/>
  <c r="L6257" i="7" s="1"/>
  <c r="K6258" i="7"/>
  <c r="L6258" i="7" s="1"/>
  <c r="K6259" i="7"/>
  <c r="L6259" i="7" s="1"/>
  <c r="K6260" i="7"/>
  <c r="L6260" i="7" s="1"/>
  <c r="K6261" i="7"/>
  <c r="L6261" i="7" s="1"/>
  <c r="K6262" i="7"/>
  <c r="L6262" i="7" s="1"/>
  <c r="K6263" i="7"/>
  <c r="L6263" i="7" s="1"/>
  <c r="K6264" i="7"/>
  <c r="L6264" i="7" s="1"/>
  <c r="K6265" i="7"/>
  <c r="L6265" i="7" s="1"/>
  <c r="K6266" i="7"/>
  <c r="L6266" i="7" s="1"/>
  <c r="K6267" i="7"/>
  <c r="L6267" i="7" s="1"/>
  <c r="K6268" i="7"/>
  <c r="L6268" i="7" s="1"/>
  <c r="K6269" i="7"/>
  <c r="L6269" i="7" s="1"/>
  <c r="K6270" i="7"/>
  <c r="L6270" i="7" s="1"/>
  <c r="K6271" i="7"/>
  <c r="L6271" i="7" s="1"/>
  <c r="K6272" i="7"/>
  <c r="L6272" i="7" s="1"/>
  <c r="K6273" i="7"/>
  <c r="L6273" i="7" s="1"/>
  <c r="K6274" i="7"/>
  <c r="L6274" i="7" s="1"/>
  <c r="K6275" i="7"/>
  <c r="L6275" i="7" s="1"/>
  <c r="K6276" i="7"/>
  <c r="L6276" i="7" s="1"/>
  <c r="K6277" i="7"/>
  <c r="L6277" i="7" s="1"/>
  <c r="K6278" i="7"/>
  <c r="L6278" i="7" s="1"/>
  <c r="K6279" i="7"/>
  <c r="L6279" i="7" s="1"/>
  <c r="K6280" i="7"/>
  <c r="L6280" i="7" s="1"/>
  <c r="K6281" i="7"/>
  <c r="L6281" i="7" s="1"/>
  <c r="K6282" i="7"/>
  <c r="L6282" i="7" s="1"/>
  <c r="K6283" i="7"/>
  <c r="L6283" i="7" s="1"/>
  <c r="K6284" i="7"/>
  <c r="L6284" i="7" s="1"/>
  <c r="K6285" i="7"/>
  <c r="L6285" i="7" s="1"/>
  <c r="K6286" i="7"/>
  <c r="L6286" i="7" s="1"/>
  <c r="K6287" i="7"/>
  <c r="L6287" i="7" s="1"/>
  <c r="K6288" i="7"/>
  <c r="L6288" i="7" s="1"/>
  <c r="K6289" i="7"/>
  <c r="L6289" i="7" s="1"/>
  <c r="K6290" i="7"/>
  <c r="L6290" i="7" s="1"/>
  <c r="K6291" i="7"/>
  <c r="L6291" i="7" s="1"/>
  <c r="K6292" i="7"/>
  <c r="L6292" i="7" s="1"/>
  <c r="K6293" i="7"/>
  <c r="L6293" i="7" s="1"/>
  <c r="K6294" i="7"/>
  <c r="L6294" i="7" s="1"/>
  <c r="K6295" i="7"/>
  <c r="L6295" i="7" s="1"/>
  <c r="K6296" i="7"/>
  <c r="L6296" i="7" s="1"/>
  <c r="K6297" i="7"/>
  <c r="L6297" i="7" s="1"/>
  <c r="K6298" i="7"/>
  <c r="L6298" i="7" s="1"/>
  <c r="K6299" i="7"/>
  <c r="L6299" i="7" s="1"/>
  <c r="K6300" i="7"/>
  <c r="L6300" i="7" s="1"/>
  <c r="K6301" i="7"/>
  <c r="L6301" i="7" s="1"/>
  <c r="K6302" i="7"/>
  <c r="L6302" i="7" s="1"/>
  <c r="K6303" i="7"/>
  <c r="L6303" i="7" s="1"/>
  <c r="K6304" i="7"/>
  <c r="L6304" i="7" s="1"/>
  <c r="K6305" i="7"/>
  <c r="L6305" i="7" s="1"/>
  <c r="K6306" i="7"/>
  <c r="L6306" i="7" s="1"/>
  <c r="K6307" i="7"/>
  <c r="L6307" i="7" s="1"/>
  <c r="K6308" i="7"/>
  <c r="L6308" i="7" s="1"/>
  <c r="K6309" i="7"/>
  <c r="L6309" i="7" s="1"/>
  <c r="K6310" i="7"/>
  <c r="L6310" i="7" s="1"/>
  <c r="K6311" i="7"/>
  <c r="L6311" i="7" s="1"/>
  <c r="K6312" i="7"/>
  <c r="L6312" i="7" s="1"/>
  <c r="K6313" i="7"/>
  <c r="L6313" i="7" s="1"/>
  <c r="K6314" i="7"/>
  <c r="L6314" i="7" s="1"/>
  <c r="K6315" i="7"/>
  <c r="L6315" i="7" s="1"/>
  <c r="K6316" i="7"/>
  <c r="L6316" i="7" s="1"/>
  <c r="K6317" i="7"/>
  <c r="L6317" i="7" s="1"/>
  <c r="K6318" i="7"/>
  <c r="L6318" i="7" s="1"/>
  <c r="K6319" i="7"/>
  <c r="L6319" i="7" s="1"/>
  <c r="K6320" i="7"/>
  <c r="L6320" i="7" s="1"/>
  <c r="K6321" i="7"/>
  <c r="L6321" i="7" s="1"/>
  <c r="K6322" i="7"/>
  <c r="L6322" i="7" s="1"/>
  <c r="K6323" i="7"/>
  <c r="L6323" i="7" s="1"/>
  <c r="K6324" i="7"/>
  <c r="L6324" i="7" s="1"/>
  <c r="K6325" i="7"/>
  <c r="L6325" i="7" s="1"/>
  <c r="K6326" i="7"/>
  <c r="L6326" i="7" s="1"/>
  <c r="K6327" i="7"/>
  <c r="L6327" i="7" s="1"/>
  <c r="K6328" i="7"/>
  <c r="L6328" i="7" s="1"/>
  <c r="K6329" i="7"/>
  <c r="L6329" i="7" s="1"/>
  <c r="K6330" i="7"/>
  <c r="L6330" i="7" s="1"/>
  <c r="K6331" i="7"/>
  <c r="L6331" i="7" s="1"/>
  <c r="K6332" i="7"/>
  <c r="L6332" i="7" s="1"/>
  <c r="K6333" i="7"/>
  <c r="L6333" i="7" s="1"/>
  <c r="K6334" i="7"/>
  <c r="L6334" i="7" s="1"/>
  <c r="K6335" i="7"/>
  <c r="L6335" i="7" s="1"/>
  <c r="K6336" i="7"/>
  <c r="L6336" i="7" s="1"/>
  <c r="K6337" i="7"/>
  <c r="L6337" i="7" s="1"/>
  <c r="K6338" i="7"/>
  <c r="L6338" i="7" s="1"/>
  <c r="K6339" i="7"/>
  <c r="L6339" i="7" s="1"/>
  <c r="K6340" i="7"/>
  <c r="L6340" i="7" s="1"/>
  <c r="K6341" i="7"/>
  <c r="L6341" i="7" s="1"/>
  <c r="K6342" i="7"/>
  <c r="L6342" i="7" s="1"/>
  <c r="K6343" i="7"/>
  <c r="L6343" i="7" s="1"/>
  <c r="K6344" i="7"/>
  <c r="L6344" i="7" s="1"/>
  <c r="K6345" i="7"/>
  <c r="L6345" i="7" s="1"/>
  <c r="K6346" i="7"/>
  <c r="L6346" i="7" s="1"/>
  <c r="K6347" i="7"/>
  <c r="L6347" i="7" s="1"/>
  <c r="K6348" i="7"/>
  <c r="L6348" i="7" s="1"/>
  <c r="K6349" i="7"/>
  <c r="L6349" i="7" s="1"/>
  <c r="K6350" i="7"/>
  <c r="L6350" i="7" s="1"/>
  <c r="K6351" i="7"/>
  <c r="L6351" i="7" s="1"/>
  <c r="K6352" i="7"/>
  <c r="L6352" i="7" s="1"/>
  <c r="K6353" i="7"/>
  <c r="L6353" i="7" s="1"/>
  <c r="K6354" i="7"/>
  <c r="L6354" i="7" s="1"/>
  <c r="K6355" i="7"/>
  <c r="L6355" i="7" s="1"/>
  <c r="K6356" i="7"/>
  <c r="L6356" i="7" s="1"/>
  <c r="K6357" i="7"/>
  <c r="L6357" i="7" s="1"/>
  <c r="K6358" i="7"/>
  <c r="L6358" i="7" s="1"/>
  <c r="K6359" i="7"/>
  <c r="L6359" i="7" s="1"/>
  <c r="K6360" i="7"/>
  <c r="L6360" i="7" s="1"/>
  <c r="K6361" i="7"/>
  <c r="L6361" i="7" s="1"/>
  <c r="K6362" i="7"/>
  <c r="L6362" i="7" s="1"/>
  <c r="K6363" i="7"/>
  <c r="L6363" i="7" s="1"/>
  <c r="K6364" i="7"/>
  <c r="L6364" i="7" s="1"/>
  <c r="K6365" i="7"/>
  <c r="L6365" i="7" s="1"/>
  <c r="K6366" i="7"/>
  <c r="L6366" i="7" s="1"/>
  <c r="K6367" i="7"/>
  <c r="L6367" i="7" s="1"/>
  <c r="K6368" i="7"/>
  <c r="L6368" i="7" s="1"/>
  <c r="K6369" i="7"/>
  <c r="L6369" i="7" s="1"/>
  <c r="K6370" i="7"/>
  <c r="L6370" i="7" s="1"/>
  <c r="K6371" i="7"/>
  <c r="L6371" i="7" s="1"/>
  <c r="K6372" i="7"/>
  <c r="L6372" i="7" s="1"/>
  <c r="K6373" i="7"/>
  <c r="L6373" i="7" s="1"/>
  <c r="K6374" i="7"/>
  <c r="L6374" i="7" s="1"/>
  <c r="K6375" i="7"/>
  <c r="L6375" i="7" s="1"/>
  <c r="K6376" i="7"/>
  <c r="L6376" i="7" s="1"/>
  <c r="K6377" i="7"/>
  <c r="L6377" i="7" s="1"/>
  <c r="K6378" i="7"/>
  <c r="L6378" i="7" s="1"/>
  <c r="K6379" i="7"/>
  <c r="L6379" i="7" s="1"/>
  <c r="K6380" i="7"/>
  <c r="L6380" i="7" s="1"/>
  <c r="K6381" i="7"/>
  <c r="L6381" i="7" s="1"/>
  <c r="K6382" i="7"/>
  <c r="L6382" i="7" s="1"/>
  <c r="K6383" i="7"/>
  <c r="L6383" i="7" s="1"/>
  <c r="K6384" i="7"/>
  <c r="L6384" i="7" s="1"/>
  <c r="K6385" i="7"/>
  <c r="L6385" i="7" s="1"/>
  <c r="K6386" i="7"/>
  <c r="L6386" i="7" s="1"/>
  <c r="K6387" i="7"/>
  <c r="L6387" i="7" s="1"/>
  <c r="K6388" i="7"/>
  <c r="L6388" i="7" s="1"/>
  <c r="K6389" i="7"/>
  <c r="L6389" i="7" s="1"/>
  <c r="K6390" i="7"/>
  <c r="L6390" i="7" s="1"/>
  <c r="K6391" i="7"/>
  <c r="L6391" i="7" s="1"/>
  <c r="K6392" i="7"/>
  <c r="L6392" i="7" s="1"/>
  <c r="K6393" i="7"/>
  <c r="L6393" i="7" s="1"/>
  <c r="K6394" i="7"/>
  <c r="L6394" i="7" s="1"/>
  <c r="K6395" i="7"/>
  <c r="L6395" i="7" s="1"/>
  <c r="K6396" i="7"/>
  <c r="L6396" i="7" s="1"/>
  <c r="K6397" i="7"/>
  <c r="L6397" i="7" s="1"/>
  <c r="K6398" i="7"/>
  <c r="L6398" i="7" s="1"/>
  <c r="K6399" i="7"/>
  <c r="L6399" i="7" s="1"/>
  <c r="K6400" i="7"/>
  <c r="L6400" i="7" s="1"/>
  <c r="K6401" i="7"/>
  <c r="L6401" i="7" s="1"/>
  <c r="K6402" i="7"/>
  <c r="L6402" i="7" s="1"/>
  <c r="K6403" i="7"/>
  <c r="L6403" i="7" s="1"/>
  <c r="K6404" i="7"/>
  <c r="L6404" i="7" s="1"/>
  <c r="K6405" i="7"/>
  <c r="L6405" i="7" s="1"/>
  <c r="K6406" i="7"/>
  <c r="L6406" i="7" s="1"/>
  <c r="K6407" i="7"/>
  <c r="L6407" i="7" s="1"/>
  <c r="K6408" i="7"/>
  <c r="L6408" i="7" s="1"/>
  <c r="K6409" i="7"/>
  <c r="L6409" i="7" s="1"/>
  <c r="K6410" i="7"/>
  <c r="L6410" i="7" s="1"/>
  <c r="K6411" i="7"/>
  <c r="L6411" i="7" s="1"/>
  <c r="K6412" i="7"/>
  <c r="L6412" i="7" s="1"/>
  <c r="K6413" i="7"/>
  <c r="L6413" i="7" s="1"/>
  <c r="K6414" i="7"/>
  <c r="L6414" i="7" s="1"/>
  <c r="K6415" i="7"/>
  <c r="L6415" i="7" s="1"/>
  <c r="K6416" i="7"/>
  <c r="L6416" i="7" s="1"/>
  <c r="K6417" i="7"/>
  <c r="L6417" i="7" s="1"/>
  <c r="K6418" i="7"/>
  <c r="L6418" i="7" s="1"/>
  <c r="K6419" i="7"/>
  <c r="L6419" i="7" s="1"/>
  <c r="K6420" i="7"/>
  <c r="L6420" i="7" s="1"/>
  <c r="K6421" i="7"/>
  <c r="L6421" i="7" s="1"/>
  <c r="K6422" i="7"/>
  <c r="L6422" i="7" s="1"/>
  <c r="K6423" i="7"/>
  <c r="L6423" i="7" s="1"/>
  <c r="K6424" i="7"/>
  <c r="L6424" i="7" s="1"/>
  <c r="K6425" i="7"/>
  <c r="L6425" i="7" s="1"/>
  <c r="K6426" i="7"/>
  <c r="L6426" i="7" s="1"/>
  <c r="K6427" i="7"/>
  <c r="L6427" i="7" s="1"/>
  <c r="K6428" i="7"/>
  <c r="L6428" i="7" s="1"/>
  <c r="K6429" i="7"/>
  <c r="L6429" i="7" s="1"/>
  <c r="K6430" i="7"/>
  <c r="L6430" i="7" s="1"/>
  <c r="K6431" i="7"/>
  <c r="L6431" i="7" s="1"/>
  <c r="K6432" i="7"/>
  <c r="L6432" i="7" s="1"/>
  <c r="K6433" i="7"/>
  <c r="L6433" i="7" s="1"/>
  <c r="K6434" i="7"/>
  <c r="L6434" i="7" s="1"/>
  <c r="K6435" i="7"/>
  <c r="L6435" i="7" s="1"/>
  <c r="K6436" i="7"/>
  <c r="L6436" i="7" s="1"/>
  <c r="K6437" i="7"/>
  <c r="L6437" i="7" s="1"/>
  <c r="K6438" i="7"/>
  <c r="L6438" i="7" s="1"/>
  <c r="K6439" i="7"/>
  <c r="L6439" i="7" s="1"/>
  <c r="K6440" i="7"/>
  <c r="L6440" i="7" s="1"/>
  <c r="K6441" i="7"/>
  <c r="L6441" i="7" s="1"/>
  <c r="K6442" i="7"/>
  <c r="L6442" i="7" s="1"/>
  <c r="K6443" i="7"/>
  <c r="L6443" i="7" s="1"/>
  <c r="K6444" i="7"/>
  <c r="L6444" i="7" s="1"/>
  <c r="K6445" i="7"/>
  <c r="L6445" i="7" s="1"/>
  <c r="K6446" i="7"/>
  <c r="L6446" i="7" s="1"/>
  <c r="K6447" i="7"/>
  <c r="L6447" i="7" s="1"/>
  <c r="K6448" i="7"/>
  <c r="L6448" i="7" s="1"/>
  <c r="K6449" i="7"/>
  <c r="L6449" i="7" s="1"/>
  <c r="K6450" i="7"/>
  <c r="L6450" i="7" s="1"/>
  <c r="K6451" i="7"/>
  <c r="L6451" i="7" s="1"/>
  <c r="K6452" i="7"/>
  <c r="L6452" i="7" s="1"/>
  <c r="K6453" i="7"/>
  <c r="L6453" i="7" s="1"/>
  <c r="K6454" i="7"/>
  <c r="L6454" i="7" s="1"/>
  <c r="K6455" i="7"/>
  <c r="L6455" i="7" s="1"/>
  <c r="K6456" i="7"/>
  <c r="L6456" i="7" s="1"/>
  <c r="K6457" i="7"/>
  <c r="L6457" i="7" s="1"/>
  <c r="K6458" i="7"/>
  <c r="L6458" i="7" s="1"/>
  <c r="K6459" i="7"/>
  <c r="L6459" i="7" s="1"/>
  <c r="K6460" i="7"/>
  <c r="L6460" i="7" s="1"/>
  <c r="K6461" i="7"/>
  <c r="L6461" i="7" s="1"/>
  <c r="K6462" i="7"/>
  <c r="L6462" i="7" s="1"/>
  <c r="K6463" i="7"/>
  <c r="L6463" i="7" s="1"/>
  <c r="K6464" i="7"/>
  <c r="L6464" i="7" s="1"/>
  <c r="K6465" i="7"/>
  <c r="L6465" i="7" s="1"/>
  <c r="K6466" i="7"/>
  <c r="L6466" i="7" s="1"/>
  <c r="K6467" i="7"/>
  <c r="L6467" i="7" s="1"/>
  <c r="K6468" i="7"/>
  <c r="L6468" i="7" s="1"/>
  <c r="K6469" i="7"/>
  <c r="L6469" i="7" s="1"/>
  <c r="K6470" i="7"/>
  <c r="L6470" i="7" s="1"/>
  <c r="K6471" i="7"/>
  <c r="L6471" i="7" s="1"/>
  <c r="K6472" i="7"/>
  <c r="L6472" i="7" s="1"/>
  <c r="K6473" i="7"/>
  <c r="L6473" i="7" s="1"/>
  <c r="K6474" i="7"/>
  <c r="L6474" i="7" s="1"/>
  <c r="K6475" i="7"/>
  <c r="L6475" i="7" s="1"/>
  <c r="K6476" i="7"/>
  <c r="L6476" i="7" s="1"/>
  <c r="K6477" i="7"/>
  <c r="L6477" i="7" s="1"/>
  <c r="K6478" i="7"/>
  <c r="L6478" i="7" s="1"/>
  <c r="K6479" i="7"/>
  <c r="L6479" i="7" s="1"/>
  <c r="K6480" i="7"/>
  <c r="L6480" i="7" s="1"/>
  <c r="K6481" i="7"/>
  <c r="L6481" i="7" s="1"/>
  <c r="K6482" i="7"/>
  <c r="L6482" i="7" s="1"/>
  <c r="K6483" i="7"/>
  <c r="L6483" i="7" s="1"/>
  <c r="K6484" i="7"/>
  <c r="L6484" i="7" s="1"/>
  <c r="K6485" i="7"/>
  <c r="L6485" i="7" s="1"/>
  <c r="K6486" i="7"/>
  <c r="L6486" i="7" s="1"/>
  <c r="K6487" i="7"/>
  <c r="L6487" i="7" s="1"/>
  <c r="K6488" i="7"/>
  <c r="L6488" i="7" s="1"/>
  <c r="K6489" i="7"/>
  <c r="L6489" i="7" s="1"/>
  <c r="K6490" i="7"/>
  <c r="L6490" i="7" s="1"/>
  <c r="K6491" i="7"/>
  <c r="L6491" i="7" s="1"/>
  <c r="K6492" i="7"/>
  <c r="L6492" i="7" s="1"/>
  <c r="K6493" i="7"/>
  <c r="L6493" i="7" s="1"/>
  <c r="K6494" i="7"/>
  <c r="L6494" i="7" s="1"/>
  <c r="K6495" i="7"/>
  <c r="L6495" i="7" s="1"/>
  <c r="K6496" i="7"/>
  <c r="L6496" i="7" s="1"/>
  <c r="K6497" i="7"/>
  <c r="L6497" i="7" s="1"/>
  <c r="K6498" i="7"/>
  <c r="L6498" i="7" s="1"/>
  <c r="K6499" i="7"/>
  <c r="L6499" i="7" s="1"/>
  <c r="K6500" i="7"/>
  <c r="L6500" i="7" s="1"/>
  <c r="K6501" i="7"/>
  <c r="L6501" i="7" s="1"/>
  <c r="K6502" i="7"/>
  <c r="L6502" i="7" s="1"/>
  <c r="K6503" i="7"/>
  <c r="L6503" i="7" s="1"/>
  <c r="K6504" i="7"/>
  <c r="L6504" i="7" s="1"/>
  <c r="K6505" i="7"/>
  <c r="L6505" i="7" s="1"/>
  <c r="K6506" i="7"/>
  <c r="L6506" i="7" s="1"/>
  <c r="K6507" i="7"/>
  <c r="L6507" i="7" s="1"/>
  <c r="K6508" i="7"/>
  <c r="L6508" i="7" s="1"/>
  <c r="K6509" i="7"/>
  <c r="L6509" i="7" s="1"/>
  <c r="K6510" i="7"/>
  <c r="L6510" i="7" s="1"/>
  <c r="K6511" i="7"/>
  <c r="L6511" i="7" s="1"/>
  <c r="K6512" i="7"/>
  <c r="L6512" i="7" s="1"/>
  <c r="K6513" i="7"/>
  <c r="L6513" i="7" s="1"/>
  <c r="K6514" i="7"/>
  <c r="L6514" i="7" s="1"/>
  <c r="K6515" i="7"/>
  <c r="L6515" i="7" s="1"/>
  <c r="K6516" i="7"/>
  <c r="L6516" i="7" s="1"/>
  <c r="K6517" i="7"/>
  <c r="L6517" i="7" s="1"/>
  <c r="K6518" i="7"/>
  <c r="L6518" i="7" s="1"/>
  <c r="K6519" i="7"/>
  <c r="L6519" i="7" s="1"/>
  <c r="K6520" i="7"/>
  <c r="L6520" i="7" s="1"/>
  <c r="K6521" i="7"/>
  <c r="L6521" i="7" s="1"/>
  <c r="K6522" i="7"/>
  <c r="L6522" i="7" s="1"/>
  <c r="K6523" i="7"/>
  <c r="L6523" i="7" s="1"/>
  <c r="K6524" i="7"/>
  <c r="L6524" i="7" s="1"/>
  <c r="K6525" i="7"/>
  <c r="L6525" i="7" s="1"/>
  <c r="K6526" i="7"/>
  <c r="L6526" i="7" s="1"/>
  <c r="K6527" i="7"/>
  <c r="L6527" i="7" s="1"/>
  <c r="K6528" i="7"/>
  <c r="L6528" i="7" s="1"/>
  <c r="K6529" i="7"/>
  <c r="L6529" i="7" s="1"/>
  <c r="K6530" i="7"/>
  <c r="L6530" i="7" s="1"/>
  <c r="K6531" i="7"/>
  <c r="L6531" i="7" s="1"/>
  <c r="K6532" i="7"/>
  <c r="L6532" i="7" s="1"/>
  <c r="K6533" i="7"/>
  <c r="L6533" i="7" s="1"/>
  <c r="K6534" i="7"/>
  <c r="L6534" i="7" s="1"/>
  <c r="K6535" i="7"/>
  <c r="L6535" i="7" s="1"/>
  <c r="K6536" i="7"/>
  <c r="L6536" i="7" s="1"/>
  <c r="K6537" i="7"/>
  <c r="L6537" i="7" s="1"/>
  <c r="K6538" i="7"/>
  <c r="L6538" i="7" s="1"/>
  <c r="K6539" i="7"/>
  <c r="L6539" i="7" s="1"/>
  <c r="K6540" i="7"/>
  <c r="L6540" i="7" s="1"/>
  <c r="K6541" i="7"/>
  <c r="L6541" i="7" s="1"/>
  <c r="K6542" i="7"/>
  <c r="L6542" i="7" s="1"/>
  <c r="K6543" i="7"/>
  <c r="L6543" i="7" s="1"/>
  <c r="K6544" i="7"/>
  <c r="L6544" i="7" s="1"/>
  <c r="K6545" i="7"/>
  <c r="L6545" i="7" s="1"/>
  <c r="K6546" i="7"/>
  <c r="L6546" i="7" s="1"/>
  <c r="K6547" i="7"/>
  <c r="L6547" i="7" s="1"/>
  <c r="K6548" i="7"/>
  <c r="L6548" i="7" s="1"/>
  <c r="K6549" i="7"/>
  <c r="L6549" i="7" s="1"/>
  <c r="K6550" i="7"/>
  <c r="L6550" i="7" s="1"/>
  <c r="K6551" i="7"/>
  <c r="L6551" i="7" s="1"/>
  <c r="K6552" i="7"/>
  <c r="L6552" i="7" s="1"/>
  <c r="K6553" i="7"/>
  <c r="L6553" i="7" s="1"/>
  <c r="K6554" i="7"/>
  <c r="L6554" i="7" s="1"/>
  <c r="K6555" i="7"/>
  <c r="L6555" i="7" s="1"/>
  <c r="K6556" i="7"/>
  <c r="L6556" i="7" s="1"/>
  <c r="K6557" i="7"/>
  <c r="L6557" i="7" s="1"/>
  <c r="K6558" i="7"/>
  <c r="L6558" i="7" s="1"/>
  <c r="K6559" i="7"/>
  <c r="L6559" i="7" s="1"/>
  <c r="K6560" i="7"/>
  <c r="L6560" i="7" s="1"/>
  <c r="K6561" i="7"/>
  <c r="L6561" i="7" s="1"/>
  <c r="K6562" i="7"/>
  <c r="L6562" i="7" s="1"/>
  <c r="K6563" i="7"/>
  <c r="L6563" i="7" s="1"/>
  <c r="K6564" i="7"/>
  <c r="L6564" i="7" s="1"/>
  <c r="K6565" i="7"/>
  <c r="L6565" i="7" s="1"/>
  <c r="K6566" i="7"/>
  <c r="L6566" i="7" s="1"/>
  <c r="K6567" i="7"/>
  <c r="L6567" i="7" s="1"/>
  <c r="K6568" i="7"/>
  <c r="L6568" i="7" s="1"/>
  <c r="K6569" i="7"/>
  <c r="L6569" i="7" s="1"/>
  <c r="K6570" i="7"/>
  <c r="L6570" i="7" s="1"/>
  <c r="K6571" i="7"/>
  <c r="L6571" i="7" s="1"/>
  <c r="K6572" i="7"/>
  <c r="L6572" i="7" s="1"/>
  <c r="K6573" i="7"/>
  <c r="L6573" i="7" s="1"/>
  <c r="K6574" i="7"/>
  <c r="L6574" i="7" s="1"/>
  <c r="K6575" i="7"/>
  <c r="L6575" i="7" s="1"/>
  <c r="K6576" i="7"/>
  <c r="L6576" i="7" s="1"/>
  <c r="K6577" i="7"/>
  <c r="L6577" i="7" s="1"/>
  <c r="K6578" i="7"/>
  <c r="L6578" i="7" s="1"/>
  <c r="K6579" i="7"/>
  <c r="L6579" i="7" s="1"/>
  <c r="K6580" i="7"/>
  <c r="L6580" i="7" s="1"/>
  <c r="K6581" i="7"/>
  <c r="L6581" i="7" s="1"/>
  <c r="K6582" i="7"/>
  <c r="L6582" i="7" s="1"/>
  <c r="K6583" i="7"/>
  <c r="L6583" i="7" s="1"/>
  <c r="K6584" i="7"/>
  <c r="L6584" i="7" s="1"/>
  <c r="K6585" i="7"/>
  <c r="L6585" i="7" s="1"/>
  <c r="K6586" i="7"/>
  <c r="L6586" i="7" s="1"/>
  <c r="K6587" i="7"/>
  <c r="L6587" i="7" s="1"/>
  <c r="K6588" i="7"/>
  <c r="L6588" i="7" s="1"/>
  <c r="K6589" i="7"/>
  <c r="L6589" i="7" s="1"/>
  <c r="K6590" i="7"/>
  <c r="L6590" i="7" s="1"/>
  <c r="K6591" i="7"/>
  <c r="L6591" i="7" s="1"/>
  <c r="K6592" i="7"/>
  <c r="L6592" i="7" s="1"/>
  <c r="K6593" i="7"/>
  <c r="L6593" i="7" s="1"/>
  <c r="K6594" i="7"/>
  <c r="L6594" i="7" s="1"/>
  <c r="K6595" i="7"/>
  <c r="L6595" i="7" s="1"/>
  <c r="K6596" i="7"/>
  <c r="L6596" i="7" s="1"/>
  <c r="K6597" i="7"/>
  <c r="L6597" i="7" s="1"/>
  <c r="K6598" i="7"/>
  <c r="L6598" i="7" s="1"/>
  <c r="K6599" i="7"/>
  <c r="L6599" i="7" s="1"/>
  <c r="K6600" i="7"/>
  <c r="L6600" i="7" s="1"/>
  <c r="K6601" i="7"/>
  <c r="L6601" i="7" s="1"/>
  <c r="K6602" i="7"/>
  <c r="L6602" i="7" s="1"/>
  <c r="K6603" i="7"/>
  <c r="L6603" i="7" s="1"/>
  <c r="K6604" i="7"/>
  <c r="L6604" i="7" s="1"/>
  <c r="K6605" i="7"/>
  <c r="L6605" i="7" s="1"/>
  <c r="K6606" i="7"/>
  <c r="L6606" i="7" s="1"/>
  <c r="K6607" i="7"/>
  <c r="L6607" i="7" s="1"/>
  <c r="K6608" i="7"/>
  <c r="L6608" i="7" s="1"/>
  <c r="K6609" i="7"/>
  <c r="L6609" i="7" s="1"/>
  <c r="K6610" i="7"/>
  <c r="L6610" i="7" s="1"/>
  <c r="K6611" i="7"/>
  <c r="L6611" i="7" s="1"/>
  <c r="K6612" i="7"/>
  <c r="L6612" i="7" s="1"/>
  <c r="K6613" i="7"/>
  <c r="L6613" i="7" s="1"/>
  <c r="K6614" i="7"/>
  <c r="L6614" i="7" s="1"/>
  <c r="K6615" i="7"/>
  <c r="L6615" i="7" s="1"/>
  <c r="K6616" i="7"/>
  <c r="L6616" i="7" s="1"/>
  <c r="K6617" i="7"/>
  <c r="L6617" i="7" s="1"/>
  <c r="K6618" i="7"/>
  <c r="L6618" i="7" s="1"/>
  <c r="K6619" i="7"/>
  <c r="L6619" i="7" s="1"/>
  <c r="K6620" i="7"/>
  <c r="L6620" i="7" s="1"/>
  <c r="K6621" i="7"/>
  <c r="L6621" i="7" s="1"/>
  <c r="K6622" i="7"/>
  <c r="L6622" i="7" s="1"/>
  <c r="K6623" i="7"/>
  <c r="L6623" i="7" s="1"/>
  <c r="K6624" i="7"/>
  <c r="L6624" i="7" s="1"/>
  <c r="K6625" i="7"/>
  <c r="L6625" i="7" s="1"/>
  <c r="K6626" i="7"/>
  <c r="L6626" i="7" s="1"/>
  <c r="K6627" i="7"/>
  <c r="L6627" i="7" s="1"/>
  <c r="K6628" i="7"/>
  <c r="L6628" i="7" s="1"/>
  <c r="K6629" i="7"/>
  <c r="L6629" i="7" s="1"/>
  <c r="K6630" i="7"/>
  <c r="L6630" i="7" s="1"/>
  <c r="K6631" i="7"/>
  <c r="L6631" i="7" s="1"/>
  <c r="K6632" i="7"/>
  <c r="L6632" i="7" s="1"/>
  <c r="K6633" i="7"/>
  <c r="L6633" i="7" s="1"/>
  <c r="K6634" i="7"/>
  <c r="L6634" i="7" s="1"/>
  <c r="K6635" i="7"/>
  <c r="L6635" i="7" s="1"/>
  <c r="K6636" i="7"/>
  <c r="L6636" i="7" s="1"/>
  <c r="K6637" i="7"/>
  <c r="L6637" i="7" s="1"/>
  <c r="K6638" i="7"/>
  <c r="L6638" i="7" s="1"/>
  <c r="K6639" i="7"/>
  <c r="L6639" i="7" s="1"/>
  <c r="K6640" i="7"/>
  <c r="L6640" i="7" s="1"/>
  <c r="K6641" i="7"/>
  <c r="L6641" i="7" s="1"/>
  <c r="K6642" i="7"/>
  <c r="L6642" i="7" s="1"/>
  <c r="K6643" i="7"/>
  <c r="L6643" i="7" s="1"/>
  <c r="K6644" i="7"/>
  <c r="L6644" i="7" s="1"/>
  <c r="K6645" i="7"/>
  <c r="L6645" i="7" s="1"/>
  <c r="K6646" i="7"/>
  <c r="L6646" i="7" s="1"/>
  <c r="K6647" i="7"/>
  <c r="L6647" i="7" s="1"/>
  <c r="K6648" i="7"/>
  <c r="L6648" i="7" s="1"/>
  <c r="K6649" i="7"/>
  <c r="L6649" i="7" s="1"/>
  <c r="K6650" i="7"/>
  <c r="L6650" i="7" s="1"/>
  <c r="K6651" i="7"/>
  <c r="L6651" i="7" s="1"/>
  <c r="K6652" i="7"/>
  <c r="L6652" i="7" s="1"/>
  <c r="K6653" i="7"/>
  <c r="L6653" i="7" s="1"/>
  <c r="K6654" i="7"/>
  <c r="L6654" i="7" s="1"/>
  <c r="K6655" i="7"/>
  <c r="L6655" i="7" s="1"/>
  <c r="K6656" i="7"/>
  <c r="L6656" i="7" s="1"/>
  <c r="K6657" i="7"/>
  <c r="L6657" i="7" s="1"/>
  <c r="K6658" i="7"/>
  <c r="L6658" i="7" s="1"/>
  <c r="K6659" i="7"/>
  <c r="L6659" i="7" s="1"/>
  <c r="K6660" i="7"/>
  <c r="L6660" i="7" s="1"/>
  <c r="K6661" i="7"/>
  <c r="L6661" i="7" s="1"/>
  <c r="K6662" i="7"/>
  <c r="L6662" i="7" s="1"/>
  <c r="K6663" i="7"/>
  <c r="L6663" i="7" s="1"/>
  <c r="K6664" i="7"/>
  <c r="L6664" i="7" s="1"/>
  <c r="K6665" i="7"/>
  <c r="L6665" i="7" s="1"/>
  <c r="K6666" i="7"/>
  <c r="L6666" i="7" s="1"/>
  <c r="K6667" i="7"/>
  <c r="L6667" i="7" s="1"/>
  <c r="K6668" i="7"/>
  <c r="L6668" i="7" s="1"/>
  <c r="K6669" i="7"/>
  <c r="L6669" i="7" s="1"/>
  <c r="K6670" i="7"/>
  <c r="L6670" i="7" s="1"/>
  <c r="K6671" i="7"/>
  <c r="L6671" i="7" s="1"/>
  <c r="K6672" i="7"/>
  <c r="L6672" i="7" s="1"/>
  <c r="K6673" i="7"/>
  <c r="L6673" i="7" s="1"/>
  <c r="K6674" i="7"/>
  <c r="L6674" i="7" s="1"/>
  <c r="K6675" i="7"/>
  <c r="L6675" i="7" s="1"/>
  <c r="K6676" i="7"/>
  <c r="L6676" i="7" s="1"/>
  <c r="K6677" i="7"/>
  <c r="L6677" i="7" s="1"/>
  <c r="K6678" i="7"/>
  <c r="L6678" i="7" s="1"/>
  <c r="K6679" i="7"/>
  <c r="L6679" i="7" s="1"/>
  <c r="K6680" i="7"/>
  <c r="L6680" i="7" s="1"/>
  <c r="K6681" i="7"/>
  <c r="L6681" i="7" s="1"/>
  <c r="K6682" i="7"/>
  <c r="L6682" i="7" s="1"/>
  <c r="K6683" i="7"/>
  <c r="L6683" i="7" s="1"/>
  <c r="K6684" i="7"/>
  <c r="L6684" i="7" s="1"/>
  <c r="K6685" i="7"/>
  <c r="L6685" i="7" s="1"/>
  <c r="K6686" i="7"/>
  <c r="L6686" i="7" s="1"/>
  <c r="K6687" i="7"/>
  <c r="L6687" i="7" s="1"/>
  <c r="K6688" i="7"/>
  <c r="L6688" i="7" s="1"/>
  <c r="K6689" i="7"/>
  <c r="L6689" i="7" s="1"/>
  <c r="K6690" i="7"/>
  <c r="L6690" i="7" s="1"/>
  <c r="K6691" i="7"/>
  <c r="L6691" i="7" s="1"/>
  <c r="K6692" i="7"/>
  <c r="L6692" i="7" s="1"/>
  <c r="K6693" i="7"/>
  <c r="L6693" i="7" s="1"/>
  <c r="K6694" i="7"/>
  <c r="L6694" i="7" s="1"/>
  <c r="K6695" i="7"/>
  <c r="L6695" i="7" s="1"/>
  <c r="K6696" i="7"/>
  <c r="L6696" i="7" s="1"/>
  <c r="K6697" i="7"/>
  <c r="L6697" i="7" s="1"/>
  <c r="K6698" i="7"/>
  <c r="L6698" i="7" s="1"/>
  <c r="K6699" i="7"/>
  <c r="L6699" i="7" s="1"/>
  <c r="K6700" i="7"/>
  <c r="L6700" i="7" s="1"/>
  <c r="K6701" i="7"/>
  <c r="L6701" i="7" s="1"/>
  <c r="K6702" i="7"/>
  <c r="L6702" i="7" s="1"/>
  <c r="K6703" i="7"/>
  <c r="L6703" i="7" s="1"/>
  <c r="K6704" i="7"/>
  <c r="L6704" i="7" s="1"/>
  <c r="K6705" i="7"/>
  <c r="L6705" i="7" s="1"/>
  <c r="K6706" i="7"/>
  <c r="L6706" i="7" s="1"/>
  <c r="K6707" i="7"/>
  <c r="L6707" i="7" s="1"/>
  <c r="K6708" i="7"/>
  <c r="L6708" i="7" s="1"/>
  <c r="K6709" i="7"/>
  <c r="L6709" i="7" s="1"/>
  <c r="K6710" i="7"/>
  <c r="L6710" i="7" s="1"/>
  <c r="K6711" i="7"/>
  <c r="L6711" i="7" s="1"/>
  <c r="K6712" i="7"/>
  <c r="L6712" i="7" s="1"/>
  <c r="K6713" i="7"/>
  <c r="L6713" i="7" s="1"/>
  <c r="K6714" i="7"/>
  <c r="L6714" i="7" s="1"/>
  <c r="K6715" i="7"/>
  <c r="L6715" i="7" s="1"/>
  <c r="K6716" i="7"/>
  <c r="L6716" i="7" s="1"/>
  <c r="K6717" i="7"/>
  <c r="L6717" i="7" s="1"/>
  <c r="K6718" i="7"/>
  <c r="L6718" i="7" s="1"/>
  <c r="K6719" i="7"/>
  <c r="L6719" i="7" s="1"/>
  <c r="K6720" i="7"/>
  <c r="L6720" i="7" s="1"/>
  <c r="K6721" i="7"/>
  <c r="L6721" i="7" s="1"/>
  <c r="K6722" i="7"/>
  <c r="L6722" i="7" s="1"/>
  <c r="K6723" i="7"/>
  <c r="L6723" i="7" s="1"/>
  <c r="K6724" i="7"/>
  <c r="L6724" i="7" s="1"/>
  <c r="K6725" i="7"/>
  <c r="L6725" i="7" s="1"/>
  <c r="K6726" i="7"/>
  <c r="L6726" i="7" s="1"/>
  <c r="K6727" i="7"/>
  <c r="L6727" i="7" s="1"/>
  <c r="K6728" i="7"/>
  <c r="L6728" i="7" s="1"/>
  <c r="K6729" i="7"/>
  <c r="L6729" i="7" s="1"/>
  <c r="K6730" i="7"/>
  <c r="L6730" i="7" s="1"/>
  <c r="K6731" i="7"/>
  <c r="L6731" i="7" s="1"/>
  <c r="K6732" i="7"/>
  <c r="L6732" i="7" s="1"/>
  <c r="K6733" i="7"/>
  <c r="L6733" i="7" s="1"/>
  <c r="K6734" i="7"/>
  <c r="L6734" i="7" s="1"/>
  <c r="K6735" i="7"/>
  <c r="L6735" i="7" s="1"/>
  <c r="K6736" i="7"/>
  <c r="L6736" i="7" s="1"/>
  <c r="K6737" i="7"/>
  <c r="L6737" i="7" s="1"/>
  <c r="K6738" i="7"/>
  <c r="L6738" i="7" s="1"/>
  <c r="K6739" i="7"/>
  <c r="L6739" i="7" s="1"/>
  <c r="K6740" i="7"/>
  <c r="L6740" i="7" s="1"/>
  <c r="K6741" i="7"/>
  <c r="L6741" i="7" s="1"/>
  <c r="K6742" i="7"/>
  <c r="L6742" i="7" s="1"/>
  <c r="K6743" i="7"/>
  <c r="L6743" i="7" s="1"/>
  <c r="K6744" i="7"/>
  <c r="L6744" i="7" s="1"/>
  <c r="K6745" i="7"/>
  <c r="L6745" i="7" s="1"/>
  <c r="K6746" i="7"/>
  <c r="L6746" i="7" s="1"/>
  <c r="K6747" i="7"/>
  <c r="L6747" i="7" s="1"/>
  <c r="K6748" i="7"/>
  <c r="L6748" i="7" s="1"/>
  <c r="K6749" i="7"/>
  <c r="L6749" i="7" s="1"/>
  <c r="K6750" i="7"/>
  <c r="L6750" i="7" s="1"/>
  <c r="K6751" i="7"/>
  <c r="L6751" i="7" s="1"/>
  <c r="K6752" i="7"/>
  <c r="L6752" i="7" s="1"/>
  <c r="K6753" i="7"/>
  <c r="L6753" i="7" s="1"/>
  <c r="K6754" i="7"/>
  <c r="L6754" i="7" s="1"/>
  <c r="K6755" i="7"/>
  <c r="L6755" i="7" s="1"/>
  <c r="K6756" i="7"/>
  <c r="L6756" i="7" s="1"/>
  <c r="K6757" i="7"/>
  <c r="L6757" i="7" s="1"/>
  <c r="K6758" i="7"/>
  <c r="L6758" i="7" s="1"/>
  <c r="K6759" i="7"/>
  <c r="L6759" i="7" s="1"/>
  <c r="K6760" i="7"/>
  <c r="L6760" i="7" s="1"/>
  <c r="K6761" i="7"/>
  <c r="L6761" i="7" s="1"/>
  <c r="K6762" i="7"/>
  <c r="L6762" i="7" s="1"/>
  <c r="K6763" i="7"/>
  <c r="L6763" i="7" s="1"/>
  <c r="K6764" i="7"/>
  <c r="L6764" i="7" s="1"/>
  <c r="K6765" i="7"/>
  <c r="L6765" i="7" s="1"/>
  <c r="K6766" i="7"/>
  <c r="L6766" i="7" s="1"/>
  <c r="K6767" i="7"/>
  <c r="L6767" i="7" s="1"/>
  <c r="K6768" i="7"/>
  <c r="L6768" i="7" s="1"/>
  <c r="K6769" i="7"/>
  <c r="L6769" i="7" s="1"/>
  <c r="K6770" i="7"/>
  <c r="L6770" i="7" s="1"/>
  <c r="K6771" i="7"/>
  <c r="L6771" i="7" s="1"/>
  <c r="K6772" i="7"/>
  <c r="L6772" i="7" s="1"/>
  <c r="K6773" i="7"/>
  <c r="L6773" i="7" s="1"/>
  <c r="K6774" i="7"/>
  <c r="L6774" i="7" s="1"/>
  <c r="K6775" i="7"/>
  <c r="L6775" i="7" s="1"/>
  <c r="K6776" i="7"/>
  <c r="L6776" i="7" s="1"/>
  <c r="K6777" i="7"/>
  <c r="L6777" i="7" s="1"/>
  <c r="K6778" i="7"/>
  <c r="L6778" i="7" s="1"/>
  <c r="K6779" i="7"/>
  <c r="L6779" i="7" s="1"/>
  <c r="K6780" i="7"/>
  <c r="L6780" i="7" s="1"/>
  <c r="K6781" i="7"/>
  <c r="L6781" i="7" s="1"/>
  <c r="K6782" i="7"/>
  <c r="L6782" i="7" s="1"/>
  <c r="K6783" i="7"/>
  <c r="L6783" i="7" s="1"/>
  <c r="K6784" i="7"/>
  <c r="L6784" i="7" s="1"/>
  <c r="K6785" i="7"/>
  <c r="L6785" i="7" s="1"/>
  <c r="K6786" i="7"/>
  <c r="L6786" i="7" s="1"/>
  <c r="K6787" i="7"/>
  <c r="L6787" i="7" s="1"/>
  <c r="K6788" i="7"/>
  <c r="L6788" i="7" s="1"/>
  <c r="K6789" i="7"/>
  <c r="L6789" i="7" s="1"/>
  <c r="K6790" i="7"/>
  <c r="L6790" i="7" s="1"/>
  <c r="K6791" i="7"/>
  <c r="L6791" i="7" s="1"/>
  <c r="K6792" i="7"/>
  <c r="L6792" i="7" s="1"/>
  <c r="K6793" i="7"/>
  <c r="L6793" i="7" s="1"/>
  <c r="K6794" i="7"/>
  <c r="L6794" i="7" s="1"/>
  <c r="K6795" i="7"/>
  <c r="L6795" i="7" s="1"/>
  <c r="K6796" i="7"/>
  <c r="L6796" i="7" s="1"/>
  <c r="K6797" i="7"/>
  <c r="L6797" i="7" s="1"/>
  <c r="K6798" i="7"/>
  <c r="L6798" i="7" s="1"/>
  <c r="K6799" i="7"/>
  <c r="L6799" i="7" s="1"/>
  <c r="K6800" i="7"/>
  <c r="L6800" i="7" s="1"/>
  <c r="K6801" i="7"/>
  <c r="L6801" i="7" s="1"/>
  <c r="K6802" i="7"/>
  <c r="L6802" i="7" s="1"/>
  <c r="K6803" i="7"/>
  <c r="L6803" i="7" s="1"/>
  <c r="K6804" i="7"/>
  <c r="L6804" i="7" s="1"/>
  <c r="K6805" i="7"/>
  <c r="L6805" i="7" s="1"/>
  <c r="K6806" i="7"/>
  <c r="L6806" i="7" s="1"/>
  <c r="K6807" i="7"/>
  <c r="L6807" i="7" s="1"/>
  <c r="K6808" i="7"/>
  <c r="L6808" i="7" s="1"/>
  <c r="K6809" i="7"/>
  <c r="L6809" i="7" s="1"/>
  <c r="K6810" i="7"/>
  <c r="L6810" i="7" s="1"/>
  <c r="K6811" i="7"/>
  <c r="L6811" i="7" s="1"/>
  <c r="K6812" i="7"/>
  <c r="L6812" i="7" s="1"/>
  <c r="K6813" i="7"/>
  <c r="L6813" i="7" s="1"/>
  <c r="K6814" i="7"/>
  <c r="L6814" i="7" s="1"/>
  <c r="K6815" i="7"/>
  <c r="L6815" i="7" s="1"/>
  <c r="K6816" i="7"/>
  <c r="L6816" i="7" s="1"/>
  <c r="K6817" i="7"/>
  <c r="L6817" i="7" s="1"/>
  <c r="K6818" i="7"/>
  <c r="L6818" i="7" s="1"/>
  <c r="K6819" i="7"/>
  <c r="L6819" i="7" s="1"/>
  <c r="K6820" i="7"/>
  <c r="L6820" i="7" s="1"/>
  <c r="K6821" i="7"/>
  <c r="L6821" i="7" s="1"/>
  <c r="K6822" i="7"/>
  <c r="L6822" i="7" s="1"/>
  <c r="K6823" i="7"/>
  <c r="L6823" i="7" s="1"/>
  <c r="K6824" i="7"/>
  <c r="L6824" i="7" s="1"/>
  <c r="K6825" i="7"/>
  <c r="L6825" i="7" s="1"/>
  <c r="K6826" i="7"/>
  <c r="L6826" i="7" s="1"/>
  <c r="K6827" i="7"/>
  <c r="L6827" i="7" s="1"/>
  <c r="K6828" i="7"/>
  <c r="L6828" i="7" s="1"/>
  <c r="K6829" i="7"/>
  <c r="L6829" i="7" s="1"/>
  <c r="K6830" i="7"/>
  <c r="L6830" i="7" s="1"/>
  <c r="K6831" i="7"/>
  <c r="L6831" i="7" s="1"/>
  <c r="K6832" i="7"/>
  <c r="L6832" i="7" s="1"/>
  <c r="K6833" i="7"/>
  <c r="L6833" i="7" s="1"/>
  <c r="K6834" i="7"/>
  <c r="L6834" i="7" s="1"/>
  <c r="K6835" i="7"/>
  <c r="L6835" i="7" s="1"/>
  <c r="K6836" i="7"/>
  <c r="L6836" i="7" s="1"/>
  <c r="K6837" i="7"/>
  <c r="L6837" i="7" s="1"/>
  <c r="K6838" i="7"/>
  <c r="L6838" i="7" s="1"/>
  <c r="K6839" i="7"/>
  <c r="L6839" i="7" s="1"/>
  <c r="K6840" i="7"/>
  <c r="L6840" i="7" s="1"/>
  <c r="K6841" i="7"/>
  <c r="L6841" i="7" s="1"/>
  <c r="K6842" i="7"/>
  <c r="L6842" i="7" s="1"/>
  <c r="K6843" i="7"/>
  <c r="L6843" i="7" s="1"/>
  <c r="K6844" i="7"/>
  <c r="L6844" i="7" s="1"/>
  <c r="K6845" i="7"/>
  <c r="L6845" i="7" s="1"/>
  <c r="K6846" i="7"/>
  <c r="L6846" i="7" s="1"/>
  <c r="K6847" i="7"/>
  <c r="L6847" i="7" s="1"/>
  <c r="K6848" i="7"/>
  <c r="L6848" i="7" s="1"/>
  <c r="K6849" i="7"/>
  <c r="L6849" i="7" s="1"/>
  <c r="K6850" i="7"/>
  <c r="L6850" i="7" s="1"/>
  <c r="K6851" i="7"/>
  <c r="L6851" i="7" s="1"/>
  <c r="K6852" i="7"/>
  <c r="L6852" i="7" s="1"/>
  <c r="K6853" i="7"/>
  <c r="L6853" i="7" s="1"/>
  <c r="K6854" i="7"/>
  <c r="L6854" i="7" s="1"/>
  <c r="K6855" i="7"/>
  <c r="L6855" i="7" s="1"/>
  <c r="K6856" i="7"/>
  <c r="L6856" i="7" s="1"/>
  <c r="K6857" i="7"/>
  <c r="L6857" i="7" s="1"/>
  <c r="K6858" i="7"/>
  <c r="L6858" i="7" s="1"/>
  <c r="K6859" i="7"/>
  <c r="L6859" i="7" s="1"/>
  <c r="K6860" i="7"/>
  <c r="L6860" i="7" s="1"/>
  <c r="K6861" i="7"/>
  <c r="L6861" i="7" s="1"/>
  <c r="K6862" i="7"/>
  <c r="L6862" i="7" s="1"/>
  <c r="K6863" i="7"/>
  <c r="L6863" i="7" s="1"/>
  <c r="K6864" i="7"/>
  <c r="L6864" i="7" s="1"/>
  <c r="K6865" i="7"/>
  <c r="L6865" i="7" s="1"/>
  <c r="K6866" i="7"/>
  <c r="L6866" i="7" s="1"/>
  <c r="K6867" i="7"/>
  <c r="L6867" i="7" s="1"/>
  <c r="K6868" i="7"/>
  <c r="L6868" i="7" s="1"/>
  <c r="K6869" i="7"/>
  <c r="L6869" i="7" s="1"/>
  <c r="K6870" i="7"/>
  <c r="L6870" i="7" s="1"/>
  <c r="K6871" i="7"/>
  <c r="L6871" i="7" s="1"/>
  <c r="K6872" i="7"/>
  <c r="L6872" i="7" s="1"/>
  <c r="K6873" i="7"/>
  <c r="L6873" i="7" s="1"/>
  <c r="K6874" i="7"/>
  <c r="L6874" i="7" s="1"/>
  <c r="K6875" i="7"/>
  <c r="L6875" i="7" s="1"/>
  <c r="K6876" i="7"/>
  <c r="L6876" i="7" s="1"/>
  <c r="K6877" i="7"/>
  <c r="L6877" i="7" s="1"/>
  <c r="K6878" i="7"/>
  <c r="L6878" i="7" s="1"/>
  <c r="K6879" i="7"/>
  <c r="L6879" i="7" s="1"/>
  <c r="K6880" i="7"/>
  <c r="L6880" i="7" s="1"/>
  <c r="K6881" i="7"/>
  <c r="L6881" i="7" s="1"/>
  <c r="K6882" i="7"/>
  <c r="L6882" i="7" s="1"/>
  <c r="K6883" i="7"/>
  <c r="L6883" i="7" s="1"/>
  <c r="K6884" i="7"/>
  <c r="L6884" i="7" s="1"/>
  <c r="K6885" i="7"/>
  <c r="L6885" i="7" s="1"/>
  <c r="K6886" i="7"/>
  <c r="L6886" i="7" s="1"/>
  <c r="K6887" i="7"/>
  <c r="L6887" i="7" s="1"/>
  <c r="K6888" i="7"/>
  <c r="L6888" i="7" s="1"/>
  <c r="K6889" i="7"/>
  <c r="L6889" i="7" s="1"/>
  <c r="K6890" i="7"/>
  <c r="L6890" i="7" s="1"/>
  <c r="K6891" i="7"/>
  <c r="L6891" i="7" s="1"/>
  <c r="K6892" i="7"/>
  <c r="L6892" i="7" s="1"/>
  <c r="K6893" i="7"/>
  <c r="L6893" i="7" s="1"/>
  <c r="K6894" i="7"/>
  <c r="L6894" i="7" s="1"/>
  <c r="K6895" i="7"/>
  <c r="L6895" i="7" s="1"/>
  <c r="K6896" i="7"/>
  <c r="L6896" i="7" s="1"/>
  <c r="K6897" i="7"/>
  <c r="L6897" i="7" s="1"/>
  <c r="K6898" i="7"/>
  <c r="L6898" i="7" s="1"/>
  <c r="K6899" i="7"/>
  <c r="L6899" i="7" s="1"/>
  <c r="K6900" i="7"/>
  <c r="L6900" i="7" s="1"/>
  <c r="K6901" i="7"/>
  <c r="L6901" i="7" s="1"/>
  <c r="K6902" i="7"/>
  <c r="L6902" i="7" s="1"/>
  <c r="K6903" i="7"/>
  <c r="L6903" i="7" s="1"/>
  <c r="K6904" i="7"/>
  <c r="L6904" i="7" s="1"/>
  <c r="K6905" i="7"/>
  <c r="L6905" i="7" s="1"/>
  <c r="K6906" i="7"/>
  <c r="L6906" i="7" s="1"/>
  <c r="K6907" i="7"/>
  <c r="L6907" i="7" s="1"/>
  <c r="K6908" i="7"/>
  <c r="L6908" i="7" s="1"/>
  <c r="K6909" i="7"/>
  <c r="L6909" i="7" s="1"/>
  <c r="K6910" i="7"/>
  <c r="L6910" i="7" s="1"/>
  <c r="K6911" i="7"/>
  <c r="L6911" i="7" s="1"/>
  <c r="K6912" i="7"/>
  <c r="L6912" i="7" s="1"/>
  <c r="K6913" i="7"/>
  <c r="L6913" i="7" s="1"/>
  <c r="K6914" i="7"/>
  <c r="L6914" i="7" s="1"/>
  <c r="K6915" i="7"/>
  <c r="L6915" i="7" s="1"/>
  <c r="K6916" i="7"/>
  <c r="L6916" i="7" s="1"/>
  <c r="K6917" i="7"/>
  <c r="L6917" i="7" s="1"/>
  <c r="K6918" i="7"/>
  <c r="L6918" i="7" s="1"/>
  <c r="K6919" i="7"/>
  <c r="L6919" i="7" s="1"/>
  <c r="K6920" i="7"/>
  <c r="L6920" i="7" s="1"/>
  <c r="K6921" i="7"/>
  <c r="L6921" i="7" s="1"/>
  <c r="K6922" i="7"/>
  <c r="L6922" i="7" s="1"/>
  <c r="K6923" i="7"/>
  <c r="L6923" i="7" s="1"/>
  <c r="K6924" i="7"/>
  <c r="L6924" i="7" s="1"/>
  <c r="K6925" i="7"/>
  <c r="L6925" i="7" s="1"/>
  <c r="K6926" i="7"/>
  <c r="L6926" i="7" s="1"/>
  <c r="K6927" i="7"/>
  <c r="L6927" i="7" s="1"/>
  <c r="K6928" i="7"/>
  <c r="L6928" i="7" s="1"/>
  <c r="K6929" i="7"/>
  <c r="L6929" i="7" s="1"/>
  <c r="K6930" i="7"/>
  <c r="L6930" i="7" s="1"/>
  <c r="K6931" i="7"/>
  <c r="L6931" i="7" s="1"/>
  <c r="K6932" i="7"/>
  <c r="L6932" i="7" s="1"/>
  <c r="K6933" i="7"/>
  <c r="L6933" i="7" s="1"/>
  <c r="K6934" i="7"/>
  <c r="L6934" i="7" s="1"/>
  <c r="K6935" i="7"/>
  <c r="L6935" i="7" s="1"/>
  <c r="K6936" i="7"/>
  <c r="L6936" i="7" s="1"/>
  <c r="K6937" i="7"/>
  <c r="L6937" i="7" s="1"/>
  <c r="K6938" i="7"/>
  <c r="L6938" i="7" s="1"/>
  <c r="K6939" i="7"/>
  <c r="L6939" i="7" s="1"/>
  <c r="K6940" i="7"/>
  <c r="L6940" i="7" s="1"/>
  <c r="K6941" i="7"/>
  <c r="L6941" i="7" s="1"/>
  <c r="K6942" i="7"/>
  <c r="L6942" i="7" s="1"/>
  <c r="K6943" i="7"/>
  <c r="L6943" i="7" s="1"/>
  <c r="K6944" i="7"/>
  <c r="L6944" i="7" s="1"/>
  <c r="K6945" i="7"/>
  <c r="L6945" i="7" s="1"/>
  <c r="K6946" i="7"/>
  <c r="L6946" i="7" s="1"/>
  <c r="K6947" i="7"/>
  <c r="L6947" i="7" s="1"/>
  <c r="K6948" i="7"/>
  <c r="L6948" i="7" s="1"/>
  <c r="K6949" i="7"/>
  <c r="L6949" i="7" s="1"/>
  <c r="K6950" i="7"/>
  <c r="L6950" i="7" s="1"/>
  <c r="K6951" i="7"/>
  <c r="L6951" i="7" s="1"/>
  <c r="K6952" i="7"/>
  <c r="L6952" i="7" s="1"/>
  <c r="K6953" i="7"/>
  <c r="L6953" i="7" s="1"/>
  <c r="K6954" i="7"/>
  <c r="L6954" i="7" s="1"/>
  <c r="K6955" i="7"/>
  <c r="L6955" i="7" s="1"/>
  <c r="K6956" i="7"/>
  <c r="L6956" i="7" s="1"/>
  <c r="K6957" i="7"/>
  <c r="L6957" i="7" s="1"/>
  <c r="K6958" i="7"/>
  <c r="L6958" i="7" s="1"/>
  <c r="K6959" i="7"/>
  <c r="L6959" i="7" s="1"/>
  <c r="K6960" i="7"/>
  <c r="L6960" i="7" s="1"/>
  <c r="K6961" i="7"/>
  <c r="L6961" i="7" s="1"/>
  <c r="K6962" i="7"/>
  <c r="L6962" i="7" s="1"/>
  <c r="K6963" i="7"/>
  <c r="L6963" i="7" s="1"/>
  <c r="K6964" i="7"/>
  <c r="L6964" i="7" s="1"/>
  <c r="K6965" i="7"/>
  <c r="L6965" i="7" s="1"/>
  <c r="K6966" i="7"/>
  <c r="L6966" i="7" s="1"/>
  <c r="K6967" i="7"/>
  <c r="L6967" i="7" s="1"/>
  <c r="K6968" i="7"/>
  <c r="L6968" i="7" s="1"/>
  <c r="K6969" i="7"/>
  <c r="L6969" i="7" s="1"/>
  <c r="K6970" i="7"/>
  <c r="L6970" i="7" s="1"/>
  <c r="K6971" i="7"/>
  <c r="L6971" i="7" s="1"/>
  <c r="K6972" i="7"/>
  <c r="L6972" i="7" s="1"/>
  <c r="K6973" i="7"/>
  <c r="L6973" i="7" s="1"/>
  <c r="K6974" i="7"/>
  <c r="L6974" i="7" s="1"/>
  <c r="K6975" i="7"/>
  <c r="L6975" i="7" s="1"/>
  <c r="K6976" i="7"/>
  <c r="L6976" i="7" s="1"/>
  <c r="K6977" i="7"/>
  <c r="L6977" i="7" s="1"/>
  <c r="K6978" i="7"/>
  <c r="L6978" i="7" s="1"/>
  <c r="K6979" i="7"/>
  <c r="L6979" i="7" s="1"/>
  <c r="K6980" i="7"/>
  <c r="L6980" i="7" s="1"/>
  <c r="K6981" i="7"/>
  <c r="L6981" i="7" s="1"/>
  <c r="K6982" i="7"/>
  <c r="L6982" i="7" s="1"/>
  <c r="K6983" i="7"/>
  <c r="L6983" i="7" s="1"/>
  <c r="K6984" i="7"/>
  <c r="L6984" i="7" s="1"/>
  <c r="K6985" i="7"/>
  <c r="L6985" i="7" s="1"/>
  <c r="K6986" i="7"/>
  <c r="L6986" i="7" s="1"/>
  <c r="K6987" i="7"/>
  <c r="L6987" i="7" s="1"/>
  <c r="K6988" i="7"/>
  <c r="L6988" i="7" s="1"/>
  <c r="K6989" i="7"/>
  <c r="L6989" i="7" s="1"/>
  <c r="K6990" i="7"/>
  <c r="L6990" i="7" s="1"/>
  <c r="K6991" i="7"/>
  <c r="L6991" i="7" s="1"/>
  <c r="K6992" i="7"/>
  <c r="L6992" i="7" s="1"/>
  <c r="K6993" i="7"/>
  <c r="L6993" i="7" s="1"/>
  <c r="K6994" i="7"/>
  <c r="L6994" i="7" s="1"/>
  <c r="K6995" i="7"/>
  <c r="L6995" i="7" s="1"/>
  <c r="K6996" i="7"/>
  <c r="L6996" i="7" s="1"/>
  <c r="K6997" i="7"/>
  <c r="L6997" i="7" s="1"/>
  <c r="K6998" i="7"/>
  <c r="L6998" i="7" s="1"/>
  <c r="K6999" i="7"/>
  <c r="L6999" i="7" s="1"/>
  <c r="K7000" i="7"/>
  <c r="L7000" i="7" s="1"/>
  <c r="K7001" i="7"/>
  <c r="L7001" i="7" s="1"/>
  <c r="K7002" i="7"/>
  <c r="L7002" i="7" s="1"/>
  <c r="K7003" i="7"/>
  <c r="L7003" i="7" s="1"/>
  <c r="K7004" i="7"/>
  <c r="L7004" i="7" s="1"/>
  <c r="K7005" i="7"/>
  <c r="L7005" i="7" s="1"/>
  <c r="K7006" i="7"/>
  <c r="L7006" i="7" s="1"/>
  <c r="K7007" i="7"/>
  <c r="L7007" i="7" s="1"/>
  <c r="K7008" i="7"/>
  <c r="L7008" i="7" s="1"/>
  <c r="K7009" i="7"/>
  <c r="L7009" i="7" s="1"/>
  <c r="K7010" i="7"/>
  <c r="L7010" i="7" s="1"/>
  <c r="K7011" i="7"/>
  <c r="L7011" i="7" s="1"/>
  <c r="K7012" i="7"/>
  <c r="L7012" i="7" s="1"/>
  <c r="K7013" i="7"/>
  <c r="L7013" i="7" s="1"/>
  <c r="K7014" i="7"/>
  <c r="L7014" i="7" s="1"/>
  <c r="K7015" i="7"/>
  <c r="L7015" i="7" s="1"/>
  <c r="K7016" i="7"/>
  <c r="L7016" i="7" s="1"/>
  <c r="K7017" i="7"/>
  <c r="L7017" i="7" s="1"/>
  <c r="K7018" i="7"/>
  <c r="L7018" i="7" s="1"/>
  <c r="K7019" i="7"/>
  <c r="L7019" i="7" s="1"/>
  <c r="K7020" i="7"/>
  <c r="L7020" i="7" s="1"/>
  <c r="K7021" i="7"/>
  <c r="L7021" i="7" s="1"/>
  <c r="K7022" i="7"/>
  <c r="L7022" i="7" s="1"/>
  <c r="K7023" i="7"/>
  <c r="L7023" i="7" s="1"/>
  <c r="K7024" i="7"/>
  <c r="L7024" i="7" s="1"/>
  <c r="K7025" i="7"/>
  <c r="L7025" i="7" s="1"/>
  <c r="K7026" i="7"/>
  <c r="L7026" i="7" s="1"/>
  <c r="K7027" i="7"/>
  <c r="L7027" i="7" s="1"/>
  <c r="K7028" i="7"/>
  <c r="L7028" i="7" s="1"/>
  <c r="K7029" i="7"/>
  <c r="L7029" i="7" s="1"/>
  <c r="K7030" i="7"/>
  <c r="L7030" i="7" s="1"/>
  <c r="K7031" i="7"/>
  <c r="L7031" i="7" s="1"/>
  <c r="K7032" i="7"/>
  <c r="L7032" i="7" s="1"/>
  <c r="K7033" i="7"/>
  <c r="L7033" i="7" s="1"/>
  <c r="K7034" i="7"/>
  <c r="L7034" i="7" s="1"/>
  <c r="K7035" i="7"/>
  <c r="L7035" i="7" s="1"/>
  <c r="K7036" i="7"/>
  <c r="L7036" i="7" s="1"/>
  <c r="K7037" i="7"/>
  <c r="L7037" i="7" s="1"/>
  <c r="K7038" i="7"/>
  <c r="L7038" i="7" s="1"/>
  <c r="K7039" i="7"/>
  <c r="L7039" i="7" s="1"/>
  <c r="K7040" i="7"/>
  <c r="L7040" i="7" s="1"/>
  <c r="K7041" i="7"/>
  <c r="L7041" i="7" s="1"/>
  <c r="K7042" i="7"/>
  <c r="L7042" i="7" s="1"/>
  <c r="K7043" i="7"/>
  <c r="L7043" i="7" s="1"/>
  <c r="K7044" i="7"/>
  <c r="L7044" i="7" s="1"/>
  <c r="K7045" i="7"/>
  <c r="L7045" i="7" s="1"/>
  <c r="K7046" i="7"/>
  <c r="L7046" i="7" s="1"/>
  <c r="K7047" i="7"/>
  <c r="L7047" i="7" s="1"/>
  <c r="K7048" i="7"/>
  <c r="L7048" i="7" s="1"/>
  <c r="K7049" i="7"/>
  <c r="L7049" i="7" s="1"/>
  <c r="K7050" i="7"/>
  <c r="L7050" i="7" s="1"/>
  <c r="K7051" i="7"/>
  <c r="L7051" i="7" s="1"/>
  <c r="K7052" i="7"/>
  <c r="L7052" i="7" s="1"/>
  <c r="K7053" i="7"/>
  <c r="L7053" i="7" s="1"/>
  <c r="K7054" i="7"/>
  <c r="L7054" i="7" s="1"/>
  <c r="K7055" i="7"/>
  <c r="L7055" i="7" s="1"/>
  <c r="K7056" i="7"/>
  <c r="L7056" i="7" s="1"/>
  <c r="K7057" i="7"/>
  <c r="L7057" i="7" s="1"/>
  <c r="K7058" i="7"/>
  <c r="L7058" i="7" s="1"/>
  <c r="K7059" i="7"/>
  <c r="L7059" i="7" s="1"/>
  <c r="K7060" i="7"/>
  <c r="L7060" i="7" s="1"/>
  <c r="K7061" i="7"/>
  <c r="L7061" i="7" s="1"/>
  <c r="K7062" i="7"/>
  <c r="L7062" i="7" s="1"/>
  <c r="K7063" i="7"/>
  <c r="L7063" i="7" s="1"/>
  <c r="K7064" i="7"/>
  <c r="L7064" i="7" s="1"/>
  <c r="K7065" i="7"/>
  <c r="L7065" i="7" s="1"/>
  <c r="K7066" i="7"/>
  <c r="L7066" i="7" s="1"/>
  <c r="K7067" i="7"/>
  <c r="L7067" i="7" s="1"/>
  <c r="K7068" i="7"/>
  <c r="L7068" i="7" s="1"/>
  <c r="K7069" i="7"/>
  <c r="L7069" i="7" s="1"/>
  <c r="K7070" i="7"/>
  <c r="L7070" i="7" s="1"/>
  <c r="K7071" i="7"/>
  <c r="L7071" i="7" s="1"/>
  <c r="K7072" i="7"/>
  <c r="L7072" i="7" s="1"/>
  <c r="K7073" i="7"/>
  <c r="L7073" i="7" s="1"/>
  <c r="K7074" i="7"/>
  <c r="L7074" i="7" s="1"/>
  <c r="K7075" i="7"/>
  <c r="L7075" i="7" s="1"/>
  <c r="K7076" i="7"/>
  <c r="L7076" i="7" s="1"/>
  <c r="K7077" i="7"/>
  <c r="L7077" i="7" s="1"/>
  <c r="K7078" i="7"/>
  <c r="L7078" i="7" s="1"/>
  <c r="K7079" i="7"/>
  <c r="L7079" i="7" s="1"/>
  <c r="K7080" i="7"/>
  <c r="L7080" i="7" s="1"/>
  <c r="K7081" i="7"/>
  <c r="L7081" i="7" s="1"/>
  <c r="K7082" i="7"/>
  <c r="L7082" i="7" s="1"/>
  <c r="K7083" i="7"/>
  <c r="L7083" i="7" s="1"/>
  <c r="K7084" i="7"/>
  <c r="L7084" i="7" s="1"/>
  <c r="K7085" i="7"/>
  <c r="L7085" i="7" s="1"/>
  <c r="K7086" i="7"/>
  <c r="L7086" i="7" s="1"/>
  <c r="K7087" i="7"/>
  <c r="L7087" i="7" s="1"/>
  <c r="K7088" i="7"/>
  <c r="L7088" i="7" s="1"/>
  <c r="K7089" i="7"/>
  <c r="L7089" i="7" s="1"/>
  <c r="K7090" i="7"/>
  <c r="L7090" i="7" s="1"/>
  <c r="K7091" i="7"/>
  <c r="L7091" i="7" s="1"/>
  <c r="K7092" i="7"/>
  <c r="L7092" i="7" s="1"/>
  <c r="K7093" i="7"/>
  <c r="L7093" i="7" s="1"/>
  <c r="K7094" i="7"/>
  <c r="L7094" i="7" s="1"/>
  <c r="K7095" i="7"/>
  <c r="L7095" i="7" s="1"/>
  <c r="K7096" i="7"/>
  <c r="L7096" i="7" s="1"/>
  <c r="K7097" i="7"/>
  <c r="L7097" i="7" s="1"/>
  <c r="K7098" i="7"/>
  <c r="L7098" i="7" s="1"/>
  <c r="K7099" i="7"/>
  <c r="L7099" i="7" s="1"/>
  <c r="K7100" i="7"/>
  <c r="L7100" i="7" s="1"/>
  <c r="K7101" i="7"/>
  <c r="L7101" i="7" s="1"/>
  <c r="K7102" i="7"/>
  <c r="L7102" i="7" s="1"/>
  <c r="K7103" i="7"/>
  <c r="L7103" i="7" s="1"/>
  <c r="K7104" i="7"/>
  <c r="L7104" i="7" s="1"/>
  <c r="K7105" i="7"/>
  <c r="L7105" i="7" s="1"/>
  <c r="K7106" i="7"/>
  <c r="L7106" i="7" s="1"/>
  <c r="K7107" i="7"/>
  <c r="L7107" i="7" s="1"/>
  <c r="K7108" i="7"/>
  <c r="L7108" i="7" s="1"/>
  <c r="K7109" i="7"/>
  <c r="L7109" i="7" s="1"/>
  <c r="K7110" i="7"/>
  <c r="L7110" i="7" s="1"/>
  <c r="K7111" i="7"/>
  <c r="L7111" i="7" s="1"/>
  <c r="K7112" i="7"/>
  <c r="L7112" i="7" s="1"/>
  <c r="K7113" i="7"/>
  <c r="L7113" i="7" s="1"/>
  <c r="K7114" i="7"/>
  <c r="L7114" i="7" s="1"/>
  <c r="K7115" i="7"/>
  <c r="L7115" i="7" s="1"/>
  <c r="K7116" i="7"/>
  <c r="L7116" i="7" s="1"/>
  <c r="K7117" i="7"/>
  <c r="L7117" i="7" s="1"/>
  <c r="K7118" i="7"/>
  <c r="L7118" i="7" s="1"/>
  <c r="K7119" i="7"/>
  <c r="L7119" i="7" s="1"/>
  <c r="K7120" i="7"/>
  <c r="L7120" i="7" s="1"/>
  <c r="K7121" i="7"/>
  <c r="L7121" i="7" s="1"/>
  <c r="K7122" i="7"/>
  <c r="L7122" i="7" s="1"/>
  <c r="K7123" i="7"/>
  <c r="L7123" i="7" s="1"/>
  <c r="K7124" i="7"/>
  <c r="L7124" i="7" s="1"/>
  <c r="K7125" i="7"/>
  <c r="L7125" i="7" s="1"/>
  <c r="K7126" i="7"/>
  <c r="L7126" i="7" s="1"/>
  <c r="K7127" i="7"/>
  <c r="L7127" i="7" s="1"/>
  <c r="K7128" i="7"/>
  <c r="L7128" i="7" s="1"/>
  <c r="K7129" i="7"/>
  <c r="L7129" i="7" s="1"/>
  <c r="K7130" i="7"/>
  <c r="L7130" i="7" s="1"/>
  <c r="K7131" i="7"/>
  <c r="L7131" i="7" s="1"/>
  <c r="K7132" i="7"/>
  <c r="L7132" i="7" s="1"/>
  <c r="K7133" i="7"/>
  <c r="L7133" i="7" s="1"/>
  <c r="K7134" i="7"/>
  <c r="L7134" i="7" s="1"/>
  <c r="K7135" i="7"/>
  <c r="L7135" i="7" s="1"/>
  <c r="K7136" i="7"/>
  <c r="L7136" i="7" s="1"/>
  <c r="K7137" i="7"/>
  <c r="L7137" i="7" s="1"/>
  <c r="K7138" i="7"/>
  <c r="L7138" i="7" s="1"/>
  <c r="K7139" i="7"/>
  <c r="L7139" i="7" s="1"/>
  <c r="K7140" i="7"/>
  <c r="L7140" i="7" s="1"/>
  <c r="K7141" i="7"/>
  <c r="L7141" i="7" s="1"/>
  <c r="K7142" i="7"/>
  <c r="L7142" i="7" s="1"/>
  <c r="K7143" i="7"/>
  <c r="L7143" i="7" s="1"/>
  <c r="K7144" i="7"/>
  <c r="L7144" i="7" s="1"/>
  <c r="K7145" i="7"/>
  <c r="L7145" i="7" s="1"/>
  <c r="K7146" i="7"/>
  <c r="L7146" i="7" s="1"/>
  <c r="K7147" i="7"/>
  <c r="L7147" i="7" s="1"/>
  <c r="K7148" i="7"/>
  <c r="L7148" i="7" s="1"/>
  <c r="K7149" i="7"/>
  <c r="L7149" i="7" s="1"/>
  <c r="K7150" i="7"/>
  <c r="L7150" i="7" s="1"/>
  <c r="K7151" i="7"/>
  <c r="L7151" i="7" s="1"/>
  <c r="K7152" i="7"/>
  <c r="L7152" i="7" s="1"/>
  <c r="K7153" i="7"/>
  <c r="L7153" i="7" s="1"/>
  <c r="K7154" i="7"/>
  <c r="L7154" i="7" s="1"/>
  <c r="K7155" i="7"/>
  <c r="L7155" i="7" s="1"/>
  <c r="K7156" i="7"/>
  <c r="L7156" i="7" s="1"/>
  <c r="K7157" i="7"/>
  <c r="L7157" i="7" s="1"/>
  <c r="K7158" i="7"/>
  <c r="L7158" i="7" s="1"/>
  <c r="K7159" i="7"/>
  <c r="L7159" i="7" s="1"/>
  <c r="K7160" i="7"/>
  <c r="L7160" i="7" s="1"/>
  <c r="K7161" i="7"/>
  <c r="L7161" i="7" s="1"/>
  <c r="K7162" i="7"/>
  <c r="L7162" i="7" s="1"/>
  <c r="K7163" i="7"/>
  <c r="L7163" i="7" s="1"/>
  <c r="K7164" i="7"/>
  <c r="L7164" i="7" s="1"/>
  <c r="K7165" i="7"/>
  <c r="L7165" i="7" s="1"/>
  <c r="K7166" i="7"/>
  <c r="L7166" i="7" s="1"/>
  <c r="K7167" i="7"/>
  <c r="L7167" i="7" s="1"/>
  <c r="K7168" i="7"/>
  <c r="L7168" i="7" s="1"/>
  <c r="K7169" i="7"/>
  <c r="L7169" i="7" s="1"/>
  <c r="K7170" i="7"/>
  <c r="L7170" i="7" s="1"/>
  <c r="K7171" i="7"/>
  <c r="L7171" i="7" s="1"/>
  <c r="K7172" i="7"/>
  <c r="L7172" i="7" s="1"/>
  <c r="K7173" i="7"/>
  <c r="L7173" i="7" s="1"/>
  <c r="K7174" i="7"/>
  <c r="L7174" i="7" s="1"/>
  <c r="K7175" i="7"/>
  <c r="L7175" i="7" s="1"/>
  <c r="K7176" i="7"/>
  <c r="L7176" i="7" s="1"/>
  <c r="K7177" i="7"/>
  <c r="L7177" i="7" s="1"/>
  <c r="K7178" i="7"/>
  <c r="L7178" i="7" s="1"/>
  <c r="K7179" i="7"/>
  <c r="L7179" i="7" s="1"/>
  <c r="K7180" i="7"/>
  <c r="L7180" i="7" s="1"/>
  <c r="K7181" i="7"/>
  <c r="L7181" i="7" s="1"/>
  <c r="K7182" i="7"/>
  <c r="L7182" i="7" s="1"/>
  <c r="K7183" i="7"/>
  <c r="L7183" i="7" s="1"/>
  <c r="K7184" i="7"/>
  <c r="L7184" i="7" s="1"/>
  <c r="K7185" i="7"/>
  <c r="L7185" i="7" s="1"/>
  <c r="K7186" i="7"/>
  <c r="L7186" i="7" s="1"/>
  <c r="K7187" i="7"/>
  <c r="L7187" i="7" s="1"/>
  <c r="K7188" i="7"/>
  <c r="L7188" i="7" s="1"/>
  <c r="K7189" i="7"/>
  <c r="L7189" i="7" s="1"/>
  <c r="K7190" i="7"/>
  <c r="L7190" i="7" s="1"/>
  <c r="K7191" i="7"/>
  <c r="L7191" i="7" s="1"/>
  <c r="K7192" i="7"/>
  <c r="L7192" i="7" s="1"/>
  <c r="K7193" i="7"/>
  <c r="L7193" i="7" s="1"/>
  <c r="K7194" i="7"/>
  <c r="L7194" i="7" s="1"/>
  <c r="K7195" i="7"/>
  <c r="L7195" i="7" s="1"/>
  <c r="K7196" i="7"/>
  <c r="L7196" i="7" s="1"/>
  <c r="K7197" i="7"/>
  <c r="L7197" i="7" s="1"/>
  <c r="K7198" i="7"/>
  <c r="L7198" i="7" s="1"/>
  <c r="K7199" i="7"/>
  <c r="L7199" i="7" s="1"/>
  <c r="K7200" i="7"/>
  <c r="L7200" i="7" s="1"/>
  <c r="K7201" i="7"/>
  <c r="L7201" i="7" s="1"/>
  <c r="K7202" i="7"/>
  <c r="L7202" i="7" s="1"/>
  <c r="K7203" i="7"/>
  <c r="L7203" i="7" s="1"/>
  <c r="K7204" i="7"/>
  <c r="L7204" i="7" s="1"/>
  <c r="K7205" i="7"/>
  <c r="L7205" i="7" s="1"/>
  <c r="K7206" i="7"/>
  <c r="L7206" i="7" s="1"/>
  <c r="K7207" i="7"/>
  <c r="L7207" i="7" s="1"/>
  <c r="K7208" i="7"/>
  <c r="L7208" i="7" s="1"/>
  <c r="K7209" i="7"/>
  <c r="L7209" i="7" s="1"/>
  <c r="K7210" i="7"/>
  <c r="L7210" i="7" s="1"/>
  <c r="K7211" i="7"/>
  <c r="L7211" i="7" s="1"/>
  <c r="K7212" i="7"/>
  <c r="L7212" i="7" s="1"/>
  <c r="K7213" i="7"/>
  <c r="L7213" i="7" s="1"/>
  <c r="K7214" i="7"/>
  <c r="L7214" i="7" s="1"/>
  <c r="K7215" i="7"/>
  <c r="L7215" i="7" s="1"/>
  <c r="K7216" i="7"/>
  <c r="L7216" i="7" s="1"/>
  <c r="K7217" i="7"/>
  <c r="L7217" i="7" s="1"/>
  <c r="K7218" i="7"/>
  <c r="L7218" i="7" s="1"/>
  <c r="K7219" i="7"/>
  <c r="L7219" i="7" s="1"/>
  <c r="K7220" i="7"/>
  <c r="L7220" i="7" s="1"/>
  <c r="K7221" i="7"/>
  <c r="L7221" i="7" s="1"/>
  <c r="K7222" i="7"/>
  <c r="L7222" i="7" s="1"/>
  <c r="K7223" i="7"/>
  <c r="L7223" i="7" s="1"/>
  <c r="K7224" i="7"/>
  <c r="L7224" i="7" s="1"/>
  <c r="K7225" i="7"/>
  <c r="L7225" i="7" s="1"/>
  <c r="K7226" i="7"/>
  <c r="L7226" i="7" s="1"/>
  <c r="K7227" i="7"/>
  <c r="L7227" i="7" s="1"/>
  <c r="K7228" i="7"/>
  <c r="L7228" i="7" s="1"/>
  <c r="K7229" i="7"/>
  <c r="L7229" i="7" s="1"/>
  <c r="K7230" i="7"/>
  <c r="L7230" i="7" s="1"/>
  <c r="K7231" i="7"/>
  <c r="L7231" i="7" s="1"/>
  <c r="K7232" i="7"/>
  <c r="L7232" i="7" s="1"/>
  <c r="K7233" i="7"/>
  <c r="L7233" i="7" s="1"/>
  <c r="K7234" i="7"/>
  <c r="L7234" i="7" s="1"/>
  <c r="K7235" i="7"/>
  <c r="L7235" i="7" s="1"/>
  <c r="K7236" i="7"/>
  <c r="L7236" i="7" s="1"/>
  <c r="K7237" i="7"/>
  <c r="L7237" i="7" s="1"/>
  <c r="K7238" i="7"/>
  <c r="L7238" i="7" s="1"/>
  <c r="K7239" i="7"/>
  <c r="L7239" i="7" s="1"/>
  <c r="K7240" i="7"/>
  <c r="L7240" i="7" s="1"/>
  <c r="K7241" i="7"/>
  <c r="L7241" i="7" s="1"/>
  <c r="K7242" i="7"/>
  <c r="L7242" i="7" s="1"/>
  <c r="K7243" i="7"/>
  <c r="L7243" i="7" s="1"/>
  <c r="K7244" i="7"/>
  <c r="L7244" i="7" s="1"/>
  <c r="K7245" i="7"/>
  <c r="L7245" i="7" s="1"/>
  <c r="K7246" i="7"/>
  <c r="L7246" i="7" s="1"/>
  <c r="K7247" i="7"/>
  <c r="L7247" i="7" s="1"/>
  <c r="K7248" i="7"/>
  <c r="L7248" i="7" s="1"/>
  <c r="K7249" i="7"/>
  <c r="L7249" i="7" s="1"/>
  <c r="K7250" i="7"/>
  <c r="L7250" i="7" s="1"/>
  <c r="K7251" i="7"/>
  <c r="L7251" i="7" s="1"/>
  <c r="K7252" i="7"/>
  <c r="L7252" i="7" s="1"/>
  <c r="K7253" i="7"/>
  <c r="L7253" i="7" s="1"/>
  <c r="K7254" i="7"/>
  <c r="L7254" i="7" s="1"/>
  <c r="K7255" i="7"/>
  <c r="L7255" i="7" s="1"/>
  <c r="K7256" i="7"/>
  <c r="L7256" i="7" s="1"/>
  <c r="K7257" i="7"/>
  <c r="L7257" i="7" s="1"/>
  <c r="K7258" i="7"/>
  <c r="L7258" i="7" s="1"/>
  <c r="K7259" i="7"/>
  <c r="L7259" i="7" s="1"/>
  <c r="K7260" i="7"/>
  <c r="L7260" i="7" s="1"/>
  <c r="K7261" i="7"/>
  <c r="L7261" i="7" s="1"/>
  <c r="K7262" i="7"/>
  <c r="L7262" i="7" s="1"/>
  <c r="K7263" i="7"/>
  <c r="L7263" i="7" s="1"/>
  <c r="K7264" i="7"/>
  <c r="L7264" i="7" s="1"/>
  <c r="K7265" i="7"/>
  <c r="L7265" i="7" s="1"/>
  <c r="K7266" i="7"/>
  <c r="L7266" i="7" s="1"/>
  <c r="K7267" i="7"/>
  <c r="L7267" i="7" s="1"/>
  <c r="K7268" i="7"/>
  <c r="L7268" i="7" s="1"/>
  <c r="K7269" i="7"/>
  <c r="L7269" i="7" s="1"/>
  <c r="K7270" i="7"/>
  <c r="L7270" i="7" s="1"/>
  <c r="K7271" i="7"/>
  <c r="L7271" i="7" s="1"/>
  <c r="K7272" i="7"/>
  <c r="L7272" i="7" s="1"/>
  <c r="K7273" i="7"/>
  <c r="L7273" i="7" s="1"/>
  <c r="K7274" i="7"/>
  <c r="L7274" i="7" s="1"/>
  <c r="K7275" i="7"/>
  <c r="L7275" i="7" s="1"/>
  <c r="K7276" i="7"/>
  <c r="L7276" i="7" s="1"/>
  <c r="K7277" i="7"/>
  <c r="L7277" i="7" s="1"/>
  <c r="K7278" i="7"/>
  <c r="L7278" i="7" s="1"/>
  <c r="K7279" i="7"/>
  <c r="L7279" i="7" s="1"/>
  <c r="K7280" i="7"/>
  <c r="L7280" i="7" s="1"/>
  <c r="K7281" i="7"/>
  <c r="L7281" i="7" s="1"/>
  <c r="K7282" i="7"/>
  <c r="L7282" i="7" s="1"/>
  <c r="K7283" i="7"/>
  <c r="L7283" i="7" s="1"/>
  <c r="K7284" i="7"/>
  <c r="L7284" i="7" s="1"/>
  <c r="K7285" i="7"/>
  <c r="L7285" i="7" s="1"/>
  <c r="K7286" i="7"/>
  <c r="L7286" i="7" s="1"/>
  <c r="K7287" i="7"/>
  <c r="L7287" i="7" s="1"/>
  <c r="K7288" i="7"/>
  <c r="L7288" i="7" s="1"/>
  <c r="K7289" i="7"/>
  <c r="L7289" i="7" s="1"/>
  <c r="K7290" i="7"/>
  <c r="L7290" i="7" s="1"/>
  <c r="K7291" i="7"/>
  <c r="L7291" i="7" s="1"/>
  <c r="K7292" i="7"/>
  <c r="L7292" i="7" s="1"/>
  <c r="K7293" i="7"/>
  <c r="L7293" i="7" s="1"/>
  <c r="K7294" i="7"/>
  <c r="L7294" i="7" s="1"/>
  <c r="K7295" i="7"/>
  <c r="L7295" i="7" s="1"/>
  <c r="K7296" i="7"/>
  <c r="L7296" i="7" s="1"/>
  <c r="K7297" i="7"/>
  <c r="L7297" i="7" s="1"/>
  <c r="K7298" i="7"/>
  <c r="L7298" i="7" s="1"/>
  <c r="K7299" i="7"/>
  <c r="L7299" i="7" s="1"/>
  <c r="K7300" i="7"/>
  <c r="L7300" i="7" s="1"/>
  <c r="K7301" i="7"/>
  <c r="L7301" i="7" s="1"/>
  <c r="K7302" i="7"/>
  <c r="L7302" i="7" s="1"/>
  <c r="K7303" i="7"/>
  <c r="L7303" i="7" s="1"/>
  <c r="K7304" i="7"/>
  <c r="L7304" i="7" s="1"/>
  <c r="K7305" i="7"/>
  <c r="L7305" i="7" s="1"/>
  <c r="K7306" i="7"/>
  <c r="L7306" i="7" s="1"/>
  <c r="K7307" i="7"/>
  <c r="L7307" i="7" s="1"/>
  <c r="K7308" i="7"/>
  <c r="L7308" i="7" s="1"/>
  <c r="K7309" i="7"/>
  <c r="L7309" i="7" s="1"/>
  <c r="K7310" i="7"/>
  <c r="L7310" i="7" s="1"/>
  <c r="K7311" i="7"/>
  <c r="L7311" i="7" s="1"/>
  <c r="K7312" i="7"/>
  <c r="L7312" i="7" s="1"/>
  <c r="K7313" i="7"/>
  <c r="L7313" i="7" s="1"/>
  <c r="K7314" i="7"/>
  <c r="L7314" i="7" s="1"/>
  <c r="K7315" i="7"/>
  <c r="L7315" i="7" s="1"/>
  <c r="K7316" i="7"/>
  <c r="L7316" i="7" s="1"/>
  <c r="K7317" i="7"/>
  <c r="L7317" i="7" s="1"/>
  <c r="K7318" i="7"/>
  <c r="L7318" i="7" s="1"/>
  <c r="K7319" i="7"/>
  <c r="L7319" i="7" s="1"/>
  <c r="K7320" i="7"/>
  <c r="L7320" i="7" s="1"/>
  <c r="K7321" i="7"/>
  <c r="L7321" i="7" s="1"/>
  <c r="K7322" i="7"/>
  <c r="L7322" i="7" s="1"/>
  <c r="K7323" i="7"/>
  <c r="L7323" i="7" s="1"/>
  <c r="K7324" i="7"/>
  <c r="L7324" i="7" s="1"/>
  <c r="K7325" i="7"/>
  <c r="L7325" i="7" s="1"/>
  <c r="K7326" i="7"/>
  <c r="L7326" i="7" s="1"/>
  <c r="K7327" i="7"/>
  <c r="L7327" i="7" s="1"/>
  <c r="K7328" i="7"/>
  <c r="L7328" i="7" s="1"/>
  <c r="K7329" i="7"/>
  <c r="L7329" i="7" s="1"/>
  <c r="K7330" i="7"/>
  <c r="L7330" i="7" s="1"/>
  <c r="K7331" i="7"/>
  <c r="L7331" i="7" s="1"/>
  <c r="K7332" i="7"/>
  <c r="L7332" i="7" s="1"/>
  <c r="K7333" i="7"/>
  <c r="L7333" i="7" s="1"/>
  <c r="K7334" i="7"/>
  <c r="L7334" i="7" s="1"/>
  <c r="K7335" i="7"/>
  <c r="L7335" i="7" s="1"/>
  <c r="K7336" i="7"/>
  <c r="L7336" i="7" s="1"/>
  <c r="K7337" i="7"/>
  <c r="L7337" i="7" s="1"/>
  <c r="K7338" i="7"/>
  <c r="L7338" i="7" s="1"/>
  <c r="K7339" i="7"/>
  <c r="L7339" i="7" s="1"/>
  <c r="K7340" i="7"/>
  <c r="L7340" i="7" s="1"/>
  <c r="K7341" i="7"/>
  <c r="L7341" i="7" s="1"/>
  <c r="K7342" i="7"/>
  <c r="L7342" i="7" s="1"/>
  <c r="K7343" i="7"/>
  <c r="L7343" i="7" s="1"/>
  <c r="K7344" i="7"/>
  <c r="L7344" i="7" s="1"/>
  <c r="K7345" i="7"/>
  <c r="L7345" i="7" s="1"/>
  <c r="K7346" i="7"/>
  <c r="L7346" i="7" s="1"/>
  <c r="K7347" i="7"/>
  <c r="L7347" i="7" s="1"/>
  <c r="K7348" i="7"/>
  <c r="L7348" i="7" s="1"/>
  <c r="K7349" i="7"/>
  <c r="L7349" i="7" s="1"/>
  <c r="K7350" i="7"/>
  <c r="L7350" i="7" s="1"/>
  <c r="K7351" i="7"/>
  <c r="L7351" i="7" s="1"/>
  <c r="K7352" i="7"/>
  <c r="L7352" i="7" s="1"/>
  <c r="K7353" i="7"/>
  <c r="L7353" i="7" s="1"/>
  <c r="K7354" i="7"/>
  <c r="L7354" i="7" s="1"/>
  <c r="K7355" i="7"/>
  <c r="L7355" i="7" s="1"/>
  <c r="K7356" i="7"/>
  <c r="L7356" i="7" s="1"/>
  <c r="K7357" i="7"/>
  <c r="L7357" i="7" s="1"/>
  <c r="K7358" i="7"/>
  <c r="L7358" i="7" s="1"/>
  <c r="K7359" i="7"/>
  <c r="L7359" i="7" s="1"/>
  <c r="K7360" i="7"/>
  <c r="L7360" i="7" s="1"/>
  <c r="K7361" i="7"/>
  <c r="L7361" i="7" s="1"/>
  <c r="K7362" i="7"/>
  <c r="L7362" i="7" s="1"/>
  <c r="K7363" i="7"/>
  <c r="L7363" i="7" s="1"/>
  <c r="K7364" i="7"/>
  <c r="L7364" i="7" s="1"/>
  <c r="K7365" i="7"/>
  <c r="L7365" i="7" s="1"/>
  <c r="K7366" i="7"/>
  <c r="L7366" i="7" s="1"/>
  <c r="K7367" i="7"/>
  <c r="L7367" i="7" s="1"/>
  <c r="K7368" i="7"/>
  <c r="L7368" i="7" s="1"/>
  <c r="K7369" i="7"/>
  <c r="L7369" i="7" s="1"/>
  <c r="K7370" i="7"/>
  <c r="L7370" i="7" s="1"/>
  <c r="K7371" i="7"/>
  <c r="L7371" i="7" s="1"/>
  <c r="K7372" i="7"/>
  <c r="L7372" i="7" s="1"/>
  <c r="K7373" i="7"/>
  <c r="L7373" i="7" s="1"/>
  <c r="K7374" i="7"/>
  <c r="L7374" i="7" s="1"/>
  <c r="K7375" i="7"/>
  <c r="L7375" i="7" s="1"/>
  <c r="K7376" i="7"/>
  <c r="L7376" i="7" s="1"/>
  <c r="K7377" i="7"/>
  <c r="L7377" i="7" s="1"/>
  <c r="K7378" i="7"/>
  <c r="L7378" i="7" s="1"/>
  <c r="K7379" i="7"/>
  <c r="L7379" i="7" s="1"/>
  <c r="K7380" i="7"/>
  <c r="L7380" i="7" s="1"/>
  <c r="K7381" i="7"/>
  <c r="L7381" i="7" s="1"/>
  <c r="K7382" i="7"/>
  <c r="L7382" i="7" s="1"/>
  <c r="K7383" i="7"/>
  <c r="L7383" i="7" s="1"/>
  <c r="K7384" i="7"/>
  <c r="L7384" i="7" s="1"/>
  <c r="K7385" i="7"/>
  <c r="L7385" i="7" s="1"/>
  <c r="K7386" i="7"/>
  <c r="L7386" i="7" s="1"/>
  <c r="K7387" i="7"/>
  <c r="L7387" i="7" s="1"/>
  <c r="K7388" i="7"/>
  <c r="L7388" i="7" s="1"/>
  <c r="K7389" i="7"/>
  <c r="L7389" i="7" s="1"/>
  <c r="K7390" i="7"/>
  <c r="L7390" i="7" s="1"/>
  <c r="K7391" i="7"/>
  <c r="L7391" i="7" s="1"/>
  <c r="K7392" i="7"/>
  <c r="L7392" i="7" s="1"/>
  <c r="K7393" i="7"/>
  <c r="L7393" i="7" s="1"/>
  <c r="K7394" i="7"/>
  <c r="L7394" i="7" s="1"/>
  <c r="K7395" i="7"/>
  <c r="L7395" i="7" s="1"/>
  <c r="K7396" i="7"/>
  <c r="L7396" i="7" s="1"/>
  <c r="K7397" i="7"/>
  <c r="L7397" i="7" s="1"/>
  <c r="K7398" i="7"/>
  <c r="L7398" i="7" s="1"/>
  <c r="K7399" i="7"/>
  <c r="L7399" i="7" s="1"/>
  <c r="K7400" i="7"/>
  <c r="L7400" i="7" s="1"/>
  <c r="K7401" i="7"/>
  <c r="L7401" i="7" s="1"/>
  <c r="K7402" i="7"/>
  <c r="L7402" i="7" s="1"/>
  <c r="K7403" i="7"/>
  <c r="L7403" i="7" s="1"/>
  <c r="K7404" i="7"/>
  <c r="L7404" i="7" s="1"/>
  <c r="K7405" i="7"/>
  <c r="L7405" i="7" s="1"/>
  <c r="K7406" i="7"/>
  <c r="L7406" i="7" s="1"/>
  <c r="K7407" i="7"/>
  <c r="L7407" i="7" s="1"/>
  <c r="K7408" i="7"/>
  <c r="L7408" i="7" s="1"/>
  <c r="K7409" i="7"/>
  <c r="L7409" i="7" s="1"/>
  <c r="K7410" i="7"/>
  <c r="L7410" i="7" s="1"/>
  <c r="K7411" i="7"/>
  <c r="L7411" i="7" s="1"/>
  <c r="K7412" i="7"/>
  <c r="L7412" i="7" s="1"/>
  <c r="K7413" i="7"/>
  <c r="L7413" i="7" s="1"/>
  <c r="K7414" i="7"/>
  <c r="L7414" i="7" s="1"/>
  <c r="K7415" i="7"/>
  <c r="L7415" i="7" s="1"/>
  <c r="K7416" i="7"/>
  <c r="L7416" i="7" s="1"/>
  <c r="K7417" i="7"/>
  <c r="L7417" i="7" s="1"/>
  <c r="K7418" i="7"/>
  <c r="L7418" i="7" s="1"/>
  <c r="K7419" i="7"/>
  <c r="L7419" i="7" s="1"/>
  <c r="K7420" i="7"/>
  <c r="L7420" i="7" s="1"/>
  <c r="K7421" i="7"/>
  <c r="L7421" i="7" s="1"/>
  <c r="K7422" i="7"/>
  <c r="L7422" i="7" s="1"/>
  <c r="K7423" i="7"/>
  <c r="L7423" i="7" s="1"/>
  <c r="K7424" i="7"/>
  <c r="L7424" i="7" s="1"/>
  <c r="K7425" i="7"/>
  <c r="L7425" i="7" s="1"/>
  <c r="K7426" i="7"/>
  <c r="L7426" i="7" s="1"/>
  <c r="K7427" i="7"/>
  <c r="L7427" i="7" s="1"/>
  <c r="K7428" i="7"/>
  <c r="L7428" i="7" s="1"/>
  <c r="K7429" i="7"/>
  <c r="L7429" i="7" s="1"/>
  <c r="K7430" i="7"/>
  <c r="L7430" i="7" s="1"/>
  <c r="K7431" i="7"/>
  <c r="L7431" i="7" s="1"/>
  <c r="K7432" i="7"/>
  <c r="L7432" i="7" s="1"/>
  <c r="K7433" i="7"/>
  <c r="L7433" i="7" s="1"/>
  <c r="K7434" i="7"/>
  <c r="L7434" i="7" s="1"/>
  <c r="K7435" i="7"/>
  <c r="L7435" i="7" s="1"/>
  <c r="K7436" i="7"/>
  <c r="L7436" i="7" s="1"/>
  <c r="K7437" i="7"/>
  <c r="L7437" i="7" s="1"/>
  <c r="K7438" i="7"/>
  <c r="L7438" i="7" s="1"/>
  <c r="K7439" i="7"/>
  <c r="L7439" i="7" s="1"/>
  <c r="K7440" i="7"/>
  <c r="L7440" i="7" s="1"/>
  <c r="K7441" i="7"/>
  <c r="L7441" i="7" s="1"/>
  <c r="K7442" i="7"/>
  <c r="L7442" i="7" s="1"/>
  <c r="K7443" i="7"/>
  <c r="L7443" i="7" s="1"/>
  <c r="K7444" i="7"/>
  <c r="L7444" i="7" s="1"/>
  <c r="K7445" i="7"/>
  <c r="L7445" i="7" s="1"/>
  <c r="K7446" i="7"/>
  <c r="L7446" i="7" s="1"/>
  <c r="K7447" i="7"/>
  <c r="L7447" i="7" s="1"/>
  <c r="K7448" i="7"/>
  <c r="L7448" i="7" s="1"/>
  <c r="K7449" i="7"/>
  <c r="L7449" i="7" s="1"/>
  <c r="K7450" i="7"/>
  <c r="L7450" i="7" s="1"/>
  <c r="K7451" i="7"/>
  <c r="L7451" i="7" s="1"/>
  <c r="K7452" i="7"/>
  <c r="L7452" i="7" s="1"/>
  <c r="K7453" i="7"/>
  <c r="L7453" i="7" s="1"/>
  <c r="K7454" i="7"/>
  <c r="L7454" i="7" s="1"/>
  <c r="K7455" i="7"/>
  <c r="L7455" i="7" s="1"/>
  <c r="K7456" i="7"/>
  <c r="L7456" i="7" s="1"/>
  <c r="K7457" i="7"/>
  <c r="L7457" i="7" s="1"/>
  <c r="K7458" i="7"/>
  <c r="L7458" i="7" s="1"/>
  <c r="K7459" i="7"/>
  <c r="L7459" i="7" s="1"/>
  <c r="K7460" i="7"/>
  <c r="L7460" i="7" s="1"/>
  <c r="K7461" i="7"/>
  <c r="L7461" i="7" s="1"/>
  <c r="K7462" i="7"/>
  <c r="L7462" i="7" s="1"/>
  <c r="K7463" i="7"/>
  <c r="L7463" i="7" s="1"/>
  <c r="K7464" i="7"/>
  <c r="L7464" i="7" s="1"/>
  <c r="K7465" i="7"/>
  <c r="L7465" i="7" s="1"/>
  <c r="K7466" i="7"/>
  <c r="L7466" i="7" s="1"/>
  <c r="K7467" i="7"/>
  <c r="L7467" i="7" s="1"/>
  <c r="K7468" i="7"/>
  <c r="L7468" i="7" s="1"/>
  <c r="K7469" i="7"/>
  <c r="L7469" i="7" s="1"/>
  <c r="K7470" i="7"/>
  <c r="L7470" i="7" s="1"/>
  <c r="K7471" i="7"/>
  <c r="L7471" i="7" s="1"/>
  <c r="K7472" i="7"/>
  <c r="L7472" i="7" s="1"/>
  <c r="K7473" i="7"/>
  <c r="L7473" i="7" s="1"/>
  <c r="K7474" i="7"/>
  <c r="L7474" i="7" s="1"/>
  <c r="K7475" i="7"/>
  <c r="L7475" i="7" s="1"/>
  <c r="K7476" i="7"/>
  <c r="L7476" i="7" s="1"/>
  <c r="K7477" i="7"/>
  <c r="L7477" i="7" s="1"/>
  <c r="K7478" i="7"/>
  <c r="L7478" i="7" s="1"/>
  <c r="K7479" i="7"/>
  <c r="L7479" i="7" s="1"/>
  <c r="K7480" i="7"/>
  <c r="L7480" i="7" s="1"/>
  <c r="K7481" i="7"/>
  <c r="L7481" i="7" s="1"/>
  <c r="K7482" i="7"/>
  <c r="L7482" i="7" s="1"/>
  <c r="K7483" i="7"/>
  <c r="L7483" i="7" s="1"/>
  <c r="K7484" i="7"/>
  <c r="L7484" i="7" s="1"/>
  <c r="K7485" i="7"/>
  <c r="L7485" i="7" s="1"/>
  <c r="K7486" i="7"/>
  <c r="L7486" i="7" s="1"/>
  <c r="K7487" i="7"/>
  <c r="L7487" i="7" s="1"/>
  <c r="K7488" i="7"/>
  <c r="L7488" i="7" s="1"/>
  <c r="K7489" i="7"/>
  <c r="L7489" i="7" s="1"/>
  <c r="K7490" i="7"/>
  <c r="L7490" i="7" s="1"/>
  <c r="K7491" i="7"/>
  <c r="L7491" i="7" s="1"/>
  <c r="K7492" i="7"/>
  <c r="L7492" i="7" s="1"/>
  <c r="K7493" i="7"/>
  <c r="L7493" i="7" s="1"/>
  <c r="K7494" i="7"/>
  <c r="L7494" i="7" s="1"/>
  <c r="K7495" i="7"/>
  <c r="L7495" i="7" s="1"/>
  <c r="K7496" i="7"/>
  <c r="L7496" i="7" s="1"/>
  <c r="K7497" i="7"/>
  <c r="L7497" i="7" s="1"/>
  <c r="K7498" i="7"/>
  <c r="L7498" i="7" s="1"/>
  <c r="K7499" i="7"/>
  <c r="L7499" i="7" s="1"/>
  <c r="K7500" i="7"/>
  <c r="L7500" i="7" s="1"/>
  <c r="K7501" i="7"/>
  <c r="L7501" i="7" s="1"/>
  <c r="K7502" i="7"/>
  <c r="L7502" i="7" s="1"/>
  <c r="K7503" i="7"/>
  <c r="L7503" i="7" s="1"/>
  <c r="K7504" i="7"/>
  <c r="L7504" i="7" s="1"/>
  <c r="K7505" i="7"/>
  <c r="L7505" i="7" s="1"/>
  <c r="K7506" i="7"/>
  <c r="L7506" i="7" s="1"/>
  <c r="K7507" i="7"/>
  <c r="L7507" i="7" s="1"/>
  <c r="K7508" i="7"/>
  <c r="L7508" i="7" s="1"/>
  <c r="K7509" i="7"/>
  <c r="L7509" i="7" s="1"/>
  <c r="K7510" i="7"/>
  <c r="L7510" i="7" s="1"/>
  <c r="K7511" i="7"/>
  <c r="L7511" i="7" s="1"/>
  <c r="K7512" i="7"/>
  <c r="L7512" i="7" s="1"/>
  <c r="K7513" i="7"/>
  <c r="L7513" i="7" s="1"/>
  <c r="K7514" i="7"/>
  <c r="L7514" i="7" s="1"/>
  <c r="K7515" i="7"/>
  <c r="L7515" i="7" s="1"/>
  <c r="K7516" i="7"/>
  <c r="L7516" i="7" s="1"/>
  <c r="K7517" i="7"/>
  <c r="L7517" i="7" s="1"/>
  <c r="K7518" i="7"/>
  <c r="L7518" i="7" s="1"/>
  <c r="K7519" i="7"/>
  <c r="L7519" i="7" s="1"/>
  <c r="K7520" i="7"/>
  <c r="L7520" i="7" s="1"/>
  <c r="K7521" i="7"/>
  <c r="L7521" i="7" s="1"/>
  <c r="K7522" i="7"/>
  <c r="L7522" i="7" s="1"/>
  <c r="K7523" i="7"/>
  <c r="L7523" i="7" s="1"/>
  <c r="K7524" i="7"/>
  <c r="L7524" i="7" s="1"/>
  <c r="K7525" i="7"/>
  <c r="L7525" i="7" s="1"/>
  <c r="K7526" i="7"/>
  <c r="L7526" i="7" s="1"/>
  <c r="K7527" i="7"/>
  <c r="L7527" i="7" s="1"/>
  <c r="K7528" i="7"/>
  <c r="L7528" i="7" s="1"/>
  <c r="K7529" i="7"/>
  <c r="L7529" i="7" s="1"/>
  <c r="K7530" i="7"/>
  <c r="L7530" i="7" s="1"/>
  <c r="K7531" i="7"/>
  <c r="L7531" i="7" s="1"/>
  <c r="K7532" i="7"/>
  <c r="L7532" i="7" s="1"/>
  <c r="K7533" i="7"/>
  <c r="L7533" i="7" s="1"/>
  <c r="K7534" i="7"/>
  <c r="L7534" i="7" s="1"/>
  <c r="K7535" i="7"/>
  <c r="L7535" i="7" s="1"/>
  <c r="K7536" i="7"/>
  <c r="L7536" i="7" s="1"/>
  <c r="K7537" i="7"/>
  <c r="L7537" i="7" s="1"/>
  <c r="K7538" i="7"/>
  <c r="L7538" i="7" s="1"/>
  <c r="K7539" i="7"/>
  <c r="L7539" i="7" s="1"/>
  <c r="K7540" i="7"/>
  <c r="L7540" i="7" s="1"/>
  <c r="K7541" i="7"/>
  <c r="L7541" i="7" s="1"/>
  <c r="K7542" i="7"/>
  <c r="L7542" i="7" s="1"/>
  <c r="K7543" i="7"/>
  <c r="L7543" i="7" s="1"/>
  <c r="K7544" i="7"/>
  <c r="L7544" i="7" s="1"/>
  <c r="K7545" i="7"/>
  <c r="L7545" i="7" s="1"/>
  <c r="K7546" i="7"/>
  <c r="L7546" i="7" s="1"/>
  <c r="K7547" i="7"/>
  <c r="L7547" i="7" s="1"/>
  <c r="K7548" i="7"/>
  <c r="L7548" i="7" s="1"/>
  <c r="K7549" i="7"/>
  <c r="L7549" i="7" s="1"/>
  <c r="K7550" i="7"/>
  <c r="L7550" i="7" s="1"/>
  <c r="K7551" i="7"/>
  <c r="L7551" i="7" s="1"/>
  <c r="K7552" i="7"/>
  <c r="L7552" i="7" s="1"/>
  <c r="K7553" i="7"/>
  <c r="L7553" i="7" s="1"/>
  <c r="K7554" i="7"/>
  <c r="L7554" i="7" s="1"/>
  <c r="K7555" i="7"/>
  <c r="L7555" i="7" s="1"/>
  <c r="K7556" i="7"/>
  <c r="L7556" i="7" s="1"/>
  <c r="K7557" i="7"/>
  <c r="L7557" i="7" s="1"/>
  <c r="K7558" i="7"/>
  <c r="L7558" i="7" s="1"/>
  <c r="K7559" i="7"/>
  <c r="L7559" i="7" s="1"/>
  <c r="K7560" i="7"/>
  <c r="L7560" i="7" s="1"/>
  <c r="K7561" i="7"/>
  <c r="L7561" i="7" s="1"/>
  <c r="K7562" i="7"/>
  <c r="L7562" i="7" s="1"/>
  <c r="K7563" i="7"/>
  <c r="L7563" i="7" s="1"/>
  <c r="K7564" i="7"/>
  <c r="L7564" i="7" s="1"/>
  <c r="K7565" i="7"/>
  <c r="L7565" i="7" s="1"/>
  <c r="K7566" i="7"/>
  <c r="L7566" i="7" s="1"/>
  <c r="K7567" i="7"/>
  <c r="L7567" i="7" s="1"/>
  <c r="K7568" i="7"/>
  <c r="L7568" i="7" s="1"/>
  <c r="K7569" i="7"/>
  <c r="L7569" i="7" s="1"/>
  <c r="K7570" i="7"/>
  <c r="L7570" i="7" s="1"/>
  <c r="K7571" i="7"/>
  <c r="L7571" i="7" s="1"/>
  <c r="K7572" i="7"/>
  <c r="L7572" i="7" s="1"/>
  <c r="K7573" i="7"/>
  <c r="L7573" i="7" s="1"/>
  <c r="K7574" i="7"/>
  <c r="L7574" i="7" s="1"/>
  <c r="K7575" i="7"/>
  <c r="L7575" i="7" s="1"/>
  <c r="K7576" i="7"/>
  <c r="L7576" i="7" s="1"/>
  <c r="K7577" i="7"/>
  <c r="L7577" i="7" s="1"/>
  <c r="K7578" i="7"/>
  <c r="L7578" i="7" s="1"/>
  <c r="K7579" i="7"/>
  <c r="L7579" i="7" s="1"/>
  <c r="K7580" i="7"/>
  <c r="L7580" i="7" s="1"/>
  <c r="K7581" i="7"/>
  <c r="L7581" i="7" s="1"/>
  <c r="K7582" i="7"/>
  <c r="L7582" i="7" s="1"/>
  <c r="K7583" i="7"/>
  <c r="L7583" i="7" s="1"/>
  <c r="K7584" i="7"/>
  <c r="L7584" i="7" s="1"/>
  <c r="K7585" i="7"/>
  <c r="L7585" i="7" s="1"/>
  <c r="K7586" i="7"/>
  <c r="L7586" i="7" s="1"/>
  <c r="K7587" i="7"/>
  <c r="L7587" i="7" s="1"/>
  <c r="K7588" i="7"/>
  <c r="L7588" i="7" s="1"/>
  <c r="K7589" i="7"/>
  <c r="L7589" i="7" s="1"/>
  <c r="K7590" i="7"/>
  <c r="L7590" i="7" s="1"/>
  <c r="K7591" i="7"/>
  <c r="L7591" i="7" s="1"/>
  <c r="K7592" i="7"/>
  <c r="L7592" i="7" s="1"/>
  <c r="K7593" i="7"/>
  <c r="L7593" i="7" s="1"/>
  <c r="K7594" i="7"/>
  <c r="L7594" i="7" s="1"/>
  <c r="K7595" i="7"/>
  <c r="L7595" i="7" s="1"/>
  <c r="K7596" i="7"/>
  <c r="L7596" i="7" s="1"/>
  <c r="K7597" i="7"/>
  <c r="L7597" i="7" s="1"/>
  <c r="K7598" i="7"/>
  <c r="L7598" i="7" s="1"/>
  <c r="K7599" i="7"/>
  <c r="L7599" i="7" s="1"/>
  <c r="K7600" i="7"/>
  <c r="L7600" i="7" s="1"/>
  <c r="K7601" i="7"/>
  <c r="L7601" i="7" s="1"/>
  <c r="K7602" i="7"/>
  <c r="L7602" i="7" s="1"/>
  <c r="K7603" i="7"/>
  <c r="L7603" i="7" s="1"/>
  <c r="K7604" i="7"/>
  <c r="L7604" i="7" s="1"/>
  <c r="K7605" i="7"/>
  <c r="L7605" i="7" s="1"/>
  <c r="K7606" i="7"/>
  <c r="L7606" i="7" s="1"/>
  <c r="K7607" i="7"/>
  <c r="L7607" i="7" s="1"/>
  <c r="K7608" i="7"/>
  <c r="L7608" i="7" s="1"/>
  <c r="K7609" i="7"/>
  <c r="L7609" i="7" s="1"/>
  <c r="K7610" i="7"/>
  <c r="L7610" i="7" s="1"/>
  <c r="K7611" i="7"/>
  <c r="L7611" i="7" s="1"/>
  <c r="K7612" i="7"/>
  <c r="L7612" i="7" s="1"/>
  <c r="K7613" i="7"/>
  <c r="L7613" i="7" s="1"/>
  <c r="K7614" i="7"/>
  <c r="L7614" i="7" s="1"/>
  <c r="K7615" i="7"/>
  <c r="L7615" i="7" s="1"/>
  <c r="K7616" i="7"/>
  <c r="L7616" i="7" s="1"/>
  <c r="K7617" i="7"/>
  <c r="L7617" i="7" s="1"/>
  <c r="K7618" i="7"/>
  <c r="L7618" i="7" s="1"/>
  <c r="K7619" i="7"/>
  <c r="L7619" i="7" s="1"/>
  <c r="K7620" i="7"/>
  <c r="L7620" i="7" s="1"/>
  <c r="K7621" i="7"/>
  <c r="L7621" i="7" s="1"/>
  <c r="K7622" i="7"/>
  <c r="L7622" i="7" s="1"/>
  <c r="K7623" i="7"/>
  <c r="L7623" i="7" s="1"/>
  <c r="K7624" i="7"/>
  <c r="L7624" i="7" s="1"/>
  <c r="K7625" i="7"/>
  <c r="L7625" i="7" s="1"/>
  <c r="K7626" i="7"/>
  <c r="L7626" i="7" s="1"/>
  <c r="K7627" i="7"/>
  <c r="L7627" i="7" s="1"/>
  <c r="K7628" i="7"/>
  <c r="L7628" i="7" s="1"/>
  <c r="K7629" i="7"/>
  <c r="L7629" i="7" s="1"/>
  <c r="K7630" i="7"/>
  <c r="L7630" i="7" s="1"/>
  <c r="K7631" i="7"/>
  <c r="L7631" i="7" s="1"/>
  <c r="K7632" i="7"/>
  <c r="L7632" i="7" s="1"/>
  <c r="K7633" i="7"/>
  <c r="L7633" i="7" s="1"/>
  <c r="K7634" i="7"/>
  <c r="L7634" i="7" s="1"/>
  <c r="K7635" i="7"/>
  <c r="L7635" i="7" s="1"/>
  <c r="K7636" i="7"/>
  <c r="L7636" i="7" s="1"/>
  <c r="K7637" i="7"/>
  <c r="L7637" i="7" s="1"/>
  <c r="K7638" i="7"/>
  <c r="L7638" i="7" s="1"/>
  <c r="K7639" i="7"/>
  <c r="L7639" i="7" s="1"/>
  <c r="K7640" i="7"/>
  <c r="L7640" i="7" s="1"/>
  <c r="K7641" i="7"/>
  <c r="L7641" i="7" s="1"/>
  <c r="K7642" i="7"/>
  <c r="L7642" i="7" s="1"/>
  <c r="K7643" i="7"/>
  <c r="L7643" i="7" s="1"/>
  <c r="K7644" i="7"/>
  <c r="L7644" i="7" s="1"/>
  <c r="K7645" i="7"/>
  <c r="L7645" i="7" s="1"/>
  <c r="K7646" i="7"/>
  <c r="L7646" i="7" s="1"/>
  <c r="K7647" i="7"/>
  <c r="L7647" i="7" s="1"/>
  <c r="K7648" i="7"/>
  <c r="L7648" i="7" s="1"/>
  <c r="K7649" i="7"/>
  <c r="L7649" i="7" s="1"/>
  <c r="K7650" i="7"/>
  <c r="L7650" i="7" s="1"/>
  <c r="K7651" i="7"/>
  <c r="L7651" i="7" s="1"/>
  <c r="K7652" i="7"/>
  <c r="L7652" i="7" s="1"/>
  <c r="K7653" i="7"/>
  <c r="L7653" i="7" s="1"/>
  <c r="K7654" i="7"/>
  <c r="L7654" i="7" s="1"/>
  <c r="K7655" i="7"/>
  <c r="L7655" i="7" s="1"/>
  <c r="K7656" i="7"/>
  <c r="L7656" i="7" s="1"/>
  <c r="K7657" i="7"/>
  <c r="L7657" i="7" s="1"/>
  <c r="K7658" i="7"/>
  <c r="L7658" i="7" s="1"/>
  <c r="K7659" i="7"/>
  <c r="L7659" i="7" s="1"/>
  <c r="K7660" i="7"/>
  <c r="L7660" i="7" s="1"/>
  <c r="K7661" i="7"/>
  <c r="L7661" i="7" s="1"/>
  <c r="K7662" i="7"/>
  <c r="L7662" i="7" s="1"/>
  <c r="K7663" i="7"/>
  <c r="L7663" i="7" s="1"/>
  <c r="K7664" i="7"/>
  <c r="L7664" i="7" s="1"/>
  <c r="K7665" i="7"/>
  <c r="L7665" i="7" s="1"/>
  <c r="K7666" i="7"/>
  <c r="L7666" i="7" s="1"/>
  <c r="K7667" i="7"/>
  <c r="L7667" i="7" s="1"/>
  <c r="K7668" i="7"/>
  <c r="L7668" i="7" s="1"/>
  <c r="K7669" i="7"/>
  <c r="L7669" i="7" s="1"/>
  <c r="K7670" i="7"/>
  <c r="L7670" i="7" s="1"/>
  <c r="K7671" i="7"/>
  <c r="L7671" i="7" s="1"/>
  <c r="K7672" i="7"/>
  <c r="L7672" i="7" s="1"/>
  <c r="K7673" i="7"/>
  <c r="L7673" i="7" s="1"/>
  <c r="K7674" i="7"/>
  <c r="L7674" i="7" s="1"/>
  <c r="K7675" i="7"/>
  <c r="L7675" i="7" s="1"/>
  <c r="K7676" i="7"/>
  <c r="L7676" i="7" s="1"/>
  <c r="K7677" i="7"/>
  <c r="L7677" i="7" s="1"/>
  <c r="K7678" i="7"/>
  <c r="L7678" i="7" s="1"/>
  <c r="K7679" i="7"/>
  <c r="L7679" i="7" s="1"/>
  <c r="K7680" i="7"/>
  <c r="L7680" i="7" s="1"/>
  <c r="K7681" i="7"/>
  <c r="L7681" i="7" s="1"/>
  <c r="K7682" i="7"/>
  <c r="L7682" i="7" s="1"/>
  <c r="K7683" i="7"/>
  <c r="L7683" i="7" s="1"/>
  <c r="K7684" i="7"/>
  <c r="L7684" i="7" s="1"/>
  <c r="K7685" i="7"/>
  <c r="L7685" i="7" s="1"/>
  <c r="K7686" i="7"/>
  <c r="L7686" i="7" s="1"/>
  <c r="K7687" i="7"/>
  <c r="L7687" i="7" s="1"/>
  <c r="K7688" i="7"/>
  <c r="L7688" i="7" s="1"/>
  <c r="K7689" i="7"/>
  <c r="L7689" i="7" s="1"/>
  <c r="K7690" i="7"/>
  <c r="L7690" i="7" s="1"/>
  <c r="K7691" i="7"/>
  <c r="L7691" i="7" s="1"/>
  <c r="K7692" i="7"/>
  <c r="L7692" i="7" s="1"/>
  <c r="K7693" i="7"/>
  <c r="L7693" i="7" s="1"/>
  <c r="K7694" i="7"/>
  <c r="L7694" i="7" s="1"/>
  <c r="K7695" i="7"/>
  <c r="L7695" i="7" s="1"/>
  <c r="K7696" i="7"/>
  <c r="L7696" i="7" s="1"/>
  <c r="K7697" i="7"/>
  <c r="L7697" i="7" s="1"/>
  <c r="K7698" i="7"/>
  <c r="L7698" i="7" s="1"/>
  <c r="K7699" i="7"/>
  <c r="L7699" i="7" s="1"/>
  <c r="K7700" i="7"/>
  <c r="L7700" i="7" s="1"/>
  <c r="K7701" i="7"/>
  <c r="L7701" i="7" s="1"/>
  <c r="K7702" i="7"/>
  <c r="L7702" i="7" s="1"/>
  <c r="K7703" i="7"/>
  <c r="L7703" i="7" s="1"/>
  <c r="K7704" i="7"/>
  <c r="L7704" i="7" s="1"/>
  <c r="K7705" i="7"/>
  <c r="L7705" i="7" s="1"/>
  <c r="K7706" i="7"/>
  <c r="L7706" i="7" s="1"/>
  <c r="K7707" i="7"/>
  <c r="L7707" i="7" s="1"/>
  <c r="K7708" i="7"/>
  <c r="L7708" i="7" s="1"/>
  <c r="K7709" i="7"/>
  <c r="L7709" i="7" s="1"/>
  <c r="K7710" i="7"/>
  <c r="L7710" i="7" s="1"/>
  <c r="K7711" i="7"/>
  <c r="L7711" i="7" s="1"/>
  <c r="K7712" i="7"/>
  <c r="L7712" i="7" s="1"/>
  <c r="K7713" i="7"/>
  <c r="L7713" i="7" s="1"/>
  <c r="K7714" i="7"/>
  <c r="L7714" i="7" s="1"/>
  <c r="K7715" i="7"/>
  <c r="L7715" i="7" s="1"/>
  <c r="K7716" i="7"/>
  <c r="L7716" i="7" s="1"/>
  <c r="K7717" i="7"/>
  <c r="L7717" i="7" s="1"/>
  <c r="K7718" i="7"/>
  <c r="L7718" i="7" s="1"/>
  <c r="K7719" i="7"/>
  <c r="L7719" i="7" s="1"/>
  <c r="K7720" i="7"/>
  <c r="L7720" i="7" s="1"/>
  <c r="K7721" i="7"/>
  <c r="L7721" i="7" s="1"/>
  <c r="K7722" i="7"/>
  <c r="L7722" i="7" s="1"/>
  <c r="K7723" i="7"/>
  <c r="L7723" i="7" s="1"/>
  <c r="K7724" i="7"/>
  <c r="L7724" i="7" s="1"/>
  <c r="K7725" i="7"/>
  <c r="L7725" i="7" s="1"/>
  <c r="K7726" i="7"/>
  <c r="L7726" i="7" s="1"/>
  <c r="K7727" i="7"/>
  <c r="L7727" i="7" s="1"/>
  <c r="K7728" i="7"/>
  <c r="L7728" i="7" s="1"/>
  <c r="K7729" i="7"/>
  <c r="L7729" i="7" s="1"/>
  <c r="K7730" i="7"/>
  <c r="L7730" i="7" s="1"/>
  <c r="K7731" i="7"/>
  <c r="L7731" i="7" s="1"/>
  <c r="K7732" i="7"/>
  <c r="L7732" i="7" s="1"/>
  <c r="K7733" i="7"/>
  <c r="L7733" i="7" s="1"/>
  <c r="K7734" i="7"/>
  <c r="L7734" i="7" s="1"/>
  <c r="K7735" i="7"/>
  <c r="L7735" i="7" s="1"/>
  <c r="K7736" i="7"/>
  <c r="L7736" i="7" s="1"/>
  <c r="K7737" i="7"/>
  <c r="L7737" i="7" s="1"/>
  <c r="K7738" i="7"/>
  <c r="L7738" i="7" s="1"/>
  <c r="K7739" i="7"/>
  <c r="L7739" i="7" s="1"/>
  <c r="K7740" i="7"/>
  <c r="L7740" i="7" s="1"/>
  <c r="K7741" i="7"/>
  <c r="L7741" i="7" s="1"/>
  <c r="K7742" i="7"/>
  <c r="L7742" i="7" s="1"/>
  <c r="K7743" i="7"/>
  <c r="L7743" i="7" s="1"/>
  <c r="K7744" i="7"/>
  <c r="L7744" i="7" s="1"/>
  <c r="K7745" i="7"/>
  <c r="L7745" i="7" s="1"/>
  <c r="K7746" i="7"/>
  <c r="L7746" i="7" s="1"/>
  <c r="K7747" i="7"/>
  <c r="L7747" i="7" s="1"/>
  <c r="K7748" i="7"/>
  <c r="L7748" i="7" s="1"/>
  <c r="K7749" i="7"/>
  <c r="L7749" i="7" s="1"/>
  <c r="K7750" i="7"/>
  <c r="L7750" i="7" s="1"/>
  <c r="K7751" i="7"/>
  <c r="L7751" i="7" s="1"/>
  <c r="K7752" i="7"/>
  <c r="L7752" i="7" s="1"/>
  <c r="K7753" i="7"/>
  <c r="L7753" i="7" s="1"/>
  <c r="K7754" i="7"/>
  <c r="L7754" i="7" s="1"/>
  <c r="K7755" i="7"/>
  <c r="L7755" i="7" s="1"/>
  <c r="K7756" i="7"/>
  <c r="L7756" i="7" s="1"/>
  <c r="K7757" i="7"/>
  <c r="L7757" i="7" s="1"/>
  <c r="K7758" i="7"/>
  <c r="L7758" i="7" s="1"/>
  <c r="K7759" i="7"/>
  <c r="L7759" i="7" s="1"/>
  <c r="K7760" i="7"/>
  <c r="L7760" i="7" s="1"/>
  <c r="K7761" i="7"/>
  <c r="L7761" i="7" s="1"/>
  <c r="K7762" i="7"/>
  <c r="L7762" i="7" s="1"/>
  <c r="K7763" i="7"/>
  <c r="L7763" i="7" s="1"/>
  <c r="K7764" i="7"/>
  <c r="L7764" i="7" s="1"/>
  <c r="K7765" i="7"/>
  <c r="L7765" i="7" s="1"/>
  <c r="K7766" i="7"/>
  <c r="L7766" i="7" s="1"/>
  <c r="K7767" i="7"/>
  <c r="L7767" i="7" s="1"/>
  <c r="K7768" i="7"/>
  <c r="L7768" i="7" s="1"/>
  <c r="K7769" i="7"/>
  <c r="L7769" i="7" s="1"/>
  <c r="K7770" i="7"/>
  <c r="L7770" i="7" s="1"/>
  <c r="K7771" i="7"/>
  <c r="L7771" i="7" s="1"/>
  <c r="K7772" i="7"/>
  <c r="L7772" i="7" s="1"/>
  <c r="K7773" i="7"/>
  <c r="L7773" i="7" s="1"/>
  <c r="K7774" i="7"/>
  <c r="L7774" i="7" s="1"/>
  <c r="K7775" i="7"/>
  <c r="L7775" i="7" s="1"/>
  <c r="K7776" i="7"/>
  <c r="L7776" i="7" s="1"/>
  <c r="K7777" i="7"/>
  <c r="L7777" i="7" s="1"/>
  <c r="K7778" i="7"/>
  <c r="L7778" i="7" s="1"/>
  <c r="K7779" i="7"/>
  <c r="L7779" i="7" s="1"/>
  <c r="K7780" i="7"/>
  <c r="L7780" i="7" s="1"/>
  <c r="K7781" i="7"/>
  <c r="L7781" i="7" s="1"/>
  <c r="K7782" i="7"/>
  <c r="L7782" i="7" s="1"/>
  <c r="K7783" i="7"/>
  <c r="L7783" i="7" s="1"/>
  <c r="K7784" i="7"/>
  <c r="L7784" i="7" s="1"/>
  <c r="K7785" i="7"/>
  <c r="L7785" i="7" s="1"/>
  <c r="K7786" i="7"/>
  <c r="L7786" i="7" s="1"/>
  <c r="K7787" i="7"/>
  <c r="L7787" i="7" s="1"/>
  <c r="K7788" i="7"/>
  <c r="L7788" i="7" s="1"/>
  <c r="K7789" i="7"/>
  <c r="L7789" i="7" s="1"/>
  <c r="K7790" i="7"/>
  <c r="L7790" i="7" s="1"/>
  <c r="K7791" i="7"/>
  <c r="L7791" i="7" s="1"/>
  <c r="K7792" i="7"/>
  <c r="L7792" i="7" s="1"/>
  <c r="K7793" i="7"/>
  <c r="L7793" i="7" s="1"/>
  <c r="K7794" i="7"/>
  <c r="L7794" i="7" s="1"/>
  <c r="K7795" i="7"/>
  <c r="L7795" i="7" s="1"/>
  <c r="K7796" i="7"/>
  <c r="L7796" i="7" s="1"/>
  <c r="K7797" i="7"/>
  <c r="L7797" i="7" s="1"/>
  <c r="K7798" i="7"/>
  <c r="L7798" i="7" s="1"/>
  <c r="K7799" i="7"/>
  <c r="L7799" i="7" s="1"/>
  <c r="K7800" i="7"/>
  <c r="L7800" i="7" s="1"/>
  <c r="K7801" i="7"/>
  <c r="L7801" i="7" s="1"/>
  <c r="K7802" i="7"/>
  <c r="L7802" i="7" s="1"/>
  <c r="K7803" i="7"/>
  <c r="L7803" i="7" s="1"/>
  <c r="K7804" i="7"/>
  <c r="L7804" i="7" s="1"/>
  <c r="K7805" i="7"/>
  <c r="L7805" i="7" s="1"/>
  <c r="K7806" i="7"/>
  <c r="L7806" i="7" s="1"/>
  <c r="K7807" i="7"/>
  <c r="L7807" i="7" s="1"/>
  <c r="K7808" i="7"/>
  <c r="L7808" i="7" s="1"/>
  <c r="K7809" i="7"/>
  <c r="L7809" i="7" s="1"/>
  <c r="K7810" i="7"/>
  <c r="L7810" i="7" s="1"/>
  <c r="K7811" i="7"/>
  <c r="L7811" i="7" s="1"/>
  <c r="K7812" i="7"/>
  <c r="L7812" i="7" s="1"/>
  <c r="K7813" i="7"/>
  <c r="L7813" i="7" s="1"/>
  <c r="K7814" i="7"/>
  <c r="L7814" i="7" s="1"/>
  <c r="K7815" i="7"/>
  <c r="L7815" i="7" s="1"/>
  <c r="K7816" i="7"/>
  <c r="L7816" i="7" s="1"/>
  <c r="K7817" i="7"/>
  <c r="L7817" i="7" s="1"/>
  <c r="K7818" i="7"/>
  <c r="L7818" i="7" s="1"/>
  <c r="K7819" i="7"/>
  <c r="L7819" i="7" s="1"/>
  <c r="K7820" i="7"/>
  <c r="L7820" i="7" s="1"/>
  <c r="K7821" i="7"/>
  <c r="L7821" i="7" s="1"/>
  <c r="K7822" i="7"/>
  <c r="L7822" i="7" s="1"/>
  <c r="K7823" i="7"/>
  <c r="L7823" i="7" s="1"/>
  <c r="K7824" i="7"/>
  <c r="L7824" i="7" s="1"/>
  <c r="K7825" i="7"/>
  <c r="L7825" i="7" s="1"/>
  <c r="K7826" i="7"/>
  <c r="L7826" i="7" s="1"/>
  <c r="K7827" i="7"/>
  <c r="L7827" i="7" s="1"/>
  <c r="K7828" i="7"/>
  <c r="L7828" i="7" s="1"/>
  <c r="K7829" i="7"/>
  <c r="L7829" i="7" s="1"/>
  <c r="K7830" i="7"/>
  <c r="L7830" i="7" s="1"/>
  <c r="K7831" i="7"/>
  <c r="L7831" i="7" s="1"/>
  <c r="K7832" i="7"/>
  <c r="L7832" i="7" s="1"/>
  <c r="K7833" i="7"/>
  <c r="L7833" i="7" s="1"/>
  <c r="K7834" i="7"/>
  <c r="L7834" i="7" s="1"/>
  <c r="K7835" i="7"/>
  <c r="L7835" i="7" s="1"/>
  <c r="K7836" i="7"/>
  <c r="L7836" i="7" s="1"/>
  <c r="K7837" i="7"/>
  <c r="L7837" i="7" s="1"/>
  <c r="K7838" i="7"/>
  <c r="L7838" i="7" s="1"/>
  <c r="K7839" i="7"/>
  <c r="L7839" i="7" s="1"/>
  <c r="K7840" i="7"/>
  <c r="L7840" i="7" s="1"/>
  <c r="K7841" i="7"/>
  <c r="L7841" i="7" s="1"/>
  <c r="K7842" i="7"/>
  <c r="L7842" i="7" s="1"/>
  <c r="K7843" i="7"/>
  <c r="L7843" i="7" s="1"/>
  <c r="K7844" i="7"/>
  <c r="L7844" i="7" s="1"/>
  <c r="K7845" i="7"/>
  <c r="L7845" i="7" s="1"/>
  <c r="K7846" i="7"/>
  <c r="L7846" i="7" s="1"/>
  <c r="K7847" i="7"/>
  <c r="L7847" i="7" s="1"/>
  <c r="K7848" i="7"/>
  <c r="L7848" i="7" s="1"/>
  <c r="K7849" i="7"/>
  <c r="L7849" i="7" s="1"/>
  <c r="K7850" i="7"/>
  <c r="L7850" i="7" s="1"/>
  <c r="K7851" i="7"/>
  <c r="L7851" i="7" s="1"/>
  <c r="K7852" i="7"/>
  <c r="L7852" i="7" s="1"/>
  <c r="K7853" i="7"/>
  <c r="L7853" i="7" s="1"/>
  <c r="K7854" i="7"/>
  <c r="L7854" i="7" s="1"/>
  <c r="K7855" i="7"/>
  <c r="L7855" i="7" s="1"/>
  <c r="K7856" i="7"/>
  <c r="L7856" i="7" s="1"/>
  <c r="K7857" i="7"/>
  <c r="L7857" i="7" s="1"/>
  <c r="K7858" i="7"/>
  <c r="L7858" i="7" s="1"/>
  <c r="K7859" i="7"/>
  <c r="L7859" i="7" s="1"/>
  <c r="K7860" i="7"/>
  <c r="L7860" i="7" s="1"/>
  <c r="K7861" i="7"/>
  <c r="L7861" i="7" s="1"/>
  <c r="K7862" i="7"/>
  <c r="L7862" i="7" s="1"/>
  <c r="K7863" i="7"/>
  <c r="L7863" i="7" s="1"/>
  <c r="K7864" i="7"/>
  <c r="L7864" i="7" s="1"/>
  <c r="K7865" i="7"/>
  <c r="L7865" i="7" s="1"/>
  <c r="K7866" i="7"/>
  <c r="L7866" i="7" s="1"/>
  <c r="K7867" i="7"/>
  <c r="L7867" i="7" s="1"/>
  <c r="K7868" i="7"/>
  <c r="L7868" i="7" s="1"/>
  <c r="K7869" i="7"/>
  <c r="L7869" i="7" s="1"/>
  <c r="K7870" i="7"/>
  <c r="L7870" i="7" s="1"/>
  <c r="K7871" i="7"/>
  <c r="L7871" i="7" s="1"/>
  <c r="K7872" i="7"/>
  <c r="L7872" i="7" s="1"/>
  <c r="K7873" i="7"/>
  <c r="L7873" i="7" s="1"/>
  <c r="K7874" i="7"/>
  <c r="L7874" i="7" s="1"/>
  <c r="K7875" i="7"/>
  <c r="L7875" i="7" s="1"/>
  <c r="K7876" i="7"/>
  <c r="L7876" i="7" s="1"/>
  <c r="K7877" i="7"/>
  <c r="L7877" i="7" s="1"/>
  <c r="K7878" i="7"/>
  <c r="L7878" i="7" s="1"/>
  <c r="K7879" i="7"/>
  <c r="L7879" i="7" s="1"/>
  <c r="K7880" i="7"/>
  <c r="L7880" i="7" s="1"/>
  <c r="K7881" i="7"/>
  <c r="L7881" i="7" s="1"/>
  <c r="K7882" i="7"/>
  <c r="L7882" i="7" s="1"/>
  <c r="K7883" i="7"/>
  <c r="L7883" i="7" s="1"/>
  <c r="K7884" i="7"/>
  <c r="L7884" i="7" s="1"/>
  <c r="K7885" i="7"/>
  <c r="L7885" i="7" s="1"/>
  <c r="K7886" i="7"/>
  <c r="L7886" i="7" s="1"/>
  <c r="K7887" i="7"/>
  <c r="L7887" i="7" s="1"/>
  <c r="K7888" i="7"/>
  <c r="L7888" i="7" s="1"/>
  <c r="K7889" i="7"/>
  <c r="L7889" i="7" s="1"/>
  <c r="K7890" i="7"/>
  <c r="L7890" i="7" s="1"/>
  <c r="K7891" i="7"/>
  <c r="L7891" i="7" s="1"/>
  <c r="K7892" i="7"/>
  <c r="L7892" i="7" s="1"/>
  <c r="K7893" i="7"/>
  <c r="L7893" i="7" s="1"/>
  <c r="K7894" i="7"/>
  <c r="L7894" i="7" s="1"/>
  <c r="K7895" i="7"/>
  <c r="L7895" i="7" s="1"/>
  <c r="K7896" i="7"/>
  <c r="L7896" i="7" s="1"/>
  <c r="K7897" i="7"/>
  <c r="L7897" i="7" s="1"/>
  <c r="K7898" i="7"/>
  <c r="L7898" i="7" s="1"/>
  <c r="K7899" i="7"/>
  <c r="L7899" i="7" s="1"/>
  <c r="K7900" i="7"/>
  <c r="L7900" i="7" s="1"/>
  <c r="K7901" i="7"/>
  <c r="L7901" i="7" s="1"/>
  <c r="K7902" i="7"/>
  <c r="L7902" i="7" s="1"/>
  <c r="K7903" i="7"/>
  <c r="L7903" i="7" s="1"/>
  <c r="K7904" i="7"/>
  <c r="L7904" i="7" s="1"/>
  <c r="K7905" i="7"/>
  <c r="L7905" i="7" s="1"/>
  <c r="K7906" i="7"/>
  <c r="L7906" i="7" s="1"/>
  <c r="K7907" i="7"/>
  <c r="L7907" i="7" s="1"/>
  <c r="K7908" i="7"/>
  <c r="L7908" i="7" s="1"/>
  <c r="K7909" i="7"/>
  <c r="L7909" i="7" s="1"/>
  <c r="K7910" i="7"/>
  <c r="L7910" i="7" s="1"/>
  <c r="K7911" i="7"/>
  <c r="L7911" i="7" s="1"/>
  <c r="K7912" i="7"/>
  <c r="L7912" i="7" s="1"/>
  <c r="K7913" i="7"/>
  <c r="L7913" i="7" s="1"/>
  <c r="K7914" i="7"/>
  <c r="L7914" i="7" s="1"/>
  <c r="K7915" i="7"/>
  <c r="L7915" i="7" s="1"/>
  <c r="K7916" i="7"/>
  <c r="L7916" i="7" s="1"/>
  <c r="K7917" i="7"/>
  <c r="L7917" i="7" s="1"/>
  <c r="K7918" i="7"/>
  <c r="L7918" i="7" s="1"/>
  <c r="K7919" i="7"/>
  <c r="L7919" i="7" s="1"/>
  <c r="K7920" i="7"/>
  <c r="L7920" i="7" s="1"/>
  <c r="K7921" i="7"/>
  <c r="L7921" i="7" s="1"/>
  <c r="K7922" i="7"/>
  <c r="L7922" i="7" s="1"/>
  <c r="K7923" i="7"/>
  <c r="L7923" i="7" s="1"/>
  <c r="K7924" i="7"/>
  <c r="L7924" i="7" s="1"/>
  <c r="K7925" i="7"/>
  <c r="L7925" i="7" s="1"/>
  <c r="K7926" i="7"/>
  <c r="L7926" i="7" s="1"/>
  <c r="K7927" i="7"/>
  <c r="L7927" i="7" s="1"/>
  <c r="K7928" i="7"/>
  <c r="L7928" i="7" s="1"/>
  <c r="K7929" i="7"/>
  <c r="L7929" i="7" s="1"/>
  <c r="K7930" i="7"/>
  <c r="L7930" i="7" s="1"/>
  <c r="K7931" i="7"/>
  <c r="L7931" i="7" s="1"/>
  <c r="K7932" i="7"/>
  <c r="L7932" i="7" s="1"/>
  <c r="K7933" i="7"/>
  <c r="L7933" i="7" s="1"/>
  <c r="K7934" i="7"/>
  <c r="L7934" i="7" s="1"/>
  <c r="K7935" i="7"/>
  <c r="L7935" i="7" s="1"/>
  <c r="K7936" i="7"/>
  <c r="L7936" i="7" s="1"/>
  <c r="K7937" i="7"/>
  <c r="L7937" i="7" s="1"/>
  <c r="K7938" i="7"/>
  <c r="L7938" i="7" s="1"/>
  <c r="K7939" i="7"/>
  <c r="L7939" i="7" s="1"/>
  <c r="K7940" i="7"/>
  <c r="L7940" i="7" s="1"/>
  <c r="K7941" i="7"/>
  <c r="L7941" i="7" s="1"/>
  <c r="K7942" i="7"/>
  <c r="L7942" i="7" s="1"/>
  <c r="K7943" i="7"/>
  <c r="L7943" i="7" s="1"/>
  <c r="K7944" i="7"/>
  <c r="L7944" i="7" s="1"/>
  <c r="K7945" i="7"/>
  <c r="L7945" i="7" s="1"/>
  <c r="K7946" i="7"/>
  <c r="L7946" i="7" s="1"/>
  <c r="K7947" i="7"/>
  <c r="L7947" i="7" s="1"/>
  <c r="K7948" i="7"/>
  <c r="L7948" i="7" s="1"/>
  <c r="K7949" i="7"/>
  <c r="L7949" i="7" s="1"/>
  <c r="K7950" i="7"/>
  <c r="L7950" i="7" s="1"/>
  <c r="K7951" i="7"/>
  <c r="L7951" i="7" s="1"/>
  <c r="K7952" i="7"/>
  <c r="L7952" i="7" s="1"/>
  <c r="K7953" i="7"/>
  <c r="L7953" i="7" s="1"/>
  <c r="K7954" i="7"/>
  <c r="L7954" i="7" s="1"/>
  <c r="K7955" i="7"/>
  <c r="L7955" i="7" s="1"/>
  <c r="K7956" i="7"/>
  <c r="L7956" i="7" s="1"/>
  <c r="K7957" i="7"/>
  <c r="L7957" i="7" s="1"/>
  <c r="K7958" i="7"/>
  <c r="L7958" i="7" s="1"/>
  <c r="K7959" i="7"/>
  <c r="L7959" i="7" s="1"/>
  <c r="K7960" i="7"/>
  <c r="L7960" i="7" s="1"/>
  <c r="K7961" i="7"/>
  <c r="L7961" i="7" s="1"/>
  <c r="K7962" i="7"/>
  <c r="L7962" i="7" s="1"/>
  <c r="K7963" i="7"/>
  <c r="L7963" i="7" s="1"/>
  <c r="K7964" i="7"/>
  <c r="L7964" i="7" s="1"/>
  <c r="K7965" i="7"/>
  <c r="L7965" i="7" s="1"/>
  <c r="K7966" i="7"/>
  <c r="L7966" i="7" s="1"/>
  <c r="K7967" i="7"/>
  <c r="L7967" i="7" s="1"/>
  <c r="K7968" i="7"/>
  <c r="L7968" i="7" s="1"/>
  <c r="K7969" i="7"/>
  <c r="L7969" i="7" s="1"/>
  <c r="K7970" i="7"/>
  <c r="L7970" i="7" s="1"/>
  <c r="K7971" i="7"/>
  <c r="L7971" i="7" s="1"/>
  <c r="K7972" i="7"/>
  <c r="L7972" i="7" s="1"/>
  <c r="K7973" i="7"/>
  <c r="L7973" i="7" s="1"/>
  <c r="K7974" i="7"/>
  <c r="L7974" i="7" s="1"/>
  <c r="K7975" i="7"/>
  <c r="L7975" i="7" s="1"/>
  <c r="K7976" i="7"/>
  <c r="L7976" i="7" s="1"/>
  <c r="K7977" i="7"/>
  <c r="L7977" i="7" s="1"/>
  <c r="K7978" i="7"/>
  <c r="L7978" i="7" s="1"/>
  <c r="K7979" i="7"/>
  <c r="L7979" i="7" s="1"/>
  <c r="K7980" i="7"/>
  <c r="L7980" i="7" s="1"/>
  <c r="K7981" i="7"/>
  <c r="L7981" i="7" s="1"/>
  <c r="K7982" i="7"/>
  <c r="L7982" i="7" s="1"/>
  <c r="K7983" i="7"/>
  <c r="L7983" i="7" s="1"/>
  <c r="K7984" i="7"/>
  <c r="L7984" i="7" s="1"/>
  <c r="K7985" i="7"/>
  <c r="L7985" i="7" s="1"/>
  <c r="K7986" i="7"/>
  <c r="L7986" i="7" s="1"/>
  <c r="K7987" i="7"/>
  <c r="L7987" i="7" s="1"/>
  <c r="K7988" i="7"/>
  <c r="L7988" i="7" s="1"/>
  <c r="K7989" i="7"/>
  <c r="L7989" i="7" s="1"/>
  <c r="K7990" i="7"/>
  <c r="L7990" i="7" s="1"/>
  <c r="K7991" i="7"/>
  <c r="L7991" i="7" s="1"/>
  <c r="K7992" i="7"/>
  <c r="L7992" i="7" s="1"/>
  <c r="K7993" i="7"/>
  <c r="L7993" i="7" s="1"/>
  <c r="K7994" i="7"/>
  <c r="L7994" i="7" s="1"/>
  <c r="K7995" i="7"/>
  <c r="L7995" i="7" s="1"/>
  <c r="K7996" i="7"/>
  <c r="L7996" i="7" s="1"/>
  <c r="K7997" i="7"/>
  <c r="L7997" i="7" s="1"/>
  <c r="K7998" i="7"/>
  <c r="L7998" i="7" s="1"/>
  <c r="K7999" i="7"/>
  <c r="L7999" i="7" s="1"/>
  <c r="K8000" i="7"/>
  <c r="L8000" i="7" s="1"/>
  <c r="K8001" i="7"/>
  <c r="L8001" i="7" s="1"/>
  <c r="K8002" i="7"/>
  <c r="L8002" i="7" s="1"/>
  <c r="K8003" i="7"/>
  <c r="L8003" i="7" s="1"/>
  <c r="K8004" i="7"/>
  <c r="L8004" i="7" s="1"/>
  <c r="K8005" i="7"/>
  <c r="L8005" i="7" s="1"/>
  <c r="K8006" i="7"/>
  <c r="L8006" i="7" s="1"/>
  <c r="K8007" i="7"/>
  <c r="L8007" i="7" s="1"/>
  <c r="K8008" i="7"/>
  <c r="L8008" i="7" s="1"/>
  <c r="K8009" i="7"/>
  <c r="L8009" i="7" s="1"/>
  <c r="K8010" i="7"/>
  <c r="L8010" i="7" s="1"/>
  <c r="K8011" i="7"/>
  <c r="L8011" i="7" s="1"/>
  <c r="K8012" i="7"/>
  <c r="L8012" i="7" s="1"/>
  <c r="K8013" i="7"/>
  <c r="L8013" i="7" s="1"/>
  <c r="K8014" i="7"/>
  <c r="L8014" i="7" s="1"/>
  <c r="K8015" i="7"/>
  <c r="L8015" i="7" s="1"/>
  <c r="K8016" i="7"/>
  <c r="L8016" i="7" s="1"/>
  <c r="K8017" i="7"/>
  <c r="L8017" i="7" s="1"/>
  <c r="K8018" i="7"/>
  <c r="L8018" i="7" s="1"/>
  <c r="K8019" i="7"/>
  <c r="L8019" i="7" s="1"/>
  <c r="K8020" i="7"/>
  <c r="L8020" i="7" s="1"/>
  <c r="K8021" i="7"/>
  <c r="L8021" i="7" s="1"/>
  <c r="K8022" i="7"/>
  <c r="L8022" i="7" s="1"/>
  <c r="K8023" i="7"/>
  <c r="L8023" i="7" s="1"/>
  <c r="K8024" i="7"/>
  <c r="L8024" i="7" s="1"/>
  <c r="K8025" i="7"/>
  <c r="L8025" i="7" s="1"/>
  <c r="K8026" i="7"/>
  <c r="L8026" i="7" s="1"/>
  <c r="K8027" i="7"/>
  <c r="L8027" i="7" s="1"/>
  <c r="K8028" i="7"/>
  <c r="L8028" i="7" s="1"/>
  <c r="K8029" i="7"/>
  <c r="L8029" i="7" s="1"/>
  <c r="K8030" i="7"/>
  <c r="L8030" i="7" s="1"/>
  <c r="K8031" i="7"/>
  <c r="L8031" i="7" s="1"/>
  <c r="K8032" i="7"/>
  <c r="L8032" i="7" s="1"/>
  <c r="K8033" i="7"/>
  <c r="L8033" i="7" s="1"/>
  <c r="K8034" i="7"/>
  <c r="L8034" i="7" s="1"/>
  <c r="K8035" i="7"/>
  <c r="L8035" i="7" s="1"/>
  <c r="K8036" i="7"/>
  <c r="L8036" i="7" s="1"/>
  <c r="K8037" i="7"/>
  <c r="L8037" i="7" s="1"/>
  <c r="K8038" i="7"/>
  <c r="L8038" i="7" s="1"/>
  <c r="K8039" i="7"/>
  <c r="L8039" i="7" s="1"/>
  <c r="K8040" i="7"/>
  <c r="L8040" i="7" s="1"/>
  <c r="K8041" i="7"/>
  <c r="L8041" i="7" s="1"/>
  <c r="K8042" i="7"/>
  <c r="L8042" i="7" s="1"/>
  <c r="K8043" i="7"/>
  <c r="L8043" i="7" s="1"/>
  <c r="K8044" i="7"/>
  <c r="L8044" i="7" s="1"/>
  <c r="K8045" i="7"/>
  <c r="L8045" i="7" s="1"/>
  <c r="K8046" i="7"/>
  <c r="L8046" i="7" s="1"/>
  <c r="K8047" i="7"/>
  <c r="L8047" i="7" s="1"/>
  <c r="K8048" i="7"/>
  <c r="L8048" i="7" s="1"/>
  <c r="K8049" i="7"/>
  <c r="L8049" i="7" s="1"/>
  <c r="K8050" i="7"/>
  <c r="L8050" i="7" s="1"/>
  <c r="K8051" i="7"/>
  <c r="L8051" i="7" s="1"/>
  <c r="K8052" i="7"/>
  <c r="L8052" i="7" s="1"/>
  <c r="K8053" i="7"/>
  <c r="L8053" i="7" s="1"/>
  <c r="K8054" i="7"/>
  <c r="L8054" i="7" s="1"/>
  <c r="K8055" i="7"/>
  <c r="L8055" i="7" s="1"/>
  <c r="K8056" i="7"/>
  <c r="L8056" i="7" s="1"/>
  <c r="K8057" i="7"/>
  <c r="L8057" i="7" s="1"/>
  <c r="K8058" i="7"/>
  <c r="L8058" i="7" s="1"/>
  <c r="K8059" i="7"/>
  <c r="L8059" i="7" s="1"/>
  <c r="K8060" i="7"/>
  <c r="L8060" i="7" s="1"/>
  <c r="K8061" i="7"/>
  <c r="L8061" i="7" s="1"/>
  <c r="K8062" i="7"/>
  <c r="L8062" i="7" s="1"/>
  <c r="K8063" i="7"/>
  <c r="L8063" i="7" s="1"/>
  <c r="K8064" i="7"/>
  <c r="L8064" i="7" s="1"/>
  <c r="K8065" i="7"/>
  <c r="L8065" i="7" s="1"/>
  <c r="K8066" i="7"/>
  <c r="L8066" i="7" s="1"/>
  <c r="K8067" i="7"/>
  <c r="L8067" i="7" s="1"/>
  <c r="K8068" i="7"/>
  <c r="L8068" i="7" s="1"/>
  <c r="K8069" i="7"/>
  <c r="L8069" i="7" s="1"/>
  <c r="K8070" i="7"/>
  <c r="L8070" i="7" s="1"/>
  <c r="K8071" i="7"/>
  <c r="L8071" i="7" s="1"/>
  <c r="K8072" i="7"/>
  <c r="L8072" i="7" s="1"/>
  <c r="K8073" i="7"/>
  <c r="L8073" i="7" s="1"/>
  <c r="K8074" i="7"/>
  <c r="L8074" i="7" s="1"/>
  <c r="K8075" i="7"/>
  <c r="L8075" i="7" s="1"/>
  <c r="K8076" i="7"/>
  <c r="L8076" i="7" s="1"/>
  <c r="K8077" i="7"/>
  <c r="L8077" i="7" s="1"/>
  <c r="K8078" i="7"/>
  <c r="L8078" i="7" s="1"/>
  <c r="K8079" i="7"/>
  <c r="L8079" i="7" s="1"/>
  <c r="K8080" i="7"/>
  <c r="L8080" i="7" s="1"/>
  <c r="K8081" i="7"/>
  <c r="L8081" i="7" s="1"/>
  <c r="K8082" i="7"/>
  <c r="L8082" i="7" s="1"/>
  <c r="K8083" i="7"/>
  <c r="L8083" i="7" s="1"/>
  <c r="K8084" i="7"/>
  <c r="L8084" i="7" s="1"/>
  <c r="K8085" i="7"/>
  <c r="L8085" i="7" s="1"/>
  <c r="K8086" i="7"/>
  <c r="L8086" i="7" s="1"/>
  <c r="K8087" i="7"/>
  <c r="L8087" i="7" s="1"/>
  <c r="K8088" i="7"/>
  <c r="L8088" i="7" s="1"/>
  <c r="K8089" i="7"/>
  <c r="L8089" i="7" s="1"/>
  <c r="K8090" i="7"/>
  <c r="L8090" i="7" s="1"/>
  <c r="K8091" i="7"/>
  <c r="L8091" i="7" s="1"/>
  <c r="K8092" i="7"/>
  <c r="L8092" i="7" s="1"/>
  <c r="K8093" i="7"/>
  <c r="L8093" i="7" s="1"/>
  <c r="K8094" i="7"/>
  <c r="L8094" i="7" s="1"/>
  <c r="K8095" i="7"/>
  <c r="L8095" i="7" s="1"/>
  <c r="K8096" i="7"/>
  <c r="L8096" i="7" s="1"/>
  <c r="K8097" i="7"/>
  <c r="L8097" i="7" s="1"/>
  <c r="K8098" i="7"/>
  <c r="L8098" i="7" s="1"/>
  <c r="K8099" i="7"/>
  <c r="L8099" i="7" s="1"/>
  <c r="K8100" i="7"/>
  <c r="L8100" i="7" s="1"/>
  <c r="K8101" i="7"/>
  <c r="L8101" i="7" s="1"/>
  <c r="K8102" i="7"/>
  <c r="L8102" i="7" s="1"/>
  <c r="K8103" i="7"/>
  <c r="L8103" i="7" s="1"/>
  <c r="K8104" i="7"/>
  <c r="L8104" i="7" s="1"/>
  <c r="K8105" i="7"/>
  <c r="L8105" i="7" s="1"/>
  <c r="K8106" i="7"/>
  <c r="L8106" i="7" s="1"/>
  <c r="K8107" i="7"/>
  <c r="L8107" i="7" s="1"/>
  <c r="K8108" i="7"/>
  <c r="L8108" i="7" s="1"/>
  <c r="K8109" i="7"/>
  <c r="L8109" i="7" s="1"/>
  <c r="K8110" i="7"/>
  <c r="L8110" i="7" s="1"/>
  <c r="K8111" i="7"/>
  <c r="L8111" i="7" s="1"/>
  <c r="K8112" i="7"/>
  <c r="L8112" i="7" s="1"/>
  <c r="K8113" i="7"/>
  <c r="L8113" i="7" s="1"/>
  <c r="K8114" i="7"/>
  <c r="L8114" i="7" s="1"/>
  <c r="K8115" i="7"/>
  <c r="L8115" i="7" s="1"/>
  <c r="K8116" i="7"/>
  <c r="L8116" i="7" s="1"/>
  <c r="K8117" i="7"/>
  <c r="L8117" i="7" s="1"/>
  <c r="K8118" i="7"/>
  <c r="L8118" i="7" s="1"/>
  <c r="K8119" i="7"/>
  <c r="L8119" i="7" s="1"/>
  <c r="K8120" i="7"/>
  <c r="L8120" i="7" s="1"/>
  <c r="K8121" i="7"/>
  <c r="L8121" i="7" s="1"/>
  <c r="K8122" i="7"/>
  <c r="L8122" i="7" s="1"/>
  <c r="K8123" i="7"/>
  <c r="L8123" i="7" s="1"/>
  <c r="K8124" i="7"/>
  <c r="L8124" i="7" s="1"/>
  <c r="K8125" i="7"/>
  <c r="L8125" i="7" s="1"/>
  <c r="K8126" i="7"/>
  <c r="L8126" i="7" s="1"/>
  <c r="K8127" i="7"/>
  <c r="L8127" i="7" s="1"/>
  <c r="K8128" i="7"/>
  <c r="L8128" i="7" s="1"/>
  <c r="K8129" i="7"/>
  <c r="L8129" i="7" s="1"/>
  <c r="K8130" i="7"/>
  <c r="L8130" i="7" s="1"/>
  <c r="K8131" i="7"/>
  <c r="L8131" i="7" s="1"/>
  <c r="K8132" i="7"/>
  <c r="L8132" i="7" s="1"/>
  <c r="K8133" i="7"/>
  <c r="L8133" i="7" s="1"/>
  <c r="K8134" i="7"/>
  <c r="L8134" i="7" s="1"/>
  <c r="K8135" i="7"/>
  <c r="L8135" i="7" s="1"/>
  <c r="K8136" i="7"/>
  <c r="L8136" i="7" s="1"/>
  <c r="K8137" i="7"/>
  <c r="L8137" i="7" s="1"/>
  <c r="K8138" i="7"/>
  <c r="L8138" i="7" s="1"/>
  <c r="K8139" i="7"/>
  <c r="L8139" i="7" s="1"/>
  <c r="K8140" i="7"/>
  <c r="L8140" i="7" s="1"/>
  <c r="K8141" i="7"/>
  <c r="L8141" i="7" s="1"/>
  <c r="K8142" i="7"/>
  <c r="L8142" i="7" s="1"/>
  <c r="K8143" i="7"/>
  <c r="L8143" i="7" s="1"/>
  <c r="K8144" i="7"/>
  <c r="L8144" i="7" s="1"/>
  <c r="K8145" i="7"/>
  <c r="L8145" i="7" s="1"/>
  <c r="K8146" i="7"/>
  <c r="L8146" i="7" s="1"/>
  <c r="K8147" i="7"/>
  <c r="L8147" i="7" s="1"/>
  <c r="K8148" i="7"/>
  <c r="L8148" i="7" s="1"/>
  <c r="K8149" i="7"/>
  <c r="L8149" i="7" s="1"/>
  <c r="K8150" i="7"/>
  <c r="L8150" i="7" s="1"/>
  <c r="K8151" i="7"/>
  <c r="L8151" i="7" s="1"/>
  <c r="K8152" i="7"/>
  <c r="L8152" i="7" s="1"/>
  <c r="K8153" i="7"/>
  <c r="L8153" i="7" s="1"/>
  <c r="K8154" i="7"/>
  <c r="L8154" i="7" s="1"/>
  <c r="K8155" i="7"/>
  <c r="L8155" i="7" s="1"/>
  <c r="K8156" i="7"/>
  <c r="L8156" i="7" s="1"/>
  <c r="K8157" i="7"/>
  <c r="L8157" i="7" s="1"/>
  <c r="K8158" i="7"/>
  <c r="L8158" i="7" s="1"/>
  <c r="K8159" i="7"/>
  <c r="L8159" i="7" s="1"/>
  <c r="K8160" i="7"/>
  <c r="L8160" i="7" s="1"/>
  <c r="K8161" i="7"/>
  <c r="L8161" i="7" s="1"/>
  <c r="K8162" i="7"/>
  <c r="L8162" i="7" s="1"/>
  <c r="K8163" i="7"/>
  <c r="L8163" i="7" s="1"/>
  <c r="K8164" i="7"/>
  <c r="L8164" i="7" s="1"/>
  <c r="K8165" i="7"/>
  <c r="L8165" i="7" s="1"/>
  <c r="K8166" i="7"/>
  <c r="L8166" i="7" s="1"/>
  <c r="K8167" i="7"/>
  <c r="L8167" i="7" s="1"/>
  <c r="K8168" i="7"/>
  <c r="L8168" i="7" s="1"/>
  <c r="K8169" i="7"/>
  <c r="L8169" i="7" s="1"/>
  <c r="K8170" i="7"/>
  <c r="L8170" i="7" s="1"/>
  <c r="K8171" i="7"/>
  <c r="L8171" i="7" s="1"/>
  <c r="K8172" i="7"/>
  <c r="L8172" i="7" s="1"/>
  <c r="K8173" i="7"/>
  <c r="L8173" i="7" s="1"/>
  <c r="K8174" i="7"/>
  <c r="L8174" i="7" s="1"/>
  <c r="K8175" i="7"/>
  <c r="L8175" i="7" s="1"/>
  <c r="K8176" i="7"/>
  <c r="L8176" i="7" s="1"/>
  <c r="K8177" i="7"/>
  <c r="L8177" i="7" s="1"/>
  <c r="K8178" i="7"/>
  <c r="L8178" i="7" s="1"/>
  <c r="K8179" i="7"/>
  <c r="L8179" i="7" s="1"/>
  <c r="K8180" i="7"/>
  <c r="L8180" i="7" s="1"/>
  <c r="K8181" i="7"/>
  <c r="L8181" i="7" s="1"/>
  <c r="K8182" i="7"/>
  <c r="L8182" i="7" s="1"/>
  <c r="K8183" i="7"/>
  <c r="L8183" i="7" s="1"/>
  <c r="K8184" i="7"/>
  <c r="L8184" i="7" s="1"/>
  <c r="K8185" i="7"/>
  <c r="L8185" i="7" s="1"/>
  <c r="K8186" i="7"/>
  <c r="L8186" i="7" s="1"/>
  <c r="K8187" i="7"/>
  <c r="L8187" i="7" s="1"/>
  <c r="K8188" i="7"/>
  <c r="L8188" i="7" s="1"/>
  <c r="K8189" i="7"/>
  <c r="L8189" i="7" s="1"/>
  <c r="K8190" i="7"/>
  <c r="L8190" i="7" s="1"/>
  <c r="K8191" i="7"/>
  <c r="L8191" i="7" s="1"/>
  <c r="K8192" i="7"/>
  <c r="L8192" i="7" s="1"/>
  <c r="K8193" i="7"/>
  <c r="L8193" i="7" s="1"/>
  <c r="K8194" i="7"/>
  <c r="L8194" i="7" s="1"/>
  <c r="K8195" i="7"/>
  <c r="L8195" i="7" s="1"/>
  <c r="K8196" i="7"/>
  <c r="L8196" i="7" s="1"/>
  <c r="K8197" i="7"/>
  <c r="L8197" i="7" s="1"/>
  <c r="K8198" i="7"/>
  <c r="L8198" i="7" s="1"/>
  <c r="K8199" i="7"/>
  <c r="L8199" i="7" s="1"/>
  <c r="K8200" i="7"/>
  <c r="L8200" i="7" s="1"/>
  <c r="K8201" i="7"/>
  <c r="L8201" i="7" s="1"/>
  <c r="K8202" i="7"/>
  <c r="L8202" i="7" s="1"/>
  <c r="K8203" i="7"/>
  <c r="L8203" i="7" s="1"/>
  <c r="K8204" i="7"/>
  <c r="L8204" i="7" s="1"/>
  <c r="K8205" i="7"/>
  <c r="L8205" i="7" s="1"/>
  <c r="K8206" i="7"/>
  <c r="L8206" i="7" s="1"/>
  <c r="K8207" i="7"/>
  <c r="L8207" i="7" s="1"/>
  <c r="K8208" i="7"/>
  <c r="L8208" i="7" s="1"/>
  <c r="K8209" i="7"/>
  <c r="L8209" i="7" s="1"/>
  <c r="K8210" i="7"/>
  <c r="L8210" i="7" s="1"/>
  <c r="K8211" i="7"/>
  <c r="L8211" i="7" s="1"/>
  <c r="K8212" i="7"/>
  <c r="L8212" i="7" s="1"/>
  <c r="K8213" i="7"/>
  <c r="L8213" i="7" s="1"/>
  <c r="K8214" i="7"/>
  <c r="L8214" i="7" s="1"/>
  <c r="K8215" i="7"/>
  <c r="L8215" i="7" s="1"/>
  <c r="K8216" i="7"/>
  <c r="L8216" i="7" s="1"/>
  <c r="K8217" i="7"/>
  <c r="L8217" i="7" s="1"/>
  <c r="K8218" i="7"/>
  <c r="L8218" i="7" s="1"/>
  <c r="K8219" i="7"/>
  <c r="L8219" i="7" s="1"/>
  <c r="K8220" i="7"/>
  <c r="L8220" i="7" s="1"/>
  <c r="K8221" i="7"/>
  <c r="L8221" i="7" s="1"/>
  <c r="K8222" i="7"/>
  <c r="L8222" i="7" s="1"/>
  <c r="K8223" i="7"/>
  <c r="L8223" i="7" s="1"/>
  <c r="K8224" i="7"/>
  <c r="L8224" i="7" s="1"/>
  <c r="K8225" i="7"/>
  <c r="L8225" i="7" s="1"/>
  <c r="K8226" i="7"/>
  <c r="L8226" i="7" s="1"/>
  <c r="K8227" i="7"/>
  <c r="L8227" i="7" s="1"/>
  <c r="K8228" i="7"/>
  <c r="L8228" i="7" s="1"/>
  <c r="K8229" i="7"/>
  <c r="L8229" i="7" s="1"/>
  <c r="K8230" i="7"/>
  <c r="L8230" i="7" s="1"/>
  <c r="K8231" i="7"/>
  <c r="L8231" i="7" s="1"/>
  <c r="K8232" i="7"/>
  <c r="L8232" i="7" s="1"/>
  <c r="K8233" i="7"/>
  <c r="L8233" i="7" s="1"/>
  <c r="K8234" i="7"/>
  <c r="L8234" i="7" s="1"/>
  <c r="K8235" i="7"/>
  <c r="L8235" i="7" s="1"/>
  <c r="K8236" i="7"/>
  <c r="L8236" i="7" s="1"/>
  <c r="K8237" i="7"/>
  <c r="L8237" i="7" s="1"/>
  <c r="K8238" i="7"/>
  <c r="L8238" i="7" s="1"/>
  <c r="K8239" i="7"/>
  <c r="L8239" i="7" s="1"/>
  <c r="K8240" i="7"/>
  <c r="L8240" i="7" s="1"/>
  <c r="K8241" i="7"/>
  <c r="L8241" i="7" s="1"/>
  <c r="K8242" i="7"/>
  <c r="L8242" i="7" s="1"/>
  <c r="K8243" i="7"/>
  <c r="L8243" i="7" s="1"/>
  <c r="K8244" i="7"/>
  <c r="L8244" i="7" s="1"/>
  <c r="K8245" i="7"/>
  <c r="L8245" i="7" s="1"/>
  <c r="K8246" i="7"/>
  <c r="L8246" i="7" s="1"/>
  <c r="K8247" i="7"/>
  <c r="L8247" i="7" s="1"/>
  <c r="K8248" i="7"/>
  <c r="L8248" i="7" s="1"/>
  <c r="K8249" i="7"/>
  <c r="L8249" i="7" s="1"/>
  <c r="K8250" i="7"/>
  <c r="L8250" i="7" s="1"/>
  <c r="K8251" i="7"/>
  <c r="L8251" i="7" s="1"/>
  <c r="K8252" i="7"/>
  <c r="L8252" i="7" s="1"/>
  <c r="K8253" i="7"/>
  <c r="L8253" i="7" s="1"/>
  <c r="K8254" i="7"/>
  <c r="L8254" i="7" s="1"/>
  <c r="K8255" i="7"/>
  <c r="L8255" i="7" s="1"/>
  <c r="K8256" i="7"/>
  <c r="L8256" i="7" s="1"/>
  <c r="K8257" i="7"/>
  <c r="L8257" i="7" s="1"/>
  <c r="K8258" i="7"/>
  <c r="L8258" i="7" s="1"/>
  <c r="K8259" i="7"/>
  <c r="L8259" i="7" s="1"/>
  <c r="K8260" i="7"/>
  <c r="L8260" i="7" s="1"/>
  <c r="K8261" i="7"/>
  <c r="L8261" i="7" s="1"/>
  <c r="K8262" i="7"/>
  <c r="L8262" i="7" s="1"/>
  <c r="K8263" i="7"/>
  <c r="L8263" i="7" s="1"/>
  <c r="K8264" i="7"/>
  <c r="L8264" i="7" s="1"/>
  <c r="K8265" i="7"/>
  <c r="L8265" i="7" s="1"/>
  <c r="K8266" i="7"/>
  <c r="L8266" i="7" s="1"/>
  <c r="K8267" i="7"/>
  <c r="L8267" i="7" s="1"/>
  <c r="K8268" i="7"/>
  <c r="L8268" i="7" s="1"/>
  <c r="K8269" i="7"/>
  <c r="L8269" i="7" s="1"/>
  <c r="K8270" i="7"/>
  <c r="L8270" i="7" s="1"/>
  <c r="K8271" i="7"/>
  <c r="L8271" i="7" s="1"/>
  <c r="K8272" i="7"/>
  <c r="L8272" i="7" s="1"/>
  <c r="K8273" i="7"/>
  <c r="L8273" i="7" s="1"/>
  <c r="K8274" i="7"/>
  <c r="L8274" i="7" s="1"/>
  <c r="K8275" i="7"/>
  <c r="L8275" i="7" s="1"/>
  <c r="K8276" i="7"/>
  <c r="L8276" i="7" s="1"/>
  <c r="K8277" i="7"/>
  <c r="L8277" i="7" s="1"/>
  <c r="K8278" i="7"/>
  <c r="L8278" i="7" s="1"/>
  <c r="K8279" i="7"/>
  <c r="L8279" i="7" s="1"/>
  <c r="K8280" i="7"/>
  <c r="L8280" i="7" s="1"/>
  <c r="K8281" i="7"/>
  <c r="L8281" i="7" s="1"/>
  <c r="K8282" i="7"/>
  <c r="L8282" i="7" s="1"/>
  <c r="K8283" i="7"/>
  <c r="L8283" i="7" s="1"/>
  <c r="K8284" i="7"/>
  <c r="L8284" i="7" s="1"/>
  <c r="K8285" i="7"/>
  <c r="L8285" i="7" s="1"/>
  <c r="K8286" i="7"/>
  <c r="L8286" i="7" s="1"/>
  <c r="K8287" i="7"/>
  <c r="L8287" i="7" s="1"/>
  <c r="K8288" i="7"/>
  <c r="L8288" i="7" s="1"/>
  <c r="K8289" i="7"/>
  <c r="L8289" i="7" s="1"/>
  <c r="K8290" i="7"/>
  <c r="L8290" i="7" s="1"/>
  <c r="K8291" i="7"/>
  <c r="L8291" i="7" s="1"/>
  <c r="K8292" i="7"/>
  <c r="L8292" i="7" s="1"/>
  <c r="K8293" i="7"/>
  <c r="L8293" i="7" s="1"/>
  <c r="K8294" i="7"/>
  <c r="L8294" i="7" s="1"/>
  <c r="K8295" i="7"/>
  <c r="L8295" i="7" s="1"/>
  <c r="K8296" i="7"/>
  <c r="L8296" i="7" s="1"/>
  <c r="K8297" i="7"/>
  <c r="L8297" i="7" s="1"/>
  <c r="K8298" i="7"/>
  <c r="L8298" i="7" s="1"/>
  <c r="K8299" i="7"/>
  <c r="L8299" i="7" s="1"/>
  <c r="K8300" i="7"/>
  <c r="L8300" i="7" s="1"/>
  <c r="K8301" i="7"/>
  <c r="L8301" i="7" s="1"/>
  <c r="K8302" i="7"/>
  <c r="L8302" i="7" s="1"/>
  <c r="K8303" i="7"/>
  <c r="L8303" i="7" s="1"/>
  <c r="K8304" i="7"/>
  <c r="L8304" i="7" s="1"/>
  <c r="K8305" i="7"/>
  <c r="L8305" i="7" s="1"/>
  <c r="K8306" i="7"/>
  <c r="L8306" i="7" s="1"/>
  <c r="K8307" i="7"/>
  <c r="L8307" i="7" s="1"/>
  <c r="K8308" i="7"/>
  <c r="L8308" i="7" s="1"/>
  <c r="K8309" i="7"/>
  <c r="L8309" i="7" s="1"/>
  <c r="K8310" i="7"/>
  <c r="L8310" i="7" s="1"/>
  <c r="K8311" i="7"/>
  <c r="L8311" i="7" s="1"/>
  <c r="K8312" i="7"/>
  <c r="L8312" i="7" s="1"/>
  <c r="K8313" i="7"/>
  <c r="L8313" i="7" s="1"/>
  <c r="K8314" i="7"/>
  <c r="L8314" i="7" s="1"/>
  <c r="K8315" i="7"/>
  <c r="L8315" i="7" s="1"/>
  <c r="K8316" i="7"/>
  <c r="L8316" i="7" s="1"/>
  <c r="K8317" i="7"/>
  <c r="L8317" i="7" s="1"/>
  <c r="K8318" i="7"/>
  <c r="L8318" i="7" s="1"/>
  <c r="K8319" i="7"/>
  <c r="L8319" i="7" s="1"/>
  <c r="K8320" i="7"/>
  <c r="L8320" i="7" s="1"/>
  <c r="K8321" i="7"/>
  <c r="L8321" i="7" s="1"/>
  <c r="K8322" i="7"/>
  <c r="L8322" i="7" s="1"/>
  <c r="K8323" i="7"/>
  <c r="L8323" i="7" s="1"/>
  <c r="K8324" i="7"/>
  <c r="L8324" i="7" s="1"/>
  <c r="K8325" i="7"/>
  <c r="L8325" i="7" s="1"/>
  <c r="K8326" i="7"/>
  <c r="L8326" i="7" s="1"/>
  <c r="K8327" i="7"/>
  <c r="L8327" i="7" s="1"/>
  <c r="K8328" i="7"/>
  <c r="L8328" i="7" s="1"/>
  <c r="K8329" i="7"/>
  <c r="L8329" i="7" s="1"/>
  <c r="K8330" i="7"/>
  <c r="L8330" i="7" s="1"/>
  <c r="K8331" i="7"/>
  <c r="L8331" i="7" s="1"/>
  <c r="K8332" i="7"/>
  <c r="L8332" i="7" s="1"/>
  <c r="K8333" i="7"/>
  <c r="L8333" i="7" s="1"/>
  <c r="K8334" i="7"/>
  <c r="L8334" i="7" s="1"/>
  <c r="K8335" i="7"/>
  <c r="L8335" i="7" s="1"/>
  <c r="K8336" i="7"/>
  <c r="L8336" i="7" s="1"/>
  <c r="K8337" i="7"/>
  <c r="L8337" i="7" s="1"/>
  <c r="K8338" i="7"/>
  <c r="L8338" i="7" s="1"/>
  <c r="K8339" i="7"/>
  <c r="L8339" i="7" s="1"/>
  <c r="K8340" i="7"/>
  <c r="L8340" i="7" s="1"/>
  <c r="K8341" i="7"/>
  <c r="L8341" i="7" s="1"/>
  <c r="K8342" i="7"/>
  <c r="L8342" i="7" s="1"/>
  <c r="K8343" i="7"/>
  <c r="L8343" i="7" s="1"/>
  <c r="K8344" i="7"/>
  <c r="L8344" i="7" s="1"/>
  <c r="K8345" i="7"/>
  <c r="L8345" i="7" s="1"/>
  <c r="K8346" i="7"/>
  <c r="L8346" i="7" s="1"/>
  <c r="K8347" i="7"/>
  <c r="L8347" i="7" s="1"/>
  <c r="K8348" i="7"/>
  <c r="L8348" i="7" s="1"/>
  <c r="K8349" i="7"/>
  <c r="L8349" i="7" s="1"/>
  <c r="K8350" i="7"/>
  <c r="L8350" i="7" s="1"/>
  <c r="K8351" i="7"/>
  <c r="L8351" i="7" s="1"/>
  <c r="K8352" i="7"/>
  <c r="L8352" i="7" s="1"/>
  <c r="K8353" i="7"/>
  <c r="L8353" i="7" s="1"/>
  <c r="K8354" i="7"/>
  <c r="L8354" i="7" s="1"/>
  <c r="K8355" i="7"/>
  <c r="L8355" i="7" s="1"/>
  <c r="K8356" i="7"/>
  <c r="L8356" i="7" s="1"/>
  <c r="K8357" i="7"/>
  <c r="L8357" i="7" s="1"/>
  <c r="K8358" i="7"/>
  <c r="L8358" i="7" s="1"/>
  <c r="K8359" i="7"/>
  <c r="L8359" i="7" s="1"/>
  <c r="K8360" i="7"/>
  <c r="L8360" i="7" s="1"/>
  <c r="K8361" i="7"/>
  <c r="L8361" i="7" s="1"/>
  <c r="K8362" i="7"/>
  <c r="L8362" i="7" s="1"/>
  <c r="K8363" i="7"/>
  <c r="L8363" i="7" s="1"/>
  <c r="K8364" i="7"/>
  <c r="L8364" i="7" s="1"/>
  <c r="K8365" i="7"/>
  <c r="L8365" i="7" s="1"/>
  <c r="K8366" i="7"/>
  <c r="L8366" i="7" s="1"/>
  <c r="K8367" i="7"/>
  <c r="L8367" i="7" s="1"/>
  <c r="K8368" i="7"/>
  <c r="L8368" i="7" s="1"/>
  <c r="K8369" i="7"/>
  <c r="L8369" i="7" s="1"/>
  <c r="K8370" i="7"/>
  <c r="L8370" i="7" s="1"/>
  <c r="K8371" i="7"/>
  <c r="L8371" i="7" s="1"/>
  <c r="K8372" i="7"/>
  <c r="L8372" i="7" s="1"/>
  <c r="K8373" i="7"/>
  <c r="L8373" i="7" s="1"/>
  <c r="K8374" i="7"/>
  <c r="L8374" i="7" s="1"/>
  <c r="K8375" i="7"/>
  <c r="L8375" i="7" s="1"/>
  <c r="K8376" i="7"/>
  <c r="L8376" i="7" s="1"/>
  <c r="K8377" i="7"/>
  <c r="L8377" i="7" s="1"/>
  <c r="K8378" i="7"/>
  <c r="L8378" i="7" s="1"/>
  <c r="K8379" i="7"/>
  <c r="L8379" i="7" s="1"/>
  <c r="K8380" i="7"/>
  <c r="L8380" i="7" s="1"/>
  <c r="K8381" i="7"/>
  <c r="L8381" i="7" s="1"/>
  <c r="K8382" i="7"/>
  <c r="L8382" i="7" s="1"/>
  <c r="K8383" i="7"/>
  <c r="L8383" i="7" s="1"/>
  <c r="K8384" i="7"/>
  <c r="L8384" i="7" s="1"/>
  <c r="K8385" i="7"/>
  <c r="L8385" i="7" s="1"/>
  <c r="K8386" i="7"/>
  <c r="L8386" i="7" s="1"/>
  <c r="K8387" i="7"/>
  <c r="L8387" i="7" s="1"/>
  <c r="K8388" i="7"/>
  <c r="L8388" i="7" s="1"/>
  <c r="K8389" i="7"/>
  <c r="L8389" i="7" s="1"/>
  <c r="K8390" i="7"/>
  <c r="L8390" i="7" s="1"/>
  <c r="K8391" i="7"/>
  <c r="L8391" i="7" s="1"/>
  <c r="K8392" i="7"/>
  <c r="L8392" i="7" s="1"/>
  <c r="K8393" i="7"/>
  <c r="L8393" i="7" s="1"/>
  <c r="K8394" i="7"/>
  <c r="L8394" i="7" s="1"/>
  <c r="K8395" i="7"/>
  <c r="L8395" i="7" s="1"/>
  <c r="K8396" i="7"/>
  <c r="L8396" i="7" s="1"/>
  <c r="K8397" i="7"/>
  <c r="L8397" i="7" s="1"/>
  <c r="K8398" i="7"/>
  <c r="L8398" i="7" s="1"/>
  <c r="K8399" i="7"/>
  <c r="L8399" i="7" s="1"/>
  <c r="K8400" i="7"/>
  <c r="L8400" i="7" s="1"/>
  <c r="K8401" i="7"/>
  <c r="L8401" i="7" s="1"/>
  <c r="K8402" i="7"/>
  <c r="L8402" i="7" s="1"/>
  <c r="K8403" i="7"/>
  <c r="L8403" i="7" s="1"/>
  <c r="K8404" i="7"/>
  <c r="L8404" i="7" s="1"/>
  <c r="K8405" i="7"/>
  <c r="L8405" i="7" s="1"/>
  <c r="K8406" i="7"/>
  <c r="L8406" i="7" s="1"/>
  <c r="K8407" i="7"/>
  <c r="L8407" i="7" s="1"/>
  <c r="K8408" i="7"/>
  <c r="L8408" i="7" s="1"/>
  <c r="K8409" i="7"/>
  <c r="L8409" i="7" s="1"/>
  <c r="K8410" i="7"/>
  <c r="L8410" i="7" s="1"/>
  <c r="K8411" i="7"/>
  <c r="L8411" i="7" s="1"/>
  <c r="K8412" i="7"/>
  <c r="L8412" i="7" s="1"/>
  <c r="K8413" i="7"/>
  <c r="L8413" i="7" s="1"/>
  <c r="K8414" i="7"/>
  <c r="L8414" i="7" s="1"/>
  <c r="K8415" i="7"/>
  <c r="L8415" i="7" s="1"/>
  <c r="K8416" i="7"/>
  <c r="L8416" i="7" s="1"/>
  <c r="K8417" i="7"/>
  <c r="L8417" i="7" s="1"/>
  <c r="K8418" i="7"/>
  <c r="L8418" i="7" s="1"/>
  <c r="K8419" i="7"/>
  <c r="L8419" i="7" s="1"/>
  <c r="K8420" i="7"/>
  <c r="L8420" i="7" s="1"/>
  <c r="K8421" i="7"/>
  <c r="L8421" i="7" s="1"/>
  <c r="K8422" i="7"/>
  <c r="L8422" i="7" s="1"/>
  <c r="K8423" i="7"/>
  <c r="L8423" i="7" s="1"/>
  <c r="K8424" i="7"/>
  <c r="L8424" i="7" s="1"/>
  <c r="K8425" i="7"/>
  <c r="L8425" i="7" s="1"/>
  <c r="K8426" i="7"/>
  <c r="L8426" i="7" s="1"/>
  <c r="K8427" i="7"/>
  <c r="L8427" i="7" s="1"/>
  <c r="K8428" i="7"/>
  <c r="L8428" i="7" s="1"/>
  <c r="K8429" i="7"/>
  <c r="L8429" i="7" s="1"/>
  <c r="K8430" i="7"/>
  <c r="L8430" i="7" s="1"/>
  <c r="K8431" i="7"/>
  <c r="L8431" i="7" s="1"/>
  <c r="K8432" i="7"/>
  <c r="L8432" i="7" s="1"/>
  <c r="K8433" i="7"/>
  <c r="L8433" i="7" s="1"/>
  <c r="K8434" i="7"/>
  <c r="L8434" i="7" s="1"/>
  <c r="K8435" i="7"/>
  <c r="L8435" i="7" s="1"/>
  <c r="K8436" i="7"/>
  <c r="L8436" i="7" s="1"/>
  <c r="K8437" i="7"/>
  <c r="L8437" i="7" s="1"/>
  <c r="K8438" i="7"/>
  <c r="L8438" i="7" s="1"/>
  <c r="K8439" i="7"/>
  <c r="L8439" i="7" s="1"/>
  <c r="K8440" i="7"/>
  <c r="L8440" i="7" s="1"/>
  <c r="K8441" i="7"/>
  <c r="L8441" i="7" s="1"/>
  <c r="K8442" i="7"/>
  <c r="L8442" i="7" s="1"/>
  <c r="K8443" i="7"/>
  <c r="L8443" i="7" s="1"/>
  <c r="K8444" i="7"/>
  <c r="L8444" i="7" s="1"/>
  <c r="K8445" i="7"/>
  <c r="L8445" i="7" s="1"/>
  <c r="K8446" i="7"/>
  <c r="L8446" i="7" s="1"/>
  <c r="K8447" i="7"/>
  <c r="L8447" i="7" s="1"/>
  <c r="K8448" i="7"/>
  <c r="L8448" i="7" s="1"/>
  <c r="K8449" i="7"/>
  <c r="L8449" i="7" s="1"/>
  <c r="K8450" i="7"/>
  <c r="L8450" i="7" s="1"/>
  <c r="K8451" i="7"/>
  <c r="L8451" i="7" s="1"/>
  <c r="K8452" i="7"/>
  <c r="L8452" i="7" s="1"/>
  <c r="K8453" i="7"/>
  <c r="L8453" i="7" s="1"/>
  <c r="K8454" i="7"/>
  <c r="L8454" i="7" s="1"/>
  <c r="K8455" i="7"/>
  <c r="L8455" i="7" s="1"/>
  <c r="K8456" i="7"/>
  <c r="L8456" i="7" s="1"/>
  <c r="K8457" i="7"/>
  <c r="L8457" i="7" s="1"/>
  <c r="K8458" i="7"/>
  <c r="L8458" i="7" s="1"/>
  <c r="K8459" i="7"/>
  <c r="L8459" i="7" s="1"/>
  <c r="K8460" i="7"/>
  <c r="L8460" i="7" s="1"/>
  <c r="K8461" i="7"/>
  <c r="L8461" i="7" s="1"/>
  <c r="K8462" i="7"/>
  <c r="L8462" i="7" s="1"/>
  <c r="K8463" i="7"/>
  <c r="L8463" i="7" s="1"/>
  <c r="K8464" i="7"/>
  <c r="L8464" i="7" s="1"/>
  <c r="K8465" i="7"/>
  <c r="L8465" i="7" s="1"/>
  <c r="K8466" i="7"/>
  <c r="L8466" i="7" s="1"/>
  <c r="K8467" i="7"/>
  <c r="L8467" i="7" s="1"/>
  <c r="K8468" i="7"/>
  <c r="L8468" i="7" s="1"/>
  <c r="K8469" i="7"/>
  <c r="L8469" i="7" s="1"/>
  <c r="K8470" i="7"/>
  <c r="L8470" i="7" s="1"/>
  <c r="K8471" i="7"/>
  <c r="L8471" i="7" s="1"/>
  <c r="K8472" i="7"/>
  <c r="L8472" i="7" s="1"/>
  <c r="K8473" i="7"/>
  <c r="L8473" i="7" s="1"/>
  <c r="K8474" i="7"/>
  <c r="L8474" i="7" s="1"/>
  <c r="K8475" i="7"/>
  <c r="L8475" i="7" s="1"/>
  <c r="K8476" i="7"/>
  <c r="L8476" i="7" s="1"/>
  <c r="K8477" i="7"/>
  <c r="L8477" i="7" s="1"/>
  <c r="K8478" i="7"/>
  <c r="L8478" i="7" s="1"/>
  <c r="K8479" i="7"/>
  <c r="L8479" i="7" s="1"/>
  <c r="K8480" i="7"/>
  <c r="L8480" i="7" s="1"/>
  <c r="K8481" i="7"/>
  <c r="L8481" i="7" s="1"/>
  <c r="K8482" i="7"/>
  <c r="L8482" i="7" s="1"/>
  <c r="K8483" i="7"/>
  <c r="L8483" i="7" s="1"/>
  <c r="K8484" i="7"/>
  <c r="L8484" i="7" s="1"/>
  <c r="K8485" i="7"/>
  <c r="L8485" i="7" s="1"/>
  <c r="K8486" i="7"/>
  <c r="L8486" i="7" s="1"/>
  <c r="K8487" i="7"/>
  <c r="L8487" i="7" s="1"/>
  <c r="K8488" i="7"/>
  <c r="L8488" i="7" s="1"/>
  <c r="K8489" i="7"/>
  <c r="L8489" i="7" s="1"/>
  <c r="K8490" i="7"/>
  <c r="L8490" i="7" s="1"/>
  <c r="K8491" i="7"/>
  <c r="L8491" i="7" s="1"/>
  <c r="K8492" i="7"/>
  <c r="L8492" i="7" s="1"/>
  <c r="K8493" i="7"/>
  <c r="L8493" i="7" s="1"/>
  <c r="K8494" i="7"/>
  <c r="L8494" i="7" s="1"/>
  <c r="K8495" i="7"/>
  <c r="L8495" i="7" s="1"/>
  <c r="K8496" i="7"/>
  <c r="L8496" i="7" s="1"/>
  <c r="K8497" i="7"/>
  <c r="L8497" i="7" s="1"/>
  <c r="K8498" i="7"/>
  <c r="L8498" i="7" s="1"/>
  <c r="K8499" i="7"/>
  <c r="L8499" i="7" s="1"/>
  <c r="K8500" i="7"/>
  <c r="L8500" i="7" s="1"/>
  <c r="K8501" i="7"/>
  <c r="L8501" i="7" s="1"/>
  <c r="K8502" i="7"/>
  <c r="L8502" i="7" s="1"/>
  <c r="K8503" i="7"/>
  <c r="L8503" i="7" s="1"/>
  <c r="K8504" i="7"/>
  <c r="L8504" i="7" s="1"/>
  <c r="K8505" i="7"/>
  <c r="L8505" i="7" s="1"/>
  <c r="K8506" i="7"/>
  <c r="L8506" i="7" s="1"/>
  <c r="K8507" i="7"/>
  <c r="L8507" i="7" s="1"/>
  <c r="K8508" i="7"/>
  <c r="L8508" i="7" s="1"/>
  <c r="K8509" i="7"/>
  <c r="L8509" i="7" s="1"/>
  <c r="K8510" i="7"/>
  <c r="L8510" i="7" s="1"/>
  <c r="K8511" i="7"/>
  <c r="L8511" i="7" s="1"/>
  <c r="K8512" i="7"/>
  <c r="L8512" i="7" s="1"/>
  <c r="K8513" i="7"/>
  <c r="L8513" i="7" s="1"/>
  <c r="K8514" i="7"/>
  <c r="L8514" i="7" s="1"/>
  <c r="K8515" i="7"/>
  <c r="L8515" i="7" s="1"/>
  <c r="K8516" i="7"/>
  <c r="L8516" i="7" s="1"/>
  <c r="K8517" i="7"/>
  <c r="L8517" i="7" s="1"/>
  <c r="K8518" i="7"/>
  <c r="L8518" i="7" s="1"/>
  <c r="K8519" i="7"/>
  <c r="L8519" i="7" s="1"/>
  <c r="K8520" i="7"/>
  <c r="L8520" i="7" s="1"/>
  <c r="K8521" i="7"/>
  <c r="L8521" i="7" s="1"/>
  <c r="K8522" i="7"/>
  <c r="L8522" i="7" s="1"/>
  <c r="K8523" i="7"/>
  <c r="L8523" i="7" s="1"/>
  <c r="K8524" i="7"/>
  <c r="L8524" i="7" s="1"/>
  <c r="K8525" i="7"/>
  <c r="L8525" i="7" s="1"/>
  <c r="K8526" i="7"/>
  <c r="L8526" i="7" s="1"/>
  <c r="K8527" i="7"/>
  <c r="L8527" i="7" s="1"/>
  <c r="K8528" i="7"/>
  <c r="L8528" i="7" s="1"/>
  <c r="K8529" i="7"/>
  <c r="L8529" i="7" s="1"/>
  <c r="K8530" i="7"/>
  <c r="L8530" i="7" s="1"/>
  <c r="K8531" i="7"/>
  <c r="L8531" i="7" s="1"/>
  <c r="K8532" i="7"/>
  <c r="L8532" i="7" s="1"/>
  <c r="K8533" i="7"/>
  <c r="L8533" i="7" s="1"/>
  <c r="K8534" i="7"/>
  <c r="L8534" i="7" s="1"/>
  <c r="K8535" i="7"/>
  <c r="L8535" i="7" s="1"/>
  <c r="K8536" i="7"/>
  <c r="L8536" i="7" s="1"/>
  <c r="K8537" i="7"/>
  <c r="L8537" i="7" s="1"/>
  <c r="K8538" i="7"/>
  <c r="L8538" i="7" s="1"/>
  <c r="K8539" i="7"/>
  <c r="L8539" i="7" s="1"/>
  <c r="K8540" i="7"/>
  <c r="L8540" i="7" s="1"/>
  <c r="K8541" i="7"/>
  <c r="L8541" i="7" s="1"/>
  <c r="K8542" i="7"/>
  <c r="L8542" i="7" s="1"/>
  <c r="K8543" i="7"/>
  <c r="L8543" i="7" s="1"/>
  <c r="K8544" i="7"/>
  <c r="L8544" i="7" s="1"/>
  <c r="K8545" i="7"/>
  <c r="L8545" i="7" s="1"/>
  <c r="K8546" i="7"/>
  <c r="L8546" i="7" s="1"/>
  <c r="K8547" i="7"/>
  <c r="L8547" i="7" s="1"/>
  <c r="K8548" i="7"/>
  <c r="L8548" i="7" s="1"/>
  <c r="K8549" i="7"/>
  <c r="L8549" i="7" s="1"/>
  <c r="K8550" i="7"/>
  <c r="L8550" i="7" s="1"/>
  <c r="K8551" i="7"/>
  <c r="L8551" i="7" s="1"/>
  <c r="K8552" i="7"/>
  <c r="L8552" i="7" s="1"/>
  <c r="K8553" i="7"/>
  <c r="L8553" i="7" s="1"/>
  <c r="K8554" i="7"/>
  <c r="L8554" i="7" s="1"/>
  <c r="K8555" i="7"/>
  <c r="L8555" i="7" s="1"/>
  <c r="K8556" i="7"/>
  <c r="L8556" i="7" s="1"/>
  <c r="K8557" i="7"/>
  <c r="L8557" i="7" s="1"/>
  <c r="K8558" i="7"/>
  <c r="L8558" i="7" s="1"/>
  <c r="K8559" i="7"/>
  <c r="L8559" i="7" s="1"/>
  <c r="K8560" i="7"/>
  <c r="L8560" i="7" s="1"/>
  <c r="K8561" i="7"/>
  <c r="L8561" i="7" s="1"/>
  <c r="K8562" i="7"/>
  <c r="L8562" i="7" s="1"/>
  <c r="K8563" i="7"/>
  <c r="L8563" i="7" s="1"/>
  <c r="K8564" i="7"/>
  <c r="L8564" i="7" s="1"/>
  <c r="K8565" i="7"/>
  <c r="L8565" i="7" s="1"/>
  <c r="K8566" i="7"/>
  <c r="L8566" i="7" s="1"/>
  <c r="K8567" i="7"/>
  <c r="L8567" i="7" s="1"/>
  <c r="K8568" i="7"/>
  <c r="L8568" i="7" s="1"/>
  <c r="K8569" i="7"/>
  <c r="L8569" i="7" s="1"/>
  <c r="K8570" i="7"/>
  <c r="L8570" i="7" s="1"/>
  <c r="K8571" i="7"/>
  <c r="L8571" i="7" s="1"/>
  <c r="K8572" i="7"/>
  <c r="L8572" i="7" s="1"/>
  <c r="K8573" i="7"/>
  <c r="L8573" i="7" s="1"/>
  <c r="K8574" i="7"/>
  <c r="L8574" i="7" s="1"/>
  <c r="K8575" i="7"/>
  <c r="L8575" i="7" s="1"/>
  <c r="K8576" i="7"/>
  <c r="L8576" i="7" s="1"/>
  <c r="K8577" i="7"/>
  <c r="L8577" i="7" s="1"/>
  <c r="K8578" i="7"/>
  <c r="L8578" i="7" s="1"/>
  <c r="K8579" i="7"/>
  <c r="L8579" i="7" s="1"/>
  <c r="K8580" i="7"/>
  <c r="L8580" i="7" s="1"/>
  <c r="K8581" i="7"/>
  <c r="L8581" i="7" s="1"/>
  <c r="K8582" i="7"/>
  <c r="L8582" i="7" s="1"/>
  <c r="K8583" i="7"/>
  <c r="L8583" i="7" s="1"/>
  <c r="K8584" i="7"/>
  <c r="L8584" i="7" s="1"/>
  <c r="K8585" i="7"/>
  <c r="L8585" i="7" s="1"/>
  <c r="K8586" i="7"/>
  <c r="L8586" i="7" s="1"/>
  <c r="K8587" i="7"/>
  <c r="L8587" i="7" s="1"/>
  <c r="K8588" i="7"/>
  <c r="L8588" i="7" s="1"/>
  <c r="K8589" i="7"/>
  <c r="L8589" i="7" s="1"/>
  <c r="K8590" i="7"/>
  <c r="L8590" i="7" s="1"/>
  <c r="K8591" i="7"/>
  <c r="L8591" i="7" s="1"/>
  <c r="K8592" i="7"/>
  <c r="L8592" i="7" s="1"/>
  <c r="K8593" i="7"/>
  <c r="L8593" i="7" s="1"/>
  <c r="K8594" i="7"/>
  <c r="L8594" i="7" s="1"/>
  <c r="K8595" i="7"/>
  <c r="L8595" i="7" s="1"/>
  <c r="K8596" i="7"/>
  <c r="L8596" i="7" s="1"/>
  <c r="K8597" i="7"/>
  <c r="L8597" i="7" s="1"/>
  <c r="K8598" i="7"/>
  <c r="L8598" i="7" s="1"/>
  <c r="K8599" i="7"/>
  <c r="L8599" i="7" s="1"/>
  <c r="K8600" i="7"/>
  <c r="L8600" i="7" s="1"/>
  <c r="K8601" i="7"/>
  <c r="L8601" i="7" s="1"/>
  <c r="K8602" i="7"/>
  <c r="L8602" i="7" s="1"/>
  <c r="K8603" i="7"/>
  <c r="L8603" i="7" s="1"/>
  <c r="K8604" i="7"/>
  <c r="L8604" i="7" s="1"/>
  <c r="K8605" i="7"/>
  <c r="L8605" i="7" s="1"/>
  <c r="K8606" i="7"/>
  <c r="L8606" i="7" s="1"/>
  <c r="K8607" i="7"/>
  <c r="L8607" i="7" s="1"/>
  <c r="K8608" i="7"/>
  <c r="L8608" i="7" s="1"/>
  <c r="K8609" i="7"/>
  <c r="L8609" i="7" s="1"/>
  <c r="K8610" i="7"/>
  <c r="L8610" i="7" s="1"/>
  <c r="K8611" i="7"/>
  <c r="L8611" i="7" s="1"/>
  <c r="K8612" i="7"/>
  <c r="L8612" i="7" s="1"/>
  <c r="K8613" i="7"/>
  <c r="L8613" i="7" s="1"/>
  <c r="K8614" i="7"/>
  <c r="L8614" i="7" s="1"/>
  <c r="K8615" i="7"/>
  <c r="L8615" i="7" s="1"/>
  <c r="K8616" i="7"/>
  <c r="L8616" i="7" s="1"/>
  <c r="K8617" i="7"/>
  <c r="L8617" i="7" s="1"/>
  <c r="K8618" i="7"/>
  <c r="L8618" i="7" s="1"/>
  <c r="K8619" i="7"/>
  <c r="L8619" i="7" s="1"/>
  <c r="K8620" i="7"/>
  <c r="L8620" i="7" s="1"/>
  <c r="K8621" i="7"/>
  <c r="L8621" i="7" s="1"/>
  <c r="K8622" i="7"/>
  <c r="L8622" i="7" s="1"/>
  <c r="K8623" i="7"/>
  <c r="L8623" i="7" s="1"/>
  <c r="K8624" i="7"/>
  <c r="L8624" i="7" s="1"/>
  <c r="K8625" i="7"/>
  <c r="L8625" i="7" s="1"/>
  <c r="K8626" i="7"/>
  <c r="L8626" i="7" s="1"/>
  <c r="K8627" i="7"/>
  <c r="L8627" i="7" s="1"/>
  <c r="K8628" i="7"/>
  <c r="L8628" i="7" s="1"/>
  <c r="K8629" i="7"/>
  <c r="L8629" i="7" s="1"/>
  <c r="K8630" i="7"/>
  <c r="L8630" i="7" s="1"/>
  <c r="K8631" i="7"/>
  <c r="L8631" i="7" s="1"/>
  <c r="K8632" i="7"/>
  <c r="L8632" i="7" s="1"/>
  <c r="K8633" i="7"/>
  <c r="L8633" i="7" s="1"/>
  <c r="K8634" i="7"/>
  <c r="L8634" i="7" s="1"/>
  <c r="K8635" i="7"/>
  <c r="L8635" i="7" s="1"/>
  <c r="K8636" i="7"/>
  <c r="L8636" i="7" s="1"/>
  <c r="K8637" i="7"/>
  <c r="L8637" i="7" s="1"/>
  <c r="K8638" i="7"/>
  <c r="L8638" i="7" s="1"/>
  <c r="K8639" i="7"/>
  <c r="L8639" i="7" s="1"/>
  <c r="K8640" i="7"/>
  <c r="L8640" i="7" s="1"/>
  <c r="K8641" i="7"/>
  <c r="L8641" i="7" s="1"/>
  <c r="K8642" i="7"/>
  <c r="L8642" i="7" s="1"/>
  <c r="K8643" i="7"/>
  <c r="L8643" i="7" s="1"/>
  <c r="K8644" i="7"/>
  <c r="L8644" i="7" s="1"/>
  <c r="K8645" i="7"/>
  <c r="L8645" i="7" s="1"/>
  <c r="K8646" i="7"/>
  <c r="L8646" i="7" s="1"/>
  <c r="K8647" i="7"/>
  <c r="L8647" i="7" s="1"/>
  <c r="K8648" i="7"/>
  <c r="L8648" i="7" s="1"/>
  <c r="K8649" i="7"/>
  <c r="L8649" i="7" s="1"/>
  <c r="K8650" i="7"/>
  <c r="L8650" i="7" s="1"/>
  <c r="K8651" i="7"/>
  <c r="L8651" i="7" s="1"/>
  <c r="K8652" i="7"/>
  <c r="L8652" i="7" s="1"/>
  <c r="K8653" i="7"/>
  <c r="L8653" i="7" s="1"/>
  <c r="K8654" i="7"/>
  <c r="L8654" i="7" s="1"/>
  <c r="K8655" i="7"/>
  <c r="L8655" i="7" s="1"/>
  <c r="K8656" i="7"/>
  <c r="L8656" i="7" s="1"/>
  <c r="K8657" i="7"/>
  <c r="L8657" i="7" s="1"/>
  <c r="K8658" i="7"/>
  <c r="L8658" i="7" s="1"/>
  <c r="K8659" i="7"/>
  <c r="L8659" i="7" s="1"/>
  <c r="K8660" i="7"/>
  <c r="L8660" i="7" s="1"/>
  <c r="K8661" i="7"/>
  <c r="L8661" i="7" s="1"/>
  <c r="K8662" i="7"/>
  <c r="L8662" i="7" s="1"/>
  <c r="K8663" i="7"/>
  <c r="L8663" i="7" s="1"/>
  <c r="K8664" i="7"/>
  <c r="L8664" i="7" s="1"/>
  <c r="K8665" i="7"/>
  <c r="L8665" i="7" s="1"/>
  <c r="K8666" i="7"/>
  <c r="L8666" i="7" s="1"/>
  <c r="K8667" i="7"/>
  <c r="L8667" i="7" s="1"/>
  <c r="K8668" i="7"/>
  <c r="L8668" i="7" s="1"/>
  <c r="K8669" i="7"/>
  <c r="L8669" i="7" s="1"/>
  <c r="K8670" i="7"/>
  <c r="L8670" i="7" s="1"/>
  <c r="K8671" i="7"/>
  <c r="L8671" i="7" s="1"/>
  <c r="K8672" i="7"/>
  <c r="L8672" i="7" s="1"/>
  <c r="K8673" i="7"/>
  <c r="L8673" i="7" s="1"/>
  <c r="K8674" i="7"/>
  <c r="L8674" i="7" s="1"/>
  <c r="K8675" i="7"/>
  <c r="L8675" i="7" s="1"/>
  <c r="K8676" i="7"/>
  <c r="L8676" i="7" s="1"/>
  <c r="K8677" i="7"/>
  <c r="L8677" i="7" s="1"/>
  <c r="K8678" i="7"/>
  <c r="L8678" i="7" s="1"/>
  <c r="K8679" i="7"/>
  <c r="L8679" i="7" s="1"/>
  <c r="K8680" i="7"/>
  <c r="L8680" i="7" s="1"/>
  <c r="K8681" i="7"/>
  <c r="L8681" i="7" s="1"/>
  <c r="K8682" i="7"/>
  <c r="L8682" i="7" s="1"/>
  <c r="K8683" i="7"/>
  <c r="L8683" i="7" s="1"/>
  <c r="K8684" i="7"/>
  <c r="L8684" i="7" s="1"/>
  <c r="K8685" i="7"/>
  <c r="L8685" i="7" s="1"/>
  <c r="K8686" i="7"/>
  <c r="L8686" i="7" s="1"/>
  <c r="K8687" i="7"/>
  <c r="L8687" i="7" s="1"/>
  <c r="K8688" i="7"/>
  <c r="L8688" i="7" s="1"/>
  <c r="K8689" i="7"/>
  <c r="L8689" i="7" s="1"/>
  <c r="K8690" i="7"/>
  <c r="L8690" i="7" s="1"/>
  <c r="K8691" i="7"/>
  <c r="L8691" i="7" s="1"/>
  <c r="K8692" i="7"/>
  <c r="L8692" i="7" s="1"/>
  <c r="K8693" i="7"/>
  <c r="L8693" i="7" s="1"/>
  <c r="K8694" i="7"/>
  <c r="L8694" i="7" s="1"/>
  <c r="K8695" i="7"/>
  <c r="L8695" i="7" s="1"/>
  <c r="K8696" i="7"/>
  <c r="L8696" i="7" s="1"/>
  <c r="K8697" i="7"/>
  <c r="L8697" i="7" s="1"/>
  <c r="K8698" i="7"/>
  <c r="L8698" i="7" s="1"/>
  <c r="K8699" i="7"/>
  <c r="L8699" i="7" s="1"/>
  <c r="K8700" i="7"/>
  <c r="L8700" i="7" s="1"/>
  <c r="K8701" i="7"/>
  <c r="L8701" i="7" s="1"/>
  <c r="K8702" i="7"/>
  <c r="L8702" i="7" s="1"/>
  <c r="K8703" i="7"/>
  <c r="L8703" i="7" s="1"/>
  <c r="K8704" i="7"/>
  <c r="L8704" i="7" s="1"/>
  <c r="K8705" i="7"/>
  <c r="L8705" i="7" s="1"/>
  <c r="K8706" i="7"/>
  <c r="L8706" i="7" s="1"/>
  <c r="K8707" i="7"/>
  <c r="L8707" i="7" s="1"/>
  <c r="K8708" i="7"/>
  <c r="L8708" i="7" s="1"/>
  <c r="K8709" i="7"/>
  <c r="L8709" i="7" s="1"/>
  <c r="K8710" i="7"/>
  <c r="L8710" i="7" s="1"/>
  <c r="K8711" i="7"/>
  <c r="L8711" i="7" s="1"/>
  <c r="K8712" i="7"/>
  <c r="L8712" i="7" s="1"/>
  <c r="K8713" i="7"/>
  <c r="L8713" i="7" s="1"/>
  <c r="K8714" i="7"/>
  <c r="L8714" i="7" s="1"/>
  <c r="K8715" i="7"/>
  <c r="L8715" i="7" s="1"/>
  <c r="K8716" i="7"/>
  <c r="L8716" i="7" s="1"/>
  <c r="K8717" i="7"/>
  <c r="L8717" i="7" s="1"/>
  <c r="K8718" i="7"/>
  <c r="L8718" i="7" s="1"/>
  <c r="K8719" i="7"/>
  <c r="L8719" i="7" s="1"/>
  <c r="K8720" i="7"/>
  <c r="L8720" i="7" s="1"/>
  <c r="K8721" i="7"/>
  <c r="L8721" i="7" s="1"/>
  <c r="K8722" i="7"/>
  <c r="L8722" i="7" s="1"/>
  <c r="K8723" i="7"/>
  <c r="L8723" i="7" s="1"/>
  <c r="K8724" i="7"/>
  <c r="L8724" i="7" s="1"/>
  <c r="K8725" i="7"/>
  <c r="L8725" i="7" s="1"/>
  <c r="K8726" i="7"/>
  <c r="L8726" i="7" s="1"/>
  <c r="K8727" i="7"/>
  <c r="L8727" i="7" s="1"/>
  <c r="K8728" i="7"/>
  <c r="L8728" i="7" s="1"/>
  <c r="K8729" i="7"/>
  <c r="L8729" i="7" s="1"/>
  <c r="K8730" i="7"/>
  <c r="L8730" i="7" s="1"/>
  <c r="K8731" i="7"/>
  <c r="L8731" i="7" s="1"/>
  <c r="K8732" i="7"/>
  <c r="L8732" i="7" s="1"/>
  <c r="K8733" i="7"/>
  <c r="L8733" i="7" s="1"/>
  <c r="K8734" i="7"/>
  <c r="L8734" i="7" s="1"/>
  <c r="K8735" i="7"/>
  <c r="L8735" i="7" s="1"/>
  <c r="K8736" i="7"/>
  <c r="L8736" i="7" s="1"/>
  <c r="K8737" i="7"/>
  <c r="L8737" i="7" s="1"/>
  <c r="K8738" i="7"/>
  <c r="L8738" i="7" s="1"/>
  <c r="K8739" i="7"/>
  <c r="L8739" i="7" s="1"/>
  <c r="K8740" i="7"/>
  <c r="L8740" i="7" s="1"/>
  <c r="K8741" i="7"/>
  <c r="L8741" i="7" s="1"/>
  <c r="K8742" i="7"/>
  <c r="L8742" i="7" s="1"/>
  <c r="K8743" i="7"/>
  <c r="L8743" i="7" s="1"/>
  <c r="K8744" i="7"/>
  <c r="L8744" i="7" s="1"/>
  <c r="K8745" i="7"/>
  <c r="L8745" i="7" s="1"/>
  <c r="K8746" i="7"/>
  <c r="L8746" i="7" s="1"/>
  <c r="K8747" i="7"/>
  <c r="L8747" i="7" s="1"/>
  <c r="K8748" i="7"/>
  <c r="L8748" i="7" s="1"/>
  <c r="K8749" i="7"/>
  <c r="L8749" i="7" s="1"/>
  <c r="K8750" i="7"/>
  <c r="L8750" i="7" s="1"/>
  <c r="K8751" i="7"/>
  <c r="L8751" i="7" s="1"/>
  <c r="K8752" i="7"/>
  <c r="L8752" i="7" s="1"/>
  <c r="K8753" i="7"/>
  <c r="L8753" i="7" s="1"/>
  <c r="K8754" i="7"/>
  <c r="L8754" i="7" s="1"/>
  <c r="K8755" i="7"/>
  <c r="L8755" i="7" s="1"/>
  <c r="K8756" i="7"/>
  <c r="L8756" i="7" s="1"/>
  <c r="K8757" i="7"/>
  <c r="L8757" i="7" s="1"/>
  <c r="K8758" i="7"/>
  <c r="L8758" i="7" s="1"/>
  <c r="K8759" i="7"/>
  <c r="L8759" i="7" s="1"/>
  <c r="K8760" i="7"/>
  <c r="L8760" i="7" s="1"/>
  <c r="K8761" i="7"/>
  <c r="L8761" i="7" s="1"/>
  <c r="K8762" i="7"/>
  <c r="L8762" i="7" s="1"/>
  <c r="K8763" i="7"/>
  <c r="L8763" i="7" s="1"/>
  <c r="K8764" i="7"/>
  <c r="L8764" i="7" s="1"/>
  <c r="K8765" i="7"/>
  <c r="L8765" i="7" s="1"/>
  <c r="K8766" i="7"/>
  <c r="L8766" i="7" s="1"/>
  <c r="K8767" i="7"/>
  <c r="L8767" i="7" s="1"/>
  <c r="K8768" i="7"/>
  <c r="L8768" i="7" s="1"/>
  <c r="K8769" i="7"/>
  <c r="L8769" i="7" s="1"/>
  <c r="K8770" i="7"/>
  <c r="L8770" i="7" s="1"/>
  <c r="K8771" i="7"/>
  <c r="L8771" i="7" s="1"/>
  <c r="K8772" i="7"/>
  <c r="L8772" i="7" s="1"/>
  <c r="K8773" i="7"/>
  <c r="L8773" i="7" s="1"/>
  <c r="K8774" i="7"/>
  <c r="L8774" i="7" s="1"/>
  <c r="K8775" i="7"/>
  <c r="L8775" i="7" s="1"/>
  <c r="K8776" i="7"/>
  <c r="L8776" i="7" s="1"/>
  <c r="K8777" i="7"/>
  <c r="L8777" i="7" s="1"/>
  <c r="K8778" i="7"/>
  <c r="L8778" i="7" s="1"/>
  <c r="K8779" i="7"/>
  <c r="L8779" i="7" s="1"/>
  <c r="K8780" i="7"/>
  <c r="L8780" i="7" s="1"/>
  <c r="K8781" i="7"/>
  <c r="L8781" i="7" s="1"/>
  <c r="K8782" i="7"/>
  <c r="L8782" i="7" s="1"/>
  <c r="K8783" i="7"/>
  <c r="L8783" i="7" s="1"/>
  <c r="K8784" i="7"/>
  <c r="L8784" i="7" s="1"/>
  <c r="K8785" i="7"/>
  <c r="L8785" i="7" s="1"/>
  <c r="K8786" i="7"/>
  <c r="L8786" i="7" s="1"/>
  <c r="K8787" i="7"/>
  <c r="L8787" i="7" s="1"/>
  <c r="K8788" i="7"/>
  <c r="L8788" i="7" s="1"/>
  <c r="K8789" i="7"/>
  <c r="L8789" i="7" s="1"/>
  <c r="K8790" i="7"/>
  <c r="L8790" i="7" s="1"/>
  <c r="K8791" i="7"/>
  <c r="L8791" i="7" s="1"/>
  <c r="K8792" i="7"/>
  <c r="L8792" i="7" s="1"/>
  <c r="K8793" i="7"/>
  <c r="L8793" i="7" s="1"/>
  <c r="K8794" i="7"/>
  <c r="L8794" i="7" s="1"/>
  <c r="K8795" i="7"/>
  <c r="L8795" i="7" s="1"/>
  <c r="K8796" i="7"/>
  <c r="L8796" i="7" s="1"/>
  <c r="K8797" i="7"/>
  <c r="L8797" i="7" s="1"/>
  <c r="K8798" i="7"/>
  <c r="L8798" i="7" s="1"/>
  <c r="K8799" i="7"/>
  <c r="L8799" i="7" s="1"/>
  <c r="K8800" i="7"/>
  <c r="L8800" i="7" s="1"/>
  <c r="K8801" i="7"/>
  <c r="L8801" i="7" s="1"/>
  <c r="K8802" i="7"/>
  <c r="L8802" i="7" s="1"/>
  <c r="K8803" i="7"/>
  <c r="L8803" i="7" s="1"/>
  <c r="K8804" i="7"/>
  <c r="L8804" i="7" s="1"/>
  <c r="K8805" i="7"/>
  <c r="L8805" i="7" s="1"/>
  <c r="K8806" i="7"/>
  <c r="L8806" i="7" s="1"/>
  <c r="K8807" i="7"/>
  <c r="L8807" i="7" s="1"/>
  <c r="K8808" i="7"/>
  <c r="L8808" i="7" s="1"/>
  <c r="K8809" i="7"/>
  <c r="L8809" i="7" s="1"/>
  <c r="K8810" i="7"/>
  <c r="L8810" i="7" s="1"/>
  <c r="K8811" i="7"/>
  <c r="L8811" i="7" s="1"/>
  <c r="K8812" i="7"/>
  <c r="L8812" i="7" s="1"/>
  <c r="K8813" i="7"/>
  <c r="L8813" i="7" s="1"/>
  <c r="K8814" i="7"/>
  <c r="L8814" i="7" s="1"/>
  <c r="K8815" i="7"/>
  <c r="L8815" i="7" s="1"/>
  <c r="K8816" i="7"/>
  <c r="L8816" i="7" s="1"/>
  <c r="K8817" i="7"/>
  <c r="L8817" i="7" s="1"/>
  <c r="K8818" i="7"/>
  <c r="L8818" i="7" s="1"/>
  <c r="K8819" i="7"/>
  <c r="L8819" i="7" s="1"/>
  <c r="K8820" i="7"/>
  <c r="L8820" i="7" s="1"/>
  <c r="K8821" i="7"/>
  <c r="L8821" i="7" s="1"/>
  <c r="K8822" i="7"/>
  <c r="L8822" i="7" s="1"/>
  <c r="K8823" i="7"/>
  <c r="L8823" i="7" s="1"/>
  <c r="K8824" i="7"/>
  <c r="L8824" i="7" s="1"/>
  <c r="K8825" i="7"/>
  <c r="L8825" i="7" s="1"/>
  <c r="K8826" i="7"/>
  <c r="L8826" i="7" s="1"/>
  <c r="K8827" i="7"/>
  <c r="L8827" i="7" s="1"/>
  <c r="K8828" i="7"/>
  <c r="L8828" i="7" s="1"/>
  <c r="K8829" i="7"/>
  <c r="L8829" i="7" s="1"/>
  <c r="K8830" i="7"/>
  <c r="L8830" i="7" s="1"/>
  <c r="K8831" i="7"/>
  <c r="L8831" i="7" s="1"/>
  <c r="K8832" i="7"/>
  <c r="L8832" i="7" s="1"/>
  <c r="K8833" i="7"/>
  <c r="L8833" i="7" s="1"/>
  <c r="K8834" i="7"/>
  <c r="L8834" i="7" s="1"/>
  <c r="K8835" i="7"/>
  <c r="L8835" i="7" s="1"/>
  <c r="K8836" i="7"/>
  <c r="L8836" i="7" s="1"/>
  <c r="K8837" i="7"/>
  <c r="L8837" i="7" s="1"/>
  <c r="K8838" i="7"/>
  <c r="L8838" i="7" s="1"/>
  <c r="K8839" i="7"/>
  <c r="L8839" i="7" s="1"/>
  <c r="K8840" i="7"/>
  <c r="L8840" i="7" s="1"/>
  <c r="K8841" i="7"/>
  <c r="L8841" i="7" s="1"/>
  <c r="K8842" i="7"/>
  <c r="L8842" i="7" s="1"/>
  <c r="K8843" i="7"/>
  <c r="L8843" i="7" s="1"/>
  <c r="K8844" i="7"/>
  <c r="L8844" i="7" s="1"/>
  <c r="K8845" i="7"/>
  <c r="L8845" i="7" s="1"/>
  <c r="K8846" i="7"/>
  <c r="L8846" i="7" s="1"/>
  <c r="K8847" i="7"/>
  <c r="L8847" i="7" s="1"/>
  <c r="K8848" i="7"/>
  <c r="L8848" i="7" s="1"/>
  <c r="K8849" i="7"/>
  <c r="L8849" i="7" s="1"/>
  <c r="K8850" i="7"/>
  <c r="L8850" i="7" s="1"/>
  <c r="K8851" i="7"/>
  <c r="L8851" i="7" s="1"/>
  <c r="K8852" i="7"/>
  <c r="L8852" i="7" s="1"/>
  <c r="K8853" i="7"/>
  <c r="L8853" i="7" s="1"/>
  <c r="K8854" i="7"/>
  <c r="L8854" i="7" s="1"/>
  <c r="K8855" i="7"/>
  <c r="L8855" i="7" s="1"/>
  <c r="K8856" i="7"/>
  <c r="L8856" i="7" s="1"/>
  <c r="K8857" i="7"/>
  <c r="L8857" i="7" s="1"/>
  <c r="K8858" i="7"/>
  <c r="L8858" i="7" s="1"/>
  <c r="K8859" i="7"/>
  <c r="L8859" i="7" s="1"/>
  <c r="K8860" i="7"/>
  <c r="L8860" i="7" s="1"/>
  <c r="K8861" i="7"/>
  <c r="L8861" i="7" s="1"/>
  <c r="K8862" i="7"/>
  <c r="L8862" i="7" s="1"/>
  <c r="K8863" i="7"/>
  <c r="L8863" i="7" s="1"/>
  <c r="K8864" i="7"/>
  <c r="L8864" i="7" s="1"/>
  <c r="K8865" i="7"/>
  <c r="L8865" i="7" s="1"/>
  <c r="K8866" i="7"/>
  <c r="L8866" i="7" s="1"/>
  <c r="K8867" i="7"/>
  <c r="L8867" i="7" s="1"/>
  <c r="K8868" i="7"/>
  <c r="L8868" i="7" s="1"/>
  <c r="K8869" i="7"/>
  <c r="L8869" i="7" s="1"/>
  <c r="K8870" i="7"/>
  <c r="L8870" i="7" s="1"/>
  <c r="K8871" i="7"/>
  <c r="L8871" i="7" s="1"/>
  <c r="K8872" i="7"/>
  <c r="L8872" i="7" s="1"/>
  <c r="K8873" i="7"/>
  <c r="L8873" i="7" s="1"/>
  <c r="K8874" i="7"/>
  <c r="L8874" i="7" s="1"/>
  <c r="K8875" i="7"/>
  <c r="L8875" i="7" s="1"/>
  <c r="K8876" i="7"/>
  <c r="L8876" i="7" s="1"/>
  <c r="K8877" i="7"/>
  <c r="L8877" i="7" s="1"/>
  <c r="K8878" i="7"/>
  <c r="L8878" i="7" s="1"/>
  <c r="K8879" i="7"/>
  <c r="L8879" i="7" s="1"/>
  <c r="K8880" i="7"/>
  <c r="L8880" i="7" s="1"/>
  <c r="K8881" i="7"/>
  <c r="L8881" i="7" s="1"/>
  <c r="K8882" i="7"/>
  <c r="L8882" i="7" s="1"/>
  <c r="K8883" i="7"/>
  <c r="L8883" i="7" s="1"/>
  <c r="K8884" i="7"/>
  <c r="L8884" i="7" s="1"/>
  <c r="K8885" i="7"/>
  <c r="L8885" i="7" s="1"/>
  <c r="K8886" i="7"/>
  <c r="L8886" i="7" s="1"/>
  <c r="K8887" i="7"/>
  <c r="L8887" i="7" s="1"/>
  <c r="K8888" i="7"/>
  <c r="L8888" i="7" s="1"/>
  <c r="K8889" i="7"/>
  <c r="L8889" i="7" s="1"/>
  <c r="K8890" i="7"/>
  <c r="L8890" i="7" s="1"/>
  <c r="K8891" i="7"/>
  <c r="L8891" i="7" s="1"/>
  <c r="K8892" i="7"/>
  <c r="L8892" i="7" s="1"/>
  <c r="K8893" i="7"/>
  <c r="L8893" i="7" s="1"/>
  <c r="K8894" i="7"/>
  <c r="L8894" i="7" s="1"/>
  <c r="K8895" i="7"/>
  <c r="L8895" i="7" s="1"/>
  <c r="K8896" i="7"/>
  <c r="L8896" i="7" s="1"/>
  <c r="K8897" i="7"/>
  <c r="L8897" i="7" s="1"/>
  <c r="K8898" i="7"/>
  <c r="L8898" i="7" s="1"/>
  <c r="K8899" i="7"/>
  <c r="L8899" i="7" s="1"/>
  <c r="K8900" i="7"/>
  <c r="L8900" i="7" s="1"/>
  <c r="K8901" i="7"/>
  <c r="L8901" i="7" s="1"/>
  <c r="K8902" i="7"/>
  <c r="L8902" i="7" s="1"/>
  <c r="K8903" i="7"/>
  <c r="L8903" i="7" s="1"/>
  <c r="K8904" i="7"/>
  <c r="L8904" i="7" s="1"/>
  <c r="K8905" i="7"/>
  <c r="L8905" i="7" s="1"/>
  <c r="K8906" i="7"/>
  <c r="L8906" i="7" s="1"/>
  <c r="K8907" i="7"/>
  <c r="L8907" i="7" s="1"/>
  <c r="K8908" i="7"/>
  <c r="L8908" i="7" s="1"/>
  <c r="K8909" i="7"/>
  <c r="L8909" i="7" s="1"/>
  <c r="K8910" i="7"/>
  <c r="L8910" i="7" s="1"/>
  <c r="K8911" i="7"/>
  <c r="L8911" i="7" s="1"/>
  <c r="K8912" i="7"/>
  <c r="L8912" i="7" s="1"/>
  <c r="K8913" i="7"/>
  <c r="L8913" i="7" s="1"/>
  <c r="K8914" i="7"/>
  <c r="L8914" i="7" s="1"/>
  <c r="K8915" i="7"/>
  <c r="L8915" i="7" s="1"/>
  <c r="K8916" i="7"/>
  <c r="L8916" i="7" s="1"/>
  <c r="K8917" i="7"/>
  <c r="L8917" i="7" s="1"/>
  <c r="K8918" i="7"/>
  <c r="L8918" i="7" s="1"/>
  <c r="K8919" i="7"/>
  <c r="L8919" i="7" s="1"/>
  <c r="K8920" i="7"/>
  <c r="L8920" i="7" s="1"/>
  <c r="K8921" i="7"/>
  <c r="L8921" i="7" s="1"/>
  <c r="K8922" i="7"/>
  <c r="L8922" i="7" s="1"/>
  <c r="K8923" i="7"/>
  <c r="L8923" i="7" s="1"/>
  <c r="K8924" i="7"/>
  <c r="L8924" i="7" s="1"/>
  <c r="K8925" i="7"/>
  <c r="L8925" i="7" s="1"/>
  <c r="K8926" i="7"/>
  <c r="L8926" i="7" s="1"/>
  <c r="K8927" i="7"/>
  <c r="L8927" i="7" s="1"/>
  <c r="K8928" i="7"/>
  <c r="L8928" i="7" s="1"/>
  <c r="K8929" i="7"/>
  <c r="L8929" i="7" s="1"/>
  <c r="K8930" i="7"/>
  <c r="L8930" i="7" s="1"/>
  <c r="K8931" i="7"/>
  <c r="L8931" i="7" s="1"/>
  <c r="K8932" i="7"/>
  <c r="L8932" i="7" s="1"/>
  <c r="K8933" i="7"/>
  <c r="L8933" i="7" s="1"/>
  <c r="K8934" i="7"/>
  <c r="L8934" i="7" s="1"/>
  <c r="K8935" i="7"/>
  <c r="L8935" i="7" s="1"/>
  <c r="K8936" i="7"/>
  <c r="L8936" i="7" s="1"/>
  <c r="K8937" i="7"/>
  <c r="L8937" i="7" s="1"/>
  <c r="K8938" i="7"/>
  <c r="L8938" i="7" s="1"/>
  <c r="K8939" i="7"/>
  <c r="L8939" i="7" s="1"/>
  <c r="K8940" i="7"/>
  <c r="L8940" i="7" s="1"/>
  <c r="K8941" i="7"/>
  <c r="L8941" i="7" s="1"/>
  <c r="K8942" i="7"/>
  <c r="L8942" i="7" s="1"/>
  <c r="K8943" i="7"/>
  <c r="L8943" i="7" s="1"/>
  <c r="K8944" i="7"/>
  <c r="L8944" i="7" s="1"/>
  <c r="K8945" i="7"/>
  <c r="L8945" i="7" s="1"/>
  <c r="K8946" i="7"/>
  <c r="L8946" i="7" s="1"/>
  <c r="K8947" i="7"/>
  <c r="L8947" i="7" s="1"/>
  <c r="K8948" i="7"/>
  <c r="L8948" i="7" s="1"/>
  <c r="K8949" i="7"/>
  <c r="L8949" i="7" s="1"/>
  <c r="K8950" i="7"/>
  <c r="L8950" i="7" s="1"/>
  <c r="K8951" i="7"/>
  <c r="L8951" i="7" s="1"/>
  <c r="K8952" i="7"/>
  <c r="L8952" i="7" s="1"/>
  <c r="K8953" i="7"/>
  <c r="L8953" i="7" s="1"/>
  <c r="K8954" i="7"/>
  <c r="L8954" i="7" s="1"/>
  <c r="K8955" i="7"/>
  <c r="L8955" i="7" s="1"/>
  <c r="K8956" i="7"/>
  <c r="L8956" i="7" s="1"/>
  <c r="K8957" i="7"/>
  <c r="L8957" i="7" s="1"/>
  <c r="K8958" i="7"/>
  <c r="L8958" i="7" s="1"/>
  <c r="K8959" i="7"/>
  <c r="L8959" i="7" s="1"/>
  <c r="K8960" i="7"/>
  <c r="L8960" i="7" s="1"/>
  <c r="K8961" i="7"/>
  <c r="L8961" i="7" s="1"/>
  <c r="K8962" i="7"/>
  <c r="L8962" i="7" s="1"/>
  <c r="K8963" i="7"/>
  <c r="L8963" i="7" s="1"/>
  <c r="K8964" i="7"/>
  <c r="L8964" i="7" s="1"/>
  <c r="K8965" i="7"/>
  <c r="L8965" i="7" s="1"/>
  <c r="K8966" i="7"/>
  <c r="L8966" i="7" s="1"/>
  <c r="K8967" i="7"/>
  <c r="L8967" i="7" s="1"/>
  <c r="K8968" i="7"/>
  <c r="L8968" i="7" s="1"/>
  <c r="K8969" i="7"/>
  <c r="L8969" i="7" s="1"/>
  <c r="K8970" i="7"/>
  <c r="L8970" i="7" s="1"/>
  <c r="K8971" i="7"/>
  <c r="L8971" i="7" s="1"/>
  <c r="K8972" i="7"/>
  <c r="L8972" i="7" s="1"/>
  <c r="K8973" i="7"/>
  <c r="L8973" i="7" s="1"/>
  <c r="K8974" i="7"/>
  <c r="L8974" i="7" s="1"/>
  <c r="K8975" i="7"/>
  <c r="L8975" i="7" s="1"/>
  <c r="K8976" i="7"/>
  <c r="L8976" i="7" s="1"/>
  <c r="K8977" i="7"/>
  <c r="L8977" i="7" s="1"/>
  <c r="K8978" i="7"/>
  <c r="L8978" i="7" s="1"/>
  <c r="K8979" i="7"/>
  <c r="L8979" i="7" s="1"/>
  <c r="K8980" i="7"/>
  <c r="L8980" i="7" s="1"/>
  <c r="K8981" i="7"/>
  <c r="L8981" i="7" s="1"/>
  <c r="K8982" i="7"/>
  <c r="L8982" i="7" s="1"/>
  <c r="K8983" i="7"/>
  <c r="L8983" i="7" s="1"/>
  <c r="K8984" i="7"/>
  <c r="L8984" i="7" s="1"/>
  <c r="K8985" i="7"/>
  <c r="L8985" i="7" s="1"/>
  <c r="K8986" i="7"/>
  <c r="L8986" i="7" s="1"/>
  <c r="K8987" i="7"/>
  <c r="L8987" i="7" s="1"/>
  <c r="K8988" i="7"/>
  <c r="L8988" i="7" s="1"/>
  <c r="K8989" i="7"/>
  <c r="L8989" i="7" s="1"/>
  <c r="K8990" i="7"/>
  <c r="L8990" i="7" s="1"/>
  <c r="K8991" i="7"/>
  <c r="L8991" i="7" s="1"/>
  <c r="K8992" i="7"/>
  <c r="L8992" i="7" s="1"/>
  <c r="K8993" i="7"/>
  <c r="L8993" i="7" s="1"/>
  <c r="K8994" i="7"/>
  <c r="L8994" i="7" s="1"/>
  <c r="K8995" i="7"/>
  <c r="L8995" i="7" s="1"/>
  <c r="K8996" i="7"/>
  <c r="L8996" i="7" s="1"/>
  <c r="K8997" i="7"/>
  <c r="L8997" i="7" s="1"/>
  <c r="K8998" i="7"/>
  <c r="L8998" i="7" s="1"/>
  <c r="K8999" i="7"/>
  <c r="L8999" i="7" s="1"/>
  <c r="K9000" i="7"/>
  <c r="L9000" i="7" s="1"/>
  <c r="K9001" i="7"/>
  <c r="L9001" i="7" s="1"/>
  <c r="K9002" i="7"/>
  <c r="L9002" i="7" s="1"/>
  <c r="K9003" i="7"/>
  <c r="L9003" i="7" s="1"/>
  <c r="K9004" i="7"/>
  <c r="L9004" i="7" s="1"/>
  <c r="K9005" i="7"/>
  <c r="L9005" i="7" s="1"/>
  <c r="K9006" i="7"/>
  <c r="L9006" i="7" s="1"/>
  <c r="K9007" i="7"/>
  <c r="L9007" i="7" s="1"/>
  <c r="K9008" i="7"/>
  <c r="L9008" i="7" s="1"/>
  <c r="K9009" i="7"/>
  <c r="L9009" i="7" s="1"/>
  <c r="K9010" i="7"/>
  <c r="L9010" i="7" s="1"/>
  <c r="K9011" i="7"/>
  <c r="L9011" i="7" s="1"/>
  <c r="K9012" i="7"/>
  <c r="L9012" i="7" s="1"/>
  <c r="K9013" i="7"/>
  <c r="L9013" i="7" s="1"/>
  <c r="K9014" i="7"/>
  <c r="L9014" i="7" s="1"/>
  <c r="K9015" i="7"/>
  <c r="L9015" i="7" s="1"/>
  <c r="K9016" i="7"/>
  <c r="L9016" i="7" s="1"/>
  <c r="K9017" i="7"/>
  <c r="L9017" i="7" s="1"/>
  <c r="K9018" i="7"/>
  <c r="L9018" i="7" s="1"/>
  <c r="K9019" i="7"/>
  <c r="L9019" i="7" s="1"/>
  <c r="K9020" i="7"/>
  <c r="L9020" i="7" s="1"/>
  <c r="K9021" i="7"/>
  <c r="L9021" i="7" s="1"/>
  <c r="K9022" i="7"/>
  <c r="L9022" i="7" s="1"/>
  <c r="K9023" i="7"/>
  <c r="L9023" i="7" s="1"/>
  <c r="K9024" i="7"/>
  <c r="L9024" i="7" s="1"/>
  <c r="K9025" i="7"/>
  <c r="L9025" i="7" s="1"/>
  <c r="K9026" i="7"/>
  <c r="L9026" i="7" s="1"/>
  <c r="K9027" i="7"/>
  <c r="L9027" i="7" s="1"/>
  <c r="K9028" i="7"/>
  <c r="L9028" i="7" s="1"/>
  <c r="K9029" i="7"/>
  <c r="L9029" i="7" s="1"/>
  <c r="K9030" i="7"/>
  <c r="L9030" i="7" s="1"/>
  <c r="K9031" i="7"/>
  <c r="L9031" i="7" s="1"/>
  <c r="K9032" i="7"/>
  <c r="L9032" i="7" s="1"/>
  <c r="K9033" i="7"/>
  <c r="L9033" i="7" s="1"/>
  <c r="K9034" i="7"/>
  <c r="L9034" i="7" s="1"/>
  <c r="K9035" i="7"/>
  <c r="L9035" i="7" s="1"/>
  <c r="K9036" i="7"/>
  <c r="L9036" i="7" s="1"/>
  <c r="K9037" i="7"/>
  <c r="L9037" i="7" s="1"/>
  <c r="K9038" i="7"/>
  <c r="L9038" i="7" s="1"/>
  <c r="K9039" i="7"/>
  <c r="L9039" i="7" s="1"/>
  <c r="K9040" i="7"/>
  <c r="L9040" i="7" s="1"/>
  <c r="K9041" i="7"/>
  <c r="L9041" i="7" s="1"/>
  <c r="K9042" i="7"/>
  <c r="L9042" i="7" s="1"/>
  <c r="K9043" i="7"/>
  <c r="L9043" i="7" s="1"/>
  <c r="K9044" i="7"/>
  <c r="L9044" i="7" s="1"/>
  <c r="K9045" i="7"/>
  <c r="L9045" i="7" s="1"/>
  <c r="K9046" i="7"/>
  <c r="L9046" i="7" s="1"/>
  <c r="K9047" i="7"/>
  <c r="L9047" i="7" s="1"/>
  <c r="K9048" i="7"/>
  <c r="L9048" i="7" s="1"/>
  <c r="K9049" i="7"/>
  <c r="L9049" i="7" s="1"/>
  <c r="K9050" i="7"/>
  <c r="L9050" i="7" s="1"/>
  <c r="K9051" i="7"/>
  <c r="L9051" i="7" s="1"/>
  <c r="K9052" i="7"/>
  <c r="L9052" i="7" s="1"/>
  <c r="K9053" i="7"/>
  <c r="L9053" i="7" s="1"/>
  <c r="K9054" i="7"/>
  <c r="L9054" i="7" s="1"/>
  <c r="K9055" i="7"/>
  <c r="L9055" i="7" s="1"/>
  <c r="K9056" i="7"/>
  <c r="L9056" i="7" s="1"/>
  <c r="K9057" i="7"/>
  <c r="L9057" i="7" s="1"/>
  <c r="K9058" i="7"/>
  <c r="L9058" i="7" s="1"/>
  <c r="K9059" i="7"/>
  <c r="L9059" i="7" s="1"/>
  <c r="K9060" i="7"/>
  <c r="L9060" i="7" s="1"/>
  <c r="K9061" i="7"/>
  <c r="L9061" i="7" s="1"/>
  <c r="K9062" i="7"/>
  <c r="L9062" i="7" s="1"/>
  <c r="K9063" i="7"/>
  <c r="L9063" i="7" s="1"/>
  <c r="K9064" i="7"/>
  <c r="L9064" i="7" s="1"/>
  <c r="K9065" i="7"/>
  <c r="L9065" i="7" s="1"/>
  <c r="K9066" i="7"/>
  <c r="L9066" i="7" s="1"/>
  <c r="K9067" i="7"/>
  <c r="L9067" i="7" s="1"/>
  <c r="K9068" i="7"/>
  <c r="L9068" i="7" s="1"/>
  <c r="K9069" i="7"/>
  <c r="L9069" i="7" s="1"/>
  <c r="K9070" i="7"/>
  <c r="L9070" i="7" s="1"/>
  <c r="K9071" i="7"/>
  <c r="L9071" i="7" s="1"/>
  <c r="K9072" i="7"/>
  <c r="L9072" i="7" s="1"/>
  <c r="K9073" i="7"/>
  <c r="L9073" i="7" s="1"/>
  <c r="K9074" i="7"/>
  <c r="L9074" i="7" s="1"/>
  <c r="K9075" i="7"/>
  <c r="L9075" i="7" s="1"/>
  <c r="K9076" i="7"/>
  <c r="L9076" i="7" s="1"/>
  <c r="K9077" i="7"/>
  <c r="L9077" i="7" s="1"/>
  <c r="K9078" i="7"/>
  <c r="L9078" i="7" s="1"/>
  <c r="K9079" i="7"/>
  <c r="L9079" i="7" s="1"/>
  <c r="K9080" i="7"/>
  <c r="L9080" i="7" s="1"/>
  <c r="K9081" i="7"/>
  <c r="L9081" i="7" s="1"/>
  <c r="K9082" i="7"/>
  <c r="L9082" i="7" s="1"/>
  <c r="K9083" i="7"/>
  <c r="L9083" i="7" s="1"/>
  <c r="K9084" i="7"/>
  <c r="L9084" i="7" s="1"/>
  <c r="K9085" i="7"/>
  <c r="L9085" i="7" s="1"/>
  <c r="K9086" i="7"/>
  <c r="L9086" i="7" s="1"/>
  <c r="K9087" i="7"/>
  <c r="L9087" i="7" s="1"/>
  <c r="K9088" i="7"/>
  <c r="L9088" i="7" s="1"/>
  <c r="K9089" i="7"/>
  <c r="L9089" i="7" s="1"/>
  <c r="K9090" i="7"/>
  <c r="L9090" i="7" s="1"/>
  <c r="K9091" i="7"/>
  <c r="L9091" i="7" s="1"/>
  <c r="K9092" i="7"/>
  <c r="L9092" i="7" s="1"/>
  <c r="K9093" i="7"/>
  <c r="L9093" i="7" s="1"/>
  <c r="K9094" i="7"/>
  <c r="L9094" i="7" s="1"/>
  <c r="K9095" i="7"/>
  <c r="L9095" i="7" s="1"/>
  <c r="K9096" i="7"/>
  <c r="L9096" i="7" s="1"/>
  <c r="K9097" i="7"/>
  <c r="L9097" i="7" s="1"/>
  <c r="K9098" i="7"/>
  <c r="L9098" i="7" s="1"/>
  <c r="K9099" i="7"/>
  <c r="L9099" i="7" s="1"/>
  <c r="K9100" i="7"/>
  <c r="L9100" i="7" s="1"/>
  <c r="K9101" i="7"/>
  <c r="L9101" i="7" s="1"/>
  <c r="K9102" i="7"/>
  <c r="L9102" i="7" s="1"/>
  <c r="K9103" i="7"/>
  <c r="L9103" i="7" s="1"/>
  <c r="K9104" i="7"/>
  <c r="L9104" i="7" s="1"/>
  <c r="K9105" i="7"/>
  <c r="L9105" i="7" s="1"/>
  <c r="K9106" i="7"/>
  <c r="L9106" i="7" s="1"/>
  <c r="K9107" i="7"/>
  <c r="L9107" i="7" s="1"/>
  <c r="K9108" i="7"/>
  <c r="L9108" i="7" s="1"/>
  <c r="K9109" i="7"/>
  <c r="L9109" i="7" s="1"/>
  <c r="K9110" i="7"/>
  <c r="L9110" i="7" s="1"/>
  <c r="K9111" i="7"/>
  <c r="L9111" i="7" s="1"/>
  <c r="K9112" i="7"/>
  <c r="L9112" i="7" s="1"/>
  <c r="K9113" i="7"/>
  <c r="L9113" i="7" s="1"/>
  <c r="K9114" i="7"/>
  <c r="L9114" i="7" s="1"/>
  <c r="K9115" i="7"/>
  <c r="L9115" i="7" s="1"/>
  <c r="K9116" i="7"/>
  <c r="L9116" i="7" s="1"/>
  <c r="K9117" i="7"/>
  <c r="L9117" i="7" s="1"/>
  <c r="K9118" i="7"/>
  <c r="L9118" i="7" s="1"/>
  <c r="K9119" i="7"/>
  <c r="L9119" i="7" s="1"/>
  <c r="K9120" i="7"/>
  <c r="L9120" i="7" s="1"/>
  <c r="K9121" i="7"/>
  <c r="L9121" i="7" s="1"/>
  <c r="K9122" i="7"/>
  <c r="L9122" i="7" s="1"/>
  <c r="K9123" i="7"/>
  <c r="L9123" i="7" s="1"/>
  <c r="K9124" i="7"/>
  <c r="L9124" i="7" s="1"/>
  <c r="K9125" i="7"/>
  <c r="L9125" i="7" s="1"/>
  <c r="K9126" i="7"/>
  <c r="L9126" i="7" s="1"/>
  <c r="K9127" i="7"/>
  <c r="L9127" i="7" s="1"/>
  <c r="K9128" i="7"/>
  <c r="L9128" i="7" s="1"/>
  <c r="K9129" i="7"/>
  <c r="L9129" i="7" s="1"/>
  <c r="K9130" i="7"/>
  <c r="L9130" i="7" s="1"/>
  <c r="K9131" i="7"/>
  <c r="L9131" i="7" s="1"/>
  <c r="K9132" i="7"/>
  <c r="L9132" i="7" s="1"/>
  <c r="K9133" i="7"/>
  <c r="L9133" i="7" s="1"/>
  <c r="K9134" i="7"/>
  <c r="L9134" i="7" s="1"/>
  <c r="K9135" i="7"/>
  <c r="L9135" i="7" s="1"/>
  <c r="K9136" i="7"/>
  <c r="L9136" i="7" s="1"/>
  <c r="K9137" i="7"/>
  <c r="L9137" i="7" s="1"/>
  <c r="K9138" i="7"/>
  <c r="L9138" i="7" s="1"/>
  <c r="K9139" i="7"/>
  <c r="L9139" i="7" s="1"/>
  <c r="K9140" i="7"/>
  <c r="L9140" i="7" s="1"/>
  <c r="K9141" i="7"/>
  <c r="L9141" i="7" s="1"/>
  <c r="K9142" i="7"/>
  <c r="L9142" i="7" s="1"/>
  <c r="K9143" i="7"/>
  <c r="L9143" i="7" s="1"/>
  <c r="K9144" i="7"/>
  <c r="L9144" i="7" s="1"/>
  <c r="K9145" i="7"/>
  <c r="L9145" i="7" s="1"/>
  <c r="K9146" i="7"/>
  <c r="L9146" i="7" s="1"/>
  <c r="K9147" i="7"/>
  <c r="L9147" i="7" s="1"/>
  <c r="K9148" i="7"/>
  <c r="L9148" i="7" s="1"/>
  <c r="K9149" i="7"/>
  <c r="L9149" i="7" s="1"/>
  <c r="K9150" i="7"/>
  <c r="L9150" i="7" s="1"/>
  <c r="K9151" i="7"/>
  <c r="L9151" i="7" s="1"/>
  <c r="K9152" i="7"/>
  <c r="L9152" i="7" s="1"/>
  <c r="K9153" i="7"/>
  <c r="L9153" i="7" s="1"/>
  <c r="K9154" i="7"/>
  <c r="L9154" i="7" s="1"/>
  <c r="K9155" i="7"/>
  <c r="L9155" i="7" s="1"/>
  <c r="K9156" i="7"/>
  <c r="L9156" i="7" s="1"/>
  <c r="K9157" i="7"/>
  <c r="L9157" i="7" s="1"/>
  <c r="K9158" i="7"/>
  <c r="L9158" i="7" s="1"/>
  <c r="K9159" i="7"/>
  <c r="L9159" i="7" s="1"/>
  <c r="K9160" i="7"/>
  <c r="L9160" i="7" s="1"/>
  <c r="K9161" i="7"/>
  <c r="L9161" i="7" s="1"/>
  <c r="K9162" i="7"/>
  <c r="L9162" i="7" s="1"/>
  <c r="K9163" i="7"/>
  <c r="L9163" i="7" s="1"/>
  <c r="K9164" i="7"/>
  <c r="L9164" i="7" s="1"/>
  <c r="K9165" i="7"/>
  <c r="L9165" i="7" s="1"/>
  <c r="K9166" i="7"/>
  <c r="L9166" i="7" s="1"/>
  <c r="K9167" i="7"/>
  <c r="L9167" i="7" s="1"/>
  <c r="K9168" i="7"/>
  <c r="L9168" i="7" s="1"/>
  <c r="K9169" i="7"/>
  <c r="L9169" i="7" s="1"/>
  <c r="K9170" i="7"/>
  <c r="L9170" i="7" s="1"/>
  <c r="K9171" i="7"/>
  <c r="L9171" i="7" s="1"/>
  <c r="K9172" i="7"/>
  <c r="L9172" i="7" s="1"/>
  <c r="K9173" i="7"/>
  <c r="L9173" i="7" s="1"/>
  <c r="K9174" i="7"/>
  <c r="L9174" i="7" s="1"/>
  <c r="K9175" i="7"/>
  <c r="L9175" i="7" s="1"/>
  <c r="K9176" i="7"/>
  <c r="L9176" i="7" s="1"/>
  <c r="K9177" i="7"/>
  <c r="L9177" i="7" s="1"/>
  <c r="K9178" i="7"/>
  <c r="L9178" i="7" s="1"/>
  <c r="K9179" i="7"/>
  <c r="L9179" i="7" s="1"/>
  <c r="K9180" i="7"/>
  <c r="L9180" i="7" s="1"/>
  <c r="K9181" i="7"/>
  <c r="L9181" i="7" s="1"/>
  <c r="K9182" i="7"/>
  <c r="L9182" i="7" s="1"/>
  <c r="K9183" i="7"/>
  <c r="L9183" i="7" s="1"/>
  <c r="K9184" i="7"/>
  <c r="L9184" i="7" s="1"/>
  <c r="K9185" i="7"/>
  <c r="L9185" i="7" s="1"/>
  <c r="K9186" i="7"/>
  <c r="L9186" i="7" s="1"/>
  <c r="K9187" i="7"/>
  <c r="L9187" i="7" s="1"/>
  <c r="K9188" i="7"/>
  <c r="L9188" i="7" s="1"/>
  <c r="K9189" i="7"/>
  <c r="L9189" i="7" s="1"/>
  <c r="K9190" i="7"/>
  <c r="L9190" i="7" s="1"/>
  <c r="K9191" i="7"/>
  <c r="L9191" i="7" s="1"/>
  <c r="K9192" i="7"/>
  <c r="L9192" i="7" s="1"/>
  <c r="K9193" i="7"/>
  <c r="L9193" i="7" s="1"/>
  <c r="K9194" i="7"/>
  <c r="L9194" i="7" s="1"/>
  <c r="K9195" i="7"/>
  <c r="L9195" i="7" s="1"/>
  <c r="K9196" i="7"/>
  <c r="L9196" i="7" s="1"/>
  <c r="K9197" i="7"/>
  <c r="L9197" i="7" s="1"/>
  <c r="K9198" i="7"/>
  <c r="L9198" i="7" s="1"/>
  <c r="K9199" i="7"/>
  <c r="L9199" i="7" s="1"/>
  <c r="K9200" i="7"/>
  <c r="L9200" i="7" s="1"/>
  <c r="K9201" i="7"/>
  <c r="L9201" i="7" s="1"/>
  <c r="K9202" i="7"/>
  <c r="L9202" i="7" s="1"/>
  <c r="K9203" i="7"/>
  <c r="L9203" i="7" s="1"/>
  <c r="K9204" i="7"/>
  <c r="L9204" i="7" s="1"/>
  <c r="K9205" i="7"/>
  <c r="L9205" i="7" s="1"/>
  <c r="K9206" i="7"/>
  <c r="L9206" i="7" s="1"/>
  <c r="K9207" i="7"/>
  <c r="L9207" i="7" s="1"/>
  <c r="K9208" i="7"/>
  <c r="L9208" i="7" s="1"/>
  <c r="K9209" i="7"/>
  <c r="L9209" i="7" s="1"/>
  <c r="K9210" i="7"/>
  <c r="L9210" i="7" s="1"/>
  <c r="K9211" i="7"/>
  <c r="L9211" i="7" s="1"/>
  <c r="K9212" i="7"/>
  <c r="L9212" i="7" s="1"/>
  <c r="K9213" i="7"/>
  <c r="L9213" i="7" s="1"/>
  <c r="K9214" i="7"/>
  <c r="L9214" i="7" s="1"/>
  <c r="K9215" i="7"/>
  <c r="L9215" i="7" s="1"/>
  <c r="K9216" i="7"/>
  <c r="L9216" i="7" s="1"/>
  <c r="K9217" i="7"/>
  <c r="L9217" i="7" s="1"/>
  <c r="K9218" i="7"/>
  <c r="L9218" i="7" s="1"/>
  <c r="K9219" i="7"/>
  <c r="L9219" i="7" s="1"/>
  <c r="K9220" i="7"/>
  <c r="L9220" i="7" s="1"/>
  <c r="K9221" i="7"/>
  <c r="L9221" i="7" s="1"/>
  <c r="K9222" i="7"/>
  <c r="L9222" i="7" s="1"/>
  <c r="K9223" i="7"/>
  <c r="L9223" i="7" s="1"/>
  <c r="K9224" i="7"/>
  <c r="L9224" i="7" s="1"/>
  <c r="K9225" i="7"/>
  <c r="L9225" i="7" s="1"/>
  <c r="K9226" i="7"/>
  <c r="L9226" i="7" s="1"/>
  <c r="K9227" i="7"/>
  <c r="L9227" i="7" s="1"/>
  <c r="K9228" i="7"/>
  <c r="L9228" i="7" s="1"/>
  <c r="K9229" i="7"/>
  <c r="L9229" i="7" s="1"/>
  <c r="K9230" i="7"/>
  <c r="L9230" i="7" s="1"/>
  <c r="K9231" i="7"/>
  <c r="L9231" i="7" s="1"/>
  <c r="K9232" i="7"/>
  <c r="L9232" i="7" s="1"/>
  <c r="K9233" i="7"/>
  <c r="L9233" i="7" s="1"/>
  <c r="K9234" i="7"/>
  <c r="L9234" i="7" s="1"/>
  <c r="K9235" i="7"/>
  <c r="L9235" i="7" s="1"/>
  <c r="K9236" i="7"/>
  <c r="L9236" i="7" s="1"/>
  <c r="K9237" i="7"/>
  <c r="L9237" i="7" s="1"/>
  <c r="K9238" i="7"/>
  <c r="L9238" i="7" s="1"/>
  <c r="K9239" i="7"/>
  <c r="L9239" i="7" s="1"/>
  <c r="K9240" i="7"/>
  <c r="L9240" i="7" s="1"/>
  <c r="K9241" i="7"/>
  <c r="L9241" i="7" s="1"/>
  <c r="K9242" i="7"/>
  <c r="L9242" i="7" s="1"/>
  <c r="K9243" i="7"/>
  <c r="L9243" i="7" s="1"/>
  <c r="K9244" i="7"/>
  <c r="L9244" i="7" s="1"/>
  <c r="K9245" i="7"/>
  <c r="L9245" i="7" s="1"/>
  <c r="K9246" i="7"/>
  <c r="L9246" i="7" s="1"/>
  <c r="K9247" i="7"/>
  <c r="L9247" i="7" s="1"/>
  <c r="K9248" i="7"/>
  <c r="L9248" i="7" s="1"/>
  <c r="K9249" i="7"/>
  <c r="L9249" i="7" s="1"/>
  <c r="K9250" i="7"/>
  <c r="L9250" i="7" s="1"/>
  <c r="K9251" i="7"/>
  <c r="L9251" i="7" s="1"/>
  <c r="K9252" i="7"/>
  <c r="L9252" i="7" s="1"/>
  <c r="K9253" i="7"/>
  <c r="L9253" i="7" s="1"/>
  <c r="K9254" i="7"/>
  <c r="L9254" i="7" s="1"/>
  <c r="K9255" i="7"/>
  <c r="L9255" i="7" s="1"/>
  <c r="K9256" i="7"/>
  <c r="L9256" i="7" s="1"/>
  <c r="K9257" i="7"/>
  <c r="L9257" i="7" s="1"/>
  <c r="K9258" i="7"/>
  <c r="L9258" i="7" s="1"/>
  <c r="K9259" i="7"/>
  <c r="L9259" i="7" s="1"/>
  <c r="K9260" i="7"/>
  <c r="L9260" i="7" s="1"/>
  <c r="K9261" i="7"/>
  <c r="L9261" i="7" s="1"/>
  <c r="K9262" i="7"/>
  <c r="L9262" i="7" s="1"/>
  <c r="K9263" i="7"/>
  <c r="L9263" i="7" s="1"/>
  <c r="K9264" i="7"/>
  <c r="L9264" i="7" s="1"/>
  <c r="K9265" i="7"/>
  <c r="L9265" i="7" s="1"/>
  <c r="K9266" i="7"/>
  <c r="L9266" i="7" s="1"/>
  <c r="K9267" i="7"/>
  <c r="L9267" i="7" s="1"/>
  <c r="K9268" i="7"/>
  <c r="L9268" i="7" s="1"/>
  <c r="K9269" i="7"/>
  <c r="L9269" i="7" s="1"/>
  <c r="K9270" i="7"/>
  <c r="L9270" i="7" s="1"/>
  <c r="K9271" i="7"/>
  <c r="L9271" i="7" s="1"/>
  <c r="K9272" i="7"/>
  <c r="L9272" i="7" s="1"/>
  <c r="K9273" i="7"/>
  <c r="L9273" i="7" s="1"/>
  <c r="K9274" i="7"/>
  <c r="L9274" i="7" s="1"/>
  <c r="K9275" i="7"/>
  <c r="L9275" i="7" s="1"/>
  <c r="K9276" i="7"/>
  <c r="L9276" i="7" s="1"/>
  <c r="K9277" i="7"/>
  <c r="L9277" i="7" s="1"/>
  <c r="K9278" i="7"/>
  <c r="L9278" i="7" s="1"/>
  <c r="K9279" i="7"/>
  <c r="L9279" i="7" s="1"/>
  <c r="K9280" i="7"/>
  <c r="L9280" i="7" s="1"/>
  <c r="K9281" i="7"/>
  <c r="L9281" i="7" s="1"/>
  <c r="K9282" i="7"/>
  <c r="L9282" i="7" s="1"/>
  <c r="K9283" i="7"/>
  <c r="L9283" i="7" s="1"/>
  <c r="K9284" i="7"/>
  <c r="L9284" i="7" s="1"/>
  <c r="K9285" i="7"/>
  <c r="L9285" i="7" s="1"/>
  <c r="K9286" i="7"/>
  <c r="L9286" i="7" s="1"/>
  <c r="K9287" i="7"/>
  <c r="L9287" i="7" s="1"/>
  <c r="K9288" i="7"/>
  <c r="L9288" i="7" s="1"/>
  <c r="K9289" i="7"/>
  <c r="L9289" i="7" s="1"/>
  <c r="K9290" i="7"/>
  <c r="L9290" i="7" s="1"/>
  <c r="K9291" i="7"/>
  <c r="L9291" i="7" s="1"/>
  <c r="K9292" i="7"/>
  <c r="L9292" i="7" s="1"/>
  <c r="K9293" i="7"/>
  <c r="L9293" i="7" s="1"/>
  <c r="K9294" i="7"/>
  <c r="L9294" i="7" s="1"/>
  <c r="K9295" i="7"/>
  <c r="L9295" i="7" s="1"/>
  <c r="K9296" i="7"/>
  <c r="L9296" i="7" s="1"/>
  <c r="K9297" i="7"/>
  <c r="L9297" i="7" s="1"/>
  <c r="K9298" i="7"/>
  <c r="L9298" i="7" s="1"/>
  <c r="K9299" i="7"/>
  <c r="L9299" i="7" s="1"/>
  <c r="K9300" i="7"/>
  <c r="L9300" i="7" s="1"/>
  <c r="K9301" i="7"/>
  <c r="L9301" i="7" s="1"/>
  <c r="K9302" i="7"/>
  <c r="L9302" i="7" s="1"/>
  <c r="K9303" i="7"/>
  <c r="L9303" i="7" s="1"/>
  <c r="K9304" i="7"/>
  <c r="L9304" i="7" s="1"/>
  <c r="K9305" i="7"/>
  <c r="L9305" i="7" s="1"/>
  <c r="K9306" i="7"/>
  <c r="L9306" i="7" s="1"/>
  <c r="K9307" i="7"/>
  <c r="L9307" i="7" s="1"/>
  <c r="K9308" i="7"/>
  <c r="L9308" i="7" s="1"/>
  <c r="K9309" i="7"/>
  <c r="L9309" i="7" s="1"/>
  <c r="K9310" i="7"/>
  <c r="L9310" i="7" s="1"/>
  <c r="K9311" i="7"/>
  <c r="L9311" i="7" s="1"/>
  <c r="K9312" i="7"/>
  <c r="L9312" i="7" s="1"/>
  <c r="K9313" i="7"/>
  <c r="L9313" i="7" s="1"/>
  <c r="K9314" i="7"/>
  <c r="L9314" i="7" s="1"/>
  <c r="K9315" i="7"/>
  <c r="L9315" i="7" s="1"/>
  <c r="K9316" i="7"/>
  <c r="L9316" i="7" s="1"/>
  <c r="K9317" i="7"/>
  <c r="L9317" i="7" s="1"/>
  <c r="K9318" i="7"/>
  <c r="L9318" i="7" s="1"/>
  <c r="K9319" i="7"/>
  <c r="L9319" i="7" s="1"/>
  <c r="K9320" i="7"/>
  <c r="L9320" i="7" s="1"/>
  <c r="K9321" i="7"/>
  <c r="L9321" i="7" s="1"/>
  <c r="K9322" i="7"/>
  <c r="L9322" i="7" s="1"/>
  <c r="K9323" i="7"/>
  <c r="L9323" i="7" s="1"/>
  <c r="K9324" i="7"/>
  <c r="L9324" i="7" s="1"/>
  <c r="K9325" i="7"/>
  <c r="L9325" i="7" s="1"/>
  <c r="K9326" i="7"/>
  <c r="L9326" i="7" s="1"/>
  <c r="K9327" i="7"/>
  <c r="L9327" i="7" s="1"/>
  <c r="K9328" i="7"/>
  <c r="L9328" i="7" s="1"/>
  <c r="K9329" i="7"/>
  <c r="L9329" i="7" s="1"/>
  <c r="K9330" i="7"/>
  <c r="L9330" i="7" s="1"/>
  <c r="K9331" i="7"/>
  <c r="L9331" i="7" s="1"/>
  <c r="K9332" i="7"/>
  <c r="L9332" i="7" s="1"/>
  <c r="K9333" i="7"/>
  <c r="L9333" i="7" s="1"/>
  <c r="K9334" i="7"/>
  <c r="L9334" i="7" s="1"/>
  <c r="K9335" i="7"/>
  <c r="L9335" i="7" s="1"/>
  <c r="K9336" i="7"/>
  <c r="L9336" i="7" s="1"/>
  <c r="K9337" i="7"/>
  <c r="L9337" i="7" s="1"/>
  <c r="K9338" i="7"/>
  <c r="L9338" i="7" s="1"/>
  <c r="K9339" i="7"/>
  <c r="L9339" i="7" s="1"/>
  <c r="K9340" i="7"/>
  <c r="L9340" i="7" s="1"/>
  <c r="K9341" i="7"/>
  <c r="L9341" i="7" s="1"/>
  <c r="K9342" i="7"/>
  <c r="L9342" i="7" s="1"/>
  <c r="K9343" i="7"/>
  <c r="L9343" i="7" s="1"/>
  <c r="K9344" i="7"/>
  <c r="L9344" i="7" s="1"/>
  <c r="K9345" i="7"/>
  <c r="L9345" i="7" s="1"/>
  <c r="K9346" i="7"/>
  <c r="L9346" i="7" s="1"/>
  <c r="K9347" i="7"/>
  <c r="L9347" i="7" s="1"/>
  <c r="K9348" i="7"/>
  <c r="L9348" i="7" s="1"/>
  <c r="K9349" i="7"/>
  <c r="L9349" i="7" s="1"/>
  <c r="K9350" i="7"/>
  <c r="L9350" i="7" s="1"/>
  <c r="K9351" i="7"/>
  <c r="L9351" i="7" s="1"/>
  <c r="K9352" i="7"/>
  <c r="L9352" i="7" s="1"/>
  <c r="K9353" i="7"/>
  <c r="L9353" i="7" s="1"/>
  <c r="K9354" i="7"/>
  <c r="L9354" i="7" s="1"/>
  <c r="K9355" i="7"/>
  <c r="L9355" i="7" s="1"/>
  <c r="K9356" i="7"/>
  <c r="L9356" i="7" s="1"/>
  <c r="K9357" i="7"/>
  <c r="L9357" i="7" s="1"/>
  <c r="K9358" i="7"/>
  <c r="L9358" i="7" s="1"/>
  <c r="K9359" i="7"/>
  <c r="L9359" i="7" s="1"/>
  <c r="K9360" i="7"/>
  <c r="L9360" i="7" s="1"/>
  <c r="K9361" i="7"/>
  <c r="L9361" i="7" s="1"/>
  <c r="K9362" i="7"/>
  <c r="L9362" i="7" s="1"/>
  <c r="K9363" i="7"/>
  <c r="L9363" i="7" s="1"/>
  <c r="K9364" i="7"/>
  <c r="L9364" i="7" s="1"/>
  <c r="K9365" i="7"/>
  <c r="L9365" i="7" s="1"/>
  <c r="K9366" i="7"/>
  <c r="L9366" i="7" s="1"/>
  <c r="K9367" i="7"/>
  <c r="L9367" i="7" s="1"/>
  <c r="K9368" i="7"/>
  <c r="L9368" i="7" s="1"/>
  <c r="K9369" i="7"/>
  <c r="L9369" i="7" s="1"/>
  <c r="K9370" i="7"/>
  <c r="L9370" i="7" s="1"/>
  <c r="K9371" i="7"/>
  <c r="L9371" i="7" s="1"/>
  <c r="K9372" i="7"/>
  <c r="L9372" i="7" s="1"/>
  <c r="K9373" i="7"/>
  <c r="L9373" i="7" s="1"/>
  <c r="K9374" i="7"/>
  <c r="L9374" i="7" s="1"/>
  <c r="K9375" i="7"/>
  <c r="L9375" i="7" s="1"/>
  <c r="K9376" i="7"/>
  <c r="L9376" i="7" s="1"/>
  <c r="K9377" i="7"/>
  <c r="L9377" i="7" s="1"/>
  <c r="K9378" i="7"/>
  <c r="L9378" i="7" s="1"/>
  <c r="K9379" i="7"/>
  <c r="L9379" i="7" s="1"/>
  <c r="K9380" i="7"/>
  <c r="L9380" i="7" s="1"/>
  <c r="K9381" i="7"/>
  <c r="L9381" i="7" s="1"/>
  <c r="K9382" i="7"/>
  <c r="L9382" i="7" s="1"/>
  <c r="K9383" i="7"/>
  <c r="L9383" i="7" s="1"/>
  <c r="K9384" i="7"/>
  <c r="L9384" i="7" s="1"/>
  <c r="K9385" i="7"/>
  <c r="L9385" i="7" s="1"/>
  <c r="K9386" i="7"/>
  <c r="L9386" i="7" s="1"/>
  <c r="K9387" i="7"/>
  <c r="L9387" i="7" s="1"/>
  <c r="K9388" i="7"/>
  <c r="L9388" i="7" s="1"/>
  <c r="K9389" i="7"/>
  <c r="L9389" i="7" s="1"/>
  <c r="K9390" i="7"/>
  <c r="L9390" i="7" s="1"/>
  <c r="K9391" i="7"/>
  <c r="L9391" i="7" s="1"/>
  <c r="K9392" i="7"/>
  <c r="L9392" i="7" s="1"/>
  <c r="K9393" i="7"/>
  <c r="L9393" i="7" s="1"/>
  <c r="K9394" i="7"/>
  <c r="L9394" i="7" s="1"/>
  <c r="K9395" i="7"/>
  <c r="L9395" i="7" s="1"/>
  <c r="K9396" i="7"/>
  <c r="L9396" i="7" s="1"/>
  <c r="K9397" i="7"/>
  <c r="L9397" i="7" s="1"/>
  <c r="K9398" i="7"/>
  <c r="L9398" i="7" s="1"/>
  <c r="K9399" i="7"/>
  <c r="L9399" i="7" s="1"/>
  <c r="K9400" i="7"/>
  <c r="L9400" i="7" s="1"/>
  <c r="K9401" i="7"/>
  <c r="L9401" i="7" s="1"/>
  <c r="K9402" i="7"/>
  <c r="L9402" i="7" s="1"/>
  <c r="K9403" i="7"/>
  <c r="L9403" i="7" s="1"/>
  <c r="K9404" i="7"/>
  <c r="L9404" i="7" s="1"/>
  <c r="K9405" i="7"/>
  <c r="L9405" i="7" s="1"/>
  <c r="K9406" i="7"/>
  <c r="L9406" i="7" s="1"/>
  <c r="K9407" i="7"/>
  <c r="L9407" i="7" s="1"/>
  <c r="K9408" i="7"/>
  <c r="L9408" i="7" s="1"/>
  <c r="K9409" i="7"/>
  <c r="L9409" i="7" s="1"/>
  <c r="K9410" i="7"/>
  <c r="L9410" i="7" s="1"/>
  <c r="K9411" i="7"/>
  <c r="L9411" i="7" s="1"/>
  <c r="K9412" i="7"/>
  <c r="L9412" i="7" s="1"/>
  <c r="K9413" i="7"/>
  <c r="L9413" i="7" s="1"/>
  <c r="K9414" i="7"/>
  <c r="L9414" i="7" s="1"/>
  <c r="K9415" i="7"/>
  <c r="L9415" i="7" s="1"/>
  <c r="K9416" i="7"/>
  <c r="L9416" i="7" s="1"/>
  <c r="K9417" i="7"/>
  <c r="L9417" i="7" s="1"/>
  <c r="K9418" i="7"/>
  <c r="L9418" i="7" s="1"/>
  <c r="K9419" i="7"/>
  <c r="L9419" i="7" s="1"/>
  <c r="K9420" i="7"/>
  <c r="L9420" i="7" s="1"/>
  <c r="K9421" i="7"/>
  <c r="L9421" i="7" s="1"/>
  <c r="K9422" i="7"/>
  <c r="L9422" i="7" s="1"/>
  <c r="K9423" i="7"/>
  <c r="L9423" i="7" s="1"/>
  <c r="K9424" i="7"/>
  <c r="L9424" i="7" s="1"/>
  <c r="K9425" i="7"/>
  <c r="L9425" i="7" s="1"/>
  <c r="K9426" i="7"/>
  <c r="L9426" i="7" s="1"/>
  <c r="K9427" i="7"/>
  <c r="L9427" i="7" s="1"/>
  <c r="K9428" i="7"/>
  <c r="L9428" i="7" s="1"/>
  <c r="K9429" i="7"/>
  <c r="L9429" i="7" s="1"/>
  <c r="K9430" i="7"/>
  <c r="L9430" i="7" s="1"/>
  <c r="K9431" i="7"/>
  <c r="L9431" i="7" s="1"/>
  <c r="K9432" i="7"/>
  <c r="L9432" i="7" s="1"/>
  <c r="K9433" i="7"/>
  <c r="L9433" i="7" s="1"/>
  <c r="K9434" i="7"/>
  <c r="L9434" i="7" s="1"/>
  <c r="K9435" i="7"/>
  <c r="L9435" i="7" s="1"/>
  <c r="K9436" i="7"/>
  <c r="L9436" i="7" s="1"/>
  <c r="K9437" i="7"/>
  <c r="L9437" i="7" s="1"/>
  <c r="K9438" i="7"/>
  <c r="L9438" i="7" s="1"/>
  <c r="K9439" i="7"/>
  <c r="L9439" i="7" s="1"/>
  <c r="K9440" i="7"/>
  <c r="L9440" i="7" s="1"/>
  <c r="K9441" i="7"/>
  <c r="L9441" i="7" s="1"/>
  <c r="K9442" i="7"/>
  <c r="L9442" i="7" s="1"/>
  <c r="K9443" i="7"/>
  <c r="L9443" i="7" s="1"/>
  <c r="K9444" i="7"/>
  <c r="L9444" i="7" s="1"/>
  <c r="K9445" i="7"/>
  <c r="L9445" i="7" s="1"/>
  <c r="K9446" i="7"/>
  <c r="L9446" i="7" s="1"/>
  <c r="K9447" i="7"/>
  <c r="L9447" i="7" s="1"/>
  <c r="K9448" i="7"/>
  <c r="L9448" i="7" s="1"/>
  <c r="K9449" i="7"/>
  <c r="L9449" i="7" s="1"/>
  <c r="K9450" i="7"/>
  <c r="L9450" i="7" s="1"/>
  <c r="K9451" i="7"/>
  <c r="L9451" i="7" s="1"/>
  <c r="K9452" i="7"/>
  <c r="L9452" i="7" s="1"/>
  <c r="K9453" i="7"/>
  <c r="L9453" i="7" s="1"/>
  <c r="K9454" i="7"/>
  <c r="L9454" i="7" s="1"/>
  <c r="K9455" i="7"/>
  <c r="L9455" i="7" s="1"/>
  <c r="K9456" i="7"/>
  <c r="L9456" i="7" s="1"/>
  <c r="K9457" i="7"/>
  <c r="L9457" i="7" s="1"/>
  <c r="K9458" i="7"/>
  <c r="L9458" i="7" s="1"/>
  <c r="K9459" i="7"/>
  <c r="L9459" i="7" s="1"/>
  <c r="K9460" i="7"/>
  <c r="L9460" i="7" s="1"/>
  <c r="K9461" i="7"/>
  <c r="L9461" i="7" s="1"/>
  <c r="K9462" i="7"/>
  <c r="L9462" i="7" s="1"/>
  <c r="K9463" i="7"/>
  <c r="L9463" i="7" s="1"/>
  <c r="K9464" i="7"/>
  <c r="L9464" i="7" s="1"/>
  <c r="K9465" i="7"/>
  <c r="L9465" i="7" s="1"/>
  <c r="K9466" i="7"/>
  <c r="L9466" i="7" s="1"/>
  <c r="K9467" i="7"/>
  <c r="L9467" i="7" s="1"/>
  <c r="K9468" i="7"/>
  <c r="L9468" i="7" s="1"/>
  <c r="K9469" i="7"/>
  <c r="L9469" i="7" s="1"/>
  <c r="K9470" i="7"/>
  <c r="L9470" i="7" s="1"/>
  <c r="K9471" i="7"/>
  <c r="L9471" i="7" s="1"/>
  <c r="K9472" i="7"/>
  <c r="L9472" i="7" s="1"/>
  <c r="K9473" i="7"/>
  <c r="L9473" i="7" s="1"/>
  <c r="K9474" i="7"/>
  <c r="L9474" i="7" s="1"/>
  <c r="K9475" i="7"/>
  <c r="L9475" i="7" s="1"/>
  <c r="K9476" i="7"/>
  <c r="L9476" i="7" s="1"/>
  <c r="K9477" i="7"/>
  <c r="L9477" i="7" s="1"/>
  <c r="K9478" i="7"/>
  <c r="L9478" i="7" s="1"/>
  <c r="K9479" i="7"/>
  <c r="L9479" i="7" s="1"/>
  <c r="K9480" i="7"/>
  <c r="L9480" i="7" s="1"/>
  <c r="K9481" i="7"/>
  <c r="L9481" i="7" s="1"/>
  <c r="K9482" i="7"/>
  <c r="L9482" i="7" s="1"/>
  <c r="K9483" i="7"/>
  <c r="L9483" i="7" s="1"/>
  <c r="K9484" i="7"/>
  <c r="L9484" i="7" s="1"/>
  <c r="K9485" i="7"/>
  <c r="L9485" i="7" s="1"/>
  <c r="K9486" i="7"/>
  <c r="L9486" i="7" s="1"/>
  <c r="K9487" i="7"/>
  <c r="L9487" i="7" s="1"/>
  <c r="K9488" i="7"/>
  <c r="L9488" i="7" s="1"/>
  <c r="K9489" i="7"/>
  <c r="L9489" i="7" s="1"/>
  <c r="K9490" i="7"/>
  <c r="L9490" i="7" s="1"/>
  <c r="K9491" i="7"/>
  <c r="L9491" i="7" s="1"/>
  <c r="K9492" i="7"/>
  <c r="L9492" i="7" s="1"/>
  <c r="K9493" i="7"/>
  <c r="L9493" i="7" s="1"/>
  <c r="K9494" i="7"/>
  <c r="L9494" i="7" s="1"/>
  <c r="K9495" i="7"/>
  <c r="L9495" i="7" s="1"/>
  <c r="K9496" i="7"/>
  <c r="L9496" i="7" s="1"/>
  <c r="K9497" i="7"/>
  <c r="L9497" i="7" s="1"/>
  <c r="K9498" i="7"/>
  <c r="L9498" i="7" s="1"/>
  <c r="K9499" i="7"/>
  <c r="L9499" i="7" s="1"/>
  <c r="K9500" i="7"/>
  <c r="L9500" i="7" s="1"/>
  <c r="K9501" i="7"/>
  <c r="L9501" i="7" s="1"/>
  <c r="K9502" i="7"/>
  <c r="L9502" i="7" s="1"/>
  <c r="K9503" i="7"/>
  <c r="L9503" i="7" s="1"/>
  <c r="K9504" i="7"/>
  <c r="L9504" i="7" s="1"/>
  <c r="K9505" i="7"/>
  <c r="L9505" i="7" s="1"/>
  <c r="K9506" i="7"/>
  <c r="L9506" i="7" s="1"/>
  <c r="K9507" i="7"/>
  <c r="L9507" i="7" s="1"/>
  <c r="K9508" i="7"/>
  <c r="L9508" i="7" s="1"/>
  <c r="K9509" i="7"/>
  <c r="L9509" i="7" s="1"/>
  <c r="K9510" i="7"/>
  <c r="L9510" i="7" s="1"/>
  <c r="K9511" i="7"/>
  <c r="L9511" i="7" s="1"/>
  <c r="K9512" i="7"/>
  <c r="L9512" i="7" s="1"/>
  <c r="K9513" i="7"/>
  <c r="L9513" i="7" s="1"/>
  <c r="K9514" i="7"/>
  <c r="L9514" i="7" s="1"/>
  <c r="K9515" i="7"/>
  <c r="L9515" i="7" s="1"/>
  <c r="K9516" i="7"/>
  <c r="L9516" i="7" s="1"/>
  <c r="K9517" i="7"/>
  <c r="L9517" i="7" s="1"/>
  <c r="K9518" i="7"/>
  <c r="L9518" i="7" s="1"/>
  <c r="K9519" i="7"/>
  <c r="L9519" i="7" s="1"/>
  <c r="K9520" i="7"/>
  <c r="L9520" i="7" s="1"/>
  <c r="K9521" i="7"/>
  <c r="L9521" i="7" s="1"/>
  <c r="K9522" i="7"/>
  <c r="L9522" i="7" s="1"/>
  <c r="K9523" i="7"/>
  <c r="L9523" i="7" s="1"/>
  <c r="K9524" i="7"/>
  <c r="L9524" i="7" s="1"/>
  <c r="K9525" i="7"/>
  <c r="L9525" i="7" s="1"/>
  <c r="K9526" i="7"/>
  <c r="L9526" i="7" s="1"/>
  <c r="K9527" i="7"/>
  <c r="L9527" i="7" s="1"/>
  <c r="K9528" i="7"/>
  <c r="L9528" i="7" s="1"/>
  <c r="K9529" i="7"/>
  <c r="L9529" i="7" s="1"/>
  <c r="K9530" i="7"/>
  <c r="L9530" i="7" s="1"/>
  <c r="K9531" i="7"/>
  <c r="L9531" i="7" s="1"/>
  <c r="K9532" i="7"/>
  <c r="L9532" i="7" s="1"/>
  <c r="K9533" i="7"/>
  <c r="L9533" i="7" s="1"/>
  <c r="K9534" i="7"/>
  <c r="L9534" i="7" s="1"/>
  <c r="K9535" i="7"/>
  <c r="L9535" i="7" s="1"/>
  <c r="K9536" i="7"/>
  <c r="L9536" i="7" s="1"/>
  <c r="K9537" i="7"/>
  <c r="L9537" i="7" s="1"/>
  <c r="K9538" i="7"/>
  <c r="L9538" i="7" s="1"/>
  <c r="K9539" i="7"/>
  <c r="L9539" i="7" s="1"/>
  <c r="K9540" i="7"/>
  <c r="L9540" i="7" s="1"/>
  <c r="K9541" i="7"/>
  <c r="L9541" i="7" s="1"/>
  <c r="K9542" i="7"/>
  <c r="L9542" i="7" s="1"/>
  <c r="K9543" i="7"/>
  <c r="L9543" i="7" s="1"/>
  <c r="K9544" i="7"/>
  <c r="L9544" i="7" s="1"/>
  <c r="K9545" i="7"/>
  <c r="L9545" i="7" s="1"/>
  <c r="K9546" i="7"/>
  <c r="L9546" i="7" s="1"/>
  <c r="K9547" i="7"/>
  <c r="L9547" i="7" s="1"/>
  <c r="K9548" i="7"/>
  <c r="L9548" i="7" s="1"/>
  <c r="K9549" i="7"/>
  <c r="L9549" i="7" s="1"/>
  <c r="K9550" i="7"/>
  <c r="L9550" i="7" s="1"/>
  <c r="K9551" i="7"/>
  <c r="L9551" i="7" s="1"/>
  <c r="K9552" i="7"/>
  <c r="L9552" i="7" s="1"/>
  <c r="K9553" i="7"/>
  <c r="L9553" i="7" s="1"/>
  <c r="K9554" i="7"/>
  <c r="L9554" i="7" s="1"/>
  <c r="K9555" i="7"/>
  <c r="L9555" i="7" s="1"/>
  <c r="K9556" i="7"/>
  <c r="L9556" i="7" s="1"/>
  <c r="K9557" i="7"/>
  <c r="L9557" i="7" s="1"/>
  <c r="K9558" i="7"/>
  <c r="L9558" i="7" s="1"/>
  <c r="K9559" i="7"/>
  <c r="L9559" i="7" s="1"/>
  <c r="K9560" i="7"/>
  <c r="L9560" i="7" s="1"/>
  <c r="K9561" i="7"/>
  <c r="L9561" i="7" s="1"/>
  <c r="K9562" i="7"/>
  <c r="L9562" i="7" s="1"/>
  <c r="K9563" i="7"/>
  <c r="L9563" i="7" s="1"/>
  <c r="K9564" i="7"/>
  <c r="L9564" i="7" s="1"/>
  <c r="K9565" i="7"/>
  <c r="L9565" i="7" s="1"/>
  <c r="K9566" i="7"/>
  <c r="L9566" i="7" s="1"/>
  <c r="K9567" i="7"/>
  <c r="L9567" i="7" s="1"/>
  <c r="K9568" i="7"/>
  <c r="L9568" i="7" s="1"/>
  <c r="K9569" i="7"/>
  <c r="L9569" i="7" s="1"/>
  <c r="K9570" i="7"/>
  <c r="L9570" i="7" s="1"/>
  <c r="K9571" i="7"/>
  <c r="L9571" i="7" s="1"/>
  <c r="K9572" i="7"/>
  <c r="L9572" i="7" s="1"/>
  <c r="K9573" i="7"/>
  <c r="L9573" i="7" s="1"/>
  <c r="K9574" i="7"/>
  <c r="L9574" i="7" s="1"/>
  <c r="K9575" i="7"/>
  <c r="L9575" i="7" s="1"/>
  <c r="K9576" i="7"/>
  <c r="L9576" i="7" s="1"/>
  <c r="K9577" i="7"/>
  <c r="L9577" i="7" s="1"/>
  <c r="K9578" i="7"/>
  <c r="L9578" i="7" s="1"/>
  <c r="K9579" i="7"/>
  <c r="L9579" i="7" s="1"/>
  <c r="K9580" i="7"/>
  <c r="L9580" i="7" s="1"/>
  <c r="K9581" i="7"/>
  <c r="L9581" i="7" s="1"/>
  <c r="K9582" i="7"/>
  <c r="L9582" i="7" s="1"/>
  <c r="K9583" i="7"/>
  <c r="L9583" i="7" s="1"/>
  <c r="K9584" i="7"/>
  <c r="L9584" i="7" s="1"/>
  <c r="K9585" i="7"/>
  <c r="L9585" i="7" s="1"/>
  <c r="K9586" i="7"/>
  <c r="L9586" i="7" s="1"/>
  <c r="K9587" i="7"/>
  <c r="L9587" i="7" s="1"/>
  <c r="K9588" i="7"/>
  <c r="L9588" i="7" s="1"/>
  <c r="K9589" i="7"/>
  <c r="L9589" i="7" s="1"/>
  <c r="K9590" i="7"/>
  <c r="L9590" i="7" s="1"/>
  <c r="K9591" i="7"/>
  <c r="L9591" i="7" s="1"/>
  <c r="K9592" i="7"/>
  <c r="L9592" i="7" s="1"/>
  <c r="K9593" i="7"/>
  <c r="L9593" i="7" s="1"/>
  <c r="K9594" i="7"/>
  <c r="L9594" i="7" s="1"/>
  <c r="K9595" i="7"/>
  <c r="L9595" i="7" s="1"/>
  <c r="K9596" i="7"/>
  <c r="L9596" i="7" s="1"/>
  <c r="K9597" i="7"/>
  <c r="L9597" i="7" s="1"/>
  <c r="K9598" i="7"/>
  <c r="L9598" i="7" s="1"/>
  <c r="K9599" i="7"/>
  <c r="L9599" i="7" s="1"/>
  <c r="K9600" i="7"/>
  <c r="L9600" i="7" s="1"/>
  <c r="K9601" i="7"/>
  <c r="L9601" i="7" s="1"/>
  <c r="K9602" i="7"/>
  <c r="L9602" i="7" s="1"/>
  <c r="K9603" i="7"/>
  <c r="L9603" i="7" s="1"/>
  <c r="K9604" i="7"/>
  <c r="L9604" i="7" s="1"/>
  <c r="K9605" i="7"/>
  <c r="L9605" i="7" s="1"/>
  <c r="K9606" i="7"/>
  <c r="L9606" i="7" s="1"/>
  <c r="K9607" i="7"/>
  <c r="L9607" i="7" s="1"/>
  <c r="K9608" i="7"/>
  <c r="L9608" i="7" s="1"/>
  <c r="K9609" i="7"/>
  <c r="L9609" i="7" s="1"/>
  <c r="K9610" i="7"/>
  <c r="L9610" i="7" s="1"/>
  <c r="K9611" i="7"/>
  <c r="L9611" i="7" s="1"/>
  <c r="K9612" i="7"/>
  <c r="L9612" i="7" s="1"/>
  <c r="K9613" i="7"/>
  <c r="L9613" i="7" s="1"/>
  <c r="K9614" i="7"/>
  <c r="L9614" i="7" s="1"/>
  <c r="K9615" i="7"/>
  <c r="L9615" i="7" s="1"/>
  <c r="K9616" i="7"/>
  <c r="L9616" i="7" s="1"/>
  <c r="K9617" i="7"/>
  <c r="L9617" i="7" s="1"/>
  <c r="K9618" i="7"/>
  <c r="L9618" i="7" s="1"/>
  <c r="K9619" i="7"/>
  <c r="L9619" i="7" s="1"/>
  <c r="K9620" i="7"/>
  <c r="L9620" i="7" s="1"/>
  <c r="K9621" i="7"/>
  <c r="L9621" i="7" s="1"/>
  <c r="K9622" i="7"/>
  <c r="L9622" i="7" s="1"/>
  <c r="K9623" i="7"/>
  <c r="L9623" i="7" s="1"/>
  <c r="K9624" i="7"/>
  <c r="L9624" i="7" s="1"/>
  <c r="K9625" i="7"/>
  <c r="L9625" i="7" s="1"/>
  <c r="K9626" i="7"/>
  <c r="L9626" i="7" s="1"/>
  <c r="K9627" i="7"/>
  <c r="L9627" i="7" s="1"/>
  <c r="K9628" i="7"/>
  <c r="L9628" i="7" s="1"/>
  <c r="K9629" i="7"/>
  <c r="L9629" i="7" s="1"/>
  <c r="K9630" i="7"/>
  <c r="L9630" i="7" s="1"/>
  <c r="K9631" i="7"/>
  <c r="L9631" i="7" s="1"/>
  <c r="K9632" i="7"/>
  <c r="L9632" i="7" s="1"/>
  <c r="K9633" i="7"/>
  <c r="L9633" i="7" s="1"/>
  <c r="K9634" i="7"/>
  <c r="L9634" i="7" s="1"/>
  <c r="K9635" i="7"/>
  <c r="L9635" i="7" s="1"/>
  <c r="K9636" i="7"/>
  <c r="L9636" i="7" s="1"/>
  <c r="K9637" i="7"/>
  <c r="L9637" i="7" s="1"/>
  <c r="K9638" i="7"/>
  <c r="L9638" i="7" s="1"/>
  <c r="K9639" i="7"/>
  <c r="L9639" i="7" s="1"/>
  <c r="K9640" i="7"/>
  <c r="L9640" i="7" s="1"/>
  <c r="K9641" i="7"/>
  <c r="L9641" i="7" s="1"/>
  <c r="K9642" i="7"/>
  <c r="L9642" i="7" s="1"/>
  <c r="K9643" i="7"/>
  <c r="L9643" i="7" s="1"/>
  <c r="K9644" i="7"/>
  <c r="L9644" i="7" s="1"/>
  <c r="K9645" i="7"/>
  <c r="L9645" i="7" s="1"/>
  <c r="K9646" i="7"/>
  <c r="L9646" i="7" s="1"/>
  <c r="K9647" i="7"/>
  <c r="L9647" i="7" s="1"/>
  <c r="K9648" i="7"/>
  <c r="L9648" i="7" s="1"/>
  <c r="K9649" i="7"/>
  <c r="L9649" i="7" s="1"/>
  <c r="K9650" i="7"/>
  <c r="L9650" i="7" s="1"/>
  <c r="K9651" i="7"/>
  <c r="L9651" i="7" s="1"/>
  <c r="K9652" i="7"/>
  <c r="L9652" i="7" s="1"/>
  <c r="K9653" i="7"/>
  <c r="L9653" i="7" s="1"/>
  <c r="K9654" i="7"/>
  <c r="L9654" i="7" s="1"/>
  <c r="K9655" i="7"/>
  <c r="L9655" i="7" s="1"/>
  <c r="K9656" i="7"/>
  <c r="L9656" i="7" s="1"/>
  <c r="K9657" i="7"/>
  <c r="L9657" i="7" s="1"/>
  <c r="K9658" i="7"/>
  <c r="L9658" i="7" s="1"/>
  <c r="K9659" i="7"/>
  <c r="L9659" i="7" s="1"/>
  <c r="K9660" i="7"/>
  <c r="L9660" i="7" s="1"/>
  <c r="K9661" i="7"/>
  <c r="L9661" i="7" s="1"/>
  <c r="K9662" i="7"/>
  <c r="L9662" i="7" s="1"/>
  <c r="K9663" i="7"/>
  <c r="L9663" i="7" s="1"/>
  <c r="K9664" i="7"/>
  <c r="L9664" i="7" s="1"/>
  <c r="K9665" i="7"/>
  <c r="L9665" i="7" s="1"/>
  <c r="K9666" i="7"/>
  <c r="L9666" i="7" s="1"/>
  <c r="K9667" i="7"/>
  <c r="L9667" i="7" s="1"/>
  <c r="K9668" i="7"/>
  <c r="L9668" i="7" s="1"/>
  <c r="K9669" i="7"/>
  <c r="L9669" i="7" s="1"/>
  <c r="K9670" i="7"/>
  <c r="L9670" i="7" s="1"/>
  <c r="K9671" i="7"/>
  <c r="L9671" i="7" s="1"/>
  <c r="K9672" i="7"/>
  <c r="L9672" i="7" s="1"/>
  <c r="K9673" i="7"/>
  <c r="L9673" i="7" s="1"/>
  <c r="K9674" i="7"/>
  <c r="L9674" i="7" s="1"/>
  <c r="K9675" i="7"/>
  <c r="L9675" i="7" s="1"/>
  <c r="K9676" i="7"/>
  <c r="L9676" i="7" s="1"/>
  <c r="K9677" i="7"/>
  <c r="L9677" i="7" s="1"/>
  <c r="K9678" i="7"/>
  <c r="L9678" i="7" s="1"/>
  <c r="K9679" i="7"/>
  <c r="L9679" i="7" s="1"/>
  <c r="K9680" i="7"/>
  <c r="L9680" i="7" s="1"/>
  <c r="K9681" i="7"/>
  <c r="L9681" i="7" s="1"/>
  <c r="K9682" i="7"/>
  <c r="L9682" i="7" s="1"/>
  <c r="K9683" i="7"/>
  <c r="L9683" i="7" s="1"/>
  <c r="K9684" i="7"/>
  <c r="L9684" i="7" s="1"/>
  <c r="K9685" i="7"/>
  <c r="L9685" i="7" s="1"/>
  <c r="K9686" i="7"/>
  <c r="L9686" i="7" s="1"/>
  <c r="K9687" i="7"/>
  <c r="L9687" i="7" s="1"/>
  <c r="K9688" i="7"/>
  <c r="L9688" i="7" s="1"/>
  <c r="K9689" i="7"/>
  <c r="L9689" i="7" s="1"/>
  <c r="K9690" i="7"/>
  <c r="L9690" i="7" s="1"/>
  <c r="K9691" i="7"/>
  <c r="L9691" i="7" s="1"/>
  <c r="K9692" i="7"/>
  <c r="L9692" i="7" s="1"/>
  <c r="K9693" i="7"/>
  <c r="L9693" i="7" s="1"/>
  <c r="K9694" i="7"/>
  <c r="L9694" i="7" s="1"/>
  <c r="K9695" i="7"/>
  <c r="L9695" i="7" s="1"/>
  <c r="K9696" i="7"/>
  <c r="L9696" i="7" s="1"/>
  <c r="K9697" i="7"/>
  <c r="L9697" i="7" s="1"/>
  <c r="K9698" i="7"/>
  <c r="L9698" i="7" s="1"/>
  <c r="K9699" i="7"/>
  <c r="L9699" i="7" s="1"/>
  <c r="K9700" i="7"/>
  <c r="L9700" i="7" s="1"/>
  <c r="K9701" i="7"/>
  <c r="L9701" i="7" s="1"/>
  <c r="K9702" i="7"/>
  <c r="L9702" i="7" s="1"/>
  <c r="K9703" i="7"/>
  <c r="L9703" i="7" s="1"/>
  <c r="K9704" i="7"/>
  <c r="L9704" i="7" s="1"/>
  <c r="K9705" i="7"/>
  <c r="L9705" i="7" s="1"/>
  <c r="K9706" i="7"/>
  <c r="L9706" i="7" s="1"/>
  <c r="K9707" i="7"/>
  <c r="L9707" i="7" s="1"/>
  <c r="K9708" i="7"/>
  <c r="L9708" i="7" s="1"/>
  <c r="K9709" i="7"/>
  <c r="L9709" i="7" s="1"/>
  <c r="K9710" i="7"/>
  <c r="L9710" i="7" s="1"/>
  <c r="K9711" i="7"/>
  <c r="L9711" i="7" s="1"/>
  <c r="K9712" i="7"/>
  <c r="L9712" i="7" s="1"/>
  <c r="K9713" i="7"/>
  <c r="L9713" i="7" s="1"/>
  <c r="K9714" i="7"/>
  <c r="L9714" i="7" s="1"/>
  <c r="K9715" i="7"/>
  <c r="L9715" i="7" s="1"/>
  <c r="K9716" i="7"/>
  <c r="L9716" i="7" s="1"/>
  <c r="K9717" i="7"/>
  <c r="L9717" i="7" s="1"/>
  <c r="K9718" i="7"/>
  <c r="L9718" i="7" s="1"/>
  <c r="K9719" i="7"/>
  <c r="L9719" i="7" s="1"/>
  <c r="K9720" i="7"/>
  <c r="L9720" i="7" s="1"/>
  <c r="K9721" i="7"/>
  <c r="L9721" i="7" s="1"/>
  <c r="K9722" i="7"/>
  <c r="L9722" i="7" s="1"/>
  <c r="K9723" i="7"/>
  <c r="L9723" i="7" s="1"/>
  <c r="K9724" i="7"/>
  <c r="L9724" i="7" s="1"/>
  <c r="K9725" i="7"/>
  <c r="L9725" i="7" s="1"/>
  <c r="K9726" i="7"/>
  <c r="L9726" i="7" s="1"/>
  <c r="K9727" i="7"/>
  <c r="L9727" i="7" s="1"/>
  <c r="K9728" i="7"/>
  <c r="L9728" i="7" s="1"/>
  <c r="K9729" i="7"/>
  <c r="L9729" i="7" s="1"/>
  <c r="K9730" i="7"/>
  <c r="L9730" i="7" s="1"/>
  <c r="K9731" i="7"/>
  <c r="L9731" i="7" s="1"/>
  <c r="K9732" i="7"/>
  <c r="L9732" i="7" s="1"/>
  <c r="K9733" i="7"/>
  <c r="L9733" i="7" s="1"/>
  <c r="K9734" i="7"/>
  <c r="L9734" i="7" s="1"/>
  <c r="K9735" i="7"/>
  <c r="L9735" i="7" s="1"/>
  <c r="K9736" i="7"/>
  <c r="L9736" i="7" s="1"/>
  <c r="K9737" i="7"/>
  <c r="L9737" i="7" s="1"/>
  <c r="K9738" i="7"/>
  <c r="L9738" i="7" s="1"/>
  <c r="K9739" i="7"/>
  <c r="L9739" i="7" s="1"/>
  <c r="K9740" i="7"/>
  <c r="L9740" i="7" s="1"/>
  <c r="K9741" i="7"/>
  <c r="L9741" i="7" s="1"/>
  <c r="K9742" i="7"/>
  <c r="L9742" i="7" s="1"/>
  <c r="K9743" i="7"/>
  <c r="L9743" i="7" s="1"/>
  <c r="K9744" i="7"/>
  <c r="L9744" i="7" s="1"/>
  <c r="K9745" i="7"/>
  <c r="L9745" i="7" s="1"/>
  <c r="K9746" i="7"/>
  <c r="L9746" i="7" s="1"/>
  <c r="K9747" i="7"/>
  <c r="L9747" i="7" s="1"/>
  <c r="K9748" i="7"/>
  <c r="L9748" i="7" s="1"/>
  <c r="K9749" i="7"/>
  <c r="L9749" i="7" s="1"/>
  <c r="K9750" i="7"/>
  <c r="L9750" i="7" s="1"/>
  <c r="K9751" i="7"/>
  <c r="L9751" i="7" s="1"/>
  <c r="K9752" i="7"/>
  <c r="L9752" i="7" s="1"/>
  <c r="K9753" i="7"/>
  <c r="L9753" i="7" s="1"/>
  <c r="K9754" i="7"/>
  <c r="L9754" i="7" s="1"/>
  <c r="K9755" i="7"/>
  <c r="L9755" i="7" s="1"/>
  <c r="K9756" i="7"/>
  <c r="L9756" i="7" s="1"/>
  <c r="K9757" i="7"/>
  <c r="L9757" i="7" s="1"/>
  <c r="K9758" i="7"/>
  <c r="L9758" i="7" s="1"/>
  <c r="K9759" i="7"/>
  <c r="L9759" i="7" s="1"/>
  <c r="K9760" i="7"/>
  <c r="L9760" i="7" s="1"/>
  <c r="K9761" i="7"/>
  <c r="L9761" i="7" s="1"/>
  <c r="K9762" i="7"/>
  <c r="L9762" i="7" s="1"/>
  <c r="K9763" i="7"/>
  <c r="L9763" i="7" s="1"/>
  <c r="K9764" i="7"/>
  <c r="L9764" i="7" s="1"/>
  <c r="K9765" i="7"/>
  <c r="L9765" i="7" s="1"/>
  <c r="K9766" i="7"/>
  <c r="L9766" i="7" s="1"/>
  <c r="K9767" i="7"/>
  <c r="L9767" i="7" s="1"/>
  <c r="K9768" i="7"/>
  <c r="L9768" i="7" s="1"/>
  <c r="K9769" i="7"/>
  <c r="L9769" i="7" s="1"/>
  <c r="K9770" i="7"/>
  <c r="L9770" i="7" s="1"/>
  <c r="K9771" i="7"/>
  <c r="L9771" i="7" s="1"/>
  <c r="K9772" i="7"/>
  <c r="L9772" i="7" s="1"/>
  <c r="K9773" i="7"/>
  <c r="L9773" i="7" s="1"/>
  <c r="K9774" i="7"/>
  <c r="L9774" i="7" s="1"/>
  <c r="K9775" i="7"/>
  <c r="L9775" i="7" s="1"/>
  <c r="K9776" i="7"/>
  <c r="L9776" i="7" s="1"/>
  <c r="K9777" i="7"/>
  <c r="L9777" i="7" s="1"/>
  <c r="K9778" i="7"/>
  <c r="L9778" i="7" s="1"/>
  <c r="K9779" i="7"/>
  <c r="L9779" i="7" s="1"/>
  <c r="K9780" i="7"/>
  <c r="L9780" i="7" s="1"/>
  <c r="K9781" i="7"/>
  <c r="L9781" i="7" s="1"/>
  <c r="K9782" i="7"/>
  <c r="L9782" i="7" s="1"/>
  <c r="K9783" i="7"/>
  <c r="L9783" i="7" s="1"/>
  <c r="K9784" i="7"/>
  <c r="L9784" i="7" s="1"/>
  <c r="K9785" i="7"/>
  <c r="L9785" i="7" s="1"/>
  <c r="K9786" i="7"/>
  <c r="L9786" i="7" s="1"/>
  <c r="K9787" i="7"/>
  <c r="L9787" i="7" s="1"/>
  <c r="K9788" i="7"/>
  <c r="L9788" i="7" s="1"/>
  <c r="K9789" i="7"/>
  <c r="L9789" i="7" s="1"/>
  <c r="K9790" i="7"/>
  <c r="L9790" i="7" s="1"/>
  <c r="K9791" i="7"/>
  <c r="L9791" i="7" s="1"/>
  <c r="K9792" i="7"/>
  <c r="L9792" i="7" s="1"/>
  <c r="K9793" i="7"/>
  <c r="L9793" i="7" s="1"/>
  <c r="K9794" i="7"/>
  <c r="L9794" i="7" s="1"/>
  <c r="K9795" i="7"/>
  <c r="L9795" i="7" s="1"/>
  <c r="K9796" i="7"/>
  <c r="L9796" i="7" s="1"/>
  <c r="K9797" i="7"/>
  <c r="L9797" i="7" s="1"/>
  <c r="K9798" i="7"/>
  <c r="L9798" i="7" s="1"/>
  <c r="K9799" i="7"/>
  <c r="L9799" i="7" s="1"/>
  <c r="K9800" i="7"/>
  <c r="L9800" i="7" s="1"/>
  <c r="K9801" i="7"/>
  <c r="L9801" i="7" s="1"/>
  <c r="K9802" i="7"/>
  <c r="L9802" i="7" s="1"/>
  <c r="K9803" i="7"/>
  <c r="L9803" i="7" s="1"/>
  <c r="K9804" i="7"/>
  <c r="L9804" i="7" s="1"/>
  <c r="K9805" i="7"/>
  <c r="L9805" i="7" s="1"/>
  <c r="K9806" i="7"/>
  <c r="L9806" i="7" s="1"/>
  <c r="K9807" i="7"/>
  <c r="L9807" i="7" s="1"/>
  <c r="K9808" i="7"/>
  <c r="L9808" i="7" s="1"/>
  <c r="K9809" i="7"/>
  <c r="L9809" i="7" s="1"/>
  <c r="K9810" i="7"/>
  <c r="L9810" i="7" s="1"/>
  <c r="K9811" i="7"/>
  <c r="L9811" i="7" s="1"/>
  <c r="K9812" i="7"/>
  <c r="L9812" i="7" s="1"/>
  <c r="K9813" i="7"/>
  <c r="L9813" i="7" s="1"/>
  <c r="K9814" i="7"/>
  <c r="L9814" i="7" s="1"/>
  <c r="K9815" i="7"/>
  <c r="L9815" i="7" s="1"/>
  <c r="K9816" i="7"/>
  <c r="L9816" i="7" s="1"/>
  <c r="K9817" i="7"/>
  <c r="L9817" i="7" s="1"/>
  <c r="K9818" i="7"/>
  <c r="L9818" i="7" s="1"/>
  <c r="K9819" i="7"/>
  <c r="L9819" i="7" s="1"/>
  <c r="K9820" i="7"/>
  <c r="L9820" i="7" s="1"/>
  <c r="K9821" i="7"/>
  <c r="L9821" i="7" s="1"/>
  <c r="K9822" i="7"/>
  <c r="L9822" i="7" s="1"/>
  <c r="K9823" i="7"/>
  <c r="L9823" i="7" s="1"/>
  <c r="K9824" i="7"/>
  <c r="L9824" i="7" s="1"/>
  <c r="K9825" i="7"/>
  <c r="L9825" i="7" s="1"/>
  <c r="K9826" i="7"/>
  <c r="L9826" i="7" s="1"/>
  <c r="K9827" i="7"/>
  <c r="L9827" i="7" s="1"/>
  <c r="K9828" i="7"/>
  <c r="L9828" i="7" s="1"/>
  <c r="K9829" i="7"/>
  <c r="L9829" i="7" s="1"/>
  <c r="K9830" i="7"/>
  <c r="L9830" i="7" s="1"/>
  <c r="K9831" i="7"/>
  <c r="L9831" i="7" s="1"/>
  <c r="K9832" i="7"/>
  <c r="L9832" i="7" s="1"/>
  <c r="K9833" i="7"/>
  <c r="L9833" i="7" s="1"/>
  <c r="K9834" i="7"/>
  <c r="L9834" i="7" s="1"/>
  <c r="K9835" i="7"/>
  <c r="L9835" i="7" s="1"/>
  <c r="K9836" i="7"/>
  <c r="L9836" i="7" s="1"/>
  <c r="K9837" i="7"/>
  <c r="L9837" i="7" s="1"/>
  <c r="K9838" i="7"/>
  <c r="L9838" i="7" s="1"/>
  <c r="K9839" i="7"/>
  <c r="L9839" i="7" s="1"/>
  <c r="K9840" i="7"/>
  <c r="L9840" i="7" s="1"/>
  <c r="K9841" i="7"/>
  <c r="L9841" i="7" s="1"/>
  <c r="K9842" i="7"/>
  <c r="L9842" i="7" s="1"/>
  <c r="K9843" i="7"/>
  <c r="L9843" i="7" s="1"/>
  <c r="K9844" i="7"/>
  <c r="L9844" i="7" s="1"/>
  <c r="K9845" i="7"/>
  <c r="L9845" i="7" s="1"/>
  <c r="K9846" i="7"/>
  <c r="L9846" i="7" s="1"/>
  <c r="K9847" i="7"/>
  <c r="L9847" i="7" s="1"/>
  <c r="K9848" i="7"/>
  <c r="L9848" i="7" s="1"/>
  <c r="K9849" i="7"/>
  <c r="L9849" i="7" s="1"/>
  <c r="K9850" i="7"/>
  <c r="L9850" i="7" s="1"/>
  <c r="K9851" i="7"/>
  <c r="L9851" i="7" s="1"/>
  <c r="K9852" i="7"/>
  <c r="L9852" i="7" s="1"/>
  <c r="K9853" i="7"/>
  <c r="L9853" i="7" s="1"/>
  <c r="K9854" i="7"/>
  <c r="L9854" i="7" s="1"/>
  <c r="K9855" i="7"/>
  <c r="L9855" i="7" s="1"/>
  <c r="K9856" i="7"/>
  <c r="L9856" i="7" s="1"/>
  <c r="K9857" i="7"/>
  <c r="L9857" i="7" s="1"/>
  <c r="K9858" i="7"/>
  <c r="L9858" i="7" s="1"/>
  <c r="K9859" i="7"/>
  <c r="L9859" i="7" s="1"/>
  <c r="K9860" i="7"/>
  <c r="L9860" i="7" s="1"/>
  <c r="K9861" i="7"/>
  <c r="L9861" i="7" s="1"/>
  <c r="K9862" i="7"/>
  <c r="L9862" i="7" s="1"/>
  <c r="K9863" i="7"/>
  <c r="L9863" i="7" s="1"/>
  <c r="K9864" i="7"/>
  <c r="L9864" i="7" s="1"/>
  <c r="K9865" i="7"/>
  <c r="L9865" i="7" s="1"/>
  <c r="K9866" i="7"/>
  <c r="L9866" i="7" s="1"/>
  <c r="K9867" i="7"/>
  <c r="L9867" i="7" s="1"/>
  <c r="K9868" i="7"/>
  <c r="L9868" i="7" s="1"/>
  <c r="K9869" i="7"/>
  <c r="L9869" i="7" s="1"/>
  <c r="K9870" i="7"/>
  <c r="L9870" i="7" s="1"/>
  <c r="K9871" i="7"/>
  <c r="L9871" i="7" s="1"/>
  <c r="K9872" i="7"/>
  <c r="L9872" i="7" s="1"/>
  <c r="K9873" i="7"/>
  <c r="L9873" i="7" s="1"/>
  <c r="K9874" i="7"/>
  <c r="L9874" i="7" s="1"/>
  <c r="K9875" i="7"/>
  <c r="L9875" i="7" s="1"/>
  <c r="K9876" i="7"/>
  <c r="L9876" i="7" s="1"/>
  <c r="K9877" i="7"/>
  <c r="L9877" i="7" s="1"/>
  <c r="K9878" i="7"/>
  <c r="L9878" i="7" s="1"/>
  <c r="K9879" i="7"/>
  <c r="L9879" i="7" s="1"/>
  <c r="K9880" i="7"/>
  <c r="L9880" i="7" s="1"/>
  <c r="K9881" i="7"/>
  <c r="L9881" i="7" s="1"/>
  <c r="K9882" i="7"/>
  <c r="L9882" i="7" s="1"/>
  <c r="K9883" i="7"/>
  <c r="L9883" i="7" s="1"/>
  <c r="K9884" i="7"/>
  <c r="L9884" i="7" s="1"/>
  <c r="K9885" i="7"/>
  <c r="L9885" i="7" s="1"/>
  <c r="K9886" i="7"/>
  <c r="L9886" i="7" s="1"/>
  <c r="K9887" i="7"/>
  <c r="L9887" i="7" s="1"/>
  <c r="K9888" i="7"/>
  <c r="L9888" i="7" s="1"/>
  <c r="K9889" i="7"/>
  <c r="L9889" i="7" s="1"/>
  <c r="K9890" i="7"/>
  <c r="L9890" i="7" s="1"/>
  <c r="K9891" i="7"/>
  <c r="L9891" i="7" s="1"/>
  <c r="K9892" i="7"/>
  <c r="L9892" i="7" s="1"/>
  <c r="K9893" i="7"/>
  <c r="L9893" i="7" s="1"/>
  <c r="K9894" i="7"/>
  <c r="L9894" i="7" s="1"/>
  <c r="K9895" i="7"/>
  <c r="L9895" i="7" s="1"/>
  <c r="K9896" i="7"/>
  <c r="L9896" i="7" s="1"/>
  <c r="K9897" i="7"/>
  <c r="L9897" i="7" s="1"/>
  <c r="K9898" i="7"/>
  <c r="L9898" i="7" s="1"/>
  <c r="K9899" i="7"/>
  <c r="L9899" i="7" s="1"/>
  <c r="K9900" i="7"/>
  <c r="L9900" i="7" s="1"/>
  <c r="K9901" i="7"/>
  <c r="L9901" i="7" s="1"/>
  <c r="K9902" i="7"/>
  <c r="L9902" i="7" s="1"/>
  <c r="K9903" i="7"/>
  <c r="L9903" i="7" s="1"/>
  <c r="K9904" i="7"/>
  <c r="L9904" i="7" s="1"/>
  <c r="K9905" i="7"/>
  <c r="L9905" i="7" s="1"/>
  <c r="K9906" i="7"/>
  <c r="L9906" i="7" s="1"/>
  <c r="K9907" i="7"/>
  <c r="L9907" i="7" s="1"/>
  <c r="K9908" i="7"/>
  <c r="L9908" i="7" s="1"/>
  <c r="K9909" i="7"/>
  <c r="L9909" i="7" s="1"/>
  <c r="K9910" i="7"/>
  <c r="L9910" i="7" s="1"/>
  <c r="K9911" i="7"/>
  <c r="L9911" i="7" s="1"/>
  <c r="K9912" i="7"/>
  <c r="L9912" i="7" s="1"/>
  <c r="K9913" i="7"/>
  <c r="L9913" i="7" s="1"/>
  <c r="K9914" i="7"/>
  <c r="L9914" i="7" s="1"/>
  <c r="K9915" i="7"/>
  <c r="L9915" i="7" s="1"/>
  <c r="K9916" i="7"/>
  <c r="L9916" i="7" s="1"/>
  <c r="K9917" i="7"/>
  <c r="L9917" i="7" s="1"/>
  <c r="K9918" i="7"/>
  <c r="L9918" i="7" s="1"/>
  <c r="K9919" i="7"/>
  <c r="L9919" i="7" s="1"/>
  <c r="K9920" i="7"/>
  <c r="L9920" i="7" s="1"/>
  <c r="K9921" i="7"/>
  <c r="L9921" i="7" s="1"/>
  <c r="K9922" i="7"/>
  <c r="L9922" i="7" s="1"/>
  <c r="K9923" i="7"/>
  <c r="L9923" i="7" s="1"/>
  <c r="K9924" i="7"/>
  <c r="L9924" i="7" s="1"/>
  <c r="K9925" i="7"/>
  <c r="L9925" i="7" s="1"/>
  <c r="K9926" i="7"/>
  <c r="L9926" i="7" s="1"/>
  <c r="K9927" i="7"/>
  <c r="L9927" i="7" s="1"/>
  <c r="K9928" i="7"/>
  <c r="L9928" i="7" s="1"/>
  <c r="K9929" i="7"/>
  <c r="L9929" i="7" s="1"/>
  <c r="K9930" i="7"/>
  <c r="L9930" i="7" s="1"/>
  <c r="K9931" i="7"/>
  <c r="L9931" i="7" s="1"/>
  <c r="K9932" i="7"/>
  <c r="L9932" i="7" s="1"/>
  <c r="K9933" i="7"/>
  <c r="L9933" i="7" s="1"/>
  <c r="K9934" i="7"/>
  <c r="L9934" i="7" s="1"/>
  <c r="K9935" i="7"/>
  <c r="L9935" i="7" s="1"/>
  <c r="K9936" i="7"/>
  <c r="L9936" i="7" s="1"/>
  <c r="K9937" i="7"/>
  <c r="L9937" i="7" s="1"/>
  <c r="K9938" i="7"/>
  <c r="L9938" i="7" s="1"/>
  <c r="K9939" i="7"/>
  <c r="L9939" i="7" s="1"/>
  <c r="K9940" i="7"/>
  <c r="L9940" i="7" s="1"/>
  <c r="K9941" i="7"/>
  <c r="L9941" i="7" s="1"/>
  <c r="K9942" i="7"/>
  <c r="L9942" i="7" s="1"/>
  <c r="K9943" i="7"/>
  <c r="L9943" i="7" s="1"/>
  <c r="K9944" i="7"/>
  <c r="L9944" i="7" s="1"/>
  <c r="K9945" i="7"/>
  <c r="L9945" i="7" s="1"/>
  <c r="K9946" i="7"/>
  <c r="L9946" i="7" s="1"/>
  <c r="K9947" i="7"/>
  <c r="L9947" i="7" s="1"/>
  <c r="K9948" i="7"/>
  <c r="L9948" i="7" s="1"/>
  <c r="K9949" i="7"/>
  <c r="L9949" i="7" s="1"/>
  <c r="K9950" i="7"/>
  <c r="L9950" i="7" s="1"/>
  <c r="K9951" i="7"/>
  <c r="L9951" i="7" s="1"/>
  <c r="K9952" i="7"/>
  <c r="L9952" i="7" s="1"/>
  <c r="K9953" i="7"/>
  <c r="L9953" i="7" s="1"/>
  <c r="K9954" i="7"/>
  <c r="L9954" i="7" s="1"/>
  <c r="K9955" i="7"/>
  <c r="L9955" i="7" s="1"/>
  <c r="K9956" i="7"/>
  <c r="L9956" i="7" s="1"/>
  <c r="K9957" i="7"/>
  <c r="L9957" i="7" s="1"/>
  <c r="K9958" i="7"/>
  <c r="L9958" i="7" s="1"/>
  <c r="K9959" i="7"/>
  <c r="L9959" i="7" s="1"/>
  <c r="K9960" i="7"/>
  <c r="L9960" i="7" s="1"/>
  <c r="K9961" i="7"/>
  <c r="L9961" i="7" s="1"/>
  <c r="K9962" i="7"/>
  <c r="L9962" i="7" s="1"/>
  <c r="K9963" i="7"/>
  <c r="L9963" i="7" s="1"/>
  <c r="K9964" i="7"/>
  <c r="L9964" i="7" s="1"/>
  <c r="K9965" i="7"/>
  <c r="L9965" i="7" s="1"/>
  <c r="K9966" i="7"/>
  <c r="L9966" i="7" s="1"/>
  <c r="K9967" i="7"/>
  <c r="L9967" i="7" s="1"/>
  <c r="K9968" i="7"/>
  <c r="L9968" i="7" s="1"/>
  <c r="K9969" i="7"/>
  <c r="L9969" i="7" s="1"/>
  <c r="K9970" i="7"/>
  <c r="L9970" i="7" s="1"/>
  <c r="K9971" i="7"/>
  <c r="L9971" i="7" s="1"/>
  <c r="K9972" i="7"/>
  <c r="L9972" i="7" s="1"/>
  <c r="K9973" i="7"/>
  <c r="L9973" i="7" s="1"/>
  <c r="K9974" i="7"/>
  <c r="L9974" i="7" s="1"/>
  <c r="K9975" i="7"/>
  <c r="L9975" i="7" s="1"/>
  <c r="K9976" i="7"/>
  <c r="L9976" i="7" s="1"/>
  <c r="K9977" i="7"/>
  <c r="L9977" i="7" s="1"/>
  <c r="K9978" i="7"/>
  <c r="L9978" i="7" s="1"/>
  <c r="K9979" i="7"/>
  <c r="L9979" i="7" s="1"/>
  <c r="K9980" i="7"/>
  <c r="L9980" i="7" s="1"/>
  <c r="K9981" i="7"/>
  <c r="L9981" i="7" s="1"/>
  <c r="K9982" i="7"/>
  <c r="L9982" i="7" s="1"/>
  <c r="K9983" i="7"/>
  <c r="L9983" i="7" s="1"/>
  <c r="K9984" i="7"/>
  <c r="L9984" i="7" s="1"/>
  <c r="K9985" i="7"/>
  <c r="L9985" i="7" s="1"/>
  <c r="K9986" i="7"/>
  <c r="L9986" i="7" s="1"/>
  <c r="K9987" i="7"/>
  <c r="L9987" i="7" s="1"/>
  <c r="K9988" i="7"/>
  <c r="L9988" i="7" s="1"/>
  <c r="K9989" i="7"/>
  <c r="L9989" i="7" s="1"/>
  <c r="K9990" i="7"/>
  <c r="L9990" i="7" s="1"/>
  <c r="K9991" i="7"/>
  <c r="L9991" i="7" s="1"/>
  <c r="K9992" i="7"/>
  <c r="L9992" i="7" s="1"/>
  <c r="K9993" i="7"/>
  <c r="L9993" i="7" s="1"/>
  <c r="K9994" i="7"/>
  <c r="L9994" i="7" s="1"/>
  <c r="K9995" i="7"/>
  <c r="L9995" i="7" s="1"/>
  <c r="K9996" i="7"/>
  <c r="L9996" i="7" s="1"/>
  <c r="K9997" i="7"/>
  <c r="L9997" i="7" s="1"/>
  <c r="K9998" i="7"/>
  <c r="L9998" i="7" s="1"/>
  <c r="K9999" i="7"/>
  <c r="L9999" i="7" s="1"/>
  <c r="K10000" i="7"/>
  <c r="L10000" i="7" s="1"/>
  <c r="K10001" i="7"/>
  <c r="L10001" i="7" s="1"/>
  <c r="K10002" i="7"/>
  <c r="L10002" i="7" s="1"/>
  <c r="K10003" i="7"/>
  <c r="L10003" i="7" s="1"/>
  <c r="K10004" i="7"/>
  <c r="L10004" i="7" s="1"/>
  <c r="K10005" i="7"/>
  <c r="L10005" i="7" s="1"/>
  <c r="K10006" i="7"/>
  <c r="L10006" i="7" s="1"/>
  <c r="K10007" i="7"/>
  <c r="L10007" i="7" s="1"/>
  <c r="K10008" i="7"/>
  <c r="L10008" i="7" s="1"/>
  <c r="K10009" i="7"/>
  <c r="L10009" i="7" s="1"/>
  <c r="K10010" i="7"/>
  <c r="L10010" i="7" s="1"/>
  <c r="K10011" i="7"/>
  <c r="L10011" i="7" s="1"/>
  <c r="K10012" i="7"/>
  <c r="L10012" i="7" s="1"/>
  <c r="K10013" i="7"/>
  <c r="L10013" i="7" s="1"/>
  <c r="K10014" i="7"/>
  <c r="L10014" i="7" s="1"/>
  <c r="K10015" i="7"/>
  <c r="L10015" i="7" s="1"/>
  <c r="K10016" i="7"/>
  <c r="L10016" i="7" s="1"/>
  <c r="K10017" i="7"/>
  <c r="L10017" i="7" s="1"/>
  <c r="K10018" i="7"/>
  <c r="L10018" i="7" s="1"/>
  <c r="K10019" i="7"/>
  <c r="L10019" i="7" s="1"/>
  <c r="K10020" i="7"/>
  <c r="L10020" i="7" s="1"/>
  <c r="K10021" i="7"/>
  <c r="L10021" i="7" s="1"/>
  <c r="K10022" i="7"/>
  <c r="L10022" i="7" s="1"/>
  <c r="K10023" i="7"/>
  <c r="L10023" i="7" s="1"/>
  <c r="K10024" i="7"/>
  <c r="L10024" i="7" s="1"/>
  <c r="K10025" i="7"/>
  <c r="L10025" i="7" s="1"/>
  <c r="K10026" i="7"/>
  <c r="L10026" i="7" s="1"/>
  <c r="K10027" i="7"/>
  <c r="L10027" i="7" s="1"/>
  <c r="K10028" i="7"/>
  <c r="L10028" i="7" s="1"/>
  <c r="K10029" i="7"/>
  <c r="L10029" i="7" s="1"/>
  <c r="K10030" i="7"/>
  <c r="L10030" i="7" s="1"/>
  <c r="K10031" i="7"/>
  <c r="L10031" i="7" s="1"/>
  <c r="K10032" i="7"/>
  <c r="L10032" i="7" s="1"/>
  <c r="K10033" i="7"/>
  <c r="L10033" i="7" s="1"/>
  <c r="K10034" i="7"/>
  <c r="L10034" i="7" s="1"/>
  <c r="K10035" i="7"/>
  <c r="L10035" i="7" s="1"/>
  <c r="K10036" i="7"/>
  <c r="L10036" i="7" s="1"/>
  <c r="K10037" i="7"/>
  <c r="L10037" i="7" s="1"/>
  <c r="K10038" i="7"/>
  <c r="L10038" i="7" s="1"/>
  <c r="K10039" i="7"/>
  <c r="L10039" i="7" s="1"/>
  <c r="K10040" i="7"/>
  <c r="L10040" i="7" s="1"/>
  <c r="K10041" i="7"/>
  <c r="L10041" i="7" s="1"/>
  <c r="K10042" i="7"/>
  <c r="L10042" i="7" s="1"/>
  <c r="K10043" i="7"/>
  <c r="L10043" i="7" s="1"/>
  <c r="K10044" i="7"/>
  <c r="L10044" i="7" s="1"/>
  <c r="K10045" i="7"/>
  <c r="L10045" i="7" s="1"/>
  <c r="K10046" i="7"/>
  <c r="L10046" i="7" s="1"/>
  <c r="K10047" i="7"/>
  <c r="L10047" i="7" s="1"/>
  <c r="K10048" i="7"/>
  <c r="L10048" i="7" s="1"/>
  <c r="K10049" i="7"/>
  <c r="L10049" i="7" s="1"/>
  <c r="K10050" i="7"/>
  <c r="L10050" i="7" s="1"/>
  <c r="K10051" i="7"/>
  <c r="L10051" i="7" s="1"/>
  <c r="K10052" i="7"/>
  <c r="L10052" i="7" s="1"/>
  <c r="K10053" i="7"/>
  <c r="L10053" i="7" s="1"/>
  <c r="K10054" i="7"/>
  <c r="L10054" i="7" s="1"/>
  <c r="K10055" i="7"/>
  <c r="L10055" i="7" s="1"/>
  <c r="K10056" i="7"/>
  <c r="L10056" i="7" s="1"/>
  <c r="K10057" i="7"/>
  <c r="L10057" i="7" s="1"/>
  <c r="K10058" i="7"/>
  <c r="L10058" i="7" s="1"/>
  <c r="K10059" i="7"/>
  <c r="L10059" i="7" s="1"/>
  <c r="K10060" i="7"/>
  <c r="L10060" i="7" s="1"/>
  <c r="K10061" i="7"/>
  <c r="L10061" i="7" s="1"/>
  <c r="K10062" i="7"/>
  <c r="L10062" i="7" s="1"/>
  <c r="K10063" i="7"/>
  <c r="L10063" i="7" s="1"/>
  <c r="K10064" i="7"/>
  <c r="L10064" i="7" s="1"/>
  <c r="K10065" i="7"/>
  <c r="L10065" i="7" s="1"/>
  <c r="K10066" i="7"/>
  <c r="L10066" i="7" s="1"/>
  <c r="K10067" i="7"/>
  <c r="L10067" i="7" s="1"/>
  <c r="K10068" i="7"/>
  <c r="L10068" i="7" s="1"/>
  <c r="K10069" i="7"/>
  <c r="L10069" i="7" s="1"/>
  <c r="K10070" i="7"/>
  <c r="L10070" i="7" s="1"/>
  <c r="K10071" i="7"/>
  <c r="L10071" i="7" s="1"/>
  <c r="K10072" i="7"/>
  <c r="L10072" i="7" s="1"/>
  <c r="K10073" i="7"/>
  <c r="L10073" i="7" s="1"/>
  <c r="K10074" i="7"/>
  <c r="L10074" i="7" s="1"/>
  <c r="K10075" i="7"/>
  <c r="L10075" i="7" s="1"/>
  <c r="K10076" i="7"/>
  <c r="L10076" i="7" s="1"/>
  <c r="K10077" i="7"/>
  <c r="L10077" i="7" s="1"/>
  <c r="K10078" i="7"/>
  <c r="L10078" i="7" s="1"/>
  <c r="K10079" i="7"/>
  <c r="L10079" i="7" s="1"/>
  <c r="K10080" i="7"/>
  <c r="L10080" i="7" s="1"/>
  <c r="K10081" i="7"/>
  <c r="L10081" i="7" s="1"/>
  <c r="K10082" i="7"/>
  <c r="L10082" i="7" s="1"/>
  <c r="K10083" i="7"/>
  <c r="L10083" i="7" s="1"/>
  <c r="K10084" i="7"/>
  <c r="L10084" i="7" s="1"/>
  <c r="K10085" i="7"/>
  <c r="L10085" i="7" s="1"/>
  <c r="K10086" i="7"/>
  <c r="L10086" i="7" s="1"/>
  <c r="K10087" i="7"/>
  <c r="L10087" i="7" s="1"/>
  <c r="K10088" i="7"/>
  <c r="L10088" i="7" s="1"/>
  <c r="K10089" i="7"/>
  <c r="L10089" i="7" s="1"/>
  <c r="K10090" i="7"/>
  <c r="L10090" i="7" s="1"/>
  <c r="K10091" i="7"/>
  <c r="L10091" i="7" s="1"/>
  <c r="K10092" i="7"/>
  <c r="L10092" i="7" s="1"/>
  <c r="K10093" i="7"/>
  <c r="L10093" i="7" s="1"/>
  <c r="K10094" i="7"/>
  <c r="L10094" i="7" s="1"/>
  <c r="K10095" i="7"/>
  <c r="L10095" i="7" s="1"/>
  <c r="K10096" i="7"/>
  <c r="L10096" i="7" s="1"/>
  <c r="K10097" i="7"/>
  <c r="L10097" i="7" s="1"/>
  <c r="K10098" i="7"/>
  <c r="L10098" i="7" s="1"/>
  <c r="K10099" i="7"/>
  <c r="L10099" i="7" s="1"/>
  <c r="K10100" i="7"/>
  <c r="L10100" i="7" s="1"/>
  <c r="K10101" i="7"/>
  <c r="L10101" i="7" s="1"/>
  <c r="K10102" i="7"/>
  <c r="L10102" i="7" s="1"/>
  <c r="K10103" i="7"/>
  <c r="L10103" i="7" s="1"/>
  <c r="K10104" i="7"/>
  <c r="L10104" i="7" s="1"/>
  <c r="K10105" i="7"/>
  <c r="L10105" i="7" s="1"/>
  <c r="K10106" i="7"/>
  <c r="L10106" i="7" s="1"/>
  <c r="K10107" i="7"/>
  <c r="L10107" i="7" s="1"/>
  <c r="K10108" i="7"/>
  <c r="L10108" i="7" s="1"/>
  <c r="K10109" i="7"/>
  <c r="L10109" i="7" s="1"/>
  <c r="K10110" i="7"/>
  <c r="L10110" i="7" s="1"/>
  <c r="K10111" i="7"/>
  <c r="L10111" i="7" s="1"/>
  <c r="K10112" i="7"/>
  <c r="L10112" i="7" s="1"/>
  <c r="K10113" i="7"/>
  <c r="L10113" i="7" s="1"/>
  <c r="K10114" i="7"/>
  <c r="L10114" i="7" s="1"/>
  <c r="K10115" i="7"/>
  <c r="L10115" i="7" s="1"/>
  <c r="K10116" i="7"/>
  <c r="L10116" i="7" s="1"/>
  <c r="K10117" i="7"/>
  <c r="L10117" i="7" s="1"/>
  <c r="K10118" i="7"/>
  <c r="L10118" i="7" s="1"/>
  <c r="K10119" i="7"/>
  <c r="L10119" i="7" s="1"/>
  <c r="K10120" i="7"/>
  <c r="L10120" i="7" s="1"/>
  <c r="K10121" i="7"/>
  <c r="L10121" i="7" s="1"/>
  <c r="K10122" i="7"/>
  <c r="L10122" i="7" s="1"/>
  <c r="K10123" i="7"/>
  <c r="L10123" i="7" s="1"/>
  <c r="K10124" i="7"/>
  <c r="L10124" i="7" s="1"/>
  <c r="K10125" i="7"/>
  <c r="L10125" i="7" s="1"/>
  <c r="K10126" i="7"/>
  <c r="L10126" i="7" s="1"/>
  <c r="K10127" i="7"/>
  <c r="L10127" i="7" s="1"/>
  <c r="K10128" i="7"/>
  <c r="L10128" i="7" s="1"/>
  <c r="K10129" i="7"/>
  <c r="L10129" i="7" s="1"/>
  <c r="K10130" i="7"/>
  <c r="L10130" i="7" s="1"/>
  <c r="K10131" i="7"/>
  <c r="L10131" i="7" s="1"/>
  <c r="K10132" i="7"/>
  <c r="L10132" i="7" s="1"/>
  <c r="K10133" i="7"/>
  <c r="L10133" i="7" s="1"/>
  <c r="K10134" i="7"/>
  <c r="L10134" i="7" s="1"/>
  <c r="K10135" i="7"/>
  <c r="L10135" i="7" s="1"/>
  <c r="K10136" i="7"/>
  <c r="L10136" i="7" s="1"/>
  <c r="K10137" i="7"/>
  <c r="L10137" i="7" s="1"/>
  <c r="K10138" i="7"/>
  <c r="L10138" i="7" s="1"/>
  <c r="K10139" i="7"/>
  <c r="L10139" i="7" s="1"/>
  <c r="K10140" i="7"/>
  <c r="L10140" i="7" s="1"/>
  <c r="K10141" i="7"/>
  <c r="L10141" i="7" s="1"/>
  <c r="K10142" i="7"/>
  <c r="L10142" i="7" s="1"/>
  <c r="K10143" i="7"/>
  <c r="L10143" i="7" s="1"/>
  <c r="K10144" i="7"/>
  <c r="L10144" i="7" s="1"/>
  <c r="K10145" i="7"/>
  <c r="L10145" i="7" s="1"/>
  <c r="K10146" i="7"/>
  <c r="L10146" i="7" s="1"/>
  <c r="K10147" i="7"/>
  <c r="L10147" i="7" s="1"/>
  <c r="K10148" i="7"/>
  <c r="L10148" i="7" s="1"/>
  <c r="K10149" i="7"/>
  <c r="L10149" i="7" s="1"/>
  <c r="K10150" i="7"/>
  <c r="L10150" i="7" s="1"/>
  <c r="K10151" i="7"/>
  <c r="L10151" i="7" s="1"/>
  <c r="K10152" i="7"/>
  <c r="L10152" i="7" s="1"/>
  <c r="K10153" i="7"/>
  <c r="L10153" i="7" s="1"/>
  <c r="K10154" i="7"/>
  <c r="L10154" i="7" s="1"/>
  <c r="K10155" i="7"/>
  <c r="L10155" i="7" s="1"/>
  <c r="K10156" i="7"/>
  <c r="L10156" i="7" s="1"/>
  <c r="K10157" i="7"/>
  <c r="L10157" i="7" s="1"/>
  <c r="K10158" i="7"/>
  <c r="L10158" i="7" s="1"/>
  <c r="K10159" i="7"/>
  <c r="L10159" i="7" s="1"/>
  <c r="K10160" i="7"/>
  <c r="L10160" i="7" s="1"/>
  <c r="K10161" i="7"/>
  <c r="L10161" i="7" s="1"/>
  <c r="K10162" i="7"/>
  <c r="L10162" i="7" s="1"/>
  <c r="K10163" i="7"/>
  <c r="L10163" i="7" s="1"/>
  <c r="K10164" i="7"/>
  <c r="L10164" i="7" s="1"/>
  <c r="K10165" i="7"/>
  <c r="L10165" i="7" s="1"/>
  <c r="K10166" i="7"/>
  <c r="L10166" i="7" s="1"/>
  <c r="K10167" i="7"/>
  <c r="L10167" i="7" s="1"/>
  <c r="K10168" i="7"/>
  <c r="L10168" i="7" s="1"/>
  <c r="K10169" i="7"/>
  <c r="L10169" i="7" s="1"/>
  <c r="K10170" i="7"/>
  <c r="L10170" i="7" s="1"/>
  <c r="K10171" i="7"/>
  <c r="L10171" i="7" s="1"/>
  <c r="K10172" i="7"/>
  <c r="L10172" i="7" s="1"/>
  <c r="K10173" i="7"/>
  <c r="L10173" i="7" s="1"/>
  <c r="K10174" i="7"/>
  <c r="L10174" i="7" s="1"/>
  <c r="K10175" i="7"/>
  <c r="L10175" i="7" s="1"/>
  <c r="K10176" i="7"/>
  <c r="L10176" i="7" s="1"/>
  <c r="K10177" i="7"/>
  <c r="L10177" i="7" s="1"/>
  <c r="K10178" i="7"/>
  <c r="L10178" i="7" s="1"/>
  <c r="K10179" i="7"/>
  <c r="L10179" i="7" s="1"/>
  <c r="K10180" i="7"/>
  <c r="L10180" i="7" s="1"/>
  <c r="K10181" i="7"/>
  <c r="L10181" i="7" s="1"/>
  <c r="K10182" i="7"/>
  <c r="L10182" i="7" s="1"/>
  <c r="K10183" i="7"/>
  <c r="L10183" i="7" s="1"/>
  <c r="K10184" i="7"/>
  <c r="L10184" i="7" s="1"/>
  <c r="K10185" i="7"/>
  <c r="L10185" i="7" s="1"/>
  <c r="K10186" i="7"/>
  <c r="L10186" i="7" s="1"/>
  <c r="K10187" i="7"/>
  <c r="L10187" i="7" s="1"/>
  <c r="K10188" i="7"/>
  <c r="L10188" i="7" s="1"/>
  <c r="K10189" i="7"/>
  <c r="L10189" i="7" s="1"/>
  <c r="K10190" i="7"/>
  <c r="L10190" i="7" s="1"/>
  <c r="K10191" i="7"/>
  <c r="L10191" i="7" s="1"/>
  <c r="K10192" i="7"/>
  <c r="L10192" i="7" s="1"/>
  <c r="K10193" i="7"/>
  <c r="L10193" i="7" s="1"/>
  <c r="K10194" i="7"/>
  <c r="L10194" i="7" s="1"/>
  <c r="K10195" i="7"/>
  <c r="L10195" i="7" s="1"/>
  <c r="K10196" i="7"/>
  <c r="L10196" i="7" s="1"/>
  <c r="K10197" i="7"/>
  <c r="L10197" i="7" s="1"/>
  <c r="K10198" i="7"/>
  <c r="L10198" i="7" s="1"/>
  <c r="K10199" i="7"/>
  <c r="L10199" i="7" s="1"/>
  <c r="K10200" i="7"/>
  <c r="L10200" i="7" s="1"/>
  <c r="K10201" i="7"/>
  <c r="L10201" i="7" s="1"/>
  <c r="K10202" i="7"/>
  <c r="L10202" i="7" s="1"/>
  <c r="K10203" i="7"/>
  <c r="L10203" i="7" s="1"/>
  <c r="K10204" i="7"/>
  <c r="L10204" i="7" s="1"/>
  <c r="K10205" i="7"/>
  <c r="L10205" i="7" s="1"/>
  <c r="K10206" i="7"/>
  <c r="L10206" i="7" s="1"/>
  <c r="K10207" i="7"/>
  <c r="L10207" i="7" s="1"/>
  <c r="K10208" i="7"/>
  <c r="L10208" i="7" s="1"/>
  <c r="K10209" i="7"/>
  <c r="L10209" i="7" s="1"/>
  <c r="K10210" i="7"/>
  <c r="L10210" i="7" s="1"/>
  <c r="K10211" i="7"/>
  <c r="L10211" i="7" s="1"/>
  <c r="K10212" i="7"/>
  <c r="L10212" i="7" s="1"/>
  <c r="K10213" i="7"/>
  <c r="L10213" i="7" s="1"/>
  <c r="K10214" i="7"/>
  <c r="L10214" i="7" s="1"/>
  <c r="K10215" i="7"/>
  <c r="L10215" i="7" s="1"/>
  <c r="K10216" i="7"/>
  <c r="L10216" i="7" s="1"/>
  <c r="K10217" i="7"/>
  <c r="L10217" i="7" s="1"/>
  <c r="K10218" i="7"/>
  <c r="L10218" i="7" s="1"/>
  <c r="K10219" i="7"/>
  <c r="L10219" i="7" s="1"/>
  <c r="K10220" i="7"/>
  <c r="L10220" i="7" s="1"/>
  <c r="K10221" i="7"/>
  <c r="L10221" i="7" s="1"/>
  <c r="K10222" i="7"/>
  <c r="L10222" i="7" s="1"/>
  <c r="K10223" i="7"/>
  <c r="L10223" i="7" s="1"/>
  <c r="K10224" i="7"/>
  <c r="L10224" i="7" s="1"/>
  <c r="K10225" i="7"/>
  <c r="L10225" i="7" s="1"/>
  <c r="K10226" i="7"/>
  <c r="L10226" i="7" s="1"/>
  <c r="K10227" i="7"/>
  <c r="L10227" i="7" s="1"/>
  <c r="K10228" i="7"/>
  <c r="L10228" i="7" s="1"/>
  <c r="K10229" i="7"/>
  <c r="L10229" i="7" s="1"/>
  <c r="K10230" i="7"/>
  <c r="L10230" i="7" s="1"/>
  <c r="K10231" i="7"/>
  <c r="L10231" i="7" s="1"/>
  <c r="K10232" i="7"/>
  <c r="L10232" i="7" s="1"/>
  <c r="K10233" i="7"/>
  <c r="L10233" i="7" s="1"/>
  <c r="K10234" i="7"/>
  <c r="L10234" i="7" s="1"/>
  <c r="K10235" i="7"/>
  <c r="L10235" i="7" s="1"/>
  <c r="K10236" i="7"/>
  <c r="L10236" i="7" s="1"/>
  <c r="K10237" i="7"/>
  <c r="L10237" i="7" s="1"/>
  <c r="K10238" i="7"/>
  <c r="L10238" i="7" s="1"/>
  <c r="K10239" i="7"/>
  <c r="L10239" i="7" s="1"/>
  <c r="K10240" i="7"/>
  <c r="L10240" i="7" s="1"/>
  <c r="K10241" i="7"/>
  <c r="L10241" i="7" s="1"/>
  <c r="K10242" i="7"/>
  <c r="L10242" i="7" s="1"/>
  <c r="K10243" i="7"/>
  <c r="L10243" i="7" s="1"/>
  <c r="K10244" i="7"/>
  <c r="L10244" i="7" s="1"/>
  <c r="K10245" i="7"/>
  <c r="L10245" i="7" s="1"/>
  <c r="K10246" i="7"/>
  <c r="L10246" i="7" s="1"/>
  <c r="K10247" i="7"/>
  <c r="L10247" i="7" s="1"/>
  <c r="K10248" i="7"/>
  <c r="L10248" i="7" s="1"/>
  <c r="K10249" i="7"/>
  <c r="L10249" i="7" s="1"/>
  <c r="K10250" i="7"/>
  <c r="L10250" i="7" s="1"/>
  <c r="K10251" i="7"/>
  <c r="L10251" i="7" s="1"/>
  <c r="K10252" i="7"/>
  <c r="L10252" i="7" s="1"/>
  <c r="K10253" i="7"/>
  <c r="L10253" i="7" s="1"/>
  <c r="K10254" i="7"/>
  <c r="L10254" i="7" s="1"/>
  <c r="K10255" i="7"/>
  <c r="L10255" i="7" s="1"/>
  <c r="K10256" i="7"/>
  <c r="L10256" i="7" s="1"/>
  <c r="K10257" i="7"/>
  <c r="L10257" i="7" s="1"/>
  <c r="K10258" i="7"/>
  <c r="L10258" i="7" s="1"/>
  <c r="K10259" i="7"/>
  <c r="L10259" i="7" s="1"/>
  <c r="K10260" i="7"/>
  <c r="L10260" i="7" s="1"/>
  <c r="K10261" i="7"/>
  <c r="L10261" i="7" s="1"/>
  <c r="K10262" i="7"/>
  <c r="L10262" i="7" s="1"/>
  <c r="K10263" i="7"/>
  <c r="L10263" i="7" s="1"/>
  <c r="K10264" i="7"/>
  <c r="L10264" i="7" s="1"/>
  <c r="K10265" i="7"/>
  <c r="L10265" i="7" s="1"/>
  <c r="K10266" i="7"/>
  <c r="L10266" i="7" s="1"/>
  <c r="K10267" i="7"/>
  <c r="L10267" i="7" s="1"/>
  <c r="K10268" i="7"/>
  <c r="L10268" i="7" s="1"/>
  <c r="K10269" i="7"/>
  <c r="L10269" i="7" s="1"/>
  <c r="K10270" i="7"/>
  <c r="L10270" i="7" s="1"/>
  <c r="K10271" i="7"/>
  <c r="L10271" i="7" s="1"/>
  <c r="K10272" i="7"/>
  <c r="L10272" i="7" s="1"/>
  <c r="K10273" i="7"/>
  <c r="L10273" i="7" s="1"/>
  <c r="K10274" i="7"/>
  <c r="L10274" i="7" s="1"/>
  <c r="K10275" i="7"/>
  <c r="L10275" i="7" s="1"/>
  <c r="K10276" i="7"/>
  <c r="L10276" i="7" s="1"/>
  <c r="K10277" i="7"/>
  <c r="L10277" i="7" s="1"/>
  <c r="K10278" i="7"/>
  <c r="L10278" i="7" s="1"/>
  <c r="K10279" i="7"/>
  <c r="L10279" i="7" s="1"/>
  <c r="K10280" i="7"/>
  <c r="L10280" i="7" s="1"/>
  <c r="K10281" i="7"/>
  <c r="L10281" i="7" s="1"/>
  <c r="K10282" i="7"/>
  <c r="L10282" i="7" s="1"/>
  <c r="K10283" i="7"/>
  <c r="L10283" i="7" s="1"/>
  <c r="K10284" i="7"/>
  <c r="L10284" i="7" s="1"/>
  <c r="K10285" i="7"/>
  <c r="L10285" i="7" s="1"/>
  <c r="K10286" i="7"/>
  <c r="L10286" i="7" s="1"/>
  <c r="K10287" i="7"/>
  <c r="L10287" i="7" s="1"/>
  <c r="K10288" i="7"/>
  <c r="L10288" i="7" s="1"/>
  <c r="K10289" i="7"/>
  <c r="L10289" i="7" s="1"/>
  <c r="K10290" i="7"/>
  <c r="L10290" i="7" s="1"/>
  <c r="K10291" i="7"/>
  <c r="L10291" i="7" s="1"/>
  <c r="K10292" i="7"/>
  <c r="L10292" i="7" s="1"/>
  <c r="K10293" i="7"/>
  <c r="L10293" i="7" s="1"/>
  <c r="K10294" i="7"/>
  <c r="L10294" i="7" s="1"/>
  <c r="K10295" i="7"/>
  <c r="L10295" i="7" s="1"/>
  <c r="K10296" i="7"/>
  <c r="L10296" i="7" s="1"/>
  <c r="K10297" i="7"/>
  <c r="L10297" i="7" s="1"/>
  <c r="K10298" i="7"/>
  <c r="L10298" i="7" s="1"/>
  <c r="K10299" i="7"/>
  <c r="L10299" i="7" s="1"/>
  <c r="K10300" i="7"/>
  <c r="L10300" i="7" s="1"/>
  <c r="K10301" i="7"/>
  <c r="L10301" i="7" s="1"/>
  <c r="K10302" i="7"/>
  <c r="L10302" i="7" s="1"/>
  <c r="K10303" i="7"/>
  <c r="L10303" i="7" s="1"/>
  <c r="K10304" i="7"/>
  <c r="L10304" i="7" s="1"/>
  <c r="K10305" i="7"/>
  <c r="L10305" i="7" s="1"/>
  <c r="K10306" i="7"/>
  <c r="L10306" i="7" s="1"/>
  <c r="K10307" i="7"/>
  <c r="L10307" i="7" s="1"/>
  <c r="K10308" i="7"/>
  <c r="L10308" i="7" s="1"/>
  <c r="K10309" i="7"/>
  <c r="L10309" i="7" s="1"/>
  <c r="K10310" i="7"/>
  <c r="L10310" i="7" s="1"/>
  <c r="K10311" i="7"/>
  <c r="L10311" i="7" s="1"/>
  <c r="K10312" i="7"/>
  <c r="L10312" i="7" s="1"/>
  <c r="K10313" i="7"/>
  <c r="L10313" i="7" s="1"/>
  <c r="K10314" i="7"/>
  <c r="L10314" i="7" s="1"/>
  <c r="K10315" i="7"/>
  <c r="L10315" i="7" s="1"/>
  <c r="K10316" i="7"/>
  <c r="L10316" i="7" s="1"/>
  <c r="K10317" i="7"/>
  <c r="L10317" i="7" s="1"/>
  <c r="K10318" i="7"/>
  <c r="L10318" i="7" s="1"/>
  <c r="K10319" i="7"/>
  <c r="L10319" i="7" s="1"/>
  <c r="K10320" i="7"/>
  <c r="L10320" i="7" s="1"/>
  <c r="K10321" i="7"/>
  <c r="L10321" i="7" s="1"/>
  <c r="K10322" i="7"/>
  <c r="L10322" i="7" s="1"/>
  <c r="K10323" i="7"/>
  <c r="L10323" i="7" s="1"/>
  <c r="K10324" i="7"/>
  <c r="L10324" i="7" s="1"/>
  <c r="K10325" i="7"/>
  <c r="L10325" i="7" s="1"/>
  <c r="K10326" i="7"/>
  <c r="L10326" i="7" s="1"/>
  <c r="K10327" i="7"/>
  <c r="L10327" i="7" s="1"/>
  <c r="K10328" i="7"/>
  <c r="L10328" i="7" s="1"/>
  <c r="K10329" i="7"/>
  <c r="L10329" i="7" s="1"/>
  <c r="K10330" i="7"/>
  <c r="L10330" i="7" s="1"/>
  <c r="K10331" i="7"/>
  <c r="L10331" i="7" s="1"/>
  <c r="K10332" i="7"/>
  <c r="L10332" i="7" s="1"/>
  <c r="K10333" i="7"/>
  <c r="L10333" i="7" s="1"/>
  <c r="K10334" i="7"/>
  <c r="L10334" i="7" s="1"/>
  <c r="K10335" i="7"/>
  <c r="L10335" i="7" s="1"/>
  <c r="K10336" i="7"/>
  <c r="L10336" i="7" s="1"/>
  <c r="K10337" i="7"/>
  <c r="L10337" i="7" s="1"/>
  <c r="K10338" i="7"/>
  <c r="L10338" i="7" s="1"/>
  <c r="K10339" i="7"/>
  <c r="L10339" i="7" s="1"/>
  <c r="K10340" i="7"/>
  <c r="L10340" i="7" s="1"/>
  <c r="K10341" i="7"/>
  <c r="L10341" i="7" s="1"/>
  <c r="K10342" i="7"/>
  <c r="L10342" i="7" s="1"/>
  <c r="K10343" i="7"/>
  <c r="L10343" i="7" s="1"/>
  <c r="K10344" i="7"/>
  <c r="L10344" i="7" s="1"/>
  <c r="K10345" i="7"/>
  <c r="L10345" i="7" s="1"/>
  <c r="K10346" i="7"/>
  <c r="L10346" i="7" s="1"/>
  <c r="K10347" i="7"/>
  <c r="L10347" i="7" s="1"/>
  <c r="K10348" i="7"/>
  <c r="L10348" i="7" s="1"/>
  <c r="K10349" i="7"/>
  <c r="L10349" i="7" s="1"/>
  <c r="K10350" i="7"/>
  <c r="L10350" i="7" s="1"/>
  <c r="K10351" i="7"/>
  <c r="L10351" i="7" s="1"/>
  <c r="K10352" i="7"/>
  <c r="L10352" i="7" s="1"/>
  <c r="K10353" i="7"/>
  <c r="L10353" i="7" s="1"/>
  <c r="K10354" i="7"/>
  <c r="L10354" i="7" s="1"/>
  <c r="K10355" i="7"/>
  <c r="L10355" i="7" s="1"/>
  <c r="K10356" i="7"/>
  <c r="L10356" i="7" s="1"/>
  <c r="K10357" i="7"/>
  <c r="L10357" i="7" s="1"/>
  <c r="K10358" i="7"/>
  <c r="L10358" i="7" s="1"/>
  <c r="K10359" i="7"/>
  <c r="L10359" i="7" s="1"/>
  <c r="K10360" i="7"/>
  <c r="L10360" i="7" s="1"/>
  <c r="K10361" i="7"/>
  <c r="L10361" i="7" s="1"/>
  <c r="K10362" i="7"/>
  <c r="L10362" i="7" s="1"/>
  <c r="K10363" i="7"/>
  <c r="L10363" i="7" s="1"/>
  <c r="K10364" i="7"/>
  <c r="L10364" i="7" s="1"/>
  <c r="K10365" i="7"/>
  <c r="L10365" i="7" s="1"/>
  <c r="K10366" i="7"/>
  <c r="L10366" i="7" s="1"/>
  <c r="K10367" i="7"/>
  <c r="L10367" i="7" s="1"/>
  <c r="K10368" i="7"/>
  <c r="L10368" i="7" s="1"/>
  <c r="K10369" i="7"/>
  <c r="L10369" i="7" s="1"/>
  <c r="K10370" i="7"/>
  <c r="L10370" i="7" s="1"/>
  <c r="K10371" i="7"/>
  <c r="L10371" i="7" s="1"/>
  <c r="K10372" i="7"/>
  <c r="L10372" i="7" s="1"/>
  <c r="K10373" i="7"/>
  <c r="L10373" i="7" s="1"/>
  <c r="K10374" i="7"/>
  <c r="L10374" i="7" s="1"/>
  <c r="K10375" i="7"/>
  <c r="L10375" i="7" s="1"/>
  <c r="K10376" i="7"/>
  <c r="L10376" i="7" s="1"/>
  <c r="K10377" i="7"/>
  <c r="L10377" i="7" s="1"/>
  <c r="K10378" i="7"/>
  <c r="L10378" i="7" s="1"/>
  <c r="K10379" i="7"/>
  <c r="L10379" i="7" s="1"/>
  <c r="K10380" i="7"/>
  <c r="L10380" i="7" s="1"/>
  <c r="K10381" i="7"/>
  <c r="L10381" i="7" s="1"/>
  <c r="K10382" i="7"/>
  <c r="L10382" i="7" s="1"/>
  <c r="K10383" i="7"/>
  <c r="L10383" i="7" s="1"/>
  <c r="K10384" i="7"/>
  <c r="L10384" i="7" s="1"/>
  <c r="K10385" i="7"/>
  <c r="L10385" i="7" s="1"/>
  <c r="K10386" i="7"/>
  <c r="L10386" i="7" s="1"/>
  <c r="K10387" i="7"/>
  <c r="L10387" i="7" s="1"/>
  <c r="K10388" i="7"/>
  <c r="L10388" i="7" s="1"/>
  <c r="K10389" i="7"/>
  <c r="L10389" i="7" s="1"/>
  <c r="K10390" i="7"/>
  <c r="L10390" i="7" s="1"/>
  <c r="K10391" i="7"/>
  <c r="L10391" i="7" s="1"/>
  <c r="K10392" i="7"/>
  <c r="L10392" i="7" s="1"/>
  <c r="K10393" i="7"/>
  <c r="L10393" i="7" s="1"/>
  <c r="K10394" i="7"/>
  <c r="L10394" i="7" s="1"/>
  <c r="K10395" i="7"/>
  <c r="L10395" i="7" s="1"/>
  <c r="K10396" i="7"/>
  <c r="L10396" i="7" s="1"/>
  <c r="K10397" i="7"/>
  <c r="L10397" i="7" s="1"/>
  <c r="K10398" i="7"/>
  <c r="L10398" i="7" s="1"/>
  <c r="K10399" i="7"/>
  <c r="L10399" i="7" s="1"/>
  <c r="K10400" i="7"/>
  <c r="L10400" i="7" s="1"/>
  <c r="K10401" i="7"/>
  <c r="L10401" i="7" s="1"/>
  <c r="K10402" i="7"/>
  <c r="L10402" i="7" s="1"/>
  <c r="K10403" i="7"/>
  <c r="L10403" i="7" s="1"/>
  <c r="K10404" i="7"/>
  <c r="L10404" i="7" s="1"/>
  <c r="K10405" i="7"/>
  <c r="L10405" i="7" s="1"/>
  <c r="K10406" i="7"/>
  <c r="L10406" i="7" s="1"/>
  <c r="K10407" i="7"/>
  <c r="L10407" i="7" s="1"/>
  <c r="K10408" i="7"/>
  <c r="L10408" i="7" s="1"/>
  <c r="K10409" i="7"/>
  <c r="L10409" i="7" s="1"/>
  <c r="K10410" i="7"/>
  <c r="L10410" i="7" s="1"/>
  <c r="K10411" i="7"/>
  <c r="L10411" i="7" s="1"/>
  <c r="K10412" i="7"/>
  <c r="L10412" i="7" s="1"/>
  <c r="K10413" i="7"/>
  <c r="L10413" i="7" s="1"/>
  <c r="K10414" i="7"/>
  <c r="L10414" i="7" s="1"/>
  <c r="K10415" i="7"/>
  <c r="L10415" i="7" s="1"/>
  <c r="K10416" i="7"/>
  <c r="L10416" i="7" s="1"/>
  <c r="K10417" i="7"/>
  <c r="L10417" i="7" s="1"/>
  <c r="K10418" i="7"/>
  <c r="L10418" i="7" s="1"/>
  <c r="K10419" i="7"/>
  <c r="L10419" i="7" s="1"/>
  <c r="K10420" i="7"/>
  <c r="L10420" i="7" s="1"/>
  <c r="K10421" i="7"/>
  <c r="L10421" i="7" s="1"/>
  <c r="K10422" i="7"/>
  <c r="L10422" i="7" s="1"/>
  <c r="K10423" i="7"/>
  <c r="L10423" i="7" s="1"/>
  <c r="K10424" i="7"/>
  <c r="L10424" i="7" s="1"/>
  <c r="K10425" i="7"/>
  <c r="L10425" i="7" s="1"/>
  <c r="K10426" i="7"/>
  <c r="L10426" i="7" s="1"/>
  <c r="K10427" i="7"/>
  <c r="L10427" i="7" s="1"/>
  <c r="K10428" i="7"/>
  <c r="L10428" i="7" s="1"/>
  <c r="K10429" i="7"/>
  <c r="L10429" i="7" s="1"/>
  <c r="K10430" i="7"/>
  <c r="L10430" i="7" s="1"/>
  <c r="K10431" i="7"/>
  <c r="L10431" i="7" s="1"/>
  <c r="K10432" i="7"/>
  <c r="L10432" i="7" s="1"/>
  <c r="K10433" i="7"/>
  <c r="L10433" i="7" s="1"/>
  <c r="K10434" i="7"/>
  <c r="L10434" i="7" s="1"/>
  <c r="K10435" i="7"/>
  <c r="L10435" i="7" s="1"/>
  <c r="K10436" i="7"/>
  <c r="L10436" i="7" s="1"/>
  <c r="K10437" i="7"/>
  <c r="L10437" i="7" s="1"/>
  <c r="K10438" i="7"/>
  <c r="L10438" i="7" s="1"/>
  <c r="K10439" i="7"/>
  <c r="L10439" i="7" s="1"/>
  <c r="K10440" i="7"/>
  <c r="L10440" i="7" s="1"/>
  <c r="K10441" i="7"/>
  <c r="L10441" i="7" s="1"/>
  <c r="K10442" i="7"/>
  <c r="L10442" i="7" s="1"/>
  <c r="K10443" i="7"/>
  <c r="L10443" i="7" s="1"/>
  <c r="K10444" i="7"/>
  <c r="L10444" i="7" s="1"/>
  <c r="K10445" i="7"/>
  <c r="L10445" i="7" s="1"/>
  <c r="K10446" i="7"/>
  <c r="L10446" i="7" s="1"/>
  <c r="K10447" i="7"/>
  <c r="L10447" i="7" s="1"/>
  <c r="K10448" i="7"/>
  <c r="L10448" i="7" s="1"/>
  <c r="K10449" i="7"/>
  <c r="L10449" i="7" s="1"/>
  <c r="K10450" i="7"/>
  <c r="L10450" i="7" s="1"/>
  <c r="K10451" i="7"/>
  <c r="L10451" i="7" s="1"/>
  <c r="K10452" i="7"/>
  <c r="L10452" i="7" s="1"/>
  <c r="K10453" i="7"/>
  <c r="L10453" i="7" s="1"/>
  <c r="K10454" i="7"/>
  <c r="L10454" i="7" s="1"/>
  <c r="K10455" i="7"/>
  <c r="L10455" i="7" s="1"/>
  <c r="K10456" i="7"/>
  <c r="L10456" i="7" s="1"/>
  <c r="K10457" i="7"/>
  <c r="L10457" i="7" s="1"/>
  <c r="K10458" i="7"/>
  <c r="L10458" i="7" s="1"/>
  <c r="K10459" i="7"/>
  <c r="L10459" i="7" s="1"/>
  <c r="K10460" i="7"/>
  <c r="L10460" i="7" s="1"/>
  <c r="K10461" i="7"/>
  <c r="L10461" i="7" s="1"/>
  <c r="K10462" i="7"/>
  <c r="L10462" i="7" s="1"/>
  <c r="K10463" i="7"/>
  <c r="L10463" i="7" s="1"/>
  <c r="K10464" i="7"/>
  <c r="L10464" i="7" s="1"/>
  <c r="K10465" i="7"/>
  <c r="L10465" i="7" s="1"/>
  <c r="K10466" i="7"/>
  <c r="L10466" i="7" s="1"/>
  <c r="K10467" i="7"/>
  <c r="L10467" i="7" s="1"/>
  <c r="K10468" i="7"/>
  <c r="L10468" i="7" s="1"/>
  <c r="K10469" i="7"/>
  <c r="L10469" i="7" s="1"/>
  <c r="K10470" i="7"/>
  <c r="L10470" i="7" s="1"/>
  <c r="K10471" i="7"/>
  <c r="L10471" i="7" s="1"/>
  <c r="K10472" i="7"/>
  <c r="L10472" i="7" s="1"/>
  <c r="K10473" i="7"/>
  <c r="L10473" i="7" s="1"/>
  <c r="K10474" i="7"/>
  <c r="L10474" i="7" s="1"/>
  <c r="K10475" i="7"/>
  <c r="L10475" i="7" s="1"/>
  <c r="K10476" i="7"/>
  <c r="L10476" i="7" s="1"/>
  <c r="K10477" i="7"/>
  <c r="L10477" i="7" s="1"/>
  <c r="K10478" i="7"/>
  <c r="L10478" i="7" s="1"/>
  <c r="K10479" i="7"/>
  <c r="L10479" i="7" s="1"/>
  <c r="K10480" i="7"/>
  <c r="L10480" i="7" s="1"/>
  <c r="K10481" i="7"/>
  <c r="L10481" i="7" s="1"/>
  <c r="K10482" i="7"/>
  <c r="L10482" i="7" s="1"/>
  <c r="K10483" i="7"/>
  <c r="L10483" i="7" s="1"/>
  <c r="K10484" i="7"/>
  <c r="L10484" i="7" s="1"/>
  <c r="K10485" i="7"/>
  <c r="L10485" i="7" s="1"/>
  <c r="K10486" i="7"/>
  <c r="L10486" i="7" s="1"/>
  <c r="K10487" i="7"/>
  <c r="L10487" i="7" s="1"/>
  <c r="K10488" i="7"/>
  <c r="L10488" i="7" s="1"/>
  <c r="K10489" i="7"/>
  <c r="L10489" i="7" s="1"/>
  <c r="K10490" i="7"/>
  <c r="L10490" i="7" s="1"/>
  <c r="K10491" i="7"/>
  <c r="L10491" i="7" s="1"/>
  <c r="K10492" i="7"/>
  <c r="L10492" i="7" s="1"/>
  <c r="K10493" i="7"/>
  <c r="L10493" i="7" s="1"/>
  <c r="K10494" i="7"/>
  <c r="L10494" i="7" s="1"/>
  <c r="K10495" i="7"/>
  <c r="L10495" i="7" s="1"/>
  <c r="K10496" i="7"/>
  <c r="L10496" i="7" s="1"/>
  <c r="K10497" i="7"/>
  <c r="L10497" i="7" s="1"/>
  <c r="K10498" i="7"/>
  <c r="L10498" i="7" s="1"/>
  <c r="K10499" i="7"/>
  <c r="L10499" i="7" s="1"/>
  <c r="K10500" i="7"/>
  <c r="L10500" i="7" s="1"/>
  <c r="K10501" i="7"/>
  <c r="L10501" i="7" s="1"/>
  <c r="K10502" i="7"/>
  <c r="L10502" i="7" s="1"/>
  <c r="K10503" i="7"/>
  <c r="L10503" i="7" s="1"/>
  <c r="K10504" i="7"/>
  <c r="L10504" i="7" s="1"/>
  <c r="K10505" i="7"/>
  <c r="L10505" i="7" s="1"/>
  <c r="K10506" i="7"/>
  <c r="L10506" i="7" s="1"/>
  <c r="K10507" i="7"/>
  <c r="L10507" i="7" s="1"/>
  <c r="K10508" i="7"/>
  <c r="L10508" i="7" s="1"/>
  <c r="K10509" i="7"/>
  <c r="L10509" i="7" s="1"/>
  <c r="K10510" i="7"/>
  <c r="L10510" i="7" s="1"/>
  <c r="K10511" i="7"/>
  <c r="L10511" i="7" s="1"/>
  <c r="K10512" i="7"/>
  <c r="L10512" i="7" s="1"/>
  <c r="K10513" i="7"/>
  <c r="L10513" i="7" s="1"/>
  <c r="K10514" i="7"/>
  <c r="L10514" i="7" s="1"/>
  <c r="K10515" i="7"/>
  <c r="L10515" i="7" s="1"/>
  <c r="K10516" i="7"/>
  <c r="L10516" i="7" s="1"/>
  <c r="K10517" i="7"/>
  <c r="L10517" i="7" s="1"/>
  <c r="K10518" i="7"/>
  <c r="L10518" i="7" s="1"/>
  <c r="K10519" i="7"/>
  <c r="L10519" i="7" s="1"/>
  <c r="K10520" i="7"/>
  <c r="L10520" i="7" s="1"/>
  <c r="K10521" i="7"/>
  <c r="L10521" i="7" s="1"/>
  <c r="K10522" i="7"/>
  <c r="L10522" i="7" s="1"/>
  <c r="K10523" i="7"/>
  <c r="L10523" i="7" s="1"/>
  <c r="K10524" i="7"/>
  <c r="L10524" i="7" s="1"/>
  <c r="K10525" i="7"/>
  <c r="L10525" i="7" s="1"/>
  <c r="K10526" i="7"/>
  <c r="L10526" i="7" s="1"/>
  <c r="K10527" i="7"/>
  <c r="L10527" i="7" s="1"/>
  <c r="K10528" i="7"/>
  <c r="L10528" i="7" s="1"/>
  <c r="K10529" i="7"/>
  <c r="L10529" i="7" s="1"/>
  <c r="K10530" i="7"/>
  <c r="L10530" i="7" s="1"/>
  <c r="K10531" i="7"/>
  <c r="L10531" i="7" s="1"/>
  <c r="K10532" i="7"/>
  <c r="L10532" i="7" s="1"/>
  <c r="K10533" i="7"/>
  <c r="L10533" i="7" s="1"/>
  <c r="K10534" i="7"/>
  <c r="L10534" i="7" s="1"/>
  <c r="K10535" i="7"/>
  <c r="L10535" i="7" s="1"/>
  <c r="K10536" i="7"/>
  <c r="L10536" i="7" s="1"/>
  <c r="K10537" i="7"/>
  <c r="L10537" i="7" s="1"/>
  <c r="K10538" i="7"/>
  <c r="L10538" i="7" s="1"/>
  <c r="K10539" i="7"/>
  <c r="L10539" i="7" s="1"/>
  <c r="K10540" i="7"/>
  <c r="L10540" i="7" s="1"/>
  <c r="K10541" i="7"/>
  <c r="L10541" i="7" s="1"/>
  <c r="K10542" i="7"/>
  <c r="L10542" i="7" s="1"/>
  <c r="K10543" i="7"/>
  <c r="L10543" i="7" s="1"/>
  <c r="K10544" i="7"/>
  <c r="L10544" i="7" s="1"/>
  <c r="K10545" i="7"/>
  <c r="L10545" i="7" s="1"/>
  <c r="K10546" i="7"/>
  <c r="L10546" i="7" s="1"/>
  <c r="K10547" i="7"/>
  <c r="L10547" i="7" s="1"/>
  <c r="K10548" i="7"/>
  <c r="L10548" i="7" s="1"/>
  <c r="K10549" i="7"/>
  <c r="L10549" i="7" s="1"/>
  <c r="K10550" i="7"/>
  <c r="L10550" i="7" s="1"/>
  <c r="K10551" i="7"/>
  <c r="L10551" i="7" s="1"/>
  <c r="K10552" i="7"/>
  <c r="L10552" i="7" s="1"/>
  <c r="K10553" i="7"/>
  <c r="L10553" i="7" s="1"/>
  <c r="K10554" i="7"/>
  <c r="L10554" i="7" s="1"/>
  <c r="K10555" i="7"/>
  <c r="L10555" i="7" s="1"/>
  <c r="K10556" i="7"/>
  <c r="L10556" i="7" s="1"/>
  <c r="K10557" i="7"/>
  <c r="L10557" i="7" s="1"/>
  <c r="K10558" i="7"/>
  <c r="L10558" i="7" s="1"/>
  <c r="K10559" i="7"/>
  <c r="L10559" i="7" s="1"/>
  <c r="K10560" i="7"/>
  <c r="L10560" i="7" s="1"/>
  <c r="K10561" i="7"/>
  <c r="L10561" i="7" s="1"/>
  <c r="K10562" i="7"/>
  <c r="L10562" i="7" s="1"/>
  <c r="K10563" i="7"/>
  <c r="L10563" i="7" s="1"/>
  <c r="K10564" i="7"/>
  <c r="L10564" i="7" s="1"/>
  <c r="K10565" i="7"/>
  <c r="L10565" i="7" s="1"/>
  <c r="K10566" i="7"/>
  <c r="L10566" i="7" s="1"/>
  <c r="K10567" i="7"/>
  <c r="L10567" i="7" s="1"/>
  <c r="K10568" i="7"/>
  <c r="L10568" i="7" s="1"/>
  <c r="K10569" i="7"/>
  <c r="L10569" i="7" s="1"/>
  <c r="K10570" i="7"/>
  <c r="L10570" i="7" s="1"/>
  <c r="K10571" i="7"/>
  <c r="L10571" i="7" s="1"/>
  <c r="K10572" i="7"/>
  <c r="L10572" i="7" s="1"/>
  <c r="K10573" i="7"/>
  <c r="L10573" i="7" s="1"/>
  <c r="K10574" i="7"/>
  <c r="L10574" i="7" s="1"/>
  <c r="K10575" i="7"/>
  <c r="L10575" i="7" s="1"/>
  <c r="K10576" i="7"/>
  <c r="L10576" i="7" s="1"/>
  <c r="K10577" i="7"/>
  <c r="L10577" i="7" s="1"/>
  <c r="K10578" i="7"/>
  <c r="L10578" i="7" s="1"/>
  <c r="K10579" i="7"/>
  <c r="L10579" i="7" s="1"/>
  <c r="K10580" i="7"/>
  <c r="L10580" i="7" s="1"/>
  <c r="K10581" i="7"/>
  <c r="L10581" i="7" s="1"/>
  <c r="K10582" i="7"/>
  <c r="L10582" i="7" s="1"/>
  <c r="K10583" i="7"/>
  <c r="L10583" i="7" s="1"/>
  <c r="K10584" i="7"/>
  <c r="L10584" i="7" s="1"/>
  <c r="K10585" i="7"/>
  <c r="L10585" i="7" s="1"/>
  <c r="K10586" i="7"/>
  <c r="L10586" i="7" s="1"/>
  <c r="K10587" i="7"/>
  <c r="L10587" i="7" s="1"/>
  <c r="K10588" i="7"/>
  <c r="L10588" i="7" s="1"/>
  <c r="K10589" i="7"/>
  <c r="L10589" i="7" s="1"/>
  <c r="K10590" i="7"/>
  <c r="L10590" i="7" s="1"/>
  <c r="K10591" i="7"/>
  <c r="L10591" i="7" s="1"/>
  <c r="K10592" i="7"/>
  <c r="L10592" i="7" s="1"/>
  <c r="K10593" i="7"/>
  <c r="L10593" i="7" s="1"/>
  <c r="K10594" i="7"/>
  <c r="L10594" i="7" s="1"/>
  <c r="K10595" i="7"/>
  <c r="L10595" i="7" s="1"/>
  <c r="K10596" i="7"/>
  <c r="L10596" i="7" s="1"/>
  <c r="K10597" i="7"/>
  <c r="L10597" i="7" s="1"/>
  <c r="K10598" i="7"/>
  <c r="L10598" i="7" s="1"/>
  <c r="K10599" i="7"/>
  <c r="L10599" i="7" s="1"/>
  <c r="K10600" i="7"/>
  <c r="L10600" i="7" s="1"/>
  <c r="K10601" i="7"/>
  <c r="L10601" i="7" s="1"/>
  <c r="K10602" i="7"/>
  <c r="L10602" i="7" s="1"/>
  <c r="K10603" i="7"/>
  <c r="L10603" i="7" s="1"/>
  <c r="K10604" i="7"/>
  <c r="L10604" i="7" s="1"/>
  <c r="K10605" i="7"/>
  <c r="L10605" i="7" s="1"/>
  <c r="K10606" i="7"/>
  <c r="L10606" i="7" s="1"/>
  <c r="K10607" i="7"/>
  <c r="L10607" i="7" s="1"/>
  <c r="K10608" i="7"/>
  <c r="L10608" i="7" s="1"/>
  <c r="K10609" i="7"/>
  <c r="L10609" i="7" s="1"/>
  <c r="K10610" i="7"/>
  <c r="L10610" i="7" s="1"/>
  <c r="K10611" i="7"/>
  <c r="L10611" i="7" s="1"/>
  <c r="K10612" i="7"/>
  <c r="L10612" i="7" s="1"/>
  <c r="K10613" i="7"/>
  <c r="L10613" i="7" s="1"/>
  <c r="K10614" i="7"/>
  <c r="L10614" i="7" s="1"/>
  <c r="K10615" i="7"/>
  <c r="L10615" i="7" s="1"/>
  <c r="K10616" i="7"/>
  <c r="L10616" i="7" s="1"/>
  <c r="K10617" i="7"/>
  <c r="L10617" i="7" s="1"/>
  <c r="K10618" i="7"/>
  <c r="L10618" i="7" s="1"/>
  <c r="K10619" i="7"/>
  <c r="L10619" i="7" s="1"/>
  <c r="K10620" i="7"/>
  <c r="L10620" i="7" s="1"/>
  <c r="K10621" i="7"/>
  <c r="L10621" i="7" s="1"/>
  <c r="K10622" i="7"/>
  <c r="L10622" i="7" s="1"/>
  <c r="K10623" i="7"/>
  <c r="L10623" i="7" s="1"/>
  <c r="K10624" i="7"/>
  <c r="L10624" i="7" s="1"/>
  <c r="K10625" i="7"/>
  <c r="L10625" i="7" s="1"/>
  <c r="K10626" i="7"/>
  <c r="L10626" i="7" s="1"/>
  <c r="K10627" i="7"/>
  <c r="L10627" i="7" s="1"/>
  <c r="K10628" i="7"/>
  <c r="L10628" i="7" s="1"/>
  <c r="K10629" i="7"/>
  <c r="L10629" i="7" s="1"/>
  <c r="K10630" i="7"/>
  <c r="L10630" i="7" s="1"/>
  <c r="K10631" i="7"/>
  <c r="L10631" i="7" s="1"/>
  <c r="K10632" i="7"/>
  <c r="L10632" i="7" s="1"/>
  <c r="K10633" i="7"/>
  <c r="L10633" i="7" s="1"/>
  <c r="K10634" i="7"/>
  <c r="L10634" i="7" s="1"/>
  <c r="K10635" i="7"/>
  <c r="L10635" i="7" s="1"/>
  <c r="K10636" i="7"/>
  <c r="L10636" i="7" s="1"/>
  <c r="K10637" i="7"/>
  <c r="L10637" i="7" s="1"/>
  <c r="K10638" i="7"/>
  <c r="L10638" i="7" s="1"/>
  <c r="K10639" i="7"/>
  <c r="L10639" i="7" s="1"/>
  <c r="K10640" i="7"/>
  <c r="L10640" i="7" s="1"/>
  <c r="K10641" i="7"/>
  <c r="L10641" i="7" s="1"/>
  <c r="K10642" i="7"/>
  <c r="L10642" i="7" s="1"/>
  <c r="K10643" i="7"/>
  <c r="L10643" i="7" s="1"/>
  <c r="K10644" i="7"/>
  <c r="L10644" i="7" s="1"/>
  <c r="K10645" i="7"/>
  <c r="L10645" i="7" s="1"/>
  <c r="K10646" i="7"/>
  <c r="L10646" i="7" s="1"/>
  <c r="K10647" i="7"/>
  <c r="L10647" i="7" s="1"/>
  <c r="K10648" i="7"/>
  <c r="L10648" i="7" s="1"/>
  <c r="K10649" i="7"/>
  <c r="L10649" i="7" s="1"/>
  <c r="K10650" i="7"/>
  <c r="L10650" i="7" s="1"/>
  <c r="K10651" i="7"/>
  <c r="L10651" i="7" s="1"/>
  <c r="K10652" i="7"/>
  <c r="L10652" i="7" s="1"/>
  <c r="K10653" i="7"/>
  <c r="L10653" i="7" s="1"/>
  <c r="K10654" i="7"/>
  <c r="L10654" i="7" s="1"/>
  <c r="K10655" i="7"/>
  <c r="L10655" i="7" s="1"/>
  <c r="K10656" i="7"/>
  <c r="L10656" i="7" s="1"/>
  <c r="K10657" i="7"/>
  <c r="L10657" i="7" s="1"/>
  <c r="K10658" i="7"/>
  <c r="L10658" i="7" s="1"/>
  <c r="K10659" i="7"/>
  <c r="L10659" i="7" s="1"/>
  <c r="K10660" i="7"/>
  <c r="L10660" i="7" s="1"/>
  <c r="K10661" i="7"/>
  <c r="L10661" i="7" s="1"/>
  <c r="K10662" i="7"/>
  <c r="L10662" i="7" s="1"/>
  <c r="K10663" i="7"/>
  <c r="L10663" i="7" s="1"/>
  <c r="K10664" i="7"/>
  <c r="L10664" i="7" s="1"/>
  <c r="K10665" i="7"/>
  <c r="L10665" i="7" s="1"/>
  <c r="K10666" i="7"/>
  <c r="L10666" i="7" s="1"/>
  <c r="K10667" i="7"/>
  <c r="L10667" i="7" s="1"/>
  <c r="K10668" i="7"/>
  <c r="L10668" i="7" s="1"/>
  <c r="K10669" i="7"/>
  <c r="L10669" i="7" s="1"/>
  <c r="K10670" i="7"/>
  <c r="L10670" i="7" s="1"/>
  <c r="K10671" i="7"/>
  <c r="L10671" i="7" s="1"/>
  <c r="K10672" i="7"/>
  <c r="L10672" i="7" s="1"/>
  <c r="K10673" i="7"/>
  <c r="L10673" i="7" s="1"/>
  <c r="K10674" i="7"/>
  <c r="L10674" i="7" s="1"/>
  <c r="K10675" i="7"/>
  <c r="L10675" i="7" s="1"/>
  <c r="K10676" i="7"/>
  <c r="L10676" i="7" s="1"/>
  <c r="K10677" i="7"/>
  <c r="L10677" i="7" s="1"/>
  <c r="K10678" i="7"/>
  <c r="L10678" i="7" s="1"/>
  <c r="K10679" i="7"/>
  <c r="L10679" i="7" s="1"/>
  <c r="K10680" i="7"/>
  <c r="L10680" i="7" s="1"/>
  <c r="K10681" i="7"/>
  <c r="L10681" i="7" s="1"/>
  <c r="K10682" i="7"/>
  <c r="L10682" i="7" s="1"/>
  <c r="K10683" i="7"/>
  <c r="L10683" i="7" s="1"/>
  <c r="K10684" i="7"/>
  <c r="L10684" i="7" s="1"/>
  <c r="K10685" i="7"/>
  <c r="L10685" i="7" s="1"/>
  <c r="K10686" i="7"/>
  <c r="L10686" i="7" s="1"/>
  <c r="K10687" i="7"/>
  <c r="L10687" i="7" s="1"/>
  <c r="K10688" i="7"/>
  <c r="L10688" i="7" s="1"/>
  <c r="K10689" i="7"/>
  <c r="L10689" i="7" s="1"/>
  <c r="K10690" i="7"/>
  <c r="L10690" i="7" s="1"/>
  <c r="K10691" i="7"/>
  <c r="L10691" i="7" s="1"/>
  <c r="K10692" i="7"/>
  <c r="L10692" i="7" s="1"/>
  <c r="K10693" i="7"/>
  <c r="L10693" i="7" s="1"/>
  <c r="K10694" i="7"/>
  <c r="L10694" i="7" s="1"/>
  <c r="K10695" i="7"/>
  <c r="L10695" i="7" s="1"/>
  <c r="K10696" i="7"/>
  <c r="L10696" i="7" s="1"/>
  <c r="K10697" i="7"/>
  <c r="L10697" i="7" s="1"/>
  <c r="K10698" i="7"/>
  <c r="L10698" i="7" s="1"/>
  <c r="K10699" i="7"/>
  <c r="L10699" i="7" s="1"/>
  <c r="K10700" i="7"/>
  <c r="L10700" i="7" s="1"/>
  <c r="K10701" i="7"/>
  <c r="L10701" i="7" s="1"/>
  <c r="K10702" i="7"/>
  <c r="L10702" i="7" s="1"/>
  <c r="K10703" i="7"/>
  <c r="L10703" i="7" s="1"/>
  <c r="K10704" i="7"/>
  <c r="L10704" i="7" s="1"/>
  <c r="K10705" i="7"/>
  <c r="L10705" i="7" s="1"/>
  <c r="K10706" i="7"/>
  <c r="L10706" i="7" s="1"/>
  <c r="K10707" i="7"/>
  <c r="L10707" i="7" s="1"/>
  <c r="K10708" i="7"/>
  <c r="L10708" i="7" s="1"/>
  <c r="K10709" i="7"/>
  <c r="L10709" i="7" s="1"/>
  <c r="K10710" i="7"/>
  <c r="L10710" i="7" s="1"/>
  <c r="K10711" i="7"/>
  <c r="L10711" i="7" s="1"/>
  <c r="K10712" i="7"/>
  <c r="L10712" i="7" s="1"/>
  <c r="K10713" i="7"/>
  <c r="L10713" i="7" s="1"/>
  <c r="K10714" i="7"/>
  <c r="L10714" i="7" s="1"/>
  <c r="K10715" i="7"/>
  <c r="L10715" i="7" s="1"/>
  <c r="K10716" i="7"/>
  <c r="L10716" i="7" s="1"/>
  <c r="K10717" i="7"/>
  <c r="L10717" i="7" s="1"/>
  <c r="K10718" i="7"/>
  <c r="L10718" i="7" s="1"/>
  <c r="K10719" i="7"/>
  <c r="L10719" i="7" s="1"/>
  <c r="K10720" i="7"/>
  <c r="L10720" i="7" s="1"/>
  <c r="K10721" i="7"/>
  <c r="L10721" i="7" s="1"/>
  <c r="K10722" i="7"/>
  <c r="L10722" i="7" s="1"/>
  <c r="K10723" i="7"/>
  <c r="L10723" i="7" s="1"/>
  <c r="K10724" i="7"/>
  <c r="L10724" i="7" s="1"/>
  <c r="K10725" i="7"/>
  <c r="L10725" i="7" s="1"/>
  <c r="K10726" i="7"/>
  <c r="L10726" i="7" s="1"/>
  <c r="K10727" i="7"/>
  <c r="L10727" i="7" s="1"/>
  <c r="K10728" i="7"/>
  <c r="L10728" i="7" s="1"/>
  <c r="K10729" i="7"/>
  <c r="L10729" i="7" s="1"/>
  <c r="K10730" i="7"/>
  <c r="L10730" i="7" s="1"/>
  <c r="K10731" i="7"/>
  <c r="L10731" i="7" s="1"/>
  <c r="K10732" i="7"/>
  <c r="L10732" i="7" s="1"/>
  <c r="K10733" i="7"/>
  <c r="L10733" i="7" s="1"/>
  <c r="K10734" i="7"/>
  <c r="L10734" i="7" s="1"/>
  <c r="K10735" i="7"/>
  <c r="L10735" i="7" s="1"/>
  <c r="K10736" i="7"/>
  <c r="L10736" i="7" s="1"/>
  <c r="K10737" i="7"/>
  <c r="L10737" i="7" s="1"/>
  <c r="K10738" i="7"/>
  <c r="L10738" i="7" s="1"/>
  <c r="K10739" i="7"/>
  <c r="L10739" i="7" s="1"/>
  <c r="K10740" i="7"/>
  <c r="L10740" i="7" s="1"/>
  <c r="K10741" i="7"/>
  <c r="L10741" i="7" s="1"/>
  <c r="K10742" i="7"/>
  <c r="L10742" i="7" s="1"/>
  <c r="K10743" i="7"/>
  <c r="L10743" i="7" s="1"/>
  <c r="K10744" i="7"/>
  <c r="L10744" i="7" s="1"/>
  <c r="K10745" i="7"/>
  <c r="L10745" i="7" s="1"/>
  <c r="K10746" i="7"/>
  <c r="L10746" i="7" s="1"/>
  <c r="K10747" i="7"/>
  <c r="L10747" i="7" s="1"/>
  <c r="K10748" i="7"/>
  <c r="L10748" i="7" s="1"/>
  <c r="K10749" i="7"/>
  <c r="L10749" i="7" s="1"/>
  <c r="K10750" i="7"/>
  <c r="L10750" i="7" s="1"/>
  <c r="K10751" i="7"/>
  <c r="L10751" i="7" s="1"/>
  <c r="K10752" i="7"/>
  <c r="L10752" i="7" s="1"/>
  <c r="K10753" i="7"/>
  <c r="L10753" i="7" s="1"/>
  <c r="K10754" i="7"/>
  <c r="L10754" i="7" s="1"/>
  <c r="K10755" i="7"/>
  <c r="L10755" i="7" s="1"/>
  <c r="K10756" i="7"/>
  <c r="L10756" i="7" s="1"/>
  <c r="K10757" i="7"/>
  <c r="L10757" i="7" s="1"/>
  <c r="K10758" i="7"/>
  <c r="L10758" i="7" s="1"/>
  <c r="K10759" i="7"/>
  <c r="L10759" i="7" s="1"/>
  <c r="K10760" i="7"/>
  <c r="L10760" i="7" s="1"/>
  <c r="K10761" i="7"/>
  <c r="L10761" i="7" s="1"/>
  <c r="K10762" i="7"/>
  <c r="L10762" i="7" s="1"/>
  <c r="K10763" i="7"/>
  <c r="L10763" i="7" s="1"/>
  <c r="K10764" i="7"/>
  <c r="L10764" i="7" s="1"/>
  <c r="K10765" i="7"/>
  <c r="L10765" i="7" s="1"/>
  <c r="K10766" i="7"/>
  <c r="L10766" i="7" s="1"/>
  <c r="K10767" i="7"/>
  <c r="L10767" i="7" s="1"/>
  <c r="K10768" i="7"/>
  <c r="L10768" i="7" s="1"/>
  <c r="K10769" i="7"/>
  <c r="L10769" i="7" s="1"/>
  <c r="K10770" i="7"/>
  <c r="L10770" i="7" s="1"/>
  <c r="K10771" i="7"/>
  <c r="L10771" i="7" s="1"/>
  <c r="K10772" i="7"/>
  <c r="L10772" i="7" s="1"/>
  <c r="K10773" i="7"/>
  <c r="L10773" i="7" s="1"/>
  <c r="K10774" i="7"/>
  <c r="L10774" i="7" s="1"/>
  <c r="K10775" i="7"/>
  <c r="L10775" i="7" s="1"/>
  <c r="K10776" i="7"/>
  <c r="L10776" i="7" s="1"/>
  <c r="K10777" i="7"/>
  <c r="L10777" i="7" s="1"/>
  <c r="K10778" i="7"/>
  <c r="L10778" i="7" s="1"/>
  <c r="K10779" i="7"/>
  <c r="L10779" i="7" s="1"/>
  <c r="K10780" i="7"/>
  <c r="L10780" i="7" s="1"/>
  <c r="K10781" i="7"/>
  <c r="L10781" i="7" s="1"/>
  <c r="K10782" i="7"/>
  <c r="L10782" i="7" s="1"/>
  <c r="K10783" i="7"/>
  <c r="L10783" i="7" s="1"/>
  <c r="K10784" i="7"/>
  <c r="L10784" i="7" s="1"/>
  <c r="K10785" i="7"/>
  <c r="L10785" i="7" s="1"/>
  <c r="K10786" i="7"/>
  <c r="L10786" i="7" s="1"/>
  <c r="K10787" i="7"/>
  <c r="L10787" i="7" s="1"/>
  <c r="K10788" i="7"/>
  <c r="L10788" i="7" s="1"/>
  <c r="K10789" i="7"/>
  <c r="L10789" i="7" s="1"/>
  <c r="K10790" i="7"/>
  <c r="L10790" i="7" s="1"/>
  <c r="K10791" i="7"/>
  <c r="L10791" i="7" s="1"/>
  <c r="K10792" i="7"/>
  <c r="L10792" i="7" s="1"/>
  <c r="K10793" i="7"/>
  <c r="L10793" i="7" s="1"/>
  <c r="K10794" i="7"/>
  <c r="L10794" i="7" s="1"/>
  <c r="K10795" i="7"/>
  <c r="L10795" i="7" s="1"/>
  <c r="K10796" i="7"/>
  <c r="L10796" i="7" s="1"/>
  <c r="K10797" i="7"/>
  <c r="L10797" i="7" s="1"/>
  <c r="K10798" i="7"/>
  <c r="L10798" i="7" s="1"/>
  <c r="K10799" i="7"/>
  <c r="L10799" i="7" s="1"/>
  <c r="K10800" i="7"/>
  <c r="L10800" i="7" s="1"/>
  <c r="K10801" i="7"/>
  <c r="L10801" i="7" s="1"/>
  <c r="K10802" i="7"/>
  <c r="L10802" i="7" s="1"/>
  <c r="K10803" i="7"/>
  <c r="L10803" i="7" s="1"/>
  <c r="K10804" i="7"/>
  <c r="L10804" i="7" s="1"/>
  <c r="K10805" i="7"/>
  <c r="L10805" i="7" s="1"/>
  <c r="K10806" i="7"/>
  <c r="L10806" i="7" s="1"/>
  <c r="K10807" i="7"/>
  <c r="L10807" i="7" s="1"/>
  <c r="K10808" i="7"/>
  <c r="L10808" i="7" s="1"/>
  <c r="K10809" i="7"/>
  <c r="L10809" i="7" s="1"/>
  <c r="K10810" i="7"/>
  <c r="L10810" i="7" s="1"/>
  <c r="K10811" i="7"/>
  <c r="L10811" i="7" s="1"/>
  <c r="K10812" i="7"/>
  <c r="L10812" i="7" s="1"/>
  <c r="K10813" i="7"/>
  <c r="L10813" i="7" s="1"/>
  <c r="K10814" i="7"/>
  <c r="L10814" i="7" s="1"/>
  <c r="K10815" i="7"/>
  <c r="L10815" i="7" s="1"/>
  <c r="K10816" i="7"/>
  <c r="L10816" i="7" s="1"/>
  <c r="K10817" i="7"/>
  <c r="L10817" i="7" s="1"/>
  <c r="K10818" i="7"/>
  <c r="L10818" i="7" s="1"/>
  <c r="K10819" i="7"/>
  <c r="L10819" i="7" s="1"/>
  <c r="K10820" i="7"/>
  <c r="L10820" i="7" s="1"/>
  <c r="K10821" i="7"/>
  <c r="L10821" i="7" s="1"/>
  <c r="K10822" i="7"/>
  <c r="L10822" i="7" s="1"/>
  <c r="K10823" i="7"/>
  <c r="L10823" i="7" s="1"/>
  <c r="K10824" i="7"/>
  <c r="L10824" i="7" s="1"/>
  <c r="K10825" i="7"/>
  <c r="L10825" i="7" s="1"/>
  <c r="K10826" i="7"/>
  <c r="L10826" i="7" s="1"/>
  <c r="K10827" i="7"/>
  <c r="L10827" i="7" s="1"/>
  <c r="K10828" i="7"/>
  <c r="L10828" i="7" s="1"/>
  <c r="K10829" i="7"/>
  <c r="L10829" i="7" s="1"/>
  <c r="K10830" i="7"/>
  <c r="L10830" i="7" s="1"/>
  <c r="K10831" i="7"/>
  <c r="L10831" i="7" s="1"/>
  <c r="K10832" i="7"/>
  <c r="L10832" i="7" s="1"/>
  <c r="K10833" i="7"/>
  <c r="L10833" i="7" s="1"/>
  <c r="K10834" i="7"/>
  <c r="L10834" i="7" s="1"/>
  <c r="K10835" i="7"/>
  <c r="L10835" i="7" s="1"/>
  <c r="K10836" i="7"/>
  <c r="L10836" i="7" s="1"/>
  <c r="K10837" i="7"/>
  <c r="L10837" i="7" s="1"/>
  <c r="K10838" i="7"/>
  <c r="L10838" i="7" s="1"/>
  <c r="K10839" i="7"/>
  <c r="L10839" i="7" s="1"/>
  <c r="K10840" i="7"/>
  <c r="L10840" i="7" s="1"/>
  <c r="K10841" i="7"/>
  <c r="L10841" i="7" s="1"/>
  <c r="K10842" i="7"/>
  <c r="L10842" i="7" s="1"/>
  <c r="K10843" i="7"/>
  <c r="L10843" i="7" s="1"/>
  <c r="K10844" i="7"/>
  <c r="L10844" i="7" s="1"/>
  <c r="K10845" i="7"/>
  <c r="L10845" i="7" s="1"/>
  <c r="K10846" i="7"/>
  <c r="L10846" i="7" s="1"/>
  <c r="K10847" i="7"/>
  <c r="L10847" i="7" s="1"/>
  <c r="K10848" i="7"/>
  <c r="L10848" i="7" s="1"/>
  <c r="K10849" i="7"/>
  <c r="L10849" i="7" s="1"/>
  <c r="K10850" i="7"/>
  <c r="L10850" i="7" s="1"/>
  <c r="K10851" i="7"/>
  <c r="L10851" i="7" s="1"/>
  <c r="K10852" i="7"/>
  <c r="L10852" i="7" s="1"/>
  <c r="K10853" i="7"/>
  <c r="L10853" i="7" s="1"/>
  <c r="K10854" i="7"/>
  <c r="L10854" i="7" s="1"/>
  <c r="K10855" i="7"/>
  <c r="L10855" i="7" s="1"/>
  <c r="K10856" i="7"/>
  <c r="L10856" i="7" s="1"/>
  <c r="K10857" i="7"/>
  <c r="L10857" i="7" s="1"/>
  <c r="K10858" i="7"/>
  <c r="L10858" i="7" s="1"/>
  <c r="K10859" i="7"/>
  <c r="L10859" i="7" s="1"/>
  <c r="K10860" i="7"/>
  <c r="L10860" i="7" s="1"/>
  <c r="K10861" i="7"/>
  <c r="L10861" i="7" s="1"/>
  <c r="K10862" i="7"/>
  <c r="L10862" i="7" s="1"/>
  <c r="K10863" i="7"/>
  <c r="L10863" i="7" s="1"/>
  <c r="K10864" i="7"/>
  <c r="L10864" i="7" s="1"/>
  <c r="K10865" i="7"/>
  <c r="L10865" i="7" s="1"/>
  <c r="K10866" i="7"/>
  <c r="L10866" i="7" s="1"/>
  <c r="K10867" i="7"/>
  <c r="L10867" i="7" s="1"/>
  <c r="K10868" i="7"/>
  <c r="L10868" i="7" s="1"/>
  <c r="K10869" i="7"/>
  <c r="L10869" i="7" s="1"/>
  <c r="K10870" i="7"/>
  <c r="L10870" i="7" s="1"/>
  <c r="K10871" i="7"/>
  <c r="L10871" i="7" s="1"/>
  <c r="K10872" i="7"/>
  <c r="L10872" i="7" s="1"/>
  <c r="K10873" i="7"/>
  <c r="L10873" i="7" s="1"/>
  <c r="K10874" i="7"/>
  <c r="L10874" i="7" s="1"/>
  <c r="K10875" i="7"/>
  <c r="L10875" i="7" s="1"/>
  <c r="K10876" i="7"/>
  <c r="L10876" i="7" s="1"/>
  <c r="K10877" i="7"/>
  <c r="L10877" i="7" s="1"/>
  <c r="K10878" i="7"/>
  <c r="L10878" i="7" s="1"/>
  <c r="K10879" i="7"/>
  <c r="L10879" i="7" s="1"/>
  <c r="K10880" i="7"/>
  <c r="L10880" i="7" s="1"/>
  <c r="K10881" i="7"/>
  <c r="L10881" i="7" s="1"/>
  <c r="K10882" i="7"/>
  <c r="L10882" i="7" s="1"/>
  <c r="K10883" i="7"/>
  <c r="L10883" i="7" s="1"/>
  <c r="K10884" i="7"/>
  <c r="L10884" i="7" s="1"/>
  <c r="K10885" i="7"/>
  <c r="L10885" i="7" s="1"/>
  <c r="K10886" i="7"/>
  <c r="L10886" i="7" s="1"/>
  <c r="K10887" i="7"/>
  <c r="L10887" i="7" s="1"/>
  <c r="K10888" i="7"/>
  <c r="L10888" i="7" s="1"/>
  <c r="K10889" i="7"/>
  <c r="L10889" i="7" s="1"/>
  <c r="K10890" i="7"/>
  <c r="L10890" i="7" s="1"/>
  <c r="K10891" i="7"/>
  <c r="L10891" i="7" s="1"/>
  <c r="K10892" i="7"/>
  <c r="L10892" i="7" s="1"/>
  <c r="K10893" i="7"/>
  <c r="L10893" i="7" s="1"/>
  <c r="K10894" i="7"/>
  <c r="L10894" i="7" s="1"/>
  <c r="K10895" i="7"/>
  <c r="L10895" i="7" s="1"/>
  <c r="K10896" i="7"/>
  <c r="L10896" i="7" s="1"/>
  <c r="K10897" i="7"/>
  <c r="L10897" i="7" s="1"/>
  <c r="K10898" i="7"/>
  <c r="L10898" i="7" s="1"/>
  <c r="K10899" i="7"/>
  <c r="L10899" i="7" s="1"/>
  <c r="K10900" i="7"/>
  <c r="L10900" i="7" s="1"/>
  <c r="K10901" i="7"/>
  <c r="L10901" i="7" s="1"/>
  <c r="K10902" i="7"/>
  <c r="L10902" i="7" s="1"/>
  <c r="K10903" i="7"/>
  <c r="L10903" i="7" s="1"/>
  <c r="K10904" i="7"/>
  <c r="L10904" i="7" s="1"/>
  <c r="K10905" i="7"/>
  <c r="L10905" i="7" s="1"/>
  <c r="K10906" i="7"/>
  <c r="L10906" i="7" s="1"/>
  <c r="K10907" i="7"/>
  <c r="L10907" i="7" s="1"/>
  <c r="K10908" i="7"/>
  <c r="L10908" i="7" s="1"/>
  <c r="K10909" i="7"/>
  <c r="L10909" i="7" s="1"/>
  <c r="K10910" i="7"/>
  <c r="L10910" i="7" s="1"/>
  <c r="K10911" i="7"/>
  <c r="L10911" i="7" s="1"/>
  <c r="K10912" i="7"/>
  <c r="L10912" i="7" s="1"/>
  <c r="K10913" i="7"/>
  <c r="L10913" i="7" s="1"/>
  <c r="K10914" i="7"/>
  <c r="L10914" i="7" s="1"/>
  <c r="K10915" i="7"/>
  <c r="L10915" i="7" s="1"/>
  <c r="K10916" i="7"/>
  <c r="L10916" i="7" s="1"/>
  <c r="K10917" i="7"/>
  <c r="L10917" i="7" s="1"/>
  <c r="K10918" i="7"/>
  <c r="L10918" i="7" s="1"/>
  <c r="K10919" i="7"/>
  <c r="L10919" i="7" s="1"/>
  <c r="K10920" i="7"/>
  <c r="L10920" i="7" s="1"/>
  <c r="K10921" i="7"/>
  <c r="L10921" i="7" s="1"/>
  <c r="K10922" i="7"/>
  <c r="L10922" i="7" s="1"/>
  <c r="K10923" i="7"/>
  <c r="L10923" i="7" s="1"/>
  <c r="K10924" i="7"/>
  <c r="L10924" i="7" s="1"/>
  <c r="K10925" i="7"/>
  <c r="L10925" i="7" s="1"/>
  <c r="K10926" i="7"/>
  <c r="L10926" i="7" s="1"/>
  <c r="K10927" i="7"/>
  <c r="L10927" i="7" s="1"/>
  <c r="K10928" i="7"/>
  <c r="L10928" i="7" s="1"/>
  <c r="K10929" i="7"/>
  <c r="L10929" i="7" s="1"/>
  <c r="K10930" i="7"/>
  <c r="L10930" i="7" s="1"/>
  <c r="K10931" i="7"/>
  <c r="L10931" i="7" s="1"/>
  <c r="K10932" i="7"/>
  <c r="L10932" i="7" s="1"/>
  <c r="K10933" i="7"/>
  <c r="L10933" i="7" s="1"/>
  <c r="K10934" i="7"/>
  <c r="L10934" i="7" s="1"/>
  <c r="K10935" i="7"/>
  <c r="L10935" i="7" s="1"/>
  <c r="K10936" i="7"/>
  <c r="L10936" i="7" s="1"/>
  <c r="K10937" i="7"/>
  <c r="L10937" i="7" s="1"/>
  <c r="K10938" i="7"/>
  <c r="L10938" i="7" s="1"/>
  <c r="K10939" i="7"/>
  <c r="L10939" i="7" s="1"/>
  <c r="K10940" i="7"/>
  <c r="L10940" i="7" s="1"/>
  <c r="K10941" i="7"/>
  <c r="L10941" i="7" s="1"/>
  <c r="K10942" i="7"/>
  <c r="L10942" i="7" s="1"/>
  <c r="K10943" i="7"/>
  <c r="L10943" i="7" s="1"/>
  <c r="K10944" i="7"/>
  <c r="L10944" i="7" s="1"/>
  <c r="K10945" i="7"/>
  <c r="L10945" i="7" s="1"/>
  <c r="K10946" i="7"/>
  <c r="L10946" i="7" s="1"/>
  <c r="K10947" i="7"/>
  <c r="L10947" i="7" s="1"/>
  <c r="K10948" i="7"/>
  <c r="L10948" i="7" s="1"/>
  <c r="K10949" i="7"/>
  <c r="L10949" i="7" s="1"/>
  <c r="K10950" i="7"/>
  <c r="L10950" i="7" s="1"/>
  <c r="K10951" i="7"/>
  <c r="L10951" i="7" s="1"/>
  <c r="K10952" i="7"/>
  <c r="L10952" i="7" s="1"/>
  <c r="K10953" i="7"/>
  <c r="L10953" i="7" s="1"/>
  <c r="K10954" i="7"/>
  <c r="L10954" i="7" s="1"/>
  <c r="K10955" i="7"/>
  <c r="L10955" i="7" s="1"/>
  <c r="K10956" i="7"/>
  <c r="L10956" i="7" s="1"/>
  <c r="K10957" i="7"/>
  <c r="L10957" i="7" s="1"/>
  <c r="K10958" i="7"/>
  <c r="L10958" i="7" s="1"/>
  <c r="K10959" i="7"/>
  <c r="L10959" i="7" s="1"/>
  <c r="K10960" i="7"/>
  <c r="L10960" i="7" s="1"/>
  <c r="K10961" i="7"/>
  <c r="L10961" i="7" s="1"/>
  <c r="K10962" i="7"/>
  <c r="L10962" i="7" s="1"/>
  <c r="K10963" i="7"/>
  <c r="L10963" i="7" s="1"/>
  <c r="K10964" i="7"/>
  <c r="L10964" i="7" s="1"/>
  <c r="K10965" i="7"/>
  <c r="L10965" i="7" s="1"/>
  <c r="K10966" i="7"/>
  <c r="L10966" i="7" s="1"/>
  <c r="K10967" i="7"/>
  <c r="L10967" i="7" s="1"/>
  <c r="K10968" i="7"/>
  <c r="L10968" i="7" s="1"/>
  <c r="K10969" i="7"/>
  <c r="L10969" i="7" s="1"/>
  <c r="K10970" i="7"/>
  <c r="L10970" i="7" s="1"/>
  <c r="K10971" i="7"/>
  <c r="L10971" i="7" s="1"/>
  <c r="K10972" i="7"/>
  <c r="L10972" i="7" s="1"/>
  <c r="K10973" i="7"/>
  <c r="L10973" i="7" s="1"/>
  <c r="K10974" i="7"/>
  <c r="L10974" i="7" s="1"/>
  <c r="K10975" i="7"/>
  <c r="L10975" i="7" s="1"/>
  <c r="K10976" i="7"/>
  <c r="L10976" i="7" s="1"/>
  <c r="K10977" i="7"/>
  <c r="L10977" i="7" s="1"/>
  <c r="K10978" i="7"/>
  <c r="L10978" i="7" s="1"/>
  <c r="K10979" i="7"/>
  <c r="L10979" i="7" s="1"/>
  <c r="K10980" i="7"/>
  <c r="L10980" i="7" s="1"/>
  <c r="K10981" i="7"/>
  <c r="L10981" i="7" s="1"/>
  <c r="K10982" i="7"/>
  <c r="L10982" i="7" s="1"/>
  <c r="K10983" i="7"/>
  <c r="L10983" i="7" s="1"/>
  <c r="K10984" i="7"/>
  <c r="L10984" i="7" s="1"/>
  <c r="K10985" i="7"/>
  <c r="L10985" i="7" s="1"/>
  <c r="K10986" i="7"/>
  <c r="L10986" i="7" s="1"/>
  <c r="K10987" i="7"/>
  <c r="L10987" i="7" s="1"/>
  <c r="K10988" i="7"/>
  <c r="L10988" i="7" s="1"/>
  <c r="K10989" i="7"/>
  <c r="L10989" i="7" s="1"/>
  <c r="K10990" i="7"/>
  <c r="L10990" i="7" s="1"/>
  <c r="K10991" i="7"/>
  <c r="L10991" i="7" s="1"/>
  <c r="K10992" i="7"/>
  <c r="L10992" i="7" s="1"/>
  <c r="K10993" i="7"/>
  <c r="L10993" i="7" s="1"/>
  <c r="K10994" i="7"/>
  <c r="L10994" i="7" s="1"/>
  <c r="K10995" i="7"/>
  <c r="L10995" i="7" s="1"/>
  <c r="K10996" i="7"/>
  <c r="L10996" i="7" s="1"/>
  <c r="K10997" i="7"/>
  <c r="L10997" i="7" s="1"/>
  <c r="K10998" i="7"/>
  <c r="L10998" i="7" s="1"/>
  <c r="K10999" i="7"/>
  <c r="L10999" i="7" s="1"/>
  <c r="K11000" i="7"/>
  <c r="L11000" i="7" s="1"/>
  <c r="K11001" i="7"/>
  <c r="L11001" i="7" s="1"/>
  <c r="K11002" i="7"/>
  <c r="L11002" i="7" s="1"/>
  <c r="K11003" i="7"/>
  <c r="L11003" i="7" s="1"/>
  <c r="K11004" i="7"/>
  <c r="L11004" i="7" s="1"/>
  <c r="K11005" i="7"/>
  <c r="L11005" i="7" s="1"/>
  <c r="K11006" i="7"/>
  <c r="L11006" i="7" s="1"/>
  <c r="K11007" i="7"/>
  <c r="L11007" i="7" s="1"/>
  <c r="K11008" i="7"/>
  <c r="L11008" i="7" s="1"/>
  <c r="K11009" i="7"/>
  <c r="L11009" i="7" s="1"/>
  <c r="K11010" i="7"/>
  <c r="L11010" i="7" s="1"/>
  <c r="K11011" i="7"/>
  <c r="L11011" i="7" s="1"/>
  <c r="K11012" i="7"/>
  <c r="L11012" i="7" s="1"/>
  <c r="K11013" i="7"/>
  <c r="L11013" i="7" s="1"/>
  <c r="K11014" i="7"/>
  <c r="L11014" i="7" s="1"/>
  <c r="K11015" i="7"/>
  <c r="L11015" i="7" s="1"/>
  <c r="K11016" i="7"/>
  <c r="L11016" i="7" s="1"/>
  <c r="K11017" i="7"/>
  <c r="L11017" i="7" s="1"/>
  <c r="K11018" i="7"/>
  <c r="L11018" i="7" s="1"/>
  <c r="K11019" i="7"/>
  <c r="L11019" i="7" s="1"/>
  <c r="K11020" i="7"/>
  <c r="L11020" i="7" s="1"/>
  <c r="K11021" i="7"/>
  <c r="L11021" i="7" s="1"/>
  <c r="K11022" i="7"/>
  <c r="L11022" i="7" s="1"/>
  <c r="K11023" i="7"/>
  <c r="L11023" i="7" s="1"/>
  <c r="K11024" i="7"/>
  <c r="L11024" i="7" s="1"/>
  <c r="K11025" i="7"/>
  <c r="L11025" i="7" s="1"/>
  <c r="K11026" i="7"/>
  <c r="L11026" i="7" s="1"/>
  <c r="K11027" i="7"/>
  <c r="L11027" i="7" s="1"/>
  <c r="K11028" i="7"/>
  <c r="L11028" i="7" s="1"/>
  <c r="K11029" i="7"/>
  <c r="L11029" i="7" s="1"/>
  <c r="K11030" i="7"/>
  <c r="L11030" i="7" s="1"/>
  <c r="K11031" i="7"/>
  <c r="L11031" i="7" s="1"/>
  <c r="K11032" i="7"/>
  <c r="L11032" i="7" s="1"/>
  <c r="K11033" i="7"/>
  <c r="L11033" i="7" s="1"/>
  <c r="K11034" i="7"/>
  <c r="L11034" i="7" s="1"/>
  <c r="K11035" i="7"/>
  <c r="L11035" i="7" s="1"/>
  <c r="K11036" i="7"/>
  <c r="L11036" i="7" s="1"/>
  <c r="K11037" i="7"/>
  <c r="L11037" i="7" s="1"/>
  <c r="K11038" i="7"/>
  <c r="L11038" i="7" s="1"/>
  <c r="K11039" i="7"/>
  <c r="L11039" i="7" s="1"/>
  <c r="K11040" i="7"/>
  <c r="L11040" i="7" s="1"/>
  <c r="K11041" i="7"/>
  <c r="L11041" i="7" s="1"/>
  <c r="K11042" i="7"/>
  <c r="L11042" i="7" s="1"/>
  <c r="K11043" i="7"/>
  <c r="L11043" i="7" s="1"/>
  <c r="K11044" i="7"/>
  <c r="L11044" i="7" s="1"/>
  <c r="K11045" i="7"/>
  <c r="L11045" i="7" s="1"/>
  <c r="K11046" i="7"/>
  <c r="L11046" i="7" s="1"/>
  <c r="K11047" i="7"/>
  <c r="L11047" i="7" s="1"/>
  <c r="K11048" i="7"/>
  <c r="L11048" i="7" s="1"/>
  <c r="K11049" i="7"/>
  <c r="L11049" i="7" s="1"/>
  <c r="K11050" i="7"/>
  <c r="L11050" i="7" s="1"/>
  <c r="K11051" i="7"/>
  <c r="L11051" i="7" s="1"/>
  <c r="K11052" i="7"/>
  <c r="L11052" i="7" s="1"/>
  <c r="K11053" i="7"/>
  <c r="L11053" i="7" s="1"/>
  <c r="K11054" i="7"/>
  <c r="L11054" i="7" s="1"/>
  <c r="K11055" i="7"/>
  <c r="L11055" i="7" s="1"/>
  <c r="K11056" i="7"/>
  <c r="L11056" i="7" s="1"/>
  <c r="K11057" i="7"/>
  <c r="L11057" i="7" s="1"/>
  <c r="K11058" i="7"/>
  <c r="L11058" i="7" s="1"/>
  <c r="K11059" i="7"/>
  <c r="L11059" i="7" s="1"/>
  <c r="K11060" i="7"/>
  <c r="L11060" i="7" s="1"/>
  <c r="K11061" i="7"/>
  <c r="L11061" i="7" s="1"/>
  <c r="K11062" i="7"/>
  <c r="L11062" i="7" s="1"/>
  <c r="K11063" i="7"/>
  <c r="L11063" i="7" s="1"/>
  <c r="K11064" i="7"/>
  <c r="L11064" i="7" s="1"/>
  <c r="K11065" i="7"/>
  <c r="L11065" i="7" s="1"/>
  <c r="K11066" i="7"/>
  <c r="L11066" i="7" s="1"/>
  <c r="K11067" i="7"/>
  <c r="L11067" i="7" s="1"/>
  <c r="K11068" i="7"/>
  <c r="L11068" i="7" s="1"/>
  <c r="K11069" i="7"/>
  <c r="L11069" i="7" s="1"/>
  <c r="K11070" i="7"/>
  <c r="L11070" i="7" s="1"/>
  <c r="K11071" i="7"/>
  <c r="L11071" i="7" s="1"/>
  <c r="K11072" i="7"/>
  <c r="L11072" i="7" s="1"/>
  <c r="K11073" i="7"/>
  <c r="L11073" i="7" s="1"/>
  <c r="K11074" i="7"/>
  <c r="L11074" i="7" s="1"/>
  <c r="K11075" i="7"/>
  <c r="L11075" i="7" s="1"/>
  <c r="K11076" i="7"/>
  <c r="L11076" i="7" s="1"/>
  <c r="K11077" i="7"/>
  <c r="L11077" i="7" s="1"/>
  <c r="K11078" i="7"/>
  <c r="L11078" i="7" s="1"/>
  <c r="K11079" i="7"/>
  <c r="L11079" i="7" s="1"/>
  <c r="K11080" i="7"/>
  <c r="L11080" i="7" s="1"/>
  <c r="K11081" i="7"/>
  <c r="L11081" i="7" s="1"/>
  <c r="K11082" i="7"/>
  <c r="L11082" i="7" s="1"/>
  <c r="K11083" i="7"/>
  <c r="L11083" i="7" s="1"/>
  <c r="K11084" i="7"/>
  <c r="L11084" i="7" s="1"/>
  <c r="K11085" i="7"/>
  <c r="L11085" i="7" s="1"/>
  <c r="K11086" i="7"/>
  <c r="L11086" i="7" s="1"/>
  <c r="K11087" i="7"/>
  <c r="L11087" i="7" s="1"/>
  <c r="K11088" i="7"/>
  <c r="L11088" i="7" s="1"/>
  <c r="K11089" i="7"/>
  <c r="L11089" i="7" s="1"/>
  <c r="K11090" i="7"/>
  <c r="L11090" i="7" s="1"/>
  <c r="K11091" i="7"/>
  <c r="L11091" i="7" s="1"/>
  <c r="K11092" i="7"/>
  <c r="L11092" i="7" s="1"/>
  <c r="K11093" i="7"/>
  <c r="L11093" i="7" s="1"/>
  <c r="K11094" i="7"/>
  <c r="L11094" i="7" s="1"/>
  <c r="K11095" i="7"/>
  <c r="L11095" i="7" s="1"/>
  <c r="K11096" i="7"/>
  <c r="L11096" i="7" s="1"/>
  <c r="K11097" i="7"/>
  <c r="L11097" i="7" s="1"/>
  <c r="K11098" i="7"/>
  <c r="L11098" i="7" s="1"/>
  <c r="K11099" i="7"/>
  <c r="L11099" i="7" s="1"/>
  <c r="K11100" i="7"/>
  <c r="L11100" i="7" s="1"/>
  <c r="K11101" i="7"/>
  <c r="L11101" i="7" s="1"/>
  <c r="K11102" i="7"/>
  <c r="L11102" i="7" s="1"/>
  <c r="K11103" i="7"/>
  <c r="L11103" i="7" s="1"/>
  <c r="K11104" i="7"/>
  <c r="L11104" i="7" s="1"/>
  <c r="K11105" i="7"/>
  <c r="L11105" i="7" s="1"/>
  <c r="K11106" i="7"/>
  <c r="L11106" i="7" s="1"/>
  <c r="K11107" i="7"/>
  <c r="L11107" i="7" s="1"/>
  <c r="K11108" i="7"/>
  <c r="L11108" i="7" s="1"/>
  <c r="K11109" i="7"/>
  <c r="L11109" i="7" s="1"/>
  <c r="K11110" i="7"/>
  <c r="L11110" i="7" s="1"/>
  <c r="K11111" i="7"/>
  <c r="L11111" i="7" s="1"/>
  <c r="K11112" i="7"/>
  <c r="L11112" i="7" s="1"/>
  <c r="K11113" i="7"/>
  <c r="L11113" i="7" s="1"/>
  <c r="K11114" i="7"/>
  <c r="L11114" i="7" s="1"/>
  <c r="K11115" i="7"/>
  <c r="L11115" i="7" s="1"/>
  <c r="K11116" i="7"/>
  <c r="L11116" i="7" s="1"/>
  <c r="K11117" i="7"/>
  <c r="L11117" i="7" s="1"/>
  <c r="K11118" i="7"/>
  <c r="L11118" i="7" s="1"/>
  <c r="K11119" i="7"/>
  <c r="L11119" i="7" s="1"/>
  <c r="K11120" i="7"/>
  <c r="L11120" i="7" s="1"/>
  <c r="K11121" i="7"/>
  <c r="L11121" i="7" s="1"/>
  <c r="K11122" i="7"/>
  <c r="L11122" i="7" s="1"/>
  <c r="K11123" i="7"/>
  <c r="L11123" i="7" s="1"/>
  <c r="K11124" i="7"/>
  <c r="L11124" i="7" s="1"/>
  <c r="K11125" i="7"/>
  <c r="L11125" i="7" s="1"/>
  <c r="K11126" i="7"/>
  <c r="L11126" i="7" s="1"/>
  <c r="K11127" i="7"/>
  <c r="L11127" i="7" s="1"/>
  <c r="K11128" i="7"/>
  <c r="L11128" i="7" s="1"/>
  <c r="K11129" i="7"/>
  <c r="L11129" i="7" s="1"/>
  <c r="K11130" i="7"/>
  <c r="L11130" i="7" s="1"/>
  <c r="K11131" i="7"/>
  <c r="L11131" i="7" s="1"/>
  <c r="K11132" i="7"/>
  <c r="L11132" i="7" s="1"/>
  <c r="K11133" i="7"/>
  <c r="L11133" i="7" s="1"/>
  <c r="K11134" i="7"/>
  <c r="L11134" i="7" s="1"/>
  <c r="K11135" i="7"/>
  <c r="L11135" i="7" s="1"/>
  <c r="K11136" i="7"/>
  <c r="L11136" i="7" s="1"/>
  <c r="K11137" i="7"/>
  <c r="L11137" i="7" s="1"/>
  <c r="K11138" i="7"/>
  <c r="L11138" i="7" s="1"/>
  <c r="K11139" i="7"/>
  <c r="L11139" i="7" s="1"/>
  <c r="K11140" i="7"/>
  <c r="L11140" i="7" s="1"/>
  <c r="K11141" i="7"/>
  <c r="L11141" i="7" s="1"/>
  <c r="K11142" i="7"/>
  <c r="L11142" i="7" s="1"/>
  <c r="K11143" i="7"/>
  <c r="L11143" i="7" s="1"/>
  <c r="K11144" i="7"/>
  <c r="L11144" i="7" s="1"/>
  <c r="K11145" i="7"/>
  <c r="L11145" i="7" s="1"/>
  <c r="K11146" i="7"/>
  <c r="L11146" i="7" s="1"/>
  <c r="K11147" i="7"/>
  <c r="L11147" i="7" s="1"/>
  <c r="K11148" i="7"/>
  <c r="L11148" i="7" s="1"/>
  <c r="K11149" i="7"/>
  <c r="L11149" i="7" s="1"/>
  <c r="K11150" i="7"/>
  <c r="L11150" i="7" s="1"/>
  <c r="K11151" i="7"/>
  <c r="L11151" i="7" s="1"/>
  <c r="K11152" i="7"/>
  <c r="L11152" i="7" s="1"/>
  <c r="K11153" i="7"/>
  <c r="L11153" i="7" s="1"/>
  <c r="K11154" i="7"/>
  <c r="L11154" i="7" s="1"/>
  <c r="K11155" i="7"/>
  <c r="L11155" i="7" s="1"/>
  <c r="K11156" i="7"/>
  <c r="L11156" i="7" s="1"/>
  <c r="K11157" i="7"/>
  <c r="L11157" i="7" s="1"/>
  <c r="K11158" i="7"/>
  <c r="L11158" i="7" s="1"/>
  <c r="K11159" i="7"/>
  <c r="L11159" i="7" s="1"/>
  <c r="K11160" i="7"/>
  <c r="L11160" i="7" s="1"/>
  <c r="K11161" i="7"/>
  <c r="L11161" i="7" s="1"/>
  <c r="K11162" i="7"/>
  <c r="L11162" i="7" s="1"/>
  <c r="K11163" i="7"/>
  <c r="L11163" i="7" s="1"/>
  <c r="K11164" i="7"/>
  <c r="L11164" i="7" s="1"/>
  <c r="K11165" i="7"/>
  <c r="L11165" i="7" s="1"/>
  <c r="K11166" i="7"/>
  <c r="L11166" i="7" s="1"/>
  <c r="K11167" i="7"/>
  <c r="L11167" i="7" s="1"/>
  <c r="K11168" i="7"/>
  <c r="L11168" i="7" s="1"/>
  <c r="K11169" i="7"/>
  <c r="L11169" i="7" s="1"/>
  <c r="K11170" i="7"/>
  <c r="L11170" i="7" s="1"/>
  <c r="K11171" i="7"/>
  <c r="L11171" i="7" s="1"/>
  <c r="K11172" i="7"/>
  <c r="L11172" i="7" s="1"/>
  <c r="K11173" i="7"/>
  <c r="L11173" i="7" s="1"/>
  <c r="K11174" i="7"/>
  <c r="L11174" i="7" s="1"/>
  <c r="K11175" i="7"/>
  <c r="L11175" i="7" s="1"/>
  <c r="K11176" i="7"/>
  <c r="L11176" i="7" s="1"/>
  <c r="K11177" i="7"/>
  <c r="L11177" i="7" s="1"/>
  <c r="K11178" i="7"/>
  <c r="L11178" i="7" s="1"/>
  <c r="K11179" i="7"/>
  <c r="L11179" i="7" s="1"/>
  <c r="K11180" i="7"/>
  <c r="L11180" i="7" s="1"/>
  <c r="K11181" i="7"/>
  <c r="L11181" i="7" s="1"/>
  <c r="K11182" i="7"/>
  <c r="L11182" i="7" s="1"/>
  <c r="K11183" i="7"/>
  <c r="L11183" i="7" s="1"/>
  <c r="K11184" i="7"/>
  <c r="L11184" i="7" s="1"/>
  <c r="K11185" i="7"/>
  <c r="L11185" i="7" s="1"/>
  <c r="K11186" i="7"/>
  <c r="L11186" i="7" s="1"/>
  <c r="K11187" i="7"/>
  <c r="L11187" i="7" s="1"/>
  <c r="K11188" i="7"/>
  <c r="L11188" i="7" s="1"/>
  <c r="K11189" i="7"/>
  <c r="L11189" i="7" s="1"/>
  <c r="K11190" i="7"/>
  <c r="L11190" i="7" s="1"/>
  <c r="K11191" i="7"/>
  <c r="L11191" i="7" s="1"/>
  <c r="K11192" i="7"/>
  <c r="L11192" i="7" s="1"/>
  <c r="K11193" i="7"/>
  <c r="L11193" i="7" s="1"/>
  <c r="K11194" i="7"/>
  <c r="L11194" i="7" s="1"/>
  <c r="K11195" i="7"/>
  <c r="L11195" i="7" s="1"/>
  <c r="K11196" i="7"/>
  <c r="L11196" i="7" s="1"/>
  <c r="K11197" i="7"/>
  <c r="L11197" i="7" s="1"/>
  <c r="K11198" i="7"/>
  <c r="L11198" i="7" s="1"/>
  <c r="K11199" i="7"/>
  <c r="L11199" i="7" s="1"/>
  <c r="K11200" i="7"/>
  <c r="L11200" i="7" s="1"/>
  <c r="K11201" i="7"/>
  <c r="L11201" i="7" s="1"/>
  <c r="K11202" i="7"/>
  <c r="L11202" i="7" s="1"/>
  <c r="K11203" i="7"/>
  <c r="L11203" i="7" s="1"/>
  <c r="K11204" i="7"/>
  <c r="L11204" i="7" s="1"/>
  <c r="K11205" i="7"/>
  <c r="L11205" i="7" s="1"/>
  <c r="K11206" i="7"/>
  <c r="L11206" i="7" s="1"/>
  <c r="K11207" i="7"/>
  <c r="L11207" i="7" s="1"/>
  <c r="K11208" i="7"/>
  <c r="L11208" i="7" s="1"/>
  <c r="K11209" i="7"/>
  <c r="L11209" i="7" s="1"/>
  <c r="K11210" i="7"/>
  <c r="L11210" i="7" s="1"/>
  <c r="K11211" i="7"/>
  <c r="L11211" i="7" s="1"/>
  <c r="K11212" i="7"/>
  <c r="L11212" i="7" s="1"/>
  <c r="K11213" i="7"/>
  <c r="L11213" i="7" s="1"/>
  <c r="K11214" i="7"/>
  <c r="L11214" i="7" s="1"/>
  <c r="K11215" i="7"/>
  <c r="L11215" i="7" s="1"/>
  <c r="K11216" i="7"/>
  <c r="L11216" i="7" s="1"/>
  <c r="K11217" i="7"/>
  <c r="L11217" i="7" s="1"/>
  <c r="K11218" i="7"/>
  <c r="L11218" i="7" s="1"/>
  <c r="K11219" i="7"/>
  <c r="L11219" i="7" s="1"/>
  <c r="K11220" i="7"/>
  <c r="L11220" i="7" s="1"/>
  <c r="K11221" i="7"/>
  <c r="L11221" i="7" s="1"/>
  <c r="K11222" i="7"/>
  <c r="L11222" i="7" s="1"/>
  <c r="K11223" i="7"/>
  <c r="L11223" i="7" s="1"/>
  <c r="K11224" i="7"/>
  <c r="L11224" i="7" s="1"/>
  <c r="K11225" i="7"/>
  <c r="L11225" i="7" s="1"/>
  <c r="K11226" i="7"/>
  <c r="L11226" i="7" s="1"/>
  <c r="K11227" i="7"/>
  <c r="L11227" i="7" s="1"/>
  <c r="K11228" i="7"/>
  <c r="L11228" i="7" s="1"/>
  <c r="K11229" i="7"/>
  <c r="L11229" i="7" s="1"/>
  <c r="K11230" i="7"/>
  <c r="L11230" i="7" s="1"/>
  <c r="K11231" i="7"/>
  <c r="L11231" i="7" s="1"/>
  <c r="K11232" i="7"/>
  <c r="L11232" i="7" s="1"/>
  <c r="K11233" i="7"/>
  <c r="L11233" i="7" s="1"/>
  <c r="K11234" i="7"/>
  <c r="L11234" i="7" s="1"/>
  <c r="K11235" i="7"/>
  <c r="L11235" i="7" s="1"/>
  <c r="K11236" i="7"/>
  <c r="L11236" i="7" s="1"/>
  <c r="K11237" i="7"/>
  <c r="L11237" i="7" s="1"/>
  <c r="K11238" i="7"/>
  <c r="L11238" i="7" s="1"/>
  <c r="K11239" i="7"/>
  <c r="L11239" i="7" s="1"/>
  <c r="K11240" i="7"/>
  <c r="L11240" i="7" s="1"/>
  <c r="K11241" i="7"/>
  <c r="L11241" i="7" s="1"/>
  <c r="K11242" i="7"/>
  <c r="L11242" i="7" s="1"/>
  <c r="K11243" i="7"/>
  <c r="L11243" i="7" s="1"/>
  <c r="K11244" i="7"/>
  <c r="L11244" i="7" s="1"/>
  <c r="K11245" i="7"/>
  <c r="L11245" i="7" s="1"/>
  <c r="K11246" i="7"/>
  <c r="L11246" i="7" s="1"/>
  <c r="K11247" i="7"/>
  <c r="L11247" i="7" s="1"/>
  <c r="K11248" i="7"/>
  <c r="L11248" i="7" s="1"/>
  <c r="K11249" i="7"/>
  <c r="L11249" i="7" s="1"/>
  <c r="K11250" i="7"/>
  <c r="L11250" i="7" s="1"/>
  <c r="K11251" i="7"/>
  <c r="L11251" i="7" s="1"/>
  <c r="K11252" i="7"/>
  <c r="L11252" i="7" s="1"/>
  <c r="K11253" i="7"/>
  <c r="L11253" i="7" s="1"/>
  <c r="K11254" i="7"/>
  <c r="L11254" i="7" s="1"/>
  <c r="K11255" i="7"/>
  <c r="L11255" i="7" s="1"/>
  <c r="K11256" i="7"/>
  <c r="L11256" i="7" s="1"/>
  <c r="K11257" i="7"/>
  <c r="L11257" i="7" s="1"/>
  <c r="K11258" i="7"/>
  <c r="L11258" i="7" s="1"/>
  <c r="K11259" i="7"/>
  <c r="L11259" i="7" s="1"/>
  <c r="K11260" i="7"/>
  <c r="L11260" i="7" s="1"/>
  <c r="K11261" i="7"/>
  <c r="L11261" i="7" s="1"/>
  <c r="K11262" i="7"/>
  <c r="L11262" i="7" s="1"/>
  <c r="K11263" i="7"/>
  <c r="L11263" i="7" s="1"/>
  <c r="K11264" i="7"/>
  <c r="L11264" i="7" s="1"/>
  <c r="K11265" i="7"/>
  <c r="L11265" i="7" s="1"/>
  <c r="K11266" i="7"/>
  <c r="L11266" i="7" s="1"/>
  <c r="K11267" i="7"/>
  <c r="L11267" i="7" s="1"/>
  <c r="K11268" i="7"/>
  <c r="L11268" i="7" s="1"/>
  <c r="K11269" i="7"/>
  <c r="L11269" i="7" s="1"/>
  <c r="K11270" i="7"/>
  <c r="L11270" i="7" s="1"/>
  <c r="K11271" i="7"/>
  <c r="L11271" i="7" s="1"/>
  <c r="K11272" i="7"/>
  <c r="L11272" i="7" s="1"/>
  <c r="K11273" i="7"/>
  <c r="L11273" i="7" s="1"/>
  <c r="K11274" i="7"/>
  <c r="L11274" i="7" s="1"/>
  <c r="K11275" i="7"/>
  <c r="L11275" i="7" s="1"/>
  <c r="K11276" i="7"/>
  <c r="L11276" i="7" s="1"/>
  <c r="K11277" i="7"/>
  <c r="L11277" i="7" s="1"/>
  <c r="K11278" i="7"/>
  <c r="L11278" i="7" s="1"/>
  <c r="K11279" i="7"/>
  <c r="L11279" i="7" s="1"/>
  <c r="K11280" i="7"/>
  <c r="L11280" i="7" s="1"/>
  <c r="K11281" i="7"/>
  <c r="L11281" i="7" s="1"/>
  <c r="K11282" i="7"/>
  <c r="L11282" i="7" s="1"/>
  <c r="K11283" i="7"/>
  <c r="L11283" i="7" s="1"/>
  <c r="K11284" i="7"/>
  <c r="L11284" i="7" s="1"/>
  <c r="K11285" i="7"/>
  <c r="L11285" i="7" s="1"/>
  <c r="K11286" i="7"/>
  <c r="L11286" i="7" s="1"/>
  <c r="K11287" i="7"/>
  <c r="L11287" i="7" s="1"/>
  <c r="K11288" i="7"/>
  <c r="L11288" i="7" s="1"/>
  <c r="K11289" i="7"/>
  <c r="L11289" i="7" s="1"/>
  <c r="K11290" i="7"/>
  <c r="L11290" i="7" s="1"/>
  <c r="K11291" i="7"/>
  <c r="L11291" i="7" s="1"/>
  <c r="K11292" i="7"/>
  <c r="L11292" i="7" s="1"/>
  <c r="K11293" i="7"/>
  <c r="L11293" i="7" s="1"/>
  <c r="K11294" i="7"/>
  <c r="L11294" i="7" s="1"/>
  <c r="K11295" i="7"/>
  <c r="L11295" i="7" s="1"/>
  <c r="K11296" i="7"/>
  <c r="L11296" i="7" s="1"/>
  <c r="K11297" i="7"/>
  <c r="L11297" i="7" s="1"/>
  <c r="K11298" i="7"/>
  <c r="L11298" i="7" s="1"/>
  <c r="K11299" i="7"/>
  <c r="L11299" i="7" s="1"/>
  <c r="K11300" i="7"/>
  <c r="L11300" i="7" s="1"/>
  <c r="K11301" i="7"/>
  <c r="L11301" i="7" s="1"/>
  <c r="K11302" i="7"/>
  <c r="L11302" i="7" s="1"/>
  <c r="K11303" i="7"/>
  <c r="L11303" i="7" s="1"/>
  <c r="K11304" i="7"/>
  <c r="L11304" i="7" s="1"/>
  <c r="K11305" i="7"/>
  <c r="L11305" i="7" s="1"/>
  <c r="K11306" i="7"/>
  <c r="L11306" i="7" s="1"/>
  <c r="K11307" i="7"/>
  <c r="L11307" i="7" s="1"/>
  <c r="K11308" i="7"/>
  <c r="L11308" i="7" s="1"/>
  <c r="K11309" i="7"/>
  <c r="L11309" i="7" s="1"/>
  <c r="K11310" i="7"/>
  <c r="L11310" i="7" s="1"/>
  <c r="K11311" i="7"/>
  <c r="L11311" i="7" s="1"/>
  <c r="K11312" i="7"/>
  <c r="L11312" i="7" s="1"/>
  <c r="K11313" i="7"/>
  <c r="L11313" i="7" s="1"/>
  <c r="K11314" i="7"/>
  <c r="L11314" i="7" s="1"/>
  <c r="K11315" i="7"/>
  <c r="L11315" i="7" s="1"/>
  <c r="K11316" i="7"/>
  <c r="L11316" i="7" s="1"/>
  <c r="K11317" i="7"/>
  <c r="L11317" i="7" s="1"/>
  <c r="K11318" i="7"/>
  <c r="L11318" i="7" s="1"/>
  <c r="K11319" i="7"/>
  <c r="L11319" i="7" s="1"/>
  <c r="K11320" i="7"/>
  <c r="L11320" i="7" s="1"/>
  <c r="K11321" i="7"/>
  <c r="L11321" i="7" s="1"/>
  <c r="K11322" i="7"/>
  <c r="L11322" i="7" s="1"/>
  <c r="K11323" i="7"/>
  <c r="L11323" i="7" s="1"/>
  <c r="K11324" i="7"/>
  <c r="L11324" i="7" s="1"/>
  <c r="K11325" i="7"/>
  <c r="L11325" i="7" s="1"/>
  <c r="K11326" i="7"/>
  <c r="L11326" i="7" s="1"/>
  <c r="K11327" i="7"/>
  <c r="L11327" i="7" s="1"/>
  <c r="K11328" i="7"/>
  <c r="L11328" i="7" s="1"/>
  <c r="K11329" i="7"/>
  <c r="L11329" i="7" s="1"/>
  <c r="K11330" i="7"/>
  <c r="L11330" i="7" s="1"/>
  <c r="K11331" i="7"/>
  <c r="L11331" i="7" s="1"/>
  <c r="K11332" i="7"/>
  <c r="L11332" i="7" s="1"/>
  <c r="K11333" i="7"/>
  <c r="L11333" i="7" s="1"/>
  <c r="K11334" i="7"/>
  <c r="L11334" i="7" s="1"/>
  <c r="K11335" i="7"/>
  <c r="L11335" i="7" s="1"/>
  <c r="K11336" i="7"/>
  <c r="L11336" i="7" s="1"/>
  <c r="K11337" i="7"/>
  <c r="L11337" i="7" s="1"/>
  <c r="K11338" i="7"/>
  <c r="L11338" i="7" s="1"/>
  <c r="K11339" i="7"/>
  <c r="L11339" i="7" s="1"/>
  <c r="K11340" i="7"/>
  <c r="L11340" i="7" s="1"/>
  <c r="K11341" i="7"/>
  <c r="L11341" i="7" s="1"/>
  <c r="K11342" i="7"/>
  <c r="L11342" i="7" s="1"/>
  <c r="K11343" i="7"/>
  <c r="L11343" i="7" s="1"/>
  <c r="K11344" i="7"/>
  <c r="L11344" i="7" s="1"/>
  <c r="K11345" i="7"/>
  <c r="L11345" i="7" s="1"/>
  <c r="K11346" i="7"/>
  <c r="L11346" i="7" s="1"/>
  <c r="K11347" i="7"/>
  <c r="L11347" i="7" s="1"/>
  <c r="K11348" i="7"/>
  <c r="L11348" i="7" s="1"/>
  <c r="K11349" i="7"/>
  <c r="L11349" i="7" s="1"/>
  <c r="K11350" i="7"/>
  <c r="L11350" i="7" s="1"/>
  <c r="K11351" i="7"/>
  <c r="L11351" i="7" s="1"/>
  <c r="K11352" i="7"/>
  <c r="L11352" i="7" s="1"/>
  <c r="K11353" i="7"/>
  <c r="L11353" i="7" s="1"/>
  <c r="K11354" i="7"/>
  <c r="L11354" i="7" s="1"/>
  <c r="K11355" i="7"/>
  <c r="L11355" i="7" s="1"/>
  <c r="K11356" i="7"/>
  <c r="L11356" i="7" s="1"/>
  <c r="K11357" i="7"/>
  <c r="L11357" i="7" s="1"/>
  <c r="K11358" i="7"/>
  <c r="L11358" i="7" s="1"/>
  <c r="K11359" i="7"/>
  <c r="L11359" i="7" s="1"/>
  <c r="K11360" i="7"/>
  <c r="L11360" i="7" s="1"/>
  <c r="K11361" i="7"/>
  <c r="L11361" i="7" s="1"/>
  <c r="K11362" i="7"/>
  <c r="L11362" i="7" s="1"/>
  <c r="K11363" i="7"/>
  <c r="L11363" i="7" s="1"/>
  <c r="K11364" i="7"/>
  <c r="L11364" i="7" s="1"/>
  <c r="K11365" i="7"/>
  <c r="L11365" i="7" s="1"/>
  <c r="K11366" i="7"/>
  <c r="L11366" i="7" s="1"/>
  <c r="K11367" i="7"/>
  <c r="L11367" i="7" s="1"/>
  <c r="K11368" i="7"/>
  <c r="L11368" i="7" s="1"/>
  <c r="K11369" i="7"/>
  <c r="L11369" i="7" s="1"/>
  <c r="K11370" i="7"/>
  <c r="L11370" i="7" s="1"/>
  <c r="K11371" i="7"/>
  <c r="L11371" i="7" s="1"/>
  <c r="K11372" i="7"/>
  <c r="L11372" i="7" s="1"/>
  <c r="K11373" i="7"/>
  <c r="L11373" i="7" s="1"/>
  <c r="K11374" i="7"/>
  <c r="L11374" i="7" s="1"/>
  <c r="K11375" i="7"/>
  <c r="L11375" i="7" s="1"/>
  <c r="K11376" i="7"/>
  <c r="L11376" i="7" s="1"/>
  <c r="K11377" i="7"/>
  <c r="L11377" i="7" s="1"/>
  <c r="K11378" i="7"/>
  <c r="L11378" i="7" s="1"/>
  <c r="K11379" i="7"/>
  <c r="L11379" i="7" s="1"/>
  <c r="K11380" i="7"/>
  <c r="L11380" i="7" s="1"/>
  <c r="K11381" i="7"/>
  <c r="L11381" i="7" s="1"/>
  <c r="K11382" i="7"/>
  <c r="L11382" i="7" s="1"/>
  <c r="K11383" i="7"/>
  <c r="L11383" i="7" s="1"/>
  <c r="K11384" i="7"/>
  <c r="L11384" i="7" s="1"/>
  <c r="K11385" i="7"/>
  <c r="L11385" i="7" s="1"/>
  <c r="K11386" i="7"/>
  <c r="L11386" i="7" s="1"/>
  <c r="K11387" i="7"/>
  <c r="L11387" i="7" s="1"/>
  <c r="K11388" i="7"/>
  <c r="L11388" i="7" s="1"/>
  <c r="K11389" i="7"/>
  <c r="L11389" i="7" s="1"/>
  <c r="K11390" i="7"/>
  <c r="L11390" i="7" s="1"/>
  <c r="K11391" i="7"/>
  <c r="L11391" i="7" s="1"/>
  <c r="K11392" i="7"/>
  <c r="L11392" i="7" s="1"/>
  <c r="K11393" i="7"/>
  <c r="L11393" i="7" s="1"/>
  <c r="K11394" i="7"/>
  <c r="L11394" i="7" s="1"/>
  <c r="K11395" i="7"/>
  <c r="L11395" i="7" s="1"/>
  <c r="K11396" i="7"/>
  <c r="L11396" i="7" s="1"/>
  <c r="K11397" i="7"/>
  <c r="L11397" i="7" s="1"/>
  <c r="K11398" i="7"/>
  <c r="L11398" i="7" s="1"/>
  <c r="K11399" i="7"/>
  <c r="L11399" i="7" s="1"/>
  <c r="K11400" i="7"/>
  <c r="L11400" i="7" s="1"/>
  <c r="K11401" i="7"/>
  <c r="L11401" i="7" s="1"/>
  <c r="K11402" i="7"/>
  <c r="L11402" i="7" s="1"/>
  <c r="K11403" i="7"/>
  <c r="L11403" i="7" s="1"/>
  <c r="K11404" i="7"/>
  <c r="L11404" i="7" s="1"/>
  <c r="K11405" i="7"/>
  <c r="L11405" i="7" s="1"/>
  <c r="K11406" i="7"/>
  <c r="L11406" i="7" s="1"/>
  <c r="K11407" i="7"/>
  <c r="L11407" i="7" s="1"/>
  <c r="K11408" i="7"/>
  <c r="L11408" i="7" s="1"/>
  <c r="K11409" i="7"/>
  <c r="L11409" i="7" s="1"/>
  <c r="K11410" i="7"/>
  <c r="L11410" i="7" s="1"/>
  <c r="K11411" i="7"/>
  <c r="L11411" i="7" s="1"/>
  <c r="K11412" i="7"/>
  <c r="L11412" i="7" s="1"/>
  <c r="K11413" i="7"/>
  <c r="L11413" i="7" s="1"/>
  <c r="K11414" i="7"/>
  <c r="L11414" i="7" s="1"/>
  <c r="K11415" i="7"/>
  <c r="L11415" i="7" s="1"/>
  <c r="K11416" i="7"/>
  <c r="L11416" i="7" s="1"/>
  <c r="K11417" i="7"/>
  <c r="L11417" i="7" s="1"/>
  <c r="K11418" i="7"/>
  <c r="L11418" i="7" s="1"/>
  <c r="K11419" i="7"/>
  <c r="L11419" i="7" s="1"/>
  <c r="K11420" i="7"/>
  <c r="L11420" i="7" s="1"/>
  <c r="K11421" i="7"/>
  <c r="L11421" i="7" s="1"/>
  <c r="K11422" i="7"/>
  <c r="L11422" i="7" s="1"/>
  <c r="K11423" i="7"/>
  <c r="L11423" i="7" s="1"/>
  <c r="K11424" i="7"/>
  <c r="L11424" i="7" s="1"/>
  <c r="K11425" i="7"/>
  <c r="L11425" i="7" s="1"/>
  <c r="K11426" i="7"/>
  <c r="L11426" i="7" s="1"/>
  <c r="K11427" i="7"/>
  <c r="L11427" i="7" s="1"/>
  <c r="K11428" i="7"/>
  <c r="L11428" i="7" s="1"/>
  <c r="K11429" i="7"/>
  <c r="L11429" i="7" s="1"/>
  <c r="K11430" i="7"/>
  <c r="L11430" i="7" s="1"/>
  <c r="K11431" i="7"/>
  <c r="L11431" i="7" s="1"/>
  <c r="K11432" i="7"/>
  <c r="L11432" i="7" s="1"/>
  <c r="K11433" i="7"/>
  <c r="L11433" i="7" s="1"/>
  <c r="K11434" i="7"/>
  <c r="L11434" i="7" s="1"/>
  <c r="K11435" i="7"/>
  <c r="L11435" i="7" s="1"/>
  <c r="K11436" i="7"/>
  <c r="L11436" i="7" s="1"/>
  <c r="K11437" i="7"/>
  <c r="L11437" i="7" s="1"/>
  <c r="K11438" i="7"/>
  <c r="L11438" i="7" s="1"/>
  <c r="K11439" i="7"/>
  <c r="L11439" i="7" s="1"/>
  <c r="K11440" i="7"/>
  <c r="L11440" i="7" s="1"/>
  <c r="K11441" i="7"/>
  <c r="L11441" i="7" s="1"/>
  <c r="K11442" i="7"/>
  <c r="L11442" i="7" s="1"/>
  <c r="K11443" i="7"/>
  <c r="L11443" i="7" s="1"/>
  <c r="K11444" i="7"/>
  <c r="L11444" i="7" s="1"/>
  <c r="K11445" i="7"/>
  <c r="L11445" i="7" s="1"/>
  <c r="K11446" i="7"/>
  <c r="L11446" i="7" s="1"/>
  <c r="K11447" i="7"/>
  <c r="L11447" i="7" s="1"/>
  <c r="K11448" i="7"/>
  <c r="L11448" i="7" s="1"/>
  <c r="K11449" i="7"/>
  <c r="L11449" i="7" s="1"/>
  <c r="K11450" i="7"/>
  <c r="L11450" i="7" s="1"/>
  <c r="K11451" i="7"/>
  <c r="L11451" i="7" s="1"/>
  <c r="K11452" i="7"/>
  <c r="L11452" i="7" s="1"/>
  <c r="K11453" i="7"/>
  <c r="L11453" i="7" s="1"/>
  <c r="K11454" i="7"/>
  <c r="L11454" i="7" s="1"/>
  <c r="K11455" i="7"/>
  <c r="L11455" i="7" s="1"/>
  <c r="K11456" i="7"/>
  <c r="L11456" i="7" s="1"/>
  <c r="K11457" i="7"/>
  <c r="L11457" i="7" s="1"/>
  <c r="K11458" i="7"/>
  <c r="L11458" i="7" s="1"/>
  <c r="K11459" i="7"/>
  <c r="L11459" i="7" s="1"/>
  <c r="K11460" i="7"/>
  <c r="L11460" i="7" s="1"/>
  <c r="K11461" i="7"/>
  <c r="L11461" i="7" s="1"/>
  <c r="K11462" i="7"/>
  <c r="L11462" i="7" s="1"/>
  <c r="K11463" i="7"/>
  <c r="L11463" i="7" s="1"/>
  <c r="K11464" i="7"/>
  <c r="L11464" i="7" s="1"/>
  <c r="K11465" i="7"/>
  <c r="L11465" i="7" s="1"/>
  <c r="K11466" i="7"/>
  <c r="L11466" i="7" s="1"/>
  <c r="K11467" i="7"/>
  <c r="L11467" i="7" s="1"/>
  <c r="K11468" i="7"/>
  <c r="L11468" i="7" s="1"/>
  <c r="K11469" i="7"/>
  <c r="L11469" i="7" s="1"/>
  <c r="K11470" i="7"/>
  <c r="L11470" i="7" s="1"/>
  <c r="K11471" i="7"/>
  <c r="L11471" i="7" s="1"/>
  <c r="K11472" i="7"/>
  <c r="L11472" i="7" s="1"/>
  <c r="K11473" i="7"/>
  <c r="L11473" i="7" s="1"/>
  <c r="K11474" i="7"/>
  <c r="L11474" i="7" s="1"/>
  <c r="K11475" i="7"/>
  <c r="L11475" i="7" s="1"/>
  <c r="K11476" i="7"/>
  <c r="L11476" i="7" s="1"/>
  <c r="K11477" i="7"/>
  <c r="L11477" i="7" s="1"/>
  <c r="K11478" i="7"/>
  <c r="L11478" i="7" s="1"/>
  <c r="K11479" i="7"/>
  <c r="L11479" i="7" s="1"/>
  <c r="K11480" i="7"/>
  <c r="L11480" i="7" s="1"/>
  <c r="K11481" i="7"/>
  <c r="L11481" i="7" s="1"/>
  <c r="K11482" i="7"/>
  <c r="L11482" i="7" s="1"/>
  <c r="K11483" i="7"/>
  <c r="L11483" i="7" s="1"/>
  <c r="K11484" i="7"/>
  <c r="L11484" i="7" s="1"/>
  <c r="K11485" i="7"/>
  <c r="L11485" i="7" s="1"/>
  <c r="K11486" i="7"/>
  <c r="L11486" i="7" s="1"/>
  <c r="K11487" i="7"/>
  <c r="L11487" i="7" s="1"/>
  <c r="K11488" i="7"/>
  <c r="L11488" i="7" s="1"/>
  <c r="K11489" i="7"/>
  <c r="L11489" i="7" s="1"/>
  <c r="K11490" i="7"/>
  <c r="L11490" i="7" s="1"/>
  <c r="K11491" i="7"/>
  <c r="L11491" i="7" s="1"/>
  <c r="K11492" i="7"/>
  <c r="L11492" i="7" s="1"/>
  <c r="K11493" i="7"/>
  <c r="L11493" i="7" s="1"/>
  <c r="K11494" i="7"/>
  <c r="L11494" i="7" s="1"/>
  <c r="K11495" i="7"/>
  <c r="L11495" i="7" s="1"/>
  <c r="K11496" i="7"/>
  <c r="L11496" i="7" s="1"/>
  <c r="K11497" i="7"/>
  <c r="L11497" i="7" s="1"/>
  <c r="K11498" i="7"/>
  <c r="L11498" i="7" s="1"/>
  <c r="K11499" i="7"/>
  <c r="L11499" i="7" s="1"/>
  <c r="K11500" i="7"/>
  <c r="L11500" i="7" s="1"/>
  <c r="K11501" i="7"/>
  <c r="L11501" i="7" s="1"/>
  <c r="K11502" i="7"/>
  <c r="L11502" i="7" s="1"/>
  <c r="K11503" i="7"/>
  <c r="L11503" i="7" s="1"/>
  <c r="K11504" i="7"/>
  <c r="L11504" i="7" s="1"/>
  <c r="K11505" i="7"/>
  <c r="L11505" i="7" s="1"/>
  <c r="K11506" i="7"/>
  <c r="L11506" i="7" s="1"/>
  <c r="K11507" i="7"/>
  <c r="L11507" i="7" s="1"/>
  <c r="K11508" i="7"/>
  <c r="L11508" i="7" s="1"/>
  <c r="K11509" i="7"/>
  <c r="L11509" i="7" s="1"/>
  <c r="K11510" i="7"/>
  <c r="L11510" i="7" s="1"/>
  <c r="K11511" i="7"/>
  <c r="L11511" i="7" s="1"/>
  <c r="K11512" i="7"/>
  <c r="L11512" i="7" s="1"/>
  <c r="K11513" i="7"/>
  <c r="L11513" i="7" s="1"/>
  <c r="K11514" i="7"/>
  <c r="L11514" i="7" s="1"/>
  <c r="K11515" i="7"/>
  <c r="L11515" i="7" s="1"/>
  <c r="K11516" i="7"/>
  <c r="L11516" i="7" s="1"/>
  <c r="K11517" i="7"/>
  <c r="L11517" i="7" s="1"/>
  <c r="K11518" i="7"/>
  <c r="L11518" i="7" s="1"/>
  <c r="K11519" i="7"/>
  <c r="L11519" i="7" s="1"/>
  <c r="K11520" i="7"/>
  <c r="L11520" i="7" s="1"/>
  <c r="K11521" i="7"/>
  <c r="L11521" i="7" s="1"/>
  <c r="K11522" i="7"/>
  <c r="L11522" i="7" s="1"/>
  <c r="K11523" i="7"/>
  <c r="L11523" i="7" s="1"/>
  <c r="K11524" i="7"/>
  <c r="L11524" i="7" s="1"/>
  <c r="K11525" i="7"/>
  <c r="L11525" i="7" s="1"/>
  <c r="K11526" i="7"/>
  <c r="L11526" i="7" s="1"/>
  <c r="K11527" i="7"/>
  <c r="L11527" i="7" s="1"/>
  <c r="K11528" i="7"/>
  <c r="L11528" i="7" s="1"/>
  <c r="K11529" i="7"/>
  <c r="L11529" i="7" s="1"/>
  <c r="K11530" i="7"/>
  <c r="L11530" i="7" s="1"/>
  <c r="K11531" i="7"/>
  <c r="L11531" i="7" s="1"/>
  <c r="K11532" i="7"/>
  <c r="L11532" i="7" s="1"/>
  <c r="K11533" i="7"/>
  <c r="L11533" i="7" s="1"/>
  <c r="K11534" i="7"/>
  <c r="L11534" i="7" s="1"/>
  <c r="K11535" i="7"/>
  <c r="L11535" i="7" s="1"/>
  <c r="K11536" i="7"/>
  <c r="L11536" i="7" s="1"/>
  <c r="K11537" i="7"/>
  <c r="L11537" i="7" s="1"/>
  <c r="K11538" i="7"/>
  <c r="L11538" i="7" s="1"/>
  <c r="K11539" i="7"/>
  <c r="L11539" i="7" s="1"/>
  <c r="K11540" i="7"/>
  <c r="L11540" i="7" s="1"/>
  <c r="K11541" i="7"/>
  <c r="L11541" i="7" s="1"/>
  <c r="K11542" i="7"/>
  <c r="L11542" i="7" s="1"/>
  <c r="K11543" i="7"/>
  <c r="L11543" i="7" s="1"/>
  <c r="K11544" i="7"/>
  <c r="L11544" i="7" s="1"/>
  <c r="K11545" i="7"/>
  <c r="L11545" i="7" s="1"/>
  <c r="K11546" i="7"/>
  <c r="L11546" i="7" s="1"/>
  <c r="K11547" i="7"/>
  <c r="L11547" i="7" s="1"/>
  <c r="K11548" i="7"/>
  <c r="L11548" i="7" s="1"/>
  <c r="K11549" i="7"/>
  <c r="L11549" i="7" s="1"/>
  <c r="K11550" i="7"/>
  <c r="L11550" i="7" s="1"/>
  <c r="K11551" i="7"/>
  <c r="L11551" i="7" s="1"/>
  <c r="K11552" i="7"/>
  <c r="L11552" i="7" s="1"/>
  <c r="K11553" i="7"/>
  <c r="L11553" i="7" s="1"/>
  <c r="K11554" i="7"/>
  <c r="L11554" i="7" s="1"/>
  <c r="K11555" i="7"/>
  <c r="L11555" i="7" s="1"/>
  <c r="K11556" i="7"/>
  <c r="L11556" i="7" s="1"/>
  <c r="K11557" i="7"/>
  <c r="L11557" i="7" s="1"/>
  <c r="K11558" i="7"/>
  <c r="L11558" i="7" s="1"/>
  <c r="K11559" i="7"/>
  <c r="L11559" i="7" s="1"/>
  <c r="K11560" i="7"/>
  <c r="L11560" i="7" s="1"/>
  <c r="K11561" i="7"/>
  <c r="L11561" i="7" s="1"/>
  <c r="K11562" i="7"/>
  <c r="L11562" i="7" s="1"/>
  <c r="K11563" i="7"/>
  <c r="L11563" i="7" s="1"/>
  <c r="K11564" i="7"/>
  <c r="L11564" i="7" s="1"/>
  <c r="K11565" i="7"/>
  <c r="L11565" i="7" s="1"/>
  <c r="K11566" i="7"/>
  <c r="L11566" i="7" s="1"/>
  <c r="K11567" i="7"/>
  <c r="L11567" i="7" s="1"/>
  <c r="K11568" i="7"/>
  <c r="L11568" i="7" s="1"/>
  <c r="K11569" i="7"/>
  <c r="L11569" i="7" s="1"/>
  <c r="K11570" i="7"/>
  <c r="L11570" i="7" s="1"/>
  <c r="K11571" i="7"/>
  <c r="L11571" i="7" s="1"/>
  <c r="K11572" i="7"/>
  <c r="L11572" i="7" s="1"/>
  <c r="K11573" i="7"/>
  <c r="L11573" i="7" s="1"/>
  <c r="K11574" i="7"/>
  <c r="L11574" i="7" s="1"/>
  <c r="K11575" i="7"/>
  <c r="L11575" i="7" s="1"/>
  <c r="K11576" i="7"/>
  <c r="L11576" i="7" s="1"/>
  <c r="K11577" i="7"/>
  <c r="L11577" i="7" s="1"/>
  <c r="K11578" i="7"/>
  <c r="L11578" i="7" s="1"/>
  <c r="K11579" i="7"/>
  <c r="L11579" i="7" s="1"/>
  <c r="K11580" i="7"/>
  <c r="L11580" i="7" s="1"/>
  <c r="K11581" i="7"/>
  <c r="L11581" i="7" s="1"/>
  <c r="K11582" i="7"/>
  <c r="L11582" i="7" s="1"/>
  <c r="K11583" i="7"/>
  <c r="L11583" i="7" s="1"/>
  <c r="K11584" i="7"/>
  <c r="L11584" i="7" s="1"/>
  <c r="K11585" i="7"/>
  <c r="L11585" i="7" s="1"/>
  <c r="K11586" i="7"/>
  <c r="L11586" i="7" s="1"/>
  <c r="K11587" i="7"/>
  <c r="L11587" i="7" s="1"/>
  <c r="K11588" i="7"/>
  <c r="L11588" i="7" s="1"/>
  <c r="K11589" i="7"/>
  <c r="L11589" i="7" s="1"/>
  <c r="K11590" i="7"/>
  <c r="L11590" i="7" s="1"/>
  <c r="K11591" i="7"/>
  <c r="L11591" i="7" s="1"/>
  <c r="K11592" i="7"/>
  <c r="L11592" i="7" s="1"/>
  <c r="K11593" i="7"/>
  <c r="L11593" i="7" s="1"/>
  <c r="K11594" i="7"/>
  <c r="L11594" i="7" s="1"/>
  <c r="K11595" i="7"/>
  <c r="L11595" i="7" s="1"/>
  <c r="K11596" i="7"/>
  <c r="L11596" i="7" s="1"/>
  <c r="K11597" i="7"/>
  <c r="L11597" i="7" s="1"/>
  <c r="K11598" i="7"/>
  <c r="L11598" i="7" s="1"/>
  <c r="K11599" i="7"/>
  <c r="L11599" i="7" s="1"/>
  <c r="K11600" i="7"/>
  <c r="L11600" i="7" s="1"/>
  <c r="K11601" i="7"/>
  <c r="L11601" i="7" s="1"/>
  <c r="K11602" i="7"/>
  <c r="L11602" i="7" s="1"/>
  <c r="K11603" i="7"/>
  <c r="L11603" i="7" s="1"/>
  <c r="K11604" i="7"/>
  <c r="L11604" i="7" s="1"/>
  <c r="K11605" i="7"/>
  <c r="L11605" i="7" s="1"/>
  <c r="K11606" i="7"/>
  <c r="L11606" i="7" s="1"/>
  <c r="K11607" i="7"/>
  <c r="L11607" i="7" s="1"/>
  <c r="K11608" i="7"/>
  <c r="L11608" i="7" s="1"/>
  <c r="K11609" i="7"/>
  <c r="L11609" i="7" s="1"/>
  <c r="K11610" i="7"/>
  <c r="L11610" i="7" s="1"/>
  <c r="K11611" i="7"/>
  <c r="L11611" i="7" s="1"/>
  <c r="K11612" i="7"/>
  <c r="L11612" i="7" s="1"/>
  <c r="K11613" i="7"/>
  <c r="L11613" i="7" s="1"/>
  <c r="K11614" i="7"/>
  <c r="L11614" i="7" s="1"/>
  <c r="K11615" i="7"/>
  <c r="L11615" i="7" s="1"/>
  <c r="K11616" i="7"/>
  <c r="L11616" i="7" s="1"/>
  <c r="K11617" i="7"/>
  <c r="L11617" i="7" s="1"/>
  <c r="K11618" i="7"/>
  <c r="L11618" i="7" s="1"/>
  <c r="K11619" i="7"/>
  <c r="L11619" i="7" s="1"/>
  <c r="K11620" i="7"/>
  <c r="L11620" i="7" s="1"/>
  <c r="K11621" i="7"/>
  <c r="L11621" i="7" s="1"/>
  <c r="K11622" i="7"/>
  <c r="L11622" i="7" s="1"/>
  <c r="K11623" i="7"/>
  <c r="L11623" i="7" s="1"/>
  <c r="K11624" i="7"/>
  <c r="L11624" i="7" s="1"/>
  <c r="K11625" i="7"/>
  <c r="L11625" i="7" s="1"/>
  <c r="K11626" i="7"/>
  <c r="L11626" i="7" s="1"/>
  <c r="K11627" i="7"/>
  <c r="L11627" i="7" s="1"/>
  <c r="K11628" i="7"/>
  <c r="L11628" i="7" s="1"/>
  <c r="K11629" i="7"/>
  <c r="L11629" i="7" s="1"/>
  <c r="K11630" i="7"/>
  <c r="L11630" i="7" s="1"/>
  <c r="K11631" i="7"/>
  <c r="L11631" i="7" s="1"/>
  <c r="K11632" i="7"/>
  <c r="L11632" i="7" s="1"/>
  <c r="K11633" i="7"/>
  <c r="L11633" i="7" s="1"/>
  <c r="K11634" i="7"/>
  <c r="L11634" i="7" s="1"/>
  <c r="K11635" i="7"/>
  <c r="L11635" i="7" s="1"/>
  <c r="K11636" i="7"/>
  <c r="L11636" i="7" s="1"/>
  <c r="K11637" i="7"/>
  <c r="L11637" i="7" s="1"/>
  <c r="K11638" i="7"/>
  <c r="L11638" i="7" s="1"/>
  <c r="K11639" i="7"/>
  <c r="L11639" i="7" s="1"/>
  <c r="K11640" i="7"/>
  <c r="L11640" i="7" s="1"/>
  <c r="K11641" i="7"/>
  <c r="L11641" i="7" s="1"/>
  <c r="K11642" i="7"/>
  <c r="L11642" i="7" s="1"/>
  <c r="K11643" i="7"/>
  <c r="L11643" i="7" s="1"/>
  <c r="K11644" i="7"/>
  <c r="L11644" i="7" s="1"/>
  <c r="K11645" i="7"/>
  <c r="L11645" i="7" s="1"/>
  <c r="K11646" i="7"/>
  <c r="L11646" i="7" s="1"/>
  <c r="K11647" i="7"/>
  <c r="L11647" i="7" s="1"/>
  <c r="K11648" i="7"/>
  <c r="L11648" i="7" s="1"/>
  <c r="K11649" i="7"/>
  <c r="L11649" i="7" s="1"/>
  <c r="K11650" i="7"/>
  <c r="L11650" i="7" s="1"/>
  <c r="K11651" i="7"/>
  <c r="L11651" i="7" s="1"/>
  <c r="K11652" i="7"/>
  <c r="L11652" i="7" s="1"/>
  <c r="K11653" i="7"/>
  <c r="L11653" i="7" s="1"/>
  <c r="K11654" i="7"/>
  <c r="L11654" i="7" s="1"/>
  <c r="K11655" i="7"/>
  <c r="L11655" i="7" s="1"/>
  <c r="K11656" i="7"/>
  <c r="L11656" i="7" s="1"/>
  <c r="K11657" i="7"/>
  <c r="L11657" i="7" s="1"/>
  <c r="K11658" i="7"/>
  <c r="L11658" i="7" s="1"/>
  <c r="K11659" i="7"/>
  <c r="L11659" i="7" s="1"/>
  <c r="K11660" i="7"/>
  <c r="L11660" i="7" s="1"/>
  <c r="K11661" i="7"/>
  <c r="L11661" i="7" s="1"/>
  <c r="K11662" i="7"/>
  <c r="L11662" i="7" s="1"/>
  <c r="K11663" i="7"/>
  <c r="L11663" i="7" s="1"/>
  <c r="K11664" i="7"/>
  <c r="L11664" i="7" s="1"/>
  <c r="K11665" i="7"/>
  <c r="L11665" i="7" s="1"/>
  <c r="K11666" i="7"/>
  <c r="L11666" i="7" s="1"/>
  <c r="K11667" i="7"/>
  <c r="L11667" i="7" s="1"/>
  <c r="K11668" i="7"/>
  <c r="L11668" i="7" s="1"/>
  <c r="K11669" i="7"/>
  <c r="L11669" i="7" s="1"/>
  <c r="K11670" i="7"/>
  <c r="L11670" i="7" s="1"/>
  <c r="K11671" i="7"/>
  <c r="L11671" i="7" s="1"/>
  <c r="K11672" i="7"/>
  <c r="L11672" i="7" s="1"/>
  <c r="K11673" i="7"/>
  <c r="L11673" i="7" s="1"/>
  <c r="K11674" i="7"/>
  <c r="L11674" i="7" s="1"/>
  <c r="K11675" i="7"/>
  <c r="L11675" i="7" s="1"/>
  <c r="K11676" i="7"/>
  <c r="L11676" i="7" s="1"/>
  <c r="K11677" i="7"/>
  <c r="L11677" i="7" s="1"/>
  <c r="K11678" i="7"/>
  <c r="L11678" i="7" s="1"/>
  <c r="K11679" i="7"/>
  <c r="L11679" i="7" s="1"/>
  <c r="K11680" i="7"/>
  <c r="L11680" i="7" s="1"/>
  <c r="K11681" i="7"/>
  <c r="L11681" i="7" s="1"/>
  <c r="K11682" i="7"/>
  <c r="L11682" i="7" s="1"/>
  <c r="K11683" i="7"/>
  <c r="L11683" i="7" s="1"/>
  <c r="K11684" i="7"/>
  <c r="L11684" i="7" s="1"/>
  <c r="K11685" i="7"/>
  <c r="L11685" i="7" s="1"/>
  <c r="K11686" i="7"/>
  <c r="L11686" i="7" s="1"/>
  <c r="K11687" i="7"/>
  <c r="L11687" i="7" s="1"/>
  <c r="K11688" i="7"/>
  <c r="L11688" i="7" s="1"/>
  <c r="K11689" i="7"/>
  <c r="L11689" i="7" s="1"/>
  <c r="K11690" i="7"/>
  <c r="L11690" i="7" s="1"/>
  <c r="K11691" i="7"/>
  <c r="L11691" i="7" s="1"/>
  <c r="K11692" i="7"/>
  <c r="L11692" i="7" s="1"/>
  <c r="K11693" i="7"/>
  <c r="L11693" i="7" s="1"/>
  <c r="K11694" i="7"/>
  <c r="L11694" i="7" s="1"/>
  <c r="K11695" i="7"/>
  <c r="L11695" i="7" s="1"/>
  <c r="K11696" i="7"/>
  <c r="L11696" i="7" s="1"/>
  <c r="K11697" i="7"/>
  <c r="L11697" i="7" s="1"/>
  <c r="K11698" i="7"/>
  <c r="L11698" i="7" s="1"/>
  <c r="K11699" i="7"/>
  <c r="L11699" i="7" s="1"/>
  <c r="K11700" i="7"/>
  <c r="L11700" i="7" s="1"/>
  <c r="K11701" i="7"/>
  <c r="L11701" i="7" s="1"/>
  <c r="K11702" i="7"/>
  <c r="L11702" i="7" s="1"/>
  <c r="K11703" i="7"/>
  <c r="L11703" i="7" s="1"/>
  <c r="K11704" i="7"/>
  <c r="L11704" i="7" s="1"/>
  <c r="K11705" i="7"/>
  <c r="L11705" i="7" s="1"/>
  <c r="K11706" i="7"/>
  <c r="L11706" i="7" s="1"/>
  <c r="K11707" i="7"/>
  <c r="L11707" i="7" s="1"/>
  <c r="K11708" i="7"/>
  <c r="L11708" i="7" s="1"/>
  <c r="K11709" i="7"/>
  <c r="L11709" i="7" s="1"/>
  <c r="K11710" i="7"/>
  <c r="L11710" i="7" s="1"/>
  <c r="K11711" i="7"/>
  <c r="L11711" i="7" s="1"/>
  <c r="K11712" i="7"/>
  <c r="L11712" i="7" s="1"/>
  <c r="K11713" i="7"/>
  <c r="L11713" i="7" s="1"/>
  <c r="K11714" i="7"/>
  <c r="L11714" i="7" s="1"/>
  <c r="K11715" i="7"/>
  <c r="L11715" i="7" s="1"/>
  <c r="K11716" i="7"/>
  <c r="L11716" i="7" s="1"/>
  <c r="K11717" i="7"/>
  <c r="L11717" i="7" s="1"/>
  <c r="K11718" i="7"/>
  <c r="L11718" i="7" s="1"/>
  <c r="K11719" i="7"/>
  <c r="L11719" i="7" s="1"/>
  <c r="K11720" i="7"/>
  <c r="L11720" i="7" s="1"/>
  <c r="K11721" i="7"/>
  <c r="L11721" i="7" s="1"/>
  <c r="K11722" i="7"/>
  <c r="L11722" i="7" s="1"/>
  <c r="K11723" i="7"/>
  <c r="L11723" i="7" s="1"/>
  <c r="K11724" i="7"/>
  <c r="L11724" i="7" s="1"/>
  <c r="K11725" i="7"/>
  <c r="L11725" i="7" s="1"/>
  <c r="K11726" i="7"/>
  <c r="L11726" i="7" s="1"/>
  <c r="K11727" i="7"/>
  <c r="L11727" i="7" s="1"/>
  <c r="K11728" i="7"/>
  <c r="L11728" i="7" s="1"/>
  <c r="K11729" i="7"/>
  <c r="L11729" i="7" s="1"/>
  <c r="K11730" i="7"/>
  <c r="L11730" i="7" s="1"/>
  <c r="K11731" i="7"/>
  <c r="L11731" i="7" s="1"/>
  <c r="K11732" i="7"/>
  <c r="L11732" i="7" s="1"/>
  <c r="K11733" i="7"/>
  <c r="L11733" i="7" s="1"/>
  <c r="K11734" i="7"/>
  <c r="L11734" i="7" s="1"/>
  <c r="K11735" i="7"/>
  <c r="L11735" i="7" s="1"/>
  <c r="K11736" i="7"/>
  <c r="L11736" i="7" s="1"/>
  <c r="K11737" i="7"/>
  <c r="L11737" i="7" s="1"/>
  <c r="K11738" i="7"/>
  <c r="L11738" i="7" s="1"/>
  <c r="K11739" i="7"/>
  <c r="L11739" i="7" s="1"/>
  <c r="K11740" i="7"/>
  <c r="L11740" i="7" s="1"/>
  <c r="K11741" i="7"/>
  <c r="L11741" i="7" s="1"/>
  <c r="K11742" i="7"/>
  <c r="L11742" i="7" s="1"/>
  <c r="K11743" i="7"/>
  <c r="L11743" i="7" s="1"/>
  <c r="K11744" i="7"/>
  <c r="L11744" i="7" s="1"/>
  <c r="K11745" i="7"/>
  <c r="L11745" i="7" s="1"/>
  <c r="K11746" i="7"/>
  <c r="L11746" i="7" s="1"/>
  <c r="K11747" i="7"/>
  <c r="L11747" i="7" s="1"/>
  <c r="K11748" i="7"/>
  <c r="L11748" i="7" s="1"/>
  <c r="K11749" i="7"/>
  <c r="L11749" i="7" s="1"/>
  <c r="K11750" i="7"/>
  <c r="L11750" i="7" s="1"/>
  <c r="K11751" i="7"/>
  <c r="L11751" i="7" s="1"/>
  <c r="K11752" i="7"/>
  <c r="L11752" i="7" s="1"/>
  <c r="K11753" i="7"/>
  <c r="L11753" i="7" s="1"/>
  <c r="K11754" i="7"/>
  <c r="L11754" i="7" s="1"/>
  <c r="K11755" i="7"/>
  <c r="L11755" i="7" s="1"/>
  <c r="K11756" i="7"/>
  <c r="L11756" i="7" s="1"/>
  <c r="K11757" i="7"/>
  <c r="L11757" i="7" s="1"/>
  <c r="K11758" i="7"/>
  <c r="L11758" i="7" s="1"/>
  <c r="K11759" i="7"/>
  <c r="L11759" i="7" s="1"/>
  <c r="K11760" i="7"/>
  <c r="L11760" i="7" s="1"/>
  <c r="K11761" i="7"/>
  <c r="L11761" i="7" s="1"/>
  <c r="K11762" i="7"/>
  <c r="L11762" i="7" s="1"/>
  <c r="K11763" i="7"/>
  <c r="L11763" i="7" s="1"/>
  <c r="K11764" i="7"/>
  <c r="L11764" i="7" s="1"/>
  <c r="K11765" i="7"/>
  <c r="L11765" i="7" s="1"/>
  <c r="K11766" i="7"/>
  <c r="L11766" i="7" s="1"/>
  <c r="K11767" i="7"/>
  <c r="L11767" i="7" s="1"/>
  <c r="K11768" i="7"/>
  <c r="L11768" i="7" s="1"/>
  <c r="K11769" i="7"/>
  <c r="L11769" i="7" s="1"/>
  <c r="K11770" i="7"/>
  <c r="L11770" i="7" s="1"/>
  <c r="K11771" i="7"/>
  <c r="L11771" i="7" s="1"/>
  <c r="K11772" i="7"/>
  <c r="L11772" i="7" s="1"/>
  <c r="K11773" i="7"/>
  <c r="L11773" i="7" s="1"/>
  <c r="K11774" i="7"/>
  <c r="L11774" i="7" s="1"/>
  <c r="K11775" i="7"/>
  <c r="L11775" i="7" s="1"/>
  <c r="K11776" i="7"/>
  <c r="L11776" i="7" s="1"/>
  <c r="K11777" i="7"/>
  <c r="L11777" i="7" s="1"/>
  <c r="K11778" i="7"/>
  <c r="L11778" i="7" s="1"/>
  <c r="K11779" i="7"/>
  <c r="L11779" i="7" s="1"/>
  <c r="K11780" i="7"/>
  <c r="L11780" i="7" s="1"/>
  <c r="K11781" i="7"/>
  <c r="L11781" i="7" s="1"/>
  <c r="K11782" i="7"/>
  <c r="L11782" i="7" s="1"/>
  <c r="K11783" i="7"/>
  <c r="L11783" i="7" s="1"/>
  <c r="K11784" i="7"/>
  <c r="L11784" i="7" s="1"/>
  <c r="K11785" i="7"/>
  <c r="L11785" i="7" s="1"/>
  <c r="K11786" i="7"/>
  <c r="L11786" i="7" s="1"/>
  <c r="K11787" i="7"/>
  <c r="L11787" i="7" s="1"/>
  <c r="K11788" i="7"/>
  <c r="L11788" i="7" s="1"/>
  <c r="K11789" i="7"/>
  <c r="L11789" i="7" s="1"/>
  <c r="K11790" i="7"/>
  <c r="L11790" i="7" s="1"/>
  <c r="K11791" i="7"/>
  <c r="L11791" i="7" s="1"/>
  <c r="K11792" i="7"/>
  <c r="L11792" i="7" s="1"/>
  <c r="K11793" i="7"/>
  <c r="L11793" i="7" s="1"/>
  <c r="K11794" i="7"/>
  <c r="L11794" i="7" s="1"/>
  <c r="K11795" i="7"/>
  <c r="L11795" i="7" s="1"/>
  <c r="K11796" i="7"/>
  <c r="L11796" i="7" s="1"/>
  <c r="K11797" i="7"/>
  <c r="L11797" i="7" s="1"/>
  <c r="K11798" i="7"/>
  <c r="L11798" i="7" s="1"/>
  <c r="K11799" i="7"/>
  <c r="L11799" i="7" s="1"/>
  <c r="K11800" i="7"/>
  <c r="L11800" i="7" s="1"/>
  <c r="K11801" i="7"/>
  <c r="L11801" i="7" s="1"/>
  <c r="K11802" i="7"/>
  <c r="L11802" i="7" s="1"/>
  <c r="K11803" i="7"/>
  <c r="L11803" i="7" s="1"/>
  <c r="K11804" i="7"/>
  <c r="L11804" i="7" s="1"/>
  <c r="K11805" i="7"/>
  <c r="L11805" i="7" s="1"/>
  <c r="K11806" i="7"/>
  <c r="L11806" i="7" s="1"/>
  <c r="K11807" i="7"/>
  <c r="L11807" i="7" s="1"/>
  <c r="K11808" i="7"/>
  <c r="L11808" i="7" s="1"/>
  <c r="K11809" i="7"/>
  <c r="L11809" i="7" s="1"/>
  <c r="K11810" i="7"/>
  <c r="L11810" i="7" s="1"/>
  <c r="K11811" i="7"/>
  <c r="L11811" i="7" s="1"/>
  <c r="K11812" i="7"/>
  <c r="L11812" i="7" s="1"/>
  <c r="K11813" i="7"/>
  <c r="L11813" i="7" s="1"/>
  <c r="K11814" i="7"/>
  <c r="L11814" i="7" s="1"/>
  <c r="K11815" i="7"/>
  <c r="L11815" i="7" s="1"/>
  <c r="K11816" i="7"/>
  <c r="L11816" i="7" s="1"/>
  <c r="K11817" i="7"/>
  <c r="L11817" i="7" s="1"/>
  <c r="K11818" i="7"/>
  <c r="L11818" i="7" s="1"/>
  <c r="K11819" i="7"/>
  <c r="L11819" i="7" s="1"/>
  <c r="K11820" i="7"/>
  <c r="L11820" i="7" s="1"/>
  <c r="K11821" i="7"/>
  <c r="L11821" i="7" s="1"/>
  <c r="K11822" i="7"/>
  <c r="L11822" i="7" s="1"/>
  <c r="K11823" i="7"/>
  <c r="L11823" i="7" s="1"/>
  <c r="K11824" i="7"/>
  <c r="L11824" i="7" s="1"/>
  <c r="K11825" i="7"/>
  <c r="L11825" i="7" s="1"/>
  <c r="K11826" i="7"/>
  <c r="L11826" i="7" s="1"/>
  <c r="K11827" i="7"/>
  <c r="L11827" i="7" s="1"/>
  <c r="K11828" i="7"/>
  <c r="L11828" i="7" s="1"/>
  <c r="K11829" i="7"/>
  <c r="L11829" i="7" s="1"/>
  <c r="K11830" i="7"/>
  <c r="L11830" i="7" s="1"/>
  <c r="K11831" i="7"/>
  <c r="L11831" i="7" s="1"/>
  <c r="K11832" i="7"/>
  <c r="L11832" i="7" s="1"/>
  <c r="K11833" i="7"/>
  <c r="L11833" i="7" s="1"/>
  <c r="K11834" i="7"/>
  <c r="L11834" i="7" s="1"/>
  <c r="K11835" i="7"/>
  <c r="L11835" i="7" s="1"/>
  <c r="K11836" i="7"/>
  <c r="L11836" i="7" s="1"/>
  <c r="K11837" i="7"/>
  <c r="L11837" i="7" s="1"/>
  <c r="K11838" i="7"/>
  <c r="L11838" i="7" s="1"/>
  <c r="K11839" i="7"/>
  <c r="L11839" i="7" s="1"/>
  <c r="K11840" i="7"/>
  <c r="L11840" i="7" s="1"/>
  <c r="K11841" i="7"/>
  <c r="L11841" i="7" s="1"/>
  <c r="K11842" i="7"/>
  <c r="L11842" i="7" s="1"/>
  <c r="K11843" i="7"/>
  <c r="L11843" i="7" s="1"/>
  <c r="K11844" i="7"/>
  <c r="L11844" i="7" s="1"/>
  <c r="K11845" i="7"/>
  <c r="L11845" i="7" s="1"/>
  <c r="K11846" i="7"/>
  <c r="L11846" i="7" s="1"/>
  <c r="K11847" i="7"/>
  <c r="L11847" i="7" s="1"/>
  <c r="K11848" i="7"/>
  <c r="L11848" i="7" s="1"/>
  <c r="K11849" i="7"/>
  <c r="L11849" i="7" s="1"/>
  <c r="K11850" i="7"/>
  <c r="L11850" i="7" s="1"/>
  <c r="K11851" i="7"/>
  <c r="L11851" i="7" s="1"/>
  <c r="K11852" i="7"/>
  <c r="L11852" i="7" s="1"/>
  <c r="K11853" i="7"/>
  <c r="L11853" i="7" s="1"/>
  <c r="K11854" i="7"/>
  <c r="L11854" i="7" s="1"/>
  <c r="K11855" i="7"/>
  <c r="L11855" i="7" s="1"/>
  <c r="K11856" i="7"/>
  <c r="L11856" i="7" s="1"/>
  <c r="K11857" i="7"/>
  <c r="L11857" i="7" s="1"/>
  <c r="K11858" i="7"/>
  <c r="L11858" i="7" s="1"/>
  <c r="K11859" i="7"/>
  <c r="L11859" i="7" s="1"/>
  <c r="K11860" i="7"/>
  <c r="L11860" i="7" s="1"/>
  <c r="K11861" i="7"/>
  <c r="L11861" i="7" s="1"/>
  <c r="K11862" i="7"/>
  <c r="L11862" i="7" s="1"/>
  <c r="K11863" i="7"/>
  <c r="L11863" i="7" s="1"/>
  <c r="K11864" i="7"/>
  <c r="L11864" i="7" s="1"/>
  <c r="K11865" i="7"/>
  <c r="L11865" i="7" s="1"/>
  <c r="K11866" i="7"/>
  <c r="L11866" i="7" s="1"/>
  <c r="K11867" i="7"/>
  <c r="L11867" i="7" s="1"/>
  <c r="K11868" i="7"/>
  <c r="L11868" i="7" s="1"/>
  <c r="K11869" i="7"/>
  <c r="L11869" i="7" s="1"/>
  <c r="K11870" i="7"/>
  <c r="L11870" i="7" s="1"/>
  <c r="K11871" i="7"/>
  <c r="L11871" i="7" s="1"/>
  <c r="K11872" i="7"/>
  <c r="L11872" i="7" s="1"/>
  <c r="K11873" i="7"/>
  <c r="L11873" i="7" s="1"/>
  <c r="K11874" i="7"/>
  <c r="L11874" i="7" s="1"/>
  <c r="K11875" i="7"/>
  <c r="L11875" i="7" s="1"/>
  <c r="K11876" i="7"/>
  <c r="L11876" i="7" s="1"/>
  <c r="K11877" i="7"/>
  <c r="L11877" i="7" s="1"/>
  <c r="K11878" i="7"/>
  <c r="L11878" i="7" s="1"/>
  <c r="K11879" i="7"/>
  <c r="L11879" i="7" s="1"/>
  <c r="K11880" i="7"/>
  <c r="L11880" i="7" s="1"/>
  <c r="K11881" i="7"/>
  <c r="L11881" i="7" s="1"/>
  <c r="K11882" i="7"/>
  <c r="L11882" i="7" s="1"/>
  <c r="K11883" i="7"/>
  <c r="L11883" i="7" s="1"/>
  <c r="K11884" i="7"/>
  <c r="L11884" i="7" s="1"/>
  <c r="K11885" i="7"/>
  <c r="L11885" i="7" s="1"/>
  <c r="K11886" i="7"/>
  <c r="L11886" i="7" s="1"/>
  <c r="K11887" i="7"/>
  <c r="L11887" i="7" s="1"/>
  <c r="K11888" i="7"/>
  <c r="L11888" i="7" s="1"/>
  <c r="K11889" i="7"/>
  <c r="L11889" i="7" s="1"/>
  <c r="K11890" i="7"/>
  <c r="L11890" i="7" s="1"/>
  <c r="K11891" i="7"/>
  <c r="L11891" i="7" s="1"/>
  <c r="K11892" i="7"/>
  <c r="L11892" i="7" s="1"/>
  <c r="K11893" i="7"/>
  <c r="L11893" i="7" s="1"/>
  <c r="K11894" i="7"/>
  <c r="L11894" i="7" s="1"/>
  <c r="K11895" i="7"/>
  <c r="L11895" i="7" s="1"/>
  <c r="K11896" i="7"/>
  <c r="L11896" i="7" s="1"/>
  <c r="K11897" i="7"/>
  <c r="L11897" i="7" s="1"/>
  <c r="K11898" i="7"/>
  <c r="L11898" i="7" s="1"/>
  <c r="K11899" i="7"/>
  <c r="L11899" i="7" s="1"/>
  <c r="K11900" i="7"/>
  <c r="L11900" i="7" s="1"/>
  <c r="K11901" i="7"/>
  <c r="L11901" i="7" s="1"/>
  <c r="K11902" i="7"/>
  <c r="L11902" i="7" s="1"/>
  <c r="K11903" i="7"/>
  <c r="L11903" i="7" s="1"/>
  <c r="K11904" i="7"/>
  <c r="L11904" i="7" s="1"/>
  <c r="K11905" i="7"/>
  <c r="L11905" i="7" s="1"/>
  <c r="K11906" i="7"/>
  <c r="L11906" i="7" s="1"/>
  <c r="K11907" i="7"/>
  <c r="L11907" i="7" s="1"/>
  <c r="K11908" i="7"/>
  <c r="L11908" i="7" s="1"/>
  <c r="K11909" i="7"/>
  <c r="L11909" i="7" s="1"/>
  <c r="K11910" i="7"/>
  <c r="L11910" i="7" s="1"/>
  <c r="K11911" i="7"/>
  <c r="L11911" i="7" s="1"/>
  <c r="K11912" i="7"/>
  <c r="L11912" i="7" s="1"/>
  <c r="K11913" i="7"/>
  <c r="L11913" i="7" s="1"/>
  <c r="K11914" i="7"/>
  <c r="L11914" i="7" s="1"/>
  <c r="K11915" i="7"/>
  <c r="L11915" i="7" s="1"/>
  <c r="K11916" i="7"/>
  <c r="L11916" i="7" s="1"/>
  <c r="K11917" i="7"/>
  <c r="L11917" i="7" s="1"/>
  <c r="K11918" i="7"/>
  <c r="L11918" i="7" s="1"/>
  <c r="K11919" i="7"/>
  <c r="L11919" i="7" s="1"/>
  <c r="K11920" i="7"/>
  <c r="L11920" i="7" s="1"/>
  <c r="K11921" i="7"/>
  <c r="L11921" i="7" s="1"/>
  <c r="K11922" i="7"/>
  <c r="L11922" i="7" s="1"/>
  <c r="K11923" i="7"/>
  <c r="L11923" i="7" s="1"/>
  <c r="K11924" i="7"/>
  <c r="L11924" i="7" s="1"/>
  <c r="K11925" i="7"/>
  <c r="L11925" i="7" s="1"/>
  <c r="K11926" i="7"/>
  <c r="L11926" i="7" s="1"/>
  <c r="K11927" i="7"/>
  <c r="L11927" i="7" s="1"/>
  <c r="K11928" i="7"/>
  <c r="L11928" i="7" s="1"/>
  <c r="K11929" i="7"/>
  <c r="L11929" i="7" s="1"/>
  <c r="K11930" i="7"/>
  <c r="L11930" i="7" s="1"/>
  <c r="K11931" i="7"/>
  <c r="L11931" i="7" s="1"/>
  <c r="K11932" i="7"/>
  <c r="L11932" i="7" s="1"/>
  <c r="K11933" i="7"/>
  <c r="L11933" i="7" s="1"/>
  <c r="K11934" i="7"/>
  <c r="L11934" i="7" s="1"/>
  <c r="K11935" i="7"/>
  <c r="L11935" i="7" s="1"/>
  <c r="K11936" i="7"/>
  <c r="L11936" i="7" s="1"/>
  <c r="K11937" i="7"/>
  <c r="L11937" i="7" s="1"/>
  <c r="K11938" i="7"/>
  <c r="L11938" i="7" s="1"/>
  <c r="K11939" i="7"/>
  <c r="L11939" i="7" s="1"/>
  <c r="K11940" i="7"/>
  <c r="L11940" i="7" s="1"/>
  <c r="K11941" i="7"/>
  <c r="L11941" i="7" s="1"/>
  <c r="K11942" i="7"/>
  <c r="L11942" i="7" s="1"/>
  <c r="K11943" i="7"/>
  <c r="L11943" i="7" s="1"/>
  <c r="K11944" i="7"/>
  <c r="L11944" i="7" s="1"/>
  <c r="K11945" i="7"/>
  <c r="L11945" i="7" s="1"/>
  <c r="K11946" i="7"/>
  <c r="L11946" i="7" s="1"/>
  <c r="K11947" i="7"/>
  <c r="L11947" i="7" s="1"/>
  <c r="K11948" i="7"/>
  <c r="L11948" i="7" s="1"/>
  <c r="K11949" i="7"/>
  <c r="L11949" i="7" s="1"/>
  <c r="K11950" i="7"/>
  <c r="L11950" i="7" s="1"/>
  <c r="K11951" i="7"/>
  <c r="L11951" i="7" s="1"/>
  <c r="K11952" i="7"/>
  <c r="L11952" i="7" s="1"/>
  <c r="K11953" i="7"/>
  <c r="L11953" i="7" s="1"/>
  <c r="K11954" i="7"/>
  <c r="L11954" i="7" s="1"/>
  <c r="K11955" i="7"/>
  <c r="L11955" i="7" s="1"/>
  <c r="K11956" i="7"/>
  <c r="L11956" i="7" s="1"/>
  <c r="K11957" i="7"/>
  <c r="L11957" i="7" s="1"/>
  <c r="K11958" i="7"/>
  <c r="L11958" i="7" s="1"/>
  <c r="K11959" i="7"/>
  <c r="L11959" i="7" s="1"/>
  <c r="K11960" i="7"/>
  <c r="L11960" i="7" s="1"/>
  <c r="K11961" i="7"/>
  <c r="L11961" i="7" s="1"/>
  <c r="K11962" i="7"/>
  <c r="L11962" i="7" s="1"/>
  <c r="K11963" i="7"/>
  <c r="L11963" i="7" s="1"/>
  <c r="K11964" i="7"/>
  <c r="L11964" i="7" s="1"/>
  <c r="K11965" i="7"/>
  <c r="L11965" i="7" s="1"/>
  <c r="K11966" i="7"/>
  <c r="L11966" i="7" s="1"/>
  <c r="K11967" i="7"/>
  <c r="L11967" i="7" s="1"/>
  <c r="K11968" i="7"/>
  <c r="L11968" i="7" s="1"/>
  <c r="K11969" i="7"/>
  <c r="L11969" i="7" s="1"/>
  <c r="K11970" i="7"/>
  <c r="L11970" i="7" s="1"/>
  <c r="K11971" i="7"/>
  <c r="L11971" i="7" s="1"/>
  <c r="K11972" i="7"/>
  <c r="L11972" i="7" s="1"/>
  <c r="K11973" i="7"/>
  <c r="L11973" i="7" s="1"/>
  <c r="K11974" i="7"/>
  <c r="L11974" i="7" s="1"/>
  <c r="K11975" i="7"/>
  <c r="L11975" i="7" s="1"/>
  <c r="K11976" i="7"/>
  <c r="L11976" i="7" s="1"/>
  <c r="K11977" i="7"/>
  <c r="L11977" i="7" s="1"/>
  <c r="K11978" i="7"/>
  <c r="L11978" i="7" s="1"/>
  <c r="K11979" i="7"/>
  <c r="L11979" i="7" s="1"/>
  <c r="K11980" i="7"/>
  <c r="L11980" i="7" s="1"/>
  <c r="K11981" i="7"/>
  <c r="L11981" i="7" s="1"/>
  <c r="K11982" i="7"/>
  <c r="L11982" i="7" s="1"/>
  <c r="K11983" i="7"/>
  <c r="L11983" i="7" s="1"/>
  <c r="K11984" i="7"/>
  <c r="L11984" i="7" s="1"/>
  <c r="K11985" i="7"/>
  <c r="L11985" i="7" s="1"/>
  <c r="K11986" i="7"/>
  <c r="L11986" i="7" s="1"/>
  <c r="K11987" i="7"/>
  <c r="L11987" i="7" s="1"/>
  <c r="K11988" i="7"/>
  <c r="L11988" i="7" s="1"/>
  <c r="K11989" i="7"/>
  <c r="L11989" i="7" s="1"/>
  <c r="K11990" i="7"/>
  <c r="L11990" i="7" s="1"/>
  <c r="K11991" i="7"/>
  <c r="L11991" i="7" s="1"/>
  <c r="K11992" i="7"/>
  <c r="L11992" i="7" s="1"/>
  <c r="K11993" i="7"/>
  <c r="L11993" i="7" s="1"/>
  <c r="K11994" i="7"/>
  <c r="L11994" i="7" s="1"/>
  <c r="K11995" i="7"/>
  <c r="L11995" i="7" s="1"/>
  <c r="K11996" i="7"/>
  <c r="L11996" i="7" s="1"/>
  <c r="K11997" i="7"/>
  <c r="L11997" i="7" s="1"/>
  <c r="K11998" i="7"/>
  <c r="L11998" i="7" s="1"/>
  <c r="K11999" i="7"/>
  <c r="L11999" i="7" s="1"/>
  <c r="K12000" i="7"/>
  <c r="L12000" i="7" s="1"/>
  <c r="K12001" i="7"/>
  <c r="L12001" i="7" s="1"/>
  <c r="K12002" i="7"/>
  <c r="L12002" i="7" s="1"/>
  <c r="K12003" i="7"/>
  <c r="L12003" i="7" s="1"/>
  <c r="K12004" i="7"/>
  <c r="L12004" i="7" s="1"/>
  <c r="K12005" i="7"/>
  <c r="L12005" i="7" s="1"/>
  <c r="K12006" i="7"/>
  <c r="L12006" i="7" s="1"/>
  <c r="K12007" i="7"/>
  <c r="L12007" i="7" s="1"/>
  <c r="K12008" i="7"/>
  <c r="L12008" i="7" s="1"/>
  <c r="K12009" i="7"/>
  <c r="L12009" i="7" s="1"/>
  <c r="K12010" i="7"/>
  <c r="L12010" i="7" s="1"/>
  <c r="K12011" i="7"/>
  <c r="L12011" i="7" s="1"/>
  <c r="K12012" i="7"/>
  <c r="L12012" i="7" s="1"/>
  <c r="K12013" i="7"/>
  <c r="L12013" i="7" s="1"/>
  <c r="K12014" i="7"/>
  <c r="L12014" i="7" s="1"/>
  <c r="K12015" i="7"/>
  <c r="L12015" i="7" s="1"/>
  <c r="K12016" i="7"/>
  <c r="L12016" i="7" s="1"/>
  <c r="K12017" i="7"/>
  <c r="L12017" i="7" s="1"/>
  <c r="K12018" i="7"/>
  <c r="L12018" i="7" s="1"/>
  <c r="K12019" i="7"/>
  <c r="L12019" i="7" s="1"/>
  <c r="K12020" i="7"/>
  <c r="L12020" i="7" s="1"/>
  <c r="K12021" i="7"/>
  <c r="L12021" i="7" s="1"/>
  <c r="K12022" i="7"/>
  <c r="L12022" i="7" s="1"/>
  <c r="K12023" i="7"/>
  <c r="L12023" i="7" s="1"/>
  <c r="K12024" i="7"/>
  <c r="L12024" i="7" s="1"/>
  <c r="K12025" i="7"/>
  <c r="L12025" i="7" s="1"/>
  <c r="K12026" i="7"/>
  <c r="L12026" i="7" s="1"/>
  <c r="K12027" i="7"/>
  <c r="L12027" i="7" s="1"/>
  <c r="K12028" i="7"/>
  <c r="L12028" i="7" s="1"/>
  <c r="K12029" i="7"/>
  <c r="L12029" i="7" s="1"/>
  <c r="K12030" i="7"/>
  <c r="L12030" i="7" s="1"/>
  <c r="K12031" i="7"/>
  <c r="L12031" i="7" s="1"/>
  <c r="K12032" i="7"/>
  <c r="L12032" i="7" s="1"/>
  <c r="K12033" i="7"/>
  <c r="L12033" i="7" s="1"/>
  <c r="K12034" i="7"/>
  <c r="L12034" i="7" s="1"/>
  <c r="K12035" i="7"/>
  <c r="L12035" i="7" s="1"/>
  <c r="K12036" i="7"/>
  <c r="L12036" i="7" s="1"/>
  <c r="K12037" i="7"/>
  <c r="L12037" i="7" s="1"/>
  <c r="K12038" i="7"/>
  <c r="L12038" i="7" s="1"/>
  <c r="K12039" i="7"/>
  <c r="L12039" i="7" s="1"/>
  <c r="K12040" i="7"/>
  <c r="L12040" i="7" s="1"/>
  <c r="K12041" i="7"/>
  <c r="L12041" i="7" s="1"/>
  <c r="K12042" i="7"/>
  <c r="L12042" i="7" s="1"/>
  <c r="K12043" i="7"/>
  <c r="L12043" i="7" s="1"/>
  <c r="K12044" i="7"/>
  <c r="L12044" i="7" s="1"/>
  <c r="K12045" i="7"/>
  <c r="L12045" i="7" s="1"/>
  <c r="K12046" i="7"/>
  <c r="L12046" i="7" s="1"/>
  <c r="K12047" i="7"/>
  <c r="L12047" i="7" s="1"/>
  <c r="K12048" i="7"/>
  <c r="L12048" i="7" s="1"/>
  <c r="K12049" i="7"/>
  <c r="L12049" i="7" s="1"/>
  <c r="K12050" i="7"/>
  <c r="L12050" i="7" s="1"/>
  <c r="K12051" i="7"/>
  <c r="L12051" i="7" s="1"/>
  <c r="K12052" i="7"/>
  <c r="L12052" i="7" s="1"/>
  <c r="K12053" i="7"/>
  <c r="L12053" i="7" s="1"/>
  <c r="K12054" i="7"/>
  <c r="L12054" i="7" s="1"/>
  <c r="K12055" i="7"/>
  <c r="L12055" i="7" s="1"/>
  <c r="K12056" i="7"/>
  <c r="L12056" i="7" s="1"/>
  <c r="K12057" i="7"/>
  <c r="L12057" i="7" s="1"/>
  <c r="K12058" i="7"/>
  <c r="L12058" i="7" s="1"/>
  <c r="K12059" i="7"/>
  <c r="L12059" i="7" s="1"/>
  <c r="K12060" i="7"/>
  <c r="L12060" i="7" s="1"/>
  <c r="K12061" i="7"/>
  <c r="L12061" i="7" s="1"/>
  <c r="K12062" i="7"/>
  <c r="L12062" i="7" s="1"/>
  <c r="K12063" i="7"/>
  <c r="L12063" i="7" s="1"/>
  <c r="K12064" i="7"/>
  <c r="L12064" i="7" s="1"/>
  <c r="K12065" i="7"/>
  <c r="L12065" i="7" s="1"/>
  <c r="K12066" i="7"/>
  <c r="L12066" i="7" s="1"/>
  <c r="K12067" i="7"/>
  <c r="L12067" i="7" s="1"/>
  <c r="K12068" i="7"/>
  <c r="L12068" i="7" s="1"/>
  <c r="K12069" i="7"/>
  <c r="L12069" i="7" s="1"/>
  <c r="K12070" i="7"/>
  <c r="L12070" i="7" s="1"/>
  <c r="K12071" i="7"/>
  <c r="L12071" i="7" s="1"/>
  <c r="K12072" i="7"/>
  <c r="L12072" i="7" s="1"/>
  <c r="K12073" i="7"/>
  <c r="L12073" i="7" s="1"/>
  <c r="K12074" i="7"/>
  <c r="L12074" i="7" s="1"/>
  <c r="K12075" i="7"/>
  <c r="L12075" i="7" s="1"/>
  <c r="K12076" i="7"/>
  <c r="L12076" i="7" s="1"/>
  <c r="K12077" i="7"/>
  <c r="L12077" i="7" s="1"/>
  <c r="K12078" i="7"/>
  <c r="L12078" i="7" s="1"/>
  <c r="K12079" i="7"/>
  <c r="L12079" i="7" s="1"/>
  <c r="K12080" i="7"/>
  <c r="L12080" i="7" s="1"/>
  <c r="K12081" i="7"/>
  <c r="L12081" i="7" s="1"/>
  <c r="K12082" i="7"/>
  <c r="L12082" i="7" s="1"/>
  <c r="K12083" i="7"/>
  <c r="L12083" i="7" s="1"/>
  <c r="K12084" i="7"/>
  <c r="L12084" i="7" s="1"/>
  <c r="K12085" i="7"/>
  <c r="L12085" i="7" s="1"/>
  <c r="K12086" i="7"/>
  <c r="L12086" i="7" s="1"/>
  <c r="K12087" i="7"/>
  <c r="L12087" i="7" s="1"/>
  <c r="K12088" i="7"/>
  <c r="L12088" i="7" s="1"/>
  <c r="K12089" i="7"/>
  <c r="L12089" i="7" s="1"/>
  <c r="K12090" i="7"/>
  <c r="L12090" i="7" s="1"/>
  <c r="K12091" i="7"/>
  <c r="L12091" i="7" s="1"/>
  <c r="K12092" i="7"/>
  <c r="L12092" i="7" s="1"/>
  <c r="K12093" i="7"/>
  <c r="L12093" i="7" s="1"/>
  <c r="K12094" i="7"/>
  <c r="L12094" i="7" s="1"/>
  <c r="K12095" i="7"/>
  <c r="L12095" i="7" s="1"/>
  <c r="K12096" i="7"/>
  <c r="L12096" i="7" s="1"/>
  <c r="K12097" i="7"/>
  <c r="L12097" i="7" s="1"/>
  <c r="K12098" i="7"/>
  <c r="L12098" i="7" s="1"/>
  <c r="K12099" i="7"/>
  <c r="L12099" i="7" s="1"/>
  <c r="K12100" i="7"/>
  <c r="L12100" i="7" s="1"/>
  <c r="K12101" i="7"/>
  <c r="L12101" i="7" s="1"/>
  <c r="K12102" i="7"/>
  <c r="L12102" i="7" s="1"/>
  <c r="K12103" i="7"/>
  <c r="L12103" i="7" s="1"/>
  <c r="K12104" i="7"/>
  <c r="L12104" i="7" s="1"/>
  <c r="K12105" i="7"/>
  <c r="L12105" i="7" s="1"/>
  <c r="K12106" i="7"/>
  <c r="L12106" i="7" s="1"/>
  <c r="K12107" i="7"/>
  <c r="L12107" i="7" s="1"/>
  <c r="K12108" i="7"/>
  <c r="L12108" i="7" s="1"/>
  <c r="K12109" i="7"/>
  <c r="L12109" i="7" s="1"/>
  <c r="K12110" i="7"/>
  <c r="L12110" i="7" s="1"/>
  <c r="K12111" i="7"/>
  <c r="L12111" i="7" s="1"/>
  <c r="K12112" i="7"/>
  <c r="L12112" i="7" s="1"/>
  <c r="K12113" i="7"/>
  <c r="L12113" i="7" s="1"/>
  <c r="K12114" i="7"/>
  <c r="L12114" i="7" s="1"/>
  <c r="K12115" i="7"/>
  <c r="L12115" i="7" s="1"/>
  <c r="K12116" i="7"/>
  <c r="L12116" i="7" s="1"/>
  <c r="K12117" i="7"/>
  <c r="L12117" i="7" s="1"/>
  <c r="K12118" i="7"/>
  <c r="L12118" i="7" s="1"/>
  <c r="K12119" i="7"/>
  <c r="L12119" i="7" s="1"/>
  <c r="K12120" i="7"/>
  <c r="L12120" i="7" s="1"/>
  <c r="K12121" i="7"/>
  <c r="L12121" i="7" s="1"/>
  <c r="K12122" i="7"/>
  <c r="L12122" i="7" s="1"/>
  <c r="K12123" i="7"/>
  <c r="L12123" i="7" s="1"/>
  <c r="K12124" i="7"/>
  <c r="L12124" i="7" s="1"/>
  <c r="K12125" i="7"/>
  <c r="L12125" i="7" s="1"/>
  <c r="K12126" i="7"/>
  <c r="L12126" i="7" s="1"/>
  <c r="K12127" i="7"/>
  <c r="L12127" i="7" s="1"/>
  <c r="K12128" i="7"/>
  <c r="L12128" i="7" s="1"/>
  <c r="K12129" i="7"/>
  <c r="L12129" i="7" s="1"/>
  <c r="K12130" i="7"/>
  <c r="L12130" i="7" s="1"/>
  <c r="K12131" i="7"/>
  <c r="L12131" i="7" s="1"/>
  <c r="K12132" i="7"/>
  <c r="L12132" i="7" s="1"/>
  <c r="K12133" i="7"/>
  <c r="L12133" i="7" s="1"/>
  <c r="K12134" i="7"/>
  <c r="L12134" i="7" s="1"/>
  <c r="K12135" i="7"/>
  <c r="L12135" i="7" s="1"/>
  <c r="K12136" i="7"/>
  <c r="L12136" i="7" s="1"/>
  <c r="K12137" i="7"/>
  <c r="L12137" i="7" s="1"/>
  <c r="K12138" i="7"/>
  <c r="L12138" i="7" s="1"/>
  <c r="K12139" i="7"/>
  <c r="L12139" i="7" s="1"/>
  <c r="K12140" i="7"/>
  <c r="L12140" i="7" s="1"/>
  <c r="K12141" i="7"/>
  <c r="L12141" i="7" s="1"/>
  <c r="K12142" i="7"/>
  <c r="L12142" i="7" s="1"/>
  <c r="K12143" i="7"/>
  <c r="L12143" i="7" s="1"/>
  <c r="K12144" i="7"/>
  <c r="L12144" i="7" s="1"/>
  <c r="K12145" i="7"/>
  <c r="L12145" i="7" s="1"/>
  <c r="K12146" i="7"/>
  <c r="L12146" i="7" s="1"/>
  <c r="K12147" i="7"/>
  <c r="L12147" i="7" s="1"/>
  <c r="K12148" i="7"/>
  <c r="L12148" i="7" s="1"/>
  <c r="K12149" i="7"/>
  <c r="L12149" i="7" s="1"/>
  <c r="K12150" i="7"/>
  <c r="L12150" i="7" s="1"/>
  <c r="K12151" i="7"/>
  <c r="L12151" i="7" s="1"/>
  <c r="K12152" i="7"/>
  <c r="L12152" i="7" s="1"/>
  <c r="K12153" i="7"/>
  <c r="L12153" i="7" s="1"/>
  <c r="K12154" i="7"/>
  <c r="L12154" i="7" s="1"/>
  <c r="K12155" i="7"/>
  <c r="L12155" i="7" s="1"/>
  <c r="K12156" i="7"/>
  <c r="L12156" i="7" s="1"/>
  <c r="K12157" i="7"/>
  <c r="L12157" i="7" s="1"/>
  <c r="K12158" i="7"/>
  <c r="L12158" i="7" s="1"/>
  <c r="K12159" i="7"/>
  <c r="L12159" i="7" s="1"/>
  <c r="K12160" i="7"/>
  <c r="L12160" i="7" s="1"/>
  <c r="K12161" i="7"/>
  <c r="L12161" i="7" s="1"/>
  <c r="K12162" i="7"/>
  <c r="L12162" i="7" s="1"/>
  <c r="K12163" i="7"/>
  <c r="L12163" i="7" s="1"/>
  <c r="K12164" i="7"/>
  <c r="L12164" i="7" s="1"/>
  <c r="K12165" i="7"/>
  <c r="L12165" i="7" s="1"/>
  <c r="K12166" i="7"/>
  <c r="L12166" i="7" s="1"/>
  <c r="K12167" i="7"/>
  <c r="L12167" i="7" s="1"/>
  <c r="K12168" i="7"/>
  <c r="L12168" i="7" s="1"/>
  <c r="K12169" i="7"/>
  <c r="L12169" i="7" s="1"/>
  <c r="K12170" i="7"/>
  <c r="L12170" i="7" s="1"/>
  <c r="K12171" i="7"/>
  <c r="L12171" i="7" s="1"/>
  <c r="K12172" i="7"/>
  <c r="L12172" i="7" s="1"/>
  <c r="K12173" i="7"/>
  <c r="L12173" i="7" s="1"/>
  <c r="K12174" i="7"/>
  <c r="L12174" i="7" s="1"/>
  <c r="K12175" i="7"/>
  <c r="L12175" i="7" s="1"/>
  <c r="K12176" i="7"/>
  <c r="L12176" i="7" s="1"/>
  <c r="K12177" i="7"/>
  <c r="L12177" i="7" s="1"/>
  <c r="K12178" i="7"/>
  <c r="L12178" i="7" s="1"/>
  <c r="K12179" i="7"/>
  <c r="L12179" i="7" s="1"/>
  <c r="K12180" i="7"/>
  <c r="L12180" i="7" s="1"/>
  <c r="K12181" i="7"/>
  <c r="L12181" i="7" s="1"/>
  <c r="K12182" i="7"/>
  <c r="L12182" i="7" s="1"/>
  <c r="K12183" i="7"/>
  <c r="L12183" i="7" s="1"/>
  <c r="K12184" i="7"/>
  <c r="L12184" i="7" s="1"/>
  <c r="K12185" i="7"/>
  <c r="L12185" i="7" s="1"/>
  <c r="K12186" i="7"/>
  <c r="L12186" i="7" s="1"/>
  <c r="K12187" i="7"/>
  <c r="L12187" i="7" s="1"/>
  <c r="K12188" i="7"/>
  <c r="L12188" i="7" s="1"/>
  <c r="K12189" i="7"/>
  <c r="L12189" i="7" s="1"/>
  <c r="K12190" i="7"/>
  <c r="L12190" i="7" s="1"/>
  <c r="K12191" i="7"/>
  <c r="L12191" i="7" s="1"/>
  <c r="K12192" i="7"/>
  <c r="L12192" i="7" s="1"/>
  <c r="K12193" i="7"/>
  <c r="L12193" i="7" s="1"/>
  <c r="K12194" i="7"/>
  <c r="L12194" i="7" s="1"/>
  <c r="K12195" i="7"/>
  <c r="L12195" i="7" s="1"/>
  <c r="K12196" i="7"/>
  <c r="L12196" i="7" s="1"/>
  <c r="K12197" i="7"/>
  <c r="L12197" i="7" s="1"/>
  <c r="K12198" i="7"/>
  <c r="L12198" i="7" s="1"/>
  <c r="K12199" i="7"/>
  <c r="L12199" i="7" s="1"/>
  <c r="K12200" i="7"/>
  <c r="L12200" i="7" s="1"/>
  <c r="K12201" i="7"/>
  <c r="L12201" i="7" s="1"/>
  <c r="K12202" i="7"/>
  <c r="L12202" i="7" s="1"/>
  <c r="K12203" i="7"/>
  <c r="L12203" i="7" s="1"/>
  <c r="K12204" i="7"/>
  <c r="L12204" i="7" s="1"/>
  <c r="K12205" i="7"/>
  <c r="L12205" i="7" s="1"/>
  <c r="K12206" i="7"/>
  <c r="L12206" i="7" s="1"/>
  <c r="K12207" i="7"/>
  <c r="L12207" i="7" s="1"/>
  <c r="K12208" i="7"/>
  <c r="L12208" i="7" s="1"/>
  <c r="K12209" i="7"/>
  <c r="L12209" i="7" s="1"/>
  <c r="K12210" i="7"/>
  <c r="L12210" i="7" s="1"/>
  <c r="K12211" i="7"/>
  <c r="L12211" i="7" s="1"/>
  <c r="K12212" i="7"/>
  <c r="L12212" i="7" s="1"/>
  <c r="K12213" i="7"/>
  <c r="L12213" i="7" s="1"/>
  <c r="K12214" i="7"/>
  <c r="L12214" i="7" s="1"/>
  <c r="K12215" i="7"/>
  <c r="L12215" i="7" s="1"/>
  <c r="K12216" i="7"/>
  <c r="L12216" i="7" s="1"/>
  <c r="K12217" i="7"/>
  <c r="L12217" i="7" s="1"/>
  <c r="K12218" i="7"/>
  <c r="L12218" i="7" s="1"/>
  <c r="K12219" i="7"/>
  <c r="L12219" i="7" s="1"/>
  <c r="K12220" i="7"/>
  <c r="L12220" i="7" s="1"/>
  <c r="K12221" i="7"/>
  <c r="L12221" i="7" s="1"/>
  <c r="K12222" i="7"/>
  <c r="L12222" i="7" s="1"/>
  <c r="K12223" i="7"/>
  <c r="L12223" i="7" s="1"/>
  <c r="K12224" i="7"/>
  <c r="L12224" i="7" s="1"/>
  <c r="K12225" i="7"/>
  <c r="L12225" i="7" s="1"/>
  <c r="K12226" i="7"/>
  <c r="L12226" i="7" s="1"/>
  <c r="K12227" i="7"/>
  <c r="L12227" i="7" s="1"/>
  <c r="K12228" i="7"/>
  <c r="L12228" i="7" s="1"/>
  <c r="K12229" i="7"/>
  <c r="L12229" i="7" s="1"/>
  <c r="K12230" i="7"/>
  <c r="L12230" i="7" s="1"/>
  <c r="K12231" i="7"/>
  <c r="L12231" i="7" s="1"/>
  <c r="K12232" i="7"/>
  <c r="L12232" i="7" s="1"/>
  <c r="K12233" i="7"/>
  <c r="L12233" i="7" s="1"/>
  <c r="K12234" i="7"/>
  <c r="L12234" i="7" s="1"/>
  <c r="K12235" i="7"/>
  <c r="L12235" i="7" s="1"/>
  <c r="K12236" i="7"/>
  <c r="L12236" i="7" s="1"/>
  <c r="K12237" i="7"/>
  <c r="L12237" i="7" s="1"/>
  <c r="K12238" i="7"/>
  <c r="L12238" i="7" s="1"/>
  <c r="K12239" i="7"/>
  <c r="L12239" i="7" s="1"/>
  <c r="K12240" i="7"/>
  <c r="L12240" i="7" s="1"/>
  <c r="K12241" i="7"/>
  <c r="L12241" i="7" s="1"/>
  <c r="K12242" i="7"/>
  <c r="L12242" i="7" s="1"/>
  <c r="K12243" i="7"/>
  <c r="L12243" i="7" s="1"/>
  <c r="K12244" i="7"/>
  <c r="L12244" i="7" s="1"/>
  <c r="K12245" i="7"/>
  <c r="L12245" i="7" s="1"/>
  <c r="K12246" i="7"/>
  <c r="L12246" i="7" s="1"/>
  <c r="K12247" i="7"/>
  <c r="L12247" i="7" s="1"/>
  <c r="K12248" i="7"/>
  <c r="L12248" i="7" s="1"/>
  <c r="K12249" i="7"/>
  <c r="L12249" i="7" s="1"/>
  <c r="K12250" i="7"/>
  <c r="L12250" i="7" s="1"/>
  <c r="K12251" i="7"/>
  <c r="L12251" i="7" s="1"/>
  <c r="K12252" i="7"/>
  <c r="L12252" i="7" s="1"/>
  <c r="K12253" i="7"/>
  <c r="L12253" i="7" s="1"/>
  <c r="K12254" i="7"/>
  <c r="L12254" i="7" s="1"/>
  <c r="K12255" i="7"/>
  <c r="L12255" i="7" s="1"/>
  <c r="K12256" i="7"/>
  <c r="L12256" i="7" s="1"/>
  <c r="K12257" i="7"/>
  <c r="L12257" i="7" s="1"/>
  <c r="K12258" i="7"/>
  <c r="L12258" i="7" s="1"/>
  <c r="K12259" i="7"/>
  <c r="L12259" i="7" s="1"/>
  <c r="K12260" i="7"/>
  <c r="L12260" i="7" s="1"/>
  <c r="K12261" i="7"/>
  <c r="L12261" i="7" s="1"/>
  <c r="K12262" i="7"/>
  <c r="L12262" i="7" s="1"/>
  <c r="K12263" i="7"/>
  <c r="L12263" i="7" s="1"/>
  <c r="K12264" i="7"/>
  <c r="L12264" i="7" s="1"/>
  <c r="K12265" i="7"/>
  <c r="L12265" i="7" s="1"/>
  <c r="K12266" i="7"/>
  <c r="L12266" i="7" s="1"/>
  <c r="K12267" i="7"/>
  <c r="L12267" i="7" s="1"/>
  <c r="K12268" i="7"/>
  <c r="L12268" i="7" s="1"/>
  <c r="K12269" i="7"/>
  <c r="L12269" i="7" s="1"/>
  <c r="K12270" i="7"/>
  <c r="L12270" i="7" s="1"/>
  <c r="K12271" i="7"/>
  <c r="L12271" i="7" s="1"/>
  <c r="K12272" i="7"/>
  <c r="L12272" i="7" s="1"/>
  <c r="K12273" i="7"/>
  <c r="L12273" i="7" s="1"/>
  <c r="K12274" i="7"/>
  <c r="L12274" i="7" s="1"/>
  <c r="K12275" i="7"/>
  <c r="L12275" i="7" s="1"/>
  <c r="K12276" i="7"/>
  <c r="L12276" i="7" s="1"/>
  <c r="K12277" i="7"/>
  <c r="L12277" i="7" s="1"/>
  <c r="K12278" i="7"/>
  <c r="L12278" i="7" s="1"/>
  <c r="K12279" i="7"/>
  <c r="L12279" i="7" s="1"/>
  <c r="K12280" i="7"/>
  <c r="L12280" i="7" s="1"/>
  <c r="K12281" i="7"/>
  <c r="L12281" i="7" s="1"/>
  <c r="K12282" i="7"/>
  <c r="L12282" i="7" s="1"/>
  <c r="K12283" i="7"/>
  <c r="L12283" i="7" s="1"/>
  <c r="K12284" i="7"/>
  <c r="L12284" i="7" s="1"/>
  <c r="K12285" i="7"/>
  <c r="L12285" i="7" s="1"/>
  <c r="K12286" i="7"/>
  <c r="L12286" i="7" s="1"/>
  <c r="K12287" i="7"/>
  <c r="L12287" i="7" s="1"/>
  <c r="K12288" i="7"/>
  <c r="L12288" i="7" s="1"/>
  <c r="K12289" i="7"/>
  <c r="L12289" i="7" s="1"/>
  <c r="K12290" i="7"/>
  <c r="L12290" i="7" s="1"/>
  <c r="K12291" i="7"/>
  <c r="L12291" i="7" s="1"/>
  <c r="K12292" i="7"/>
  <c r="L12292" i="7" s="1"/>
  <c r="K12293" i="7"/>
  <c r="L12293" i="7" s="1"/>
  <c r="K12294" i="7"/>
  <c r="L12294" i="7" s="1"/>
  <c r="K12295" i="7"/>
  <c r="L12295" i="7" s="1"/>
  <c r="K12296" i="7"/>
  <c r="L12296" i="7" s="1"/>
  <c r="K12297" i="7"/>
  <c r="L12297" i="7" s="1"/>
  <c r="K12298" i="7"/>
  <c r="L12298" i="7" s="1"/>
  <c r="K12299" i="7"/>
  <c r="L12299" i="7" s="1"/>
  <c r="K12300" i="7"/>
  <c r="L12300" i="7" s="1"/>
  <c r="K12301" i="7"/>
  <c r="L12301" i="7" s="1"/>
  <c r="K12302" i="7"/>
  <c r="L12302" i="7" s="1"/>
  <c r="K12303" i="7"/>
  <c r="L12303" i="7" s="1"/>
  <c r="K12304" i="7"/>
  <c r="L12304" i="7" s="1"/>
  <c r="K12305" i="7"/>
  <c r="L12305" i="7" s="1"/>
  <c r="K12306" i="7"/>
  <c r="L12306" i="7" s="1"/>
  <c r="K12307" i="7"/>
  <c r="L12307" i="7" s="1"/>
  <c r="K12308" i="7"/>
  <c r="L12308" i="7" s="1"/>
  <c r="K12309" i="7"/>
  <c r="L12309" i="7" s="1"/>
  <c r="K12310" i="7"/>
  <c r="L12310" i="7" s="1"/>
  <c r="K12311" i="7"/>
  <c r="L12311" i="7" s="1"/>
  <c r="K12312" i="7"/>
  <c r="L12312" i="7" s="1"/>
  <c r="K12313" i="7"/>
  <c r="L12313" i="7" s="1"/>
  <c r="K12314" i="7"/>
  <c r="L12314" i="7" s="1"/>
  <c r="K12315" i="7"/>
  <c r="L12315" i="7" s="1"/>
  <c r="K12316" i="7"/>
  <c r="L12316" i="7" s="1"/>
  <c r="K12317" i="7"/>
  <c r="L12317" i="7" s="1"/>
  <c r="K12318" i="7"/>
  <c r="L12318" i="7" s="1"/>
  <c r="K12319" i="7"/>
  <c r="L12319" i="7" s="1"/>
  <c r="K12320" i="7"/>
  <c r="L12320" i="7" s="1"/>
  <c r="K12321" i="7"/>
  <c r="L12321" i="7" s="1"/>
  <c r="K12322" i="7"/>
  <c r="L12322" i="7" s="1"/>
  <c r="K12323" i="7"/>
  <c r="L12323" i="7" s="1"/>
  <c r="K12324" i="7"/>
  <c r="L12324" i="7" s="1"/>
  <c r="K12325" i="7"/>
  <c r="L12325" i="7" s="1"/>
  <c r="K12326" i="7"/>
  <c r="L12326" i="7" s="1"/>
  <c r="K12327" i="7"/>
  <c r="L12327" i="7" s="1"/>
  <c r="K12328" i="7"/>
  <c r="L12328" i="7" s="1"/>
  <c r="K12329" i="7"/>
  <c r="L12329" i="7" s="1"/>
  <c r="K12330" i="7"/>
  <c r="L12330" i="7" s="1"/>
  <c r="K12331" i="7"/>
  <c r="L12331" i="7" s="1"/>
  <c r="K12332" i="7"/>
  <c r="L12332" i="7" s="1"/>
  <c r="K12333" i="7"/>
  <c r="L12333" i="7" s="1"/>
  <c r="K12334" i="7"/>
  <c r="L12334" i="7" s="1"/>
  <c r="K12335" i="7"/>
  <c r="L12335" i="7" s="1"/>
  <c r="K12336" i="7"/>
  <c r="L12336" i="7" s="1"/>
  <c r="K12337" i="7"/>
  <c r="L12337" i="7" s="1"/>
  <c r="K12338" i="7"/>
  <c r="L12338" i="7" s="1"/>
  <c r="K12339" i="7"/>
  <c r="L12339" i="7" s="1"/>
  <c r="K12340" i="7"/>
  <c r="L12340" i="7" s="1"/>
  <c r="K12341" i="7"/>
  <c r="L12341" i="7" s="1"/>
  <c r="K12342" i="7"/>
  <c r="L12342" i="7" s="1"/>
  <c r="K12343" i="7"/>
  <c r="L12343" i="7" s="1"/>
  <c r="K12344" i="7"/>
  <c r="L12344" i="7" s="1"/>
  <c r="K12345" i="7"/>
  <c r="L12345" i="7" s="1"/>
  <c r="K12346" i="7"/>
  <c r="L12346" i="7" s="1"/>
  <c r="K12347" i="7"/>
  <c r="L12347" i="7" s="1"/>
  <c r="K12348" i="7"/>
  <c r="L12348" i="7" s="1"/>
  <c r="K12349" i="7"/>
  <c r="L12349" i="7" s="1"/>
  <c r="K12350" i="7"/>
  <c r="L12350" i="7" s="1"/>
  <c r="K12351" i="7"/>
  <c r="L12351" i="7" s="1"/>
  <c r="K12352" i="7"/>
  <c r="L12352" i="7" s="1"/>
  <c r="K12353" i="7"/>
  <c r="L12353" i="7" s="1"/>
  <c r="K12354" i="7"/>
  <c r="L12354" i="7" s="1"/>
  <c r="K12355" i="7"/>
  <c r="L12355" i="7" s="1"/>
  <c r="K12356" i="7"/>
  <c r="L12356" i="7" s="1"/>
  <c r="K12357" i="7"/>
  <c r="L12357" i="7" s="1"/>
  <c r="K12358" i="7"/>
  <c r="L12358" i="7" s="1"/>
  <c r="K12359" i="7"/>
  <c r="L12359" i="7" s="1"/>
  <c r="K12360" i="7"/>
  <c r="L12360" i="7" s="1"/>
  <c r="K12361" i="7"/>
  <c r="L12361" i="7" s="1"/>
  <c r="K12362" i="7"/>
  <c r="L12362" i="7" s="1"/>
  <c r="K12363" i="7"/>
  <c r="L12363" i="7" s="1"/>
  <c r="K12364" i="7"/>
  <c r="L12364" i="7" s="1"/>
  <c r="K12365" i="7"/>
  <c r="L12365" i="7" s="1"/>
  <c r="K12366" i="7"/>
  <c r="L12366" i="7" s="1"/>
  <c r="K12367" i="7"/>
  <c r="L12367" i="7" s="1"/>
  <c r="K12368" i="7"/>
  <c r="L12368" i="7" s="1"/>
  <c r="K12369" i="7"/>
  <c r="L12369" i="7" s="1"/>
  <c r="K12370" i="7"/>
  <c r="L12370" i="7" s="1"/>
  <c r="K12371" i="7"/>
  <c r="L12371" i="7" s="1"/>
  <c r="K12372" i="7"/>
  <c r="L12372" i="7" s="1"/>
  <c r="K12373" i="7"/>
  <c r="L12373" i="7" s="1"/>
  <c r="K12374" i="7"/>
  <c r="L12374" i="7" s="1"/>
  <c r="K12375" i="7"/>
  <c r="L12375" i="7" s="1"/>
  <c r="K12376" i="7"/>
  <c r="L12376" i="7" s="1"/>
  <c r="K12377" i="7"/>
  <c r="L12377" i="7" s="1"/>
  <c r="K12378" i="7"/>
  <c r="L12378" i="7" s="1"/>
  <c r="K12379" i="7"/>
  <c r="L12379" i="7" s="1"/>
  <c r="K12380" i="7"/>
  <c r="L12380" i="7" s="1"/>
  <c r="K12381" i="7"/>
  <c r="L12381" i="7" s="1"/>
  <c r="K12382" i="7"/>
  <c r="L12382" i="7" s="1"/>
  <c r="K12383" i="7"/>
  <c r="L12383" i="7" s="1"/>
  <c r="K12384" i="7"/>
  <c r="L12384" i="7" s="1"/>
  <c r="K12385" i="7"/>
  <c r="L12385" i="7" s="1"/>
  <c r="K12386" i="7"/>
  <c r="L12386" i="7" s="1"/>
  <c r="K12387" i="7"/>
  <c r="L12387" i="7" s="1"/>
  <c r="K12388" i="7"/>
  <c r="L12388" i="7" s="1"/>
  <c r="K12389" i="7"/>
  <c r="L12389" i="7" s="1"/>
  <c r="K12390" i="7"/>
  <c r="L12390" i="7" s="1"/>
  <c r="K12391" i="7"/>
  <c r="L12391" i="7" s="1"/>
  <c r="K12392" i="7"/>
  <c r="L12392" i="7" s="1"/>
  <c r="K12393" i="7"/>
  <c r="L12393" i="7" s="1"/>
  <c r="K12394" i="7"/>
  <c r="L12394" i="7" s="1"/>
  <c r="K12395" i="7"/>
  <c r="L12395" i="7" s="1"/>
  <c r="K12396" i="7"/>
  <c r="L12396" i="7" s="1"/>
  <c r="K12397" i="7"/>
  <c r="L12397" i="7" s="1"/>
  <c r="K12398" i="7"/>
  <c r="L12398" i="7" s="1"/>
  <c r="K12399" i="7"/>
  <c r="L12399" i="7" s="1"/>
  <c r="K12400" i="7"/>
  <c r="L12400" i="7" s="1"/>
  <c r="K12401" i="7"/>
  <c r="L12401" i="7" s="1"/>
  <c r="K12402" i="7"/>
  <c r="L12402" i="7" s="1"/>
  <c r="K12403" i="7"/>
  <c r="L12403" i="7" s="1"/>
  <c r="K12404" i="7"/>
  <c r="L12404" i="7" s="1"/>
  <c r="K12405" i="7"/>
  <c r="L12405" i="7" s="1"/>
  <c r="K12406" i="7"/>
  <c r="L12406" i="7" s="1"/>
  <c r="K12407" i="7"/>
  <c r="L12407" i="7" s="1"/>
  <c r="K12408" i="7"/>
  <c r="L12408" i="7" s="1"/>
  <c r="K12409" i="7"/>
  <c r="L12409" i="7" s="1"/>
  <c r="K12410" i="7"/>
  <c r="L12410" i="7" s="1"/>
  <c r="K12411" i="7"/>
  <c r="L12411" i="7" s="1"/>
  <c r="K12412" i="7"/>
  <c r="L12412" i="7" s="1"/>
  <c r="K12413" i="7"/>
  <c r="L12413" i="7" s="1"/>
  <c r="K12414" i="7"/>
  <c r="L12414" i="7" s="1"/>
  <c r="K12415" i="7"/>
  <c r="L12415" i="7" s="1"/>
  <c r="K12416" i="7"/>
  <c r="L12416" i="7" s="1"/>
  <c r="K12417" i="7"/>
  <c r="L12417" i="7" s="1"/>
  <c r="K12418" i="7"/>
  <c r="L12418" i="7" s="1"/>
  <c r="K12419" i="7"/>
  <c r="L12419" i="7" s="1"/>
  <c r="K12420" i="7"/>
  <c r="L12420" i="7" s="1"/>
  <c r="K12421" i="7"/>
  <c r="L12421" i="7" s="1"/>
  <c r="K12422" i="7"/>
  <c r="L12422" i="7" s="1"/>
  <c r="K12423" i="7"/>
  <c r="L12423" i="7" s="1"/>
  <c r="K12424" i="7"/>
  <c r="L12424" i="7" s="1"/>
  <c r="K12425" i="7"/>
  <c r="L12425" i="7" s="1"/>
  <c r="K12426" i="7"/>
  <c r="L12426" i="7" s="1"/>
  <c r="K12427" i="7"/>
  <c r="L12427" i="7" s="1"/>
  <c r="K12428" i="7"/>
  <c r="L12428" i="7" s="1"/>
  <c r="K12429" i="7"/>
  <c r="L12429" i="7" s="1"/>
  <c r="K12430" i="7"/>
  <c r="L12430" i="7" s="1"/>
  <c r="K12431" i="7"/>
  <c r="L12431" i="7" s="1"/>
  <c r="K12432" i="7"/>
  <c r="L12432" i="7" s="1"/>
  <c r="K12433" i="7"/>
  <c r="L12433" i="7" s="1"/>
  <c r="K12434" i="7"/>
  <c r="L12434" i="7" s="1"/>
  <c r="K12435" i="7"/>
  <c r="L12435" i="7" s="1"/>
  <c r="K12436" i="7"/>
  <c r="L12436" i="7" s="1"/>
  <c r="K12437" i="7"/>
  <c r="L12437" i="7" s="1"/>
  <c r="K12438" i="7"/>
  <c r="L12438" i="7" s="1"/>
  <c r="K12439" i="7"/>
  <c r="L12439" i="7" s="1"/>
  <c r="K12440" i="7"/>
  <c r="L12440" i="7" s="1"/>
  <c r="K12441" i="7"/>
  <c r="L12441" i="7" s="1"/>
  <c r="K12442" i="7"/>
  <c r="L12442" i="7" s="1"/>
  <c r="K12443" i="7"/>
  <c r="L12443" i="7" s="1"/>
  <c r="K12444" i="7"/>
  <c r="L12444" i="7" s="1"/>
  <c r="K12445" i="7"/>
  <c r="L12445" i="7" s="1"/>
  <c r="K12446" i="7"/>
  <c r="L12446" i="7" s="1"/>
  <c r="K12447" i="7"/>
  <c r="L12447" i="7" s="1"/>
  <c r="K12448" i="7"/>
  <c r="L12448" i="7" s="1"/>
  <c r="K12449" i="7"/>
  <c r="L12449" i="7" s="1"/>
  <c r="K12450" i="7"/>
  <c r="L12450" i="7" s="1"/>
  <c r="K12451" i="7"/>
  <c r="L12451" i="7" s="1"/>
  <c r="K12452" i="7"/>
  <c r="L12452" i="7" s="1"/>
  <c r="K12453" i="7"/>
  <c r="L12453" i="7" s="1"/>
  <c r="K12454" i="7"/>
  <c r="L12454" i="7" s="1"/>
  <c r="K12455" i="7"/>
  <c r="L12455" i="7" s="1"/>
  <c r="K12456" i="7"/>
  <c r="L12456" i="7" s="1"/>
  <c r="K12457" i="7"/>
  <c r="L12457" i="7" s="1"/>
  <c r="K12458" i="7"/>
  <c r="L12458" i="7" s="1"/>
  <c r="K12459" i="7"/>
  <c r="L12459" i="7" s="1"/>
  <c r="K12460" i="7"/>
  <c r="L12460" i="7" s="1"/>
  <c r="K12461" i="7"/>
  <c r="L12461" i="7" s="1"/>
  <c r="K12462" i="7"/>
  <c r="L12462" i="7" s="1"/>
  <c r="K12463" i="7"/>
  <c r="L12463" i="7" s="1"/>
  <c r="K12464" i="7"/>
  <c r="L12464" i="7" s="1"/>
  <c r="K12465" i="7"/>
  <c r="L12465" i="7" s="1"/>
  <c r="K12466" i="7"/>
  <c r="L12466" i="7" s="1"/>
  <c r="K12467" i="7"/>
  <c r="L12467" i="7" s="1"/>
  <c r="K12468" i="7"/>
  <c r="L12468" i="7" s="1"/>
  <c r="K12469" i="7"/>
  <c r="L12469" i="7" s="1"/>
  <c r="K12470" i="7"/>
  <c r="L12470" i="7" s="1"/>
  <c r="K12471" i="7"/>
  <c r="L12471" i="7" s="1"/>
  <c r="K12472" i="7"/>
  <c r="L12472" i="7" s="1"/>
  <c r="K12473" i="7"/>
  <c r="L12473" i="7" s="1"/>
  <c r="K12474" i="7"/>
  <c r="L12474" i="7" s="1"/>
  <c r="K12475" i="7"/>
  <c r="L12475" i="7" s="1"/>
  <c r="K12476" i="7"/>
  <c r="L12476" i="7" s="1"/>
  <c r="K12477" i="7"/>
  <c r="L12477" i="7" s="1"/>
  <c r="K12478" i="7"/>
  <c r="L12478" i="7" s="1"/>
  <c r="K12479" i="7"/>
  <c r="L12479" i="7" s="1"/>
  <c r="K12480" i="7"/>
  <c r="L12480" i="7" s="1"/>
  <c r="K12481" i="7"/>
  <c r="L12481" i="7" s="1"/>
  <c r="K12482" i="7"/>
  <c r="L12482" i="7" s="1"/>
  <c r="K12483" i="7"/>
  <c r="L12483" i="7" s="1"/>
  <c r="K12484" i="7"/>
  <c r="L12484" i="7" s="1"/>
  <c r="K12485" i="7"/>
  <c r="L12485" i="7" s="1"/>
  <c r="K12486" i="7"/>
  <c r="L12486" i="7" s="1"/>
  <c r="K12487" i="7"/>
  <c r="L12487" i="7" s="1"/>
  <c r="K12488" i="7"/>
  <c r="L12488" i="7" s="1"/>
  <c r="K12489" i="7"/>
  <c r="L12489" i="7" s="1"/>
  <c r="K12490" i="7"/>
  <c r="L12490" i="7" s="1"/>
  <c r="K12491" i="7"/>
  <c r="L12491" i="7" s="1"/>
  <c r="K12492" i="7"/>
  <c r="L12492" i="7" s="1"/>
  <c r="K12493" i="7"/>
  <c r="L12493" i="7" s="1"/>
  <c r="K12494" i="7"/>
  <c r="L12494" i="7" s="1"/>
  <c r="K12495" i="7"/>
  <c r="L12495" i="7" s="1"/>
  <c r="K12496" i="7"/>
  <c r="L12496" i="7" s="1"/>
  <c r="K12497" i="7"/>
  <c r="L12497" i="7" s="1"/>
  <c r="K12498" i="7"/>
  <c r="L12498" i="7" s="1"/>
  <c r="K12499" i="7"/>
  <c r="L12499" i="7" s="1"/>
  <c r="K12500" i="7"/>
  <c r="L12500" i="7" s="1"/>
  <c r="K12501" i="7"/>
  <c r="L12501" i="7" s="1"/>
  <c r="K12502" i="7"/>
  <c r="L12502" i="7" s="1"/>
  <c r="K12503" i="7"/>
  <c r="L12503" i="7" s="1"/>
  <c r="K12504" i="7"/>
  <c r="L12504" i="7" s="1"/>
  <c r="K12505" i="7"/>
  <c r="L12505" i="7" s="1"/>
  <c r="K12506" i="7"/>
  <c r="L12506" i="7" s="1"/>
  <c r="K12507" i="7"/>
  <c r="L12507" i="7" s="1"/>
  <c r="K12508" i="7"/>
  <c r="L12508" i="7" s="1"/>
  <c r="K12509" i="7"/>
  <c r="L12509" i="7" s="1"/>
  <c r="K12510" i="7"/>
  <c r="L12510" i="7" s="1"/>
  <c r="K12511" i="7"/>
  <c r="L12511" i="7" s="1"/>
  <c r="K12512" i="7"/>
  <c r="L12512" i="7" s="1"/>
  <c r="K12513" i="7"/>
  <c r="L12513" i="7" s="1"/>
  <c r="K12514" i="7"/>
  <c r="L12514" i="7" s="1"/>
  <c r="K12515" i="7"/>
  <c r="L12515" i="7" s="1"/>
  <c r="K12516" i="7"/>
  <c r="L12516" i="7" s="1"/>
  <c r="K12517" i="7"/>
  <c r="L12517" i="7" s="1"/>
  <c r="K12518" i="7"/>
  <c r="L12518" i="7" s="1"/>
  <c r="K12519" i="7"/>
  <c r="L12519" i="7" s="1"/>
  <c r="K12520" i="7"/>
  <c r="L12520" i="7" s="1"/>
  <c r="K12521" i="7"/>
  <c r="L12521" i="7" s="1"/>
  <c r="K12522" i="7"/>
  <c r="L12522" i="7" s="1"/>
  <c r="K12523" i="7"/>
  <c r="L12523" i="7" s="1"/>
  <c r="K12524" i="7"/>
  <c r="L12524" i="7" s="1"/>
  <c r="K12525" i="7"/>
  <c r="L12525" i="7" s="1"/>
  <c r="K12526" i="7"/>
  <c r="L12526" i="7" s="1"/>
  <c r="K12527" i="7"/>
  <c r="L12527" i="7" s="1"/>
  <c r="K12528" i="7"/>
  <c r="L12528" i="7" s="1"/>
  <c r="K12529" i="7"/>
  <c r="L12529" i="7" s="1"/>
  <c r="K12530" i="7"/>
  <c r="L12530" i="7" s="1"/>
  <c r="K12531" i="7"/>
  <c r="L12531" i="7" s="1"/>
  <c r="K12532" i="7"/>
  <c r="L12532" i="7" s="1"/>
  <c r="K12533" i="7"/>
  <c r="L12533" i="7" s="1"/>
  <c r="K12534" i="7"/>
  <c r="L12534" i="7" s="1"/>
  <c r="K12535" i="7"/>
  <c r="L12535" i="7" s="1"/>
  <c r="K12536" i="7"/>
  <c r="L12536" i="7" s="1"/>
  <c r="K12537" i="7"/>
  <c r="L12537" i="7" s="1"/>
  <c r="K12538" i="7"/>
  <c r="L12538" i="7" s="1"/>
  <c r="K12539" i="7"/>
  <c r="L12539" i="7" s="1"/>
  <c r="K12540" i="7"/>
  <c r="L12540" i="7" s="1"/>
  <c r="K12541" i="7"/>
  <c r="L12541" i="7" s="1"/>
  <c r="K12542" i="7"/>
  <c r="L12542" i="7" s="1"/>
  <c r="K12543" i="7"/>
  <c r="L12543" i="7" s="1"/>
  <c r="K12544" i="7"/>
  <c r="L12544" i="7" s="1"/>
  <c r="K12545" i="7"/>
  <c r="L12545" i="7" s="1"/>
  <c r="K12546" i="7"/>
  <c r="L12546" i="7" s="1"/>
  <c r="K12547" i="7"/>
  <c r="L12547" i="7" s="1"/>
  <c r="K12548" i="7"/>
  <c r="L12548" i="7" s="1"/>
  <c r="K12549" i="7"/>
  <c r="L12549" i="7" s="1"/>
  <c r="K12550" i="7"/>
  <c r="L12550" i="7" s="1"/>
  <c r="K12551" i="7"/>
  <c r="L12551" i="7" s="1"/>
  <c r="K12552" i="7"/>
  <c r="L12552" i="7" s="1"/>
  <c r="K12553" i="7"/>
  <c r="L12553" i="7" s="1"/>
  <c r="K12554" i="7"/>
  <c r="L12554" i="7" s="1"/>
  <c r="K12555" i="7"/>
  <c r="L12555" i="7" s="1"/>
  <c r="K12556" i="7"/>
  <c r="L12556" i="7" s="1"/>
  <c r="K12557" i="7"/>
  <c r="L12557" i="7" s="1"/>
  <c r="K12558" i="7"/>
  <c r="L12558" i="7" s="1"/>
  <c r="K12559" i="7"/>
  <c r="L12559" i="7" s="1"/>
  <c r="K12560" i="7"/>
  <c r="L12560" i="7" s="1"/>
  <c r="K12561" i="7"/>
  <c r="L12561" i="7" s="1"/>
  <c r="K12562" i="7"/>
  <c r="L12562" i="7" s="1"/>
  <c r="K12563" i="7"/>
  <c r="L12563" i="7" s="1"/>
  <c r="K12564" i="7"/>
  <c r="L12564" i="7" s="1"/>
  <c r="K12565" i="7"/>
  <c r="L12565" i="7" s="1"/>
  <c r="K12566" i="7"/>
  <c r="L12566" i="7" s="1"/>
  <c r="K12567" i="7"/>
  <c r="L12567" i="7" s="1"/>
  <c r="K12568" i="7"/>
  <c r="L12568" i="7" s="1"/>
  <c r="K12569" i="7"/>
  <c r="L12569" i="7" s="1"/>
  <c r="K12570" i="7"/>
  <c r="L12570" i="7" s="1"/>
  <c r="K12571" i="7"/>
  <c r="L12571" i="7" s="1"/>
  <c r="K12572" i="7"/>
  <c r="L12572" i="7" s="1"/>
  <c r="K12573" i="7"/>
  <c r="L12573" i="7" s="1"/>
  <c r="K12574" i="7"/>
  <c r="L12574" i="7" s="1"/>
  <c r="K12575" i="7"/>
  <c r="L12575" i="7" s="1"/>
  <c r="K12576" i="7"/>
  <c r="L12576" i="7" s="1"/>
  <c r="K12577" i="7"/>
  <c r="L12577" i="7" s="1"/>
  <c r="K12578" i="7"/>
  <c r="L12578" i="7" s="1"/>
  <c r="K12579" i="7"/>
  <c r="L12579" i="7" s="1"/>
  <c r="K12580" i="7"/>
  <c r="L12580" i="7" s="1"/>
  <c r="K12581" i="7"/>
  <c r="L12581" i="7" s="1"/>
  <c r="K12582" i="7"/>
  <c r="L12582" i="7" s="1"/>
  <c r="K12583" i="7"/>
  <c r="L12583" i="7" s="1"/>
  <c r="K12584" i="7"/>
  <c r="L12584" i="7" s="1"/>
  <c r="K12585" i="7"/>
  <c r="L12585" i="7" s="1"/>
  <c r="K12586" i="7"/>
  <c r="L12586" i="7" s="1"/>
  <c r="K12587" i="7"/>
  <c r="L12587" i="7" s="1"/>
  <c r="K12588" i="7"/>
  <c r="L12588" i="7" s="1"/>
  <c r="K12589" i="7"/>
  <c r="L12589" i="7" s="1"/>
  <c r="K12590" i="7"/>
  <c r="L12590" i="7" s="1"/>
  <c r="K12591" i="7"/>
  <c r="L12591" i="7" s="1"/>
  <c r="K12592" i="7"/>
  <c r="L12592" i="7" s="1"/>
  <c r="K12593" i="7"/>
  <c r="L12593" i="7" s="1"/>
  <c r="K12594" i="7"/>
  <c r="L12594" i="7" s="1"/>
  <c r="K12595" i="7"/>
  <c r="L12595" i="7" s="1"/>
  <c r="K12596" i="7"/>
  <c r="L12596" i="7" s="1"/>
  <c r="K12597" i="7"/>
  <c r="L12597" i="7" s="1"/>
  <c r="K12598" i="7"/>
  <c r="L12598" i="7" s="1"/>
  <c r="K12599" i="7"/>
  <c r="L12599" i="7" s="1"/>
  <c r="K12600" i="7"/>
  <c r="L12600" i="7" s="1"/>
  <c r="K12601" i="7"/>
  <c r="L12601" i="7" s="1"/>
  <c r="K12602" i="7"/>
  <c r="L12602" i="7" s="1"/>
  <c r="K12603" i="7"/>
  <c r="L12603" i="7" s="1"/>
  <c r="K12604" i="7"/>
  <c r="L12604" i="7" s="1"/>
  <c r="K12605" i="7"/>
  <c r="L12605" i="7" s="1"/>
  <c r="K12606" i="7"/>
  <c r="L12606" i="7" s="1"/>
  <c r="K12607" i="7"/>
  <c r="L12607" i="7" s="1"/>
  <c r="K12608" i="7"/>
  <c r="L12608" i="7" s="1"/>
  <c r="K12609" i="7"/>
  <c r="L12609" i="7" s="1"/>
  <c r="K12610" i="7"/>
  <c r="L12610" i="7" s="1"/>
  <c r="K12611" i="7"/>
  <c r="L12611" i="7" s="1"/>
  <c r="K12612" i="7"/>
  <c r="L12612" i="7" s="1"/>
  <c r="K12613" i="7"/>
  <c r="L12613" i="7" s="1"/>
  <c r="K12614" i="7"/>
  <c r="L12614" i="7" s="1"/>
  <c r="K12615" i="7"/>
  <c r="L12615" i="7" s="1"/>
  <c r="K12616" i="7"/>
  <c r="L12616" i="7" s="1"/>
  <c r="K12617" i="7"/>
  <c r="L12617" i="7" s="1"/>
  <c r="K12618" i="7"/>
  <c r="L12618" i="7" s="1"/>
  <c r="K12619" i="7"/>
  <c r="L12619" i="7" s="1"/>
  <c r="K12620" i="7"/>
  <c r="L12620" i="7" s="1"/>
  <c r="K12621" i="7"/>
  <c r="L12621" i="7" s="1"/>
  <c r="K12622" i="7"/>
  <c r="L12622" i="7" s="1"/>
  <c r="K12623" i="7"/>
  <c r="L12623" i="7" s="1"/>
  <c r="K12624" i="7"/>
  <c r="L12624" i="7" s="1"/>
  <c r="K12625" i="7"/>
  <c r="L12625" i="7" s="1"/>
  <c r="K12626" i="7"/>
  <c r="L12626" i="7" s="1"/>
  <c r="K12627" i="7"/>
  <c r="L12627" i="7" s="1"/>
  <c r="K12628" i="7"/>
  <c r="L12628" i="7" s="1"/>
  <c r="K12629" i="7"/>
  <c r="L12629" i="7" s="1"/>
  <c r="K12630" i="7"/>
  <c r="L12630" i="7" s="1"/>
  <c r="K12631" i="7"/>
  <c r="L12631" i="7" s="1"/>
  <c r="K12632" i="7"/>
  <c r="L12632" i="7" s="1"/>
  <c r="K12633" i="7"/>
  <c r="L12633" i="7" s="1"/>
  <c r="K12634" i="7"/>
  <c r="L12634" i="7" s="1"/>
  <c r="K12635" i="7"/>
  <c r="L12635" i="7" s="1"/>
  <c r="K12636" i="7"/>
  <c r="L12636" i="7" s="1"/>
  <c r="K12637" i="7"/>
  <c r="L12637" i="7" s="1"/>
  <c r="K12638" i="7"/>
  <c r="L12638" i="7" s="1"/>
  <c r="K12639" i="7"/>
  <c r="L12639" i="7" s="1"/>
  <c r="K12640" i="7"/>
  <c r="L12640" i="7" s="1"/>
  <c r="K12641" i="7"/>
  <c r="L12641" i="7" s="1"/>
  <c r="K12642" i="7"/>
  <c r="L12642" i="7" s="1"/>
  <c r="K12643" i="7"/>
  <c r="L12643" i="7" s="1"/>
  <c r="K12644" i="7"/>
  <c r="L12644" i="7" s="1"/>
  <c r="K12645" i="7"/>
  <c r="L12645" i="7" s="1"/>
  <c r="K12646" i="7"/>
  <c r="L12646" i="7" s="1"/>
  <c r="K12647" i="7"/>
  <c r="L12647" i="7" s="1"/>
  <c r="K12648" i="7"/>
  <c r="L12648" i="7" s="1"/>
  <c r="K12649" i="7"/>
  <c r="L12649" i="7" s="1"/>
  <c r="K12650" i="7"/>
  <c r="L12650" i="7" s="1"/>
  <c r="K12651" i="7"/>
  <c r="L12651" i="7" s="1"/>
  <c r="K12652" i="7"/>
  <c r="L12652" i="7" s="1"/>
  <c r="K12653" i="7"/>
  <c r="L12653" i="7" s="1"/>
  <c r="K12654" i="7"/>
  <c r="L12654" i="7" s="1"/>
  <c r="K12655" i="7"/>
  <c r="L12655" i="7" s="1"/>
  <c r="K12656" i="7"/>
  <c r="L12656" i="7" s="1"/>
  <c r="K12657" i="7"/>
  <c r="L12657" i="7" s="1"/>
  <c r="K12658" i="7"/>
  <c r="L12658" i="7" s="1"/>
  <c r="K12659" i="7"/>
  <c r="L12659" i="7" s="1"/>
  <c r="K12660" i="7"/>
  <c r="L12660" i="7" s="1"/>
  <c r="K12661" i="7"/>
  <c r="L12661" i="7" s="1"/>
  <c r="K12662" i="7"/>
  <c r="L12662" i="7" s="1"/>
  <c r="K12663" i="7"/>
  <c r="L12663" i="7" s="1"/>
  <c r="K12664" i="7"/>
  <c r="L12664" i="7" s="1"/>
  <c r="K12665" i="7"/>
  <c r="L12665" i="7" s="1"/>
  <c r="K12666" i="7"/>
  <c r="L12666" i="7" s="1"/>
  <c r="K12667" i="7"/>
  <c r="L12667" i="7" s="1"/>
  <c r="K12668" i="7"/>
  <c r="L12668" i="7" s="1"/>
  <c r="K12669" i="7"/>
  <c r="L12669" i="7" s="1"/>
  <c r="K12670" i="7"/>
  <c r="L12670" i="7" s="1"/>
  <c r="K12671" i="7"/>
  <c r="L12671" i="7" s="1"/>
  <c r="K12672" i="7"/>
  <c r="L12672" i="7" s="1"/>
  <c r="K12673" i="7"/>
  <c r="L12673" i="7" s="1"/>
  <c r="K12674" i="7"/>
  <c r="L12674" i="7" s="1"/>
  <c r="K12675" i="7"/>
  <c r="L12675" i="7" s="1"/>
  <c r="K12676" i="7"/>
  <c r="L12676" i="7" s="1"/>
  <c r="K12677" i="7"/>
  <c r="L12677" i="7" s="1"/>
  <c r="K12678" i="7"/>
  <c r="L12678" i="7" s="1"/>
  <c r="K12679" i="7"/>
  <c r="L12679" i="7" s="1"/>
  <c r="K12680" i="7"/>
  <c r="L12680" i="7" s="1"/>
  <c r="K12681" i="7"/>
  <c r="L12681" i="7" s="1"/>
  <c r="K12682" i="7"/>
  <c r="L12682" i="7" s="1"/>
  <c r="K12683" i="7"/>
  <c r="L12683" i="7" s="1"/>
  <c r="K12684" i="7"/>
  <c r="L12684" i="7" s="1"/>
  <c r="K12685" i="7"/>
  <c r="L12685" i="7" s="1"/>
  <c r="K12686" i="7"/>
  <c r="L12686" i="7" s="1"/>
  <c r="K12687" i="7"/>
  <c r="L12687" i="7" s="1"/>
  <c r="K12688" i="7"/>
  <c r="L12688" i="7" s="1"/>
  <c r="K12689" i="7"/>
  <c r="L12689" i="7" s="1"/>
  <c r="K12690" i="7"/>
  <c r="L12690" i="7" s="1"/>
  <c r="K12691" i="7"/>
  <c r="L12691" i="7" s="1"/>
  <c r="K12692" i="7"/>
  <c r="L12692" i="7" s="1"/>
  <c r="K12693" i="7"/>
  <c r="L12693" i="7" s="1"/>
  <c r="K12694" i="7"/>
  <c r="L12694" i="7" s="1"/>
  <c r="K12695" i="7"/>
  <c r="L12695" i="7" s="1"/>
  <c r="K12696" i="7"/>
  <c r="L12696" i="7" s="1"/>
  <c r="K12697" i="7"/>
  <c r="L12697" i="7" s="1"/>
  <c r="K12698" i="7"/>
  <c r="L12698" i="7" s="1"/>
  <c r="K12699" i="7"/>
  <c r="L12699" i="7" s="1"/>
  <c r="K12700" i="7"/>
  <c r="L12700" i="7" s="1"/>
  <c r="K12701" i="7"/>
  <c r="L12701" i="7" s="1"/>
  <c r="K12702" i="7"/>
  <c r="L12702" i="7" s="1"/>
  <c r="K12703" i="7"/>
  <c r="L12703" i="7" s="1"/>
  <c r="K12704" i="7"/>
  <c r="L12704" i="7" s="1"/>
  <c r="K12705" i="7"/>
  <c r="L12705" i="7" s="1"/>
  <c r="K12706" i="7"/>
  <c r="L12706" i="7" s="1"/>
  <c r="K12707" i="7"/>
  <c r="L12707" i="7" s="1"/>
  <c r="K12708" i="7"/>
  <c r="L12708" i="7" s="1"/>
  <c r="K12709" i="7"/>
  <c r="L12709" i="7" s="1"/>
  <c r="K12710" i="7"/>
  <c r="L12710" i="7" s="1"/>
  <c r="K12711" i="7"/>
  <c r="L12711" i="7" s="1"/>
  <c r="K12712" i="7"/>
  <c r="L12712" i="7" s="1"/>
  <c r="K12713" i="7"/>
  <c r="L12713" i="7" s="1"/>
  <c r="K12714" i="7"/>
  <c r="L12714" i="7" s="1"/>
  <c r="K12715" i="7"/>
  <c r="L12715" i="7" s="1"/>
  <c r="K12716" i="7"/>
  <c r="L12716" i="7" s="1"/>
  <c r="K12717" i="7"/>
  <c r="L12717" i="7" s="1"/>
  <c r="K12718" i="7"/>
  <c r="L12718" i="7" s="1"/>
  <c r="K12719" i="7"/>
  <c r="L12719" i="7" s="1"/>
  <c r="K12720" i="7"/>
  <c r="L12720" i="7" s="1"/>
  <c r="K12721" i="7"/>
  <c r="L12721" i="7" s="1"/>
  <c r="K12722" i="7"/>
  <c r="L12722" i="7" s="1"/>
  <c r="K12723" i="7"/>
  <c r="L12723" i="7" s="1"/>
  <c r="K12724" i="7"/>
  <c r="L12724" i="7" s="1"/>
  <c r="K12725" i="7"/>
  <c r="L12725" i="7" s="1"/>
  <c r="K12726" i="7"/>
  <c r="L12726" i="7" s="1"/>
  <c r="K12727" i="7"/>
  <c r="L12727" i="7" s="1"/>
  <c r="K12728" i="7"/>
  <c r="L12728" i="7" s="1"/>
  <c r="K12729" i="7"/>
  <c r="L12729" i="7" s="1"/>
  <c r="K12730" i="7"/>
  <c r="L12730" i="7" s="1"/>
  <c r="K12731" i="7"/>
  <c r="L12731" i="7" s="1"/>
  <c r="K12732" i="7"/>
  <c r="L12732" i="7" s="1"/>
  <c r="K12733" i="7"/>
  <c r="L12733" i="7" s="1"/>
  <c r="K12734" i="7"/>
  <c r="L12734" i="7" s="1"/>
  <c r="K12735" i="7"/>
  <c r="L12735" i="7" s="1"/>
  <c r="K12736" i="7"/>
  <c r="L12736" i="7" s="1"/>
  <c r="K12737" i="7"/>
  <c r="L12737" i="7" s="1"/>
  <c r="K12738" i="7"/>
  <c r="L12738" i="7" s="1"/>
  <c r="K12739" i="7"/>
  <c r="L12739" i="7" s="1"/>
  <c r="K12740" i="7"/>
  <c r="L12740" i="7" s="1"/>
  <c r="K12741" i="7"/>
  <c r="L12741" i="7" s="1"/>
  <c r="K12742" i="7"/>
  <c r="L12742" i="7" s="1"/>
  <c r="K12743" i="7"/>
  <c r="L12743" i="7" s="1"/>
  <c r="K12744" i="7"/>
  <c r="L12744" i="7" s="1"/>
  <c r="K12745" i="7"/>
  <c r="L12745" i="7" s="1"/>
  <c r="K12746" i="7"/>
  <c r="L12746" i="7" s="1"/>
  <c r="K12747" i="7"/>
  <c r="L12747" i="7" s="1"/>
  <c r="K12748" i="7"/>
  <c r="L12748" i="7" s="1"/>
  <c r="K12749" i="7"/>
  <c r="L12749" i="7" s="1"/>
  <c r="K12750" i="7"/>
  <c r="L12750" i="7" s="1"/>
  <c r="K12751" i="7"/>
  <c r="L12751" i="7" s="1"/>
  <c r="K12752" i="7"/>
  <c r="L12752" i="7" s="1"/>
  <c r="K12753" i="7"/>
  <c r="L12753" i="7" s="1"/>
  <c r="K12754" i="7"/>
  <c r="L12754" i="7" s="1"/>
  <c r="K12755" i="7"/>
  <c r="L12755" i="7" s="1"/>
  <c r="K12756" i="7"/>
  <c r="L12756" i="7" s="1"/>
  <c r="K12757" i="7"/>
  <c r="L12757" i="7" s="1"/>
  <c r="K12758" i="7"/>
  <c r="L12758" i="7" s="1"/>
  <c r="K12759" i="7"/>
  <c r="L12759" i="7" s="1"/>
  <c r="K12760" i="7"/>
  <c r="L12760" i="7" s="1"/>
  <c r="K12761" i="7"/>
  <c r="L12761" i="7" s="1"/>
  <c r="K12762" i="7"/>
  <c r="L12762" i="7" s="1"/>
  <c r="K12763" i="7"/>
  <c r="L12763" i="7" s="1"/>
  <c r="K12764" i="7"/>
  <c r="L12764" i="7" s="1"/>
  <c r="K12765" i="7"/>
  <c r="L12765" i="7" s="1"/>
  <c r="K12766" i="7"/>
  <c r="L12766" i="7" s="1"/>
  <c r="K12767" i="7"/>
  <c r="L12767" i="7" s="1"/>
  <c r="K12768" i="7"/>
  <c r="L12768" i="7" s="1"/>
  <c r="K12769" i="7"/>
  <c r="L12769" i="7" s="1"/>
  <c r="K12770" i="7"/>
  <c r="L12770" i="7" s="1"/>
  <c r="K12771" i="7"/>
  <c r="L12771" i="7" s="1"/>
  <c r="K12772" i="7"/>
  <c r="L12772" i="7" s="1"/>
  <c r="K12773" i="7"/>
  <c r="L12773" i="7" s="1"/>
  <c r="K12774" i="7"/>
  <c r="L12774" i="7" s="1"/>
  <c r="K12775" i="7"/>
  <c r="L12775" i="7" s="1"/>
  <c r="K12776" i="7"/>
  <c r="L12776" i="7" s="1"/>
  <c r="K12777" i="7"/>
  <c r="L12777" i="7" s="1"/>
  <c r="K12778" i="7"/>
  <c r="L12778" i="7" s="1"/>
  <c r="K12779" i="7"/>
  <c r="L12779" i="7" s="1"/>
  <c r="K12780" i="7"/>
  <c r="L12780" i="7" s="1"/>
  <c r="K12781" i="7"/>
  <c r="L12781" i="7" s="1"/>
  <c r="K12782" i="7"/>
  <c r="L12782" i="7" s="1"/>
  <c r="K12783" i="7"/>
  <c r="L12783" i="7" s="1"/>
  <c r="K12784" i="7"/>
  <c r="L12784" i="7" s="1"/>
  <c r="K12785" i="7"/>
  <c r="L12785" i="7" s="1"/>
  <c r="K12786" i="7"/>
  <c r="L12786" i="7" s="1"/>
  <c r="K12787" i="7"/>
  <c r="L12787" i="7" s="1"/>
  <c r="K12788" i="7"/>
  <c r="L12788" i="7" s="1"/>
  <c r="K12789" i="7"/>
  <c r="L12789" i="7" s="1"/>
  <c r="K12790" i="7"/>
  <c r="L12790" i="7" s="1"/>
  <c r="K12791" i="7"/>
  <c r="L12791" i="7" s="1"/>
  <c r="K12792" i="7"/>
  <c r="L12792" i="7" s="1"/>
  <c r="K12793" i="7"/>
  <c r="L12793" i="7" s="1"/>
  <c r="K12794" i="7"/>
  <c r="L12794" i="7" s="1"/>
  <c r="K12795" i="7"/>
  <c r="L12795" i="7" s="1"/>
  <c r="K12796" i="7"/>
  <c r="L12796" i="7" s="1"/>
  <c r="K12797" i="7"/>
  <c r="L12797" i="7" s="1"/>
  <c r="K12798" i="7"/>
  <c r="L12798" i="7" s="1"/>
  <c r="K12799" i="7"/>
  <c r="L12799" i="7" s="1"/>
  <c r="K12800" i="7"/>
  <c r="L12800" i="7" s="1"/>
  <c r="K12801" i="7"/>
  <c r="L12801" i="7" s="1"/>
  <c r="K12802" i="7"/>
  <c r="L12802" i="7" s="1"/>
  <c r="K12803" i="7"/>
  <c r="L12803" i="7" s="1"/>
  <c r="K12804" i="7"/>
  <c r="L12804" i="7" s="1"/>
  <c r="K12805" i="7"/>
  <c r="L12805" i="7" s="1"/>
  <c r="K12806" i="7"/>
  <c r="L12806" i="7" s="1"/>
  <c r="K12807" i="7"/>
  <c r="L12807" i="7" s="1"/>
  <c r="K12808" i="7"/>
  <c r="L12808" i="7" s="1"/>
  <c r="K12809" i="7"/>
  <c r="L12809" i="7" s="1"/>
  <c r="K12810" i="7"/>
  <c r="L12810" i="7" s="1"/>
  <c r="K12811" i="7"/>
  <c r="L12811" i="7" s="1"/>
  <c r="K12812" i="7"/>
  <c r="L12812" i="7" s="1"/>
  <c r="K12813" i="7"/>
  <c r="L12813" i="7" s="1"/>
  <c r="K12814" i="7"/>
  <c r="L12814" i="7" s="1"/>
  <c r="K12815" i="7"/>
  <c r="L12815" i="7" s="1"/>
  <c r="K12816" i="7"/>
  <c r="L12816" i="7" s="1"/>
  <c r="K12817" i="7"/>
  <c r="L12817" i="7" s="1"/>
  <c r="K12818" i="7"/>
  <c r="L12818" i="7" s="1"/>
  <c r="K12819" i="7"/>
  <c r="L12819" i="7" s="1"/>
  <c r="K12820" i="7"/>
  <c r="L12820" i="7" s="1"/>
  <c r="K12821" i="7"/>
  <c r="L12821" i="7" s="1"/>
  <c r="K12822" i="7"/>
  <c r="L12822" i="7" s="1"/>
  <c r="K12823" i="7"/>
  <c r="L12823" i="7" s="1"/>
  <c r="K12824" i="7"/>
  <c r="L12824" i="7" s="1"/>
  <c r="K12825" i="7"/>
  <c r="L12825" i="7" s="1"/>
  <c r="K12826" i="7"/>
  <c r="L12826" i="7" s="1"/>
  <c r="K12827" i="7"/>
  <c r="L12827" i="7" s="1"/>
  <c r="K12828" i="7"/>
  <c r="L12828" i="7" s="1"/>
  <c r="K12829" i="7"/>
  <c r="L12829" i="7" s="1"/>
  <c r="K12830" i="7"/>
  <c r="L12830" i="7" s="1"/>
  <c r="K12831" i="7"/>
  <c r="L12831" i="7" s="1"/>
  <c r="K12832" i="7"/>
  <c r="L12832" i="7" s="1"/>
  <c r="K12833" i="7"/>
  <c r="L12833" i="7" s="1"/>
  <c r="K12834" i="7"/>
  <c r="L12834" i="7" s="1"/>
  <c r="K12835" i="7"/>
  <c r="L12835" i="7" s="1"/>
  <c r="K12836" i="7"/>
  <c r="L12836" i="7" s="1"/>
  <c r="K12837" i="7"/>
  <c r="L12837" i="7" s="1"/>
  <c r="K12838" i="7"/>
  <c r="L12838" i="7" s="1"/>
  <c r="K12839" i="7"/>
  <c r="L12839" i="7" s="1"/>
  <c r="K12840" i="7"/>
  <c r="L12840" i="7" s="1"/>
  <c r="K12841" i="7"/>
  <c r="L12841" i="7" s="1"/>
  <c r="K12842" i="7"/>
  <c r="L12842" i="7" s="1"/>
  <c r="K12843" i="7"/>
  <c r="L12843" i="7" s="1"/>
  <c r="K12844" i="7"/>
  <c r="L12844" i="7" s="1"/>
  <c r="K12845" i="7"/>
  <c r="L12845" i="7" s="1"/>
  <c r="K12846" i="7"/>
  <c r="L12846" i="7" s="1"/>
  <c r="K12847" i="7"/>
  <c r="L12847" i="7" s="1"/>
  <c r="K12848" i="7"/>
  <c r="L12848" i="7" s="1"/>
  <c r="K12849" i="7"/>
  <c r="L12849" i="7" s="1"/>
  <c r="K12850" i="7"/>
  <c r="L12850" i="7" s="1"/>
  <c r="K12851" i="7"/>
  <c r="L12851" i="7" s="1"/>
  <c r="K12852" i="7"/>
  <c r="L12852" i="7" s="1"/>
  <c r="K12853" i="7"/>
  <c r="L12853" i="7" s="1"/>
  <c r="K12854" i="7"/>
  <c r="L12854" i="7" s="1"/>
  <c r="K12855" i="7"/>
  <c r="L12855" i="7" s="1"/>
  <c r="K12856" i="7"/>
  <c r="L12856" i="7" s="1"/>
  <c r="K12857" i="7"/>
  <c r="L12857" i="7" s="1"/>
  <c r="K12858" i="7"/>
  <c r="L12858" i="7" s="1"/>
  <c r="K12859" i="7"/>
  <c r="L12859" i="7" s="1"/>
  <c r="K12860" i="7"/>
  <c r="L12860" i="7" s="1"/>
  <c r="K12861" i="7"/>
  <c r="L12861" i="7" s="1"/>
  <c r="K12862" i="7"/>
  <c r="L12862" i="7" s="1"/>
  <c r="K12863" i="7"/>
  <c r="L12863" i="7" s="1"/>
  <c r="K12864" i="7"/>
  <c r="L12864" i="7" s="1"/>
  <c r="K12865" i="7"/>
  <c r="L12865" i="7" s="1"/>
  <c r="K12866" i="7"/>
  <c r="L12866" i="7" s="1"/>
  <c r="K12867" i="7"/>
  <c r="L12867" i="7" s="1"/>
  <c r="K12868" i="7"/>
  <c r="L12868" i="7" s="1"/>
  <c r="K12869" i="7"/>
  <c r="L12869" i="7" s="1"/>
  <c r="K12870" i="7"/>
  <c r="L12870" i="7" s="1"/>
  <c r="K12871" i="7"/>
  <c r="L12871" i="7" s="1"/>
  <c r="K12872" i="7"/>
  <c r="L12872" i="7" s="1"/>
  <c r="K12873" i="7"/>
  <c r="L12873" i="7" s="1"/>
  <c r="K12874" i="7"/>
  <c r="L12874" i="7" s="1"/>
  <c r="K12875" i="7"/>
  <c r="L12875" i="7" s="1"/>
  <c r="K12876" i="7"/>
  <c r="L12876" i="7" s="1"/>
  <c r="K12877" i="7"/>
  <c r="L12877" i="7" s="1"/>
  <c r="K12878" i="7"/>
  <c r="L12878" i="7" s="1"/>
  <c r="K12879" i="7"/>
  <c r="L12879" i="7" s="1"/>
  <c r="K12880" i="7"/>
  <c r="L12880" i="7" s="1"/>
  <c r="K12881" i="7"/>
  <c r="L12881" i="7" s="1"/>
  <c r="K12882" i="7"/>
  <c r="L12882" i="7" s="1"/>
  <c r="K12883" i="7"/>
  <c r="L12883" i="7" s="1"/>
  <c r="K12884" i="7"/>
  <c r="L12884" i="7" s="1"/>
  <c r="K12885" i="7"/>
  <c r="L12885" i="7" s="1"/>
  <c r="K12886" i="7"/>
  <c r="L12886" i="7" s="1"/>
  <c r="K12887" i="7"/>
  <c r="L12887" i="7" s="1"/>
  <c r="K12888" i="7"/>
  <c r="L12888" i="7" s="1"/>
  <c r="K12889" i="7"/>
  <c r="L12889" i="7" s="1"/>
  <c r="K12890" i="7"/>
  <c r="L12890" i="7" s="1"/>
  <c r="K12891" i="7"/>
  <c r="L12891" i="7" s="1"/>
  <c r="K12892" i="7"/>
  <c r="L12892" i="7" s="1"/>
  <c r="K12893" i="7"/>
  <c r="L12893" i="7" s="1"/>
  <c r="K12894" i="7"/>
  <c r="L12894" i="7" s="1"/>
  <c r="K12895" i="7"/>
  <c r="L12895" i="7" s="1"/>
  <c r="K12896" i="7"/>
  <c r="L12896" i="7" s="1"/>
  <c r="K12897" i="7"/>
  <c r="L12897" i="7" s="1"/>
  <c r="K12898" i="7"/>
  <c r="L12898" i="7" s="1"/>
  <c r="K12899" i="7"/>
  <c r="L12899" i="7" s="1"/>
  <c r="K12900" i="7"/>
  <c r="L12900" i="7" s="1"/>
  <c r="K12901" i="7"/>
  <c r="L12901" i="7" s="1"/>
  <c r="K12902" i="7"/>
  <c r="L12902" i="7" s="1"/>
  <c r="K12903" i="7"/>
  <c r="L12903" i="7" s="1"/>
  <c r="K12904" i="7"/>
  <c r="L12904" i="7" s="1"/>
  <c r="K12905" i="7"/>
  <c r="L12905" i="7" s="1"/>
  <c r="K12906" i="7"/>
  <c r="L12906" i="7" s="1"/>
  <c r="K12907" i="7"/>
  <c r="L12907" i="7" s="1"/>
  <c r="K12908" i="7"/>
  <c r="L12908" i="7" s="1"/>
  <c r="K12909" i="7"/>
  <c r="L12909" i="7" s="1"/>
  <c r="K12910" i="7"/>
  <c r="L12910" i="7" s="1"/>
  <c r="K12911" i="7"/>
  <c r="L12911" i="7" s="1"/>
  <c r="K12912" i="7"/>
  <c r="L12912" i="7" s="1"/>
  <c r="K12913" i="7"/>
  <c r="L12913" i="7" s="1"/>
  <c r="K12914" i="7"/>
  <c r="L12914" i="7" s="1"/>
  <c r="K12915" i="7"/>
  <c r="L12915" i="7" s="1"/>
  <c r="K12916" i="7"/>
  <c r="L12916" i="7" s="1"/>
  <c r="K12917" i="7"/>
  <c r="L12917" i="7" s="1"/>
  <c r="K12918" i="7"/>
  <c r="L12918" i="7" s="1"/>
  <c r="K12919" i="7"/>
  <c r="L12919" i="7" s="1"/>
  <c r="K12920" i="7"/>
  <c r="L12920" i="7" s="1"/>
  <c r="K12921" i="7"/>
  <c r="L12921" i="7" s="1"/>
  <c r="K12922" i="7"/>
  <c r="L12922" i="7" s="1"/>
  <c r="K12923" i="7"/>
  <c r="L12923" i="7" s="1"/>
  <c r="K12924" i="7"/>
  <c r="L12924" i="7" s="1"/>
  <c r="K12925" i="7"/>
  <c r="L12925" i="7" s="1"/>
  <c r="K12926" i="7"/>
  <c r="L12926" i="7" s="1"/>
  <c r="K12927" i="7"/>
  <c r="L12927" i="7" s="1"/>
  <c r="K12928" i="7"/>
  <c r="L12928" i="7" s="1"/>
  <c r="K12929" i="7"/>
  <c r="L12929" i="7" s="1"/>
  <c r="K12930" i="7"/>
  <c r="L12930" i="7" s="1"/>
  <c r="K12931" i="7"/>
  <c r="L12931" i="7" s="1"/>
  <c r="K12932" i="7"/>
  <c r="L12932" i="7" s="1"/>
  <c r="K12933" i="7"/>
  <c r="L12933" i="7" s="1"/>
  <c r="K12934" i="7"/>
  <c r="L12934" i="7" s="1"/>
  <c r="K12935" i="7"/>
  <c r="L12935" i="7" s="1"/>
  <c r="K12936" i="7"/>
  <c r="L12936" i="7" s="1"/>
  <c r="K12937" i="7"/>
  <c r="L12937" i="7" s="1"/>
  <c r="K12938" i="7"/>
  <c r="L12938" i="7" s="1"/>
  <c r="K12939" i="7"/>
  <c r="L12939" i="7" s="1"/>
  <c r="K12940" i="7"/>
  <c r="L12940" i="7" s="1"/>
  <c r="K12941" i="7"/>
  <c r="L12941" i="7" s="1"/>
  <c r="K12942" i="7"/>
  <c r="L12942" i="7" s="1"/>
  <c r="K12943" i="7"/>
  <c r="L12943" i="7" s="1"/>
  <c r="K12944" i="7"/>
  <c r="L12944" i="7" s="1"/>
  <c r="K12945" i="7"/>
  <c r="L12945" i="7" s="1"/>
  <c r="K12946" i="7"/>
  <c r="L12946" i="7" s="1"/>
  <c r="K12947" i="7"/>
  <c r="L12947" i="7" s="1"/>
  <c r="K12948" i="7"/>
  <c r="L12948" i="7" s="1"/>
  <c r="K12949" i="7"/>
  <c r="L12949" i="7" s="1"/>
  <c r="K12950" i="7"/>
  <c r="L12950" i="7" s="1"/>
  <c r="K12951" i="7"/>
  <c r="L12951" i="7" s="1"/>
  <c r="K12952" i="7"/>
  <c r="L12952" i="7" s="1"/>
  <c r="K12953" i="7"/>
  <c r="L12953" i="7" s="1"/>
  <c r="K12954" i="7"/>
  <c r="L12954" i="7" s="1"/>
  <c r="K12955" i="7"/>
  <c r="L12955" i="7" s="1"/>
  <c r="K12956" i="7"/>
  <c r="L12956" i="7" s="1"/>
  <c r="K12957" i="7"/>
  <c r="L12957" i="7" s="1"/>
  <c r="K12958" i="7"/>
  <c r="L12958" i="7" s="1"/>
  <c r="K12959" i="7"/>
  <c r="L12959" i="7" s="1"/>
  <c r="K12960" i="7"/>
  <c r="L12960" i="7" s="1"/>
  <c r="K12961" i="7"/>
  <c r="L12961" i="7" s="1"/>
  <c r="K12962" i="7"/>
  <c r="L12962" i="7" s="1"/>
  <c r="K12963" i="7"/>
  <c r="L12963" i="7" s="1"/>
  <c r="K12964" i="7"/>
  <c r="L12964" i="7" s="1"/>
  <c r="K12965" i="7"/>
  <c r="L12965" i="7" s="1"/>
  <c r="K12966" i="7"/>
  <c r="L12966" i="7" s="1"/>
  <c r="K12967" i="7"/>
  <c r="L12967" i="7" s="1"/>
  <c r="K12968" i="7"/>
  <c r="L12968" i="7" s="1"/>
  <c r="K12969" i="7"/>
  <c r="L12969" i="7" s="1"/>
  <c r="K12970" i="7"/>
  <c r="L12970" i="7" s="1"/>
  <c r="K12971" i="7"/>
  <c r="L12971" i="7" s="1"/>
  <c r="K12972" i="7"/>
  <c r="L12972" i="7" s="1"/>
  <c r="K12973" i="7"/>
  <c r="L12973" i="7" s="1"/>
  <c r="K12974" i="7"/>
  <c r="L12974" i="7" s="1"/>
  <c r="K12975" i="7"/>
  <c r="L12975" i="7" s="1"/>
  <c r="K12976" i="7"/>
  <c r="L12976" i="7" s="1"/>
  <c r="K12977" i="7"/>
  <c r="L12977" i="7" s="1"/>
  <c r="K12978" i="7"/>
  <c r="L12978" i="7" s="1"/>
  <c r="K12979" i="7"/>
  <c r="L12979" i="7" s="1"/>
  <c r="K12980" i="7"/>
  <c r="L12980" i="7" s="1"/>
  <c r="K12981" i="7"/>
  <c r="L12981" i="7" s="1"/>
  <c r="K12982" i="7"/>
  <c r="L12982" i="7" s="1"/>
  <c r="K12983" i="7"/>
  <c r="L12983" i="7" s="1"/>
  <c r="K12984" i="7"/>
  <c r="L12984" i="7" s="1"/>
  <c r="K12985" i="7"/>
  <c r="L12985" i="7" s="1"/>
  <c r="K12986" i="7"/>
  <c r="L12986" i="7" s="1"/>
  <c r="K12987" i="7"/>
  <c r="L12987" i="7" s="1"/>
  <c r="K12988" i="7"/>
  <c r="L12988" i="7" s="1"/>
  <c r="K12989" i="7"/>
  <c r="L12989" i="7" s="1"/>
  <c r="K12990" i="7"/>
  <c r="L12990" i="7" s="1"/>
  <c r="K12991" i="7"/>
  <c r="L12991" i="7" s="1"/>
  <c r="K12992" i="7"/>
  <c r="L12992" i="7" s="1"/>
  <c r="K12993" i="7"/>
  <c r="L12993" i="7" s="1"/>
  <c r="K12994" i="7"/>
  <c r="L12994" i="7" s="1"/>
  <c r="K12995" i="7"/>
  <c r="L12995" i="7" s="1"/>
  <c r="K12996" i="7"/>
  <c r="L12996" i="7" s="1"/>
  <c r="K12997" i="7"/>
  <c r="L12997" i="7" s="1"/>
  <c r="K12998" i="7"/>
  <c r="L12998" i="7" s="1"/>
  <c r="K12999" i="7"/>
  <c r="L12999" i="7" s="1"/>
  <c r="K13000" i="7"/>
  <c r="L13000" i="7" s="1"/>
  <c r="K13001" i="7"/>
  <c r="L13001" i="7" s="1"/>
  <c r="K13002" i="7"/>
  <c r="L13002" i="7" s="1"/>
  <c r="K13003" i="7"/>
  <c r="L13003" i="7" s="1"/>
  <c r="K13004" i="7"/>
  <c r="L13004" i="7" s="1"/>
  <c r="K13005" i="7"/>
  <c r="L13005" i="7" s="1"/>
  <c r="K13006" i="7"/>
  <c r="L13006" i="7" s="1"/>
  <c r="K13007" i="7"/>
  <c r="L13007" i="7" s="1"/>
  <c r="K13008" i="7"/>
  <c r="L13008" i="7" s="1"/>
  <c r="K13009" i="7"/>
  <c r="L13009" i="7" s="1"/>
  <c r="K13010" i="7"/>
  <c r="L13010" i="7" s="1"/>
  <c r="K13011" i="7"/>
  <c r="L13011" i="7" s="1"/>
  <c r="K13012" i="7"/>
  <c r="L13012" i="7" s="1"/>
  <c r="K13013" i="7"/>
  <c r="L13013" i="7" s="1"/>
  <c r="K13014" i="7"/>
  <c r="L13014" i="7" s="1"/>
  <c r="K13015" i="7"/>
  <c r="L13015" i="7" s="1"/>
  <c r="K13016" i="7"/>
  <c r="L13016" i="7" s="1"/>
  <c r="K13017" i="7"/>
  <c r="L13017" i="7" s="1"/>
  <c r="K13018" i="7"/>
  <c r="L13018" i="7" s="1"/>
  <c r="K13019" i="7"/>
  <c r="L13019" i="7" s="1"/>
  <c r="K13020" i="7"/>
  <c r="L13020" i="7" s="1"/>
  <c r="K13021" i="7"/>
  <c r="L13021" i="7" s="1"/>
  <c r="K13022" i="7"/>
  <c r="L13022" i="7" s="1"/>
  <c r="K13023" i="7"/>
  <c r="L13023" i="7" s="1"/>
  <c r="K13024" i="7"/>
  <c r="L13024" i="7" s="1"/>
  <c r="K13025" i="7"/>
  <c r="L13025" i="7" s="1"/>
  <c r="K13026" i="7"/>
  <c r="L13026" i="7" s="1"/>
  <c r="K13027" i="7"/>
  <c r="L13027" i="7" s="1"/>
  <c r="K13028" i="7"/>
  <c r="L13028" i="7" s="1"/>
  <c r="K13029" i="7"/>
  <c r="L13029" i="7" s="1"/>
  <c r="K13030" i="7"/>
  <c r="L13030" i="7" s="1"/>
  <c r="K13031" i="7"/>
  <c r="L13031" i="7" s="1"/>
  <c r="K13032" i="7"/>
  <c r="L13032" i="7" s="1"/>
  <c r="K13033" i="7"/>
  <c r="L13033" i="7" s="1"/>
  <c r="K13034" i="7"/>
  <c r="L13034" i="7" s="1"/>
  <c r="K13035" i="7"/>
  <c r="L13035" i="7" s="1"/>
  <c r="K13036" i="7"/>
  <c r="L13036" i="7" s="1"/>
  <c r="K13037" i="7"/>
  <c r="L13037" i="7" s="1"/>
  <c r="K13038" i="7"/>
  <c r="L13038" i="7" s="1"/>
  <c r="K13039" i="7"/>
  <c r="L13039" i="7" s="1"/>
  <c r="K13040" i="7"/>
  <c r="L13040" i="7" s="1"/>
  <c r="K13041" i="7"/>
  <c r="L13041" i="7" s="1"/>
  <c r="K13042" i="7"/>
  <c r="L13042" i="7" s="1"/>
  <c r="K13043" i="7"/>
  <c r="L13043" i="7" s="1"/>
  <c r="K13044" i="7"/>
  <c r="L13044" i="7" s="1"/>
  <c r="K13045" i="7"/>
  <c r="L13045" i="7" s="1"/>
  <c r="K13046" i="7"/>
  <c r="L13046" i="7" s="1"/>
  <c r="K13047" i="7"/>
  <c r="L13047" i="7" s="1"/>
  <c r="K13048" i="7"/>
  <c r="L13048" i="7" s="1"/>
  <c r="K13049" i="7"/>
  <c r="L13049" i="7" s="1"/>
  <c r="K13050" i="7"/>
  <c r="L13050" i="7" s="1"/>
  <c r="K13051" i="7"/>
  <c r="L13051" i="7" s="1"/>
  <c r="K13052" i="7"/>
  <c r="L13052" i="7" s="1"/>
  <c r="K13053" i="7"/>
  <c r="L13053" i="7" s="1"/>
  <c r="K13054" i="7"/>
  <c r="L13054" i="7" s="1"/>
  <c r="K13055" i="7"/>
  <c r="L13055" i="7" s="1"/>
  <c r="K13056" i="7"/>
  <c r="L13056" i="7" s="1"/>
  <c r="K13057" i="7"/>
  <c r="L13057" i="7" s="1"/>
  <c r="K13058" i="7"/>
  <c r="L13058" i="7" s="1"/>
  <c r="K13059" i="7"/>
  <c r="L13059" i="7" s="1"/>
  <c r="K13060" i="7"/>
  <c r="L13060" i="7" s="1"/>
  <c r="K13061" i="7"/>
  <c r="L13061" i="7" s="1"/>
  <c r="K13062" i="7"/>
  <c r="L13062" i="7" s="1"/>
  <c r="K13063" i="7"/>
  <c r="L13063" i="7" s="1"/>
  <c r="K13064" i="7"/>
  <c r="L13064" i="7" s="1"/>
  <c r="K13065" i="7"/>
  <c r="L13065" i="7" s="1"/>
  <c r="K13066" i="7"/>
  <c r="L13066" i="7" s="1"/>
  <c r="K13067" i="7"/>
  <c r="L13067" i="7" s="1"/>
  <c r="K13068" i="7"/>
  <c r="L13068" i="7" s="1"/>
  <c r="K13069" i="7"/>
  <c r="L13069" i="7" s="1"/>
  <c r="K13070" i="7"/>
  <c r="L13070" i="7" s="1"/>
  <c r="K13071" i="7"/>
  <c r="L13071" i="7" s="1"/>
  <c r="K13072" i="7"/>
  <c r="L13072" i="7" s="1"/>
  <c r="K13073" i="7"/>
  <c r="L13073" i="7" s="1"/>
  <c r="K13074" i="7"/>
  <c r="L13074" i="7" s="1"/>
  <c r="K13075" i="7"/>
  <c r="L13075" i="7" s="1"/>
  <c r="K13076" i="7"/>
  <c r="L13076" i="7" s="1"/>
  <c r="K13077" i="7"/>
  <c r="L13077" i="7" s="1"/>
  <c r="K13078" i="7"/>
  <c r="L13078" i="7" s="1"/>
  <c r="K13079" i="7"/>
  <c r="L13079" i="7" s="1"/>
  <c r="K13080" i="7"/>
  <c r="L13080" i="7" s="1"/>
  <c r="K13081" i="7"/>
  <c r="L13081" i="7" s="1"/>
  <c r="K13082" i="7"/>
  <c r="L13082" i="7" s="1"/>
  <c r="K13083" i="7"/>
  <c r="L13083" i="7" s="1"/>
  <c r="K13084" i="7"/>
  <c r="L13084" i="7" s="1"/>
  <c r="K13085" i="7"/>
  <c r="L13085" i="7" s="1"/>
  <c r="K13086" i="7"/>
  <c r="L13086" i="7" s="1"/>
  <c r="K13087" i="7"/>
  <c r="L13087" i="7" s="1"/>
  <c r="K13088" i="7"/>
  <c r="L13088" i="7" s="1"/>
  <c r="K13089" i="7"/>
  <c r="L13089" i="7" s="1"/>
  <c r="K13090" i="7"/>
  <c r="L13090" i="7" s="1"/>
  <c r="K13091" i="7"/>
  <c r="L13091" i="7" s="1"/>
  <c r="K13092" i="7"/>
  <c r="L13092" i="7" s="1"/>
  <c r="K13093" i="7"/>
  <c r="L13093" i="7" s="1"/>
  <c r="K13094" i="7"/>
  <c r="L13094" i="7" s="1"/>
  <c r="K13095" i="7"/>
  <c r="L13095" i="7" s="1"/>
  <c r="K13096" i="7"/>
  <c r="L13096" i="7" s="1"/>
  <c r="K13097" i="7"/>
  <c r="L13097" i="7" s="1"/>
  <c r="K13098" i="7"/>
  <c r="L13098" i="7" s="1"/>
  <c r="K13099" i="7"/>
  <c r="L13099" i="7" s="1"/>
  <c r="K13100" i="7"/>
  <c r="L13100" i="7" s="1"/>
  <c r="K13101" i="7"/>
  <c r="L13101" i="7" s="1"/>
  <c r="K13102" i="7"/>
  <c r="L13102" i="7" s="1"/>
  <c r="K13103" i="7"/>
  <c r="L13103" i="7" s="1"/>
  <c r="K13104" i="7"/>
  <c r="L13104" i="7" s="1"/>
  <c r="K13105" i="7"/>
  <c r="L13105" i="7" s="1"/>
  <c r="K13106" i="7"/>
  <c r="L13106" i="7" s="1"/>
  <c r="K13107" i="7"/>
  <c r="L13107" i="7" s="1"/>
  <c r="K13108" i="7"/>
  <c r="L13108" i="7" s="1"/>
  <c r="K13109" i="7"/>
  <c r="L13109" i="7" s="1"/>
  <c r="K13110" i="7"/>
  <c r="L13110" i="7" s="1"/>
  <c r="K13111" i="7"/>
  <c r="L13111" i="7" s="1"/>
  <c r="K13112" i="7"/>
  <c r="L13112" i="7" s="1"/>
  <c r="K13113" i="7"/>
  <c r="L13113" i="7" s="1"/>
  <c r="K13114" i="7"/>
  <c r="L13114" i="7" s="1"/>
  <c r="K13115" i="7"/>
  <c r="L13115" i="7" s="1"/>
  <c r="K13116" i="7"/>
  <c r="L13116" i="7" s="1"/>
  <c r="K13117" i="7"/>
  <c r="L13117" i="7" s="1"/>
  <c r="K13118" i="7"/>
  <c r="L13118" i="7" s="1"/>
  <c r="K13119" i="7"/>
  <c r="L13119" i="7" s="1"/>
  <c r="K13120" i="7"/>
  <c r="L13120" i="7" s="1"/>
  <c r="K13121" i="7"/>
  <c r="L13121" i="7" s="1"/>
  <c r="K13122" i="7"/>
  <c r="L13122" i="7" s="1"/>
  <c r="K13123" i="7"/>
  <c r="L13123" i="7" s="1"/>
  <c r="K13124" i="7"/>
  <c r="L13124" i="7" s="1"/>
  <c r="K13125" i="7"/>
  <c r="L13125" i="7" s="1"/>
  <c r="K13126" i="7"/>
  <c r="L13126" i="7" s="1"/>
  <c r="K13127" i="7"/>
  <c r="L13127" i="7" s="1"/>
  <c r="K13128" i="7"/>
  <c r="L13128" i="7" s="1"/>
  <c r="K13129" i="7"/>
  <c r="L13129" i="7" s="1"/>
  <c r="K13130" i="7"/>
  <c r="L13130" i="7" s="1"/>
  <c r="K13131" i="7"/>
  <c r="L13131" i="7" s="1"/>
  <c r="K13132" i="7"/>
  <c r="L13132" i="7" s="1"/>
  <c r="K13133" i="7"/>
  <c r="L13133" i="7" s="1"/>
  <c r="K13134" i="7"/>
  <c r="L13134" i="7" s="1"/>
  <c r="K13135" i="7"/>
  <c r="L13135" i="7" s="1"/>
  <c r="K13136" i="7"/>
  <c r="L13136" i="7" s="1"/>
  <c r="K13137" i="7"/>
  <c r="L13137" i="7" s="1"/>
  <c r="K13138" i="7"/>
  <c r="L13138" i="7" s="1"/>
  <c r="K13139" i="7"/>
  <c r="L13139" i="7" s="1"/>
  <c r="K13140" i="7"/>
  <c r="L13140" i="7" s="1"/>
  <c r="K13141" i="7"/>
  <c r="L13141" i="7" s="1"/>
  <c r="K13142" i="7"/>
  <c r="L13142" i="7" s="1"/>
  <c r="K13143" i="7"/>
  <c r="L13143" i="7" s="1"/>
  <c r="K13144" i="7"/>
  <c r="L13144" i="7" s="1"/>
  <c r="K13145" i="7"/>
  <c r="L13145" i="7" s="1"/>
  <c r="K13146" i="7"/>
  <c r="L13146" i="7" s="1"/>
  <c r="K13147" i="7"/>
  <c r="L13147" i="7" s="1"/>
  <c r="K13148" i="7"/>
  <c r="L13148" i="7" s="1"/>
  <c r="K13149" i="7"/>
  <c r="L13149" i="7" s="1"/>
  <c r="K13150" i="7"/>
  <c r="L13150" i="7" s="1"/>
  <c r="K13151" i="7"/>
  <c r="L13151" i="7" s="1"/>
  <c r="K13152" i="7"/>
  <c r="L13152" i="7" s="1"/>
  <c r="K13153" i="7"/>
  <c r="L13153" i="7" s="1"/>
  <c r="K13154" i="7"/>
  <c r="L13154" i="7" s="1"/>
  <c r="K13155" i="7"/>
  <c r="L13155" i="7" s="1"/>
  <c r="K13156" i="7"/>
  <c r="L13156" i="7" s="1"/>
  <c r="K13157" i="7"/>
  <c r="L13157" i="7" s="1"/>
  <c r="K13158" i="7"/>
  <c r="L13158" i="7" s="1"/>
  <c r="K13159" i="7"/>
  <c r="L13159" i="7" s="1"/>
  <c r="K13160" i="7"/>
  <c r="L13160" i="7" s="1"/>
  <c r="K13161" i="7"/>
  <c r="L13161" i="7" s="1"/>
  <c r="K13162" i="7"/>
  <c r="L13162" i="7" s="1"/>
  <c r="K13163" i="7"/>
  <c r="L13163" i="7" s="1"/>
  <c r="K13164" i="7"/>
  <c r="L13164" i="7" s="1"/>
  <c r="K13165" i="7"/>
  <c r="L13165" i="7" s="1"/>
  <c r="K13166" i="7"/>
  <c r="L13166" i="7" s="1"/>
  <c r="K13167" i="7"/>
  <c r="L13167" i="7" s="1"/>
  <c r="K13168" i="7"/>
  <c r="L13168" i="7" s="1"/>
  <c r="K13169" i="7"/>
  <c r="L13169" i="7" s="1"/>
  <c r="K13170" i="7"/>
  <c r="L13170" i="7" s="1"/>
  <c r="K13171" i="7"/>
  <c r="L13171" i="7" s="1"/>
  <c r="K13172" i="7"/>
  <c r="L13172" i="7" s="1"/>
  <c r="K13173" i="7"/>
  <c r="L13173" i="7" s="1"/>
  <c r="K13174" i="7"/>
  <c r="L13174" i="7" s="1"/>
  <c r="K13175" i="7"/>
  <c r="L13175" i="7" s="1"/>
  <c r="K13176" i="7"/>
  <c r="L13176" i="7" s="1"/>
  <c r="K13177" i="7"/>
  <c r="L13177" i="7" s="1"/>
  <c r="K13178" i="7"/>
  <c r="L13178" i="7" s="1"/>
  <c r="K13179" i="7"/>
  <c r="L13179" i="7" s="1"/>
  <c r="K13180" i="7"/>
  <c r="L13180" i="7" s="1"/>
  <c r="K13181" i="7"/>
  <c r="L13181" i="7" s="1"/>
  <c r="K13182" i="7"/>
  <c r="L13182" i="7" s="1"/>
  <c r="K13183" i="7"/>
  <c r="L13183" i="7" s="1"/>
  <c r="K13184" i="7"/>
  <c r="L13184" i="7" s="1"/>
  <c r="K13185" i="7"/>
  <c r="L13185" i="7" s="1"/>
  <c r="K13186" i="7"/>
  <c r="L13186" i="7" s="1"/>
  <c r="K13187" i="7"/>
  <c r="L13187" i="7" s="1"/>
  <c r="K13188" i="7"/>
  <c r="L13188" i="7" s="1"/>
  <c r="K13189" i="7"/>
  <c r="L13189" i="7" s="1"/>
  <c r="K13190" i="7"/>
  <c r="L13190" i="7" s="1"/>
  <c r="K13191" i="7"/>
  <c r="L13191" i="7" s="1"/>
  <c r="K13192" i="7"/>
  <c r="L13192" i="7" s="1"/>
  <c r="K13193" i="7"/>
  <c r="L13193" i="7" s="1"/>
  <c r="K13194" i="7"/>
  <c r="L13194" i="7" s="1"/>
  <c r="K13195" i="7"/>
  <c r="L13195" i="7" s="1"/>
  <c r="K13196" i="7"/>
  <c r="L13196" i="7" s="1"/>
  <c r="K13197" i="7"/>
  <c r="L13197" i="7" s="1"/>
  <c r="K13198" i="7"/>
  <c r="L13198" i="7" s="1"/>
  <c r="K13199" i="7"/>
  <c r="L13199" i="7" s="1"/>
  <c r="K13200" i="7"/>
  <c r="L13200" i="7" s="1"/>
  <c r="K13201" i="7"/>
  <c r="L13201" i="7" s="1"/>
  <c r="K13202" i="7"/>
  <c r="L13202" i="7" s="1"/>
  <c r="K13203" i="7"/>
  <c r="L13203" i="7" s="1"/>
  <c r="K13204" i="7"/>
  <c r="L13204" i="7" s="1"/>
  <c r="K13205" i="7"/>
  <c r="L13205" i="7" s="1"/>
  <c r="K13206" i="7"/>
  <c r="L13206" i="7" s="1"/>
  <c r="K13207" i="7"/>
  <c r="L13207" i="7" s="1"/>
  <c r="K13208" i="7"/>
  <c r="L13208" i="7" s="1"/>
  <c r="K13209" i="7"/>
  <c r="L13209" i="7" s="1"/>
  <c r="K13210" i="7"/>
  <c r="L13210" i="7" s="1"/>
  <c r="K13211" i="7"/>
  <c r="L13211" i="7" s="1"/>
  <c r="K13212" i="7"/>
  <c r="L13212" i="7" s="1"/>
  <c r="K13213" i="7"/>
  <c r="L13213" i="7" s="1"/>
  <c r="K13214" i="7"/>
  <c r="L13214" i="7" s="1"/>
  <c r="K13215" i="7"/>
  <c r="L13215" i="7" s="1"/>
  <c r="K13216" i="7"/>
  <c r="L13216" i="7" s="1"/>
  <c r="K13217" i="7"/>
  <c r="L13217" i="7" s="1"/>
  <c r="K13218" i="7"/>
  <c r="L13218" i="7" s="1"/>
  <c r="K13219" i="7"/>
  <c r="L13219" i="7" s="1"/>
  <c r="K13220" i="7"/>
  <c r="L13220" i="7" s="1"/>
  <c r="K13221" i="7"/>
  <c r="L13221" i="7" s="1"/>
  <c r="K13222" i="7"/>
  <c r="L13222" i="7" s="1"/>
  <c r="K13223" i="7"/>
  <c r="L13223" i="7" s="1"/>
  <c r="K13224" i="7"/>
  <c r="L13224" i="7" s="1"/>
  <c r="K13225" i="7"/>
  <c r="L13225" i="7" s="1"/>
  <c r="K13226" i="7"/>
  <c r="L13226" i="7" s="1"/>
  <c r="K13227" i="7"/>
  <c r="L13227" i="7" s="1"/>
  <c r="K13228" i="7"/>
  <c r="L13228" i="7" s="1"/>
  <c r="K13229" i="7"/>
  <c r="L13229" i="7" s="1"/>
  <c r="K13230" i="7"/>
  <c r="L13230" i="7" s="1"/>
  <c r="K13231" i="7"/>
  <c r="L13231" i="7" s="1"/>
  <c r="K13232" i="7"/>
  <c r="L13232" i="7" s="1"/>
  <c r="K13233" i="7"/>
  <c r="L13233" i="7" s="1"/>
  <c r="K13234" i="7"/>
  <c r="L13234" i="7" s="1"/>
  <c r="K13235" i="7"/>
  <c r="L13235" i="7" s="1"/>
  <c r="K13236" i="7"/>
  <c r="L13236" i="7" s="1"/>
  <c r="K13237" i="7"/>
  <c r="L13237" i="7" s="1"/>
  <c r="K13238" i="7"/>
  <c r="L13238" i="7" s="1"/>
  <c r="K13239" i="7"/>
  <c r="L13239" i="7" s="1"/>
  <c r="K13240" i="7"/>
  <c r="L13240" i="7" s="1"/>
  <c r="K13241" i="7"/>
  <c r="L13241" i="7" s="1"/>
  <c r="K13242" i="7"/>
  <c r="L13242" i="7" s="1"/>
  <c r="K13243" i="7"/>
  <c r="L13243" i="7" s="1"/>
  <c r="K13244" i="7"/>
  <c r="L13244" i="7" s="1"/>
  <c r="K13245" i="7"/>
  <c r="L13245" i="7" s="1"/>
  <c r="K13246" i="7"/>
  <c r="L13246" i="7" s="1"/>
  <c r="K13247" i="7"/>
  <c r="L13247" i="7" s="1"/>
  <c r="K13248" i="7"/>
  <c r="L13248" i="7" s="1"/>
  <c r="K13249" i="7"/>
  <c r="L13249" i="7" s="1"/>
  <c r="K13250" i="7"/>
  <c r="L13250" i="7" s="1"/>
  <c r="K13251" i="7"/>
  <c r="L13251" i="7" s="1"/>
  <c r="K13252" i="7"/>
  <c r="L13252" i="7" s="1"/>
  <c r="K13253" i="7"/>
  <c r="L13253" i="7" s="1"/>
  <c r="K13254" i="7"/>
  <c r="L13254" i="7" s="1"/>
  <c r="K13255" i="7"/>
  <c r="L13255" i="7" s="1"/>
  <c r="K13256" i="7"/>
  <c r="L13256" i="7" s="1"/>
  <c r="K13257" i="7"/>
  <c r="L13257" i="7" s="1"/>
  <c r="K13258" i="7"/>
  <c r="L13258" i="7" s="1"/>
  <c r="K13259" i="7"/>
  <c r="L13259" i="7" s="1"/>
  <c r="K13260" i="7"/>
  <c r="L13260" i="7" s="1"/>
  <c r="K13261" i="7"/>
  <c r="L13261" i="7" s="1"/>
  <c r="K13262" i="7"/>
  <c r="L13262" i="7" s="1"/>
  <c r="K13263" i="7"/>
  <c r="L13263" i="7" s="1"/>
  <c r="K13264" i="7"/>
  <c r="L13264" i="7" s="1"/>
  <c r="K13265" i="7"/>
  <c r="L13265" i="7" s="1"/>
  <c r="K13266" i="7"/>
  <c r="L13266" i="7" s="1"/>
  <c r="K13267" i="7"/>
  <c r="L13267" i="7" s="1"/>
  <c r="K13268" i="7"/>
  <c r="L13268" i="7" s="1"/>
  <c r="K13269" i="7"/>
  <c r="L13269" i="7" s="1"/>
  <c r="K13270" i="7"/>
  <c r="L13270" i="7" s="1"/>
  <c r="K13271" i="7"/>
  <c r="L13271" i="7" s="1"/>
  <c r="K13272" i="7"/>
  <c r="L13272" i="7" s="1"/>
  <c r="K13273" i="7"/>
  <c r="L13273" i="7" s="1"/>
  <c r="K13274" i="7"/>
  <c r="L13274" i="7" s="1"/>
  <c r="K13275" i="7"/>
  <c r="L13275" i="7" s="1"/>
  <c r="K13276" i="7"/>
  <c r="L13276" i="7" s="1"/>
  <c r="K13277" i="7"/>
  <c r="L13277" i="7" s="1"/>
  <c r="K13278" i="7"/>
  <c r="L13278" i="7" s="1"/>
  <c r="K13279" i="7"/>
  <c r="L13279" i="7" s="1"/>
  <c r="K13280" i="7"/>
  <c r="L13280" i="7" s="1"/>
  <c r="K13281" i="7"/>
  <c r="L13281" i="7" s="1"/>
  <c r="K13282" i="7"/>
  <c r="L13282" i="7" s="1"/>
  <c r="K13283" i="7"/>
  <c r="L13283" i="7" s="1"/>
  <c r="K13284" i="7"/>
  <c r="L13284" i="7" s="1"/>
  <c r="K13285" i="7"/>
  <c r="L13285" i="7" s="1"/>
  <c r="K13286" i="7"/>
  <c r="L13286" i="7" s="1"/>
  <c r="K13287" i="7"/>
  <c r="L13287" i="7" s="1"/>
  <c r="K13288" i="7"/>
  <c r="L13288" i="7" s="1"/>
  <c r="K13289" i="7"/>
  <c r="L13289" i="7" s="1"/>
  <c r="K13290" i="7"/>
  <c r="L13290" i="7" s="1"/>
  <c r="K13291" i="7"/>
  <c r="L13291" i="7" s="1"/>
  <c r="K13292" i="7"/>
  <c r="L13292" i="7" s="1"/>
  <c r="K13293" i="7"/>
  <c r="L13293" i="7" s="1"/>
  <c r="K13294" i="7"/>
  <c r="L13294" i="7" s="1"/>
  <c r="K13295" i="7"/>
  <c r="L13295" i="7" s="1"/>
  <c r="K13296" i="7"/>
  <c r="L13296" i="7" s="1"/>
  <c r="K13297" i="7"/>
  <c r="L13297" i="7" s="1"/>
  <c r="K13298" i="7"/>
  <c r="L13298" i="7" s="1"/>
  <c r="K13299" i="7"/>
  <c r="L13299" i="7" s="1"/>
  <c r="K13300" i="7"/>
  <c r="L13300" i="7" s="1"/>
  <c r="K13301" i="7"/>
  <c r="L13301" i="7" s="1"/>
  <c r="K13302" i="7"/>
  <c r="L13302" i="7" s="1"/>
  <c r="K13303" i="7"/>
  <c r="L13303" i="7" s="1"/>
  <c r="K13304" i="7"/>
  <c r="L13304" i="7" s="1"/>
  <c r="K13305" i="7"/>
  <c r="L13305" i="7" s="1"/>
  <c r="K13306" i="7"/>
  <c r="L13306" i="7" s="1"/>
  <c r="K13307" i="7"/>
  <c r="L13307" i="7" s="1"/>
  <c r="K13308" i="7"/>
  <c r="L13308" i="7" s="1"/>
  <c r="K13309" i="7"/>
  <c r="L13309" i="7" s="1"/>
  <c r="K13310" i="7"/>
  <c r="L13310" i="7" s="1"/>
  <c r="K13311" i="7"/>
  <c r="L13311" i="7" s="1"/>
  <c r="K13312" i="7"/>
  <c r="L13312" i="7" s="1"/>
  <c r="K13313" i="7"/>
  <c r="L13313" i="7" s="1"/>
  <c r="K13314" i="7"/>
  <c r="L13314" i="7" s="1"/>
  <c r="K13315" i="7"/>
  <c r="L13315" i="7" s="1"/>
  <c r="K13316" i="7"/>
  <c r="L13316" i="7" s="1"/>
  <c r="K13317" i="7"/>
  <c r="L13317" i="7" s="1"/>
  <c r="K13318" i="7"/>
  <c r="L13318" i="7" s="1"/>
  <c r="K13319" i="7"/>
  <c r="L13319" i="7" s="1"/>
  <c r="K13320" i="7"/>
  <c r="L13320" i="7" s="1"/>
  <c r="K13321" i="7"/>
  <c r="L13321" i="7" s="1"/>
  <c r="K13322" i="7"/>
  <c r="L13322" i="7" s="1"/>
  <c r="K13323" i="7"/>
  <c r="L13323" i="7" s="1"/>
  <c r="K13324" i="7"/>
  <c r="L13324" i="7" s="1"/>
  <c r="K13325" i="7"/>
  <c r="L13325" i="7" s="1"/>
  <c r="K13326" i="7"/>
  <c r="L13326" i="7" s="1"/>
  <c r="K13327" i="7"/>
  <c r="L13327" i="7" s="1"/>
  <c r="K13328" i="7"/>
  <c r="L13328" i="7" s="1"/>
  <c r="K13329" i="7"/>
  <c r="L13329" i="7" s="1"/>
  <c r="K13330" i="7"/>
  <c r="L13330" i="7" s="1"/>
  <c r="K13331" i="7"/>
  <c r="L13331" i="7" s="1"/>
  <c r="K13332" i="7"/>
  <c r="L13332" i="7" s="1"/>
  <c r="K13333" i="7"/>
  <c r="L13333" i="7" s="1"/>
  <c r="K13334" i="7"/>
  <c r="L13334" i="7" s="1"/>
  <c r="K13335" i="7"/>
  <c r="L13335" i="7" s="1"/>
  <c r="K13336" i="7"/>
  <c r="L13336" i="7" s="1"/>
  <c r="K13337" i="7"/>
  <c r="L13337" i="7" s="1"/>
  <c r="K13338" i="7"/>
  <c r="L13338" i="7" s="1"/>
  <c r="K13339" i="7"/>
  <c r="L13339" i="7" s="1"/>
  <c r="K13340" i="7"/>
  <c r="L13340" i="7" s="1"/>
  <c r="K13341" i="7"/>
  <c r="L13341" i="7" s="1"/>
  <c r="K13342" i="7"/>
  <c r="L13342" i="7" s="1"/>
  <c r="K13343" i="7"/>
  <c r="L13343" i="7" s="1"/>
  <c r="K13344" i="7"/>
  <c r="L13344" i="7" s="1"/>
  <c r="K13345" i="7"/>
  <c r="L13345" i="7" s="1"/>
  <c r="K13346" i="7"/>
  <c r="L13346" i="7" s="1"/>
  <c r="K13347" i="7"/>
  <c r="L13347" i="7" s="1"/>
  <c r="K13348" i="7"/>
  <c r="L13348" i="7" s="1"/>
  <c r="K13349" i="7"/>
  <c r="L13349" i="7" s="1"/>
  <c r="K13350" i="7"/>
  <c r="L13350" i="7" s="1"/>
  <c r="K13351" i="7"/>
  <c r="L13351" i="7" s="1"/>
  <c r="K13352" i="7"/>
  <c r="L13352" i="7" s="1"/>
  <c r="K13353" i="7"/>
  <c r="L13353" i="7" s="1"/>
  <c r="K13354" i="7"/>
  <c r="L13354" i="7" s="1"/>
  <c r="K13355" i="7"/>
  <c r="L13355" i="7" s="1"/>
  <c r="K13356" i="7"/>
  <c r="L13356" i="7" s="1"/>
  <c r="K13357" i="7"/>
  <c r="L13357" i="7" s="1"/>
  <c r="K13358" i="7"/>
  <c r="L13358" i="7" s="1"/>
  <c r="K13359" i="7"/>
  <c r="L13359" i="7" s="1"/>
  <c r="K13360" i="7"/>
  <c r="L13360" i="7" s="1"/>
  <c r="K13361" i="7"/>
  <c r="L13361" i="7" s="1"/>
  <c r="K13362" i="7"/>
  <c r="L13362" i="7" s="1"/>
  <c r="K13363" i="7"/>
  <c r="L13363" i="7" s="1"/>
  <c r="K13364" i="7"/>
  <c r="L13364" i="7" s="1"/>
  <c r="K13365" i="7"/>
  <c r="L13365" i="7" s="1"/>
  <c r="K13366" i="7"/>
  <c r="L13366" i="7" s="1"/>
  <c r="K13367" i="7"/>
  <c r="L13367" i="7" s="1"/>
  <c r="K13368" i="7"/>
  <c r="L13368" i="7" s="1"/>
  <c r="K13369" i="7"/>
  <c r="L13369" i="7" s="1"/>
  <c r="K13370" i="7"/>
  <c r="L13370" i="7" s="1"/>
  <c r="K13371" i="7"/>
  <c r="L13371" i="7" s="1"/>
  <c r="K13372" i="7"/>
  <c r="L13372" i="7" s="1"/>
  <c r="K13373" i="7"/>
  <c r="L13373" i="7" s="1"/>
  <c r="K13374" i="7"/>
  <c r="L13374" i="7" s="1"/>
  <c r="K13375" i="7"/>
  <c r="L13375" i="7" s="1"/>
  <c r="K13376" i="7"/>
  <c r="L13376" i="7" s="1"/>
  <c r="K13377" i="7"/>
  <c r="L13377" i="7" s="1"/>
  <c r="K13378" i="7"/>
  <c r="L13378" i="7" s="1"/>
  <c r="K13379" i="7"/>
  <c r="L13379" i="7" s="1"/>
  <c r="K13380" i="7"/>
  <c r="L13380" i="7" s="1"/>
  <c r="K13381" i="7"/>
  <c r="L13381" i="7" s="1"/>
  <c r="K13382" i="7"/>
  <c r="L13382" i="7" s="1"/>
  <c r="K13383" i="7"/>
  <c r="L13383" i="7" s="1"/>
  <c r="K13384" i="7"/>
  <c r="L13384" i="7" s="1"/>
  <c r="K13385" i="7"/>
  <c r="L13385" i="7" s="1"/>
  <c r="K13386" i="7"/>
  <c r="L13386" i="7" s="1"/>
  <c r="K13387" i="7"/>
  <c r="L13387" i="7" s="1"/>
  <c r="K13388" i="7"/>
  <c r="L13388" i="7" s="1"/>
  <c r="K13389" i="7"/>
  <c r="L13389" i="7" s="1"/>
  <c r="K13390" i="7"/>
  <c r="L13390" i="7" s="1"/>
  <c r="K13391" i="7"/>
  <c r="L13391" i="7" s="1"/>
  <c r="K13392" i="7"/>
  <c r="L13392" i="7" s="1"/>
  <c r="K13393" i="7"/>
  <c r="L13393" i="7" s="1"/>
  <c r="K13394" i="7"/>
  <c r="L13394" i="7" s="1"/>
  <c r="K13395" i="7"/>
  <c r="L13395" i="7" s="1"/>
  <c r="K13396" i="7"/>
  <c r="L13396" i="7" s="1"/>
  <c r="K13397" i="7"/>
  <c r="L13397" i="7" s="1"/>
  <c r="K13398" i="7"/>
  <c r="L13398" i="7" s="1"/>
  <c r="K13399" i="7"/>
  <c r="L13399" i="7" s="1"/>
  <c r="K13400" i="7"/>
  <c r="L13400" i="7" s="1"/>
  <c r="K13401" i="7"/>
  <c r="L13401" i="7" s="1"/>
  <c r="K13402" i="7"/>
  <c r="L13402" i="7" s="1"/>
  <c r="K13403" i="7"/>
  <c r="L13403" i="7" s="1"/>
  <c r="K13404" i="7"/>
  <c r="L13404" i="7" s="1"/>
  <c r="K13405" i="7"/>
  <c r="L13405" i="7" s="1"/>
  <c r="K13406" i="7"/>
  <c r="L13406" i="7" s="1"/>
  <c r="K13407" i="7"/>
  <c r="L13407" i="7" s="1"/>
  <c r="K13408" i="7"/>
  <c r="L13408" i="7" s="1"/>
  <c r="K13409" i="7"/>
  <c r="L13409" i="7" s="1"/>
  <c r="K13410" i="7"/>
  <c r="L13410" i="7" s="1"/>
  <c r="K13411" i="7"/>
  <c r="L13411" i="7" s="1"/>
  <c r="K13412" i="7"/>
  <c r="L13412" i="7" s="1"/>
  <c r="K13413" i="7"/>
  <c r="L13413" i="7" s="1"/>
  <c r="K13414" i="7"/>
  <c r="L13414" i="7" s="1"/>
  <c r="K13415" i="7"/>
  <c r="L13415" i="7" s="1"/>
  <c r="K13416" i="7"/>
  <c r="L13416" i="7" s="1"/>
  <c r="K13417" i="7"/>
  <c r="L13417" i="7" s="1"/>
  <c r="K13418" i="7"/>
  <c r="L13418" i="7" s="1"/>
  <c r="K13419" i="7"/>
  <c r="L13419" i="7" s="1"/>
  <c r="K13420" i="7"/>
  <c r="L13420" i="7" s="1"/>
  <c r="K13421" i="7"/>
  <c r="L13421" i="7" s="1"/>
  <c r="K13422" i="7"/>
  <c r="L13422" i="7" s="1"/>
  <c r="K13423" i="7"/>
  <c r="L13423" i="7" s="1"/>
  <c r="K13424" i="7"/>
  <c r="L13424" i="7" s="1"/>
  <c r="K13425" i="7"/>
  <c r="L13425" i="7" s="1"/>
  <c r="K13426" i="7"/>
  <c r="L13426" i="7" s="1"/>
  <c r="K13427" i="7"/>
  <c r="L13427" i="7" s="1"/>
  <c r="K13428" i="7"/>
  <c r="L13428" i="7" s="1"/>
  <c r="K13429" i="7"/>
  <c r="L13429" i="7" s="1"/>
  <c r="K13430" i="7"/>
  <c r="L13430" i="7" s="1"/>
  <c r="K13431" i="7"/>
  <c r="L13431" i="7" s="1"/>
  <c r="K13432" i="7"/>
  <c r="L13432" i="7" s="1"/>
  <c r="K13433" i="7"/>
  <c r="L13433" i="7" s="1"/>
  <c r="K13434" i="7"/>
  <c r="L13434" i="7" s="1"/>
  <c r="K13435" i="7"/>
  <c r="L13435" i="7" s="1"/>
  <c r="K13436" i="7"/>
  <c r="L13436" i="7" s="1"/>
  <c r="K13437" i="7"/>
  <c r="L13437" i="7" s="1"/>
  <c r="K13438" i="7"/>
  <c r="L13438" i="7" s="1"/>
  <c r="K13439" i="7"/>
  <c r="L13439" i="7" s="1"/>
  <c r="K13440" i="7"/>
  <c r="L13440" i="7" s="1"/>
  <c r="K13441" i="7"/>
  <c r="L13441" i="7" s="1"/>
  <c r="K13442" i="7"/>
  <c r="L13442" i="7" s="1"/>
  <c r="K13443" i="7"/>
  <c r="L13443" i="7" s="1"/>
  <c r="K13444" i="7"/>
  <c r="L13444" i="7" s="1"/>
  <c r="K13445" i="7"/>
  <c r="L13445" i="7" s="1"/>
  <c r="K13446" i="7"/>
  <c r="L13446" i="7" s="1"/>
  <c r="K13447" i="7"/>
  <c r="L13447" i="7" s="1"/>
  <c r="K13448" i="7"/>
  <c r="L13448" i="7" s="1"/>
  <c r="K13449" i="7"/>
  <c r="L13449" i="7" s="1"/>
  <c r="K13450" i="7"/>
  <c r="L13450" i="7" s="1"/>
  <c r="K13451" i="7"/>
  <c r="L13451" i="7" s="1"/>
  <c r="K13452" i="7"/>
  <c r="L13452" i="7" s="1"/>
  <c r="K13453" i="7"/>
  <c r="L13453" i="7" s="1"/>
  <c r="K13454" i="7"/>
  <c r="L13454" i="7" s="1"/>
  <c r="K13455" i="7"/>
  <c r="L13455" i="7" s="1"/>
  <c r="K13456" i="7"/>
  <c r="L13456" i="7" s="1"/>
  <c r="K13457" i="7"/>
  <c r="L13457" i="7" s="1"/>
  <c r="K13458" i="7"/>
  <c r="L13458" i="7" s="1"/>
  <c r="K13459" i="7"/>
  <c r="L13459" i="7" s="1"/>
  <c r="K13460" i="7"/>
  <c r="L13460" i="7" s="1"/>
  <c r="K13461" i="7"/>
  <c r="L13461" i="7" s="1"/>
  <c r="K13462" i="7"/>
  <c r="L13462" i="7" s="1"/>
  <c r="K13463" i="7"/>
  <c r="L13463" i="7" s="1"/>
  <c r="K13464" i="7"/>
  <c r="L13464" i="7" s="1"/>
  <c r="K13465" i="7"/>
  <c r="L13465" i="7" s="1"/>
  <c r="K13466" i="7"/>
  <c r="L13466" i="7" s="1"/>
  <c r="K13467" i="7"/>
  <c r="L13467" i="7" s="1"/>
  <c r="K13468" i="7"/>
  <c r="L13468" i="7" s="1"/>
  <c r="K13469" i="7"/>
  <c r="L13469" i="7" s="1"/>
  <c r="K13470" i="7"/>
  <c r="L13470" i="7" s="1"/>
  <c r="K13471" i="7"/>
  <c r="L13471" i="7" s="1"/>
  <c r="K13472" i="7"/>
  <c r="L13472" i="7" s="1"/>
  <c r="K13473" i="7"/>
  <c r="L13473" i="7" s="1"/>
  <c r="K13474" i="7"/>
  <c r="L13474" i="7" s="1"/>
  <c r="K13475" i="7"/>
  <c r="L13475" i="7" s="1"/>
  <c r="K13476" i="7"/>
  <c r="L13476" i="7" s="1"/>
  <c r="K13477" i="7"/>
  <c r="L13477" i="7" s="1"/>
  <c r="K13478" i="7"/>
  <c r="L13478" i="7" s="1"/>
  <c r="K13479" i="7"/>
  <c r="L13479" i="7" s="1"/>
  <c r="K13480" i="7"/>
  <c r="L13480" i="7" s="1"/>
  <c r="K13481" i="7"/>
  <c r="L13481" i="7" s="1"/>
  <c r="K13482" i="7"/>
  <c r="L13482" i="7" s="1"/>
  <c r="K13483" i="7"/>
  <c r="L13483" i="7" s="1"/>
  <c r="K13484" i="7"/>
  <c r="L13484" i="7" s="1"/>
  <c r="K13485" i="7"/>
  <c r="L13485" i="7" s="1"/>
  <c r="K13486" i="7"/>
  <c r="L13486" i="7" s="1"/>
  <c r="K13487" i="7"/>
  <c r="L13487" i="7" s="1"/>
  <c r="K13488" i="7"/>
  <c r="L13488" i="7" s="1"/>
  <c r="K13489" i="7"/>
  <c r="L13489" i="7" s="1"/>
  <c r="K13490" i="7"/>
  <c r="L13490" i="7" s="1"/>
  <c r="K13491" i="7"/>
  <c r="L13491" i="7" s="1"/>
  <c r="K13492" i="7"/>
  <c r="L13492" i="7" s="1"/>
  <c r="K13493" i="7"/>
  <c r="L13493" i="7" s="1"/>
  <c r="K13494" i="7"/>
  <c r="L13494" i="7" s="1"/>
  <c r="K13495" i="7"/>
  <c r="L13495" i="7" s="1"/>
  <c r="K13496" i="7"/>
  <c r="L13496" i="7" s="1"/>
  <c r="K13497" i="7"/>
  <c r="L13497" i="7" s="1"/>
  <c r="K13498" i="7"/>
  <c r="L13498" i="7" s="1"/>
  <c r="K13499" i="7"/>
  <c r="L13499" i="7" s="1"/>
  <c r="K13500" i="7"/>
  <c r="L13500" i="7" s="1"/>
  <c r="K13501" i="7"/>
  <c r="L13501" i="7" s="1"/>
  <c r="K13502" i="7"/>
  <c r="L13502" i="7" s="1"/>
  <c r="K13503" i="7"/>
  <c r="L13503" i="7" s="1"/>
  <c r="K13504" i="7"/>
  <c r="L13504" i="7" s="1"/>
  <c r="K13505" i="7"/>
  <c r="L13505" i="7" s="1"/>
  <c r="K13506" i="7"/>
  <c r="L13506" i="7" s="1"/>
  <c r="K13507" i="7"/>
  <c r="L13507" i="7" s="1"/>
  <c r="K13508" i="7"/>
  <c r="L13508" i="7" s="1"/>
  <c r="K13509" i="7"/>
  <c r="L13509" i="7" s="1"/>
  <c r="K13510" i="7"/>
  <c r="L13510" i="7" s="1"/>
  <c r="K13511" i="7"/>
  <c r="L13511" i="7" s="1"/>
  <c r="K13512" i="7"/>
  <c r="L13512" i="7" s="1"/>
  <c r="K13513" i="7"/>
  <c r="L13513" i="7" s="1"/>
  <c r="K13514" i="7"/>
  <c r="L13514" i="7" s="1"/>
  <c r="K13515" i="7"/>
  <c r="L13515" i="7" s="1"/>
  <c r="K13516" i="7"/>
  <c r="L13516" i="7" s="1"/>
  <c r="K13517" i="7"/>
  <c r="L13517" i="7" s="1"/>
  <c r="K13518" i="7"/>
  <c r="L13518" i="7" s="1"/>
  <c r="K13519" i="7"/>
  <c r="L13519" i="7" s="1"/>
  <c r="K13520" i="7"/>
  <c r="L13520" i="7" s="1"/>
  <c r="K13521" i="7"/>
  <c r="L13521" i="7" s="1"/>
  <c r="K13522" i="7"/>
  <c r="L13522" i="7" s="1"/>
  <c r="K13523" i="7"/>
  <c r="L13523" i="7" s="1"/>
  <c r="K13524" i="7"/>
  <c r="L13524" i="7" s="1"/>
  <c r="K13525" i="7"/>
  <c r="L13525" i="7" s="1"/>
  <c r="K13526" i="7"/>
  <c r="L13526" i="7" s="1"/>
  <c r="K13527" i="7"/>
  <c r="L13527" i="7" s="1"/>
  <c r="K13528" i="7"/>
  <c r="L13528" i="7" s="1"/>
  <c r="K13529" i="7"/>
  <c r="L13529" i="7" s="1"/>
  <c r="K13530" i="7"/>
  <c r="L13530" i="7" s="1"/>
  <c r="K13531" i="7"/>
  <c r="L13531" i="7" s="1"/>
  <c r="K13532" i="7"/>
  <c r="L13532" i="7" s="1"/>
  <c r="K13533" i="7"/>
  <c r="L13533" i="7" s="1"/>
  <c r="K13534" i="7"/>
  <c r="L13534" i="7" s="1"/>
  <c r="K13535" i="7"/>
  <c r="L13535" i="7" s="1"/>
  <c r="K13536" i="7"/>
  <c r="L13536" i="7" s="1"/>
  <c r="K13537" i="7"/>
  <c r="L13537" i="7" s="1"/>
  <c r="K13538" i="7"/>
  <c r="L13538" i="7" s="1"/>
  <c r="K13539" i="7"/>
  <c r="L13539" i="7" s="1"/>
  <c r="K13540" i="7"/>
  <c r="L13540" i="7" s="1"/>
  <c r="K13541" i="7"/>
  <c r="L13541" i="7" s="1"/>
  <c r="K13542" i="7"/>
  <c r="L13542" i="7" s="1"/>
  <c r="K13543" i="7"/>
  <c r="L13543" i="7" s="1"/>
  <c r="K13544" i="7"/>
  <c r="L13544" i="7" s="1"/>
  <c r="K13545" i="7"/>
  <c r="L13545" i="7" s="1"/>
  <c r="K13546" i="7"/>
  <c r="L13546" i="7" s="1"/>
  <c r="K13547" i="7"/>
  <c r="L13547" i="7" s="1"/>
  <c r="K13548" i="7"/>
  <c r="L13548" i="7" s="1"/>
  <c r="K13549" i="7"/>
  <c r="L13549" i="7" s="1"/>
  <c r="K13550" i="7"/>
  <c r="L13550" i="7" s="1"/>
  <c r="K13551" i="7"/>
  <c r="L13551" i="7" s="1"/>
  <c r="K13552" i="7"/>
  <c r="L13552" i="7" s="1"/>
  <c r="K13553" i="7"/>
  <c r="L13553" i="7" s="1"/>
  <c r="K13554" i="7"/>
  <c r="L13554" i="7" s="1"/>
  <c r="K13555" i="7"/>
  <c r="L13555" i="7" s="1"/>
  <c r="K13556" i="7"/>
  <c r="L13556" i="7" s="1"/>
  <c r="K13557" i="7"/>
  <c r="L13557" i="7" s="1"/>
  <c r="K13558" i="7"/>
  <c r="L13558" i="7" s="1"/>
  <c r="K13559" i="7"/>
  <c r="L13559" i="7" s="1"/>
  <c r="K13560" i="7"/>
  <c r="L13560" i="7" s="1"/>
  <c r="K13561" i="7"/>
  <c r="L13561" i="7" s="1"/>
  <c r="K13562" i="7"/>
  <c r="L13562" i="7" s="1"/>
  <c r="K13563" i="7"/>
  <c r="L13563" i="7" s="1"/>
  <c r="K13564" i="7"/>
  <c r="L13564" i="7" s="1"/>
  <c r="K13565" i="7"/>
  <c r="L13565" i="7" s="1"/>
  <c r="K13566" i="7"/>
  <c r="L13566" i="7" s="1"/>
  <c r="K13567" i="7"/>
  <c r="L13567" i="7" s="1"/>
  <c r="K13568" i="7"/>
  <c r="L13568" i="7" s="1"/>
  <c r="K13569" i="7"/>
  <c r="L13569" i="7" s="1"/>
  <c r="K13570" i="7"/>
  <c r="L13570" i="7" s="1"/>
  <c r="K13571" i="7"/>
  <c r="L13571" i="7" s="1"/>
  <c r="K13572" i="7"/>
  <c r="L13572" i="7" s="1"/>
  <c r="K13573" i="7"/>
  <c r="L13573" i="7" s="1"/>
  <c r="K13574" i="7"/>
  <c r="L13574" i="7" s="1"/>
  <c r="K13575" i="7"/>
  <c r="L13575" i="7" s="1"/>
  <c r="K13576" i="7"/>
  <c r="L13576" i="7" s="1"/>
  <c r="K13577" i="7"/>
  <c r="L13577" i="7" s="1"/>
  <c r="K13578" i="7"/>
  <c r="L13578" i="7" s="1"/>
  <c r="K13579" i="7"/>
  <c r="L13579" i="7" s="1"/>
  <c r="K13580" i="7"/>
  <c r="L13580" i="7" s="1"/>
  <c r="K13581" i="7"/>
  <c r="L13581" i="7" s="1"/>
  <c r="K13582" i="7"/>
  <c r="L13582" i="7" s="1"/>
  <c r="K13583" i="7"/>
  <c r="L13583" i="7" s="1"/>
  <c r="K13584" i="7"/>
  <c r="L13584" i="7" s="1"/>
  <c r="K13585" i="7"/>
  <c r="L13585" i="7" s="1"/>
  <c r="K13586" i="7"/>
  <c r="L13586" i="7" s="1"/>
  <c r="K13587" i="7"/>
  <c r="L13587" i="7" s="1"/>
  <c r="K13588" i="7"/>
  <c r="L13588" i="7" s="1"/>
  <c r="K13589" i="7"/>
  <c r="L13589" i="7" s="1"/>
  <c r="K13590" i="7"/>
  <c r="L13590" i="7" s="1"/>
  <c r="K13591" i="7"/>
  <c r="L13591" i="7" s="1"/>
  <c r="K13592" i="7"/>
  <c r="L13592" i="7" s="1"/>
  <c r="K13593" i="7"/>
  <c r="L13593" i="7" s="1"/>
  <c r="K13594" i="7"/>
  <c r="L13594" i="7" s="1"/>
  <c r="K13595" i="7"/>
  <c r="L13595" i="7" s="1"/>
  <c r="K13596" i="7"/>
  <c r="L13596" i="7" s="1"/>
  <c r="K13597" i="7"/>
  <c r="L13597" i="7" s="1"/>
  <c r="K13598" i="7"/>
  <c r="L13598" i="7" s="1"/>
  <c r="K13599" i="7"/>
  <c r="L13599" i="7" s="1"/>
  <c r="K13600" i="7"/>
  <c r="L13600" i="7" s="1"/>
  <c r="K13601" i="7"/>
  <c r="L13601" i="7" s="1"/>
  <c r="K13602" i="7"/>
  <c r="L13602" i="7" s="1"/>
  <c r="K13603" i="7"/>
  <c r="L13603" i="7" s="1"/>
  <c r="K13604" i="7"/>
  <c r="L13604" i="7" s="1"/>
  <c r="K13605" i="7"/>
  <c r="L13605" i="7" s="1"/>
  <c r="K13606" i="7"/>
  <c r="L13606" i="7" s="1"/>
  <c r="K13607" i="7"/>
  <c r="L13607" i="7" s="1"/>
  <c r="K13608" i="7"/>
  <c r="L13608" i="7" s="1"/>
  <c r="K13609" i="7"/>
  <c r="L13609" i="7" s="1"/>
  <c r="K13610" i="7"/>
  <c r="L13610" i="7" s="1"/>
  <c r="K13611" i="7"/>
  <c r="L13611" i="7" s="1"/>
  <c r="K13612" i="7"/>
  <c r="L13612" i="7" s="1"/>
  <c r="K13613" i="7"/>
  <c r="L13613" i="7" s="1"/>
  <c r="K13614" i="7"/>
  <c r="L13614" i="7" s="1"/>
  <c r="K13615" i="7"/>
  <c r="L13615" i="7" s="1"/>
  <c r="K13616" i="7"/>
  <c r="L13616" i="7" s="1"/>
  <c r="K13617" i="7"/>
  <c r="L13617" i="7" s="1"/>
  <c r="K13618" i="7"/>
  <c r="L13618" i="7" s="1"/>
  <c r="K13619" i="7"/>
  <c r="L13619" i="7" s="1"/>
  <c r="K13620" i="7"/>
  <c r="L13620" i="7" s="1"/>
  <c r="K13621" i="7"/>
  <c r="L13621" i="7" s="1"/>
  <c r="K13622" i="7"/>
  <c r="L13622" i="7" s="1"/>
  <c r="K13623" i="7"/>
  <c r="L13623" i="7" s="1"/>
  <c r="K13624" i="7"/>
  <c r="L13624" i="7" s="1"/>
  <c r="K13625" i="7"/>
  <c r="L13625" i="7" s="1"/>
  <c r="K13626" i="7"/>
  <c r="L13626" i="7" s="1"/>
  <c r="K13627" i="7"/>
  <c r="L13627" i="7" s="1"/>
  <c r="K13628" i="7"/>
  <c r="L13628" i="7" s="1"/>
  <c r="K13629" i="7"/>
  <c r="L13629" i="7" s="1"/>
  <c r="K13630" i="7"/>
  <c r="L13630" i="7" s="1"/>
  <c r="K13631" i="7"/>
  <c r="L13631" i="7" s="1"/>
  <c r="K13632" i="7"/>
  <c r="L13632" i="7" s="1"/>
  <c r="K13633" i="7"/>
  <c r="L13633" i="7" s="1"/>
  <c r="K13634" i="7"/>
  <c r="L13634" i="7" s="1"/>
  <c r="K13635" i="7"/>
  <c r="L13635" i="7" s="1"/>
  <c r="K13636" i="7"/>
  <c r="L13636" i="7" s="1"/>
  <c r="K13637" i="7"/>
  <c r="L13637" i="7" s="1"/>
  <c r="K13638" i="7"/>
  <c r="L13638" i="7" s="1"/>
  <c r="K13639" i="7"/>
  <c r="L13639" i="7" s="1"/>
  <c r="K13640" i="7"/>
  <c r="L13640" i="7" s="1"/>
  <c r="K13641" i="7"/>
  <c r="L13641" i="7" s="1"/>
  <c r="K13642" i="7"/>
  <c r="L13642" i="7" s="1"/>
  <c r="K13643" i="7"/>
  <c r="L13643" i="7" s="1"/>
  <c r="K13644" i="7"/>
  <c r="L13644" i="7" s="1"/>
  <c r="K13645" i="7"/>
  <c r="L13645" i="7" s="1"/>
  <c r="K13646" i="7"/>
  <c r="L13646" i="7" s="1"/>
  <c r="K13647" i="7"/>
  <c r="L13647" i="7" s="1"/>
  <c r="K13648" i="7"/>
  <c r="L13648" i="7" s="1"/>
  <c r="K13649" i="7"/>
  <c r="L13649" i="7" s="1"/>
  <c r="K13650" i="7"/>
  <c r="L13650" i="7" s="1"/>
  <c r="K13651" i="7"/>
  <c r="L13651" i="7" s="1"/>
  <c r="K13652" i="7"/>
  <c r="L13652" i="7" s="1"/>
  <c r="K13653" i="7"/>
  <c r="L13653" i="7" s="1"/>
  <c r="K13654" i="7"/>
  <c r="L13654" i="7" s="1"/>
  <c r="K13655" i="7"/>
  <c r="L13655" i="7" s="1"/>
  <c r="K13656" i="7"/>
  <c r="L13656" i="7" s="1"/>
  <c r="K13657" i="7"/>
  <c r="L13657" i="7" s="1"/>
  <c r="K13658" i="7"/>
  <c r="L13658" i="7" s="1"/>
  <c r="K13659" i="7"/>
  <c r="L13659" i="7" s="1"/>
  <c r="K13660" i="7"/>
  <c r="L13660" i="7" s="1"/>
  <c r="K13661" i="7"/>
  <c r="L13661" i="7" s="1"/>
  <c r="K13662" i="7"/>
  <c r="L13662" i="7" s="1"/>
  <c r="K13663" i="7"/>
  <c r="L13663" i="7" s="1"/>
  <c r="K13664" i="7"/>
  <c r="L13664" i="7" s="1"/>
  <c r="K13665" i="7"/>
  <c r="L13665" i="7" s="1"/>
  <c r="K13666" i="7"/>
  <c r="L13666" i="7" s="1"/>
  <c r="K13667" i="7"/>
  <c r="L13667" i="7" s="1"/>
  <c r="K13668" i="7"/>
  <c r="L13668" i="7" s="1"/>
  <c r="K13669" i="7"/>
  <c r="L13669" i="7" s="1"/>
  <c r="K13670" i="7"/>
  <c r="L13670" i="7" s="1"/>
  <c r="K13671" i="7"/>
  <c r="L13671" i="7" s="1"/>
  <c r="K13672" i="7"/>
  <c r="L13672" i="7" s="1"/>
  <c r="K13673" i="7"/>
  <c r="L13673" i="7" s="1"/>
  <c r="K13674" i="7"/>
  <c r="L13674" i="7" s="1"/>
  <c r="K13675" i="7"/>
  <c r="L13675" i="7" s="1"/>
  <c r="K13676" i="7"/>
  <c r="L13676" i="7" s="1"/>
  <c r="K13677" i="7"/>
  <c r="L13677" i="7" s="1"/>
  <c r="K13678" i="7"/>
  <c r="L13678" i="7" s="1"/>
  <c r="K13679" i="7"/>
  <c r="L13679" i="7" s="1"/>
  <c r="K13680" i="7"/>
  <c r="L13680" i="7" s="1"/>
  <c r="K13681" i="7"/>
  <c r="L13681" i="7" s="1"/>
  <c r="K13682" i="7"/>
  <c r="L13682" i="7" s="1"/>
  <c r="K13683" i="7"/>
  <c r="L13683" i="7" s="1"/>
  <c r="K13684" i="7"/>
  <c r="L13684" i="7" s="1"/>
  <c r="K13685" i="7"/>
  <c r="L13685" i="7" s="1"/>
  <c r="K13686" i="7"/>
  <c r="L13686" i="7" s="1"/>
  <c r="K13687" i="7"/>
  <c r="L13687" i="7" s="1"/>
  <c r="K13688" i="7"/>
  <c r="L13688" i="7" s="1"/>
  <c r="K13689" i="7"/>
  <c r="L13689" i="7" s="1"/>
  <c r="K13690" i="7"/>
  <c r="L13690" i="7" s="1"/>
  <c r="K13691" i="7"/>
  <c r="L13691" i="7" s="1"/>
  <c r="K13692" i="7"/>
  <c r="L13692" i="7" s="1"/>
  <c r="K13693" i="7"/>
  <c r="L13693" i="7" s="1"/>
  <c r="K13694" i="7"/>
  <c r="L13694" i="7" s="1"/>
  <c r="K13695" i="7"/>
  <c r="L13695" i="7" s="1"/>
  <c r="K13696" i="7"/>
  <c r="L13696" i="7" s="1"/>
  <c r="K13697" i="7"/>
  <c r="L13697" i="7" s="1"/>
  <c r="K13698" i="7"/>
  <c r="L13698" i="7" s="1"/>
  <c r="K13699" i="7"/>
  <c r="L13699" i="7" s="1"/>
  <c r="K13700" i="7"/>
  <c r="L13700" i="7" s="1"/>
  <c r="K13701" i="7"/>
  <c r="L13701" i="7" s="1"/>
  <c r="K13702" i="7"/>
  <c r="L13702" i="7" s="1"/>
  <c r="K13703" i="7"/>
  <c r="L13703" i="7" s="1"/>
  <c r="K13704" i="7"/>
  <c r="L13704" i="7" s="1"/>
  <c r="K13705" i="7"/>
  <c r="L13705" i="7" s="1"/>
  <c r="K13706" i="7"/>
  <c r="L13706" i="7" s="1"/>
  <c r="K13707" i="7"/>
  <c r="L13707" i="7" s="1"/>
  <c r="K13708" i="7"/>
  <c r="L13708" i="7" s="1"/>
  <c r="K13709" i="7"/>
  <c r="L13709" i="7" s="1"/>
  <c r="K13710" i="7"/>
  <c r="L13710" i="7" s="1"/>
  <c r="K13711" i="7"/>
  <c r="L13711" i="7" s="1"/>
  <c r="K13712" i="7"/>
  <c r="L13712" i="7" s="1"/>
  <c r="K13713" i="7"/>
  <c r="L13713" i="7" s="1"/>
  <c r="K13714" i="7"/>
  <c r="L13714" i="7" s="1"/>
  <c r="K13715" i="7"/>
  <c r="L13715" i="7" s="1"/>
  <c r="K13716" i="7"/>
  <c r="L13716" i="7" s="1"/>
  <c r="K13717" i="7"/>
  <c r="L13717" i="7" s="1"/>
  <c r="K13718" i="7"/>
  <c r="L13718" i="7" s="1"/>
  <c r="K13719" i="7"/>
  <c r="L13719" i="7" s="1"/>
  <c r="K13720" i="7"/>
  <c r="L13720" i="7" s="1"/>
  <c r="K13721" i="7"/>
  <c r="L13721" i="7" s="1"/>
  <c r="K13722" i="7"/>
  <c r="L13722" i="7" s="1"/>
  <c r="K13723" i="7"/>
  <c r="L13723" i="7" s="1"/>
  <c r="K13724" i="7"/>
  <c r="L13724" i="7" s="1"/>
  <c r="K13725" i="7"/>
  <c r="L13725" i="7" s="1"/>
  <c r="K13726" i="7"/>
  <c r="L13726" i="7" s="1"/>
  <c r="K13727" i="7"/>
  <c r="L13727" i="7" s="1"/>
  <c r="K13728" i="7"/>
  <c r="L13728" i="7" s="1"/>
  <c r="K13729" i="7"/>
  <c r="L13729" i="7" s="1"/>
  <c r="K13730" i="7"/>
  <c r="L13730" i="7" s="1"/>
  <c r="K13731" i="7"/>
  <c r="L13731" i="7" s="1"/>
  <c r="K13732" i="7"/>
  <c r="L13732" i="7" s="1"/>
  <c r="K13733" i="7"/>
  <c r="L13733" i="7" s="1"/>
  <c r="K13734" i="7"/>
  <c r="L13734" i="7" s="1"/>
  <c r="K13735" i="7"/>
  <c r="L13735" i="7" s="1"/>
  <c r="K13736" i="7"/>
  <c r="L13736" i="7" s="1"/>
  <c r="K13737" i="7"/>
  <c r="L13737" i="7" s="1"/>
  <c r="K13738" i="7"/>
  <c r="L13738" i="7" s="1"/>
  <c r="K13739" i="7"/>
  <c r="L13739" i="7" s="1"/>
  <c r="K13740" i="7"/>
  <c r="L13740" i="7" s="1"/>
  <c r="K13741" i="7"/>
  <c r="L13741" i="7" s="1"/>
  <c r="K13742" i="7"/>
  <c r="L13742" i="7" s="1"/>
  <c r="K13743" i="7"/>
  <c r="L13743" i="7" s="1"/>
  <c r="K13744" i="7"/>
  <c r="L13744" i="7" s="1"/>
  <c r="K13745" i="7"/>
  <c r="L13745" i="7" s="1"/>
  <c r="K13746" i="7"/>
  <c r="L13746" i="7" s="1"/>
  <c r="K13747" i="7"/>
  <c r="L13747" i="7" s="1"/>
  <c r="K13748" i="7"/>
  <c r="L13748" i="7" s="1"/>
  <c r="K13749" i="7"/>
  <c r="L13749" i="7" s="1"/>
  <c r="K13750" i="7"/>
  <c r="L13750" i="7" s="1"/>
  <c r="K13751" i="7"/>
  <c r="L13751" i="7" s="1"/>
  <c r="K13752" i="7"/>
  <c r="L13752" i="7" s="1"/>
  <c r="K13753" i="7"/>
  <c r="L13753" i="7" s="1"/>
  <c r="K13754" i="7"/>
  <c r="L13754" i="7" s="1"/>
  <c r="K13755" i="7"/>
  <c r="L13755" i="7" s="1"/>
  <c r="K13756" i="7"/>
  <c r="L13756" i="7" s="1"/>
  <c r="K13757" i="7"/>
  <c r="L13757" i="7" s="1"/>
  <c r="K13758" i="7"/>
  <c r="L13758" i="7" s="1"/>
  <c r="K13759" i="7"/>
  <c r="L13759" i="7" s="1"/>
  <c r="K13760" i="7"/>
  <c r="L13760" i="7" s="1"/>
  <c r="K13761" i="7"/>
  <c r="L13761" i="7" s="1"/>
  <c r="K13762" i="7"/>
  <c r="L13762" i="7" s="1"/>
  <c r="K13763" i="7"/>
  <c r="L13763" i="7" s="1"/>
  <c r="K13764" i="7"/>
  <c r="L13764" i="7" s="1"/>
  <c r="K13765" i="7"/>
  <c r="L13765" i="7" s="1"/>
  <c r="K13766" i="7"/>
  <c r="L13766" i="7" s="1"/>
  <c r="K13767" i="7"/>
  <c r="L13767" i="7" s="1"/>
  <c r="K13768" i="7"/>
  <c r="L13768" i="7" s="1"/>
  <c r="K13769" i="7"/>
  <c r="L13769" i="7" s="1"/>
  <c r="K13770" i="7"/>
  <c r="L13770" i="7" s="1"/>
  <c r="K13771" i="7"/>
  <c r="L13771" i="7" s="1"/>
  <c r="K13772" i="7"/>
  <c r="L13772" i="7" s="1"/>
  <c r="K13773" i="7"/>
  <c r="L13773" i="7" s="1"/>
  <c r="K13774" i="7"/>
  <c r="L13774" i="7" s="1"/>
  <c r="K13775" i="7"/>
  <c r="L13775" i="7" s="1"/>
  <c r="K13776" i="7"/>
  <c r="L13776" i="7" s="1"/>
  <c r="K13777" i="7"/>
  <c r="L13777" i="7" s="1"/>
  <c r="K13778" i="7"/>
  <c r="L13778" i="7" s="1"/>
  <c r="K13779" i="7"/>
  <c r="L13779" i="7" s="1"/>
  <c r="K13780" i="7"/>
  <c r="L13780" i="7" s="1"/>
  <c r="K13781" i="7"/>
  <c r="L13781" i="7" s="1"/>
  <c r="K13782" i="7"/>
  <c r="L13782" i="7" s="1"/>
  <c r="K13783" i="7"/>
  <c r="L13783" i="7" s="1"/>
  <c r="K13784" i="7"/>
  <c r="L13784" i="7" s="1"/>
  <c r="K13785" i="7"/>
  <c r="L13785" i="7" s="1"/>
  <c r="K13786" i="7"/>
  <c r="L13786" i="7" s="1"/>
  <c r="K13787" i="7"/>
  <c r="L13787" i="7" s="1"/>
  <c r="K13788" i="7"/>
  <c r="L13788" i="7" s="1"/>
  <c r="K13789" i="7"/>
  <c r="L13789" i="7" s="1"/>
  <c r="K13790" i="7"/>
  <c r="L13790" i="7" s="1"/>
  <c r="K13791" i="7"/>
  <c r="L13791" i="7" s="1"/>
  <c r="K13792" i="7"/>
  <c r="L13792" i="7" s="1"/>
  <c r="K13793" i="7"/>
  <c r="L13793" i="7" s="1"/>
  <c r="K13794" i="7"/>
  <c r="L13794" i="7" s="1"/>
  <c r="K13795" i="7"/>
  <c r="L13795" i="7" s="1"/>
  <c r="K13796" i="7"/>
  <c r="L13796" i="7" s="1"/>
  <c r="K13797" i="7"/>
  <c r="L13797" i="7" s="1"/>
  <c r="K13798" i="7"/>
  <c r="L13798" i="7" s="1"/>
  <c r="K13799" i="7"/>
  <c r="L13799" i="7" s="1"/>
  <c r="K13800" i="7"/>
  <c r="L13800" i="7" s="1"/>
  <c r="K13801" i="7"/>
  <c r="L13801" i="7" s="1"/>
  <c r="K13802" i="7"/>
  <c r="L13802" i="7" s="1"/>
  <c r="K13803" i="7"/>
  <c r="L13803" i="7" s="1"/>
  <c r="K13804" i="7"/>
  <c r="L13804" i="7" s="1"/>
  <c r="K13805" i="7"/>
  <c r="L13805" i="7" s="1"/>
  <c r="K13806" i="7"/>
  <c r="L13806" i="7" s="1"/>
  <c r="K13807" i="7"/>
  <c r="L13807" i="7" s="1"/>
  <c r="K13808" i="7"/>
  <c r="L13808" i="7" s="1"/>
  <c r="K13809" i="7"/>
  <c r="L13809" i="7" s="1"/>
  <c r="K13810" i="7"/>
  <c r="L13810" i="7" s="1"/>
  <c r="K13811" i="7"/>
  <c r="L13811" i="7" s="1"/>
  <c r="K13812" i="7"/>
  <c r="L13812" i="7" s="1"/>
  <c r="K13813" i="7"/>
  <c r="L13813" i="7" s="1"/>
  <c r="K13814" i="7"/>
  <c r="L13814" i="7" s="1"/>
  <c r="K13815" i="7"/>
  <c r="L13815" i="7" s="1"/>
  <c r="K13816" i="7"/>
  <c r="L13816" i="7" s="1"/>
  <c r="K13817" i="7"/>
  <c r="L13817" i="7" s="1"/>
  <c r="K13818" i="7"/>
  <c r="L13818" i="7" s="1"/>
  <c r="K13819" i="7"/>
  <c r="L13819" i="7" s="1"/>
  <c r="K13820" i="7"/>
  <c r="L13820" i="7" s="1"/>
  <c r="K13821" i="7"/>
  <c r="L13821" i="7" s="1"/>
  <c r="K13822" i="7"/>
  <c r="L13822" i="7" s="1"/>
  <c r="K13823" i="7"/>
  <c r="L13823" i="7" s="1"/>
  <c r="K13824" i="7"/>
  <c r="L13824" i="7" s="1"/>
  <c r="K13825" i="7"/>
  <c r="L13825" i="7" s="1"/>
  <c r="K13826" i="7"/>
  <c r="L13826" i="7" s="1"/>
  <c r="K13827" i="7"/>
  <c r="L13827" i="7" s="1"/>
  <c r="K13828" i="7"/>
  <c r="L13828" i="7" s="1"/>
  <c r="K13829" i="7"/>
  <c r="L13829" i="7" s="1"/>
  <c r="K13830" i="7"/>
  <c r="L13830" i="7" s="1"/>
  <c r="K13831" i="7"/>
  <c r="L13831" i="7" s="1"/>
  <c r="K13832" i="7"/>
  <c r="L13832" i="7" s="1"/>
  <c r="K13833" i="7"/>
  <c r="L13833" i="7" s="1"/>
  <c r="K13834" i="7"/>
  <c r="L13834" i="7" s="1"/>
  <c r="K13835" i="7"/>
  <c r="L13835" i="7" s="1"/>
  <c r="K13836" i="7"/>
  <c r="L13836" i="7" s="1"/>
  <c r="K13837" i="7"/>
  <c r="L13837" i="7" s="1"/>
  <c r="K13838" i="7"/>
  <c r="L13838" i="7" s="1"/>
  <c r="K13839" i="7"/>
  <c r="L13839" i="7" s="1"/>
  <c r="K13840" i="7"/>
  <c r="L13840" i="7" s="1"/>
  <c r="K13841" i="7"/>
  <c r="L13841" i="7" s="1"/>
  <c r="K13842" i="7"/>
  <c r="L13842" i="7" s="1"/>
  <c r="K13843" i="7"/>
  <c r="L13843" i="7" s="1"/>
  <c r="K13844" i="7"/>
  <c r="L13844" i="7" s="1"/>
  <c r="K13845" i="7"/>
  <c r="L13845" i="7" s="1"/>
  <c r="K13846" i="7"/>
  <c r="L13846" i="7" s="1"/>
  <c r="K13847" i="7"/>
  <c r="L13847" i="7" s="1"/>
  <c r="K13848" i="7"/>
  <c r="L13848" i="7" s="1"/>
  <c r="K13849" i="7"/>
  <c r="L13849" i="7" s="1"/>
  <c r="K13850" i="7"/>
  <c r="L13850" i="7" s="1"/>
  <c r="K13851" i="7"/>
  <c r="L13851" i="7" s="1"/>
  <c r="K13852" i="7"/>
  <c r="L13852" i="7" s="1"/>
  <c r="K13853" i="7"/>
  <c r="L13853" i="7" s="1"/>
  <c r="K13854" i="7"/>
  <c r="L13854" i="7" s="1"/>
  <c r="K13855" i="7"/>
  <c r="L13855" i="7" s="1"/>
  <c r="K13856" i="7"/>
  <c r="L13856" i="7" s="1"/>
  <c r="K13857" i="7"/>
  <c r="L13857" i="7" s="1"/>
  <c r="K13858" i="7"/>
  <c r="L13858" i="7" s="1"/>
  <c r="K13859" i="7"/>
  <c r="L13859" i="7" s="1"/>
  <c r="K13860" i="7"/>
  <c r="L13860" i="7" s="1"/>
  <c r="K13861" i="7"/>
  <c r="L13861" i="7" s="1"/>
  <c r="K13862" i="7"/>
  <c r="L13862" i="7" s="1"/>
  <c r="K13863" i="7"/>
  <c r="L13863" i="7" s="1"/>
  <c r="K13864" i="7"/>
  <c r="L13864" i="7" s="1"/>
  <c r="K13865" i="7"/>
  <c r="L13865" i="7" s="1"/>
  <c r="K13866" i="7"/>
  <c r="L13866" i="7" s="1"/>
  <c r="K13867" i="7"/>
  <c r="L13867" i="7" s="1"/>
  <c r="K13868" i="7"/>
  <c r="L13868" i="7" s="1"/>
  <c r="K13869" i="7"/>
  <c r="L13869" i="7" s="1"/>
  <c r="K13870" i="7"/>
  <c r="L13870" i="7" s="1"/>
  <c r="K13871" i="7"/>
  <c r="L13871" i="7" s="1"/>
  <c r="K13872" i="7"/>
  <c r="L13872" i="7" s="1"/>
  <c r="K13873" i="7"/>
  <c r="L13873" i="7" s="1"/>
  <c r="K13874" i="7"/>
  <c r="L13874" i="7" s="1"/>
  <c r="K13875" i="7"/>
  <c r="L13875" i="7" s="1"/>
  <c r="K13876" i="7"/>
  <c r="L13876" i="7" s="1"/>
  <c r="K13877" i="7"/>
  <c r="L13877" i="7" s="1"/>
  <c r="K13878" i="7"/>
  <c r="L13878" i="7" s="1"/>
  <c r="K13879" i="7"/>
  <c r="L13879" i="7" s="1"/>
  <c r="K13880" i="7"/>
  <c r="L13880" i="7" s="1"/>
  <c r="K13881" i="7"/>
  <c r="L13881" i="7" s="1"/>
  <c r="K13882" i="7"/>
  <c r="L13882" i="7" s="1"/>
  <c r="K13883" i="7"/>
  <c r="L13883" i="7" s="1"/>
  <c r="K13884" i="7"/>
  <c r="L13884" i="7" s="1"/>
  <c r="K13885" i="7"/>
  <c r="L13885" i="7" s="1"/>
  <c r="K13886" i="7"/>
  <c r="L13886" i="7" s="1"/>
  <c r="K13887" i="7"/>
  <c r="L13887" i="7" s="1"/>
  <c r="K13888" i="7"/>
  <c r="L13888" i="7" s="1"/>
  <c r="K13889" i="7"/>
  <c r="L13889" i="7" s="1"/>
  <c r="K13890" i="7"/>
  <c r="L13890" i="7" s="1"/>
  <c r="K13891" i="7"/>
  <c r="L13891" i="7" s="1"/>
  <c r="K13892" i="7"/>
  <c r="L13892" i="7" s="1"/>
  <c r="K13893" i="7"/>
  <c r="L13893" i="7" s="1"/>
  <c r="K13894" i="7"/>
  <c r="L13894" i="7" s="1"/>
  <c r="K13895" i="7"/>
  <c r="L13895" i="7" s="1"/>
  <c r="K13896" i="7"/>
  <c r="L13896" i="7" s="1"/>
  <c r="K13897" i="7"/>
  <c r="L13897" i="7" s="1"/>
  <c r="K13898" i="7"/>
  <c r="L13898" i="7" s="1"/>
  <c r="K13899" i="7"/>
  <c r="L13899" i="7" s="1"/>
  <c r="K13900" i="7"/>
  <c r="L13900" i="7" s="1"/>
  <c r="K13901" i="7"/>
  <c r="L13901" i="7" s="1"/>
  <c r="K13902" i="7"/>
  <c r="L13902" i="7" s="1"/>
  <c r="K13903" i="7"/>
  <c r="L13903" i="7" s="1"/>
  <c r="K13904" i="7"/>
  <c r="L13904" i="7" s="1"/>
  <c r="K13905" i="7"/>
  <c r="L13905" i="7" s="1"/>
  <c r="K13906" i="7"/>
  <c r="L13906" i="7" s="1"/>
  <c r="K13907" i="7"/>
  <c r="L13907" i="7" s="1"/>
  <c r="K13908" i="7"/>
  <c r="L13908" i="7" s="1"/>
  <c r="K13909" i="7"/>
  <c r="L13909" i="7" s="1"/>
  <c r="K13910" i="7"/>
  <c r="L13910" i="7" s="1"/>
  <c r="K13911" i="7"/>
  <c r="L13911" i="7" s="1"/>
  <c r="K13912" i="7"/>
  <c r="L13912" i="7" s="1"/>
  <c r="K13913" i="7"/>
  <c r="L13913" i="7" s="1"/>
  <c r="K13914" i="7"/>
  <c r="L13914" i="7" s="1"/>
  <c r="K13915" i="7"/>
  <c r="L13915" i="7" s="1"/>
  <c r="K13916" i="7"/>
  <c r="L13916" i="7" s="1"/>
  <c r="K13917" i="7"/>
  <c r="L13917" i="7" s="1"/>
  <c r="K13918" i="7"/>
  <c r="L13918" i="7" s="1"/>
  <c r="K13919" i="7"/>
  <c r="L13919" i="7" s="1"/>
  <c r="K13920" i="7"/>
  <c r="L13920" i="7" s="1"/>
  <c r="K13921" i="7"/>
  <c r="L13921" i="7" s="1"/>
  <c r="K13922" i="7"/>
  <c r="L13922" i="7" s="1"/>
  <c r="K13923" i="7"/>
  <c r="L13923" i="7" s="1"/>
  <c r="K13924" i="7"/>
  <c r="L13924" i="7" s="1"/>
  <c r="K13925" i="7"/>
  <c r="L13925" i="7" s="1"/>
  <c r="K13926" i="7"/>
  <c r="L13926" i="7" s="1"/>
  <c r="K13927" i="7"/>
  <c r="L13927" i="7" s="1"/>
  <c r="K13928" i="7"/>
  <c r="L13928" i="7" s="1"/>
  <c r="K13929" i="7"/>
  <c r="L13929" i="7" s="1"/>
  <c r="K13930" i="7"/>
  <c r="L13930" i="7" s="1"/>
  <c r="K13931" i="7"/>
  <c r="L13931" i="7" s="1"/>
  <c r="K13932" i="7"/>
  <c r="L13932" i="7" s="1"/>
  <c r="K13933" i="7"/>
  <c r="L13933" i="7" s="1"/>
  <c r="K13934" i="7"/>
  <c r="L13934" i="7" s="1"/>
  <c r="K13935" i="7"/>
  <c r="L13935" i="7" s="1"/>
  <c r="K13936" i="7"/>
  <c r="L13936" i="7" s="1"/>
  <c r="K13937" i="7"/>
  <c r="L13937" i="7" s="1"/>
  <c r="K13938" i="7"/>
  <c r="L13938" i="7" s="1"/>
  <c r="K13939" i="7"/>
  <c r="L13939" i="7" s="1"/>
  <c r="K13940" i="7"/>
  <c r="L13940" i="7" s="1"/>
  <c r="K13941" i="7"/>
  <c r="L13941" i="7" s="1"/>
  <c r="K13942" i="7"/>
  <c r="L13942" i="7" s="1"/>
  <c r="K13943" i="7"/>
  <c r="L13943" i="7" s="1"/>
  <c r="K13944" i="7"/>
  <c r="L13944" i="7" s="1"/>
  <c r="K13945" i="7"/>
  <c r="L13945" i="7" s="1"/>
  <c r="K13946" i="7"/>
  <c r="L13946" i="7" s="1"/>
  <c r="K13947" i="7"/>
  <c r="L13947" i="7" s="1"/>
  <c r="K13948" i="7"/>
  <c r="L13948" i="7" s="1"/>
  <c r="K13949" i="7"/>
  <c r="L13949" i="7" s="1"/>
  <c r="K13950" i="7"/>
  <c r="L13950" i="7" s="1"/>
  <c r="K13951" i="7"/>
  <c r="L13951" i="7" s="1"/>
  <c r="K13952" i="7"/>
  <c r="L13952" i="7" s="1"/>
  <c r="K13953" i="7"/>
  <c r="L13953" i="7" s="1"/>
  <c r="K13954" i="7"/>
  <c r="L13954" i="7" s="1"/>
  <c r="K13955" i="7"/>
  <c r="L13955" i="7" s="1"/>
  <c r="K13956" i="7"/>
  <c r="L13956" i="7" s="1"/>
  <c r="K13957" i="7"/>
  <c r="L13957" i="7" s="1"/>
  <c r="K13958" i="7"/>
  <c r="L13958" i="7" s="1"/>
  <c r="K13959" i="7"/>
  <c r="L13959" i="7" s="1"/>
  <c r="K13960" i="7"/>
  <c r="L13960" i="7" s="1"/>
  <c r="K13961" i="7"/>
  <c r="L13961" i="7" s="1"/>
  <c r="K13962" i="7"/>
  <c r="L13962" i="7" s="1"/>
  <c r="K13963" i="7"/>
  <c r="L13963" i="7" s="1"/>
  <c r="K13964" i="7"/>
  <c r="L13964" i="7" s="1"/>
  <c r="K13965" i="7"/>
  <c r="L13965" i="7" s="1"/>
  <c r="K13966" i="7"/>
  <c r="L13966" i="7" s="1"/>
  <c r="K13967" i="7"/>
  <c r="L13967" i="7" s="1"/>
  <c r="K13968" i="7"/>
  <c r="L13968" i="7" s="1"/>
  <c r="K13969" i="7"/>
  <c r="L13969" i="7" s="1"/>
  <c r="K13970" i="7"/>
  <c r="L13970" i="7" s="1"/>
  <c r="K13971" i="7"/>
  <c r="L13971" i="7" s="1"/>
  <c r="K13972" i="7"/>
  <c r="L13972" i="7" s="1"/>
  <c r="K13973" i="7"/>
  <c r="L13973" i="7" s="1"/>
  <c r="K13974" i="7"/>
  <c r="L13974" i="7" s="1"/>
  <c r="K13975" i="7"/>
  <c r="L13975" i="7" s="1"/>
  <c r="K13976" i="7"/>
  <c r="L13976" i="7" s="1"/>
  <c r="K13977" i="7"/>
  <c r="L13977" i="7" s="1"/>
  <c r="K13978" i="7"/>
  <c r="L13978" i="7" s="1"/>
  <c r="K13979" i="7"/>
  <c r="L13979" i="7" s="1"/>
  <c r="K13980" i="7"/>
  <c r="L13980" i="7" s="1"/>
  <c r="K13981" i="7"/>
  <c r="L13981" i="7" s="1"/>
  <c r="K13982" i="7"/>
  <c r="L13982" i="7" s="1"/>
  <c r="K13983" i="7"/>
  <c r="L13983" i="7" s="1"/>
  <c r="K13984" i="7"/>
  <c r="L13984" i="7" s="1"/>
  <c r="K13985" i="7"/>
  <c r="L13985" i="7" s="1"/>
  <c r="K13986" i="7"/>
  <c r="L13986" i="7" s="1"/>
  <c r="K13987" i="7"/>
  <c r="L13987" i="7" s="1"/>
  <c r="K13988" i="7"/>
  <c r="L13988" i="7" s="1"/>
  <c r="K13989" i="7"/>
  <c r="L13989" i="7" s="1"/>
  <c r="K13990" i="7"/>
  <c r="L13990" i="7" s="1"/>
  <c r="K13991" i="7"/>
  <c r="L13991" i="7" s="1"/>
  <c r="K13992" i="7"/>
  <c r="L13992" i="7" s="1"/>
  <c r="K13993" i="7"/>
  <c r="L13993" i="7" s="1"/>
  <c r="K13994" i="7"/>
  <c r="L13994" i="7" s="1"/>
  <c r="K13995" i="7"/>
  <c r="L13995" i="7" s="1"/>
  <c r="K13996" i="7"/>
  <c r="L13996" i="7" s="1"/>
  <c r="K13997" i="7"/>
  <c r="L13997" i="7" s="1"/>
  <c r="K13998" i="7"/>
  <c r="L13998" i="7" s="1"/>
  <c r="K13999" i="7"/>
  <c r="L13999" i="7" s="1"/>
  <c r="K14000" i="7"/>
  <c r="L14000" i="7" s="1"/>
  <c r="K14001" i="7"/>
  <c r="L14001" i="7" s="1"/>
  <c r="K14002" i="7"/>
  <c r="L14002" i="7" s="1"/>
  <c r="K14003" i="7"/>
  <c r="L14003" i="7" s="1"/>
  <c r="K14004" i="7"/>
  <c r="L14004" i="7" s="1"/>
  <c r="K14005" i="7"/>
  <c r="L14005" i="7" s="1"/>
  <c r="K14006" i="7"/>
  <c r="L14006" i="7" s="1"/>
  <c r="K14007" i="7"/>
  <c r="L14007" i="7" s="1"/>
  <c r="K14008" i="7"/>
  <c r="L14008" i="7" s="1"/>
  <c r="K14009" i="7"/>
  <c r="L14009" i="7" s="1"/>
  <c r="K14010" i="7"/>
  <c r="L14010" i="7" s="1"/>
  <c r="K14011" i="7"/>
  <c r="L14011" i="7" s="1"/>
  <c r="K14012" i="7"/>
  <c r="L14012" i="7" s="1"/>
  <c r="K14013" i="7"/>
  <c r="L14013" i="7" s="1"/>
  <c r="K14014" i="7"/>
  <c r="L14014" i="7" s="1"/>
  <c r="K14015" i="7"/>
  <c r="L14015" i="7" s="1"/>
  <c r="K14016" i="7"/>
  <c r="L14016" i="7" s="1"/>
  <c r="K14017" i="7"/>
  <c r="L14017" i="7" s="1"/>
  <c r="K14018" i="7"/>
  <c r="L14018" i="7" s="1"/>
  <c r="K14019" i="7"/>
  <c r="L14019" i="7" s="1"/>
  <c r="K14020" i="7"/>
  <c r="L14020" i="7" s="1"/>
  <c r="K14021" i="7"/>
  <c r="L14021" i="7" s="1"/>
  <c r="K14022" i="7"/>
  <c r="L14022" i="7" s="1"/>
  <c r="K14023" i="7"/>
  <c r="L14023" i="7" s="1"/>
  <c r="K14024" i="7"/>
  <c r="L14024" i="7" s="1"/>
  <c r="K14025" i="7"/>
  <c r="L14025" i="7" s="1"/>
  <c r="K14026" i="7"/>
  <c r="L14026" i="7" s="1"/>
  <c r="K14027" i="7"/>
  <c r="L14027" i="7" s="1"/>
  <c r="K14028" i="7"/>
  <c r="L14028" i="7" s="1"/>
  <c r="K14029" i="7"/>
  <c r="L14029" i="7" s="1"/>
  <c r="K14030" i="7"/>
  <c r="L14030" i="7" s="1"/>
  <c r="K14031" i="7"/>
  <c r="L14031" i="7" s="1"/>
  <c r="K14032" i="7"/>
  <c r="L14032" i="7" s="1"/>
  <c r="K14033" i="7"/>
  <c r="L14033" i="7" s="1"/>
  <c r="K14034" i="7"/>
  <c r="L14034" i="7" s="1"/>
  <c r="K14035" i="7"/>
  <c r="L14035" i="7" s="1"/>
  <c r="K14036" i="7"/>
  <c r="L14036" i="7" s="1"/>
  <c r="K14037" i="7"/>
  <c r="L14037" i="7" s="1"/>
  <c r="K14038" i="7"/>
  <c r="L14038" i="7" s="1"/>
  <c r="K14039" i="7"/>
  <c r="L14039" i="7" s="1"/>
  <c r="K14040" i="7"/>
  <c r="L14040" i="7" s="1"/>
  <c r="K14041" i="7"/>
  <c r="L14041" i="7" s="1"/>
  <c r="K14042" i="7"/>
  <c r="L14042" i="7" s="1"/>
  <c r="K14043" i="7"/>
  <c r="L14043" i="7" s="1"/>
  <c r="K14044" i="7"/>
  <c r="L14044" i="7" s="1"/>
  <c r="K14045" i="7"/>
  <c r="L14045" i="7" s="1"/>
  <c r="K14046" i="7"/>
  <c r="L14046" i="7" s="1"/>
  <c r="K14047" i="7"/>
  <c r="L14047" i="7" s="1"/>
  <c r="K14048" i="7"/>
  <c r="L14048" i="7" s="1"/>
  <c r="K14049" i="7"/>
  <c r="L14049" i="7" s="1"/>
  <c r="K14050" i="7"/>
  <c r="L14050" i="7" s="1"/>
  <c r="K14051" i="7"/>
  <c r="L14051" i="7" s="1"/>
  <c r="K14052" i="7"/>
  <c r="L14052" i="7" s="1"/>
  <c r="K14053" i="7"/>
  <c r="L14053" i="7" s="1"/>
  <c r="K14054" i="7"/>
  <c r="L14054" i="7" s="1"/>
  <c r="K14055" i="7"/>
  <c r="L14055" i="7" s="1"/>
  <c r="K14056" i="7"/>
  <c r="L14056" i="7" s="1"/>
  <c r="K14057" i="7"/>
  <c r="L14057" i="7" s="1"/>
  <c r="K14058" i="7"/>
  <c r="L14058" i="7" s="1"/>
  <c r="K14059" i="7"/>
  <c r="L14059" i="7" s="1"/>
  <c r="K14060" i="7"/>
  <c r="L14060" i="7" s="1"/>
  <c r="K14061" i="7"/>
  <c r="L14061" i="7" s="1"/>
  <c r="K14062" i="7"/>
  <c r="L14062" i="7" s="1"/>
  <c r="K14063" i="7"/>
  <c r="L14063" i="7" s="1"/>
  <c r="K14064" i="7"/>
  <c r="L14064" i="7" s="1"/>
  <c r="K14065" i="7"/>
  <c r="L14065" i="7" s="1"/>
  <c r="K14066" i="7"/>
  <c r="L14066" i="7" s="1"/>
  <c r="K14067" i="7"/>
  <c r="L14067" i="7" s="1"/>
  <c r="K14068" i="7"/>
  <c r="L14068" i="7" s="1"/>
  <c r="K14069" i="7"/>
  <c r="L14069" i="7" s="1"/>
  <c r="K14070" i="7"/>
  <c r="L14070" i="7" s="1"/>
  <c r="K14071" i="7"/>
  <c r="L14071" i="7" s="1"/>
  <c r="K14072" i="7"/>
  <c r="L14072" i="7" s="1"/>
  <c r="K14073" i="7"/>
  <c r="L14073" i="7" s="1"/>
  <c r="K14074" i="7"/>
  <c r="L14074" i="7" s="1"/>
  <c r="K14075" i="7"/>
  <c r="L14075" i="7" s="1"/>
  <c r="K14076" i="7"/>
  <c r="L14076" i="7" s="1"/>
  <c r="K14077" i="7"/>
  <c r="L14077" i="7" s="1"/>
  <c r="K14078" i="7"/>
  <c r="L14078" i="7" s="1"/>
  <c r="K14079" i="7"/>
  <c r="L14079" i="7" s="1"/>
  <c r="K14080" i="7"/>
  <c r="L14080" i="7" s="1"/>
  <c r="K14081" i="7"/>
  <c r="L14081" i="7" s="1"/>
  <c r="K14082" i="7"/>
  <c r="L14082" i="7" s="1"/>
  <c r="K14083" i="7"/>
  <c r="L14083" i="7" s="1"/>
  <c r="K14084" i="7"/>
  <c r="L14084" i="7" s="1"/>
  <c r="K14085" i="7"/>
  <c r="L14085" i="7" s="1"/>
  <c r="K14086" i="7"/>
  <c r="L14086" i="7" s="1"/>
  <c r="K14087" i="7"/>
  <c r="L14087" i="7" s="1"/>
  <c r="K14088" i="7"/>
  <c r="L14088" i="7" s="1"/>
  <c r="K14089" i="7"/>
  <c r="L14089" i="7" s="1"/>
  <c r="K14090" i="7"/>
  <c r="L14090" i="7" s="1"/>
  <c r="K14091" i="7"/>
  <c r="L14091" i="7" s="1"/>
  <c r="K14092" i="7"/>
  <c r="L14092" i="7" s="1"/>
  <c r="K14093" i="7"/>
  <c r="L14093" i="7" s="1"/>
  <c r="K14094" i="7"/>
  <c r="L14094" i="7" s="1"/>
  <c r="K14095" i="7"/>
  <c r="L14095" i="7" s="1"/>
  <c r="K14096" i="7"/>
  <c r="L14096" i="7" s="1"/>
  <c r="K14097" i="7"/>
  <c r="L14097" i="7" s="1"/>
  <c r="K14098" i="7"/>
  <c r="L14098" i="7" s="1"/>
  <c r="K14099" i="7"/>
  <c r="L14099" i="7" s="1"/>
  <c r="K14100" i="7"/>
  <c r="L14100" i="7" s="1"/>
  <c r="K14101" i="7"/>
  <c r="L14101" i="7" s="1"/>
  <c r="K14102" i="7"/>
  <c r="L14102" i="7" s="1"/>
  <c r="K14103" i="7"/>
  <c r="L14103" i="7" s="1"/>
  <c r="K14104" i="7"/>
  <c r="L14104" i="7" s="1"/>
  <c r="K14105" i="7"/>
  <c r="L14105" i="7" s="1"/>
  <c r="K14106" i="7"/>
  <c r="L14106" i="7" s="1"/>
  <c r="K14107" i="7"/>
  <c r="L14107" i="7" s="1"/>
  <c r="K14108" i="7"/>
  <c r="L14108" i="7" s="1"/>
  <c r="K14109" i="7"/>
  <c r="L14109" i="7" s="1"/>
  <c r="K14110" i="7"/>
  <c r="L14110" i="7" s="1"/>
  <c r="K14111" i="7"/>
  <c r="L14111" i="7" s="1"/>
  <c r="K14112" i="7"/>
  <c r="L14112" i="7" s="1"/>
  <c r="K14113" i="7"/>
  <c r="L14113" i="7" s="1"/>
  <c r="K14114" i="7"/>
  <c r="L14114" i="7" s="1"/>
  <c r="K14115" i="7"/>
  <c r="L14115" i="7" s="1"/>
  <c r="K14116" i="7"/>
  <c r="L14116" i="7" s="1"/>
  <c r="K14117" i="7"/>
  <c r="L14117" i="7" s="1"/>
  <c r="K14118" i="7"/>
  <c r="L14118" i="7" s="1"/>
  <c r="K14119" i="7"/>
  <c r="L14119" i="7" s="1"/>
  <c r="K14120" i="7"/>
  <c r="L14120" i="7" s="1"/>
  <c r="K14121" i="7"/>
  <c r="L14121" i="7" s="1"/>
  <c r="K14122" i="7"/>
  <c r="L14122" i="7" s="1"/>
  <c r="K14123" i="7"/>
  <c r="L14123" i="7" s="1"/>
  <c r="K14124" i="7"/>
  <c r="L14124" i="7" s="1"/>
  <c r="K14125" i="7"/>
  <c r="L14125" i="7" s="1"/>
  <c r="K14126" i="7"/>
  <c r="L14126" i="7" s="1"/>
  <c r="K14127" i="7"/>
  <c r="L14127" i="7" s="1"/>
  <c r="K14128" i="7"/>
  <c r="L14128" i="7" s="1"/>
  <c r="K14129" i="7"/>
  <c r="L14129" i="7" s="1"/>
  <c r="K14130" i="7"/>
  <c r="L14130" i="7" s="1"/>
  <c r="K14131" i="7"/>
  <c r="L14131" i="7" s="1"/>
  <c r="K14132" i="7"/>
  <c r="L14132" i="7" s="1"/>
  <c r="K14133" i="7"/>
  <c r="L14133" i="7" s="1"/>
  <c r="K14134" i="7"/>
  <c r="L14134" i="7" s="1"/>
  <c r="K14135" i="7"/>
  <c r="L14135" i="7" s="1"/>
  <c r="K14136" i="7"/>
  <c r="L14136" i="7" s="1"/>
  <c r="K14137" i="7"/>
  <c r="L14137" i="7" s="1"/>
  <c r="K14138" i="7"/>
  <c r="L14138" i="7" s="1"/>
  <c r="K14139" i="7"/>
  <c r="L14139" i="7" s="1"/>
  <c r="K14140" i="7"/>
  <c r="L14140" i="7" s="1"/>
  <c r="K14141" i="7"/>
  <c r="L14141" i="7" s="1"/>
  <c r="K14142" i="7"/>
  <c r="L14142" i="7" s="1"/>
  <c r="K14143" i="7"/>
  <c r="L14143" i="7" s="1"/>
  <c r="K14144" i="7"/>
  <c r="L14144" i="7" s="1"/>
  <c r="K14145" i="7"/>
  <c r="L14145" i="7" s="1"/>
  <c r="K14146" i="7"/>
  <c r="L14146" i="7" s="1"/>
  <c r="K14147" i="7"/>
  <c r="L14147" i="7" s="1"/>
  <c r="K14148" i="7"/>
  <c r="L14148" i="7" s="1"/>
  <c r="K14149" i="7"/>
  <c r="L14149" i="7" s="1"/>
  <c r="K14150" i="7"/>
  <c r="L14150" i="7" s="1"/>
  <c r="K14151" i="7"/>
  <c r="L14151" i="7" s="1"/>
  <c r="K14152" i="7"/>
  <c r="L14152" i="7" s="1"/>
  <c r="K14153" i="7"/>
  <c r="L14153" i="7" s="1"/>
  <c r="K14154" i="7"/>
  <c r="L14154" i="7" s="1"/>
  <c r="K14155" i="7"/>
  <c r="L14155" i="7" s="1"/>
  <c r="K14156" i="7"/>
  <c r="L14156" i="7" s="1"/>
  <c r="K14157" i="7"/>
  <c r="L14157" i="7" s="1"/>
  <c r="K14158" i="7"/>
  <c r="L14158" i="7" s="1"/>
  <c r="K14159" i="7"/>
  <c r="L14159" i="7" s="1"/>
  <c r="K14160" i="7"/>
  <c r="L14160" i="7" s="1"/>
  <c r="K14161" i="7"/>
  <c r="L14161" i="7" s="1"/>
  <c r="K14162" i="7"/>
  <c r="L14162" i="7" s="1"/>
  <c r="K14163" i="7"/>
  <c r="L14163" i="7" s="1"/>
  <c r="K14164" i="7"/>
  <c r="L14164" i="7" s="1"/>
  <c r="K14165" i="7"/>
  <c r="L14165" i="7" s="1"/>
  <c r="K14166" i="7"/>
  <c r="L14166" i="7" s="1"/>
  <c r="K14167" i="7"/>
  <c r="L14167" i="7" s="1"/>
  <c r="K14168" i="7"/>
  <c r="L14168" i="7" s="1"/>
  <c r="K14169" i="7"/>
  <c r="L14169" i="7" s="1"/>
  <c r="K14170" i="7"/>
  <c r="L14170" i="7" s="1"/>
  <c r="K14171" i="7"/>
  <c r="L14171" i="7" s="1"/>
  <c r="K14172" i="7"/>
  <c r="L14172" i="7" s="1"/>
  <c r="K14173" i="7"/>
  <c r="L14173" i="7" s="1"/>
  <c r="K14174" i="7"/>
  <c r="L14174" i="7" s="1"/>
  <c r="K14175" i="7"/>
  <c r="L14175" i="7" s="1"/>
  <c r="K14176" i="7"/>
  <c r="L14176" i="7" s="1"/>
  <c r="K14177" i="7"/>
  <c r="L14177" i="7" s="1"/>
  <c r="K14178" i="7"/>
  <c r="L14178" i="7" s="1"/>
  <c r="K14179" i="7"/>
  <c r="L14179" i="7" s="1"/>
  <c r="K14180" i="7"/>
  <c r="L14180" i="7" s="1"/>
  <c r="K14181" i="7"/>
  <c r="L14181" i="7" s="1"/>
  <c r="K14182" i="7"/>
  <c r="L14182" i="7" s="1"/>
  <c r="K14183" i="7"/>
  <c r="L14183" i="7" s="1"/>
  <c r="K14184" i="7"/>
  <c r="L14184" i="7" s="1"/>
  <c r="K14185" i="7"/>
  <c r="L14185" i="7" s="1"/>
  <c r="K14186" i="7"/>
  <c r="L14186" i="7" s="1"/>
  <c r="K14187" i="7"/>
  <c r="L14187" i="7" s="1"/>
  <c r="K14188" i="7"/>
  <c r="L14188" i="7" s="1"/>
  <c r="K14189" i="7"/>
  <c r="L14189" i="7" s="1"/>
  <c r="K14190" i="7"/>
  <c r="L14190" i="7" s="1"/>
  <c r="K14191" i="7"/>
  <c r="L14191" i="7" s="1"/>
  <c r="K14192" i="7"/>
  <c r="L14192" i="7" s="1"/>
  <c r="K14193" i="7"/>
  <c r="L14193" i="7" s="1"/>
  <c r="K14194" i="7"/>
  <c r="L14194" i="7" s="1"/>
  <c r="K14195" i="7"/>
  <c r="L14195" i="7" s="1"/>
  <c r="J2" i="7"/>
  <c r="I2" i="7" s="1"/>
  <c r="J3" i="7"/>
  <c r="I3" i="7" s="1"/>
  <c r="J4" i="7"/>
  <c r="I4" i="7" s="1"/>
  <c r="J5" i="7"/>
  <c r="I5" i="7" s="1"/>
  <c r="J6" i="7"/>
  <c r="I6" i="7" s="1"/>
  <c r="J7" i="7"/>
  <c r="I7" i="7" s="1"/>
  <c r="J8" i="7"/>
  <c r="I8" i="7" s="1"/>
  <c r="J9" i="7"/>
  <c r="I9" i="7" s="1"/>
  <c r="J10" i="7"/>
  <c r="I10" i="7" s="1"/>
  <c r="J11" i="7"/>
  <c r="I11" i="7" s="1"/>
  <c r="J12" i="7"/>
  <c r="I12" i="7" s="1"/>
  <c r="J13" i="7"/>
  <c r="I13" i="7" s="1"/>
  <c r="J14" i="7"/>
  <c r="I14" i="7" s="1"/>
  <c r="J15" i="7"/>
  <c r="I15" i="7" s="1"/>
  <c r="J16" i="7"/>
  <c r="I16" i="7" s="1"/>
  <c r="J17" i="7"/>
  <c r="I17" i="7" s="1"/>
  <c r="J18" i="7"/>
  <c r="I18" i="7" s="1"/>
  <c r="J19" i="7"/>
  <c r="I19" i="7" s="1"/>
  <c r="J20" i="7"/>
  <c r="I20" i="7" s="1"/>
  <c r="J21" i="7"/>
  <c r="I21" i="7" s="1"/>
  <c r="J22" i="7"/>
  <c r="I22" i="7" s="1"/>
  <c r="J23" i="7"/>
  <c r="I23" i="7" s="1"/>
  <c r="J24" i="7"/>
  <c r="I24" i="7" s="1"/>
  <c r="J25" i="7"/>
  <c r="I25" i="7" s="1"/>
  <c r="J26" i="7"/>
  <c r="I26" i="7" s="1"/>
  <c r="J27" i="7"/>
  <c r="I27" i="7" s="1"/>
  <c r="J28" i="7"/>
  <c r="I28" i="7" s="1"/>
  <c r="J29" i="7"/>
  <c r="I29" i="7" s="1"/>
  <c r="J30" i="7"/>
  <c r="I30" i="7" s="1"/>
  <c r="J31" i="7"/>
  <c r="I31" i="7" s="1"/>
  <c r="J32" i="7"/>
  <c r="I32" i="7" s="1"/>
  <c r="J33" i="7"/>
  <c r="I33" i="7" s="1"/>
  <c r="J34" i="7"/>
  <c r="I34" i="7" s="1"/>
  <c r="J35" i="7"/>
  <c r="I35" i="7" s="1"/>
  <c r="J36" i="7"/>
  <c r="I36" i="7" s="1"/>
  <c r="J37" i="7"/>
  <c r="I37" i="7" s="1"/>
  <c r="J38" i="7"/>
  <c r="I38" i="7" s="1"/>
  <c r="J39" i="7"/>
  <c r="I39" i="7" s="1"/>
  <c r="J40" i="7"/>
  <c r="I40" i="7" s="1"/>
  <c r="J41" i="7"/>
  <c r="I41" i="7" s="1"/>
  <c r="J42" i="7"/>
  <c r="I42" i="7" s="1"/>
  <c r="J43" i="7"/>
  <c r="I43" i="7" s="1"/>
  <c r="J44" i="7"/>
  <c r="I44" i="7" s="1"/>
  <c r="J45" i="7"/>
  <c r="I45" i="7" s="1"/>
  <c r="J46" i="7"/>
  <c r="I46" i="7" s="1"/>
  <c r="J47" i="7"/>
  <c r="I47" i="7" s="1"/>
  <c r="J48" i="7"/>
  <c r="I48" i="7" s="1"/>
  <c r="J49" i="7"/>
  <c r="I49" i="7" s="1"/>
  <c r="J50" i="7"/>
  <c r="I50" i="7" s="1"/>
  <c r="J51" i="7"/>
  <c r="I51" i="7" s="1"/>
  <c r="J52" i="7"/>
  <c r="I52" i="7" s="1"/>
  <c r="J53" i="7"/>
  <c r="I53" i="7" s="1"/>
  <c r="J54" i="7"/>
  <c r="I54" i="7" s="1"/>
  <c r="J55" i="7"/>
  <c r="I55" i="7" s="1"/>
  <c r="J56" i="7"/>
  <c r="I56" i="7" s="1"/>
  <c r="J57" i="7"/>
  <c r="I57" i="7" s="1"/>
  <c r="J58" i="7"/>
  <c r="I58" i="7" s="1"/>
  <c r="J59" i="7"/>
  <c r="I59" i="7" s="1"/>
  <c r="J60" i="7"/>
  <c r="I60" i="7" s="1"/>
  <c r="J61" i="7"/>
  <c r="I61" i="7" s="1"/>
  <c r="J62" i="7"/>
  <c r="I62" i="7" s="1"/>
  <c r="J63" i="7"/>
  <c r="I63" i="7" s="1"/>
  <c r="J64" i="7"/>
  <c r="I64" i="7" s="1"/>
  <c r="J65" i="7"/>
  <c r="I65" i="7" s="1"/>
  <c r="J66" i="7"/>
  <c r="I66" i="7" s="1"/>
  <c r="J67" i="7"/>
  <c r="I67" i="7" s="1"/>
  <c r="J68" i="7"/>
  <c r="I68" i="7" s="1"/>
  <c r="J69" i="7"/>
  <c r="I69" i="7" s="1"/>
  <c r="J70" i="7"/>
  <c r="I70" i="7" s="1"/>
  <c r="J71" i="7"/>
  <c r="I71" i="7" s="1"/>
  <c r="J72" i="7"/>
  <c r="I72" i="7" s="1"/>
  <c r="J73" i="7"/>
  <c r="I73" i="7" s="1"/>
  <c r="J74" i="7"/>
  <c r="I74" i="7" s="1"/>
  <c r="J75" i="7"/>
  <c r="I75" i="7" s="1"/>
  <c r="J76" i="7"/>
  <c r="I76" i="7" s="1"/>
  <c r="J77" i="7"/>
  <c r="I77" i="7" s="1"/>
  <c r="J78" i="7"/>
  <c r="I78" i="7" s="1"/>
  <c r="J79" i="7"/>
  <c r="I79" i="7" s="1"/>
  <c r="J80" i="7"/>
  <c r="I80" i="7" s="1"/>
  <c r="J81" i="7"/>
  <c r="I81" i="7" s="1"/>
  <c r="J82" i="7"/>
  <c r="I82" i="7" s="1"/>
  <c r="J83" i="7"/>
  <c r="I83" i="7" s="1"/>
  <c r="J84" i="7"/>
  <c r="I84" i="7" s="1"/>
  <c r="J85" i="7"/>
  <c r="I85" i="7" s="1"/>
  <c r="J86" i="7"/>
  <c r="I86" i="7" s="1"/>
  <c r="J87" i="7"/>
  <c r="I87" i="7" s="1"/>
  <c r="J88" i="7"/>
  <c r="I88" i="7" s="1"/>
  <c r="J89" i="7"/>
  <c r="I89" i="7" s="1"/>
  <c r="J90" i="7"/>
  <c r="I90" i="7" s="1"/>
  <c r="J91" i="7"/>
  <c r="I91" i="7" s="1"/>
  <c r="J92" i="7"/>
  <c r="I92" i="7" s="1"/>
  <c r="J93" i="7"/>
  <c r="I93" i="7" s="1"/>
  <c r="J94" i="7"/>
  <c r="I94" i="7" s="1"/>
  <c r="J95" i="7"/>
  <c r="I95" i="7" s="1"/>
  <c r="J96" i="7"/>
  <c r="I96" i="7" s="1"/>
  <c r="J97" i="7"/>
  <c r="I97" i="7" s="1"/>
  <c r="J98" i="7"/>
  <c r="I98" i="7" s="1"/>
  <c r="J99" i="7"/>
  <c r="I99" i="7" s="1"/>
  <c r="J100" i="7"/>
  <c r="I100" i="7" s="1"/>
  <c r="J101" i="7"/>
  <c r="I101" i="7" s="1"/>
  <c r="J102" i="7"/>
  <c r="I102" i="7" s="1"/>
  <c r="J103" i="7"/>
  <c r="I103" i="7" s="1"/>
  <c r="J104" i="7"/>
  <c r="I104" i="7" s="1"/>
  <c r="J105" i="7"/>
  <c r="I105" i="7" s="1"/>
  <c r="J106" i="7"/>
  <c r="I106" i="7" s="1"/>
  <c r="J107" i="7"/>
  <c r="I107" i="7" s="1"/>
  <c r="J108" i="7"/>
  <c r="I108" i="7" s="1"/>
  <c r="J109" i="7"/>
  <c r="I109" i="7" s="1"/>
  <c r="J110" i="7"/>
  <c r="I110" i="7" s="1"/>
  <c r="J111" i="7"/>
  <c r="I111" i="7" s="1"/>
  <c r="J112" i="7"/>
  <c r="I112" i="7" s="1"/>
  <c r="J113" i="7"/>
  <c r="I113" i="7" s="1"/>
  <c r="J114" i="7"/>
  <c r="I114" i="7" s="1"/>
  <c r="J115" i="7"/>
  <c r="I115" i="7" s="1"/>
  <c r="J116" i="7"/>
  <c r="I116" i="7" s="1"/>
  <c r="J117" i="7"/>
  <c r="I117" i="7" s="1"/>
  <c r="J118" i="7"/>
  <c r="I118" i="7" s="1"/>
  <c r="J119" i="7"/>
  <c r="I119" i="7" s="1"/>
  <c r="J120" i="7"/>
  <c r="I120" i="7" s="1"/>
  <c r="J121" i="7"/>
  <c r="I121" i="7" s="1"/>
  <c r="J122" i="7"/>
  <c r="I122" i="7" s="1"/>
  <c r="J123" i="7"/>
  <c r="I123" i="7" s="1"/>
  <c r="J124" i="7"/>
  <c r="I124" i="7" s="1"/>
  <c r="J125" i="7"/>
  <c r="I125" i="7" s="1"/>
  <c r="J126" i="7"/>
  <c r="I126" i="7" s="1"/>
  <c r="J127" i="7"/>
  <c r="I127" i="7" s="1"/>
  <c r="J128" i="7"/>
  <c r="I128" i="7" s="1"/>
  <c r="J129" i="7"/>
  <c r="I129" i="7" s="1"/>
  <c r="J130" i="7"/>
  <c r="I130" i="7" s="1"/>
  <c r="J131" i="7"/>
  <c r="I131" i="7" s="1"/>
  <c r="J132" i="7"/>
  <c r="I132" i="7" s="1"/>
  <c r="J133" i="7"/>
  <c r="I133" i="7" s="1"/>
  <c r="J134" i="7"/>
  <c r="I134" i="7" s="1"/>
  <c r="J135" i="7"/>
  <c r="I135" i="7" s="1"/>
  <c r="J136" i="7"/>
  <c r="I136" i="7" s="1"/>
  <c r="J137" i="7"/>
  <c r="I137" i="7" s="1"/>
  <c r="J138" i="7"/>
  <c r="I138" i="7" s="1"/>
  <c r="J139" i="7"/>
  <c r="I139" i="7" s="1"/>
  <c r="J140" i="7"/>
  <c r="I140" i="7" s="1"/>
  <c r="J141" i="7"/>
  <c r="I141" i="7" s="1"/>
  <c r="J142" i="7"/>
  <c r="I142" i="7" s="1"/>
  <c r="J143" i="7"/>
  <c r="I143" i="7" s="1"/>
  <c r="J144" i="7"/>
  <c r="I144" i="7" s="1"/>
  <c r="J145" i="7"/>
  <c r="I145" i="7" s="1"/>
  <c r="J146" i="7"/>
  <c r="I146" i="7" s="1"/>
  <c r="J147" i="7"/>
  <c r="I147" i="7" s="1"/>
  <c r="J148" i="7"/>
  <c r="I148" i="7" s="1"/>
  <c r="J149" i="7"/>
  <c r="I149" i="7" s="1"/>
  <c r="J150" i="7"/>
  <c r="I150" i="7" s="1"/>
  <c r="J151" i="7"/>
  <c r="I151" i="7" s="1"/>
  <c r="J152" i="7"/>
  <c r="I152" i="7" s="1"/>
  <c r="J153" i="7"/>
  <c r="I153" i="7" s="1"/>
  <c r="J154" i="7"/>
  <c r="I154" i="7" s="1"/>
  <c r="J155" i="7"/>
  <c r="I155" i="7" s="1"/>
  <c r="J156" i="7"/>
  <c r="I156" i="7" s="1"/>
  <c r="J157" i="7"/>
  <c r="I157" i="7" s="1"/>
  <c r="J158" i="7"/>
  <c r="I158" i="7" s="1"/>
  <c r="J159" i="7"/>
  <c r="I159" i="7" s="1"/>
  <c r="J160" i="7"/>
  <c r="I160" i="7" s="1"/>
  <c r="J161" i="7"/>
  <c r="I161" i="7" s="1"/>
  <c r="J162" i="7"/>
  <c r="I162" i="7" s="1"/>
  <c r="J163" i="7"/>
  <c r="I163" i="7" s="1"/>
  <c r="J164" i="7"/>
  <c r="I164" i="7" s="1"/>
  <c r="J165" i="7"/>
  <c r="I165" i="7" s="1"/>
  <c r="J166" i="7"/>
  <c r="I166" i="7" s="1"/>
  <c r="J167" i="7"/>
  <c r="I167" i="7" s="1"/>
  <c r="J168" i="7"/>
  <c r="I168" i="7" s="1"/>
  <c r="J169" i="7"/>
  <c r="I169" i="7" s="1"/>
  <c r="J170" i="7"/>
  <c r="I170" i="7" s="1"/>
  <c r="J171" i="7"/>
  <c r="I171" i="7" s="1"/>
  <c r="J172" i="7"/>
  <c r="I172" i="7" s="1"/>
  <c r="J173" i="7"/>
  <c r="I173" i="7" s="1"/>
  <c r="J174" i="7"/>
  <c r="I174" i="7" s="1"/>
  <c r="J175" i="7"/>
  <c r="I175" i="7" s="1"/>
  <c r="J176" i="7"/>
  <c r="I176" i="7" s="1"/>
  <c r="J177" i="7"/>
  <c r="I177" i="7" s="1"/>
  <c r="J178" i="7"/>
  <c r="I178" i="7" s="1"/>
  <c r="J179" i="7"/>
  <c r="I179" i="7" s="1"/>
  <c r="J180" i="7"/>
  <c r="I180" i="7" s="1"/>
  <c r="J181" i="7"/>
  <c r="I181" i="7" s="1"/>
  <c r="J182" i="7"/>
  <c r="I182" i="7" s="1"/>
  <c r="J183" i="7"/>
  <c r="I183" i="7" s="1"/>
  <c r="J184" i="7"/>
  <c r="I184" i="7" s="1"/>
  <c r="J185" i="7"/>
  <c r="I185" i="7" s="1"/>
  <c r="J186" i="7"/>
  <c r="I186" i="7" s="1"/>
  <c r="J187" i="7"/>
  <c r="I187" i="7" s="1"/>
  <c r="J188" i="7"/>
  <c r="I188" i="7" s="1"/>
  <c r="J189" i="7"/>
  <c r="I189" i="7" s="1"/>
  <c r="J190" i="7"/>
  <c r="I190" i="7" s="1"/>
  <c r="J191" i="7"/>
  <c r="I191" i="7" s="1"/>
  <c r="J192" i="7"/>
  <c r="I192" i="7" s="1"/>
  <c r="J193" i="7"/>
  <c r="I193" i="7" s="1"/>
  <c r="J194" i="7"/>
  <c r="I194" i="7" s="1"/>
  <c r="J195" i="7"/>
  <c r="I195" i="7" s="1"/>
  <c r="J196" i="7"/>
  <c r="I196" i="7" s="1"/>
  <c r="J197" i="7"/>
  <c r="I197" i="7" s="1"/>
  <c r="J198" i="7"/>
  <c r="I198" i="7" s="1"/>
  <c r="J199" i="7"/>
  <c r="I199" i="7" s="1"/>
  <c r="J200" i="7"/>
  <c r="I200" i="7" s="1"/>
  <c r="J201" i="7"/>
  <c r="I201" i="7" s="1"/>
  <c r="J202" i="7"/>
  <c r="I202" i="7" s="1"/>
  <c r="J203" i="7"/>
  <c r="I203" i="7" s="1"/>
  <c r="J204" i="7"/>
  <c r="I204" i="7" s="1"/>
  <c r="J205" i="7"/>
  <c r="I205" i="7" s="1"/>
  <c r="J206" i="7"/>
  <c r="I206" i="7" s="1"/>
  <c r="J207" i="7"/>
  <c r="I207" i="7" s="1"/>
  <c r="J208" i="7"/>
  <c r="I208" i="7" s="1"/>
  <c r="J209" i="7"/>
  <c r="I209" i="7" s="1"/>
  <c r="J210" i="7"/>
  <c r="I210" i="7" s="1"/>
  <c r="J211" i="7"/>
  <c r="I211" i="7" s="1"/>
  <c r="J212" i="7"/>
  <c r="I212" i="7" s="1"/>
  <c r="J213" i="7"/>
  <c r="I213" i="7" s="1"/>
  <c r="J214" i="7"/>
  <c r="I214" i="7" s="1"/>
  <c r="J215" i="7"/>
  <c r="I215" i="7" s="1"/>
  <c r="J216" i="7"/>
  <c r="I216" i="7" s="1"/>
  <c r="J217" i="7"/>
  <c r="I217" i="7" s="1"/>
  <c r="J218" i="7"/>
  <c r="I218" i="7" s="1"/>
  <c r="J219" i="7"/>
  <c r="I219" i="7" s="1"/>
  <c r="J220" i="7"/>
  <c r="I220" i="7" s="1"/>
  <c r="J221" i="7"/>
  <c r="I221" i="7" s="1"/>
  <c r="J222" i="7"/>
  <c r="I222" i="7" s="1"/>
  <c r="J223" i="7"/>
  <c r="I223" i="7" s="1"/>
  <c r="J224" i="7"/>
  <c r="I224" i="7" s="1"/>
  <c r="J225" i="7"/>
  <c r="I225" i="7" s="1"/>
  <c r="J226" i="7"/>
  <c r="I226" i="7" s="1"/>
  <c r="J227" i="7"/>
  <c r="I227" i="7" s="1"/>
  <c r="J228" i="7"/>
  <c r="I228" i="7" s="1"/>
  <c r="J229" i="7"/>
  <c r="I229" i="7" s="1"/>
  <c r="J230" i="7"/>
  <c r="I230" i="7" s="1"/>
  <c r="J231" i="7"/>
  <c r="I231" i="7" s="1"/>
  <c r="J232" i="7"/>
  <c r="I232" i="7" s="1"/>
  <c r="J233" i="7"/>
  <c r="I233" i="7" s="1"/>
  <c r="J234" i="7"/>
  <c r="I234" i="7" s="1"/>
  <c r="J235" i="7"/>
  <c r="I235" i="7" s="1"/>
  <c r="J236" i="7"/>
  <c r="I236" i="7" s="1"/>
  <c r="J237" i="7"/>
  <c r="I237" i="7" s="1"/>
  <c r="J238" i="7"/>
  <c r="I238" i="7" s="1"/>
  <c r="J239" i="7"/>
  <c r="I239" i="7" s="1"/>
  <c r="J240" i="7"/>
  <c r="I240" i="7" s="1"/>
  <c r="J241" i="7"/>
  <c r="I241" i="7" s="1"/>
  <c r="J242" i="7"/>
  <c r="I242" i="7" s="1"/>
  <c r="J243" i="7"/>
  <c r="I243" i="7" s="1"/>
  <c r="J244" i="7"/>
  <c r="I244" i="7" s="1"/>
  <c r="J245" i="7"/>
  <c r="I245" i="7" s="1"/>
  <c r="J246" i="7"/>
  <c r="I246" i="7" s="1"/>
  <c r="J247" i="7"/>
  <c r="I247" i="7" s="1"/>
  <c r="J248" i="7"/>
  <c r="I248" i="7" s="1"/>
  <c r="J249" i="7"/>
  <c r="I249" i="7" s="1"/>
  <c r="J250" i="7"/>
  <c r="I250" i="7" s="1"/>
  <c r="J251" i="7"/>
  <c r="I251" i="7" s="1"/>
  <c r="J252" i="7"/>
  <c r="I252" i="7" s="1"/>
  <c r="J253" i="7"/>
  <c r="I253" i="7" s="1"/>
  <c r="J254" i="7"/>
  <c r="I254" i="7" s="1"/>
  <c r="J255" i="7"/>
  <c r="I255" i="7" s="1"/>
  <c r="J256" i="7"/>
  <c r="I256" i="7" s="1"/>
  <c r="J257" i="7"/>
  <c r="I257" i="7" s="1"/>
  <c r="J258" i="7"/>
  <c r="I258" i="7" s="1"/>
  <c r="J259" i="7"/>
  <c r="I259" i="7" s="1"/>
  <c r="J260" i="7"/>
  <c r="I260" i="7" s="1"/>
  <c r="J261" i="7"/>
  <c r="I261" i="7" s="1"/>
  <c r="J262" i="7"/>
  <c r="I262" i="7" s="1"/>
  <c r="J263" i="7"/>
  <c r="I263" i="7" s="1"/>
  <c r="J264" i="7"/>
  <c r="I264" i="7" s="1"/>
  <c r="J265" i="7"/>
  <c r="I265" i="7" s="1"/>
  <c r="J266" i="7"/>
  <c r="I266" i="7" s="1"/>
  <c r="J267" i="7"/>
  <c r="I267" i="7" s="1"/>
  <c r="J268" i="7"/>
  <c r="I268" i="7" s="1"/>
  <c r="J269" i="7"/>
  <c r="I269" i="7" s="1"/>
  <c r="J270" i="7"/>
  <c r="I270" i="7" s="1"/>
  <c r="J271" i="7"/>
  <c r="I271" i="7" s="1"/>
  <c r="J272" i="7"/>
  <c r="I272" i="7" s="1"/>
  <c r="J273" i="7"/>
  <c r="I273" i="7" s="1"/>
  <c r="J274" i="7"/>
  <c r="I274" i="7" s="1"/>
  <c r="J275" i="7"/>
  <c r="I275" i="7" s="1"/>
  <c r="J276" i="7"/>
  <c r="I276" i="7" s="1"/>
  <c r="J277" i="7"/>
  <c r="I277" i="7" s="1"/>
  <c r="J278" i="7"/>
  <c r="I278" i="7" s="1"/>
  <c r="J279" i="7"/>
  <c r="I279" i="7" s="1"/>
  <c r="J280" i="7"/>
  <c r="I280" i="7" s="1"/>
  <c r="J281" i="7"/>
  <c r="I281" i="7" s="1"/>
  <c r="J282" i="7"/>
  <c r="I282" i="7" s="1"/>
  <c r="J283" i="7"/>
  <c r="I283" i="7" s="1"/>
  <c r="J284" i="7"/>
  <c r="I284" i="7" s="1"/>
  <c r="J285" i="7"/>
  <c r="I285" i="7" s="1"/>
  <c r="J286" i="7"/>
  <c r="I286" i="7" s="1"/>
  <c r="J287" i="7"/>
  <c r="I287" i="7" s="1"/>
  <c r="J288" i="7"/>
  <c r="I288" i="7" s="1"/>
  <c r="J289" i="7"/>
  <c r="I289" i="7" s="1"/>
  <c r="J290" i="7"/>
  <c r="I290" i="7" s="1"/>
  <c r="J291" i="7"/>
  <c r="I291" i="7" s="1"/>
  <c r="J292" i="7"/>
  <c r="I292" i="7" s="1"/>
  <c r="J293" i="7"/>
  <c r="I293" i="7" s="1"/>
  <c r="J294" i="7"/>
  <c r="I294" i="7" s="1"/>
  <c r="J295" i="7"/>
  <c r="I295" i="7" s="1"/>
  <c r="J296" i="7"/>
  <c r="I296" i="7" s="1"/>
  <c r="J297" i="7"/>
  <c r="I297" i="7" s="1"/>
  <c r="J298" i="7"/>
  <c r="I298" i="7" s="1"/>
  <c r="J299" i="7"/>
  <c r="I299" i="7" s="1"/>
  <c r="J300" i="7"/>
  <c r="I300" i="7" s="1"/>
  <c r="J301" i="7"/>
  <c r="I301" i="7" s="1"/>
  <c r="J302" i="7"/>
  <c r="I302" i="7" s="1"/>
  <c r="J303" i="7"/>
  <c r="I303" i="7" s="1"/>
  <c r="J304" i="7"/>
  <c r="I304" i="7" s="1"/>
  <c r="J305" i="7"/>
  <c r="I305" i="7" s="1"/>
  <c r="J306" i="7"/>
  <c r="I306" i="7" s="1"/>
  <c r="J307" i="7"/>
  <c r="I307" i="7" s="1"/>
  <c r="J308" i="7"/>
  <c r="I308" i="7" s="1"/>
  <c r="J309" i="7"/>
  <c r="I309" i="7" s="1"/>
  <c r="J310" i="7"/>
  <c r="I310" i="7" s="1"/>
  <c r="J311" i="7"/>
  <c r="I311" i="7" s="1"/>
  <c r="J312" i="7"/>
  <c r="I312" i="7" s="1"/>
  <c r="J313" i="7"/>
  <c r="I313" i="7" s="1"/>
  <c r="J314" i="7"/>
  <c r="I314" i="7" s="1"/>
  <c r="J315" i="7"/>
  <c r="I315" i="7" s="1"/>
  <c r="J316" i="7"/>
  <c r="I316" i="7" s="1"/>
  <c r="J317" i="7"/>
  <c r="I317" i="7" s="1"/>
  <c r="J318" i="7"/>
  <c r="I318" i="7" s="1"/>
  <c r="J319" i="7"/>
  <c r="I319" i="7" s="1"/>
  <c r="J320" i="7"/>
  <c r="I320" i="7" s="1"/>
  <c r="J321" i="7"/>
  <c r="I321" i="7" s="1"/>
  <c r="J322" i="7"/>
  <c r="I322" i="7" s="1"/>
  <c r="J323" i="7"/>
  <c r="I323" i="7" s="1"/>
  <c r="J324" i="7"/>
  <c r="I324" i="7" s="1"/>
  <c r="J325" i="7"/>
  <c r="I325" i="7" s="1"/>
  <c r="J326" i="7"/>
  <c r="I326" i="7" s="1"/>
  <c r="J327" i="7"/>
  <c r="I327" i="7" s="1"/>
  <c r="J328" i="7"/>
  <c r="I328" i="7" s="1"/>
  <c r="J329" i="7"/>
  <c r="I329" i="7" s="1"/>
  <c r="J330" i="7"/>
  <c r="I330" i="7" s="1"/>
  <c r="J331" i="7"/>
  <c r="I331" i="7" s="1"/>
  <c r="J332" i="7"/>
  <c r="I332" i="7" s="1"/>
  <c r="J333" i="7"/>
  <c r="I333" i="7" s="1"/>
  <c r="J334" i="7"/>
  <c r="I334" i="7" s="1"/>
  <c r="J335" i="7"/>
  <c r="I335" i="7" s="1"/>
  <c r="J336" i="7"/>
  <c r="I336" i="7" s="1"/>
  <c r="J337" i="7"/>
  <c r="I337" i="7" s="1"/>
  <c r="J338" i="7"/>
  <c r="I338" i="7" s="1"/>
  <c r="J339" i="7"/>
  <c r="I339" i="7" s="1"/>
  <c r="J340" i="7"/>
  <c r="I340" i="7" s="1"/>
  <c r="J341" i="7"/>
  <c r="I341" i="7" s="1"/>
  <c r="J342" i="7"/>
  <c r="I342" i="7" s="1"/>
  <c r="J343" i="7"/>
  <c r="I343" i="7" s="1"/>
  <c r="J344" i="7"/>
  <c r="I344" i="7" s="1"/>
  <c r="J345" i="7"/>
  <c r="I345" i="7" s="1"/>
  <c r="J346" i="7"/>
  <c r="I346" i="7" s="1"/>
  <c r="J347" i="7"/>
  <c r="I347" i="7" s="1"/>
  <c r="J348" i="7"/>
  <c r="I348" i="7" s="1"/>
  <c r="J349" i="7"/>
  <c r="I349" i="7" s="1"/>
  <c r="J350" i="7"/>
  <c r="I350" i="7" s="1"/>
  <c r="J351" i="7"/>
  <c r="I351" i="7" s="1"/>
  <c r="J352" i="7"/>
  <c r="I352" i="7" s="1"/>
  <c r="J353" i="7"/>
  <c r="I353" i="7" s="1"/>
  <c r="J354" i="7"/>
  <c r="I354" i="7" s="1"/>
  <c r="J355" i="7"/>
  <c r="I355" i="7" s="1"/>
  <c r="J356" i="7"/>
  <c r="I356" i="7" s="1"/>
  <c r="J357" i="7"/>
  <c r="I357" i="7" s="1"/>
  <c r="J358" i="7"/>
  <c r="I358" i="7" s="1"/>
  <c r="J359" i="7"/>
  <c r="I359" i="7" s="1"/>
  <c r="J360" i="7"/>
  <c r="I360" i="7" s="1"/>
  <c r="J361" i="7"/>
  <c r="I361" i="7" s="1"/>
  <c r="J362" i="7"/>
  <c r="I362" i="7" s="1"/>
  <c r="J363" i="7"/>
  <c r="I363" i="7" s="1"/>
  <c r="J364" i="7"/>
  <c r="I364" i="7" s="1"/>
  <c r="J365" i="7"/>
  <c r="I365" i="7" s="1"/>
  <c r="J366" i="7"/>
  <c r="I366" i="7" s="1"/>
  <c r="J367" i="7"/>
  <c r="I367" i="7" s="1"/>
  <c r="J368" i="7"/>
  <c r="I368" i="7" s="1"/>
  <c r="J369" i="7"/>
  <c r="I369" i="7" s="1"/>
  <c r="J370" i="7"/>
  <c r="I370" i="7" s="1"/>
  <c r="J371" i="7"/>
  <c r="I371" i="7" s="1"/>
  <c r="J372" i="7"/>
  <c r="I372" i="7" s="1"/>
  <c r="J373" i="7"/>
  <c r="I373" i="7" s="1"/>
  <c r="J374" i="7"/>
  <c r="I374" i="7" s="1"/>
  <c r="J375" i="7"/>
  <c r="I375" i="7" s="1"/>
  <c r="J376" i="7"/>
  <c r="I376" i="7" s="1"/>
  <c r="J377" i="7"/>
  <c r="I377" i="7" s="1"/>
  <c r="J378" i="7"/>
  <c r="I378" i="7" s="1"/>
  <c r="J379" i="7"/>
  <c r="I379" i="7" s="1"/>
  <c r="J380" i="7"/>
  <c r="I380" i="7" s="1"/>
  <c r="J381" i="7"/>
  <c r="I381" i="7" s="1"/>
  <c r="J382" i="7"/>
  <c r="I382" i="7" s="1"/>
  <c r="J383" i="7"/>
  <c r="I383" i="7" s="1"/>
  <c r="J384" i="7"/>
  <c r="I384" i="7" s="1"/>
  <c r="J385" i="7"/>
  <c r="I385" i="7" s="1"/>
  <c r="J386" i="7"/>
  <c r="I386" i="7" s="1"/>
  <c r="J387" i="7"/>
  <c r="I387" i="7" s="1"/>
  <c r="J388" i="7"/>
  <c r="I388" i="7" s="1"/>
  <c r="J389" i="7"/>
  <c r="I389" i="7" s="1"/>
  <c r="J390" i="7"/>
  <c r="I390" i="7" s="1"/>
  <c r="J391" i="7"/>
  <c r="I391" i="7" s="1"/>
  <c r="J392" i="7"/>
  <c r="I392" i="7" s="1"/>
  <c r="J393" i="7"/>
  <c r="I393" i="7" s="1"/>
  <c r="J394" i="7"/>
  <c r="I394" i="7" s="1"/>
  <c r="J395" i="7"/>
  <c r="I395" i="7" s="1"/>
  <c r="J396" i="7"/>
  <c r="I396" i="7" s="1"/>
  <c r="J397" i="7"/>
  <c r="I397" i="7" s="1"/>
  <c r="J398" i="7"/>
  <c r="I398" i="7" s="1"/>
  <c r="J399" i="7"/>
  <c r="I399" i="7" s="1"/>
  <c r="J400" i="7"/>
  <c r="I400" i="7" s="1"/>
  <c r="J401" i="7"/>
  <c r="I401" i="7" s="1"/>
  <c r="J402" i="7"/>
  <c r="I402" i="7" s="1"/>
  <c r="J403" i="7"/>
  <c r="I403" i="7" s="1"/>
  <c r="J404" i="7"/>
  <c r="I404" i="7" s="1"/>
  <c r="J405" i="7"/>
  <c r="I405" i="7" s="1"/>
  <c r="J406" i="7"/>
  <c r="I406" i="7" s="1"/>
  <c r="J407" i="7"/>
  <c r="I407" i="7" s="1"/>
  <c r="J408" i="7"/>
  <c r="I408" i="7" s="1"/>
  <c r="J409" i="7"/>
  <c r="I409" i="7" s="1"/>
  <c r="J410" i="7"/>
  <c r="I410" i="7" s="1"/>
  <c r="J411" i="7"/>
  <c r="I411" i="7" s="1"/>
  <c r="J412" i="7"/>
  <c r="I412" i="7" s="1"/>
  <c r="J413" i="7"/>
  <c r="I413" i="7" s="1"/>
  <c r="J414" i="7"/>
  <c r="I414" i="7" s="1"/>
  <c r="J415" i="7"/>
  <c r="I415" i="7" s="1"/>
  <c r="J416" i="7"/>
  <c r="I416" i="7" s="1"/>
  <c r="J417" i="7"/>
  <c r="I417" i="7" s="1"/>
  <c r="J418" i="7"/>
  <c r="I418" i="7" s="1"/>
  <c r="J419" i="7"/>
  <c r="I419" i="7" s="1"/>
  <c r="J420" i="7"/>
  <c r="I420" i="7" s="1"/>
  <c r="J421" i="7"/>
  <c r="I421" i="7" s="1"/>
  <c r="J422" i="7"/>
  <c r="I422" i="7" s="1"/>
  <c r="J423" i="7"/>
  <c r="I423" i="7" s="1"/>
  <c r="J424" i="7"/>
  <c r="I424" i="7" s="1"/>
  <c r="J425" i="7"/>
  <c r="I425" i="7" s="1"/>
  <c r="J426" i="7"/>
  <c r="I426" i="7" s="1"/>
  <c r="J427" i="7"/>
  <c r="I427" i="7" s="1"/>
  <c r="J428" i="7"/>
  <c r="I428" i="7" s="1"/>
  <c r="J429" i="7"/>
  <c r="I429" i="7" s="1"/>
  <c r="J430" i="7"/>
  <c r="I430" i="7" s="1"/>
  <c r="J431" i="7"/>
  <c r="I431" i="7" s="1"/>
  <c r="J432" i="7"/>
  <c r="I432" i="7" s="1"/>
  <c r="J433" i="7"/>
  <c r="I433" i="7" s="1"/>
  <c r="J434" i="7"/>
  <c r="I434" i="7" s="1"/>
  <c r="J435" i="7"/>
  <c r="I435" i="7" s="1"/>
  <c r="J436" i="7"/>
  <c r="I436" i="7" s="1"/>
  <c r="J437" i="7"/>
  <c r="I437" i="7" s="1"/>
  <c r="J438" i="7"/>
  <c r="I438" i="7" s="1"/>
  <c r="J439" i="7"/>
  <c r="I439" i="7" s="1"/>
  <c r="J440" i="7"/>
  <c r="I440" i="7" s="1"/>
  <c r="J441" i="7"/>
  <c r="I441" i="7" s="1"/>
  <c r="J442" i="7"/>
  <c r="I442" i="7" s="1"/>
  <c r="J443" i="7"/>
  <c r="I443" i="7" s="1"/>
  <c r="J444" i="7"/>
  <c r="I444" i="7" s="1"/>
  <c r="J445" i="7"/>
  <c r="I445" i="7" s="1"/>
  <c r="J446" i="7"/>
  <c r="I446" i="7" s="1"/>
  <c r="J447" i="7"/>
  <c r="I447" i="7" s="1"/>
  <c r="J448" i="7"/>
  <c r="I448" i="7" s="1"/>
  <c r="J449" i="7"/>
  <c r="I449" i="7" s="1"/>
  <c r="J450" i="7"/>
  <c r="I450" i="7" s="1"/>
  <c r="J451" i="7"/>
  <c r="I451" i="7" s="1"/>
  <c r="J452" i="7"/>
  <c r="I452" i="7" s="1"/>
  <c r="J453" i="7"/>
  <c r="I453" i="7" s="1"/>
  <c r="J454" i="7"/>
  <c r="I454" i="7" s="1"/>
  <c r="J455" i="7"/>
  <c r="I455" i="7" s="1"/>
  <c r="J456" i="7"/>
  <c r="I456" i="7" s="1"/>
  <c r="J457" i="7"/>
  <c r="I457" i="7" s="1"/>
  <c r="J458" i="7"/>
  <c r="I458" i="7" s="1"/>
  <c r="J459" i="7"/>
  <c r="I459" i="7" s="1"/>
  <c r="J460" i="7"/>
  <c r="I460" i="7" s="1"/>
  <c r="J461" i="7"/>
  <c r="I461" i="7" s="1"/>
  <c r="J462" i="7"/>
  <c r="I462" i="7" s="1"/>
  <c r="J463" i="7"/>
  <c r="I463" i="7" s="1"/>
  <c r="J464" i="7"/>
  <c r="I464" i="7" s="1"/>
  <c r="J465" i="7"/>
  <c r="I465" i="7" s="1"/>
  <c r="J466" i="7"/>
  <c r="I466" i="7" s="1"/>
  <c r="J467" i="7"/>
  <c r="I467" i="7" s="1"/>
  <c r="J468" i="7"/>
  <c r="I468" i="7" s="1"/>
  <c r="J469" i="7"/>
  <c r="I469" i="7" s="1"/>
  <c r="J470" i="7"/>
  <c r="I470" i="7" s="1"/>
  <c r="J471" i="7"/>
  <c r="I471" i="7" s="1"/>
  <c r="J472" i="7"/>
  <c r="I472" i="7" s="1"/>
  <c r="J473" i="7"/>
  <c r="I473" i="7" s="1"/>
  <c r="J474" i="7"/>
  <c r="I474" i="7" s="1"/>
  <c r="J475" i="7"/>
  <c r="I475" i="7" s="1"/>
  <c r="J476" i="7"/>
  <c r="I476" i="7" s="1"/>
  <c r="J477" i="7"/>
  <c r="I477" i="7" s="1"/>
  <c r="J478" i="7"/>
  <c r="I478" i="7" s="1"/>
  <c r="J479" i="7"/>
  <c r="I479" i="7" s="1"/>
  <c r="J480" i="7"/>
  <c r="I480" i="7" s="1"/>
  <c r="J481" i="7"/>
  <c r="I481" i="7" s="1"/>
  <c r="J482" i="7"/>
  <c r="I482" i="7" s="1"/>
  <c r="J483" i="7"/>
  <c r="I483" i="7" s="1"/>
  <c r="J484" i="7"/>
  <c r="I484" i="7" s="1"/>
  <c r="J485" i="7"/>
  <c r="I485" i="7" s="1"/>
  <c r="J486" i="7"/>
  <c r="I486" i="7" s="1"/>
  <c r="J487" i="7"/>
  <c r="I487" i="7" s="1"/>
  <c r="J488" i="7"/>
  <c r="I488" i="7" s="1"/>
  <c r="J489" i="7"/>
  <c r="I489" i="7" s="1"/>
  <c r="J490" i="7"/>
  <c r="I490" i="7" s="1"/>
  <c r="J491" i="7"/>
  <c r="I491" i="7" s="1"/>
  <c r="J492" i="7"/>
  <c r="I492" i="7" s="1"/>
  <c r="J493" i="7"/>
  <c r="I493" i="7" s="1"/>
  <c r="J494" i="7"/>
  <c r="I494" i="7" s="1"/>
  <c r="J495" i="7"/>
  <c r="I495" i="7" s="1"/>
  <c r="J496" i="7"/>
  <c r="I496" i="7" s="1"/>
  <c r="J497" i="7"/>
  <c r="I497" i="7" s="1"/>
  <c r="J498" i="7"/>
  <c r="I498" i="7" s="1"/>
  <c r="J499" i="7"/>
  <c r="I499" i="7" s="1"/>
  <c r="J500" i="7"/>
  <c r="I500" i="7" s="1"/>
  <c r="J501" i="7"/>
  <c r="I501" i="7" s="1"/>
  <c r="J502" i="7"/>
  <c r="I502" i="7" s="1"/>
  <c r="J503" i="7"/>
  <c r="I503" i="7" s="1"/>
  <c r="J504" i="7"/>
  <c r="I504" i="7" s="1"/>
  <c r="J505" i="7"/>
  <c r="I505" i="7" s="1"/>
  <c r="J506" i="7"/>
  <c r="I506" i="7" s="1"/>
  <c r="J507" i="7"/>
  <c r="I507" i="7" s="1"/>
  <c r="J508" i="7"/>
  <c r="I508" i="7" s="1"/>
  <c r="J509" i="7"/>
  <c r="I509" i="7" s="1"/>
  <c r="J510" i="7"/>
  <c r="I510" i="7" s="1"/>
  <c r="J511" i="7"/>
  <c r="I511" i="7" s="1"/>
  <c r="J512" i="7"/>
  <c r="I512" i="7" s="1"/>
  <c r="J513" i="7"/>
  <c r="I513" i="7" s="1"/>
  <c r="J514" i="7"/>
  <c r="I514" i="7" s="1"/>
  <c r="J515" i="7"/>
  <c r="I515" i="7" s="1"/>
  <c r="J516" i="7"/>
  <c r="I516" i="7" s="1"/>
  <c r="J517" i="7"/>
  <c r="I517" i="7" s="1"/>
  <c r="J518" i="7"/>
  <c r="I518" i="7" s="1"/>
  <c r="J519" i="7"/>
  <c r="I519" i="7" s="1"/>
  <c r="J520" i="7"/>
  <c r="I520" i="7" s="1"/>
  <c r="J521" i="7"/>
  <c r="I521" i="7" s="1"/>
  <c r="J522" i="7"/>
  <c r="I522" i="7" s="1"/>
  <c r="J523" i="7"/>
  <c r="I523" i="7" s="1"/>
  <c r="J524" i="7"/>
  <c r="I524" i="7" s="1"/>
  <c r="J525" i="7"/>
  <c r="I525" i="7" s="1"/>
  <c r="J526" i="7"/>
  <c r="I526" i="7" s="1"/>
  <c r="J527" i="7"/>
  <c r="I527" i="7" s="1"/>
  <c r="J528" i="7"/>
  <c r="I528" i="7" s="1"/>
  <c r="J529" i="7"/>
  <c r="I529" i="7" s="1"/>
  <c r="J530" i="7"/>
  <c r="I530" i="7" s="1"/>
  <c r="J531" i="7"/>
  <c r="I531" i="7" s="1"/>
  <c r="J532" i="7"/>
  <c r="I532" i="7" s="1"/>
  <c r="J533" i="7"/>
  <c r="I533" i="7" s="1"/>
  <c r="J534" i="7"/>
  <c r="I534" i="7" s="1"/>
  <c r="J535" i="7"/>
  <c r="I535" i="7" s="1"/>
  <c r="J536" i="7"/>
  <c r="I536" i="7" s="1"/>
  <c r="J537" i="7"/>
  <c r="I537" i="7" s="1"/>
  <c r="J538" i="7"/>
  <c r="I538" i="7" s="1"/>
  <c r="J539" i="7"/>
  <c r="I539" i="7" s="1"/>
  <c r="J540" i="7"/>
  <c r="I540" i="7" s="1"/>
  <c r="J541" i="7"/>
  <c r="I541" i="7" s="1"/>
  <c r="J542" i="7"/>
  <c r="I542" i="7" s="1"/>
  <c r="J543" i="7"/>
  <c r="I543" i="7" s="1"/>
  <c r="J544" i="7"/>
  <c r="I544" i="7" s="1"/>
  <c r="J545" i="7"/>
  <c r="I545" i="7" s="1"/>
  <c r="J546" i="7"/>
  <c r="I546" i="7" s="1"/>
  <c r="J547" i="7"/>
  <c r="I547" i="7" s="1"/>
  <c r="J548" i="7"/>
  <c r="I548" i="7" s="1"/>
  <c r="J549" i="7"/>
  <c r="I549" i="7" s="1"/>
  <c r="J550" i="7"/>
  <c r="I550" i="7" s="1"/>
  <c r="J551" i="7"/>
  <c r="I551" i="7" s="1"/>
  <c r="J552" i="7"/>
  <c r="I552" i="7" s="1"/>
  <c r="J553" i="7"/>
  <c r="I553" i="7" s="1"/>
  <c r="J554" i="7"/>
  <c r="I554" i="7" s="1"/>
  <c r="J555" i="7"/>
  <c r="I555" i="7" s="1"/>
  <c r="J556" i="7"/>
  <c r="I556" i="7" s="1"/>
  <c r="J557" i="7"/>
  <c r="I557" i="7" s="1"/>
  <c r="J558" i="7"/>
  <c r="I558" i="7" s="1"/>
  <c r="J559" i="7"/>
  <c r="I559" i="7" s="1"/>
  <c r="J560" i="7"/>
  <c r="I560" i="7" s="1"/>
  <c r="J561" i="7"/>
  <c r="I561" i="7" s="1"/>
  <c r="J562" i="7"/>
  <c r="I562" i="7" s="1"/>
  <c r="J563" i="7"/>
  <c r="I563" i="7" s="1"/>
  <c r="J564" i="7"/>
  <c r="I564" i="7" s="1"/>
  <c r="J565" i="7"/>
  <c r="I565" i="7" s="1"/>
  <c r="J566" i="7"/>
  <c r="I566" i="7" s="1"/>
  <c r="J567" i="7"/>
  <c r="I567" i="7" s="1"/>
  <c r="J568" i="7"/>
  <c r="I568" i="7" s="1"/>
  <c r="J569" i="7"/>
  <c r="I569" i="7" s="1"/>
  <c r="J570" i="7"/>
  <c r="I570" i="7" s="1"/>
  <c r="J571" i="7"/>
  <c r="I571" i="7" s="1"/>
  <c r="J572" i="7"/>
  <c r="I572" i="7" s="1"/>
  <c r="J573" i="7"/>
  <c r="I573" i="7" s="1"/>
  <c r="J574" i="7"/>
  <c r="I574" i="7" s="1"/>
  <c r="J575" i="7"/>
  <c r="I575" i="7" s="1"/>
  <c r="J576" i="7"/>
  <c r="I576" i="7" s="1"/>
  <c r="J577" i="7"/>
  <c r="I577" i="7" s="1"/>
  <c r="J578" i="7"/>
  <c r="I578" i="7" s="1"/>
  <c r="J579" i="7"/>
  <c r="I579" i="7" s="1"/>
  <c r="J580" i="7"/>
  <c r="I580" i="7" s="1"/>
  <c r="J581" i="7"/>
  <c r="I581" i="7" s="1"/>
  <c r="J582" i="7"/>
  <c r="I582" i="7" s="1"/>
  <c r="J583" i="7"/>
  <c r="I583" i="7" s="1"/>
  <c r="J584" i="7"/>
  <c r="I584" i="7" s="1"/>
  <c r="J585" i="7"/>
  <c r="I585" i="7" s="1"/>
  <c r="J586" i="7"/>
  <c r="I586" i="7" s="1"/>
  <c r="J587" i="7"/>
  <c r="I587" i="7" s="1"/>
  <c r="J588" i="7"/>
  <c r="I588" i="7" s="1"/>
  <c r="J589" i="7"/>
  <c r="I589" i="7" s="1"/>
  <c r="J590" i="7"/>
  <c r="I590" i="7" s="1"/>
  <c r="J591" i="7"/>
  <c r="I591" i="7" s="1"/>
  <c r="J592" i="7"/>
  <c r="I592" i="7" s="1"/>
  <c r="J593" i="7"/>
  <c r="I593" i="7" s="1"/>
  <c r="J594" i="7"/>
  <c r="I594" i="7" s="1"/>
  <c r="J595" i="7"/>
  <c r="I595" i="7" s="1"/>
  <c r="J596" i="7"/>
  <c r="I596" i="7" s="1"/>
  <c r="J597" i="7"/>
  <c r="I597" i="7" s="1"/>
  <c r="J598" i="7"/>
  <c r="I598" i="7" s="1"/>
  <c r="J599" i="7"/>
  <c r="I599" i="7" s="1"/>
  <c r="J600" i="7"/>
  <c r="I600" i="7" s="1"/>
  <c r="J601" i="7"/>
  <c r="I601" i="7" s="1"/>
  <c r="J602" i="7"/>
  <c r="I602" i="7" s="1"/>
  <c r="J603" i="7"/>
  <c r="I603" i="7" s="1"/>
  <c r="J604" i="7"/>
  <c r="I604" i="7" s="1"/>
  <c r="J605" i="7"/>
  <c r="I605" i="7" s="1"/>
  <c r="J606" i="7"/>
  <c r="I606" i="7" s="1"/>
  <c r="J607" i="7"/>
  <c r="I607" i="7" s="1"/>
  <c r="J608" i="7"/>
  <c r="I608" i="7" s="1"/>
  <c r="J609" i="7"/>
  <c r="I609" i="7" s="1"/>
  <c r="J610" i="7"/>
  <c r="I610" i="7" s="1"/>
  <c r="J611" i="7"/>
  <c r="I611" i="7" s="1"/>
  <c r="J612" i="7"/>
  <c r="I612" i="7" s="1"/>
  <c r="J613" i="7"/>
  <c r="I613" i="7" s="1"/>
  <c r="J614" i="7"/>
  <c r="I614" i="7" s="1"/>
  <c r="J615" i="7"/>
  <c r="I615" i="7" s="1"/>
  <c r="J616" i="7"/>
  <c r="I616" i="7" s="1"/>
  <c r="J617" i="7"/>
  <c r="I617" i="7" s="1"/>
  <c r="J618" i="7"/>
  <c r="I618" i="7" s="1"/>
  <c r="J619" i="7"/>
  <c r="I619" i="7" s="1"/>
  <c r="J620" i="7"/>
  <c r="I620" i="7" s="1"/>
  <c r="J621" i="7"/>
  <c r="I621" i="7" s="1"/>
  <c r="J622" i="7"/>
  <c r="I622" i="7" s="1"/>
  <c r="J623" i="7"/>
  <c r="I623" i="7" s="1"/>
  <c r="J624" i="7"/>
  <c r="I624" i="7" s="1"/>
  <c r="J625" i="7"/>
  <c r="I625" i="7" s="1"/>
  <c r="J626" i="7"/>
  <c r="I626" i="7" s="1"/>
  <c r="J627" i="7"/>
  <c r="I627" i="7" s="1"/>
  <c r="J628" i="7"/>
  <c r="I628" i="7" s="1"/>
  <c r="J629" i="7"/>
  <c r="I629" i="7" s="1"/>
  <c r="J630" i="7"/>
  <c r="I630" i="7" s="1"/>
  <c r="J631" i="7"/>
  <c r="I631" i="7" s="1"/>
  <c r="J632" i="7"/>
  <c r="I632" i="7" s="1"/>
  <c r="J633" i="7"/>
  <c r="I633" i="7" s="1"/>
  <c r="J634" i="7"/>
  <c r="I634" i="7" s="1"/>
  <c r="J635" i="7"/>
  <c r="I635" i="7" s="1"/>
  <c r="J636" i="7"/>
  <c r="I636" i="7" s="1"/>
  <c r="J637" i="7"/>
  <c r="I637" i="7" s="1"/>
  <c r="J638" i="7"/>
  <c r="I638" i="7" s="1"/>
  <c r="J639" i="7"/>
  <c r="I639" i="7" s="1"/>
  <c r="J640" i="7"/>
  <c r="I640" i="7" s="1"/>
  <c r="J641" i="7"/>
  <c r="I641" i="7" s="1"/>
  <c r="J642" i="7"/>
  <c r="I642" i="7" s="1"/>
  <c r="J643" i="7"/>
  <c r="I643" i="7" s="1"/>
  <c r="J644" i="7"/>
  <c r="I644" i="7" s="1"/>
  <c r="J645" i="7"/>
  <c r="I645" i="7" s="1"/>
  <c r="J646" i="7"/>
  <c r="I646" i="7" s="1"/>
  <c r="J647" i="7"/>
  <c r="I647" i="7" s="1"/>
  <c r="J648" i="7"/>
  <c r="I648" i="7" s="1"/>
  <c r="J649" i="7"/>
  <c r="I649" i="7" s="1"/>
  <c r="J650" i="7"/>
  <c r="I650" i="7" s="1"/>
  <c r="J651" i="7"/>
  <c r="I651" i="7" s="1"/>
  <c r="J652" i="7"/>
  <c r="I652" i="7" s="1"/>
  <c r="J653" i="7"/>
  <c r="I653" i="7" s="1"/>
  <c r="J654" i="7"/>
  <c r="I654" i="7" s="1"/>
  <c r="J655" i="7"/>
  <c r="I655" i="7" s="1"/>
  <c r="J656" i="7"/>
  <c r="I656" i="7" s="1"/>
  <c r="J657" i="7"/>
  <c r="I657" i="7" s="1"/>
  <c r="J658" i="7"/>
  <c r="I658" i="7" s="1"/>
  <c r="J659" i="7"/>
  <c r="I659" i="7" s="1"/>
  <c r="J660" i="7"/>
  <c r="I660" i="7" s="1"/>
  <c r="J661" i="7"/>
  <c r="I661" i="7" s="1"/>
  <c r="J662" i="7"/>
  <c r="I662" i="7" s="1"/>
  <c r="J663" i="7"/>
  <c r="I663" i="7" s="1"/>
  <c r="J664" i="7"/>
  <c r="I664" i="7" s="1"/>
  <c r="J665" i="7"/>
  <c r="I665" i="7" s="1"/>
  <c r="J666" i="7"/>
  <c r="I666" i="7" s="1"/>
  <c r="J667" i="7"/>
  <c r="I667" i="7" s="1"/>
  <c r="J668" i="7"/>
  <c r="I668" i="7" s="1"/>
  <c r="J669" i="7"/>
  <c r="I669" i="7" s="1"/>
  <c r="J670" i="7"/>
  <c r="I670" i="7" s="1"/>
  <c r="J671" i="7"/>
  <c r="I671" i="7" s="1"/>
  <c r="J672" i="7"/>
  <c r="I672" i="7" s="1"/>
  <c r="J673" i="7"/>
  <c r="I673" i="7" s="1"/>
  <c r="J674" i="7"/>
  <c r="I674" i="7" s="1"/>
  <c r="J675" i="7"/>
  <c r="I675" i="7" s="1"/>
  <c r="J676" i="7"/>
  <c r="I676" i="7" s="1"/>
  <c r="J677" i="7"/>
  <c r="I677" i="7" s="1"/>
  <c r="J678" i="7"/>
  <c r="I678" i="7" s="1"/>
  <c r="J679" i="7"/>
  <c r="I679" i="7" s="1"/>
  <c r="J680" i="7"/>
  <c r="I680" i="7" s="1"/>
  <c r="J681" i="7"/>
  <c r="I681" i="7" s="1"/>
  <c r="J682" i="7"/>
  <c r="I682" i="7" s="1"/>
  <c r="J683" i="7"/>
  <c r="I683" i="7" s="1"/>
  <c r="J684" i="7"/>
  <c r="I684" i="7" s="1"/>
  <c r="J685" i="7"/>
  <c r="I685" i="7" s="1"/>
  <c r="J686" i="7"/>
  <c r="I686" i="7" s="1"/>
  <c r="J687" i="7"/>
  <c r="I687" i="7" s="1"/>
  <c r="J688" i="7"/>
  <c r="I688" i="7" s="1"/>
  <c r="J689" i="7"/>
  <c r="I689" i="7" s="1"/>
  <c r="J690" i="7"/>
  <c r="I690" i="7" s="1"/>
  <c r="J691" i="7"/>
  <c r="I691" i="7" s="1"/>
  <c r="J692" i="7"/>
  <c r="I692" i="7" s="1"/>
  <c r="J693" i="7"/>
  <c r="I693" i="7" s="1"/>
  <c r="J694" i="7"/>
  <c r="I694" i="7" s="1"/>
  <c r="J695" i="7"/>
  <c r="I695" i="7" s="1"/>
  <c r="J696" i="7"/>
  <c r="I696" i="7" s="1"/>
  <c r="J697" i="7"/>
  <c r="I697" i="7" s="1"/>
  <c r="J698" i="7"/>
  <c r="I698" i="7" s="1"/>
  <c r="J699" i="7"/>
  <c r="I699" i="7" s="1"/>
  <c r="J700" i="7"/>
  <c r="I700" i="7" s="1"/>
  <c r="J701" i="7"/>
  <c r="I701" i="7" s="1"/>
  <c r="J702" i="7"/>
  <c r="I702" i="7" s="1"/>
  <c r="J703" i="7"/>
  <c r="I703" i="7" s="1"/>
  <c r="J704" i="7"/>
  <c r="I704" i="7" s="1"/>
  <c r="J705" i="7"/>
  <c r="I705" i="7" s="1"/>
  <c r="J706" i="7"/>
  <c r="I706" i="7" s="1"/>
  <c r="J707" i="7"/>
  <c r="I707" i="7" s="1"/>
  <c r="J708" i="7"/>
  <c r="I708" i="7" s="1"/>
  <c r="J709" i="7"/>
  <c r="I709" i="7" s="1"/>
  <c r="J710" i="7"/>
  <c r="I710" i="7" s="1"/>
  <c r="J711" i="7"/>
  <c r="I711" i="7" s="1"/>
  <c r="J712" i="7"/>
  <c r="I712" i="7" s="1"/>
  <c r="J713" i="7"/>
  <c r="I713" i="7" s="1"/>
  <c r="J714" i="7"/>
  <c r="I714" i="7" s="1"/>
  <c r="J715" i="7"/>
  <c r="I715" i="7" s="1"/>
  <c r="J716" i="7"/>
  <c r="I716" i="7" s="1"/>
  <c r="J717" i="7"/>
  <c r="I717" i="7" s="1"/>
  <c r="J718" i="7"/>
  <c r="I718" i="7" s="1"/>
  <c r="J719" i="7"/>
  <c r="I719" i="7" s="1"/>
  <c r="J720" i="7"/>
  <c r="I720" i="7" s="1"/>
  <c r="J721" i="7"/>
  <c r="I721" i="7" s="1"/>
  <c r="J722" i="7"/>
  <c r="I722" i="7" s="1"/>
  <c r="J723" i="7"/>
  <c r="I723" i="7" s="1"/>
  <c r="J724" i="7"/>
  <c r="I724" i="7" s="1"/>
  <c r="J725" i="7"/>
  <c r="I725" i="7" s="1"/>
  <c r="J726" i="7"/>
  <c r="I726" i="7" s="1"/>
  <c r="J727" i="7"/>
  <c r="I727" i="7" s="1"/>
  <c r="J728" i="7"/>
  <c r="I728" i="7" s="1"/>
  <c r="J729" i="7"/>
  <c r="I729" i="7" s="1"/>
  <c r="J730" i="7"/>
  <c r="I730" i="7" s="1"/>
  <c r="J731" i="7"/>
  <c r="I731" i="7" s="1"/>
  <c r="J732" i="7"/>
  <c r="I732" i="7" s="1"/>
  <c r="J733" i="7"/>
  <c r="I733" i="7" s="1"/>
  <c r="J734" i="7"/>
  <c r="I734" i="7" s="1"/>
  <c r="J735" i="7"/>
  <c r="I735" i="7" s="1"/>
  <c r="J736" i="7"/>
  <c r="I736" i="7" s="1"/>
  <c r="J737" i="7"/>
  <c r="I737" i="7" s="1"/>
  <c r="J738" i="7"/>
  <c r="I738" i="7" s="1"/>
  <c r="J739" i="7"/>
  <c r="I739" i="7" s="1"/>
  <c r="J740" i="7"/>
  <c r="I740" i="7" s="1"/>
  <c r="J741" i="7"/>
  <c r="I741" i="7" s="1"/>
  <c r="J742" i="7"/>
  <c r="I742" i="7" s="1"/>
  <c r="J743" i="7"/>
  <c r="I743" i="7" s="1"/>
  <c r="J744" i="7"/>
  <c r="I744" i="7" s="1"/>
  <c r="J745" i="7"/>
  <c r="I745" i="7" s="1"/>
  <c r="J746" i="7"/>
  <c r="I746" i="7" s="1"/>
  <c r="J747" i="7"/>
  <c r="I747" i="7" s="1"/>
  <c r="J748" i="7"/>
  <c r="I748" i="7" s="1"/>
  <c r="J749" i="7"/>
  <c r="I749" i="7" s="1"/>
  <c r="J750" i="7"/>
  <c r="I750" i="7" s="1"/>
  <c r="J751" i="7"/>
  <c r="I751" i="7" s="1"/>
  <c r="J752" i="7"/>
  <c r="I752" i="7" s="1"/>
  <c r="J753" i="7"/>
  <c r="I753" i="7" s="1"/>
  <c r="J754" i="7"/>
  <c r="I754" i="7" s="1"/>
  <c r="J755" i="7"/>
  <c r="I755" i="7" s="1"/>
  <c r="J756" i="7"/>
  <c r="I756" i="7" s="1"/>
  <c r="J757" i="7"/>
  <c r="I757" i="7" s="1"/>
  <c r="J758" i="7"/>
  <c r="I758" i="7" s="1"/>
  <c r="J759" i="7"/>
  <c r="I759" i="7" s="1"/>
  <c r="J760" i="7"/>
  <c r="I760" i="7" s="1"/>
  <c r="J761" i="7"/>
  <c r="I761" i="7" s="1"/>
  <c r="J762" i="7"/>
  <c r="I762" i="7" s="1"/>
  <c r="J763" i="7"/>
  <c r="I763" i="7" s="1"/>
  <c r="J764" i="7"/>
  <c r="I764" i="7" s="1"/>
  <c r="J765" i="7"/>
  <c r="I765" i="7" s="1"/>
  <c r="J766" i="7"/>
  <c r="I766" i="7" s="1"/>
  <c r="J767" i="7"/>
  <c r="I767" i="7" s="1"/>
  <c r="J768" i="7"/>
  <c r="I768" i="7" s="1"/>
  <c r="J769" i="7"/>
  <c r="I769" i="7" s="1"/>
  <c r="J770" i="7"/>
  <c r="I770" i="7" s="1"/>
  <c r="J771" i="7"/>
  <c r="I771" i="7" s="1"/>
  <c r="J772" i="7"/>
  <c r="I772" i="7" s="1"/>
  <c r="J773" i="7"/>
  <c r="I773" i="7" s="1"/>
  <c r="J774" i="7"/>
  <c r="I774" i="7" s="1"/>
  <c r="J775" i="7"/>
  <c r="I775" i="7" s="1"/>
  <c r="J776" i="7"/>
  <c r="I776" i="7" s="1"/>
  <c r="J777" i="7"/>
  <c r="I777" i="7" s="1"/>
  <c r="J778" i="7"/>
  <c r="I778" i="7" s="1"/>
  <c r="J779" i="7"/>
  <c r="I779" i="7" s="1"/>
  <c r="J780" i="7"/>
  <c r="I780" i="7" s="1"/>
  <c r="J781" i="7"/>
  <c r="I781" i="7" s="1"/>
  <c r="J782" i="7"/>
  <c r="I782" i="7" s="1"/>
  <c r="J783" i="7"/>
  <c r="I783" i="7" s="1"/>
  <c r="J784" i="7"/>
  <c r="I784" i="7" s="1"/>
  <c r="J785" i="7"/>
  <c r="I785" i="7" s="1"/>
  <c r="J786" i="7"/>
  <c r="I786" i="7" s="1"/>
  <c r="J787" i="7"/>
  <c r="I787" i="7" s="1"/>
  <c r="J788" i="7"/>
  <c r="I788" i="7" s="1"/>
  <c r="J789" i="7"/>
  <c r="I789" i="7" s="1"/>
  <c r="J790" i="7"/>
  <c r="I790" i="7" s="1"/>
  <c r="J791" i="7"/>
  <c r="I791" i="7" s="1"/>
  <c r="J792" i="7"/>
  <c r="I792" i="7" s="1"/>
  <c r="J793" i="7"/>
  <c r="I793" i="7" s="1"/>
  <c r="J794" i="7"/>
  <c r="I794" i="7" s="1"/>
  <c r="J795" i="7"/>
  <c r="I795" i="7" s="1"/>
  <c r="J796" i="7"/>
  <c r="I796" i="7" s="1"/>
  <c r="J797" i="7"/>
  <c r="I797" i="7" s="1"/>
  <c r="J798" i="7"/>
  <c r="I798" i="7" s="1"/>
  <c r="J799" i="7"/>
  <c r="I799" i="7" s="1"/>
  <c r="J800" i="7"/>
  <c r="I800" i="7" s="1"/>
  <c r="J801" i="7"/>
  <c r="I801" i="7" s="1"/>
  <c r="J802" i="7"/>
  <c r="I802" i="7" s="1"/>
  <c r="J803" i="7"/>
  <c r="I803" i="7" s="1"/>
  <c r="J804" i="7"/>
  <c r="I804" i="7" s="1"/>
  <c r="J805" i="7"/>
  <c r="I805" i="7" s="1"/>
  <c r="J806" i="7"/>
  <c r="I806" i="7" s="1"/>
  <c r="J807" i="7"/>
  <c r="I807" i="7" s="1"/>
  <c r="J808" i="7"/>
  <c r="I808" i="7" s="1"/>
  <c r="J809" i="7"/>
  <c r="I809" i="7" s="1"/>
  <c r="J810" i="7"/>
  <c r="I810" i="7" s="1"/>
  <c r="J811" i="7"/>
  <c r="I811" i="7" s="1"/>
  <c r="J812" i="7"/>
  <c r="I812" i="7" s="1"/>
  <c r="J813" i="7"/>
  <c r="I813" i="7" s="1"/>
  <c r="J814" i="7"/>
  <c r="I814" i="7" s="1"/>
  <c r="J815" i="7"/>
  <c r="I815" i="7" s="1"/>
  <c r="J816" i="7"/>
  <c r="I816" i="7" s="1"/>
  <c r="J817" i="7"/>
  <c r="I817" i="7" s="1"/>
  <c r="J818" i="7"/>
  <c r="I818" i="7" s="1"/>
  <c r="J819" i="7"/>
  <c r="I819" i="7" s="1"/>
  <c r="J820" i="7"/>
  <c r="I820" i="7" s="1"/>
  <c r="J821" i="7"/>
  <c r="I821" i="7" s="1"/>
  <c r="J822" i="7"/>
  <c r="I822" i="7" s="1"/>
  <c r="J823" i="7"/>
  <c r="I823" i="7" s="1"/>
  <c r="J824" i="7"/>
  <c r="I824" i="7" s="1"/>
  <c r="J825" i="7"/>
  <c r="I825" i="7" s="1"/>
  <c r="J826" i="7"/>
  <c r="I826" i="7" s="1"/>
  <c r="J827" i="7"/>
  <c r="I827" i="7" s="1"/>
  <c r="J828" i="7"/>
  <c r="I828" i="7" s="1"/>
  <c r="J829" i="7"/>
  <c r="I829" i="7" s="1"/>
  <c r="J830" i="7"/>
  <c r="I830" i="7" s="1"/>
  <c r="J831" i="7"/>
  <c r="I831" i="7" s="1"/>
  <c r="J832" i="7"/>
  <c r="I832" i="7" s="1"/>
  <c r="J833" i="7"/>
  <c r="I833" i="7" s="1"/>
  <c r="J834" i="7"/>
  <c r="I834" i="7" s="1"/>
  <c r="J835" i="7"/>
  <c r="I835" i="7" s="1"/>
  <c r="J836" i="7"/>
  <c r="I836" i="7" s="1"/>
  <c r="J837" i="7"/>
  <c r="I837" i="7" s="1"/>
  <c r="J838" i="7"/>
  <c r="I838" i="7" s="1"/>
  <c r="J839" i="7"/>
  <c r="I839" i="7" s="1"/>
  <c r="J840" i="7"/>
  <c r="I840" i="7" s="1"/>
  <c r="J841" i="7"/>
  <c r="I841" i="7" s="1"/>
  <c r="J842" i="7"/>
  <c r="I842" i="7" s="1"/>
  <c r="J843" i="7"/>
  <c r="I843" i="7" s="1"/>
  <c r="J844" i="7"/>
  <c r="I844" i="7" s="1"/>
  <c r="J845" i="7"/>
  <c r="I845" i="7" s="1"/>
  <c r="J846" i="7"/>
  <c r="I846" i="7" s="1"/>
  <c r="J847" i="7"/>
  <c r="I847" i="7" s="1"/>
  <c r="J848" i="7"/>
  <c r="I848" i="7" s="1"/>
  <c r="J849" i="7"/>
  <c r="I849" i="7" s="1"/>
  <c r="J850" i="7"/>
  <c r="I850" i="7" s="1"/>
  <c r="J851" i="7"/>
  <c r="I851" i="7" s="1"/>
  <c r="J852" i="7"/>
  <c r="I852" i="7" s="1"/>
  <c r="J853" i="7"/>
  <c r="I853" i="7" s="1"/>
  <c r="J854" i="7"/>
  <c r="I854" i="7" s="1"/>
  <c r="J855" i="7"/>
  <c r="I855" i="7" s="1"/>
  <c r="J856" i="7"/>
  <c r="I856" i="7" s="1"/>
  <c r="J857" i="7"/>
  <c r="I857" i="7" s="1"/>
  <c r="J858" i="7"/>
  <c r="I858" i="7" s="1"/>
  <c r="J859" i="7"/>
  <c r="I859" i="7" s="1"/>
  <c r="J860" i="7"/>
  <c r="I860" i="7" s="1"/>
  <c r="J861" i="7"/>
  <c r="I861" i="7" s="1"/>
  <c r="J862" i="7"/>
  <c r="I862" i="7" s="1"/>
  <c r="J863" i="7"/>
  <c r="I863" i="7" s="1"/>
  <c r="J864" i="7"/>
  <c r="I864" i="7" s="1"/>
  <c r="J865" i="7"/>
  <c r="I865" i="7" s="1"/>
  <c r="J866" i="7"/>
  <c r="I866" i="7" s="1"/>
  <c r="J867" i="7"/>
  <c r="I867" i="7" s="1"/>
  <c r="J868" i="7"/>
  <c r="I868" i="7" s="1"/>
  <c r="J869" i="7"/>
  <c r="I869" i="7" s="1"/>
  <c r="J870" i="7"/>
  <c r="I870" i="7" s="1"/>
  <c r="J871" i="7"/>
  <c r="I871" i="7" s="1"/>
  <c r="J872" i="7"/>
  <c r="I872" i="7" s="1"/>
  <c r="J873" i="7"/>
  <c r="I873" i="7" s="1"/>
  <c r="J874" i="7"/>
  <c r="I874" i="7" s="1"/>
  <c r="J875" i="7"/>
  <c r="I875" i="7" s="1"/>
  <c r="J876" i="7"/>
  <c r="I876" i="7" s="1"/>
  <c r="J877" i="7"/>
  <c r="I877" i="7" s="1"/>
  <c r="J878" i="7"/>
  <c r="I878" i="7" s="1"/>
  <c r="J879" i="7"/>
  <c r="I879" i="7" s="1"/>
  <c r="J880" i="7"/>
  <c r="I880" i="7" s="1"/>
  <c r="J881" i="7"/>
  <c r="I881" i="7" s="1"/>
  <c r="J882" i="7"/>
  <c r="I882" i="7" s="1"/>
  <c r="J883" i="7"/>
  <c r="I883" i="7" s="1"/>
  <c r="J884" i="7"/>
  <c r="I884" i="7" s="1"/>
  <c r="J885" i="7"/>
  <c r="I885" i="7" s="1"/>
  <c r="J886" i="7"/>
  <c r="I886" i="7" s="1"/>
  <c r="J887" i="7"/>
  <c r="I887" i="7" s="1"/>
  <c r="J888" i="7"/>
  <c r="I888" i="7" s="1"/>
  <c r="J889" i="7"/>
  <c r="I889" i="7" s="1"/>
  <c r="J890" i="7"/>
  <c r="I890" i="7" s="1"/>
  <c r="J891" i="7"/>
  <c r="I891" i="7" s="1"/>
  <c r="J892" i="7"/>
  <c r="I892" i="7" s="1"/>
  <c r="J893" i="7"/>
  <c r="I893" i="7" s="1"/>
  <c r="J894" i="7"/>
  <c r="I894" i="7" s="1"/>
  <c r="J895" i="7"/>
  <c r="I895" i="7" s="1"/>
  <c r="J896" i="7"/>
  <c r="I896" i="7" s="1"/>
  <c r="J897" i="7"/>
  <c r="I897" i="7" s="1"/>
  <c r="J898" i="7"/>
  <c r="I898" i="7" s="1"/>
  <c r="J899" i="7"/>
  <c r="I899" i="7" s="1"/>
  <c r="J900" i="7"/>
  <c r="I900" i="7" s="1"/>
  <c r="J901" i="7"/>
  <c r="I901" i="7" s="1"/>
  <c r="J902" i="7"/>
  <c r="I902" i="7" s="1"/>
  <c r="J903" i="7"/>
  <c r="I903" i="7" s="1"/>
  <c r="J904" i="7"/>
  <c r="I904" i="7" s="1"/>
  <c r="J905" i="7"/>
  <c r="I905" i="7" s="1"/>
  <c r="J906" i="7"/>
  <c r="I906" i="7" s="1"/>
  <c r="J907" i="7"/>
  <c r="I907" i="7" s="1"/>
  <c r="J908" i="7"/>
  <c r="I908" i="7" s="1"/>
  <c r="J909" i="7"/>
  <c r="I909" i="7" s="1"/>
  <c r="J910" i="7"/>
  <c r="I910" i="7" s="1"/>
  <c r="J911" i="7"/>
  <c r="I911" i="7" s="1"/>
  <c r="J912" i="7"/>
  <c r="I912" i="7" s="1"/>
  <c r="J913" i="7"/>
  <c r="I913" i="7" s="1"/>
  <c r="J914" i="7"/>
  <c r="I914" i="7" s="1"/>
  <c r="J915" i="7"/>
  <c r="I915" i="7" s="1"/>
  <c r="J916" i="7"/>
  <c r="I916" i="7" s="1"/>
  <c r="J917" i="7"/>
  <c r="I917" i="7" s="1"/>
  <c r="J918" i="7"/>
  <c r="I918" i="7" s="1"/>
  <c r="J919" i="7"/>
  <c r="I919" i="7" s="1"/>
  <c r="J920" i="7"/>
  <c r="I920" i="7" s="1"/>
  <c r="J921" i="7"/>
  <c r="I921" i="7" s="1"/>
  <c r="J922" i="7"/>
  <c r="I922" i="7" s="1"/>
  <c r="J923" i="7"/>
  <c r="I923" i="7" s="1"/>
  <c r="J924" i="7"/>
  <c r="I924" i="7" s="1"/>
  <c r="J925" i="7"/>
  <c r="I925" i="7" s="1"/>
  <c r="J926" i="7"/>
  <c r="I926" i="7" s="1"/>
  <c r="J927" i="7"/>
  <c r="I927" i="7" s="1"/>
  <c r="J928" i="7"/>
  <c r="I928" i="7" s="1"/>
  <c r="J929" i="7"/>
  <c r="I929" i="7" s="1"/>
  <c r="J930" i="7"/>
  <c r="I930" i="7" s="1"/>
  <c r="J931" i="7"/>
  <c r="I931" i="7" s="1"/>
  <c r="J932" i="7"/>
  <c r="I932" i="7" s="1"/>
  <c r="J933" i="7"/>
  <c r="I933" i="7" s="1"/>
  <c r="J934" i="7"/>
  <c r="I934" i="7" s="1"/>
  <c r="J935" i="7"/>
  <c r="I935" i="7" s="1"/>
  <c r="J936" i="7"/>
  <c r="I936" i="7" s="1"/>
  <c r="J937" i="7"/>
  <c r="I937" i="7" s="1"/>
  <c r="J938" i="7"/>
  <c r="I938" i="7" s="1"/>
  <c r="J939" i="7"/>
  <c r="I939" i="7" s="1"/>
  <c r="J940" i="7"/>
  <c r="I940" i="7" s="1"/>
  <c r="J941" i="7"/>
  <c r="I941" i="7" s="1"/>
  <c r="J942" i="7"/>
  <c r="I942" i="7" s="1"/>
  <c r="J943" i="7"/>
  <c r="I943" i="7" s="1"/>
  <c r="J944" i="7"/>
  <c r="I944" i="7" s="1"/>
  <c r="J945" i="7"/>
  <c r="I945" i="7" s="1"/>
  <c r="J946" i="7"/>
  <c r="I946" i="7" s="1"/>
  <c r="J947" i="7"/>
  <c r="I947" i="7" s="1"/>
  <c r="J948" i="7"/>
  <c r="I948" i="7" s="1"/>
  <c r="J949" i="7"/>
  <c r="I949" i="7" s="1"/>
  <c r="J950" i="7"/>
  <c r="I950" i="7" s="1"/>
  <c r="J951" i="7"/>
  <c r="I951" i="7" s="1"/>
  <c r="J952" i="7"/>
  <c r="I952" i="7" s="1"/>
  <c r="J953" i="7"/>
  <c r="I953" i="7" s="1"/>
  <c r="J954" i="7"/>
  <c r="I954" i="7" s="1"/>
  <c r="J955" i="7"/>
  <c r="I955" i="7" s="1"/>
  <c r="J956" i="7"/>
  <c r="I956" i="7" s="1"/>
  <c r="J957" i="7"/>
  <c r="I957" i="7" s="1"/>
  <c r="J958" i="7"/>
  <c r="I958" i="7" s="1"/>
  <c r="J959" i="7"/>
  <c r="I959" i="7" s="1"/>
  <c r="J960" i="7"/>
  <c r="I960" i="7" s="1"/>
  <c r="J961" i="7"/>
  <c r="I961" i="7" s="1"/>
  <c r="J962" i="7"/>
  <c r="I962" i="7" s="1"/>
  <c r="J963" i="7"/>
  <c r="I963" i="7" s="1"/>
  <c r="J964" i="7"/>
  <c r="I964" i="7" s="1"/>
  <c r="J965" i="7"/>
  <c r="I965" i="7" s="1"/>
  <c r="J966" i="7"/>
  <c r="I966" i="7" s="1"/>
  <c r="J967" i="7"/>
  <c r="I967" i="7" s="1"/>
  <c r="J968" i="7"/>
  <c r="I968" i="7" s="1"/>
  <c r="J969" i="7"/>
  <c r="I969" i="7" s="1"/>
  <c r="J970" i="7"/>
  <c r="I970" i="7" s="1"/>
  <c r="J971" i="7"/>
  <c r="I971" i="7" s="1"/>
  <c r="J972" i="7"/>
  <c r="I972" i="7" s="1"/>
  <c r="J973" i="7"/>
  <c r="I973" i="7" s="1"/>
  <c r="J974" i="7"/>
  <c r="I974" i="7" s="1"/>
  <c r="J975" i="7"/>
  <c r="I975" i="7" s="1"/>
  <c r="J976" i="7"/>
  <c r="I976" i="7" s="1"/>
  <c r="J977" i="7"/>
  <c r="I977" i="7" s="1"/>
  <c r="J978" i="7"/>
  <c r="I978" i="7" s="1"/>
  <c r="J979" i="7"/>
  <c r="I979" i="7" s="1"/>
  <c r="J980" i="7"/>
  <c r="I980" i="7" s="1"/>
  <c r="J981" i="7"/>
  <c r="I981" i="7" s="1"/>
  <c r="J982" i="7"/>
  <c r="I982" i="7" s="1"/>
  <c r="J983" i="7"/>
  <c r="I983" i="7" s="1"/>
  <c r="J984" i="7"/>
  <c r="I984" i="7" s="1"/>
  <c r="J985" i="7"/>
  <c r="I985" i="7" s="1"/>
  <c r="J986" i="7"/>
  <c r="I986" i="7" s="1"/>
  <c r="J987" i="7"/>
  <c r="I987" i="7" s="1"/>
  <c r="J988" i="7"/>
  <c r="I988" i="7" s="1"/>
  <c r="J989" i="7"/>
  <c r="I989" i="7" s="1"/>
  <c r="J990" i="7"/>
  <c r="I990" i="7" s="1"/>
  <c r="J991" i="7"/>
  <c r="I991" i="7" s="1"/>
  <c r="J992" i="7"/>
  <c r="I992" i="7" s="1"/>
  <c r="J993" i="7"/>
  <c r="I993" i="7" s="1"/>
  <c r="J994" i="7"/>
  <c r="I994" i="7" s="1"/>
  <c r="J995" i="7"/>
  <c r="I995" i="7" s="1"/>
  <c r="J996" i="7"/>
  <c r="I996" i="7" s="1"/>
  <c r="J997" i="7"/>
  <c r="I997" i="7" s="1"/>
  <c r="J998" i="7"/>
  <c r="I998" i="7" s="1"/>
  <c r="J999" i="7"/>
  <c r="I999" i="7" s="1"/>
  <c r="J1000" i="7"/>
  <c r="I1000" i="7" s="1"/>
  <c r="J1001" i="7"/>
  <c r="I1001" i="7" s="1"/>
  <c r="J1002" i="7"/>
  <c r="I1002" i="7" s="1"/>
  <c r="J1003" i="7"/>
  <c r="I1003" i="7" s="1"/>
  <c r="J1004" i="7"/>
  <c r="I1004" i="7" s="1"/>
  <c r="J1005" i="7"/>
  <c r="I1005" i="7" s="1"/>
  <c r="J1006" i="7"/>
  <c r="I1006" i="7" s="1"/>
  <c r="J1007" i="7"/>
  <c r="I1007" i="7" s="1"/>
  <c r="J1008" i="7"/>
  <c r="I1008" i="7" s="1"/>
  <c r="J1009" i="7"/>
  <c r="I1009" i="7" s="1"/>
  <c r="J1010" i="7"/>
  <c r="I1010" i="7" s="1"/>
  <c r="J1011" i="7"/>
  <c r="I1011" i="7" s="1"/>
  <c r="J1012" i="7"/>
  <c r="I1012" i="7" s="1"/>
  <c r="J1013" i="7"/>
  <c r="I1013" i="7" s="1"/>
  <c r="J1014" i="7"/>
  <c r="I1014" i="7" s="1"/>
  <c r="J1015" i="7"/>
  <c r="I1015" i="7" s="1"/>
  <c r="J1016" i="7"/>
  <c r="I1016" i="7" s="1"/>
  <c r="J1017" i="7"/>
  <c r="I1017" i="7" s="1"/>
  <c r="J1018" i="7"/>
  <c r="I1018" i="7" s="1"/>
  <c r="J1019" i="7"/>
  <c r="I1019" i="7" s="1"/>
  <c r="J1020" i="7"/>
  <c r="I1020" i="7" s="1"/>
  <c r="J1021" i="7"/>
  <c r="I1021" i="7" s="1"/>
  <c r="J1022" i="7"/>
  <c r="I1022" i="7" s="1"/>
  <c r="J1023" i="7"/>
  <c r="I1023" i="7" s="1"/>
  <c r="J1024" i="7"/>
  <c r="I1024" i="7" s="1"/>
  <c r="J1025" i="7"/>
  <c r="I1025" i="7" s="1"/>
  <c r="J1026" i="7"/>
  <c r="I1026" i="7" s="1"/>
  <c r="J1027" i="7"/>
  <c r="I1027" i="7" s="1"/>
  <c r="J1028" i="7"/>
  <c r="I1028" i="7" s="1"/>
  <c r="J1029" i="7"/>
  <c r="I1029" i="7" s="1"/>
  <c r="J1030" i="7"/>
  <c r="I1030" i="7" s="1"/>
  <c r="J1031" i="7"/>
  <c r="I1031" i="7" s="1"/>
  <c r="J1032" i="7"/>
  <c r="I1032" i="7" s="1"/>
  <c r="J1033" i="7"/>
  <c r="I1033" i="7" s="1"/>
  <c r="J1034" i="7"/>
  <c r="I1034" i="7" s="1"/>
  <c r="J1035" i="7"/>
  <c r="I1035" i="7" s="1"/>
  <c r="J1036" i="7"/>
  <c r="I1036" i="7" s="1"/>
  <c r="J1037" i="7"/>
  <c r="I1037" i="7" s="1"/>
  <c r="J1038" i="7"/>
  <c r="I1038" i="7" s="1"/>
  <c r="J1039" i="7"/>
  <c r="I1039" i="7" s="1"/>
  <c r="J1040" i="7"/>
  <c r="I1040" i="7" s="1"/>
  <c r="J1041" i="7"/>
  <c r="I1041" i="7" s="1"/>
  <c r="J1042" i="7"/>
  <c r="I1042" i="7" s="1"/>
  <c r="J1043" i="7"/>
  <c r="I1043" i="7" s="1"/>
  <c r="J1044" i="7"/>
  <c r="I1044" i="7" s="1"/>
  <c r="J1045" i="7"/>
  <c r="I1045" i="7" s="1"/>
  <c r="J1046" i="7"/>
  <c r="I1046" i="7" s="1"/>
  <c r="J1047" i="7"/>
  <c r="I1047" i="7" s="1"/>
  <c r="J1048" i="7"/>
  <c r="I1048" i="7" s="1"/>
  <c r="J1049" i="7"/>
  <c r="I1049" i="7" s="1"/>
  <c r="J1050" i="7"/>
  <c r="I1050" i="7" s="1"/>
  <c r="J1051" i="7"/>
  <c r="I1051" i="7" s="1"/>
  <c r="J1052" i="7"/>
  <c r="I1052" i="7" s="1"/>
  <c r="J1053" i="7"/>
  <c r="I1053" i="7" s="1"/>
  <c r="J1054" i="7"/>
  <c r="I1054" i="7" s="1"/>
  <c r="J1055" i="7"/>
  <c r="I1055" i="7" s="1"/>
  <c r="J1056" i="7"/>
  <c r="I1056" i="7" s="1"/>
  <c r="J1057" i="7"/>
  <c r="I1057" i="7" s="1"/>
  <c r="J1058" i="7"/>
  <c r="I1058" i="7" s="1"/>
  <c r="J1059" i="7"/>
  <c r="I1059" i="7" s="1"/>
  <c r="J1060" i="7"/>
  <c r="I1060" i="7" s="1"/>
  <c r="J1061" i="7"/>
  <c r="I1061" i="7" s="1"/>
  <c r="J1062" i="7"/>
  <c r="I1062" i="7" s="1"/>
  <c r="J1063" i="7"/>
  <c r="I1063" i="7" s="1"/>
  <c r="J1064" i="7"/>
  <c r="I1064" i="7" s="1"/>
  <c r="J1065" i="7"/>
  <c r="I1065" i="7" s="1"/>
  <c r="J1066" i="7"/>
  <c r="I1066" i="7" s="1"/>
  <c r="J1067" i="7"/>
  <c r="I1067" i="7" s="1"/>
  <c r="J1068" i="7"/>
  <c r="I1068" i="7" s="1"/>
  <c r="J1069" i="7"/>
  <c r="I1069" i="7" s="1"/>
  <c r="J1070" i="7"/>
  <c r="I1070" i="7" s="1"/>
  <c r="J1071" i="7"/>
  <c r="I1071" i="7" s="1"/>
  <c r="J1072" i="7"/>
  <c r="I1072" i="7" s="1"/>
  <c r="J1073" i="7"/>
  <c r="I1073" i="7" s="1"/>
  <c r="J1074" i="7"/>
  <c r="I1074" i="7" s="1"/>
  <c r="J1075" i="7"/>
  <c r="I1075" i="7" s="1"/>
  <c r="J1076" i="7"/>
  <c r="I1076" i="7" s="1"/>
  <c r="J1077" i="7"/>
  <c r="I1077" i="7" s="1"/>
  <c r="J1078" i="7"/>
  <c r="I1078" i="7" s="1"/>
  <c r="J1079" i="7"/>
  <c r="I1079" i="7" s="1"/>
  <c r="J1080" i="7"/>
  <c r="I1080" i="7" s="1"/>
  <c r="J1081" i="7"/>
  <c r="I1081" i="7" s="1"/>
  <c r="J1082" i="7"/>
  <c r="I1082" i="7" s="1"/>
  <c r="J1083" i="7"/>
  <c r="I1083" i="7" s="1"/>
  <c r="J1084" i="7"/>
  <c r="I1084" i="7" s="1"/>
  <c r="J1085" i="7"/>
  <c r="I1085" i="7" s="1"/>
  <c r="J1086" i="7"/>
  <c r="I1086" i="7" s="1"/>
  <c r="J1087" i="7"/>
  <c r="I1087" i="7" s="1"/>
  <c r="J1088" i="7"/>
  <c r="I1088" i="7" s="1"/>
  <c r="J1089" i="7"/>
  <c r="I1089" i="7" s="1"/>
  <c r="J1090" i="7"/>
  <c r="I1090" i="7" s="1"/>
  <c r="J1091" i="7"/>
  <c r="I1091" i="7" s="1"/>
  <c r="J1092" i="7"/>
  <c r="I1092" i="7" s="1"/>
  <c r="J1093" i="7"/>
  <c r="I1093" i="7" s="1"/>
  <c r="J1094" i="7"/>
  <c r="I1094" i="7" s="1"/>
  <c r="J1095" i="7"/>
  <c r="I1095" i="7" s="1"/>
  <c r="J1096" i="7"/>
  <c r="I1096" i="7" s="1"/>
  <c r="J1097" i="7"/>
  <c r="I1097" i="7" s="1"/>
  <c r="J1098" i="7"/>
  <c r="I1098" i="7" s="1"/>
  <c r="J1099" i="7"/>
  <c r="I1099" i="7" s="1"/>
  <c r="J1100" i="7"/>
  <c r="I1100" i="7" s="1"/>
  <c r="J1101" i="7"/>
  <c r="I1101" i="7" s="1"/>
  <c r="J1102" i="7"/>
  <c r="I1102" i="7" s="1"/>
  <c r="J1103" i="7"/>
  <c r="I1103" i="7" s="1"/>
  <c r="J1104" i="7"/>
  <c r="I1104" i="7" s="1"/>
  <c r="J1105" i="7"/>
  <c r="I1105" i="7" s="1"/>
  <c r="J1106" i="7"/>
  <c r="I1106" i="7" s="1"/>
  <c r="J1107" i="7"/>
  <c r="I1107" i="7" s="1"/>
  <c r="J1108" i="7"/>
  <c r="I1108" i="7" s="1"/>
  <c r="J1109" i="7"/>
  <c r="I1109" i="7" s="1"/>
  <c r="J1110" i="7"/>
  <c r="I1110" i="7" s="1"/>
  <c r="J1111" i="7"/>
  <c r="I1111" i="7" s="1"/>
  <c r="J1112" i="7"/>
  <c r="I1112" i="7" s="1"/>
  <c r="J1113" i="7"/>
  <c r="I1113" i="7" s="1"/>
  <c r="J1114" i="7"/>
  <c r="I1114" i="7" s="1"/>
  <c r="J1115" i="7"/>
  <c r="I1115" i="7" s="1"/>
  <c r="J1116" i="7"/>
  <c r="I1116" i="7" s="1"/>
  <c r="J1117" i="7"/>
  <c r="I1117" i="7" s="1"/>
  <c r="J1118" i="7"/>
  <c r="I1118" i="7" s="1"/>
  <c r="J1119" i="7"/>
  <c r="I1119" i="7" s="1"/>
  <c r="J1120" i="7"/>
  <c r="I1120" i="7" s="1"/>
  <c r="J1121" i="7"/>
  <c r="I1121" i="7" s="1"/>
  <c r="J1122" i="7"/>
  <c r="I1122" i="7" s="1"/>
  <c r="J1123" i="7"/>
  <c r="I1123" i="7" s="1"/>
  <c r="J1124" i="7"/>
  <c r="I1124" i="7" s="1"/>
  <c r="J1125" i="7"/>
  <c r="I1125" i="7" s="1"/>
  <c r="J1126" i="7"/>
  <c r="I1126" i="7" s="1"/>
  <c r="J1127" i="7"/>
  <c r="I1127" i="7" s="1"/>
  <c r="J1128" i="7"/>
  <c r="I1128" i="7" s="1"/>
  <c r="J1129" i="7"/>
  <c r="I1129" i="7" s="1"/>
  <c r="J1130" i="7"/>
  <c r="I1130" i="7" s="1"/>
  <c r="J1131" i="7"/>
  <c r="I1131" i="7" s="1"/>
  <c r="J1132" i="7"/>
  <c r="I1132" i="7" s="1"/>
  <c r="J1133" i="7"/>
  <c r="I1133" i="7" s="1"/>
  <c r="J1134" i="7"/>
  <c r="I1134" i="7" s="1"/>
  <c r="J1135" i="7"/>
  <c r="I1135" i="7" s="1"/>
  <c r="J1136" i="7"/>
  <c r="I1136" i="7" s="1"/>
  <c r="J1137" i="7"/>
  <c r="I1137" i="7" s="1"/>
  <c r="J1138" i="7"/>
  <c r="I1138" i="7" s="1"/>
  <c r="J1139" i="7"/>
  <c r="I1139" i="7" s="1"/>
  <c r="J1140" i="7"/>
  <c r="I1140" i="7" s="1"/>
  <c r="J1141" i="7"/>
  <c r="I1141" i="7" s="1"/>
  <c r="J1142" i="7"/>
  <c r="I1142" i="7" s="1"/>
  <c r="J1143" i="7"/>
  <c r="I1143" i="7" s="1"/>
  <c r="J1144" i="7"/>
  <c r="I1144" i="7" s="1"/>
  <c r="J1145" i="7"/>
  <c r="I1145" i="7" s="1"/>
  <c r="J1146" i="7"/>
  <c r="I1146" i="7" s="1"/>
  <c r="J1147" i="7"/>
  <c r="I1147" i="7" s="1"/>
  <c r="J1148" i="7"/>
  <c r="I1148" i="7" s="1"/>
  <c r="J1149" i="7"/>
  <c r="I1149" i="7" s="1"/>
  <c r="J1150" i="7"/>
  <c r="I1150" i="7" s="1"/>
  <c r="J1151" i="7"/>
  <c r="I1151" i="7" s="1"/>
  <c r="J1152" i="7"/>
  <c r="I1152" i="7" s="1"/>
  <c r="J1153" i="7"/>
  <c r="I1153" i="7" s="1"/>
  <c r="J1154" i="7"/>
  <c r="I1154" i="7" s="1"/>
  <c r="J1155" i="7"/>
  <c r="I1155" i="7" s="1"/>
  <c r="J1156" i="7"/>
  <c r="I1156" i="7" s="1"/>
  <c r="J1157" i="7"/>
  <c r="I1157" i="7" s="1"/>
  <c r="J1158" i="7"/>
  <c r="I1158" i="7" s="1"/>
  <c r="J1159" i="7"/>
  <c r="I1159" i="7" s="1"/>
  <c r="J1160" i="7"/>
  <c r="I1160" i="7" s="1"/>
  <c r="J1161" i="7"/>
  <c r="I1161" i="7" s="1"/>
  <c r="J1162" i="7"/>
  <c r="I1162" i="7" s="1"/>
  <c r="J1163" i="7"/>
  <c r="I1163" i="7" s="1"/>
  <c r="J1164" i="7"/>
  <c r="I1164" i="7" s="1"/>
  <c r="J1165" i="7"/>
  <c r="I1165" i="7" s="1"/>
  <c r="J1166" i="7"/>
  <c r="I1166" i="7" s="1"/>
  <c r="J1167" i="7"/>
  <c r="I1167" i="7" s="1"/>
  <c r="J1168" i="7"/>
  <c r="I1168" i="7" s="1"/>
  <c r="J1169" i="7"/>
  <c r="I1169" i="7" s="1"/>
  <c r="J1170" i="7"/>
  <c r="I1170" i="7" s="1"/>
  <c r="J1171" i="7"/>
  <c r="I1171" i="7" s="1"/>
  <c r="J1172" i="7"/>
  <c r="I1172" i="7" s="1"/>
  <c r="J1173" i="7"/>
  <c r="I1173" i="7" s="1"/>
  <c r="J1174" i="7"/>
  <c r="I1174" i="7" s="1"/>
  <c r="J1175" i="7"/>
  <c r="I1175" i="7" s="1"/>
  <c r="J1176" i="7"/>
  <c r="I1176" i="7" s="1"/>
  <c r="J1177" i="7"/>
  <c r="I1177" i="7" s="1"/>
  <c r="J1178" i="7"/>
  <c r="I1178" i="7" s="1"/>
  <c r="J1179" i="7"/>
  <c r="I1179" i="7" s="1"/>
  <c r="J1180" i="7"/>
  <c r="I1180" i="7" s="1"/>
  <c r="J1181" i="7"/>
  <c r="I1181" i="7" s="1"/>
  <c r="J1182" i="7"/>
  <c r="I1182" i="7" s="1"/>
  <c r="J1183" i="7"/>
  <c r="I1183" i="7" s="1"/>
  <c r="J1184" i="7"/>
  <c r="I1184" i="7" s="1"/>
  <c r="J1185" i="7"/>
  <c r="I1185" i="7" s="1"/>
  <c r="J1186" i="7"/>
  <c r="I1186" i="7" s="1"/>
  <c r="J1187" i="7"/>
  <c r="I1187" i="7" s="1"/>
  <c r="J1188" i="7"/>
  <c r="I1188" i="7" s="1"/>
  <c r="J1189" i="7"/>
  <c r="I1189" i="7" s="1"/>
  <c r="J1190" i="7"/>
  <c r="I1190" i="7" s="1"/>
  <c r="J1191" i="7"/>
  <c r="I1191" i="7" s="1"/>
  <c r="J1192" i="7"/>
  <c r="I1192" i="7" s="1"/>
  <c r="J1193" i="7"/>
  <c r="I1193" i="7" s="1"/>
  <c r="J1194" i="7"/>
  <c r="I1194" i="7" s="1"/>
  <c r="J1195" i="7"/>
  <c r="I1195" i="7" s="1"/>
  <c r="J1196" i="7"/>
  <c r="I1196" i="7" s="1"/>
  <c r="J1197" i="7"/>
  <c r="I1197" i="7" s="1"/>
  <c r="J1198" i="7"/>
  <c r="I1198" i="7" s="1"/>
  <c r="J1199" i="7"/>
  <c r="I1199" i="7" s="1"/>
  <c r="J1200" i="7"/>
  <c r="I1200" i="7" s="1"/>
  <c r="J1201" i="7"/>
  <c r="I1201" i="7" s="1"/>
  <c r="J1202" i="7"/>
  <c r="I1202" i="7" s="1"/>
  <c r="J1203" i="7"/>
  <c r="I1203" i="7" s="1"/>
  <c r="J1204" i="7"/>
  <c r="I1204" i="7" s="1"/>
  <c r="J1205" i="7"/>
  <c r="I1205" i="7" s="1"/>
  <c r="J1206" i="7"/>
  <c r="I1206" i="7" s="1"/>
  <c r="J1207" i="7"/>
  <c r="I1207" i="7" s="1"/>
  <c r="J1208" i="7"/>
  <c r="I1208" i="7" s="1"/>
  <c r="J1209" i="7"/>
  <c r="I1209" i="7" s="1"/>
  <c r="J1210" i="7"/>
  <c r="I1210" i="7" s="1"/>
  <c r="J1211" i="7"/>
  <c r="I1211" i="7" s="1"/>
  <c r="J1212" i="7"/>
  <c r="I1212" i="7" s="1"/>
  <c r="J1213" i="7"/>
  <c r="I1213" i="7" s="1"/>
  <c r="J1214" i="7"/>
  <c r="I1214" i="7" s="1"/>
  <c r="J1215" i="7"/>
  <c r="I1215" i="7" s="1"/>
  <c r="J1216" i="7"/>
  <c r="I1216" i="7" s="1"/>
  <c r="J1217" i="7"/>
  <c r="I1217" i="7" s="1"/>
  <c r="J1218" i="7"/>
  <c r="I1218" i="7" s="1"/>
  <c r="J1219" i="7"/>
  <c r="I1219" i="7" s="1"/>
  <c r="J1220" i="7"/>
  <c r="I1220" i="7" s="1"/>
  <c r="J1221" i="7"/>
  <c r="I1221" i="7" s="1"/>
  <c r="J1222" i="7"/>
  <c r="I1222" i="7" s="1"/>
  <c r="J1223" i="7"/>
  <c r="I1223" i="7" s="1"/>
  <c r="J1224" i="7"/>
  <c r="I1224" i="7" s="1"/>
  <c r="J1225" i="7"/>
  <c r="I1225" i="7" s="1"/>
  <c r="J1226" i="7"/>
  <c r="I1226" i="7" s="1"/>
  <c r="J1227" i="7"/>
  <c r="I1227" i="7" s="1"/>
  <c r="J1228" i="7"/>
  <c r="I1228" i="7" s="1"/>
  <c r="J1229" i="7"/>
  <c r="I1229" i="7" s="1"/>
  <c r="J1230" i="7"/>
  <c r="I1230" i="7" s="1"/>
  <c r="J1231" i="7"/>
  <c r="I1231" i="7" s="1"/>
  <c r="J1232" i="7"/>
  <c r="I1232" i="7" s="1"/>
  <c r="J1233" i="7"/>
  <c r="I1233" i="7" s="1"/>
  <c r="J1234" i="7"/>
  <c r="I1234" i="7" s="1"/>
  <c r="J1235" i="7"/>
  <c r="I1235" i="7" s="1"/>
  <c r="J1236" i="7"/>
  <c r="I1236" i="7" s="1"/>
  <c r="J1237" i="7"/>
  <c r="I1237" i="7" s="1"/>
  <c r="J1238" i="7"/>
  <c r="I1238" i="7" s="1"/>
  <c r="J1239" i="7"/>
  <c r="I1239" i="7" s="1"/>
  <c r="J1240" i="7"/>
  <c r="I1240" i="7" s="1"/>
  <c r="J1241" i="7"/>
  <c r="I1241" i="7" s="1"/>
  <c r="J1242" i="7"/>
  <c r="I1242" i="7" s="1"/>
  <c r="J1243" i="7"/>
  <c r="I1243" i="7" s="1"/>
  <c r="J1244" i="7"/>
  <c r="I1244" i="7" s="1"/>
  <c r="J1245" i="7"/>
  <c r="I1245" i="7" s="1"/>
  <c r="J1246" i="7"/>
  <c r="I1246" i="7" s="1"/>
  <c r="J1247" i="7"/>
  <c r="I1247" i="7" s="1"/>
  <c r="J1248" i="7"/>
  <c r="I1248" i="7" s="1"/>
  <c r="J1249" i="7"/>
  <c r="I1249" i="7" s="1"/>
  <c r="J1250" i="7"/>
  <c r="I1250" i="7" s="1"/>
  <c r="J1251" i="7"/>
  <c r="I1251" i="7" s="1"/>
  <c r="J1252" i="7"/>
  <c r="I1252" i="7" s="1"/>
  <c r="J1253" i="7"/>
  <c r="I1253" i="7" s="1"/>
  <c r="J1254" i="7"/>
  <c r="I1254" i="7" s="1"/>
  <c r="J1255" i="7"/>
  <c r="I1255" i="7" s="1"/>
  <c r="J1256" i="7"/>
  <c r="I1256" i="7" s="1"/>
  <c r="J1257" i="7"/>
  <c r="I1257" i="7" s="1"/>
  <c r="J1258" i="7"/>
  <c r="I1258" i="7" s="1"/>
  <c r="J1259" i="7"/>
  <c r="I1259" i="7" s="1"/>
  <c r="J1260" i="7"/>
  <c r="I1260" i="7" s="1"/>
  <c r="J1261" i="7"/>
  <c r="I1261" i="7" s="1"/>
  <c r="J1262" i="7"/>
  <c r="I1262" i="7" s="1"/>
  <c r="J1263" i="7"/>
  <c r="I1263" i="7" s="1"/>
  <c r="J1264" i="7"/>
  <c r="I1264" i="7" s="1"/>
  <c r="J1265" i="7"/>
  <c r="I1265" i="7" s="1"/>
  <c r="J1266" i="7"/>
  <c r="I1266" i="7" s="1"/>
  <c r="J1267" i="7"/>
  <c r="I1267" i="7" s="1"/>
  <c r="J1268" i="7"/>
  <c r="I1268" i="7" s="1"/>
  <c r="J1269" i="7"/>
  <c r="I1269" i="7" s="1"/>
  <c r="J1270" i="7"/>
  <c r="I1270" i="7" s="1"/>
  <c r="J1271" i="7"/>
  <c r="I1271" i="7" s="1"/>
  <c r="J1272" i="7"/>
  <c r="I1272" i="7" s="1"/>
  <c r="J1273" i="7"/>
  <c r="I1273" i="7" s="1"/>
  <c r="J1274" i="7"/>
  <c r="I1274" i="7" s="1"/>
  <c r="J1275" i="7"/>
  <c r="I1275" i="7" s="1"/>
  <c r="J1276" i="7"/>
  <c r="I1276" i="7" s="1"/>
  <c r="J1277" i="7"/>
  <c r="I1277" i="7" s="1"/>
  <c r="J1278" i="7"/>
  <c r="I1278" i="7" s="1"/>
  <c r="J1279" i="7"/>
  <c r="I1279" i="7" s="1"/>
  <c r="J1280" i="7"/>
  <c r="I1280" i="7" s="1"/>
  <c r="J1281" i="7"/>
  <c r="I1281" i="7" s="1"/>
  <c r="J1282" i="7"/>
  <c r="I1282" i="7" s="1"/>
  <c r="J1283" i="7"/>
  <c r="I1283" i="7" s="1"/>
  <c r="J1284" i="7"/>
  <c r="I1284" i="7" s="1"/>
  <c r="J1285" i="7"/>
  <c r="I1285" i="7" s="1"/>
  <c r="J1286" i="7"/>
  <c r="I1286" i="7" s="1"/>
  <c r="J1287" i="7"/>
  <c r="I1287" i="7" s="1"/>
  <c r="J1288" i="7"/>
  <c r="I1288" i="7" s="1"/>
  <c r="J1289" i="7"/>
  <c r="I1289" i="7" s="1"/>
  <c r="J1290" i="7"/>
  <c r="I1290" i="7" s="1"/>
  <c r="J1291" i="7"/>
  <c r="I1291" i="7" s="1"/>
  <c r="J1292" i="7"/>
  <c r="I1292" i="7" s="1"/>
  <c r="J1293" i="7"/>
  <c r="I1293" i="7" s="1"/>
  <c r="J1294" i="7"/>
  <c r="I1294" i="7" s="1"/>
  <c r="J1295" i="7"/>
  <c r="I1295" i="7" s="1"/>
  <c r="J1296" i="7"/>
  <c r="I1296" i="7" s="1"/>
  <c r="J1297" i="7"/>
  <c r="I1297" i="7" s="1"/>
  <c r="J1298" i="7"/>
  <c r="I1298" i="7" s="1"/>
  <c r="J1299" i="7"/>
  <c r="I1299" i="7" s="1"/>
  <c r="J1300" i="7"/>
  <c r="I1300" i="7" s="1"/>
  <c r="J1301" i="7"/>
  <c r="I1301" i="7" s="1"/>
  <c r="J1302" i="7"/>
  <c r="I1302" i="7" s="1"/>
  <c r="J1303" i="7"/>
  <c r="I1303" i="7" s="1"/>
  <c r="J1304" i="7"/>
  <c r="I1304" i="7" s="1"/>
  <c r="J1305" i="7"/>
  <c r="I1305" i="7" s="1"/>
  <c r="J1306" i="7"/>
  <c r="I1306" i="7" s="1"/>
  <c r="J1307" i="7"/>
  <c r="I1307" i="7" s="1"/>
  <c r="J1308" i="7"/>
  <c r="I1308" i="7" s="1"/>
  <c r="J1309" i="7"/>
  <c r="I1309" i="7" s="1"/>
  <c r="J1310" i="7"/>
  <c r="I1310" i="7" s="1"/>
  <c r="J1311" i="7"/>
  <c r="I1311" i="7" s="1"/>
  <c r="J1312" i="7"/>
  <c r="I1312" i="7" s="1"/>
  <c r="J1313" i="7"/>
  <c r="I1313" i="7" s="1"/>
  <c r="J1314" i="7"/>
  <c r="I1314" i="7" s="1"/>
  <c r="J1315" i="7"/>
  <c r="I1315" i="7" s="1"/>
  <c r="J1316" i="7"/>
  <c r="I1316" i="7" s="1"/>
  <c r="J1317" i="7"/>
  <c r="I1317" i="7" s="1"/>
  <c r="J1318" i="7"/>
  <c r="I1318" i="7" s="1"/>
  <c r="J1319" i="7"/>
  <c r="I1319" i="7" s="1"/>
  <c r="J1320" i="7"/>
  <c r="I1320" i="7" s="1"/>
  <c r="J1321" i="7"/>
  <c r="I1321" i="7" s="1"/>
  <c r="J1322" i="7"/>
  <c r="I1322" i="7" s="1"/>
  <c r="J1323" i="7"/>
  <c r="I1323" i="7" s="1"/>
  <c r="J1324" i="7"/>
  <c r="I1324" i="7" s="1"/>
  <c r="J1325" i="7"/>
  <c r="I1325" i="7" s="1"/>
  <c r="J1326" i="7"/>
  <c r="I1326" i="7" s="1"/>
  <c r="J1327" i="7"/>
  <c r="I1327" i="7" s="1"/>
  <c r="J1328" i="7"/>
  <c r="I1328" i="7" s="1"/>
  <c r="J1329" i="7"/>
  <c r="I1329" i="7" s="1"/>
  <c r="J1330" i="7"/>
  <c r="I1330" i="7" s="1"/>
  <c r="J1331" i="7"/>
  <c r="I1331" i="7" s="1"/>
  <c r="J1332" i="7"/>
  <c r="I1332" i="7" s="1"/>
  <c r="J1333" i="7"/>
  <c r="I1333" i="7" s="1"/>
  <c r="J1334" i="7"/>
  <c r="I1334" i="7" s="1"/>
  <c r="J1335" i="7"/>
  <c r="I1335" i="7" s="1"/>
  <c r="J1336" i="7"/>
  <c r="I1336" i="7" s="1"/>
  <c r="J1337" i="7"/>
  <c r="I1337" i="7" s="1"/>
  <c r="J1338" i="7"/>
  <c r="I1338" i="7" s="1"/>
  <c r="J1339" i="7"/>
  <c r="I1339" i="7" s="1"/>
  <c r="J1340" i="7"/>
  <c r="I1340" i="7" s="1"/>
  <c r="J1341" i="7"/>
  <c r="I1341" i="7" s="1"/>
  <c r="J1342" i="7"/>
  <c r="I1342" i="7" s="1"/>
  <c r="J1343" i="7"/>
  <c r="I1343" i="7" s="1"/>
  <c r="J1344" i="7"/>
  <c r="I1344" i="7" s="1"/>
  <c r="J1345" i="7"/>
  <c r="I1345" i="7" s="1"/>
  <c r="J1346" i="7"/>
  <c r="I1346" i="7" s="1"/>
  <c r="J1347" i="7"/>
  <c r="I1347" i="7" s="1"/>
  <c r="J1348" i="7"/>
  <c r="I1348" i="7" s="1"/>
  <c r="J1349" i="7"/>
  <c r="I1349" i="7" s="1"/>
  <c r="J1350" i="7"/>
  <c r="I1350" i="7" s="1"/>
  <c r="J1351" i="7"/>
  <c r="I1351" i="7" s="1"/>
  <c r="J1352" i="7"/>
  <c r="I1352" i="7" s="1"/>
  <c r="J1353" i="7"/>
  <c r="I1353" i="7" s="1"/>
  <c r="J1354" i="7"/>
  <c r="I1354" i="7" s="1"/>
  <c r="J1355" i="7"/>
  <c r="I1355" i="7" s="1"/>
  <c r="J1356" i="7"/>
  <c r="I1356" i="7" s="1"/>
  <c r="J1357" i="7"/>
  <c r="I1357" i="7" s="1"/>
  <c r="J1358" i="7"/>
  <c r="I1358" i="7" s="1"/>
  <c r="J1359" i="7"/>
  <c r="I1359" i="7" s="1"/>
  <c r="J1360" i="7"/>
  <c r="I1360" i="7" s="1"/>
  <c r="J1361" i="7"/>
  <c r="I1361" i="7" s="1"/>
  <c r="J1362" i="7"/>
  <c r="I1362" i="7" s="1"/>
  <c r="J1363" i="7"/>
  <c r="I1363" i="7" s="1"/>
  <c r="J1364" i="7"/>
  <c r="I1364" i="7" s="1"/>
  <c r="J1365" i="7"/>
  <c r="I1365" i="7" s="1"/>
  <c r="J1366" i="7"/>
  <c r="I1366" i="7" s="1"/>
  <c r="J1367" i="7"/>
  <c r="I1367" i="7" s="1"/>
  <c r="J1368" i="7"/>
  <c r="I1368" i="7" s="1"/>
  <c r="J1369" i="7"/>
  <c r="I1369" i="7" s="1"/>
  <c r="J1370" i="7"/>
  <c r="I1370" i="7" s="1"/>
  <c r="J1371" i="7"/>
  <c r="I1371" i="7" s="1"/>
  <c r="J1372" i="7"/>
  <c r="I1372" i="7" s="1"/>
  <c r="J1373" i="7"/>
  <c r="I1373" i="7" s="1"/>
  <c r="J1374" i="7"/>
  <c r="I1374" i="7" s="1"/>
  <c r="J1375" i="7"/>
  <c r="I1375" i="7" s="1"/>
  <c r="J1376" i="7"/>
  <c r="I1376" i="7" s="1"/>
  <c r="J1377" i="7"/>
  <c r="I1377" i="7" s="1"/>
  <c r="J1378" i="7"/>
  <c r="I1378" i="7" s="1"/>
  <c r="J1379" i="7"/>
  <c r="I1379" i="7" s="1"/>
  <c r="J1380" i="7"/>
  <c r="I1380" i="7" s="1"/>
  <c r="J1381" i="7"/>
  <c r="I1381" i="7" s="1"/>
  <c r="J1382" i="7"/>
  <c r="I1382" i="7" s="1"/>
  <c r="J1383" i="7"/>
  <c r="I1383" i="7" s="1"/>
  <c r="J1384" i="7"/>
  <c r="I1384" i="7" s="1"/>
  <c r="J1385" i="7"/>
  <c r="I1385" i="7" s="1"/>
  <c r="J1386" i="7"/>
  <c r="I1386" i="7" s="1"/>
  <c r="J1387" i="7"/>
  <c r="I1387" i="7" s="1"/>
  <c r="J1388" i="7"/>
  <c r="I1388" i="7" s="1"/>
  <c r="J1389" i="7"/>
  <c r="I1389" i="7" s="1"/>
  <c r="J1390" i="7"/>
  <c r="I1390" i="7" s="1"/>
  <c r="J1391" i="7"/>
  <c r="I1391" i="7" s="1"/>
  <c r="J1392" i="7"/>
  <c r="I1392" i="7" s="1"/>
  <c r="J1393" i="7"/>
  <c r="I1393" i="7" s="1"/>
  <c r="J1394" i="7"/>
  <c r="I1394" i="7" s="1"/>
  <c r="J1395" i="7"/>
  <c r="I1395" i="7" s="1"/>
  <c r="J1396" i="7"/>
  <c r="I1396" i="7" s="1"/>
  <c r="J1397" i="7"/>
  <c r="I1397" i="7" s="1"/>
  <c r="J1398" i="7"/>
  <c r="I1398" i="7" s="1"/>
  <c r="J1399" i="7"/>
  <c r="I1399" i="7" s="1"/>
  <c r="J1400" i="7"/>
  <c r="I1400" i="7" s="1"/>
  <c r="J1401" i="7"/>
  <c r="I1401" i="7" s="1"/>
  <c r="J1402" i="7"/>
  <c r="I1402" i="7" s="1"/>
  <c r="J1403" i="7"/>
  <c r="I1403" i="7" s="1"/>
  <c r="J1404" i="7"/>
  <c r="I1404" i="7" s="1"/>
  <c r="J1405" i="7"/>
  <c r="I1405" i="7" s="1"/>
  <c r="J1406" i="7"/>
  <c r="I1406" i="7" s="1"/>
  <c r="J1407" i="7"/>
  <c r="I1407" i="7" s="1"/>
  <c r="J1408" i="7"/>
  <c r="I1408" i="7" s="1"/>
  <c r="J1409" i="7"/>
  <c r="I1409" i="7" s="1"/>
  <c r="J1410" i="7"/>
  <c r="I1410" i="7" s="1"/>
  <c r="J1411" i="7"/>
  <c r="I1411" i="7" s="1"/>
  <c r="J1412" i="7"/>
  <c r="I1412" i="7" s="1"/>
  <c r="J1413" i="7"/>
  <c r="I1413" i="7" s="1"/>
  <c r="J1414" i="7"/>
  <c r="I1414" i="7" s="1"/>
  <c r="J1415" i="7"/>
  <c r="I1415" i="7" s="1"/>
  <c r="J1416" i="7"/>
  <c r="I1416" i="7" s="1"/>
  <c r="J1417" i="7"/>
  <c r="I1417" i="7" s="1"/>
  <c r="J1418" i="7"/>
  <c r="I1418" i="7" s="1"/>
  <c r="J1419" i="7"/>
  <c r="I1419" i="7" s="1"/>
  <c r="J1420" i="7"/>
  <c r="I1420" i="7" s="1"/>
  <c r="J1421" i="7"/>
  <c r="I1421" i="7" s="1"/>
  <c r="J1422" i="7"/>
  <c r="I1422" i="7" s="1"/>
  <c r="J1423" i="7"/>
  <c r="I1423" i="7" s="1"/>
  <c r="J1424" i="7"/>
  <c r="I1424" i="7" s="1"/>
  <c r="J1425" i="7"/>
  <c r="I1425" i="7" s="1"/>
  <c r="J1426" i="7"/>
  <c r="I1426" i="7" s="1"/>
  <c r="J1427" i="7"/>
  <c r="I1427" i="7" s="1"/>
  <c r="J1428" i="7"/>
  <c r="I1428" i="7" s="1"/>
  <c r="J1429" i="7"/>
  <c r="I1429" i="7" s="1"/>
  <c r="J1430" i="7"/>
  <c r="I1430" i="7" s="1"/>
  <c r="J1431" i="7"/>
  <c r="I1431" i="7" s="1"/>
  <c r="J1432" i="7"/>
  <c r="I1432" i="7" s="1"/>
  <c r="J1433" i="7"/>
  <c r="I1433" i="7" s="1"/>
  <c r="J1434" i="7"/>
  <c r="I1434" i="7" s="1"/>
  <c r="J1435" i="7"/>
  <c r="I1435" i="7" s="1"/>
  <c r="J1436" i="7"/>
  <c r="I1436" i="7" s="1"/>
  <c r="J1437" i="7"/>
  <c r="I1437" i="7" s="1"/>
  <c r="J1438" i="7"/>
  <c r="I1438" i="7" s="1"/>
  <c r="J1439" i="7"/>
  <c r="I1439" i="7" s="1"/>
  <c r="J1440" i="7"/>
  <c r="I1440" i="7" s="1"/>
  <c r="J1441" i="7"/>
  <c r="I1441" i="7" s="1"/>
  <c r="J1442" i="7"/>
  <c r="I1442" i="7" s="1"/>
  <c r="J1443" i="7"/>
  <c r="I1443" i="7" s="1"/>
  <c r="J1444" i="7"/>
  <c r="I1444" i="7" s="1"/>
  <c r="J1445" i="7"/>
  <c r="I1445" i="7" s="1"/>
  <c r="J1446" i="7"/>
  <c r="I1446" i="7" s="1"/>
  <c r="J1447" i="7"/>
  <c r="I1447" i="7" s="1"/>
  <c r="J1448" i="7"/>
  <c r="I1448" i="7" s="1"/>
  <c r="J1449" i="7"/>
  <c r="I1449" i="7" s="1"/>
  <c r="J1450" i="7"/>
  <c r="I1450" i="7" s="1"/>
  <c r="J1451" i="7"/>
  <c r="I1451" i="7" s="1"/>
  <c r="J1452" i="7"/>
  <c r="I1452" i="7" s="1"/>
  <c r="J1453" i="7"/>
  <c r="I1453" i="7" s="1"/>
  <c r="J1454" i="7"/>
  <c r="I1454" i="7" s="1"/>
  <c r="J1455" i="7"/>
  <c r="I1455" i="7" s="1"/>
  <c r="J1456" i="7"/>
  <c r="I1456" i="7" s="1"/>
  <c r="J1457" i="7"/>
  <c r="I1457" i="7" s="1"/>
  <c r="J1458" i="7"/>
  <c r="I1458" i="7" s="1"/>
  <c r="J1459" i="7"/>
  <c r="I1459" i="7" s="1"/>
  <c r="J1460" i="7"/>
  <c r="I1460" i="7" s="1"/>
  <c r="J1461" i="7"/>
  <c r="I1461" i="7" s="1"/>
  <c r="J1462" i="7"/>
  <c r="I1462" i="7" s="1"/>
  <c r="J1463" i="7"/>
  <c r="I1463" i="7" s="1"/>
  <c r="J1464" i="7"/>
  <c r="I1464" i="7" s="1"/>
  <c r="J1465" i="7"/>
  <c r="I1465" i="7" s="1"/>
  <c r="J1466" i="7"/>
  <c r="I1466" i="7" s="1"/>
  <c r="J1467" i="7"/>
  <c r="I1467" i="7" s="1"/>
  <c r="J1468" i="7"/>
  <c r="I1468" i="7" s="1"/>
  <c r="J1469" i="7"/>
  <c r="I1469" i="7" s="1"/>
  <c r="J1470" i="7"/>
  <c r="I1470" i="7" s="1"/>
  <c r="J1471" i="7"/>
  <c r="I1471" i="7" s="1"/>
  <c r="J1472" i="7"/>
  <c r="I1472" i="7" s="1"/>
  <c r="J1473" i="7"/>
  <c r="I1473" i="7" s="1"/>
  <c r="J1474" i="7"/>
  <c r="I1474" i="7" s="1"/>
  <c r="J1475" i="7"/>
  <c r="I1475" i="7" s="1"/>
  <c r="J1476" i="7"/>
  <c r="I1476" i="7" s="1"/>
  <c r="J1477" i="7"/>
  <c r="I1477" i="7" s="1"/>
  <c r="J1478" i="7"/>
  <c r="I1478" i="7" s="1"/>
  <c r="J1479" i="7"/>
  <c r="I1479" i="7" s="1"/>
  <c r="J1480" i="7"/>
  <c r="I1480" i="7" s="1"/>
  <c r="J1481" i="7"/>
  <c r="I1481" i="7" s="1"/>
  <c r="J1482" i="7"/>
  <c r="I1482" i="7" s="1"/>
  <c r="J1483" i="7"/>
  <c r="I1483" i="7" s="1"/>
  <c r="J1484" i="7"/>
  <c r="I1484" i="7" s="1"/>
  <c r="J1485" i="7"/>
  <c r="I1485" i="7" s="1"/>
  <c r="J1486" i="7"/>
  <c r="I1486" i="7" s="1"/>
  <c r="J1487" i="7"/>
  <c r="I1487" i="7" s="1"/>
  <c r="J1488" i="7"/>
  <c r="I1488" i="7" s="1"/>
  <c r="J1489" i="7"/>
  <c r="I1489" i="7" s="1"/>
  <c r="J1490" i="7"/>
  <c r="I1490" i="7" s="1"/>
  <c r="J1491" i="7"/>
  <c r="I1491" i="7" s="1"/>
  <c r="J1492" i="7"/>
  <c r="I1492" i="7" s="1"/>
  <c r="J1493" i="7"/>
  <c r="I1493" i="7" s="1"/>
  <c r="J1494" i="7"/>
  <c r="I1494" i="7" s="1"/>
  <c r="J1495" i="7"/>
  <c r="I1495" i="7" s="1"/>
  <c r="J1496" i="7"/>
  <c r="I1496" i="7" s="1"/>
  <c r="J1497" i="7"/>
  <c r="I1497" i="7" s="1"/>
  <c r="J1498" i="7"/>
  <c r="I1498" i="7" s="1"/>
  <c r="J1499" i="7"/>
  <c r="I1499" i="7" s="1"/>
  <c r="J1500" i="7"/>
  <c r="I1500" i="7" s="1"/>
  <c r="J1501" i="7"/>
  <c r="I1501" i="7" s="1"/>
  <c r="J1502" i="7"/>
  <c r="I1502" i="7" s="1"/>
  <c r="J1503" i="7"/>
  <c r="I1503" i="7" s="1"/>
  <c r="J1504" i="7"/>
  <c r="I1504" i="7" s="1"/>
  <c r="J1505" i="7"/>
  <c r="I1505" i="7" s="1"/>
  <c r="J1506" i="7"/>
  <c r="I1506" i="7" s="1"/>
  <c r="J1507" i="7"/>
  <c r="I1507" i="7" s="1"/>
  <c r="J1508" i="7"/>
  <c r="I1508" i="7" s="1"/>
  <c r="J1509" i="7"/>
  <c r="I1509" i="7" s="1"/>
  <c r="J1510" i="7"/>
  <c r="I1510" i="7" s="1"/>
  <c r="J1511" i="7"/>
  <c r="I1511" i="7" s="1"/>
  <c r="J1512" i="7"/>
  <c r="I1512" i="7" s="1"/>
  <c r="J1513" i="7"/>
  <c r="I1513" i="7" s="1"/>
  <c r="J1514" i="7"/>
  <c r="I1514" i="7" s="1"/>
  <c r="J1515" i="7"/>
  <c r="I1515" i="7" s="1"/>
  <c r="J1516" i="7"/>
  <c r="I1516" i="7" s="1"/>
  <c r="J1517" i="7"/>
  <c r="I1517" i="7" s="1"/>
  <c r="J1518" i="7"/>
  <c r="I1518" i="7" s="1"/>
  <c r="J1519" i="7"/>
  <c r="I1519" i="7" s="1"/>
  <c r="J1520" i="7"/>
  <c r="I1520" i="7" s="1"/>
  <c r="J1521" i="7"/>
  <c r="I1521" i="7" s="1"/>
  <c r="J1522" i="7"/>
  <c r="I1522" i="7" s="1"/>
  <c r="J1523" i="7"/>
  <c r="I1523" i="7" s="1"/>
  <c r="J1524" i="7"/>
  <c r="I1524" i="7" s="1"/>
  <c r="J1525" i="7"/>
  <c r="I1525" i="7" s="1"/>
  <c r="J1526" i="7"/>
  <c r="I1526" i="7" s="1"/>
  <c r="J1527" i="7"/>
  <c r="I1527" i="7" s="1"/>
  <c r="J1528" i="7"/>
  <c r="I1528" i="7" s="1"/>
  <c r="J1529" i="7"/>
  <c r="I1529" i="7" s="1"/>
  <c r="J1530" i="7"/>
  <c r="I1530" i="7" s="1"/>
  <c r="J1531" i="7"/>
  <c r="I1531" i="7" s="1"/>
  <c r="J1532" i="7"/>
  <c r="I1532" i="7" s="1"/>
  <c r="J1533" i="7"/>
  <c r="I1533" i="7" s="1"/>
  <c r="J1534" i="7"/>
  <c r="I1534" i="7" s="1"/>
  <c r="J1535" i="7"/>
  <c r="I1535" i="7" s="1"/>
  <c r="J1536" i="7"/>
  <c r="I1536" i="7" s="1"/>
  <c r="J1537" i="7"/>
  <c r="I1537" i="7" s="1"/>
  <c r="J1538" i="7"/>
  <c r="I1538" i="7" s="1"/>
  <c r="J1539" i="7"/>
  <c r="I1539" i="7" s="1"/>
  <c r="J1540" i="7"/>
  <c r="I1540" i="7" s="1"/>
  <c r="J1541" i="7"/>
  <c r="I1541" i="7" s="1"/>
  <c r="J1542" i="7"/>
  <c r="I1542" i="7" s="1"/>
  <c r="J1543" i="7"/>
  <c r="I1543" i="7" s="1"/>
  <c r="J1544" i="7"/>
  <c r="I1544" i="7" s="1"/>
  <c r="J1545" i="7"/>
  <c r="I1545" i="7" s="1"/>
  <c r="J1546" i="7"/>
  <c r="I1546" i="7" s="1"/>
  <c r="J1547" i="7"/>
  <c r="I1547" i="7" s="1"/>
  <c r="J1548" i="7"/>
  <c r="I1548" i="7" s="1"/>
  <c r="J1549" i="7"/>
  <c r="I1549" i="7" s="1"/>
  <c r="J1550" i="7"/>
  <c r="I1550" i="7" s="1"/>
  <c r="J1551" i="7"/>
  <c r="I1551" i="7" s="1"/>
  <c r="J1552" i="7"/>
  <c r="I1552" i="7" s="1"/>
  <c r="J1553" i="7"/>
  <c r="I1553" i="7" s="1"/>
  <c r="J1554" i="7"/>
  <c r="I1554" i="7" s="1"/>
  <c r="J1555" i="7"/>
  <c r="I1555" i="7" s="1"/>
  <c r="J1556" i="7"/>
  <c r="I1556" i="7" s="1"/>
  <c r="J1557" i="7"/>
  <c r="I1557" i="7" s="1"/>
  <c r="J1558" i="7"/>
  <c r="I1558" i="7" s="1"/>
  <c r="J1559" i="7"/>
  <c r="I1559" i="7" s="1"/>
  <c r="J1560" i="7"/>
  <c r="I1560" i="7" s="1"/>
  <c r="J1561" i="7"/>
  <c r="I1561" i="7" s="1"/>
  <c r="J1562" i="7"/>
  <c r="I1562" i="7" s="1"/>
  <c r="J1563" i="7"/>
  <c r="I1563" i="7" s="1"/>
  <c r="J1564" i="7"/>
  <c r="I1564" i="7" s="1"/>
  <c r="J1565" i="7"/>
  <c r="I1565" i="7" s="1"/>
  <c r="J1566" i="7"/>
  <c r="I1566" i="7" s="1"/>
  <c r="J1567" i="7"/>
  <c r="I1567" i="7" s="1"/>
  <c r="J1568" i="7"/>
  <c r="I1568" i="7" s="1"/>
  <c r="J1569" i="7"/>
  <c r="I1569" i="7" s="1"/>
  <c r="J1570" i="7"/>
  <c r="I1570" i="7" s="1"/>
  <c r="J1571" i="7"/>
  <c r="I1571" i="7" s="1"/>
  <c r="J1572" i="7"/>
  <c r="I1572" i="7" s="1"/>
  <c r="J1573" i="7"/>
  <c r="I1573" i="7" s="1"/>
  <c r="J1574" i="7"/>
  <c r="I1574" i="7" s="1"/>
  <c r="J1575" i="7"/>
  <c r="I1575" i="7" s="1"/>
  <c r="J1576" i="7"/>
  <c r="I1576" i="7" s="1"/>
  <c r="J1577" i="7"/>
  <c r="I1577" i="7" s="1"/>
  <c r="J1578" i="7"/>
  <c r="I1578" i="7" s="1"/>
  <c r="J1579" i="7"/>
  <c r="I1579" i="7" s="1"/>
  <c r="J1580" i="7"/>
  <c r="I1580" i="7" s="1"/>
  <c r="J1581" i="7"/>
  <c r="I1581" i="7" s="1"/>
  <c r="J1582" i="7"/>
  <c r="I1582" i="7" s="1"/>
  <c r="J1583" i="7"/>
  <c r="I1583" i="7" s="1"/>
  <c r="J1584" i="7"/>
  <c r="I1584" i="7" s="1"/>
  <c r="J1585" i="7"/>
  <c r="I1585" i="7" s="1"/>
  <c r="J1586" i="7"/>
  <c r="I1586" i="7" s="1"/>
  <c r="J1587" i="7"/>
  <c r="I1587" i="7" s="1"/>
  <c r="J1588" i="7"/>
  <c r="I1588" i="7" s="1"/>
  <c r="J1589" i="7"/>
  <c r="I1589" i="7" s="1"/>
  <c r="J1590" i="7"/>
  <c r="I1590" i="7" s="1"/>
  <c r="J1591" i="7"/>
  <c r="I1591" i="7" s="1"/>
  <c r="J1592" i="7"/>
  <c r="I1592" i="7" s="1"/>
  <c r="J1593" i="7"/>
  <c r="I1593" i="7" s="1"/>
  <c r="J1594" i="7"/>
  <c r="I1594" i="7" s="1"/>
  <c r="J1595" i="7"/>
  <c r="I1595" i="7" s="1"/>
  <c r="J1596" i="7"/>
  <c r="I1596" i="7" s="1"/>
  <c r="J1597" i="7"/>
  <c r="I1597" i="7" s="1"/>
  <c r="J1598" i="7"/>
  <c r="I1598" i="7" s="1"/>
  <c r="J1599" i="7"/>
  <c r="I1599" i="7" s="1"/>
  <c r="J1600" i="7"/>
  <c r="I1600" i="7" s="1"/>
  <c r="J1601" i="7"/>
  <c r="I1601" i="7" s="1"/>
  <c r="J1602" i="7"/>
  <c r="I1602" i="7" s="1"/>
  <c r="J1603" i="7"/>
  <c r="I1603" i="7" s="1"/>
  <c r="J1604" i="7"/>
  <c r="I1604" i="7" s="1"/>
  <c r="J1605" i="7"/>
  <c r="I1605" i="7" s="1"/>
  <c r="J1606" i="7"/>
  <c r="I1606" i="7" s="1"/>
  <c r="J1607" i="7"/>
  <c r="I1607" i="7" s="1"/>
  <c r="J1608" i="7"/>
  <c r="I1608" i="7" s="1"/>
  <c r="J1609" i="7"/>
  <c r="I1609" i="7" s="1"/>
  <c r="J1610" i="7"/>
  <c r="I1610" i="7" s="1"/>
  <c r="J1611" i="7"/>
  <c r="I1611" i="7" s="1"/>
  <c r="J1612" i="7"/>
  <c r="I1612" i="7" s="1"/>
  <c r="J1613" i="7"/>
  <c r="I1613" i="7" s="1"/>
  <c r="J1614" i="7"/>
  <c r="I1614" i="7" s="1"/>
  <c r="J1615" i="7"/>
  <c r="I1615" i="7" s="1"/>
  <c r="J1616" i="7"/>
  <c r="I1616" i="7" s="1"/>
  <c r="J1617" i="7"/>
  <c r="I1617" i="7" s="1"/>
  <c r="J1618" i="7"/>
  <c r="I1618" i="7" s="1"/>
  <c r="J1619" i="7"/>
  <c r="I1619" i="7" s="1"/>
  <c r="J1620" i="7"/>
  <c r="I1620" i="7" s="1"/>
  <c r="J1621" i="7"/>
  <c r="I1621" i="7" s="1"/>
  <c r="J1622" i="7"/>
  <c r="I1622" i="7" s="1"/>
  <c r="J1623" i="7"/>
  <c r="I1623" i="7" s="1"/>
  <c r="J1624" i="7"/>
  <c r="I1624" i="7" s="1"/>
  <c r="J1625" i="7"/>
  <c r="I1625" i="7" s="1"/>
  <c r="J1626" i="7"/>
  <c r="I1626" i="7" s="1"/>
  <c r="J1627" i="7"/>
  <c r="I1627" i="7" s="1"/>
  <c r="J1628" i="7"/>
  <c r="I1628" i="7" s="1"/>
  <c r="J1629" i="7"/>
  <c r="I1629" i="7" s="1"/>
  <c r="J1630" i="7"/>
  <c r="I1630" i="7" s="1"/>
  <c r="J1631" i="7"/>
  <c r="I1631" i="7" s="1"/>
  <c r="J1632" i="7"/>
  <c r="I1632" i="7" s="1"/>
  <c r="J1633" i="7"/>
  <c r="I1633" i="7" s="1"/>
  <c r="J1634" i="7"/>
  <c r="I1634" i="7" s="1"/>
  <c r="J1635" i="7"/>
  <c r="I1635" i="7" s="1"/>
  <c r="J1636" i="7"/>
  <c r="I1636" i="7" s="1"/>
  <c r="J1637" i="7"/>
  <c r="I1637" i="7" s="1"/>
  <c r="J1638" i="7"/>
  <c r="I1638" i="7" s="1"/>
  <c r="J1639" i="7"/>
  <c r="I1639" i="7" s="1"/>
  <c r="J1640" i="7"/>
  <c r="I1640" i="7" s="1"/>
  <c r="J1641" i="7"/>
  <c r="I1641" i="7" s="1"/>
  <c r="J1642" i="7"/>
  <c r="I1642" i="7" s="1"/>
  <c r="J1643" i="7"/>
  <c r="I1643" i="7" s="1"/>
  <c r="J1644" i="7"/>
  <c r="I1644" i="7" s="1"/>
  <c r="J1645" i="7"/>
  <c r="I1645" i="7" s="1"/>
  <c r="J1646" i="7"/>
  <c r="I1646" i="7" s="1"/>
  <c r="J1647" i="7"/>
  <c r="I1647" i="7" s="1"/>
  <c r="J1648" i="7"/>
  <c r="I1648" i="7" s="1"/>
  <c r="J1649" i="7"/>
  <c r="I1649" i="7" s="1"/>
  <c r="J1650" i="7"/>
  <c r="I1650" i="7" s="1"/>
  <c r="J1651" i="7"/>
  <c r="I1651" i="7" s="1"/>
  <c r="J1652" i="7"/>
  <c r="I1652" i="7" s="1"/>
  <c r="J1653" i="7"/>
  <c r="I1653" i="7" s="1"/>
  <c r="J1654" i="7"/>
  <c r="I1654" i="7" s="1"/>
  <c r="J1655" i="7"/>
  <c r="I1655" i="7" s="1"/>
  <c r="J1656" i="7"/>
  <c r="I1656" i="7" s="1"/>
  <c r="J1657" i="7"/>
  <c r="I1657" i="7" s="1"/>
  <c r="J1658" i="7"/>
  <c r="I1658" i="7" s="1"/>
  <c r="J1659" i="7"/>
  <c r="I1659" i="7" s="1"/>
  <c r="J1660" i="7"/>
  <c r="I1660" i="7" s="1"/>
  <c r="J1661" i="7"/>
  <c r="I1661" i="7" s="1"/>
  <c r="J1662" i="7"/>
  <c r="I1662" i="7" s="1"/>
  <c r="J1663" i="7"/>
  <c r="I1663" i="7" s="1"/>
  <c r="J1664" i="7"/>
  <c r="I1664" i="7" s="1"/>
  <c r="J1665" i="7"/>
  <c r="I1665" i="7" s="1"/>
  <c r="J1666" i="7"/>
  <c r="I1666" i="7" s="1"/>
  <c r="J1667" i="7"/>
  <c r="I1667" i="7" s="1"/>
  <c r="J1668" i="7"/>
  <c r="I1668" i="7" s="1"/>
  <c r="J1669" i="7"/>
  <c r="I1669" i="7" s="1"/>
  <c r="J1670" i="7"/>
  <c r="I1670" i="7" s="1"/>
  <c r="J1671" i="7"/>
  <c r="I1671" i="7" s="1"/>
  <c r="J1672" i="7"/>
  <c r="I1672" i="7" s="1"/>
  <c r="J1673" i="7"/>
  <c r="I1673" i="7" s="1"/>
  <c r="J1674" i="7"/>
  <c r="I1674" i="7" s="1"/>
  <c r="J1675" i="7"/>
  <c r="I1675" i="7" s="1"/>
  <c r="J1676" i="7"/>
  <c r="I1676" i="7" s="1"/>
  <c r="J1677" i="7"/>
  <c r="I1677" i="7" s="1"/>
  <c r="J1678" i="7"/>
  <c r="I1678" i="7" s="1"/>
  <c r="J1679" i="7"/>
  <c r="I1679" i="7" s="1"/>
  <c r="J1680" i="7"/>
  <c r="I1680" i="7" s="1"/>
  <c r="J1681" i="7"/>
  <c r="I1681" i="7" s="1"/>
  <c r="J1682" i="7"/>
  <c r="I1682" i="7" s="1"/>
  <c r="J1683" i="7"/>
  <c r="I1683" i="7" s="1"/>
  <c r="J1684" i="7"/>
  <c r="I1684" i="7" s="1"/>
  <c r="J1685" i="7"/>
  <c r="I1685" i="7" s="1"/>
  <c r="J1686" i="7"/>
  <c r="I1686" i="7" s="1"/>
  <c r="J1687" i="7"/>
  <c r="I1687" i="7" s="1"/>
  <c r="J1688" i="7"/>
  <c r="I1688" i="7" s="1"/>
  <c r="J1689" i="7"/>
  <c r="I1689" i="7" s="1"/>
  <c r="J1690" i="7"/>
  <c r="I1690" i="7" s="1"/>
  <c r="J1691" i="7"/>
  <c r="I1691" i="7" s="1"/>
  <c r="J1692" i="7"/>
  <c r="I1692" i="7" s="1"/>
  <c r="J1693" i="7"/>
  <c r="I1693" i="7" s="1"/>
  <c r="J1694" i="7"/>
  <c r="I1694" i="7" s="1"/>
  <c r="J1695" i="7"/>
  <c r="I1695" i="7" s="1"/>
  <c r="J1696" i="7"/>
  <c r="I1696" i="7" s="1"/>
  <c r="J1697" i="7"/>
  <c r="I1697" i="7" s="1"/>
  <c r="J1698" i="7"/>
  <c r="I1698" i="7" s="1"/>
  <c r="J1699" i="7"/>
  <c r="I1699" i="7" s="1"/>
  <c r="J1700" i="7"/>
  <c r="I1700" i="7" s="1"/>
  <c r="J1701" i="7"/>
  <c r="I1701" i="7" s="1"/>
  <c r="J1702" i="7"/>
  <c r="I1702" i="7" s="1"/>
  <c r="J1703" i="7"/>
  <c r="I1703" i="7" s="1"/>
  <c r="J1704" i="7"/>
  <c r="I1704" i="7" s="1"/>
  <c r="J1705" i="7"/>
  <c r="I1705" i="7" s="1"/>
  <c r="J1706" i="7"/>
  <c r="I1706" i="7" s="1"/>
  <c r="J1707" i="7"/>
  <c r="I1707" i="7" s="1"/>
  <c r="J1708" i="7"/>
  <c r="I1708" i="7" s="1"/>
  <c r="J1709" i="7"/>
  <c r="I1709" i="7" s="1"/>
  <c r="J1710" i="7"/>
  <c r="I1710" i="7" s="1"/>
  <c r="J1711" i="7"/>
  <c r="I1711" i="7" s="1"/>
  <c r="J1712" i="7"/>
  <c r="I1712" i="7" s="1"/>
  <c r="J1713" i="7"/>
  <c r="I1713" i="7" s="1"/>
  <c r="J1714" i="7"/>
  <c r="I1714" i="7" s="1"/>
  <c r="J1715" i="7"/>
  <c r="I1715" i="7" s="1"/>
  <c r="J1716" i="7"/>
  <c r="I1716" i="7" s="1"/>
  <c r="J1717" i="7"/>
  <c r="I1717" i="7" s="1"/>
  <c r="J1718" i="7"/>
  <c r="I1718" i="7" s="1"/>
  <c r="J1719" i="7"/>
  <c r="I1719" i="7" s="1"/>
  <c r="J1720" i="7"/>
  <c r="I1720" i="7" s="1"/>
  <c r="J1721" i="7"/>
  <c r="I1721" i="7" s="1"/>
  <c r="J1722" i="7"/>
  <c r="I1722" i="7" s="1"/>
  <c r="J1723" i="7"/>
  <c r="I1723" i="7" s="1"/>
  <c r="J1724" i="7"/>
  <c r="I1724" i="7" s="1"/>
  <c r="J1725" i="7"/>
  <c r="I1725" i="7" s="1"/>
  <c r="J1726" i="7"/>
  <c r="I1726" i="7" s="1"/>
  <c r="J1727" i="7"/>
  <c r="I1727" i="7" s="1"/>
  <c r="J1728" i="7"/>
  <c r="I1728" i="7" s="1"/>
  <c r="J1729" i="7"/>
  <c r="I1729" i="7" s="1"/>
  <c r="J1730" i="7"/>
  <c r="I1730" i="7" s="1"/>
  <c r="J1731" i="7"/>
  <c r="I1731" i="7" s="1"/>
  <c r="J1732" i="7"/>
  <c r="I1732" i="7" s="1"/>
  <c r="J1733" i="7"/>
  <c r="I1733" i="7" s="1"/>
  <c r="J1734" i="7"/>
  <c r="I1734" i="7" s="1"/>
  <c r="J1735" i="7"/>
  <c r="I1735" i="7" s="1"/>
  <c r="J1736" i="7"/>
  <c r="I1736" i="7" s="1"/>
  <c r="J1737" i="7"/>
  <c r="I1737" i="7" s="1"/>
  <c r="J1738" i="7"/>
  <c r="I1738" i="7" s="1"/>
  <c r="J1739" i="7"/>
  <c r="I1739" i="7" s="1"/>
  <c r="J1740" i="7"/>
  <c r="I1740" i="7" s="1"/>
  <c r="J1741" i="7"/>
  <c r="I1741" i="7" s="1"/>
  <c r="J1742" i="7"/>
  <c r="I1742" i="7" s="1"/>
  <c r="J1743" i="7"/>
  <c r="I1743" i="7" s="1"/>
  <c r="J1744" i="7"/>
  <c r="I1744" i="7" s="1"/>
  <c r="J1745" i="7"/>
  <c r="I1745" i="7" s="1"/>
  <c r="J1746" i="7"/>
  <c r="I1746" i="7" s="1"/>
  <c r="J1747" i="7"/>
  <c r="I1747" i="7" s="1"/>
  <c r="J1748" i="7"/>
  <c r="I1748" i="7" s="1"/>
  <c r="J1749" i="7"/>
  <c r="I1749" i="7" s="1"/>
  <c r="J1750" i="7"/>
  <c r="I1750" i="7" s="1"/>
  <c r="J1751" i="7"/>
  <c r="I1751" i="7" s="1"/>
  <c r="J1752" i="7"/>
  <c r="I1752" i="7" s="1"/>
  <c r="J1753" i="7"/>
  <c r="I1753" i="7" s="1"/>
  <c r="J1754" i="7"/>
  <c r="I1754" i="7" s="1"/>
  <c r="J1755" i="7"/>
  <c r="I1755" i="7" s="1"/>
  <c r="J1756" i="7"/>
  <c r="I1756" i="7" s="1"/>
  <c r="J1757" i="7"/>
  <c r="I1757" i="7" s="1"/>
  <c r="J1758" i="7"/>
  <c r="I1758" i="7" s="1"/>
  <c r="J1759" i="7"/>
  <c r="I1759" i="7" s="1"/>
  <c r="J1760" i="7"/>
  <c r="I1760" i="7" s="1"/>
  <c r="J1761" i="7"/>
  <c r="I1761" i="7" s="1"/>
  <c r="J1762" i="7"/>
  <c r="I1762" i="7" s="1"/>
  <c r="J1763" i="7"/>
  <c r="I1763" i="7" s="1"/>
  <c r="J1764" i="7"/>
  <c r="I1764" i="7" s="1"/>
  <c r="J1765" i="7"/>
  <c r="I1765" i="7" s="1"/>
  <c r="J1766" i="7"/>
  <c r="I1766" i="7" s="1"/>
  <c r="J1767" i="7"/>
  <c r="I1767" i="7" s="1"/>
  <c r="J1768" i="7"/>
  <c r="I1768" i="7" s="1"/>
  <c r="J1769" i="7"/>
  <c r="I1769" i="7" s="1"/>
  <c r="J1770" i="7"/>
  <c r="I1770" i="7" s="1"/>
  <c r="J1771" i="7"/>
  <c r="I1771" i="7" s="1"/>
  <c r="J1772" i="7"/>
  <c r="I1772" i="7" s="1"/>
  <c r="J1773" i="7"/>
  <c r="I1773" i="7" s="1"/>
  <c r="J1774" i="7"/>
  <c r="I1774" i="7" s="1"/>
  <c r="J1775" i="7"/>
  <c r="I1775" i="7" s="1"/>
  <c r="J1776" i="7"/>
  <c r="I1776" i="7" s="1"/>
  <c r="J1777" i="7"/>
  <c r="I1777" i="7" s="1"/>
  <c r="J1778" i="7"/>
  <c r="I1778" i="7" s="1"/>
  <c r="J1779" i="7"/>
  <c r="I1779" i="7" s="1"/>
  <c r="J1780" i="7"/>
  <c r="I1780" i="7" s="1"/>
  <c r="J1781" i="7"/>
  <c r="I1781" i="7" s="1"/>
  <c r="J1782" i="7"/>
  <c r="I1782" i="7" s="1"/>
  <c r="J1783" i="7"/>
  <c r="I1783" i="7" s="1"/>
  <c r="J1784" i="7"/>
  <c r="I1784" i="7" s="1"/>
  <c r="J1785" i="7"/>
  <c r="I1785" i="7" s="1"/>
  <c r="J1786" i="7"/>
  <c r="I1786" i="7" s="1"/>
  <c r="J1787" i="7"/>
  <c r="I1787" i="7" s="1"/>
  <c r="J1788" i="7"/>
  <c r="I1788" i="7" s="1"/>
  <c r="J1789" i="7"/>
  <c r="I1789" i="7" s="1"/>
  <c r="J1790" i="7"/>
  <c r="I1790" i="7" s="1"/>
  <c r="J1791" i="7"/>
  <c r="I1791" i="7" s="1"/>
  <c r="J1792" i="7"/>
  <c r="I1792" i="7" s="1"/>
  <c r="J1793" i="7"/>
  <c r="I1793" i="7" s="1"/>
  <c r="J1794" i="7"/>
  <c r="I1794" i="7" s="1"/>
  <c r="J1795" i="7"/>
  <c r="I1795" i="7" s="1"/>
  <c r="J1796" i="7"/>
  <c r="I1796" i="7" s="1"/>
  <c r="J1797" i="7"/>
  <c r="I1797" i="7" s="1"/>
  <c r="J1798" i="7"/>
  <c r="I1798" i="7" s="1"/>
  <c r="J1799" i="7"/>
  <c r="I1799" i="7" s="1"/>
  <c r="J1800" i="7"/>
  <c r="I1800" i="7" s="1"/>
  <c r="J1801" i="7"/>
  <c r="I1801" i="7" s="1"/>
  <c r="J1802" i="7"/>
  <c r="I1802" i="7" s="1"/>
  <c r="J1803" i="7"/>
  <c r="I1803" i="7" s="1"/>
  <c r="J1804" i="7"/>
  <c r="I1804" i="7" s="1"/>
  <c r="J1805" i="7"/>
  <c r="I1805" i="7" s="1"/>
  <c r="J1806" i="7"/>
  <c r="I1806" i="7" s="1"/>
  <c r="J1807" i="7"/>
  <c r="I1807" i="7" s="1"/>
  <c r="J1808" i="7"/>
  <c r="I1808" i="7" s="1"/>
  <c r="J1809" i="7"/>
  <c r="I1809" i="7" s="1"/>
  <c r="J1810" i="7"/>
  <c r="I1810" i="7" s="1"/>
  <c r="J1811" i="7"/>
  <c r="I1811" i="7" s="1"/>
  <c r="J1812" i="7"/>
  <c r="I1812" i="7" s="1"/>
  <c r="J1813" i="7"/>
  <c r="I1813" i="7" s="1"/>
  <c r="J1814" i="7"/>
  <c r="I1814" i="7" s="1"/>
  <c r="J1815" i="7"/>
  <c r="I1815" i="7" s="1"/>
  <c r="J1816" i="7"/>
  <c r="I1816" i="7" s="1"/>
  <c r="J1817" i="7"/>
  <c r="I1817" i="7" s="1"/>
  <c r="J1818" i="7"/>
  <c r="I1818" i="7" s="1"/>
  <c r="J1819" i="7"/>
  <c r="I1819" i="7" s="1"/>
  <c r="J1820" i="7"/>
  <c r="I1820" i="7" s="1"/>
  <c r="J1821" i="7"/>
  <c r="I1821" i="7" s="1"/>
  <c r="J1822" i="7"/>
  <c r="I1822" i="7" s="1"/>
  <c r="J1823" i="7"/>
  <c r="I1823" i="7" s="1"/>
  <c r="J1824" i="7"/>
  <c r="I1824" i="7" s="1"/>
  <c r="J1825" i="7"/>
  <c r="I1825" i="7" s="1"/>
  <c r="J1826" i="7"/>
  <c r="I1826" i="7" s="1"/>
  <c r="J1827" i="7"/>
  <c r="I1827" i="7" s="1"/>
  <c r="J1828" i="7"/>
  <c r="I1828" i="7" s="1"/>
  <c r="J1829" i="7"/>
  <c r="I1829" i="7" s="1"/>
  <c r="J1830" i="7"/>
  <c r="I1830" i="7" s="1"/>
  <c r="J1831" i="7"/>
  <c r="I1831" i="7" s="1"/>
  <c r="J1832" i="7"/>
  <c r="I1832" i="7" s="1"/>
  <c r="J1833" i="7"/>
  <c r="I1833" i="7" s="1"/>
  <c r="J1834" i="7"/>
  <c r="I1834" i="7" s="1"/>
  <c r="J1835" i="7"/>
  <c r="I1835" i="7" s="1"/>
  <c r="J1836" i="7"/>
  <c r="I1836" i="7" s="1"/>
  <c r="J1837" i="7"/>
  <c r="I1837" i="7" s="1"/>
  <c r="J1838" i="7"/>
  <c r="I1838" i="7" s="1"/>
  <c r="J1839" i="7"/>
  <c r="I1839" i="7" s="1"/>
  <c r="J1840" i="7"/>
  <c r="I1840" i="7" s="1"/>
  <c r="J1841" i="7"/>
  <c r="I1841" i="7" s="1"/>
  <c r="J1842" i="7"/>
  <c r="I1842" i="7" s="1"/>
  <c r="J1843" i="7"/>
  <c r="I1843" i="7" s="1"/>
  <c r="J1844" i="7"/>
  <c r="I1844" i="7" s="1"/>
  <c r="J1845" i="7"/>
  <c r="I1845" i="7" s="1"/>
  <c r="J1846" i="7"/>
  <c r="I1846" i="7" s="1"/>
  <c r="J1847" i="7"/>
  <c r="I1847" i="7" s="1"/>
  <c r="J1848" i="7"/>
  <c r="I1848" i="7" s="1"/>
  <c r="J1849" i="7"/>
  <c r="I1849" i="7" s="1"/>
  <c r="J1850" i="7"/>
  <c r="I1850" i="7" s="1"/>
  <c r="J1851" i="7"/>
  <c r="I1851" i="7" s="1"/>
  <c r="J1852" i="7"/>
  <c r="I1852" i="7" s="1"/>
  <c r="J1853" i="7"/>
  <c r="I1853" i="7" s="1"/>
  <c r="J1854" i="7"/>
  <c r="I1854" i="7" s="1"/>
  <c r="J1855" i="7"/>
  <c r="I1855" i="7" s="1"/>
  <c r="J1856" i="7"/>
  <c r="I1856" i="7" s="1"/>
  <c r="J1857" i="7"/>
  <c r="I1857" i="7" s="1"/>
  <c r="J1858" i="7"/>
  <c r="I1858" i="7" s="1"/>
  <c r="J1859" i="7"/>
  <c r="I1859" i="7" s="1"/>
  <c r="J1860" i="7"/>
  <c r="I1860" i="7" s="1"/>
  <c r="J1861" i="7"/>
  <c r="I1861" i="7" s="1"/>
  <c r="J1862" i="7"/>
  <c r="I1862" i="7" s="1"/>
  <c r="J1863" i="7"/>
  <c r="I1863" i="7" s="1"/>
  <c r="J1864" i="7"/>
  <c r="I1864" i="7" s="1"/>
  <c r="J1865" i="7"/>
  <c r="I1865" i="7" s="1"/>
  <c r="J1866" i="7"/>
  <c r="I1866" i="7" s="1"/>
  <c r="J1867" i="7"/>
  <c r="I1867" i="7" s="1"/>
  <c r="J1868" i="7"/>
  <c r="I1868" i="7" s="1"/>
  <c r="J1869" i="7"/>
  <c r="I1869" i="7" s="1"/>
  <c r="J1870" i="7"/>
  <c r="I1870" i="7" s="1"/>
  <c r="J1871" i="7"/>
  <c r="I1871" i="7" s="1"/>
  <c r="J1872" i="7"/>
  <c r="I1872" i="7" s="1"/>
  <c r="J1873" i="7"/>
  <c r="I1873" i="7" s="1"/>
  <c r="J1874" i="7"/>
  <c r="I1874" i="7" s="1"/>
  <c r="J1875" i="7"/>
  <c r="I1875" i="7" s="1"/>
  <c r="J1876" i="7"/>
  <c r="I1876" i="7" s="1"/>
  <c r="J1877" i="7"/>
  <c r="I1877" i="7" s="1"/>
  <c r="J1878" i="7"/>
  <c r="I1878" i="7" s="1"/>
  <c r="J1879" i="7"/>
  <c r="I1879" i="7" s="1"/>
  <c r="J1880" i="7"/>
  <c r="I1880" i="7" s="1"/>
  <c r="J1881" i="7"/>
  <c r="I1881" i="7" s="1"/>
  <c r="J1882" i="7"/>
  <c r="I1882" i="7" s="1"/>
  <c r="J1883" i="7"/>
  <c r="I1883" i="7" s="1"/>
  <c r="J1884" i="7"/>
  <c r="I1884" i="7" s="1"/>
  <c r="J1885" i="7"/>
  <c r="I1885" i="7" s="1"/>
  <c r="J1886" i="7"/>
  <c r="I1886" i="7" s="1"/>
  <c r="J1887" i="7"/>
  <c r="I1887" i="7" s="1"/>
  <c r="J1888" i="7"/>
  <c r="I1888" i="7" s="1"/>
  <c r="J1889" i="7"/>
  <c r="I1889" i="7" s="1"/>
  <c r="J1890" i="7"/>
  <c r="I1890" i="7" s="1"/>
  <c r="J1891" i="7"/>
  <c r="I1891" i="7" s="1"/>
  <c r="J1892" i="7"/>
  <c r="I1892" i="7" s="1"/>
  <c r="J1893" i="7"/>
  <c r="I1893" i="7" s="1"/>
  <c r="J1894" i="7"/>
  <c r="I1894" i="7" s="1"/>
  <c r="J1895" i="7"/>
  <c r="I1895" i="7" s="1"/>
  <c r="J1896" i="7"/>
  <c r="I1896" i="7" s="1"/>
  <c r="J1897" i="7"/>
  <c r="I1897" i="7" s="1"/>
  <c r="J1898" i="7"/>
  <c r="I1898" i="7" s="1"/>
  <c r="J1899" i="7"/>
  <c r="I1899" i="7" s="1"/>
  <c r="J1900" i="7"/>
  <c r="I1900" i="7" s="1"/>
  <c r="J1901" i="7"/>
  <c r="I1901" i="7" s="1"/>
  <c r="J1902" i="7"/>
  <c r="I1902" i="7" s="1"/>
  <c r="J1903" i="7"/>
  <c r="I1903" i="7" s="1"/>
  <c r="J1904" i="7"/>
  <c r="I1904" i="7" s="1"/>
  <c r="J1905" i="7"/>
  <c r="I1905" i="7" s="1"/>
  <c r="J1906" i="7"/>
  <c r="I1906" i="7" s="1"/>
  <c r="J1907" i="7"/>
  <c r="I1907" i="7" s="1"/>
  <c r="J1908" i="7"/>
  <c r="I1908" i="7" s="1"/>
  <c r="J1909" i="7"/>
  <c r="I1909" i="7" s="1"/>
  <c r="J1910" i="7"/>
  <c r="I1910" i="7" s="1"/>
  <c r="J1911" i="7"/>
  <c r="I1911" i="7" s="1"/>
  <c r="J1912" i="7"/>
  <c r="I1912" i="7" s="1"/>
  <c r="J1913" i="7"/>
  <c r="I1913" i="7" s="1"/>
  <c r="J1914" i="7"/>
  <c r="I1914" i="7" s="1"/>
  <c r="J1915" i="7"/>
  <c r="I1915" i="7" s="1"/>
  <c r="J1916" i="7"/>
  <c r="I1916" i="7" s="1"/>
  <c r="J1917" i="7"/>
  <c r="I1917" i="7" s="1"/>
  <c r="J1918" i="7"/>
  <c r="I1918" i="7" s="1"/>
  <c r="J1919" i="7"/>
  <c r="I1919" i="7" s="1"/>
  <c r="J1920" i="7"/>
  <c r="I1920" i="7" s="1"/>
  <c r="J1921" i="7"/>
  <c r="I1921" i="7" s="1"/>
  <c r="J1922" i="7"/>
  <c r="I1922" i="7" s="1"/>
  <c r="J1923" i="7"/>
  <c r="I1923" i="7" s="1"/>
  <c r="J1924" i="7"/>
  <c r="I1924" i="7" s="1"/>
  <c r="J1925" i="7"/>
  <c r="I1925" i="7" s="1"/>
  <c r="J1926" i="7"/>
  <c r="I1926" i="7" s="1"/>
  <c r="J1927" i="7"/>
  <c r="I1927" i="7" s="1"/>
  <c r="J1928" i="7"/>
  <c r="I1928" i="7" s="1"/>
  <c r="J1929" i="7"/>
  <c r="I1929" i="7" s="1"/>
  <c r="J1930" i="7"/>
  <c r="I1930" i="7" s="1"/>
  <c r="J1931" i="7"/>
  <c r="I1931" i="7" s="1"/>
  <c r="J1932" i="7"/>
  <c r="I1932" i="7" s="1"/>
  <c r="J1933" i="7"/>
  <c r="I1933" i="7" s="1"/>
  <c r="J1934" i="7"/>
  <c r="I1934" i="7" s="1"/>
  <c r="J1935" i="7"/>
  <c r="I1935" i="7" s="1"/>
  <c r="J1936" i="7"/>
  <c r="I1936" i="7" s="1"/>
  <c r="J1937" i="7"/>
  <c r="I1937" i="7" s="1"/>
  <c r="J1938" i="7"/>
  <c r="I1938" i="7" s="1"/>
  <c r="J1939" i="7"/>
  <c r="I1939" i="7" s="1"/>
  <c r="J1940" i="7"/>
  <c r="I1940" i="7" s="1"/>
  <c r="J1941" i="7"/>
  <c r="I1941" i="7" s="1"/>
  <c r="J1942" i="7"/>
  <c r="I1942" i="7" s="1"/>
  <c r="J1943" i="7"/>
  <c r="I1943" i="7" s="1"/>
  <c r="J1944" i="7"/>
  <c r="I1944" i="7" s="1"/>
  <c r="J1945" i="7"/>
  <c r="I1945" i="7" s="1"/>
  <c r="J1946" i="7"/>
  <c r="I1946" i="7" s="1"/>
  <c r="J1947" i="7"/>
  <c r="I1947" i="7" s="1"/>
  <c r="J1948" i="7"/>
  <c r="I1948" i="7" s="1"/>
  <c r="J1949" i="7"/>
  <c r="I1949" i="7" s="1"/>
  <c r="J1950" i="7"/>
  <c r="I1950" i="7" s="1"/>
  <c r="J1951" i="7"/>
  <c r="I1951" i="7" s="1"/>
  <c r="J1952" i="7"/>
  <c r="I1952" i="7" s="1"/>
  <c r="J1953" i="7"/>
  <c r="I1953" i="7" s="1"/>
  <c r="J1954" i="7"/>
  <c r="I1954" i="7" s="1"/>
  <c r="J1955" i="7"/>
  <c r="I1955" i="7" s="1"/>
  <c r="J1956" i="7"/>
  <c r="I1956" i="7" s="1"/>
  <c r="J1957" i="7"/>
  <c r="I1957" i="7" s="1"/>
  <c r="J1958" i="7"/>
  <c r="I1958" i="7" s="1"/>
  <c r="J1959" i="7"/>
  <c r="I1959" i="7" s="1"/>
  <c r="J1960" i="7"/>
  <c r="I1960" i="7" s="1"/>
  <c r="J1961" i="7"/>
  <c r="I1961" i="7" s="1"/>
  <c r="J1962" i="7"/>
  <c r="I1962" i="7" s="1"/>
  <c r="J1963" i="7"/>
  <c r="I1963" i="7" s="1"/>
  <c r="J1964" i="7"/>
  <c r="I1964" i="7" s="1"/>
  <c r="J1965" i="7"/>
  <c r="I1965" i="7" s="1"/>
  <c r="J1966" i="7"/>
  <c r="I1966" i="7" s="1"/>
  <c r="J1967" i="7"/>
  <c r="I1967" i="7" s="1"/>
  <c r="J1968" i="7"/>
  <c r="I1968" i="7" s="1"/>
  <c r="J1969" i="7"/>
  <c r="I1969" i="7" s="1"/>
  <c r="J1970" i="7"/>
  <c r="I1970" i="7" s="1"/>
  <c r="J1971" i="7"/>
  <c r="I1971" i="7" s="1"/>
  <c r="J1972" i="7"/>
  <c r="I1972" i="7" s="1"/>
  <c r="J1973" i="7"/>
  <c r="I1973" i="7" s="1"/>
  <c r="J1974" i="7"/>
  <c r="I1974" i="7" s="1"/>
  <c r="J1975" i="7"/>
  <c r="I1975" i="7" s="1"/>
  <c r="J1976" i="7"/>
  <c r="I1976" i="7" s="1"/>
  <c r="J1977" i="7"/>
  <c r="I1977" i="7" s="1"/>
  <c r="J1978" i="7"/>
  <c r="I1978" i="7" s="1"/>
  <c r="J1979" i="7"/>
  <c r="I1979" i="7" s="1"/>
  <c r="J1980" i="7"/>
  <c r="I1980" i="7" s="1"/>
  <c r="J1981" i="7"/>
  <c r="I1981" i="7" s="1"/>
  <c r="J1982" i="7"/>
  <c r="I1982" i="7" s="1"/>
  <c r="J1983" i="7"/>
  <c r="I1983" i="7" s="1"/>
  <c r="J1984" i="7"/>
  <c r="I1984" i="7" s="1"/>
  <c r="J1985" i="7"/>
  <c r="I1985" i="7" s="1"/>
  <c r="J1986" i="7"/>
  <c r="I1986" i="7" s="1"/>
  <c r="J1987" i="7"/>
  <c r="I1987" i="7" s="1"/>
  <c r="J1988" i="7"/>
  <c r="I1988" i="7" s="1"/>
  <c r="J1989" i="7"/>
  <c r="I1989" i="7" s="1"/>
  <c r="J1990" i="7"/>
  <c r="I1990" i="7" s="1"/>
  <c r="J1991" i="7"/>
  <c r="I1991" i="7" s="1"/>
  <c r="J1992" i="7"/>
  <c r="I1992" i="7" s="1"/>
  <c r="J1993" i="7"/>
  <c r="I1993" i="7" s="1"/>
  <c r="J1994" i="7"/>
  <c r="I1994" i="7" s="1"/>
  <c r="J1995" i="7"/>
  <c r="I1995" i="7" s="1"/>
  <c r="J1996" i="7"/>
  <c r="I1996" i="7" s="1"/>
  <c r="J1997" i="7"/>
  <c r="I1997" i="7" s="1"/>
  <c r="J1998" i="7"/>
  <c r="I1998" i="7" s="1"/>
  <c r="J1999" i="7"/>
  <c r="I1999" i="7" s="1"/>
  <c r="J2000" i="7"/>
  <c r="I2000" i="7" s="1"/>
  <c r="J2001" i="7"/>
  <c r="I2001" i="7" s="1"/>
  <c r="J2002" i="7"/>
  <c r="I2002" i="7" s="1"/>
  <c r="J2003" i="7"/>
  <c r="I2003" i="7" s="1"/>
  <c r="J2004" i="7"/>
  <c r="I2004" i="7" s="1"/>
  <c r="J2005" i="7"/>
  <c r="I2005" i="7" s="1"/>
  <c r="J2006" i="7"/>
  <c r="I2006" i="7" s="1"/>
  <c r="J2007" i="7"/>
  <c r="I2007" i="7" s="1"/>
  <c r="J2008" i="7"/>
  <c r="I2008" i="7" s="1"/>
  <c r="J2009" i="7"/>
  <c r="I2009" i="7" s="1"/>
  <c r="J2010" i="7"/>
  <c r="I2010" i="7" s="1"/>
  <c r="J2011" i="7"/>
  <c r="I2011" i="7" s="1"/>
  <c r="J2012" i="7"/>
  <c r="I2012" i="7" s="1"/>
  <c r="J2013" i="7"/>
  <c r="I2013" i="7" s="1"/>
  <c r="J2014" i="7"/>
  <c r="I2014" i="7" s="1"/>
  <c r="J2015" i="7"/>
  <c r="I2015" i="7" s="1"/>
  <c r="J2016" i="7"/>
  <c r="I2016" i="7" s="1"/>
  <c r="J2017" i="7"/>
  <c r="I2017" i="7" s="1"/>
  <c r="J2018" i="7"/>
  <c r="I2018" i="7" s="1"/>
  <c r="J2019" i="7"/>
  <c r="I2019" i="7" s="1"/>
  <c r="J2020" i="7"/>
  <c r="I2020" i="7" s="1"/>
  <c r="J2021" i="7"/>
  <c r="I2021" i="7" s="1"/>
  <c r="J2022" i="7"/>
  <c r="I2022" i="7" s="1"/>
  <c r="J2023" i="7"/>
  <c r="I2023" i="7" s="1"/>
  <c r="J2024" i="7"/>
  <c r="I2024" i="7" s="1"/>
  <c r="J2025" i="7"/>
  <c r="I2025" i="7" s="1"/>
  <c r="J2026" i="7"/>
  <c r="I2026" i="7" s="1"/>
  <c r="J2027" i="7"/>
  <c r="I2027" i="7" s="1"/>
  <c r="J2028" i="7"/>
  <c r="I2028" i="7" s="1"/>
  <c r="J2029" i="7"/>
  <c r="I2029" i="7" s="1"/>
  <c r="J2030" i="7"/>
  <c r="I2030" i="7" s="1"/>
  <c r="J2031" i="7"/>
  <c r="I2031" i="7" s="1"/>
  <c r="J2032" i="7"/>
  <c r="I2032" i="7" s="1"/>
  <c r="J2033" i="7"/>
  <c r="I2033" i="7" s="1"/>
  <c r="J2034" i="7"/>
  <c r="I2034" i="7" s="1"/>
  <c r="J2035" i="7"/>
  <c r="I2035" i="7" s="1"/>
  <c r="J2036" i="7"/>
  <c r="I2036" i="7" s="1"/>
  <c r="J2037" i="7"/>
  <c r="I2037" i="7" s="1"/>
  <c r="J2038" i="7"/>
  <c r="I2038" i="7" s="1"/>
  <c r="J2039" i="7"/>
  <c r="I2039" i="7" s="1"/>
  <c r="J2040" i="7"/>
  <c r="I2040" i="7" s="1"/>
  <c r="J2041" i="7"/>
  <c r="I2041" i="7" s="1"/>
  <c r="J2042" i="7"/>
  <c r="I2042" i="7" s="1"/>
  <c r="J2043" i="7"/>
  <c r="I2043" i="7" s="1"/>
  <c r="J2044" i="7"/>
  <c r="I2044" i="7" s="1"/>
  <c r="J2045" i="7"/>
  <c r="I2045" i="7" s="1"/>
  <c r="J2046" i="7"/>
  <c r="I2046" i="7" s="1"/>
  <c r="J2047" i="7"/>
  <c r="I2047" i="7" s="1"/>
  <c r="J2048" i="7"/>
  <c r="I2048" i="7" s="1"/>
  <c r="J2049" i="7"/>
  <c r="I2049" i="7" s="1"/>
  <c r="J2050" i="7"/>
  <c r="I2050" i="7" s="1"/>
  <c r="J2051" i="7"/>
  <c r="I2051" i="7" s="1"/>
  <c r="J2052" i="7"/>
  <c r="I2052" i="7" s="1"/>
  <c r="J2053" i="7"/>
  <c r="I2053" i="7" s="1"/>
  <c r="J2054" i="7"/>
  <c r="I2054" i="7" s="1"/>
  <c r="J2055" i="7"/>
  <c r="I2055" i="7" s="1"/>
  <c r="J2056" i="7"/>
  <c r="I2056" i="7" s="1"/>
  <c r="J2057" i="7"/>
  <c r="I2057" i="7" s="1"/>
  <c r="J2058" i="7"/>
  <c r="I2058" i="7" s="1"/>
  <c r="J2059" i="7"/>
  <c r="I2059" i="7" s="1"/>
  <c r="J2060" i="7"/>
  <c r="I2060" i="7" s="1"/>
  <c r="J2061" i="7"/>
  <c r="I2061" i="7" s="1"/>
  <c r="J2062" i="7"/>
  <c r="I2062" i="7" s="1"/>
  <c r="J2063" i="7"/>
  <c r="I2063" i="7" s="1"/>
  <c r="J2064" i="7"/>
  <c r="I2064" i="7" s="1"/>
  <c r="J2065" i="7"/>
  <c r="I2065" i="7" s="1"/>
  <c r="J2066" i="7"/>
  <c r="I2066" i="7" s="1"/>
  <c r="J2067" i="7"/>
  <c r="I2067" i="7" s="1"/>
  <c r="J2068" i="7"/>
  <c r="I2068" i="7" s="1"/>
  <c r="J2069" i="7"/>
  <c r="I2069" i="7" s="1"/>
  <c r="J2070" i="7"/>
  <c r="I2070" i="7" s="1"/>
  <c r="J2071" i="7"/>
  <c r="I2071" i="7" s="1"/>
  <c r="J2072" i="7"/>
  <c r="I2072" i="7" s="1"/>
  <c r="J2073" i="7"/>
  <c r="I2073" i="7" s="1"/>
  <c r="J2074" i="7"/>
  <c r="I2074" i="7" s="1"/>
  <c r="J2075" i="7"/>
  <c r="I2075" i="7" s="1"/>
  <c r="J2076" i="7"/>
  <c r="I2076" i="7" s="1"/>
  <c r="J2077" i="7"/>
  <c r="I2077" i="7" s="1"/>
  <c r="J2078" i="7"/>
  <c r="I2078" i="7" s="1"/>
  <c r="J2079" i="7"/>
  <c r="I2079" i="7" s="1"/>
  <c r="J2080" i="7"/>
  <c r="I2080" i="7" s="1"/>
  <c r="J2081" i="7"/>
  <c r="I2081" i="7" s="1"/>
  <c r="J2082" i="7"/>
  <c r="I2082" i="7" s="1"/>
  <c r="J2083" i="7"/>
  <c r="I2083" i="7" s="1"/>
  <c r="J2084" i="7"/>
  <c r="I2084" i="7" s="1"/>
  <c r="J2085" i="7"/>
  <c r="I2085" i="7" s="1"/>
  <c r="J2086" i="7"/>
  <c r="I2086" i="7" s="1"/>
  <c r="J2087" i="7"/>
  <c r="I2087" i="7" s="1"/>
  <c r="J2088" i="7"/>
  <c r="I2088" i="7" s="1"/>
  <c r="J2089" i="7"/>
  <c r="I2089" i="7" s="1"/>
  <c r="J2090" i="7"/>
  <c r="I2090" i="7" s="1"/>
  <c r="J2091" i="7"/>
  <c r="I2091" i="7" s="1"/>
  <c r="J2092" i="7"/>
  <c r="I2092" i="7" s="1"/>
  <c r="J2093" i="7"/>
  <c r="I2093" i="7" s="1"/>
  <c r="J2094" i="7"/>
  <c r="I2094" i="7" s="1"/>
  <c r="J2095" i="7"/>
  <c r="I2095" i="7" s="1"/>
  <c r="J2096" i="7"/>
  <c r="I2096" i="7" s="1"/>
  <c r="J2097" i="7"/>
  <c r="I2097" i="7" s="1"/>
  <c r="J2098" i="7"/>
  <c r="I2098" i="7" s="1"/>
  <c r="J2099" i="7"/>
  <c r="I2099" i="7" s="1"/>
  <c r="J2100" i="7"/>
  <c r="I2100" i="7" s="1"/>
  <c r="J2101" i="7"/>
  <c r="I2101" i="7" s="1"/>
  <c r="J2102" i="7"/>
  <c r="I2102" i="7" s="1"/>
  <c r="J2103" i="7"/>
  <c r="I2103" i="7" s="1"/>
  <c r="J2104" i="7"/>
  <c r="I2104" i="7" s="1"/>
  <c r="J2105" i="7"/>
  <c r="I2105" i="7" s="1"/>
  <c r="J2106" i="7"/>
  <c r="I2106" i="7" s="1"/>
  <c r="J2107" i="7"/>
  <c r="I2107" i="7" s="1"/>
  <c r="J2108" i="7"/>
  <c r="I2108" i="7" s="1"/>
  <c r="J2109" i="7"/>
  <c r="I2109" i="7" s="1"/>
  <c r="J2110" i="7"/>
  <c r="I2110" i="7" s="1"/>
  <c r="J2111" i="7"/>
  <c r="I2111" i="7" s="1"/>
  <c r="J2112" i="7"/>
  <c r="I2112" i="7" s="1"/>
  <c r="J2113" i="7"/>
  <c r="I2113" i="7" s="1"/>
  <c r="J2114" i="7"/>
  <c r="I2114" i="7" s="1"/>
  <c r="J2115" i="7"/>
  <c r="I2115" i="7" s="1"/>
  <c r="J2116" i="7"/>
  <c r="I2116" i="7" s="1"/>
  <c r="J2117" i="7"/>
  <c r="I2117" i="7" s="1"/>
  <c r="J2118" i="7"/>
  <c r="I2118" i="7" s="1"/>
  <c r="J2119" i="7"/>
  <c r="I2119" i="7" s="1"/>
  <c r="J2120" i="7"/>
  <c r="I2120" i="7" s="1"/>
  <c r="J2121" i="7"/>
  <c r="I2121" i="7" s="1"/>
  <c r="J2122" i="7"/>
  <c r="I2122" i="7" s="1"/>
  <c r="J2123" i="7"/>
  <c r="I2123" i="7" s="1"/>
  <c r="J2124" i="7"/>
  <c r="I2124" i="7" s="1"/>
  <c r="J2125" i="7"/>
  <c r="I2125" i="7" s="1"/>
  <c r="J2126" i="7"/>
  <c r="I2126" i="7" s="1"/>
  <c r="J2127" i="7"/>
  <c r="I2127" i="7" s="1"/>
  <c r="J2128" i="7"/>
  <c r="I2128" i="7" s="1"/>
  <c r="J2129" i="7"/>
  <c r="I2129" i="7" s="1"/>
  <c r="J2130" i="7"/>
  <c r="I2130" i="7" s="1"/>
  <c r="J2131" i="7"/>
  <c r="I2131" i="7" s="1"/>
  <c r="J2132" i="7"/>
  <c r="I2132" i="7" s="1"/>
  <c r="J2133" i="7"/>
  <c r="I2133" i="7" s="1"/>
  <c r="J2134" i="7"/>
  <c r="I2134" i="7" s="1"/>
  <c r="J2135" i="7"/>
  <c r="I2135" i="7" s="1"/>
  <c r="J2136" i="7"/>
  <c r="I2136" i="7" s="1"/>
  <c r="J2137" i="7"/>
  <c r="I2137" i="7" s="1"/>
  <c r="J2138" i="7"/>
  <c r="I2138" i="7" s="1"/>
  <c r="J2139" i="7"/>
  <c r="I2139" i="7" s="1"/>
  <c r="J2140" i="7"/>
  <c r="I2140" i="7" s="1"/>
  <c r="J2141" i="7"/>
  <c r="I2141" i="7" s="1"/>
  <c r="J2142" i="7"/>
  <c r="I2142" i="7" s="1"/>
  <c r="J2143" i="7"/>
  <c r="I2143" i="7" s="1"/>
  <c r="J2144" i="7"/>
  <c r="I2144" i="7" s="1"/>
  <c r="J2145" i="7"/>
  <c r="I2145" i="7" s="1"/>
  <c r="J2146" i="7"/>
  <c r="I2146" i="7" s="1"/>
  <c r="J2147" i="7"/>
  <c r="I2147" i="7" s="1"/>
  <c r="J2148" i="7"/>
  <c r="I2148" i="7" s="1"/>
  <c r="J2149" i="7"/>
  <c r="I2149" i="7" s="1"/>
  <c r="J2150" i="7"/>
  <c r="I2150" i="7" s="1"/>
  <c r="J2151" i="7"/>
  <c r="I2151" i="7" s="1"/>
  <c r="J2152" i="7"/>
  <c r="I2152" i="7" s="1"/>
  <c r="J2153" i="7"/>
  <c r="I2153" i="7" s="1"/>
  <c r="J2154" i="7"/>
  <c r="I2154" i="7" s="1"/>
  <c r="J2155" i="7"/>
  <c r="I2155" i="7" s="1"/>
  <c r="J2156" i="7"/>
  <c r="I2156" i="7" s="1"/>
  <c r="J2157" i="7"/>
  <c r="I2157" i="7" s="1"/>
  <c r="J2158" i="7"/>
  <c r="I2158" i="7" s="1"/>
  <c r="J2159" i="7"/>
  <c r="I2159" i="7" s="1"/>
  <c r="J2160" i="7"/>
  <c r="I2160" i="7" s="1"/>
  <c r="J2161" i="7"/>
  <c r="I2161" i="7" s="1"/>
  <c r="J2162" i="7"/>
  <c r="I2162" i="7" s="1"/>
  <c r="J2163" i="7"/>
  <c r="I2163" i="7" s="1"/>
  <c r="J2164" i="7"/>
  <c r="I2164" i="7" s="1"/>
  <c r="J2165" i="7"/>
  <c r="I2165" i="7" s="1"/>
  <c r="J2166" i="7"/>
  <c r="I2166" i="7" s="1"/>
  <c r="J2167" i="7"/>
  <c r="I2167" i="7" s="1"/>
  <c r="J2168" i="7"/>
  <c r="I2168" i="7" s="1"/>
  <c r="J2169" i="7"/>
  <c r="I2169" i="7" s="1"/>
  <c r="J2170" i="7"/>
  <c r="I2170" i="7" s="1"/>
  <c r="J2171" i="7"/>
  <c r="I2171" i="7" s="1"/>
  <c r="J2172" i="7"/>
  <c r="I2172" i="7" s="1"/>
  <c r="J2173" i="7"/>
  <c r="I2173" i="7" s="1"/>
  <c r="J2174" i="7"/>
  <c r="I2174" i="7" s="1"/>
  <c r="J2175" i="7"/>
  <c r="I2175" i="7" s="1"/>
  <c r="J2176" i="7"/>
  <c r="I2176" i="7" s="1"/>
  <c r="J2177" i="7"/>
  <c r="I2177" i="7" s="1"/>
  <c r="J2178" i="7"/>
  <c r="I2178" i="7" s="1"/>
  <c r="J2179" i="7"/>
  <c r="I2179" i="7" s="1"/>
  <c r="J2180" i="7"/>
  <c r="I2180" i="7" s="1"/>
  <c r="J2181" i="7"/>
  <c r="I2181" i="7" s="1"/>
  <c r="J2182" i="7"/>
  <c r="I2182" i="7" s="1"/>
  <c r="J2183" i="7"/>
  <c r="I2183" i="7" s="1"/>
  <c r="J2184" i="7"/>
  <c r="I2184" i="7" s="1"/>
  <c r="J2185" i="7"/>
  <c r="I2185" i="7" s="1"/>
  <c r="J2186" i="7"/>
  <c r="I2186" i="7" s="1"/>
  <c r="J2187" i="7"/>
  <c r="I2187" i="7" s="1"/>
  <c r="J2188" i="7"/>
  <c r="I2188" i="7" s="1"/>
  <c r="J2189" i="7"/>
  <c r="I2189" i="7" s="1"/>
  <c r="J2190" i="7"/>
  <c r="I2190" i="7" s="1"/>
  <c r="J2191" i="7"/>
  <c r="I2191" i="7" s="1"/>
  <c r="J2192" i="7"/>
  <c r="I2192" i="7" s="1"/>
  <c r="J2193" i="7"/>
  <c r="I2193" i="7" s="1"/>
  <c r="J2194" i="7"/>
  <c r="I2194" i="7" s="1"/>
  <c r="J2195" i="7"/>
  <c r="I2195" i="7" s="1"/>
  <c r="J2196" i="7"/>
  <c r="I2196" i="7" s="1"/>
  <c r="J2197" i="7"/>
  <c r="I2197" i="7" s="1"/>
  <c r="J2198" i="7"/>
  <c r="I2198" i="7" s="1"/>
  <c r="J2199" i="7"/>
  <c r="I2199" i="7" s="1"/>
  <c r="J2200" i="7"/>
  <c r="I2200" i="7" s="1"/>
  <c r="J2201" i="7"/>
  <c r="I2201" i="7" s="1"/>
  <c r="J2202" i="7"/>
  <c r="I2202" i="7" s="1"/>
  <c r="J2203" i="7"/>
  <c r="I2203" i="7" s="1"/>
  <c r="J2204" i="7"/>
  <c r="I2204" i="7" s="1"/>
  <c r="J2205" i="7"/>
  <c r="I2205" i="7" s="1"/>
  <c r="J2206" i="7"/>
  <c r="I2206" i="7" s="1"/>
  <c r="J2207" i="7"/>
  <c r="I2207" i="7" s="1"/>
  <c r="J2208" i="7"/>
  <c r="I2208" i="7" s="1"/>
  <c r="J2209" i="7"/>
  <c r="I2209" i="7" s="1"/>
  <c r="J2210" i="7"/>
  <c r="I2210" i="7" s="1"/>
  <c r="J2211" i="7"/>
  <c r="I2211" i="7" s="1"/>
  <c r="J2212" i="7"/>
  <c r="I2212" i="7" s="1"/>
  <c r="J2213" i="7"/>
  <c r="I2213" i="7" s="1"/>
  <c r="J2214" i="7"/>
  <c r="I2214" i="7" s="1"/>
  <c r="J2215" i="7"/>
  <c r="I2215" i="7" s="1"/>
  <c r="J2216" i="7"/>
  <c r="I2216" i="7" s="1"/>
  <c r="J2217" i="7"/>
  <c r="I2217" i="7" s="1"/>
  <c r="J2218" i="7"/>
  <c r="I2218" i="7" s="1"/>
  <c r="J2219" i="7"/>
  <c r="I2219" i="7" s="1"/>
  <c r="J2220" i="7"/>
  <c r="I2220" i="7" s="1"/>
  <c r="J2221" i="7"/>
  <c r="I2221" i="7" s="1"/>
  <c r="J2222" i="7"/>
  <c r="I2222" i="7" s="1"/>
  <c r="J2223" i="7"/>
  <c r="I2223" i="7" s="1"/>
  <c r="J2224" i="7"/>
  <c r="I2224" i="7" s="1"/>
  <c r="J2225" i="7"/>
  <c r="I2225" i="7" s="1"/>
  <c r="J2226" i="7"/>
  <c r="I2226" i="7" s="1"/>
  <c r="J2227" i="7"/>
  <c r="I2227" i="7" s="1"/>
  <c r="J2228" i="7"/>
  <c r="I2228" i="7" s="1"/>
  <c r="J2229" i="7"/>
  <c r="I2229" i="7" s="1"/>
  <c r="J2230" i="7"/>
  <c r="I2230" i="7" s="1"/>
  <c r="J2231" i="7"/>
  <c r="I2231" i="7" s="1"/>
  <c r="J2232" i="7"/>
  <c r="I2232" i="7" s="1"/>
  <c r="J2233" i="7"/>
  <c r="I2233" i="7" s="1"/>
  <c r="J2234" i="7"/>
  <c r="I2234" i="7" s="1"/>
  <c r="J2235" i="7"/>
  <c r="I2235" i="7" s="1"/>
  <c r="J2236" i="7"/>
  <c r="I2236" i="7" s="1"/>
  <c r="J2237" i="7"/>
  <c r="I2237" i="7" s="1"/>
  <c r="J2238" i="7"/>
  <c r="I2238" i="7" s="1"/>
  <c r="J2239" i="7"/>
  <c r="I2239" i="7" s="1"/>
  <c r="J2240" i="7"/>
  <c r="I2240" i="7" s="1"/>
  <c r="J2241" i="7"/>
  <c r="I2241" i="7" s="1"/>
  <c r="J2242" i="7"/>
  <c r="I2242" i="7" s="1"/>
  <c r="J2243" i="7"/>
  <c r="I2243" i="7" s="1"/>
  <c r="J2244" i="7"/>
  <c r="I2244" i="7" s="1"/>
  <c r="J2245" i="7"/>
  <c r="I2245" i="7" s="1"/>
  <c r="J2246" i="7"/>
  <c r="I2246" i="7" s="1"/>
  <c r="J2247" i="7"/>
  <c r="I2247" i="7" s="1"/>
  <c r="J2248" i="7"/>
  <c r="I2248" i="7" s="1"/>
  <c r="J2249" i="7"/>
  <c r="I2249" i="7" s="1"/>
  <c r="J2250" i="7"/>
  <c r="I2250" i="7" s="1"/>
  <c r="J2251" i="7"/>
  <c r="I2251" i="7" s="1"/>
  <c r="J2252" i="7"/>
  <c r="I2252" i="7" s="1"/>
  <c r="J2253" i="7"/>
  <c r="I2253" i="7" s="1"/>
  <c r="J2254" i="7"/>
  <c r="I2254" i="7" s="1"/>
  <c r="J2255" i="7"/>
  <c r="I2255" i="7" s="1"/>
  <c r="J2256" i="7"/>
  <c r="I2256" i="7" s="1"/>
  <c r="J2257" i="7"/>
  <c r="I2257" i="7" s="1"/>
  <c r="J2258" i="7"/>
  <c r="I2258" i="7" s="1"/>
  <c r="J2259" i="7"/>
  <c r="I2259" i="7" s="1"/>
  <c r="J2260" i="7"/>
  <c r="I2260" i="7" s="1"/>
  <c r="J2261" i="7"/>
  <c r="I2261" i="7" s="1"/>
  <c r="J2262" i="7"/>
  <c r="I2262" i="7" s="1"/>
  <c r="J2263" i="7"/>
  <c r="I2263" i="7" s="1"/>
  <c r="J2264" i="7"/>
  <c r="I2264" i="7" s="1"/>
  <c r="J2265" i="7"/>
  <c r="I2265" i="7" s="1"/>
  <c r="J2266" i="7"/>
  <c r="I2266" i="7" s="1"/>
  <c r="J2267" i="7"/>
  <c r="I2267" i="7" s="1"/>
  <c r="J2268" i="7"/>
  <c r="I2268" i="7" s="1"/>
  <c r="J2269" i="7"/>
  <c r="I2269" i="7" s="1"/>
  <c r="J2270" i="7"/>
  <c r="I2270" i="7" s="1"/>
  <c r="J2271" i="7"/>
  <c r="I2271" i="7" s="1"/>
  <c r="J2272" i="7"/>
  <c r="I2272" i="7" s="1"/>
  <c r="J2273" i="7"/>
  <c r="I2273" i="7" s="1"/>
  <c r="J2274" i="7"/>
  <c r="I2274" i="7" s="1"/>
  <c r="J2275" i="7"/>
  <c r="I2275" i="7" s="1"/>
  <c r="J2276" i="7"/>
  <c r="I2276" i="7" s="1"/>
  <c r="J2277" i="7"/>
  <c r="I2277" i="7" s="1"/>
  <c r="J2278" i="7"/>
  <c r="I2278" i="7" s="1"/>
  <c r="J2279" i="7"/>
  <c r="I2279" i="7" s="1"/>
  <c r="J2280" i="7"/>
  <c r="I2280" i="7" s="1"/>
  <c r="J2281" i="7"/>
  <c r="I2281" i="7" s="1"/>
  <c r="J2282" i="7"/>
  <c r="I2282" i="7" s="1"/>
  <c r="J2283" i="7"/>
  <c r="I2283" i="7" s="1"/>
  <c r="J2284" i="7"/>
  <c r="I2284" i="7" s="1"/>
  <c r="J2285" i="7"/>
  <c r="I2285" i="7" s="1"/>
  <c r="J2286" i="7"/>
  <c r="I2286" i="7" s="1"/>
  <c r="J2287" i="7"/>
  <c r="I2287" i="7" s="1"/>
  <c r="J2288" i="7"/>
  <c r="I2288" i="7" s="1"/>
  <c r="J2289" i="7"/>
  <c r="I2289" i="7" s="1"/>
  <c r="J2290" i="7"/>
  <c r="I2290" i="7" s="1"/>
  <c r="J2291" i="7"/>
  <c r="I2291" i="7" s="1"/>
  <c r="J2292" i="7"/>
  <c r="I2292" i="7" s="1"/>
  <c r="J2293" i="7"/>
  <c r="I2293" i="7" s="1"/>
  <c r="J2294" i="7"/>
  <c r="I2294" i="7" s="1"/>
  <c r="J2295" i="7"/>
  <c r="I2295" i="7" s="1"/>
  <c r="J2296" i="7"/>
  <c r="I2296" i="7" s="1"/>
  <c r="J2297" i="7"/>
  <c r="I2297" i="7" s="1"/>
  <c r="J2298" i="7"/>
  <c r="I2298" i="7" s="1"/>
  <c r="J2299" i="7"/>
  <c r="I2299" i="7" s="1"/>
  <c r="J2300" i="7"/>
  <c r="I2300" i="7" s="1"/>
  <c r="J2301" i="7"/>
  <c r="I2301" i="7" s="1"/>
  <c r="J2302" i="7"/>
  <c r="I2302" i="7" s="1"/>
  <c r="J2303" i="7"/>
  <c r="I2303" i="7" s="1"/>
  <c r="J2304" i="7"/>
  <c r="I2304" i="7" s="1"/>
  <c r="J2305" i="7"/>
  <c r="I2305" i="7" s="1"/>
  <c r="J2306" i="7"/>
  <c r="I2306" i="7" s="1"/>
  <c r="J2307" i="7"/>
  <c r="I2307" i="7" s="1"/>
  <c r="J2308" i="7"/>
  <c r="I2308" i="7" s="1"/>
  <c r="J2309" i="7"/>
  <c r="I2309" i="7" s="1"/>
  <c r="J2310" i="7"/>
  <c r="I2310" i="7" s="1"/>
  <c r="J2311" i="7"/>
  <c r="I2311" i="7" s="1"/>
  <c r="J2312" i="7"/>
  <c r="I2312" i="7" s="1"/>
  <c r="J2313" i="7"/>
  <c r="I2313" i="7" s="1"/>
  <c r="J2314" i="7"/>
  <c r="I2314" i="7" s="1"/>
  <c r="J2315" i="7"/>
  <c r="I2315" i="7" s="1"/>
  <c r="J2316" i="7"/>
  <c r="I2316" i="7" s="1"/>
  <c r="J2317" i="7"/>
  <c r="I2317" i="7" s="1"/>
  <c r="J2318" i="7"/>
  <c r="I2318" i="7" s="1"/>
  <c r="J2319" i="7"/>
  <c r="I2319" i="7" s="1"/>
  <c r="J2320" i="7"/>
  <c r="I2320" i="7" s="1"/>
  <c r="J2321" i="7"/>
  <c r="I2321" i="7" s="1"/>
  <c r="J2322" i="7"/>
  <c r="I2322" i="7" s="1"/>
  <c r="J2323" i="7"/>
  <c r="I2323" i="7" s="1"/>
  <c r="J2324" i="7"/>
  <c r="I2324" i="7" s="1"/>
  <c r="J2325" i="7"/>
  <c r="I2325" i="7" s="1"/>
  <c r="J2326" i="7"/>
  <c r="I2326" i="7" s="1"/>
  <c r="J2327" i="7"/>
  <c r="I2327" i="7" s="1"/>
  <c r="J2328" i="7"/>
  <c r="I2328" i="7" s="1"/>
  <c r="J2329" i="7"/>
  <c r="I2329" i="7" s="1"/>
  <c r="J2330" i="7"/>
  <c r="I2330" i="7" s="1"/>
  <c r="J2331" i="7"/>
  <c r="I2331" i="7" s="1"/>
  <c r="J2332" i="7"/>
  <c r="I2332" i="7" s="1"/>
  <c r="J2333" i="7"/>
  <c r="I2333" i="7" s="1"/>
  <c r="J2334" i="7"/>
  <c r="I2334" i="7" s="1"/>
  <c r="J2335" i="7"/>
  <c r="I2335" i="7" s="1"/>
  <c r="J2336" i="7"/>
  <c r="I2336" i="7" s="1"/>
  <c r="J2337" i="7"/>
  <c r="I2337" i="7" s="1"/>
  <c r="J2338" i="7"/>
  <c r="I2338" i="7" s="1"/>
  <c r="J2339" i="7"/>
  <c r="I2339" i="7" s="1"/>
  <c r="J2340" i="7"/>
  <c r="I2340" i="7" s="1"/>
  <c r="J2341" i="7"/>
  <c r="I2341" i="7" s="1"/>
  <c r="J2342" i="7"/>
  <c r="I2342" i="7" s="1"/>
  <c r="J2343" i="7"/>
  <c r="I2343" i="7" s="1"/>
  <c r="J2344" i="7"/>
  <c r="I2344" i="7" s="1"/>
  <c r="J2345" i="7"/>
  <c r="I2345" i="7" s="1"/>
  <c r="J2346" i="7"/>
  <c r="I2346" i="7" s="1"/>
  <c r="J2347" i="7"/>
  <c r="I2347" i="7" s="1"/>
  <c r="J2348" i="7"/>
  <c r="I2348" i="7" s="1"/>
  <c r="J2349" i="7"/>
  <c r="I2349" i="7" s="1"/>
  <c r="J2350" i="7"/>
  <c r="I2350" i="7" s="1"/>
  <c r="J2351" i="7"/>
  <c r="I2351" i="7" s="1"/>
  <c r="J2352" i="7"/>
  <c r="I2352" i="7" s="1"/>
  <c r="J2353" i="7"/>
  <c r="I2353" i="7" s="1"/>
  <c r="J2354" i="7"/>
  <c r="I2354" i="7" s="1"/>
  <c r="J2355" i="7"/>
  <c r="I2355" i="7" s="1"/>
  <c r="J2356" i="7"/>
  <c r="I2356" i="7" s="1"/>
  <c r="J2357" i="7"/>
  <c r="I2357" i="7" s="1"/>
  <c r="J2358" i="7"/>
  <c r="I2358" i="7" s="1"/>
  <c r="J2359" i="7"/>
  <c r="I2359" i="7" s="1"/>
  <c r="J2360" i="7"/>
  <c r="I2360" i="7" s="1"/>
  <c r="J2361" i="7"/>
  <c r="I2361" i="7" s="1"/>
  <c r="J2362" i="7"/>
  <c r="I2362" i="7" s="1"/>
  <c r="J2363" i="7"/>
  <c r="I2363" i="7" s="1"/>
  <c r="J2364" i="7"/>
  <c r="I2364" i="7" s="1"/>
  <c r="J2365" i="7"/>
  <c r="I2365" i="7" s="1"/>
  <c r="J2366" i="7"/>
  <c r="I2366" i="7" s="1"/>
  <c r="J2367" i="7"/>
  <c r="I2367" i="7" s="1"/>
  <c r="J2368" i="7"/>
  <c r="I2368" i="7" s="1"/>
  <c r="J2369" i="7"/>
  <c r="I2369" i="7" s="1"/>
  <c r="J2370" i="7"/>
  <c r="I2370" i="7" s="1"/>
  <c r="J2371" i="7"/>
  <c r="I2371" i="7" s="1"/>
  <c r="J2372" i="7"/>
  <c r="I2372" i="7" s="1"/>
  <c r="J2373" i="7"/>
  <c r="I2373" i="7" s="1"/>
  <c r="J2374" i="7"/>
  <c r="I2374" i="7" s="1"/>
  <c r="J2375" i="7"/>
  <c r="I2375" i="7" s="1"/>
  <c r="J2376" i="7"/>
  <c r="I2376" i="7" s="1"/>
  <c r="J2377" i="7"/>
  <c r="I2377" i="7" s="1"/>
  <c r="J2378" i="7"/>
  <c r="I2378" i="7" s="1"/>
  <c r="J2379" i="7"/>
  <c r="I2379" i="7" s="1"/>
  <c r="J2380" i="7"/>
  <c r="I2380" i="7" s="1"/>
  <c r="J2381" i="7"/>
  <c r="I2381" i="7" s="1"/>
  <c r="J2382" i="7"/>
  <c r="I2382" i="7" s="1"/>
  <c r="J2383" i="7"/>
  <c r="I2383" i="7" s="1"/>
  <c r="J2384" i="7"/>
  <c r="I2384" i="7" s="1"/>
  <c r="J2385" i="7"/>
  <c r="I2385" i="7" s="1"/>
  <c r="J2386" i="7"/>
  <c r="I2386" i="7" s="1"/>
  <c r="J2387" i="7"/>
  <c r="I2387" i="7" s="1"/>
  <c r="J2388" i="7"/>
  <c r="I2388" i="7" s="1"/>
  <c r="J2389" i="7"/>
  <c r="I2389" i="7" s="1"/>
  <c r="J2390" i="7"/>
  <c r="I2390" i="7" s="1"/>
  <c r="J2391" i="7"/>
  <c r="I2391" i="7" s="1"/>
  <c r="J2392" i="7"/>
  <c r="I2392" i="7" s="1"/>
  <c r="J2393" i="7"/>
  <c r="I2393" i="7" s="1"/>
  <c r="J2394" i="7"/>
  <c r="I2394" i="7" s="1"/>
  <c r="J2395" i="7"/>
  <c r="I2395" i="7" s="1"/>
  <c r="J2396" i="7"/>
  <c r="I2396" i="7" s="1"/>
  <c r="J2397" i="7"/>
  <c r="I2397" i="7" s="1"/>
  <c r="J2398" i="7"/>
  <c r="I2398" i="7" s="1"/>
  <c r="J2399" i="7"/>
  <c r="I2399" i="7" s="1"/>
  <c r="J2400" i="7"/>
  <c r="I2400" i="7" s="1"/>
  <c r="J2401" i="7"/>
  <c r="I2401" i="7" s="1"/>
  <c r="J2402" i="7"/>
  <c r="I2402" i="7" s="1"/>
  <c r="J2403" i="7"/>
  <c r="I2403" i="7" s="1"/>
  <c r="J2404" i="7"/>
  <c r="I2404" i="7" s="1"/>
  <c r="J2405" i="7"/>
  <c r="I2405" i="7" s="1"/>
  <c r="J2406" i="7"/>
  <c r="I2406" i="7" s="1"/>
  <c r="J2407" i="7"/>
  <c r="I2407" i="7" s="1"/>
  <c r="J2408" i="7"/>
  <c r="I2408" i="7" s="1"/>
  <c r="J2409" i="7"/>
  <c r="I2409" i="7" s="1"/>
  <c r="J2410" i="7"/>
  <c r="I2410" i="7" s="1"/>
  <c r="J2411" i="7"/>
  <c r="I2411" i="7" s="1"/>
  <c r="J2412" i="7"/>
  <c r="I2412" i="7" s="1"/>
  <c r="J2413" i="7"/>
  <c r="I2413" i="7" s="1"/>
  <c r="J2414" i="7"/>
  <c r="I2414" i="7" s="1"/>
  <c r="J2415" i="7"/>
  <c r="I2415" i="7" s="1"/>
  <c r="J2416" i="7"/>
  <c r="I2416" i="7" s="1"/>
  <c r="J2417" i="7"/>
  <c r="I2417" i="7" s="1"/>
  <c r="J2418" i="7"/>
  <c r="I2418" i="7" s="1"/>
  <c r="J2419" i="7"/>
  <c r="I2419" i="7" s="1"/>
  <c r="J2420" i="7"/>
  <c r="I2420" i="7" s="1"/>
  <c r="J2421" i="7"/>
  <c r="I2421" i="7" s="1"/>
  <c r="J2422" i="7"/>
  <c r="I2422" i="7" s="1"/>
  <c r="J2423" i="7"/>
  <c r="I2423" i="7" s="1"/>
  <c r="J2424" i="7"/>
  <c r="I2424" i="7" s="1"/>
  <c r="J2425" i="7"/>
  <c r="I2425" i="7" s="1"/>
  <c r="J2426" i="7"/>
  <c r="I2426" i="7" s="1"/>
  <c r="J2427" i="7"/>
  <c r="I2427" i="7" s="1"/>
  <c r="J2428" i="7"/>
  <c r="I2428" i="7" s="1"/>
  <c r="J2429" i="7"/>
  <c r="I2429" i="7" s="1"/>
  <c r="J2430" i="7"/>
  <c r="I2430" i="7" s="1"/>
  <c r="J2431" i="7"/>
  <c r="I2431" i="7" s="1"/>
  <c r="J2432" i="7"/>
  <c r="I2432" i="7" s="1"/>
  <c r="J2433" i="7"/>
  <c r="I2433" i="7" s="1"/>
  <c r="J2434" i="7"/>
  <c r="I2434" i="7" s="1"/>
  <c r="J2435" i="7"/>
  <c r="I2435" i="7" s="1"/>
  <c r="J2436" i="7"/>
  <c r="I2436" i="7" s="1"/>
  <c r="J2437" i="7"/>
  <c r="I2437" i="7" s="1"/>
  <c r="J2438" i="7"/>
  <c r="I2438" i="7" s="1"/>
  <c r="J2439" i="7"/>
  <c r="I2439" i="7" s="1"/>
  <c r="J2440" i="7"/>
  <c r="I2440" i="7" s="1"/>
  <c r="J2441" i="7"/>
  <c r="I2441" i="7" s="1"/>
  <c r="J2442" i="7"/>
  <c r="I2442" i="7" s="1"/>
  <c r="J2443" i="7"/>
  <c r="I2443" i="7" s="1"/>
  <c r="J2444" i="7"/>
  <c r="I2444" i="7" s="1"/>
  <c r="J2445" i="7"/>
  <c r="I2445" i="7" s="1"/>
  <c r="J2446" i="7"/>
  <c r="I2446" i="7" s="1"/>
  <c r="J2447" i="7"/>
  <c r="I2447" i="7" s="1"/>
  <c r="J2448" i="7"/>
  <c r="I2448" i="7" s="1"/>
  <c r="J2449" i="7"/>
  <c r="I2449" i="7" s="1"/>
  <c r="J2450" i="7"/>
  <c r="I2450" i="7" s="1"/>
  <c r="J2451" i="7"/>
  <c r="I2451" i="7" s="1"/>
  <c r="J2452" i="7"/>
  <c r="I2452" i="7" s="1"/>
  <c r="J2453" i="7"/>
  <c r="I2453" i="7" s="1"/>
  <c r="J2454" i="7"/>
  <c r="I2454" i="7" s="1"/>
  <c r="J2455" i="7"/>
  <c r="I2455" i="7" s="1"/>
  <c r="J2456" i="7"/>
  <c r="I2456" i="7" s="1"/>
  <c r="J2457" i="7"/>
  <c r="I2457" i="7" s="1"/>
  <c r="J2458" i="7"/>
  <c r="I2458" i="7" s="1"/>
  <c r="J2459" i="7"/>
  <c r="I2459" i="7" s="1"/>
  <c r="J2460" i="7"/>
  <c r="I2460" i="7" s="1"/>
  <c r="J2461" i="7"/>
  <c r="I2461" i="7" s="1"/>
  <c r="J2462" i="7"/>
  <c r="I2462" i="7" s="1"/>
  <c r="J2463" i="7"/>
  <c r="I2463" i="7" s="1"/>
  <c r="J2464" i="7"/>
  <c r="I2464" i="7" s="1"/>
  <c r="J2465" i="7"/>
  <c r="I2465" i="7" s="1"/>
  <c r="J2466" i="7"/>
  <c r="I2466" i="7" s="1"/>
  <c r="J2467" i="7"/>
  <c r="I2467" i="7" s="1"/>
  <c r="J2468" i="7"/>
  <c r="I2468" i="7" s="1"/>
  <c r="J2469" i="7"/>
  <c r="I2469" i="7" s="1"/>
  <c r="J2470" i="7"/>
  <c r="I2470" i="7" s="1"/>
  <c r="J2471" i="7"/>
  <c r="I2471" i="7" s="1"/>
  <c r="J2472" i="7"/>
  <c r="I2472" i="7" s="1"/>
  <c r="J2473" i="7"/>
  <c r="I2473" i="7" s="1"/>
  <c r="J2474" i="7"/>
  <c r="I2474" i="7" s="1"/>
  <c r="J2475" i="7"/>
  <c r="I2475" i="7" s="1"/>
  <c r="J2476" i="7"/>
  <c r="I2476" i="7" s="1"/>
  <c r="J2477" i="7"/>
  <c r="I2477" i="7" s="1"/>
  <c r="J2478" i="7"/>
  <c r="I2478" i="7" s="1"/>
  <c r="J2479" i="7"/>
  <c r="I2479" i="7" s="1"/>
  <c r="J2480" i="7"/>
  <c r="I2480" i="7" s="1"/>
  <c r="J2481" i="7"/>
  <c r="I2481" i="7" s="1"/>
  <c r="J2482" i="7"/>
  <c r="I2482" i="7" s="1"/>
  <c r="J2483" i="7"/>
  <c r="I2483" i="7" s="1"/>
  <c r="J2484" i="7"/>
  <c r="I2484" i="7" s="1"/>
  <c r="J2485" i="7"/>
  <c r="I2485" i="7" s="1"/>
  <c r="J2486" i="7"/>
  <c r="I2486" i="7" s="1"/>
  <c r="J2487" i="7"/>
  <c r="I2487" i="7" s="1"/>
  <c r="J2488" i="7"/>
  <c r="I2488" i="7" s="1"/>
  <c r="J2489" i="7"/>
  <c r="I2489" i="7" s="1"/>
  <c r="J2490" i="7"/>
  <c r="I2490" i="7" s="1"/>
  <c r="J2491" i="7"/>
  <c r="I2491" i="7" s="1"/>
  <c r="J2492" i="7"/>
  <c r="I2492" i="7" s="1"/>
  <c r="J2493" i="7"/>
  <c r="I2493" i="7" s="1"/>
  <c r="J2494" i="7"/>
  <c r="I2494" i="7" s="1"/>
  <c r="J2495" i="7"/>
  <c r="I2495" i="7" s="1"/>
  <c r="J2496" i="7"/>
  <c r="I2496" i="7" s="1"/>
  <c r="J2497" i="7"/>
  <c r="I2497" i="7" s="1"/>
  <c r="J2498" i="7"/>
  <c r="I2498" i="7" s="1"/>
  <c r="J2499" i="7"/>
  <c r="I2499" i="7" s="1"/>
  <c r="J2500" i="7"/>
  <c r="I2500" i="7" s="1"/>
  <c r="J2501" i="7"/>
  <c r="I2501" i="7" s="1"/>
  <c r="J2502" i="7"/>
  <c r="I2502" i="7" s="1"/>
  <c r="J2503" i="7"/>
  <c r="I2503" i="7" s="1"/>
  <c r="J2504" i="7"/>
  <c r="I2504" i="7" s="1"/>
  <c r="J2505" i="7"/>
  <c r="I2505" i="7" s="1"/>
  <c r="J2506" i="7"/>
  <c r="I2506" i="7" s="1"/>
  <c r="J2507" i="7"/>
  <c r="I2507" i="7" s="1"/>
  <c r="J2508" i="7"/>
  <c r="I2508" i="7" s="1"/>
  <c r="J2509" i="7"/>
  <c r="I2509" i="7" s="1"/>
  <c r="J2510" i="7"/>
  <c r="I2510" i="7" s="1"/>
  <c r="J2511" i="7"/>
  <c r="I2511" i="7" s="1"/>
  <c r="J2512" i="7"/>
  <c r="I2512" i="7" s="1"/>
  <c r="J2513" i="7"/>
  <c r="I2513" i="7" s="1"/>
  <c r="J2514" i="7"/>
  <c r="I2514" i="7" s="1"/>
  <c r="J2515" i="7"/>
  <c r="I2515" i="7" s="1"/>
  <c r="J2516" i="7"/>
  <c r="I2516" i="7" s="1"/>
  <c r="J2517" i="7"/>
  <c r="I2517" i="7" s="1"/>
  <c r="J2518" i="7"/>
  <c r="I2518" i="7" s="1"/>
  <c r="J2519" i="7"/>
  <c r="I2519" i="7" s="1"/>
  <c r="J2520" i="7"/>
  <c r="I2520" i="7" s="1"/>
  <c r="J2521" i="7"/>
  <c r="I2521" i="7" s="1"/>
  <c r="J2522" i="7"/>
  <c r="I2522" i="7" s="1"/>
  <c r="J2523" i="7"/>
  <c r="I2523" i="7" s="1"/>
  <c r="J2524" i="7"/>
  <c r="I2524" i="7" s="1"/>
  <c r="J2525" i="7"/>
  <c r="I2525" i="7" s="1"/>
  <c r="J2526" i="7"/>
  <c r="I2526" i="7" s="1"/>
  <c r="J2527" i="7"/>
  <c r="I2527" i="7" s="1"/>
  <c r="J2528" i="7"/>
  <c r="I2528" i="7" s="1"/>
  <c r="J2529" i="7"/>
  <c r="I2529" i="7" s="1"/>
  <c r="J2530" i="7"/>
  <c r="I2530" i="7" s="1"/>
  <c r="J2531" i="7"/>
  <c r="I2531" i="7" s="1"/>
  <c r="J2532" i="7"/>
  <c r="I2532" i="7" s="1"/>
  <c r="J2533" i="7"/>
  <c r="I2533" i="7" s="1"/>
  <c r="J2534" i="7"/>
  <c r="I2534" i="7" s="1"/>
  <c r="J2535" i="7"/>
  <c r="I2535" i="7" s="1"/>
  <c r="J2536" i="7"/>
  <c r="I2536" i="7" s="1"/>
  <c r="J2537" i="7"/>
  <c r="I2537" i="7" s="1"/>
  <c r="J2538" i="7"/>
  <c r="I2538" i="7" s="1"/>
  <c r="J2539" i="7"/>
  <c r="I2539" i="7" s="1"/>
  <c r="J2540" i="7"/>
  <c r="I2540" i="7" s="1"/>
  <c r="J2541" i="7"/>
  <c r="I2541" i="7" s="1"/>
  <c r="J2542" i="7"/>
  <c r="I2542" i="7" s="1"/>
  <c r="J2543" i="7"/>
  <c r="I2543" i="7" s="1"/>
  <c r="J2544" i="7"/>
  <c r="I2544" i="7" s="1"/>
  <c r="J2545" i="7"/>
  <c r="I2545" i="7" s="1"/>
  <c r="J2546" i="7"/>
  <c r="I2546" i="7" s="1"/>
  <c r="J2547" i="7"/>
  <c r="I2547" i="7" s="1"/>
  <c r="J2548" i="7"/>
  <c r="I2548" i="7" s="1"/>
  <c r="J2549" i="7"/>
  <c r="I2549" i="7" s="1"/>
  <c r="J2550" i="7"/>
  <c r="I2550" i="7" s="1"/>
  <c r="J2551" i="7"/>
  <c r="I2551" i="7" s="1"/>
  <c r="J2552" i="7"/>
  <c r="I2552" i="7" s="1"/>
  <c r="J2553" i="7"/>
  <c r="I2553" i="7" s="1"/>
  <c r="J2554" i="7"/>
  <c r="I2554" i="7" s="1"/>
  <c r="J2555" i="7"/>
  <c r="I2555" i="7" s="1"/>
  <c r="J2556" i="7"/>
  <c r="I2556" i="7" s="1"/>
  <c r="J2557" i="7"/>
  <c r="I2557" i="7" s="1"/>
  <c r="J2558" i="7"/>
  <c r="I2558" i="7" s="1"/>
  <c r="J2559" i="7"/>
  <c r="I2559" i="7" s="1"/>
  <c r="J2560" i="7"/>
  <c r="I2560" i="7" s="1"/>
  <c r="J2561" i="7"/>
  <c r="I2561" i="7" s="1"/>
  <c r="J2562" i="7"/>
  <c r="I2562" i="7" s="1"/>
  <c r="J2563" i="7"/>
  <c r="I2563" i="7" s="1"/>
  <c r="J2564" i="7"/>
  <c r="I2564" i="7" s="1"/>
  <c r="J2565" i="7"/>
  <c r="I2565" i="7" s="1"/>
  <c r="J2566" i="7"/>
  <c r="I2566" i="7" s="1"/>
  <c r="J2567" i="7"/>
  <c r="I2567" i="7" s="1"/>
  <c r="J2568" i="7"/>
  <c r="I2568" i="7" s="1"/>
  <c r="J2569" i="7"/>
  <c r="I2569" i="7" s="1"/>
  <c r="J2570" i="7"/>
  <c r="I2570" i="7" s="1"/>
  <c r="J2571" i="7"/>
  <c r="I2571" i="7" s="1"/>
  <c r="J2572" i="7"/>
  <c r="I2572" i="7" s="1"/>
  <c r="J2573" i="7"/>
  <c r="I2573" i="7" s="1"/>
  <c r="J2574" i="7"/>
  <c r="I2574" i="7" s="1"/>
  <c r="J2575" i="7"/>
  <c r="I2575" i="7" s="1"/>
  <c r="J2576" i="7"/>
  <c r="I2576" i="7" s="1"/>
  <c r="J2577" i="7"/>
  <c r="I2577" i="7" s="1"/>
  <c r="J2578" i="7"/>
  <c r="I2578" i="7" s="1"/>
  <c r="J2579" i="7"/>
  <c r="I2579" i="7" s="1"/>
  <c r="J2580" i="7"/>
  <c r="I2580" i="7" s="1"/>
  <c r="J2581" i="7"/>
  <c r="I2581" i="7" s="1"/>
  <c r="J2582" i="7"/>
  <c r="I2582" i="7" s="1"/>
  <c r="J2583" i="7"/>
  <c r="I2583" i="7" s="1"/>
  <c r="J2584" i="7"/>
  <c r="I2584" i="7" s="1"/>
  <c r="J2585" i="7"/>
  <c r="I2585" i="7" s="1"/>
  <c r="J2586" i="7"/>
  <c r="I2586" i="7" s="1"/>
  <c r="J2587" i="7"/>
  <c r="I2587" i="7" s="1"/>
  <c r="J2588" i="7"/>
  <c r="I2588" i="7" s="1"/>
  <c r="J2589" i="7"/>
  <c r="I2589" i="7" s="1"/>
  <c r="J2590" i="7"/>
  <c r="I2590" i="7" s="1"/>
  <c r="J2591" i="7"/>
  <c r="I2591" i="7" s="1"/>
  <c r="J2592" i="7"/>
  <c r="I2592" i="7" s="1"/>
  <c r="J2593" i="7"/>
  <c r="I2593" i="7" s="1"/>
  <c r="J2594" i="7"/>
  <c r="I2594" i="7" s="1"/>
  <c r="J2595" i="7"/>
  <c r="I2595" i="7" s="1"/>
  <c r="J2596" i="7"/>
  <c r="I2596" i="7" s="1"/>
  <c r="J2597" i="7"/>
  <c r="I2597" i="7" s="1"/>
  <c r="J2598" i="7"/>
  <c r="I2598" i="7" s="1"/>
  <c r="J2599" i="7"/>
  <c r="I2599" i="7" s="1"/>
  <c r="J2600" i="7"/>
  <c r="I2600" i="7" s="1"/>
  <c r="J2601" i="7"/>
  <c r="I2601" i="7" s="1"/>
  <c r="J2602" i="7"/>
  <c r="I2602" i="7" s="1"/>
  <c r="J2603" i="7"/>
  <c r="I2603" i="7" s="1"/>
  <c r="J2604" i="7"/>
  <c r="I2604" i="7" s="1"/>
  <c r="J2605" i="7"/>
  <c r="I2605" i="7" s="1"/>
  <c r="J2606" i="7"/>
  <c r="I2606" i="7" s="1"/>
  <c r="J2607" i="7"/>
  <c r="I2607" i="7" s="1"/>
  <c r="J2608" i="7"/>
  <c r="I2608" i="7" s="1"/>
  <c r="J2609" i="7"/>
  <c r="I2609" i="7" s="1"/>
  <c r="J2610" i="7"/>
  <c r="I2610" i="7" s="1"/>
  <c r="J2611" i="7"/>
  <c r="I2611" i="7" s="1"/>
  <c r="J2612" i="7"/>
  <c r="I2612" i="7" s="1"/>
  <c r="J2613" i="7"/>
  <c r="I2613" i="7" s="1"/>
  <c r="J2614" i="7"/>
  <c r="I2614" i="7" s="1"/>
  <c r="J2615" i="7"/>
  <c r="I2615" i="7" s="1"/>
  <c r="J2616" i="7"/>
  <c r="I2616" i="7" s="1"/>
  <c r="J2617" i="7"/>
  <c r="I2617" i="7" s="1"/>
  <c r="J2618" i="7"/>
  <c r="I2618" i="7" s="1"/>
  <c r="J2619" i="7"/>
  <c r="I2619" i="7" s="1"/>
  <c r="J2620" i="7"/>
  <c r="I2620" i="7" s="1"/>
  <c r="J2621" i="7"/>
  <c r="I2621" i="7" s="1"/>
  <c r="J2622" i="7"/>
  <c r="I2622" i="7" s="1"/>
  <c r="J2623" i="7"/>
  <c r="I2623" i="7" s="1"/>
  <c r="J2624" i="7"/>
  <c r="I2624" i="7" s="1"/>
  <c r="J2625" i="7"/>
  <c r="I2625" i="7" s="1"/>
  <c r="J2626" i="7"/>
  <c r="I2626" i="7" s="1"/>
  <c r="J2627" i="7"/>
  <c r="I2627" i="7" s="1"/>
  <c r="J2628" i="7"/>
  <c r="I2628" i="7" s="1"/>
  <c r="J2629" i="7"/>
  <c r="I2629" i="7" s="1"/>
  <c r="J2630" i="7"/>
  <c r="I2630" i="7" s="1"/>
  <c r="J2631" i="7"/>
  <c r="I2631" i="7" s="1"/>
  <c r="J2632" i="7"/>
  <c r="I2632" i="7" s="1"/>
  <c r="J2633" i="7"/>
  <c r="I2633" i="7" s="1"/>
  <c r="J2634" i="7"/>
  <c r="I2634" i="7" s="1"/>
  <c r="J2635" i="7"/>
  <c r="I2635" i="7" s="1"/>
  <c r="J2636" i="7"/>
  <c r="I2636" i="7" s="1"/>
  <c r="J2637" i="7"/>
  <c r="I2637" i="7" s="1"/>
  <c r="J2638" i="7"/>
  <c r="I2638" i="7" s="1"/>
  <c r="J2639" i="7"/>
  <c r="I2639" i="7" s="1"/>
  <c r="J2640" i="7"/>
  <c r="I2640" i="7" s="1"/>
  <c r="J2641" i="7"/>
  <c r="I2641" i="7" s="1"/>
  <c r="J2642" i="7"/>
  <c r="I2642" i="7" s="1"/>
  <c r="J2643" i="7"/>
  <c r="I2643" i="7" s="1"/>
  <c r="J2644" i="7"/>
  <c r="I2644" i="7" s="1"/>
  <c r="J2645" i="7"/>
  <c r="I2645" i="7" s="1"/>
  <c r="J2646" i="7"/>
  <c r="I2646" i="7" s="1"/>
  <c r="J2647" i="7"/>
  <c r="I2647" i="7" s="1"/>
  <c r="J2648" i="7"/>
  <c r="I2648" i="7" s="1"/>
  <c r="J2649" i="7"/>
  <c r="I2649" i="7" s="1"/>
  <c r="J2650" i="7"/>
  <c r="I2650" i="7" s="1"/>
  <c r="J2651" i="7"/>
  <c r="I2651" i="7" s="1"/>
  <c r="J2652" i="7"/>
  <c r="I2652" i="7" s="1"/>
  <c r="J2653" i="7"/>
  <c r="I2653" i="7" s="1"/>
  <c r="J2654" i="7"/>
  <c r="I2654" i="7" s="1"/>
  <c r="J2655" i="7"/>
  <c r="I2655" i="7" s="1"/>
  <c r="J2656" i="7"/>
  <c r="I2656" i="7" s="1"/>
  <c r="J2657" i="7"/>
  <c r="I2657" i="7" s="1"/>
  <c r="J2658" i="7"/>
  <c r="I2658" i="7" s="1"/>
  <c r="J2659" i="7"/>
  <c r="I2659" i="7" s="1"/>
  <c r="J2660" i="7"/>
  <c r="I2660" i="7" s="1"/>
  <c r="J2661" i="7"/>
  <c r="I2661" i="7" s="1"/>
  <c r="J2662" i="7"/>
  <c r="I2662" i="7" s="1"/>
  <c r="J2663" i="7"/>
  <c r="I2663" i="7" s="1"/>
  <c r="J2664" i="7"/>
  <c r="I2664" i="7" s="1"/>
  <c r="J2665" i="7"/>
  <c r="I2665" i="7" s="1"/>
  <c r="J2666" i="7"/>
  <c r="I2666" i="7" s="1"/>
  <c r="J2667" i="7"/>
  <c r="I2667" i="7" s="1"/>
  <c r="J2668" i="7"/>
  <c r="I2668" i="7" s="1"/>
  <c r="J2669" i="7"/>
  <c r="I2669" i="7" s="1"/>
  <c r="J2670" i="7"/>
  <c r="I2670" i="7" s="1"/>
  <c r="J2671" i="7"/>
  <c r="I2671" i="7" s="1"/>
  <c r="J2672" i="7"/>
  <c r="I2672" i="7" s="1"/>
  <c r="J2673" i="7"/>
  <c r="I2673" i="7" s="1"/>
  <c r="J2674" i="7"/>
  <c r="I2674" i="7" s="1"/>
  <c r="J2675" i="7"/>
  <c r="I2675" i="7" s="1"/>
  <c r="J2676" i="7"/>
  <c r="I2676" i="7" s="1"/>
  <c r="J2677" i="7"/>
  <c r="I2677" i="7" s="1"/>
  <c r="J2678" i="7"/>
  <c r="I2678" i="7" s="1"/>
  <c r="J2679" i="7"/>
  <c r="I2679" i="7" s="1"/>
  <c r="J2680" i="7"/>
  <c r="I2680" i="7" s="1"/>
  <c r="J2681" i="7"/>
  <c r="I2681" i="7" s="1"/>
  <c r="J2682" i="7"/>
  <c r="I2682" i="7" s="1"/>
  <c r="J2683" i="7"/>
  <c r="I2683" i="7" s="1"/>
  <c r="J2684" i="7"/>
  <c r="I2684" i="7" s="1"/>
  <c r="J2685" i="7"/>
  <c r="I2685" i="7" s="1"/>
  <c r="J2686" i="7"/>
  <c r="I2686" i="7" s="1"/>
  <c r="J2687" i="7"/>
  <c r="I2687" i="7" s="1"/>
  <c r="J2688" i="7"/>
  <c r="I2688" i="7" s="1"/>
  <c r="J2689" i="7"/>
  <c r="I2689" i="7" s="1"/>
  <c r="J2690" i="7"/>
  <c r="I2690" i="7" s="1"/>
  <c r="J2691" i="7"/>
  <c r="I2691" i="7" s="1"/>
  <c r="J2692" i="7"/>
  <c r="I2692" i="7" s="1"/>
  <c r="J2693" i="7"/>
  <c r="I2693" i="7" s="1"/>
  <c r="J2694" i="7"/>
  <c r="I2694" i="7" s="1"/>
  <c r="J2695" i="7"/>
  <c r="I2695" i="7" s="1"/>
  <c r="J2696" i="7"/>
  <c r="I2696" i="7" s="1"/>
  <c r="J2697" i="7"/>
  <c r="I2697" i="7" s="1"/>
  <c r="J2698" i="7"/>
  <c r="I2698" i="7" s="1"/>
  <c r="J2699" i="7"/>
  <c r="I2699" i="7" s="1"/>
  <c r="J2700" i="7"/>
  <c r="I2700" i="7" s="1"/>
  <c r="J2701" i="7"/>
  <c r="I2701" i="7" s="1"/>
  <c r="J2702" i="7"/>
  <c r="I2702" i="7" s="1"/>
  <c r="J2703" i="7"/>
  <c r="I2703" i="7" s="1"/>
  <c r="J2704" i="7"/>
  <c r="I2704" i="7" s="1"/>
  <c r="J2705" i="7"/>
  <c r="I2705" i="7" s="1"/>
  <c r="J2706" i="7"/>
  <c r="I2706" i="7" s="1"/>
  <c r="J2707" i="7"/>
  <c r="I2707" i="7" s="1"/>
  <c r="J2708" i="7"/>
  <c r="I2708" i="7" s="1"/>
  <c r="J2709" i="7"/>
  <c r="I2709" i="7" s="1"/>
  <c r="J2710" i="7"/>
  <c r="I2710" i="7" s="1"/>
  <c r="J2711" i="7"/>
  <c r="I2711" i="7" s="1"/>
  <c r="J2712" i="7"/>
  <c r="I2712" i="7" s="1"/>
  <c r="J2713" i="7"/>
  <c r="I2713" i="7" s="1"/>
  <c r="J2714" i="7"/>
  <c r="I2714" i="7" s="1"/>
  <c r="J2715" i="7"/>
  <c r="I2715" i="7" s="1"/>
  <c r="J2716" i="7"/>
  <c r="I2716" i="7" s="1"/>
  <c r="J2717" i="7"/>
  <c r="I2717" i="7" s="1"/>
  <c r="J2718" i="7"/>
  <c r="I2718" i="7" s="1"/>
  <c r="J2719" i="7"/>
  <c r="I2719" i="7" s="1"/>
  <c r="J2720" i="7"/>
  <c r="I2720" i="7" s="1"/>
  <c r="J2721" i="7"/>
  <c r="I2721" i="7" s="1"/>
  <c r="J2722" i="7"/>
  <c r="I2722" i="7" s="1"/>
  <c r="J2723" i="7"/>
  <c r="I2723" i="7" s="1"/>
  <c r="J2724" i="7"/>
  <c r="I2724" i="7" s="1"/>
  <c r="J2725" i="7"/>
  <c r="I2725" i="7" s="1"/>
  <c r="J2726" i="7"/>
  <c r="I2726" i="7" s="1"/>
  <c r="J2727" i="7"/>
  <c r="I2727" i="7" s="1"/>
  <c r="J2728" i="7"/>
  <c r="I2728" i="7" s="1"/>
  <c r="J2729" i="7"/>
  <c r="I2729" i="7" s="1"/>
  <c r="J2730" i="7"/>
  <c r="I2730" i="7" s="1"/>
  <c r="J2731" i="7"/>
  <c r="I2731" i="7" s="1"/>
  <c r="J2732" i="7"/>
  <c r="I2732" i="7" s="1"/>
  <c r="J2733" i="7"/>
  <c r="I2733" i="7" s="1"/>
  <c r="J2734" i="7"/>
  <c r="I2734" i="7" s="1"/>
  <c r="J2735" i="7"/>
  <c r="I2735" i="7" s="1"/>
  <c r="J2736" i="7"/>
  <c r="I2736" i="7" s="1"/>
  <c r="J2737" i="7"/>
  <c r="I2737" i="7" s="1"/>
  <c r="J2738" i="7"/>
  <c r="I2738" i="7" s="1"/>
  <c r="J2739" i="7"/>
  <c r="I2739" i="7" s="1"/>
  <c r="J2740" i="7"/>
  <c r="I2740" i="7" s="1"/>
  <c r="J2741" i="7"/>
  <c r="I2741" i="7" s="1"/>
  <c r="J2742" i="7"/>
  <c r="I2742" i="7" s="1"/>
  <c r="J2743" i="7"/>
  <c r="I2743" i="7" s="1"/>
  <c r="J2744" i="7"/>
  <c r="I2744" i="7" s="1"/>
  <c r="J2745" i="7"/>
  <c r="I2745" i="7" s="1"/>
  <c r="J2746" i="7"/>
  <c r="I2746" i="7" s="1"/>
  <c r="J2747" i="7"/>
  <c r="I2747" i="7" s="1"/>
  <c r="J2748" i="7"/>
  <c r="I2748" i="7" s="1"/>
  <c r="J2749" i="7"/>
  <c r="I2749" i="7" s="1"/>
  <c r="J2750" i="7"/>
  <c r="I2750" i="7" s="1"/>
  <c r="J2751" i="7"/>
  <c r="I2751" i="7" s="1"/>
  <c r="J2752" i="7"/>
  <c r="I2752" i="7" s="1"/>
  <c r="J2753" i="7"/>
  <c r="I2753" i="7" s="1"/>
  <c r="J2754" i="7"/>
  <c r="I2754" i="7" s="1"/>
  <c r="J2755" i="7"/>
  <c r="I2755" i="7" s="1"/>
  <c r="J2756" i="7"/>
  <c r="I2756" i="7" s="1"/>
  <c r="J2757" i="7"/>
  <c r="I2757" i="7" s="1"/>
  <c r="J2758" i="7"/>
  <c r="I2758" i="7" s="1"/>
  <c r="J2759" i="7"/>
  <c r="I2759" i="7" s="1"/>
  <c r="J2760" i="7"/>
  <c r="I2760" i="7" s="1"/>
  <c r="J2761" i="7"/>
  <c r="I2761" i="7" s="1"/>
  <c r="J2762" i="7"/>
  <c r="I2762" i="7" s="1"/>
  <c r="J2763" i="7"/>
  <c r="I2763" i="7" s="1"/>
  <c r="J2764" i="7"/>
  <c r="I2764" i="7" s="1"/>
  <c r="J2765" i="7"/>
  <c r="I2765" i="7" s="1"/>
  <c r="J2766" i="7"/>
  <c r="I2766" i="7" s="1"/>
  <c r="J2767" i="7"/>
  <c r="I2767" i="7" s="1"/>
  <c r="J2768" i="7"/>
  <c r="I2768" i="7" s="1"/>
  <c r="J2769" i="7"/>
  <c r="I2769" i="7" s="1"/>
  <c r="J2770" i="7"/>
  <c r="I2770" i="7" s="1"/>
  <c r="J2771" i="7"/>
  <c r="I2771" i="7" s="1"/>
  <c r="J2772" i="7"/>
  <c r="I2772" i="7" s="1"/>
  <c r="J2773" i="7"/>
  <c r="I2773" i="7" s="1"/>
  <c r="J2774" i="7"/>
  <c r="I2774" i="7" s="1"/>
  <c r="J2775" i="7"/>
  <c r="I2775" i="7" s="1"/>
  <c r="J2776" i="7"/>
  <c r="I2776" i="7" s="1"/>
  <c r="J2777" i="7"/>
  <c r="I2777" i="7" s="1"/>
  <c r="J2778" i="7"/>
  <c r="I2778" i="7" s="1"/>
  <c r="J2779" i="7"/>
  <c r="I2779" i="7" s="1"/>
  <c r="J2780" i="7"/>
  <c r="I2780" i="7" s="1"/>
  <c r="J2781" i="7"/>
  <c r="I2781" i="7" s="1"/>
  <c r="J2782" i="7"/>
  <c r="I2782" i="7" s="1"/>
  <c r="J2783" i="7"/>
  <c r="I2783" i="7" s="1"/>
  <c r="J2784" i="7"/>
  <c r="I2784" i="7" s="1"/>
  <c r="J2785" i="7"/>
  <c r="I2785" i="7" s="1"/>
  <c r="J2786" i="7"/>
  <c r="I2786" i="7" s="1"/>
  <c r="J2787" i="7"/>
  <c r="I2787" i="7" s="1"/>
  <c r="J2788" i="7"/>
  <c r="I2788" i="7" s="1"/>
  <c r="J2789" i="7"/>
  <c r="I2789" i="7" s="1"/>
  <c r="J2790" i="7"/>
  <c r="I2790" i="7" s="1"/>
  <c r="J2791" i="7"/>
  <c r="I2791" i="7" s="1"/>
  <c r="J2792" i="7"/>
  <c r="I2792" i="7" s="1"/>
  <c r="J2793" i="7"/>
  <c r="I2793" i="7" s="1"/>
  <c r="J2794" i="7"/>
  <c r="I2794" i="7" s="1"/>
  <c r="J2795" i="7"/>
  <c r="I2795" i="7" s="1"/>
  <c r="J2796" i="7"/>
  <c r="I2796" i="7" s="1"/>
  <c r="J2797" i="7"/>
  <c r="I2797" i="7" s="1"/>
  <c r="J2798" i="7"/>
  <c r="I2798" i="7" s="1"/>
  <c r="J2799" i="7"/>
  <c r="I2799" i="7" s="1"/>
  <c r="J2800" i="7"/>
  <c r="I2800" i="7" s="1"/>
  <c r="J2801" i="7"/>
  <c r="I2801" i="7" s="1"/>
  <c r="J2802" i="7"/>
  <c r="I2802" i="7" s="1"/>
  <c r="J2803" i="7"/>
  <c r="I2803" i="7" s="1"/>
  <c r="J2804" i="7"/>
  <c r="I2804" i="7" s="1"/>
  <c r="J2805" i="7"/>
  <c r="I2805" i="7" s="1"/>
  <c r="J2806" i="7"/>
  <c r="I2806" i="7" s="1"/>
  <c r="J2807" i="7"/>
  <c r="I2807" i="7" s="1"/>
  <c r="J2808" i="7"/>
  <c r="I2808" i="7" s="1"/>
  <c r="J2809" i="7"/>
  <c r="I2809" i="7" s="1"/>
  <c r="J2810" i="7"/>
  <c r="I2810" i="7" s="1"/>
  <c r="J2811" i="7"/>
  <c r="I2811" i="7" s="1"/>
  <c r="J2812" i="7"/>
  <c r="I2812" i="7" s="1"/>
  <c r="J2813" i="7"/>
  <c r="I2813" i="7" s="1"/>
  <c r="J2814" i="7"/>
  <c r="I2814" i="7" s="1"/>
  <c r="J2815" i="7"/>
  <c r="I2815" i="7" s="1"/>
  <c r="J2816" i="7"/>
  <c r="I2816" i="7" s="1"/>
  <c r="J2817" i="7"/>
  <c r="I2817" i="7" s="1"/>
  <c r="J2818" i="7"/>
  <c r="I2818" i="7" s="1"/>
  <c r="J2819" i="7"/>
  <c r="I2819" i="7" s="1"/>
  <c r="J2820" i="7"/>
  <c r="I2820" i="7" s="1"/>
  <c r="J2821" i="7"/>
  <c r="I2821" i="7" s="1"/>
  <c r="J2822" i="7"/>
  <c r="I2822" i="7" s="1"/>
  <c r="J2823" i="7"/>
  <c r="I2823" i="7" s="1"/>
  <c r="J2824" i="7"/>
  <c r="I2824" i="7" s="1"/>
  <c r="J2825" i="7"/>
  <c r="I2825" i="7" s="1"/>
  <c r="J2826" i="7"/>
  <c r="I2826" i="7" s="1"/>
  <c r="J2827" i="7"/>
  <c r="I2827" i="7" s="1"/>
  <c r="J2828" i="7"/>
  <c r="I2828" i="7" s="1"/>
  <c r="J2829" i="7"/>
  <c r="I2829" i="7" s="1"/>
  <c r="J2830" i="7"/>
  <c r="I2830" i="7" s="1"/>
  <c r="J2831" i="7"/>
  <c r="I2831" i="7" s="1"/>
  <c r="J2832" i="7"/>
  <c r="I2832" i="7" s="1"/>
  <c r="J2833" i="7"/>
  <c r="I2833" i="7" s="1"/>
  <c r="J2834" i="7"/>
  <c r="I2834" i="7" s="1"/>
  <c r="J2835" i="7"/>
  <c r="I2835" i="7" s="1"/>
  <c r="J2836" i="7"/>
  <c r="I2836" i="7" s="1"/>
  <c r="J2837" i="7"/>
  <c r="I2837" i="7" s="1"/>
  <c r="J2838" i="7"/>
  <c r="I2838" i="7" s="1"/>
  <c r="J2839" i="7"/>
  <c r="I2839" i="7" s="1"/>
  <c r="J2840" i="7"/>
  <c r="I2840" i="7" s="1"/>
  <c r="J2841" i="7"/>
  <c r="I2841" i="7" s="1"/>
  <c r="J2842" i="7"/>
  <c r="I2842" i="7" s="1"/>
  <c r="J2843" i="7"/>
  <c r="I2843" i="7" s="1"/>
  <c r="J2844" i="7"/>
  <c r="I2844" i="7" s="1"/>
  <c r="J2845" i="7"/>
  <c r="I2845" i="7" s="1"/>
  <c r="J2846" i="7"/>
  <c r="I2846" i="7" s="1"/>
  <c r="J2847" i="7"/>
  <c r="I2847" i="7" s="1"/>
  <c r="J2848" i="7"/>
  <c r="I2848" i="7" s="1"/>
  <c r="J2849" i="7"/>
  <c r="I2849" i="7" s="1"/>
  <c r="J2850" i="7"/>
  <c r="I2850" i="7" s="1"/>
  <c r="J2851" i="7"/>
  <c r="I2851" i="7" s="1"/>
  <c r="J2852" i="7"/>
  <c r="I2852" i="7" s="1"/>
  <c r="J2853" i="7"/>
  <c r="I2853" i="7" s="1"/>
  <c r="J2854" i="7"/>
  <c r="I2854" i="7" s="1"/>
  <c r="J2855" i="7"/>
  <c r="I2855" i="7" s="1"/>
  <c r="J2856" i="7"/>
  <c r="I2856" i="7" s="1"/>
  <c r="J2857" i="7"/>
  <c r="I2857" i="7" s="1"/>
  <c r="J2858" i="7"/>
  <c r="I2858" i="7" s="1"/>
  <c r="J2859" i="7"/>
  <c r="I2859" i="7" s="1"/>
  <c r="J2860" i="7"/>
  <c r="I2860" i="7" s="1"/>
  <c r="J2861" i="7"/>
  <c r="I2861" i="7" s="1"/>
  <c r="J2862" i="7"/>
  <c r="I2862" i="7" s="1"/>
  <c r="J2863" i="7"/>
  <c r="I2863" i="7" s="1"/>
  <c r="J2864" i="7"/>
  <c r="I2864" i="7" s="1"/>
  <c r="J2865" i="7"/>
  <c r="I2865" i="7" s="1"/>
  <c r="J2866" i="7"/>
  <c r="I2866" i="7" s="1"/>
  <c r="J2867" i="7"/>
  <c r="I2867" i="7" s="1"/>
  <c r="J2868" i="7"/>
  <c r="I2868" i="7" s="1"/>
  <c r="J2869" i="7"/>
  <c r="I2869" i="7" s="1"/>
  <c r="J2870" i="7"/>
  <c r="I2870" i="7" s="1"/>
  <c r="J2871" i="7"/>
  <c r="I2871" i="7" s="1"/>
  <c r="J2872" i="7"/>
  <c r="I2872" i="7" s="1"/>
  <c r="J2873" i="7"/>
  <c r="I2873" i="7" s="1"/>
  <c r="J2874" i="7"/>
  <c r="I2874" i="7" s="1"/>
  <c r="J2875" i="7"/>
  <c r="I2875" i="7" s="1"/>
  <c r="J2876" i="7"/>
  <c r="I2876" i="7" s="1"/>
  <c r="J2877" i="7"/>
  <c r="I2877" i="7" s="1"/>
  <c r="J2878" i="7"/>
  <c r="I2878" i="7" s="1"/>
  <c r="J2879" i="7"/>
  <c r="I2879" i="7" s="1"/>
  <c r="J2880" i="7"/>
  <c r="I2880" i="7" s="1"/>
  <c r="J2881" i="7"/>
  <c r="I2881" i="7" s="1"/>
  <c r="J2882" i="7"/>
  <c r="I2882" i="7" s="1"/>
  <c r="J2883" i="7"/>
  <c r="I2883" i="7" s="1"/>
  <c r="J2884" i="7"/>
  <c r="I2884" i="7" s="1"/>
  <c r="J2885" i="7"/>
  <c r="I2885" i="7" s="1"/>
  <c r="J2886" i="7"/>
  <c r="I2886" i="7" s="1"/>
  <c r="J2887" i="7"/>
  <c r="I2887" i="7" s="1"/>
  <c r="J2888" i="7"/>
  <c r="I2888" i="7" s="1"/>
  <c r="J2889" i="7"/>
  <c r="I2889" i="7" s="1"/>
  <c r="J2890" i="7"/>
  <c r="I2890" i="7" s="1"/>
  <c r="J2891" i="7"/>
  <c r="I2891" i="7" s="1"/>
  <c r="J2892" i="7"/>
  <c r="I2892" i="7" s="1"/>
  <c r="J2893" i="7"/>
  <c r="I2893" i="7" s="1"/>
  <c r="J2894" i="7"/>
  <c r="I2894" i="7" s="1"/>
  <c r="J2895" i="7"/>
  <c r="I2895" i="7" s="1"/>
  <c r="J2896" i="7"/>
  <c r="I2896" i="7" s="1"/>
  <c r="J2897" i="7"/>
  <c r="I2897" i="7" s="1"/>
  <c r="J2898" i="7"/>
  <c r="I2898" i="7" s="1"/>
  <c r="J2899" i="7"/>
  <c r="I2899" i="7" s="1"/>
  <c r="J2900" i="7"/>
  <c r="I2900" i="7" s="1"/>
  <c r="J2901" i="7"/>
  <c r="I2901" i="7" s="1"/>
  <c r="J2902" i="7"/>
  <c r="I2902" i="7" s="1"/>
  <c r="J2903" i="7"/>
  <c r="I2903" i="7" s="1"/>
  <c r="J2904" i="7"/>
  <c r="I2904" i="7" s="1"/>
  <c r="J2905" i="7"/>
  <c r="I2905" i="7" s="1"/>
  <c r="J2906" i="7"/>
  <c r="I2906" i="7" s="1"/>
  <c r="J2907" i="7"/>
  <c r="I2907" i="7" s="1"/>
  <c r="J2908" i="7"/>
  <c r="I2908" i="7" s="1"/>
  <c r="J2909" i="7"/>
  <c r="I2909" i="7" s="1"/>
  <c r="J2910" i="7"/>
  <c r="I2910" i="7" s="1"/>
  <c r="J2911" i="7"/>
  <c r="I2911" i="7" s="1"/>
  <c r="J2912" i="7"/>
  <c r="I2912" i="7" s="1"/>
  <c r="J2913" i="7"/>
  <c r="I2913" i="7" s="1"/>
  <c r="J2914" i="7"/>
  <c r="I2914" i="7" s="1"/>
  <c r="J2915" i="7"/>
  <c r="I2915" i="7" s="1"/>
  <c r="J2916" i="7"/>
  <c r="I2916" i="7" s="1"/>
  <c r="J2917" i="7"/>
  <c r="I2917" i="7" s="1"/>
  <c r="J2918" i="7"/>
  <c r="I2918" i="7" s="1"/>
  <c r="J2919" i="7"/>
  <c r="I2919" i="7" s="1"/>
  <c r="J2920" i="7"/>
  <c r="I2920" i="7" s="1"/>
  <c r="J2921" i="7"/>
  <c r="I2921" i="7" s="1"/>
  <c r="J2922" i="7"/>
  <c r="I2922" i="7" s="1"/>
  <c r="J2923" i="7"/>
  <c r="I2923" i="7" s="1"/>
  <c r="J2924" i="7"/>
  <c r="I2924" i="7" s="1"/>
  <c r="J2925" i="7"/>
  <c r="I2925" i="7" s="1"/>
  <c r="J2926" i="7"/>
  <c r="I2926" i="7" s="1"/>
  <c r="J2927" i="7"/>
  <c r="I2927" i="7" s="1"/>
  <c r="J2928" i="7"/>
  <c r="I2928" i="7" s="1"/>
  <c r="J2929" i="7"/>
  <c r="I2929" i="7" s="1"/>
  <c r="J2930" i="7"/>
  <c r="I2930" i="7" s="1"/>
  <c r="J2931" i="7"/>
  <c r="I2931" i="7" s="1"/>
  <c r="J2932" i="7"/>
  <c r="I2932" i="7" s="1"/>
  <c r="J2933" i="7"/>
  <c r="I2933" i="7" s="1"/>
  <c r="J2934" i="7"/>
  <c r="I2934" i="7" s="1"/>
  <c r="J2935" i="7"/>
  <c r="I2935" i="7" s="1"/>
  <c r="J2936" i="7"/>
  <c r="I2936" i="7" s="1"/>
  <c r="J2937" i="7"/>
  <c r="I2937" i="7" s="1"/>
  <c r="J2938" i="7"/>
  <c r="I2938" i="7" s="1"/>
  <c r="J2939" i="7"/>
  <c r="I2939" i="7" s="1"/>
  <c r="J2940" i="7"/>
  <c r="I2940" i="7" s="1"/>
  <c r="J2941" i="7"/>
  <c r="I2941" i="7" s="1"/>
  <c r="J2942" i="7"/>
  <c r="I2942" i="7" s="1"/>
  <c r="J2943" i="7"/>
  <c r="I2943" i="7" s="1"/>
  <c r="J2944" i="7"/>
  <c r="I2944" i="7" s="1"/>
  <c r="J2945" i="7"/>
  <c r="I2945" i="7" s="1"/>
  <c r="J2946" i="7"/>
  <c r="I2946" i="7" s="1"/>
  <c r="J2947" i="7"/>
  <c r="I2947" i="7" s="1"/>
  <c r="J2948" i="7"/>
  <c r="I2948" i="7" s="1"/>
  <c r="J2949" i="7"/>
  <c r="I2949" i="7" s="1"/>
  <c r="J2950" i="7"/>
  <c r="I2950" i="7" s="1"/>
  <c r="J2951" i="7"/>
  <c r="I2951" i="7" s="1"/>
  <c r="J2952" i="7"/>
  <c r="I2952" i="7" s="1"/>
  <c r="J2953" i="7"/>
  <c r="I2953" i="7" s="1"/>
  <c r="J2954" i="7"/>
  <c r="I2954" i="7" s="1"/>
  <c r="J2955" i="7"/>
  <c r="I2955" i="7" s="1"/>
  <c r="J2956" i="7"/>
  <c r="I2956" i="7" s="1"/>
  <c r="J2957" i="7"/>
  <c r="I2957" i="7" s="1"/>
  <c r="J2958" i="7"/>
  <c r="I2958" i="7" s="1"/>
  <c r="J2959" i="7"/>
  <c r="I2959" i="7" s="1"/>
  <c r="J2960" i="7"/>
  <c r="I2960" i="7" s="1"/>
  <c r="J2961" i="7"/>
  <c r="I2961" i="7" s="1"/>
  <c r="J2962" i="7"/>
  <c r="I2962" i="7" s="1"/>
  <c r="J2963" i="7"/>
  <c r="I2963" i="7" s="1"/>
  <c r="J2964" i="7"/>
  <c r="I2964" i="7" s="1"/>
  <c r="J2965" i="7"/>
  <c r="I2965" i="7" s="1"/>
  <c r="J2966" i="7"/>
  <c r="I2966" i="7" s="1"/>
  <c r="J2967" i="7"/>
  <c r="I2967" i="7" s="1"/>
  <c r="J2968" i="7"/>
  <c r="I2968" i="7" s="1"/>
  <c r="J2969" i="7"/>
  <c r="I2969" i="7" s="1"/>
  <c r="J2970" i="7"/>
  <c r="I2970" i="7" s="1"/>
  <c r="J2971" i="7"/>
  <c r="I2971" i="7" s="1"/>
  <c r="J2972" i="7"/>
  <c r="I2972" i="7" s="1"/>
  <c r="J2973" i="7"/>
  <c r="I2973" i="7" s="1"/>
  <c r="J2974" i="7"/>
  <c r="I2974" i="7" s="1"/>
  <c r="J2975" i="7"/>
  <c r="I2975" i="7" s="1"/>
  <c r="J2976" i="7"/>
  <c r="I2976" i="7" s="1"/>
  <c r="J2977" i="7"/>
  <c r="I2977" i="7" s="1"/>
  <c r="J2978" i="7"/>
  <c r="I2978" i="7" s="1"/>
  <c r="J2979" i="7"/>
  <c r="I2979" i="7" s="1"/>
  <c r="J2980" i="7"/>
  <c r="I2980" i="7" s="1"/>
  <c r="J2981" i="7"/>
  <c r="I2981" i="7" s="1"/>
  <c r="J2982" i="7"/>
  <c r="I2982" i="7" s="1"/>
  <c r="J2983" i="7"/>
  <c r="I2983" i="7" s="1"/>
  <c r="J2984" i="7"/>
  <c r="I2984" i="7" s="1"/>
  <c r="J2985" i="7"/>
  <c r="I2985" i="7" s="1"/>
  <c r="J2986" i="7"/>
  <c r="I2986" i="7" s="1"/>
  <c r="J2987" i="7"/>
  <c r="I2987" i="7" s="1"/>
  <c r="J2988" i="7"/>
  <c r="I2988" i="7" s="1"/>
  <c r="J2989" i="7"/>
  <c r="I2989" i="7" s="1"/>
  <c r="J2990" i="7"/>
  <c r="I2990" i="7" s="1"/>
  <c r="J2991" i="7"/>
  <c r="I2991" i="7" s="1"/>
  <c r="J2992" i="7"/>
  <c r="I2992" i="7" s="1"/>
  <c r="J2993" i="7"/>
  <c r="I2993" i="7" s="1"/>
  <c r="J2994" i="7"/>
  <c r="I2994" i="7" s="1"/>
  <c r="J2995" i="7"/>
  <c r="I2995" i="7" s="1"/>
  <c r="J2996" i="7"/>
  <c r="I2996" i="7" s="1"/>
  <c r="J2997" i="7"/>
  <c r="I2997" i="7" s="1"/>
  <c r="J2998" i="7"/>
  <c r="I2998" i="7" s="1"/>
  <c r="J2999" i="7"/>
  <c r="I2999" i="7" s="1"/>
  <c r="J3000" i="7"/>
  <c r="I3000" i="7" s="1"/>
  <c r="J3001" i="7"/>
  <c r="I3001" i="7" s="1"/>
  <c r="J3002" i="7"/>
  <c r="I3002" i="7" s="1"/>
  <c r="J3003" i="7"/>
  <c r="I3003" i="7" s="1"/>
  <c r="J3004" i="7"/>
  <c r="I3004" i="7" s="1"/>
  <c r="J3005" i="7"/>
  <c r="I3005" i="7" s="1"/>
  <c r="J3006" i="7"/>
  <c r="I3006" i="7" s="1"/>
  <c r="J3007" i="7"/>
  <c r="I3007" i="7" s="1"/>
  <c r="J3008" i="7"/>
  <c r="I3008" i="7" s="1"/>
  <c r="J3009" i="7"/>
  <c r="I3009" i="7" s="1"/>
  <c r="J3010" i="7"/>
  <c r="I3010" i="7" s="1"/>
  <c r="J3011" i="7"/>
  <c r="I3011" i="7" s="1"/>
  <c r="J3012" i="7"/>
  <c r="I3012" i="7" s="1"/>
  <c r="J3013" i="7"/>
  <c r="I3013" i="7" s="1"/>
  <c r="J3014" i="7"/>
  <c r="I3014" i="7" s="1"/>
  <c r="J3015" i="7"/>
  <c r="I3015" i="7" s="1"/>
  <c r="J3016" i="7"/>
  <c r="I3016" i="7" s="1"/>
  <c r="J3017" i="7"/>
  <c r="I3017" i="7" s="1"/>
  <c r="J3018" i="7"/>
  <c r="I3018" i="7" s="1"/>
  <c r="J3019" i="7"/>
  <c r="I3019" i="7" s="1"/>
  <c r="J3020" i="7"/>
  <c r="I3020" i="7" s="1"/>
  <c r="J3021" i="7"/>
  <c r="I3021" i="7" s="1"/>
  <c r="J3022" i="7"/>
  <c r="I3022" i="7" s="1"/>
  <c r="J3023" i="7"/>
  <c r="I3023" i="7" s="1"/>
  <c r="J3024" i="7"/>
  <c r="I3024" i="7" s="1"/>
  <c r="J3025" i="7"/>
  <c r="I3025" i="7" s="1"/>
  <c r="J3026" i="7"/>
  <c r="I3026" i="7" s="1"/>
  <c r="J3027" i="7"/>
  <c r="I3027" i="7" s="1"/>
  <c r="J3028" i="7"/>
  <c r="I3028" i="7" s="1"/>
  <c r="J3029" i="7"/>
  <c r="I3029" i="7" s="1"/>
  <c r="J3030" i="7"/>
  <c r="I3030" i="7" s="1"/>
  <c r="J3031" i="7"/>
  <c r="I3031" i="7" s="1"/>
  <c r="J3032" i="7"/>
  <c r="I3032" i="7" s="1"/>
  <c r="J3033" i="7"/>
  <c r="I3033" i="7" s="1"/>
  <c r="J3034" i="7"/>
  <c r="I3034" i="7" s="1"/>
  <c r="J3035" i="7"/>
  <c r="I3035" i="7" s="1"/>
  <c r="J3036" i="7"/>
  <c r="I3036" i="7" s="1"/>
  <c r="J3037" i="7"/>
  <c r="I3037" i="7" s="1"/>
  <c r="J3038" i="7"/>
  <c r="I3038" i="7" s="1"/>
  <c r="J3039" i="7"/>
  <c r="I3039" i="7" s="1"/>
  <c r="J3040" i="7"/>
  <c r="I3040" i="7" s="1"/>
  <c r="J3041" i="7"/>
  <c r="I3041" i="7" s="1"/>
  <c r="J3042" i="7"/>
  <c r="I3042" i="7" s="1"/>
  <c r="J3043" i="7"/>
  <c r="I3043" i="7" s="1"/>
  <c r="J3044" i="7"/>
  <c r="I3044" i="7" s="1"/>
  <c r="J3045" i="7"/>
  <c r="I3045" i="7" s="1"/>
  <c r="J3046" i="7"/>
  <c r="I3046" i="7" s="1"/>
  <c r="J3047" i="7"/>
  <c r="I3047" i="7" s="1"/>
  <c r="J3048" i="7"/>
  <c r="I3048" i="7" s="1"/>
  <c r="J3049" i="7"/>
  <c r="I3049" i="7" s="1"/>
  <c r="J3050" i="7"/>
  <c r="I3050" i="7" s="1"/>
  <c r="J3051" i="7"/>
  <c r="I3051" i="7" s="1"/>
  <c r="J3052" i="7"/>
  <c r="I3052" i="7" s="1"/>
  <c r="J3053" i="7"/>
  <c r="I3053" i="7" s="1"/>
  <c r="J3054" i="7"/>
  <c r="I3054" i="7" s="1"/>
  <c r="J3055" i="7"/>
  <c r="I3055" i="7" s="1"/>
  <c r="J3056" i="7"/>
  <c r="I3056" i="7" s="1"/>
  <c r="J3057" i="7"/>
  <c r="I3057" i="7" s="1"/>
  <c r="J3058" i="7"/>
  <c r="I3058" i="7" s="1"/>
  <c r="J3059" i="7"/>
  <c r="I3059" i="7" s="1"/>
  <c r="J3060" i="7"/>
  <c r="I3060" i="7" s="1"/>
  <c r="J3061" i="7"/>
  <c r="I3061" i="7" s="1"/>
  <c r="J3062" i="7"/>
  <c r="I3062" i="7" s="1"/>
  <c r="J3063" i="7"/>
  <c r="I3063" i="7" s="1"/>
  <c r="J3064" i="7"/>
  <c r="I3064" i="7" s="1"/>
  <c r="J3065" i="7"/>
  <c r="I3065" i="7" s="1"/>
  <c r="J3066" i="7"/>
  <c r="I3066" i="7" s="1"/>
  <c r="J3067" i="7"/>
  <c r="I3067" i="7" s="1"/>
  <c r="J3068" i="7"/>
  <c r="I3068" i="7" s="1"/>
  <c r="J3069" i="7"/>
  <c r="I3069" i="7" s="1"/>
  <c r="J3070" i="7"/>
  <c r="I3070" i="7" s="1"/>
  <c r="J3071" i="7"/>
  <c r="I3071" i="7" s="1"/>
  <c r="J3072" i="7"/>
  <c r="I3072" i="7" s="1"/>
  <c r="J3073" i="7"/>
  <c r="I3073" i="7" s="1"/>
  <c r="J3074" i="7"/>
  <c r="I3074" i="7" s="1"/>
  <c r="J3075" i="7"/>
  <c r="I3075" i="7" s="1"/>
  <c r="J3076" i="7"/>
  <c r="I3076" i="7" s="1"/>
  <c r="J3077" i="7"/>
  <c r="I3077" i="7" s="1"/>
  <c r="J3078" i="7"/>
  <c r="I3078" i="7" s="1"/>
  <c r="J3079" i="7"/>
  <c r="I3079" i="7" s="1"/>
  <c r="J3080" i="7"/>
  <c r="I3080" i="7" s="1"/>
  <c r="J3081" i="7"/>
  <c r="I3081" i="7" s="1"/>
  <c r="J3082" i="7"/>
  <c r="I3082" i="7" s="1"/>
  <c r="J3083" i="7"/>
  <c r="I3083" i="7" s="1"/>
  <c r="J3084" i="7"/>
  <c r="I3084" i="7" s="1"/>
  <c r="J3085" i="7"/>
  <c r="I3085" i="7" s="1"/>
  <c r="J3086" i="7"/>
  <c r="I3086" i="7" s="1"/>
  <c r="J3087" i="7"/>
  <c r="I3087" i="7" s="1"/>
  <c r="J3088" i="7"/>
  <c r="I3088" i="7" s="1"/>
  <c r="J3089" i="7"/>
  <c r="I3089" i="7" s="1"/>
  <c r="J3090" i="7"/>
  <c r="I3090" i="7" s="1"/>
  <c r="J3091" i="7"/>
  <c r="I3091" i="7" s="1"/>
  <c r="J3092" i="7"/>
  <c r="I3092" i="7" s="1"/>
  <c r="J3093" i="7"/>
  <c r="I3093" i="7" s="1"/>
  <c r="J3094" i="7"/>
  <c r="I3094" i="7" s="1"/>
  <c r="J3095" i="7"/>
  <c r="I3095" i="7" s="1"/>
  <c r="J3096" i="7"/>
  <c r="I3096" i="7" s="1"/>
  <c r="J3097" i="7"/>
  <c r="I3097" i="7" s="1"/>
  <c r="J3098" i="7"/>
  <c r="I3098" i="7" s="1"/>
  <c r="J3099" i="7"/>
  <c r="I3099" i="7" s="1"/>
  <c r="J3100" i="7"/>
  <c r="I3100" i="7" s="1"/>
  <c r="J3101" i="7"/>
  <c r="I3101" i="7" s="1"/>
  <c r="J3102" i="7"/>
  <c r="I3102" i="7" s="1"/>
  <c r="J3103" i="7"/>
  <c r="I3103" i="7" s="1"/>
  <c r="J3104" i="7"/>
  <c r="I3104" i="7" s="1"/>
  <c r="J3105" i="7"/>
  <c r="I3105" i="7" s="1"/>
  <c r="J3106" i="7"/>
  <c r="I3106" i="7" s="1"/>
  <c r="J3107" i="7"/>
  <c r="I3107" i="7" s="1"/>
  <c r="J3108" i="7"/>
  <c r="I3108" i="7" s="1"/>
  <c r="J3109" i="7"/>
  <c r="I3109" i="7" s="1"/>
  <c r="J3110" i="7"/>
  <c r="I3110" i="7" s="1"/>
  <c r="J3111" i="7"/>
  <c r="I3111" i="7" s="1"/>
  <c r="J3112" i="7"/>
  <c r="I3112" i="7" s="1"/>
  <c r="J3113" i="7"/>
  <c r="I3113" i="7" s="1"/>
  <c r="J3114" i="7"/>
  <c r="I3114" i="7" s="1"/>
  <c r="J3115" i="7"/>
  <c r="I3115" i="7" s="1"/>
  <c r="J3116" i="7"/>
  <c r="I3116" i="7" s="1"/>
  <c r="J3117" i="7"/>
  <c r="I3117" i="7" s="1"/>
  <c r="J3118" i="7"/>
  <c r="I3118" i="7" s="1"/>
  <c r="J3119" i="7"/>
  <c r="I3119" i="7" s="1"/>
  <c r="J3120" i="7"/>
  <c r="I3120" i="7" s="1"/>
  <c r="J3121" i="7"/>
  <c r="I3121" i="7" s="1"/>
  <c r="J3122" i="7"/>
  <c r="I3122" i="7" s="1"/>
  <c r="J3123" i="7"/>
  <c r="I3123" i="7" s="1"/>
  <c r="J3124" i="7"/>
  <c r="I3124" i="7" s="1"/>
  <c r="J3125" i="7"/>
  <c r="I3125" i="7" s="1"/>
  <c r="J3126" i="7"/>
  <c r="I3126" i="7" s="1"/>
  <c r="J3127" i="7"/>
  <c r="I3127" i="7" s="1"/>
  <c r="J3128" i="7"/>
  <c r="I3128" i="7" s="1"/>
  <c r="J3129" i="7"/>
  <c r="I3129" i="7" s="1"/>
  <c r="J3130" i="7"/>
  <c r="I3130" i="7" s="1"/>
  <c r="J3131" i="7"/>
  <c r="I3131" i="7" s="1"/>
  <c r="J3132" i="7"/>
  <c r="I3132" i="7" s="1"/>
  <c r="J3133" i="7"/>
  <c r="I3133" i="7" s="1"/>
  <c r="J3134" i="7"/>
  <c r="I3134" i="7" s="1"/>
  <c r="J3135" i="7"/>
  <c r="I3135" i="7" s="1"/>
  <c r="J3136" i="7"/>
  <c r="I3136" i="7" s="1"/>
  <c r="J3137" i="7"/>
  <c r="I3137" i="7" s="1"/>
  <c r="J3138" i="7"/>
  <c r="I3138" i="7" s="1"/>
  <c r="J3139" i="7"/>
  <c r="I3139" i="7" s="1"/>
  <c r="J3140" i="7"/>
  <c r="I3140" i="7" s="1"/>
  <c r="J3141" i="7"/>
  <c r="I3141" i="7" s="1"/>
  <c r="J3142" i="7"/>
  <c r="I3142" i="7" s="1"/>
  <c r="J3143" i="7"/>
  <c r="I3143" i="7" s="1"/>
  <c r="J3144" i="7"/>
  <c r="I3144" i="7" s="1"/>
  <c r="J3145" i="7"/>
  <c r="I3145" i="7" s="1"/>
  <c r="J3146" i="7"/>
  <c r="I3146" i="7" s="1"/>
  <c r="J3147" i="7"/>
  <c r="I3147" i="7" s="1"/>
  <c r="J3148" i="7"/>
  <c r="I3148" i="7" s="1"/>
  <c r="J3149" i="7"/>
  <c r="I3149" i="7" s="1"/>
  <c r="J3150" i="7"/>
  <c r="I3150" i="7" s="1"/>
  <c r="J3151" i="7"/>
  <c r="I3151" i="7" s="1"/>
  <c r="J3152" i="7"/>
  <c r="I3152" i="7" s="1"/>
  <c r="J3153" i="7"/>
  <c r="I3153" i="7" s="1"/>
  <c r="J3154" i="7"/>
  <c r="I3154" i="7" s="1"/>
  <c r="J3155" i="7"/>
  <c r="I3155" i="7" s="1"/>
  <c r="J3156" i="7"/>
  <c r="I3156" i="7" s="1"/>
  <c r="J3157" i="7"/>
  <c r="I3157" i="7" s="1"/>
  <c r="J3158" i="7"/>
  <c r="I3158" i="7" s="1"/>
  <c r="J3159" i="7"/>
  <c r="I3159" i="7" s="1"/>
  <c r="J3160" i="7"/>
  <c r="I3160" i="7" s="1"/>
  <c r="J3161" i="7"/>
  <c r="I3161" i="7" s="1"/>
  <c r="J3162" i="7"/>
  <c r="I3162" i="7" s="1"/>
  <c r="J3163" i="7"/>
  <c r="I3163" i="7" s="1"/>
  <c r="J3164" i="7"/>
  <c r="I3164" i="7" s="1"/>
  <c r="J3165" i="7"/>
  <c r="I3165" i="7" s="1"/>
  <c r="J3166" i="7"/>
  <c r="I3166" i="7" s="1"/>
  <c r="J3167" i="7"/>
  <c r="I3167" i="7" s="1"/>
  <c r="J3168" i="7"/>
  <c r="I3168" i="7" s="1"/>
  <c r="J3169" i="7"/>
  <c r="I3169" i="7" s="1"/>
  <c r="J3170" i="7"/>
  <c r="I3170" i="7" s="1"/>
  <c r="J3171" i="7"/>
  <c r="I3171" i="7" s="1"/>
  <c r="J3172" i="7"/>
  <c r="I3172" i="7" s="1"/>
  <c r="J3173" i="7"/>
  <c r="I3173" i="7" s="1"/>
  <c r="J3174" i="7"/>
  <c r="I3174" i="7" s="1"/>
  <c r="J3175" i="7"/>
  <c r="I3175" i="7" s="1"/>
  <c r="J3176" i="7"/>
  <c r="I3176" i="7" s="1"/>
  <c r="J3177" i="7"/>
  <c r="I3177" i="7" s="1"/>
  <c r="J3178" i="7"/>
  <c r="I3178" i="7" s="1"/>
  <c r="J3179" i="7"/>
  <c r="I3179" i="7" s="1"/>
  <c r="J3180" i="7"/>
  <c r="I3180" i="7" s="1"/>
  <c r="J3181" i="7"/>
  <c r="I3181" i="7" s="1"/>
  <c r="J3182" i="7"/>
  <c r="I3182" i="7" s="1"/>
  <c r="J3183" i="7"/>
  <c r="I3183" i="7" s="1"/>
  <c r="J3184" i="7"/>
  <c r="I3184" i="7" s="1"/>
  <c r="J3185" i="7"/>
  <c r="I3185" i="7" s="1"/>
  <c r="J3186" i="7"/>
  <c r="I3186" i="7" s="1"/>
  <c r="J3187" i="7"/>
  <c r="I3187" i="7" s="1"/>
  <c r="J3188" i="7"/>
  <c r="I3188" i="7" s="1"/>
  <c r="J3189" i="7"/>
  <c r="I3189" i="7" s="1"/>
  <c r="J3190" i="7"/>
  <c r="I3190" i="7" s="1"/>
  <c r="J3191" i="7"/>
  <c r="I3191" i="7" s="1"/>
  <c r="J3192" i="7"/>
  <c r="I3192" i="7" s="1"/>
  <c r="J3193" i="7"/>
  <c r="I3193" i="7" s="1"/>
  <c r="J3194" i="7"/>
  <c r="I3194" i="7" s="1"/>
  <c r="J3195" i="7"/>
  <c r="I3195" i="7" s="1"/>
  <c r="J3196" i="7"/>
  <c r="I3196" i="7" s="1"/>
  <c r="J3197" i="7"/>
  <c r="I3197" i="7" s="1"/>
  <c r="J3198" i="7"/>
  <c r="I3198" i="7" s="1"/>
  <c r="J3199" i="7"/>
  <c r="I3199" i="7" s="1"/>
  <c r="J3200" i="7"/>
  <c r="I3200" i="7" s="1"/>
  <c r="J3201" i="7"/>
  <c r="I3201" i="7" s="1"/>
  <c r="J3202" i="7"/>
  <c r="I3202" i="7" s="1"/>
  <c r="J3203" i="7"/>
  <c r="I3203" i="7" s="1"/>
  <c r="J3204" i="7"/>
  <c r="I3204" i="7" s="1"/>
  <c r="J3205" i="7"/>
  <c r="I3205" i="7" s="1"/>
  <c r="J3206" i="7"/>
  <c r="I3206" i="7" s="1"/>
  <c r="J3207" i="7"/>
  <c r="I3207" i="7" s="1"/>
  <c r="J3208" i="7"/>
  <c r="I3208" i="7" s="1"/>
  <c r="J3209" i="7"/>
  <c r="I3209" i="7" s="1"/>
  <c r="J3210" i="7"/>
  <c r="I3210" i="7" s="1"/>
  <c r="J3211" i="7"/>
  <c r="I3211" i="7" s="1"/>
  <c r="J3212" i="7"/>
  <c r="I3212" i="7" s="1"/>
  <c r="J3213" i="7"/>
  <c r="I3213" i="7" s="1"/>
  <c r="J3214" i="7"/>
  <c r="I3214" i="7" s="1"/>
  <c r="J3215" i="7"/>
  <c r="I3215" i="7" s="1"/>
  <c r="J3216" i="7"/>
  <c r="I3216" i="7" s="1"/>
  <c r="J3217" i="7"/>
  <c r="I3217" i="7" s="1"/>
  <c r="J3218" i="7"/>
  <c r="I3218" i="7" s="1"/>
  <c r="J3219" i="7"/>
  <c r="I3219" i="7" s="1"/>
  <c r="J3220" i="7"/>
  <c r="I3220" i="7" s="1"/>
  <c r="J3221" i="7"/>
  <c r="I3221" i="7" s="1"/>
  <c r="J3222" i="7"/>
  <c r="I3222" i="7" s="1"/>
  <c r="J3223" i="7"/>
  <c r="I3223" i="7" s="1"/>
  <c r="J3224" i="7"/>
  <c r="I3224" i="7" s="1"/>
  <c r="J3225" i="7"/>
  <c r="I3225" i="7" s="1"/>
  <c r="J3226" i="7"/>
  <c r="I3226" i="7" s="1"/>
  <c r="J3227" i="7"/>
  <c r="I3227" i="7" s="1"/>
  <c r="J3228" i="7"/>
  <c r="I3228" i="7" s="1"/>
  <c r="J3229" i="7"/>
  <c r="I3229" i="7" s="1"/>
  <c r="J3230" i="7"/>
  <c r="I3230" i="7" s="1"/>
  <c r="J3231" i="7"/>
  <c r="I3231" i="7" s="1"/>
  <c r="J3232" i="7"/>
  <c r="I3232" i="7" s="1"/>
  <c r="J3233" i="7"/>
  <c r="I3233" i="7" s="1"/>
  <c r="J3234" i="7"/>
  <c r="I3234" i="7" s="1"/>
  <c r="J3235" i="7"/>
  <c r="I3235" i="7" s="1"/>
  <c r="J3236" i="7"/>
  <c r="I3236" i="7" s="1"/>
  <c r="J3237" i="7"/>
  <c r="I3237" i="7" s="1"/>
  <c r="J3238" i="7"/>
  <c r="I3238" i="7" s="1"/>
  <c r="J3239" i="7"/>
  <c r="I3239" i="7" s="1"/>
  <c r="J3240" i="7"/>
  <c r="I3240" i="7" s="1"/>
  <c r="J3241" i="7"/>
  <c r="I3241" i="7" s="1"/>
  <c r="J3242" i="7"/>
  <c r="I3242" i="7" s="1"/>
  <c r="J3243" i="7"/>
  <c r="I3243" i="7" s="1"/>
  <c r="J3244" i="7"/>
  <c r="I3244" i="7" s="1"/>
  <c r="J3245" i="7"/>
  <c r="I3245" i="7" s="1"/>
  <c r="J3246" i="7"/>
  <c r="I3246" i="7" s="1"/>
  <c r="J3247" i="7"/>
  <c r="I3247" i="7" s="1"/>
  <c r="J3248" i="7"/>
  <c r="I3248" i="7" s="1"/>
  <c r="J3249" i="7"/>
  <c r="I3249" i="7" s="1"/>
  <c r="J3250" i="7"/>
  <c r="I3250" i="7" s="1"/>
  <c r="J3251" i="7"/>
  <c r="I3251" i="7" s="1"/>
  <c r="J3252" i="7"/>
  <c r="I3252" i="7" s="1"/>
  <c r="J3253" i="7"/>
  <c r="I3253" i="7" s="1"/>
  <c r="J3254" i="7"/>
  <c r="I3254" i="7" s="1"/>
  <c r="J3255" i="7"/>
  <c r="I3255" i="7" s="1"/>
  <c r="J3256" i="7"/>
  <c r="I3256" i="7" s="1"/>
  <c r="J3257" i="7"/>
  <c r="I3257" i="7" s="1"/>
  <c r="J3258" i="7"/>
  <c r="I3258" i="7" s="1"/>
  <c r="J3259" i="7"/>
  <c r="I3259" i="7" s="1"/>
  <c r="J3260" i="7"/>
  <c r="I3260" i="7" s="1"/>
  <c r="J3261" i="7"/>
  <c r="I3261" i="7" s="1"/>
  <c r="J3262" i="7"/>
  <c r="I3262" i="7" s="1"/>
  <c r="J3263" i="7"/>
  <c r="I3263" i="7" s="1"/>
  <c r="J3264" i="7"/>
  <c r="I3264" i="7" s="1"/>
  <c r="J3265" i="7"/>
  <c r="I3265" i="7" s="1"/>
  <c r="J3266" i="7"/>
  <c r="I3266" i="7" s="1"/>
  <c r="J3267" i="7"/>
  <c r="I3267" i="7" s="1"/>
  <c r="J3268" i="7"/>
  <c r="I3268" i="7" s="1"/>
  <c r="J3269" i="7"/>
  <c r="I3269" i="7" s="1"/>
  <c r="J3270" i="7"/>
  <c r="I3270" i="7" s="1"/>
  <c r="J3271" i="7"/>
  <c r="I3271" i="7" s="1"/>
  <c r="J3272" i="7"/>
  <c r="I3272" i="7" s="1"/>
  <c r="J3273" i="7"/>
  <c r="I3273" i="7" s="1"/>
  <c r="J3274" i="7"/>
  <c r="I3274" i="7" s="1"/>
  <c r="J3275" i="7"/>
  <c r="I3275" i="7" s="1"/>
  <c r="J3276" i="7"/>
  <c r="I3276" i="7" s="1"/>
  <c r="J3277" i="7"/>
  <c r="I3277" i="7" s="1"/>
  <c r="J3278" i="7"/>
  <c r="I3278" i="7" s="1"/>
  <c r="J3279" i="7"/>
  <c r="I3279" i="7" s="1"/>
  <c r="J3280" i="7"/>
  <c r="I3280" i="7" s="1"/>
  <c r="J3281" i="7"/>
  <c r="I3281" i="7" s="1"/>
  <c r="J3282" i="7"/>
  <c r="I3282" i="7" s="1"/>
  <c r="J3283" i="7"/>
  <c r="I3283" i="7" s="1"/>
  <c r="J3284" i="7"/>
  <c r="I3284" i="7" s="1"/>
  <c r="J3285" i="7"/>
  <c r="I3285" i="7" s="1"/>
  <c r="J3286" i="7"/>
  <c r="I3286" i="7" s="1"/>
  <c r="J3287" i="7"/>
  <c r="I3287" i="7" s="1"/>
  <c r="J3288" i="7"/>
  <c r="I3288" i="7" s="1"/>
  <c r="J3289" i="7"/>
  <c r="I3289" i="7" s="1"/>
  <c r="J3290" i="7"/>
  <c r="I3290" i="7" s="1"/>
  <c r="J3291" i="7"/>
  <c r="I3291" i="7" s="1"/>
  <c r="J3292" i="7"/>
  <c r="I3292" i="7" s="1"/>
  <c r="J3293" i="7"/>
  <c r="I3293" i="7" s="1"/>
  <c r="J3294" i="7"/>
  <c r="I3294" i="7" s="1"/>
  <c r="J3295" i="7"/>
  <c r="I3295" i="7" s="1"/>
  <c r="J3296" i="7"/>
  <c r="I3296" i="7" s="1"/>
  <c r="J3297" i="7"/>
  <c r="I3297" i="7" s="1"/>
  <c r="J3298" i="7"/>
  <c r="I3298" i="7" s="1"/>
  <c r="J3299" i="7"/>
  <c r="I3299" i="7" s="1"/>
  <c r="J3300" i="7"/>
  <c r="I3300" i="7" s="1"/>
  <c r="J3301" i="7"/>
  <c r="I3301" i="7" s="1"/>
  <c r="J3302" i="7"/>
  <c r="I3302" i="7" s="1"/>
  <c r="J3303" i="7"/>
  <c r="I3303" i="7" s="1"/>
  <c r="J3304" i="7"/>
  <c r="I3304" i="7" s="1"/>
  <c r="J3305" i="7"/>
  <c r="I3305" i="7" s="1"/>
  <c r="J3306" i="7"/>
  <c r="I3306" i="7" s="1"/>
  <c r="J3307" i="7"/>
  <c r="I3307" i="7" s="1"/>
  <c r="J3308" i="7"/>
  <c r="I3308" i="7" s="1"/>
  <c r="J3309" i="7"/>
  <c r="I3309" i="7" s="1"/>
  <c r="J3310" i="7"/>
  <c r="I3310" i="7" s="1"/>
  <c r="J3311" i="7"/>
  <c r="I3311" i="7" s="1"/>
  <c r="J3312" i="7"/>
  <c r="I3312" i="7" s="1"/>
  <c r="J3313" i="7"/>
  <c r="I3313" i="7" s="1"/>
  <c r="J3314" i="7"/>
  <c r="I3314" i="7" s="1"/>
  <c r="J3315" i="7"/>
  <c r="I3315" i="7" s="1"/>
  <c r="J3316" i="7"/>
  <c r="I3316" i="7" s="1"/>
  <c r="J3317" i="7"/>
  <c r="I3317" i="7" s="1"/>
  <c r="J3318" i="7"/>
  <c r="I3318" i="7" s="1"/>
  <c r="J3319" i="7"/>
  <c r="I3319" i="7" s="1"/>
  <c r="J3320" i="7"/>
  <c r="I3320" i="7" s="1"/>
  <c r="J3321" i="7"/>
  <c r="I3321" i="7" s="1"/>
  <c r="J3322" i="7"/>
  <c r="I3322" i="7" s="1"/>
  <c r="J3323" i="7"/>
  <c r="I3323" i="7" s="1"/>
  <c r="J3324" i="7"/>
  <c r="I3324" i="7" s="1"/>
  <c r="J3325" i="7"/>
  <c r="I3325" i="7" s="1"/>
  <c r="J3326" i="7"/>
  <c r="I3326" i="7" s="1"/>
  <c r="J3327" i="7"/>
  <c r="I3327" i="7" s="1"/>
  <c r="J3328" i="7"/>
  <c r="I3328" i="7" s="1"/>
  <c r="J3329" i="7"/>
  <c r="I3329" i="7" s="1"/>
  <c r="J3330" i="7"/>
  <c r="I3330" i="7" s="1"/>
  <c r="J3331" i="7"/>
  <c r="I3331" i="7" s="1"/>
  <c r="J3332" i="7"/>
  <c r="I3332" i="7" s="1"/>
  <c r="J3333" i="7"/>
  <c r="I3333" i="7" s="1"/>
  <c r="J3334" i="7"/>
  <c r="I3334" i="7" s="1"/>
  <c r="J3335" i="7"/>
  <c r="I3335" i="7" s="1"/>
  <c r="J3336" i="7"/>
  <c r="I3336" i="7" s="1"/>
  <c r="J3337" i="7"/>
  <c r="I3337" i="7" s="1"/>
  <c r="J3338" i="7"/>
  <c r="I3338" i="7" s="1"/>
  <c r="J3339" i="7"/>
  <c r="I3339" i="7" s="1"/>
  <c r="J3340" i="7"/>
  <c r="I3340" i="7" s="1"/>
  <c r="J3341" i="7"/>
  <c r="I3341" i="7" s="1"/>
  <c r="J3342" i="7"/>
  <c r="I3342" i="7" s="1"/>
  <c r="J3343" i="7"/>
  <c r="I3343" i="7" s="1"/>
  <c r="J3344" i="7"/>
  <c r="I3344" i="7" s="1"/>
  <c r="J3345" i="7"/>
  <c r="I3345" i="7" s="1"/>
  <c r="J3346" i="7"/>
  <c r="I3346" i="7" s="1"/>
  <c r="J3347" i="7"/>
  <c r="I3347" i="7" s="1"/>
  <c r="J3348" i="7"/>
  <c r="I3348" i="7" s="1"/>
  <c r="J3349" i="7"/>
  <c r="I3349" i="7" s="1"/>
  <c r="J3350" i="7"/>
  <c r="I3350" i="7" s="1"/>
  <c r="J3351" i="7"/>
  <c r="I3351" i="7" s="1"/>
  <c r="J3352" i="7"/>
  <c r="I3352" i="7" s="1"/>
  <c r="J3353" i="7"/>
  <c r="I3353" i="7" s="1"/>
  <c r="J3354" i="7"/>
  <c r="I3354" i="7" s="1"/>
  <c r="J3355" i="7"/>
  <c r="I3355" i="7" s="1"/>
  <c r="J3356" i="7"/>
  <c r="I3356" i="7" s="1"/>
  <c r="J3357" i="7"/>
  <c r="I3357" i="7" s="1"/>
  <c r="J3358" i="7"/>
  <c r="I3358" i="7" s="1"/>
  <c r="J3359" i="7"/>
  <c r="I3359" i="7" s="1"/>
  <c r="J3360" i="7"/>
  <c r="I3360" i="7" s="1"/>
  <c r="J3361" i="7"/>
  <c r="I3361" i="7" s="1"/>
  <c r="J3362" i="7"/>
  <c r="I3362" i="7" s="1"/>
  <c r="J3363" i="7"/>
  <c r="I3363" i="7" s="1"/>
  <c r="J3364" i="7"/>
  <c r="I3364" i="7" s="1"/>
  <c r="J3365" i="7"/>
  <c r="I3365" i="7" s="1"/>
  <c r="J3366" i="7"/>
  <c r="I3366" i="7" s="1"/>
  <c r="J3367" i="7"/>
  <c r="I3367" i="7" s="1"/>
  <c r="J3368" i="7"/>
  <c r="I3368" i="7" s="1"/>
  <c r="J3369" i="7"/>
  <c r="I3369" i="7" s="1"/>
  <c r="J3370" i="7"/>
  <c r="I3370" i="7" s="1"/>
  <c r="J3371" i="7"/>
  <c r="I3371" i="7" s="1"/>
  <c r="J3372" i="7"/>
  <c r="I3372" i="7" s="1"/>
  <c r="J3373" i="7"/>
  <c r="I3373" i="7" s="1"/>
  <c r="J3374" i="7"/>
  <c r="I3374" i="7" s="1"/>
  <c r="J3375" i="7"/>
  <c r="I3375" i="7" s="1"/>
  <c r="J3376" i="7"/>
  <c r="I3376" i="7" s="1"/>
  <c r="J3377" i="7"/>
  <c r="I3377" i="7" s="1"/>
  <c r="J3378" i="7"/>
  <c r="I3378" i="7" s="1"/>
  <c r="J3379" i="7"/>
  <c r="I3379" i="7" s="1"/>
  <c r="J3380" i="7"/>
  <c r="I3380" i="7" s="1"/>
  <c r="J3381" i="7"/>
  <c r="I3381" i="7" s="1"/>
  <c r="J3382" i="7"/>
  <c r="I3382" i="7" s="1"/>
  <c r="J3383" i="7"/>
  <c r="I3383" i="7" s="1"/>
  <c r="J3384" i="7"/>
  <c r="I3384" i="7" s="1"/>
  <c r="J3385" i="7"/>
  <c r="I3385" i="7" s="1"/>
  <c r="J3386" i="7"/>
  <c r="I3386" i="7" s="1"/>
  <c r="J3387" i="7"/>
  <c r="I3387" i="7" s="1"/>
  <c r="J3388" i="7"/>
  <c r="I3388" i="7" s="1"/>
  <c r="J3389" i="7"/>
  <c r="I3389" i="7" s="1"/>
  <c r="J3390" i="7"/>
  <c r="I3390" i="7" s="1"/>
  <c r="J3391" i="7"/>
  <c r="I3391" i="7" s="1"/>
  <c r="J3392" i="7"/>
  <c r="I3392" i="7" s="1"/>
  <c r="J3393" i="7"/>
  <c r="I3393" i="7" s="1"/>
  <c r="J3394" i="7"/>
  <c r="I3394" i="7" s="1"/>
  <c r="J3395" i="7"/>
  <c r="I3395" i="7" s="1"/>
  <c r="J3396" i="7"/>
  <c r="I3396" i="7" s="1"/>
  <c r="J3397" i="7"/>
  <c r="I3397" i="7" s="1"/>
  <c r="J3398" i="7"/>
  <c r="I3398" i="7" s="1"/>
  <c r="J3399" i="7"/>
  <c r="I3399" i="7" s="1"/>
  <c r="J3400" i="7"/>
  <c r="I3400" i="7" s="1"/>
  <c r="J3401" i="7"/>
  <c r="I3401" i="7" s="1"/>
  <c r="J3402" i="7"/>
  <c r="I3402" i="7" s="1"/>
  <c r="J3403" i="7"/>
  <c r="I3403" i="7" s="1"/>
  <c r="J3404" i="7"/>
  <c r="I3404" i="7" s="1"/>
  <c r="J3405" i="7"/>
  <c r="I3405" i="7" s="1"/>
  <c r="J3406" i="7"/>
  <c r="I3406" i="7" s="1"/>
  <c r="J3407" i="7"/>
  <c r="I3407" i="7" s="1"/>
  <c r="J3408" i="7"/>
  <c r="I3408" i="7" s="1"/>
  <c r="J3409" i="7"/>
  <c r="I3409" i="7" s="1"/>
  <c r="J3410" i="7"/>
  <c r="I3410" i="7" s="1"/>
  <c r="J3411" i="7"/>
  <c r="I3411" i="7" s="1"/>
  <c r="J3412" i="7"/>
  <c r="I3412" i="7" s="1"/>
  <c r="J3413" i="7"/>
  <c r="I3413" i="7" s="1"/>
  <c r="J3414" i="7"/>
  <c r="I3414" i="7" s="1"/>
  <c r="J3415" i="7"/>
  <c r="I3415" i="7" s="1"/>
  <c r="J3416" i="7"/>
  <c r="I3416" i="7" s="1"/>
  <c r="J3417" i="7"/>
  <c r="I3417" i="7" s="1"/>
  <c r="J3418" i="7"/>
  <c r="I3418" i="7" s="1"/>
  <c r="J3419" i="7"/>
  <c r="I3419" i="7" s="1"/>
  <c r="J3420" i="7"/>
  <c r="I3420" i="7" s="1"/>
  <c r="J3421" i="7"/>
  <c r="I3421" i="7" s="1"/>
  <c r="J3422" i="7"/>
  <c r="I3422" i="7" s="1"/>
  <c r="J3423" i="7"/>
  <c r="I3423" i="7" s="1"/>
  <c r="J3424" i="7"/>
  <c r="I3424" i="7" s="1"/>
  <c r="J3425" i="7"/>
  <c r="I3425" i="7" s="1"/>
  <c r="J3426" i="7"/>
  <c r="I3426" i="7" s="1"/>
  <c r="J3427" i="7"/>
  <c r="I3427" i="7" s="1"/>
  <c r="J3428" i="7"/>
  <c r="I3428" i="7" s="1"/>
  <c r="J3429" i="7"/>
  <c r="I3429" i="7" s="1"/>
  <c r="J3430" i="7"/>
  <c r="I3430" i="7" s="1"/>
  <c r="J3431" i="7"/>
  <c r="I3431" i="7" s="1"/>
  <c r="J3432" i="7"/>
  <c r="I3432" i="7" s="1"/>
  <c r="J3433" i="7"/>
  <c r="I3433" i="7" s="1"/>
  <c r="J3434" i="7"/>
  <c r="I3434" i="7" s="1"/>
  <c r="J3435" i="7"/>
  <c r="I3435" i="7" s="1"/>
  <c r="J3436" i="7"/>
  <c r="I3436" i="7" s="1"/>
  <c r="J3437" i="7"/>
  <c r="I3437" i="7" s="1"/>
  <c r="J3438" i="7"/>
  <c r="I3438" i="7" s="1"/>
  <c r="J3439" i="7"/>
  <c r="I3439" i="7" s="1"/>
  <c r="J3440" i="7"/>
  <c r="I3440" i="7" s="1"/>
  <c r="J3441" i="7"/>
  <c r="I3441" i="7" s="1"/>
  <c r="J3442" i="7"/>
  <c r="I3442" i="7" s="1"/>
  <c r="J3443" i="7"/>
  <c r="I3443" i="7" s="1"/>
  <c r="J3444" i="7"/>
  <c r="I3444" i="7" s="1"/>
  <c r="J3445" i="7"/>
  <c r="I3445" i="7" s="1"/>
  <c r="J3446" i="7"/>
  <c r="I3446" i="7" s="1"/>
  <c r="J3447" i="7"/>
  <c r="I3447" i="7" s="1"/>
  <c r="J3448" i="7"/>
  <c r="I3448" i="7" s="1"/>
  <c r="J3449" i="7"/>
  <c r="I3449" i="7" s="1"/>
  <c r="J3450" i="7"/>
  <c r="I3450" i="7" s="1"/>
  <c r="J3451" i="7"/>
  <c r="I3451" i="7" s="1"/>
  <c r="J3452" i="7"/>
  <c r="I3452" i="7" s="1"/>
  <c r="J3453" i="7"/>
  <c r="I3453" i="7" s="1"/>
  <c r="J3454" i="7"/>
  <c r="I3454" i="7" s="1"/>
  <c r="J3455" i="7"/>
  <c r="I3455" i="7" s="1"/>
  <c r="J3456" i="7"/>
  <c r="I3456" i="7" s="1"/>
  <c r="J3457" i="7"/>
  <c r="I3457" i="7" s="1"/>
  <c r="J3458" i="7"/>
  <c r="I3458" i="7" s="1"/>
  <c r="J3459" i="7"/>
  <c r="I3459" i="7" s="1"/>
  <c r="J3460" i="7"/>
  <c r="I3460" i="7" s="1"/>
  <c r="J3461" i="7"/>
  <c r="I3461" i="7" s="1"/>
  <c r="J3462" i="7"/>
  <c r="I3462" i="7" s="1"/>
  <c r="J3463" i="7"/>
  <c r="I3463" i="7" s="1"/>
  <c r="J3464" i="7"/>
  <c r="I3464" i="7" s="1"/>
  <c r="J3465" i="7"/>
  <c r="I3465" i="7" s="1"/>
  <c r="J3466" i="7"/>
  <c r="I3466" i="7" s="1"/>
  <c r="J3467" i="7"/>
  <c r="I3467" i="7" s="1"/>
  <c r="J3468" i="7"/>
  <c r="I3468" i="7" s="1"/>
  <c r="J3469" i="7"/>
  <c r="I3469" i="7" s="1"/>
  <c r="J3470" i="7"/>
  <c r="I3470" i="7" s="1"/>
  <c r="J3471" i="7"/>
  <c r="I3471" i="7" s="1"/>
  <c r="J3472" i="7"/>
  <c r="I3472" i="7" s="1"/>
  <c r="J3473" i="7"/>
  <c r="I3473" i="7" s="1"/>
  <c r="J3474" i="7"/>
  <c r="I3474" i="7" s="1"/>
  <c r="J3475" i="7"/>
  <c r="I3475" i="7" s="1"/>
  <c r="J3476" i="7"/>
  <c r="I3476" i="7" s="1"/>
  <c r="J3477" i="7"/>
  <c r="I3477" i="7" s="1"/>
  <c r="J3478" i="7"/>
  <c r="I3478" i="7" s="1"/>
  <c r="J3479" i="7"/>
  <c r="I3479" i="7" s="1"/>
  <c r="J3480" i="7"/>
  <c r="I3480" i="7" s="1"/>
  <c r="J3481" i="7"/>
  <c r="I3481" i="7" s="1"/>
  <c r="J3482" i="7"/>
  <c r="I3482" i="7" s="1"/>
  <c r="J3483" i="7"/>
  <c r="I3483" i="7" s="1"/>
  <c r="J3484" i="7"/>
  <c r="I3484" i="7" s="1"/>
  <c r="J3485" i="7"/>
  <c r="I3485" i="7" s="1"/>
  <c r="J3486" i="7"/>
  <c r="I3486" i="7" s="1"/>
  <c r="J3487" i="7"/>
  <c r="I3487" i="7" s="1"/>
  <c r="J3488" i="7"/>
  <c r="I3488" i="7" s="1"/>
  <c r="J3489" i="7"/>
  <c r="I3489" i="7" s="1"/>
  <c r="J3490" i="7"/>
  <c r="I3490" i="7" s="1"/>
  <c r="J3491" i="7"/>
  <c r="I3491" i="7" s="1"/>
  <c r="J3492" i="7"/>
  <c r="I3492" i="7" s="1"/>
  <c r="J3493" i="7"/>
  <c r="I3493" i="7" s="1"/>
  <c r="J3494" i="7"/>
  <c r="I3494" i="7" s="1"/>
  <c r="J3495" i="7"/>
  <c r="I3495" i="7" s="1"/>
  <c r="J3496" i="7"/>
  <c r="I3496" i="7" s="1"/>
  <c r="J3497" i="7"/>
  <c r="I3497" i="7" s="1"/>
  <c r="J3498" i="7"/>
  <c r="I3498" i="7" s="1"/>
  <c r="J3499" i="7"/>
  <c r="I3499" i="7" s="1"/>
  <c r="J3500" i="7"/>
  <c r="I3500" i="7" s="1"/>
  <c r="J3501" i="7"/>
  <c r="I3501" i="7" s="1"/>
  <c r="J3502" i="7"/>
  <c r="I3502" i="7" s="1"/>
  <c r="J3503" i="7"/>
  <c r="I3503" i="7" s="1"/>
  <c r="J3504" i="7"/>
  <c r="I3504" i="7" s="1"/>
  <c r="J3505" i="7"/>
  <c r="I3505" i="7" s="1"/>
  <c r="J3506" i="7"/>
  <c r="I3506" i="7" s="1"/>
  <c r="J3507" i="7"/>
  <c r="I3507" i="7" s="1"/>
  <c r="J3508" i="7"/>
  <c r="I3508" i="7" s="1"/>
  <c r="J3509" i="7"/>
  <c r="I3509" i="7" s="1"/>
  <c r="J3510" i="7"/>
  <c r="I3510" i="7" s="1"/>
  <c r="J3511" i="7"/>
  <c r="I3511" i="7" s="1"/>
  <c r="J3512" i="7"/>
  <c r="I3512" i="7" s="1"/>
  <c r="J3513" i="7"/>
  <c r="I3513" i="7" s="1"/>
  <c r="J3514" i="7"/>
  <c r="I3514" i="7" s="1"/>
  <c r="J3515" i="7"/>
  <c r="I3515" i="7" s="1"/>
  <c r="J3516" i="7"/>
  <c r="I3516" i="7" s="1"/>
  <c r="J3517" i="7"/>
  <c r="I3517" i="7" s="1"/>
  <c r="J3518" i="7"/>
  <c r="I3518" i="7" s="1"/>
  <c r="J3519" i="7"/>
  <c r="I3519" i="7" s="1"/>
  <c r="J3520" i="7"/>
  <c r="I3520" i="7" s="1"/>
  <c r="J3521" i="7"/>
  <c r="I3521" i="7" s="1"/>
  <c r="J3522" i="7"/>
  <c r="I3522" i="7" s="1"/>
  <c r="J3523" i="7"/>
  <c r="I3523" i="7" s="1"/>
  <c r="J3524" i="7"/>
  <c r="I3524" i="7" s="1"/>
  <c r="J3525" i="7"/>
  <c r="I3525" i="7" s="1"/>
  <c r="J3526" i="7"/>
  <c r="I3526" i="7" s="1"/>
  <c r="J3527" i="7"/>
  <c r="I3527" i="7" s="1"/>
  <c r="J3528" i="7"/>
  <c r="I3528" i="7" s="1"/>
  <c r="J3529" i="7"/>
  <c r="I3529" i="7" s="1"/>
  <c r="J3530" i="7"/>
  <c r="I3530" i="7" s="1"/>
  <c r="J3531" i="7"/>
  <c r="I3531" i="7" s="1"/>
  <c r="J3532" i="7"/>
  <c r="I3532" i="7" s="1"/>
  <c r="J3533" i="7"/>
  <c r="I3533" i="7" s="1"/>
  <c r="J3534" i="7"/>
  <c r="I3534" i="7" s="1"/>
  <c r="J3535" i="7"/>
  <c r="I3535" i="7" s="1"/>
  <c r="J3536" i="7"/>
  <c r="I3536" i="7" s="1"/>
  <c r="J3537" i="7"/>
  <c r="I3537" i="7" s="1"/>
  <c r="J3538" i="7"/>
  <c r="I3538" i="7" s="1"/>
  <c r="J3539" i="7"/>
  <c r="I3539" i="7" s="1"/>
  <c r="J3540" i="7"/>
  <c r="I3540" i="7" s="1"/>
  <c r="J3541" i="7"/>
  <c r="I3541" i="7" s="1"/>
  <c r="J3542" i="7"/>
  <c r="I3542" i="7" s="1"/>
  <c r="J3543" i="7"/>
  <c r="I3543" i="7" s="1"/>
  <c r="J3544" i="7"/>
  <c r="I3544" i="7" s="1"/>
  <c r="J3545" i="7"/>
  <c r="I3545" i="7" s="1"/>
  <c r="J3546" i="7"/>
  <c r="I3546" i="7" s="1"/>
  <c r="J3547" i="7"/>
  <c r="I3547" i="7" s="1"/>
  <c r="J3548" i="7"/>
  <c r="I3548" i="7" s="1"/>
  <c r="J3549" i="7"/>
  <c r="I3549" i="7" s="1"/>
  <c r="J3550" i="7"/>
  <c r="I3550" i="7" s="1"/>
  <c r="J3551" i="7"/>
  <c r="I3551" i="7" s="1"/>
  <c r="J3552" i="7"/>
  <c r="I3552" i="7" s="1"/>
  <c r="J3553" i="7"/>
  <c r="I3553" i="7" s="1"/>
  <c r="J3554" i="7"/>
  <c r="I3554" i="7" s="1"/>
  <c r="J3555" i="7"/>
  <c r="I3555" i="7" s="1"/>
  <c r="J3556" i="7"/>
  <c r="I3556" i="7" s="1"/>
  <c r="J3557" i="7"/>
  <c r="I3557" i="7" s="1"/>
  <c r="J3558" i="7"/>
  <c r="I3558" i="7" s="1"/>
  <c r="J3559" i="7"/>
  <c r="I3559" i="7" s="1"/>
  <c r="J3560" i="7"/>
  <c r="I3560" i="7" s="1"/>
  <c r="J3561" i="7"/>
  <c r="I3561" i="7" s="1"/>
  <c r="J3562" i="7"/>
  <c r="I3562" i="7" s="1"/>
  <c r="J3563" i="7"/>
  <c r="I3563" i="7" s="1"/>
  <c r="J3564" i="7"/>
  <c r="I3564" i="7" s="1"/>
  <c r="J3565" i="7"/>
  <c r="I3565" i="7" s="1"/>
  <c r="J3566" i="7"/>
  <c r="I3566" i="7" s="1"/>
  <c r="J3567" i="7"/>
  <c r="I3567" i="7" s="1"/>
  <c r="J3568" i="7"/>
  <c r="I3568" i="7" s="1"/>
  <c r="J3569" i="7"/>
  <c r="I3569" i="7" s="1"/>
  <c r="J3570" i="7"/>
  <c r="I3570" i="7" s="1"/>
  <c r="J3571" i="7"/>
  <c r="I3571" i="7" s="1"/>
  <c r="J3572" i="7"/>
  <c r="I3572" i="7" s="1"/>
  <c r="J3573" i="7"/>
  <c r="I3573" i="7" s="1"/>
  <c r="J3574" i="7"/>
  <c r="I3574" i="7" s="1"/>
  <c r="J3575" i="7"/>
  <c r="I3575" i="7" s="1"/>
  <c r="J3576" i="7"/>
  <c r="I3576" i="7" s="1"/>
  <c r="J3577" i="7"/>
  <c r="I3577" i="7" s="1"/>
  <c r="J3578" i="7"/>
  <c r="I3578" i="7" s="1"/>
  <c r="J3579" i="7"/>
  <c r="I3579" i="7" s="1"/>
  <c r="J3580" i="7"/>
  <c r="I3580" i="7" s="1"/>
  <c r="J3581" i="7"/>
  <c r="I3581" i="7" s="1"/>
  <c r="J3582" i="7"/>
  <c r="I3582" i="7" s="1"/>
  <c r="J3583" i="7"/>
  <c r="I3583" i="7" s="1"/>
  <c r="J3584" i="7"/>
  <c r="I3584" i="7" s="1"/>
  <c r="J3585" i="7"/>
  <c r="I3585" i="7" s="1"/>
  <c r="J3586" i="7"/>
  <c r="I3586" i="7" s="1"/>
  <c r="J3587" i="7"/>
  <c r="I3587" i="7" s="1"/>
  <c r="J3588" i="7"/>
  <c r="I3588" i="7" s="1"/>
  <c r="J3589" i="7"/>
  <c r="I3589" i="7" s="1"/>
  <c r="J3590" i="7"/>
  <c r="I3590" i="7" s="1"/>
  <c r="J3591" i="7"/>
  <c r="I3591" i="7" s="1"/>
  <c r="J3592" i="7"/>
  <c r="I3592" i="7" s="1"/>
  <c r="J3593" i="7"/>
  <c r="I3593" i="7" s="1"/>
  <c r="J3594" i="7"/>
  <c r="I3594" i="7" s="1"/>
  <c r="J3595" i="7"/>
  <c r="I3595" i="7" s="1"/>
  <c r="J3596" i="7"/>
  <c r="I3596" i="7" s="1"/>
  <c r="J3597" i="7"/>
  <c r="I3597" i="7" s="1"/>
  <c r="J3598" i="7"/>
  <c r="I3598" i="7" s="1"/>
  <c r="J3599" i="7"/>
  <c r="I3599" i="7" s="1"/>
  <c r="J3600" i="7"/>
  <c r="I3600" i="7" s="1"/>
  <c r="J3601" i="7"/>
  <c r="I3601" i="7" s="1"/>
  <c r="J3602" i="7"/>
  <c r="I3602" i="7" s="1"/>
  <c r="J3603" i="7"/>
  <c r="I3603" i="7" s="1"/>
  <c r="J3604" i="7"/>
  <c r="I3604" i="7" s="1"/>
  <c r="J3605" i="7"/>
  <c r="I3605" i="7" s="1"/>
  <c r="J3606" i="7"/>
  <c r="I3606" i="7" s="1"/>
  <c r="J3607" i="7"/>
  <c r="I3607" i="7" s="1"/>
  <c r="J3608" i="7"/>
  <c r="I3608" i="7" s="1"/>
  <c r="J3609" i="7"/>
  <c r="I3609" i="7" s="1"/>
  <c r="J3610" i="7"/>
  <c r="I3610" i="7" s="1"/>
  <c r="J3611" i="7"/>
  <c r="I3611" i="7" s="1"/>
  <c r="J3612" i="7"/>
  <c r="I3612" i="7" s="1"/>
  <c r="J3613" i="7"/>
  <c r="I3613" i="7" s="1"/>
  <c r="J3614" i="7"/>
  <c r="I3614" i="7" s="1"/>
  <c r="J3615" i="7"/>
  <c r="I3615" i="7" s="1"/>
  <c r="J3616" i="7"/>
  <c r="I3616" i="7" s="1"/>
  <c r="J3617" i="7"/>
  <c r="I3617" i="7" s="1"/>
  <c r="J3618" i="7"/>
  <c r="I3618" i="7" s="1"/>
  <c r="J3619" i="7"/>
  <c r="I3619" i="7" s="1"/>
  <c r="J3620" i="7"/>
  <c r="I3620" i="7" s="1"/>
  <c r="J3621" i="7"/>
  <c r="I3621" i="7" s="1"/>
  <c r="J3622" i="7"/>
  <c r="I3622" i="7" s="1"/>
  <c r="J3623" i="7"/>
  <c r="I3623" i="7" s="1"/>
  <c r="J3624" i="7"/>
  <c r="I3624" i="7" s="1"/>
  <c r="J3625" i="7"/>
  <c r="I3625" i="7" s="1"/>
  <c r="J3626" i="7"/>
  <c r="I3626" i="7" s="1"/>
  <c r="J3627" i="7"/>
  <c r="I3627" i="7" s="1"/>
  <c r="J3628" i="7"/>
  <c r="I3628" i="7" s="1"/>
  <c r="J3629" i="7"/>
  <c r="I3629" i="7" s="1"/>
  <c r="J3630" i="7"/>
  <c r="I3630" i="7" s="1"/>
  <c r="J3631" i="7"/>
  <c r="I3631" i="7" s="1"/>
  <c r="J3632" i="7"/>
  <c r="I3632" i="7" s="1"/>
  <c r="J3633" i="7"/>
  <c r="I3633" i="7" s="1"/>
  <c r="J3634" i="7"/>
  <c r="I3634" i="7" s="1"/>
  <c r="J3635" i="7"/>
  <c r="I3635" i="7" s="1"/>
  <c r="J3636" i="7"/>
  <c r="I3636" i="7" s="1"/>
  <c r="J3637" i="7"/>
  <c r="I3637" i="7" s="1"/>
  <c r="J3638" i="7"/>
  <c r="I3638" i="7" s="1"/>
  <c r="J3639" i="7"/>
  <c r="I3639" i="7" s="1"/>
  <c r="J3640" i="7"/>
  <c r="I3640" i="7" s="1"/>
  <c r="J3641" i="7"/>
  <c r="I3641" i="7" s="1"/>
  <c r="J3642" i="7"/>
  <c r="I3642" i="7" s="1"/>
  <c r="J3643" i="7"/>
  <c r="I3643" i="7" s="1"/>
  <c r="J3644" i="7"/>
  <c r="I3644" i="7" s="1"/>
  <c r="J3645" i="7"/>
  <c r="I3645" i="7" s="1"/>
  <c r="J3646" i="7"/>
  <c r="I3646" i="7" s="1"/>
  <c r="J3647" i="7"/>
  <c r="I3647" i="7" s="1"/>
  <c r="J3648" i="7"/>
  <c r="I3648" i="7" s="1"/>
  <c r="J3649" i="7"/>
  <c r="I3649" i="7" s="1"/>
  <c r="J3650" i="7"/>
  <c r="I3650" i="7" s="1"/>
  <c r="J3651" i="7"/>
  <c r="I3651" i="7" s="1"/>
  <c r="J3652" i="7"/>
  <c r="I3652" i="7" s="1"/>
  <c r="J3653" i="7"/>
  <c r="I3653" i="7" s="1"/>
  <c r="J3654" i="7"/>
  <c r="I3654" i="7" s="1"/>
  <c r="J3655" i="7"/>
  <c r="I3655" i="7" s="1"/>
  <c r="J3656" i="7"/>
  <c r="I3656" i="7" s="1"/>
  <c r="J3657" i="7"/>
  <c r="I3657" i="7" s="1"/>
  <c r="J3658" i="7"/>
  <c r="I3658" i="7" s="1"/>
  <c r="J3659" i="7"/>
  <c r="I3659" i="7" s="1"/>
  <c r="J3660" i="7"/>
  <c r="I3660" i="7" s="1"/>
  <c r="J3661" i="7"/>
  <c r="I3661" i="7" s="1"/>
  <c r="J3662" i="7"/>
  <c r="I3662" i="7" s="1"/>
  <c r="J3663" i="7"/>
  <c r="I3663" i="7" s="1"/>
  <c r="J3664" i="7"/>
  <c r="I3664" i="7" s="1"/>
  <c r="J3665" i="7"/>
  <c r="I3665" i="7" s="1"/>
  <c r="J3666" i="7"/>
  <c r="I3666" i="7" s="1"/>
  <c r="J3667" i="7"/>
  <c r="I3667" i="7" s="1"/>
  <c r="J3668" i="7"/>
  <c r="I3668" i="7" s="1"/>
  <c r="J3669" i="7"/>
  <c r="I3669" i="7" s="1"/>
  <c r="J3670" i="7"/>
  <c r="I3670" i="7" s="1"/>
  <c r="J3671" i="7"/>
  <c r="I3671" i="7" s="1"/>
  <c r="J3672" i="7"/>
  <c r="I3672" i="7" s="1"/>
  <c r="J3673" i="7"/>
  <c r="I3673" i="7" s="1"/>
  <c r="J3674" i="7"/>
  <c r="I3674" i="7" s="1"/>
  <c r="J3675" i="7"/>
  <c r="I3675" i="7" s="1"/>
  <c r="J3676" i="7"/>
  <c r="I3676" i="7" s="1"/>
  <c r="J3677" i="7"/>
  <c r="I3677" i="7" s="1"/>
  <c r="J3678" i="7"/>
  <c r="I3678" i="7" s="1"/>
  <c r="J3679" i="7"/>
  <c r="I3679" i="7" s="1"/>
  <c r="J3680" i="7"/>
  <c r="I3680" i="7" s="1"/>
  <c r="J3681" i="7"/>
  <c r="I3681" i="7" s="1"/>
  <c r="J3682" i="7"/>
  <c r="I3682" i="7" s="1"/>
  <c r="J3683" i="7"/>
  <c r="I3683" i="7" s="1"/>
  <c r="J3684" i="7"/>
  <c r="I3684" i="7" s="1"/>
  <c r="J3685" i="7"/>
  <c r="I3685" i="7" s="1"/>
  <c r="J3686" i="7"/>
  <c r="I3686" i="7" s="1"/>
  <c r="J3687" i="7"/>
  <c r="I3687" i="7" s="1"/>
  <c r="J3688" i="7"/>
  <c r="I3688" i="7" s="1"/>
  <c r="J3689" i="7"/>
  <c r="I3689" i="7" s="1"/>
  <c r="J3690" i="7"/>
  <c r="I3690" i="7" s="1"/>
  <c r="J3691" i="7"/>
  <c r="I3691" i="7" s="1"/>
  <c r="J3692" i="7"/>
  <c r="I3692" i="7" s="1"/>
  <c r="J3693" i="7"/>
  <c r="I3693" i="7" s="1"/>
  <c r="J3694" i="7"/>
  <c r="I3694" i="7" s="1"/>
  <c r="J3695" i="7"/>
  <c r="I3695" i="7" s="1"/>
  <c r="J3696" i="7"/>
  <c r="I3696" i="7" s="1"/>
  <c r="J3697" i="7"/>
  <c r="I3697" i="7" s="1"/>
  <c r="J3698" i="7"/>
  <c r="I3698" i="7" s="1"/>
  <c r="J3699" i="7"/>
  <c r="I3699" i="7" s="1"/>
  <c r="J3700" i="7"/>
  <c r="I3700" i="7" s="1"/>
  <c r="J3701" i="7"/>
  <c r="I3701" i="7" s="1"/>
  <c r="J3702" i="7"/>
  <c r="I3702" i="7" s="1"/>
  <c r="J3703" i="7"/>
  <c r="I3703" i="7" s="1"/>
  <c r="J3704" i="7"/>
  <c r="I3704" i="7" s="1"/>
  <c r="J3705" i="7"/>
  <c r="I3705" i="7" s="1"/>
  <c r="J3706" i="7"/>
  <c r="I3706" i="7" s="1"/>
  <c r="J3707" i="7"/>
  <c r="I3707" i="7" s="1"/>
  <c r="J3708" i="7"/>
  <c r="I3708" i="7" s="1"/>
  <c r="J3709" i="7"/>
  <c r="I3709" i="7" s="1"/>
  <c r="J3710" i="7"/>
  <c r="I3710" i="7" s="1"/>
  <c r="J3711" i="7"/>
  <c r="I3711" i="7" s="1"/>
  <c r="J3712" i="7"/>
  <c r="I3712" i="7" s="1"/>
  <c r="J3713" i="7"/>
  <c r="I3713" i="7" s="1"/>
  <c r="J3714" i="7"/>
  <c r="I3714" i="7" s="1"/>
  <c r="J3715" i="7"/>
  <c r="I3715" i="7" s="1"/>
  <c r="J3716" i="7"/>
  <c r="I3716" i="7" s="1"/>
  <c r="J3717" i="7"/>
  <c r="I3717" i="7" s="1"/>
  <c r="J3718" i="7"/>
  <c r="I3718" i="7" s="1"/>
  <c r="J3719" i="7"/>
  <c r="I3719" i="7" s="1"/>
  <c r="J3720" i="7"/>
  <c r="I3720" i="7" s="1"/>
  <c r="J3721" i="7"/>
  <c r="I3721" i="7" s="1"/>
  <c r="J3722" i="7"/>
  <c r="I3722" i="7" s="1"/>
  <c r="J3723" i="7"/>
  <c r="I3723" i="7" s="1"/>
  <c r="J3724" i="7"/>
  <c r="I3724" i="7" s="1"/>
  <c r="J3725" i="7"/>
  <c r="I3725" i="7" s="1"/>
  <c r="J3726" i="7"/>
  <c r="I3726" i="7" s="1"/>
  <c r="J3727" i="7"/>
  <c r="I3727" i="7" s="1"/>
  <c r="J3728" i="7"/>
  <c r="I3728" i="7" s="1"/>
  <c r="J3729" i="7"/>
  <c r="I3729" i="7" s="1"/>
  <c r="J3730" i="7"/>
  <c r="I3730" i="7" s="1"/>
  <c r="J3731" i="7"/>
  <c r="I3731" i="7" s="1"/>
  <c r="J3732" i="7"/>
  <c r="I3732" i="7" s="1"/>
  <c r="J3733" i="7"/>
  <c r="I3733" i="7" s="1"/>
  <c r="J3734" i="7"/>
  <c r="I3734" i="7" s="1"/>
  <c r="J3735" i="7"/>
  <c r="I3735" i="7" s="1"/>
  <c r="J3736" i="7"/>
  <c r="I3736" i="7" s="1"/>
  <c r="J3737" i="7"/>
  <c r="I3737" i="7" s="1"/>
  <c r="J3738" i="7"/>
  <c r="I3738" i="7" s="1"/>
  <c r="J3739" i="7"/>
  <c r="I3739" i="7" s="1"/>
  <c r="J3740" i="7"/>
  <c r="I3740" i="7" s="1"/>
  <c r="J3741" i="7"/>
  <c r="I3741" i="7" s="1"/>
  <c r="J3742" i="7"/>
  <c r="I3742" i="7" s="1"/>
  <c r="J3743" i="7"/>
  <c r="I3743" i="7" s="1"/>
  <c r="J3744" i="7"/>
  <c r="I3744" i="7" s="1"/>
  <c r="J3745" i="7"/>
  <c r="I3745" i="7" s="1"/>
  <c r="J3746" i="7"/>
  <c r="I3746" i="7" s="1"/>
  <c r="J3747" i="7"/>
  <c r="I3747" i="7" s="1"/>
  <c r="J3748" i="7"/>
  <c r="I3748" i="7" s="1"/>
  <c r="J3749" i="7"/>
  <c r="I3749" i="7" s="1"/>
  <c r="J3750" i="7"/>
  <c r="I3750" i="7" s="1"/>
  <c r="J3751" i="7"/>
  <c r="I3751" i="7" s="1"/>
  <c r="J3752" i="7"/>
  <c r="I3752" i="7" s="1"/>
  <c r="J3753" i="7"/>
  <c r="I3753" i="7" s="1"/>
  <c r="J3754" i="7"/>
  <c r="I3754" i="7" s="1"/>
  <c r="J3755" i="7"/>
  <c r="I3755" i="7" s="1"/>
  <c r="J3756" i="7"/>
  <c r="I3756" i="7" s="1"/>
  <c r="J3757" i="7"/>
  <c r="I3757" i="7" s="1"/>
  <c r="J3758" i="7"/>
  <c r="I3758" i="7" s="1"/>
  <c r="J3759" i="7"/>
  <c r="I3759" i="7" s="1"/>
  <c r="J3760" i="7"/>
  <c r="I3760" i="7" s="1"/>
  <c r="J3761" i="7"/>
  <c r="I3761" i="7" s="1"/>
  <c r="J3762" i="7"/>
  <c r="I3762" i="7" s="1"/>
  <c r="J3763" i="7"/>
  <c r="I3763" i="7" s="1"/>
  <c r="J3764" i="7"/>
  <c r="I3764" i="7" s="1"/>
  <c r="J3765" i="7"/>
  <c r="I3765" i="7" s="1"/>
  <c r="J3766" i="7"/>
  <c r="I3766" i="7" s="1"/>
  <c r="J3767" i="7"/>
  <c r="I3767" i="7" s="1"/>
  <c r="J3768" i="7"/>
  <c r="I3768" i="7" s="1"/>
  <c r="J3769" i="7"/>
  <c r="I3769" i="7" s="1"/>
  <c r="J3770" i="7"/>
  <c r="I3770" i="7" s="1"/>
  <c r="J3771" i="7"/>
  <c r="I3771" i="7" s="1"/>
  <c r="J3772" i="7"/>
  <c r="I3772" i="7" s="1"/>
  <c r="J3773" i="7"/>
  <c r="I3773" i="7" s="1"/>
  <c r="J3774" i="7"/>
  <c r="I3774" i="7" s="1"/>
  <c r="J3775" i="7"/>
  <c r="I3775" i="7" s="1"/>
  <c r="J3776" i="7"/>
  <c r="I3776" i="7" s="1"/>
  <c r="J3777" i="7"/>
  <c r="I3777" i="7" s="1"/>
  <c r="J3778" i="7"/>
  <c r="I3778" i="7" s="1"/>
  <c r="J3779" i="7"/>
  <c r="I3779" i="7" s="1"/>
  <c r="J3780" i="7"/>
  <c r="I3780" i="7" s="1"/>
  <c r="J3781" i="7"/>
  <c r="I3781" i="7" s="1"/>
  <c r="J3782" i="7"/>
  <c r="I3782" i="7" s="1"/>
  <c r="J3783" i="7"/>
  <c r="I3783" i="7" s="1"/>
  <c r="J3784" i="7"/>
  <c r="I3784" i="7" s="1"/>
  <c r="J3785" i="7"/>
  <c r="I3785" i="7" s="1"/>
  <c r="J3786" i="7"/>
  <c r="I3786" i="7" s="1"/>
  <c r="J3787" i="7"/>
  <c r="I3787" i="7" s="1"/>
  <c r="J3788" i="7"/>
  <c r="I3788" i="7" s="1"/>
  <c r="J3789" i="7"/>
  <c r="I3789" i="7" s="1"/>
  <c r="J3790" i="7"/>
  <c r="I3790" i="7" s="1"/>
  <c r="J3791" i="7"/>
  <c r="I3791" i="7" s="1"/>
  <c r="J3792" i="7"/>
  <c r="I3792" i="7" s="1"/>
  <c r="J3793" i="7"/>
  <c r="I3793" i="7" s="1"/>
  <c r="J3794" i="7"/>
  <c r="I3794" i="7" s="1"/>
  <c r="J3795" i="7"/>
  <c r="I3795" i="7" s="1"/>
  <c r="J3796" i="7"/>
  <c r="I3796" i="7" s="1"/>
  <c r="J3797" i="7"/>
  <c r="I3797" i="7" s="1"/>
  <c r="J3798" i="7"/>
  <c r="I3798" i="7" s="1"/>
  <c r="J3799" i="7"/>
  <c r="I3799" i="7" s="1"/>
  <c r="J3800" i="7"/>
  <c r="I3800" i="7" s="1"/>
  <c r="J3801" i="7"/>
  <c r="I3801" i="7" s="1"/>
  <c r="J3802" i="7"/>
  <c r="I3802" i="7" s="1"/>
  <c r="J3803" i="7"/>
  <c r="I3803" i="7" s="1"/>
  <c r="J3804" i="7"/>
  <c r="I3804" i="7" s="1"/>
  <c r="J3805" i="7"/>
  <c r="I3805" i="7" s="1"/>
  <c r="J3806" i="7"/>
  <c r="I3806" i="7" s="1"/>
  <c r="J3807" i="7"/>
  <c r="I3807" i="7" s="1"/>
  <c r="J3808" i="7"/>
  <c r="I3808" i="7" s="1"/>
  <c r="J3809" i="7"/>
  <c r="I3809" i="7" s="1"/>
  <c r="J3810" i="7"/>
  <c r="I3810" i="7" s="1"/>
  <c r="J3811" i="7"/>
  <c r="I3811" i="7" s="1"/>
  <c r="J3812" i="7"/>
  <c r="I3812" i="7" s="1"/>
  <c r="J3813" i="7"/>
  <c r="I3813" i="7" s="1"/>
  <c r="J3814" i="7"/>
  <c r="I3814" i="7" s="1"/>
  <c r="J3815" i="7"/>
  <c r="I3815" i="7" s="1"/>
  <c r="J3816" i="7"/>
  <c r="I3816" i="7" s="1"/>
  <c r="J3817" i="7"/>
  <c r="I3817" i="7" s="1"/>
  <c r="J3818" i="7"/>
  <c r="I3818" i="7" s="1"/>
  <c r="J3819" i="7"/>
  <c r="I3819" i="7" s="1"/>
  <c r="J3820" i="7"/>
  <c r="I3820" i="7" s="1"/>
  <c r="J3821" i="7"/>
  <c r="I3821" i="7" s="1"/>
  <c r="J3822" i="7"/>
  <c r="I3822" i="7" s="1"/>
  <c r="J3823" i="7"/>
  <c r="I3823" i="7" s="1"/>
  <c r="J3824" i="7"/>
  <c r="I3824" i="7" s="1"/>
  <c r="J3825" i="7"/>
  <c r="I3825" i="7" s="1"/>
  <c r="J3826" i="7"/>
  <c r="I3826" i="7" s="1"/>
  <c r="J3827" i="7"/>
  <c r="I3827" i="7" s="1"/>
  <c r="J3828" i="7"/>
  <c r="I3828" i="7" s="1"/>
  <c r="J3829" i="7"/>
  <c r="I3829" i="7" s="1"/>
  <c r="J3830" i="7"/>
  <c r="I3830" i="7" s="1"/>
  <c r="J3831" i="7"/>
  <c r="I3831" i="7" s="1"/>
  <c r="J3832" i="7"/>
  <c r="I3832" i="7" s="1"/>
  <c r="J3833" i="7"/>
  <c r="I3833" i="7" s="1"/>
  <c r="J3834" i="7"/>
  <c r="I3834" i="7" s="1"/>
  <c r="J3835" i="7"/>
  <c r="I3835" i="7" s="1"/>
  <c r="J3836" i="7"/>
  <c r="I3836" i="7" s="1"/>
  <c r="J3837" i="7"/>
  <c r="I3837" i="7" s="1"/>
  <c r="J3838" i="7"/>
  <c r="I3838" i="7" s="1"/>
  <c r="J3839" i="7"/>
  <c r="I3839" i="7" s="1"/>
  <c r="J3840" i="7"/>
  <c r="I3840" i="7" s="1"/>
  <c r="J3841" i="7"/>
  <c r="I3841" i="7" s="1"/>
  <c r="J3842" i="7"/>
  <c r="I3842" i="7" s="1"/>
  <c r="J3843" i="7"/>
  <c r="I3843" i="7" s="1"/>
  <c r="J3844" i="7"/>
  <c r="I3844" i="7" s="1"/>
  <c r="J3845" i="7"/>
  <c r="I3845" i="7" s="1"/>
  <c r="J3846" i="7"/>
  <c r="I3846" i="7" s="1"/>
  <c r="J3847" i="7"/>
  <c r="I3847" i="7" s="1"/>
  <c r="J3848" i="7"/>
  <c r="I3848" i="7" s="1"/>
  <c r="J3849" i="7"/>
  <c r="I3849" i="7" s="1"/>
  <c r="J3850" i="7"/>
  <c r="I3850" i="7" s="1"/>
  <c r="J3851" i="7"/>
  <c r="I3851" i="7" s="1"/>
  <c r="J3852" i="7"/>
  <c r="I3852" i="7" s="1"/>
  <c r="J3853" i="7"/>
  <c r="I3853" i="7" s="1"/>
  <c r="J3854" i="7"/>
  <c r="I3854" i="7" s="1"/>
  <c r="J3855" i="7"/>
  <c r="I3855" i="7" s="1"/>
  <c r="J3856" i="7"/>
  <c r="I3856" i="7" s="1"/>
  <c r="J3857" i="7"/>
  <c r="I3857" i="7" s="1"/>
  <c r="J3858" i="7"/>
  <c r="I3858" i="7" s="1"/>
  <c r="J3859" i="7"/>
  <c r="I3859" i="7" s="1"/>
  <c r="J3860" i="7"/>
  <c r="I3860" i="7" s="1"/>
  <c r="J3861" i="7"/>
  <c r="I3861" i="7" s="1"/>
  <c r="J3862" i="7"/>
  <c r="I3862" i="7" s="1"/>
  <c r="J3863" i="7"/>
  <c r="I3863" i="7" s="1"/>
  <c r="J3864" i="7"/>
  <c r="I3864" i="7" s="1"/>
  <c r="J3865" i="7"/>
  <c r="I3865" i="7" s="1"/>
  <c r="J3866" i="7"/>
  <c r="I3866" i="7" s="1"/>
  <c r="J3867" i="7"/>
  <c r="I3867" i="7" s="1"/>
  <c r="J3868" i="7"/>
  <c r="I3868" i="7" s="1"/>
  <c r="J3869" i="7"/>
  <c r="I3869" i="7" s="1"/>
  <c r="J3870" i="7"/>
  <c r="I3870" i="7" s="1"/>
  <c r="J3871" i="7"/>
  <c r="I3871" i="7" s="1"/>
  <c r="J3872" i="7"/>
  <c r="I3872" i="7" s="1"/>
  <c r="J3873" i="7"/>
  <c r="I3873" i="7" s="1"/>
  <c r="J3874" i="7"/>
  <c r="I3874" i="7" s="1"/>
  <c r="J3875" i="7"/>
  <c r="I3875" i="7" s="1"/>
  <c r="J3876" i="7"/>
  <c r="I3876" i="7" s="1"/>
  <c r="J3877" i="7"/>
  <c r="I3877" i="7" s="1"/>
  <c r="J3878" i="7"/>
  <c r="I3878" i="7" s="1"/>
  <c r="J3879" i="7"/>
  <c r="I3879" i="7" s="1"/>
  <c r="J3880" i="7"/>
  <c r="I3880" i="7" s="1"/>
  <c r="J3881" i="7"/>
  <c r="I3881" i="7" s="1"/>
  <c r="J3882" i="7"/>
  <c r="I3882" i="7" s="1"/>
  <c r="J3883" i="7"/>
  <c r="I3883" i="7" s="1"/>
  <c r="J3884" i="7"/>
  <c r="I3884" i="7" s="1"/>
  <c r="J3885" i="7"/>
  <c r="I3885" i="7" s="1"/>
  <c r="J3886" i="7"/>
  <c r="I3886" i="7" s="1"/>
  <c r="J3887" i="7"/>
  <c r="I3887" i="7" s="1"/>
  <c r="J3888" i="7"/>
  <c r="I3888" i="7" s="1"/>
  <c r="J3889" i="7"/>
  <c r="I3889" i="7" s="1"/>
  <c r="J3890" i="7"/>
  <c r="I3890" i="7" s="1"/>
  <c r="J3891" i="7"/>
  <c r="I3891" i="7" s="1"/>
  <c r="J3892" i="7"/>
  <c r="I3892" i="7" s="1"/>
  <c r="J3893" i="7"/>
  <c r="I3893" i="7" s="1"/>
  <c r="J3894" i="7"/>
  <c r="I3894" i="7" s="1"/>
  <c r="J3895" i="7"/>
  <c r="I3895" i="7" s="1"/>
  <c r="J3896" i="7"/>
  <c r="I3896" i="7" s="1"/>
  <c r="J3897" i="7"/>
  <c r="I3897" i="7" s="1"/>
  <c r="J3898" i="7"/>
  <c r="I3898" i="7" s="1"/>
  <c r="J3899" i="7"/>
  <c r="I3899" i="7" s="1"/>
  <c r="J3900" i="7"/>
  <c r="I3900" i="7" s="1"/>
  <c r="J3901" i="7"/>
  <c r="I3901" i="7" s="1"/>
  <c r="J3902" i="7"/>
  <c r="I3902" i="7" s="1"/>
  <c r="J3903" i="7"/>
  <c r="I3903" i="7" s="1"/>
  <c r="J3904" i="7"/>
  <c r="I3904" i="7" s="1"/>
  <c r="J3905" i="7"/>
  <c r="I3905" i="7" s="1"/>
  <c r="J3906" i="7"/>
  <c r="I3906" i="7" s="1"/>
  <c r="J3907" i="7"/>
  <c r="I3907" i="7" s="1"/>
  <c r="J3908" i="7"/>
  <c r="I3908" i="7" s="1"/>
  <c r="J3909" i="7"/>
  <c r="I3909" i="7" s="1"/>
  <c r="J3910" i="7"/>
  <c r="I3910" i="7" s="1"/>
  <c r="J3911" i="7"/>
  <c r="I3911" i="7" s="1"/>
  <c r="J3912" i="7"/>
  <c r="I3912" i="7" s="1"/>
  <c r="J3913" i="7"/>
  <c r="I3913" i="7" s="1"/>
  <c r="J3914" i="7"/>
  <c r="I3914" i="7" s="1"/>
  <c r="J3915" i="7"/>
  <c r="I3915" i="7" s="1"/>
  <c r="J3916" i="7"/>
  <c r="I3916" i="7" s="1"/>
  <c r="J3917" i="7"/>
  <c r="I3917" i="7" s="1"/>
  <c r="J3918" i="7"/>
  <c r="I3918" i="7" s="1"/>
  <c r="J3919" i="7"/>
  <c r="I3919" i="7" s="1"/>
  <c r="J3920" i="7"/>
  <c r="I3920" i="7" s="1"/>
  <c r="J3921" i="7"/>
  <c r="I3921" i="7" s="1"/>
  <c r="J3922" i="7"/>
  <c r="I3922" i="7" s="1"/>
  <c r="J3923" i="7"/>
  <c r="I3923" i="7" s="1"/>
  <c r="J3924" i="7"/>
  <c r="I3924" i="7" s="1"/>
  <c r="J3925" i="7"/>
  <c r="I3925" i="7" s="1"/>
  <c r="J3926" i="7"/>
  <c r="I3926" i="7" s="1"/>
  <c r="J3927" i="7"/>
  <c r="I3927" i="7" s="1"/>
  <c r="J3928" i="7"/>
  <c r="I3928" i="7" s="1"/>
  <c r="J3929" i="7"/>
  <c r="I3929" i="7" s="1"/>
  <c r="J3930" i="7"/>
  <c r="I3930" i="7" s="1"/>
  <c r="J3931" i="7"/>
  <c r="I3931" i="7" s="1"/>
  <c r="J3932" i="7"/>
  <c r="I3932" i="7" s="1"/>
  <c r="J3933" i="7"/>
  <c r="I3933" i="7" s="1"/>
  <c r="J3934" i="7"/>
  <c r="I3934" i="7" s="1"/>
  <c r="J3935" i="7"/>
  <c r="I3935" i="7" s="1"/>
  <c r="J3936" i="7"/>
  <c r="I3936" i="7" s="1"/>
  <c r="J3937" i="7"/>
  <c r="I3937" i="7" s="1"/>
  <c r="J3938" i="7"/>
  <c r="I3938" i="7" s="1"/>
  <c r="J3939" i="7"/>
  <c r="I3939" i="7" s="1"/>
  <c r="J3940" i="7"/>
  <c r="I3940" i="7" s="1"/>
  <c r="J3941" i="7"/>
  <c r="I3941" i="7" s="1"/>
  <c r="J3942" i="7"/>
  <c r="I3942" i="7" s="1"/>
  <c r="J3943" i="7"/>
  <c r="I3943" i="7" s="1"/>
  <c r="J3944" i="7"/>
  <c r="I3944" i="7" s="1"/>
  <c r="J3945" i="7"/>
  <c r="I3945" i="7" s="1"/>
  <c r="J3946" i="7"/>
  <c r="I3946" i="7" s="1"/>
  <c r="J3947" i="7"/>
  <c r="I3947" i="7" s="1"/>
  <c r="J3948" i="7"/>
  <c r="I3948" i="7" s="1"/>
  <c r="J3949" i="7"/>
  <c r="I3949" i="7" s="1"/>
  <c r="J3950" i="7"/>
  <c r="I3950" i="7" s="1"/>
  <c r="J3951" i="7"/>
  <c r="I3951" i="7" s="1"/>
  <c r="J3952" i="7"/>
  <c r="I3952" i="7" s="1"/>
  <c r="J3953" i="7"/>
  <c r="I3953" i="7" s="1"/>
  <c r="J3954" i="7"/>
  <c r="I3954" i="7" s="1"/>
  <c r="J3955" i="7"/>
  <c r="I3955" i="7" s="1"/>
  <c r="J3956" i="7"/>
  <c r="I3956" i="7" s="1"/>
  <c r="J3957" i="7"/>
  <c r="I3957" i="7" s="1"/>
  <c r="J3958" i="7"/>
  <c r="I3958" i="7" s="1"/>
  <c r="J3959" i="7"/>
  <c r="I3959" i="7" s="1"/>
  <c r="J3960" i="7"/>
  <c r="I3960" i="7" s="1"/>
  <c r="J3961" i="7"/>
  <c r="I3961" i="7" s="1"/>
  <c r="J3962" i="7"/>
  <c r="I3962" i="7" s="1"/>
  <c r="J3963" i="7"/>
  <c r="I3963" i="7" s="1"/>
  <c r="J3964" i="7"/>
  <c r="I3964" i="7" s="1"/>
  <c r="J3965" i="7"/>
  <c r="I3965" i="7" s="1"/>
  <c r="J3966" i="7"/>
  <c r="I3966" i="7" s="1"/>
  <c r="J3967" i="7"/>
  <c r="I3967" i="7" s="1"/>
  <c r="J3968" i="7"/>
  <c r="I3968" i="7" s="1"/>
  <c r="J3969" i="7"/>
  <c r="I3969" i="7" s="1"/>
  <c r="J3970" i="7"/>
  <c r="I3970" i="7" s="1"/>
  <c r="J3971" i="7"/>
  <c r="I3971" i="7" s="1"/>
  <c r="J3972" i="7"/>
  <c r="I3972" i="7" s="1"/>
  <c r="J3973" i="7"/>
  <c r="I3973" i="7" s="1"/>
  <c r="J3974" i="7"/>
  <c r="I3974" i="7" s="1"/>
  <c r="J3975" i="7"/>
  <c r="I3975" i="7" s="1"/>
  <c r="J3976" i="7"/>
  <c r="I3976" i="7" s="1"/>
  <c r="J3977" i="7"/>
  <c r="I3977" i="7" s="1"/>
  <c r="J3978" i="7"/>
  <c r="I3978" i="7" s="1"/>
  <c r="J3979" i="7"/>
  <c r="I3979" i="7" s="1"/>
  <c r="J3980" i="7"/>
  <c r="I3980" i="7" s="1"/>
  <c r="J3981" i="7"/>
  <c r="I3981" i="7" s="1"/>
  <c r="J3982" i="7"/>
  <c r="I3982" i="7" s="1"/>
  <c r="J3983" i="7"/>
  <c r="I3983" i="7" s="1"/>
  <c r="J3984" i="7"/>
  <c r="I3984" i="7" s="1"/>
  <c r="J3985" i="7"/>
  <c r="I3985" i="7" s="1"/>
  <c r="J3986" i="7"/>
  <c r="I3986" i="7" s="1"/>
  <c r="J3987" i="7"/>
  <c r="I3987" i="7" s="1"/>
  <c r="J3988" i="7"/>
  <c r="I3988" i="7" s="1"/>
  <c r="J3989" i="7"/>
  <c r="I3989" i="7" s="1"/>
  <c r="J3990" i="7"/>
  <c r="I3990" i="7" s="1"/>
  <c r="J3991" i="7"/>
  <c r="I3991" i="7" s="1"/>
  <c r="J3992" i="7"/>
  <c r="I3992" i="7" s="1"/>
  <c r="J3993" i="7"/>
  <c r="I3993" i="7" s="1"/>
  <c r="J3994" i="7"/>
  <c r="I3994" i="7" s="1"/>
  <c r="J3995" i="7"/>
  <c r="I3995" i="7" s="1"/>
  <c r="J3996" i="7"/>
  <c r="I3996" i="7" s="1"/>
  <c r="J3997" i="7"/>
  <c r="I3997" i="7" s="1"/>
  <c r="J3998" i="7"/>
  <c r="I3998" i="7" s="1"/>
  <c r="J3999" i="7"/>
  <c r="I3999" i="7" s="1"/>
  <c r="J4000" i="7"/>
  <c r="I4000" i="7" s="1"/>
  <c r="J4001" i="7"/>
  <c r="I4001" i="7" s="1"/>
  <c r="J4002" i="7"/>
  <c r="I4002" i="7" s="1"/>
  <c r="J4003" i="7"/>
  <c r="I4003" i="7" s="1"/>
  <c r="J4004" i="7"/>
  <c r="I4004" i="7" s="1"/>
  <c r="J4005" i="7"/>
  <c r="I4005" i="7" s="1"/>
  <c r="J4006" i="7"/>
  <c r="I4006" i="7" s="1"/>
  <c r="J4007" i="7"/>
  <c r="I4007" i="7" s="1"/>
  <c r="J4008" i="7"/>
  <c r="I4008" i="7" s="1"/>
  <c r="J4009" i="7"/>
  <c r="I4009" i="7" s="1"/>
  <c r="J4010" i="7"/>
  <c r="I4010" i="7" s="1"/>
  <c r="J4011" i="7"/>
  <c r="I4011" i="7" s="1"/>
  <c r="J4012" i="7"/>
  <c r="I4012" i="7" s="1"/>
  <c r="J4013" i="7"/>
  <c r="I4013" i="7" s="1"/>
  <c r="J4014" i="7"/>
  <c r="I4014" i="7" s="1"/>
  <c r="J4015" i="7"/>
  <c r="I4015" i="7" s="1"/>
  <c r="J4016" i="7"/>
  <c r="I4016" i="7" s="1"/>
  <c r="J4017" i="7"/>
  <c r="I4017" i="7" s="1"/>
  <c r="J4018" i="7"/>
  <c r="I4018" i="7" s="1"/>
  <c r="J4019" i="7"/>
  <c r="I4019" i="7" s="1"/>
  <c r="J4020" i="7"/>
  <c r="I4020" i="7" s="1"/>
  <c r="J4021" i="7"/>
  <c r="I4021" i="7" s="1"/>
  <c r="J4022" i="7"/>
  <c r="I4022" i="7" s="1"/>
  <c r="J4023" i="7"/>
  <c r="I4023" i="7" s="1"/>
  <c r="J4024" i="7"/>
  <c r="I4024" i="7" s="1"/>
  <c r="J4025" i="7"/>
  <c r="I4025" i="7" s="1"/>
  <c r="J4026" i="7"/>
  <c r="I4026" i="7" s="1"/>
  <c r="J4027" i="7"/>
  <c r="I4027" i="7" s="1"/>
  <c r="J4028" i="7"/>
  <c r="I4028" i="7" s="1"/>
  <c r="J4029" i="7"/>
  <c r="I4029" i="7" s="1"/>
  <c r="J4030" i="7"/>
  <c r="I4030" i="7" s="1"/>
  <c r="J4031" i="7"/>
  <c r="I4031" i="7" s="1"/>
  <c r="J4032" i="7"/>
  <c r="I4032" i="7" s="1"/>
  <c r="J4033" i="7"/>
  <c r="I4033" i="7" s="1"/>
  <c r="J4034" i="7"/>
  <c r="I4034" i="7" s="1"/>
  <c r="J4035" i="7"/>
  <c r="I4035" i="7" s="1"/>
  <c r="J4036" i="7"/>
  <c r="I4036" i="7" s="1"/>
  <c r="J4037" i="7"/>
  <c r="I4037" i="7" s="1"/>
  <c r="J4038" i="7"/>
  <c r="I4038" i="7" s="1"/>
  <c r="J4039" i="7"/>
  <c r="I4039" i="7" s="1"/>
  <c r="J4040" i="7"/>
  <c r="I4040" i="7" s="1"/>
  <c r="J4041" i="7"/>
  <c r="I4041" i="7" s="1"/>
  <c r="J4042" i="7"/>
  <c r="I4042" i="7" s="1"/>
  <c r="J4043" i="7"/>
  <c r="I4043" i="7" s="1"/>
  <c r="J4044" i="7"/>
  <c r="I4044" i="7" s="1"/>
  <c r="J4045" i="7"/>
  <c r="I4045" i="7" s="1"/>
  <c r="J4046" i="7"/>
  <c r="I4046" i="7" s="1"/>
  <c r="J4047" i="7"/>
  <c r="I4047" i="7" s="1"/>
  <c r="J4048" i="7"/>
  <c r="I4048" i="7" s="1"/>
  <c r="J4049" i="7"/>
  <c r="I4049" i="7" s="1"/>
  <c r="J4050" i="7"/>
  <c r="I4050" i="7" s="1"/>
  <c r="J4051" i="7"/>
  <c r="I4051" i="7" s="1"/>
  <c r="J4052" i="7"/>
  <c r="I4052" i="7" s="1"/>
  <c r="J4053" i="7"/>
  <c r="I4053" i="7" s="1"/>
  <c r="J4054" i="7"/>
  <c r="I4054" i="7" s="1"/>
  <c r="J4055" i="7"/>
  <c r="I4055" i="7" s="1"/>
  <c r="J4056" i="7"/>
  <c r="I4056" i="7" s="1"/>
  <c r="J4057" i="7"/>
  <c r="I4057" i="7" s="1"/>
  <c r="J4058" i="7"/>
  <c r="I4058" i="7" s="1"/>
  <c r="J4059" i="7"/>
  <c r="I4059" i="7" s="1"/>
  <c r="J4060" i="7"/>
  <c r="I4060" i="7" s="1"/>
  <c r="J4061" i="7"/>
  <c r="I4061" i="7" s="1"/>
  <c r="J4062" i="7"/>
  <c r="I4062" i="7" s="1"/>
  <c r="J4063" i="7"/>
  <c r="I4063" i="7" s="1"/>
  <c r="J4064" i="7"/>
  <c r="I4064" i="7" s="1"/>
  <c r="J4065" i="7"/>
  <c r="I4065" i="7" s="1"/>
  <c r="J4066" i="7"/>
  <c r="I4066" i="7" s="1"/>
  <c r="J4067" i="7"/>
  <c r="I4067" i="7" s="1"/>
  <c r="J4068" i="7"/>
  <c r="I4068" i="7" s="1"/>
  <c r="J4069" i="7"/>
  <c r="I4069" i="7" s="1"/>
  <c r="J4070" i="7"/>
  <c r="I4070" i="7" s="1"/>
  <c r="J4071" i="7"/>
  <c r="I4071" i="7" s="1"/>
  <c r="J4072" i="7"/>
  <c r="I4072" i="7" s="1"/>
  <c r="J4073" i="7"/>
  <c r="I4073" i="7" s="1"/>
  <c r="J4074" i="7"/>
  <c r="I4074" i="7" s="1"/>
  <c r="J4075" i="7"/>
  <c r="I4075" i="7" s="1"/>
  <c r="J4076" i="7"/>
  <c r="I4076" i="7" s="1"/>
  <c r="J4077" i="7"/>
  <c r="I4077" i="7" s="1"/>
  <c r="J4078" i="7"/>
  <c r="I4078" i="7" s="1"/>
  <c r="J4079" i="7"/>
  <c r="I4079" i="7" s="1"/>
  <c r="J4080" i="7"/>
  <c r="I4080" i="7" s="1"/>
  <c r="J4081" i="7"/>
  <c r="I4081" i="7" s="1"/>
  <c r="J4082" i="7"/>
  <c r="I4082" i="7" s="1"/>
  <c r="J4083" i="7"/>
  <c r="I4083" i="7" s="1"/>
  <c r="J4084" i="7"/>
  <c r="I4084" i="7" s="1"/>
  <c r="J4085" i="7"/>
  <c r="I4085" i="7" s="1"/>
  <c r="J4086" i="7"/>
  <c r="I4086" i="7" s="1"/>
  <c r="J4087" i="7"/>
  <c r="I4087" i="7" s="1"/>
  <c r="J4088" i="7"/>
  <c r="I4088" i="7" s="1"/>
  <c r="J4089" i="7"/>
  <c r="I4089" i="7" s="1"/>
  <c r="J4090" i="7"/>
  <c r="I4090" i="7" s="1"/>
  <c r="J4091" i="7"/>
  <c r="I4091" i="7" s="1"/>
  <c r="J4092" i="7"/>
  <c r="I4092" i="7" s="1"/>
  <c r="J4093" i="7"/>
  <c r="I4093" i="7" s="1"/>
  <c r="J4094" i="7"/>
  <c r="I4094" i="7" s="1"/>
  <c r="J4095" i="7"/>
  <c r="I4095" i="7" s="1"/>
  <c r="J4096" i="7"/>
  <c r="I4096" i="7" s="1"/>
  <c r="J4097" i="7"/>
  <c r="I4097" i="7" s="1"/>
  <c r="J4098" i="7"/>
  <c r="I4098" i="7" s="1"/>
  <c r="J4099" i="7"/>
  <c r="I4099" i="7" s="1"/>
  <c r="J4100" i="7"/>
  <c r="I4100" i="7" s="1"/>
  <c r="J4101" i="7"/>
  <c r="I4101" i="7" s="1"/>
  <c r="J4102" i="7"/>
  <c r="I4102" i="7" s="1"/>
  <c r="J4103" i="7"/>
  <c r="I4103" i="7" s="1"/>
  <c r="J4104" i="7"/>
  <c r="I4104" i="7" s="1"/>
  <c r="J4105" i="7"/>
  <c r="I4105" i="7" s="1"/>
  <c r="J4106" i="7"/>
  <c r="I4106" i="7" s="1"/>
  <c r="J4107" i="7"/>
  <c r="I4107" i="7" s="1"/>
  <c r="J4108" i="7"/>
  <c r="I4108" i="7" s="1"/>
  <c r="J4109" i="7"/>
  <c r="I4109" i="7" s="1"/>
  <c r="J4110" i="7"/>
  <c r="I4110" i="7" s="1"/>
  <c r="J4111" i="7"/>
  <c r="I4111" i="7" s="1"/>
  <c r="J4112" i="7"/>
  <c r="I4112" i="7" s="1"/>
  <c r="J4113" i="7"/>
  <c r="I4113" i="7" s="1"/>
  <c r="J4114" i="7"/>
  <c r="I4114" i="7" s="1"/>
  <c r="J4115" i="7"/>
  <c r="I4115" i="7" s="1"/>
  <c r="J4116" i="7"/>
  <c r="I4116" i="7" s="1"/>
  <c r="J4117" i="7"/>
  <c r="I4117" i="7" s="1"/>
  <c r="J4118" i="7"/>
  <c r="I4118" i="7" s="1"/>
  <c r="J4119" i="7"/>
  <c r="I4119" i="7" s="1"/>
  <c r="J4120" i="7"/>
  <c r="I4120" i="7" s="1"/>
  <c r="J4121" i="7"/>
  <c r="I4121" i="7" s="1"/>
  <c r="J4122" i="7"/>
  <c r="I4122" i="7" s="1"/>
  <c r="J4123" i="7"/>
  <c r="I4123" i="7" s="1"/>
  <c r="J4124" i="7"/>
  <c r="I4124" i="7" s="1"/>
  <c r="J4125" i="7"/>
  <c r="I4125" i="7" s="1"/>
  <c r="J4126" i="7"/>
  <c r="I4126" i="7" s="1"/>
  <c r="J4127" i="7"/>
  <c r="I4127" i="7" s="1"/>
  <c r="J4128" i="7"/>
  <c r="I4128" i="7" s="1"/>
  <c r="J4129" i="7"/>
  <c r="I4129" i="7" s="1"/>
  <c r="J4130" i="7"/>
  <c r="I4130" i="7" s="1"/>
  <c r="J4131" i="7"/>
  <c r="I4131" i="7" s="1"/>
  <c r="J4132" i="7"/>
  <c r="I4132" i="7" s="1"/>
  <c r="J4133" i="7"/>
  <c r="I4133" i="7" s="1"/>
  <c r="J4134" i="7"/>
  <c r="I4134" i="7" s="1"/>
  <c r="J4135" i="7"/>
  <c r="I4135" i="7" s="1"/>
  <c r="J4136" i="7"/>
  <c r="I4136" i="7" s="1"/>
  <c r="J4137" i="7"/>
  <c r="I4137" i="7" s="1"/>
  <c r="J4138" i="7"/>
  <c r="I4138" i="7" s="1"/>
  <c r="J4139" i="7"/>
  <c r="I4139" i="7" s="1"/>
  <c r="J4140" i="7"/>
  <c r="I4140" i="7" s="1"/>
  <c r="J4141" i="7"/>
  <c r="I4141" i="7" s="1"/>
  <c r="J4142" i="7"/>
  <c r="I4142" i="7" s="1"/>
  <c r="J4143" i="7"/>
  <c r="I4143" i="7" s="1"/>
  <c r="J4144" i="7"/>
  <c r="I4144" i="7" s="1"/>
  <c r="J4145" i="7"/>
  <c r="I4145" i="7" s="1"/>
  <c r="J4146" i="7"/>
  <c r="I4146" i="7" s="1"/>
  <c r="J4147" i="7"/>
  <c r="I4147" i="7" s="1"/>
  <c r="J4148" i="7"/>
  <c r="I4148" i="7" s="1"/>
  <c r="J4149" i="7"/>
  <c r="I4149" i="7" s="1"/>
  <c r="J4150" i="7"/>
  <c r="I4150" i="7" s="1"/>
  <c r="J4151" i="7"/>
  <c r="I4151" i="7" s="1"/>
  <c r="J4152" i="7"/>
  <c r="I4152" i="7" s="1"/>
  <c r="J4153" i="7"/>
  <c r="I4153" i="7" s="1"/>
  <c r="J4154" i="7"/>
  <c r="I4154" i="7" s="1"/>
  <c r="J4155" i="7"/>
  <c r="I4155" i="7" s="1"/>
  <c r="J4156" i="7"/>
  <c r="I4156" i="7" s="1"/>
  <c r="J4157" i="7"/>
  <c r="I4157" i="7" s="1"/>
  <c r="J4158" i="7"/>
  <c r="I4158" i="7" s="1"/>
  <c r="J4159" i="7"/>
  <c r="I4159" i="7" s="1"/>
  <c r="J4160" i="7"/>
  <c r="I4160" i="7" s="1"/>
  <c r="J4161" i="7"/>
  <c r="I4161" i="7" s="1"/>
  <c r="J4162" i="7"/>
  <c r="I4162" i="7" s="1"/>
  <c r="J4163" i="7"/>
  <c r="I4163" i="7" s="1"/>
  <c r="J4164" i="7"/>
  <c r="I4164" i="7" s="1"/>
  <c r="J4165" i="7"/>
  <c r="I4165" i="7" s="1"/>
  <c r="J4166" i="7"/>
  <c r="I4166" i="7" s="1"/>
  <c r="J4167" i="7"/>
  <c r="I4167" i="7" s="1"/>
  <c r="J4168" i="7"/>
  <c r="I4168" i="7" s="1"/>
  <c r="J4169" i="7"/>
  <c r="I4169" i="7" s="1"/>
  <c r="J4170" i="7"/>
  <c r="I4170" i="7" s="1"/>
  <c r="J4171" i="7"/>
  <c r="I4171" i="7" s="1"/>
  <c r="J4172" i="7"/>
  <c r="I4172" i="7" s="1"/>
  <c r="J4173" i="7"/>
  <c r="I4173" i="7" s="1"/>
  <c r="J4174" i="7"/>
  <c r="I4174" i="7" s="1"/>
  <c r="J4175" i="7"/>
  <c r="I4175" i="7" s="1"/>
  <c r="J4176" i="7"/>
  <c r="I4176" i="7" s="1"/>
  <c r="J4177" i="7"/>
  <c r="I4177" i="7" s="1"/>
  <c r="J4178" i="7"/>
  <c r="I4178" i="7" s="1"/>
  <c r="J4179" i="7"/>
  <c r="I4179" i="7" s="1"/>
  <c r="J4180" i="7"/>
  <c r="I4180" i="7" s="1"/>
  <c r="J4181" i="7"/>
  <c r="I4181" i="7" s="1"/>
  <c r="J4182" i="7"/>
  <c r="I4182" i="7" s="1"/>
  <c r="J4183" i="7"/>
  <c r="I4183" i="7" s="1"/>
  <c r="J4184" i="7"/>
  <c r="I4184" i="7" s="1"/>
  <c r="J4185" i="7"/>
  <c r="I4185" i="7" s="1"/>
  <c r="J4186" i="7"/>
  <c r="I4186" i="7" s="1"/>
  <c r="J4187" i="7"/>
  <c r="I4187" i="7" s="1"/>
  <c r="J4188" i="7"/>
  <c r="I4188" i="7" s="1"/>
  <c r="J4189" i="7"/>
  <c r="I4189" i="7" s="1"/>
  <c r="J4190" i="7"/>
  <c r="I4190" i="7" s="1"/>
  <c r="J4191" i="7"/>
  <c r="I4191" i="7" s="1"/>
  <c r="J4192" i="7"/>
  <c r="I4192" i="7" s="1"/>
  <c r="J4193" i="7"/>
  <c r="I4193" i="7" s="1"/>
  <c r="J4194" i="7"/>
  <c r="I4194" i="7" s="1"/>
  <c r="J4195" i="7"/>
  <c r="I4195" i="7" s="1"/>
  <c r="J4196" i="7"/>
  <c r="I4196" i="7" s="1"/>
  <c r="J4197" i="7"/>
  <c r="I4197" i="7" s="1"/>
  <c r="J4198" i="7"/>
  <c r="I4198" i="7" s="1"/>
  <c r="J4199" i="7"/>
  <c r="I4199" i="7" s="1"/>
  <c r="J4200" i="7"/>
  <c r="I4200" i="7" s="1"/>
  <c r="J4201" i="7"/>
  <c r="I4201" i="7" s="1"/>
  <c r="J4202" i="7"/>
  <c r="I4202" i="7" s="1"/>
  <c r="J4203" i="7"/>
  <c r="I4203" i="7" s="1"/>
  <c r="J4204" i="7"/>
  <c r="I4204" i="7" s="1"/>
  <c r="J4205" i="7"/>
  <c r="I4205" i="7" s="1"/>
  <c r="J4206" i="7"/>
  <c r="I4206" i="7" s="1"/>
  <c r="J4207" i="7"/>
  <c r="I4207" i="7" s="1"/>
  <c r="J4208" i="7"/>
  <c r="I4208" i="7" s="1"/>
  <c r="J4209" i="7"/>
  <c r="I4209" i="7" s="1"/>
  <c r="J4210" i="7"/>
  <c r="I4210" i="7" s="1"/>
  <c r="J4211" i="7"/>
  <c r="I4211" i="7" s="1"/>
  <c r="J4212" i="7"/>
  <c r="I4212" i="7" s="1"/>
  <c r="J4213" i="7"/>
  <c r="I4213" i="7" s="1"/>
  <c r="J4214" i="7"/>
  <c r="I4214" i="7" s="1"/>
  <c r="J4215" i="7"/>
  <c r="I4215" i="7" s="1"/>
  <c r="J4216" i="7"/>
  <c r="I4216" i="7" s="1"/>
  <c r="J4217" i="7"/>
  <c r="I4217" i="7" s="1"/>
  <c r="J4218" i="7"/>
  <c r="I4218" i="7" s="1"/>
  <c r="J4219" i="7"/>
  <c r="I4219" i="7" s="1"/>
  <c r="J4220" i="7"/>
  <c r="I4220" i="7" s="1"/>
  <c r="J4221" i="7"/>
  <c r="I4221" i="7" s="1"/>
  <c r="J4222" i="7"/>
  <c r="I4222" i="7" s="1"/>
  <c r="J4223" i="7"/>
  <c r="I4223" i="7" s="1"/>
  <c r="J4224" i="7"/>
  <c r="I4224" i="7" s="1"/>
  <c r="J4225" i="7"/>
  <c r="I4225" i="7" s="1"/>
  <c r="J4226" i="7"/>
  <c r="I4226" i="7" s="1"/>
  <c r="J4227" i="7"/>
  <c r="I4227" i="7" s="1"/>
  <c r="J4228" i="7"/>
  <c r="I4228" i="7" s="1"/>
  <c r="J4229" i="7"/>
  <c r="I4229" i="7" s="1"/>
  <c r="J4230" i="7"/>
  <c r="I4230" i="7" s="1"/>
  <c r="J4231" i="7"/>
  <c r="I4231" i="7" s="1"/>
  <c r="J4232" i="7"/>
  <c r="I4232" i="7" s="1"/>
  <c r="J4233" i="7"/>
  <c r="I4233" i="7" s="1"/>
  <c r="J4234" i="7"/>
  <c r="I4234" i="7" s="1"/>
  <c r="J4235" i="7"/>
  <c r="I4235" i="7" s="1"/>
  <c r="J4236" i="7"/>
  <c r="I4236" i="7" s="1"/>
  <c r="J4237" i="7"/>
  <c r="I4237" i="7" s="1"/>
  <c r="J4238" i="7"/>
  <c r="I4238" i="7" s="1"/>
  <c r="J4239" i="7"/>
  <c r="I4239" i="7" s="1"/>
  <c r="J4240" i="7"/>
  <c r="I4240" i="7" s="1"/>
  <c r="J4241" i="7"/>
  <c r="I4241" i="7" s="1"/>
  <c r="J4242" i="7"/>
  <c r="I4242" i="7" s="1"/>
  <c r="J4243" i="7"/>
  <c r="I4243" i="7" s="1"/>
  <c r="J4244" i="7"/>
  <c r="I4244" i="7" s="1"/>
  <c r="J4245" i="7"/>
  <c r="I4245" i="7" s="1"/>
  <c r="J4246" i="7"/>
  <c r="I4246" i="7" s="1"/>
  <c r="J4247" i="7"/>
  <c r="I4247" i="7" s="1"/>
  <c r="J4248" i="7"/>
  <c r="I4248" i="7" s="1"/>
  <c r="J4249" i="7"/>
  <c r="I4249" i="7" s="1"/>
  <c r="J4250" i="7"/>
  <c r="I4250" i="7" s="1"/>
  <c r="J4251" i="7"/>
  <c r="I4251" i="7" s="1"/>
  <c r="J4252" i="7"/>
  <c r="I4252" i="7" s="1"/>
  <c r="J4253" i="7"/>
  <c r="I4253" i="7" s="1"/>
  <c r="J4254" i="7"/>
  <c r="I4254" i="7" s="1"/>
  <c r="J4255" i="7"/>
  <c r="I4255" i="7" s="1"/>
  <c r="J4256" i="7"/>
  <c r="I4256" i="7" s="1"/>
  <c r="J4257" i="7"/>
  <c r="I4257" i="7" s="1"/>
  <c r="J4258" i="7"/>
  <c r="I4258" i="7" s="1"/>
  <c r="J4259" i="7"/>
  <c r="I4259" i="7" s="1"/>
  <c r="J4260" i="7"/>
  <c r="I4260" i="7" s="1"/>
  <c r="J4261" i="7"/>
  <c r="I4261" i="7" s="1"/>
  <c r="J4262" i="7"/>
  <c r="I4262" i="7" s="1"/>
  <c r="J4263" i="7"/>
  <c r="I4263" i="7" s="1"/>
  <c r="J4264" i="7"/>
  <c r="I4264" i="7" s="1"/>
  <c r="J4265" i="7"/>
  <c r="I4265" i="7" s="1"/>
  <c r="J4266" i="7"/>
  <c r="I4266" i="7" s="1"/>
  <c r="J4267" i="7"/>
  <c r="I4267" i="7" s="1"/>
  <c r="J4268" i="7"/>
  <c r="I4268" i="7" s="1"/>
  <c r="J4269" i="7"/>
  <c r="I4269" i="7" s="1"/>
  <c r="J4270" i="7"/>
  <c r="I4270" i="7" s="1"/>
  <c r="J4271" i="7"/>
  <c r="I4271" i="7" s="1"/>
  <c r="J4272" i="7"/>
  <c r="I4272" i="7" s="1"/>
  <c r="J4273" i="7"/>
  <c r="I4273" i="7" s="1"/>
  <c r="J4274" i="7"/>
  <c r="I4274" i="7" s="1"/>
  <c r="J4275" i="7"/>
  <c r="I4275" i="7" s="1"/>
  <c r="J4276" i="7"/>
  <c r="I4276" i="7" s="1"/>
  <c r="J4277" i="7"/>
  <c r="I4277" i="7" s="1"/>
  <c r="J4278" i="7"/>
  <c r="I4278" i="7" s="1"/>
  <c r="J4279" i="7"/>
  <c r="I4279" i="7" s="1"/>
  <c r="J4280" i="7"/>
  <c r="I4280" i="7" s="1"/>
  <c r="J4281" i="7"/>
  <c r="I4281" i="7" s="1"/>
  <c r="J4282" i="7"/>
  <c r="I4282" i="7" s="1"/>
  <c r="J4283" i="7"/>
  <c r="I4283" i="7" s="1"/>
  <c r="J4284" i="7"/>
  <c r="I4284" i="7" s="1"/>
  <c r="J4285" i="7"/>
  <c r="I4285" i="7" s="1"/>
  <c r="J4286" i="7"/>
  <c r="I4286" i="7" s="1"/>
  <c r="J4287" i="7"/>
  <c r="I4287" i="7" s="1"/>
  <c r="J4288" i="7"/>
  <c r="I4288" i="7" s="1"/>
  <c r="J4289" i="7"/>
  <c r="I4289" i="7" s="1"/>
  <c r="J4290" i="7"/>
  <c r="I4290" i="7" s="1"/>
  <c r="J4291" i="7"/>
  <c r="I4291" i="7" s="1"/>
  <c r="J4292" i="7"/>
  <c r="I4292" i="7" s="1"/>
  <c r="J4293" i="7"/>
  <c r="I4293" i="7" s="1"/>
  <c r="J4294" i="7"/>
  <c r="I4294" i="7" s="1"/>
  <c r="J4295" i="7"/>
  <c r="I4295" i="7" s="1"/>
  <c r="J4296" i="7"/>
  <c r="I4296" i="7" s="1"/>
  <c r="J4297" i="7"/>
  <c r="I4297" i="7" s="1"/>
  <c r="J4298" i="7"/>
  <c r="I4298" i="7" s="1"/>
  <c r="J4299" i="7"/>
  <c r="I4299" i="7" s="1"/>
  <c r="J4300" i="7"/>
  <c r="I4300" i="7" s="1"/>
  <c r="J4301" i="7"/>
  <c r="I4301" i="7" s="1"/>
  <c r="J4302" i="7"/>
  <c r="I4302" i="7" s="1"/>
  <c r="J4303" i="7"/>
  <c r="I4303" i="7" s="1"/>
  <c r="J4304" i="7"/>
  <c r="I4304" i="7" s="1"/>
  <c r="J4305" i="7"/>
  <c r="I4305" i="7" s="1"/>
  <c r="J4306" i="7"/>
  <c r="I4306" i="7" s="1"/>
  <c r="J4307" i="7"/>
  <c r="I4307" i="7" s="1"/>
  <c r="J4308" i="7"/>
  <c r="I4308" i="7" s="1"/>
  <c r="J4309" i="7"/>
  <c r="I4309" i="7" s="1"/>
  <c r="J4310" i="7"/>
  <c r="I4310" i="7" s="1"/>
  <c r="J4311" i="7"/>
  <c r="I4311" i="7" s="1"/>
  <c r="J4312" i="7"/>
  <c r="I4312" i="7" s="1"/>
  <c r="J4313" i="7"/>
  <c r="I4313" i="7" s="1"/>
  <c r="J4314" i="7"/>
  <c r="I4314" i="7" s="1"/>
  <c r="J4315" i="7"/>
  <c r="I4315" i="7" s="1"/>
  <c r="J4316" i="7"/>
  <c r="I4316" i="7" s="1"/>
  <c r="J4317" i="7"/>
  <c r="I4317" i="7" s="1"/>
  <c r="J4318" i="7"/>
  <c r="I4318" i="7" s="1"/>
  <c r="J4319" i="7"/>
  <c r="I4319" i="7" s="1"/>
  <c r="J4320" i="7"/>
  <c r="I4320" i="7" s="1"/>
  <c r="J4321" i="7"/>
  <c r="I4321" i="7" s="1"/>
  <c r="J4322" i="7"/>
  <c r="I4322" i="7" s="1"/>
  <c r="J4323" i="7"/>
  <c r="I4323" i="7" s="1"/>
  <c r="J4324" i="7"/>
  <c r="I4324" i="7" s="1"/>
  <c r="J4325" i="7"/>
  <c r="I4325" i="7" s="1"/>
  <c r="J4326" i="7"/>
  <c r="I4326" i="7" s="1"/>
  <c r="J4327" i="7"/>
  <c r="I4327" i="7" s="1"/>
  <c r="J4328" i="7"/>
  <c r="I4328" i="7" s="1"/>
  <c r="J4329" i="7"/>
  <c r="I4329" i="7" s="1"/>
  <c r="J4330" i="7"/>
  <c r="I4330" i="7" s="1"/>
  <c r="J4331" i="7"/>
  <c r="I4331" i="7" s="1"/>
  <c r="J4332" i="7"/>
  <c r="I4332" i="7" s="1"/>
  <c r="J4333" i="7"/>
  <c r="I4333" i="7" s="1"/>
  <c r="J4334" i="7"/>
  <c r="I4334" i="7" s="1"/>
  <c r="J4335" i="7"/>
  <c r="I4335" i="7" s="1"/>
  <c r="J4336" i="7"/>
  <c r="I4336" i="7" s="1"/>
  <c r="J4337" i="7"/>
  <c r="I4337" i="7" s="1"/>
  <c r="J4338" i="7"/>
  <c r="I4338" i="7" s="1"/>
  <c r="J4339" i="7"/>
  <c r="I4339" i="7" s="1"/>
  <c r="J4340" i="7"/>
  <c r="I4340" i="7" s="1"/>
  <c r="J4341" i="7"/>
  <c r="I4341" i="7" s="1"/>
  <c r="J4342" i="7"/>
  <c r="I4342" i="7" s="1"/>
  <c r="J4343" i="7"/>
  <c r="I4343" i="7" s="1"/>
  <c r="J4344" i="7"/>
  <c r="I4344" i="7" s="1"/>
  <c r="J4345" i="7"/>
  <c r="I4345" i="7" s="1"/>
  <c r="J4346" i="7"/>
  <c r="I4346" i="7" s="1"/>
  <c r="J4347" i="7"/>
  <c r="I4347" i="7" s="1"/>
  <c r="J4348" i="7"/>
  <c r="I4348" i="7" s="1"/>
  <c r="J4349" i="7"/>
  <c r="I4349" i="7" s="1"/>
  <c r="J4350" i="7"/>
  <c r="I4350" i="7" s="1"/>
  <c r="J4351" i="7"/>
  <c r="I4351" i="7" s="1"/>
  <c r="J4352" i="7"/>
  <c r="I4352" i="7" s="1"/>
  <c r="J4353" i="7"/>
  <c r="I4353" i="7" s="1"/>
  <c r="J4354" i="7"/>
  <c r="I4354" i="7" s="1"/>
  <c r="J4355" i="7"/>
  <c r="I4355" i="7" s="1"/>
  <c r="J4356" i="7"/>
  <c r="I4356" i="7" s="1"/>
  <c r="J4357" i="7"/>
  <c r="I4357" i="7" s="1"/>
  <c r="J4358" i="7"/>
  <c r="I4358" i="7" s="1"/>
  <c r="J4359" i="7"/>
  <c r="I4359" i="7" s="1"/>
  <c r="J4360" i="7"/>
  <c r="I4360" i="7" s="1"/>
  <c r="J4361" i="7"/>
  <c r="I4361" i="7" s="1"/>
  <c r="J4362" i="7"/>
  <c r="I4362" i="7" s="1"/>
  <c r="J4363" i="7"/>
  <c r="I4363" i="7" s="1"/>
  <c r="J4364" i="7"/>
  <c r="I4364" i="7" s="1"/>
  <c r="J4365" i="7"/>
  <c r="I4365" i="7" s="1"/>
  <c r="J4366" i="7"/>
  <c r="I4366" i="7" s="1"/>
  <c r="J4367" i="7"/>
  <c r="I4367" i="7" s="1"/>
  <c r="J4368" i="7"/>
  <c r="I4368" i="7" s="1"/>
  <c r="J4369" i="7"/>
  <c r="I4369" i="7" s="1"/>
  <c r="J4370" i="7"/>
  <c r="I4370" i="7" s="1"/>
  <c r="J4371" i="7"/>
  <c r="I4371" i="7" s="1"/>
  <c r="J4372" i="7"/>
  <c r="I4372" i="7" s="1"/>
  <c r="J4373" i="7"/>
  <c r="I4373" i="7" s="1"/>
  <c r="J4374" i="7"/>
  <c r="I4374" i="7" s="1"/>
  <c r="J4375" i="7"/>
  <c r="I4375" i="7" s="1"/>
  <c r="J4376" i="7"/>
  <c r="I4376" i="7" s="1"/>
  <c r="J4377" i="7"/>
  <c r="I4377" i="7" s="1"/>
  <c r="J4378" i="7"/>
  <c r="I4378" i="7" s="1"/>
  <c r="J4379" i="7"/>
  <c r="I4379" i="7" s="1"/>
  <c r="J4380" i="7"/>
  <c r="I4380" i="7" s="1"/>
  <c r="J4381" i="7"/>
  <c r="I4381" i="7" s="1"/>
  <c r="J4382" i="7"/>
  <c r="I4382" i="7" s="1"/>
  <c r="J4383" i="7"/>
  <c r="I4383" i="7" s="1"/>
  <c r="J4384" i="7"/>
  <c r="I4384" i="7" s="1"/>
  <c r="J4385" i="7"/>
  <c r="I4385" i="7" s="1"/>
  <c r="J4386" i="7"/>
  <c r="I4386" i="7" s="1"/>
  <c r="J4387" i="7"/>
  <c r="I4387" i="7" s="1"/>
  <c r="J4388" i="7"/>
  <c r="I4388" i="7" s="1"/>
  <c r="J4389" i="7"/>
  <c r="I4389" i="7" s="1"/>
  <c r="J4390" i="7"/>
  <c r="I4390" i="7" s="1"/>
  <c r="J4391" i="7"/>
  <c r="I4391" i="7" s="1"/>
  <c r="J4392" i="7"/>
  <c r="I4392" i="7" s="1"/>
  <c r="J4393" i="7"/>
  <c r="I4393" i="7" s="1"/>
  <c r="J4394" i="7"/>
  <c r="I4394" i="7" s="1"/>
  <c r="J4395" i="7"/>
  <c r="I4395" i="7" s="1"/>
  <c r="J4396" i="7"/>
  <c r="I4396" i="7" s="1"/>
  <c r="J4397" i="7"/>
  <c r="I4397" i="7" s="1"/>
  <c r="J4398" i="7"/>
  <c r="I4398" i="7" s="1"/>
  <c r="J4399" i="7"/>
  <c r="I4399" i="7" s="1"/>
  <c r="J4400" i="7"/>
  <c r="I4400" i="7" s="1"/>
  <c r="J4401" i="7"/>
  <c r="I4401" i="7" s="1"/>
  <c r="J4402" i="7"/>
  <c r="I4402" i="7" s="1"/>
  <c r="J4403" i="7"/>
  <c r="I4403" i="7" s="1"/>
  <c r="J4404" i="7"/>
  <c r="I4404" i="7" s="1"/>
  <c r="J4405" i="7"/>
  <c r="I4405" i="7" s="1"/>
  <c r="J4406" i="7"/>
  <c r="I4406" i="7" s="1"/>
  <c r="J4407" i="7"/>
  <c r="I4407" i="7" s="1"/>
  <c r="J4408" i="7"/>
  <c r="I4408" i="7" s="1"/>
  <c r="J4409" i="7"/>
  <c r="I4409" i="7" s="1"/>
  <c r="J4410" i="7"/>
  <c r="I4410" i="7" s="1"/>
  <c r="J4411" i="7"/>
  <c r="I4411" i="7" s="1"/>
  <c r="J4412" i="7"/>
  <c r="I4412" i="7" s="1"/>
  <c r="J4413" i="7"/>
  <c r="I4413" i="7" s="1"/>
  <c r="J4414" i="7"/>
  <c r="I4414" i="7" s="1"/>
  <c r="J4415" i="7"/>
  <c r="I4415" i="7" s="1"/>
  <c r="J4416" i="7"/>
  <c r="I4416" i="7" s="1"/>
  <c r="J4417" i="7"/>
  <c r="I4417" i="7" s="1"/>
  <c r="J4418" i="7"/>
  <c r="I4418" i="7" s="1"/>
  <c r="J4419" i="7"/>
  <c r="I4419" i="7" s="1"/>
  <c r="J4420" i="7"/>
  <c r="I4420" i="7" s="1"/>
  <c r="J4421" i="7"/>
  <c r="I4421" i="7" s="1"/>
  <c r="J4422" i="7"/>
  <c r="I4422" i="7" s="1"/>
  <c r="J4423" i="7"/>
  <c r="I4423" i="7" s="1"/>
  <c r="J4424" i="7"/>
  <c r="I4424" i="7" s="1"/>
  <c r="J4425" i="7"/>
  <c r="I4425" i="7" s="1"/>
  <c r="J4426" i="7"/>
  <c r="I4426" i="7" s="1"/>
  <c r="J4427" i="7"/>
  <c r="I4427" i="7" s="1"/>
  <c r="J4428" i="7"/>
  <c r="I4428" i="7" s="1"/>
  <c r="J4429" i="7"/>
  <c r="I4429" i="7" s="1"/>
  <c r="J4430" i="7"/>
  <c r="I4430" i="7" s="1"/>
  <c r="J4431" i="7"/>
  <c r="I4431" i="7" s="1"/>
  <c r="J4432" i="7"/>
  <c r="I4432" i="7" s="1"/>
  <c r="J4433" i="7"/>
  <c r="I4433" i="7" s="1"/>
  <c r="J4434" i="7"/>
  <c r="I4434" i="7" s="1"/>
  <c r="J4435" i="7"/>
  <c r="I4435" i="7" s="1"/>
  <c r="J4436" i="7"/>
  <c r="I4436" i="7" s="1"/>
  <c r="J4437" i="7"/>
  <c r="I4437" i="7" s="1"/>
  <c r="J4438" i="7"/>
  <c r="I4438" i="7" s="1"/>
  <c r="J4439" i="7"/>
  <c r="I4439" i="7" s="1"/>
  <c r="J4440" i="7"/>
  <c r="I4440" i="7" s="1"/>
  <c r="J4441" i="7"/>
  <c r="I4441" i="7" s="1"/>
  <c r="J4442" i="7"/>
  <c r="I4442" i="7" s="1"/>
  <c r="J4443" i="7"/>
  <c r="I4443" i="7" s="1"/>
  <c r="J4444" i="7"/>
  <c r="I4444" i="7" s="1"/>
  <c r="J4445" i="7"/>
  <c r="I4445" i="7" s="1"/>
  <c r="J4446" i="7"/>
  <c r="I4446" i="7" s="1"/>
  <c r="J4447" i="7"/>
  <c r="I4447" i="7" s="1"/>
  <c r="J4448" i="7"/>
  <c r="I4448" i="7" s="1"/>
  <c r="J4449" i="7"/>
  <c r="I4449" i="7" s="1"/>
  <c r="J4450" i="7"/>
  <c r="I4450" i="7" s="1"/>
  <c r="J4451" i="7"/>
  <c r="I4451" i="7" s="1"/>
  <c r="J4452" i="7"/>
  <c r="I4452" i="7" s="1"/>
  <c r="J4453" i="7"/>
  <c r="I4453" i="7" s="1"/>
  <c r="J4454" i="7"/>
  <c r="I4454" i="7" s="1"/>
  <c r="J4455" i="7"/>
  <c r="I4455" i="7" s="1"/>
  <c r="J4456" i="7"/>
  <c r="I4456" i="7" s="1"/>
  <c r="J4457" i="7"/>
  <c r="I4457" i="7" s="1"/>
  <c r="J4458" i="7"/>
  <c r="I4458" i="7" s="1"/>
  <c r="J4459" i="7"/>
  <c r="I4459" i="7" s="1"/>
  <c r="J4460" i="7"/>
  <c r="I4460" i="7" s="1"/>
  <c r="J4461" i="7"/>
  <c r="I4461" i="7" s="1"/>
  <c r="J4462" i="7"/>
  <c r="I4462" i="7" s="1"/>
  <c r="J4463" i="7"/>
  <c r="I4463" i="7" s="1"/>
  <c r="J4464" i="7"/>
  <c r="I4464" i="7" s="1"/>
  <c r="J4465" i="7"/>
  <c r="I4465" i="7" s="1"/>
  <c r="J4466" i="7"/>
  <c r="I4466" i="7" s="1"/>
  <c r="J4467" i="7"/>
  <c r="I4467" i="7" s="1"/>
  <c r="J4468" i="7"/>
  <c r="I4468" i="7" s="1"/>
  <c r="J4469" i="7"/>
  <c r="I4469" i="7" s="1"/>
  <c r="J4470" i="7"/>
  <c r="I4470" i="7" s="1"/>
  <c r="J4471" i="7"/>
  <c r="I4471" i="7" s="1"/>
  <c r="J4472" i="7"/>
  <c r="I4472" i="7" s="1"/>
  <c r="J4473" i="7"/>
  <c r="I4473" i="7" s="1"/>
  <c r="J4474" i="7"/>
  <c r="I4474" i="7" s="1"/>
  <c r="J4475" i="7"/>
  <c r="I4475" i="7" s="1"/>
  <c r="J4476" i="7"/>
  <c r="I4476" i="7" s="1"/>
  <c r="J4477" i="7"/>
  <c r="I4477" i="7" s="1"/>
  <c r="J4478" i="7"/>
  <c r="I4478" i="7" s="1"/>
  <c r="J4479" i="7"/>
  <c r="I4479" i="7" s="1"/>
  <c r="J4480" i="7"/>
  <c r="I4480" i="7" s="1"/>
  <c r="J4481" i="7"/>
  <c r="I4481" i="7" s="1"/>
  <c r="J4482" i="7"/>
  <c r="I4482" i="7" s="1"/>
  <c r="J4483" i="7"/>
  <c r="I4483" i="7" s="1"/>
  <c r="J4484" i="7"/>
  <c r="I4484" i="7" s="1"/>
  <c r="J4485" i="7"/>
  <c r="I4485" i="7" s="1"/>
  <c r="J4486" i="7"/>
  <c r="I4486" i="7" s="1"/>
  <c r="J4487" i="7"/>
  <c r="I4487" i="7" s="1"/>
  <c r="J4488" i="7"/>
  <c r="I4488" i="7" s="1"/>
  <c r="J4489" i="7"/>
  <c r="I4489" i="7" s="1"/>
  <c r="J4490" i="7"/>
  <c r="I4490" i="7" s="1"/>
  <c r="J4491" i="7"/>
  <c r="I4491" i="7" s="1"/>
  <c r="J4492" i="7"/>
  <c r="I4492" i="7" s="1"/>
  <c r="J4493" i="7"/>
  <c r="I4493" i="7" s="1"/>
  <c r="J4494" i="7"/>
  <c r="I4494" i="7" s="1"/>
  <c r="J4495" i="7"/>
  <c r="I4495" i="7" s="1"/>
  <c r="J4496" i="7"/>
  <c r="I4496" i="7" s="1"/>
  <c r="J4497" i="7"/>
  <c r="I4497" i="7" s="1"/>
  <c r="J4498" i="7"/>
  <c r="I4498" i="7" s="1"/>
  <c r="J4499" i="7"/>
  <c r="I4499" i="7" s="1"/>
  <c r="J4500" i="7"/>
  <c r="I4500" i="7" s="1"/>
  <c r="J4501" i="7"/>
  <c r="I4501" i="7" s="1"/>
  <c r="J4502" i="7"/>
  <c r="I4502" i="7" s="1"/>
  <c r="J4503" i="7"/>
  <c r="I4503" i="7" s="1"/>
  <c r="J4504" i="7"/>
  <c r="I4504" i="7" s="1"/>
  <c r="J4505" i="7"/>
  <c r="I4505" i="7" s="1"/>
  <c r="J4506" i="7"/>
  <c r="I4506" i="7" s="1"/>
  <c r="J4507" i="7"/>
  <c r="I4507" i="7" s="1"/>
  <c r="J4508" i="7"/>
  <c r="I4508" i="7" s="1"/>
  <c r="J4509" i="7"/>
  <c r="I4509" i="7" s="1"/>
  <c r="J4510" i="7"/>
  <c r="I4510" i="7" s="1"/>
  <c r="J4511" i="7"/>
  <c r="I4511" i="7" s="1"/>
  <c r="J4512" i="7"/>
  <c r="I4512" i="7" s="1"/>
  <c r="J4513" i="7"/>
  <c r="I4513" i="7" s="1"/>
  <c r="J4514" i="7"/>
  <c r="I4514" i="7" s="1"/>
  <c r="J4515" i="7"/>
  <c r="I4515" i="7" s="1"/>
  <c r="J4516" i="7"/>
  <c r="I4516" i="7" s="1"/>
  <c r="J4517" i="7"/>
  <c r="I4517" i="7" s="1"/>
  <c r="J4518" i="7"/>
  <c r="I4518" i="7" s="1"/>
  <c r="J4519" i="7"/>
  <c r="I4519" i="7" s="1"/>
  <c r="J4520" i="7"/>
  <c r="I4520" i="7" s="1"/>
  <c r="J4521" i="7"/>
  <c r="I4521" i="7" s="1"/>
  <c r="J4522" i="7"/>
  <c r="I4522" i="7" s="1"/>
  <c r="J4523" i="7"/>
  <c r="I4523" i="7" s="1"/>
  <c r="J4524" i="7"/>
  <c r="I4524" i="7" s="1"/>
  <c r="J4525" i="7"/>
  <c r="I4525" i="7" s="1"/>
  <c r="J4526" i="7"/>
  <c r="I4526" i="7" s="1"/>
  <c r="J4527" i="7"/>
  <c r="I4527" i="7" s="1"/>
  <c r="J4528" i="7"/>
  <c r="I4528" i="7" s="1"/>
  <c r="J4529" i="7"/>
  <c r="I4529" i="7" s="1"/>
  <c r="J4530" i="7"/>
  <c r="I4530" i="7" s="1"/>
  <c r="J4531" i="7"/>
  <c r="I4531" i="7" s="1"/>
  <c r="J4532" i="7"/>
  <c r="I4532" i="7" s="1"/>
  <c r="J4533" i="7"/>
  <c r="I4533" i="7" s="1"/>
  <c r="J4534" i="7"/>
  <c r="I4534" i="7" s="1"/>
  <c r="J4535" i="7"/>
  <c r="I4535" i="7" s="1"/>
  <c r="J4536" i="7"/>
  <c r="I4536" i="7" s="1"/>
  <c r="J4537" i="7"/>
  <c r="I4537" i="7" s="1"/>
  <c r="J4538" i="7"/>
  <c r="I4538" i="7" s="1"/>
  <c r="J4539" i="7"/>
  <c r="I4539" i="7" s="1"/>
  <c r="J4540" i="7"/>
  <c r="I4540" i="7" s="1"/>
  <c r="J4541" i="7"/>
  <c r="I4541" i="7" s="1"/>
  <c r="J4542" i="7"/>
  <c r="I4542" i="7" s="1"/>
  <c r="J4543" i="7"/>
  <c r="I4543" i="7" s="1"/>
  <c r="J4544" i="7"/>
  <c r="I4544" i="7" s="1"/>
  <c r="J4545" i="7"/>
  <c r="I4545" i="7" s="1"/>
  <c r="J4546" i="7"/>
  <c r="I4546" i="7" s="1"/>
  <c r="J4547" i="7"/>
  <c r="I4547" i="7" s="1"/>
  <c r="J4548" i="7"/>
  <c r="I4548" i="7" s="1"/>
  <c r="J4549" i="7"/>
  <c r="I4549" i="7" s="1"/>
  <c r="J4550" i="7"/>
  <c r="I4550" i="7" s="1"/>
  <c r="J4551" i="7"/>
  <c r="I4551" i="7" s="1"/>
  <c r="J4552" i="7"/>
  <c r="I4552" i="7" s="1"/>
  <c r="J4553" i="7"/>
  <c r="I4553" i="7" s="1"/>
  <c r="J4554" i="7"/>
  <c r="I4554" i="7" s="1"/>
  <c r="J4555" i="7"/>
  <c r="I4555" i="7" s="1"/>
  <c r="J4556" i="7"/>
  <c r="I4556" i="7" s="1"/>
  <c r="J4557" i="7"/>
  <c r="I4557" i="7" s="1"/>
  <c r="J4558" i="7"/>
  <c r="I4558" i="7" s="1"/>
  <c r="J4559" i="7"/>
  <c r="I4559" i="7" s="1"/>
  <c r="J4560" i="7"/>
  <c r="I4560" i="7" s="1"/>
  <c r="J4561" i="7"/>
  <c r="I4561" i="7" s="1"/>
  <c r="J4562" i="7"/>
  <c r="I4562" i="7" s="1"/>
  <c r="J4563" i="7"/>
  <c r="I4563" i="7" s="1"/>
  <c r="J4564" i="7"/>
  <c r="I4564" i="7" s="1"/>
  <c r="J4565" i="7"/>
  <c r="I4565" i="7" s="1"/>
  <c r="J4566" i="7"/>
  <c r="I4566" i="7" s="1"/>
  <c r="J4567" i="7"/>
  <c r="I4567" i="7" s="1"/>
  <c r="J4568" i="7"/>
  <c r="I4568" i="7" s="1"/>
  <c r="J4569" i="7"/>
  <c r="I4569" i="7" s="1"/>
  <c r="J4570" i="7"/>
  <c r="I4570" i="7" s="1"/>
  <c r="J4571" i="7"/>
  <c r="I4571" i="7" s="1"/>
  <c r="J4572" i="7"/>
  <c r="I4572" i="7" s="1"/>
  <c r="J4573" i="7"/>
  <c r="I4573" i="7" s="1"/>
  <c r="J4574" i="7"/>
  <c r="I4574" i="7" s="1"/>
  <c r="J4575" i="7"/>
  <c r="I4575" i="7" s="1"/>
  <c r="J4576" i="7"/>
  <c r="I4576" i="7" s="1"/>
  <c r="J4577" i="7"/>
  <c r="I4577" i="7" s="1"/>
  <c r="J4578" i="7"/>
  <c r="I4578" i="7" s="1"/>
  <c r="J4579" i="7"/>
  <c r="I4579" i="7" s="1"/>
  <c r="J4580" i="7"/>
  <c r="I4580" i="7" s="1"/>
  <c r="J4581" i="7"/>
  <c r="I4581" i="7" s="1"/>
  <c r="J4582" i="7"/>
  <c r="I4582" i="7" s="1"/>
  <c r="J4583" i="7"/>
  <c r="I4583" i="7" s="1"/>
  <c r="J4584" i="7"/>
  <c r="I4584" i="7" s="1"/>
  <c r="J4585" i="7"/>
  <c r="I4585" i="7" s="1"/>
  <c r="J4586" i="7"/>
  <c r="I4586" i="7" s="1"/>
  <c r="J4587" i="7"/>
  <c r="I4587" i="7" s="1"/>
  <c r="J4588" i="7"/>
  <c r="I4588" i="7" s="1"/>
  <c r="J4589" i="7"/>
  <c r="I4589" i="7" s="1"/>
  <c r="J4590" i="7"/>
  <c r="I4590" i="7" s="1"/>
  <c r="J4591" i="7"/>
  <c r="I4591" i="7" s="1"/>
  <c r="J4592" i="7"/>
  <c r="I4592" i="7" s="1"/>
  <c r="J4593" i="7"/>
  <c r="I4593" i="7" s="1"/>
  <c r="J4594" i="7"/>
  <c r="I4594" i="7" s="1"/>
  <c r="J4595" i="7"/>
  <c r="I4595" i="7" s="1"/>
  <c r="J4596" i="7"/>
  <c r="I4596" i="7" s="1"/>
  <c r="J4597" i="7"/>
  <c r="I4597" i="7" s="1"/>
  <c r="J4598" i="7"/>
  <c r="I4598" i="7" s="1"/>
  <c r="J4599" i="7"/>
  <c r="I4599" i="7" s="1"/>
  <c r="J4600" i="7"/>
  <c r="I4600" i="7" s="1"/>
  <c r="J4601" i="7"/>
  <c r="I4601" i="7" s="1"/>
  <c r="J4602" i="7"/>
  <c r="I4602" i="7" s="1"/>
  <c r="J4603" i="7"/>
  <c r="I4603" i="7" s="1"/>
  <c r="J4604" i="7"/>
  <c r="I4604" i="7" s="1"/>
  <c r="J4605" i="7"/>
  <c r="I4605" i="7" s="1"/>
  <c r="J4606" i="7"/>
  <c r="I4606" i="7" s="1"/>
  <c r="J4607" i="7"/>
  <c r="I4607" i="7" s="1"/>
  <c r="J4608" i="7"/>
  <c r="I4608" i="7" s="1"/>
  <c r="J4609" i="7"/>
  <c r="I4609" i="7" s="1"/>
  <c r="J4610" i="7"/>
  <c r="I4610" i="7" s="1"/>
  <c r="J4611" i="7"/>
  <c r="I4611" i="7" s="1"/>
  <c r="J4612" i="7"/>
  <c r="I4612" i="7" s="1"/>
  <c r="J4613" i="7"/>
  <c r="I4613" i="7" s="1"/>
  <c r="J4614" i="7"/>
  <c r="I4614" i="7" s="1"/>
  <c r="J4615" i="7"/>
  <c r="I4615" i="7" s="1"/>
  <c r="J4616" i="7"/>
  <c r="I4616" i="7" s="1"/>
  <c r="J4617" i="7"/>
  <c r="I4617" i="7" s="1"/>
  <c r="J4618" i="7"/>
  <c r="I4618" i="7" s="1"/>
  <c r="J4619" i="7"/>
  <c r="I4619" i="7" s="1"/>
  <c r="J4620" i="7"/>
  <c r="I4620" i="7" s="1"/>
  <c r="J4621" i="7"/>
  <c r="I4621" i="7" s="1"/>
  <c r="J4622" i="7"/>
  <c r="I4622" i="7" s="1"/>
  <c r="J4623" i="7"/>
  <c r="I4623" i="7" s="1"/>
  <c r="J4624" i="7"/>
  <c r="I4624" i="7" s="1"/>
  <c r="J4625" i="7"/>
  <c r="I4625" i="7" s="1"/>
  <c r="J4626" i="7"/>
  <c r="I4626" i="7" s="1"/>
  <c r="J4627" i="7"/>
  <c r="I4627" i="7" s="1"/>
  <c r="J4628" i="7"/>
  <c r="I4628" i="7" s="1"/>
  <c r="J4629" i="7"/>
  <c r="I4629" i="7" s="1"/>
  <c r="J4630" i="7"/>
  <c r="I4630" i="7" s="1"/>
  <c r="J4631" i="7"/>
  <c r="I4631" i="7" s="1"/>
  <c r="J4632" i="7"/>
  <c r="I4632" i="7" s="1"/>
  <c r="J4633" i="7"/>
  <c r="I4633" i="7" s="1"/>
  <c r="J4634" i="7"/>
  <c r="I4634" i="7" s="1"/>
  <c r="J4635" i="7"/>
  <c r="I4635" i="7" s="1"/>
  <c r="J4636" i="7"/>
  <c r="I4636" i="7" s="1"/>
  <c r="J4637" i="7"/>
  <c r="I4637" i="7" s="1"/>
  <c r="J4638" i="7"/>
  <c r="I4638" i="7" s="1"/>
  <c r="J4639" i="7"/>
  <c r="I4639" i="7" s="1"/>
  <c r="J4640" i="7"/>
  <c r="I4640" i="7" s="1"/>
  <c r="J4641" i="7"/>
  <c r="I4641" i="7" s="1"/>
  <c r="J4642" i="7"/>
  <c r="I4642" i="7" s="1"/>
  <c r="J4643" i="7"/>
  <c r="I4643" i="7" s="1"/>
  <c r="J4644" i="7"/>
  <c r="I4644" i="7" s="1"/>
  <c r="J4645" i="7"/>
  <c r="I4645" i="7" s="1"/>
  <c r="J4646" i="7"/>
  <c r="I4646" i="7" s="1"/>
  <c r="J4647" i="7"/>
  <c r="I4647" i="7" s="1"/>
  <c r="J4648" i="7"/>
  <c r="I4648" i="7" s="1"/>
  <c r="J4649" i="7"/>
  <c r="I4649" i="7" s="1"/>
  <c r="J4650" i="7"/>
  <c r="I4650" i="7" s="1"/>
  <c r="J4651" i="7"/>
  <c r="I4651" i="7" s="1"/>
  <c r="J4652" i="7"/>
  <c r="I4652" i="7" s="1"/>
  <c r="J4653" i="7"/>
  <c r="I4653" i="7" s="1"/>
  <c r="J4654" i="7"/>
  <c r="I4654" i="7" s="1"/>
  <c r="J4655" i="7"/>
  <c r="I4655" i="7" s="1"/>
  <c r="J4656" i="7"/>
  <c r="I4656" i="7" s="1"/>
  <c r="J4657" i="7"/>
  <c r="I4657" i="7" s="1"/>
  <c r="J4658" i="7"/>
  <c r="I4658" i="7" s="1"/>
  <c r="J4659" i="7"/>
  <c r="I4659" i="7" s="1"/>
  <c r="J4660" i="7"/>
  <c r="I4660" i="7" s="1"/>
  <c r="J4661" i="7"/>
  <c r="I4661" i="7" s="1"/>
  <c r="J4662" i="7"/>
  <c r="I4662" i="7" s="1"/>
  <c r="J4663" i="7"/>
  <c r="I4663" i="7" s="1"/>
  <c r="J4664" i="7"/>
  <c r="I4664" i="7" s="1"/>
  <c r="J4665" i="7"/>
  <c r="I4665" i="7" s="1"/>
  <c r="J4666" i="7"/>
  <c r="I4666" i="7" s="1"/>
  <c r="J4667" i="7"/>
  <c r="I4667" i="7" s="1"/>
  <c r="J4668" i="7"/>
  <c r="I4668" i="7" s="1"/>
  <c r="J4669" i="7"/>
  <c r="I4669" i="7" s="1"/>
  <c r="J4670" i="7"/>
  <c r="I4670" i="7" s="1"/>
  <c r="J4671" i="7"/>
  <c r="I4671" i="7" s="1"/>
  <c r="J4672" i="7"/>
  <c r="I4672" i="7" s="1"/>
  <c r="J4673" i="7"/>
  <c r="I4673" i="7" s="1"/>
  <c r="J4674" i="7"/>
  <c r="I4674" i="7" s="1"/>
  <c r="J4675" i="7"/>
  <c r="I4675" i="7" s="1"/>
  <c r="J4676" i="7"/>
  <c r="I4676" i="7" s="1"/>
  <c r="J4677" i="7"/>
  <c r="I4677" i="7" s="1"/>
  <c r="J4678" i="7"/>
  <c r="I4678" i="7" s="1"/>
  <c r="J4679" i="7"/>
  <c r="I4679" i="7" s="1"/>
  <c r="J4680" i="7"/>
  <c r="I4680" i="7" s="1"/>
  <c r="J4681" i="7"/>
  <c r="I4681" i="7" s="1"/>
  <c r="J4682" i="7"/>
  <c r="I4682" i="7" s="1"/>
  <c r="J4683" i="7"/>
  <c r="I4683" i="7" s="1"/>
  <c r="J4684" i="7"/>
  <c r="I4684" i="7" s="1"/>
  <c r="J4685" i="7"/>
  <c r="I4685" i="7" s="1"/>
  <c r="J4686" i="7"/>
  <c r="I4686" i="7" s="1"/>
  <c r="J4687" i="7"/>
  <c r="I4687" i="7" s="1"/>
  <c r="J4688" i="7"/>
  <c r="I4688" i="7" s="1"/>
  <c r="J4689" i="7"/>
  <c r="I4689" i="7" s="1"/>
  <c r="J4690" i="7"/>
  <c r="I4690" i="7" s="1"/>
  <c r="J4691" i="7"/>
  <c r="I4691" i="7" s="1"/>
  <c r="J4692" i="7"/>
  <c r="I4692" i="7" s="1"/>
  <c r="J4693" i="7"/>
  <c r="I4693" i="7" s="1"/>
  <c r="J4694" i="7"/>
  <c r="I4694" i="7" s="1"/>
  <c r="J4695" i="7"/>
  <c r="I4695" i="7" s="1"/>
  <c r="J4696" i="7"/>
  <c r="I4696" i="7" s="1"/>
  <c r="J4697" i="7"/>
  <c r="I4697" i="7" s="1"/>
  <c r="J4698" i="7"/>
  <c r="I4698" i="7" s="1"/>
  <c r="J4699" i="7"/>
  <c r="I4699" i="7" s="1"/>
  <c r="J4700" i="7"/>
  <c r="I4700" i="7" s="1"/>
  <c r="J4701" i="7"/>
  <c r="I4701" i="7" s="1"/>
  <c r="J4702" i="7"/>
  <c r="I4702" i="7" s="1"/>
  <c r="J4703" i="7"/>
  <c r="I4703" i="7" s="1"/>
  <c r="J4704" i="7"/>
  <c r="I4704" i="7" s="1"/>
  <c r="J4705" i="7"/>
  <c r="I4705" i="7" s="1"/>
  <c r="J4706" i="7"/>
  <c r="I4706" i="7" s="1"/>
  <c r="J4707" i="7"/>
  <c r="I4707" i="7" s="1"/>
  <c r="J4708" i="7"/>
  <c r="I4708" i="7" s="1"/>
  <c r="J4709" i="7"/>
  <c r="I4709" i="7" s="1"/>
  <c r="J4710" i="7"/>
  <c r="I4710" i="7" s="1"/>
  <c r="J4711" i="7"/>
  <c r="I4711" i="7" s="1"/>
  <c r="J4712" i="7"/>
  <c r="I4712" i="7" s="1"/>
  <c r="J4713" i="7"/>
  <c r="I4713" i="7" s="1"/>
  <c r="J4714" i="7"/>
  <c r="I4714" i="7" s="1"/>
  <c r="J4715" i="7"/>
  <c r="I4715" i="7" s="1"/>
  <c r="J4716" i="7"/>
  <c r="I4716" i="7" s="1"/>
  <c r="J4717" i="7"/>
  <c r="I4717" i="7" s="1"/>
  <c r="J4718" i="7"/>
  <c r="I4718" i="7" s="1"/>
  <c r="J4719" i="7"/>
  <c r="I4719" i="7" s="1"/>
  <c r="J4720" i="7"/>
  <c r="I4720" i="7" s="1"/>
  <c r="J4721" i="7"/>
  <c r="I4721" i="7" s="1"/>
  <c r="J4722" i="7"/>
  <c r="I4722" i="7" s="1"/>
  <c r="J4723" i="7"/>
  <c r="I4723" i="7" s="1"/>
  <c r="J4724" i="7"/>
  <c r="I4724" i="7" s="1"/>
  <c r="J4725" i="7"/>
  <c r="I4725" i="7" s="1"/>
  <c r="J4726" i="7"/>
  <c r="I4726" i="7" s="1"/>
  <c r="J4727" i="7"/>
  <c r="I4727" i="7" s="1"/>
  <c r="J4728" i="7"/>
  <c r="I4728" i="7" s="1"/>
  <c r="J4729" i="7"/>
  <c r="I4729" i="7" s="1"/>
  <c r="J4730" i="7"/>
  <c r="I4730" i="7" s="1"/>
  <c r="J4731" i="7"/>
  <c r="I4731" i="7" s="1"/>
  <c r="J4732" i="7"/>
  <c r="I4732" i="7" s="1"/>
  <c r="J4733" i="7"/>
  <c r="I4733" i="7" s="1"/>
  <c r="J4734" i="7"/>
  <c r="I4734" i="7" s="1"/>
  <c r="J4735" i="7"/>
  <c r="I4735" i="7" s="1"/>
  <c r="J4736" i="7"/>
  <c r="I4736" i="7" s="1"/>
  <c r="J4737" i="7"/>
  <c r="I4737" i="7" s="1"/>
  <c r="J4738" i="7"/>
  <c r="I4738" i="7" s="1"/>
  <c r="J4739" i="7"/>
  <c r="I4739" i="7" s="1"/>
  <c r="J4740" i="7"/>
  <c r="I4740" i="7" s="1"/>
  <c r="J4741" i="7"/>
  <c r="I4741" i="7" s="1"/>
  <c r="J4742" i="7"/>
  <c r="I4742" i="7" s="1"/>
  <c r="J4743" i="7"/>
  <c r="I4743" i="7" s="1"/>
  <c r="J4744" i="7"/>
  <c r="I4744" i="7" s="1"/>
  <c r="J4745" i="7"/>
  <c r="I4745" i="7" s="1"/>
  <c r="J4746" i="7"/>
  <c r="I4746" i="7" s="1"/>
  <c r="J4747" i="7"/>
  <c r="I4747" i="7" s="1"/>
  <c r="J4748" i="7"/>
  <c r="I4748" i="7" s="1"/>
  <c r="J4749" i="7"/>
  <c r="I4749" i="7" s="1"/>
  <c r="J4750" i="7"/>
  <c r="I4750" i="7" s="1"/>
  <c r="J4751" i="7"/>
  <c r="I4751" i="7" s="1"/>
  <c r="J4752" i="7"/>
  <c r="I4752" i="7" s="1"/>
  <c r="J4753" i="7"/>
  <c r="I4753" i="7" s="1"/>
  <c r="J4754" i="7"/>
  <c r="I4754" i="7" s="1"/>
  <c r="J4755" i="7"/>
  <c r="I4755" i="7" s="1"/>
  <c r="J4756" i="7"/>
  <c r="I4756" i="7" s="1"/>
  <c r="J4757" i="7"/>
  <c r="I4757" i="7" s="1"/>
  <c r="J4758" i="7"/>
  <c r="I4758" i="7" s="1"/>
  <c r="J4759" i="7"/>
  <c r="I4759" i="7" s="1"/>
  <c r="J4760" i="7"/>
  <c r="I4760" i="7" s="1"/>
  <c r="J4761" i="7"/>
  <c r="I4761" i="7" s="1"/>
  <c r="J4762" i="7"/>
  <c r="I4762" i="7" s="1"/>
  <c r="J4763" i="7"/>
  <c r="I4763" i="7" s="1"/>
  <c r="J4764" i="7"/>
  <c r="I4764" i="7" s="1"/>
  <c r="J4765" i="7"/>
  <c r="I4765" i="7" s="1"/>
  <c r="J4766" i="7"/>
  <c r="I4766" i="7" s="1"/>
  <c r="J4767" i="7"/>
  <c r="I4767" i="7" s="1"/>
  <c r="J4768" i="7"/>
  <c r="I4768" i="7" s="1"/>
  <c r="J4769" i="7"/>
  <c r="I4769" i="7" s="1"/>
  <c r="J4770" i="7"/>
  <c r="I4770" i="7" s="1"/>
  <c r="J4771" i="7"/>
  <c r="I4771" i="7" s="1"/>
  <c r="J4772" i="7"/>
  <c r="I4772" i="7" s="1"/>
  <c r="J4773" i="7"/>
  <c r="I4773" i="7" s="1"/>
  <c r="J4774" i="7"/>
  <c r="I4774" i="7" s="1"/>
  <c r="J4775" i="7"/>
  <c r="I4775" i="7" s="1"/>
  <c r="J4776" i="7"/>
  <c r="I4776" i="7" s="1"/>
  <c r="J4777" i="7"/>
  <c r="I4777" i="7" s="1"/>
  <c r="J4778" i="7"/>
  <c r="I4778" i="7" s="1"/>
  <c r="J4779" i="7"/>
  <c r="I4779" i="7" s="1"/>
  <c r="J4780" i="7"/>
  <c r="I4780" i="7" s="1"/>
  <c r="J4781" i="7"/>
  <c r="I4781" i="7" s="1"/>
  <c r="J4782" i="7"/>
  <c r="I4782" i="7" s="1"/>
  <c r="J4783" i="7"/>
  <c r="I4783" i="7" s="1"/>
  <c r="J4784" i="7"/>
  <c r="I4784" i="7" s="1"/>
  <c r="J4785" i="7"/>
  <c r="I4785" i="7" s="1"/>
  <c r="J4786" i="7"/>
  <c r="I4786" i="7" s="1"/>
  <c r="J4787" i="7"/>
  <c r="I4787" i="7" s="1"/>
  <c r="J4788" i="7"/>
  <c r="I4788" i="7" s="1"/>
  <c r="J4789" i="7"/>
  <c r="I4789" i="7" s="1"/>
  <c r="J4790" i="7"/>
  <c r="I4790" i="7" s="1"/>
  <c r="J4791" i="7"/>
  <c r="I4791" i="7" s="1"/>
  <c r="J4792" i="7"/>
  <c r="I4792" i="7" s="1"/>
  <c r="J4793" i="7"/>
  <c r="I4793" i="7" s="1"/>
  <c r="J4794" i="7"/>
  <c r="I4794" i="7" s="1"/>
  <c r="J4795" i="7"/>
  <c r="I4795" i="7" s="1"/>
  <c r="J4796" i="7"/>
  <c r="I4796" i="7" s="1"/>
  <c r="J4797" i="7"/>
  <c r="I4797" i="7" s="1"/>
  <c r="J4798" i="7"/>
  <c r="I4798" i="7" s="1"/>
  <c r="J4799" i="7"/>
  <c r="I4799" i="7" s="1"/>
  <c r="J4800" i="7"/>
  <c r="I4800" i="7" s="1"/>
  <c r="J4801" i="7"/>
  <c r="I4801" i="7" s="1"/>
  <c r="J4802" i="7"/>
  <c r="I4802" i="7" s="1"/>
  <c r="J4803" i="7"/>
  <c r="I4803" i="7" s="1"/>
  <c r="J4804" i="7"/>
  <c r="I4804" i="7" s="1"/>
  <c r="J4805" i="7"/>
  <c r="I4805" i="7" s="1"/>
  <c r="J4806" i="7"/>
  <c r="I4806" i="7" s="1"/>
  <c r="J4807" i="7"/>
  <c r="I4807" i="7" s="1"/>
  <c r="J4808" i="7"/>
  <c r="I4808" i="7" s="1"/>
  <c r="J4809" i="7"/>
  <c r="I4809" i="7" s="1"/>
  <c r="J4810" i="7"/>
  <c r="I4810" i="7" s="1"/>
  <c r="J4811" i="7"/>
  <c r="I4811" i="7" s="1"/>
  <c r="J4812" i="7"/>
  <c r="I4812" i="7" s="1"/>
  <c r="J4813" i="7"/>
  <c r="I4813" i="7" s="1"/>
  <c r="J4814" i="7"/>
  <c r="I4814" i="7" s="1"/>
  <c r="J4815" i="7"/>
  <c r="I4815" i="7" s="1"/>
  <c r="J4816" i="7"/>
  <c r="I4816" i="7" s="1"/>
  <c r="J4817" i="7"/>
  <c r="I4817" i="7" s="1"/>
  <c r="J4818" i="7"/>
  <c r="I4818" i="7" s="1"/>
  <c r="J4819" i="7"/>
  <c r="I4819" i="7" s="1"/>
  <c r="J4820" i="7"/>
  <c r="I4820" i="7" s="1"/>
  <c r="J4821" i="7"/>
  <c r="I4821" i="7" s="1"/>
  <c r="J4822" i="7"/>
  <c r="I4822" i="7" s="1"/>
  <c r="J4823" i="7"/>
  <c r="I4823" i="7" s="1"/>
  <c r="J4824" i="7"/>
  <c r="I4824" i="7" s="1"/>
  <c r="J4825" i="7"/>
  <c r="I4825" i="7" s="1"/>
  <c r="J4826" i="7"/>
  <c r="I4826" i="7" s="1"/>
  <c r="J4827" i="7"/>
  <c r="I4827" i="7" s="1"/>
  <c r="J4828" i="7"/>
  <c r="I4828" i="7" s="1"/>
  <c r="J4829" i="7"/>
  <c r="I4829" i="7" s="1"/>
  <c r="J4830" i="7"/>
  <c r="I4830" i="7" s="1"/>
  <c r="J4831" i="7"/>
  <c r="I4831" i="7" s="1"/>
  <c r="J4832" i="7"/>
  <c r="I4832" i="7" s="1"/>
  <c r="J4833" i="7"/>
  <c r="I4833" i="7" s="1"/>
  <c r="J4834" i="7"/>
  <c r="I4834" i="7" s="1"/>
  <c r="J4835" i="7"/>
  <c r="I4835" i="7" s="1"/>
  <c r="J4836" i="7"/>
  <c r="I4836" i="7" s="1"/>
  <c r="J4837" i="7"/>
  <c r="I4837" i="7" s="1"/>
  <c r="J4838" i="7"/>
  <c r="I4838" i="7" s="1"/>
  <c r="J4839" i="7"/>
  <c r="I4839" i="7" s="1"/>
  <c r="J4840" i="7"/>
  <c r="I4840" i="7" s="1"/>
  <c r="J4841" i="7"/>
  <c r="I4841" i="7" s="1"/>
  <c r="J4842" i="7"/>
  <c r="I4842" i="7" s="1"/>
  <c r="J4843" i="7"/>
  <c r="I4843" i="7" s="1"/>
  <c r="J4844" i="7"/>
  <c r="I4844" i="7" s="1"/>
  <c r="J4845" i="7"/>
  <c r="I4845" i="7" s="1"/>
  <c r="J4846" i="7"/>
  <c r="I4846" i="7" s="1"/>
  <c r="J4847" i="7"/>
  <c r="I4847" i="7" s="1"/>
  <c r="J4848" i="7"/>
  <c r="I4848" i="7" s="1"/>
  <c r="J4849" i="7"/>
  <c r="I4849" i="7" s="1"/>
  <c r="J4850" i="7"/>
  <c r="I4850" i="7" s="1"/>
  <c r="J4851" i="7"/>
  <c r="I4851" i="7" s="1"/>
  <c r="J4852" i="7"/>
  <c r="I4852" i="7" s="1"/>
  <c r="J4853" i="7"/>
  <c r="I4853" i="7" s="1"/>
  <c r="J4854" i="7"/>
  <c r="I4854" i="7" s="1"/>
  <c r="J4855" i="7"/>
  <c r="I4855" i="7" s="1"/>
  <c r="J4856" i="7"/>
  <c r="I4856" i="7" s="1"/>
  <c r="J4857" i="7"/>
  <c r="I4857" i="7" s="1"/>
  <c r="J4858" i="7"/>
  <c r="I4858" i="7" s="1"/>
  <c r="J4859" i="7"/>
  <c r="I4859" i="7" s="1"/>
  <c r="J4860" i="7"/>
  <c r="I4860" i="7" s="1"/>
  <c r="J4861" i="7"/>
  <c r="I4861" i="7" s="1"/>
  <c r="J4862" i="7"/>
  <c r="I4862" i="7" s="1"/>
  <c r="J4863" i="7"/>
  <c r="I4863" i="7" s="1"/>
  <c r="J4864" i="7"/>
  <c r="I4864" i="7" s="1"/>
  <c r="J4865" i="7"/>
  <c r="I4865" i="7" s="1"/>
  <c r="J4866" i="7"/>
  <c r="I4866" i="7" s="1"/>
  <c r="J4867" i="7"/>
  <c r="I4867" i="7" s="1"/>
  <c r="J4868" i="7"/>
  <c r="I4868" i="7" s="1"/>
  <c r="J4869" i="7"/>
  <c r="I4869" i="7" s="1"/>
  <c r="J4870" i="7"/>
  <c r="I4870" i="7" s="1"/>
  <c r="J4871" i="7"/>
  <c r="I4871" i="7" s="1"/>
  <c r="J4872" i="7"/>
  <c r="I4872" i="7" s="1"/>
  <c r="J4873" i="7"/>
  <c r="I4873" i="7" s="1"/>
  <c r="J4874" i="7"/>
  <c r="I4874" i="7" s="1"/>
  <c r="J4875" i="7"/>
  <c r="I4875" i="7" s="1"/>
  <c r="J4876" i="7"/>
  <c r="I4876" i="7" s="1"/>
  <c r="J4877" i="7"/>
  <c r="I4877" i="7" s="1"/>
  <c r="J4878" i="7"/>
  <c r="I4878" i="7" s="1"/>
  <c r="J4879" i="7"/>
  <c r="I4879" i="7" s="1"/>
  <c r="J4880" i="7"/>
  <c r="I4880" i="7" s="1"/>
  <c r="J4881" i="7"/>
  <c r="I4881" i="7" s="1"/>
  <c r="J4882" i="7"/>
  <c r="I4882" i="7" s="1"/>
  <c r="J4883" i="7"/>
  <c r="I4883" i="7" s="1"/>
  <c r="J4884" i="7"/>
  <c r="I4884" i="7" s="1"/>
  <c r="J4885" i="7"/>
  <c r="I4885" i="7" s="1"/>
  <c r="J4886" i="7"/>
  <c r="I4886" i="7" s="1"/>
  <c r="J4887" i="7"/>
  <c r="I4887" i="7" s="1"/>
  <c r="J4888" i="7"/>
  <c r="I4888" i="7" s="1"/>
  <c r="J4889" i="7"/>
  <c r="I4889" i="7" s="1"/>
  <c r="J4890" i="7"/>
  <c r="I4890" i="7" s="1"/>
  <c r="J4891" i="7"/>
  <c r="I4891" i="7" s="1"/>
  <c r="J4892" i="7"/>
  <c r="I4892" i="7" s="1"/>
  <c r="J4893" i="7"/>
  <c r="I4893" i="7" s="1"/>
  <c r="J4894" i="7"/>
  <c r="I4894" i="7" s="1"/>
  <c r="J4895" i="7"/>
  <c r="I4895" i="7" s="1"/>
  <c r="J4896" i="7"/>
  <c r="I4896" i="7" s="1"/>
  <c r="J4897" i="7"/>
  <c r="I4897" i="7" s="1"/>
  <c r="J4898" i="7"/>
  <c r="I4898" i="7" s="1"/>
  <c r="J4899" i="7"/>
  <c r="I4899" i="7" s="1"/>
  <c r="J4900" i="7"/>
  <c r="I4900" i="7" s="1"/>
  <c r="J4901" i="7"/>
  <c r="I4901" i="7" s="1"/>
  <c r="J4902" i="7"/>
  <c r="I4902" i="7" s="1"/>
  <c r="J4903" i="7"/>
  <c r="I4903" i="7" s="1"/>
  <c r="J4904" i="7"/>
  <c r="I4904" i="7" s="1"/>
  <c r="J4905" i="7"/>
  <c r="I4905" i="7" s="1"/>
  <c r="J4906" i="7"/>
  <c r="I4906" i="7" s="1"/>
  <c r="J4907" i="7"/>
  <c r="I4907" i="7" s="1"/>
  <c r="J4908" i="7"/>
  <c r="I4908" i="7" s="1"/>
  <c r="J4909" i="7"/>
  <c r="I4909" i="7" s="1"/>
  <c r="J4910" i="7"/>
  <c r="I4910" i="7" s="1"/>
  <c r="J4911" i="7"/>
  <c r="I4911" i="7" s="1"/>
  <c r="J4912" i="7"/>
  <c r="I4912" i="7" s="1"/>
  <c r="J4913" i="7"/>
  <c r="I4913" i="7" s="1"/>
  <c r="J4914" i="7"/>
  <c r="I4914" i="7" s="1"/>
  <c r="J4915" i="7"/>
  <c r="I4915" i="7" s="1"/>
  <c r="J4916" i="7"/>
  <c r="I4916" i="7" s="1"/>
  <c r="J4917" i="7"/>
  <c r="I4917" i="7" s="1"/>
  <c r="J4918" i="7"/>
  <c r="I4918" i="7" s="1"/>
  <c r="J4919" i="7"/>
  <c r="I4919" i="7" s="1"/>
  <c r="J4920" i="7"/>
  <c r="I4920" i="7" s="1"/>
  <c r="J4921" i="7"/>
  <c r="I4921" i="7" s="1"/>
  <c r="J4922" i="7"/>
  <c r="I4922" i="7" s="1"/>
  <c r="J4923" i="7"/>
  <c r="I4923" i="7" s="1"/>
  <c r="J4924" i="7"/>
  <c r="I4924" i="7" s="1"/>
  <c r="J4925" i="7"/>
  <c r="I4925" i="7" s="1"/>
  <c r="J4926" i="7"/>
  <c r="I4926" i="7" s="1"/>
  <c r="J4927" i="7"/>
  <c r="I4927" i="7" s="1"/>
  <c r="J4928" i="7"/>
  <c r="I4928" i="7" s="1"/>
  <c r="J4929" i="7"/>
  <c r="I4929" i="7" s="1"/>
  <c r="J4930" i="7"/>
  <c r="I4930" i="7" s="1"/>
  <c r="J4931" i="7"/>
  <c r="I4931" i="7" s="1"/>
  <c r="J4932" i="7"/>
  <c r="I4932" i="7" s="1"/>
  <c r="J4933" i="7"/>
  <c r="I4933" i="7" s="1"/>
  <c r="J4934" i="7"/>
  <c r="I4934" i="7" s="1"/>
  <c r="J4935" i="7"/>
  <c r="I4935" i="7" s="1"/>
  <c r="J4936" i="7"/>
  <c r="I4936" i="7" s="1"/>
  <c r="J4937" i="7"/>
  <c r="I4937" i="7" s="1"/>
  <c r="J4938" i="7"/>
  <c r="I4938" i="7" s="1"/>
  <c r="J4939" i="7"/>
  <c r="I4939" i="7" s="1"/>
  <c r="J4940" i="7"/>
  <c r="I4940" i="7" s="1"/>
  <c r="J4941" i="7"/>
  <c r="I4941" i="7" s="1"/>
  <c r="J4942" i="7"/>
  <c r="I4942" i="7" s="1"/>
  <c r="J4943" i="7"/>
  <c r="I4943" i="7" s="1"/>
  <c r="J4944" i="7"/>
  <c r="I4944" i="7" s="1"/>
  <c r="J4945" i="7"/>
  <c r="I4945" i="7" s="1"/>
  <c r="J4946" i="7"/>
  <c r="I4946" i="7" s="1"/>
  <c r="J4947" i="7"/>
  <c r="I4947" i="7" s="1"/>
  <c r="J4948" i="7"/>
  <c r="I4948" i="7" s="1"/>
  <c r="J4949" i="7"/>
  <c r="I4949" i="7" s="1"/>
  <c r="J4950" i="7"/>
  <c r="I4950" i="7" s="1"/>
  <c r="J4951" i="7"/>
  <c r="I4951" i="7" s="1"/>
  <c r="J4952" i="7"/>
  <c r="I4952" i="7" s="1"/>
  <c r="J4953" i="7"/>
  <c r="I4953" i="7" s="1"/>
  <c r="J4954" i="7"/>
  <c r="I4954" i="7" s="1"/>
  <c r="J4955" i="7"/>
  <c r="I4955" i="7" s="1"/>
  <c r="J4956" i="7"/>
  <c r="I4956" i="7" s="1"/>
  <c r="J4957" i="7"/>
  <c r="I4957" i="7" s="1"/>
  <c r="J4958" i="7"/>
  <c r="I4958" i="7" s="1"/>
  <c r="J4959" i="7"/>
  <c r="I4959" i="7" s="1"/>
  <c r="J4960" i="7"/>
  <c r="I4960" i="7" s="1"/>
  <c r="J4961" i="7"/>
  <c r="I4961" i="7" s="1"/>
  <c r="J4962" i="7"/>
  <c r="I4962" i="7" s="1"/>
  <c r="J4963" i="7"/>
  <c r="I4963" i="7" s="1"/>
  <c r="J4964" i="7"/>
  <c r="I4964" i="7" s="1"/>
  <c r="J4965" i="7"/>
  <c r="I4965" i="7" s="1"/>
  <c r="J4966" i="7"/>
  <c r="I4966" i="7" s="1"/>
  <c r="J4967" i="7"/>
  <c r="I4967" i="7" s="1"/>
  <c r="J4968" i="7"/>
  <c r="I4968" i="7" s="1"/>
  <c r="J4969" i="7"/>
  <c r="I4969" i="7" s="1"/>
  <c r="J4970" i="7"/>
  <c r="I4970" i="7" s="1"/>
  <c r="J4971" i="7"/>
  <c r="I4971" i="7" s="1"/>
  <c r="J4972" i="7"/>
  <c r="I4972" i="7" s="1"/>
  <c r="J4973" i="7"/>
  <c r="I4973" i="7" s="1"/>
  <c r="J4974" i="7"/>
  <c r="I4974" i="7" s="1"/>
  <c r="J4975" i="7"/>
  <c r="I4975" i="7" s="1"/>
  <c r="J4976" i="7"/>
  <c r="I4976" i="7" s="1"/>
  <c r="J4977" i="7"/>
  <c r="I4977" i="7" s="1"/>
  <c r="J4978" i="7"/>
  <c r="I4978" i="7" s="1"/>
  <c r="J4979" i="7"/>
  <c r="I4979" i="7" s="1"/>
  <c r="J4980" i="7"/>
  <c r="I4980" i="7" s="1"/>
  <c r="J4981" i="7"/>
  <c r="I4981" i="7" s="1"/>
  <c r="J4982" i="7"/>
  <c r="I4982" i="7" s="1"/>
  <c r="J4983" i="7"/>
  <c r="I4983" i="7" s="1"/>
  <c r="J4984" i="7"/>
  <c r="I4984" i="7" s="1"/>
  <c r="J4985" i="7"/>
  <c r="I4985" i="7" s="1"/>
  <c r="J4986" i="7"/>
  <c r="I4986" i="7" s="1"/>
  <c r="J4987" i="7"/>
  <c r="I4987" i="7" s="1"/>
  <c r="J4988" i="7"/>
  <c r="I4988" i="7" s="1"/>
  <c r="J4989" i="7"/>
  <c r="I4989" i="7" s="1"/>
  <c r="J4990" i="7"/>
  <c r="I4990" i="7" s="1"/>
  <c r="J4991" i="7"/>
  <c r="I4991" i="7" s="1"/>
  <c r="J4992" i="7"/>
  <c r="I4992" i="7" s="1"/>
  <c r="J4993" i="7"/>
  <c r="I4993" i="7" s="1"/>
  <c r="J4994" i="7"/>
  <c r="I4994" i="7" s="1"/>
  <c r="J4995" i="7"/>
  <c r="I4995" i="7" s="1"/>
  <c r="J4996" i="7"/>
  <c r="I4996" i="7" s="1"/>
  <c r="J4997" i="7"/>
  <c r="I4997" i="7" s="1"/>
  <c r="J4998" i="7"/>
  <c r="I4998" i="7" s="1"/>
  <c r="J4999" i="7"/>
  <c r="I4999" i="7" s="1"/>
  <c r="J5000" i="7"/>
  <c r="I5000" i="7" s="1"/>
  <c r="J5001" i="7"/>
  <c r="I5001" i="7" s="1"/>
  <c r="J5002" i="7"/>
  <c r="I5002" i="7" s="1"/>
  <c r="J5003" i="7"/>
  <c r="I5003" i="7" s="1"/>
  <c r="J5004" i="7"/>
  <c r="I5004" i="7" s="1"/>
  <c r="J5005" i="7"/>
  <c r="I5005" i="7" s="1"/>
  <c r="J5006" i="7"/>
  <c r="I5006" i="7" s="1"/>
  <c r="J5007" i="7"/>
  <c r="I5007" i="7" s="1"/>
  <c r="J5008" i="7"/>
  <c r="I5008" i="7" s="1"/>
  <c r="J5009" i="7"/>
  <c r="I5009" i="7" s="1"/>
  <c r="J5010" i="7"/>
  <c r="I5010" i="7" s="1"/>
  <c r="J5011" i="7"/>
  <c r="I5011" i="7" s="1"/>
  <c r="J5012" i="7"/>
  <c r="I5012" i="7" s="1"/>
  <c r="J5013" i="7"/>
  <c r="I5013" i="7" s="1"/>
  <c r="J5014" i="7"/>
  <c r="I5014" i="7" s="1"/>
  <c r="J5015" i="7"/>
  <c r="I5015" i="7" s="1"/>
  <c r="J5016" i="7"/>
  <c r="I5016" i="7" s="1"/>
  <c r="J5017" i="7"/>
  <c r="I5017" i="7" s="1"/>
  <c r="J5018" i="7"/>
  <c r="I5018" i="7" s="1"/>
  <c r="J5019" i="7"/>
  <c r="I5019" i="7" s="1"/>
  <c r="J5020" i="7"/>
  <c r="I5020" i="7" s="1"/>
  <c r="J5021" i="7"/>
  <c r="I5021" i="7" s="1"/>
  <c r="J5022" i="7"/>
  <c r="I5022" i="7" s="1"/>
  <c r="J5023" i="7"/>
  <c r="I5023" i="7" s="1"/>
  <c r="J5024" i="7"/>
  <c r="I5024" i="7" s="1"/>
  <c r="J5025" i="7"/>
  <c r="I5025" i="7" s="1"/>
  <c r="J5026" i="7"/>
  <c r="I5026" i="7" s="1"/>
  <c r="J5027" i="7"/>
  <c r="I5027" i="7" s="1"/>
  <c r="J5028" i="7"/>
  <c r="I5028" i="7" s="1"/>
  <c r="J5029" i="7"/>
  <c r="I5029" i="7" s="1"/>
  <c r="J5030" i="7"/>
  <c r="I5030" i="7" s="1"/>
  <c r="J5031" i="7"/>
  <c r="I5031" i="7" s="1"/>
  <c r="J5032" i="7"/>
  <c r="I5032" i="7" s="1"/>
  <c r="J5033" i="7"/>
  <c r="I5033" i="7" s="1"/>
  <c r="J5034" i="7"/>
  <c r="I5034" i="7" s="1"/>
  <c r="J5035" i="7"/>
  <c r="I5035" i="7" s="1"/>
  <c r="J5036" i="7"/>
  <c r="I5036" i="7" s="1"/>
  <c r="J5037" i="7"/>
  <c r="I5037" i="7" s="1"/>
  <c r="J5038" i="7"/>
  <c r="I5038" i="7" s="1"/>
  <c r="J5039" i="7"/>
  <c r="I5039" i="7" s="1"/>
  <c r="J5040" i="7"/>
  <c r="I5040" i="7" s="1"/>
  <c r="J5041" i="7"/>
  <c r="I5041" i="7" s="1"/>
  <c r="J5042" i="7"/>
  <c r="I5042" i="7" s="1"/>
  <c r="J5043" i="7"/>
  <c r="I5043" i="7" s="1"/>
  <c r="J5044" i="7"/>
  <c r="I5044" i="7" s="1"/>
  <c r="J5045" i="7"/>
  <c r="I5045" i="7" s="1"/>
  <c r="J5046" i="7"/>
  <c r="I5046" i="7" s="1"/>
  <c r="J5047" i="7"/>
  <c r="I5047" i="7" s="1"/>
  <c r="J5048" i="7"/>
  <c r="I5048" i="7" s="1"/>
  <c r="J5049" i="7"/>
  <c r="I5049" i="7" s="1"/>
  <c r="J5050" i="7"/>
  <c r="I5050" i="7" s="1"/>
  <c r="J5051" i="7"/>
  <c r="I5051" i="7" s="1"/>
  <c r="J5052" i="7"/>
  <c r="I5052" i="7" s="1"/>
  <c r="J5053" i="7"/>
  <c r="I5053" i="7" s="1"/>
  <c r="J5054" i="7"/>
  <c r="I5054" i="7" s="1"/>
  <c r="J5055" i="7"/>
  <c r="I5055" i="7" s="1"/>
  <c r="J5056" i="7"/>
  <c r="I5056" i="7" s="1"/>
  <c r="J5057" i="7"/>
  <c r="I5057" i="7" s="1"/>
  <c r="J5058" i="7"/>
  <c r="I5058" i="7" s="1"/>
  <c r="J5059" i="7"/>
  <c r="I5059" i="7" s="1"/>
  <c r="J5060" i="7"/>
  <c r="I5060" i="7" s="1"/>
  <c r="J5061" i="7"/>
  <c r="I5061" i="7" s="1"/>
  <c r="J5062" i="7"/>
  <c r="I5062" i="7" s="1"/>
  <c r="J5063" i="7"/>
  <c r="I5063" i="7" s="1"/>
  <c r="J5064" i="7"/>
  <c r="I5064" i="7" s="1"/>
  <c r="J5065" i="7"/>
  <c r="I5065" i="7" s="1"/>
  <c r="J5066" i="7"/>
  <c r="I5066" i="7" s="1"/>
  <c r="J5067" i="7"/>
  <c r="I5067" i="7" s="1"/>
  <c r="J5068" i="7"/>
  <c r="I5068" i="7" s="1"/>
  <c r="J5069" i="7"/>
  <c r="I5069" i="7" s="1"/>
  <c r="J5070" i="7"/>
  <c r="I5070" i="7" s="1"/>
  <c r="J5071" i="7"/>
  <c r="I5071" i="7" s="1"/>
  <c r="J5072" i="7"/>
  <c r="I5072" i="7" s="1"/>
  <c r="J5073" i="7"/>
  <c r="I5073" i="7" s="1"/>
  <c r="J5074" i="7"/>
  <c r="I5074" i="7" s="1"/>
  <c r="J5075" i="7"/>
  <c r="I5075" i="7" s="1"/>
  <c r="J5076" i="7"/>
  <c r="I5076" i="7" s="1"/>
  <c r="J5077" i="7"/>
  <c r="I5077" i="7" s="1"/>
  <c r="J5078" i="7"/>
  <c r="I5078" i="7" s="1"/>
  <c r="J5079" i="7"/>
  <c r="I5079" i="7" s="1"/>
  <c r="J5080" i="7"/>
  <c r="I5080" i="7" s="1"/>
  <c r="J5081" i="7"/>
  <c r="I5081" i="7" s="1"/>
  <c r="J5082" i="7"/>
  <c r="I5082" i="7" s="1"/>
  <c r="J5083" i="7"/>
  <c r="I5083" i="7" s="1"/>
  <c r="J5084" i="7"/>
  <c r="I5084" i="7" s="1"/>
  <c r="J5085" i="7"/>
  <c r="I5085" i="7" s="1"/>
  <c r="J5086" i="7"/>
  <c r="I5086" i="7" s="1"/>
  <c r="J5087" i="7"/>
  <c r="I5087" i="7" s="1"/>
  <c r="J5088" i="7"/>
  <c r="I5088" i="7" s="1"/>
  <c r="J5089" i="7"/>
  <c r="I5089" i="7" s="1"/>
  <c r="J5090" i="7"/>
  <c r="I5090" i="7" s="1"/>
  <c r="J5091" i="7"/>
  <c r="I5091" i="7" s="1"/>
  <c r="J5092" i="7"/>
  <c r="I5092" i="7" s="1"/>
  <c r="J5093" i="7"/>
  <c r="I5093" i="7" s="1"/>
  <c r="J5094" i="7"/>
  <c r="I5094" i="7" s="1"/>
  <c r="J5095" i="7"/>
  <c r="I5095" i="7" s="1"/>
  <c r="J5096" i="7"/>
  <c r="I5096" i="7" s="1"/>
  <c r="J5097" i="7"/>
  <c r="I5097" i="7" s="1"/>
  <c r="J5098" i="7"/>
  <c r="I5098" i="7" s="1"/>
  <c r="J5099" i="7"/>
  <c r="I5099" i="7" s="1"/>
  <c r="J5100" i="7"/>
  <c r="I5100" i="7" s="1"/>
  <c r="J5101" i="7"/>
  <c r="I5101" i="7" s="1"/>
  <c r="J5102" i="7"/>
  <c r="I5102" i="7" s="1"/>
  <c r="J5103" i="7"/>
  <c r="I5103" i="7" s="1"/>
  <c r="J5104" i="7"/>
  <c r="I5104" i="7" s="1"/>
  <c r="J5105" i="7"/>
  <c r="I5105" i="7" s="1"/>
  <c r="J5106" i="7"/>
  <c r="I5106" i="7" s="1"/>
  <c r="J5107" i="7"/>
  <c r="I5107" i="7" s="1"/>
  <c r="J5108" i="7"/>
  <c r="I5108" i="7" s="1"/>
  <c r="J5109" i="7"/>
  <c r="I5109" i="7" s="1"/>
  <c r="J5110" i="7"/>
  <c r="I5110" i="7" s="1"/>
  <c r="J5111" i="7"/>
  <c r="I5111" i="7" s="1"/>
  <c r="J5112" i="7"/>
  <c r="I5112" i="7" s="1"/>
  <c r="J5113" i="7"/>
  <c r="I5113" i="7" s="1"/>
  <c r="J5114" i="7"/>
  <c r="I5114" i="7" s="1"/>
  <c r="J5115" i="7"/>
  <c r="I5115" i="7" s="1"/>
  <c r="J5116" i="7"/>
  <c r="I5116" i="7" s="1"/>
  <c r="J5117" i="7"/>
  <c r="I5117" i="7" s="1"/>
  <c r="J5118" i="7"/>
  <c r="I5118" i="7" s="1"/>
  <c r="J5119" i="7"/>
  <c r="I5119" i="7" s="1"/>
  <c r="J5120" i="7"/>
  <c r="I5120" i="7" s="1"/>
  <c r="J5121" i="7"/>
  <c r="I5121" i="7" s="1"/>
  <c r="J5122" i="7"/>
  <c r="I5122" i="7" s="1"/>
  <c r="J5123" i="7"/>
  <c r="I5123" i="7" s="1"/>
  <c r="J5124" i="7"/>
  <c r="I5124" i="7" s="1"/>
  <c r="J5125" i="7"/>
  <c r="I5125" i="7" s="1"/>
  <c r="J5126" i="7"/>
  <c r="I5126" i="7" s="1"/>
  <c r="J5127" i="7"/>
  <c r="I5127" i="7" s="1"/>
  <c r="J5128" i="7"/>
  <c r="I5128" i="7" s="1"/>
  <c r="J5129" i="7"/>
  <c r="I5129" i="7" s="1"/>
  <c r="J5130" i="7"/>
  <c r="I5130" i="7" s="1"/>
  <c r="J5131" i="7"/>
  <c r="I5131" i="7" s="1"/>
  <c r="J5132" i="7"/>
  <c r="I5132" i="7" s="1"/>
  <c r="J5133" i="7"/>
  <c r="I5133" i="7" s="1"/>
  <c r="J5134" i="7"/>
  <c r="I5134" i="7" s="1"/>
  <c r="J5135" i="7"/>
  <c r="I5135" i="7" s="1"/>
  <c r="J5136" i="7"/>
  <c r="I5136" i="7" s="1"/>
  <c r="J5137" i="7"/>
  <c r="I5137" i="7" s="1"/>
  <c r="J5138" i="7"/>
  <c r="I5138" i="7" s="1"/>
  <c r="J5139" i="7"/>
  <c r="I5139" i="7" s="1"/>
  <c r="J5140" i="7"/>
  <c r="I5140" i="7" s="1"/>
  <c r="J5141" i="7"/>
  <c r="I5141" i="7" s="1"/>
  <c r="J5142" i="7"/>
  <c r="I5142" i="7" s="1"/>
  <c r="J5143" i="7"/>
  <c r="I5143" i="7" s="1"/>
  <c r="J5144" i="7"/>
  <c r="I5144" i="7" s="1"/>
  <c r="J5145" i="7"/>
  <c r="I5145" i="7" s="1"/>
  <c r="J5146" i="7"/>
  <c r="I5146" i="7" s="1"/>
  <c r="J5147" i="7"/>
  <c r="I5147" i="7" s="1"/>
  <c r="J5148" i="7"/>
  <c r="I5148" i="7" s="1"/>
  <c r="J5149" i="7"/>
  <c r="I5149" i="7" s="1"/>
  <c r="J5150" i="7"/>
  <c r="I5150" i="7" s="1"/>
  <c r="J5151" i="7"/>
  <c r="I5151" i="7" s="1"/>
  <c r="J5152" i="7"/>
  <c r="I5152" i="7" s="1"/>
  <c r="J5153" i="7"/>
  <c r="I5153" i="7" s="1"/>
  <c r="J5154" i="7"/>
  <c r="I5154" i="7" s="1"/>
  <c r="J5155" i="7"/>
  <c r="I5155" i="7" s="1"/>
  <c r="J5156" i="7"/>
  <c r="I5156" i="7" s="1"/>
  <c r="J5157" i="7"/>
  <c r="I5157" i="7" s="1"/>
  <c r="J5158" i="7"/>
  <c r="I5158" i="7" s="1"/>
  <c r="J5159" i="7"/>
  <c r="I5159" i="7" s="1"/>
  <c r="J5160" i="7"/>
  <c r="I5160" i="7" s="1"/>
  <c r="J5161" i="7"/>
  <c r="I5161" i="7" s="1"/>
  <c r="J5162" i="7"/>
  <c r="I5162" i="7" s="1"/>
  <c r="J5163" i="7"/>
  <c r="I5163" i="7" s="1"/>
  <c r="J5164" i="7"/>
  <c r="I5164" i="7" s="1"/>
  <c r="J5165" i="7"/>
  <c r="I5165" i="7" s="1"/>
  <c r="J5166" i="7"/>
  <c r="I5166" i="7" s="1"/>
  <c r="J5167" i="7"/>
  <c r="I5167" i="7" s="1"/>
  <c r="J5168" i="7"/>
  <c r="I5168" i="7" s="1"/>
  <c r="J5169" i="7"/>
  <c r="I5169" i="7" s="1"/>
  <c r="J5170" i="7"/>
  <c r="I5170" i="7" s="1"/>
  <c r="J5171" i="7"/>
  <c r="I5171" i="7" s="1"/>
  <c r="J5172" i="7"/>
  <c r="I5172" i="7" s="1"/>
  <c r="J5173" i="7"/>
  <c r="I5173" i="7" s="1"/>
  <c r="J5174" i="7"/>
  <c r="I5174" i="7" s="1"/>
  <c r="J5175" i="7"/>
  <c r="I5175" i="7" s="1"/>
  <c r="J5176" i="7"/>
  <c r="I5176" i="7" s="1"/>
  <c r="J5177" i="7"/>
  <c r="I5177" i="7" s="1"/>
  <c r="J5178" i="7"/>
  <c r="I5178" i="7" s="1"/>
  <c r="J5179" i="7"/>
  <c r="I5179" i="7" s="1"/>
  <c r="J5180" i="7"/>
  <c r="I5180" i="7" s="1"/>
  <c r="J5181" i="7"/>
  <c r="I5181" i="7" s="1"/>
  <c r="J5182" i="7"/>
  <c r="I5182" i="7" s="1"/>
  <c r="J5183" i="7"/>
  <c r="I5183" i="7" s="1"/>
  <c r="J5184" i="7"/>
  <c r="I5184" i="7" s="1"/>
  <c r="J5185" i="7"/>
  <c r="I5185" i="7" s="1"/>
  <c r="J5186" i="7"/>
  <c r="I5186" i="7" s="1"/>
  <c r="J5187" i="7"/>
  <c r="I5187" i="7" s="1"/>
  <c r="J5188" i="7"/>
  <c r="I5188" i="7" s="1"/>
  <c r="J5189" i="7"/>
  <c r="I5189" i="7" s="1"/>
  <c r="J5190" i="7"/>
  <c r="I5190" i="7" s="1"/>
  <c r="J5191" i="7"/>
  <c r="I5191" i="7" s="1"/>
  <c r="J5192" i="7"/>
  <c r="I5192" i="7" s="1"/>
  <c r="J5193" i="7"/>
  <c r="I5193" i="7" s="1"/>
  <c r="J5194" i="7"/>
  <c r="I5194" i="7" s="1"/>
  <c r="J5195" i="7"/>
  <c r="I5195" i="7" s="1"/>
  <c r="J5196" i="7"/>
  <c r="I5196" i="7" s="1"/>
  <c r="J5197" i="7"/>
  <c r="I5197" i="7" s="1"/>
  <c r="J5198" i="7"/>
  <c r="I5198" i="7" s="1"/>
  <c r="J5199" i="7"/>
  <c r="I5199" i="7" s="1"/>
  <c r="J5200" i="7"/>
  <c r="I5200" i="7" s="1"/>
  <c r="J5201" i="7"/>
  <c r="I5201" i="7" s="1"/>
  <c r="J5202" i="7"/>
  <c r="I5202" i="7" s="1"/>
  <c r="J5203" i="7"/>
  <c r="I5203" i="7" s="1"/>
  <c r="J5204" i="7"/>
  <c r="I5204" i="7" s="1"/>
  <c r="J5205" i="7"/>
  <c r="I5205" i="7" s="1"/>
  <c r="J5206" i="7"/>
  <c r="I5206" i="7" s="1"/>
  <c r="J5207" i="7"/>
  <c r="I5207" i="7" s="1"/>
  <c r="J5208" i="7"/>
  <c r="I5208" i="7" s="1"/>
  <c r="J5209" i="7"/>
  <c r="I5209" i="7" s="1"/>
  <c r="J5210" i="7"/>
  <c r="I5210" i="7" s="1"/>
  <c r="J5211" i="7"/>
  <c r="I5211" i="7" s="1"/>
  <c r="J5212" i="7"/>
  <c r="I5212" i="7" s="1"/>
  <c r="J5213" i="7"/>
  <c r="I5213" i="7" s="1"/>
  <c r="J5214" i="7"/>
  <c r="I5214" i="7" s="1"/>
  <c r="J5215" i="7"/>
  <c r="I5215" i="7" s="1"/>
  <c r="J5216" i="7"/>
  <c r="I5216" i="7" s="1"/>
  <c r="J5217" i="7"/>
  <c r="I5217" i="7" s="1"/>
  <c r="J5218" i="7"/>
  <c r="I5218" i="7" s="1"/>
  <c r="J5219" i="7"/>
  <c r="I5219" i="7" s="1"/>
  <c r="J5220" i="7"/>
  <c r="I5220" i="7" s="1"/>
  <c r="J5221" i="7"/>
  <c r="I5221" i="7" s="1"/>
  <c r="J5222" i="7"/>
  <c r="I5222" i="7" s="1"/>
  <c r="J5223" i="7"/>
  <c r="I5223" i="7" s="1"/>
  <c r="J5224" i="7"/>
  <c r="I5224" i="7" s="1"/>
  <c r="J5225" i="7"/>
  <c r="I5225" i="7" s="1"/>
  <c r="J5226" i="7"/>
  <c r="I5226" i="7" s="1"/>
  <c r="J5227" i="7"/>
  <c r="I5227" i="7" s="1"/>
  <c r="J5228" i="7"/>
  <c r="I5228" i="7" s="1"/>
  <c r="J5229" i="7"/>
  <c r="I5229" i="7" s="1"/>
  <c r="J5230" i="7"/>
  <c r="I5230" i="7" s="1"/>
  <c r="J5231" i="7"/>
  <c r="I5231" i="7" s="1"/>
  <c r="J5232" i="7"/>
  <c r="I5232" i="7" s="1"/>
  <c r="J5233" i="7"/>
  <c r="I5233" i="7" s="1"/>
  <c r="J5234" i="7"/>
  <c r="I5234" i="7" s="1"/>
  <c r="J5235" i="7"/>
  <c r="I5235" i="7" s="1"/>
  <c r="J5236" i="7"/>
  <c r="I5236" i="7" s="1"/>
  <c r="J5237" i="7"/>
  <c r="I5237" i="7" s="1"/>
  <c r="J5238" i="7"/>
  <c r="I5238" i="7" s="1"/>
  <c r="J5239" i="7"/>
  <c r="I5239" i="7" s="1"/>
  <c r="J5240" i="7"/>
  <c r="I5240" i="7" s="1"/>
  <c r="J5241" i="7"/>
  <c r="I5241" i="7" s="1"/>
  <c r="J5242" i="7"/>
  <c r="I5242" i="7" s="1"/>
  <c r="J5243" i="7"/>
  <c r="I5243" i="7" s="1"/>
  <c r="J5244" i="7"/>
  <c r="I5244" i="7" s="1"/>
  <c r="J5245" i="7"/>
  <c r="I5245" i="7" s="1"/>
  <c r="J5246" i="7"/>
  <c r="I5246" i="7" s="1"/>
  <c r="J5247" i="7"/>
  <c r="I5247" i="7" s="1"/>
  <c r="J5248" i="7"/>
  <c r="I5248" i="7" s="1"/>
  <c r="J5249" i="7"/>
  <c r="I5249" i="7" s="1"/>
  <c r="J5250" i="7"/>
  <c r="I5250" i="7" s="1"/>
  <c r="J5251" i="7"/>
  <c r="I5251" i="7" s="1"/>
  <c r="J5252" i="7"/>
  <c r="I5252" i="7" s="1"/>
  <c r="J5253" i="7"/>
  <c r="I5253" i="7" s="1"/>
  <c r="J5254" i="7"/>
  <c r="I5254" i="7" s="1"/>
  <c r="J5255" i="7"/>
  <c r="I5255" i="7" s="1"/>
  <c r="J5256" i="7"/>
  <c r="I5256" i="7" s="1"/>
  <c r="J5257" i="7"/>
  <c r="I5257" i="7" s="1"/>
  <c r="J5258" i="7"/>
  <c r="I5258" i="7" s="1"/>
  <c r="J5259" i="7"/>
  <c r="I5259" i="7" s="1"/>
  <c r="J5260" i="7"/>
  <c r="I5260" i="7" s="1"/>
  <c r="J5261" i="7"/>
  <c r="I5261" i="7" s="1"/>
  <c r="J5262" i="7"/>
  <c r="I5262" i="7" s="1"/>
  <c r="J5263" i="7"/>
  <c r="I5263" i="7" s="1"/>
  <c r="J5264" i="7"/>
  <c r="I5264" i="7" s="1"/>
  <c r="J5265" i="7"/>
  <c r="I5265" i="7" s="1"/>
  <c r="J5266" i="7"/>
  <c r="I5266" i="7" s="1"/>
  <c r="J5267" i="7"/>
  <c r="I5267" i="7" s="1"/>
  <c r="J5268" i="7"/>
  <c r="I5268" i="7" s="1"/>
  <c r="J5269" i="7"/>
  <c r="I5269" i="7" s="1"/>
  <c r="J5270" i="7"/>
  <c r="I5270" i="7" s="1"/>
  <c r="J5271" i="7"/>
  <c r="I5271" i="7" s="1"/>
  <c r="J5272" i="7"/>
  <c r="I5272" i="7" s="1"/>
  <c r="J5273" i="7"/>
  <c r="I5273" i="7" s="1"/>
  <c r="J5274" i="7"/>
  <c r="I5274" i="7" s="1"/>
  <c r="J5275" i="7"/>
  <c r="I5275" i="7" s="1"/>
  <c r="J5276" i="7"/>
  <c r="I5276" i="7" s="1"/>
  <c r="J5277" i="7"/>
  <c r="I5277" i="7" s="1"/>
  <c r="J5278" i="7"/>
  <c r="I5278" i="7" s="1"/>
  <c r="J5279" i="7"/>
  <c r="I5279" i="7" s="1"/>
  <c r="J5280" i="7"/>
  <c r="I5280" i="7" s="1"/>
  <c r="J5281" i="7"/>
  <c r="I5281" i="7" s="1"/>
  <c r="J5282" i="7"/>
  <c r="I5282" i="7" s="1"/>
  <c r="J5283" i="7"/>
  <c r="I5283" i="7" s="1"/>
  <c r="J5284" i="7"/>
  <c r="I5284" i="7" s="1"/>
  <c r="J5285" i="7"/>
  <c r="I5285" i="7" s="1"/>
  <c r="J5286" i="7"/>
  <c r="I5286" i="7" s="1"/>
  <c r="J5287" i="7"/>
  <c r="I5287" i="7" s="1"/>
  <c r="J5288" i="7"/>
  <c r="I5288" i="7" s="1"/>
  <c r="J5289" i="7"/>
  <c r="I5289" i="7" s="1"/>
  <c r="J5290" i="7"/>
  <c r="I5290" i="7" s="1"/>
  <c r="J5291" i="7"/>
  <c r="I5291" i="7" s="1"/>
  <c r="J5292" i="7"/>
  <c r="I5292" i="7" s="1"/>
  <c r="J5293" i="7"/>
  <c r="I5293" i="7" s="1"/>
  <c r="J5294" i="7"/>
  <c r="I5294" i="7" s="1"/>
  <c r="J5295" i="7"/>
  <c r="I5295" i="7" s="1"/>
  <c r="J5296" i="7"/>
  <c r="I5296" i="7" s="1"/>
  <c r="J5297" i="7"/>
  <c r="I5297" i="7" s="1"/>
  <c r="J5298" i="7"/>
  <c r="I5298" i="7" s="1"/>
  <c r="J5299" i="7"/>
  <c r="I5299" i="7" s="1"/>
  <c r="J5300" i="7"/>
  <c r="I5300" i="7" s="1"/>
  <c r="J5301" i="7"/>
  <c r="I5301" i="7" s="1"/>
  <c r="J5302" i="7"/>
  <c r="I5302" i="7" s="1"/>
  <c r="J5303" i="7"/>
  <c r="I5303" i="7" s="1"/>
  <c r="J5304" i="7"/>
  <c r="I5304" i="7" s="1"/>
  <c r="J5305" i="7"/>
  <c r="I5305" i="7" s="1"/>
  <c r="J5306" i="7"/>
  <c r="I5306" i="7" s="1"/>
  <c r="J5307" i="7"/>
  <c r="I5307" i="7" s="1"/>
  <c r="J5308" i="7"/>
  <c r="I5308" i="7" s="1"/>
  <c r="J5309" i="7"/>
  <c r="I5309" i="7" s="1"/>
  <c r="J5310" i="7"/>
  <c r="I5310" i="7" s="1"/>
  <c r="J5311" i="7"/>
  <c r="I5311" i="7" s="1"/>
  <c r="J5312" i="7"/>
  <c r="I5312" i="7" s="1"/>
  <c r="J5313" i="7"/>
  <c r="I5313" i="7" s="1"/>
  <c r="J5314" i="7"/>
  <c r="I5314" i="7" s="1"/>
  <c r="J5315" i="7"/>
  <c r="I5315" i="7" s="1"/>
  <c r="J5316" i="7"/>
  <c r="I5316" i="7" s="1"/>
  <c r="J5317" i="7"/>
  <c r="I5317" i="7" s="1"/>
  <c r="J5318" i="7"/>
  <c r="I5318" i="7" s="1"/>
  <c r="J5319" i="7"/>
  <c r="I5319" i="7" s="1"/>
  <c r="J5320" i="7"/>
  <c r="I5320" i="7" s="1"/>
  <c r="J5321" i="7"/>
  <c r="I5321" i="7" s="1"/>
  <c r="J5322" i="7"/>
  <c r="I5322" i="7" s="1"/>
  <c r="J5323" i="7"/>
  <c r="I5323" i="7" s="1"/>
  <c r="J5324" i="7"/>
  <c r="I5324" i="7" s="1"/>
  <c r="J5325" i="7"/>
  <c r="I5325" i="7" s="1"/>
  <c r="J5326" i="7"/>
  <c r="I5326" i="7" s="1"/>
  <c r="J5327" i="7"/>
  <c r="I5327" i="7" s="1"/>
  <c r="J5328" i="7"/>
  <c r="I5328" i="7" s="1"/>
  <c r="J5329" i="7"/>
  <c r="I5329" i="7" s="1"/>
  <c r="J5330" i="7"/>
  <c r="I5330" i="7" s="1"/>
  <c r="J5331" i="7"/>
  <c r="I5331" i="7" s="1"/>
  <c r="J5332" i="7"/>
  <c r="I5332" i="7" s="1"/>
  <c r="J5333" i="7"/>
  <c r="I5333" i="7" s="1"/>
  <c r="J5334" i="7"/>
  <c r="I5334" i="7" s="1"/>
  <c r="J5335" i="7"/>
  <c r="I5335" i="7" s="1"/>
  <c r="J5336" i="7"/>
  <c r="I5336" i="7" s="1"/>
  <c r="J5337" i="7"/>
  <c r="I5337" i="7" s="1"/>
  <c r="J5338" i="7"/>
  <c r="I5338" i="7" s="1"/>
  <c r="J5339" i="7"/>
  <c r="I5339" i="7" s="1"/>
  <c r="J5340" i="7"/>
  <c r="I5340" i="7" s="1"/>
  <c r="J5341" i="7"/>
  <c r="I5341" i="7" s="1"/>
  <c r="J5342" i="7"/>
  <c r="I5342" i="7" s="1"/>
  <c r="J5343" i="7"/>
  <c r="I5343" i="7" s="1"/>
  <c r="J5344" i="7"/>
  <c r="I5344" i="7" s="1"/>
  <c r="J5345" i="7"/>
  <c r="I5345" i="7" s="1"/>
  <c r="J5346" i="7"/>
  <c r="I5346" i="7" s="1"/>
  <c r="J5347" i="7"/>
  <c r="I5347" i="7" s="1"/>
  <c r="J5348" i="7"/>
  <c r="I5348" i="7" s="1"/>
  <c r="J5349" i="7"/>
  <c r="I5349" i="7" s="1"/>
  <c r="J5350" i="7"/>
  <c r="I5350" i="7" s="1"/>
  <c r="J5351" i="7"/>
  <c r="I5351" i="7" s="1"/>
  <c r="J5352" i="7"/>
  <c r="I5352" i="7" s="1"/>
  <c r="J5353" i="7"/>
  <c r="I5353" i="7" s="1"/>
  <c r="J5354" i="7"/>
  <c r="I5354" i="7" s="1"/>
  <c r="J5355" i="7"/>
  <c r="I5355" i="7" s="1"/>
  <c r="J5356" i="7"/>
  <c r="I5356" i="7" s="1"/>
  <c r="J5357" i="7"/>
  <c r="I5357" i="7" s="1"/>
  <c r="J5358" i="7"/>
  <c r="I5358" i="7" s="1"/>
  <c r="J5359" i="7"/>
  <c r="I5359" i="7" s="1"/>
  <c r="J5360" i="7"/>
  <c r="I5360" i="7" s="1"/>
  <c r="J5361" i="7"/>
  <c r="I5361" i="7" s="1"/>
  <c r="J5362" i="7"/>
  <c r="I5362" i="7" s="1"/>
  <c r="J5363" i="7"/>
  <c r="I5363" i="7" s="1"/>
  <c r="J5364" i="7"/>
  <c r="I5364" i="7" s="1"/>
  <c r="J5365" i="7"/>
  <c r="I5365" i="7" s="1"/>
  <c r="J5366" i="7"/>
  <c r="I5366" i="7" s="1"/>
  <c r="J5367" i="7"/>
  <c r="I5367" i="7" s="1"/>
  <c r="J5368" i="7"/>
  <c r="I5368" i="7" s="1"/>
  <c r="J5369" i="7"/>
  <c r="I5369" i="7" s="1"/>
  <c r="J5370" i="7"/>
  <c r="I5370" i="7" s="1"/>
  <c r="J5371" i="7"/>
  <c r="I5371" i="7" s="1"/>
  <c r="J5372" i="7"/>
  <c r="I5372" i="7" s="1"/>
  <c r="J5373" i="7"/>
  <c r="I5373" i="7" s="1"/>
  <c r="J5374" i="7"/>
  <c r="I5374" i="7" s="1"/>
  <c r="J5375" i="7"/>
  <c r="I5375" i="7" s="1"/>
  <c r="J5376" i="7"/>
  <c r="I5376" i="7" s="1"/>
  <c r="J5377" i="7"/>
  <c r="I5377" i="7" s="1"/>
  <c r="J5378" i="7"/>
  <c r="I5378" i="7" s="1"/>
  <c r="J5379" i="7"/>
  <c r="I5379" i="7" s="1"/>
  <c r="J5380" i="7"/>
  <c r="I5380" i="7" s="1"/>
  <c r="J5381" i="7"/>
  <c r="I5381" i="7" s="1"/>
  <c r="J5382" i="7"/>
  <c r="I5382" i="7" s="1"/>
  <c r="J5383" i="7"/>
  <c r="I5383" i="7" s="1"/>
  <c r="J5384" i="7"/>
  <c r="I5384" i="7" s="1"/>
  <c r="J5385" i="7"/>
  <c r="I5385" i="7" s="1"/>
  <c r="J5386" i="7"/>
  <c r="I5386" i="7" s="1"/>
  <c r="J5387" i="7"/>
  <c r="I5387" i="7" s="1"/>
  <c r="J5388" i="7"/>
  <c r="I5388" i="7" s="1"/>
  <c r="J5389" i="7"/>
  <c r="I5389" i="7" s="1"/>
  <c r="J5390" i="7"/>
  <c r="I5390" i="7" s="1"/>
  <c r="J5391" i="7"/>
  <c r="I5391" i="7" s="1"/>
  <c r="J5392" i="7"/>
  <c r="I5392" i="7" s="1"/>
  <c r="J5393" i="7"/>
  <c r="I5393" i="7" s="1"/>
  <c r="J5394" i="7"/>
  <c r="I5394" i="7" s="1"/>
  <c r="J5395" i="7"/>
  <c r="I5395" i="7" s="1"/>
  <c r="J5396" i="7"/>
  <c r="I5396" i="7" s="1"/>
  <c r="J5397" i="7"/>
  <c r="I5397" i="7" s="1"/>
  <c r="J5398" i="7"/>
  <c r="I5398" i="7" s="1"/>
  <c r="J5399" i="7"/>
  <c r="I5399" i="7" s="1"/>
  <c r="J5400" i="7"/>
  <c r="I5400" i="7" s="1"/>
  <c r="J5401" i="7"/>
  <c r="I5401" i="7" s="1"/>
  <c r="J5402" i="7"/>
  <c r="I5402" i="7" s="1"/>
  <c r="J5403" i="7"/>
  <c r="I5403" i="7" s="1"/>
  <c r="J5404" i="7"/>
  <c r="I5404" i="7" s="1"/>
  <c r="J5405" i="7"/>
  <c r="I5405" i="7" s="1"/>
  <c r="J5406" i="7"/>
  <c r="I5406" i="7" s="1"/>
  <c r="J5407" i="7"/>
  <c r="I5407" i="7" s="1"/>
  <c r="J5408" i="7"/>
  <c r="I5408" i="7" s="1"/>
  <c r="J5409" i="7"/>
  <c r="I5409" i="7" s="1"/>
  <c r="J5410" i="7"/>
  <c r="I5410" i="7" s="1"/>
  <c r="J5411" i="7"/>
  <c r="I5411" i="7" s="1"/>
  <c r="J5412" i="7"/>
  <c r="I5412" i="7" s="1"/>
  <c r="J5413" i="7"/>
  <c r="I5413" i="7" s="1"/>
  <c r="J5414" i="7"/>
  <c r="I5414" i="7" s="1"/>
  <c r="J5415" i="7"/>
  <c r="I5415" i="7" s="1"/>
  <c r="J5416" i="7"/>
  <c r="I5416" i="7" s="1"/>
  <c r="J5417" i="7"/>
  <c r="I5417" i="7" s="1"/>
  <c r="J5418" i="7"/>
  <c r="I5418" i="7" s="1"/>
  <c r="J5419" i="7"/>
  <c r="I5419" i="7" s="1"/>
  <c r="J5420" i="7"/>
  <c r="I5420" i="7" s="1"/>
  <c r="J5421" i="7"/>
  <c r="I5421" i="7" s="1"/>
  <c r="J5422" i="7"/>
  <c r="I5422" i="7" s="1"/>
  <c r="J5423" i="7"/>
  <c r="I5423" i="7" s="1"/>
  <c r="J5424" i="7"/>
  <c r="I5424" i="7" s="1"/>
  <c r="J5425" i="7"/>
  <c r="I5425" i="7" s="1"/>
  <c r="J5426" i="7"/>
  <c r="I5426" i="7" s="1"/>
  <c r="J5427" i="7"/>
  <c r="I5427" i="7" s="1"/>
  <c r="J5428" i="7"/>
  <c r="I5428" i="7" s="1"/>
  <c r="J5429" i="7"/>
  <c r="I5429" i="7" s="1"/>
  <c r="J5430" i="7"/>
  <c r="I5430" i="7" s="1"/>
  <c r="J5431" i="7"/>
  <c r="I5431" i="7" s="1"/>
  <c r="J5432" i="7"/>
  <c r="I5432" i="7" s="1"/>
  <c r="J5433" i="7"/>
  <c r="I5433" i="7" s="1"/>
  <c r="J5434" i="7"/>
  <c r="I5434" i="7" s="1"/>
  <c r="J5435" i="7"/>
  <c r="I5435" i="7" s="1"/>
  <c r="J5436" i="7"/>
  <c r="I5436" i="7" s="1"/>
  <c r="J5437" i="7"/>
  <c r="I5437" i="7" s="1"/>
  <c r="J5438" i="7"/>
  <c r="I5438" i="7" s="1"/>
  <c r="J5439" i="7"/>
  <c r="I5439" i="7" s="1"/>
  <c r="J5440" i="7"/>
  <c r="I5440" i="7" s="1"/>
  <c r="J5441" i="7"/>
  <c r="I5441" i="7" s="1"/>
  <c r="J5442" i="7"/>
  <c r="I5442" i="7" s="1"/>
  <c r="J5443" i="7"/>
  <c r="I5443" i="7" s="1"/>
  <c r="J5444" i="7"/>
  <c r="I5444" i="7" s="1"/>
  <c r="J5445" i="7"/>
  <c r="I5445" i="7" s="1"/>
  <c r="J5446" i="7"/>
  <c r="I5446" i="7" s="1"/>
  <c r="J5447" i="7"/>
  <c r="I5447" i="7" s="1"/>
  <c r="J5448" i="7"/>
  <c r="I5448" i="7" s="1"/>
  <c r="J5449" i="7"/>
  <c r="I5449" i="7" s="1"/>
  <c r="J5450" i="7"/>
  <c r="I5450" i="7" s="1"/>
  <c r="J5451" i="7"/>
  <c r="I5451" i="7" s="1"/>
  <c r="J5452" i="7"/>
  <c r="I5452" i="7" s="1"/>
  <c r="J5453" i="7"/>
  <c r="I5453" i="7" s="1"/>
  <c r="J5454" i="7"/>
  <c r="I5454" i="7" s="1"/>
  <c r="J5455" i="7"/>
  <c r="I5455" i="7" s="1"/>
  <c r="J5456" i="7"/>
  <c r="I5456" i="7" s="1"/>
  <c r="J5457" i="7"/>
  <c r="I5457" i="7" s="1"/>
  <c r="J5458" i="7"/>
  <c r="I5458" i="7" s="1"/>
  <c r="J5459" i="7"/>
  <c r="I5459" i="7" s="1"/>
  <c r="J5460" i="7"/>
  <c r="I5460" i="7" s="1"/>
  <c r="J5461" i="7"/>
  <c r="I5461" i="7" s="1"/>
  <c r="J5462" i="7"/>
  <c r="I5462" i="7" s="1"/>
  <c r="J5463" i="7"/>
  <c r="I5463" i="7" s="1"/>
  <c r="J5464" i="7"/>
  <c r="I5464" i="7" s="1"/>
  <c r="J5465" i="7"/>
  <c r="I5465" i="7" s="1"/>
  <c r="J5466" i="7"/>
  <c r="I5466" i="7" s="1"/>
  <c r="J5467" i="7"/>
  <c r="I5467" i="7" s="1"/>
  <c r="J5468" i="7"/>
  <c r="I5468" i="7" s="1"/>
  <c r="J5469" i="7"/>
  <c r="I5469" i="7" s="1"/>
  <c r="J5470" i="7"/>
  <c r="I5470" i="7" s="1"/>
  <c r="J5471" i="7"/>
  <c r="I5471" i="7" s="1"/>
  <c r="J5472" i="7"/>
  <c r="I5472" i="7" s="1"/>
  <c r="J5473" i="7"/>
  <c r="I5473" i="7" s="1"/>
  <c r="J5474" i="7"/>
  <c r="I5474" i="7" s="1"/>
  <c r="J5475" i="7"/>
  <c r="I5475" i="7" s="1"/>
  <c r="J5476" i="7"/>
  <c r="I5476" i="7" s="1"/>
  <c r="J5477" i="7"/>
  <c r="I5477" i="7" s="1"/>
  <c r="J5478" i="7"/>
  <c r="I5478" i="7" s="1"/>
  <c r="J5479" i="7"/>
  <c r="I5479" i="7" s="1"/>
  <c r="J5480" i="7"/>
  <c r="I5480" i="7" s="1"/>
  <c r="J5481" i="7"/>
  <c r="I5481" i="7" s="1"/>
  <c r="J5482" i="7"/>
  <c r="I5482" i="7" s="1"/>
  <c r="J5483" i="7"/>
  <c r="I5483" i="7" s="1"/>
  <c r="J5484" i="7"/>
  <c r="I5484" i="7" s="1"/>
  <c r="J5485" i="7"/>
  <c r="I5485" i="7" s="1"/>
  <c r="J5486" i="7"/>
  <c r="I5486" i="7" s="1"/>
  <c r="J5487" i="7"/>
  <c r="I5487" i="7" s="1"/>
  <c r="J5488" i="7"/>
  <c r="I5488" i="7" s="1"/>
  <c r="J5489" i="7"/>
  <c r="I5489" i="7" s="1"/>
  <c r="J5490" i="7"/>
  <c r="I5490" i="7" s="1"/>
  <c r="J5491" i="7"/>
  <c r="I5491" i="7" s="1"/>
  <c r="J5492" i="7"/>
  <c r="I5492" i="7" s="1"/>
  <c r="J5493" i="7"/>
  <c r="I5493" i="7" s="1"/>
  <c r="J5494" i="7"/>
  <c r="I5494" i="7" s="1"/>
  <c r="J5495" i="7"/>
  <c r="I5495" i="7" s="1"/>
  <c r="J5496" i="7"/>
  <c r="I5496" i="7" s="1"/>
  <c r="J5497" i="7"/>
  <c r="I5497" i="7" s="1"/>
  <c r="J5498" i="7"/>
  <c r="I5498" i="7" s="1"/>
  <c r="J5499" i="7"/>
  <c r="I5499" i="7" s="1"/>
  <c r="J5500" i="7"/>
  <c r="I5500" i="7" s="1"/>
  <c r="J5501" i="7"/>
  <c r="I5501" i="7" s="1"/>
  <c r="J5502" i="7"/>
  <c r="I5502" i="7" s="1"/>
  <c r="J5503" i="7"/>
  <c r="I5503" i="7" s="1"/>
  <c r="J5504" i="7"/>
  <c r="I5504" i="7" s="1"/>
  <c r="J5505" i="7"/>
  <c r="I5505" i="7" s="1"/>
  <c r="J5506" i="7"/>
  <c r="I5506" i="7" s="1"/>
  <c r="J5507" i="7"/>
  <c r="I5507" i="7" s="1"/>
  <c r="J5508" i="7"/>
  <c r="I5508" i="7" s="1"/>
  <c r="J5509" i="7"/>
  <c r="I5509" i="7" s="1"/>
  <c r="J5510" i="7"/>
  <c r="I5510" i="7" s="1"/>
  <c r="J5511" i="7"/>
  <c r="I5511" i="7" s="1"/>
  <c r="J5512" i="7"/>
  <c r="I5512" i="7" s="1"/>
  <c r="J5513" i="7"/>
  <c r="I5513" i="7" s="1"/>
  <c r="J5514" i="7"/>
  <c r="I5514" i="7" s="1"/>
  <c r="J5515" i="7"/>
  <c r="I5515" i="7" s="1"/>
  <c r="J5516" i="7"/>
  <c r="I5516" i="7" s="1"/>
  <c r="J5517" i="7"/>
  <c r="I5517" i="7" s="1"/>
  <c r="J5518" i="7"/>
  <c r="I5518" i="7" s="1"/>
  <c r="J5519" i="7"/>
  <c r="I5519" i="7" s="1"/>
  <c r="J5520" i="7"/>
  <c r="I5520" i="7" s="1"/>
  <c r="J5521" i="7"/>
  <c r="I5521" i="7" s="1"/>
  <c r="J5522" i="7"/>
  <c r="I5522" i="7" s="1"/>
  <c r="J5523" i="7"/>
  <c r="I5523" i="7" s="1"/>
  <c r="J5524" i="7"/>
  <c r="I5524" i="7" s="1"/>
  <c r="J5525" i="7"/>
  <c r="I5525" i="7" s="1"/>
  <c r="J5526" i="7"/>
  <c r="I5526" i="7" s="1"/>
  <c r="J5527" i="7"/>
  <c r="I5527" i="7" s="1"/>
  <c r="J5528" i="7"/>
  <c r="I5528" i="7" s="1"/>
  <c r="J5529" i="7"/>
  <c r="I5529" i="7" s="1"/>
  <c r="J5530" i="7"/>
  <c r="I5530" i="7" s="1"/>
  <c r="J5531" i="7"/>
  <c r="I5531" i="7" s="1"/>
  <c r="J5532" i="7"/>
  <c r="I5532" i="7" s="1"/>
  <c r="J5533" i="7"/>
  <c r="I5533" i="7" s="1"/>
  <c r="J5534" i="7"/>
  <c r="I5534" i="7" s="1"/>
  <c r="J5535" i="7"/>
  <c r="I5535" i="7" s="1"/>
  <c r="J5536" i="7"/>
  <c r="I5536" i="7" s="1"/>
  <c r="J5537" i="7"/>
  <c r="I5537" i="7" s="1"/>
  <c r="J5538" i="7"/>
  <c r="I5538" i="7" s="1"/>
  <c r="J5539" i="7"/>
  <c r="I5539" i="7" s="1"/>
  <c r="J5540" i="7"/>
  <c r="I5540" i="7" s="1"/>
  <c r="J5541" i="7"/>
  <c r="I5541" i="7" s="1"/>
  <c r="J5542" i="7"/>
  <c r="I5542" i="7" s="1"/>
  <c r="J5543" i="7"/>
  <c r="I5543" i="7" s="1"/>
  <c r="J5544" i="7"/>
  <c r="I5544" i="7" s="1"/>
  <c r="J5545" i="7"/>
  <c r="I5545" i="7" s="1"/>
  <c r="J5546" i="7"/>
  <c r="I5546" i="7" s="1"/>
  <c r="J5547" i="7"/>
  <c r="I5547" i="7" s="1"/>
  <c r="J5548" i="7"/>
  <c r="I5548" i="7" s="1"/>
  <c r="J5549" i="7"/>
  <c r="I5549" i="7" s="1"/>
  <c r="J5550" i="7"/>
  <c r="I5550" i="7" s="1"/>
  <c r="J5551" i="7"/>
  <c r="I5551" i="7" s="1"/>
  <c r="J5552" i="7"/>
  <c r="I5552" i="7" s="1"/>
  <c r="J5553" i="7"/>
  <c r="I5553" i="7" s="1"/>
  <c r="J5554" i="7"/>
  <c r="I5554" i="7" s="1"/>
  <c r="J5555" i="7"/>
  <c r="I5555" i="7" s="1"/>
  <c r="J5556" i="7"/>
  <c r="I5556" i="7" s="1"/>
  <c r="J5557" i="7"/>
  <c r="I5557" i="7" s="1"/>
  <c r="J5558" i="7"/>
  <c r="I5558" i="7" s="1"/>
  <c r="J5559" i="7"/>
  <c r="I5559" i="7" s="1"/>
  <c r="J5560" i="7"/>
  <c r="I5560" i="7" s="1"/>
  <c r="J5561" i="7"/>
  <c r="I5561" i="7" s="1"/>
  <c r="J5562" i="7"/>
  <c r="I5562" i="7" s="1"/>
  <c r="J5563" i="7"/>
  <c r="I5563" i="7" s="1"/>
  <c r="J5564" i="7"/>
  <c r="I5564" i="7" s="1"/>
  <c r="J5565" i="7"/>
  <c r="I5565" i="7" s="1"/>
  <c r="J5566" i="7"/>
  <c r="I5566" i="7" s="1"/>
  <c r="J5567" i="7"/>
  <c r="I5567" i="7" s="1"/>
  <c r="J5568" i="7"/>
  <c r="I5568" i="7" s="1"/>
  <c r="J5569" i="7"/>
  <c r="I5569" i="7" s="1"/>
  <c r="J5570" i="7"/>
  <c r="I5570" i="7" s="1"/>
  <c r="J5571" i="7"/>
  <c r="I5571" i="7" s="1"/>
  <c r="J5572" i="7"/>
  <c r="I5572" i="7" s="1"/>
  <c r="J5573" i="7"/>
  <c r="I5573" i="7" s="1"/>
  <c r="J5574" i="7"/>
  <c r="I5574" i="7" s="1"/>
  <c r="J5575" i="7"/>
  <c r="I5575" i="7" s="1"/>
  <c r="J5576" i="7"/>
  <c r="I5576" i="7" s="1"/>
  <c r="J5577" i="7"/>
  <c r="I5577" i="7" s="1"/>
  <c r="J5578" i="7"/>
  <c r="I5578" i="7" s="1"/>
  <c r="J5579" i="7"/>
  <c r="I5579" i="7" s="1"/>
  <c r="J5580" i="7"/>
  <c r="I5580" i="7" s="1"/>
  <c r="J5581" i="7"/>
  <c r="I5581" i="7" s="1"/>
  <c r="J5582" i="7"/>
  <c r="I5582" i="7" s="1"/>
  <c r="J5583" i="7"/>
  <c r="I5583" i="7" s="1"/>
  <c r="J5584" i="7"/>
  <c r="I5584" i="7" s="1"/>
  <c r="J5585" i="7"/>
  <c r="I5585" i="7" s="1"/>
  <c r="J5586" i="7"/>
  <c r="I5586" i="7" s="1"/>
  <c r="J5587" i="7"/>
  <c r="I5587" i="7" s="1"/>
  <c r="J5588" i="7"/>
  <c r="I5588" i="7" s="1"/>
  <c r="J5589" i="7"/>
  <c r="I5589" i="7" s="1"/>
  <c r="J5590" i="7"/>
  <c r="I5590" i="7" s="1"/>
  <c r="J5591" i="7"/>
  <c r="I5591" i="7" s="1"/>
  <c r="J5592" i="7"/>
  <c r="I5592" i="7" s="1"/>
  <c r="J5593" i="7"/>
  <c r="I5593" i="7" s="1"/>
  <c r="J5594" i="7"/>
  <c r="I5594" i="7" s="1"/>
  <c r="J5595" i="7"/>
  <c r="I5595" i="7" s="1"/>
  <c r="J5596" i="7"/>
  <c r="I5596" i="7" s="1"/>
  <c r="J5597" i="7"/>
  <c r="I5597" i="7" s="1"/>
  <c r="J5598" i="7"/>
  <c r="I5598" i="7" s="1"/>
  <c r="J5599" i="7"/>
  <c r="I5599" i="7" s="1"/>
  <c r="J5600" i="7"/>
  <c r="I5600" i="7" s="1"/>
  <c r="J5601" i="7"/>
  <c r="I5601" i="7" s="1"/>
  <c r="J5602" i="7"/>
  <c r="I5602" i="7" s="1"/>
  <c r="J5603" i="7"/>
  <c r="I5603" i="7" s="1"/>
  <c r="J5604" i="7"/>
  <c r="I5604" i="7" s="1"/>
  <c r="J5605" i="7"/>
  <c r="I5605" i="7" s="1"/>
  <c r="J5606" i="7"/>
  <c r="I5606" i="7" s="1"/>
  <c r="J5607" i="7"/>
  <c r="I5607" i="7" s="1"/>
  <c r="J5608" i="7"/>
  <c r="I5608" i="7" s="1"/>
  <c r="J5609" i="7"/>
  <c r="I5609" i="7" s="1"/>
  <c r="J5610" i="7"/>
  <c r="I5610" i="7" s="1"/>
  <c r="J5611" i="7"/>
  <c r="I5611" i="7" s="1"/>
  <c r="J5612" i="7"/>
  <c r="I5612" i="7" s="1"/>
  <c r="J5613" i="7"/>
  <c r="I5613" i="7" s="1"/>
  <c r="J5614" i="7"/>
  <c r="I5614" i="7" s="1"/>
  <c r="J5615" i="7"/>
  <c r="I5615" i="7" s="1"/>
  <c r="J5616" i="7"/>
  <c r="I5616" i="7" s="1"/>
  <c r="J5617" i="7"/>
  <c r="I5617" i="7" s="1"/>
  <c r="J5618" i="7"/>
  <c r="I5618" i="7" s="1"/>
  <c r="J5619" i="7"/>
  <c r="I5619" i="7" s="1"/>
  <c r="J5620" i="7"/>
  <c r="I5620" i="7" s="1"/>
  <c r="J5621" i="7"/>
  <c r="I5621" i="7" s="1"/>
  <c r="J5622" i="7"/>
  <c r="I5622" i="7" s="1"/>
  <c r="J5623" i="7"/>
  <c r="I5623" i="7" s="1"/>
  <c r="J5624" i="7"/>
  <c r="I5624" i="7" s="1"/>
  <c r="J5625" i="7"/>
  <c r="I5625" i="7" s="1"/>
  <c r="J5626" i="7"/>
  <c r="I5626" i="7" s="1"/>
  <c r="J5627" i="7"/>
  <c r="I5627" i="7" s="1"/>
  <c r="J5628" i="7"/>
  <c r="I5628" i="7" s="1"/>
  <c r="J5629" i="7"/>
  <c r="I5629" i="7" s="1"/>
  <c r="J5630" i="7"/>
  <c r="I5630" i="7" s="1"/>
  <c r="J5631" i="7"/>
  <c r="I5631" i="7" s="1"/>
  <c r="J5632" i="7"/>
  <c r="I5632" i="7" s="1"/>
  <c r="J5633" i="7"/>
  <c r="I5633" i="7" s="1"/>
  <c r="J5634" i="7"/>
  <c r="I5634" i="7" s="1"/>
  <c r="J5635" i="7"/>
  <c r="I5635" i="7" s="1"/>
  <c r="J5636" i="7"/>
  <c r="I5636" i="7" s="1"/>
  <c r="J5637" i="7"/>
  <c r="I5637" i="7" s="1"/>
  <c r="J5638" i="7"/>
  <c r="I5638" i="7" s="1"/>
  <c r="J5639" i="7"/>
  <c r="I5639" i="7" s="1"/>
  <c r="J5640" i="7"/>
  <c r="I5640" i="7" s="1"/>
  <c r="J5641" i="7"/>
  <c r="I5641" i="7" s="1"/>
  <c r="J5642" i="7"/>
  <c r="I5642" i="7" s="1"/>
  <c r="J5643" i="7"/>
  <c r="I5643" i="7" s="1"/>
  <c r="J5644" i="7"/>
  <c r="I5644" i="7" s="1"/>
  <c r="J5645" i="7"/>
  <c r="I5645" i="7" s="1"/>
  <c r="J5646" i="7"/>
  <c r="I5646" i="7" s="1"/>
  <c r="J5647" i="7"/>
  <c r="I5647" i="7" s="1"/>
  <c r="J5648" i="7"/>
  <c r="I5648" i="7" s="1"/>
  <c r="J5649" i="7"/>
  <c r="I5649" i="7" s="1"/>
  <c r="J5650" i="7"/>
  <c r="I5650" i="7" s="1"/>
  <c r="J5651" i="7"/>
  <c r="I5651" i="7" s="1"/>
  <c r="J5652" i="7"/>
  <c r="I5652" i="7" s="1"/>
  <c r="J5653" i="7"/>
  <c r="I5653" i="7" s="1"/>
  <c r="J5654" i="7"/>
  <c r="I5654" i="7" s="1"/>
  <c r="J5655" i="7"/>
  <c r="I5655" i="7" s="1"/>
  <c r="J5656" i="7"/>
  <c r="I5656" i="7" s="1"/>
  <c r="J5657" i="7"/>
  <c r="I5657" i="7" s="1"/>
  <c r="J5658" i="7"/>
  <c r="I5658" i="7" s="1"/>
  <c r="J5659" i="7"/>
  <c r="I5659" i="7" s="1"/>
  <c r="J5660" i="7"/>
  <c r="I5660" i="7" s="1"/>
  <c r="J5661" i="7"/>
  <c r="I5661" i="7" s="1"/>
  <c r="J5662" i="7"/>
  <c r="I5662" i="7" s="1"/>
  <c r="J5663" i="7"/>
  <c r="I5663" i="7" s="1"/>
  <c r="J5664" i="7"/>
  <c r="I5664" i="7" s="1"/>
  <c r="J5665" i="7"/>
  <c r="I5665" i="7" s="1"/>
  <c r="J5666" i="7"/>
  <c r="I5666" i="7" s="1"/>
  <c r="J5667" i="7"/>
  <c r="I5667" i="7" s="1"/>
  <c r="J5668" i="7"/>
  <c r="I5668" i="7" s="1"/>
  <c r="J5669" i="7"/>
  <c r="I5669" i="7" s="1"/>
  <c r="J5670" i="7"/>
  <c r="I5670" i="7" s="1"/>
  <c r="J5671" i="7"/>
  <c r="I5671" i="7" s="1"/>
  <c r="J5672" i="7"/>
  <c r="I5672" i="7" s="1"/>
  <c r="J5673" i="7"/>
  <c r="I5673" i="7" s="1"/>
  <c r="J5674" i="7"/>
  <c r="I5674" i="7" s="1"/>
  <c r="J5675" i="7"/>
  <c r="I5675" i="7" s="1"/>
  <c r="J5676" i="7"/>
  <c r="I5676" i="7" s="1"/>
  <c r="J5677" i="7"/>
  <c r="I5677" i="7" s="1"/>
  <c r="J5678" i="7"/>
  <c r="I5678" i="7" s="1"/>
  <c r="J5679" i="7"/>
  <c r="I5679" i="7" s="1"/>
  <c r="J5680" i="7"/>
  <c r="I5680" i="7" s="1"/>
  <c r="J5681" i="7"/>
  <c r="I5681" i="7" s="1"/>
  <c r="J5682" i="7"/>
  <c r="I5682" i="7" s="1"/>
  <c r="J5683" i="7"/>
  <c r="I5683" i="7" s="1"/>
  <c r="J5684" i="7"/>
  <c r="I5684" i="7" s="1"/>
  <c r="J5685" i="7"/>
  <c r="I5685" i="7" s="1"/>
  <c r="J5686" i="7"/>
  <c r="I5686" i="7" s="1"/>
  <c r="J5687" i="7"/>
  <c r="I5687" i="7" s="1"/>
  <c r="J5688" i="7"/>
  <c r="I5688" i="7" s="1"/>
  <c r="J5689" i="7"/>
  <c r="I5689" i="7" s="1"/>
  <c r="J5690" i="7"/>
  <c r="I5690" i="7" s="1"/>
  <c r="J5691" i="7"/>
  <c r="I5691" i="7" s="1"/>
  <c r="J5692" i="7"/>
  <c r="I5692" i="7" s="1"/>
  <c r="J5693" i="7"/>
  <c r="I5693" i="7" s="1"/>
  <c r="J5694" i="7"/>
  <c r="I5694" i="7" s="1"/>
  <c r="J5695" i="7"/>
  <c r="I5695" i="7" s="1"/>
  <c r="J5696" i="7"/>
  <c r="I5696" i="7" s="1"/>
  <c r="J5697" i="7"/>
  <c r="I5697" i="7" s="1"/>
  <c r="J5698" i="7"/>
  <c r="I5698" i="7" s="1"/>
  <c r="J5699" i="7"/>
  <c r="I5699" i="7" s="1"/>
  <c r="J5700" i="7"/>
  <c r="I5700" i="7" s="1"/>
  <c r="J5701" i="7"/>
  <c r="I5701" i="7" s="1"/>
  <c r="J5702" i="7"/>
  <c r="I5702" i="7" s="1"/>
  <c r="J5703" i="7"/>
  <c r="I5703" i="7" s="1"/>
  <c r="J5704" i="7"/>
  <c r="I5704" i="7" s="1"/>
  <c r="J5705" i="7"/>
  <c r="I5705" i="7" s="1"/>
  <c r="J5706" i="7"/>
  <c r="I5706" i="7" s="1"/>
  <c r="J5707" i="7"/>
  <c r="I5707" i="7" s="1"/>
  <c r="J5708" i="7"/>
  <c r="I5708" i="7" s="1"/>
  <c r="J5709" i="7"/>
  <c r="I5709" i="7" s="1"/>
  <c r="J5710" i="7"/>
  <c r="I5710" i="7" s="1"/>
  <c r="J5711" i="7"/>
  <c r="I5711" i="7" s="1"/>
  <c r="J5712" i="7"/>
  <c r="I5712" i="7" s="1"/>
  <c r="J5713" i="7"/>
  <c r="I5713" i="7" s="1"/>
  <c r="J5714" i="7"/>
  <c r="I5714" i="7" s="1"/>
  <c r="J5715" i="7"/>
  <c r="I5715" i="7" s="1"/>
  <c r="J5716" i="7"/>
  <c r="I5716" i="7" s="1"/>
  <c r="J5717" i="7"/>
  <c r="I5717" i="7" s="1"/>
  <c r="J5718" i="7"/>
  <c r="I5718" i="7" s="1"/>
  <c r="J5719" i="7"/>
  <c r="I5719" i="7" s="1"/>
  <c r="J5720" i="7"/>
  <c r="I5720" i="7" s="1"/>
  <c r="J5721" i="7"/>
  <c r="I5721" i="7" s="1"/>
  <c r="J5722" i="7"/>
  <c r="I5722" i="7" s="1"/>
  <c r="J5723" i="7"/>
  <c r="I5723" i="7" s="1"/>
  <c r="J5724" i="7"/>
  <c r="I5724" i="7" s="1"/>
  <c r="J5725" i="7"/>
  <c r="I5725" i="7" s="1"/>
  <c r="J5726" i="7"/>
  <c r="I5726" i="7" s="1"/>
  <c r="J5727" i="7"/>
  <c r="I5727" i="7" s="1"/>
  <c r="J5728" i="7"/>
  <c r="I5728" i="7" s="1"/>
  <c r="J5729" i="7"/>
  <c r="I5729" i="7" s="1"/>
  <c r="J5730" i="7"/>
  <c r="I5730" i="7" s="1"/>
  <c r="J5731" i="7"/>
  <c r="I5731" i="7" s="1"/>
  <c r="J5732" i="7"/>
  <c r="I5732" i="7" s="1"/>
  <c r="J5733" i="7"/>
  <c r="I5733" i="7" s="1"/>
  <c r="J5734" i="7"/>
  <c r="I5734" i="7" s="1"/>
  <c r="J5735" i="7"/>
  <c r="I5735" i="7" s="1"/>
  <c r="J5736" i="7"/>
  <c r="I5736" i="7" s="1"/>
  <c r="J5737" i="7"/>
  <c r="I5737" i="7" s="1"/>
  <c r="J5738" i="7"/>
  <c r="I5738" i="7" s="1"/>
  <c r="J5739" i="7"/>
  <c r="I5739" i="7" s="1"/>
  <c r="J5740" i="7"/>
  <c r="I5740" i="7" s="1"/>
  <c r="J5741" i="7"/>
  <c r="I5741" i="7" s="1"/>
  <c r="J5742" i="7"/>
  <c r="I5742" i="7" s="1"/>
  <c r="J5743" i="7"/>
  <c r="I5743" i="7" s="1"/>
  <c r="J5744" i="7"/>
  <c r="I5744" i="7" s="1"/>
  <c r="J5745" i="7"/>
  <c r="I5745" i="7" s="1"/>
  <c r="J5746" i="7"/>
  <c r="I5746" i="7" s="1"/>
  <c r="J5747" i="7"/>
  <c r="I5747" i="7" s="1"/>
  <c r="J5748" i="7"/>
  <c r="I5748" i="7" s="1"/>
  <c r="J5749" i="7"/>
  <c r="I5749" i="7" s="1"/>
  <c r="J5750" i="7"/>
  <c r="I5750" i="7" s="1"/>
  <c r="J5751" i="7"/>
  <c r="I5751" i="7" s="1"/>
  <c r="J5752" i="7"/>
  <c r="I5752" i="7" s="1"/>
  <c r="J5753" i="7"/>
  <c r="I5753" i="7" s="1"/>
  <c r="J5754" i="7"/>
  <c r="I5754" i="7" s="1"/>
  <c r="J5755" i="7"/>
  <c r="I5755" i="7" s="1"/>
  <c r="J5756" i="7"/>
  <c r="I5756" i="7" s="1"/>
  <c r="J5757" i="7"/>
  <c r="I5757" i="7" s="1"/>
  <c r="J5758" i="7"/>
  <c r="I5758" i="7" s="1"/>
  <c r="J5759" i="7"/>
  <c r="I5759" i="7" s="1"/>
  <c r="J5760" i="7"/>
  <c r="I5760" i="7" s="1"/>
  <c r="J5761" i="7"/>
  <c r="I5761" i="7" s="1"/>
  <c r="J5762" i="7"/>
  <c r="I5762" i="7" s="1"/>
  <c r="J5763" i="7"/>
  <c r="I5763" i="7" s="1"/>
  <c r="J5764" i="7"/>
  <c r="I5764" i="7" s="1"/>
  <c r="J5765" i="7"/>
  <c r="I5765" i="7" s="1"/>
  <c r="J5766" i="7"/>
  <c r="I5766" i="7" s="1"/>
  <c r="J5767" i="7"/>
  <c r="I5767" i="7" s="1"/>
  <c r="J5768" i="7"/>
  <c r="I5768" i="7" s="1"/>
  <c r="J5769" i="7"/>
  <c r="I5769" i="7" s="1"/>
  <c r="J5770" i="7"/>
  <c r="I5770" i="7" s="1"/>
  <c r="J5771" i="7"/>
  <c r="I5771" i="7" s="1"/>
  <c r="J5772" i="7"/>
  <c r="I5772" i="7" s="1"/>
  <c r="J5773" i="7"/>
  <c r="I5773" i="7" s="1"/>
  <c r="J5774" i="7"/>
  <c r="I5774" i="7" s="1"/>
  <c r="J5775" i="7"/>
  <c r="I5775" i="7" s="1"/>
  <c r="J5776" i="7"/>
  <c r="I5776" i="7" s="1"/>
  <c r="J5777" i="7"/>
  <c r="I5777" i="7" s="1"/>
  <c r="J5778" i="7"/>
  <c r="I5778" i="7" s="1"/>
  <c r="J5779" i="7"/>
  <c r="I5779" i="7" s="1"/>
  <c r="J5780" i="7"/>
  <c r="I5780" i="7" s="1"/>
  <c r="J5781" i="7"/>
  <c r="I5781" i="7" s="1"/>
  <c r="J5782" i="7"/>
  <c r="I5782" i="7" s="1"/>
  <c r="J5783" i="7"/>
  <c r="I5783" i="7" s="1"/>
  <c r="J5784" i="7"/>
  <c r="I5784" i="7" s="1"/>
  <c r="J5785" i="7"/>
  <c r="I5785" i="7" s="1"/>
  <c r="J5786" i="7"/>
  <c r="I5786" i="7" s="1"/>
  <c r="J5787" i="7"/>
  <c r="I5787" i="7" s="1"/>
  <c r="J5788" i="7"/>
  <c r="I5788" i="7" s="1"/>
  <c r="J5789" i="7"/>
  <c r="I5789" i="7" s="1"/>
  <c r="J5790" i="7"/>
  <c r="I5790" i="7" s="1"/>
  <c r="J5791" i="7"/>
  <c r="I5791" i="7" s="1"/>
  <c r="J5792" i="7"/>
  <c r="I5792" i="7" s="1"/>
  <c r="J5793" i="7"/>
  <c r="I5793" i="7" s="1"/>
  <c r="J5794" i="7"/>
  <c r="I5794" i="7" s="1"/>
  <c r="J5795" i="7"/>
  <c r="I5795" i="7" s="1"/>
  <c r="J5796" i="7"/>
  <c r="I5796" i="7" s="1"/>
  <c r="J5797" i="7"/>
  <c r="I5797" i="7" s="1"/>
  <c r="J5798" i="7"/>
  <c r="I5798" i="7" s="1"/>
  <c r="J5799" i="7"/>
  <c r="I5799" i="7" s="1"/>
  <c r="J5800" i="7"/>
  <c r="I5800" i="7" s="1"/>
  <c r="J5801" i="7"/>
  <c r="I5801" i="7" s="1"/>
  <c r="J5802" i="7"/>
  <c r="I5802" i="7" s="1"/>
  <c r="J5803" i="7"/>
  <c r="I5803" i="7" s="1"/>
  <c r="J5804" i="7"/>
  <c r="I5804" i="7" s="1"/>
  <c r="J5805" i="7"/>
  <c r="I5805" i="7" s="1"/>
  <c r="J5806" i="7"/>
  <c r="I5806" i="7" s="1"/>
  <c r="J5807" i="7"/>
  <c r="I5807" i="7" s="1"/>
  <c r="J5808" i="7"/>
  <c r="I5808" i="7" s="1"/>
  <c r="J5809" i="7"/>
  <c r="I5809" i="7" s="1"/>
  <c r="J5810" i="7"/>
  <c r="I5810" i="7" s="1"/>
  <c r="J5811" i="7"/>
  <c r="I5811" i="7" s="1"/>
  <c r="J5812" i="7"/>
  <c r="I5812" i="7" s="1"/>
  <c r="J5813" i="7"/>
  <c r="I5813" i="7" s="1"/>
  <c r="J5814" i="7"/>
  <c r="I5814" i="7" s="1"/>
  <c r="J5815" i="7"/>
  <c r="I5815" i="7" s="1"/>
  <c r="J5816" i="7"/>
  <c r="I5816" i="7" s="1"/>
  <c r="J5817" i="7"/>
  <c r="I5817" i="7" s="1"/>
  <c r="J5818" i="7"/>
  <c r="I5818" i="7" s="1"/>
  <c r="J5819" i="7"/>
  <c r="I5819" i="7" s="1"/>
  <c r="J5820" i="7"/>
  <c r="I5820" i="7" s="1"/>
  <c r="J5821" i="7"/>
  <c r="I5821" i="7" s="1"/>
  <c r="J5822" i="7"/>
  <c r="I5822" i="7" s="1"/>
  <c r="J5823" i="7"/>
  <c r="I5823" i="7" s="1"/>
  <c r="J5824" i="7"/>
  <c r="I5824" i="7" s="1"/>
  <c r="J5825" i="7"/>
  <c r="I5825" i="7" s="1"/>
  <c r="J5826" i="7"/>
  <c r="I5826" i="7" s="1"/>
  <c r="J5827" i="7"/>
  <c r="I5827" i="7" s="1"/>
  <c r="J5828" i="7"/>
  <c r="I5828" i="7" s="1"/>
  <c r="J5829" i="7"/>
  <c r="I5829" i="7" s="1"/>
  <c r="J5830" i="7"/>
  <c r="I5830" i="7" s="1"/>
  <c r="J5831" i="7"/>
  <c r="I5831" i="7" s="1"/>
  <c r="J5832" i="7"/>
  <c r="I5832" i="7" s="1"/>
  <c r="J5833" i="7"/>
  <c r="I5833" i="7" s="1"/>
  <c r="J5834" i="7"/>
  <c r="I5834" i="7" s="1"/>
  <c r="J5835" i="7"/>
  <c r="I5835" i="7" s="1"/>
  <c r="J5836" i="7"/>
  <c r="I5836" i="7" s="1"/>
  <c r="J5837" i="7"/>
  <c r="I5837" i="7" s="1"/>
  <c r="J5838" i="7"/>
  <c r="I5838" i="7" s="1"/>
  <c r="J5839" i="7"/>
  <c r="I5839" i="7" s="1"/>
  <c r="J5840" i="7"/>
  <c r="I5840" i="7" s="1"/>
  <c r="J5841" i="7"/>
  <c r="I5841" i="7" s="1"/>
  <c r="J5842" i="7"/>
  <c r="I5842" i="7" s="1"/>
  <c r="J5843" i="7"/>
  <c r="I5843" i="7" s="1"/>
  <c r="J5844" i="7"/>
  <c r="I5844" i="7" s="1"/>
  <c r="J5845" i="7"/>
  <c r="I5845" i="7" s="1"/>
  <c r="J5846" i="7"/>
  <c r="I5846" i="7" s="1"/>
  <c r="J5847" i="7"/>
  <c r="I5847" i="7" s="1"/>
  <c r="J5848" i="7"/>
  <c r="I5848" i="7" s="1"/>
  <c r="J5849" i="7"/>
  <c r="I5849" i="7" s="1"/>
  <c r="J5850" i="7"/>
  <c r="I5850" i="7" s="1"/>
  <c r="J5851" i="7"/>
  <c r="I5851" i="7" s="1"/>
  <c r="J5852" i="7"/>
  <c r="I5852" i="7" s="1"/>
  <c r="J5853" i="7"/>
  <c r="I5853" i="7" s="1"/>
  <c r="J5854" i="7"/>
  <c r="I5854" i="7" s="1"/>
  <c r="J5855" i="7"/>
  <c r="I5855" i="7" s="1"/>
  <c r="J5856" i="7"/>
  <c r="I5856" i="7" s="1"/>
  <c r="J5857" i="7"/>
  <c r="I5857" i="7" s="1"/>
  <c r="J5858" i="7"/>
  <c r="I5858" i="7" s="1"/>
  <c r="J5859" i="7"/>
  <c r="I5859" i="7" s="1"/>
  <c r="J5860" i="7"/>
  <c r="I5860" i="7" s="1"/>
  <c r="J5861" i="7"/>
  <c r="I5861" i="7" s="1"/>
  <c r="J5862" i="7"/>
  <c r="I5862" i="7" s="1"/>
  <c r="J5863" i="7"/>
  <c r="I5863" i="7" s="1"/>
  <c r="J5864" i="7"/>
  <c r="I5864" i="7" s="1"/>
  <c r="J5865" i="7"/>
  <c r="I5865" i="7" s="1"/>
  <c r="J5866" i="7"/>
  <c r="I5866" i="7" s="1"/>
  <c r="J5867" i="7"/>
  <c r="I5867" i="7" s="1"/>
  <c r="J5868" i="7"/>
  <c r="I5868" i="7" s="1"/>
  <c r="J5869" i="7"/>
  <c r="I5869" i="7" s="1"/>
  <c r="J5870" i="7"/>
  <c r="I5870" i="7" s="1"/>
  <c r="J5871" i="7"/>
  <c r="I5871" i="7" s="1"/>
  <c r="J5872" i="7"/>
  <c r="I5872" i="7" s="1"/>
  <c r="J5873" i="7"/>
  <c r="I5873" i="7" s="1"/>
  <c r="J5874" i="7"/>
  <c r="I5874" i="7" s="1"/>
  <c r="J5875" i="7"/>
  <c r="I5875" i="7" s="1"/>
  <c r="J5876" i="7"/>
  <c r="I5876" i="7" s="1"/>
  <c r="J5877" i="7"/>
  <c r="I5877" i="7" s="1"/>
  <c r="J5878" i="7"/>
  <c r="I5878" i="7" s="1"/>
  <c r="J5879" i="7"/>
  <c r="I5879" i="7" s="1"/>
  <c r="J5880" i="7"/>
  <c r="I5880" i="7" s="1"/>
  <c r="J5881" i="7"/>
  <c r="I5881" i="7" s="1"/>
  <c r="J5882" i="7"/>
  <c r="I5882" i="7" s="1"/>
  <c r="J5883" i="7"/>
  <c r="I5883" i="7" s="1"/>
  <c r="J5884" i="7"/>
  <c r="I5884" i="7" s="1"/>
  <c r="J5885" i="7"/>
  <c r="I5885" i="7" s="1"/>
  <c r="J5886" i="7"/>
  <c r="I5886" i="7" s="1"/>
  <c r="J5887" i="7"/>
  <c r="I5887" i="7" s="1"/>
  <c r="J5888" i="7"/>
  <c r="I5888" i="7" s="1"/>
  <c r="J5889" i="7"/>
  <c r="I5889" i="7" s="1"/>
  <c r="J5890" i="7"/>
  <c r="I5890" i="7" s="1"/>
  <c r="J5891" i="7"/>
  <c r="I5891" i="7" s="1"/>
  <c r="J5892" i="7"/>
  <c r="I5892" i="7" s="1"/>
  <c r="J5893" i="7"/>
  <c r="I5893" i="7" s="1"/>
  <c r="J5894" i="7"/>
  <c r="I5894" i="7" s="1"/>
  <c r="J5895" i="7"/>
  <c r="I5895" i="7" s="1"/>
  <c r="J5896" i="7"/>
  <c r="I5896" i="7" s="1"/>
  <c r="J5897" i="7"/>
  <c r="I5897" i="7" s="1"/>
  <c r="J5898" i="7"/>
  <c r="I5898" i="7" s="1"/>
  <c r="J5899" i="7"/>
  <c r="I5899" i="7" s="1"/>
  <c r="J5900" i="7"/>
  <c r="I5900" i="7" s="1"/>
  <c r="J5901" i="7"/>
  <c r="I5901" i="7" s="1"/>
  <c r="J5902" i="7"/>
  <c r="I5902" i="7" s="1"/>
  <c r="J5903" i="7"/>
  <c r="I5903" i="7" s="1"/>
  <c r="J5904" i="7"/>
  <c r="I5904" i="7" s="1"/>
  <c r="J5905" i="7"/>
  <c r="I5905" i="7" s="1"/>
  <c r="J5906" i="7"/>
  <c r="I5906" i="7" s="1"/>
  <c r="J5907" i="7"/>
  <c r="I5907" i="7" s="1"/>
  <c r="J5908" i="7"/>
  <c r="I5908" i="7" s="1"/>
  <c r="J5909" i="7"/>
  <c r="I5909" i="7" s="1"/>
  <c r="J5910" i="7"/>
  <c r="I5910" i="7" s="1"/>
  <c r="J5911" i="7"/>
  <c r="I5911" i="7" s="1"/>
  <c r="J5912" i="7"/>
  <c r="I5912" i="7" s="1"/>
  <c r="J5913" i="7"/>
  <c r="I5913" i="7" s="1"/>
  <c r="J5914" i="7"/>
  <c r="I5914" i="7" s="1"/>
  <c r="J5915" i="7"/>
  <c r="I5915" i="7" s="1"/>
  <c r="J5916" i="7"/>
  <c r="I5916" i="7" s="1"/>
  <c r="J5917" i="7"/>
  <c r="I5917" i="7" s="1"/>
  <c r="J5918" i="7"/>
  <c r="I5918" i="7" s="1"/>
  <c r="J5919" i="7"/>
  <c r="I5919" i="7" s="1"/>
  <c r="J5920" i="7"/>
  <c r="I5920" i="7" s="1"/>
  <c r="J5921" i="7"/>
  <c r="I5921" i="7" s="1"/>
  <c r="J5922" i="7"/>
  <c r="I5922" i="7" s="1"/>
  <c r="J5923" i="7"/>
  <c r="I5923" i="7" s="1"/>
  <c r="J5924" i="7"/>
  <c r="I5924" i="7" s="1"/>
  <c r="J5925" i="7"/>
  <c r="I5925" i="7" s="1"/>
  <c r="J5926" i="7"/>
  <c r="I5926" i="7" s="1"/>
  <c r="J5927" i="7"/>
  <c r="I5927" i="7" s="1"/>
  <c r="J5928" i="7"/>
  <c r="I5928" i="7" s="1"/>
  <c r="J5929" i="7"/>
  <c r="I5929" i="7" s="1"/>
  <c r="J5930" i="7"/>
  <c r="I5930" i="7" s="1"/>
  <c r="J5931" i="7"/>
  <c r="I5931" i="7" s="1"/>
  <c r="J5932" i="7"/>
  <c r="I5932" i="7" s="1"/>
  <c r="J5933" i="7"/>
  <c r="I5933" i="7" s="1"/>
  <c r="J5934" i="7"/>
  <c r="I5934" i="7" s="1"/>
  <c r="J5935" i="7"/>
  <c r="I5935" i="7" s="1"/>
  <c r="J5936" i="7"/>
  <c r="I5936" i="7" s="1"/>
  <c r="J5937" i="7"/>
  <c r="I5937" i="7" s="1"/>
  <c r="J5938" i="7"/>
  <c r="I5938" i="7" s="1"/>
  <c r="J5939" i="7"/>
  <c r="I5939" i="7" s="1"/>
  <c r="J5940" i="7"/>
  <c r="I5940" i="7" s="1"/>
  <c r="J5941" i="7"/>
  <c r="I5941" i="7" s="1"/>
  <c r="J5942" i="7"/>
  <c r="I5942" i="7" s="1"/>
  <c r="J5943" i="7"/>
  <c r="I5943" i="7" s="1"/>
  <c r="J5944" i="7"/>
  <c r="I5944" i="7" s="1"/>
  <c r="J5945" i="7"/>
  <c r="I5945" i="7" s="1"/>
  <c r="J5946" i="7"/>
  <c r="I5946" i="7" s="1"/>
  <c r="J5947" i="7"/>
  <c r="I5947" i="7" s="1"/>
  <c r="J5948" i="7"/>
  <c r="I5948" i="7" s="1"/>
  <c r="J5949" i="7"/>
  <c r="I5949" i="7" s="1"/>
  <c r="J5950" i="7"/>
  <c r="I5950" i="7" s="1"/>
  <c r="J5951" i="7"/>
  <c r="I5951" i="7" s="1"/>
  <c r="J5952" i="7"/>
  <c r="I5952" i="7" s="1"/>
  <c r="J5953" i="7"/>
  <c r="I5953" i="7" s="1"/>
  <c r="J5954" i="7"/>
  <c r="I5954" i="7" s="1"/>
  <c r="J5955" i="7"/>
  <c r="I5955" i="7" s="1"/>
  <c r="J5956" i="7"/>
  <c r="I5956" i="7" s="1"/>
  <c r="J5957" i="7"/>
  <c r="I5957" i="7" s="1"/>
  <c r="J5958" i="7"/>
  <c r="I5958" i="7" s="1"/>
  <c r="J5959" i="7"/>
  <c r="I5959" i="7" s="1"/>
  <c r="J5960" i="7"/>
  <c r="I5960" i="7" s="1"/>
  <c r="J5961" i="7"/>
  <c r="I5961" i="7" s="1"/>
  <c r="J5962" i="7"/>
  <c r="I5962" i="7" s="1"/>
  <c r="J5963" i="7"/>
  <c r="I5963" i="7" s="1"/>
  <c r="J5964" i="7"/>
  <c r="I5964" i="7" s="1"/>
  <c r="J5965" i="7"/>
  <c r="I5965" i="7" s="1"/>
  <c r="J5966" i="7"/>
  <c r="I5966" i="7" s="1"/>
  <c r="J5967" i="7"/>
  <c r="I5967" i="7" s="1"/>
  <c r="J5968" i="7"/>
  <c r="I5968" i="7" s="1"/>
  <c r="J5969" i="7"/>
  <c r="I5969" i="7" s="1"/>
  <c r="J5970" i="7"/>
  <c r="I5970" i="7" s="1"/>
  <c r="J5971" i="7"/>
  <c r="I5971" i="7" s="1"/>
  <c r="J5972" i="7"/>
  <c r="I5972" i="7" s="1"/>
  <c r="J5973" i="7"/>
  <c r="I5973" i="7" s="1"/>
  <c r="J5974" i="7"/>
  <c r="I5974" i="7" s="1"/>
  <c r="J5975" i="7"/>
  <c r="I5975" i="7" s="1"/>
  <c r="J5976" i="7"/>
  <c r="I5976" i="7" s="1"/>
  <c r="J5977" i="7"/>
  <c r="I5977" i="7" s="1"/>
  <c r="J5978" i="7"/>
  <c r="I5978" i="7" s="1"/>
  <c r="J5979" i="7"/>
  <c r="I5979" i="7" s="1"/>
  <c r="J5980" i="7"/>
  <c r="I5980" i="7" s="1"/>
  <c r="J5981" i="7"/>
  <c r="I5981" i="7" s="1"/>
  <c r="J5982" i="7"/>
  <c r="I5982" i="7" s="1"/>
  <c r="J5983" i="7"/>
  <c r="I5983" i="7" s="1"/>
  <c r="J5984" i="7"/>
  <c r="I5984" i="7" s="1"/>
  <c r="J5985" i="7"/>
  <c r="I5985" i="7" s="1"/>
  <c r="J5986" i="7"/>
  <c r="I5986" i="7" s="1"/>
  <c r="J5987" i="7"/>
  <c r="I5987" i="7" s="1"/>
  <c r="J5988" i="7"/>
  <c r="I5988" i="7" s="1"/>
  <c r="J5989" i="7"/>
  <c r="I5989" i="7" s="1"/>
  <c r="J5990" i="7"/>
  <c r="I5990" i="7" s="1"/>
  <c r="J5991" i="7"/>
  <c r="I5991" i="7" s="1"/>
  <c r="J5992" i="7"/>
  <c r="I5992" i="7" s="1"/>
  <c r="J5993" i="7"/>
  <c r="I5993" i="7" s="1"/>
  <c r="J5994" i="7"/>
  <c r="I5994" i="7" s="1"/>
  <c r="J5995" i="7"/>
  <c r="I5995" i="7" s="1"/>
  <c r="J5996" i="7"/>
  <c r="I5996" i="7" s="1"/>
  <c r="J5997" i="7"/>
  <c r="I5997" i="7" s="1"/>
  <c r="J5998" i="7"/>
  <c r="I5998" i="7" s="1"/>
  <c r="J5999" i="7"/>
  <c r="I5999" i="7" s="1"/>
  <c r="J6000" i="7"/>
  <c r="I6000" i="7" s="1"/>
  <c r="J6001" i="7"/>
  <c r="I6001" i="7" s="1"/>
  <c r="J6002" i="7"/>
  <c r="I6002" i="7" s="1"/>
  <c r="J6003" i="7"/>
  <c r="I6003" i="7" s="1"/>
  <c r="J6004" i="7"/>
  <c r="I6004" i="7" s="1"/>
  <c r="J6005" i="7"/>
  <c r="I6005" i="7" s="1"/>
  <c r="J6006" i="7"/>
  <c r="I6006" i="7" s="1"/>
  <c r="J6007" i="7"/>
  <c r="I6007" i="7" s="1"/>
  <c r="J6008" i="7"/>
  <c r="I6008" i="7" s="1"/>
  <c r="J6009" i="7"/>
  <c r="I6009" i="7" s="1"/>
  <c r="J6010" i="7"/>
  <c r="I6010" i="7" s="1"/>
  <c r="J6011" i="7"/>
  <c r="I6011" i="7" s="1"/>
  <c r="J6012" i="7"/>
  <c r="I6012" i="7" s="1"/>
  <c r="J6013" i="7"/>
  <c r="I6013" i="7" s="1"/>
  <c r="J6014" i="7"/>
  <c r="I6014" i="7" s="1"/>
  <c r="J6015" i="7"/>
  <c r="I6015" i="7" s="1"/>
  <c r="J6016" i="7"/>
  <c r="I6016" i="7" s="1"/>
  <c r="J6017" i="7"/>
  <c r="I6017" i="7" s="1"/>
  <c r="J6018" i="7"/>
  <c r="I6018" i="7" s="1"/>
  <c r="J6019" i="7"/>
  <c r="I6019" i="7" s="1"/>
  <c r="J6020" i="7"/>
  <c r="I6020" i="7" s="1"/>
  <c r="J6021" i="7"/>
  <c r="I6021" i="7" s="1"/>
  <c r="J6022" i="7"/>
  <c r="I6022" i="7" s="1"/>
  <c r="J6023" i="7"/>
  <c r="I6023" i="7" s="1"/>
  <c r="J6024" i="7"/>
  <c r="I6024" i="7" s="1"/>
  <c r="J6025" i="7"/>
  <c r="I6025" i="7" s="1"/>
  <c r="J6026" i="7"/>
  <c r="I6026" i="7" s="1"/>
  <c r="J6027" i="7"/>
  <c r="I6027" i="7" s="1"/>
  <c r="J6028" i="7"/>
  <c r="I6028" i="7" s="1"/>
  <c r="J6029" i="7"/>
  <c r="I6029" i="7" s="1"/>
  <c r="J6030" i="7"/>
  <c r="I6030" i="7" s="1"/>
  <c r="J6031" i="7"/>
  <c r="I6031" i="7" s="1"/>
  <c r="J6032" i="7"/>
  <c r="I6032" i="7" s="1"/>
  <c r="J6033" i="7"/>
  <c r="I6033" i="7" s="1"/>
  <c r="J6034" i="7"/>
  <c r="I6034" i="7" s="1"/>
  <c r="J6035" i="7"/>
  <c r="I6035" i="7" s="1"/>
  <c r="J6036" i="7"/>
  <c r="I6036" i="7" s="1"/>
  <c r="J6037" i="7"/>
  <c r="I6037" i="7" s="1"/>
  <c r="J6038" i="7"/>
  <c r="I6038" i="7" s="1"/>
  <c r="J6039" i="7"/>
  <c r="I6039" i="7" s="1"/>
  <c r="J6040" i="7"/>
  <c r="I6040" i="7" s="1"/>
  <c r="J6041" i="7"/>
  <c r="I6041" i="7" s="1"/>
  <c r="J6042" i="7"/>
  <c r="I6042" i="7" s="1"/>
  <c r="J6043" i="7"/>
  <c r="I6043" i="7" s="1"/>
  <c r="J6044" i="7"/>
  <c r="I6044" i="7" s="1"/>
  <c r="J6045" i="7"/>
  <c r="I6045" i="7" s="1"/>
  <c r="J6046" i="7"/>
  <c r="I6046" i="7" s="1"/>
  <c r="J6047" i="7"/>
  <c r="I6047" i="7" s="1"/>
  <c r="J6048" i="7"/>
  <c r="I6048" i="7" s="1"/>
  <c r="J6049" i="7"/>
  <c r="I6049" i="7" s="1"/>
  <c r="J6050" i="7"/>
  <c r="I6050" i="7" s="1"/>
  <c r="J6051" i="7"/>
  <c r="I6051" i="7" s="1"/>
  <c r="J6052" i="7"/>
  <c r="I6052" i="7" s="1"/>
  <c r="J6053" i="7"/>
  <c r="I6053" i="7" s="1"/>
  <c r="J6054" i="7"/>
  <c r="I6054" i="7" s="1"/>
  <c r="J6055" i="7"/>
  <c r="I6055" i="7" s="1"/>
  <c r="J6056" i="7"/>
  <c r="I6056" i="7" s="1"/>
  <c r="J6057" i="7"/>
  <c r="I6057" i="7" s="1"/>
  <c r="J6058" i="7"/>
  <c r="I6058" i="7" s="1"/>
  <c r="J6059" i="7"/>
  <c r="I6059" i="7" s="1"/>
  <c r="J6060" i="7"/>
  <c r="I6060" i="7" s="1"/>
  <c r="J6061" i="7"/>
  <c r="I6061" i="7" s="1"/>
  <c r="J6062" i="7"/>
  <c r="I6062" i="7" s="1"/>
  <c r="J6063" i="7"/>
  <c r="I6063" i="7" s="1"/>
  <c r="J6064" i="7"/>
  <c r="I6064" i="7" s="1"/>
  <c r="J6065" i="7"/>
  <c r="I6065" i="7" s="1"/>
  <c r="J6066" i="7"/>
  <c r="I6066" i="7" s="1"/>
  <c r="J6067" i="7"/>
  <c r="I6067" i="7" s="1"/>
  <c r="J6068" i="7"/>
  <c r="I6068" i="7" s="1"/>
  <c r="J6069" i="7"/>
  <c r="I6069" i="7" s="1"/>
  <c r="J6070" i="7"/>
  <c r="I6070" i="7" s="1"/>
  <c r="J6071" i="7"/>
  <c r="I6071" i="7" s="1"/>
  <c r="J6072" i="7"/>
  <c r="I6072" i="7" s="1"/>
  <c r="J6073" i="7"/>
  <c r="I6073" i="7" s="1"/>
  <c r="J6074" i="7"/>
  <c r="I6074" i="7" s="1"/>
  <c r="J6075" i="7"/>
  <c r="I6075" i="7" s="1"/>
  <c r="J6076" i="7"/>
  <c r="I6076" i="7" s="1"/>
  <c r="J6077" i="7"/>
  <c r="I6077" i="7" s="1"/>
  <c r="J6078" i="7"/>
  <c r="I6078" i="7" s="1"/>
  <c r="J6079" i="7"/>
  <c r="I6079" i="7" s="1"/>
  <c r="J6080" i="7"/>
  <c r="I6080" i="7" s="1"/>
  <c r="J6081" i="7"/>
  <c r="I6081" i="7" s="1"/>
  <c r="J6082" i="7"/>
  <c r="I6082" i="7" s="1"/>
  <c r="J6083" i="7"/>
  <c r="I6083" i="7" s="1"/>
  <c r="J6084" i="7"/>
  <c r="I6084" i="7" s="1"/>
  <c r="J6085" i="7"/>
  <c r="I6085" i="7" s="1"/>
  <c r="J6086" i="7"/>
  <c r="I6086" i="7" s="1"/>
  <c r="J6087" i="7"/>
  <c r="I6087" i="7" s="1"/>
  <c r="J6088" i="7"/>
  <c r="I6088" i="7" s="1"/>
  <c r="J6089" i="7"/>
  <c r="I6089" i="7" s="1"/>
  <c r="J6090" i="7"/>
  <c r="I6090" i="7" s="1"/>
  <c r="J6091" i="7"/>
  <c r="I6091" i="7" s="1"/>
  <c r="J6092" i="7"/>
  <c r="I6092" i="7" s="1"/>
  <c r="J6093" i="7"/>
  <c r="I6093" i="7" s="1"/>
  <c r="J6094" i="7"/>
  <c r="I6094" i="7" s="1"/>
  <c r="J6095" i="7"/>
  <c r="I6095" i="7" s="1"/>
  <c r="J6096" i="7"/>
  <c r="I6096" i="7" s="1"/>
  <c r="J6097" i="7"/>
  <c r="I6097" i="7" s="1"/>
  <c r="J6098" i="7"/>
  <c r="I6098" i="7" s="1"/>
  <c r="J6099" i="7"/>
  <c r="I6099" i="7" s="1"/>
  <c r="J6100" i="7"/>
  <c r="I6100" i="7" s="1"/>
  <c r="J6101" i="7"/>
  <c r="I6101" i="7" s="1"/>
  <c r="J6102" i="7"/>
  <c r="I6102" i="7" s="1"/>
  <c r="J6103" i="7"/>
  <c r="I6103" i="7" s="1"/>
  <c r="J6104" i="7"/>
  <c r="I6104" i="7" s="1"/>
  <c r="J6105" i="7"/>
  <c r="I6105" i="7" s="1"/>
  <c r="J6106" i="7"/>
  <c r="I6106" i="7" s="1"/>
  <c r="J6107" i="7"/>
  <c r="I6107" i="7" s="1"/>
  <c r="J6108" i="7"/>
  <c r="I6108" i="7" s="1"/>
  <c r="J6109" i="7"/>
  <c r="I6109" i="7" s="1"/>
  <c r="J6110" i="7"/>
  <c r="I6110" i="7" s="1"/>
  <c r="J6111" i="7"/>
  <c r="I6111" i="7" s="1"/>
  <c r="J6112" i="7"/>
  <c r="I6112" i="7" s="1"/>
  <c r="J6113" i="7"/>
  <c r="I6113" i="7" s="1"/>
  <c r="J6114" i="7"/>
  <c r="I6114" i="7" s="1"/>
  <c r="J6115" i="7"/>
  <c r="I6115" i="7" s="1"/>
  <c r="J6116" i="7"/>
  <c r="I6116" i="7" s="1"/>
  <c r="J6117" i="7"/>
  <c r="I6117" i="7" s="1"/>
  <c r="J6118" i="7"/>
  <c r="I6118" i="7" s="1"/>
  <c r="J6119" i="7"/>
  <c r="I6119" i="7" s="1"/>
  <c r="J6120" i="7"/>
  <c r="I6120" i="7" s="1"/>
  <c r="J6121" i="7"/>
  <c r="I6121" i="7" s="1"/>
  <c r="J6122" i="7"/>
  <c r="I6122" i="7" s="1"/>
  <c r="J6123" i="7"/>
  <c r="I6123" i="7" s="1"/>
  <c r="J6124" i="7"/>
  <c r="I6124" i="7" s="1"/>
  <c r="J6125" i="7"/>
  <c r="I6125" i="7" s="1"/>
  <c r="J6126" i="7"/>
  <c r="I6126" i="7" s="1"/>
  <c r="J6127" i="7"/>
  <c r="I6127" i="7" s="1"/>
  <c r="J6128" i="7"/>
  <c r="I6128" i="7" s="1"/>
  <c r="J6129" i="7"/>
  <c r="I6129" i="7" s="1"/>
  <c r="J6130" i="7"/>
  <c r="I6130" i="7" s="1"/>
  <c r="J6131" i="7"/>
  <c r="I6131" i="7" s="1"/>
  <c r="J6132" i="7"/>
  <c r="I6132" i="7" s="1"/>
  <c r="J6133" i="7"/>
  <c r="I6133" i="7" s="1"/>
  <c r="J6134" i="7"/>
  <c r="I6134" i="7" s="1"/>
  <c r="J6135" i="7"/>
  <c r="I6135" i="7" s="1"/>
  <c r="J6136" i="7"/>
  <c r="I6136" i="7" s="1"/>
  <c r="J6137" i="7"/>
  <c r="I6137" i="7" s="1"/>
  <c r="J6138" i="7"/>
  <c r="I6138" i="7" s="1"/>
  <c r="J6139" i="7"/>
  <c r="I6139" i="7" s="1"/>
  <c r="J6140" i="7"/>
  <c r="I6140" i="7" s="1"/>
  <c r="J6141" i="7"/>
  <c r="I6141" i="7" s="1"/>
  <c r="J6142" i="7"/>
  <c r="I6142" i="7" s="1"/>
  <c r="J6143" i="7"/>
  <c r="I6143" i="7" s="1"/>
  <c r="J6144" i="7"/>
  <c r="I6144" i="7" s="1"/>
  <c r="J6145" i="7"/>
  <c r="I6145" i="7" s="1"/>
  <c r="J6146" i="7"/>
  <c r="I6146" i="7" s="1"/>
  <c r="J6147" i="7"/>
  <c r="I6147" i="7" s="1"/>
  <c r="J6148" i="7"/>
  <c r="I6148" i="7" s="1"/>
  <c r="J6149" i="7"/>
  <c r="I6149" i="7" s="1"/>
  <c r="J6150" i="7"/>
  <c r="I6150" i="7" s="1"/>
  <c r="J6151" i="7"/>
  <c r="I6151" i="7" s="1"/>
  <c r="J6152" i="7"/>
  <c r="I6152" i="7" s="1"/>
  <c r="J6153" i="7"/>
  <c r="I6153" i="7" s="1"/>
  <c r="J6154" i="7"/>
  <c r="I6154" i="7" s="1"/>
  <c r="J6155" i="7"/>
  <c r="I6155" i="7" s="1"/>
  <c r="J6156" i="7"/>
  <c r="I6156" i="7" s="1"/>
  <c r="J6157" i="7"/>
  <c r="I6157" i="7" s="1"/>
  <c r="J6158" i="7"/>
  <c r="I6158" i="7" s="1"/>
  <c r="J6159" i="7"/>
  <c r="I6159" i="7" s="1"/>
  <c r="J6160" i="7"/>
  <c r="I6160" i="7" s="1"/>
  <c r="J6161" i="7"/>
  <c r="I6161" i="7" s="1"/>
  <c r="J6162" i="7"/>
  <c r="I6162" i="7" s="1"/>
  <c r="J6163" i="7"/>
  <c r="I6163" i="7" s="1"/>
  <c r="J6164" i="7"/>
  <c r="I6164" i="7" s="1"/>
  <c r="J6165" i="7"/>
  <c r="I6165" i="7" s="1"/>
  <c r="J6166" i="7"/>
  <c r="I6166" i="7" s="1"/>
  <c r="J6167" i="7"/>
  <c r="I6167" i="7" s="1"/>
  <c r="J6168" i="7"/>
  <c r="I6168" i="7" s="1"/>
  <c r="J6169" i="7"/>
  <c r="I6169" i="7" s="1"/>
  <c r="J6170" i="7"/>
  <c r="I6170" i="7" s="1"/>
  <c r="J6171" i="7"/>
  <c r="I6171" i="7" s="1"/>
  <c r="J6172" i="7"/>
  <c r="I6172" i="7" s="1"/>
  <c r="J6173" i="7"/>
  <c r="I6173" i="7" s="1"/>
  <c r="J6174" i="7"/>
  <c r="I6174" i="7" s="1"/>
  <c r="J6175" i="7"/>
  <c r="I6175" i="7" s="1"/>
  <c r="J6176" i="7"/>
  <c r="I6176" i="7" s="1"/>
  <c r="J6177" i="7"/>
  <c r="I6177" i="7" s="1"/>
  <c r="J6178" i="7"/>
  <c r="I6178" i="7" s="1"/>
  <c r="J6179" i="7"/>
  <c r="I6179" i="7" s="1"/>
  <c r="J6180" i="7"/>
  <c r="I6180" i="7" s="1"/>
  <c r="J6181" i="7"/>
  <c r="I6181" i="7" s="1"/>
  <c r="J6182" i="7"/>
  <c r="I6182" i="7" s="1"/>
  <c r="J6183" i="7"/>
  <c r="I6183" i="7" s="1"/>
  <c r="J6184" i="7"/>
  <c r="I6184" i="7" s="1"/>
  <c r="J6185" i="7"/>
  <c r="I6185" i="7" s="1"/>
  <c r="J6186" i="7"/>
  <c r="I6186" i="7" s="1"/>
  <c r="J6187" i="7"/>
  <c r="I6187" i="7" s="1"/>
  <c r="J6188" i="7"/>
  <c r="I6188" i="7" s="1"/>
  <c r="J6189" i="7"/>
  <c r="I6189" i="7" s="1"/>
  <c r="J6190" i="7"/>
  <c r="I6190" i="7" s="1"/>
  <c r="J6191" i="7"/>
  <c r="I6191" i="7" s="1"/>
  <c r="J6192" i="7"/>
  <c r="I6192" i="7" s="1"/>
  <c r="J6193" i="7"/>
  <c r="I6193" i="7" s="1"/>
  <c r="J6194" i="7"/>
  <c r="I6194" i="7" s="1"/>
  <c r="J6195" i="7"/>
  <c r="I6195" i="7" s="1"/>
  <c r="J6196" i="7"/>
  <c r="I6196" i="7" s="1"/>
  <c r="J6197" i="7"/>
  <c r="I6197" i="7" s="1"/>
  <c r="J6198" i="7"/>
  <c r="I6198" i="7" s="1"/>
  <c r="J6199" i="7"/>
  <c r="I6199" i="7" s="1"/>
  <c r="J6200" i="7"/>
  <c r="I6200" i="7" s="1"/>
  <c r="J6201" i="7"/>
  <c r="I6201" i="7" s="1"/>
  <c r="J6202" i="7"/>
  <c r="I6202" i="7" s="1"/>
  <c r="J6203" i="7"/>
  <c r="I6203" i="7" s="1"/>
  <c r="J6204" i="7"/>
  <c r="I6204" i="7" s="1"/>
  <c r="J6205" i="7"/>
  <c r="I6205" i="7" s="1"/>
  <c r="J6206" i="7"/>
  <c r="I6206" i="7" s="1"/>
  <c r="J6207" i="7"/>
  <c r="I6207" i="7" s="1"/>
  <c r="J6208" i="7"/>
  <c r="I6208" i="7" s="1"/>
  <c r="J6209" i="7"/>
  <c r="I6209" i="7" s="1"/>
  <c r="J6210" i="7"/>
  <c r="I6210" i="7" s="1"/>
  <c r="J6211" i="7"/>
  <c r="I6211" i="7" s="1"/>
  <c r="J6212" i="7"/>
  <c r="I6212" i="7" s="1"/>
  <c r="J6213" i="7"/>
  <c r="I6213" i="7" s="1"/>
  <c r="J6214" i="7"/>
  <c r="I6214" i="7" s="1"/>
  <c r="J6215" i="7"/>
  <c r="I6215" i="7" s="1"/>
  <c r="J6216" i="7"/>
  <c r="I6216" i="7" s="1"/>
  <c r="J6217" i="7"/>
  <c r="I6217" i="7" s="1"/>
  <c r="J6218" i="7"/>
  <c r="I6218" i="7" s="1"/>
  <c r="J6219" i="7"/>
  <c r="I6219" i="7" s="1"/>
  <c r="J6220" i="7"/>
  <c r="I6220" i="7" s="1"/>
  <c r="J6221" i="7"/>
  <c r="I6221" i="7" s="1"/>
  <c r="J6222" i="7"/>
  <c r="I6222" i="7" s="1"/>
  <c r="J6223" i="7"/>
  <c r="I6223" i="7" s="1"/>
  <c r="J6224" i="7"/>
  <c r="I6224" i="7" s="1"/>
  <c r="J6225" i="7"/>
  <c r="I6225" i="7" s="1"/>
  <c r="J6226" i="7"/>
  <c r="I6226" i="7" s="1"/>
  <c r="J6227" i="7"/>
  <c r="I6227" i="7" s="1"/>
  <c r="J6228" i="7"/>
  <c r="I6228" i="7" s="1"/>
  <c r="J6229" i="7"/>
  <c r="I6229" i="7" s="1"/>
  <c r="J6230" i="7"/>
  <c r="I6230" i="7" s="1"/>
  <c r="J6231" i="7"/>
  <c r="I6231" i="7" s="1"/>
  <c r="J6232" i="7"/>
  <c r="I6232" i="7" s="1"/>
  <c r="J6233" i="7"/>
  <c r="I6233" i="7" s="1"/>
  <c r="J6234" i="7"/>
  <c r="I6234" i="7" s="1"/>
  <c r="J6235" i="7"/>
  <c r="I6235" i="7" s="1"/>
  <c r="J6236" i="7"/>
  <c r="I6236" i="7" s="1"/>
  <c r="J6237" i="7"/>
  <c r="I6237" i="7" s="1"/>
  <c r="J6238" i="7"/>
  <c r="I6238" i="7" s="1"/>
  <c r="J6239" i="7"/>
  <c r="I6239" i="7" s="1"/>
  <c r="J6240" i="7"/>
  <c r="I6240" i="7" s="1"/>
  <c r="J6241" i="7"/>
  <c r="I6241" i="7" s="1"/>
  <c r="J6242" i="7"/>
  <c r="I6242" i="7" s="1"/>
  <c r="J6243" i="7"/>
  <c r="I6243" i="7" s="1"/>
  <c r="J6244" i="7"/>
  <c r="I6244" i="7" s="1"/>
  <c r="J6245" i="7"/>
  <c r="I6245" i="7" s="1"/>
  <c r="J6246" i="7"/>
  <c r="I6246" i="7" s="1"/>
  <c r="J6247" i="7"/>
  <c r="I6247" i="7" s="1"/>
  <c r="J6248" i="7"/>
  <c r="I6248" i="7" s="1"/>
  <c r="J6249" i="7"/>
  <c r="I6249" i="7" s="1"/>
  <c r="J6250" i="7"/>
  <c r="I6250" i="7" s="1"/>
  <c r="J6251" i="7"/>
  <c r="I6251" i="7" s="1"/>
  <c r="J6252" i="7"/>
  <c r="I6252" i="7" s="1"/>
  <c r="J6253" i="7"/>
  <c r="I6253" i="7" s="1"/>
  <c r="J6254" i="7"/>
  <c r="I6254" i="7" s="1"/>
  <c r="J6255" i="7"/>
  <c r="I6255" i="7" s="1"/>
  <c r="J6256" i="7"/>
  <c r="I6256" i="7" s="1"/>
  <c r="J6257" i="7"/>
  <c r="I6257" i="7" s="1"/>
  <c r="J6258" i="7"/>
  <c r="I6258" i="7" s="1"/>
  <c r="J6259" i="7"/>
  <c r="I6259" i="7" s="1"/>
  <c r="J6260" i="7"/>
  <c r="I6260" i="7" s="1"/>
  <c r="J6261" i="7"/>
  <c r="I6261" i="7" s="1"/>
  <c r="J6262" i="7"/>
  <c r="I6262" i="7" s="1"/>
  <c r="J6263" i="7"/>
  <c r="I6263" i="7" s="1"/>
  <c r="J6264" i="7"/>
  <c r="I6264" i="7" s="1"/>
  <c r="J6265" i="7"/>
  <c r="I6265" i="7" s="1"/>
  <c r="J6266" i="7"/>
  <c r="I6266" i="7" s="1"/>
  <c r="J6267" i="7"/>
  <c r="I6267" i="7" s="1"/>
  <c r="J6268" i="7"/>
  <c r="I6268" i="7" s="1"/>
  <c r="J6269" i="7"/>
  <c r="I6269" i="7" s="1"/>
  <c r="J6270" i="7"/>
  <c r="I6270" i="7" s="1"/>
  <c r="J6271" i="7"/>
  <c r="I6271" i="7" s="1"/>
  <c r="J6272" i="7"/>
  <c r="I6272" i="7" s="1"/>
  <c r="J6273" i="7"/>
  <c r="I6273" i="7" s="1"/>
  <c r="J6274" i="7"/>
  <c r="I6274" i="7" s="1"/>
  <c r="J6275" i="7"/>
  <c r="I6275" i="7" s="1"/>
  <c r="J6276" i="7"/>
  <c r="I6276" i="7" s="1"/>
  <c r="J6277" i="7"/>
  <c r="I6277" i="7" s="1"/>
  <c r="J6278" i="7"/>
  <c r="I6278" i="7" s="1"/>
  <c r="J6279" i="7"/>
  <c r="I6279" i="7" s="1"/>
  <c r="J6280" i="7"/>
  <c r="I6280" i="7" s="1"/>
  <c r="J6281" i="7"/>
  <c r="I6281" i="7" s="1"/>
  <c r="J6282" i="7"/>
  <c r="I6282" i="7" s="1"/>
  <c r="J6283" i="7"/>
  <c r="I6283" i="7" s="1"/>
  <c r="J6284" i="7"/>
  <c r="I6284" i="7" s="1"/>
  <c r="J6285" i="7"/>
  <c r="I6285" i="7" s="1"/>
  <c r="J6286" i="7"/>
  <c r="I6286" i="7" s="1"/>
  <c r="J6287" i="7"/>
  <c r="I6287" i="7" s="1"/>
  <c r="J6288" i="7"/>
  <c r="I6288" i="7" s="1"/>
  <c r="J6289" i="7"/>
  <c r="I6289" i="7" s="1"/>
  <c r="J6290" i="7"/>
  <c r="I6290" i="7" s="1"/>
  <c r="J6291" i="7"/>
  <c r="I6291" i="7" s="1"/>
  <c r="J6292" i="7"/>
  <c r="I6292" i="7" s="1"/>
  <c r="J6293" i="7"/>
  <c r="I6293" i="7" s="1"/>
  <c r="J6294" i="7"/>
  <c r="I6294" i="7" s="1"/>
  <c r="J6295" i="7"/>
  <c r="I6295" i="7" s="1"/>
  <c r="J6296" i="7"/>
  <c r="I6296" i="7" s="1"/>
  <c r="J6297" i="7"/>
  <c r="I6297" i="7" s="1"/>
  <c r="J6298" i="7"/>
  <c r="I6298" i="7" s="1"/>
  <c r="J6299" i="7"/>
  <c r="I6299" i="7" s="1"/>
  <c r="J6300" i="7"/>
  <c r="I6300" i="7" s="1"/>
  <c r="J6301" i="7"/>
  <c r="I6301" i="7" s="1"/>
  <c r="J6302" i="7"/>
  <c r="I6302" i="7" s="1"/>
  <c r="J6303" i="7"/>
  <c r="I6303" i="7" s="1"/>
  <c r="J6304" i="7"/>
  <c r="I6304" i="7" s="1"/>
  <c r="J6305" i="7"/>
  <c r="I6305" i="7" s="1"/>
  <c r="J6306" i="7"/>
  <c r="I6306" i="7" s="1"/>
  <c r="J6307" i="7"/>
  <c r="I6307" i="7" s="1"/>
  <c r="J6308" i="7"/>
  <c r="I6308" i="7" s="1"/>
  <c r="J6309" i="7"/>
  <c r="I6309" i="7" s="1"/>
  <c r="J6310" i="7"/>
  <c r="I6310" i="7" s="1"/>
  <c r="J6311" i="7"/>
  <c r="I6311" i="7" s="1"/>
  <c r="J6312" i="7"/>
  <c r="I6312" i="7" s="1"/>
  <c r="J6313" i="7"/>
  <c r="I6313" i="7" s="1"/>
  <c r="J6314" i="7"/>
  <c r="I6314" i="7" s="1"/>
  <c r="J6315" i="7"/>
  <c r="I6315" i="7" s="1"/>
  <c r="J6316" i="7"/>
  <c r="I6316" i="7" s="1"/>
  <c r="J6317" i="7"/>
  <c r="I6317" i="7" s="1"/>
  <c r="J6318" i="7"/>
  <c r="I6318" i="7" s="1"/>
  <c r="J6319" i="7"/>
  <c r="I6319" i="7" s="1"/>
  <c r="J6320" i="7"/>
  <c r="I6320" i="7" s="1"/>
  <c r="J6321" i="7"/>
  <c r="I6321" i="7" s="1"/>
  <c r="J6322" i="7"/>
  <c r="I6322" i="7" s="1"/>
  <c r="J6323" i="7"/>
  <c r="I6323" i="7" s="1"/>
  <c r="J6324" i="7"/>
  <c r="I6324" i="7" s="1"/>
  <c r="J6325" i="7"/>
  <c r="I6325" i="7" s="1"/>
  <c r="J6326" i="7"/>
  <c r="I6326" i="7" s="1"/>
  <c r="J6327" i="7"/>
  <c r="I6327" i="7" s="1"/>
  <c r="J6328" i="7"/>
  <c r="I6328" i="7" s="1"/>
  <c r="J6329" i="7"/>
  <c r="I6329" i="7" s="1"/>
  <c r="J6330" i="7"/>
  <c r="I6330" i="7" s="1"/>
  <c r="J6331" i="7"/>
  <c r="I6331" i="7" s="1"/>
  <c r="J6332" i="7"/>
  <c r="I6332" i="7" s="1"/>
  <c r="J6333" i="7"/>
  <c r="I6333" i="7" s="1"/>
  <c r="J6334" i="7"/>
  <c r="I6334" i="7" s="1"/>
  <c r="J6335" i="7"/>
  <c r="I6335" i="7" s="1"/>
  <c r="J6336" i="7"/>
  <c r="I6336" i="7" s="1"/>
  <c r="J6337" i="7"/>
  <c r="I6337" i="7" s="1"/>
  <c r="J6338" i="7"/>
  <c r="I6338" i="7" s="1"/>
  <c r="J6339" i="7"/>
  <c r="I6339" i="7" s="1"/>
  <c r="J6340" i="7"/>
  <c r="I6340" i="7" s="1"/>
  <c r="J6341" i="7"/>
  <c r="I6341" i="7" s="1"/>
  <c r="J6342" i="7"/>
  <c r="I6342" i="7" s="1"/>
  <c r="J6343" i="7"/>
  <c r="I6343" i="7" s="1"/>
  <c r="J6344" i="7"/>
  <c r="I6344" i="7" s="1"/>
  <c r="J6345" i="7"/>
  <c r="I6345" i="7" s="1"/>
  <c r="J6346" i="7"/>
  <c r="I6346" i="7" s="1"/>
  <c r="J6347" i="7"/>
  <c r="I6347" i="7" s="1"/>
  <c r="J6348" i="7"/>
  <c r="I6348" i="7" s="1"/>
  <c r="J6349" i="7"/>
  <c r="I6349" i="7" s="1"/>
  <c r="J6350" i="7"/>
  <c r="I6350" i="7" s="1"/>
  <c r="J6351" i="7"/>
  <c r="I6351" i="7" s="1"/>
  <c r="J6352" i="7"/>
  <c r="I6352" i="7" s="1"/>
  <c r="J6353" i="7"/>
  <c r="I6353" i="7" s="1"/>
  <c r="J6354" i="7"/>
  <c r="I6354" i="7" s="1"/>
  <c r="J6355" i="7"/>
  <c r="I6355" i="7" s="1"/>
  <c r="J6356" i="7"/>
  <c r="I6356" i="7" s="1"/>
  <c r="J6357" i="7"/>
  <c r="I6357" i="7" s="1"/>
  <c r="J6358" i="7"/>
  <c r="I6358" i="7" s="1"/>
  <c r="J6359" i="7"/>
  <c r="I6359" i="7" s="1"/>
  <c r="J6360" i="7"/>
  <c r="I6360" i="7" s="1"/>
  <c r="J6361" i="7"/>
  <c r="I6361" i="7" s="1"/>
  <c r="J6362" i="7"/>
  <c r="I6362" i="7" s="1"/>
  <c r="J6363" i="7"/>
  <c r="I6363" i="7" s="1"/>
  <c r="J6364" i="7"/>
  <c r="I6364" i="7" s="1"/>
  <c r="J6365" i="7"/>
  <c r="I6365" i="7" s="1"/>
  <c r="J6366" i="7"/>
  <c r="I6366" i="7" s="1"/>
  <c r="J6367" i="7"/>
  <c r="I6367" i="7" s="1"/>
  <c r="J6368" i="7"/>
  <c r="I6368" i="7" s="1"/>
  <c r="J6369" i="7"/>
  <c r="I6369" i="7" s="1"/>
  <c r="J6370" i="7"/>
  <c r="I6370" i="7" s="1"/>
  <c r="J6371" i="7"/>
  <c r="I6371" i="7" s="1"/>
  <c r="J6372" i="7"/>
  <c r="I6372" i="7" s="1"/>
  <c r="J6373" i="7"/>
  <c r="I6373" i="7" s="1"/>
  <c r="J6374" i="7"/>
  <c r="I6374" i="7" s="1"/>
  <c r="J6375" i="7"/>
  <c r="I6375" i="7" s="1"/>
  <c r="J6376" i="7"/>
  <c r="I6376" i="7" s="1"/>
  <c r="J6377" i="7"/>
  <c r="I6377" i="7" s="1"/>
  <c r="J6378" i="7"/>
  <c r="I6378" i="7" s="1"/>
  <c r="J6379" i="7"/>
  <c r="I6379" i="7" s="1"/>
  <c r="J6380" i="7"/>
  <c r="I6380" i="7" s="1"/>
  <c r="J6381" i="7"/>
  <c r="I6381" i="7" s="1"/>
  <c r="J6382" i="7"/>
  <c r="I6382" i="7" s="1"/>
  <c r="J6383" i="7"/>
  <c r="I6383" i="7" s="1"/>
  <c r="J6384" i="7"/>
  <c r="I6384" i="7" s="1"/>
  <c r="J6385" i="7"/>
  <c r="I6385" i="7" s="1"/>
  <c r="J6386" i="7"/>
  <c r="I6386" i="7" s="1"/>
  <c r="J6387" i="7"/>
  <c r="I6387" i="7" s="1"/>
  <c r="J6388" i="7"/>
  <c r="I6388" i="7" s="1"/>
  <c r="J6389" i="7"/>
  <c r="I6389" i="7" s="1"/>
  <c r="J6390" i="7"/>
  <c r="I6390" i="7" s="1"/>
  <c r="J6391" i="7"/>
  <c r="I6391" i="7" s="1"/>
  <c r="J6392" i="7"/>
  <c r="I6392" i="7" s="1"/>
  <c r="J6393" i="7"/>
  <c r="I6393" i="7" s="1"/>
  <c r="J6394" i="7"/>
  <c r="I6394" i="7" s="1"/>
  <c r="J6395" i="7"/>
  <c r="I6395" i="7" s="1"/>
  <c r="J6396" i="7"/>
  <c r="I6396" i="7" s="1"/>
  <c r="J6397" i="7"/>
  <c r="I6397" i="7" s="1"/>
  <c r="J6398" i="7"/>
  <c r="I6398" i="7" s="1"/>
  <c r="J6399" i="7"/>
  <c r="I6399" i="7" s="1"/>
  <c r="J6400" i="7"/>
  <c r="I6400" i="7" s="1"/>
  <c r="J6401" i="7"/>
  <c r="I6401" i="7" s="1"/>
  <c r="J6402" i="7"/>
  <c r="I6402" i="7" s="1"/>
  <c r="J6403" i="7"/>
  <c r="I6403" i="7" s="1"/>
  <c r="J6404" i="7"/>
  <c r="I6404" i="7" s="1"/>
  <c r="J6405" i="7"/>
  <c r="I6405" i="7" s="1"/>
  <c r="J6406" i="7"/>
  <c r="I6406" i="7" s="1"/>
  <c r="J6407" i="7"/>
  <c r="I6407" i="7" s="1"/>
  <c r="J6408" i="7"/>
  <c r="I6408" i="7" s="1"/>
  <c r="J6409" i="7"/>
  <c r="I6409" i="7" s="1"/>
  <c r="J6410" i="7"/>
  <c r="I6410" i="7" s="1"/>
  <c r="J6411" i="7"/>
  <c r="I6411" i="7" s="1"/>
  <c r="J6412" i="7"/>
  <c r="I6412" i="7" s="1"/>
  <c r="J6413" i="7"/>
  <c r="I6413" i="7" s="1"/>
  <c r="J6414" i="7"/>
  <c r="I6414" i="7" s="1"/>
  <c r="J6415" i="7"/>
  <c r="I6415" i="7" s="1"/>
  <c r="J6416" i="7"/>
  <c r="I6416" i="7" s="1"/>
  <c r="J6417" i="7"/>
  <c r="I6417" i="7" s="1"/>
  <c r="J6418" i="7"/>
  <c r="I6418" i="7" s="1"/>
  <c r="J6419" i="7"/>
  <c r="I6419" i="7" s="1"/>
  <c r="J6420" i="7"/>
  <c r="I6420" i="7" s="1"/>
  <c r="J6421" i="7"/>
  <c r="I6421" i="7" s="1"/>
  <c r="J6422" i="7"/>
  <c r="I6422" i="7" s="1"/>
  <c r="J6423" i="7"/>
  <c r="I6423" i="7" s="1"/>
  <c r="J6424" i="7"/>
  <c r="I6424" i="7" s="1"/>
  <c r="J6425" i="7"/>
  <c r="I6425" i="7" s="1"/>
  <c r="J6426" i="7"/>
  <c r="I6426" i="7" s="1"/>
  <c r="J6427" i="7"/>
  <c r="I6427" i="7" s="1"/>
  <c r="J6428" i="7"/>
  <c r="I6428" i="7" s="1"/>
  <c r="J6429" i="7"/>
  <c r="I6429" i="7" s="1"/>
  <c r="J6430" i="7"/>
  <c r="I6430" i="7" s="1"/>
  <c r="J6431" i="7"/>
  <c r="I6431" i="7" s="1"/>
  <c r="J6432" i="7"/>
  <c r="I6432" i="7" s="1"/>
  <c r="J6433" i="7"/>
  <c r="I6433" i="7" s="1"/>
  <c r="J6434" i="7"/>
  <c r="I6434" i="7" s="1"/>
  <c r="J6435" i="7"/>
  <c r="I6435" i="7" s="1"/>
  <c r="J6436" i="7"/>
  <c r="I6436" i="7" s="1"/>
  <c r="J6437" i="7"/>
  <c r="I6437" i="7" s="1"/>
  <c r="J6438" i="7"/>
  <c r="I6438" i="7" s="1"/>
  <c r="J6439" i="7"/>
  <c r="I6439" i="7" s="1"/>
  <c r="J6440" i="7"/>
  <c r="I6440" i="7" s="1"/>
  <c r="J6441" i="7"/>
  <c r="I6441" i="7" s="1"/>
  <c r="J6442" i="7"/>
  <c r="I6442" i="7" s="1"/>
  <c r="J6443" i="7"/>
  <c r="I6443" i="7" s="1"/>
  <c r="J6444" i="7"/>
  <c r="I6444" i="7" s="1"/>
  <c r="J6445" i="7"/>
  <c r="I6445" i="7" s="1"/>
  <c r="J6446" i="7"/>
  <c r="I6446" i="7" s="1"/>
  <c r="J6447" i="7"/>
  <c r="I6447" i="7" s="1"/>
  <c r="J6448" i="7"/>
  <c r="I6448" i="7" s="1"/>
  <c r="J6449" i="7"/>
  <c r="I6449" i="7" s="1"/>
  <c r="J6450" i="7"/>
  <c r="I6450" i="7" s="1"/>
  <c r="J6451" i="7"/>
  <c r="I6451" i="7" s="1"/>
  <c r="J6452" i="7"/>
  <c r="I6452" i="7" s="1"/>
  <c r="J6453" i="7"/>
  <c r="I6453" i="7" s="1"/>
  <c r="J6454" i="7"/>
  <c r="I6454" i="7" s="1"/>
  <c r="J6455" i="7"/>
  <c r="I6455" i="7" s="1"/>
  <c r="J6456" i="7"/>
  <c r="I6456" i="7" s="1"/>
  <c r="J6457" i="7"/>
  <c r="I6457" i="7" s="1"/>
  <c r="J6458" i="7"/>
  <c r="I6458" i="7" s="1"/>
  <c r="J6459" i="7"/>
  <c r="I6459" i="7" s="1"/>
  <c r="J6460" i="7"/>
  <c r="I6460" i="7" s="1"/>
  <c r="J6461" i="7"/>
  <c r="I6461" i="7" s="1"/>
  <c r="J6462" i="7"/>
  <c r="I6462" i="7" s="1"/>
  <c r="J6463" i="7"/>
  <c r="I6463" i="7" s="1"/>
  <c r="J6464" i="7"/>
  <c r="I6464" i="7" s="1"/>
  <c r="J6465" i="7"/>
  <c r="I6465" i="7" s="1"/>
  <c r="J6466" i="7"/>
  <c r="I6466" i="7" s="1"/>
  <c r="J6467" i="7"/>
  <c r="I6467" i="7" s="1"/>
  <c r="J6468" i="7"/>
  <c r="I6468" i="7" s="1"/>
  <c r="J6469" i="7"/>
  <c r="I6469" i="7" s="1"/>
  <c r="J6470" i="7"/>
  <c r="I6470" i="7" s="1"/>
  <c r="J6471" i="7"/>
  <c r="I6471" i="7" s="1"/>
  <c r="J6472" i="7"/>
  <c r="I6472" i="7" s="1"/>
  <c r="J6473" i="7"/>
  <c r="I6473" i="7" s="1"/>
  <c r="J6474" i="7"/>
  <c r="I6474" i="7" s="1"/>
  <c r="J6475" i="7"/>
  <c r="I6475" i="7" s="1"/>
  <c r="J6476" i="7"/>
  <c r="I6476" i="7" s="1"/>
  <c r="J6477" i="7"/>
  <c r="I6477" i="7" s="1"/>
  <c r="J6478" i="7"/>
  <c r="I6478" i="7" s="1"/>
  <c r="J6479" i="7"/>
  <c r="I6479" i="7" s="1"/>
  <c r="J6480" i="7"/>
  <c r="I6480" i="7" s="1"/>
  <c r="J6481" i="7"/>
  <c r="I6481" i="7" s="1"/>
  <c r="J6482" i="7"/>
  <c r="I6482" i="7" s="1"/>
  <c r="J6483" i="7"/>
  <c r="I6483" i="7" s="1"/>
  <c r="J6484" i="7"/>
  <c r="I6484" i="7" s="1"/>
  <c r="J6485" i="7"/>
  <c r="I6485" i="7" s="1"/>
  <c r="J6486" i="7"/>
  <c r="I6486" i="7" s="1"/>
  <c r="J6487" i="7"/>
  <c r="I6487" i="7" s="1"/>
  <c r="J6488" i="7"/>
  <c r="I6488" i="7" s="1"/>
  <c r="J6489" i="7"/>
  <c r="I6489" i="7" s="1"/>
  <c r="J6490" i="7"/>
  <c r="I6490" i="7" s="1"/>
  <c r="J6491" i="7"/>
  <c r="I6491" i="7" s="1"/>
  <c r="J6492" i="7"/>
  <c r="I6492" i="7" s="1"/>
  <c r="J6493" i="7"/>
  <c r="I6493" i="7" s="1"/>
  <c r="J6494" i="7"/>
  <c r="I6494" i="7" s="1"/>
  <c r="J6495" i="7"/>
  <c r="I6495" i="7" s="1"/>
  <c r="J6496" i="7"/>
  <c r="I6496" i="7" s="1"/>
  <c r="J6497" i="7"/>
  <c r="I6497" i="7" s="1"/>
  <c r="J6498" i="7"/>
  <c r="I6498" i="7" s="1"/>
  <c r="J6499" i="7"/>
  <c r="I6499" i="7" s="1"/>
  <c r="J6500" i="7"/>
  <c r="I6500" i="7" s="1"/>
  <c r="J6501" i="7"/>
  <c r="I6501" i="7" s="1"/>
  <c r="J6502" i="7"/>
  <c r="I6502" i="7" s="1"/>
  <c r="J6503" i="7"/>
  <c r="I6503" i="7" s="1"/>
  <c r="J6504" i="7"/>
  <c r="I6504" i="7" s="1"/>
  <c r="J6505" i="7"/>
  <c r="I6505" i="7" s="1"/>
  <c r="J6506" i="7"/>
  <c r="I6506" i="7" s="1"/>
  <c r="J6507" i="7"/>
  <c r="I6507" i="7" s="1"/>
  <c r="J6508" i="7"/>
  <c r="I6508" i="7" s="1"/>
  <c r="J6509" i="7"/>
  <c r="I6509" i="7" s="1"/>
  <c r="J6510" i="7"/>
  <c r="I6510" i="7" s="1"/>
  <c r="J6511" i="7"/>
  <c r="I6511" i="7" s="1"/>
  <c r="J6512" i="7"/>
  <c r="I6512" i="7" s="1"/>
  <c r="J6513" i="7"/>
  <c r="I6513" i="7" s="1"/>
  <c r="J6514" i="7"/>
  <c r="I6514" i="7" s="1"/>
  <c r="J6515" i="7"/>
  <c r="I6515" i="7" s="1"/>
  <c r="J6516" i="7"/>
  <c r="I6516" i="7" s="1"/>
  <c r="J6517" i="7"/>
  <c r="I6517" i="7" s="1"/>
  <c r="J6518" i="7"/>
  <c r="I6518" i="7" s="1"/>
  <c r="J6519" i="7"/>
  <c r="I6519" i="7" s="1"/>
  <c r="J6520" i="7"/>
  <c r="I6520" i="7" s="1"/>
  <c r="J6521" i="7"/>
  <c r="I6521" i="7" s="1"/>
  <c r="J6522" i="7"/>
  <c r="I6522" i="7" s="1"/>
  <c r="J6523" i="7"/>
  <c r="I6523" i="7" s="1"/>
  <c r="J6524" i="7"/>
  <c r="I6524" i="7" s="1"/>
  <c r="J6525" i="7"/>
  <c r="I6525" i="7" s="1"/>
  <c r="J6526" i="7"/>
  <c r="I6526" i="7" s="1"/>
  <c r="J6527" i="7"/>
  <c r="I6527" i="7" s="1"/>
  <c r="J6528" i="7"/>
  <c r="I6528" i="7" s="1"/>
  <c r="J6529" i="7"/>
  <c r="I6529" i="7" s="1"/>
  <c r="J6530" i="7"/>
  <c r="I6530" i="7" s="1"/>
  <c r="J6531" i="7"/>
  <c r="I6531" i="7" s="1"/>
  <c r="J6532" i="7"/>
  <c r="I6532" i="7" s="1"/>
  <c r="J6533" i="7"/>
  <c r="I6533" i="7" s="1"/>
  <c r="J6534" i="7"/>
  <c r="I6534" i="7" s="1"/>
  <c r="J6535" i="7"/>
  <c r="I6535" i="7" s="1"/>
  <c r="J6536" i="7"/>
  <c r="I6536" i="7" s="1"/>
  <c r="J6537" i="7"/>
  <c r="I6537" i="7" s="1"/>
  <c r="J6538" i="7"/>
  <c r="I6538" i="7" s="1"/>
  <c r="J6539" i="7"/>
  <c r="I6539" i="7" s="1"/>
  <c r="J6540" i="7"/>
  <c r="I6540" i="7" s="1"/>
  <c r="J6541" i="7"/>
  <c r="I6541" i="7" s="1"/>
  <c r="J6542" i="7"/>
  <c r="I6542" i="7" s="1"/>
  <c r="J6543" i="7"/>
  <c r="I6543" i="7" s="1"/>
  <c r="J6544" i="7"/>
  <c r="I6544" i="7" s="1"/>
  <c r="J6545" i="7"/>
  <c r="I6545" i="7" s="1"/>
  <c r="J6546" i="7"/>
  <c r="I6546" i="7" s="1"/>
  <c r="J6547" i="7"/>
  <c r="I6547" i="7" s="1"/>
  <c r="J6548" i="7"/>
  <c r="I6548" i="7" s="1"/>
  <c r="J6549" i="7"/>
  <c r="I6549" i="7" s="1"/>
  <c r="J6550" i="7"/>
  <c r="I6550" i="7" s="1"/>
  <c r="J6551" i="7"/>
  <c r="I6551" i="7" s="1"/>
  <c r="J6552" i="7"/>
  <c r="I6552" i="7" s="1"/>
  <c r="J6553" i="7"/>
  <c r="I6553" i="7" s="1"/>
  <c r="J6554" i="7"/>
  <c r="I6554" i="7" s="1"/>
  <c r="J6555" i="7"/>
  <c r="I6555" i="7" s="1"/>
  <c r="J6556" i="7"/>
  <c r="I6556" i="7" s="1"/>
  <c r="J6557" i="7"/>
  <c r="I6557" i="7" s="1"/>
  <c r="J6558" i="7"/>
  <c r="I6558" i="7" s="1"/>
  <c r="J6559" i="7"/>
  <c r="I6559" i="7" s="1"/>
  <c r="J6560" i="7"/>
  <c r="I6560" i="7" s="1"/>
  <c r="J6561" i="7"/>
  <c r="I6561" i="7" s="1"/>
  <c r="J6562" i="7"/>
  <c r="I6562" i="7" s="1"/>
  <c r="J6563" i="7"/>
  <c r="I6563" i="7" s="1"/>
  <c r="J6564" i="7"/>
  <c r="I6564" i="7" s="1"/>
  <c r="J6565" i="7"/>
  <c r="I6565" i="7" s="1"/>
  <c r="J6566" i="7"/>
  <c r="I6566" i="7" s="1"/>
  <c r="J6567" i="7"/>
  <c r="I6567" i="7" s="1"/>
  <c r="J6568" i="7"/>
  <c r="I6568" i="7" s="1"/>
  <c r="J6569" i="7"/>
  <c r="I6569" i="7" s="1"/>
  <c r="J6570" i="7"/>
  <c r="I6570" i="7" s="1"/>
  <c r="J6571" i="7"/>
  <c r="I6571" i="7" s="1"/>
  <c r="J6572" i="7"/>
  <c r="I6572" i="7" s="1"/>
  <c r="J6573" i="7"/>
  <c r="I6573" i="7" s="1"/>
  <c r="J6574" i="7"/>
  <c r="I6574" i="7" s="1"/>
  <c r="J6575" i="7"/>
  <c r="I6575" i="7" s="1"/>
  <c r="J6576" i="7"/>
  <c r="I6576" i="7" s="1"/>
  <c r="J6577" i="7"/>
  <c r="I6577" i="7" s="1"/>
  <c r="J6578" i="7"/>
  <c r="I6578" i="7" s="1"/>
  <c r="J6579" i="7"/>
  <c r="I6579" i="7" s="1"/>
  <c r="J6580" i="7"/>
  <c r="I6580" i="7" s="1"/>
  <c r="J6581" i="7"/>
  <c r="I6581" i="7" s="1"/>
  <c r="J6582" i="7"/>
  <c r="I6582" i="7" s="1"/>
  <c r="J6583" i="7"/>
  <c r="I6583" i="7" s="1"/>
  <c r="J6584" i="7"/>
  <c r="I6584" i="7" s="1"/>
  <c r="J6585" i="7"/>
  <c r="I6585" i="7" s="1"/>
  <c r="J6586" i="7"/>
  <c r="I6586" i="7" s="1"/>
  <c r="J6587" i="7"/>
  <c r="I6587" i="7" s="1"/>
  <c r="J6588" i="7"/>
  <c r="I6588" i="7" s="1"/>
  <c r="J6589" i="7"/>
  <c r="I6589" i="7" s="1"/>
  <c r="J6590" i="7"/>
  <c r="I6590" i="7" s="1"/>
  <c r="J6591" i="7"/>
  <c r="I6591" i="7" s="1"/>
  <c r="J6592" i="7"/>
  <c r="I6592" i="7" s="1"/>
  <c r="J6593" i="7"/>
  <c r="I6593" i="7" s="1"/>
  <c r="J6594" i="7"/>
  <c r="I6594" i="7" s="1"/>
  <c r="J6595" i="7"/>
  <c r="I6595" i="7" s="1"/>
  <c r="J6596" i="7"/>
  <c r="I6596" i="7" s="1"/>
  <c r="J6597" i="7"/>
  <c r="I6597" i="7" s="1"/>
  <c r="J6598" i="7"/>
  <c r="I6598" i="7" s="1"/>
  <c r="J6599" i="7"/>
  <c r="I6599" i="7" s="1"/>
  <c r="J6600" i="7"/>
  <c r="I6600" i="7" s="1"/>
  <c r="J6601" i="7"/>
  <c r="I6601" i="7" s="1"/>
  <c r="J6602" i="7"/>
  <c r="I6602" i="7" s="1"/>
  <c r="J6603" i="7"/>
  <c r="I6603" i="7" s="1"/>
  <c r="J6604" i="7"/>
  <c r="I6604" i="7" s="1"/>
  <c r="J6605" i="7"/>
  <c r="I6605" i="7" s="1"/>
  <c r="J6606" i="7"/>
  <c r="I6606" i="7" s="1"/>
  <c r="J6607" i="7"/>
  <c r="I6607" i="7" s="1"/>
  <c r="J6608" i="7"/>
  <c r="I6608" i="7" s="1"/>
  <c r="J6609" i="7"/>
  <c r="I6609" i="7" s="1"/>
  <c r="J6610" i="7"/>
  <c r="I6610" i="7" s="1"/>
  <c r="J6611" i="7"/>
  <c r="I6611" i="7" s="1"/>
  <c r="J6612" i="7"/>
  <c r="I6612" i="7" s="1"/>
  <c r="J6613" i="7"/>
  <c r="I6613" i="7" s="1"/>
  <c r="J6614" i="7"/>
  <c r="I6614" i="7" s="1"/>
  <c r="J6615" i="7"/>
  <c r="I6615" i="7" s="1"/>
  <c r="J6616" i="7"/>
  <c r="I6616" i="7" s="1"/>
  <c r="J6617" i="7"/>
  <c r="I6617" i="7" s="1"/>
  <c r="J6618" i="7"/>
  <c r="I6618" i="7" s="1"/>
  <c r="J6619" i="7"/>
  <c r="I6619" i="7" s="1"/>
  <c r="J6620" i="7"/>
  <c r="I6620" i="7" s="1"/>
  <c r="J6621" i="7"/>
  <c r="I6621" i="7" s="1"/>
  <c r="J6622" i="7"/>
  <c r="I6622" i="7" s="1"/>
  <c r="J6623" i="7"/>
  <c r="I6623" i="7" s="1"/>
  <c r="J6624" i="7"/>
  <c r="I6624" i="7" s="1"/>
  <c r="J6625" i="7"/>
  <c r="I6625" i="7" s="1"/>
  <c r="J6626" i="7"/>
  <c r="I6626" i="7" s="1"/>
  <c r="J6627" i="7"/>
  <c r="I6627" i="7" s="1"/>
  <c r="J6628" i="7"/>
  <c r="I6628" i="7" s="1"/>
  <c r="J6629" i="7"/>
  <c r="I6629" i="7" s="1"/>
  <c r="J6630" i="7"/>
  <c r="I6630" i="7" s="1"/>
  <c r="J6631" i="7"/>
  <c r="I6631" i="7" s="1"/>
  <c r="J6632" i="7"/>
  <c r="I6632" i="7" s="1"/>
  <c r="J6633" i="7"/>
  <c r="I6633" i="7" s="1"/>
  <c r="J6634" i="7"/>
  <c r="I6634" i="7" s="1"/>
  <c r="J6635" i="7"/>
  <c r="I6635" i="7" s="1"/>
  <c r="J6636" i="7"/>
  <c r="I6636" i="7" s="1"/>
  <c r="J6637" i="7"/>
  <c r="I6637" i="7" s="1"/>
  <c r="J6638" i="7"/>
  <c r="I6638" i="7" s="1"/>
  <c r="J6639" i="7"/>
  <c r="I6639" i="7" s="1"/>
  <c r="J6640" i="7"/>
  <c r="I6640" i="7" s="1"/>
  <c r="J6641" i="7"/>
  <c r="I6641" i="7" s="1"/>
  <c r="J6642" i="7"/>
  <c r="I6642" i="7" s="1"/>
  <c r="J6643" i="7"/>
  <c r="I6643" i="7" s="1"/>
  <c r="J6644" i="7"/>
  <c r="I6644" i="7" s="1"/>
  <c r="J6645" i="7"/>
  <c r="I6645" i="7" s="1"/>
  <c r="J6646" i="7"/>
  <c r="I6646" i="7" s="1"/>
  <c r="J6647" i="7"/>
  <c r="I6647" i="7" s="1"/>
  <c r="J6648" i="7"/>
  <c r="I6648" i="7" s="1"/>
  <c r="J6649" i="7"/>
  <c r="I6649" i="7" s="1"/>
  <c r="J6650" i="7"/>
  <c r="I6650" i="7" s="1"/>
  <c r="J6651" i="7"/>
  <c r="I6651" i="7" s="1"/>
  <c r="J6652" i="7"/>
  <c r="I6652" i="7" s="1"/>
  <c r="J6653" i="7"/>
  <c r="I6653" i="7" s="1"/>
  <c r="J6654" i="7"/>
  <c r="I6654" i="7" s="1"/>
  <c r="J6655" i="7"/>
  <c r="I6655" i="7" s="1"/>
  <c r="J6656" i="7"/>
  <c r="I6656" i="7" s="1"/>
  <c r="J6657" i="7"/>
  <c r="I6657" i="7" s="1"/>
  <c r="J6658" i="7"/>
  <c r="I6658" i="7" s="1"/>
  <c r="J6659" i="7"/>
  <c r="I6659" i="7" s="1"/>
  <c r="J6660" i="7"/>
  <c r="I6660" i="7" s="1"/>
  <c r="J6661" i="7"/>
  <c r="I6661" i="7" s="1"/>
  <c r="J6662" i="7"/>
  <c r="I6662" i="7" s="1"/>
  <c r="J6663" i="7"/>
  <c r="I6663" i="7" s="1"/>
  <c r="J6664" i="7"/>
  <c r="I6664" i="7" s="1"/>
  <c r="J6665" i="7"/>
  <c r="I6665" i="7" s="1"/>
  <c r="J6666" i="7"/>
  <c r="I6666" i="7" s="1"/>
  <c r="J6667" i="7"/>
  <c r="I6667" i="7" s="1"/>
  <c r="J6668" i="7"/>
  <c r="I6668" i="7" s="1"/>
  <c r="J6669" i="7"/>
  <c r="I6669" i="7" s="1"/>
  <c r="J6670" i="7"/>
  <c r="I6670" i="7" s="1"/>
  <c r="J6671" i="7"/>
  <c r="I6671" i="7" s="1"/>
  <c r="J6672" i="7"/>
  <c r="I6672" i="7" s="1"/>
  <c r="J6673" i="7"/>
  <c r="I6673" i="7" s="1"/>
  <c r="J6674" i="7"/>
  <c r="I6674" i="7" s="1"/>
  <c r="J6675" i="7"/>
  <c r="I6675" i="7" s="1"/>
  <c r="J6676" i="7"/>
  <c r="I6676" i="7" s="1"/>
  <c r="J6677" i="7"/>
  <c r="I6677" i="7" s="1"/>
  <c r="J6678" i="7"/>
  <c r="I6678" i="7" s="1"/>
  <c r="J6679" i="7"/>
  <c r="I6679" i="7" s="1"/>
  <c r="J6680" i="7"/>
  <c r="I6680" i="7" s="1"/>
  <c r="J6681" i="7"/>
  <c r="I6681" i="7" s="1"/>
  <c r="J6682" i="7"/>
  <c r="I6682" i="7" s="1"/>
  <c r="J6683" i="7"/>
  <c r="I6683" i="7" s="1"/>
  <c r="J6684" i="7"/>
  <c r="I6684" i="7" s="1"/>
  <c r="J6685" i="7"/>
  <c r="I6685" i="7" s="1"/>
  <c r="J6686" i="7"/>
  <c r="I6686" i="7" s="1"/>
  <c r="J6687" i="7"/>
  <c r="I6687" i="7" s="1"/>
  <c r="J6688" i="7"/>
  <c r="I6688" i="7" s="1"/>
  <c r="J6689" i="7"/>
  <c r="I6689" i="7" s="1"/>
  <c r="J6690" i="7"/>
  <c r="I6690" i="7" s="1"/>
  <c r="J6691" i="7"/>
  <c r="I6691" i="7" s="1"/>
  <c r="J6692" i="7"/>
  <c r="I6692" i="7" s="1"/>
  <c r="J6693" i="7"/>
  <c r="I6693" i="7" s="1"/>
  <c r="J6694" i="7"/>
  <c r="I6694" i="7" s="1"/>
  <c r="J6695" i="7"/>
  <c r="I6695" i="7" s="1"/>
  <c r="J6696" i="7"/>
  <c r="I6696" i="7" s="1"/>
  <c r="J6697" i="7"/>
  <c r="I6697" i="7" s="1"/>
  <c r="J6698" i="7"/>
  <c r="I6698" i="7" s="1"/>
  <c r="J6699" i="7"/>
  <c r="I6699" i="7" s="1"/>
  <c r="J6700" i="7"/>
  <c r="I6700" i="7" s="1"/>
  <c r="J6701" i="7"/>
  <c r="I6701" i="7" s="1"/>
  <c r="J6702" i="7"/>
  <c r="I6702" i="7" s="1"/>
  <c r="J6703" i="7"/>
  <c r="I6703" i="7" s="1"/>
  <c r="J6704" i="7"/>
  <c r="I6704" i="7" s="1"/>
  <c r="J6705" i="7"/>
  <c r="I6705" i="7" s="1"/>
  <c r="J6706" i="7"/>
  <c r="I6706" i="7" s="1"/>
  <c r="J6707" i="7"/>
  <c r="I6707" i="7" s="1"/>
  <c r="J6708" i="7"/>
  <c r="I6708" i="7" s="1"/>
  <c r="J6709" i="7"/>
  <c r="I6709" i="7" s="1"/>
  <c r="J6710" i="7"/>
  <c r="I6710" i="7" s="1"/>
  <c r="J6711" i="7"/>
  <c r="I6711" i="7" s="1"/>
  <c r="J6712" i="7"/>
  <c r="I6712" i="7" s="1"/>
  <c r="J6713" i="7"/>
  <c r="I6713" i="7" s="1"/>
  <c r="J6714" i="7"/>
  <c r="I6714" i="7" s="1"/>
  <c r="J6715" i="7"/>
  <c r="I6715" i="7" s="1"/>
  <c r="J6716" i="7"/>
  <c r="I6716" i="7" s="1"/>
  <c r="J6717" i="7"/>
  <c r="I6717" i="7" s="1"/>
  <c r="J6718" i="7"/>
  <c r="I6718" i="7" s="1"/>
  <c r="J6719" i="7"/>
  <c r="I6719" i="7" s="1"/>
  <c r="J6720" i="7"/>
  <c r="I6720" i="7" s="1"/>
  <c r="J6721" i="7"/>
  <c r="I6721" i="7" s="1"/>
  <c r="J6722" i="7"/>
  <c r="I6722" i="7" s="1"/>
  <c r="J6723" i="7"/>
  <c r="I6723" i="7" s="1"/>
  <c r="J6724" i="7"/>
  <c r="I6724" i="7" s="1"/>
  <c r="J6725" i="7"/>
  <c r="I6725" i="7" s="1"/>
  <c r="J6726" i="7"/>
  <c r="I6726" i="7" s="1"/>
  <c r="J6727" i="7"/>
  <c r="I6727" i="7" s="1"/>
  <c r="J6728" i="7"/>
  <c r="I6728" i="7" s="1"/>
  <c r="J6729" i="7"/>
  <c r="I6729" i="7" s="1"/>
  <c r="J6730" i="7"/>
  <c r="I6730" i="7" s="1"/>
  <c r="J6731" i="7"/>
  <c r="I6731" i="7" s="1"/>
  <c r="J6732" i="7"/>
  <c r="I6732" i="7" s="1"/>
  <c r="J6733" i="7"/>
  <c r="I6733" i="7" s="1"/>
  <c r="J6734" i="7"/>
  <c r="I6734" i="7" s="1"/>
  <c r="J6735" i="7"/>
  <c r="I6735" i="7" s="1"/>
  <c r="J6736" i="7"/>
  <c r="I6736" i="7" s="1"/>
  <c r="J6737" i="7"/>
  <c r="I6737" i="7" s="1"/>
  <c r="J6738" i="7"/>
  <c r="I6738" i="7" s="1"/>
  <c r="J6739" i="7"/>
  <c r="I6739" i="7" s="1"/>
  <c r="J6740" i="7"/>
  <c r="I6740" i="7" s="1"/>
  <c r="J6741" i="7"/>
  <c r="I6741" i="7" s="1"/>
  <c r="J6742" i="7"/>
  <c r="I6742" i="7" s="1"/>
  <c r="J6743" i="7"/>
  <c r="I6743" i="7" s="1"/>
  <c r="J6744" i="7"/>
  <c r="I6744" i="7" s="1"/>
  <c r="J6745" i="7"/>
  <c r="I6745" i="7" s="1"/>
  <c r="J6746" i="7"/>
  <c r="I6746" i="7" s="1"/>
  <c r="J6747" i="7"/>
  <c r="I6747" i="7" s="1"/>
  <c r="J6748" i="7"/>
  <c r="I6748" i="7" s="1"/>
  <c r="J6749" i="7"/>
  <c r="I6749" i="7" s="1"/>
  <c r="J6750" i="7"/>
  <c r="I6750" i="7" s="1"/>
  <c r="J6751" i="7"/>
  <c r="I6751" i="7" s="1"/>
  <c r="J6752" i="7"/>
  <c r="I6752" i="7" s="1"/>
  <c r="J6753" i="7"/>
  <c r="I6753" i="7" s="1"/>
  <c r="J6754" i="7"/>
  <c r="I6754" i="7" s="1"/>
  <c r="J6755" i="7"/>
  <c r="I6755" i="7" s="1"/>
  <c r="J6756" i="7"/>
  <c r="I6756" i="7" s="1"/>
  <c r="J6757" i="7"/>
  <c r="I6757" i="7" s="1"/>
  <c r="J6758" i="7"/>
  <c r="I6758" i="7" s="1"/>
  <c r="J6759" i="7"/>
  <c r="I6759" i="7" s="1"/>
  <c r="J6760" i="7"/>
  <c r="I6760" i="7" s="1"/>
  <c r="J6761" i="7"/>
  <c r="I6761" i="7" s="1"/>
  <c r="J6762" i="7"/>
  <c r="I6762" i="7" s="1"/>
  <c r="J6763" i="7"/>
  <c r="I6763" i="7" s="1"/>
  <c r="J6764" i="7"/>
  <c r="I6764" i="7" s="1"/>
  <c r="J6765" i="7"/>
  <c r="I6765" i="7" s="1"/>
  <c r="J6766" i="7"/>
  <c r="I6766" i="7" s="1"/>
  <c r="J6767" i="7"/>
  <c r="I6767" i="7" s="1"/>
  <c r="J6768" i="7"/>
  <c r="I6768" i="7" s="1"/>
  <c r="J6769" i="7"/>
  <c r="I6769" i="7" s="1"/>
  <c r="J6770" i="7"/>
  <c r="I6770" i="7" s="1"/>
  <c r="J6771" i="7"/>
  <c r="I6771" i="7" s="1"/>
  <c r="J6772" i="7"/>
  <c r="I6772" i="7" s="1"/>
  <c r="J6773" i="7"/>
  <c r="I6773" i="7" s="1"/>
  <c r="J6774" i="7"/>
  <c r="I6774" i="7" s="1"/>
  <c r="J6775" i="7"/>
  <c r="I6775" i="7" s="1"/>
  <c r="J6776" i="7"/>
  <c r="I6776" i="7" s="1"/>
  <c r="J6777" i="7"/>
  <c r="I6777" i="7" s="1"/>
  <c r="J6778" i="7"/>
  <c r="I6778" i="7" s="1"/>
  <c r="J6779" i="7"/>
  <c r="I6779" i="7" s="1"/>
  <c r="J6780" i="7"/>
  <c r="I6780" i="7" s="1"/>
  <c r="J6781" i="7"/>
  <c r="I6781" i="7" s="1"/>
  <c r="J6782" i="7"/>
  <c r="I6782" i="7" s="1"/>
  <c r="J6783" i="7"/>
  <c r="I6783" i="7" s="1"/>
  <c r="J6784" i="7"/>
  <c r="I6784" i="7" s="1"/>
  <c r="J6785" i="7"/>
  <c r="I6785" i="7" s="1"/>
  <c r="J6786" i="7"/>
  <c r="I6786" i="7" s="1"/>
  <c r="J6787" i="7"/>
  <c r="I6787" i="7" s="1"/>
  <c r="J6788" i="7"/>
  <c r="I6788" i="7" s="1"/>
  <c r="J6789" i="7"/>
  <c r="I6789" i="7" s="1"/>
  <c r="J6790" i="7"/>
  <c r="I6790" i="7" s="1"/>
  <c r="J6791" i="7"/>
  <c r="I6791" i="7" s="1"/>
  <c r="J6792" i="7"/>
  <c r="I6792" i="7" s="1"/>
  <c r="J6793" i="7"/>
  <c r="I6793" i="7" s="1"/>
  <c r="J6794" i="7"/>
  <c r="I6794" i="7" s="1"/>
  <c r="J6795" i="7"/>
  <c r="I6795" i="7" s="1"/>
  <c r="J6796" i="7"/>
  <c r="I6796" i="7" s="1"/>
  <c r="J6797" i="7"/>
  <c r="I6797" i="7" s="1"/>
  <c r="J6798" i="7"/>
  <c r="I6798" i="7" s="1"/>
  <c r="J6799" i="7"/>
  <c r="I6799" i="7" s="1"/>
  <c r="J6800" i="7"/>
  <c r="I6800" i="7" s="1"/>
  <c r="J6801" i="7"/>
  <c r="I6801" i="7" s="1"/>
  <c r="J6802" i="7"/>
  <c r="I6802" i="7" s="1"/>
  <c r="J6803" i="7"/>
  <c r="I6803" i="7" s="1"/>
  <c r="J6804" i="7"/>
  <c r="I6804" i="7" s="1"/>
  <c r="J6805" i="7"/>
  <c r="I6805" i="7" s="1"/>
  <c r="J6806" i="7"/>
  <c r="I6806" i="7" s="1"/>
  <c r="J6807" i="7"/>
  <c r="I6807" i="7" s="1"/>
  <c r="J6808" i="7"/>
  <c r="I6808" i="7" s="1"/>
  <c r="J6809" i="7"/>
  <c r="I6809" i="7" s="1"/>
  <c r="J6810" i="7"/>
  <c r="I6810" i="7" s="1"/>
  <c r="J6811" i="7"/>
  <c r="I6811" i="7" s="1"/>
  <c r="J6812" i="7"/>
  <c r="I6812" i="7" s="1"/>
  <c r="J6813" i="7"/>
  <c r="I6813" i="7" s="1"/>
  <c r="J6814" i="7"/>
  <c r="I6814" i="7" s="1"/>
  <c r="J6815" i="7"/>
  <c r="I6815" i="7" s="1"/>
  <c r="J6816" i="7"/>
  <c r="I6816" i="7" s="1"/>
  <c r="J6817" i="7"/>
  <c r="I6817" i="7" s="1"/>
  <c r="J6818" i="7"/>
  <c r="I6818" i="7" s="1"/>
  <c r="J6819" i="7"/>
  <c r="I6819" i="7" s="1"/>
  <c r="J6820" i="7"/>
  <c r="I6820" i="7" s="1"/>
  <c r="J6821" i="7"/>
  <c r="I6821" i="7" s="1"/>
  <c r="J6822" i="7"/>
  <c r="I6822" i="7" s="1"/>
  <c r="J6823" i="7"/>
  <c r="I6823" i="7" s="1"/>
  <c r="J6824" i="7"/>
  <c r="I6824" i="7" s="1"/>
  <c r="J6825" i="7"/>
  <c r="I6825" i="7" s="1"/>
  <c r="J6826" i="7"/>
  <c r="I6826" i="7" s="1"/>
  <c r="J6827" i="7"/>
  <c r="I6827" i="7" s="1"/>
  <c r="J6828" i="7"/>
  <c r="I6828" i="7" s="1"/>
  <c r="J6829" i="7"/>
  <c r="I6829" i="7" s="1"/>
  <c r="J6830" i="7"/>
  <c r="I6830" i="7" s="1"/>
  <c r="J6831" i="7"/>
  <c r="I6831" i="7" s="1"/>
  <c r="J6832" i="7"/>
  <c r="I6832" i="7" s="1"/>
  <c r="J6833" i="7"/>
  <c r="I6833" i="7" s="1"/>
  <c r="J6834" i="7"/>
  <c r="I6834" i="7" s="1"/>
  <c r="J6835" i="7"/>
  <c r="I6835" i="7" s="1"/>
  <c r="J6836" i="7"/>
  <c r="I6836" i="7" s="1"/>
  <c r="J6837" i="7"/>
  <c r="I6837" i="7" s="1"/>
  <c r="J6838" i="7"/>
  <c r="I6838" i="7" s="1"/>
  <c r="J6839" i="7"/>
  <c r="I6839" i="7" s="1"/>
  <c r="J6840" i="7"/>
  <c r="I6840" i="7" s="1"/>
  <c r="J6841" i="7"/>
  <c r="I6841" i="7" s="1"/>
  <c r="J6842" i="7"/>
  <c r="I6842" i="7" s="1"/>
  <c r="J6843" i="7"/>
  <c r="I6843" i="7" s="1"/>
  <c r="J6844" i="7"/>
  <c r="I6844" i="7" s="1"/>
  <c r="J6845" i="7"/>
  <c r="I6845" i="7" s="1"/>
  <c r="J6846" i="7"/>
  <c r="I6846" i="7" s="1"/>
  <c r="J6847" i="7"/>
  <c r="I6847" i="7" s="1"/>
  <c r="J6848" i="7"/>
  <c r="I6848" i="7" s="1"/>
  <c r="J6849" i="7"/>
  <c r="I6849" i="7" s="1"/>
  <c r="J6850" i="7"/>
  <c r="I6850" i="7" s="1"/>
  <c r="J6851" i="7"/>
  <c r="I6851" i="7" s="1"/>
  <c r="J6852" i="7"/>
  <c r="I6852" i="7" s="1"/>
  <c r="J6853" i="7"/>
  <c r="I6853" i="7" s="1"/>
  <c r="J6854" i="7"/>
  <c r="I6854" i="7" s="1"/>
  <c r="J6855" i="7"/>
  <c r="I6855" i="7" s="1"/>
  <c r="J6856" i="7"/>
  <c r="I6856" i="7" s="1"/>
  <c r="J6857" i="7"/>
  <c r="I6857" i="7" s="1"/>
  <c r="J6858" i="7"/>
  <c r="I6858" i="7" s="1"/>
  <c r="J6859" i="7"/>
  <c r="I6859" i="7" s="1"/>
  <c r="J6860" i="7"/>
  <c r="I6860" i="7" s="1"/>
  <c r="J6861" i="7"/>
  <c r="I6861" i="7" s="1"/>
  <c r="J6862" i="7"/>
  <c r="I6862" i="7" s="1"/>
  <c r="J6863" i="7"/>
  <c r="I6863" i="7" s="1"/>
  <c r="J6864" i="7"/>
  <c r="I6864" i="7" s="1"/>
  <c r="J6865" i="7"/>
  <c r="I6865" i="7" s="1"/>
  <c r="J6866" i="7"/>
  <c r="I6866" i="7" s="1"/>
  <c r="J6867" i="7"/>
  <c r="I6867" i="7" s="1"/>
  <c r="J6868" i="7"/>
  <c r="I6868" i="7" s="1"/>
  <c r="J6869" i="7"/>
  <c r="I6869" i="7" s="1"/>
  <c r="J6870" i="7"/>
  <c r="I6870" i="7" s="1"/>
  <c r="J6871" i="7"/>
  <c r="I6871" i="7" s="1"/>
  <c r="J6872" i="7"/>
  <c r="I6872" i="7" s="1"/>
  <c r="J6873" i="7"/>
  <c r="I6873" i="7" s="1"/>
  <c r="J6874" i="7"/>
  <c r="I6874" i="7" s="1"/>
  <c r="J6875" i="7"/>
  <c r="I6875" i="7" s="1"/>
  <c r="J6876" i="7"/>
  <c r="I6876" i="7" s="1"/>
  <c r="J6877" i="7"/>
  <c r="I6877" i="7" s="1"/>
  <c r="J6878" i="7"/>
  <c r="I6878" i="7" s="1"/>
  <c r="J6879" i="7"/>
  <c r="I6879" i="7" s="1"/>
  <c r="J6880" i="7"/>
  <c r="I6880" i="7" s="1"/>
  <c r="J6881" i="7"/>
  <c r="I6881" i="7" s="1"/>
  <c r="J6882" i="7"/>
  <c r="I6882" i="7" s="1"/>
  <c r="J6883" i="7"/>
  <c r="I6883" i="7" s="1"/>
  <c r="J6884" i="7"/>
  <c r="I6884" i="7" s="1"/>
  <c r="J6885" i="7"/>
  <c r="I6885" i="7" s="1"/>
  <c r="J6886" i="7"/>
  <c r="I6886" i="7" s="1"/>
  <c r="J6887" i="7"/>
  <c r="I6887" i="7" s="1"/>
  <c r="J6888" i="7"/>
  <c r="I6888" i="7" s="1"/>
  <c r="J6889" i="7"/>
  <c r="I6889" i="7" s="1"/>
  <c r="J6890" i="7"/>
  <c r="I6890" i="7" s="1"/>
  <c r="J6891" i="7"/>
  <c r="I6891" i="7" s="1"/>
  <c r="J6892" i="7"/>
  <c r="I6892" i="7" s="1"/>
  <c r="J6893" i="7"/>
  <c r="I6893" i="7" s="1"/>
  <c r="J6894" i="7"/>
  <c r="I6894" i="7" s="1"/>
  <c r="J6895" i="7"/>
  <c r="I6895" i="7" s="1"/>
  <c r="J6896" i="7"/>
  <c r="I6896" i="7" s="1"/>
  <c r="J6897" i="7"/>
  <c r="I6897" i="7" s="1"/>
  <c r="J6898" i="7"/>
  <c r="I6898" i="7" s="1"/>
  <c r="J6899" i="7"/>
  <c r="I6899" i="7" s="1"/>
  <c r="J6900" i="7"/>
  <c r="I6900" i="7" s="1"/>
  <c r="J6901" i="7"/>
  <c r="I6901" i="7" s="1"/>
  <c r="J6902" i="7"/>
  <c r="I6902" i="7" s="1"/>
  <c r="J6903" i="7"/>
  <c r="I6903" i="7" s="1"/>
  <c r="J6904" i="7"/>
  <c r="I6904" i="7" s="1"/>
  <c r="J6905" i="7"/>
  <c r="I6905" i="7" s="1"/>
  <c r="J6906" i="7"/>
  <c r="I6906" i="7" s="1"/>
  <c r="J6907" i="7"/>
  <c r="I6907" i="7" s="1"/>
  <c r="J6908" i="7"/>
  <c r="I6908" i="7" s="1"/>
  <c r="J6909" i="7"/>
  <c r="I6909" i="7" s="1"/>
  <c r="J6910" i="7"/>
  <c r="I6910" i="7" s="1"/>
  <c r="J6911" i="7"/>
  <c r="I6911" i="7" s="1"/>
  <c r="J6912" i="7"/>
  <c r="I6912" i="7" s="1"/>
  <c r="J6913" i="7"/>
  <c r="I6913" i="7" s="1"/>
  <c r="J6914" i="7"/>
  <c r="I6914" i="7" s="1"/>
  <c r="J6915" i="7"/>
  <c r="I6915" i="7" s="1"/>
  <c r="J6916" i="7"/>
  <c r="I6916" i="7" s="1"/>
  <c r="J6917" i="7"/>
  <c r="I6917" i="7" s="1"/>
  <c r="J6918" i="7"/>
  <c r="I6918" i="7" s="1"/>
  <c r="J6919" i="7"/>
  <c r="I6919" i="7" s="1"/>
  <c r="J6920" i="7"/>
  <c r="I6920" i="7" s="1"/>
  <c r="J6921" i="7"/>
  <c r="I6921" i="7" s="1"/>
  <c r="J6922" i="7"/>
  <c r="I6922" i="7" s="1"/>
  <c r="J6923" i="7"/>
  <c r="I6923" i="7" s="1"/>
  <c r="J6924" i="7"/>
  <c r="I6924" i="7" s="1"/>
  <c r="J6925" i="7"/>
  <c r="I6925" i="7" s="1"/>
  <c r="J6926" i="7"/>
  <c r="I6926" i="7" s="1"/>
  <c r="J6927" i="7"/>
  <c r="I6927" i="7" s="1"/>
  <c r="J6928" i="7"/>
  <c r="I6928" i="7" s="1"/>
  <c r="J6929" i="7"/>
  <c r="I6929" i="7" s="1"/>
  <c r="J6930" i="7"/>
  <c r="I6930" i="7" s="1"/>
  <c r="J6931" i="7"/>
  <c r="I6931" i="7" s="1"/>
  <c r="J6932" i="7"/>
  <c r="I6932" i="7" s="1"/>
  <c r="J6933" i="7"/>
  <c r="I6933" i="7" s="1"/>
  <c r="J6934" i="7"/>
  <c r="I6934" i="7" s="1"/>
  <c r="J6935" i="7"/>
  <c r="I6935" i="7" s="1"/>
  <c r="J6936" i="7"/>
  <c r="I6936" i="7" s="1"/>
  <c r="J6937" i="7"/>
  <c r="I6937" i="7" s="1"/>
  <c r="J6938" i="7"/>
  <c r="I6938" i="7" s="1"/>
  <c r="J6939" i="7"/>
  <c r="I6939" i="7" s="1"/>
  <c r="J6940" i="7"/>
  <c r="I6940" i="7" s="1"/>
  <c r="J6941" i="7"/>
  <c r="I6941" i="7" s="1"/>
  <c r="J6942" i="7"/>
  <c r="I6942" i="7" s="1"/>
  <c r="J6943" i="7"/>
  <c r="I6943" i="7" s="1"/>
  <c r="J6944" i="7"/>
  <c r="I6944" i="7" s="1"/>
  <c r="J6945" i="7"/>
  <c r="I6945" i="7" s="1"/>
  <c r="J6946" i="7"/>
  <c r="I6946" i="7" s="1"/>
  <c r="J6947" i="7"/>
  <c r="I6947" i="7" s="1"/>
  <c r="J6948" i="7"/>
  <c r="I6948" i="7" s="1"/>
  <c r="J6949" i="7"/>
  <c r="I6949" i="7" s="1"/>
  <c r="J6950" i="7"/>
  <c r="I6950" i="7" s="1"/>
  <c r="J6951" i="7"/>
  <c r="I6951" i="7" s="1"/>
  <c r="J6952" i="7"/>
  <c r="I6952" i="7" s="1"/>
  <c r="J6953" i="7"/>
  <c r="I6953" i="7" s="1"/>
  <c r="J6954" i="7"/>
  <c r="I6954" i="7" s="1"/>
  <c r="J6955" i="7"/>
  <c r="I6955" i="7" s="1"/>
  <c r="J6956" i="7"/>
  <c r="I6956" i="7" s="1"/>
  <c r="J6957" i="7"/>
  <c r="I6957" i="7" s="1"/>
  <c r="J6958" i="7"/>
  <c r="I6958" i="7" s="1"/>
  <c r="J6959" i="7"/>
  <c r="I6959" i="7" s="1"/>
  <c r="J6960" i="7"/>
  <c r="I6960" i="7" s="1"/>
  <c r="J6961" i="7"/>
  <c r="I6961" i="7" s="1"/>
  <c r="J6962" i="7"/>
  <c r="I6962" i="7" s="1"/>
  <c r="J6963" i="7"/>
  <c r="I6963" i="7" s="1"/>
  <c r="J6964" i="7"/>
  <c r="I6964" i="7" s="1"/>
  <c r="J6965" i="7"/>
  <c r="I6965" i="7" s="1"/>
  <c r="J6966" i="7"/>
  <c r="I6966" i="7" s="1"/>
  <c r="J6967" i="7"/>
  <c r="I6967" i="7" s="1"/>
  <c r="J6968" i="7"/>
  <c r="I6968" i="7" s="1"/>
  <c r="J6969" i="7"/>
  <c r="I6969" i="7" s="1"/>
  <c r="J6970" i="7"/>
  <c r="I6970" i="7" s="1"/>
  <c r="J6971" i="7"/>
  <c r="I6971" i="7" s="1"/>
  <c r="J6972" i="7"/>
  <c r="I6972" i="7" s="1"/>
  <c r="J6973" i="7"/>
  <c r="I6973" i="7" s="1"/>
  <c r="J6974" i="7"/>
  <c r="I6974" i="7" s="1"/>
  <c r="J6975" i="7"/>
  <c r="I6975" i="7" s="1"/>
  <c r="J6976" i="7"/>
  <c r="I6976" i="7" s="1"/>
  <c r="J6977" i="7"/>
  <c r="I6977" i="7" s="1"/>
  <c r="J6978" i="7"/>
  <c r="I6978" i="7" s="1"/>
  <c r="J6979" i="7"/>
  <c r="I6979" i="7" s="1"/>
  <c r="J6980" i="7"/>
  <c r="I6980" i="7" s="1"/>
  <c r="J6981" i="7"/>
  <c r="I6981" i="7" s="1"/>
  <c r="J6982" i="7"/>
  <c r="I6982" i="7" s="1"/>
  <c r="J6983" i="7"/>
  <c r="I6983" i="7" s="1"/>
  <c r="J6984" i="7"/>
  <c r="I6984" i="7" s="1"/>
  <c r="J6985" i="7"/>
  <c r="I6985" i="7" s="1"/>
  <c r="J6986" i="7"/>
  <c r="I6986" i="7" s="1"/>
  <c r="J6987" i="7"/>
  <c r="I6987" i="7" s="1"/>
  <c r="J6988" i="7"/>
  <c r="I6988" i="7" s="1"/>
  <c r="J6989" i="7"/>
  <c r="I6989" i="7" s="1"/>
  <c r="J6990" i="7"/>
  <c r="I6990" i="7" s="1"/>
  <c r="J6991" i="7"/>
  <c r="I6991" i="7" s="1"/>
  <c r="J6992" i="7"/>
  <c r="I6992" i="7" s="1"/>
  <c r="J6993" i="7"/>
  <c r="I6993" i="7" s="1"/>
  <c r="J6994" i="7"/>
  <c r="I6994" i="7" s="1"/>
  <c r="J6995" i="7"/>
  <c r="I6995" i="7" s="1"/>
  <c r="J6996" i="7"/>
  <c r="I6996" i="7" s="1"/>
  <c r="J6997" i="7"/>
  <c r="I6997" i="7" s="1"/>
  <c r="J6998" i="7"/>
  <c r="I6998" i="7" s="1"/>
  <c r="J6999" i="7"/>
  <c r="I6999" i="7" s="1"/>
  <c r="J7000" i="7"/>
  <c r="I7000" i="7" s="1"/>
  <c r="J7001" i="7"/>
  <c r="I7001" i="7" s="1"/>
  <c r="J7002" i="7"/>
  <c r="I7002" i="7" s="1"/>
  <c r="J7003" i="7"/>
  <c r="I7003" i="7" s="1"/>
  <c r="J7004" i="7"/>
  <c r="I7004" i="7" s="1"/>
  <c r="J7005" i="7"/>
  <c r="I7005" i="7" s="1"/>
  <c r="J7006" i="7"/>
  <c r="I7006" i="7" s="1"/>
  <c r="J7007" i="7"/>
  <c r="I7007" i="7" s="1"/>
  <c r="J7008" i="7"/>
  <c r="I7008" i="7" s="1"/>
  <c r="J7009" i="7"/>
  <c r="I7009" i="7" s="1"/>
  <c r="J7010" i="7"/>
  <c r="I7010" i="7" s="1"/>
  <c r="J7011" i="7"/>
  <c r="I7011" i="7" s="1"/>
  <c r="J7012" i="7"/>
  <c r="I7012" i="7" s="1"/>
  <c r="J7013" i="7"/>
  <c r="I7013" i="7" s="1"/>
  <c r="J7014" i="7"/>
  <c r="I7014" i="7" s="1"/>
  <c r="J7015" i="7"/>
  <c r="I7015" i="7" s="1"/>
  <c r="J7016" i="7"/>
  <c r="I7016" i="7" s="1"/>
  <c r="J7017" i="7"/>
  <c r="I7017" i="7" s="1"/>
  <c r="J7018" i="7"/>
  <c r="I7018" i="7" s="1"/>
  <c r="J7019" i="7"/>
  <c r="I7019" i="7" s="1"/>
  <c r="J7020" i="7"/>
  <c r="I7020" i="7" s="1"/>
  <c r="J7021" i="7"/>
  <c r="I7021" i="7" s="1"/>
  <c r="J7022" i="7"/>
  <c r="I7022" i="7" s="1"/>
  <c r="J7023" i="7"/>
  <c r="I7023" i="7" s="1"/>
  <c r="J7024" i="7"/>
  <c r="I7024" i="7" s="1"/>
  <c r="J7025" i="7"/>
  <c r="I7025" i="7" s="1"/>
  <c r="J7026" i="7"/>
  <c r="I7026" i="7" s="1"/>
  <c r="J7027" i="7"/>
  <c r="I7027" i="7" s="1"/>
  <c r="J7028" i="7"/>
  <c r="I7028" i="7" s="1"/>
  <c r="J7029" i="7"/>
  <c r="I7029" i="7" s="1"/>
  <c r="J7030" i="7"/>
  <c r="I7030" i="7" s="1"/>
  <c r="J7031" i="7"/>
  <c r="I7031" i="7" s="1"/>
  <c r="J7032" i="7"/>
  <c r="I7032" i="7" s="1"/>
  <c r="J7033" i="7"/>
  <c r="I7033" i="7" s="1"/>
  <c r="J7034" i="7"/>
  <c r="I7034" i="7" s="1"/>
  <c r="J7035" i="7"/>
  <c r="I7035" i="7" s="1"/>
  <c r="J7036" i="7"/>
  <c r="I7036" i="7" s="1"/>
  <c r="J7037" i="7"/>
  <c r="I7037" i="7" s="1"/>
  <c r="J7038" i="7"/>
  <c r="I7038" i="7" s="1"/>
  <c r="J7039" i="7"/>
  <c r="I7039" i="7" s="1"/>
  <c r="J7040" i="7"/>
  <c r="I7040" i="7" s="1"/>
  <c r="J7041" i="7"/>
  <c r="I7041" i="7" s="1"/>
  <c r="J7042" i="7"/>
  <c r="I7042" i="7" s="1"/>
  <c r="J7043" i="7"/>
  <c r="I7043" i="7" s="1"/>
  <c r="J7044" i="7"/>
  <c r="I7044" i="7" s="1"/>
  <c r="J7045" i="7"/>
  <c r="I7045" i="7" s="1"/>
  <c r="J7046" i="7"/>
  <c r="I7046" i="7" s="1"/>
  <c r="J7047" i="7"/>
  <c r="I7047" i="7" s="1"/>
  <c r="J7048" i="7"/>
  <c r="I7048" i="7" s="1"/>
  <c r="J7049" i="7"/>
  <c r="I7049" i="7" s="1"/>
  <c r="J7050" i="7"/>
  <c r="I7050" i="7" s="1"/>
  <c r="J7051" i="7"/>
  <c r="I7051" i="7" s="1"/>
  <c r="J7052" i="7"/>
  <c r="I7052" i="7" s="1"/>
  <c r="J7053" i="7"/>
  <c r="I7053" i="7" s="1"/>
  <c r="J7054" i="7"/>
  <c r="I7054" i="7" s="1"/>
  <c r="J7055" i="7"/>
  <c r="I7055" i="7" s="1"/>
  <c r="J7056" i="7"/>
  <c r="I7056" i="7" s="1"/>
  <c r="J7057" i="7"/>
  <c r="I7057" i="7" s="1"/>
  <c r="J7058" i="7"/>
  <c r="I7058" i="7" s="1"/>
  <c r="J7059" i="7"/>
  <c r="I7059" i="7" s="1"/>
  <c r="J7060" i="7"/>
  <c r="I7060" i="7" s="1"/>
  <c r="J7061" i="7"/>
  <c r="I7061" i="7" s="1"/>
  <c r="J7062" i="7"/>
  <c r="I7062" i="7" s="1"/>
  <c r="J7063" i="7"/>
  <c r="I7063" i="7" s="1"/>
  <c r="J7064" i="7"/>
  <c r="I7064" i="7" s="1"/>
  <c r="J7065" i="7"/>
  <c r="I7065" i="7" s="1"/>
  <c r="J7066" i="7"/>
  <c r="I7066" i="7" s="1"/>
  <c r="J7067" i="7"/>
  <c r="I7067" i="7" s="1"/>
  <c r="J7068" i="7"/>
  <c r="I7068" i="7" s="1"/>
  <c r="J7069" i="7"/>
  <c r="I7069" i="7" s="1"/>
  <c r="J7070" i="7"/>
  <c r="I7070" i="7" s="1"/>
  <c r="J7071" i="7"/>
  <c r="I7071" i="7" s="1"/>
  <c r="J7072" i="7"/>
  <c r="I7072" i="7" s="1"/>
  <c r="J7073" i="7"/>
  <c r="I7073" i="7" s="1"/>
  <c r="J7074" i="7"/>
  <c r="I7074" i="7" s="1"/>
  <c r="J7075" i="7"/>
  <c r="I7075" i="7" s="1"/>
  <c r="J7076" i="7"/>
  <c r="I7076" i="7" s="1"/>
  <c r="J7077" i="7"/>
  <c r="I7077" i="7" s="1"/>
  <c r="J7078" i="7"/>
  <c r="I7078" i="7" s="1"/>
  <c r="J7079" i="7"/>
  <c r="I7079" i="7" s="1"/>
  <c r="J7080" i="7"/>
  <c r="I7080" i="7" s="1"/>
  <c r="J7081" i="7"/>
  <c r="I7081" i="7" s="1"/>
  <c r="J7082" i="7"/>
  <c r="I7082" i="7" s="1"/>
  <c r="J7083" i="7"/>
  <c r="I7083" i="7" s="1"/>
  <c r="J7084" i="7"/>
  <c r="I7084" i="7" s="1"/>
  <c r="J7085" i="7"/>
  <c r="I7085" i="7" s="1"/>
  <c r="J7086" i="7"/>
  <c r="I7086" i="7" s="1"/>
  <c r="J7087" i="7"/>
  <c r="I7087" i="7" s="1"/>
  <c r="J7088" i="7"/>
  <c r="I7088" i="7" s="1"/>
  <c r="J7089" i="7"/>
  <c r="I7089" i="7" s="1"/>
  <c r="J7090" i="7"/>
  <c r="I7090" i="7" s="1"/>
  <c r="J7091" i="7"/>
  <c r="I7091" i="7" s="1"/>
  <c r="J7092" i="7"/>
  <c r="I7092" i="7" s="1"/>
  <c r="J7093" i="7"/>
  <c r="I7093" i="7" s="1"/>
  <c r="J7094" i="7"/>
  <c r="I7094" i="7" s="1"/>
  <c r="J7095" i="7"/>
  <c r="I7095" i="7" s="1"/>
  <c r="J7096" i="7"/>
  <c r="I7096" i="7" s="1"/>
  <c r="J7097" i="7"/>
  <c r="I7097" i="7" s="1"/>
  <c r="J7098" i="7"/>
  <c r="I7098" i="7" s="1"/>
  <c r="J7099" i="7"/>
  <c r="I7099" i="7" s="1"/>
  <c r="J7100" i="7"/>
  <c r="I7100" i="7" s="1"/>
  <c r="J7101" i="7"/>
  <c r="I7101" i="7" s="1"/>
  <c r="J7102" i="7"/>
  <c r="I7102" i="7" s="1"/>
  <c r="J7103" i="7"/>
  <c r="I7103" i="7" s="1"/>
  <c r="J7104" i="7"/>
  <c r="I7104" i="7" s="1"/>
  <c r="J7105" i="7"/>
  <c r="I7105" i="7" s="1"/>
  <c r="J7106" i="7"/>
  <c r="I7106" i="7" s="1"/>
  <c r="J7107" i="7"/>
  <c r="I7107" i="7" s="1"/>
  <c r="J7108" i="7"/>
  <c r="I7108" i="7" s="1"/>
  <c r="J7109" i="7"/>
  <c r="I7109" i="7" s="1"/>
  <c r="J7110" i="7"/>
  <c r="I7110" i="7" s="1"/>
  <c r="J7111" i="7"/>
  <c r="I7111" i="7" s="1"/>
  <c r="J7112" i="7"/>
  <c r="I7112" i="7" s="1"/>
  <c r="J7113" i="7"/>
  <c r="I7113" i="7" s="1"/>
  <c r="J7114" i="7"/>
  <c r="I7114" i="7" s="1"/>
  <c r="J7115" i="7"/>
  <c r="I7115" i="7" s="1"/>
  <c r="J7116" i="7"/>
  <c r="I7116" i="7" s="1"/>
  <c r="J7117" i="7"/>
  <c r="I7117" i="7" s="1"/>
  <c r="J7118" i="7"/>
  <c r="I7118" i="7" s="1"/>
  <c r="J7119" i="7"/>
  <c r="I7119" i="7" s="1"/>
  <c r="J7120" i="7"/>
  <c r="I7120" i="7" s="1"/>
  <c r="J7121" i="7"/>
  <c r="I7121" i="7" s="1"/>
  <c r="J7122" i="7"/>
  <c r="I7122" i="7" s="1"/>
  <c r="J7123" i="7"/>
  <c r="I7123" i="7" s="1"/>
  <c r="J7124" i="7"/>
  <c r="I7124" i="7" s="1"/>
  <c r="J7125" i="7"/>
  <c r="I7125" i="7" s="1"/>
  <c r="J7126" i="7"/>
  <c r="I7126" i="7" s="1"/>
  <c r="J7127" i="7"/>
  <c r="I7127" i="7" s="1"/>
  <c r="J7128" i="7"/>
  <c r="I7128" i="7" s="1"/>
  <c r="J7129" i="7"/>
  <c r="I7129" i="7" s="1"/>
  <c r="J7130" i="7"/>
  <c r="I7130" i="7" s="1"/>
  <c r="J7131" i="7"/>
  <c r="I7131" i="7" s="1"/>
  <c r="J7132" i="7"/>
  <c r="I7132" i="7" s="1"/>
  <c r="J7133" i="7"/>
  <c r="I7133" i="7" s="1"/>
  <c r="J7134" i="7"/>
  <c r="I7134" i="7" s="1"/>
  <c r="J7135" i="7"/>
  <c r="I7135" i="7" s="1"/>
  <c r="J7136" i="7"/>
  <c r="I7136" i="7" s="1"/>
  <c r="J7137" i="7"/>
  <c r="I7137" i="7" s="1"/>
  <c r="J7138" i="7"/>
  <c r="I7138" i="7" s="1"/>
  <c r="J7139" i="7"/>
  <c r="I7139" i="7" s="1"/>
  <c r="J7140" i="7"/>
  <c r="I7140" i="7" s="1"/>
  <c r="J7141" i="7"/>
  <c r="I7141" i="7" s="1"/>
  <c r="J7142" i="7"/>
  <c r="I7142" i="7" s="1"/>
  <c r="J7143" i="7"/>
  <c r="I7143" i="7" s="1"/>
  <c r="J7144" i="7"/>
  <c r="I7144" i="7" s="1"/>
  <c r="J7145" i="7"/>
  <c r="I7145" i="7" s="1"/>
  <c r="J7146" i="7"/>
  <c r="I7146" i="7" s="1"/>
  <c r="J7147" i="7"/>
  <c r="I7147" i="7" s="1"/>
  <c r="J7148" i="7"/>
  <c r="I7148" i="7" s="1"/>
  <c r="J7149" i="7"/>
  <c r="I7149" i="7" s="1"/>
  <c r="J7150" i="7"/>
  <c r="I7150" i="7" s="1"/>
  <c r="J7151" i="7"/>
  <c r="I7151" i="7" s="1"/>
  <c r="J7152" i="7"/>
  <c r="I7152" i="7" s="1"/>
  <c r="J7153" i="7"/>
  <c r="I7153" i="7" s="1"/>
  <c r="J7154" i="7"/>
  <c r="I7154" i="7" s="1"/>
  <c r="J7155" i="7"/>
  <c r="I7155" i="7" s="1"/>
  <c r="J7156" i="7"/>
  <c r="I7156" i="7" s="1"/>
  <c r="J7157" i="7"/>
  <c r="I7157" i="7" s="1"/>
  <c r="J7158" i="7"/>
  <c r="I7158" i="7" s="1"/>
  <c r="J7159" i="7"/>
  <c r="I7159" i="7" s="1"/>
  <c r="J7160" i="7"/>
  <c r="I7160" i="7" s="1"/>
  <c r="J7161" i="7"/>
  <c r="I7161" i="7" s="1"/>
  <c r="J7162" i="7"/>
  <c r="I7162" i="7" s="1"/>
  <c r="J7163" i="7"/>
  <c r="I7163" i="7" s="1"/>
  <c r="J7164" i="7"/>
  <c r="I7164" i="7" s="1"/>
  <c r="J7165" i="7"/>
  <c r="I7165" i="7" s="1"/>
  <c r="J7166" i="7"/>
  <c r="I7166" i="7" s="1"/>
  <c r="J7167" i="7"/>
  <c r="I7167" i="7" s="1"/>
  <c r="J7168" i="7"/>
  <c r="I7168" i="7" s="1"/>
  <c r="J7169" i="7"/>
  <c r="I7169" i="7" s="1"/>
  <c r="J7170" i="7"/>
  <c r="I7170" i="7" s="1"/>
  <c r="J7171" i="7"/>
  <c r="I7171" i="7" s="1"/>
  <c r="J7172" i="7"/>
  <c r="I7172" i="7" s="1"/>
  <c r="J7173" i="7"/>
  <c r="I7173" i="7" s="1"/>
  <c r="J7174" i="7"/>
  <c r="I7174" i="7" s="1"/>
  <c r="J7175" i="7"/>
  <c r="I7175" i="7" s="1"/>
  <c r="J7176" i="7"/>
  <c r="I7176" i="7" s="1"/>
  <c r="J7177" i="7"/>
  <c r="I7177" i="7" s="1"/>
  <c r="J7178" i="7"/>
  <c r="I7178" i="7" s="1"/>
  <c r="J7179" i="7"/>
  <c r="I7179" i="7" s="1"/>
  <c r="J7180" i="7"/>
  <c r="I7180" i="7" s="1"/>
  <c r="J7181" i="7"/>
  <c r="I7181" i="7" s="1"/>
  <c r="J7182" i="7"/>
  <c r="I7182" i="7" s="1"/>
  <c r="J7183" i="7"/>
  <c r="I7183" i="7" s="1"/>
  <c r="J7184" i="7"/>
  <c r="I7184" i="7" s="1"/>
  <c r="J7185" i="7"/>
  <c r="I7185" i="7" s="1"/>
  <c r="J7186" i="7"/>
  <c r="I7186" i="7" s="1"/>
  <c r="J7187" i="7"/>
  <c r="I7187" i="7" s="1"/>
  <c r="J7188" i="7"/>
  <c r="I7188" i="7" s="1"/>
  <c r="J7189" i="7"/>
  <c r="I7189" i="7" s="1"/>
  <c r="J7190" i="7"/>
  <c r="I7190" i="7" s="1"/>
  <c r="J7191" i="7"/>
  <c r="I7191" i="7" s="1"/>
  <c r="J7192" i="7"/>
  <c r="I7192" i="7" s="1"/>
  <c r="J7193" i="7"/>
  <c r="I7193" i="7" s="1"/>
  <c r="J7194" i="7"/>
  <c r="I7194" i="7" s="1"/>
  <c r="J7195" i="7"/>
  <c r="I7195" i="7" s="1"/>
  <c r="J7196" i="7"/>
  <c r="I7196" i="7" s="1"/>
  <c r="J7197" i="7"/>
  <c r="I7197" i="7" s="1"/>
  <c r="J7198" i="7"/>
  <c r="I7198" i="7" s="1"/>
  <c r="J7199" i="7"/>
  <c r="I7199" i="7" s="1"/>
  <c r="J7200" i="7"/>
  <c r="I7200" i="7" s="1"/>
  <c r="J7201" i="7"/>
  <c r="I7201" i="7" s="1"/>
  <c r="J7202" i="7"/>
  <c r="I7202" i="7" s="1"/>
  <c r="J7203" i="7"/>
  <c r="I7203" i="7" s="1"/>
  <c r="J7204" i="7"/>
  <c r="I7204" i="7" s="1"/>
  <c r="J7205" i="7"/>
  <c r="I7205" i="7" s="1"/>
  <c r="J7206" i="7"/>
  <c r="I7206" i="7" s="1"/>
  <c r="J7207" i="7"/>
  <c r="I7207" i="7" s="1"/>
  <c r="J7208" i="7"/>
  <c r="I7208" i="7" s="1"/>
  <c r="J7209" i="7"/>
  <c r="I7209" i="7" s="1"/>
  <c r="J7210" i="7"/>
  <c r="I7210" i="7" s="1"/>
  <c r="J7211" i="7"/>
  <c r="I7211" i="7" s="1"/>
  <c r="J7212" i="7"/>
  <c r="I7212" i="7" s="1"/>
  <c r="J7213" i="7"/>
  <c r="I7213" i="7" s="1"/>
  <c r="J7214" i="7"/>
  <c r="I7214" i="7" s="1"/>
  <c r="J7215" i="7"/>
  <c r="I7215" i="7" s="1"/>
  <c r="J7216" i="7"/>
  <c r="I7216" i="7" s="1"/>
  <c r="J7217" i="7"/>
  <c r="I7217" i="7" s="1"/>
  <c r="J7218" i="7"/>
  <c r="I7218" i="7" s="1"/>
  <c r="J7219" i="7"/>
  <c r="I7219" i="7" s="1"/>
  <c r="J7220" i="7"/>
  <c r="I7220" i="7" s="1"/>
  <c r="J7221" i="7"/>
  <c r="I7221" i="7" s="1"/>
  <c r="J7222" i="7"/>
  <c r="I7222" i="7" s="1"/>
  <c r="J7223" i="7"/>
  <c r="I7223" i="7" s="1"/>
  <c r="J7224" i="7"/>
  <c r="I7224" i="7" s="1"/>
  <c r="J7225" i="7"/>
  <c r="I7225" i="7" s="1"/>
  <c r="J7226" i="7"/>
  <c r="I7226" i="7" s="1"/>
  <c r="J7227" i="7"/>
  <c r="I7227" i="7" s="1"/>
  <c r="J7228" i="7"/>
  <c r="I7228" i="7" s="1"/>
  <c r="J7229" i="7"/>
  <c r="I7229" i="7" s="1"/>
  <c r="J7230" i="7"/>
  <c r="I7230" i="7" s="1"/>
  <c r="J7231" i="7"/>
  <c r="I7231" i="7" s="1"/>
  <c r="J7232" i="7"/>
  <c r="I7232" i="7" s="1"/>
  <c r="J7233" i="7"/>
  <c r="I7233" i="7" s="1"/>
  <c r="J7234" i="7"/>
  <c r="I7234" i="7" s="1"/>
  <c r="J7235" i="7"/>
  <c r="I7235" i="7" s="1"/>
  <c r="J7236" i="7"/>
  <c r="I7236" i="7" s="1"/>
  <c r="J7237" i="7"/>
  <c r="I7237" i="7" s="1"/>
  <c r="J7238" i="7"/>
  <c r="I7238" i="7" s="1"/>
  <c r="J7239" i="7"/>
  <c r="I7239" i="7" s="1"/>
  <c r="J7240" i="7"/>
  <c r="I7240" i="7" s="1"/>
  <c r="J7241" i="7"/>
  <c r="I7241" i="7" s="1"/>
  <c r="J7242" i="7"/>
  <c r="I7242" i="7" s="1"/>
  <c r="J7243" i="7"/>
  <c r="I7243" i="7" s="1"/>
  <c r="J7244" i="7"/>
  <c r="I7244" i="7" s="1"/>
  <c r="J7245" i="7"/>
  <c r="I7245" i="7" s="1"/>
  <c r="J7246" i="7"/>
  <c r="I7246" i="7" s="1"/>
  <c r="J7247" i="7"/>
  <c r="I7247" i="7" s="1"/>
  <c r="J7248" i="7"/>
  <c r="I7248" i="7" s="1"/>
  <c r="J7249" i="7"/>
  <c r="I7249" i="7" s="1"/>
  <c r="J7250" i="7"/>
  <c r="I7250" i="7" s="1"/>
  <c r="J7251" i="7"/>
  <c r="I7251" i="7" s="1"/>
  <c r="J7252" i="7"/>
  <c r="I7252" i="7" s="1"/>
  <c r="J7253" i="7"/>
  <c r="I7253" i="7" s="1"/>
  <c r="J7254" i="7"/>
  <c r="I7254" i="7" s="1"/>
  <c r="J7255" i="7"/>
  <c r="I7255" i="7" s="1"/>
  <c r="J7256" i="7"/>
  <c r="I7256" i="7" s="1"/>
  <c r="J7257" i="7"/>
  <c r="I7257" i="7" s="1"/>
  <c r="J7258" i="7"/>
  <c r="I7258" i="7" s="1"/>
  <c r="J7259" i="7"/>
  <c r="I7259" i="7" s="1"/>
  <c r="J7260" i="7"/>
  <c r="I7260" i="7" s="1"/>
  <c r="J7261" i="7"/>
  <c r="I7261" i="7" s="1"/>
  <c r="J7262" i="7"/>
  <c r="I7262" i="7" s="1"/>
  <c r="J7263" i="7"/>
  <c r="I7263" i="7" s="1"/>
  <c r="J7264" i="7"/>
  <c r="I7264" i="7" s="1"/>
  <c r="J7265" i="7"/>
  <c r="I7265" i="7" s="1"/>
  <c r="J7266" i="7"/>
  <c r="I7266" i="7" s="1"/>
  <c r="J7267" i="7"/>
  <c r="I7267" i="7" s="1"/>
  <c r="J7268" i="7"/>
  <c r="I7268" i="7" s="1"/>
  <c r="J7269" i="7"/>
  <c r="I7269" i="7" s="1"/>
  <c r="J7270" i="7"/>
  <c r="I7270" i="7" s="1"/>
  <c r="J7271" i="7"/>
  <c r="I7271" i="7" s="1"/>
  <c r="J7272" i="7"/>
  <c r="I7272" i="7" s="1"/>
  <c r="J7273" i="7"/>
  <c r="I7273" i="7" s="1"/>
  <c r="J7274" i="7"/>
  <c r="I7274" i="7" s="1"/>
  <c r="J7275" i="7"/>
  <c r="I7275" i="7" s="1"/>
  <c r="J7276" i="7"/>
  <c r="I7276" i="7" s="1"/>
  <c r="J7277" i="7"/>
  <c r="I7277" i="7" s="1"/>
  <c r="J7278" i="7"/>
  <c r="I7278" i="7" s="1"/>
  <c r="J7279" i="7"/>
  <c r="I7279" i="7" s="1"/>
  <c r="J7280" i="7"/>
  <c r="I7280" i="7" s="1"/>
  <c r="J7281" i="7"/>
  <c r="I7281" i="7" s="1"/>
  <c r="J7282" i="7"/>
  <c r="I7282" i="7" s="1"/>
  <c r="J7283" i="7"/>
  <c r="I7283" i="7" s="1"/>
  <c r="J7284" i="7"/>
  <c r="I7284" i="7" s="1"/>
  <c r="J7285" i="7"/>
  <c r="I7285" i="7" s="1"/>
  <c r="J7286" i="7"/>
  <c r="I7286" i="7" s="1"/>
  <c r="J7287" i="7"/>
  <c r="I7287" i="7" s="1"/>
  <c r="J7288" i="7"/>
  <c r="I7288" i="7" s="1"/>
  <c r="J7289" i="7"/>
  <c r="I7289" i="7" s="1"/>
  <c r="J7290" i="7"/>
  <c r="I7290" i="7" s="1"/>
  <c r="J7291" i="7"/>
  <c r="I7291" i="7" s="1"/>
  <c r="J7292" i="7"/>
  <c r="I7292" i="7" s="1"/>
  <c r="J7293" i="7"/>
  <c r="I7293" i="7" s="1"/>
  <c r="J7294" i="7"/>
  <c r="I7294" i="7" s="1"/>
  <c r="J7295" i="7"/>
  <c r="I7295" i="7" s="1"/>
  <c r="J7296" i="7"/>
  <c r="I7296" i="7" s="1"/>
  <c r="J7297" i="7"/>
  <c r="I7297" i="7" s="1"/>
  <c r="J7298" i="7"/>
  <c r="I7298" i="7" s="1"/>
  <c r="J7299" i="7"/>
  <c r="I7299" i="7" s="1"/>
  <c r="J7300" i="7"/>
  <c r="I7300" i="7" s="1"/>
  <c r="J7301" i="7"/>
  <c r="I7301" i="7" s="1"/>
  <c r="J7302" i="7"/>
  <c r="I7302" i="7" s="1"/>
  <c r="J7303" i="7"/>
  <c r="I7303" i="7" s="1"/>
  <c r="J7304" i="7"/>
  <c r="I7304" i="7" s="1"/>
  <c r="J7305" i="7"/>
  <c r="I7305" i="7" s="1"/>
  <c r="J7306" i="7"/>
  <c r="I7306" i="7" s="1"/>
  <c r="J7307" i="7"/>
  <c r="I7307" i="7" s="1"/>
  <c r="J7308" i="7"/>
  <c r="I7308" i="7" s="1"/>
  <c r="J7309" i="7"/>
  <c r="I7309" i="7" s="1"/>
  <c r="J7310" i="7"/>
  <c r="I7310" i="7" s="1"/>
  <c r="J7311" i="7"/>
  <c r="I7311" i="7" s="1"/>
  <c r="J7312" i="7"/>
  <c r="I7312" i="7" s="1"/>
  <c r="J7313" i="7"/>
  <c r="I7313" i="7" s="1"/>
  <c r="J7314" i="7"/>
  <c r="I7314" i="7" s="1"/>
  <c r="J7315" i="7"/>
  <c r="I7315" i="7" s="1"/>
  <c r="J7316" i="7"/>
  <c r="I7316" i="7" s="1"/>
  <c r="J7317" i="7"/>
  <c r="I7317" i="7" s="1"/>
  <c r="J7318" i="7"/>
  <c r="I7318" i="7" s="1"/>
  <c r="J7319" i="7"/>
  <c r="I7319" i="7" s="1"/>
  <c r="J7320" i="7"/>
  <c r="I7320" i="7" s="1"/>
  <c r="J7321" i="7"/>
  <c r="I7321" i="7" s="1"/>
  <c r="J7322" i="7"/>
  <c r="I7322" i="7" s="1"/>
  <c r="J7323" i="7"/>
  <c r="I7323" i="7" s="1"/>
  <c r="J7324" i="7"/>
  <c r="I7324" i="7" s="1"/>
  <c r="J7325" i="7"/>
  <c r="I7325" i="7" s="1"/>
  <c r="J7326" i="7"/>
  <c r="I7326" i="7" s="1"/>
  <c r="J7327" i="7"/>
  <c r="I7327" i="7" s="1"/>
  <c r="J7328" i="7"/>
  <c r="I7328" i="7" s="1"/>
  <c r="J7329" i="7"/>
  <c r="I7329" i="7" s="1"/>
  <c r="J7330" i="7"/>
  <c r="I7330" i="7" s="1"/>
  <c r="J7331" i="7"/>
  <c r="I7331" i="7" s="1"/>
  <c r="J7332" i="7"/>
  <c r="I7332" i="7" s="1"/>
  <c r="J7333" i="7"/>
  <c r="I7333" i="7" s="1"/>
  <c r="J7334" i="7"/>
  <c r="I7334" i="7" s="1"/>
  <c r="J7335" i="7"/>
  <c r="I7335" i="7" s="1"/>
  <c r="J7336" i="7"/>
  <c r="I7336" i="7" s="1"/>
  <c r="J7337" i="7"/>
  <c r="I7337" i="7" s="1"/>
  <c r="J7338" i="7"/>
  <c r="I7338" i="7" s="1"/>
  <c r="J7339" i="7"/>
  <c r="I7339" i="7" s="1"/>
  <c r="J7340" i="7"/>
  <c r="I7340" i="7" s="1"/>
  <c r="J7341" i="7"/>
  <c r="I7341" i="7" s="1"/>
  <c r="J7342" i="7"/>
  <c r="I7342" i="7" s="1"/>
  <c r="J7343" i="7"/>
  <c r="I7343" i="7" s="1"/>
  <c r="J7344" i="7"/>
  <c r="I7344" i="7" s="1"/>
  <c r="J7345" i="7"/>
  <c r="I7345" i="7" s="1"/>
  <c r="J7346" i="7"/>
  <c r="I7346" i="7" s="1"/>
  <c r="J7347" i="7"/>
  <c r="I7347" i="7" s="1"/>
  <c r="J7348" i="7"/>
  <c r="I7348" i="7" s="1"/>
  <c r="J7349" i="7"/>
  <c r="I7349" i="7" s="1"/>
  <c r="J7350" i="7"/>
  <c r="I7350" i="7" s="1"/>
  <c r="J7351" i="7"/>
  <c r="I7351" i="7" s="1"/>
  <c r="J7352" i="7"/>
  <c r="I7352" i="7" s="1"/>
  <c r="J7353" i="7"/>
  <c r="I7353" i="7" s="1"/>
  <c r="J7354" i="7"/>
  <c r="I7354" i="7" s="1"/>
  <c r="J7355" i="7"/>
  <c r="I7355" i="7" s="1"/>
  <c r="J7356" i="7"/>
  <c r="I7356" i="7" s="1"/>
  <c r="J7357" i="7"/>
  <c r="I7357" i="7" s="1"/>
  <c r="J7358" i="7"/>
  <c r="I7358" i="7" s="1"/>
  <c r="J7359" i="7"/>
  <c r="I7359" i="7" s="1"/>
  <c r="J7360" i="7"/>
  <c r="I7360" i="7" s="1"/>
  <c r="J7361" i="7"/>
  <c r="I7361" i="7" s="1"/>
  <c r="J7362" i="7"/>
  <c r="I7362" i="7" s="1"/>
  <c r="J7363" i="7"/>
  <c r="I7363" i="7" s="1"/>
  <c r="J7364" i="7"/>
  <c r="I7364" i="7" s="1"/>
  <c r="J7365" i="7"/>
  <c r="I7365" i="7" s="1"/>
  <c r="J7366" i="7"/>
  <c r="I7366" i="7" s="1"/>
  <c r="J7367" i="7"/>
  <c r="I7367" i="7" s="1"/>
  <c r="J7368" i="7"/>
  <c r="I7368" i="7" s="1"/>
  <c r="J7369" i="7"/>
  <c r="I7369" i="7" s="1"/>
  <c r="J7370" i="7"/>
  <c r="I7370" i="7" s="1"/>
  <c r="J7371" i="7"/>
  <c r="I7371" i="7" s="1"/>
  <c r="J7372" i="7"/>
  <c r="I7372" i="7" s="1"/>
  <c r="J7373" i="7"/>
  <c r="I7373" i="7" s="1"/>
  <c r="J7374" i="7"/>
  <c r="I7374" i="7" s="1"/>
  <c r="J7375" i="7"/>
  <c r="I7375" i="7" s="1"/>
  <c r="J7376" i="7"/>
  <c r="I7376" i="7" s="1"/>
  <c r="J7377" i="7"/>
  <c r="I7377" i="7" s="1"/>
  <c r="J7378" i="7"/>
  <c r="I7378" i="7" s="1"/>
  <c r="J7379" i="7"/>
  <c r="I7379" i="7" s="1"/>
  <c r="J7380" i="7"/>
  <c r="I7380" i="7" s="1"/>
  <c r="J7381" i="7"/>
  <c r="I7381" i="7" s="1"/>
  <c r="J7382" i="7"/>
  <c r="I7382" i="7" s="1"/>
  <c r="J7383" i="7"/>
  <c r="I7383" i="7" s="1"/>
  <c r="J7384" i="7"/>
  <c r="I7384" i="7" s="1"/>
  <c r="J7385" i="7"/>
  <c r="I7385" i="7" s="1"/>
  <c r="J7386" i="7"/>
  <c r="I7386" i="7" s="1"/>
  <c r="J7387" i="7"/>
  <c r="I7387" i="7" s="1"/>
  <c r="J7388" i="7"/>
  <c r="I7388" i="7" s="1"/>
  <c r="J7389" i="7"/>
  <c r="I7389" i="7" s="1"/>
  <c r="J7390" i="7"/>
  <c r="I7390" i="7" s="1"/>
  <c r="J7391" i="7"/>
  <c r="I7391" i="7" s="1"/>
  <c r="J7392" i="7"/>
  <c r="I7392" i="7" s="1"/>
  <c r="J7393" i="7"/>
  <c r="I7393" i="7" s="1"/>
  <c r="J7394" i="7"/>
  <c r="I7394" i="7" s="1"/>
  <c r="J7395" i="7"/>
  <c r="I7395" i="7" s="1"/>
  <c r="J7396" i="7"/>
  <c r="I7396" i="7" s="1"/>
  <c r="J7397" i="7"/>
  <c r="I7397" i="7" s="1"/>
  <c r="J7398" i="7"/>
  <c r="I7398" i="7" s="1"/>
  <c r="J7399" i="7"/>
  <c r="I7399" i="7" s="1"/>
  <c r="J7400" i="7"/>
  <c r="I7400" i="7" s="1"/>
  <c r="J7401" i="7"/>
  <c r="I7401" i="7" s="1"/>
  <c r="J7402" i="7"/>
  <c r="I7402" i="7" s="1"/>
  <c r="J7403" i="7"/>
  <c r="I7403" i="7" s="1"/>
  <c r="J7404" i="7"/>
  <c r="I7404" i="7" s="1"/>
  <c r="J7405" i="7"/>
  <c r="I7405" i="7" s="1"/>
  <c r="J7406" i="7"/>
  <c r="I7406" i="7" s="1"/>
  <c r="J7407" i="7"/>
  <c r="I7407" i="7" s="1"/>
  <c r="J7408" i="7"/>
  <c r="I7408" i="7" s="1"/>
  <c r="J7409" i="7"/>
  <c r="I7409" i="7" s="1"/>
  <c r="J7410" i="7"/>
  <c r="I7410" i="7" s="1"/>
  <c r="J7411" i="7"/>
  <c r="I7411" i="7" s="1"/>
  <c r="J7412" i="7"/>
  <c r="I7412" i="7" s="1"/>
  <c r="J7413" i="7"/>
  <c r="I7413" i="7" s="1"/>
  <c r="J7414" i="7"/>
  <c r="I7414" i="7" s="1"/>
  <c r="J7415" i="7"/>
  <c r="I7415" i="7" s="1"/>
  <c r="J7416" i="7"/>
  <c r="I7416" i="7" s="1"/>
  <c r="J7417" i="7"/>
  <c r="I7417" i="7" s="1"/>
  <c r="J7418" i="7"/>
  <c r="I7418" i="7" s="1"/>
  <c r="J7419" i="7"/>
  <c r="I7419" i="7" s="1"/>
  <c r="J7420" i="7"/>
  <c r="I7420" i="7" s="1"/>
  <c r="J7421" i="7"/>
  <c r="I7421" i="7" s="1"/>
  <c r="J7422" i="7"/>
  <c r="I7422" i="7" s="1"/>
  <c r="J7423" i="7"/>
  <c r="I7423" i="7" s="1"/>
  <c r="J7424" i="7"/>
  <c r="I7424" i="7" s="1"/>
  <c r="J7425" i="7"/>
  <c r="I7425" i="7" s="1"/>
  <c r="J7426" i="7"/>
  <c r="I7426" i="7" s="1"/>
  <c r="J7427" i="7"/>
  <c r="I7427" i="7" s="1"/>
  <c r="J7428" i="7"/>
  <c r="I7428" i="7" s="1"/>
  <c r="J7429" i="7"/>
  <c r="I7429" i="7" s="1"/>
  <c r="J7430" i="7"/>
  <c r="I7430" i="7" s="1"/>
  <c r="J7431" i="7"/>
  <c r="I7431" i="7" s="1"/>
  <c r="J7432" i="7"/>
  <c r="I7432" i="7" s="1"/>
  <c r="J7433" i="7"/>
  <c r="I7433" i="7" s="1"/>
  <c r="J7434" i="7"/>
  <c r="I7434" i="7" s="1"/>
  <c r="J7435" i="7"/>
  <c r="I7435" i="7" s="1"/>
  <c r="J7436" i="7"/>
  <c r="I7436" i="7" s="1"/>
  <c r="J7437" i="7"/>
  <c r="I7437" i="7" s="1"/>
  <c r="J7438" i="7"/>
  <c r="I7438" i="7" s="1"/>
  <c r="J7439" i="7"/>
  <c r="I7439" i="7" s="1"/>
  <c r="J7440" i="7"/>
  <c r="I7440" i="7" s="1"/>
  <c r="J7441" i="7"/>
  <c r="I7441" i="7" s="1"/>
  <c r="J7442" i="7"/>
  <c r="I7442" i="7" s="1"/>
  <c r="J7443" i="7"/>
  <c r="I7443" i="7" s="1"/>
  <c r="J7444" i="7"/>
  <c r="I7444" i="7" s="1"/>
  <c r="J7445" i="7"/>
  <c r="I7445" i="7" s="1"/>
  <c r="J7446" i="7"/>
  <c r="I7446" i="7" s="1"/>
  <c r="J7447" i="7"/>
  <c r="I7447" i="7" s="1"/>
  <c r="J7448" i="7"/>
  <c r="I7448" i="7" s="1"/>
  <c r="J7449" i="7"/>
  <c r="I7449" i="7" s="1"/>
  <c r="J7450" i="7"/>
  <c r="I7450" i="7" s="1"/>
  <c r="J7451" i="7"/>
  <c r="I7451" i="7" s="1"/>
  <c r="J7452" i="7"/>
  <c r="I7452" i="7" s="1"/>
  <c r="J7453" i="7"/>
  <c r="I7453" i="7" s="1"/>
  <c r="J7454" i="7"/>
  <c r="I7454" i="7" s="1"/>
  <c r="J7455" i="7"/>
  <c r="I7455" i="7" s="1"/>
  <c r="J7456" i="7"/>
  <c r="I7456" i="7" s="1"/>
  <c r="J7457" i="7"/>
  <c r="I7457" i="7" s="1"/>
  <c r="J7458" i="7"/>
  <c r="I7458" i="7" s="1"/>
  <c r="J7459" i="7"/>
  <c r="I7459" i="7" s="1"/>
  <c r="J7460" i="7"/>
  <c r="I7460" i="7" s="1"/>
  <c r="J7461" i="7"/>
  <c r="I7461" i="7" s="1"/>
  <c r="J7462" i="7"/>
  <c r="I7462" i="7" s="1"/>
  <c r="J7463" i="7"/>
  <c r="I7463" i="7" s="1"/>
  <c r="J7464" i="7"/>
  <c r="I7464" i="7" s="1"/>
  <c r="J7465" i="7"/>
  <c r="I7465" i="7" s="1"/>
  <c r="J7466" i="7"/>
  <c r="I7466" i="7" s="1"/>
  <c r="J7467" i="7"/>
  <c r="I7467" i="7" s="1"/>
  <c r="J7468" i="7"/>
  <c r="I7468" i="7" s="1"/>
  <c r="J7469" i="7"/>
  <c r="I7469" i="7" s="1"/>
  <c r="J7470" i="7"/>
  <c r="I7470" i="7" s="1"/>
  <c r="J7471" i="7"/>
  <c r="I7471" i="7" s="1"/>
  <c r="J7472" i="7"/>
  <c r="I7472" i="7" s="1"/>
  <c r="J7473" i="7"/>
  <c r="I7473" i="7" s="1"/>
  <c r="J7474" i="7"/>
  <c r="I7474" i="7" s="1"/>
  <c r="J7475" i="7"/>
  <c r="I7475" i="7" s="1"/>
  <c r="J7476" i="7"/>
  <c r="I7476" i="7" s="1"/>
  <c r="J7477" i="7"/>
  <c r="I7477" i="7" s="1"/>
  <c r="J7478" i="7"/>
  <c r="I7478" i="7" s="1"/>
  <c r="J7479" i="7"/>
  <c r="I7479" i="7" s="1"/>
  <c r="J7480" i="7"/>
  <c r="I7480" i="7" s="1"/>
  <c r="J7481" i="7"/>
  <c r="I7481" i="7" s="1"/>
  <c r="J7482" i="7"/>
  <c r="I7482" i="7" s="1"/>
  <c r="J7483" i="7"/>
  <c r="I7483" i="7" s="1"/>
  <c r="J7484" i="7"/>
  <c r="I7484" i="7" s="1"/>
  <c r="J7485" i="7"/>
  <c r="I7485" i="7" s="1"/>
  <c r="J7486" i="7"/>
  <c r="I7486" i="7" s="1"/>
  <c r="J7487" i="7"/>
  <c r="I7487" i="7" s="1"/>
  <c r="J7488" i="7"/>
  <c r="I7488" i="7" s="1"/>
  <c r="J7489" i="7"/>
  <c r="I7489" i="7" s="1"/>
  <c r="J7490" i="7"/>
  <c r="I7490" i="7" s="1"/>
  <c r="J7491" i="7"/>
  <c r="I7491" i="7" s="1"/>
  <c r="J7492" i="7"/>
  <c r="I7492" i="7" s="1"/>
  <c r="J7493" i="7"/>
  <c r="I7493" i="7" s="1"/>
  <c r="J7494" i="7"/>
  <c r="I7494" i="7" s="1"/>
  <c r="J7495" i="7"/>
  <c r="I7495" i="7" s="1"/>
  <c r="J7496" i="7"/>
  <c r="I7496" i="7" s="1"/>
  <c r="J7497" i="7"/>
  <c r="I7497" i="7" s="1"/>
  <c r="J7498" i="7"/>
  <c r="I7498" i="7" s="1"/>
  <c r="J7499" i="7"/>
  <c r="I7499" i="7" s="1"/>
  <c r="J7500" i="7"/>
  <c r="I7500" i="7" s="1"/>
  <c r="J7501" i="7"/>
  <c r="I7501" i="7" s="1"/>
  <c r="J7502" i="7"/>
  <c r="I7502" i="7" s="1"/>
  <c r="J7503" i="7"/>
  <c r="I7503" i="7" s="1"/>
  <c r="J7504" i="7"/>
  <c r="I7504" i="7" s="1"/>
  <c r="J7505" i="7"/>
  <c r="I7505" i="7" s="1"/>
  <c r="J7506" i="7"/>
  <c r="I7506" i="7" s="1"/>
  <c r="J7507" i="7"/>
  <c r="I7507" i="7" s="1"/>
  <c r="J7508" i="7"/>
  <c r="I7508" i="7" s="1"/>
  <c r="J7509" i="7"/>
  <c r="I7509" i="7" s="1"/>
  <c r="J7510" i="7"/>
  <c r="I7510" i="7" s="1"/>
  <c r="J7511" i="7"/>
  <c r="I7511" i="7" s="1"/>
  <c r="J7512" i="7"/>
  <c r="I7512" i="7" s="1"/>
  <c r="J7513" i="7"/>
  <c r="I7513" i="7" s="1"/>
  <c r="J7514" i="7"/>
  <c r="I7514" i="7" s="1"/>
  <c r="J7515" i="7"/>
  <c r="I7515" i="7" s="1"/>
  <c r="J7516" i="7"/>
  <c r="I7516" i="7" s="1"/>
  <c r="J7517" i="7"/>
  <c r="I7517" i="7" s="1"/>
  <c r="J7518" i="7"/>
  <c r="I7518" i="7" s="1"/>
  <c r="J7519" i="7"/>
  <c r="I7519" i="7" s="1"/>
  <c r="J7520" i="7"/>
  <c r="I7520" i="7" s="1"/>
  <c r="J7521" i="7"/>
  <c r="I7521" i="7" s="1"/>
  <c r="J7522" i="7"/>
  <c r="I7522" i="7" s="1"/>
  <c r="J7523" i="7"/>
  <c r="I7523" i="7" s="1"/>
  <c r="J7524" i="7"/>
  <c r="I7524" i="7" s="1"/>
  <c r="J7525" i="7"/>
  <c r="I7525" i="7" s="1"/>
  <c r="J7526" i="7"/>
  <c r="I7526" i="7" s="1"/>
  <c r="J7527" i="7"/>
  <c r="I7527" i="7" s="1"/>
  <c r="J7528" i="7"/>
  <c r="I7528" i="7" s="1"/>
  <c r="J7529" i="7"/>
  <c r="I7529" i="7" s="1"/>
  <c r="J7530" i="7"/>
  <c r="I7530" i="7" s="1"/>
  <c r="J7531" i="7"/>
  <c r="I7531" i="7" s="1"/>
  <c r="J7532" i="7"/>
  <c r="I7532" i="7" s="1"/>
  <c r="J7533" i="7"/>
  <c r="I7533" i="7" s="1"/>
  <c r="J7534" i="7"/>
  <c r="I7534" i="7" s="1"/>
  <c r="J7535" i="7"/>
  <c r="I7535" i="7" s="1"/>
  <c r="J7536" i="7"/>
  <c r="I7536" i="7" s="1"/>
  <c r="J7537" i="7"/>
  <c r="I7537" i="7" s="1"/>
  <c r="J7538" i="7"/>
  <c r="I7538" i="7" s="1"/>
  <c r="J7539" i="7"/>
  <c r="I7539" i="7" s="1"/>
  <c r="J7540" i="7"/>
  <c r="I7540" i="7" s="1"/>
  <c r="J7541" i="7"/>
  <c r="I7541" i="7" s="1"/>
  <c r="J7542" i="7"/>
  <c r="I7542" i="7" s="1"/>
  <c r="J7543" i="7"/>
  <c r="I7543" i="7" s="1"/>
  <c r="J7544" i="7"/>
  <c r="I7544" i="7" s="1"/>
  <c r="J7545" i="7"/>
  <c r="I7545" i="7" s="1"/>
  <c r="J7546" i="7"/>
  <c r="I7546" i="7" s="1"/>
  <c r="J7547" i="7"/>
  <c r="I7547" i="7" s="1"/>
  <c r="J7548" i="7"/>
  <c r="I7548" i="7" s="1"/>
  <c r="J7549" i="7"/>
  <c r="I7549" i="7" s="1"/>
  <c r="J7550" i="7"/>
  <c r="I7550" i="7" s="1"/>
  <c r="J7551" i="7"/>
  <c r="I7551" i="7" s="1"/>
  <c r="J7552" i="7"/>
  <c r="I7552" i="7" s="1"/>
  <c r="J7553" i="7"/>
  <c r="I7553" i="7" s="1"/>
  <c r="J7554" i="7"/>
  <c r="I7554" i="7" s="1"/>
  <c r="J7555" i="7"/>
  <c r="I7555" i="7" s="1"/>
  <c r="J7556" i="7"/>
  <c r="I7556" i="7" s="1"/>
  <c r="J7557" i="7"/>
  <c r="I7557" i="7" s="1"/>
  <c r="J7558" i="7"/>
  <c r="I7558" i="7" s="1"/>
  <c r="J7559" i="7"/>
  <c r="I7559" i="7" s="1"/>
  <c r="J7560" i="7"/>
  <c r="I7560" i="7" s="1"/>
  <c r="J7561" i="7"/>
  <c r="I7561" i="7" s="1"/>
  <c r="J7562" i="7"/>
  <c r="I7562" i="7" s="1"/>
  <c r="J7563" i="7"/>
  <c r="I7563" i="7" s="1"/>
  <c r="J7564" i="7"/>
  <c r="I7564" i="7" s="1"/>
  <c r="J7565" i="7"/>
  <c r="I7565" i="7" s="1"/>
  <c r="J7566" i="7"/>
  <c r="I7566" i="7" s="1"/>
  <c r="J7567" i="7"/>
  <c r="I7567" i="7" s="1"/>
  <c r="J7568" i="7"/>
  <c r="I7568" i="7" s="1"/>
  <c r="J7569" i="7"/>
  <c r="I7569" i="7" s="1"/>
  <c r="J7570" i="7"/>
  <c r="I7570" i="7" s="1"/>
  <c r="J7571" i="7"/>
  <c r="I7571" i="7" s="1"/>
  <c r="J7572" i="7"/>
  <c r="I7572" i="7" s="1"/>
  <c r="J7573" i="7"/>
  <c r="I7573" i="7" s="1"/>
  <c r="J7574" i="7"/>
  <c r="I7574" i="7" s="1"/>
  <c r="J7575" i="7"/>
  <c r="I7575" i="7" s="1"/>
  <c r="J7576" i="7"/>
  <c r="I7576" i="7" s="1"/>
  <c r="J7577" i="7"/>
  <c r="I7577" i="7" s="1"/>
  <c r="J7578" i="7"/>
  <c r="I7578" i="7" s="1"/>
  <c r="J7579" i="7"/>
  <c r="I7579" i="7" s="1"/>
  <c r="J7580" i="7"/>
  <c r="I7580" i="7" s="1"/>
  <c r="J7581" i="7"/>
  <c r="I7581" i="7" s="1"/>
  <c r="J7582" i="7"/>
  <c r="I7582" i="7" s="1"/>
  <c r="J7583" i="7"/>
  <c r="I7583" i="7" s="1"/>
  <c r="J7584" i="7"/>
  <c r="I7584" i="7" s="1"/>
  <c r="J7585" i="7"/>
  <c r="I7585" i="7" s="1"/>
  <c r="J7586" i="7"/>
  <c r="I7586" i="7" s="1"/>
  <c r="J7587" i="7"/>
  <c r="I7587" i="7" s="1"/>
  <c r="J7588" i="7"/>
  <c r="I7588" i="7" s="1"/>
  <c r="J7589" i="7"/>
  <c r="I7589" i="7" s="1"/>
  <c r="J7590" i="7"/>
  <c r="I7590" i="7" s="1"/>
  <c r="J7591" i="7"/>
  <c r="I7591" i="7" s="1"/>
  <c r="J7592" i="7"/>
  <c r="I7592" i="7" s="1"/>
  <c r="J7593" i="7"/>
  <c r="I7593" i="7" s="1"/>
  <c r="J7594" i="7"/>
  <c r="I7594" i="7" s="1"/>
  <c r="J7595" i="7"/>
  <c r="I7595" i="7" s="1"/>
  <c r="J7596" i="7"/>
  <c r="I7596" i="7" s="1"/>
  <c r="J7597" i="7"/>
  <c r="I7597" i="7" s="1"/>
  <c r="J7598" i="7"/>
  <c r="I7598" i="7" s="1"/>
  <c r="J7599" i="7"/>
  <c r="I7599" i="7" s="1"/>
  <c r="J7600" i="7"/>
  <c r="I7600" i="7" s="1"/>
  <c r="J7601" i="7"/>
  <c r="I7601" i="7" s="1"/>
  <c r="J7602" i="7"/>
  <c r="I7602" i="7" s="1"/>
  <c r="J7603" i="7"/>
  <c r="I7603" i="7" s="1"/>
  <c r="J7604" i="7"/>
  <c r="I7604" i="7" s="1"/>
  <c r="J7605" i="7"/>
  <c r="I7605" i="7" s="1"/>
  <c r="J7606" i="7"/>
  <c r="I7606" i="7" s="1"/>
  <c r="J7607" i="7"/>
  <c r="I7607" i="7" s="1"/>
  <c r="J7608" i="7"/>
  <c r="I7608" i="7" s="1"/>
  <c r="J7609" i="7"/>
  <c r="I7609" i="7" s="1"/>
  <c r="J7610" i="7"/>
  <c r="I7610" i="7" s="1"/>
  <c r="J7611" i="7"/>
  <c r="I7611" i="7" s="1"/>
  <c r="J7612" i="7"/>
  <c r="I7612" i="7" s="1"/>
  <c r="J7613" i="7"/>
  <c r="I7613" i="7" s="1"/>
  <c r="J7614" i="7"/>
  <c r="I7614" i="7" s="1"/>
  <c r="J7615" i="7"/>
  <c r="I7615" i="7" s="1"/>
  <c r="J7616" i="7"/>
  <c r="I7616" i="7" s="1"/>
  <c r="J7617" i="7"/>
  <c r="I7617" i="7" s="1"/>
  <c r="J7618" i="7"/>
  <c r="I7618" i="7" s="1"/>
  <c r="J7619" i="7"/>
  <c r="I7619" i="7" s="1"/>
  <c r="J7620" i="7"/>
  <c r="I7620" i="7" s="1"/>
  <c r="J7621" i="7"/>
  <c r="I7621" i="7" s="1"/>
  <c r="J7622" i="7"/>
  <c r="I7622" i="7" s="1"/>
  <c r="J7623" i="7"/>
  <c r="I7623" i="7" s="1"/>
  <c r="J7624" i="7"/>
  <c r="I7624" i="7" s="1"/>
  <c r="J7625" i="7"/>
  <c r="I7625" i="7" s="1"/>
  <c r="J7626" i="7"/>
  <c r="I7626" i="7" s="1"/>
  <c r="J7627" i="7"/>
  <c r="I7627" i="7" s="1"/>
  <c r="J7628" i="7"/>
  <c r="I7628" i="7" s="1"/>
  <c r="J7629" i="7"/>
  <c r="I7629" i="7" s="1"/>
  <c r="J7630" i="7"/>
  <c r="I7630" i="7" s="1"/>
  <c r="J7631" i="7"/>
  <c r="I7631" i="7" s="1"/>
  <c r="J7632" i="7"/>
  <c r="I7632" i="7" s="1"/>
  <c r="J7633" i="7"/>
  <c r="I7633" i="7" s="1"/>
  <c r="J7634" i="7"/>
  <c r="I7634" i="7" s="1"/>
  <c r="J7635" i="7"/>
  <c r="I7635" i="7" s="1"/>
  <c r="J7636" i="7"/>
  <c r="I7636" i="7" s="1"/>
  <c r="J7637" i="7"/>
  <c r="I7637" i="7" s="1"/>
  <c r="J7638" i="7"/>
  <c r="I7638" i="7" s="1"/>
  <c r="J7639" i="7"/>
  <c r="I7639" i="7" s="1"/>
  <c r="J7640" i="7"/>
  <c r="I7640" i="7" s="1"/>
  <c r="J7641" i="7"/>
  <c r="I7641" i="7" s="1"/>
  <c r="J7642" i="7"/>
  <c r="I7642" i="7" s="1"/>
  <c r="J7643" i="7"/>
  <c r="I7643" i="7" s="1"/>
  <c r="J7644" i="7"/>
  <c r="I7644" i="7" s="1"/>
  <c r="J7645" i="7"/>
  <c r="I7645" i="7" s="1"/>
  <c r="J7646" i="7"/>
  <c r="I7646" i="7" s="1"/>
  <c r="J7647" i="7"/>
  <c r="I7647" i="7" s="1"/>
  <c r="J7648" i="7"/>
  <c r="I7648" i="7" s="1"/>
  <c r="J7649" i="7"/>
  <c r="I7649" i="7" s="1"/>
  <c r="J7650" i="7"/>
  <c r="I7650" i="7" s="1"/>
  <c r="J7651" i="7"/>
  <c r="I7651" i="7" s="1"/>
  <c r="J7652" i="7"/>
  <c r="I7652" i="7" s="1"/>
  <c r="J7653" i="7"/>
  <c r="I7653" i="7" s="1"/>
  <c r="J7654" i="7"/>
  <c r="I7654" i="7" s="1"/>
  <c r="J7655" i="7"/>
  <c r="I7655" i="7" s="1"/>
  <c r="J7656" i="7"/>
  <c r="I7656" i="7" s="1"/>
  <c r="J7657" i="7"/>
  <c r="I7657" i="7" s="1"/>
  <c r="J7658" i="7"/>
  <c r="I7658" i="7" s="1"/>
  <c r="J7659" i="7"/>
  <c r="I7659" i="7" s="1"/>
  <c r="J7660" i="7"/>
  <c r="I7660" i="7" s="1"/>
  <c r="J7661" i="7"/>
  <c r="I7661" i="7" s="1"/>
  <c r="J7662" i="7"/>
  <c r="I7662" i="7" s="1"/>
  <c r="J7663" i="7"/>
  <c r="I7663" i="7" s="1"/>
  <c r="J7664" i="7"/>
  <c r="I7664" i="7" s="1"/>
  <c r="J7665" i="7"/>
  <c r="I7665" i="7" s="1"/>
  <c r="J7666" i="7"/>
  <c r="I7666" i="7" s="1"/>
  <c r="J7667" i="7"/>
  <c r="I7667" i="7" s="1"/>
  <c r="J7668" i="7"/>
  <c r="I7668" i="7" s="1"/>
  <c r="J7669" i="7"/>
  <c r="I7669" i="7" s="1"/>
  <c r="J7670" i="7"/>
  <c r="I7670" i="7" s="1"/>
  <c r="J7671" i="7"/>
  <c r="I7671" i="7" s="1"/>
  <c r="J7672" i="7"/>
  <c r="I7672" i="7" s="1"/>
  <c r="J7673" i="7"/>
  <c r="I7673" i="7" s="1"/>
  <c r="J7674" i="7"/>
  <c r="I7674" i="7" s="1"/>
  <c r="J7675" i="7"/>
  <c r="I7675" i="7" s="1"/>
  <c r="J7676" i="7"/>
  <c r="I7676" i="7" s="1"/>
  <c r="J7677" i="7"/>
  <c r="I7677" i="7" s="1"/>
  <c r="J7678" i="7"/>
  <c r="I7678" i="7" s="1"/>
  <c r="J7679" i="7"/>
  <c r="I7679" i="7" s="1"/>
  <c r="J7680" i="7"/>
  <c r="I7680" i="7" s="1"/>
  <c r="J7681" i="7"/>
  <c r="I7681" i="7" s="1"/>
  <c r="J7682" i="7"/>
  <c r="I7682" i="7" s="1"/>
  <c r="J7683" i="7"/>
  <c r="I7683" i="7" s="1"/>
  <c r="J7684" i="7"/>
  <c r="I7684" i="7" s="1"/>
  <c r="J7685" i="7"/>
  <c r="I7685" i="7" s="1"/>
  <c r="J7686" i="7"/>
  <c r="I7686" i="7" s="1"/>
  <c r="J7687" i="7"/>
  <c r="I7687" i="7" s="1"/>
  <c r="J7688" i="7"/>
  <c r="I7688" i="7" s="1"/>
  <c r="J7689" i="7"/>
  <c r="I7689" i="7" s="1"/>
  <c r="J7690" i="7"/>
  <c r="I7690" i="7" s="1"/>
  <c r="J7691" i="7"/>
  <c r="I7691" i="7" s="1"/>
  <c r="J7692" i="7"/>
  <c r="I7692" i="7" s="1"/>
  <c r="J7693" i="7"/>
  <c r="I7693" i="7" s="1"/>
  <c r="J7694" i="7"/>
  <c r="I7694" i="7" s="1"/>
  <c r="J7695" i="7"/>
  <c r="I7695" i="7" s="1"/>
  <c r="J7696" i="7"/>
  <c r="I7696" i="7" s="1"/>
  <c r="J7697" i="7"/>
  <c r="I7697" i="7" s="1"/>
  <c r="J7698" i="7"/>
  <c r="I7698" i="7" s="1"/>
  <c r="J7699" i="7"/>
  <c r="I7699" i="7" s="1"/>
  <c r="J7700" i="7"/>
  <c r="I7700" i="7" s="1"/>
  <c r="J7701" i="7"/>
  <c r="I7701" i="7" s="1"/>
  <c r="J7702" i="7"/>
  <c r="I7702" i="7" s="1"/>
  <c r="J7703" i="7"/>
  <c r="I7703" i="7" s="1"/>
  <c r="J7704" i="7"/>
  <c r="I7704" i="7" s="1"/>
  <c r="J7705" i="7"/>
  <c r="I7705" i="7" s="1"/>
  <c r="J7706" i="7"/>
  <c r="I7706" i="7" s="1"/>
  <c r="J7707" i="7"/>
  <c r="I7707" i="7" s="1"/>
  <c r="J7708" i="7"/>
  <c r="I7708" i="7" s="1"/>
  <c r="J7709" i="7"/>
  <c r="I7709" i="7" s="1"/>
  <c r="J7710" i="7"/>
  <c r="I7710" i="7" s="1"/>
  <c r="J7711" i="7"/>
  <c r="I7711" i="7" s="1"/>
  <c r="J7712" i="7"/>
  <c r="I7712" i="7" s="1"/>
  <c r="J7713" i="7"/>
  <c r="I7713" i="7" s="1"/>
  <c r="J7714" i="7"/>
  <c r="I7714" i="7" s="1"/>
  <c r="J7715" i="7"/>
  <c r="I7715" i="7" s="1"/>
  <c r="J7716" i="7"/>
  <c r="I7716" i="7" s="1"/>
  <c r="J7717" i="7"/>
  <c r="I7717" i="7" s="1"/>
  <c r="J7718" i="7"/>
  <c r="I7718" i="7" s="1"/>
  <c r="J7719" i="7"/>
  <c r="I7719" i="7" s="1"/>
  <c r="J7720" i="7"/>
  <c r="I7720" i="7" s="1"/>
  <c r="J7721" i="7"/>
  <c r="I7721" i="7" s="1"/>
  <c r="J7722" i="7"/>
  <c r="I7722" i="7" s="1"/>
  <c r="J7723" i="7"/>
  <c r="I7723" i="7" s="1"/>
  <c r="J7724" i="7"/>
  <c r="I7724" i="7" s="1"/>
  <c r="J7725" i="7"/>
  <c r="I7725" i="7" s="1"/>
  <c r="J7726" i="7"/>
  <c r="I7726" i="7" s="1"/>
  <c r="J7727" i="7"/>
  <c r="I7727" i="7" s="1"/>
  <c r="J7728" i="7"/>
  <c r="I7728" i="7" s="1"/>
  <c r="J7729" i="7"/>
  <c r="I7729" i="7" s="1"/>
  <c r="J7730" i="7"/>
  <c r="I7730" i="7" s="1"/>
  <c r="J7731" i="7"/>
  <c r="I7731" i="7" s="1"/>
  <c r="J7732" i="7"/>
  <c r="I7732" i="7" s="1"/>
  <c r="J7733" i="7"/>
  <c r="I7733" i="7" s="1"/>
  <c r="J7734" i="7"/>
  <c r="I7734" i="7" s="1"/>
  <c r="J7735" i="7"/>
  <c r="I7735" i="7" s="1"/>
  <c r="J7736" i="7"/>
  <c r="I7736" i="7" s="1"/>
  <c r="J7737" i="7"/>
  <c r="I7737" i="7" s="1"/>
  <c r="J7738" i="7"/>
  <c r="I7738" i="7" s="1"/>
  <c r="J7739" i="7"/>
  <c r="I7739" i="7" s="1"/>
  <c r="J7740" i="7"/>
  <c r="I7740" i="7" s="1"/>
  <c r="J7741" i="7"/>
  <c r="I7741" i="7" s="1"/>
  <c r="J7742" i="7"/>
  <c r="I7742" i="7" s="1"/>
  <c r="J7743" i="7"/>
  <c r="I7743" i="7" s="1"/>
  <c r="J7744" i="7"/>
  <c r="I7744" i="7" s="1"/>
  <c r="J7745" i="7"/>
  <c r="I7745" i="7" s="1"/>
  <c r="J7746" i="7"/>
  <c r="I7746" i="7" s="1"/>
  <c r="J7747" i="7"/>
  <c r="I7747" i="7" s="1"/>
  <c r="J7748" i="7"/>
  <c r="I7748" i="7" s="1"/>
  <c r="J7749" i="7"/>
  <c r="I7749" i="7" s="1"/>
  <c r="J7750" i="7"/>
  <c r="I7750" i="7" s="1"/>
  <c r="J7751" i="7"/>
  <c r="I7751" i="7" s="1"/>
  <c r="J7752" i="7"/>
  <c r="I7752" i="7" s="1"/>
  <c r="J7753" i="7"/>
  <c r="I7753" i="7" s="1"/>
  <c r="J7754" i="7"/>
  <c r="I7754" i="7" s="1"/>
  <c r="J7755" i="7"/>
  <c r="I7755" i="7" s="1"/>
  <c r="J7756" i="7"/>
  <c r="I7756" i="7" s="1"/>
  <c r="J7757" i="7"/>
  <c r="I7757" i="7" s="1"/>
  <c r="J7758" i="7"/>
  <c r="I7758" i="7" s="1"/>
  <c r="J7759" i="7"/>
  <c r="I7759" i="7" s="1"/>
  <c r="J7760" i="7"/>
  <c r="I7760" i="7" s="1"/>
  <c r="J7761" i="7"/>
  <c r="I7761" i="7" s="1"/>
  <c r="J7762" i="7"/>
  <c r="I7762" i="7" s="1"/>
  <c r="J7763" i="7"/>
  <c r="I7763" i="7" s="1"/>
  <c r="J7764" i="7"/>
  <c r="I7764" i="7" s="1"/>
  <c r="J7765" i="7"/>
  <c r="I7765" i="7" s="1"/>
  <c r="J7766" i="7"/>
  <c r="I7766" i="7" s="1"/>
  <c r="J7767" i="7"/>
  <c r="I7767" i="7" s="1"/>
  <c r="J7768" i="7"/>
  <c r="I7768" i="7" s="1"/>
  <c r="J7769" i="7"/>
  <c r="I7769" i="7" s="1"/>
  <c r="J7770" i="7"/>
  <c r="I7770" i="7" s="1"/>
  <c r="J7771" i="7"/>
  <c r="I7771" i="7" s="1"/>
  <c r="J7772" i="7"/>
  <c r="I7772" i="7" s="1"/>
  <c r="J7773" i="7"/>
  <c r="I7773" i="7" s="1"/>
  <c r="J7774" i="7"/>
  <c r="I7774" i="7" s="1"/>
  <c r="J7775" i="7"/>
  <c r="I7775" i="7" s="1"/>
  <c r="J7776" i="7"/>
  <c r="I7776" i="7" s="1"/>
  <c r="J7777" i="7"/>
  <c r="I7777" i="7" s="1"/>
  <c r="J7778" i="7"/>
  <c r="I7778" i="7" s="1"/>
  <c r="J7779" i="7"/>
  <c r="I7779" i="7" s="1"/>
  <c r="J7780" i="7"/>
  <c r="I7780" i="7" s="1"/>
  <c r="J7781" i="7"/>
  <c r="I7781" i="7" s="1"/>
  <c r="J7782" i="7"/>
  <c r="I7782" i="7" s="1"/>
  <c r="J7783" i="7"/>
  <c r="I7783" i="7" s="1"/>
  <c r="J7784" i="7"/>
  <c r="I7784" i="7" s="1"/>
  <c r="J7785" i="7"/>
  <c r="I7785" i="7" s="1"/>
  <c r="J7786" i="7"/>
  <c r="I7786" i="7" s="1"/>
  <c r="J7787" i="7"/>
  <c r="I7787" i="7" s="1"/>
  <c r="J7788" i="7"/>
  <c r="I7788" i="7" s="1"/>
  <c r="J7789" i="7"/>
  <c r="I7789" i="7" s="1"/>
  <c r="J7790" i="7"/>
  <c r="I7790" i="7" s="1"/>
  <c r="J7791" i="7"/>
  <c r="I7791" i="7" s="1"/>
  <c r="J7792" i="7"/>
  <c r="I7792" i="7" s="1"/>
  <c r="J7793" i="7"/>
  <c r="I7793" i="7" s="1"/>
  <c r="J7794" i="7"/>
  <c r="I7794" i="7" s="1"/>
  <c r="J7795" i="7"/>
  <c r="I7795" i="7" s="1"/>
  <c r="J7796" i="7"/>
  <c r="I7796" i="7" s="1"/>
  <c r="J7797" i="7"/>
  <c r="I7797" i="7" s="1"/>
  <c r="J7798" i="7"/>
  <c r="I7798" i="7" s="1"/>
  <c r="J7799" i="7"/>
  <c r="I7799" i="7" s="1"/>
  <c r="J7800" i="7"/>
  <c r="I7800" i="7" s="1"/>
  <c r="J7801" i="7"/>
  <c r="I7801" i="7" s="1"/>
  <c r="J7802" i="7"/>
  <c r="I7802" i="7" s="1"/>
  <c r="J7803" i="7"/>
  <c r="I7803" i="7" s="1"/>
  <c r="J7804" i="7"/>
  <c r="I7804" i="7" s="1"/>
  <c r="J7805" i="7"/>
  <c r="I7805" i="7" s="1"/>
  <c r="J7806" i="7"/>
  <c r="I7806" i="7" s="1"/>
  <c r="J7807" i="7"/>
  <c r="I7807" i="7" s="1"/>
  <c r="J7808" i="7"/>
  <c r="I7808" i="7" s="1"/>
  <c r="J7809" i="7"/>
  <c r="I7809" i="7" s="1"/>
  <c r="J7810" i="7"/>
  <c r="I7810" i="7" s="1"/>
  <c r="J7811" i="7"/>
  <c r="I7811" i="7" s="1"/>
  <c r="J7812" i="7"/>
  <c r="I7812" i="7" s="1"/>
  <c r="J7813" i="7"/>
  <c r="I7813" i="7" s="1"/>
  <c r="J7814" i="7"/>
  <c r="I7814" i="7" s="1"/>
  <c r="J7815" i="7"/>
  <c r="I7815" i="7" s="1"/>
  <c r="J7816" i="7"/>
  <c r="I7816" i="7" s="1"/>
  <c r="J7817" i="7"/>
  <c r="I7817" i="7" s="1"/>
  <c r="J7818" i="7"/>
  <c r="I7818" i="7" s="1"/>
  <c r="J7819" i="7"/>
  <c r="I7819" i="7" s="1"/>
  <c r="J7820" i="7"/>
  <c r="I7820" i="7" s="1"/>
  <c r="J7821" i="7"/>
  <c r="I7821" i="7" s="1"/>
  <c r="J7822" i="7"/>
  <c r="I7822" i="7" s="1"/>
  <c r="J7823" i="7"/>
  <c r="I7823" i="7" s="1"/>
  <c r="J7824" i="7"/>
  <c r="I7824" i="7" s="1"/>
  <c r="J7825" i="7"/>
  <c r="I7825" i="7" s="1"/>
  <c r="J7826" i="7"/>
  <c r="I7826" i="7" s="1"/>
  <c r="J7827" i="7"/>
  <c r="I7827" i="7" s="1"/>
  <c r="J7828" i="7"/>
  <c r="I7828" i="7" s="1"/>
  <c r="J7829" i="7"/>
  <c r="I7829" i="7" s="1"/>
  <c r="J7830" i="7"/>
  <c r="I7830" i="7" s="1"/>
  <c r="J7831" i="7"/>
  <c r="I7831" i="7" s="1"/>
  <c r="J7832" i="7"/>
  <c r="I7832" i="7" s="1"/>
  <c r="J7833" i="7"/>
  <c r="I7833" i="7" s="1"/>
  <c r="J7834" i="7"/>
  <c r="I7834" i="7" s="1"/>
  <c r="J7835" i="7"/>
  <c r="I7835" i="7" s="1"/>
  <c r="J7836" i="7"/>
  <c r="I7836" i="7" s="1"/>
  <c r="J7837" i="7"/>
  <c r="I7837" i="7" s="1"/>
  <c r="J7838" i="7"/>
  <c r="I7838" i="7" s="1"/>
  <c r="J7839" i="7"/>
  <c r="I7839" i="7" s="1"/>
  <c r="J7840" i="7"/>
  <c r="I7840" i="7" s="1"/>
  <c r="J7841" i="7"/>
  <c r="I7841" i="7" s="1"/>
  <c r="J7842" i="7"/>
  <c r="I7842" i="7" s="1"/>
  <c r="J7843" i="7"/>
  <c r="I7843" i="7" s="1"/>
  <c r="J7844" i="7"/>
  <c r="I7844" i="7" s="1"/>
  <c r="J7845" i="7"/>
  <c r="I7845" i="7" s="1"/>
  <c r="J7846" i="7"/>
  <c r="I7846" i="7" s="1"/>
  <c r="J7847" i="7"/>
  <c r="I7847" i="7" s="1"/>
  <c r="J7848" i="7"/>
  <c r="I7848" i="7" s="1"/>
  <c r="J7849" i="7"/>
  <c r="I7849" i="7" s="1"/>
  <c r="J7850" i="7"/>
  <c r="I7850" i="7" s="1"/>
  <c r="J7851" i="7"/>
  <c r="I7851" i="7" s="1"/>
  <c r="J7852" i="7"/>
  <c r="I7852" i="7" s="1"/>
  <c r="J7853" i="7"/>
  <c r="I7853" i="7" s="1"/>
  <c r="J7854" i="7"/>
  <c r="I7854" i="7" s="1"/>
  <c r="J7855" i="7"/>
  <c r="I7855" i="7" s="1"/>
  <c r="J7856" i="7"/>
  <c r="I7856" i="7" s="1"/>
  <c r="J7857" i="7"/>
  <c r="I7857" i="7" s="1"/>
  <c r="J7858" i="7"/>
  <c r="I7858" i="7" s="1"/>
  <c r="J7859" i="7"/>
  <c r="I7859" i="7" s="1"/>
  <c r="J7860" i="7"/>
  <c r="I7860" i="7" s="1"/>
  <c r="J7861" i="7"/>
  <c r="I7861" i="7" s="1"/>
  <c r="J7862" i="7"/>
  <c r="I7862" i="7" s="1"/>
  <c r="J7863" i="7"/>
  <c r="I7863" i="7" s="1"/>
  <c r="J7864" i="7"/>
  <c r="I7864" i="7" s="1"/>
  <c r="J7865" i="7"/>
  <c r="I7865" i="7" s="1"/>
  <c r="J7866" i="7"/>
  <c r="I7866" i="7" s="1"/>
  <c r="J7867" i="7"/>
  <c r="I7867" i="7" s="1"/>
  <c r="J7868" i="7"/>
  <c r="I7868" i="7" s="1"/>
  <c r="J7869" i="7"/>
  <c r="I7869" i="7" s="1"/>
  <c r="J7870" i="7"/>
  <c r="I7870" i="7" s="1"/>
  <c r="J7871" i="7"/>
  <c r="I7871" i="7" s="1"/>
  <c r="J7872" i="7"/>
  <c r="I7872" i="7" s="1"/>
  <c r="J7873" i="7"/>
  <c r="I7873" i="7" s="1"/>
  <c r="J7874" i="7"/>
  <c r="I7874" i="7" s="1"/>
  <c r="J7875" i="7"/>
  <c r="I7875" i="7" s="1"/>
  <c r="J7876" i="7"/>
  <c r="I7876" i="7" s="1"/>
  <c r="J7877" i="7"/>
  <c r="I7877" i="7" s="1"/>
  <c r="J7878" i="7"/>
  <c r="I7878" i="7" s="1"/>
  <c r="J7879" i="7"/>
  <c r="I7879" i="7" s="1"/>
  <c r="J7880" i="7"/>
  <c r="I7880" i="7" s="1"/>
  <c r="J7881" i="7"/>
  <c r="I7881" i="7" s="1"/>
  <c r="J7882" i="7"/>
  <c r="I7882" i="7" s="1"/>
  <c r="J7883" i="7"/>
  <c r="I7883" i="7" s="1"/>
  <c r="J7884" i="7"/>
  <c r="I7884" i="7" s="1"/>
  <c r="J7885" i="7"/>
  <c r="I7885" i="7" s="1"/>
  <c r="J7886" i="7"/>
  <c r="I7886" i="7" s="1"/>
  <c r="J7887" i="7"/>
  <c r="I7887" i="7" s="1"/>
  <c r="J7888" i="7"/>
  <c r="I7888" i="7" s="1"/>
  <c r="J7889" i="7"/>
  <c r="I7889" i="7" s="1"/>
  <c r="J7890" i="7"/>
  <c r="I7890" i="7" s="1"/>
  <c r="J7891" i="7"/>
  <c r="I7891" i="7" s="1"/>
  <c r="J7892" i="7"/>
  <c r="I7892" i="7" s="1"/>
  <c r="J7893" i="7"/>
  <c r="I7893" i="7" s="1"/>
  <c r="J7894" i="7"/>
  <c r="I7894" i="7" s="1"/>
  <c r="J7895" i="7"/>
  <c r="I7895" i="7" s="1"/>
  <c r="J7896" i="7"/>
  <c r="I7896" i="7" s="1"/>
  <c r="J7897" i="7"/>
  <c r="I7897" i="7" s="1"/>
  <c r="J7898" i="7"/>
  <c r="I7898" i="7" s="1"/>
  <c r="J7899" i="7"/>
  <c r="I7899" i="7" s="1"/>
  <c r="J7900" i="7"/>
  <c r="I7900" i="7" s="1"/>
  <c r="J7901" i="7"/>
  <c r="I7901" i="7" s="1"/>
  <c r="J7902" i="7"/>
  <c r="I7902" i="7" s="1"/>
  <c r="J7903" i="7"/>
  <c r="I7903" i="7" s="1"/>
  <c r="J7904" i="7"/>
  <c r="I7904" i="7" s="1"/>
  <c r="J7905" i="7"/>
  <c r="I7905" i="7" s="1"/>
  <c r="J7906" i="7"/>
  <c r="I7906" i="7" s="1"/>
  <c r="J7907" i="7"/>
  <c r="I7907" i="7" s="1"/>
  <c r="J7908" i="7"/>
  <c r="I7908" i="7" s="1"/>
  <c r="J7909" i="7"/>
  <c r="I7909" i="7" s="1"/>
  <c r="J7910" i="7"/>
  <c r="I7910" i="7" s="1"/>
  <c r="J7911" i="7"/>
  <c r="I7911" i="7" s="1"/>
  <c r="J7912" i="7"/>
  <c r="I7912" i="7" s="1"/>
  <c r="J7913" i="7"/>
  <c r="I7913" i="7" s="1"/>
  <c r="J7914" i="7"/>
  <c r="I7914" i="7" s="1"/>
  <c r="J7915" i="7"/>
  <c r="I7915" i="7" s="1"/>
  <c r="J7916" i="7"/>
  <c r="I7916" i="7" s="1"/>
  <c r="J7917" i="7"/>
  <c r="I7917" i="7" s="1"/>
  <c r="J7918" i="7"/>
  <c r="I7918" i="7" s="1"/>
  <c r="J7919" i="7"/>
  <c r="I7919" i="7" s="1"/>
  <c r="J7920" i="7"/>
  <c r="I7920" i="7" s="1"/>
  <c r="J7921" i="7"/>
  <c r="I7921" i="7" s="1"/>
  <c r="J7922" i="7"/>
  <c r="I7922" i="7" s="1"/>
  <c r="J7923" i="7"/>
  <c r="I7923" i="7" s="1"/>
  <c r="J7924" i="7"/>
  <c r="I7924" i="7" s="1"/>
  <c r="J7925" i="7"/>
  <c r="I7925" i="7" s="1"/>
  <c r="J7926" i="7"/>
  <c r="I7926" i="7" s="1"/>
  <c r="J7927" i="7"/>
  <c r="I7927" i="7" s="1"/>
  <c r="J7928" i="7"/>
  <c r="I7928" i="7" s="1"/>
  <c r="J7929" i="7"/>
  <c r="I7929" i="7" s="1"/>
  <c r="J7930" i="7"/>
  <c r="I7930" i="7" s="1"/>
  <c r="J7931" i="7"/>
  <c r="I7931" i="7" s="1"/>
  <c r="J7932" i="7"/>
  <c r="I7932" i="7" s="1"/>
  <c r="J7933" i="7"/>
  <c r="I7933" i="7" s="1"/>
  <c r="J7934" i="7"/>
  <c r="I7934" i="7" s="1"/>
  <c r="J7935" i="7"/>
  <c r="I7935" i="7" s="1"/>
  <c r="J7936" i="7"/>
  <c r="I7936" i="7" s="1"/>
  <c r="J7937" i="7"/>
  <c r="I7937" i="7" s="1"/>
  <c r="J7938" i="7"/>
  <c r="I7938" i="7" s="1"/>
  <c r="J7939" i="7"/>
  <c r="I7939" i="7" s="1"/>
  <c r="J7940" i="7"/>
  <c r="I7940" i="7" s="1"/>
  <c r="J7941" i="7"/>
  <c r="I7941" i="7" s="1"/>
  <c r="J7942" i="7"/>
  <c r="I7942" i="7" s="1"/>
  <c r="J7943" i="7"/>
  <c r="I7943" i="7" s="1"/>
  <c r="J7944" i="7"/>
  <c r="I7944" i="7" s="1"/>
  <c r="J7945" i="7"/>
  <c r="I7945" i="7" s="1"/>
  <c r="J7946" i="7"/>
  <c r="I7946" i="7" s="1"/>
  <c r="J7947" i="7"/>
  <c r="I7947" i="7" s="1"/>
  <c r="J7948" i="7"/>
  <c r="I7948" i="7" s="1"/>
  <c r="J7949" i="7"/>
  <c r="I7949" i="7" s="1"/>
  <c r="J7950" i="7"/>
  <c r="I7950" i="7" s="1"/>
  <c r="J7951" i="7"/>
  <c r="I7951" i="7" s="1"/>
  <c r="J7952" i="7"/>
  <c r="I7952" i="7" s="1"/>
  <c r="J7953" i="7"/>
  <c r="I7953" i="7" s="1"/>
  <c r="J7954" i="7"/>
  <c r="I7954" i="7" s="1"/>
  <c r="J7955" i="7"/>
  <c r="I7955" i="7" s="1"/>
  <c r="J7956" i="7"/>
  <c r="I7956" i="7" s="1"/>
  <c r="J7957" i="7"/>
  <c r="I7957" i="7" s="1"/>
  <c r="J7958" i="7"/>
  <c r="I7958" i="7" s="1"/>
  <c r="J7959" i="7"/>
  <c r="I7959" i="7" s="1"/>
  <c r="J7960" i="7"/>
  <c r="I7960" i="7" s="1"/>
  <c r="J7961" i="7"/>
  <c r="I7961" i="7" s="1"/>
  <c r="J7962" i="7"/>
  <c r="I7962" i="7" s="1"/>
  <c r="J7963" i="7"/>
  <c r="I7963" i="7" s="1"/>
  <c r="J7964" i="7"/>
  <c r="I7964" i="7" s="1"/>
  <c r="J7965" i="7"/>
  <c r="I7965" i="7" s="1"/>
  <c r="J7966" i="7"/>
  <c r="I7966" i="7" s="1"/>
  <c r="J7967" i="7"/>
  <c r="I7967" i="7" s="1"/>
  <c r="J7968" i="7"/>
  <c r="I7968" i="7" s="1"/>
  <c r="J7969" i="7"/>
  <c r="I7969" i="7" s="1"/>
  <c r="J7970" i="7"/>
  <c r="I7970" i="7" s="1"/>
  <c r="J7971" i="7"/>
  <c r="I7971" i="7" s="1"/>
  <c r="J7972" i="7"/>
  <c r="I7972" i="7" s="1"/>
  <c r="J7973" i="7"/>
  <c r="I7973" i="7" s="1"/>
  <c r="J7974" i="7"/>
  <c r="I7974" i="7" s="1"/>
  <c r="J7975" i="7"/>
  <c r="I7975" i="7" s="1"/>
  <c r="J7976" i="7"/>
  <c r="I7976" i="7" s="1"/>
  <c r="J7977" i="7"/>
  <c r="I7977" i="7" s="1"/>
  <c r="J7978" i="7"/>
  <c r="I7978" i="7" s="1"/>
  <c r="J7979" i="7"/>
  <c r="I7979" i="7" s="1"/>
  <c r="J7980" i="7"/>
  <c r="I7980" i="7" s="1"/>
  <c r="J7981" i="7"/>
  <c r="I7981" i="7" s="1"/>
  <c r="J7982" i="7"/>
  <c r="I7982" i="7" s="1"/>
  <c r="J7983" i="7"/>
  <c r="I7983" i="7" s="1"/>
  <c r="J7984" i="7"/>
  <c r="I7984" i="7" s="1"/>
  <c r="J7985" i="7"/>
  <c r="I7985" i="7" s="1"/>
  <c r="J7986" i="7"/>
  <c r="I7986" i="7" s="1"/>
  <c r="J7987" i="7"/>
  <c r="I7987" i="7" s="1"/>
  <c r="J7988" i="7"/>
  <c r="I7988" i="7" s="1"/>
  <c r="J7989" i="7"/>
  <c r="I7989" i="7" s="1"/>
  <c r="J7990" i="7"/>
  <c r="I7990" i="7" s="1"/>
  <c r="J7991" i="7"/>
  <c r="I7991" i="7" s="1"/>
  <c r="J7992" i="7"/>
  <c r="I7992" i="7" s="1"/>
  <c r="J7993" i="7"/>
  <c r="I7993" i="7" s="1"/>
  <c r="J7994" i="7"/>
  <c r="I7994" i="7" s="1"/>
  <c r="J7995" i="7"/>
  <c r="I7995" i="7" s="1"/>
  <c r="J7996" i="7"/>
  <c r="I7996" i="7" s="1"/>
  <c r="J7997" i="7"/>
  <c r="I7997" i="7" s="1"/>
  <c r="J7998" i="7"/>
  <c r="I7998" i="7" s="1"/>
  <c r="J7999" i="7"/>
  <c r="I7999" i="7" s="1"/>
  <c r="J8000" i="7"/>
  <c r="I8000" i="7" s="1"/>
  <c r="J8001" i="7"/>
  <c r="I8001" i="7" s="1"/>
  <c r="J8002" i="7"/>
  <c r="I8002" i="7" s="1"/>
  <c r="J8003" i="7"/>
  <c r="I8003" i="7" s="1"/>
  <c r="J8004" i="7"/>
  <c r="I8004" i="7" s="1"/>
  <c r="J8005" i="7"/>
  <c r="I8005" i="7" s="1"/>
  <c r="J8006" i="7"/>
  <c r="I8006" i="7" s="1"/>
  <c r="J8007" i="7"/>
  <c r="I8007" i="7" s="1"/>
  <c r="J8008" i="7"/>
  <c r="I8008" i="7" s="1"/>
  <c r="J8009" i="7"/>
  <c r="I8009" i="7" s="1"/>
  <c r="J8010" i="7"/>
  <c r="I8010" i="7" s="1"/>
  <c r="J8011" i="7"/>
  <c r="I8011" i="7" s="1"/>
  <c r="J8012" i="7"/>
  <c r="I8012" i="7" s="1"/>
  <c r="J8013" i="7"/>
  <c r="I8013" i="7" s="1"/>
  <c r="J8014" i="7"/>
  <c r="I8014" i="7" s="1"/>
  <c r="J8015" i="7"/>
  <c r="I8015" i="7" s="1"/>
  <c r="J8016" i="7"/>
  <c r="I8016" i="7" s="1"/>
  <c r="J8017" i="7"/>
  <c r="I8017" i="7" s="1"/>
  <c r="J8018" i="7"/>
  <c r="I8018" i="7" s="1"/>
  <c r="J8019" i="7"/>
  <c r="I8019" i="7" s="1"/>
  <c r="J8020" i="7"/>
  <c r="I8020" i="7" s="1"/>
  <c r="J8021" i="7"/>
  <c r="I8021" i="7" s="1"/>
  <c r="J8022" i="7"/>
  <c r="I8022" i="7" s="1"/>
  <c r="J8023" i="7"/>
  <c r="I8023" i="7" s="1"/>
  <c r="J8024" i="7"/>
  <c r="I8024" i="7" s="1"/>
  <c r="J8025" i="7"/>
  <c r="I8025" i="7" s="1"/>
  <c r="J8026" i="7"/>
  <c r="I8026" i="7" s="1"/>
  <c r="J8027" i="7"/>
  <c r="I8027" i="7" s="1"/>
  <c r="J8028" i="7"/>
  <c r="I8028" i="7" s="1"/>
  <c r="J8029" i="7"/>
  <c r="I8029" i="7" s="1"/>
  <c r="J8030" i="7"/>
  <c r="I8030" i="7" s="1"/>
  <c r="J8031" i="7"/>
  <c r="I8031" i="7" s="1"/>
  <c r="J8032" i="7"/>
  <c r="I8032" i="7" s="1"/>
  <c r="J8033" i="7"/>
  <c r="I8033" i="7" s="1"/>
  <c r="J8034" i="7"/>
  <c r="I8034" i="7" s="1"/>
  <c r="J8035" i="7"/>
  <c r="I8035" i="7" s="1"/>
  <c r="J8036" i="7"/>
  <c r="I8036" i="7" s="1"/>
  <c r="J8037" i="7"/>
  <c r="I8037" i="7" s="1"/>
  <c r="J8038" i="7"/>
  <c r="I8038" i="7" s="1"/>
  <c r="J8039" i="7"/>
  <c r="I8039" i="7" s="1"/>
  <c r="J8040" i="7"/>
  <c r="I8040" i="7" s="1"/>
  <c r="J8041" i="7"/>
  <c r="I8041" i="7" s="1"/>
  <c r="J8042" i="7"/>
  <c r="I8042" i="7" s="1"/>
  <c r="J8043" i="7"/>
  <c r="I8043" i="7" s="1"/>
  <c r="J8044" i="7"/>
  <c r="I8044" i="7" s="1"/>
  <c r="J8045" i="7"/>
  <c r="I8045" i="7" s="1"/>
  <c r="J8046" i="7"/>
  <c r="I8046" i="7" s="1"/>
  <c r="J8047" i="7"/>
  <c r="I8047" i="7" s="1"/>
  <c r="J8048" i="7"/>
  <c r="I8048" i="7" s="1"/>
  <c r="J8049" i="7"/>
  <c r="I8049" i="7" s="1"/>
  <c r="J8050" i="7"/>
  <c r="I8050" i="7" s="1"/>
  <c r="J8051" i="7"/>
  <c r="I8051" i="7" s="1"/>
  <c r="J8052" i="7"/>
  <c r="I8052" i="7" s="1"/>
  <c r="J8053" i="7"/>
  <c r="I8053" i="7" s="1"/>
  <c r="J8054" i="7"/>
  <c r="I8054" i="7" s="1"/>
  <c r="J8055" i="7"/>
  <c r="I8055" i="7" s="1"/>
  <c r="J8056" i="7"/>
  <c r="I8056" i="7" s="1"/>
  <c r="J8057" i="7"/>
  <c r="I8057" i="7" s="1"/>
  <c r="J8058" i="7"/>
  <c r="I8058" i="7" s="1"/>
  <c r="J8059" i="7"/>
  <c r="I8059" i="7" s="1"/>
  <c r="J8060" i="7"/>
  <c r="I8060" i="7" s="1"/>
  <c r="J8061" i="7"/>
  <c r="I8061" i="7" s="1"/>
  <c r="J8062" i="7"/>
  <c r="I8062" i="7" s="1"/>
  <c r="J8063" i="7"/>
  <c r="I8063" i="7" s="1"/>
  <c r="J8064" i="7"/>
  <c r="I8064" i="7" s="1"/>
  <c r="J8065" i="7"/>
  <c r="I8065" i="7" s="1"/>
  <c r="J8066" i="7"/>
  <c r="I8066" i="7" s="1"/>
  <c r="J8067" i="7"/>
  <c r="I8067" i="7" s="1"/>
  <c r="J8068" i="7"/>
  <c r="I8068" i="7" s="1"/>
  <c r="J8069" i="7"/>
  <c r="I8069" i="7" s="1"/>
  <c r="J8070" i="7"/>
  <c r="I8070" i="7" s="1"/>
  <c r="J8071" i="7"/>
  <c r="I8071" i="7" s="1"/>
  <c r="J8072" i="7"/>
  <c r="I8072" i="7" s="1"/>
  <c r="J8073" i="7"/>
  <c r="I8073" i="7" s="1"/>
  <c r="J8074" i="7"/>
  <c r="I8074" i="7" s="1"/>
  <c r="J8075" i="7"/>
  <c r="I8075" i="7" s="1"/>
  <c r="J8076" i="7"/>
  <c r="I8076" i="7" s="1"/>
  <c r="J8077" i="7"/>
  <c r="I8077" i="7" s="1"/>
  <c r="J8078" i="7"/>
  <c r="I8078" i="7" s="1"/>
  <c r="J8079" i="7"/>
  <c r="I8079" i="7" s="1"/>
  <c r="J8080" i="7"/>
  <c r="I8080" i="7" s="1"/>
  <c r="J8081" i="7"/>
  <c r="I8081" i="7" s="1"/>
  <c r="J8082" i="7"/>
  <c r="I8082" i="7" s="1"/>
  <c r="J8083" i="7"/>
  <c r="I8083" i="7" s="1"/>
  <c r="J8084" i="7"/>
  <c r="I8084" i="7" s="1"/>
  <c r="J8085" i="7"/>
  <c r="I8085" i="7" s="1"/>
  <c r="J8086" i="7"/>
  <c r="I8086" i="7" s="1"/>
  <c r="J8087" i="7"/>
  <c r="I8087" i="7" s="1"/>
  <c r="J8088" i="7"/>
  <c r="I8088" i="7" s="1"/>
  <c r="J8089" i="7"/>
  <c r="I8089" i="7" s="1"/>
  <c r="J8090" i="7"/>
  <c r="I8090" i="7" s="1"/>
  <c r="J8091" i="7"/>
  <c r="I8091" i="7" s="1"/>
  <c r="J8092" i="7"/>
  <c r="I8092" i="7" s="1"/>
  <c r="J8093" i="7"/>
  <c r="I8093" i="7" s="1"/>
  <c r="J8094" i="7"/>
  <c r="I8094" i="7" s="1"/>
  <c r="J8095" i="7"/>
  <c r="I8095" i="7" s="1"/>
  <c r="J8096" i="7"/>
  <c r="I8096" i="7" s="1"/>
  <c r="J8097" i="7"/>
  <c r="I8097" i="7" s="1"/>
  <c r="J8098" i="7"/>
  <c r="I8098" i="7" s="1"/>
  <c r="J8099" i="7"/>
  <c r="I8099" i="7" s="1"/>
  <c r="J8100" i="7"/>
  <c r="I8100" i="7" s="1"/>
  <c r="J8101" i="7"/>
  <c r="I8101" i="7" s="1"/>
  <c r="J8102" i="7"/>
  <c r="I8102" i="7" s="1"/>
  <c r="J8103" i="7"/>
  <c r="I8103" i="7" s="1"/>
  <c r="J8104" i="7"/>
  <c r="I8104" i="7" s="1"/>
  <c r="J8105" i="7"/>
  <c r="I8105" i="7" s="1"/>
  <c r="J8106" i="7"/>
  <c r="I8106" i="7" s="1"/>
  <c r="J8107" i="7"/>
  <c r="I8107" i="7" s="1"/>
  <c r="J8108" i="7"/>
  <c r="I8108" i="7" s="1"/>
  <c r="J8109" i="7"/>
  <c r="I8109" i="7" s="1"/>
  <c r="J8110" i="7"/>
  <c r="I8110" i="7" s="1"/>
  <c r="J8111" i="7"/>
  <c r="I8111" i="7" s="1"/>
  <c r="J8112" i="7"/>
  <c r="I8112" i="7" s="1"/>
  <c r="J8113" i="7"/>
  <c r="I8113" i="7" s="1"/>
  <c r="J8114" i="7"/>
  <c r="I8114" i="7" s="1"/>
  <c r="J8115" i="7"/>
  <c r="I8115" i="7" s="1"/>
  <c r="J8116" i="7"/>
  <c r="I8116" i="7" s="1"/>
  <c r="J8117" i="7"/>
  <c r="I8117" i="7" s="1"/>
  <c r="J8118" i="7"/>
  <c r="I8118" i="7" s="1"/>
  <c r="J8119" i="7"/>
  <c r="I8119" i="7" s="1"/>
  <c r="J8120" i="7"/>
  <c r="I8120" i="7" s="1"/>
  <c r="J8121" i="7"/>
  <c r="I8121" i="7" s="1"/>
  <c r="J8122" i="7"/>
  <c r="I8122" i="7" s="1"/>
  <c r="J8123" i="7"/>
  <c r="I8123" i="7" s="1"/>
  <c r="J8124" i="7"/>
  <c r="I8124" i="7" s="1"/>
  <c r="J8125" i="7"/>
  <c r="I8125" i="7" s="1"/>
  <c r="J8126" i="7"/>
  <c r="I8126" i="7" s="1"/>
  <c r="J8127" i="7"/>
  <c r="I8127" i="7" s="1"/>
  <c r="J8128" i="7"/>
  <c r="I8128" i="7" s="1"/>
  <c r="J8129" i="7"/>
  <c r="I8129" i="7" s="1"/>
  <c r="J8130" i="7"/>
  <c r="I8130" i="7" s="1"/>
  <c r="J8131" i="7"/>
  <c r="I8131" i="7" s="1"/>
  <c r="J8132" i="7"/>
  <c r="I8132" i="7" s="1"/>
  <c r="J8133" i="7"/>
  <c r="I8133" i="7" s="1"/>
  <c r="J8134" i="7"/>
  <c r="I8134" i="7" s="1"/>
  <c r="J8135" i="7"/>
  <c r="I8135" i="7" s="1"/>
  <c r="J8136" i="7"/>
  <c r="I8136" i="7" s="1"/>
  <c r="J8137" i="7"/>
  <c r="I8137" i="7" s="1"/>
  <c r="J8138" i="7"/>
  <c r="I8138" i="7" s="1"/>
  <c r="J8139" i="7"/>
  <c r="I8139" i="7" s="1"/>
  <c r="J8140" i="7"/>
  <c r="I8140" i="7" s="1"/>
  <c r="J8141" i="7"/>
  <c r="I8141" i="7" s="1"/>
  <c r="J8142" i="7"/>
  <c r="I8142" i="7" s="1"/>
  <c r="J8143" i="7"/>
  <c r="I8143" i="7" s="1"/>
  <c r="J8144" i="7"/>
  <c r="I8144" i="7" s="1"/>
  <c r="J8145" i="7"/>
  <c r="I8145" i="7" s="1"/>
  <c r="J8146" i="7"/>
  <c r="I8146" i="7" s="1"/>
  <c r="J8147" i="7"/>
  <c r="I8147" i="7" s="1"/>
  <c r="J8148" i="7"/>
  <c r="I8148" i="7" s="1"/>
  <c r="J8149" i="7"/>
  <c r="I8149" i="7" s="1"/>
  <c r="J8150" i="7"/>
  <c r="I8150" i="7" s="1"/>
  <c r="J8151" i="7"/>
  <c r="I8151" i="7" s="1"/>
  <c r="J8152" i="7"/>
  <c r="I8152" i="7" s="1"/>
  <c r="J8153" i="7"/>
  <c r="I8153" i="7" s="1"/>
  <c r="J8154" i="7"/>
  <c r="I8154" i="7" s="1"/>
  <c r="J8155" i="7"/>
  <c r="I8155" i="7" s="1"/>
  <c r="J8156" i="7"/>
  <c r="I8156" i="7" s="1"/>
  <c r="J8157" i="7"/>
  <c r="I8157" i="7" s="1"/>
  <c r="J8158" i="7"/>
  <c r="I8158" i="7" s="1"/>
  <c r="J8159" i="7"/>
  <c r="I8159" i="7" s="1"/>
  <c r="J8160" i="7"/>
  <c r="I8160" i="7" s="1"/>
  <c r="J8161" i="7"/>
  <c r="I8161" i="7" s="1"/>
  <c r="J8162" i="7"/>
  <c r="I8162" i="7" s="1"/>
  <c r="J8163" i="7"/>
  <c r="I8163" i="7" s="1"/>
  <c r="J8164" i="7"/>
  <c r="I8164" i="7" s="1"/>
  <c r="J8165" i="7"/>
  <c r="I8165" i="7" s="1"/>
  <c r="J8166" i="7"/>
  <c r="I8166" i="7" s="1"/>
  <c r="J8167" i="7"/>
  <c r="I8167" i="7" s="1"/>
  <c r="J8168" i="7"/>
  <c r="I8168" i="7" s="1"/>
  <c r="J8169" i="7"/>
  <c r="I8169" i="7" s="1"/>
  <c r="J8170" i="7"/>
  <c r="I8170" i="7" s="1"/>
  <c r="J8171" i="7"/>
  <c r="I8171" i="7" s="1"/>
  <c r="J8172" i="7"/>
  <c r="I8172" i="7" s="1"/>
  <c r="J8173" i="7"/>
  <c r="I8173" i="7" s="1"/>
  <c r="J8174" i="7"/>
  <c r="I8174" i="7" s="1"/>
  <c r="J8175" i="7"/>
  <c r="I8175" i="7" s="1"/>
  <c r="J8176" i="7"/>
  <c r="I8176" i="7" s="1"/>
  <c r="J8177" i="7"/>
  <c r="I8177" i="7" s="1"/>
  <c r="J8178" i="7"/>
  <c r="I8178" i="7" s="1"/>
  <c r="J8179" i="7"/>
  <c r="I8179" i="7" s="1"/>
  <c r="J8180" i="7"/>
  <c r="I8180" i="7" s="1"/>
  <c r="J8181" i="7"/>
  <c r="I8181" i="7" s="1"/>
  <c r="J8182" i="7"/>
  <c r="I8182" i="7" s="1"/>
  <c r="J8183" i="7"/>
  <c r="I8183" i="7" s="1"/>
  <c r="J8184" i="7"/>
  <c r="I8184" i="7" s="1"/>
  <c r="J8185" i="7"/>
  <c r="I8185" i="7" s="1"/>
  <c r="J8186" i="7"/>
  <c r="I8186" i="7" s="1"/>
  <c r="J8187" i="7"/>
  <c r="I8187" i="7" s="1"/>
  <c r="J8188" i="7"/>
  <c r="I8188" i="7" s="1"/>
  <c r="J8189" i="7"/>
  <c r="I8189" i="7" s="1"/>
  <c r="J8190" i="7"/>
  <c r="I8190" i="7" s="1"/>
  <c r="J8191" i="7"/>
  <c r="I8191" i="7" s="1"/>
  <c r="J8192" i="7"/>
  <c r="I8192" i="7" s="1"/>
  <c r="J8193" i="7"/>
  <c r="I8193" i="7" s="1"/>
  <c r="J8194" i="7"/>
  <c r="I8194" i="7" s="1"/>
  <c r="J8195" i="7"/>
  <c r="I8195" i="7" s="1"/>
  <c r="J8196" i="7"/>
  <c r="I8196" i="7" s="1"/>
  <c r="J8197" i="7"/>
  <c r="I8197" i="7" s="1"/>
  <c r="J8198" i="7"/>
  <c r="I8198" i="7" s="1"/>
  <c r="J8199" i="7"/>
  <c r="I8199" i="7" s="1"/>
  <c r="J8200" i="7"/>
  <c r="I8200" i="7" s="1"/>
  <c r="J8201" i="7"/>
  <c r="I8201" i="7" s="1"/>
  <c r="J8202" i="7"/>
  <c r="I8202" i="7" s="1"/>
  <c r="J8203" i="7"/>
  <c r="I8203" i="7" s="1"/>
  <c r="J8204" i="7"/>
  <c r="I8204" i="7" s="1"/>
  <c r="J8205" i="7"/>
  <c r="I8205" i="7" s="1"/>
  <c r="J8206" i="7"/>
  <c r="I8206" i="7" s="1"/>
  <c r="J8207" i="7"/>
  <c r="I8207" i="7" s="1"/>
  <c r="J8208" i="7"/>
  <c r="I8208" i="7" s="1"/>
  <c r="J8209" i="7"/>
  <c r="I8209" i="7" s="1"/>
  <c r="J8210" i="7"/>
  <c r="I8210" i="7" s="1"/>
  <c r="J8211" i="7"/>
  <c r="I8211" i="7" s="1"/>
  <c r="J8212" i="7"/>
  <c r="I8212" i="7" s="1"/>
  <c r="J8213" i="7"/>
  <c r="I8213" i="7" s="1"/>
  <c r="J8214" i="7"/>
  <c r="I8214" i="7" s="1"/>
  <c r="J8215" i="7"/>
  <c r="I8215" i="7" s="1"/>
  <c r="J8216" i="7"/>
  <c r="I8216" i="7" s="1"/>
  <c r="J8217" i="7"/>
  <c r="I8217" i="7" s="1"/>
  <c r="J8218" i="7"/>
  <c r="I8218" i="7" s="1"/>
  <c r="J8219" i="7"/>
  <c r="I8219" i="7" s="1"/>
  <c r="J8220" i="7"/>
  <c r="I8220" i="7" s="1"/>
  <c r="J8221" i="7"/>
  <c r="I8221" i="7" s="1"/>
  <c r="J8222" i="7"/>
  <c r="I8222" i="7" s="1"/>
  <c r="J8223" i="7"/>
  <c r="I8223" i="7" s="1"/>
  <c r="J8224" i="7"/>
  <c r="I8224" i="7" s="1"/>
  <c r="J8225" i="7"/>
  <c r="I8225" i="7" s="1"/>
  <c r="J8226" i="7"/>
  <c r="I8226" i="7" s="1"/>
  <c r="J8227" i="7"/>
  <c r="I8227" i="7" s="1"/>
  <c r="J8228" i="7"/>
  <c r="I8228" i="7" s="1"/>
  <c r="J8229" i="7"/>
  <c r="I8229" i="7" s="1"/>
  <c r="J8230" i="7"/>
  <c r="I8230" i="7" s="1"/>
  <c r="J8231" i="7"/>
  <c r="I8231" i="7" s="1"/>
  <c r="J8232" i="7"/>
  <c r="I8232" i="7" s="1"/>
  <c r="J8233" i="7"/>
  <c r="I8233" i="7" s="1"/>
  <c r="J8234" i="7"/>
  <c r="I8234" i="7" s="1"/>
  <c r="J8235" i="7"/>
  <c r="I8235" i="7" s="1"/>
  <c r="J8236" i="7"/>
  <c r="I8236" i="7" s="1"/>
  <c r="J8237" i="7"/>
  <c r="I8237" i="7" s="1"/>
  <c r="J8238" i="7"/>
  <c r="I8238" i="7" s="1"/>
  <c r="J8239" i="7"/>
  <c r="I8239" i="7" s="1"/>
  <c r="J8240" i="7"/>
  <c r="I8240" i="7" s="1"/>
  <c r="J8241" i="7"/>
  <c r="I8241" i="7" s="1"/>
  <c r="J8242" i="7"/>
  <c r="I8242" i="7" s="1"/>
  <c r="J8243" i="7"/>
  <c r="I8243" i="7" s="1"/>
  <c r="J8244" i="7"/>
  <c r="I8244" i="7" s="1"/>
  <c r="J8245" i="7"/>
  <c r="I8245" i="7" s="1"/>
  <c r="J8246" i="7"/>
  <c r="I8246" i="7" s="1"/>
  <c r="J8247" i="7"/>
  <c r="I8247" i="7" s="1"/>
  <c r="J8248" i="7"/>
  <c r="I8248" i="7" s="1"/>
  <c r="J8249" i="7"/>
  <c r="I8249" i="7" s="1"/>
  <c r="J8250" i="7"/>
  <c r="I8250" i="7" s="1"/>
  <c r="J8251" i="7"/>
  <c r="I8251" i="7" s="1"/>
  <c r="J8252" i="7"/>
  <c r="I8252" i="7" s="1"/>
  <c r="J8253" i="7"/>
  <c r="I8253" i="7" s="1"/>
  <c r="J8254" i="7"/>
  <c r="I8254" i="7" s="1"/>
  <c r="J8255" i="7"/>
  <c r="I8255" i="7" s="1"/>
  <c r="J8256" i="7"/>
  <c r="I8256" i="7" s="1"/>
  <c r="J8257" i="7"/>
  <c r="I8257" i="7" s="1"/>
  <c r="J8258" i="7"/>
  <c r="I8258" i="7" s="1"/>
  <c r="J8259" i="7"/>
  <c r="I8259" i="7" s="1"/>
  <c r="J8260" i="7"/>
  <c r="I8260" i="7" s="1"/>
  <c r="J8261" i="7"/>
  <c r="I8261" i="7" s="1"/>
  <c r="J8262" i="7"/>
  <c r="I8262" i="7" s="1"/>
  <c r="J8263" i="7"/>
  <c r="I8263" i="7" s="1"/>
  <c r="J8264" i="7"/>
  <c r="I8264" i="7" s="1"/>
  <c r="J8265" i="7"/>
  <c r="I8265" i="7" s="1"/>
  <c r="J8266" i="7"/>
  <c r="I8266" i="7" s="1"/>
  <c r="J8267" i="7"/>
  <c r="I8267" i="7" s="1"/>
  <c r="J8268" i="7"/>
  <c r="I8268" i="7" s="1"/>
  <c r="J8269" i="7"/>
  <c r="I8269" i="7" s="1"/>
  <c r="J8270" i="7"/>
  <c r="I8270" i="7" s="1"/>
  <c r="J8271" i="7"/>
  <c r="I8271" i="7" s="1"/>
  <c r="J8272" i="7"/>
  <c r="I8272" i="7" s="1"/>
  <c r="J8273" i="7"/>
  <c r="I8273" i="7" s="1"/>
  <c r="J8274" i="7"/>
  <c r="I8274" i="7" s="1"/>
  <c r="J8275" i="7"/>
  <c r="I8275" i="7" s="1"/>
  <c r="J8276" i="7"/>
  <c r="I8276" i="7" s="1"/>
  <c r="J8277" i="7"/>
  <c r="I8277" i="7" s="1"/>
  <c r="J8278" i="7"/>
  <c r="I8278" i="7" s="1"/>
  <c r="J8279" i="7"/>
  <c r="I8279" i="7" s="1"/>
  <c r="J8280" i="7"/>
  <c r="I8280" i="7" s="1"/>
  <c r="J8281" i="7"/>
  <c r="I8281" i="7" s="1"/>
  <c r="J8282" i="7"/>
  <c r="I8282" i="7" s="1"/>
  <c r="J8283" i="7"/>
  <c r="I8283" i="7" s="1"/>
  <c r="J8284" i="7"/>
  <c r="I8284" i="7" s="1"/>
  <c r="J8285" i="7"/>
  <c r="I8285" i="7" s="1"/>
  <c r="J8286" i="7"/>
  <c r="I8286" i="7" s="1"/>
  <c r="J8287" i="7"/>
  <c r="I8287" i="7" s="1"/>
  <c r="J8288" i="7"/>
  <c r="I8288" i="7" s="1"/>
  <c r="J8289" i="7"/>
  <c r="I8289" i="7" s="1"/>
  <c r="J8290" i="7"/>
  <c r="I8290" i="7" s="1"/>
  <c r="J8291" i="7"/>
  <c r="I8291" i="7" s="1"/>
  <c r="J8292" i="7"/>
  <c r="I8292" i="7" s="1"/>
  <c r="J8293" i="7"/>
  <c r="I8293" i="7" s="1"/>
  <c r="J8294" i="7"/>
  <c r="I8294" i="7" s="1"/>
  <c r="J8295" i="7"/>
  <c r="I8295" i="7" s="1"/>
  <c r="J8296" i="7"/>
  <c r="I8296" i="7" s="1"/>
  <c r="J8297" i="7"/>
  <c r="I8297" i="7" s="1"/>
  <c r="J8298" i="7"/>
  <c r="I8298" i="7" s="1"/>
  <c r="J8299" i="7"/>
  <c r="I8299" i="7" s="1"/>
  <c r="J8300" i="7"/>
  <c r="I8300" i="7" s="1"/>
  <c r="J8301" i="7"/>
  <c r="I8301" i="7" s="1"/>
  <c r="J8302" i="7"/>
  <c r="I8302" i="7" s="1"/>
  <c r="J8303" i="7"/>
  <c r="I8303" i="7" s="1"/>
  <c r="J8304" i="7"/>
  <c r="I8304" i="7" s="1"/>
  <c r="J8305" i="7"/>
  <c r="I8305" i="7" s="1"/>
  <c r="J8306" i="7"/>
  <c r="I8306" i="7" s="1"/>
  <c r="J8307" i="7"/>
  <c r="I8307" i="7" s="1"/>
  <c r="J8308" i="7"/>
  <c r="I8308" i="7" s="1"/>
  <c r="J8309" i="7"/>
  <c r="I8309" i="7" s="1"/>
  <c r="J8310" i="7"/>
  <c r="I8310" i="7" s="1"/>
  <c r="J8311" i="7"/>
  <c r="I8311" i="7" s="1"/>
  <c r="J8312" i="7"/>
  <c r="I8312" i="7" s="1"/>
  <c r="J8313" i="7"/>
  <c r="I8313" i="7" s="1"/>
  <c r="J8314" i="7"/>
  <c r="I8314" i="7" s="1"/>
  <c r="J8315" i="7"/>
  <c r="I8315" i="7" s="1"/>
  <c r="J8316" i="7"/>
  <c r="I8316" i="7" s="1"/>
  <c r="J8317" i="7"/>
  <c r="I8317" i="7" s="1"/>
  <c r="J8318" i="7"/>
  <c r="I8318" i="7" s="1"/>
  <c r="J8319" i="7"/>
  <c r="I8319" i="7" s="1"/>
  <c r="J8320" i="7"/>
  <c r="I8320" i="7" s="1"/>
  <c r="J8321" i="7"/>
  <c r="I8321" i="7" s="1"/>
  <c r="J8322" i="7"/>
  <c r="I8322" i="7" s="1"/>
  <c r="J8323" i="7"/>
  <c r="I8323" i="7" s="1"/>
  <c r="J8324" i="7"/>
  <c r="I8324" i="7" s="1"/>
  <c r="J8325" i="7"/>
  <c r="I8325" i="7" s="1"/>
  <c r="J8326" i="7"/>
  <c r="I8326" i="7" s="1"/>
  <c r="J8327" i="7"/>
  <c r="I8327" i="7" s="1"/>
  <c r="J8328" i="7"/>
  <c r="I8328" i="7" s="1"/>
  <c r="J8329" i="7"/>
  <c r="I8329" i="7" s="1"/>
  <c r="J8330" i="7"/>
  <c r="I8330" i="7" s="1"/>
  <c r="J8331" i="7"/>
  <c r="I8331" i="7" s="1"/>
  <c r="J8332" i="7"/>
  <c r="I8332" i="7" s="1"/>
  <c r="J8333" i="7"/>
  <c r="I8333" i="7" s="1"/>
  <c r="J8334" i="7"/>
  <c r="I8334" i="7" s="1"/>
  <c r="J8335" i="7"/>
  <c r="I8335" i="7" s="1"/>
  <c r="J8336" i="7"/>
  <c r="I8336" i="7" s="1"/>
  <c r="J8337" i="7"/>
  <c r="I8337" i="7" s="1"/>
  <c r="J8338" i="7"/>
  <c r="I8338" i="7" s="1"/>
  <c r="J8339" i="7"/>
  <c r="I8339" i="7" s="1"/>
  <c r="J8340" i="7"/>
  <c r="I8340" i="7" s="1"/>
  <c r="J8341" i="7"/>
  <c r="I8341" i="7" s="1"/>
  <c r="J8342" i="7"/>
  <c r="I8342" i="7" s="1"/>
  <c r="J8343" i="7"/>
  <c r="I8343" i="7" s="1"/>
  <c r="J8344" i="7"/>
  <c r="I8344" i="7" s="1"/>
  <c r="J8345" i="7"/>
  <c r="I8345" i="7" s="1"/>
  <c r="J8346" i="7"/>
  <c r="I8346" i="7" s="1"/>
  <c r="J8347" i="7"/>
  <c r="I8347" i="7" s="1"/>
  <c r="J8348" i="7"/>
  <c r="I8348" i="7" s="1"/>
  <c r="J8349" i="7"/>
  <c r="I8349" i="7" s="1"/>
  <c r="J8350" i="7"/>
  <c r="I8350" i="7" s="1"/>
  <c r="J8351" i="7"/>
  <c r="I8351" i="7" s="1"/>
  <c r="J8352" i="7"/>
  <c r="I8352" i="7" s="1"/>
  <c r="J8353" i="7"/>
  <c r="I8353" i="7" s="1"/>
  <c r="J8354" i="7"/>
  <c r="I8354" i="7" s="1"/>
  <c r="J8355" i="7"/>
  <c r="I8355" i="7" s="1"/>
  <c r="J8356" i="7"/>
  <c r="I8356" i="7" s="1"/>
  <c r="J8357" i="7"/>
  <c r="I8357" i="7" s="1"/>
  <c r="J8358" i="7"/>
  <c r="I8358" i="7" s="1"/>
  <c r="J8359" i="7"/>
  <c r="I8359" i="7" s="1"/>
  <c r="J8360" i="7"/>
  <c r="I8360" i="7" s="1"/>
  <c r="J8361" i="7"/>
  <c r="I8361" i="7" s="1"/>
  <c r="J8362" i="7"/>
  <c r="I8362" i="7" s="1"/>
  <c r="J8363" i="7"/>
  <c r="I8363" i="7" s="1"/>
  <c r="J8364" i="7"/>
  <c r="I8364" i="7" s="1"/>
  <c r="J8365" i="7"/>
  <c r="I8365" i="7" s="1"/>
  <c r="J8366" i="7"/>
  <c r="I8366" i="7" s="1"/>
  <c r="J8367" i="7"/>
  <c r="I8367" i="7" s="1"/>
  <c r="J8368" i="7"/>
  <c r="I8368" i="7" s="1"/>
  <c r="J8369" i="7"/>
  <c r="I8369" i="7" s="1"/>
  <c r="J8370" i="7"/>
  <c r="I8370" i="7" s="1"/>
  <c r="J8371" i="7"/>
  <c r="I8371" i="7" s="1"/>
  <c r="J8372" i="7"/>
  <c r="I8372" i="7" s="1"/>
  <c r="J8373" i="7"/>
  <c r="I8373" i="7" s="1"/>
  <c r="J8374" i="7"/>
  <c r="I8374" i="7" s="1"/>
  <c r="J8375" i="7"/>
  <c r="I8375" i="7" s="1"/>
  <c r="J8376" i="7"/>
  <c r="I8376" i="7" s="1"/>
  <c r="J8377" i="7"/>
  <c r="I8377" i="7" s="1"/>
  <c r="J8378" i="7"/>
  <c r="I8378" i="7" s="1"/>
  <c r="J8379" i="7"/>
  <c r="I8379" i="7" s="1"/>
  <c r="J8380" i="7"/>
  <c r="I8380" i="7" s="1"/>
  <c r="J8381" i="7"/>
  <c r="I8381" i="7" s="1"/>
  <c r="J8382" i="7"/>
  <c r="I8382" i="7" s="1"/>
  <c r="J8383" i="7"/>
  <c r="I8383" i="7" s="1"/>
  <c r="J8384" i="7"/>
  <c r="I8384" i="7" s="1"/>
  <c r="J8385" i="7"/>
  <c r="I8385" i="7" s="1"/>
  <c r="J8386" i="7"/>
  <c r="I8386" i="7" s="1"/>
  <c r="J8387" i="7"/>
  <c r="I8387" i="7" s="1"/>
  <c r="J8388" i="7"/>
  <c r="I8388" i="7" s="1"/>
  <c r="J8389" i="7"/>
  <c r="I8389" i="7" s="1"/>
  <c r="J8390" i="7"/>
  <c r="I8390" i="7" s="1"/>
  <c r="J8391" i="7"/>
  <c r="I8391" i="7" s="1"/>
  <c r="J8392" i="7"/>
  <c r="I8392" i="7" s="1"/>
  <c r="J8393" i="7"/>
  <c r="I8393" i="7" s="1"/>
  <c r="J8394" i="7"/>
  <c r="I8394" i="7" s="1"/>
  <c r="J8395" i="7"/>
  <c r="I8395" i="7" s="1"/>
  <c r="J8396" i="7"/>
  <c r="I8396" i="7" s="1"/>
  <c r="J8397" i="7"/>
  <c r="I8397" i="7" s="1"/>
  <c r="J8398" i="7"/>
  <c r="I8398" i="7" s="1"/>
  <c r="J8399" i="7"/>
  <c r="I8399" i="7" s="1"/>
  <c r="J8400" i="7"/>
  <c r="I8400" i="7" s="1"/>
  <c r="J8401" i="7"/>
  <c r="I8401" i="7" s="1"/>
  <c r="J8402" i="7"/>
  <c r="I8402" i="7" s="1"/>
  <c r="J8403" i="7"/>
  <c r="I8403" i="7" s="1"/>
  <c r="J8404" i="7"/>
  <c r="I8404" i="7" s="1"/>
  <c r="J8405" i="7"/>
  <c r="I8405" i="7" s="1"/>
  <c r="J8406" i="7"/>
  <c r="I8406" i="7" s="1"/>
  <c r="J8407" i="7"/>
  <c r="I8407" i="7" s="1"/>
  <c r="J8408" i="7"/>
  <c r="I8408" i="7" s="1"/>
  <c r="J8409" i="7"/>
  <c r="I8409" i="7" s="1"/>
  <c r="J8410" i="7"/>
  <c r="I8410" i="7" s="1"/>
  <c r="J8411" i="7"/>
  <c r="I8411" i="7" s="1"/>
  <c r="J8412" i="7"/>
  <c r="I8412" i="7" s="1"/>
  <c r="J8413" i="7"/>
  <c r="I8413" i="7" s="1"/>
  <c r="J8414" i="7"/>
  <c r="I8414" i="7" s="1"/>
  <c r="J8415" i="7"/>
  <c r="I8415" i="7" s="1"/>
  <c r="J8416" i="7"/>
  <c r="I8416" i="7" s="1"/>
  <c r="J8417" i="7"/>
  <c r="I8417" i="7" s="1"/>
  <c r="J8418" i="7"/>
  <c r="I8418" i="7" s="1"/>
  <c r="J8419" i="7"/>
  <c r="I8419" i="7" s="1"/>
  <c r="J8420" i="7"/>
  <c r="I8420" i="7" s="1"/>
  <c r="J8421" i="7"/>
  <c r="I8421" i="7" s="1"/>
  <c r="J8422" i="7"/>
  <c r="I8422" i="7" s="1"/>
  <c r="J8423" i="7"/>
  <c r="I8423" i="7" s="1"/>
  <c r="J8424" i="7"/>
  <c r="I8424" i="7" s="1"/>
  <c r="J8425" i="7"/>
  <c r="I8425" i="7" s="1"/>
  <c r="J8426" i="7"/>
  <c r="I8426" i="7" s="1"/>
  <c r="J8427" i="7"/>
  <c r="I8427" i="7" s="1"/>
  <c r="J8428" i="7"/>
  <c r="I8428" i="7" s="1"/>
  <c r="J8429" i="7"/>
  <c r="I8429" i="7" s="1"/>
  <c r="J8430" i="7"/>
  <c r="I8430" i="7" s="1"/>
  <c r="J8431" i="7"/>
  <c r="I8431" i="7" s="1"/>
  <c r="J8432" i="7"/>
  <c r="I8432" i="7" s="1"/>
  <c r="J8433" i="7"/>
  <c r="I8433" i="7" s="1"/>
  <c r="J8434" i="7"/>
  <c r="I8434" i="7" s="1"/>
  <c r="J8435" i="7"/>
  <c r="I8435" i="7" s="1"/>
  <c r="J8436" i="7"/>
  <c r="I8436" i="7" s="1"/>
  <c r="J8437" i="7"/>
  <c r="I8437" i="7" s="1"/>
  <c r="J8438" i="7"/>
  <c r="I8438" i="7" s="1"/>
  <c r="J8439" i="7"/>
  <c r="I8439" i="7" s="1"/>
  <c r="J8440" i="7"/>
  <c r="I8440" i="7" s="1"/>
  <c r="J8441" i="7"/>
  <c r="I8441" i="7" s="1"/>
  <c r="J8442" i="7"/>
  <c r="I8442" i="7" s="1"/>
  <c r="J8443" i="7"/>
  <c r="I8443" i="7" s="1"/>
  <c r="J8444" i="7"/>
  <c r="I8444" i="7" s="1"/>
  <c r="J8445" i="7"/>
  <c r="I8445" i="7" s="1"/>
  <c r="J8446" i="7"/>
  <c r="I8446" i="7" s="1"/>
  <c r="J8447" i="7"/>
  <c r="I8447" i="7" s="1"/>
  <c r="J8448" i="7"/>
  <c r="I8448" i="7" s="1"/>
  <c r="J8449" i="7"/>
  <c r="I8449" i="7" s="1"/>
  <c r="J8450" i="7"/>
  <c r="I8450" i="7" s="1"/>
  <c r="J8451" i="7"/>
  <c r="I8451" i="7" s="1"/>
  <c r="J8452" i="7"/>
  <c r="I8452" i="7" s="1"/>
  <c r="J8453" i="7"/>
  <c r="I8453" i="7" s="1"/>
  <c r="J8454" i="7"/>
  <c r="I8454" i="7" s="1"/>
  <c r="J8455" i="7"/>
  <c r="I8455" i="7" s="1"/>
  <c r="J8456" i="7"/>
  <c r="I8456" i="7" s="1"/>
  <c r="J8457" i="7"/>
  <c r="I8457" i="7" s="1"/>
  <c r="J8458" i="7"/>
  <c r="I8458" i="7" s="1"/>
  <c r="J8459" i="7"/>
  <c r="I8459" i="7" s="1"/>
  <c r="J8460" i="7"/>
  <c r="I8460" i="7" s="1"/>
  <c r="J8461" i="7"/>
  <c r="I8461" i="7" s="1"/>
  <c r="J8462" i="7"/>
  <c r="I8462" i="7" s="1"/>
  <c r="J8463" i="7"/>
  <c r="I8463" i="7" s="1"/>
  <c r="J8464" i="7"/>
  <c r="I8464" i="7" s="1"/>
  <c r="J8465" i="7"/>
  <c r="I8465" i="7" s="1"/>
  <c r="J8466" i="7"/>
  <c r="I8466" i="7" s="1"/>
  <c r="J8467" i="7"/>
  <c r="I8467" i="7" s="1"/>
  <c r="J8468" i="7"/>
  <c r="I8468" i="7" s="1"/>
  <c r="J8469" i="7"/>
  <c r="I8469" i="7" s="1"/>
  <c r="J8470" i="7"/>
  <c r="I8470" i="7" s="1"/>
  <c r="J8471" i="7"/>
  <c r="I8471" i="7" s="1"/>
  <c r="J8472" i="7"/>
  <c r="I8472" i="7" s="1"/>
  <c r="J8473" i="7"/>
  <c r="I8473" i="7" s="1"/>
  <c r="J8474" i="7"/>
  <c r="I8474" i="7" s="1"/>
  <c r="J8475" i="7"/>
  <c r="I8475" i="7" s="1"/>
  <c r="J8476" i="7"/>
  <c r="I8476" i="7" s="1"/>
  <c r="J8477" i="7"/>
  <c r="I8477" i="7" s="1"/>
  <c r="J8478" i="7"/>
  <c r="I8478" i="7" s="1"/>
  <c r="J8479" i="7"/>
  <c r="I8479" i="7" s="1"/>
  <c r="J8480" i="7"/>
  <c r="I8480" i="7" s="1"/>
  <c r="J8481" i="7"/>
  <c r="I8481" i="7" s="1"/>
  <c r="J8482" i="7"/>
  <c r="I8482" i="7" s="1"/>
  <c r="J8483" i="7"/>
  <c r="I8483" i="7" s="1"/>
  <c r="J8484" i="7"/>
  <c r="I8484" i="7" s="1"/>
  <c r="J8485" i="7"/>
  <c r="I8485" i="7" s="1"/>
  <c r="J8486" i="7"/>
  <c r="I8486" i="7" s="1"/>
  <c r="J8487" i="7"/>
  <c r="I8487" i="7" s="1"/>
  <c r="J8488" i="7"/>
  <c r="I8488" i="7" s="1"/>
  <c r="J8489" i="7"/>
  <c r="I8489" i="7" s="1"/>
  <c r="J8490" i="7"/>
  <c r="I8490" i="7" s="1"/>
  <c r="J8491" i="7"/>
  <c r="I8491" i="7" s="1"/>
  <c r="J8492" i="7"/>
  <c r="I8492" i="7" s="1"/>
  <c r="J8493" i="7"/>
  <c r="I8493" i="7" s="1"/>
  <c r="J8494" i="7"/>
  <c r="I8494" i="7" s="1"/>
  <c r="J8495" i="7"/>
  <c r="I8495" i="7" s="1"/>
  <c r="J8496" i="7"/>
  <c r="I8496" i="7" s="1"/>
  <c r="J8497" i="7"/>
  <c r="I8497" i="7" s="1"/>
  <c r="J8498" i="7"/>
  <c r="I8498" i="7" s="1"/>
  <c r="J8499" i="7"/>
  <c r="I8499" i="7" s="1"/>
  <c r="J8500" i="7"/>
  <c r="I8500" i="7" s="1"/>
  <c r="J8501" i="7"/>
  <c r="I8501" i="7" s="1"/>
  <c r="J8502" i="7"/>
  <c r="I8502" i="7" s="1"/>
  <c r="J8503" i="7"/>
  <c r="I8503" i="7" s="1"/>
  <c r="J8504" i="7"/>
  <c r="I8504" i="7" s="1"/>
  <c r="J8505" i="7"/>
  <c r="I8505" i="7" s="1"/>
  <c r="J8506" i="7"/>
  <c r="I8506" i="7" s="1"/>
  <c r="J8507" i="7"/>
  <c r="I8507" i="7" s="1"/>
  <c r="J8508" i="7"/>
  <c r="I8508" i="7" s="1"/>
  <c r="J8509" i="7"/>
  <c r="I8509" i="7" s="1"/>
  <c r="J8510" i="7"/>
  <c r="I8510" i="7" s="1"/>
  <c r="J8511" i="7"/>
  <c r="I8511" i="7" s="1"/>
  <c r="J8512" i="7"/>
  <c r="I8512" i="7" s="1"/>
  <c r="J8513" i="7"/>
  <c r="I8513" i="7" s="1"/>
  <c r="J8514" i="7"/>
  <c r="I8514" i="7" s="1"/>
  <c r="J8515" i="7"/>
  <c r="I8515" i="7" s="1"/>
  <c r="J8516" i="7"/>
  <c r="I8516" i="7" s="1"/>
  <c r="J8517" i="7"/>
  <c r="I8517" i="7" s="1"/>
  <c r="J8518" i="7"/>
  <c r="I8518" i="7" s="1"/>
  <c r="J8519" i="7"/>
  <c r="I8519" i="7" s="1"/>
  <c r="J8520" i="7"/>
  <c r="I8520" i="7" s="1"/>
  <c r="J8521" i="7"/>
  <c r="I8521" i="7" s="1"/>
  <c r="J8522" i="7"/>
  <c r="I8522" i="7" s="1"/>
  <c r="J8523" i="7"/>
  <c r="I8523" i="7" s="1"/>
  <c r="J8524" i="7"/>
  <c r="I8524" i="7" s="1"/>
  <c r="J8525" i="7"/>
  <c r="I8525" i="7" s="1"/>
  <c r="J8526" i="7"/>
  <c r="I8526" i="7" s="1"/>
  <c r="J8527" i="7"/>
  <c r="I8527" i="7" s="1"/>
  <c r="J8528" i="7"/>
  <c r="I8528" i="7" s="1"/>
  <c r="J8529" i="7"/>
  <c r="I8529" i="7" s="1"/>
  <c r="J8530" i="7"/>
  <c r="I8530" i="7" s="1"/>
  <c r="J8531" i="7"/>
  <c r="I8531" i="7" s="1"/>
  <c r="J8532" i="7"/>
  <c r="I8532" i="7" s="1"/>
  <c r="J8533" i="7"/>
  <c r="I8533" i="7" s="1"/>
  <c r="J8534" i="7"/>
  <c r="I8534" i="7" s="1"/>
  <c r="J8535" i="7"/>
  <c r="I8535" i="7" s="1"/>
  <c r="J8536" i="7"/>
  <c r="I8536" i="7" s="1"/>
  <c r="J8537" i="7"/>
  <c r="I8537" i="7" s="1"/>
  <c r="J8538" i="7"/>
  <c r="I8538" i="7" s="1"/>
  <c r="J8539" i="7"/>
  <c r="I8539" i="7" s="1"/>
  <c r="J8540" i="7"/>
  <c r="I8540" i="7" s="1"/>
  <c r="J8541" i="7"/>
  <c r="I8541" i="7" s="1"/>
  <c r="J8542" i="7"/>
  <c r="I8542" i="7" s="1"/>
  <c r="J8543" i="7"/>
  <c r="I8543" i="7" s="1"/>
  <c r="J8544" i="7"/>
  <c r="I8544" i="7" s="1"/>
  <c r="J8545" i="7"/>
  <c r="I8545" i="7" s="1"/>
  <c r="J8546" i="7"/>
  <c r="I8546" i="7" s="1"/>
  <c r="J8547" i="7"/>
  <c r="I8547" i="7" s="1"/>
  <c r="J8548" i="7"/>
  <c r="I8548" i="7" s="1"/>
  <c r="J8549" i="7"/>
  <c r="I8549" i="7" s="1"/>
  <c r="J8550" i="7"/>
  <c r="I8550" i="7" s="1"/>
  <c r="J8551" i="7"/>
  <c r="I8551" i="7" s="1"/>
  <c r="J8552" i="7"/>
  <c r="I8552" i="7" s="1"/>
  <c r="J8553" i="7"/>
  <c r="I8553" i="7" s="1"/>
  <c r="J8554" i="7"/>
  <c r="I8554" i="7" s="1"/>
  <c r="J8555" i="7"/>
  <c r="I8555" i="7" s="1"/>
  <c r="J8556" i="7"/>
  <c r="I8556" i="7" s="1"/>
  <c r="J8557" i="7"/>
  <c r="I8557" i="7" s="1"/>
  <c r="J8558" i="7"/>
  <c r="I8558" i="7" s="1"/>
  <c r="J8559" i="7"/>
  <c r="I8559" i="7" s="1"/>
  <c r="J8560" i="7"/>
  <c r="I8560" i="7" s="1"/>
  <c r="J8561" i="7"/>
  <c r="I8561" i="7" s="1"/>
  <c r="J8562" i="7"/>
  <c r="I8562" i="7" s="1"/>
  <c r="J8563" i="7"/>
  <c r="I8563" i="7" s="1"/>
  <c r="J8564" i="7"/>
  <c r="I8564" i="7" s="1"/>
  <c r="J8565" i="7"/>
  <c r="I8565" i="7" s="1"/>
  <c r="J8566" i="7"/>
  <c r="I8566" i="7" s="1"/>
  <c r="J8567" i="7"/>
  <c r="I8567" i="7" s="1"/>
  <c r="J8568" i="7"/>
  <c r="I8568" i="7" s="1"/>
  <c r="J8569" i="7"/>
  <c r="I8569" i="7" s="1"/>
  <c r="J8570" i="7"/>
  <c r="I8570" i="7" s="1"/>
  <c r="J8571" i="7"/>
  <c r="I8571" i="7" s="1"/>
  <c r="J8572" i="7"/>
  <c r="I8572" i="7" s="1"/>
  <c r="J8573" i="7"/>
  <c r="I8573" i="7" s="1"/>
  <c r="J8574" i="7"/>
  <c r="I8574" i="7" s="1"/>
  <c r="J8575" i="7"/>
  <c r="I8575" i="7" s="1"/>
  <c r="J8576" i="7"/>
  <c r="I8576" i="7" s="1"/>
  <c r="J8577" i="7"/>
  <c r="I8577" i="7" s="1"/>
  <c r="J8578" i="7"/>
  <c r="I8578" i="7" s="1"/>
  <c r="J8579" i="7"/>
  <c r="I8579" i="7" s="1"/>
  <c r="J8580" i="7"/>
  <c r="I8580" i="7" s="1"/>
  <c r="J8581" i="7"/>
  <c r="I8581" i="7" s="1"/>
  <c r="J8582" i="7"/>
  <c r="I8582" i="7" s="1"/>
  <c r="J8583" i="7"/>
  <c r="I8583" i="7" s="1"/>
  <c r="J8584" i="7"/>
  <c r="I8584" i="7" s="1"/>
  <c r="J8585" i="7"/>
  <c r="I8585" i="7" s="1"/>
  <c r="J8586" i="7"/>
  <c r="I8586" i="7" s="1"/>
  <c r="J8587" i="7"/>
  <c r="I8587" i="7" s="1"/>
  <c r="J8588" i="7"/>
  <c r="I8588" i="7" s="1"/>
  <c r="J8589" i="7"/>
  <c r="I8589" i="7" s="1"/>
  <c r="J8590" i="7"/>
  <c r="I8590" i="7" s="1"/>
  <c r="J8591" i="7"/>
  <c r="I8591" i="7" s="1"/>
  <c r="J8592" i="7"/>
  <c r="I8592" i="7" s="1"/>
  <c r="J8593" i="7"/>
  <c r="I8593" i="7" s="1"/>
  <c r="J8594" i="7"/>
  <c r="I8594" i="7" s="1"/>
  <c r="J8595" i="7"/>
  <c r="I8595" i="7" s="1"/>
  <c r="J8596" i="7"/>
  <c r="I8596" i="7" s="1"/>
  <c r="J8597" i="7"/>
  <c r="I8597" i="7" s="1"/>
  <c r="J8598" i="7"/>
  <c r="I8598" i="7" s="1"/>
  <c r="J8599" i="7"/>
  <c r="I8599" i="7" s="1"/>
  <c r="J8600" i="7"/>
  <c r="I8600" i="7" s="1"/>
  <c r="J8601" i="7"/>
  <c r="I8601" i="7" s="1"/>
  <c r="J8602" i="7"/>
  <c r="I8602" i="7" s="1"/>
  <c r="J8603" i="7"/>
  <c r="I8603" i="7" s="1"/>
  <c r="J8604" i="7"/>
  <c r="I8604" i="7" s="1"/>
  <c r="J8605" i="7"/>
  <c r="I8605" i="7" s="1"/>
  <c r="J8606" i="7"/>
  <c r="I8606" i="7" s="1"/>
  <c r="J8607" i="7"/>
  <c r="I8607" i="7" s="1"/>
  <c r="J8608" i="7"/>
  <c r="I8608" i="7" s="1"/>
  <c r="J8609" i="7"/>
  <c r="I8609" i="7" s="1"/>
  <c r="J8610" i="7"/>
  <c r="I8610" i="7" s="1"/>
  <c r="J8611" i="7"/>
  <c r="I8611" i="7" s="1"/>
  <c r="J8612" i="7"/>
  <c r="I8612" i="7" s="1"/>
  <c r="J8613" i="7"/>
  <c r="I8613" i="7" s="1"/>
  <c r="J8614" i="7"/>
  <c r="I8614" i="7" s="1"/>
  <c r="J8615" i="7"/>
  <c r="I8615" i="7" s="1"/>
  <c r="J8616" i="7"/>
  <c r="I8616" i="7" s="1"/>
  <c r="J8617" i="7"/>
  <c r="I8617" i="7" s="1"/>
  <c r="J8618" i="7"/>
  <c r="I8618" i="7" s="1"/>
  <c r="J8619" i="7"/>
  <c r="I8619" i="7" s="1"/>
  <c r="J8620" i="7"/>
  <c r="I8620" i="7" s="1"/>
  <c r="J8621" i="7"/>
  <c r="I8621" i="7" s="1"/>
  <c r="J8622" i="7"/>
  <c r="I8622" i="7" s="1"/>
  <c r="J8623" i="7"/>
  <c r="I8623" i="7" s="1"/>
  <c r="J8624" i="7"/>
  <c r="I8624" i="7" s="1"/>
  <c r="J8625" i="7"/>
  <c r="I8625" i="7" s="1"/>
  <c r="J8626" i="7"/>
  <c r="I8626" i="7" s="1"/>
  <c r="J8627" i="7"/>
  <c r="I8627" i="7" s="1"/>
  <c r="J8628" i="7"/>
  <c r="I8628" i="7" s="1"/>
  <c r="J8629" i="7"/>
  <c r="I8629" i="7" s="1"/>
  <c r="J8630" i="7"/>
  <c r="I8630" i="7" s="1"/>
  <c r="J8631" i="7"/>
  <c r="I8631" i="7" s="1"/>
  <c r="J8632" i="7"/>
  <c r="I8632" i="7" s="1"/>
  <c r="J8633" i="7"/>
  <c r="I8633" i="7" s="1"/>
  <c r="J8634" i="7"/>
  <c r="I8634" i="7" s="1"/>
  <c r="J8635" i="7"/>
  <c r="I8635" i="7" s="1"/>
  <c r="J8636" i="7"/>
  <c r="I8636" i="7" s="1"/>
  <c r="J8637" i="7"/>
  <c r="I8637" i="7" s="1"/>
  <c r="J8638" i="7"/>
  <c r="I8638" i="7" s="1"/>
  <c r="J8639" i="7"/>
  <c r="I8639" i="7" s="1"/>
  <c r="J8640" i="7"/>
  <c r="I8640" i="7" s="1"/>
  <c r="J8641" i="7"/>
  <c r="I8641" i="7" s="1"/>
  <c r="J8642" i="7"/>
  <c r="I8642" i="7" s="1"/>
  <c r="J8643" i="7"/>
  <c r="I8643" i="7" s="1"/>
  <c r="J8644" i="7"/>
  <c r="I8644" i="7" s="1"/>
  <c r="J8645" i="7"/>
  <c r="I8645" i="7" s="1"/>
  <c r="J8646" i="7"/>
  <c r="I8646" i="7" s="1"/>
  <c r="J8647" i="7"/>
  <c r="I8647" i="7" s="1"/>
  <c r="J8648" i="7"/>
  <c r="I8648" i="7" s="1"/>
  <c r="J8649" i="7"/>
  <c r="I8649" i="7" s="1"/>
  <c r="J8650" i="7"/>
  <c r="I8650" i="7" s="1"/>
  <c r="J8651" i="7"/>
  <c r="I8651" i="7" s="1"/>
  <c r="J8652" i="7"/>
  <c r="I8652" i="7" s="1"/>
  <c r="J8653" i="7"/>
  <c r="I8653" i="7" s="1"/>
  <c r="J8654" i="7"/>
  <c r="I8654" i="7" s="1"/>
  <c r="J8655" i="7"/>
  <c r="I8655" i="7" s="1"/>
  <c r="J8656" i="7"/>
  <c r="I8656" i="7" s="1"/>
  <c r="J8657" i="7"/>
  <c r="I8657" i="7" s="1"/>
  <c r="J8658" i="7"/>
  <c r="I8658" i="7" s="1"/>
  <c r="J8659" i="7"/>
  <c r="I8659" i="7" s="1"/>
  <c r="J8660" i="7"/>
  <c r="I8660" i="7" s="1"/>
  <c r="J8661" i="7"/>
  <c r="I8661" i="7" s="1"/>
  <c r="J8662" i="7"/>
  <c r="I8662" i="7" s="1"/>
  <c r="J8663" i="7"/>
  <c r="I8663" i="7" s="1"/>
  <c r="J8664" i="7"/>
  <c r="I8664" i="7" s="1"/>
  <c r="J8665" i="7"/>
  <c r="I8665" i="7" s="1"/>
  <c r="J8666" i="7"/>
  <c r="I8666" i="7" s="1"/>
  <c r="J8667" i="7"/>
  <c r="I8667" i="7" s="1"/>
  <c r="J8668" i="7"/>
  <c r="I8668" i="7" s="1"/>
  <c r="J8669" i="7"/>
  <c r="I8669" i="7" s="1"/>
  <c r="J8670" i="7"/>
  <c r="I8670" i="7" s="1"/>
  <c r="J8671" i="7"/>
  <c r="I8671" i="7" s="1"/>
  <c r="J8672" i="7"/>
  <c r="I8672" i="7" s="1"/>
  <c r="J8673" i="7"/>
  <c r="I8673" i="7" s="1"/>
  <c r="J8674" i="7"/>
  <c r="I8674" i="7" s="1"/>
  <c r="J8675" i="7"/>
  <c r="I8675" i="7" s="1"/>
  <c r="J8676" i="7"/>
  <c r="I8676" i="7" s="1"/>
  <c r="J8677" i="7"/>
  <c r="I8677" i="7" s="1"/>
  <c r="J8678" i="7"/>
  <c r="I8678" i="7" s="1"/>
  <c r="J8679" i="7"/>
  <c r="I8679" i="7" s="1"/>
  <c r="J8680" i="7"/>
  <c r="I8680" i="7" s="1"/>
  <c r="J8681" i="7"/>
  <c r="I8681" i="7" s="1"/>
  <c r="J8682" i="7"/>
  <c r="I8682" i="7" s="1"/>
  <c r="J8683" i="7"/>
  <c r="I8683" i="7" s="1"/>
  <c r="J8684" i="7"/>
  <c r="I8684" i="7" s="1"/>
  <c r="J8685" i="7"/>
  <c r="I8685" i="7" s="1"/>
  <c r="J8686" i="7"/>
  <c r="I8686" i="7" s="1"/>
  <c r="J8687" i="7"/>
  <c r="I8687" i="7" s="1"/>
  <c r="J8688" i="7"/>
  <c r="I8688" i="7" s="1"/>
  <c r="J8689" i="7"/>
  <c r="I8689" i="7" s="1"/>
  <c r="J8690" i="7"/>
  <c r="I8690" i="7" s="1"/>
  <c r="J8691" i="7"/>
  <c r="I8691" i="7" s="1"/>
  <c r="J8692" i="7"/>
  <c r="I8692" i="7" s="1"/>
  <c r="J8693" i="7"/>
  <c r="I8693" i="7" s="1"/>
  <c r="J8694" i="7"/>
  <c r="I8694" i="7" s="1"/>
  <c r="J8695" i="7"/>
  <c r="I8695" i="7" s="1"/>
  <c r="J8696" i="7"/>
  <c r="I8696" i="7" s="1"/>
  <c r="J8697" i="7"/>
  <c r="I8697" i="7" s="1"/>
  <c r="J8698" i="7"/>
  <c r="I8698" i="7" s="1"/>
  <c r="J8699" i="7"/>
  <c r="I8699" i="7" s="1"/>
  <c r="J8700" i="7"/>
  <c r="I8700" i="7" s="1"/>
  <c r="J8701" i="7"/>
  <c r="I8701" i="7" s="1"/>
  <c r="J8702" i="7"/>
  <c r="I8702" i="7" s="1"/>
  <c r="J8703" i="7"/>
  <c r="I8703" i="7" s="1"/>
  <c r="J8704" i="7"/>
  <c r="I8704" i="7" s="1"/>
  <c r="J8705" i="7"/>
  <c r="I8705" i="7" s="1"/>
  <c r="J8706" i="7"/>
  <c r="I8706" i="7" s="1"/>
  <c r="J8707" i="7"/>
  <c r="I8707" i="7" s="1"/>
  <c r="J8708" i="7"/>
  <c r="I8708" i="7" s="1"/>
  <c r="J8709" i="7"/>
  <c r="I8709" i="7" s="1"/>
  <c r="J8710" i="7"/>
  <c r="I8710" i="7" s="1"/>
  <c r="J8711" i="7"/>
  <c r="I8711" i="7" s="1"/>
  <c r="J8712" i="7"/>
  <c r="I8712" i="7" s="1"/>
  <c r="J8713" i="7"/>
  <c r="I8713" i="7" s="1"/>
  <c r="J8714" i="7"/>
  <c r="I8714" i="7" s="1"/>
  <c r="J8715" i="7"/>
  <c r="I8715" i="7" s="1"/>
  <c r="J8716" i="7"/>
  <c r="I8716" i="7" s="1"/>
  <c r="J8717" i="7"/>
  <c r="I8717" i="7" s="1"/>
  <c r="J8718" i="7"/>
  <c r="I8718" i="7" s="1"/>
  <c r="J8719" i="7"/>
  <c r="I8719" i="7" s="1"/>
  <c r="J8720" i="7"/>
  <c r="I8720" i="7" s="1"/>
  <c r="J8721" i="7"/>
  <c r="I8721" i="7" s="1"/>
  <c r="J8722" i="7"/>
  <c r="I8722" i="7" s="1"/>
  <c r="J8723" i="7"/>
  <c r="I8723" i="7" s="1"/>
  <c r="J8724" i="7"/>
  <c r="I8724" i="7" s="1"/>
  <c r="J8725" i="7"/>
  <c r="I8725" i="7" s="1"/>
  <c r="J8726" i="7"/>
  <c r="I8726" i="7" s="1"/>
  <c r="J8727" i="7"/>
  <c r="I8727" i="7" s="1"/>
  <c r="J8728" i="7"/>
  <c r="I8728" i="7" s="1"/>
  <c r="J8729" i="7"/>
  <c r="I8729" i="7" s="1"/>
  <c r="J8730" i="7"/>
  <c r="I8730" i="7" s="1"/>
  <c r="J8731" i="7"/>
  <c r="I8731" i="7" s="1"/>
  <c r="J8732" i="7"/>
  <c r="I8732" i="7" s="1"/>
  <c r="J8733" i="7"/>
  <c r="I8733" i="7" s="1"/>
  <c r="J8734" i="7"/>
  <c r="I8734" i="7" s="1"/>
  <c r="J8735" i="7"/>
  <c r="I8735" i="7" s="1"/>
  <c r="J8736" i="7"/>
  <c r="I8736" i="7" s="1"/>
  <c r="J8737" i="7"/>
  <c r="I8737" i="7" s="1"/>
  <c r="J8738" i="7"/>
  <c r="I8738" i="7" s="1"/>
  <c r="J8739" i="7"/>
  <c r="I8739" i="7" s="1"/>
  <c r="J8740" i="7"/>
  <c r="I8740" i="7" s="1"/>
  <c r="J8741" i="7"/>
  <c r="I8741" i="7" s="1"/>
  <c r="J8742" i="7"/>
  <c r="I8742" i="7" s="1"/>
  <c r="J8743" i="7"/>
  <c r="I8743" i="7" s="1"/>
  <c r="J8744" i="7"/>
  <c r="I8744" i="7" s="1"/>
  <c r="J8745" i="7"/>
  <c r="I8745" i="7" s="1"/>
  <c r="J8746" i="7"/>
  <c r="I8746" i="7" s="1"/>
  <c r="J8747" i="7"/>
  <c r="I8747" i="7" s="1"/>
  <c r="J8748" i="7"/>
  <c r="I8748" i="7" s="1"/>
  <c r="J8749" i="7"/>
  <c r="I8749" i="7" s="1"/>
  <c r="J8750" i="7"/>
  <c r="I8750" i="7" s="1"/>
  <c r="J8751" i="7"/>
  <c r="I8751" i="7" s="1"/>
  <c r="J8752" i="7"/>
  <c r="I8752" i="7" s="1"/>
  <c r="J8753" i="7"/>
  <c r="I8753" i="7" s="1"/>
  <c r="J8754" i="7"/>
  <c r="I8754" i="7" s="1"/>
  <c r="J8755" i="7"/>
  <c r="I8755" i="7" s="1"/>
  <c r="J8756" i="7"/>
  <c r="I8756" i="7" s="1"/>
  <c r="J8757" i="7"/>
  <c r="I8757" i="7" s="1"/>
  <c r="J8758" i="7"/>
  <c r="I8758" i="7" s="1"/>
  <c r="J8759" i="7"/>
  <c r="I8759" i="7" s="1"/>
  <c r="J8760" i="7"/>
  <c r="I8760" i="7" s="1"/>
  <c r="J8761" i="7"/>
  <c r="I8761" i="7" s="1"/>
  <c r="J8762" i="7"/>
  <c r="I8762" i="7" s="1"/>
  <c r="J8763" i="7"/>
  <c r="I8763" i="7" s="1"/>
  <c r="J8764" i="7"/>
  <c r="I8764" i="7" s="1"/>
  <c r="J8765" i="7"/>
  <c r="I8765" i="7" s="1"/>
  <c r="J8766" i="7"/>
  <c r="I8766" i="7" s="1"/>
  <c r="J8767" i="7"/>
  <c r="I8767" i="7" s="1"/>
  <c r="J8768" i="7"/>
  <c r="I8768" i="7" s="1"/>
  <c r="J8769" i="7"/>
  <c r="I8769" i="7" s="1"/>
  <c r="J8770" i="7"/>
  <c r="I8770" i="7" s="1"/>
  <c r="J8771" i="7"/>
  <c r="I8771" i="7" s="1"/>
  <c r="J8772" i="7"/>
  <c r="I8772" i="7" s="1"/>
  <c r="J8773" i="7"/>
  <c r="I8773" i="7" s="1"/>
  <c r="J8774" i="7"/>
  <c r="I8774" i="7" s="1"/>
  <c r="J8775" i="7"/>
  <c r="I8775" i="7" s="1"/>
  <c r="J8776" i="7"/>
  <c r="I8776" i="7" s="1"/>
  <c r="J8777" i="7"/>
  <c r="I8777" i="7" s="1"/>
  <c r="J8778" i="7"/>
  <c r="I8778" i="7" s="1"/>
  <c r="J8779" i="7"/>
  <c r="I8779" i="7" s="1"/>
  <c r="J8780" i="7"/>
  <c r="I8780" i="7" s="1"/>
  <c r="J8781" i="7"/>
  <c r="I8781" i="7" s="1"/>
  <c r="J8782" i="7"/>
  <c r="I8782" i="7" s="1"/>
  <c r="J8783" i="7"/>
  <c r="I8783" i="7" s="1"/>
  <c r="J8784" i="7"/>
  <c r="I8784" i="7" s="1"/>
  <c r="J8785" i="7"/>
  <c r="I8785" i="7" s="1"/>
  <c r="J8786" i="7"/>
  <c r="I8786" i="7" s="1"/>
  <c r="J8787" i="7"/>
  <c r="I8787" i="7" s="1"/>
  <c r="J8788" i="7"/>
  <c r="I8788" i="7" s="1"/>
  <c r="J8789" i="7"/>
  <c r="I8789" i="7" s="1"/>
  <c r="J8790" i="7"/>
  <c r="I8790" i="7" s="1"/>
  <c r="J8791" i="7"/>
  <c r="I8791" i="7" s="1"/>
  <c r="J8792" i="7"/>
  <c r="I8792" i="7" s="1"/>
  <c r="J8793" i="7"/>
  <c r="I8793" i="7" s="1"/>
  <c r="J8794" i="7"/>
  <c r="I8794" i="7" s="1"/>
  <c r="J8795" i="7"/>
  <c r="I8795" i="7" s="1"/>
  <c r="J8796" i="7"/>
  <c r="I8796" i="7" s="1"/>
  <c r="J8797" i="7"/>
  <c r="I8797" i="7" s="1"/>
  <c r="J8798" i="7"/>
  <c r="I8798" i="7" s="1"/>
  <c r="J8799" i="7"/>
  <c r="I8799" i="7" s="1"/>
  <c r="J8800" i="7"/>
  <c r="I8800" i="7" s="1"/>
  <c r="J8801" i="7"/>
  <c r="I8801" i="7" s="1"/>
  <c r="J8802" i="7"/>
  <c r="I8802" i="7" s="1"/>
  <c r="J8803" i="7"/>
  <c r="I8803" i="7" s="1"/>
  <c r="J8804" i="7"/>
  <c r="I8804" i="7" s="1"/>
  <c r="J8805" i="7"/>
  <c r="I8805" i="7" s="1"/>
  <c r="J8806" i="7"/>
  <c r="I8806" i="7" s="1"/>
  <c r="J8807" i="7"/>
  <c r="I8807" i="7" s="1"/>
  <c r="J8808" i="7"/>
  <c r="I8808" i="7" s="1"/>
  <c r="J8809" i="7"/>
  <c r="I8809" i="7" s="1"/>
  <c r="J8810" i="7"/>
  <c r="I8810" i="7" s="1"/>
  <c r="J8811" i="7"/>
  <c r="I8811" i="7" s="1"/>
  <c r="J8812" i="7"/>
  <c r="I8812" i="7" s="1"/>
  <c r="J8813" i="7"/>
  <c r="I8813" i="7" s="1"/>
  <c r="J8814" i="7"/>
  <c r="I8814" i="7" s="1"/>
  <c r="J8815" i="7"/>
  <c r="I8815" i="7" s="1"/>
  <c r="J8816" i="7"/>
  <c r="I8816" i="7" s="1"/>
  <c r="J8817" i="7"/>
  <c r="I8817" i="7" s="1"/>
  <c r="J8818" i="7"/>
  <c r="I8818" i="7" s="1"/>
  <c r="J8819" i="7"/>
  <c r="I8819" i="7" s="1"/>
  <c r="J8820" i="7"/>
  <c r="I8820" i="7" s="1"/>
  <c r="J8821" i="7"/>
  <c r="I8821" i="7" s="1"/>
  <c r="J8822" i="7"/>
  <c r="I8822" i="7" s="1"/>
  <c r="J8823" i="7"/>
  <c r="I8823" i="7" s="1"/>
  <c r="J8824" i="7"/>
  <c r="I8824" i="7" s="1"/>
  <c r="J8825" i="7"/>
  <c r="I8825" i="7" s="1"/>
  <c r="J8826" i="7"/>
  <c r="I8826" i="7" s="1"/>
  <c r="J8827" i="7"/>
  <c r="I8827" i="7" s="1"/>
  <c r="J8828" i="7"/>
  <c r="I8828" i="7" s="1"/>
  <c r="J8829" i="7"/>
  <c r="I8829" i="7" s="1"/>
  <c r="J8830" i="7"/>
  <c r="I8830" i="7" s="1"/>
  <c r="J8831" i="7"/>
  <c r="I8831" i="7" s="1"/>
  <c r="J8832" i="7"/>
  <c r="I8832" i="7" s="1"/>
  <c r="J8833" i="7"/>
  <c r="I8833" i="7" s="1"/>
  <c r="J8834" i="7"/>
  <c r="I8834" i="7" s="1"/>
  <c r="J8835" i="7"/>
  <c r="I8835" i="7" s="1"/>
  <c r="J8836" i="7"/>
  <c r="I8836" i="7" s="1"/>
  <c r="J8837" i="7"/>
  <c r="I8837" i="7" s="1"/>
  <c r="J8838" i="7"/>
  <c r="I8838" i="7" s="1"/>
  <c r="J8839" i="7"/>
  <c r="I8839" i="7" s="1"/>
  <c r="J8840" i="7"/>
  <c r="I8840" i="7" s="1"/>
  <c r="J8841" i="7"/>
  <c r="I8841" i="7" s="1"/>
  <c r="J8842" i="7"/>
  <c r="I8842" i="7" s="1"/>
  <c r="J8843" i="7"/>
  <c r="I8843" i="7" s="1"/>
  <c r="J8844" i="7"/>
  <c r="I8844" i="7" s="1"/>
  <c r="J8845" i="7"/>
  <c r="I8845" i="7" s="1"/>
  <c r="J8846" i="7"/>
  <c r="I8846" i="7" s="1"/>
  <c r="J8847" i="7"/>
  <c r="I8847" i="7" s="1"/>
  <c r="J8848" i="7"/>
  <c r="I8848" i="7" s="1"/>
  <c r="J8849" i="7"/>
  <c r="I8849" i="7" s="1"/>
  <c r="J8850" i="7"/>
  <c r="I8850" i="7" s="1"/>
  <c r="J8851" i="7"/>
  <c r="I8851" i="7" s="1"/>
  <c r="J8852" i="7"/>
  <c r="I8852" i="7" s="1"/>
  <c r="J8853" i="7"/>
  <c r="I8853" i="7" s="1"/>
  <c r="J8854" i="7"/>
  <c r="I8854" i="7" s="1"/>
  <c r="J8855" i="7"/>
  <c r="I8855" i="7" s="1"/>
  <c r="J8856" i="7"/>
  <c r="I8856" i="7" s="1"/>
  <c r="J8857" i="7"/>
  <c r="I8857" i="7" s="1"/>
  <c r="J8858" i="7"/>
  <c r="I8858" i="7" s="1"/>
  <c r="J8859" i="7"/>
  <c r="I8859" i="7" s="1"/>
  <c r="J8860" i="7"/>
  <c r="I8860" i="7" s="1"/>
  <c r="J8861" i="7"/>
  <c r="I8861" i="7" s="1"/>
  <c r="J8862" i="7"/>
  <c r="I8862" i="7" s="1"/>
  <c r="J8863" i="7"/>
  <c r="I8863" i="7" s="1"/>
  <c r="J8864" i="7"/>
  <c r="I8864" i="7" s="1"/>
  <c r="J8865" i="7"/>
  <c r="I8865" i="7" s="1"/>
  <c r="J8866" i="7"/>
  <c r="I8866" i="7" s="1"/>
  <c r="J8867" i="7"/>
  <c r="I8867" i="7" s="1"/>
  <c r="J8868" i="7"/>
  <c r="I8868" i="7" s="1"/>
  <c r="J8869" i="7"/>
  <c r="I8869" i="7" s="1"/>
  <c r="J8870" i="7"/>
  <c r="I8870" i="7" s="1"/>
  <c r="J8871" i="7"/>
  <c r="I8871" i="7" s="1"/>
  <c r="J8872" i="7"/>
  <c r="I8872" i="7" s="1"/>
  <c r="J8873" i="7"/>
  <c r="I8873" i="7" s="1"/>
  <c r="J8874" i="7"/>
  <c r="I8874" i="7" s="1"/>
  <c r="J8875" i="7"/>
  <c r="I8875" i="7" s="1"/>
  <c r="J8876" i="7"/>
  <c r="I8876" i="7" s="1"/>
  <c r="J8877" i="7"/>
  <c r="I8877" i="7" s="1"/>
  <c r="J8878" i="7"/>
  <c r="I8878" i="7" s="1"/>
  <c r="J8879" i="7"/>
  <c r="I8879" i="7" s="1"/>
  <c r="J8880" i="7"/>
  <c r="I8880" i="7" s="1"/>
  <c r="J8881" i="7"/>
  <c r="I8881" i="7" s="1"/>
  <c r="J8882" i="7"/>
  <c r="I8882" i="7" s="1"/>
  <c r="J8883" i="7"/>
  <c r="I8883" i="7" s="1"/>
  <c r="J8884" i="7"/>
  <c r="I8884" i="7" s="1"/>
  <c r="J8885" i="7"/>
  <c r="I8885" i="7" s="1"/>
  <c r="J8886" i="7"/>
  <c r="I8886" i="7" s="1"/>
  <c r="J8887" i="7"/>
  <c r="I8887" i="7" s="1"/>
  <c r="J8888" i="7"/>
  <c r="I8888" i="7" s="1"/>
  <c r="J8889" i="7"/>
  <c r="I8889" i="7" s="1"/>
  <c r="J8890" i="7"/>
  <c r="I8890" i="7" s="1"/>
  <c r="J8891" i="7"/>
  <c r="I8891" i="7" s="1"/>
  <c r="J8892" i="7"/>
  <c r="I8892" i="7" s="1"/>
  <c r="J8893" i="7"/>
  <c r="I8893" i="7" s="1"/>
  <c r="J8894" i="7"/>
  <c r="I8894" i="7" s="1"/>
  <c r="J8895" i="7"/>
  <c r="I8895" i="7" s="1"/>
  <c r="J8896" i="7"/>
  <c r="I8896" i="7" s="1"/>
  <c r="J8897" i="7"/>
  <c r="I8897" i="7" s="1"/>
  <c r="J8898" i="7"/>
  <c r="I8898" i="7" s="1"/>
  <c r="J8899" i="7"/>
  <c r="I8899" i="7" s="1"/>
  <c r="J8900" i="7"/>
  <c r="I8900" i="7" s="1"/>
  <c r="J8901" i="7"/>
  <c r="I8901" i="7" s="1"/>
  <c r="J8902" i="7"/>
  <c r="I8902" i="7" s="1"/>
  <c r="J8903" i="7"/>
  <c r="I8903" i="7" s="1"/>
  <c r="J8904" i="7"/>
  <c r="I8904" i="7" s="1"/>
  <c r="J8905" i="7"/>
  <c r="I8905" i="7" s="1"/>
  <c r="J8906" i="7"/>
  <c r="I8906" i="7" s="1"/>
  <c r="J8907" i="7"/>
  <c r="I8907" i="7" s="1"/>
  <c r="J8908" i="7"/>
  <c r="I8908" i="7" s="1"/>
  <c r="J8909" i="7"/>
  <c r="I8909" i="7" s="1"/>
  <c r="J8910" i="7"/>
  <c r="I8910" i="7" s="1"/>
  <c r="J8911" i="7"/>
  <c r="I8911" i="7" s="1"/>
  <c r="J8912" i="7"/>
  <c r="I8912" i="7" s="1"/>
  <c r="J8913" i="7"/>
  <c r="I8913" i="7" s="1"/>
  <c r="J8914" i="7"/>
  <c r="I8914" i="7" s="1"/>
  <c r="J8915" i="7"/>
  <c r="I8915" i="7" s="1"/>
  <c r="J8916" i="7"/>
  <c r="I8916" i="7" s="1"/>
  <c r="J8917" i="7"/>
  <c r="I8917" i="7" s="1"/>
  <c r="J8918" i="7"/>
  <c r="I8918" i="7" s="1"/>
  <c r="J8919" i="7"/>
  <c r="I8919" i="7" s="1"/>
  <c r="J8920" i="7"/>
  <c r="I8920" i="7" s="1"/>
  <c r="J8921" i="7"/>
  <c r="I8921" i="7" s="1"/>
  <c r="J8922" i="7"/>
  <c r="I8922" i="7" s="1"/>
  <c r="J8923" i="7"/>
  <c r="I8923" i="7" s="1"/>
  <c r="J8924" i="7"/>
  <c r="I8924" i="7" s="1"/>
  <c r="J8925" i="7"/>
  <c r="I8925" i="7" s="1"/>
  <c r="J8926" i="7"/>
  <c r="I8926" i="7" s="1"/>
  <c r="J8927" i="7"/>
  <c r="I8927" i="7" s="1"/>
  <c r="J8928" i="7"/>
  <c r="I8928" i="7" s="1"/>
  <c r="J8929" i="7"/>
  <c r="I8929" i="7" s="1"/>
  <c r="J8930" i="7"/>
  <c r="I8930" i="7" s="1"/>
  <c r="J8931" i="7"/>
  <c r="I8931" i="7" s="1"/>
  <c r="J8932" i="7"/>
  <c r="I8932" i="7" s="1"/>
  <c r="J8933" i="7"/>
  <c r="I8933" i="7" s="1"/>
  <c r="J8934" i="7"/>
  <c r="I8934" i="7" s="1"/>
  <c r="J8935" i="7"/>
  <c r="I8935" i="7" s="1"/>
  <c r="J8936" i="7"/>
  <c r="I8936" i="7" s="1"/>
  <c r="J8937" i="7"/>
  <c r="I8937" i="7" s="1"/>
  <c r="J8938" i="7"/>
  <c r="I8938" i="7" s="1"/>
  <c r="J8939" i="7"/>
  <c r="I8939" i="7" s="1"/>
  <c r="J8940" i="7"/>
  <c r="I8940" i="7" s="1"/>
  <c r="J8941" i="7"/>
  <c r="I8941" i="7" s="1"/>
  <c r="J8942" i="7"/>
  <c r="I8942" i="7" s="1"/>
  <c r="J8943" i="7"/>
  <c r="I8943" i="7" s="1"/>
  <c r="J8944" i="7"/>
  <c r="I8944" i="7" s="1"/>
  <c r="J8945" i="7"/>
  <c r="I8945" i="7" s="1"/>
  <c r="J8946" i="7"/>
  <c r="I8946" i="7" s="1"/>
  <c r="J8947" i="7"/>
  <c r="I8947" i="7" s="1"/>
  <c r="J8948" i="7"/>
  <c r="I8948" i="7" s="1"/>
  <c r="J8949" i="7"/>
  <c r="I8949" i="7" s="1"/>
  <c r="J8950" i="7"/>
  <c r="I8950" i="7" s="1"/>
  <c r="J8951" i="7"/>
  <c r="I8951" i="7" s="1"/>
  <c r="J8952" i="7"/>
  <c r="I8952" i="7" s="1"/>
  <c r="J8953" i="7"/>
  <c r="I8953" i="7" s="1"/>
  <c r="J8954" i="7"/>
  <c r="I8954" i="7" s="1"/>
  <c r="J8955" i="7"/>
  <c r="I8955" i="7" s="1"/>
  <c r="J8956" i="7"/>
  <c r="I8956" i="7" s="1"/>
  <c r="J8957" i="7"/>
  <c r="I8957" i="7" s="1"/>
  <c r="J8958" i="7"/>
  <c r="I8958" i="7" s="1"/>
  <c r="J8959" i="7"/>
  <c r="I8959" i="7" s="1"/>
  <c r="J8960" i="7"/>
  <c r="I8960" i="7" s="1"/>
  <c r="J8961" i="7"/>
  <c r="I8961" i="7" s="1"/>
  <c r="J8962" i="7"/>
  <c r="I8962" i="7" s="1"/>
  <c r="J8963" i="7"/>
  <c r="I8963" i="7" s="1"/>
  <c r="J8964" i="7"/>
  <c r="I8964" i="7" s="1"/>
  <c r="J8965" i="7"/>
  <c r="I8965" i="7" s="1"/>
  <c r="J8966" i="7"/>
  <c r="I8966" i="7" s="1"/>
  <c r="J8967" i="7"/>
  <c r="I8967" i="7" s="1"/>
  <c r="J8968" i="7"/>
  <c r="I8968" i="7" s="1"/>
  <c r="J8969" i="7"/>
  <c r="I8969" i="7" s="1"/>
  <c r="J8970" i="7"/>
  <c r="I8970" i="7" s="1"/>
  <c r="J8971" i="7"/>
  <c r="I8971" i="7" s="1"/>
  <c r="J8972" i="7"/>
  <c r="I8972" i="7" s="1"/>
  <c r="J8973" i="7"/>
  <c r="I8973" i="7" s="1"/>
  <c r="J8974" i="7"/>
  <c r="I8974" i="7" s="1"/>
  <c r="J8975" i="7"/>
  <c r="I8975" i="7" s="1"/>
  <c r="J8976" i="7"/>
  <c r="I8976" i="7" s="1"/>
  <c r="J8977" i="7"/>
  <c r="I8977" i="7" s="1"/>
  <c r="J8978" i="7"/>
  <c r="I8978" i="7" s="1"/>
  <c r="J8979" i="7"/>
  <c r="I8979" i="7" s="1"/>
  <c r="J8980" i="7"/>
  <c r="I8980" i="7" s="1"/>
  <c r="J8981" i="7"/>
  <c r="I8981" i="7" s="1"/>
  <c r="J8982" i="7"/>
  <c r="I8982" i="7" s="1"/>
  <c r="J8983" i="7"/>
  <c r="I8983" i="7" s="1"/>
  <c r="J8984" i="7"/>
  <c r="I8984" i="7" s="1"/>
  <c r="J8985" i="7"/>
  <c r="I8985" i="7" s="1"/>
  <c r="J8986" i="7"/>
  <c r="I8986" i="7" s="1"/>
  <c r="J8987" i="7"/>
  <c r="I8987" i="7" s="1"/>
  <c r="J8988" i="7"/>
  <c r="I8988" i="7" s="1"/>
  <c r="J8989" i="7"/>
  <c r="I8989" i="7" s="1"/>
  <c r="J8990" i="7"/>
  <c r="I8990" i="7" s="1"/>
  <c r="J8991" i="7"/>
  <c r="I8991" i="7" s="1"/>
  <c r="J8992" i="7"/>
  <c r="I8992" i="7" s="1"/>
  <c r="J8993" i="7"/>
  <c r="I8993" i="7" s="1"/>
  <c r="J8994" i="7"/>
  <c r="I8994" i="7" s="1"/>
  <c r="J8995" i="7"/>
  <c r="I8995" i="7" s="1"/>
  <c r="J8996" i="7"/>
  <c r="I8996" i="7" s="1"/>
  <c r="J8997" i="7"/>
  <c r="I8997" i="7" s="1"/>
  <c r="J8998" i="7"/>
  <c r="I8998" i="7" s="1"/>
  <c r="J8999" i="7"/>
  <c r="I8999" i="7" s="1"/>
  <c r="J9000" i="7"/>
  <c r="I9000" i="7" s="1"/>
  <c r="J9001" i="7"/>
  <c r="I9001" i="7" s="1"/>
  <c r="J9002" i="7"/>
  <c r="I9002" i="7" s="1"/>
  <c r="J9003" i="7"/>
  <c r="I9003" i="7" s="1"/>
  <c r="J9004" i="7"/>
  <c r="I9004" i="7" s="1"/>
  <c r="J9005" i="7"/>
  <c r="I9005" i="7" s="1"/>
  <c r="J9006" i="7"/>
  <c r="I9006" i="7" s="1"/>
  <c r="J9007" i="7"/>
  <c r="I9007" i="7" s="1"/>
  <c r="J9008" i="7"/>
  <c r="I9008" i="7" s="1"/>
  <c r="J9009" i="7"/>
  <c r="I9009" i="7" s="1"/>
  <c r="J9010" i="7"/>
  <c r="I9010" i="7" s="1"/>
  <c r="J9011" i="7"/>
  <c r="I9011" i="7" s="1"/>
  <c r="J9012" i="7"/>
  <c r="I9012" i="7" s="1"/>
  <c r="J9013" i="7"/>
  <c r="I9013" i="7" s="1"/>
  <c r="J9014" i="7"/>
  <c r="I9014" i="7" s="1"/>
  <c r="J9015" i="7"/>
  <c r="I9015" i="7" s="1"/>
  <c r="J9016" i="7"/>
  <c r="I9016" i="7" s="1"/>
  <c r="J9017" i="7"/>
  <c r="I9017" i="7" s="1"/>
  <c r="J9018" i="7"/>
  <c r="I9018" i="7" s="1"/>
  <c r="J9019" i="7"/>
  <c r="I9019" i="7" s="1"/>
  <c r="J9020" i="7"/>
  <c r="I9020" i="7" s="1"/>
  <c r="J9021" i="7"/>
  <c r="I9021" i="7" s="1"/>
  <c r="J9022" i="7"/>
  <c r="I9022" i="7" s="1"/>
  <c r="J9023" i="7"/>
  <c r="I9023" i="7" s="1"/>
  <c r="J9024" i="7"/>
  <c r="I9024" i="7" s="1"/>
  <c r="J9025" i="7"/>
  <c r="I9025" i="7" s="1"/>
  <c r="J9026" i="7"/>
  <c r="I9026" i="7" s="1"/>
  <c r="J9027" i="7"/>
  <c r="I9027" i="7" s="1"/>
  <c r="J9028" i="7"/>
  <c r="I9028" i="7" s="1"/>
  <c r="J9029" i="7"/>
  <c r="I9029" i="7" s="1"/>
  <c r="J9030" i="7"/>
  <c r="I9030" i="7" s="1"/>
  <c r="J9031" i="7"/>
  <c r="I9031" i="7" s="1"/>
  <c r="J9032" i="7"/>
  <c r="I9032" i="7" s="1"/>
  <c r="J9033" i="7"/>
  <c r="I9033" i="7" s="1"/>
  <c r="J9034" i="7"/>
  <c r="I9034" i="7" s="1"/>
  <c r="J9035" i="7"/>
  <c r="I9035" i="7" s="1"/>
  <c r="J9036" i="7"/>
  <c r="I9036" i="7" s="1"/>
  <c r="J9037" i="7"/>
  <c r="I9037" i="7" s="1"/>
  <c r="J9038" i="7"/>
  <c r="I9038" i="7" s="1"/>
  <c r="J9039" i="7"/>
  <c r="I9039" i="7" s="1"/>
  <c r="J9040" i="7"/>
  <c r="I9040" i="7" s="1"/>
  <c r="J9041" i="7"/>
  <c r="I9041" i="7" s="1"/>
  <c r="J9042" i="7"/>
  <c r="I9042" i="7" s="1"/>
  <c r="J9043" i="7"/>
  <c r="I9043" i="7" s="1"/>
  <c r="J9044" i="7"/>
  <c r="I9044" i="7" s="1"/>
  <c r="J9045" i="7"/>
  <c r="I9045" i="7" s="1"/>
  <c r="J9046" i="7"/>
  <c r="I9046" i="7" s="1"/>
  <c r="J9047" i="7"/>
  <c r="I9047" i="7" s="1"/>
  <c r="J9048" i="7"/>
  <c r="I9048" i="7" s="1"/>
  <c r="J9049" i="7"/>
  <c r="I9049" i="7" s="1"/>
  <c r="J9050" i="7"/>
  <c r="I9050" i="7" s="1"/>
  <c r="J9051" i="7"/>
  <c r="I9051" i="7" s="1"/>
  <c r="J9052" i="7"/>
  <c r="I9052" i="7" s="1"/>
  <c r="J9053" i="7"/>
  <c r="I9053" i="7" s="1"/>
  <c r="J9054" i="7"/>
  <c r="I9054" i="7" s="1"/>
  <c r="J9055" i="7"/>
  <c r="I9055" i="7" s="1"/>
  <c r="J9056" i="7"/>
  <c r="I9056" i="7" s="1"/>
  <c r="J9057" i="7"/>
  <c r="I9057" i="7" s="1"/>
  <c r="J9058" i="7"/>
  <c r="I9058" i="7" s="1"/>
  <c r="J9059" i="7"/>
  <c r="I9059" i="7" s="1"/>
  <c r="J9060" i="7"/>
  <c r="I9060" i="7" s="1"/>
  <c r="J9061" i="7"/>
  <c r="I9061" i="7" s="1"/>
  <c r="J9062" i="7"/>
  <c r="I9062" i="7" s="1"/>
  <c r="J9063" i="7"/>
  <c r="I9063" i="7" s="1"/>
  <c r="J9064" i="7"/>
  <c r="I9064" i="7" s="1"/>
  <c r="J9065" i="7"/>
  <c r="I9065" i="7" s="1"/>
  <c r="J9066" i="7"/>
  <c r="I9066" i="7" s="1"/>
  <c r="J9067" i="7"/>
  <c r="I9067" i="7" s="1"/>
  <c r="J9068" i="7"/>
  <c r="I9068" i="7" s="1"/>
  <c r="J9069" i="7"/>
  <c r="I9069" i="7" s="1"/>
  <c r="J9070" i="7"/>
  <c r="I9070" i="7" s="1"/>
  <c r="J9071" i="7"/>
  <c r="I9071" i="7" s="1"/>
  <c r="J9072" i="7"/>
  <c r="I9072" i="7" s="1"/>
  <c r="J9073" i="7"/>
  <c r="I9073" i="7" s="1"/>
  <c r="J9074" i="7"/>
  <c r="I9074" i="7" s="1"/>
  <c r="J9075" i="7"/>
  <c r="I9075" i="7" s="1"/>
  <c r="J9076" i="7"/>
  <c r="I9076" i="7" s="1"/>
  <c r="J9077" i="7"/>
  <c r="I9077" i="7" s="1"/>
  <c r="J9078" i="7"/>
  <c r="I9078" i="7" s="1"/>
  <c r="J9079" i="7"/>
  <c r="I9079" i="7" s="1"/>
  <c r="J9080" i="7"/>
  <c r="I9080" i="7" s="1"/>
  <c r="J9081" i="7"/>
  <c r="I9081" i="7" s="1"/>
  <c r="J9082" i="7"/>
  <c r="I9082" i="7" s="1"/>
  <c r="J9083" i="7"/>
  <c r="I9083" i="7" s="1"/>
  <c r="J9084" i="7"/>
  <c r="I9084" i="7" s="1"/>
  <c r="J9085" i="7"/>
  <c r="I9085" i="7" s="1"/>
  <c r="J9086" i="7"/>
  <c r="I9086" i="7" s="1"/>
  <c r="J9087" i="7"/>
  <c r="I9087" i="7" s="1"/>
  <c r="J9088" i="7"/>
  <c r="I9088" i="7" s="1"/>
  <c r="J9089" i="7"/>
  <c r="I9089" i="7" s="1"/>
  <c r="J9090" i="7"/>
  <c r="I9090" i="7" s="1"/>
  <c r="J9091" i="7"/>
  <c r="I9091" i="7" s="1"/>
  <c r="J9092" i="7"/>
  <c r="I9092" i="7" s="1"/>
  <c r="J9093" i="7"/>
  <c r="I9093" i="7" s="1"/>
  <c r="J9094" i="7"/>
  <c r="I9094" i="7" s="1"/>
  <c r="J9095" i="7"/>
  <c r="I9095" i="7" s="1"/>
  <c r="J9096" i="7"/>
  <c r="I9096" i="7" s="1"/>
  <c r="J9097" i="7"/>
  <c r="I9097" i="7" s="1"/>
  <c r="J9098" i="7"/>
  <c r="I9098" i="7" s="1"/>
  <c r="J9099" i="7"/>
  <c r="I9099" i="7" s="1"/>
  <c r="J9100" i="7"/>
  <c r="I9100" i="7" s="1"/>
  <c r="J9101" i="7"/>
  <c r="I9101" i="7" s="1"/>
  <c r="J9102" i="7"/>
  <c r="I9102" i="7" s="1"/>
  <c r="J9103" i="7"/>
  <c r="I9103" i="7" s="1"/>
  <c r="J9104" i="7"/>
  <c r="I9104" i="7" s="1"/>
  <c r="J9105" i="7"/>
  <c r="I9105" i="7" s="1"/>
  <c r="J9106" i="7"/>
  <c r="I9106" i="7" s="1"/>
  <c r="J9107" i="7"/>
  <c r="I9107" i="7" s="1"/>
  <c r="J9108" i="7"/>
  <c r="I9108" i="7" s="1"/>
  <c r="J9109" i="7"/>
  <c r="I9109" i="7" s="1"/>
  <c r="J9110" i="7"/>
  <c r="I9110" i="7" s="1"/>
  <c r="J9111" i="7"/>
  <c r="I9111" i="7" s="1"/>
  <c r="J9112" i="7"/>
  <c r="I9112" i="7" s="1"/>
  <c r="J9113" i="7"/>
  <c r="I9113" i="7" s="1"/>
  <c r="J9114" i="7"/>
  <c r="I9114" i="7" s="1"/>
  <c r="J9115" i="7"/>
  <c r="I9115" i="7" s="1"/>
  <c r="J9116" i="7"/>
  <c r="I9116" i="7" s="1"/>
  <c r="J9117" i="7"/>
  <c r="I9117" i="7" s="1"/>
  <c r="J9118" i="7"/>
  <c r="I9118" i="7" s="1"/>
  <c r="J9119" i="7"/>
  <c r="I9119" i="7" s="1"/>
  <c r="J9120" i="7"/>
  <c r="I9120" i="7" s="1"/>
  <c r="J9121" i="7"/>
  <c r="I9121" i="7" s="1"/>
  <c r="J9122" i="7"/>
  <c r="I9122" i="7" s="1"/>
  <c r="J9123" i="7"/>
  <c r="I9123" i="7" s="1"/>
  <c r="J9124" i="7"/>
  <c r="I9124" i="7" s="1"/>
  <c r="J9125" i="7"/>
  <c r="I9125" i="7" s="1"/>
  <c r="J9126" i="7"/>
  <c r="I9126" i="7" s="1"/>
  <c r="J9127" i="7"/>
  <c r="I9127" i="7" s="1"/>
  <c r="J9128" i="7"/>
  <c r="I9128" i="7" s="1"/>
  <c r="J9129" i="7"/>
  <c r="I9129" i="7" s="1"/>
  <c r="J9130" i="7"/>
  <c r="I9130" i="7" s="1"/>
  <c r="J9131" i="7"/>
  <c r="I9131" i="7" s="1"/>
  <c r="J9132" i="7"/>
  <c r="I9132" i="7" s="1"/>
  <c r="J9133" i="7"/>
  <c r="I9133" i="7" s="1"/>
  <c r="J9134" i="7"/>
  <c r="I9134" i="7" s="1"/>
  <c r="J9135" i="7"/>
  <c r="I9135" i="7" s="1"/>
  <c r="J9136" i="7"/>
  <c r="I9136" i="7" s="1"/>
  <c r="J9137" i="7"/>
  <c r="I9137" i="7" s="1"/>
  <c r="J9138" i="7"/>
  <c r="I9138" i="7" s="1"/>
  <c r="J9139" i="7"/>
  <c r="I9139" i="7" s="1"/>
  <c r="J9140" i="7"/>
  <c r="I9140" i="7" s="1"/>
  <c r="J9141" i="7"/>
  <c r="I9141" i="7" s="1"/>
  <c r="J9142" i="7"/>
  <c r="I9142" i="7" s="1"/>
  <c r="J9143" i="7"/>
  <c r="I9143" i="7" s="1"/>
  <c r="J9144" i="7"/>
  <c r="I9144" i="7" s="1"/>
  <c r="J9145" i="7"/>
  <c r="I9145" i="7" s="1"/>
  <c r="J9146" i="7"/>
  <c r="I9146" i="7" s="1"/>
  <c r="J9147" i="7"/>
  <c r="I9147" i="7" s="1"/>
  <c r="J9148" i="7"/>
  <c r="I9148" i="7" s="1"/>
  <c r="J9149" i="7"/>
  <c r="I9149" i="7" s="1"/>
  <c r="J9150" i="7"/>
  <c r="I9150" i="7" s="1"/>
  <c r="J9151" i="7"/>
  <c r="I9151" i="7" s="1"/>
  <c r="J9152" i="7"/>
  <c r="I9152" i="7" s="1"/>
  <c r="J9153" i="7"/>
  <c r="I9153" i="7" s="1"/>
  <c r="J9154" i="7"/>
  <c r="I9154" i="7" s="1"/>
  <c r="J9155" i="7"/>
  <c r="I9155" i="7" s="1"/>
  <c r="J9156" i="7"/>
  <c r="I9156" i="7" s="1"/>
  <c r="J9157" i="7"/>
  <c r="I9157" i="7" s="1"/>
  <c r="J9158" i="7"/>
  <c r="I9158" i="7" s="1"/>
  <c r="J9159" i="7"/>
  <c r="I9159" i="7" s="1"/>
  <c r="J9160" i="7"/>
  <c r="I9160" i="7" s="1"/>
  <c r="J9161" i="7"/>
  <c r="I9161" i="7" s="1"/>
  <c r="J9162" i="7"/>
  <c r="I9162" i="7" s="1"/>
  <c r="J9163" i="7"/>
  <c r="I9163" i="7" s="1"/>
  <c r="J9164" i="7"/>
  <c r="I9164" i="7" s="1"/>
  <c r="J9165" i="7"/>
  <c r="I9165" i="7" s="1"/>
  <c r="J9166" i="7"/>
  <c r="I9166" i="7" s="1"/>
  <c r="J9167" i="7"/>
  <c r="I9167" i="7" s="1"/>
  <c r="J9168" i="7"/>
  <c r="I9168" i="7" s="1"/>
  <c r="J9169" i="7"/>
  <c r="I9169" i="7" s="1"/>
  <c r="J9170" i="7"/>
  <c r="I9170" i="7" s="1"/>
  <c r="J9171" i="7"/>
  <c r="I9171" i="7" s="1"/>
  <c r="J9172" i="7"/>
  <c r="I9172" i="7" s="1"/>
  <c r="J9173" i="7"/>
  <c r="I9173" i="7" s="1"/>
  <c r="J9174" i="7"/>
  <c r="I9174" i="7" s="1"/>
  <c r="J9175" i="7"/>
  <c r="I9175" i="7" s="1"/>
  <c r="J9176" i="7"/>
  <c r="I9176" i="7" s="1"/>
  <c r="J9177" i="7"/>
  <c r="I9177" i="7" s="1"/>
  <c r="J9178" i="7"/>
  <c r="I9178" i="7" s="1"/>
  <c r="J9179" i="7"/>
  <c r="I9179" i="7" s="1"/>
  <c r="J9180" i="7"/>
  <c r="I9180" i="7" s="1"/>
  <c r="J9181" i="7"/>
  <c r="I9181" i="7" s="1"/>
  <c r="J9182" i="7"/>
  <c r="I9182" i="7" s="1"/>
  <c r="J9183" i="7"/>
  <c r="I9183" i="7" s="1"/>
  <c r="J9184" i="7"/>
  <c r="I9184" i="7" s="1"/>
  <c r="J9185" i="7"/>
  <c r="I9185" i="7" s="1"/>
  <c r="J9186" i="7"/>
  <c r="I9186" i="7" s="1"/>
  <c r="J9187" i="7"/>
  <c r="I9187" i="7" s="1"/>
  <c r="J9188" i="7"/>
  <c r="I9188" i="7" s="1"/>
  <c r="J9189" i="7"/>
  <c r="I9189" i="7" s="1"/>
  <c r="J9190" i="7"/>
  <c r="I9190" i="7" s="1"/>
  <c r="J9191" i="7"/>
  <c r="I9191" i="7" s="1"/>
  <c r="J9192" i="7"/>
  <c r="I9192" i="7" s="1"/>
  <c r="J9193" i="7"/>
  <c r="I9193" i="7" s="1"/>
  <c r="J9194" i="7"/>
  <c r="I9194" i="7" s="1"/>
  <c r="J9195" i="7"/>
  <c r="I9195" i="7" s="1"/>
  <c r="J9196" i="7"/>
  <c r="I9196" i="7" s="1"/>
  <c r="J9197" i="7"/>
  <c r="I9197" i="7" s="1"/>
  <c r="J9198" i="7"/>
  <c r="I9198" i="7" s="1"/>
  <c r="J9199" i="7"/>
  <c r="I9199" i="7" s="1"/>
  <c r="J9200" i="7"/>
  <c r="I9200" i="7" s="1"/>
  <c r="J9201" i="7"/>
  <c r="I9201" i="7" s="1"/>
  <c r="J9202" i="7"/>
  <c r="I9202" i="7" s="1"/>
  <c r="J9203" i="7"/>
  <c r="I9203" i="7" s="1"/>
  <c r="J9204" i="7"/>
  <c r="I9204" i="7" s="1"/>
  <c r="J9205" i="7"/>
  <c r="I9205" i="7" s="1"/>
  <c r="J9206" i="7"/>
  <c r="I9206" i="7" s="1"/>
  <c r="J9207" i="7"/>
  <c r="I9207" i="7" s="1"/>
  <c r="J9208" i="7"/>
  <c r="I9208" i="7" s="1"/>
  <c r="J9209" i="7"/>
  <c r="I9209" i="7" s="1"/>
  <c r="J9210" i="7"/>
  <c r="I9210" i="7" s="1"/>
  <c r="J9211" i="7"/>
  <c r="I9211" i="7" s="1"/>
  <c r="J9212" i="7"/>
  <c r="I9212" i="7" s="1"/>
  <c r="J9213" i="7"/>
  <c r="I9213" i="7" s="1"/>
  <c r="J9214" i="7"/>
  <c r="I9214" i="7" s="1"/>
  <c r="J9215" i="7"/>
  <c r="I9215" i="7" s="1"/>
  <c r="J9216" i="7"/>
  <c r="I9216" i="7" s="1"/>
  <c r="J9217" i="7"/>
  <c r="I9217" i="7" s="1"/>
  <c r="J9218" i="7"/>
  <c r="I9218" i="7" s="1"/>
  <c r="J9219" i="7"/>
  <c r="I9219" i="7" s="1"/>
  <c r="J9220" i="7"/>
  <c r="I9220" i="7" s="1"/>
  <c r="J9221" i="7"/>
  <c r="I9221" i="7" s="1"/>
  <c r="J9222" i="7"/>
  <c r="I9222" i="7" s="1"/>
  <c r="J9223" i="7"/>
  <c r="I9223" i="7" s="1"/>
  <c r="J9224" i="7"/>
  <c r="I9224" i="7" s="1"/>
  <c r="J9225" i="7"/>
  <c r="I9225" i="7" s="1"/>
  <c r="J9226" i="7"/>
  <c r="I9226" i="7" s="1"/>
  <c r="J9227" i="7"/>
  <c r="I9227" i="7" s="1"/>
  <c r="J9228" i="7"/>
  <c r="I9228" i="7" s="1"/>
  <c r="J9229" i="7"/>
  <c r="I9229" i="7" s="1"/>
  <c r="J9230" i="7"/>
  <c r="I9230" i="7" s="1"/>
  <c r="J9231" i="7"/>
  <c r="I9231" i="7" s="1"/>
  <c r="J9232" i="7"/>
  <c r="I9232" i="7" s="1"/>
  <c r="J9233" i="7"/>
  <c r="I9233" i="7" s="1"/>
  <c r="J9234" i="7"/>
  <c r="I9234" i="7" s="1"/>
  <c r="J9235" i="7"/>
  <c r="I9235" i="7" s="1"/>
  <c r="J9236" i="7"/>
  <c r="I9236" i="7" s="1"/>
  <c r="J9237" i="7"/>
  <c r="I9237" i="7" s="1"/>
  <c r="J9238" i="7"/>
  <c r="I9238" i="7" s="1"/>
  <c r="J9239" i="7"/>
  <c r="I9239" i="7" s="1"/>
  <c r="J9240" i="7"/>
  <c r="I9240" i="7" s="1"/>
  <c r="J9241" i="7"/>
  <c r="I9241" i="7" s="1"/>
  <c r="J9242" i="7"/>
  <c r="I9242" i="7" s="1"/>
  <c r="J9243" i="7"/>
  <c r="I9243" i="7" s="1"/>
  <c r="J9244" i="7"/>
  <c r="I9244" i="7" s="1"/>
  <c r="J9245" i="7"/>
  <c r="I9245" i="7" s="1"/>
  <c r="J9246" i="7"/>
  <c r="I9246" i="7" s="1"/>
  <c r="J9247" i="7"/>
  <c r="I9247" i="7" s="1"/>
  <c r="J9248" i="7"/>
  <c r="I9248" i="7" s="1"/>
  <c r="J9249" i="7"/>
  <c r="I9249" i="7" s="1"/>
  <c r="J9250" i="7"/>
  <c r="I9250" i="7" s="1"/>
  <c r="J9251" i="7"/>
  <c r="I9251" i="7" s="1"/>
  <c r="J9252" i="7"/>
  <c r="I9252" i="7" s="1"/>
  <c r="J9253" i="7"/>
  <c r="I9253" i="7" s="1"/>
  <c r="J9254" i="7"/>
  <c r="I9254" i="7" s="1"/>
  <c r="J9255" i="7"/>
  <c r="I9255" i="7" s="1"/>
  <c r="J9256" i="7"/>
  <c r="I9256" i="7" s="1"/>
  <c r="J9257" i="7"/>
  <c r="I9257" i="7" s="1"/>
  <c r="J9258" i="7"/>
  <c r="I9258" i="7" s="1"/>
  <c r="J9259" i="7"/>
  <c r="I9259" i="7" s="1"/>
  <c r="J9260" i="7"/>
  <c r="I9260" i="7" s="1"/>
  <c r="J9261" i="7"/>
  <c r="I9261" i="7" s="1"/>
  <c r="J9262" i="7"/>
  <c r="I9262" i="7" s="1"/>
  <c r="J9263" i="7"/>
  <c r="I9263" i="7" s="1"/>
  <c r="J9264" i="7"/>
  <c r="I9264" i="7" s="1"/>
  <c r="J9265" i="7"/>
  <c r="I9265" i="7" s="1"/>
  <c r="J9266" i="7"/>
  <c r="I9266" i="7" s="1"/>
  <c r="J9267" i="7"/>
  <c r="I9267" i="7" s="1"/>
  <c r="J9268" i="7"/>
  <c r="I9268" i="7" s="1"/>
  <c r="J9269" i="7"/>
  <c r="I9269" i="7" s="1"/>
  <c r="J9270" i="7"/>
  <c r="I9270" i="7" s="1"/>
  <c r="J9271" i="7"/>
  <c r="I9271" i="7" s="1"/>
  <c r="J9272" i="7"/>
  <c r="I9272" i="7" s="1"/>
  <c r="J9273" i="7"/>
  <c r="I9273" i="7" s="1"/>
  <c r="J9274" i="7"/>
  <c r="I9274" i="7" s="1"/>
  <c r="J9275" i="7"/>
  <c r="I9275" i="7" s="1"/>
  <c r="J9276" i="7"/>
  <c r="I9276" i="7" s="1"/>
  <c r="J9277" i="7"/>
  <c r="I9277" i="7" s="1"/>
  <c r="J9278" i="7"/>
  <c r="I9278" i="7" s="1"/>
  <c r="J9279" i="7"/>
  <c r="I9279" i="7" s="1"/>
  <c r="J9280" i="7"/>
  <c r="I9280" i="7" s="1"/>
  <c r="J9281" i="7"/>
  <c r="I9281" i="7" s="1"/>
  <c r="J9282" i="7"/>
  <c r="I9282" i="7" s="1"/>
  <c r="J9283" i="7"/>
  <c r="I9283" i="7" s="1"/>
  <c r="J9284" i="7"/>
  <c r="I9284" i="7" s="1"/>
  <c r="J9285" i="7"/>
  <c r="I9285" i="7" s="1"/>
  <c r="J9286" i="7"/>
  <c r="I9286" i="7" s="1"/>
  <c r="J9287" i="7"/>
  <c r="I9287" i="7" s="1"/>
  <c r="J9288" i="7"/>
  <c r="I9288" i="7" s="1"/>
  <c r="J9289" i="7"/>
  <c r="I9289" i="7" s="1"/>
  <c r="J9290" i="7"/>
  <c r="I9290" i="7" s="1"/>
  <c r="J9291" i="7"/>
  <c r="I9291" i="7" s="1"/>
  <c r="J9292" i="7"/>
  <c r="I9292" i="7" s="1"/>
  <c r="J9293" i="7"/>
  <c r="I9293" i="7" s="1"/>
  <c r="J9294" i="7"/>
  <c r="I9294" i="7" s="1"/>
  <c r="J9295" i="7"/>
  <c r="I9295" i="7" s="1"/>
  <c r="J9296" i="7"/>
  <c r="I9296" i="7" s="1"/>
  <c r="J9297" i="7"/>
  <c r="I9297" i="7" s="1"/>
  <c r="J9298" i="7"/>
  <c r="I9298" i="7" s="1"/>
  <c r="J9299" i="7"/>
  <c r="I9299" i="7" s="1"/>
  <c r="J9300" i="7"/>
  <c r="I9300" i="7" s="1"/>
  <c r="J9301" i="7"/>
  <c r="I9301" i="7" s="1"/>
  <c r="J9302" i="7"/>
  <c r="I9302" i="7" s="1"/>
  <c r="J9303" i="7"/>
  <c r="I9303" i="7" s="1"/>
  <c r="J9304" i="7"/>
  <c r="I9304" i="7" s="1"/>
  <c r="J9305" i="7"/>
  <c r="I9305" i="7" s="1"/>
  <c r="J9306" i="7"/>
  <c r="I9306" i="7" s="1"/>
  <c r="J9307" i="7"/>
  <c r="I9307" i="7" s="1"/>
  <c r="J9308" i="7"/>
  <c r="I9308" i="7" s="1"/>
  <c r="J9309" i="7"/>
  <c r="I9309" i="7" s="1"/>
  <c r="J9310" i="7"/>
  <c r="I9310" i="7" s="1"/>
  <c r="J9311" i="7"/>
  <c r="I9311" i="7" s="1"/>
  <c r="J9312" i="7"/>
  <c r="I9312" i="7" s="1"/>
  <c r="J9313" i="7"/>
  <c r="I9313" i="7" s="1"/>
  <c r="J9314" i="7"/>
  <c r="I9314" i="7" s="1"/>
  <c r="J9315" i="7"/>
  <c r="I9315" i="7" s="1"/>
  <c r="J9316" i="7"/>
  <c r="I9316" i="7" s="1"/>
  <c r="J9317" i="7"/>
  <c r="I9317" i="7" s="1"/>
  <c r="J9318" i="7"/>
  <c r="I9318" i="7" s="1"/>
  <c r="J9319" i="7"/>
  <c r="I9319" i="7" s="1"/>
  <c r="J9320" i="7"/>
  <c r="I9320" i="7" s="1"/>
  <c r="J9321" i="7"/>
  <c r="I9321" i="7" s="1"/>
  <c r="J9322" i="7"/>
  <c r="I9322" i="7" s="1"/>
  <c r="J9323" i="7"/>
  <c r="I9323" i="7" s="1"/>
  <c r="J9324" i="7"/>
  <c r="I9324" i="7" s="1"/>
  <c r="J9325" i="7"/>
  <c r="I9325" i="7" s="1"/>
  <c r="J9326" i="7"/>
  <c r="I9326" i="7" s="1"/>
  <c r="J9327" i="7"/>
  <c r="I9327" i="7" s="1"/>
  <c r="J9328" i="7"/>
  <c r="I9328" i="7" s="1"/>
  <c r="J9329" i="7"/>
  <c r="I9329" i="7" s="1"/>
  <c r="J9330" i="7"/>
  <c r="I9330" i="7" s="1"/>
  <c r="J9331" i="7"/>
  <c r="I9331" i="7" s="1"/>
  <c r="J9332" i="7"/>
  <c r="I9332" i="7" s="1"/>
  <c r="J9333" i="7"/>
  <c r="I9333" i="7" s="1"/>
  <c r="J9334" i="7"/>
  <c r="I9334" i="7" s="1"/>
  <c r="J9335" i="7"/>
  <c r="I9335" i="7" s="1"/>
  <c r="J9336" i="7"/>
  <c r="I9336" i="7" s="1"/>
  <c r="J9337" i="7"/>
  <c r="I9337" i="7" s="1"/>
  <c r="J9338" i="7"/>
  <c r="I9338" i="7" s="1"/>
  <c r="J9339" i="7"/>
  <c r="I9339" i="7" s="1"/>
  <c r="J9340" i="7"/>
  <c r="I9340" i="7" s="1"/>
  <c r="J9341" i="7"/>
  <c r="I9341" i="7" s="1"/>
  <c r="J9342" i="7"/>
  <c r="I9342" i="7" s="1"/>
  <c r="J9343" i="7"/>
  <c r="I9343" i="7" s="1"/>
  <c r="J9344" i="7"/>
  <c r="I9344" i="7" s="1"/>
  <c r="J9345" i="7"/>
  <c r="I9345" i="7" s="1"/>
  <c r="J9346" i="7"/>
  <c r="I9346" i="7" s="1"/>
  <c r="J9347" i="7"/>
  <c r="I9347" i="7" s="1"/>
  <c r="J9348" i="7"/>
  <c r="I9348" i="7" s="1"/>
  <c r="J9349" i="7"/>
  <c r="I9349" i="7" s="1"/>
  <c r="J9350" i="7"/>
  <c r="I9350" i="7" s="1"/>
  <c r="J9351" i="7"/>
  <c r="I9351" i="7" s="1"/>
  <c r="J9352" i="7"/>
  <c r="I9352" i="7" s="1"/>
  <c r="J9353" i="7"/>
  <c r="I9353" i="7" s="1"/>
  <c r="J9354" i="7"/>
  <c r="I9354" i="7" s="1"/>
  <c r="J9355" i="7"/>
  <c r="I9355" i="7" s="1"/>
  <c r="J9356" i="7"/>
  <c r="I9356" i="7" s="1"/>
  <c r="J9357" i="7"/>
  <c r="I9357" i="7" s="1"/>
  <c r="J9358" i="7"/>
  <c r="I9358" i="7" s="1"/>
  <c r="J9359" i="7"/>
  <c r="I9359" i="7" s="1"/>
  <c r="J9360" i="7"/>
  <c r="I9360" i="7" s="1"/>
  <c r="J9361" i="7"/>
  <c r="I9361" i="7" s="1"/>
  <c r="J9362" i="7"/>
  <c r="I9362" i="7" s="1"/>
  <c r="J9363" i="7"/>
  <c r="I9363" i="7" s="1"/>
  <c r="J9364" i="7"/>
  <c r="I9364" i="7" s="1"/>
  <c r="J9365" i="7"/>
  <c r="I9365" i="7" s="1"/>
  <c r="J9366" i="7"/>
  <c r="I9366" i="7" s="1"/>
  <c r="J9367" i="7"/>
  <c r="I9367" i="7" s="1"/>
  <c r="J9368" i="7"/>
  <c r="I9368" i="7" s="1"/>
  <c r="J9369" i="7"/>
  <c r="I9369" i="7" s="1"/>
  <c r="J9370" i="7"/>
  <c r="I9370" i="7" s="1"/>
  <c r="J9371" i="7"/>
  <c r="I9371" i="7" s="1"/>
  <c r="J9372" i="7"/>
  <c r="I9372" i="7" s="1"/>
  <c r="J9373" i="7"/>
  <c r="I9373" i="7" s="1"/>
  <c r="J9374" i="7"/>
  <c r="I9374" i="7" s="1"/>
  <c r="J9375" i="7"/>
  <c r="I9375" i="7" s="1"/>
  <c r="J9376" i="7"/>
  <c r="I9376" i="7" s="1"/>
  <c r="J9377" i="7"/>
  <c r="I9377" i="7" s="1"/>
  <c r="J9378" i="7"/>
  <c r="I9378" i="7" s="1"/>
  <c r="J9379" i="7"/>
  <c r="I9379" i="7" s="1"/>
  <c r="J9380" i="7"/>
  <c r="I9380" i="7" s="1"/>
  <c r="J9381" i="7"/>
  <c r="I9381" i="7" s="1"/>
  <c r="J9382" i="7"/>
  <c r="I9382" i="7" s="1"/>
  <c r="J9383" i="7"/>
  <c r="I9383" i="7" s="1"/>
  <c r="J9384" i="7"/>
  <c r="I9384" i="7" s="1"/>
  <c r="J9385" i="7"/>
  <c r="I9385" i="7" s="1"/>
  <c r="J9386" i="7"/>
  <c r="I9386" i="7" s="1"/>
  <c r="J9387" i="7"/>
  <c r="I9387" i="7" s="1"/>
  <c r="J9388" i="7"/>
  <c r="I9388" i="7" s="1"/>
  <c r="J9389" i="7"/>
  <c r="I9389" i="7" s="1"/>
  <c r="J9390" i="7"/>
  <c r="I9390" i="7" s="1"/>
  <c r="J9391" i="7"/>
  <c r="I9391" i="7" s="1"/>
  <c r="J9392" i="7"/>
  <c r="I9392" i="7" s="1"/>
  <c r="J9393" i="7"/>
  <c r="I9393" i="7" s="1"/>
  <c r="J9394" i="7"/>
  <c r="I9394" i="7" s="1"/>
  <c r="J9395" i="7"/>
  <c r="I9395" i="7" s="1"/>
  <c r="J9396" i="7"/>
  <c r="I9396" i="7" s="1"/>
  <c r="J9397" i="7"/>
  <c r="I9397" i="7" s="1"/>
  <c r="J9398" i="7"/>
  <c r="I9398" i="7" s="1"/>
  <c r="J9399" i="7"/>
  <c r="I9399" i="7" s="1"/>
  <c r="J9400" i="7"/>
  <c r="I9400" i="7" s="1"/>
  <c r="J9401" i="7"/>
  <c r="I9401" i="7" s="1"/>
  <c r="J9402" i="7"/>
  <c r="I9402" i="7" s="1"/>
  <c r="J9403" i="7"/>
  <c r="I9403" i="7" s="1"/>
  <c r="J9404" i="7"/>
  <c r="I9404" i="7" s="1"/>
  <c r="J9405" i="7"/>
  <c r="I9405" i="7" s="1"/>
  <c r="J9406" i="7"/>
  <c r="I9406" i="7" s="1"/>
  <c r="J9407" i="7"/>
  <c r="I9407" i="7" s="1"/>
  <c r="J9408" i="7"/>
  <c r="I9408" i="7" s="1"/>
  <c r="J9409" i="7"/>
  <c r="I9409" i="7" s="1"/>
  <c r="J9410" i="7"/>
  <c r="I9410" i="7" s="1"/>
  <c r="J9411" i="7"/>
  <c r="I9411" i="7" s="1"/>
  <c r="J9412" i="7"/>
  <c r="I9412" i="7" s="1"/>
  <c r="J9413" i="7"/>
  <c r="I9413" i="7" s="1"/>
  <c r="J9414" i="7"/>
  <c r="I9414" i="7" s="1"/>
  <c r="J9415" i="7"/>
  <c r="I9415" i="7" s="1"/>
  <c r="J9416" i="7"/>
  <c r="I9416" i="7" s="1"/>
  <c r="J9417" i="7"/>
  <c r="I9417" i="7" s="1"/>
  <c r="J9418" i="7"/>
  <c r="I9418" i="7" s="1"/>
  <c r="J9419" i="7"/>
  <c r="I9419" i="7" s="1"/>
  <c r="J9420" i="7"/>
  <c r="I9420" i="7" s="1"/>
  <c r="J9421" i="7"/>
  <c r="I9421" i="7" s="1"/>
  <c r="J9422" i="7"/>
  <c r="I9422" i="7" s="1"/>
  <c r="J9423" i="7"/>
  <c r="I9423" i="7" s="1"/>
  <c r="J9424" i="7"/>
  <c r="I9424" i="7" s="1"/>
  <c r="J9425" i="7"/>
  <c r="I9425" i="7" s="1"/>
  <c r="J9426" i="7"/>
  <c r="I9426" i="7" s="1"/>
  <c r="J9427" i="7"/>
  <c r="I9427" i="7" s="1"/>
  <c r="J9428" i="7"/>
  <c r="I9428" i="7" s="1"/>
  <c r="J9429" i="7"/>
  <c r="I9429" i="7" s="1"/>
  <c r="J9430" i="7"/>
  <c r="I9430" i="7" s="1"/>
  <c r="J9431" i="7"/>
  <c r="I9431" i="7" s="1"/>
  <c r="J9432" i="7"/>
  <c r="I9432" i="7" s="1"/>
  <c r="J9433" i="7"/>
  <c r="I9433" i="7" s="1"/>
  <c r="J9434" i="7"/>
  <c r="I9434" i="7" s="1"/>
  <c r="J9435" i="7"/>
  <c r="I9435" i="7" s="1"/>
  <c r="J9436" i="7"/>
  <c r="I9436" i="7" s="1"/>
  <c r="J9437" i="7"/>
  <c r="I9437" i="7" s="1"/>
  <c r="J9438" i="7"/>
  <c r="I9438" i="7" s="1"/>
  <c r="J9439" i="7"/>
  <c r="I9439" i="7" s="1"/>
  <c r="J9440" i="7"/>
  <c r="I9440" i="7" s="1"/>
  <c r="J9441" i="7"/>
  <c r="I9441" i="7" s="1"/>
  <c r="J9442" i="7"/>
  <c r="I9442" i="7" s="1"/>
  <c r="J9443" i="7"/>
  <c r="I9443" i="7" s="1"/>
  <c r="J9444" i="7"/>
  <c r="I9444" i="7" s="1"/>
  <c r="J9445" i="7"/>
  <c r="I9445" i="7" s="1"/>
  <c r="J9446" i="7"/>
  <c r="I9446" i="7" s="1"/>
  <c r="J9447" i="7"/>
  <c r="I9447" i="7" s="1"/>
  <c r="J9448" i="7"/>
  <c r="I9448" i="7" s="1"/>
  <c r="J9449" i="7"/>
  <c r="I9449" i="7" s="1"/>
  <c r="J9450" i="7"/>
  <c r="I9450" i="7" s="1"/>
  <c r="J9451" i="7"/>
  <c r="I9451" i="7" s="1"/>
  <c r="J9452" i="7"/>
  <c r="I9452" i="7" s="1"/>
  <c r="J9453" i="7"/>
  <c r="I9453" i="7" s="1"/>
  <c r="J9454" i="7"/>
  <c r="I9454" i="7" s="1"/>
  <c r="J9455" i="7"/>
  <c r="I9455" i="7" s="1"/>
  <c r="J9456" i="7"/>
  <c r="I9456" i="7" s="1"/>
  <c r="J9457" i="7"/>
  <c r="I9457" i="7" s="1"/>
  <c r="J9458" i="7"/>
  <c r="I9458" i="7" s="1"/>
  <c r="J9459" i="7"/>
  <c r="I9459" i="7" s="1"/>
  <c r="J9460" i="7"/>
  <c r="I9460" i="7" s="1"/>
  <c r="J9461" i="7"/>
  <c r="I9461" i="7" s="1"/>
  <c r="J9462" i="7"/>
  <c r="I9462" i="7" s="1"/>
  <c r="J9463" i="7"/>
  <c r="I9463" i="7" s="1"/>
  <c r="J9464" i="7"/>
  <c r="I9464" i="7" s="1"/>
  <c r="J9465" i="7"/>
  <c r="I9465" i="7" s="1"/>
  <c r="J9466" i="7"/>
  <c r="I9466" i="7" s="1"/>
  <c r="J9467" i="7"/>
  <c r="I9467" i="7" s="1"/>
  <c r="J9468" i="7"/>
  <c r="I9468" i="7" s="1"/>
  <c r="J9469" i="7"/>
  <c r="I9469" i="7" s="1"/>
  <c r="J9470" i="7"/>
  <c r="I9470" i="7" s="1"/>
  <c r="J9471" i="7"/>
  <c r="I9471" i="7" s="1"/>
  <c r="J9472" i="7"/>
  <c r="I9472" i="7" s="1"/>
  <c r="J9473" i="7"/>
  <c r="I9473" i="7" s="1"/>
  <c r="J9474" i="7"/>
  <c r="I9474" i="7" s="1"/>
  <c r="J9475" i="7"/>
  <c r="I9475" i="7" s="1"/>
  <c r="J9476" i="7"/>
  <c r="I9476" i="7" s="1"/>
  <c r="J9477" i="7"/>
  <c r="I9477" i="7" s="1"/>
  <c r="J9478" i="7"/>
  <c r="I9478" i="7" s="1"/>
  <c r="J9479" i="7"/>
  <c r="I9479" i="7" s="1"/>
  <c r="J9480" i="7"/>
  <c r="I9480" i="7" s="1"/>
  <c r="J9481" i="7"/>
  <c r="I9481" i="7" s="1"/>
  <c r="J9482" i="7"/>
  <c r="I9482" i="7" s="1"/>
  <c r="J9483" i="7"/>
  <c r="I9483" i="7" s="1"/>
  <c r="J9484" i="7"/>
  <c r="I9484" i="7" s="1"/>
  <c r="J9485" i="7"/>
  <c r="I9485" i="7" s="1"/>
  <c r="J9486" i="7"/>
  <c r="I9486" i="7" s="1"/>
  <c r="J9487" i="7"/>
  <c r="I9487" i="7" s="1"/>
  <c r="J9488" i="7"/>
  <c r="I9488" i="7" s="1"/>
  <c r="J9489" i="7"/>
  <c r="I9489" i="7" s="1"/>
  <c r="J9490" i="7"/>
  <c r="I9490" i="7" s="1"/>
  <c r="J9491" i="7"/>
  <c r="I9491" i="7" s="1"/>
  <c r="J9492" i="7"/>
  <c r="I9492" i="7" s="1"/>
  <c r="J9493" i="7"/>
  <c r="I9493" i="7" s="1"/>
  <c r="J9494" i="7"/>
  <c r="I9494" i="7" s="1"/>
  <c r="J9495" i="7"/>
  <c r="I9495" i="7" s="1"/>
  <c r="J9496" i="7"/>
  <c r="I9496" i="7" s="1"/>
  <c r="J9497" i="7"/>
  <c r="I9497" i="7" s="1"/>
  <c r="J9498" i="7"/>
  <c r="I9498" i="7" s="1"/>
  <c r="J9499" i="7"/>
  <c r="I9499" i="7" s="1"/>
  <c r="J9500" i="7"/>
  <c r="I9500" i="7" s="1"/>
  <c r="J9501" i="7"/>
  <c r="I9501" i="7" s="1"/>
  <c r="J9502" i="7"/>
  <c r="I9502" i="7" s="1"/>
  <c r="J9503" i="7"/>
  <c r="I9503" i="7" s="1"/>
  <c r="J9504" i="7"/>
  <c r="I9504" i="7" s="1"/>
  <c r="J9505" i="7"/>
  <c r="I9505" i="7" s="1"/>
  <c r="J9506" i="7"/>
  <c r="I9506" i="7" s="1"/>
  <c r="J9507" i="7"/>
  <c r="I9507" i="7" s="1"/>
  <c r="J9508" i="7"/>
  <c r="I9508" i="7" s="1"/>
  <c r="J9509" i="7"/>
  <c r="I9509" i="7" s="1"/>
  <c r="J9510" i="7"/>
  <c r="I9510" i="7" s="1"/>
  <c r="J9511" i="7"/>
  <c r="I9511" i="7" s="1"/>
  <c r="J9512" i="7"/>
  <c r="I9512" i="7" s="1"/>
  <c r="J9513" i="7"/>
  <c r="I9513" i="7" s="1"/>
  <c r="J9514" i="7"/>
  <c r="I9514" i="7" s="1"/>
  <c r="J9515" i="7"/>
  <c r="I9515" i="7" s="1"/>
  <c r="J9516" i="7"/>
  <c r="I9516" i="7" s="1"/>
  <c r="J9517" i="7"/>
  <c r="I9517" i="7" s="1"/>
  <c r="J9518" i="7"/>
  <c r="I9518" i="7" s="1"/>
  <c r="J9519" i="7"/>
  <c r="I9519" i="7" s="1"/>
  <c r="J9520" i="7"/>
  <c r="I9520" i="7" s="1"/>
  <c r="J9521" i="7"/>
  <c r="I9521" i="7" s="1"/>
  <c r="J9522" i="7"/>
  <c r="I9522" i="7" s="1"/>
  <c r="J9523" i="7"/>
  <c r="I9523" i="7" s="1"/>
  <c r="J9524" i="7"/>
  <c r="I9524" i="7" s="1"/>
  <c r="J9525" i="7"/>
  <c r="I9525" i="7" s="1"/>
  <c r="J9526" i="7"/>
  <c r="I9526" i="7" s="1"/>
  <c r="J9527" i="7"/>
  <c r="I9527" i="7" s="1"/>
  <c r="J9528" i="7"/>
  <c r="I9528" i="7" s="1"/>
  <c r="J9529" i="7"/>
  <c r="I9529" i="7" s="1"/>
  <c r="J9530" i="7"/>
  <c r="I9530" i="7" s="1"/>
  <c r="J9531" i="7"/>
  <c r="I9531" i="7" s="1"/>
  <c r="J9532" i="7"/>
  <c r="I9532" i="7" s="1"/>
  <c r="J9533" i="7"/>
  <c r="I9533" i="7" s="1"/>
  <c r="J9534" i="7"/>
  <c r="I9534" i="7" s="1"/>
  <c r="J9535" i="7"/>
  <c r="I9535" i="7" s="1"/>
  <c r="J9536" i="7"/>
  <c r="I9536" i="7" s="1"/>
  <c r="J9537" i="7"/>
  <c r="I9537" i="7" s="1"/>
  <c r="J9538" i="7"/>
  <c r="I9538" i="7" s="1"/>
  <c r="J9539" i="7"/>
  <c r="I9539" i="7" s="1"/>
  <c r="J9540" i="7"/>
  <c r="I9540" i="7" s="1"/>
  <c r="J9541" i="7"/>
  <c r="I9541" i="7" s="1"/>
  <c r="J9542" i="7"/>
  <c r="I9542" i="7" s="1"/>
  <c r="J9543" i="7"/>
  <c r="I9543" i="7" s="1"/>
  <c r="J9544" i="7"/>
  <c r="I9544" i="7" s="1"/>
  <c r="J9545" i="7"/>
  <c r="I9545" i="7" s="1"/>
  <c r="J9546" i="7"/>
  <c r="I9546" i="7" s="1"/>
  <c r="J9547" i="7"/>
  <c r="I9547" i="7" s="1"/>
  <c r="J9548" i="7"/>
  <c r="I9548" i="7" s="1"/>
  <c r="J9549" i="7"/>
  <c r="I9549" i="7" s="1"/>
  <c r="J9550" i="7"/>
  <c r="I9550" i="7" s="1"/>
  <c r="J9551" i="7"/>
  <c r="I9551" i="7" s="1"/>
  <c r="J9552" i="7"/>
  <c r="I9552" i="7" s="1"/>
  <c r="J9553" i="7"/>
  <c r="I9553" i="7" s="1"/>
  <c r="J9554" i="7"/>
  <c r="I9554" i="7" s="1"/>
  <c r="J9555" i="7"/>
  <c r="I9555" i="7" s="1"/>
  <c r="J9556" i="7"/>
  <c r="I9556" i="7" s="1"/>
  <c r="J9557" i="7"/>
  <c r="I9557" i="7" s="1"/>
  <c r="J9558" i="7"/>
  <c r="I9558" i="7" s="1"/>
  <c r="J9559" i="7"/>
  <c r="I9559" i="7" s="1"/>
  <c r="J9560" i="7"/>
  <c r="I9560" i="7" s="1"/>
  <c r="J9561" i="7"/>
  <c r="I9561" i="7" s="1"/>
  <c r="J9562" i="7"/>
  <c r="I9562" i="7" s="1"/>
  <c r="J9563" i="7"/>
  <c r="I9563" i="7" s="1"/>
  <c r="J9564" i="7"/>
  <c r="I9564" i="7" s="1"/>
  <c r="J9565" i="7"/>
  <c r="I9565" i="7" s="1"/>
  <c r="J9566" i="7"/>
  <c r="I9566" i="7" s="1"/>
  <c r="J9567" i="7"/>
  <c r="I9567" i="7" s="1"/>
  <c r="J9568" i="7"/>
  <c r="I9568" i="7" s="1"/>
  <c r="J9569" i="7"/>
  <c r="I9569" i="7" s="1"/>
  <c r="J9570" i="7"/>
  <c r="I9570" i="7" s="1"/>
  <c r="J9571" i="7"/>
  <c r="I9571" i="7" s="1"/>
  <c r="J9572" i="7"/>
  <c r="I9572" i="7" s="1"/>
  <c r="J9573" i="7"/>
  <c r="I9573" i="7" s="1"/>
  <c r="J9574" i="7"/>
  <c r="I9574" i="7" s="1"/>
  <c r="J9575" i="7"/>
  <c r="I9575" i="7" s="1"/>
  <c r="J9576" i="7"/>
  <c r="I9576" i="7" s="1"/>
  <c r="J9577" i="7"/>
  <c r="I9577" i="7" s="1"/>
  <c r="J9578" i="7"/>
  <c r="I9578" i="7" s="1"/>
  <c r="J9579" i="7"/>
  <c r="I9579" i="7" s="1"/>
  <c r="J9580" i="7"/>
  <c r="I9580" i="7" s="1"/>
  <c r="J9581" i="7"/>
  <c r="I9581" i="7" s="1"/>
  <c r="J9582" i="7"/>
  <c r="I9582" i="7" s="1"/>
  <c r="J9583" i="7"/>
  <c r="I9583" i="7" s="1"/>
  <c r="J9584" i="7"/>
  <c r="I9584" i="7" s="1"/>
  <c r="J9585" i="7"/>
  <c r="I9585" i="7" s="1"/>
  <c r="J9586" i="7"/>
  <c r="I9586" i="7" s="1"/>
  <c r="J9587" i="7"/>
  <c r="I9587" i="7" s="1"/>
  <c r="J9588" i="7"/>
  <c r="I9588" i="7" s="1"/>
  <c r="J9589" i="7"/>
  <c r="I9589" i="7" s="1"/>
  <c r="J9590" i="7"/>
  <c r="I9590" i="7" s="1"/>
  <c r="J9591" i="7"/>
  <c r="I9591" i="7" s="1"/>
  <c r="J9592" i="7"/>
  <c r="I9592" i="7" s="1"/>
  <c r="J9593" i="7"/>
  <c r="I9593" i="7" s="1"/>
  <c r="J9594" i="7"/>
  <c r="I9594" i="7" s="1"/>
  <c r="J9595" i="7"/>
  <c r="I9595" i="7" s="1"/>
  <c r="J9596" i="7"/>
  <c r="I9596" i="7" s="1"/>
  <c r="J9597" i="7"/>
  <c r="I9597" i="7" s="1"/>
  <c r="J9598" i="7"/>
  <c r="I9598" i="7" s="1"/>
  <c r="J9599" i="7"/>
  <c r="I9599" i="7" s="1"/>
  <c r="J9600" i="7"/>
  <c r="I9600" i="7" s="1"/>
  <c r="J9601" i="7"/>
  <c r="I9601" i="7" s="1"/>
  <c r="J9602" i="7"/>
  <c r="I9602" i="7" s="1"/>
  <c r="J9603" i="7"/>
  <c r="I9603" i="7" s="1"/>
  <c r="J9604" i="7"/>
  <c r="I9604" i="7" s="1"/>
  <c r="J9605" i="7"/>
  <c r="I9605" i="7" s="1"/>
  <c r="J9606" i="7"/>
  <c r="I9606" i="7" s="1"/>
  <c r="J9607" i="7"/>
  <c r="I9607" i="7" s="1"/>
  <c r="J9608" i="7"/>
  <c r="I9608" i="7" s="1"/>
  <c r="J9609" i="7"/>
  <c r="I9609" i="7" s="1"/>
  <c r="J9610" i="7"/>
  <c r="I9610" i="7" s="1"/>
  <c r="J9611" i="7"/>
  <c r="I9611" i="7" s="1"/>
  <c r="J9612" i="7"/>
  <c r="I9612" i="7" s="1"/>
  <c r="J9613" i="7"/>
  <c r="I9613" i="7" s="1"/>
  <c r="J9614" i="7"/>
  <c r="I9614" i="7" s="1"/>
  <c r="J9615" i="7"/>
  <c r="I9615" i="7" s="1"/>
  <c r="J9616" i="7"/>
  <c r="I9616" i="7" s="1"/>
  <c r="J9617" i="7"/>
  <c r="I9617" i="7" s="1"/>
  <c r="J9618" i="7"/>
  <c r="I9618" i="7" s="1"/>
  <c r="J9619" i="7"/>
  <c r="I9619" i="7" s="1"/>
  <c r="J9620" i="7"/>
  <c r="I9620" i="7" s="1"/>
  <c r="J9621" i="7"/>
  <c r="I9621" i="7" s="1"/>
  <c r="J9622" i="7"/>
  <c r="I9622" i="7" s="1"/>
  <c r="J9623" i="7"/>
  <c r="I9623" i="7" s="1"/>
  <c r="J9624" i="7"/>
  <c r="I9624" i="7" s="1"/>
  <c r="J9625" i="7"/>
  <c r="I9625" i="7" s="1"/>
  <c r="J9626" i="7"/>
  <c r="I9626" i="7" s="1"/>
  <c r="J9627" i="7"/>
  <c r="I9627" i="7" s="1"/>
  <c r="J9628" i="7"/>
  <c r="I9628" i="7" s="1"/>
  <c r="J9629" i="7"/>
  <c r="I9629" i="7" s="1"/>
  <c r="J9630" i="7"/>
  <c r="I9630" i="7" s="1"/>
  <c r="J9631" i="7"/>
  <c r="I9631" i="7" s="1"/>
  <c r="J9632" i="7"/>
  <c r="I9632" i="7" s="1"/>
  <c r="J9633" i="7"/>
  <c r="I9633" i="7" s="1"/>
  <c r="J9634" i="7"/>
  <c r="I9634" i="7" s="1"/>
  <c r="J9635" i="7"/>
  <c r="I9635" i="7" s="1"/>
  <c r="J9636" i="7"/>
  <c r="I9636" i="7" s="1"/>
  <c r="J9637" i="7"/>
  <c r="I9637" i="7" s="1"/>
  <c r="J9638" i="7"/>
  <c r="I9638" i="7" s="1"/>
  <c r="J9639" i="7"/>
  <c r="I9639" i="7" s="1"/>
  <c r="J9640" i="7"/>
  <c r="I9640" i="7" s="1"/>
  <c r="J9641" i="7"/>
  <c r="I9641" i="7" s="1"/>
  <c r="J9642" i="7"/>
  <c r="I9642" i="7" s="1"/>
  <c r="J9643" i="7"/>
  <c r="I9643" i="7" s="1"/>
  <c r="J9644" i="7"/>
  <c r="I9644" i="7" s="1"/>
  <c r="J9645" i="7"/>
  <c r="I9645" i="7" s="1"/>
  <c r="J9646" i="7"/>
  <c r="I9646" i="7" s="1"/>
  <c r="J9647" i="7"/>
  <c r="I9647" i="7" s="1"/>
  <c r="J9648" i="7"/>
  <c r="I9648" i="7" s="1"/>
  <c r="J9649" i="7"/>
  <c r="I9649" i="7" s="1"/>
  <c r="J9650" i="7"/>
  <c r="I9650" i="7" s="1"/>
  <c r="J9651" i="7"/>
  <c r="I9651" i="7" s="1"/>
  <c r="J9652" i="7"/>
  <c r="I9652" i="7" s="1"/>
  <c r="J9653" i="7"/>
  <c r="I9653" i="7" s="1"/>
  <c r="J9654" i="7"/>
  <c r="I9654" i="7" s="1"/>
  <c r="J9655" i="7"/>
  <c r="I9655" i="7" s="1"/>
  <c r="J9656" i="7"/>
  <c r="I9656" i="7" s="1"/>
  <c r="J9657" i="7"/>
  <c r="I9657" i="7" s="1"/>
  <c r="J9658" i="7"/>
  <c r="I9658" i="7" s="1"/>
  <c r="J9659" i="7"/>
  <c r="I9659" i="7" s="1"/>
  <c r="J9660" i="7"/>
  <c r="I9660" i="7" s="1"/>
  <c r="J9661" i="7"/>
  <c r="I9661" i="7" s="1"/>
  <c r="J9662" i="7"/>
  <c r="I9662" i="7" s="1"/>
  <c r="J9663" i="7"/>
  <c r="I9663" i="7" s="1"/>
  <c r="J9664" i="7"/>
  <c r="I9664" i="7" s="1"/>
  <c r="J9665" i="7"/>
  <c r="I9665" i="7" s="1"/>
  <c r="J9666" i="7"/>
  <c r="I9666" i="7" s="1"/>
  <c r="J9667" i="7"/>
  <c r="I9667" i="7" s="1"/>
  <c r="J9668" i="7"/>
  <c r="I9668" i="7" s="1"/>
  <c r="J9669" i="7"/>
  <c r="I9669" i="7" s="1"/>
  <c r="J9670" i="7"/>
  <c r="I9670" i="7" s="1"/>
  <c r="J9671" i="7"/>
  <c r="I9671" i="7" s="1"/>
  <c r="J9672" i="7"/>
  <c r="I9672" i="7" s="1"/>
  <c r="J9673" i="7"/>
  <c r="I9673" i="7" s="1"/>
  <c r="J9674" i="7"/>
  <c r="I9674" i="7" s="1"/>
  <c r="J9675" i="7"/>
  <c r="I9675" i="7" s="1"/>
  <c r="J9676" i="7"/>
  <c r="I9676" i="7" s="1"/>
  <c r="J9677" i="7"/>
  <c r="I9677" i="7" s="1"/>
  <c r="J9678" i="7"/>
  <c r="I9678" i="7" s="1"/>
  <c r="J9679" i="7"/>
  <c r="I9679" i="7" s="1"/>
  <c r="J9680" i="7"/>
  <c r="I9680" i="7" s="1"/>
  <c r="J9681" i="7"/>
  <c r="I9681" i="7" s="1"/>
  <c r="J9682" i="7"/>
  <c r="I9682" i="7" s="1"/>
  <c r="J9683" i="7"/>
  <c r="I9683" i="7" s="1"/>
  <c r="J9684" i="7"/>
  <c r="I9684" i="7" s="1"/>
  <c r="J9685" i="7"/>
  <c r="I9685" i="7" s="1"/>
  <c r="J9686" i="7"/>
  <c r="I9686" i="7" s="1"/>
  <c r="J9687" i="7"/>
  <c r="I9687" i="7" s="1"/>
  <c r="J9688" i="7"/>
  <c r="I9688" i="7" s="1"/>
  <c r="J9689" i="7"/>
  <c r="I9689" i="7" s="1"/>
  <c r="J9690" i="7"/>
  <c r="I9690" i="7" s="1"/>
  <c r="J9691" i="7"/>
  <c r="I9691" i="7" s="1"/>
  <c r="J9692" i="7"/>
  <c r="I9692" i="7" s="1"/>
  <c r="J9693" i="7"/>
  <c r="I9693" i="7" s="1"/>
  <c r="J9694" i="7"/>
  <c r="I9694" i="7" s="1"/>
  <c r="J9695" i="7"/>
  <c r="I9695" i="7" s="1"/>
  <c r="J9696" i="7"/>
  <c r="I9696" i="7" s="1"/>
  <c r="J9697" i="7"/>
  <c r="I9697" i="7" s="1"/>
  <c r="J9698" i="7"/>
  <c r="I9698" i="7" s="1"/>
  <c r="J9699" i="7"/>
  <c r="I9699" i="7" s="1"/>
  <c r="J9700" i="7"/>
  <c r="I9700" i="7" s="1"/>
  <c r="J9701" i="7"/>
  <c r="I9701" i="7" s="1"/>
  <c r="J9702" i="7"/>
  <c r="I9702" i="7" s="1"/>
  <c r="J9703" i="7"/>
  <c r="I9703" i="7" s="1"/>
  <c r="J9704" i="7"/>
  <c r="I9704" i="7" s="1"/>
  <c r="J9705" i="7"/>
  <c r="I9705" i="7" s="1"/>
  <c r="J9706" i="7"/>
  <c r="I9706" i="7" s="1"/>
  <c r="J9707" i="7"/>
  <c r="I9707" i="7" s="1"/>
  <c r="J9708" i="7"/>
  <c r="I9708" i="7" s="1"/>
  <c r="J9709" i="7"/>
  <c r="I9709" i="7" s="1"/>
  <c r="J9710" i="7"/>
  <c r="I9710" i="7" s="1"/>
  <c r="J9711" i="7"/>
  <c r="I9711" i="7" s="1"/>
  <c r="J9712" i="7"/>
  <c r="I9712" i="7" s="1"/>
  <c r="J9713" i="7"/>
  <c r="I9713" i="7" s="1"/>
  <c r="J9714" i="7"/>
  <c r="I9714" i="7" s="1"/>
  <c r="J9715" i="7"/>
  <c r="I9715" i="7" s="1"/>
  <c r="J9716" i="7"/>
  <c r="I9716" i="7" s="1"/>
  <c r="J9717" i="7"/>
  <c r="I9717" i="7" s="1"/>
  <c r="J9718" i="7"/>
  <c r="I9718" i="7" s="1"/>
  <c r="J9719" i="7"/>
  <c r="I9719" i="7" s="1"/>
  <c r="J9720" i="7"/>
  <c r="I9720" i="7" s="1"/>
  <c r="J9721" i="7"/>
  <c r="I9721" i="7" s="1"/>
  <c r="J9722" i="7"/>
  <c r="I9722" i="7" s="1"/>
  <c r="J9723" i="7"/>
  <c r="I9723" i="7" s="1"/>
  <c r="J9724" i="7"/>
  <c r="I9724" i="7" s="1"/>
  <c r="J9725" i="7"/>
  <c r="I9725" i="7" s="1"/>
  <c r="J9726" i="7"/>
  <c r="I9726" i="7" s="1"/>
  <c r="J9727" i="7"/>
  <c r="I9727" i="7" s="1"/>
  <c r="J9728" i="7"/>
  <c r="I9728" i="7" s="1"/>
  <c r="J9729" i="7"/>
  <c r="I9729" i="7" s="1"/>
  <c r="J9730" i="7"/>
  <c r="I9730" i="7" s="1"/>
  <c r="J9731" i="7"/>
  <c r="I9731" i="7" s="1"/>
  <c r="J9732" i="7"/>
  <c r="I9732" i="7" s="1"/>
  <c r="J9733" i="7"/>
  <c r="I9733" i="7" s="1"/>
  <c r="J9734" i="7"/>
  <c r="I9734" i="7" s="1"/>
  <c r="J9735" i="7"/>
  <c r="I9735" i="7" s="1"/>
  <c r="J9736" i="7"/>
  <c r="I9736" i="7" s="1"/>
  <c r="J9737" i="7"/>
  <c r="I9737" i="7" s="1"/>
  <c r="J9738" i="7"/>
  <c r="I9738" i="7" s="1"/>
  <c r="J9739" i="7"/>
  <c r="I9739" i="7" s="1"/>
  <c r="J9740" i="7"/>
  <c r="I9740" i="7" s="1"/>
  <c r="J9741" i="7"/>
  <c r="I9741" i="7" s="1"/>
  <c r="J9742" i="7"/>
  <c r="I9742" i="7" s="1"/>
  <c r="J9743" i="7"/>
  <c r="I9743" i="7" s="1"/>
  <c r="J9744" i="7"/>
  <c r="I9744" i="7" s="1"/>
  <c r="J9745" i="7"/>
  <c r="I9745" i="7" s="1"/>
  <c r="J9746" i="7"/>
  <c r="I9746" i="7" s="1"/>
  <c r="J9747" i="7"/>
  <c r="I9747" i="7" s="1"/>
  <c r="J9748" i="7"/>
  <c r="I9748" i="7" s="1"/>
  <c r="J9749" i="7"/>
  <c r="I9749" i="7" s="1"/>
  <c r="J9750" i="7"/>
  <c r="I9750" i="7" s="1"/>
  <c r="J9751" i="7"/>
  <c r="I9751" i="7" s="1"/>
  <c r="J9752" i="7"/>
  <c r="I9752" i="7" s="1"/>
  <c r="J9753" i="7"/>
  <c r="I9753" i="7" s="1"/>
  <c r="J9754" i="7"/>
  <c r="I9754" i="7" s="1"/>
  <c r="J9755" i="7"/>
  <c r="I9755" i="7" s="1"/>
  <c r="J9756" i="7"/>
  <c r="I9756" i="7" s="1"/>
  <c r="J9757" i="7"/>
  <c r="I9757" i="7" s="1"/>
  <c r="J9758" i="7"/>
  <c r="I9758" i="7" s="1"/>
  <c r="J9759" i="7"/>
  <c r="I9759" i="7" s="1"/>
  <c r="J9760" i="7"/>
  <c r="I9760" i="7" s="1"/>
  <c r="J9761" i="7"/>
  <c r="I9761" i="7" s="1"/>
  <c r="J9762" i="7"/>
  <c r="I9762" i="7" s="1"/>
  <c r="J9763" i="7"/>
  <c r="I9763" i="7" s="1"/>
  <c r="J9764" i="7"/>
  <c r="I9764" i="7" s="1"/>
  <c r="J9765" i="7"/>
  <c r="I9765" i="7" s="1"/>
  <c r="J9766" i="7"/>
  <c r="I9766" i="7" s="1"/>
  <c r="J9767" i="7"/>
  <c r="I9767" i="7" s="1"/>
  <c r="J9768" i="7"/>
  <c r="I9768" i="7" s="1"/>
  <c r="J9769" i="7"/>
  <c r="I9769" i="7" s="1"/>
  <c r="J9770" i="7"/>
  <c r="I9770" i="7" s="1"/>
  <c r="J9771" i="7"/>
  <c r="I9771" i="7" s="1"/>
  <c r="J9772" i="7"/>
  <c r="I9772" i="7" s="1"/>
  <c r="J9773" i="7"/>
  <c r="I9773" i="7" s="1"/>
  <c r="J9774" i="7"/>
  <c r="I9774" i="7" s="1"/>
  <c r="J9775" i="7"/>
  <c r="I9775" i="7" s="1"/>
  <c r="J9776" i="7"/>
  <c r="I9776" i="7" s="1"/>
  <c r="J9777" i="7"/>
  <c r="I9777" i="7" s="1"/>
  <c r="J9778" i="7"/>
  <c r="I9778" i="7" s="1"/>
  <c r="J9779" i="7"/>
  <c r="I9779" i="7" s="1"/>
  <c r="J9780" i="7"/>
  <c r="I9780" i="7" s="1"/>
  <c r="J9781" i="7"/>
  <c r="I9781" i="7" s="1"/>
  <c r="J9782" i="7"/>
  <c r="I9782" i="7" s="1"/>
  <c r="J9783" i="7"/>
  <c r="I9783" i="7" s="1"/>
  <c r="J9784" i="7"/>
  <c r="I9784" i="7" s="1"/>
  <c r="J9785" i="7"/>
  <c r="I9785" i="7" s="1"/>
  <c r="J9786" i="7"/>
  <c r="I9786" i="7" s="1"/>
  <c r="J9787" i="7"/>
  <c r="I9787" i="7" s="1"/>
  <c r="J9788" i="7"/>
  <c r="I9788" i="7" s="1"/>
  <c r="J9789" i="7"/>
  <c r="I9789" i="7" s="1"/>
  <c r="J9790" i="7"/>
  <c r="I9790" i="7" s="1"/>
  <c r="J9791" i="7"/>
  <c r="I9791" i="7" s="1"/>
  <c r="J9792" i="7"/>
  <c r="I9792" i="7" s="1"/>
  <c r="J9793" i="7"/>
  <c r="I9793" i="7" s="1"/>
  <c r="J9794" i="7"/>
  <c r="I9794" i="7" s="1"/>
  <c r="J9795" i="7"/>
  <c r="I9795" i="7" s="1"/>
  <c r="J9796" i="7"/>
  <c r="I9796" i="7" s="1"/>
  <c r="J9797" i="7"/>
  <c r="I9797" i="7" s="1"/>
  <c r="J9798" i="7"/>
  <c r="I9798" i="7" s="1"/>
  <c r="J9799" i="7"/>
  <c r="I9799" i="7" s="1"/>
  <c r="J9800" i="7"/>
  <c r="I9800" i="7" s="1"/>
  <c r="J9801" i="7"/>
  <c r="I9801" i="7" s="1"/>
  <c r="J9802" i="7"/>
  <c r="I9802" i="7" s="1"/>
  <c r="J9803" i="7"/>
  <c r="I9803" i="7" s="1"/>
  <c r="J9804" i="7"/>
  <c r="I9804" i="7" s="1"/>
  <c r="J9805" i="7"/>
  <c r="I9805" i="7" s="1"/>
  <c r="J9806" i="7"/>
  <c r="I9806" i="7" s="1"/>
  <c r="J9807" i="7"/>
  <c r="I9807" i="7" s="1"/>
  <c r="J9808" i="7"/>
  <c r="I9808" i="7" s="1"/>
  <c r="J9809" i="7"/>
  <c r="I9809" i="7" s="1"/>
  <c r="J9810" i="7"/>
  <c r="I9810" i="7" s="1"/>
  <c r="J9811" i="7"/>
  <c r="I9811" i="7" s="1"/>
  <c r="J9812" i="7"/>
  <c r="I9812" i="7" s="1"/>
  <c r="J9813" i="7"/>
  <c r="I9813" i="7" s="1"/>
  <c r="J9814" i="7"/>
  <c r="I9814" i="7" s="1"/>
  <c r="J9815" i="7"/>
  <c r="I9815" i="7" s="1"/>
  <c r="J9816" i="7"/>
  <c r="I9816" i="7" s="1"/>
  <c r="J9817" i="7"/>
  <c r="I9817" i="7" s="1"/>
  <c r="J9818" i="7"/>
  <c r="I9818" i="7" s="1"/>
  <c r="J9819" i="7"/>
  <c r="I9819" i="7" s="1"/>
  <c r="J9820" i="7"/>
  <c r="I9820" i="7" s="1"/>
  <c r="J9821" i="7"/>
  <c r="I9821" i="7" s="1"/>
  <c r="J9822" i="7"/>
  <c r="I9822" i="7" s="1"/>
  <c r="J9823" i="7"/>
  <c r="I9823" i="7" s="1"/>
  <c r="J9824" i="7"/>
  <c r="I9824" i="7" s="1"/>
  <c r="J9825" i="7"/>
  <c r="I9825" i="7" s="1"/>
  <c r="J9826" i="7"/>
  <c r="I9826" i="7" s="1"/>
  <c r="J9827" i="7"/>
  <c r="I9827" i="7" s="1"/>
  <c r="J9828" i="7"/>
  <c r="I9828" i="7" s="1"/>
  <c r="J9829" i="7"/>
  <c r="I9829" i="7" s="1"/>
  <c r="J9830" i="7"/>
  <c r="I9830" i="7" s="1"/>
  <c r="J9831" i="7"/>
  <c r="I9831" i="7" s="1"/>
  <c r="J9832" i="7"/>
  <c r="I9832" i="7" s="1"/>
  <c r="J9833" i="7"/>
  <c r="I9833" i="7" s="1"/>
  <c r="J9834" i="7"/>
  <c r="I9834" i="7" s="1"/>
  <c r="J9835" i="7"/>
  <c r="I9835" i="7" s="1"/>
  <c r="J9836" i="7"/>
  <c r="I9836" i="7" s="1"/>
  <c r="J9837" i="7"/>
  <c r="I9837" i="7" s="1"/>
  <c r="J9838" i="7"/>
  <c r="I9838" i="7" s="1"/>
  <c r="J9839" i="7"/>
  <c r="I9839" i="7" s="1"/>
  <c r="J9840" i="7"/>
  <c r="I9840" i="7" s="1"/>
  <c r="J9841" i="7"/>
  <c r="I9841" i="7" s="1"/>
  <c r="J9842" i="7"/>
  <c r="I9842" i="7" s="1"/>
  <c r="J9843" i="7"/>
  <c r="I9843" i="7" s="1"/>
  <c r="J9844" i="7"/>
  <c r="I9844" i="7" s="1"/>
  <c r="J9845" i="7"/>
  <c r="I9845" i="7" s="1"/>
  <c r="J9846" i="7"/>
  <c r="I9846" i="7" s="1"/>
  <c r="J9847" i="7"/>
  <c r="I9847" i="7" s="1"/>
  <c r="J9848" i="7"/>
  <c r="I9848" i="7" s="1"/>
  <c r="J9849" i="7"/>
  <c r="I9849" i="7" s="1"/>
  <c r="J9850" i="7"/>
  <c r="I9850" i="7" s="1"/>
  <c r="J9851" i="7"/>
  <c r="I9851" i="7" s="1"/>
  <c r="J9852" i="7"/>
  <c r="I9852" i="7" s="1"/>
  <c r="J9853" i="7"/>
  <c r="I9853" i="7" s="1"/>
  <c r="J9854" i="7"/>
  <c r="I9854" i="7" s="1"/>
  <c r="J9855" i="7"/>
  <c r="I9855" i="7" s="1"/>
  <c r="J9856" i="7"/>
  <c r="I9856" i="7" s="1"/>
  <c r="J9857" i="7"/>
  <c r="I9857" i="7" s="1"/>
  <c r="J9858" i="7"/>
  <c r="I9858" i="7" s="1"/>
  <c r="J9859" i="7"/>
  <c r="I9859" i="7" s="1"/>
  <c r="J9860" i="7"/>
  <c r="I9860" i="7" s="1"/>
  <c r="J9861" i="7"/>
  <c r="I9861" i="7" s="1"/>
  <c r="J9862" i="7"/>
  <c r="I9862" i="7" s="1"/>
  <c r="J9863" i="7"/>
  <c r="I9863" i="7" s="1"/>
  <c r="J9864" i="7"/>
  <c r="I9864" i="7" s="1"/>
  <c r="J9865" i="7"/>
  <c r="I9865" i="7" s="1"/>
  <c r="J9866" i="7"/>
  <c r="I9866" i="7" s="1"/>
  <c r="J9867" i="7"/>
  <c r="I9867" i="7" s="1"/>
  <c r="J9868" i="7"/>
  <c r="I9868" i="7" s="1"/>
  <c r="J9869" i="7"/>
  <c r="I9869" i="7" s="1"/>
  <c r="J9870" i="7"/>
  <c r="I9870" i="7" s="1"/>
  <c r="J9871" i="7"/>
  <c r="I9871" i="7" s="1"/>
  <c r="J9872" i="7"/>
  <c r="I9872" i="7" s="1"/>
  <c r="J9873" i="7"/>
  <c r="I9873" i="7" s="1"/>
  <c r="J9874" i="7"/>
  <c r="I9874" i="7" s="1"/>
  <c r="J9875" i="7"/>
  <c r="I9875" i="7" s="1"/>
  <c r="J9876" i="7"/>
  <c r="I9876" i="7" s="1"/>
  <c r="J9877" i="7"/>
  <c r="I9877" i="7" s="1"/>
  <c r="J9878" i="7"/>
  <c r="I9878" i="7" s="1"/>
  <c r="J9879" i="7"/>
  <c r="I9879" i="7" s="1"/>
  <c r="J9880" i="7"/>
  <c r="I9880" i="7" s="1"/>
  <c r="J9881" i="7"/>
  <c r="I9881" i="7" s="1"/>
  <c r="J9882" i="7"/>
  <c r="I9882" i="7" s="1"/>
  <c r="J9883" i="7"/>
  <c r="I9883" i="7" s="1"/>
  <c r="J9884" i="7"/>
  <c r="I9884" i="7" s="1"/>
  <c r="J9885" i="7"/>
  <c r="I9885" i="7" s="1"/>
  <c r="J9886" i="7"/>
  <c r="I9886" i="7" s="1"/>
  <c r="J9887" i="7"/>
  <c r="I9887" i="7" s="1"/>
  <c r="J9888" i="7"/>
  <c r="I9888" i="7" s="1"/>
  <c r="J9889" i="7"/>
  <c r="I9889" i="7" s="1"/>
  <c r="J9890" i="7"/>
  <c r="I9890" i="7" s="1"/>
  <c r="J9891" i="7"/>
  <c r="I9891" i="7" s="1"/>
  <c r="J9892" i="7"/>
  <c r="I9892" i="7" s="1"/>
  <c r="J9893" i="7"/>
  <c r="I9893" i="7" s="1"/>
  <c r="J9894" i="7"/>
  <c r="I9894" i="7" s="1"/>
  <c r="J9895" i="7"/>
  <c r="I9895" i="7" s="1"/>
  <c r="J9896" i="7"/>
  <c r="I9896" i="7" s="1"/>
  <c r="J9897" i="7"/>
  <c r="I9897" i="7" s="1"/>
  <c r="J9898" i="7"/>
  <c r="I9898" i="7" s="1"/>
  <c r="J9899" i="7"/>
  <c r="I9899" i="7" s="1"/>
  <c r="J9900" i="7"/>
  <c r="I9900" i="7" s="1"/>
  <c r="J9901" i="7"/>
  <c r="I9901" i="7" s="1"/>
  <c r="J9902" i="7"/>
  <c r="I9902" i="7" s="1"/>
  <c r="J9903" i="7"/>
  <c r="I9903" i="7" s="1"/>
  <c r="J9904" i="7"/>
  <c r="I9904" i="7" s="1"/>
  <c r="J9905" i="7"/>
  <c r="I9905" i="7" s="1"/>
  <c r="J9906" i="7"/>
  <c r="I9906" i="7" s="1"/>
  <c r="J9907" i="7"/>
  <c r="I9907" i="7" s="1"/>
  <c r="J9908" i="7"/>
  <c r="I9908" i="7" s="1"/>
  <c r="J9909" i="7"/>
  <c r="I9909" i="7" s="1"/>
  <c r="J9910" i="7"/>
  <c r="I9910" i="7" s="1"/>
  <c r="J9911" i="7"/>
  <c r="I9911" i="7" s="1"/>
  <c r="J9912" i="7"/>
  <c r="I9912" i="7" s="1"/>
  <c r="J9913" i="7"/>
  <c r="I9913" i="7" s="1"/>
  <c r="J9914" i="7"/>
  <c r="I9914" i="7" s="1"/>
  <c r="J9915" i="7"/>
  <c r="I9915" i="7" s="1"/>
  <c r="J9916" i="7"/>
  <c r="I9916" i="7" s="1"/>
  <c r="J9917" i="7"/>
  <c r="I9917" i="7" s="1"/>
  <c r="J9918" i="7"/>
  <c r="I9918" i="7" s="1"/>
  <c r="J9919" i="7"/>
  <c r="I9919" i="7" s="1"/>
  <c r="J9920" i="7"/>
  <c r="I9920" i="7" s="1"/>
  <c r="J9921" i="7"/>
  <c r="I9921" i="7" s="1"/>
  <c r="J9922" i="7"/>
  <c r="I9922" i="7" s="1"/>
  <c r="J9923" i="7"/>
  <c r="I9923" i="7" s="1"/>
  <c r="J9924" i="7"/>
  <c r="I9924" i="7" s="1"/>
  <c r="J9925" i="7"/>
  <c r="I9925" i="7" s="1"/>
  <c r="J9926" i="7"/>
  <c r="I9926" i="7" s="1"/>
  <c r="J9927" i="7"/>
  <c r="I9927" i="7" s="1"/>
  <c r="J9928" i="7"/>
  <c r="I9928" i="7" s="1"/>
  <c r="J9929" i="7"/>
  <c r="I9929" i="7" s="1"/>
  <c r="J9930" i="7"/>
  <c r="I9930" i="7" s="1"/>
  <c r="J9931" i="7"/>
  <c r="I9931" i="7" s="1"/>
  <c r="J9932" i="7"/>
  <c r="I9932" i="7" s="1"/>
  <c r="J9933" i="7"/>
  <c r="I9933" i="7" s="1"/>
  <c r="J9934" i="7"/>
  <c r="I9934" i="7" s="1"/>
  <c r="J9935" i="7"/>
  <c r="I9935" i="7" s="1"/>
  <c r="J9936" i="7"/>
  <c r="I9936" i="7" s="1"/>
  <c r="J9937" i="7"/>
  <c r="I9937" i="7" s="1"/>
  <c r="J9938" i="7"/>
  <c r="I9938" i="7" s="1"/>
  <c r="J9939" i="7"/>
  <c r="I9939" i="7" s="1"/>
  <c r="J9940" i="7"/>
  <c r="I9940" i="7" s="1"/>
  <c r="J9941" i="7"/>
  <c r="I9941" i="7" s="1"/>
  <c r="J9942" i="7"/>
  <c r="I9942" i="7" s="1"/>
  <c r="J9943" i="7"/>
  <c r="I9943" i="7" s="1"/>
  <c r="J9944" i="7"/>
  <c r="I9944" i="7" s="1"/>
  <c r="J9945" i="7"/>
  <c r="I9945" i="7" s="1"/>
  <c r="J9946" i="7"/>
  <c r="I9946" i="7" s="1"/>
  <c r="J9947" i="7"/>
  <c r="I9947" i="7" s="1"/>
  <c r="J9948" i="7"/>
  <c r="I9948" i="7" s="1"/>
  <c r="J9949" i="7"/>
  <c r="I9949" i="7" s="1"/>
  <c r="J9950" i="7"/>
  <c r="I9950" i="7" s="1"/>
  <c r="J9951" i="7"/>
  <c r="I9951" i="7" s="1"/>
  <c r="J9952" i="7"/>
  <c r="I9952" i="7" s="1"/>
  <c r="J9953" i="7"/>
  <c r="I9953" i="7" s="1"/>
  <c r="J9954" i="7"/>
  <c r="I9954" i="7" s="1"/>
  <c r="J9955" i="7"/>
  <c r="I9955" i="7" s="1"/>
  <c r="J9956" i="7"/>
  <c r="I9956" i="7" s="1"/>
  <c r="J9957" i="7"/>
  <c r="I9957" i="7" s="1"/>
  <c r="J9958" i="7"/>
  <c r="I9958" i="7" s="1"/>
  <c r="J9959" i="7"/>
  <c r="I9959" i="7" s="1"/>
  <c r="J9960" i="7"/>
  <c r="I9960" i="7" s="1"/>
  <c r="J9961" i="7"/>
  <c r="I9961" i="7" s="1"/>
  <c r="J9962" i="7"/>
  <c r="I9962" i="7" s="1"/>
  <c r="J9963" i="7"/>
  <c r="I9963" i="7" s="1"/>
  <c r="J9964" i="7"/>
  <c r="I9964" i="7" s="1"/>
  <c r="J9965" i="7"/>
  <c r="I9965" i="7" s="1"/>
  <c r="J9966" i="7"/>
  <c r="I9966" i="7" s="1"/>
  <c r="J9967" i="7"/>
  <c r="I9967" i="7" s="1"/>
  <c r="J9968" i="7"/>
  <c r="I9968" i="7" s="1"/>
  <c r="J9969" i="7"/>
  <c r="I9969" i="7" s="1"/>
  <c r="J9970" i="7"/>
  <c r="I9970" i="7" s="1"/>
  <c r="J9971" i="7"/>
  <c r="I9971" i="7" s="1"/>
  <c r="J9972" i="7"/>
  <c r="I9972" i="7" s="1"/>
  <c r="J9973" i="7"/>
  <c r="I9973" i="7" s="1"/>
  <c r="J9974" i="7"/>
  <c r="I9974" i="7" s="1"/>
  <c r="J9975" i="7"/>
  <c r="I9975" i="7" s="1"/>
  <c r="J9976" i="7"/>
  <c r="I9976" i="7" s="1"/>
  <c r="J9977" i="7"/>
  <c r="I9977" i="7" s="1"/>
  <c r="J9978" i="7"/>
  <c r="I9978" i="7" s="1"/>
  <c r="J9979" i="7"/>
  <c r="I9979" i="7" s="1"/>
  <c r="J9980" i="7"/>
  <c r="I9980" i="7" s="1"/>
  <c r="J9981" i="7"/>
  <c r="I9981" i="7" s="1"/>
  <c r="J9982" i="7"/>
  <c r="I9982" i="7" s="1"/>
  <c r="J9983" i="7"/>
  <c r="I9983" i="7" s="1"/>
  <c r="J9984" i="7"/>
  <c r="I9984" i="7" s="1"/>
  <c r="J9985" i="7"/>
  <c r="I9985" i="7" s="1"/>
  <c r="J9986" i="7"/>
  <c r="I9986" i="7" s="1"/>
  <c r="J9987" i="7"/>
  <c r="I9987" i="7" s="1"/>
  <c r="J9988" i="7"/>
  <c r="I9988" i="7" s="1"/>
  <c r="J9989" i="7"/>
  <c r="I9989" i="7" s="1"/>
  <c r="J9990" i="7"/>
  <c r="I9990" i="7" s="1"/>
  <c r="J9991" i="7"/>
  <c r="I9991" i="7" s="1"/>
  <c r="J9992" i="7"/>
  <c r="I9992" i="7" s="1"/>
  <c r="J9993" i="7"/>
  <c r="I9993" i="7" s="1"/>
  <c r="J9994" i="7"/>
  <c r="I9994" i="7" s="1"/>
  <c r="J9995" i="7"/>
  <c r="I9995" i="7" s="1"/>
  <c r="J9996" i="7"/>
  <c r="I9996" i="7" s="1"/>
  <c r="J9997" i="7"/>
  <c r="I9997" i="7" s="1"/>
  <c r="J9998" i="7"/>
  <c r="I9998" i="7" s="1"/>
  <c r="J9999" i="7"/>
  <c r="I9999" i="7" s="1"/>
  <c r="J10000" i="7"/>
  <c r="I10000" i="7" s="1"/>
  <c r="J10001" i="7"/>
  <c r="I10001" i="7" s="1"/>
  <c r="J10002" i="7"/>
  <c r="I10002" i="7" s="1"/>
  <c r="J10003" i="7"/>
  <c r="I10003" i="7" s="1"/>
  <c r="J10004" i="7"/>
  <c r="I10004" i="7" s="1"/>
  <c r="J10005" i="7"/>
  <c r="I10005" i="7" s="1"/>
  <c r="J10006" i="7"/>
  <c r="I10006" i="7" s="1"/>
  <c r="J10007" i="7"/>
  <c r="I10007" i="7" s="1"/>
  <c r="J10008" i="7"/>
  <c r="I10008" i="7" s="1"/>
  <c r="J10009" i="7"/>
  <c r="I10009" i="7" s="1"/>
  <c r="J10010" i="7"/>
  <c r="I10010" i="7" s="1"/>
  <c r="J10011" i="7"/>
  <c r="I10011" i="7" s="1"/>
  <c r="J10012" i="7"/>
  <c r="I10012" i="7" s="1"/>
  <c r="J10013" i="7"/>
  <c r="I10013" i="7" s="1"/>
  <c r="J10014" i="7"/>
  <c r="I10014" i="7" s="1"/>
  <c r="J10015" i="7"/>
  <c r="I10015" i="7" s="1"/>
  <c r="J10016" i="7"/>
  <c r="I10016" i="7" s="1"/>
  <c r="J10017" i="7"/>
  <c r="I10017" i="7" s="1"/>
  <c r="J10018" i="7"/>
  <c r="I10018" i="7" s="1"/>
  <c r="J10019" i="7"/>
  <c r="I10019" i="7" s="1"/>
  <c r="J10020" i="7"/>
  <c r="I10020" i="7" s="1"/>
  <c r="J10021" i="7"/>
  <c r="I10021" i="7" s="1"/>
  <c r="J10022" i="7"/>
  <c r="I10022" i="7" s="1"/>
  <c r="J10023" i="7"/>
  <c r="I10023" i="7" s="1"/>
  <c r="J10024" i="7"/>
  <c r="I10024" i="7" s="1"/>
  <c r="J10025" i="7"/>
  <c r="I10025" i="7" s="1"/>
  <c r="J10026" i="7"/>
  <c r="I10026" i="7" s="1"/>
  <c r="J10027" i="7"/>
  <c r="I10027" i="7" s="1"/>
  <c r="J10028" i="7"/>
  <c r="I10028" i="7" s="1"/>
  <c r="J10029" i="7"/>
  <c r="I10029" i="7" s="1"/>
  <c r="J10030" i="7"/>
  <c r="I10030" i="7" s="1"/>
  <c r="J10031" i="7"/>
  <c r="I10031" i="7" s="1"/>
  <c r="J10032" i="7"/>
  <c r="I10032" i="7" s="1"/>
  <c r="J10033" i="7"/>
  <c r="I10033" i="7" s="1"/>
  <c r="J10034" i="7"/>
  <c r="I10034" i="7" s="1"/>
  <c r="J10035" i="7"/>
  <c r="I10035" i="7" s="1"/>
  <c r="J10036" i="7"/>
  <c r="I10036" i="7" s="1"/>
  <c r="J10037" i="7"/>
  <c r="I10037" i="7" s="1"/>
  <c r="J10038" i="7"/>
  <c r="I10038" i="7" s="1"/>
  <c r="J10039" i="7"/>
  <c r="I10039" i="7" s="1"/>
  <c r="J10040" i="7"/>
  <c r="I10040" i="7" s="1"/>
  <c r="J10041" i="7"/>
  <c r="I10041" i="7" s="1"/>
  <c r="J10042" i="7"/>
  <c r="I10042" i="7" s="1"/>
  <c r="J10043" i="7"/>
  <c r="I10043" i="7" s="1"/>
  <c r="J10044" i="7"/>
  <c r="I10044" i="7" s="1"/>
  <c r="J10045" i="7"/>
  <c r="I10045" i="7" s="1"/>
  <c r="J10046" i="7"/>
  <c r="I10046" i="7" s="1"/>
  <c r="J10047" i="7"/>
  <c r="I10047" i="7" s="1"/>
  <c r="J10048" i="7"/>
  <c r="I10048" i="7" s="1"/>
  <c r="J10049" i="7"/>
  <c r="I10049" i="7" s="1"/>
  <c r="J10050" i="7"/>
  <c r="I10050" i="7" s="1"/>
  <c r="J10051" i="7"/>
  <c r="I10051" i="7" s="1"/>
  <c r="J10052" i="7"/>
  <c r="I10052" i="7" s="1"/>
  <c r="J10053" i="7"/>
  <c r="I10053" i="7" s="1"/>
  <c r="J10054" i="7"/>
  <c r="I10054" i="7" s="1"/>
  <c r="J10055" i="7"/>
  <c r="I10055" i="7" s="1"/>
  <c r="J10056" i="7"/>
  <c r="I10056" i="7" s="1"/>
  <c r="J10057" i="7"/>
  <c r="I10057" i="7" s="1"/>
  <c r="J10058" i="7"/>
  <c r="I10058" i="7" s="1"/>
  <c r="J10059" i="7"/>
  <c r="I10059" i="7" s="1"/>
  <c r="J10060" i="7"/>
  <c r="I10060" i="7" s="1"/>
  <c r="J10061" i="7"/>
  <c r="I10061" i="7" s="1"/>
  <c r="J10062" i="7"/>
  <c r="I10062" i="7" s="1"/>
  <c r="J10063" i="7"/>
  <c r="I10063" i="7" s="1"/>
  <c r="J10064" i="7"/>
  <c r="I10064" i="7" s="1"/>
  <c r="J10065" i="7"/>
  <c r="I10065" i="7" s="1"/>
  <c r="J10066" i="7"/>
  <c r="I10066" i="7" s="1"/>
  <c r="J10067" i="7"/>
  <c r="I10067" i="7" s="1"/>
  <c r="J10068" i="7"/>
  <c r="I10068" i="7" s="1"/>
  <c r="J10069" i="7"/>
  <c r="I10069" i="7" s="1"/>
  <c r="J10070" i="7"/>
  <c r="I10070" i="7" s="1"/>
  <c r="J10071" i="7"/>
  <c r="I10071" i="7" s="1"/>
  <c r="J10072" i="7"/>
  <c r="I10072" i="7" s="1"/>
  <c r="J10073" i="7"/>
  <c r="I10073" i="7" s="1"/>
  <c r="J10074" i="7"/>
  <c r="I10074" i="7" s="1"/>
  <c r="J10075" i="7"/>
  <c r="I10075" i="7" s="1"/>
  <c r="J10076" i="7"/>
  <c r="I10076" i="7" s="1"/>
  <c r="J10077" i="7"/>
  <c r="I10077" i="7" s="1"/>
  <c r="J10078" i="7"/>
  <c r="I10078" i="7" s="1"/>
  <c r="J10079" i="7"/>
  <c r="I10079" i="7" s="1"/>
  <c r="J10080" i="7"/>
  <c r="I10080" i="7" s="1"/>
  <c r="J10081" i="7"/>
  <c r="I10081" i="7" s="1"/>
  <c r="J10082" i="7"/>
  <c r="I10082" i="7" s="1"/>
  <c r="J10083" i="7"/>
  <c r="I10083" i="7" s="1"/>
  <c r="J10084" i="7"/>
  <c r="I10084" i="7" s="1"/>
  <c r="J10085" i="7"/>
  <c r="I10085" i="7" s="1"/>
  <c r="J10086" i="7"/>
  <c r="I10086" i="7" s="1"/>
  <c r="J10087" i="7"/>
  <c r="I10087" i="7" s="1"/>
  <c r="J10088" i="7"/>
  <c r="I10088" i="7" s="1"/>
  <c r="J10089" i="7"/>
  <c r="I10089" i="7" s="1"/>
  <c r="J10090" i="7"/>
  <c r="I10090" i="7" s="1"/>
  <c r="J10091" i="7"/>
  <c r="I10091" i="7" s="1"/>
  <c r="J10092" i="7"/>
  <c r="I10092" i="7" s="1"/>
  <c r="J10093" i="7"/>
  <c r="I10093" i="7" s="1"/>
  <c r="J10094" i="7"/>
  <c r="I10094" i="7" s="1"/>
  <c r="J10095" i="7"/>
  <c r="I10095" i="7" s="1"/>
  <c r="J10096" i="7"/>
  <c r="I10096" i="7" s="1"/>
  <c r="J10097" i="7"/>
  <c r="I10097" i="7" s="1"/>
  <c r="J10098" i="7"/>
  <c r="I10098" i="7" s="1"/>
  <c r="J10099" i="7"/>
  <c r="I10099" i="7" s="1"/>
  <c r="J10100" i="7"/>
  <c r="I10100" i="7" s="1"/>
  <c r="J10101" i="7"/>
  <c r="I10101" i="7" s="1"/>
  <c r="J10102" i="7"/>
  <c r="I10102" i="7" s="1"/>
  <c r="J10103" i="7"/>
  <c r="I10103" i="7" s="1"/>
  <c r="J10104" i="7"/>
  <c r="I10104" i="7" s="1"/>
  <c r="J10105" i="7"/>
  <c r="I10105" i="7" s="1"/>
  <c r="J10106" i="7"/>
  <c r="I10106" i="7" s="1"/>
  <c r="J10107" i="7"/>
  <c r="I10107" i="7" s="1"/>
  <c r="J10108" i="7"/>
  <c r="I10108" i="7" s="1"/>
  <c r="J10109" i="7"/>
  <c r="I10109" i="7" s="1"/>
  <c r="J10110" i="7"/>
  <c r="I10110" i="7" s="1"/>
  <c r="J10111" i="7"/>
  <c r="I10111" i="7" s="1"/>
  <c r="J10112" i="7"/>
  <c r="I10112" i="7" s="1"/>
  <c r="J10113" i="7"/>
  <c r="I10113" i="7" s="1"/>
  <c r="J10114" i="7"/>
  <c r="I10114" i="7" s="1"/>
  <c r="J10115" i="7"/>
  <c r="I10115" i="7" s="1"/>
  <c r="J10116" i="7"/>
  <c r="I10116" i="7" s="1"/>
  <c r="J10117" i="7"/>
  <c r="I10117" i="7" s="1"/>
  <c r="J10118" i="7"/>
  <c r="I10118" i="7" s="1"/>
  <c r="J10119" i="7"/>
  <c r="I10119" i="7" s="1"/>
  <c r="J10120" i="7"/>
  <c r="I10120" i="7" s="1"/>
  <c r="J10121" i="7"/>
  <c r="I10121" i="7" s="1"/>
  <c r="J10122" i="7"/>
  <c r="I10122" i="7" s="1"/>
  <c r="J10123" i="7"/>
  <c r="I10123" i="7" s="1"/>
  <c r="J10124" i="7"/>
  <c r="I10124" i="7" s="1"/>
  <c r="J10125" i="7"/>
  <c r="I10125" i="7" s="1"/>
  <c r="J10126" i="7"/>
  <c r="I10126" i="7" s="1"/>
  <c r="J10127" i="7"/>
  <c r="I10127" i="7" s="1"/>
  <c r="J10128" i="7"/>
  <c r="I10128" i="7" s="1"/>
  <c r="J10129" i="7"/>
  <c r="I10129" i="7" s="1"/>
  <c r="J10130" i="7"/>
  <c r="I10130" i="7" s="1"/>
  <c r="J10131" i="7"/>
  <c r="I10131" i="7" s="1"/>
  <c r="J10132" i="7"/>
  <c r="I10132" i="7" s="1"/>
  <c r="J10133" i="7"/>
  <c r="I10133" i="7" s="1"/>
  <c r="J10134" i="7"/>
  <c r="I10134" i="7" s="1"/>
  <c r="J10135" i="7"/>
  <c r="I10135" i="7" s="1"/>
  <c r="J10136" i="7"/>
  <c r="I10136" i="7" s="1"/>
  <c r="J10137" i="7"/>
  <c r="I10137" i="7" s="1"/>
  <c r="J10138" i="7"/>
  <c r="I10138" i="7" s="1"/>
  <c r="J10139" i="7"/>
  <c r="I10139" i="7" s="1"/>
  <c r="J10140" i="7"/>
  <c r="I10140" i="7" s="1"/>
  <c r="J10141" i="7"/>
  <c r="I10141" i="7" s="1"/>
  <c r="J10142" i="7"/>
  <c r="I10142" i="7" s="1"/>
  <c r="J10143" i="7"/>
  <c r="I10143" i="7" s="1"/>
  <c r="J10144" i="7"/>
  <c r="I10144" i="7" s="1"/>
  <c r="J10145" i="7"/>
  <c r="I10145" i="7" s="1"/>
  <c r="J10146" i="7"/>
  <c r="I10146" i="7" s="1"/>
  <c r="J10147" i="7"/>
  <c r="I10147" i="7" s="1"/>
  <c r="J10148" i="7"/>
  <c r="I10148" i="7" s="1"/>
  <c r="J10149" i="7"/>
  <c r="I10149" i="7" s="1"/>
  <c r="J10150" i="7"/>
  <c r="I10150" i="7" s="1"/>
  <c r="J10151" i="7"/>
  <c r="I10151" i="7" s="1"/>
  <c r="J10152" i="7"/>
  <c r="I10152" i="7" s="1"/>
  <c r="J10153" i="7"/>
  <c r="I10153" i="7" s="1"/>
  <c r="J10154" i="7"/>
  <c r="I10154" i="7" s="1"/>
  <c r="J10155" i="7"/>
  <c r="I10155" i="7" s="1"/>
  <c r="J10156" i="7"/>
  <c r="I10156" i="7" s="1"/>
  <c r="J10157" i="7"/>
  <c r="I10157" i="7" s="1"/>
  <c r="J10158" i="7"/>
  <c r="I10158" i="7" s="1"/>
  <c r="J10159" i="7"/>
  <c r="I10159" i="7" s="1"/>
  <c r="J10160" i="7"/>
  <c r="I10160" i="7" s="1"/>
  <c r="J10161" i="7"/>
  <c r="I10161" i="7" s="1"/>
  <c r="J10162" i="7"/>
  <c r="I10162" i="7" s="1"/>
  <c r="J10163" i="7"/>
  <c r="I10163" i="7" s="1"/>
  <c r="J10164" i="7"/>
  <c r="I10164" i="7" s="1"/>
  <c r="J10165" i="7"/>
  <c r="I10165" i="7" s="1"/>
  <c r="J10166" i="7"/>
  <c r="I10166" i="7" s="1"/>
  <c r="J10167" i="7"/>
  <c r="I10167" i="7" s="1"/>
  <c r="J10168" i="7"/>
  <c r="I10168" i="7" s="1"/>
  <c r="J10169" i="7"/>
  <c r="I10169" i="7" s="1"/>
  <c r="J10170" i="7"/>
  <c r="I10170" i="7" s="1"/>
  <c r="J10171" i="7"/>
  <c r="I10171" i="7" s="1"/>
  <c r="J10172" i="7"/>
  <c r="I10172" i="7" s="1"/>
  <c r="J10173" i="7"/>
  <c r="I10173" i="7" s="1"/>
  <c r="J10174" i="7"/>
  <c r="I10174" i="7" s="1"/>
  <c r="J10175" i="7"/>
  <c r="I10175" i="7" s="1"/>
  <c r="J10176" i="7"/>
  <c r="I10176" i="7" s="1"/>
  <c r="J10177" i="7"/>
  <c r="I10177" i="7" s="1"/>
  <c r="J10178" i="7"/>
  <c r="I10178" i="7" s="1"/>
  <c r="J10179" i="7"/>
  <c r="I10179" i="7" s="1"/>
  <c r="J10180" i="7"/>
  <c r="I10180" i="7" s="1"/>
  <c r="J10181" i="7"/>
  <c r="I10181" i="7" s="1"/>
  <c r="J10182" i="7"/>
  <c r="I10182" i="7" s="1"/>
  <c r="J10183" i="7"/>
  <c r="I10183" i="7" s="1"/>
  <c r="J10184" i="7"/>
  <c r="I10184" i="7" s="1"/>
  <c r="J10185" i="7"/>
  <c r="I10185" i="7" s="1"/>
  <c r="J10186" i="7"/>
  <c r="I10186" i="7" s="1"/>
  <c r="J10187" i="7"/>
  <c r="I10187" i="7" s="1"/>
  <c r="J10188" i="7"/>
  <c r="I10188" i="7" s="1"/>
  <c r="J10189" i="7"/>
  <c r="I10189" i="7" s="1"/>
  <c r="J10190" i="7"/>
  <c r="I10190" i="7" s="1"/>
  <c r="J10191" i="7"/>
  <c r="I10191" i="7" s="1"/>
  <c r="J10192" i="7"/>
  <c r="I10192" i="7" s="1"/>
  <c r="J10193" i="7"/>
  <c r="I10193" i="7" s="1"/>
  <c r="J10194" i="7"/>
  <c r="I10194" i="7" s="1"/>
  <c r="J10195" i="7"/>
  <c r="I10195" i="7" s="1"/>
  <c r="J10196" i="7"/>
  <c r="I10196" i="7" s="1"/>
  <c r="J10197" i="7"/>
  <c r="I10197" i="7" s="1"/>
  <c r="J10198" i="7"/>
  <c r="I10198" i="7" s="1"/>
  <c r="J10199" i="7"/>
  <c r="I10199" i="7" s="1"/>
  <c r="J10200" i="7"/>
  <c r="I10200" i="7" s="1"/>
  <c r="J10201" i="7"/>
  <c r="I10201" i="7" s="1"/>
  <c r="J10202" i="7"/>
  <c r="I10202" i="7" s="1"/>
  <c r="J10203" i="7"/>
  <c r="I10203" i="7" s="1"/>
  <c r="J10204" i="7"/>
  <c r="I10204" i="7" s="1"/>
  <c r="J10205" i="7"/>
  <c r="I10205" i="7" s="1"/>
  <c r="J10206" i="7"/>
  <c r="I10206" i="7" s="1"/>
  <c r="J10207" i="7"/>
  <c r="I10207" i="7" s="1"/>
  <c r="J10208" i="7"/>
  <c r="I10208" i="7" s="1"/>
  <c r="J10209" i="7"/>
  <c r="I10209" i="7" s="1"/>
  <c r="J10210" i="7"/>
  <c r="I10210" i="7" s="1"/>
  <c r="J10211" i="7"/>
  <c r="I10211" i="7" s="1"/>
  <c r="J10212" i="7"/>
  <c r="I10212" i="7" s="1"/>
  <c r="J10213" i="7"/>
  <c r="I10213" i="7" s="1"/>
  <c r="J10214" i="7"/>
  <c r="I10214" i="7" s="1"/>
  <c r="J10215" i="7"/>
  <c r="I10215" i="7" s="1"/>
  <c r="J10216" i="7"/>
  <c r="I10216" i="7" s="1"/>
  <c r="J10217" i="7"/>
  <c r="I10217" i="7" s="1"/>
  <c r="J10218" i="7"/>
  <c r="I10218" i="7" s="1"/>
  <c r="J10219" i="7"/>
  <c r="I10219" i="7" s="1"/>
  <c r="J10220" i="7"/>
  <c r="I10220" i="7" s="1"/>
  <c r="J10221" i="7"/>
  <c r="I10221" i="7" s="1"/>
  <c r="J10222" i="7"/>
  <c r="I10222" i="7" s="1"/>
  <c r="J10223" i="7"/>
  <c r="I10223" i="7" s="1"/>
  <c r="J10224" i="7"/>
  <c r="I10224" i="7" s="1"/>
  <c r="J10225" i="7"/>
  <c r="I10225" i="7" s="1"/>
  <c r="J10226" i="7"/>
  <c r="I10226" i="7" s="1"/>
  <c r="J10227" i="7"/>
  <c r="I10227" i="7" s="1"/>
  <c r="J10228" i="7"/>
  <c r="I10228" i="7" s="1"/>
  <c r="J10229" i="7"/>
  <c r="I10229" i="7" s="1"/>
  <c r="J10230" i="7"/>
  <c r="I10230" i="7" s="1"/>
  <c r="J10231" i="7"/>
  <c r="I10231" i="7" s="1"/>
  <c r="J10232" i="7"/>
  <c r="I10232" i="7" s="1"/>
  <c r="J10233" i="7"/>
  <c r="I10233" i="7" s="1"/>
  <c r="J10234" i="7"/>
  <c r="I10234" i="7" s="1"/>
  <c r="J10235" i="7"/>
  <c r="I10235" i="7" s="1"/>
  <c r="J10236" i="7"/>
  <c r="I10236" i="7" s="1"/>
  <c r="J10237" i="7"/>
  <c r="I10237" i="7" s="1"/>
  <c r="J10238" i="7"/>
  <c r="I10238" i="7" s="1"/>
  <c r="J10239" i="7"/>
  <c r="I10239" i="7" s="1"/>
  <c r="J10240" i="7"/>
  <c r="I10240" i="7" s="1"/>
  <c r="J10241" i="7"/>
  <c r="I10241" i="7" s="1"/>
  <c r="J10242" i="7"/>
  <c r="I10242" i="7" s="1"/>
  <c r="J10243" i="7"/>
  <c r="I10243" i="7" s="1"/>
  <c r="J10244" i="7"/>
  <c r="I10244" i="7" s="1"/>
  <c r="J10245" i="7"/>
  <c r="I10245" i="7" s="1"/>
  <c r="J10246" i="7"/>
  <c r="I10246" i="7" s="1"/>
  <c r="J10247" i="7"/>
  <c r="I10247" i="7" s="1"/>
  <c r="J10248" i="7"/>
  <c r="I10248" i="7" s="1"/>
  <c r="J10249" i="7"/>
  <c r="I10249" i="7" s="1"/>
  <c r="J10250" i="7"/>
  <c r="I10250" i="7" s="1"/>
  <c r="J10251" i="7"/>
  <c r="I10251" i="7" s="1"/>
  <c r="J10252" i="7"/>
  <c r="I10252" i="7" s="1"/>
  <c r="J10253" i="7"/>
  <c r="I10253" i="7" s="1"/>
  <c r="J10254" i="7"/>
  <c r="I10254" i="7" s="1"/>
  <c r="J10255" i="7"/>
  <c r="I10255" i="7" s="1"/>
  <c r="J10256" i="7"/>
  <c r="I10256" i="7" s="1"/>
  <c r="J10257" i="7"/>
  <c r="I10257" i="7" s="1"/>
  <c r="J10258" i="7"/>
  <c r="I10258" i="7" s="1"/>
  <c r="J10259" i="7"/>
  <c r="I10259" i="7" s="1"/>
  <c r="J10260" i="7"/>
  <c r="I10260" i="7" s="1"/>
  <c r="J10261" i="7"/>
  <c r="I10261" i="7" s="1"/>
  <c r="J10262" i="7"/>
  <c r="I10262" i="7" s="1"/>
  <c r="J10263" i="7"/>
  <c r="I10263" i="7" s="1"/>
  <c r="J10264" i="7"/>
  <c r="I10264" i="7" s="1"/>
  <c r="J10265" i="7"/>
  <c r="I10265" i="7" s="1"/>
  <c r="J10266" i="7"/>
  <c r="I10266" i="7" s="1"/>
  <c r="J10267" i="7"/>
  <c r="I10267" i="7" s="1"/>
  <c r="J10268" i="7"/>
  <c r="I10268" i="7" s="1"/>
  <c r="J10269" i="7"/>
  <c r="I10269" i="7" s="1"/>
  <c r="J10270" i="7"/>
  <c r="I10270" i="7" s="1"/>
  <c r="J10271" i="7"/>
  <c r="I10271" i="7" s="1"/>
  <c r="J10272" i="7"/>
  <c r="I10272" i="7" s="1"/>
  <c r="J10273" i="7"/>
  <c r="I10273" i="7" s="1"/>
  <c r="J10274" i="7"/>
  <c r="I10274" i="7" s="1"/>
  <c r="J10275" i="7"/>
  <c r="I10275" i="7" s="1"/>
  <c r="J10276" i="7"/>
  <c r="I10276" i="7" s="1"/>
  <c r="J10277" i="7"/>
  <c r="I10277" i="7" s="1"/>
  <c r="J10278" i="7"/>
  <c r="I10278" i="7" s="1"/>
  <c r="J10279" i="7"/>
  <c r="I10279" i="7" s="1"/>
  <c r="J10280" i="7"/>
  <c r="I10280" i="7" s="1"/>
  <c r="J10281" i="7"/>
  <c r="I10281" i="7" s="1"/>
  <c r="J10282" i="7"/>
  <c r="I10282" i="7" s="1"/>
  <c r="J10283" i="7"/>
  <c r="I10283" i="7" s="1"/>
  <c r="J10284" i="7"/>
  <c r="I10284" i="7" s="1"/>
  <c r="J10285" i="7"/>
  <c r="I10285" i="7" s="1"/>
  <c r="J10286" i="7"/>
  <c r="I10286" i="7" s="1"/>
  <c r="J10287" i="7"/>
  <c r="I10287" i="7" s="1"/>
  <c r="J10288" i="7"/>
  <c r="I10288" i="7" s="1"/>
  <c r="J10289" i="7"/>
  <c r="I10289" i="7" s="1"/>
  <c r="J10290" i="7"/>
  <c r="I10290" i="7" s="1"/>
  <c r="J10291" i="7"/>
  <c r="I10291" i="7" s="1"/>
  <c r="J10292" i="7"/>
  <c r="I10292" i="7" s="1"/>
  <c r="J10293" i="7"/>
  <c r="I10293" i="7" s="1"/>
  <c r="J10294" i="7"/>
  <c r="I10294" i="7" s="1"/>
  <c r="J10295" i="7"/>
  <c r="I10295" i="7" s="1"/>
  <c r="J10296" i="7"/>
  <c r="I10296" i="7" s="1"/>
  <c r="J10297" i="7"/>
  <c r="I10297" i="7" s="1"/>
  <c r="J10298" i="7"/>
  <c r="I10298" i="7" s="1"/>
  <c r="J10299" i="7"/>
  <c r="I10299" i="7" s="1"/>
  <c r="J10300" i="7"/>
  <c r="I10300" i="7" s="1"/>
  <c r="J10301" i="7"/>
  <c r="I10301" i="7" s="1"/>
  <c r="J10302" i="7"/>
  <c r="I10302" i="7" s="1"/>
  <c r="J10303" i="7"/>
  <c r="I10303" i="7" s="1"/>
  <c r="J10304" i="7"/>
  <c r="I10304" i="7" s="1"/>
  <c r="J10305" i="7"/>
  <c r="I10305" i="7" s="1"/>
  <c r="J10306" i="7"/>
  <c r="I10306" i="7" s="1"/>
  <c r="J10307" i="7"/>
  <c r="I10307" i="7" s="1"/>
  <c r="J10308" i="7"/>
  <c r="I10308" i="7" s="1"/>
  <c r="J10309" i="7"/>
  <c r="I10309" i="7" s="1"/>
  <c r="J10310" i="7"/>
  <c r="I10310" i="7" s="1"/>
  <c r="J10311" i="7"/>
  <c r="I10311" i="7" s="1"/>
  <c r="J10312" i="7"/>
  <c r="I10312" i="7" s="1"/>
  <c r="J10313" i="7"/>
  <c r="I10313" i="7" s="1"/>
  <c r="J10314" i="7"/>
  <c r="I10314" i="7" s="1"/>
  <c r="J10315" i="7"/>
  <c r="I10315" i="7" s="1"/>
  <c r="J10316" i="7"/>
  <c r="I10316" i="7" s="1"/>
  <c r="J10317" i="7"/>
  <c r="I10317" i="7" s="1"/>
  <c r="J10318" i="7"/>
  <c r="I10318" i="7" s="1"/>
  <c r="J10319" i="7"/>
  <c r="I10319" i="7" s="1"/>
  <c r="J10320" i="7"/>
  <c r="I10320" i="7" s="1"/>
  <c r="J10321" i="7"/>
  <c r="I10321" i="7" s="1"/>
  <c r="J10322" i="7"/>
  <c r="I10322" i="7" s="1"/>
  <c r="J10323" i="7"/>
  <c r="I10323" i="7" s="1"/>
  <c r="J10324" i="7"/>
  <c r="I10324" i="7" s="1"/>
  <c r="J10325" i="7"/>
  <c r="I10325" i="7" s="1"/>
  <c r="J10326" i="7"/>
  <c r="I10326" i="7" s="1"/>
  <c r="J10327" i="7"/>
  <c r="I10327" i="7" s="1"/>
  <c r="J10328" i="7"/>
  <c r="I10328" i="7" s="1"/>
  <c r="J10329" i="7"/>
  <c r="I10329" i="7" s="1"/>
  <c r="J10330" i="7"/>
  <c r="I10330" i="7" s="1"/>
  <c r="J10331" i="7"/>
  <c r="I10331" i="7" s="1"/>
  <c r="J10332" i="7"/>
  <c r="I10332" i="7" s="1"/>
  <c r="J10333" i="7"/>
  <c r="I10333" i="7" s="1"/>
  <c r="J10334" i="7"/>
  <c r="I10334" i="7" s="1"/>
  <c r="J10335" i="7"/>
  <c r="I10335" i="7" s="1"/>
  <c r="J10336" i="7"/>
  <c r="I10336" i="7" s="1"/>
  <c r="J10337" i="7"/>
  <c r="I10337" i="7" s="1"/>
  <c r="J10338" i="7"/>
  <c r="I10338" i="7" s="1"/>
  <c r="J10339" i="7"/>
  <c r="I10339" i="7" s="1"/>
  <c r="J10340" i="7"/>
  <c r="I10340" i="7" s="1"/>
  <c r="J10341" i="7"/>
  <c r="I10341" i="7" s="1"/>
  <c r="J10342" i="7"/>
  <c r="I10342" i="7" s="1"/>
  <c r="J10343" i="7"/>
  <c r="I10343" i="7" s="1"/>
  <c r="J10344" i="7"/>
  <c r="I10344" i="7" s="1"/>
  <c r="J10345" i="7"/>
  <c r="I10345" i="7" s="1"/>
  <c r="J10346" i="7"/>
  <c r="I10346" i="7" s="1"/>
  <c r="J10347" i="7"/>
  <c r="I10347" i="7" s="1"/>
  <c r="J10348" i="7"/>
  <c r="I10348" i="7" s="1"/>
  <c r="J10349" i="7"/>
  <c r="I10349" i="7" s="1"/>
  <c r="J10350" i="7"/>
  <c r="I10350" i="7" s="1"/>
  <c r="J10351" i="7"/>
  <c r="I10351" i="7" s="1"/>
  <c r="J10352" i="7"/>
  <c r="I10352" i="7" s="1"/>
  <c r="J10353" i="7"/>
  <c r="I10353" i="7" s="1"/>
  <c r="J10354" i="7"/>
  <c r="I10354" i="7" s="1"/>
  <c r="J10355" i="7"/>
  <c r="I10355" i="7" s="1"/>
  <c r="J10356" i="7"/>
  <c r="I10356" i="7" s="1"/>
  <c r="J10357" i="7"/>
  <c r="I10357" i="7" s="1"/>
  <c r="J10358" i="7"/>
  <c r="I10358" i="7" s="1"/>
  <c r="J10359" i="7"/>
  <c r="I10359" i="7" s="1"/>
  <c r="J10360" i="7"/>
  <c r="I10360" i="7" s="1"/>
  <c r="J10361" i="7"/>
  <c r="I10361" i="7" s="1"/>
  <c r="J10362" i="7"/>
  <c r="I10362" i="7" s="1"/>
  <c r="J10363" i="7"/>
  <c r="I10363" i="7" s="1"/>
  <c r="J10364" i="7"/>
  <c r="I10364" i="7" s="1"/>
  <c r="J10365" i="7"/>
  <c r="I10365" i="7" s="1"/>
  <c r="J10366" i="7"/>
  <c r="I10366" i="7" s="1"/>
  <c r="J10367" i="7"/>
  <c r="I10367" i="7" s="1"/>
  <c r="J10368" i="7"/>
  <c r="I10368" i="7" s="1"/>
  <c r="J10369" i="7"/>
  <c r="I10369" i="7" s="1"/>
  <c r="J10370" i="7"/>
  <c r="I10370" i="7" s="1"/>
  <c r="J10371" i="7"/>
  <c r="I10371" i="7" s="1"/>
  <c r="J10372" i="7"/>
  <c r="I10372" i="7" s="1"/>
  <c r="J10373" i="7"/>
  <c r="I10373" i="7" s="1"/>
  <c r="J10374" i="7"/>
  <c r="I10374" i="7" s="1"/>
  <c r="J10375" i="7"/>
  <c r="I10375" i="7" s="1"/>
  <c r="J10376" i="7"/>
  <c r="I10376" i="7" s="1"/>
  <c r="J10377" i="7"/>
  <c r="I10377" i="7" s="1"/>
  <c r="J10378" i="7"/>
  <c r="I10378" i="7" s="1"/>
  <c r="J10379" i="7"/>
  <c r="I10379" i="7" s="1"/>
  <c r="J10380" i="7"/>
  <c r="I10380" i="7" s="1"/>
  <c r="J10381" i="7"/>
  <c r="I10381" i="7" s="1"/>
  <c r="J10382" i="7"/>
  <c r="I10382" i="7" s="1"/>
  <c r="J10383" i="7"/>
  <c r="I10383" i="7" s="1"/>
  <c r="J10384" i="7"/>
  <c r="I10384" i="7" s="1"/>
  <c r="J10385" i="7"/>
  <c r="I10385" i="7" s="1"/>
  <c r="J10386" i="7"/>
  <c r="I10386" i="7" s="1"/>
  <c r="J10387" i="7"/>
  <c r="I10387" i="7" s="1"/>
  <c r="J10388" i="7"/>
  <c r="I10388" i="7" s="1"/>
  <c r="J10389" i="7"/>
  <c r="I10389" i="7" s="1"/>
  <c r="J10390" i="7"/>
  <c r="I10390" i="7" s="1"/>
  <c r="J10391" i="7"/>
  <c r="I10391" i="7" s="1"/>
  <c r="J10392" i="7"/>
  <c r="I10392" i="7" s="1"/>
  <c r="J10393" i="7"/>
  <c r="I10393" i="7" s="1"/>
  <c r="J10394" i="7"/>
  <c r="I10394" i="7" s="1"/>
  <c r="J10395" i="7"/>
  <c r="I10395" i="7" s="1"/>
  <c r="J10396" i="7"/>
  <c r="I10396" i="7" s="1"/>
  <c r="J10397" i="7"/>
  <c r="I10397" i="7" s="1"/>
  <c r="J10398" i="7"/>
  <c r="I10398" i="7" s="1"/>
  <c r="J10399" i="7"/>
  <c r="I10399" i="7" s="1"/>
  <c r="J10400" i="7"/>
  <c r="I10400" i="7" s="1"/>
  <c r="J10401" i="7"/>
  <c r="I10401" i="7" s="1"/>
  <c r="J10402" i="7"/>
  <c r="I10402" i="7" s="1"/>
  <c r="J10403" i="7"/>
  <c r="I10403" i="7" s="1"/>
  <c r="J10404" i="7"/>
  <c r="I10404" i="7" s="1"/>
  <c r="J10405" i="7"/>
  <c r="I10405" i="7" s="1"/>
  <c r="J10406" i="7"/>
  <c r="I10406" i="7" s="1"/>
  <c r="J10407" i="7"/>
  <c r="I10407" i="7" s="1"/>
  <c r="J10408" i="7"/>
  <c r="I10408" i="7" s="1"/>
  <c r="J10409" i="7"/>
  <c r="I10409" i="7" s="1"/>
  <c r="J10410" i="7"/>
  <c r="I10410" i="7" s="1"/>
  <c r="J10411" i="7"/>
  <c r="I10411" i="7" s="1"/>
  <c r="J10412" i="7"/>
  <c r="I10412" i="7" s="1"/>
  <c r="J10413" i="7"/>
  <c r="I10413" i="7" s="1"/>
  <c r="J10414" i="7"/>
  <c r="I10414" i="7" s="1"/>
  <c r="J10415" i="7"/>
  <c r="I10415" i="7" s="1"/>
  <c r="J10416" i="7"/>
  <c r="I10416" i="7" s="1"/>
  <c r="J10417" i="7"/>
  <c r="I10417" i="7" s="1"/>
  <c r="J10418" i="7"/>
  <c r="I10418" i="7" s="1"/>
  <c r="J10419" i="7"/>
  <c r="I10419" i="7" s="1"/>
  <c r="J10420" i="7"/>
  <c r="I10420" i="7" s="1"/>
  <c r="J10421" i="7"/>
  <c r="I10421" i="7" s="1"/>
  <c r="J10422" i="7"/>
  <c r="I10422" i="7" s="1"/>
  <c r="J10423" i="7"/>
  <c r="I10423" i="7" s="1"/>
  <c r="J10424" i="7"/>
  <c r="I10424" i="7" s="1"/>
  <c r="J10425" i="7"/>
  <c r="I10425" i="7" s="1"/>
  <c r="J10426" i="7"/>
  <c r="I10426" i="7" s="1"/>
  <c r="J10427" i="7"/>
  <c r="I10427" i="7" s="1"/>
  <c r="J10428" i="7"/>
  <c r="I10428" i="7" s="1"/>
  <c r="J10429" i="7"/>
  <c r="I10429" i="7" s="1"/>
  <c r="J10430" i="7"/>
  <c r="I10430" i="7" s="1"/>
  <c r="J10431" i="7"/>
  <c r="I10431" i="7" s="1"/>
  <c r="J10432" i="7"/>
  <c r="I10432" i="7" s="1"/>
  <c r="J10433" i="7"/>
  <c r="I10433" i="7" s="1"/>
  <c r="J10434" i="7"/>
  <c r="I10434" i="7" s="1"/>
  <c r="J10435" i="7"/>
  <c r="I10435" i="7" s="1"/>
  <c r="J10436" i="7"/>
  <c r="I10436" i="7" s="1"/>
  <c r="J10437" i="7"/>
  <c r="I10437" i="7" s="1"/>
  <c r="J10438" i="7"/>
  <c r="I10438" i="7" s="1"/>
  <c r="J10439" i="7"/>
  <c r="I10439" i="7" s="1"/>
  <c r="J10440" i="7"/>
  <c r="I10440" i="7" s="1"/>
  <c r="J10441" i="7"/>
  <c r="I10441" i="7" s="1"/>
  <c r="J10442" i="7"/>
  <c r="I10442" i="7" s="1"/>
  <c r="J10443" i="7"/>
  <c r="I10443" i="7" s="1"/>
  <c r="J10444" i="7"/>
  <c r="I10444" i="7" s="1"/>
  <c r="J10445" i="7"/>
  <c r="I10445" i="7" s="1"/>
  <c r="J10446" i="7"/>
  <c r="I10446" i="7" s="1"/>
  <c r="J10447" i="7"/>
  <c r="I10447" i="7" s="1"/>
  <c r="J10448" i="7"/>
  <c r="I10448" i="7" s="1"/>
  <c r="J10449" i="7"/>
  <c r="I10449" i="7" s="1"/>
  <c r="J10450" i="7"/>
  <c r="I10450" i="7" s="1"/>
  <c r="J10451" i="7"/>
  <c r="I10451" i="7" s="1"/>
  <c r="J10452" i="7"/>
  <c r="I10452" i="7" s="1"/>
  <c r="J10453" i="7"/>
  <c r="I10453" i="7" s="1"/>
  <c r="J10454" i="7"/>
  <c r="I10454" i="7" s="1"/>
  <c r="J10455" i="7"/>
  <c r="I10455" i="7" s="1"/>
  <c r="J10456" i="7"/>
  <c r="I10456" i="7" s="1"/>
  <c r="J10457" i="7"/>
  <c r="I10457" i="7" s="1"/>
  <c r="J10458" i="7"/>
  <c r="I10458" i="7" s="1"/>
  <c r="J10459" i="7"/>
  <c r="I10459" i="7" s="1"/>
  <c r="J10460" i="7"/>
  <c r="I10460" i="7" s="1"/>
  <c r="J10461" i="7"/>
  <c r="I10461" i="7" s="1"/>
  <c r="J10462" i="7"/>
  <c r="I10462" i="7" s="1"/>
  <c r="J10463" i="7"/>
  <c r="I10463" i="7" s="1"/>
  <c r="J10464" i="7"/>
  <c r="I10464" i="7" s="1"/>
  <c r="J10465" i="7"/>
  <c r="I10465" i="7" s="1"/>
  <c r="J10466" i="7"/>
  <c r="I10466" i="7" s="1"/>
  <c r="J10467" i="7"/>
  <c r="I10467" i="7" s="1"/>
  <c r="J10468" i="7"/>
  <c r="I10468" i="7" s="1"/>
  <c r="J10469" i="7"/>
  <c r="I10469" i="7" s="1"/>
  <c r="J10470" i="7"/>
  <c r="I10470" i="7" s="1"/>
  <c r="J10471" i="7"/>
  <c r="I10471" i="7" s="1"/>
  <c r="J10472" i="7"/>
  <c r="I10472" i="7" s="1"/>
  <c r="J10473" i="7"/>
  <c r="I10473" i="7" s="1"/>
  <c r="J10474" i="7"/>
  <c r="I10474" i="7" s="1"/>
  <c r="J10475" i="7"/>
  <c r="I10475" i="7" s="1"/>
  <c r="J10476" i="7"/>
  <c r="I10476" i="7" s="1"/>
  <c r="J10477" i="7"/>
  <c r="I10477" i="7" s="1"/>
  <c r="J10478" i="7"/>
  <c r="I10478" i="7" s="1"/>
  <c r="J10479" i="7"/>
  <c r="I10479" i="7" s="1"/>
  <c r="J10480" i="7"/>
  <c r="I10480" i="7" s="1"/>
  <c r="J10481" i="7"/>
  <c r="I10481" i="7" s="1"/>
  <c r="J10482" i="7"/>
  <c r="I10482" i="7" s="1"/>
  <c r="J10483" i="7"/>
  <c r="I10483" i="7" s="1"/>
  <c r="J10484" i="7"/>
  <c r="I10484" i="7" s="1"/>
  <c r="J10485" i="7"/>
  <c r="I10485" i="7" s="1"/>
  <c r="J10486" i="7"/>
  <c r="I10486" i="7" s="1"/>
  <c r="J10487" i="7"/>
  <c r="I10487" i="7" s="1"/>
  <c r="J10488" i="7"/>
  <c r="I10488" i="7" s="1"/>
  <c r="J10489" i="7"/>
  <c r="I10489" i="7" s="1"/>
  <c r="J10490" i="7"/>
  <c r="I10490" i="7" s="1"/>
  <c r="J10491" i="7"/>
  <c r="I10491" i="7" s="1"/>
  <c r="J10492" i="7"/>
  <c r="I10492" i="7" s="1"/>
  <c r="J10493" i="7"/>
  <c r="I10493" i="7" s="1"/>
  <c r="J10494" i="7"/>
  <c r="I10494" i="7" s="1"/>
  <c r="J10495" i="7"/>
  <c r="I10495" i="7" s="1"/>
  <c r="J10496" i="7"/>
  <c r="I10496" i="7" s="1"/>
  <c r="J10497" i="7"/>
  <c r="I10497" i="7" s="1"/>
  <c r="J10498" i="7"/>
  <c r="I10498" i="7" s="1"/>
  <c r="J10499" i="7"/>
  <c r="I10499" i="7" s="1"/>
  <c r="J10500" i="7"/>
  <c r="I10500" i="7" s="1"/>
  <c r="J10501" i="7"/>
  <c r="I10501" i="7" s="1"/>
  <c r="J10502" i="7"/>
  <c r="I10502" i="7" s="1"/>
  <c r="J10503" i="7"/>
  <c r="I10503" i="7" s="1"/>
  <c r="J10504" i="7"/>
  <c r="I10504" i="7" s="1"/>
  <c r="J10505" i="7"/>
  <c r="I10505" i="7" s="1"/>
  <c r="J10506" i="7"/>
  <c r="I10506" i="7" s="1"/>
  <c r="J10507" i="7"/>
  <c r="I10507" i="7" s="1"/>
  <c r="J10508" i="7"/>
  <c r="I10508" i="7" s="1"/>
  <c r="J10509" i="7"/>
  <c r="I10509" i="7" s="1"/>
  <c r="J10510" i="7"/>
  <c r="I10510" i="7" s="1"/>
  <c r="J10511" i="7"/>
  <c r="I10511" i="7" s="1"/>
  <c r="J10512" i="7"/>
  <c r="I10512" i="7" s="1"/>
  <c r="J10513" i="7"/>
  <c r="I10513" i="7" s="1"/>
  <c r="J10514" i="7"/>
  <c r="I10514" i="7" s="1"/>
  <c r="J10515" i="7"/>
  <c r="I10515" i="7" s="1"/>
  <c r="J10516" i="7"/>
  <c r="I10516" i="7" s="1"/>
  <c r="J10517" i="7"/>
  <c r="I10517" i="7" s="1"/>
  <c r="J10518" i="7"/>
  <c r="I10518" i="7" s="1"/>
  <c r="J10519" i="7"/>
  <c r="I10519" i="7" s="1"/>
  <c r="J10520" i="7"/>
  <c r="I10520" i="7" s="1"/>
  <c r="J10521" i="7"/>
  <c r="I10521" i="7" s="1"/>
  <c r="J10522" i="7"/>
  <c r="I10522" i="7" s="1"/>
  <c r="J10523" i="7"/>
  <c r="I10523" i="7" s="1"/>
  <c r="J10524" i="7"/>
  <c r="I10524" i="7" s="1"/>
  <c r="J10525" i="7"/>
  <c r="I10525" i="7" s="1"/>
  <c r="J10526" i="7"/>
  <c r="I10526" i="7" s="1"/>
  <c r="J10527" i="7"/>
  <c r="I10527" i="7" s="1"/>
  <c r="J10528" i="7"/>
  <c r="I10528" i="7" s="1"/>
  <c r="J10529" i="7"/>
  <c r="I10529" i="7" s="1"/>
  <c r="J10530" i="7"/>
  <c r="I10530" i="7" s="1"/>
  <c r="J10531" i="7"/>
  <c r="I10531" i="7" s="1"/>
  <c r="J10532" i="7"/>
  <c r="I10532" i="7" s="1"/>
  <c r="J10533" i="7"/>
  <c r="I10533" i="7" s="1"/>
  <c r="J10534" i="7"/>
  <c r="I10534" i="7" s="1"/>
  <c r="J10535" i="7"/>
  <c r="I10535" i="7" s="1"/>
  <c r="J10536" i="7"/>
  <c r="I10536" i="7" s="1"/>
  <c r="J10537" i="7"/>
  <c r="I10537" i="7" s="1"/>
  <c r="J10538" i="7"/>
  <c r="I10538" i="7" s="1"/>
  <c r="J10539" i="7"/>
  <c r="I10539" i="7" s="1"/>
  <c r="J10540" i="7"/>
  <c r="I10540" i="7" s="1"/>
  <c r="J10541" i="7"/>
  <c r="I10541" i="7" s="1"/>
  <c r="J10542" i="7"/>
  <c r="I10542" i="7" s="1"/>
  <c r="J10543" i="7"/>
  <c r="I10543" i="7" s="1"/>
  <c r="J10544" i="7"/>
  <c r="I10544" i="7" s="1"/>
  <c r="J10545" i="7"/>
  <c r="I10545" i="7" s="1"/>
  <c r="J10546" i="7"/>
  <c r="I10546" i="7" s="1"/>
  <c r="J10547" i="7"/>
  <c r="I10547" i="7" s="1"/>
  <c r="J10548" i="7"/>
  <c r="I10548" i="7" s="1"/>
  <c r="J10549" i="7"/>
  <c r="I10549" i="7" s="1"/>
  <c r="J10550" i="7"/>
  <c r="I10550" i="7" s="1"/>
  <c r="J10551" i="7"/>
  <c r="I10551" i="7" s="1"/>
  <c r="J10552" i="7"/>
  <c r="I10552" i="7" s="1"/>
  <c r="J10553" i="7"/>
  <c r="I10553" i="7" s="1"/>
  <c r="J10554" i="7"/>
  <c r="I10554" i="7" s="1"/>
  <c r="J10555" i="7"/>
  <c r="I10555" i="7" s="1"/>
  <c r="J10556" i="7"/>
  <c r="I10556" i="7" s="1"/>
  <c r="J10557" i="7"/>
  <c r="I10557" i="7" s="1"/>
  <c r="J10558" i="7"/>
  <c r="I10558" i="7" s="1"/>
  <c r="J10559" i="7"/>
  <c r="I10559" i="7" s="1"/>
  <c r="J10560" i="7"/>
  <c r="I10560" i="7" s="1"/>
  <c r="J10561" i="7"/>
  <c r="I10561" i="7" s="1"/>
  <c r="J10562" i="7"/>
  <c r="I10562" i="7" s="1"/>
  <c r="J10563" i="7"/>
  <c r="I10563" i="7" s="1"/>
  <c r="J10564" i="7"/>
  <c r="I10564" i="7" s="1"/>
  <c r="J10565" i="7"/>
  <c r="I10565" i="7" s="1"/>
  <c r="J10566" i="7"/>
  <c r="I10566" i="7" s="1"/>
  <c r="J10567" i="7"/>
  <c r="I10567" i="7" s="1"/>
  <c r="J10568" i="7"/>
  <c r="I10568" i="7" s="1"/>
  <c r="J10569" i="7"/>
  <c r="I10569" i="7" s="1"/>
  <c r="J10570" i="7"/>
  <c r="I10570" i="7" s="1"/>
  <c r="J10571" i="7"/>
  <c r="I10571" i="7" s="1"/>
  <c r="J10572" i="7"/>
  <c r="I10572" i="7" s="1"/>
  <c r="J10573" i="7"/>
  <c r="I10573" i="7" s="1"/>
  <c r="J10574" i="7"/>
  <c r="I10574" i="7" s="1"/>
  <c r="J10575" i="7"/>
  <c r="I10575" i="7" s="1"/>
  <c r="J10576" i="7"/>
  <c r="I10576" i="7" s="1"/>
  <c r="J10577" i="7"/>
  <c r="I10577" i="7" s="1"/>
  <c r="J10578" i="7"/>
  <c r="I10578" i="7" s="1"/>
  <c r="J10579" i="7"/>
  <c r="I10579" i="7" s="1"/>
  <c r="J10580" i="7"/>
  <c r="I10580" i="7" s="1"/>
  <c r="J10581" i="7"/>
  <c r="I10581" i="7" s="1"/>
  <c r="J10582" i="7"/>
  <c r="I10582" i="7" s="1"/>
  <c r="J10583" i="7"/>
  <c r="I10583" i="7" s="1"/>
  <c r="J10584" i="7"/>
  <c r="I10584" i="7" s="1"/>
  <c r="J10585" i="7"/>
  <c r="I10585" i="7" s="1"/>
  <c r="J10586" i="7"/>
  <c r="I10586" i="7" s="1"/>
  <c r="J10587" i="7"/>
  <c r="I10587" i="7" s="1"/>
  <c r="J10588" i="7"/>
  <c r="I10588" i="7" s="1"/>
  <c r="J10589" i="7"/>
  <c r="I10589" i="7" s="1"/>
  <c r="J10590" i="7"/>
  <c r="I10590" i="7" s="1"/>
  <c r="J10591" i="7"/>
  <c r="I10591" i="7" s="1"/>
  <c r="J10592" i="7"/>
  <c r="I10592" i="7" s="1"/>
  <c r="J10593" i="7"/>
  <c r="I10593" i="7" s="1"/>
  <c r="J10594" i="7"/>
  <c r="I10594" i="7" s="1"/>
  <c r="J10595" i="7"/>
  <c r="I10595" i="7" s="1"/>
  <c r="J10596" i="7"/>
  <c r="I10596" i="7" s="1"/>
  <c r="J10597" i="7"/>
  <c r="I10597" i="7" s="1"/>
  <c r="J10598" i="7"/>
  <c r="I10598" i="7" s="1"/>
  <c r="J10599" i="7"/>
  <c r="I10599" i="7" s="1"/>
  <c r="J10600" i="7"/>
  <c r="I10600" i="7" s="1"/>
  <c r="J10601" i="7"/>
  <c r="I10601" i="7" s="1"/>
  <c r="J10602" i="7"/>
  <c r="I10602" i="7" s="1"/>
  <c r="J10603" i="7"/>
  <c r="I10603" i="7" s="1"/>
  <c r="J10604" i="7"/>
  <c r="I10604" i="7" s="1"/>
  <c r="J10605" i="7"/>
  <c r="I10605" i="7" s="1"/>
  <c r="J10606" i="7"/>
  <c r="I10606" i="7" s="1"/>
  <c r="J10607" i="7"/>
  <c r="I10607" i="7" s="1"/>
  <c r="J10608" i="7"/>
  <c r="I10608" i="7" s="1"/>
  <c r="J10609" i="7"/>
  <c r="I10609" i="7" s="1"/>
  <c r="J10610" i="7"/>
  <c r="I10610" i="7" s="1"/>
  <c r="J10611" i="7"/>
  <c r="I10611" i="7" s="1"/>
  <c r="J10612" i="7"/>
  <c r="I10612" i="7" s="1"/>
  <c r="J10613" i="7"/>
  <c r="I10613" i="7" s="1"/>
  <c r="J10614" i="7"/>
  <c r="I10614" i="7" s="1"/>
  <c r="J10615" i="7"/>
  <c r="I10615" i="7" s="1"/>
  <c r="J10616" i="7"/>
  <c r="I10616" i="7" s="1"/>
  <c r="J10617" i="7"/>
  <c r="I10617" i="7" s="1"/>
  <c r="J10618" i="7"/>
  <c r="I10618" i="7" s="1"/>
  <c r="J10619" i="7"/>
  <c r="I10619" i="7" s="1"/>
  <c r="J10620" i="7"/>
  <c r="I10620" i="7" s="1"/>
  <c r="J10621" i="7"/>
  <c r="I10621" i="7" s="1"/>
  <c r="J10622" i="7"/>
  <c r="I10622" i="7" s="1"/>
  <c r="J10623" i="7"/>
  <c r="I10623" i="7" s="1"/>
  <c r="J10624" i="7"/>
  <c r="I10624" i="7" s="1"/>
  <c r="J10625" i="7"/>
  <c r="I10625" i="7" s="1"/>
  <c r="J10626" i="7"/>
  <c r="I10626" i="7" s="1"/>
  <c r="J10627" i="7"/>
  <c r="I10627" i="7" s="1"/>
  <c r="J10628" i="7"/>
  <c r="I10628" i="7" s="1"/>
  <c r="J10629" i="7"/>
  <c r="I10629" i="7" s="1"/>
  <c r="J10630" i="7"/>
  <c r="I10630" i="7" s="1"/>
  <c r="J10631" i="7"/>
  <c r="I10631" i="7" s="1"/>
  <c r="J10632" i="7"/>
  <c r="I10632" i="7" s="1"/>
  <c r="J10633" i="7"/>
  <c r="I10633" i="7" s="1"/>
  <c r="J10634" i="7"/>
  <c r="I10634" i="7" s="1"/>
  <c r="J10635" i="7"/>
  <c r="I10635" i="7" s="1"/>
  <c r="J10636" i="7"/>
  <c r="I10636" i="7" s="1"/>
  <c r="J10637" i="7"/>
  <c r="I10637" i="7" s="1"/>
  <c r="J10638" i="7"/>
  <c r="I10638" i="7" s="1"/>
  <c r="J10639" i="7"/>
  <c r="I10639" i="7" s="1"/>
  <c r="J10640" i="7"/>
  <c r="I10640" i="7" s="1"/>
  <c r="J10641" i="7"/>
  <c r="I10641" i="7" s="1"/>
  <c r="J10642" i="7"/>
  <c r="I10642" i="7" s="1"/>
  <c r="J10643" i="7"/>
  <c r="I10643" i="7" s="1"/>
  <c r="J10644" i="7"/>
  <c r="I10644" i="7" s="1"/>
  <c r="J10645" i="7"/>
  <c r="I10645" i="7" s="1"/>
  <c r="J10646" i="7"/>
  <c r="I10646" i="7" s="1"/>
  <c r="J10647" i="7"/>
  <c r="I10647" i="7" s="1"/>
  <c r="J10648" i="7"/>
  <c r="I10648" i="7" s="1"/>
  <c r="J10649" i="7"/>
  <c r="I10649" i="7" s="1"/>
  <c r="J10650" i="7"/>
  <c r="I10650" i="7" s="1"/>
  <c r="J10651" i="7"/>
  <c r="I10651" i="7" s="1"/>
  <c r="J10652" i="7"/>
  <c r="I10652" i="7" s="1"/>
  <c r="J10653" i="7"/>
  <c r="I10653" i="7" s="1"/>
  <c r="J10654" i="7"/>
  <c r="I10654" i="7" s="1"/>
  <c r="J10655" i="7"/>
  <c r="I10655" i="7" s="1"/>
  <c r="J10656" i="7"/>
  <c r="I10656" i="7" s="1"/>
  <c r="J10657" i="7"/>
  <c r="I10657" i="7" s="1"/>
  <c r="J10658" i="7"/>
  <c r="I10658" i="7" s="1"/>
  <c r="J10659" i="7"/>
  <c r="I10659" i="7" s="1"/>
  <c r="J10660" i="7"/>
  <c r="I10660" i="7" s="1"/>
  <c r="J10661" i="7"/>
  <c r="I10661" i="7" s="1"/>
  <c r="J10662" i="7"/>
  <c r="I10662" i="7" s="1"/>
  <c r="J10663" i="7"/>
  <c r="I10663" i="7" s="1"/>
  <c r="J10664" i="7"/>
  <c r="I10664" i="7" s="1"/>
  <c r="J10665" i="7"/>
  <c r="I10665" i="7" s="1"/>
  <c r="J10666" i="7"/>
  <c r="I10666" i="7" s="1"/>
  <c r="J10667" i="7"/>
  <c r="I10667" i="7" s="1"/>
  <c r="J10668" i="7"/>
  <c r="I10668" i="7" s="1"/>
  <c r="J10669" i="7"/>
  <c r="I10669" i="7" s="1"/>
  <c r="J10670" i="7"/>
  <c r="I10670" i="7" s="1"/>
  <c r="J10671" i="7"/>
  <c r="I10671" i="7" s="1"/>
  <c r="J10672" i="7"/>
  <c r="I10672" i="7" s="1"/>
  <c r="J10673" i="7"/>
  <c r="I10673" i="7" s="1"/>
  <c r="J10674" i="7"/>
  <c r="I10674" i="7" s="1"/>
  <c r="J10675" i="7"/>
  <c r="I10675" i="7" s="1"/>
  <c r="J10676" i="7"/>
  <c r="I10676" i="7" s="1"/>
  <c r="J10677" i="7"/>
  <c r="I10677" i="7" s="1"/>
  <c r="J10678" i="7"/>
  <c r="I10678" i="7" s="1"/>
  <c r="J10679" i="7"/>
  <c r="I10679" i="7" s="1"/>
  <c r="J10680" i="7"/>
  <c r="I10680" i="7" s="1"/>
  <c r="J10681" i="7"/>
  <c r="I10681" i="7" s="1"/>
  <c r="J10682" i="7"/>
  <c r="I10682" i="7" s="1"/>
  <c r="J10683" i="7"/>
  <c r="I10683" i="7" s="1"/>
  <c r="J10684" i="7"/>
  <c r="I10684" i="7" s="1"/>
  <c r="J10685" i="7"/>
  <c r="I10685" i="7" s="1"/>
  <c r="J10686" i="7"/>
  <c r="I10686" i="7" s="1"/>
  <c r="J10687" i="7"/>
  <c r="I10687" i="7" s="1"/>
  <c r="J10688" i="7"/>
  <c r="I10688" i="7" s="1"/>
  <c r="J10689" i="7"/>
  <c r="I10689" i="7" s="1"/>
  <c r="J10690" i="7"/>
  <c r="I10690" i="7" s="1"/>
  <c r="J10691" i="7"/>
  <c r="I10691" i="7" s="1"/>
  <c r="J10692" i="7"/>
  <c r="I10692" i="7" s="1"/>
  <c r="J10693" i="7"/>
  <c r="I10693" i="7" s="1"/>
  <c r="J10694" i="7"/>
  <c r="I10694" i="7" s="1"/>
  <c r="J10695" i="7"/>
  <c r="I10695" i="7" s="1"/>
  <c r="J10696" i="7"/>
  <c r="I10696" i="7" s="1"/>
  <c r="J10697" i="7"/>
  <c r="I10697" i="7" s="1"/>
  <c r="J10698" i="7"/>
  <c r="I10698" i="7" s="1"/>
  <c r="J10699" i="7"/>
  <c r="I10699" i="7" s="1"/>
  <c r="J10700" i="7"/>
  <c r="I10700" i="7" s="1"/>
  <c r="J10701" i="7"/>
  <c r="I10701" i="7" s="1"/>
  <c r="J10702" i="7"/>
  <c r="I10702" i="7" s="1"/>
  <c r="J10703" i="7"/>
  <c r="I10703" i="7" s="1"/>
  <c r="J10704" i="7"/>
  <c r="I10704" i="7" s="1"/>
  <c r="J10705" i="7"/>
  <c r="I10705" i="7" s="1"/>
  <c r="J10706" i="7"/>
  <c r="I10706" i="7" s="1"/>
  <c r="J10707" i="7"/>
  <c r="I10707" i="7" s="1"/>
  <c r="J10708" i="7"/>
  <c r="I10708" i="7" s="1"/>
  <c r="J10709" i="7"/>
  <c r="I10709" i="7" s="1"/>
  <c r="J10710" i="7"/>
  <c r="I10710" i="7" s="1"/>
  <c r="J10711" i="7"/>
  <c r="I10711" i="7" s="1"/>
  <c r="J10712" i="7"/>
  <c r="I10712" i="7" s="1"/>
  <c r="J10713" i="7"/>
  <c r="I10713" i="7" s="1"/>
  <c r="J10714" i="7"/>
  <c r="I10714" i="7" s="1"/>
  <c r="J10715" i="7"/>
  <c r="I10715" i="7" s="1"/>
  <c r="J10716" i="7"/>
  <c r="I10716" i="7" s="1"/>
  <c r="J10717" i="7"/>
  <c r="I10717" i="7" s="1"/>
  <c r="J10718" i="7"/>
  <c r="I10718" i="7" s="1"/>
  <c r="J10719" i="7"/>
  <c r="I10719" i="7" s="1"/>
  <c r="J10720" i="7"/>
  <c r="I10720" i="7" s="1"/>
  <c r="J10721" i="7"/>
  <c r="I10721" i="7" s="1"/>
  <c r="J10722" i="7"/>
  <c r="I10722" i="7" s="1"/>
  <c r="J10723" i="7"/>
  <c r="I10723" i="7" s="1"/>
  <c r="J10724" i="7"/>
  <c r="I10724" i="7" s="1"/>
  <c r="J10725" i="7"/>
  <c r="I10725" i="7" s="1"/>
  <c r="J10726" i="7"/>
  <c r="I10726" i="7" s="1"/>
  <c r="J10727" i="7"/>
  <c r="I10727" i="7" s="1"/>
  <c r="J10728" i="7"/>
  <c r="I10728" i="7" s="1"/>
  <c r="J10729" i="7"/>
  <c r="I10729" i="7" s="1"/>
  <c r="J10730" i="7"/>
  <c r="I10730" i="7" s="1"/>
  <c r="J10731" i="7"/>
  <c r="I10731" i="7" s="1"/>
  <c r="J10732" i="7"/>
  <c r="I10732" i="7" s="1"/>
  <c r="J10733" i="7"/>
  <c r="I10733" i="7" s="1"/>
  <c r="J10734" i="7"/>
  <c r="I10734" i="7" s="1"/>
  <c r="J10735" i="7"/>
  <c r="I10735" i="7" s="1"/>
  <c r="J10736" i="7"/>
  <c r="I10736" i="7" s="1"/>
  <c r="J10737" i="7"/>
  <c r="I10737" i="7" s="1"/>
  <c r="J10738" i="7"/>
  <c r="I10738" i="7" s="1"/>
  <c r="J10739" i="7"/>
  <c r="I10739" i="7" s="1"/>
  <c r="J10740" i="7"/>
  <c r="I10740" i="7" s="1"/>
  <c r="J10741" i="7"/>
  <c r="I10741" i="7" s="1"/>
  <c r="J10742" i="7"/>
  <c r="I10742" i="7" s="1"/>
  <c r="J10743" i="7"/>
  <c r="I10743" i="7" s="1"/>
  <c r="J10744" i="7"/>
  <c r="I10744" i="7" s="1"/>
  <c r="J10745" i="7"/>
  <c r="I10745" i="7" s="1"/>
  <c r="J10746" i="7"/>
  <c r="I10746" i="7" s="1"/>
  <c r="J10747" i="7"/>
  <c r="I10747" i="7" s="1"/>
  <c r="J10748" i="7"/>
  <c r="I10748" i="7" s="1"/>
  <c r="J10749" i="7"/>
  <c r="I10749" i="7" s="1"/>
  <c r="J10750" i="7"/>
  <c r="I10750" i="7" s="1"/>
  <c r="J10751" i="7"/>
  <c r="I10751" i="7" s="1"/>
  <c r="J10752" i="7"/>
  <c r="I10752" i="7" s="1"/>
  <c r="J10753" i="7"/>
  <c r="I10753" i="7" s="1"/>
  <c r="J10754" i="7"/>
  <c r="I10754" i="7" s="1"/>
  <c r="J10755" i="7"/>
  <c r="I10755" i="7" s="1"/>
  <c r="J10756" i="7"/>
  <c r="I10756" i="7" s="1"/>
  <c r="J10757" i="7"/>
  <c r="I10757" i="7" s="1"/>
  <c r="J10758" i="7"/>
  <c r="I10758" i="7" s="1"/>
  <c r="J10759" i="7"/>
  <c r="I10759" i="7" s="1"/>
  <c r="J10760" i="7"/>
  <c r="I10760" i="7" s="1"/>
  <c r="J10761" i="7"/>
  <c r="I10761" i="7" s="1"/>
  <c r="J10762" i="7"/>
  <c r="I10762" i="7" s="1"/>
  <c r="J10763" i="7"/>
  <c r="I10763" i="7" s="1"/>
  <c r="J10764" i="7"/>
  <c r="I10764" i="7" s="1"/>
  <c r="J10765" i="7"/>
  <c r="I10765" i="7" s="1"/>
  <c r="J10766" i="7"/>
  <c r="I10766" i="7" s="1"/>
  <c r="J10767" i="7"/>
  <c r="I10767" i="7" s="1"/>
  <c r="J10768" i="7"/>
  <c r="I10768" i="7" s="1"/>
  <c r="J10769" i="7"/>
  <c r="I10769" i="7" s="1"/>
  <c r="J10770" i="7"/>
  <c r="I10770" i="7" s="1"/>
  <c r="J10771" i="7"/>
  <c r="I10771" i="7" s="1"/>
  <c r="J10772" i="7"/>
  <c r="I10772" i="7" s="1"/>
  <c r="J10773" i="7"/>
  <c r="I10773" i="7" s="1"/>
  <c r="J10774" i="7"/>
  <c r="I10774" i="7" s="1"/>
  <c r="J10775" i="7"/>
  <c r="I10775" i="7" s="1"/>
  <c r="J10776" i="7"/>
  <c r="I10776" i="7" s="1"/>
  <c r="J10777" i="7"/>
  <c r="I10777" i="7" s="1"/>
  <c r="J10778" i="7"/>
  <c r="I10778" i="7" s="1"/>
  <c r="J10779" i="7"/>
  <c r="I10779" i="7" s="1"/>
  <c r="J10780" i="7"/>
  <c r="I10780" i="7" s="1"/>
  <c r="J10781" i="7"/>
  <c r="I10781" i="7" s="1"/>
  <c r="J10782" i="7"/>
  <c r="I10782" i="7" s="1"/>
  <c r="J10783" i="7"/>
  <c r="I10783" i="7" s="1"/>
  <c r="J10784" i="7"/>
  <c r="I10784" i="7" s="1"/>
  <c r="J10785" i="7"/>
  <c r="I10785" i="7" s="1"/>
  <c r="J10786" i="7"/>
  <c r="I10786" i="7" s="1"/>
  <c r="J10787" i="7"/>
  <c r="I10787" i="7" s="1"/>
  <c r="J10788" i="7"/>
  <c r="I10788" i="7" s="1"/>
  <c r="J10789" i="7"/>
  <c r="I10789" i="7" s="1"/>
  <c r="J10790" i="7"/>
  <c r="I10790" i="7" s="1"/>
  <c r="J10791" i="7"/>
  <c r="I10791" i="7" s="1"/>
  <c r="J10792" i="7"/>
  <c r="I10792" i="7" s="1"/>
  <c r="J10793" i="7"/>
  <c r="I10793" i="7" s="1"/>
  <c r="J10794" i="7"/>
  <c r="I10794" i="7" s="1"/>
  <c r="J10795" i="7"/>
  <c r="I10795" i="7" s="1"/>
  <c r="J10796" i="7"/>
  <c r="I10796" i="7" s="1"/>
  <c r="J10797" i="7"/>
  <c r="I10797" i="7" s="1"/>
  <c r="J10798" i="7"/>
  <c r="I10798" i="7" s="1"/>
  <c r="J10799" i="7"/>
  <c r="I10799" i="7" s="1"/>
  <c r="J10800" i="7"/>
  <c r="I10800" i="7" s="1"/>
  <c r="J10801" i="7"/>
  <c r="I10801" i="7" s="1"/>
  <c r="J10802" i="7"/>
  <c r="I10802" i="7" s="1"/>
  <c r="J10803" i="7"/>
  <c r="I10803" i="7" s="1"/>
  <c r="J10804" i="7"/>
  <c r="I10804" i="7" s="1"/>
  <c r="J10805" i="7"/>
  <c r="I10805" i="7" s="1"/>
  <c r="J10806" i="7"/>
  <c r="I10806" i="7" s="1"/>
  <c r="J10807" i="7"/>
  <c r="I10807" i="7" s="1"/>
  <c r="J10808" i="7"/>
  <c r="I10808" i="7" s="1"/>
  <c r="J10809" i="7"/>
  <c r="I10809" i="7" s="1"/>
  <c r="J10810" i="7"/>
  <c r="I10810" i="7" s="1"/>
  <c r="J10811" i="7"/>
  <c r="I10811" i="7" s="1"/>
  <c r="J10812" i="7"/>
  <c r="I10812" i="7" s="1"/>
  <c r="J10813" i="7"/>
  <c r="I10813" i="7" s="1"/>
  <c r="J10814" i="7"/>
  <c r="I10814" i="7" s="1"/>
  <c r="J10815" i="7"/>
  <c r="I10815" i="7" s="1"/>
  <c r="J10816" i="7"/>
  <c r="I10816" i="7" s="1"/>
  <c r="J10817" i="7"/>
  <c r="I10817" i="7" s="1"/>
  <c r="J10818" i="7"/>
  <c r="I10818" i="7" s="1"/>
  <c r="J10819" i="7"/>
  <c r="I10819" i="7" s="1"/>
  <c r="J10820" i="7"/>
  <c r="I10820" i="7" s="1"/>
  <c r="J10821" i="7"/>
  <c r="I10821" i="7" s="1"/>
  <c r="J10822" i="7"/>
  <c r="I10822" i="7" s="1"/>
  <c r="J10823" i="7"/>
  <c r="I10823" i="7" s="1"/>
  <c r="J10824" i="7"/>
  <c r="I10824" i="7" s="1"/>
  <c r="J10825" i="7"/>
  <c r="I10825" i="7" s="1"/>
  <c r="J10826" i="7"/>
  <c r="I10826" i="7" s="1"/>
  <c r="J10827" i="7"/>
  <c r="I10827" i="7" s="1"/>
  <c r="J10828" i="7"/>
  <c r="I10828" i="7" s="1"/>
  <c r="J10829" i="7"/>
  <c r="I10829" i="7" s="1"/>
  <c r="J10830" i="7"/>
  <c r="I10830" i="7" s="1"/>
  <c r="J10831" i="7"/>
  <c r="I10831" i="7" s="1"/>
  <c r="J10832" i="7"/>
  <c r="I10832" i="7" s="1"/>
  <c r="J10833" i="7"/>
  <c r="I10833" i="7" s="1"/>
  <c r="J10834" i="7"/>
  <c r="I10834" i="7" s="1"/>
  <c r="J10835" i="7"/>
  <c r="I10835" i="7" s="1"/>
  <c r="J10836" i="7"/>
  <c r="I10836" i="7" s="1"/>
  <c r="J10837" i="7"/>
  <c r="I10837" i="7" s="1"/>
  <c r="J10838" i="7"/>
  <c r="I10838" i="7" s="1"/>
  <c r="J10839" i="7"/>
  <c r="I10839" i="7" s="1"/>
  <c r="J10840" i="7"/>
  <c r="I10840" i="7" s="1"/>
  <c r="J10841" i="7"/>
  <c r="I10841" i="7" s="1"/>
  <c r="J10842" i="7"/>
  <c r="I10842" i="7" s="1"/>
  <c r="J10843" i="7"/>
  <c r="I10843" i="7" s="1"/>
  <c r="J10844" i="7"/>
  <c r="I10844" i="7" s="1"/>
  <c r="J10845" i="7"/>
  <c r="I10845" i="7" s="1"/>
  <c r="J10846" i="7"/>
  <c r="I10846" i="7" s="1"/>
  <c r="J10847" i="7"/>
  <c r="I10847" i="7" s="1"/>
  <c r="J10848" i="7"/>
  <c r="I10848" i="7" s="1"/>
  <c r="J10849" i="7"/>
  <c r="I10849" i="7" s="1"/>
  <c r="J10850" i="7"/>
  <c r="I10850" i="7" s="1"/>
  <c r="J10851" i="7"/>
  <c r="I10851" i="7" s="1"/>
  <c r="J10852" i="7"/>
  <c r="I10852" i="7" s="1"/>
  <c r="J10853" i="7"/>
  <c r="I10853" i="7" s="1"/>
  <c r="J10854" i="7"/>
  <c r="I10854" i="7" s="1"/>
  <c r="J10855" i="7"/>
  <c r="I10855" i="7" s="1"/>
  <c r="J10856" i="7"/>
  <c r="I10856" i="7" s="1"/>
  <c r="J10857" i="7"/>
  <c r="I10857" i="7" s="1"/>
  <c r="J10858" i="7"/>
  <c r="I10858" i="7" s="1"/>
  <c r="J10859" i="7"/>
  <c r="I10859" i="7" s="1"/>
  <c r="J10860" i="7"/>
  <c r="I10860" i="7" s="1"/>
  <c r="J10861" i="7"/>
  <c r="I10861" i="7" s="1"/>
  <c r="J10862" i="7"/>
  <c r="I10862" i="7" s="1"/>
  <c r="J10863" i="7"/>
  <c r="I10863" i="7" s="1"/>
  <c r="J10864" i="7"/>
  <c r="I10864" i="7" s="1"/>
  <c r="J10865" i="7"/>
  <c r="I10865" i="7" s="1"/>
  <c r="J10866" i="7"/>
  <c r="I10866" i="7" s="1"/>
  <c r="J10867" i="7"/>
  <c r="I10867" i="7" s="1"/>
  <c r="J10868" i="7"/>
  <c r="I10868" i="7" s="1"/>
  <c r="J10869" i="7"/>
  <c r="I10869" i="7" s="1"/>
  <c r="J10870" i="7"/>
  <c r="I10870" i="7" s="1"/>
  <c r="J10871" i="7"/>
  <c r="I10871" i="7" s="1"/>
  <c r="J10872" i="7"/>
  <c r="I10872" i="7" s="1"/>
  <c r="J10873" i="7"/>
  <c r="I10873" i="7" s="1"/>
  <c r="J10874" i="7"/>
  <c r="I10874" i="7" s="1"/>
  <c r="J10875" i="7"/>
  <c r="I10875" i="7" s="1"/>
  <c r="J10876" i="7"/>
  <c r="I10876" i="7" s="1"/>
  <c r="J10877" i="7"/>
  <c r="I10877" i="7" s="1"/>
  <c r="J10878" i="7"/>
  <c r="I10878" i="7" s="1"/>
  <c r="J10879" i="7"/>
  <c r="I10879" i="7" s="1"/>
  <c r="J10880" i="7"/>
  <c r="I10880" i="7" s="1"/>
  <c r="J10881" i="7"/>
  <c r="I10881" i="7" s="1"/>
  <c r="J10882" i="7"/>
  <c r="I10882" i="7" s="1"/>
  <c r="J10883" i="7"/>
  <c r="I10883" i="7" s="1"/>
  <c r="J10884" i="7"/>
  <c r="I10884" i="7" s="1"/>
  <c r="J10885" i="7"/>
  <c r="I10885" i="7" s="1"/>
  <c r="J10886" i="7"/>
  <c r="I10886" i="7" s="1"/>
  <c r="J10887" i="7"/>
  <c r="I10887" i="7" s="1"/>
  <c r="J10888" i="7"/>
  <c r="I10888" i="7" s="1"/>
  <c r="J10889" i="7"/>
  <c r="I10889" i="7" s="1"/>
  <c r="J10890" i="7"/>
  <c r="I10890" i="7" s="1"/>
  <c r="J10891" i="7"/>
  <c r="I10891" i="7" s="1"/>
  <c r="J10892" i="7"/>
  <c r="I10892" i="7" s="1"/>
  <c r="J10893" i="7"/>
  <c r="I10893" i="7" s="1"/>
  <c r="J10894" i="7"/>
  <c r="I10894" i="7" s="1"/>
  <c r="J10895" i="7"/>
  <c r="I10895" i="7" s="1"/>
  <c r="J10896" i="7"/>
  <c r="I10896" i="7" s="1"/>
  <c r="J10897" i="7"/>
  <c r="I10897" i="7" s="1"/>
  <c r="J10898" i="7"/>
  <c r="I10898" i="7" s="1"/>
  <c r="J10899" i="7"/>
  <c r="I10899" i="7" s="1"/>
  <c r="J10900" i="7"/>
  <c r="I10900" i="7" s="1"/>
  <c r="J10901" i="7"/>
  <c r="I10901" i="7" s="1"/>
  <c r="J10902" i="7"/>
  <c r="I10902" i="7" s="1"/>
  <c r="J10903" i="7"/>
  <c r="I10903" i="7" s="1"/>
  <c r="J10904" i="7"/>
  <c r="I10904" i="7" s="1"/>
  <c r="J10905" i="7"/>
  <c r="I10905" i="7" s="1"/>
  <c r="J10906" i="7"/>
  <c r="I10906" i="7" s="1"/>
  <c r="J10907" i="7"/>
  <c r="I10907" i="7" s="1"/>
  <c r="J10908" i="7"/>
  <c r="I10908" i="7" s="1"/>
  <c r="J10909" i="7"/>
  <c r="I10909" i="7" s="1"/>
  <c r="J10910" i="7"/>
  <c r="I10910" i="7" s="1"/>
  <c r="J10911" i="7"/>
  <c r="I10911" i="7" s="1"/>
  <c r="J10912" i="7"/>
  <c r="I10912" i="7" s="1"/>
  <c r="J10913" i="7"/>
  <c r="I10913" i="7" s="1"/>
  <c r="J10914" i="7"/>
  <c r="I10914" i="7" s="1"/>
  <c r="J10915" i="7"/>
  <c r="I10915" i="7" s="1"/>
  <c r="J10916" i="7"/>
  <c r="I10916" i="7" s="1"/>
  <c r="J10917" i="7"/>
  <c r="I10917" i="7" s="1"/>
  <c r="J10918" i="7"/>
  <c r="I10918" i="7" s="1"/>
  <c r="J10919" i="7"/>
  <c r="I10919" i="7" s="1"/>
  <c r="J10920" i="7"/>
  <c r="I10920" i="7" s="1"/>
  <c r="J10921" i="7"/>
  <c r="I10921" i="7" s="1"/>
  <c r="J10922" i="7"/>
  <c r="I10922" i="7" s="1"/>
  <c r="J10923" i="7"/>
  <c r="I10923" i="7" s="1"/>
  <c r="J10924" i="7"/>
  <c r="I10924" i="7" s="1"/>
  <c r="J10925" i="7"/>
  <c r="I10925" i="7" s="1"/>
  <c r="J10926" i="7"/>
  <c r="I10926" i="7" s="1"/>
  <c r="J10927" i="7"/>
  <c r="I10927" i="7" s="1"/>
  <c r="J10928" i="7"/>
  <c r="I10928" i="7" s="1"/>
  <c r="J10929" i="7"/>
  <c r="I10929" i="7" s="1"/>
  <c r="J10930" i="7"/>
  <c r="I10930" i="7" s="1"/>
  <c r="J10931" i="7"/>
  <c r="I10931" i="7" s="1"/>
  <c r="J10932" i="7"/>
  <c r="I10932" i="7" s="1"/>
  <c r="J10933" i="7"/>
  <c r="I10933" i="7" s="1"/>
  <c r="J10934" i="7"/>
  <c r="I10934" i="7" s="1"/>
  <c r="J10935" i="7"/>
  <c r="I10935" i="7" s="1"/>
  <c r="J10936" i="7"/>
  <c r="I10936" i="7" s="1"/>
  <c r="J10937" i="7"/>
  <c r="I10937" i="7" s="1"/>
  <c r="J10938" i="7"/>
  <c r="I10938" i="7" s="1"/>
  <c r="J10939" i="7"/>
  <c r="I10939" i="7" s="1"/>
  <c r="J10940" i="7"/>
  <c r="I10940" i="7" s="1"/>
  <c r="J10941" i="7"/>
  <c r="I10941" i="7" s="1"/>
  <c r="J10942" i="7"/>
  <c r="I10942" i="7" s="1"/>
  <c r="J10943" i="7"/>
  <c r="I10943" i="7" s="1"/>
  <c r="J10944" i="7"/>
  <c r="I10944" i="7" s="1"/>
  <c r="J10945" i="7"/>
  <c r="I10945" i="7" s="1"/>
  <c r="J10946" i="7"/>
  <c r="I10946" i="7" s="1"/>
  <c r="J10947" i="7"/>
  <c r="I10947" i="7" s="1"/>
  <c r="J10948" i="7"/>
  <c r="I10948" i="7" s="1"/>
  <c r="J10949" i="7"/>
  <c r="I10949" i="7" s="1"/>
  <c r="J10950" i="7"/>
  <c r="I10950" i="7" s="1"/>
  <c r="J10951" i="7"/>
  <c r="I10951" i="7" s="1"/>
  <c r="J10952" i="7"/>
  <c r="I10952" i="7" s="1"/>
  <c r="J10953" i="7"/>
  <c r="I10953" i="7" s="1"/>
  <c r="J10954" i="7"/>
  <c r="I10954" i="7" s="1"/>
  <c r="J10955" i="7"/>
  <c r="I10955" i="7" s="1"/>
  <c r="J10956" i="7"/>
  <c r="I10956" i="7" s="1"/>
  <c r="J10957" i="7"/>
  <c r="I10957" i="7" s="1"/>
  <c r="J10958" i="7"/>
  <c r="I10958" i="7" s="1"/>
  <c r="J10959" i="7"/>
  <c r="I10959" i="7" s="1"/>
  <c r="J10960" i="7"/>
  <c r="I10960" i="7" s="1"/>
  <c r="J10961" i="7"/>
  <c r="I10961" i="7" s="1"/>
  <c r="J10962" i="7"/>
  <c r="I10962" i="7" s="1"/>
  <c r="J10963" i="7"/>
  <c r="I10963" i="7" s="1"/>
  <c r="J10964" i="7"/>
  <c r="I10964" i="7" s="1"/>
  <c r="J10965" i="7"/>
  <c r="I10965" i="7" s="1"/>
  <c r="J10966" i="7"/>
  <c r="I10966" i="7" s="1"/>
  <c r="J10967" i="7"/>
  <c r="I10967" i="7" s="1"/>
  <c r="J10968" i="7"/>
  <c r="I10968" i="7" s="1"/>
  <c r="J10969" i="7"/>
  <c r="I10969" i="7" s="1"/>
  <c r="J10970" i="7"/>
  <c r="I10970" i="7" s="1"/>
  <c r="J10971" i="7"/>
  <c r="I10971" i="7" s="1"/>
  <c r="J10972" i="7"/>
  <c r="I10972" i="7" s="1"/>
  <c r="J10973" i="7"/>
  <c r="I10973" i="7" s="1"/>
  <c r="J10974" i="7"/>
  <c r="I10974" i="7" s="1"/>
  <c r="J10975" i="7"/>
  <c r="I10975" i="7" s="1"/>
  <c r="J10976" i="7"/>
  <c r="I10976" i="7" s="1"/>
  <c r="J10977" i="7"/>
  <c r="I10977" i="7" s="1"/>
  <c r="J10978" i="7"/>
  <c r="I10978" i="7" s="1"/>
  <c r="J10979" i="7"/>
  <c r="I10979" i="7" s="1"/>
  <c r="J10980" i="7"/>
  <c r="I10980" i="7" s="1"/>
  <c r="J10981" i="7"/>
  <c r="I10981" i="7" s="1"/>
  <c r="J10982" i="7"/>
  <c r="I10982" i="7" s="1"/>
  <c r="J10983" i="7"/>
  <c r="I10983" i="7" s="1"/>
  <c r="J10984" i="7"/>
  <c r="I10984" i="7" s="1"/>
  <c r="J10985" i="7"/>
  <c r="I10985" i="7" s="1"/>
  <c r="J10986" i="7"/>
  <c r="I10986" i="7" s="1"/>
  <c r="J10987" i="7"/>
  <c r="I10987" i="7" s="1"/>
  <c r="J10988" i="7"/>
  <c r="I10988" i="7" s="1"/>
  <c r="J10989" i="7"/>
  <c r="I10989" i="7" s="1"/>
  <c r="J10990" i="7"/>
  <c r="I10990" i="7" s="1"/>
  <c r="J10991" i="7"/>
  <c r="I10991" i="7" s="1"/>
  <c r="J10992" i="7"/>
  <c r="I10992" i="7" s="1"/>
  <c r="J10993" i="7"/>
  <c r="I10993" i="7" s="1"/>
  <c r="J10994" i="7"/>
  <c r="I10994" i="7" s="1"/>
  <c r="J10995" i="7"/>
  <c r="I10995" i="7" s="1"/>
  <c r="J10996" i="7"/>
  <c r="I10996" i="7" s="1"/>
  <c r="J10997" i="7"/>
  <c r="I10997" i="7" s="1"/>
  <c r="J10998" i="7"/>
  <c r="I10998" i="7" s="1"/>
  <c r="J10999" i="7"/>
  <c r="I10999" i="7" s="1"/>
  <c r="J11000" i="7"/>
  <c r="I11000" i="7" s="1"/>
  <c r="J11001" i="7"/>
  <c r="I11001" i="7" s="1"/>
  <c r="J11002" i="7"/>
  <c r="I11002" i="7" s="1"/>
  <c r="J11003" i="7"/>
  <c r="I11003" i="7" s="1"/>
  <c r="J11004" i="7"/>
  <c r="I11004" i="7" s="1"/>
  <c r="J11005" i="7"/>
  <c r="I11005" i="7" s="1"/>
  <c r="J11006" i="7"/>
  <c r="I11006" i="7" s="1"/>
  <c r="J11007" i="7"/>
  <c r="I11007" i="7" s="1"/>
  <c r="J11008" i="7"/>
  <c r="I11008" i="7" s="1"/>
  <c r="J11009" i="7"/>
  <c r="I11009" i="7" s="1"/>
  <c r="J11010" i="7"/>
  <c r="I11010" i="7" s="1"/>
  <c r="J11011" i="7"/>
  <c r="I11011" i="7" s="1"/>
  <c r="J11012" i="7"/>
  <c r="I11012" i="7" s="1"/>
  <c r="J11013" i="7"/>
  <c r="I11013" i="7" s="1"/>
  <c r="J11014" i="7"/>
  <c r="I11014" i="7" s="1"/>
  <c r="J11015" i="7"/>
  <c r="I11015" i="7" s="1"/>
  <c r="J11016" i="7"/>
  <c r="I11016" i="7" s="1"/>
  <c r="J11017" i="7"/>
  <c r="I11017" i="7" s="1"/>
  <c r="J11018" i="7"/>
  <c r="I11018" i="7" s="1"/>
  <c r="J11019" i="7"/>
  <c r="I11019" i="7" s="1"/>
  <c r="J11020" i="7"/>
  <c r="I11020" i="7" s="1"/>
  <c r="J11021" i="7"/>
  <c r="I11021" i="7" s="1"/>
  <c r="J11022" i="7"/>
  <c r="I11022" i="7" s="1"/>
  <c r="J11023" i="7"/>
  <c r="I11023" i="7" s="1"/>
  <c r="J11024" i="7"/>
  <c r="I11024" i="7" s="1"/>
  <c r="J11025" i="7"/>
  <c r="I11025" i="7" s="1"/>
  <c r="J11026" i="7"/>
  <c r="I11026" i="7" s="1"/>
  <c r="J11027" i="7"/>
  <c r="I11027" i="7" s="1"/>
  <c r="J11028" i="7"/>
  <c r="I11028" i="7" s="1"/>
  <c r="J11029" i="7"/>
  <c r="I11029" i="7" s="1"/>
  <c r="J11030" i="7"/>
  <c r="I11030" i="7" s="1"/>
  <c r="J11031" i="7"/>
  <c r="I11031" i="7" s="1"/>
  <c r="J11032" i="7"/>
  <c r="I11032" i="7" s="1"/>
  <c r="J11033" i="7"/>
  <c r="I11033" i="7" s="1"/>
  <c r="J11034" i="7"/>
  <c r="I11034" i="7" s="1"/>
  <c r="J11035" i="7"/>
  <c r="I11035" i="7" s="1"/>
  <c r="J11036" i="7"/>
  <c r="I11036" i="7" s="1"/>
  <c r="J11037" i="7"/>
  <c r="I11037" i="7" s="1"/>
  <c r="J11038" i="7"/>
  <c r="I11038" i="7" s="1"/>
  <c r="J11039" i="7"/>
  <c r="I11039" i="7" s="1"/>
  <c r="J11040" i="7"/>
  <c r="I11040" i="7" s="1"/>
  <c r="J11041" i="7"/>
  <c r="I11041" i="7" s="1"/>
  <c r="J11042" i="7"/>
  <c r="I11042" i="7" s="1"/>
  <c r="J11043" i="7"/>
  <c r="I11043" i="7" s="1"/>
  <c r="J11044" i="7"/>
  <c r="I11044" i="7" s="1"/>
  <c r="J11045" i="7"/>
  <c r="I11045" i="7" s="1"/>
  <c r="J11046" i="7"/>
  <c r="I11046" i="7" s="1"/>
  <c r="J11047" i="7"/>
  <c r="I11047" i="7" s="1"/>
  <c r="J11048" i="7"/>
  <c r="I11048" i="7" s="1"/>
  <c r="J11049" i="7"/>
  <c r="I11049" i="7" s="1"/>
  <c r="J11050" i="7"/>
  <c r="I11050" i="7" s="1"/>
  <c r="J11051" i="7"/>
  <c r="I11051" i="7" s="1"/>
  <c r="J11052" i="7"/>
  <c r="I11052" i="7" s="1"/>
  <c r="J11053" i="7"/>
  <c r="I11053" i="7" s="1"/>
  <c r="J11054" i="7"/>
  <c r="I11054" i="7" s="1"/>
  <c r="J11055" i="7"/>
  <c r="I11055" i="7" s="1"/>
  <c r="J11056" i="7"/>
  <c r="I11056" i="7" s="1"/>
  <c r="J11057" i="7"/>
  <c r="I11057" i="7" s="1"/>
  <c r="J11058" i="7"/>
  <c r="I11058" i="7" s="1"/>
  <c r="J11059" i="7"/>
  <c r="I11059" i="7" s="1"/>
  <c r="J11060" i="7"/>
  <c r="I11060" i="7" s="1"/>
  <c r="J11061" i="7"/>
  <c r="I11061" i="7" s="1"/>
  <c r="J11062" i="7"/>
  <c r="I11062" i="7" s="1"/>
  <c r="J11063" i="7"/>
  <c r="I11063" i="7" s="1"/>
  <c r="J11064" i="7"/>
  <c r="I11064" i="7" s="1"/>
  <c r="J11065" i="7"/>
  <c r="I11065" i="7" s="1"/>
  <c r="J11066" i="7"/>
  <c r="I11066" i="7" s="1"/>
  <c r="J11067" i="7"/>
  <c r="I11067" i="7" s="1"/>
  <c r="J11068" i="7"/>
  <c r="I11068" i="7" s="1"/>
  <c r="J11069" i="7"/>
  <c r="I11069" i="7" s="1"/>
  <c r="J11070" i="7"/>
  <c r="I11070" i="7" s="1"/>
  <c r="J11071" i="7"/>
  <c r="I11071" i="7" s="1"/>
  <c r="J11072" i="7"/>
  <c r="I11072" i="7" s="1"/>
  <c r="J11073" i="7"/>
  <c r="I11073" i="7" s="1"/>
  <c r="J11074" i="7"/>
  <c r="I11074" i="7" s="1"/>
  <c r="J11075" i="7"/>
  <c r="I11075" i="7" s="1"/>
  <c r="J11076" i="7"/>
  <c r="I11076" i="7" s="1"/>
  <c r="J11077" i="7"/>
  <c r="I11077" i="7" s="1"/>
  <c r="J11078" i="7"/>
  <c r="I11078" i="7" s="1"/>
  <c r="J11079" i="7"/>
  <c r="I11079" i="7" s="1"/>
  <c r="J11080" i="7"/>
  <c r="I11080" i="7" s="1"/>
  <c r="J11081" i="7"/>
  <c r="I11081" i="7" s="1"/>
  <c r="J11082" i="7"/>
  <c r="I11082" i="7" s="1"/>
  <c r="J11083" i="7"/>
  <c r="I11083" i="7" s="1"/>
  <c r="J11084" i="7"/>
  <c r="I11084" i="7" s="1"/>
  <c r="J11085" i="7"/>
  <c r="I11085" i="7" s="1"/>
  <c r="J11086" i="7"/>
  <c r="I11086" i="7" s="1"/>
  <c r="J11087" i="7"/>
  <c r="I11087" i="7" s="1"/>
  <c r="J11088" i="7"/>
  <c r="I11088" i="7" s="1"/>
  <c r="J11089" i="7"/>
  <c r="I11089" i="7" s="1"/>
  <c r="J11090" i="7"/>
  <c r="I11090" i="7" s="1"/>
  <c r="J11091" i="7"/>
  <c r="I11091" i="7" s="1"/>
  <c r="J11092" i="7"/>
  <c r="I11092" i="7" s="1"/>
  <c r="J11093" i="7"/>
  <c r="I11093" i="7" s="1"/>
  <c r="J11094" i="7"/>
  <c r="I11094" i="7" s="1"/>
  <c r="J11095" i="7"/>
  <c r="I11095" i="7" s="1"/>
  <c r="J11096" i="7"/>
  <c r="I11096" i="7" s="1"/>
  <c r="J11097" i="7"/>
  <c r="I11097" i="7" s="1"/>
  <c r="J11098" i="7"/>
  <c r="I11098" i="7" s="1"/>
  <c r="J11099" i="7"/>
  <c r="I11099" i="7" s="1"/>
  <c r="J11100" i="7"/>
  <c r="I11100" i="7" s="1"/>
  <c r="J11101" i="7"/>
  <c r="I11101" i="7" s="1"/>
  <c r="J11102" i="7"/>
  <c r="I11102" i="7" s="1"/>
  <c r="J11103" i="7"/>
  <c r="I11103" i="7" s="1"/>
  <c r="J11104" i="7"/>
  <c r="I11104" i="7" s="1"/>
  <c r="J11105" i="7"/>
  <c r="I11105" i="7" s="1"/>
  <c r="J11106" i="7"/>
  <c r="I11106" i="7" s="1"/>
  <c r="J11107" i="7"/>
  <c r="I11107" i="7" s="1"/>
  <c r="J11108" i="7"/>
  <c r="I11108" i="7" s="1"/>
  <c r="J11109" i="7"/>
  <c r="I11109" i="7" s="1"/>
  <c r="J11110" i="7"/>
  <c r="I11110" i="7" s="1"/>
  <c r="J11111" i="7"/>
  <c r="I11111" i="7" s="1"/>
  <c r="J11112" i="7"/>
  <c r="I11112" i="7" s="1"/>
  <c r="J11113" i="7"/>
  <c r="I11113" i="7" s="1"/>
  <c r="J11114" i="7"/>
  <c r="I11114" i="7" s="1"/>
  <c r="J11115" i="7"/>
  <c r="I11115" i="7" s="1"/>
  <c r="J11116" i="7"/>
  <c r="I11116" i="7" s="1"/>
  <c r="J11117" i="7"/>
  <c r="I11117" i="7" s="1"/>
  <c r="J11118" i="7"/>
  <c r="I11118" i="7" s="1"/>
  <c r="J11119" i="7"/>
  <c r="I11119" i="7" s="1"/>
  <c r="J11120" i="7"/>
  <c r="I11120" i="7" s="1"/>
  <c r="J11121" i="7"/>
  <c r="I11121" i="7" s="1"/>
  <c r="J11122" i="7"/>
  <c r="I11122" i="7" s="1"/>
  <c r="J11123" i="7"/>
  <c r="I11123" i="7" s="1"/>
  <c r="J11124" i="7"/>
  <c r="I11124" i="7" s="1"/>
  <c r="J11125" i="7"/>
  <c r="I11125" i="7" s="1"/>
  <c r="J11126" i="7"/>
  <c r="I11126" i="7" s="1"/>
  <c r="J11127" i="7"/>
  <c r="I11127" i="7" s="1"/>
  <c r="J11128" i="7"/>
  <c r="I11128" i="7" s="1"/>
  <c r="J11129" i="7"/>
  <c r="I11129" i="7" s="1"/>
  <c r="J11130" i="7"/>
  <c r="I11130" i="7" s="1"/>
  <c r="J11131" i="7"/>
  <c r="I11131" i="7" s="1"/>
  <c r="J11132" i="7"/>
  <c r="I11132" i="7" s="1"/>
  <c r="J11133" i="7"/>
  <c r="I11133" i="7" s="1"/>
  <c r="J11134" i="7"/>
  <c r="I11134" i="7" s="1"/>
  <c r="J11135" i="7"/>
  <c r="I11135" i="7" s="1"/>
  <c r="J11136" i="7"/>
  <c r="I11136" i="7" s="1"/>
  <c r="J11137" i="7"/>
  <c r="I11137" i="7" s="1"/>
  <c r="J11138" i="7"/>
  <c r="I11138" i="7" s="1"/>
  <c r="J11139" i="7"/>
  <c r="I11139" i="7" s="1"/>
  <c r="J11140" i="7"/>
  <c r="I11140" i="7" s="1"/>
  <c r="J11141" i="7"/>
  <c r="I11141" i="7" s="1"/>
  <c r="J11142" i="7"/>
  <c r="I11142" i="7" s="1"/>
  <c r="J11143" i="7"/>
  <c r="I11143" i="7" s="1"/>
  <c r="J11144" i="7"/>
  <c r="I11144" i="7" s="1"/>
  <c r="J11145" i="7"/>
  <c r="I11145" i="7" s="1"/>
  <c r="J11146" i="7"/>
  <c r="I11146" i="7" s="1"/>
  <c r="J11147" i="7"/>
  <c r="I11147" i="7" s="1"/>
  <c r="J11148" i="7"/>
  <c r="I11148" i="7" s="1"/>
  <c r="J11149" i="7"/>
  <c r="I11149" i="7" s="1"/>
  <c r="J11150" i="7"/>
  <c r="I11150" i="7" s="1"/>
  <c r="J11151" i="7"/>
  <c r="I11151" i="7" s="1"/>
  <c r="J11152" i="7"/>
  <c r="I11152" i="7" s="1"/>
  <c r="J11153" i="7"/>
  <c r="I11153" i="7" s="1"/>
  <c r="J11154" i="7"/>
  <c r="I11154" i="7" s="1"/>
  <c r="J11155" i="7"/>
  <c r="I11155" i="7" s="1"/>
  <c r="J11156" i="7"/>
  <c r="I11156" i="7" s="1"/>
  <c r="J11157" i="7"/>
  <c r="I11157" i="7" s="1"/>
  <c r="J11158" i="7"/>
  <c r="I11158" i="7" s="1"/>
  <c r="J11159" i="7"/>
  <c r="I11159" i="7" s="1"/>
  <c r="J11160" i="7"/>
  <c r="I11160" i="7" s="1"/>
  <c r="J11161" i="7"/>
  <c r="I11161" i="7" s="1"/>
  <c r="J11162" i="7"/>
  <c r="I11162" i="7" s="1"/>
  <c r="J11163" i="7"/>
  <c r="I11163" i="7" s="1"/>
  <c r="J11164" i="7"/>
  <c r="I11164" i="7" s="1"/>
  <c r="J11165" i="7"/>
  <c r="I11165" i="7" s="1"/>
  <c r="J11166" i="7"/>
  <c r="I11166" i="7" s="1"/>
  <c r="J11167" i="7"/>
  <c r="I11167" i="7" s="1"/>
  <c r="J11168" i="7"/>
  <c r="I11168" i="7" s="1"/>
  <c r="J11169" i="7"/>
  <c r="I11169" i="7" s="1"/>
  <c r="J11170" i="7"/>
  <c r="I11170" i="7" s="1"/>
  <c r="J11171" i="7"/>
  <c r="I11171" i="7" s="1"/>
  <c r="J11172" i="7"/>
  <c r="I11172" i="7" s="1"/>
  <c r="J11173" i="7"/>
  <c r="I11173" i="7" s="1"/>
  <c r="J11174" i="7"/>
  <c r="I11174" i="7" s="1"/>
  <c r="J11175" i="7"/>
  <c r="I11175" i="7" s="1"/>
  <c r="J11176" i="7"/>
  <c r="I11176" i="7" s="1"/>
  <c r="J11177" i="7"/>
  <c r="I11177" i="7" s="1"/>
  <c r="J11178" i="7"/>
  <c r="I11178" i="7" s="1"/>
  <c r="J11179" i="7"/>
  <c r="I11179" i="7" s="1"/>
  <c r="J11180" i="7"/>
  <c r="I11180" i="7" s="1"/>
  <c r="J11181" i="7"/>
  <c r="I11181" i="7" s="1"/>
  <c r="J11182" i="7"/>
  <c r="I11182" i="7" s="1"/>
  <c r="J11183" i="7"/>
  <c r="I11183" i="7" s="1"/>
  <c r="J11184" i="7"/>
  <c r="I11184" i="7" s="1"/>
  <c r="J11185" i="7"/>
  <c r="I11185" i="7" s="1"/>
  <c r="J11186" i="7"/>
  <c r="I11186" i="7" s="1"/>
  <c r="J11187" i="7"/>
  <c r="I11187" i="7" s="1"/>
  <c r="J11188" i="7"/>
  <c r="I11188" i="7" s="1"/>
  <c r="J11189" i="7"/>
  <c r="I11189" i="7" s="1"/>
  <c r="J11190" i="7"/>
  <c r="I11190" i="7" s="1"/>
  <c r="J11191" i="7"/>
  <c r="I11191" i="7" s="1"/>
  <c r="J11192" i="7"/>
  <c r="I11192" i="7" s="1"/>
  <c r="J11193" i="7"/>
  <c r="I11193" i="7" s="1"/>
  <c r="J11194" i="7"/>
  <c r="I11194" i="7" s="1"/>
  <c r="J11195" i="7"/>
  <c r="I11195" i="7" s="1"/>
  <c r="J11196" i="7"/>
  <c r="I11196" i="7" s="1"/>
  <c r="J11197" i="7"/>
  <c r="I11197" i="7" s="1"/>
  <c r="J11198" i="7"/>
  <c r="I11198" i="7" s="1"/>
  <c r="J11199" i="7"/>
  <c r="I11199" i="7" s="1"/>
  <c r="J11200" i="7"/>
  <c r="I11200" i="7" s="1"/>
  <c r="J11201" i="7"/>
  <c r="I11201" i="7" s="1"/>
  <c r="J11202" i="7"/>
  <c r="I11202" i="7" s="1"/>
  <c r="J11203" i="7"/>
  <c r="I11203" i="7" s="1"/>
  <c r="J11204" i="7"/>
  <c r="I11204" i="7" s="1"/>
  <c r="J11205" i="7"/>
  <c r="I11205" i="7" s="1"/>
  <c r="J11206" i="7"/>
  <c r="I11206" i="7" s="1"/>
  <c r="J11207" i="7"/>
  <c r="I11207" i="7" s="1"/>
  <c r="J11208" i="7"/>
  <c r="I11208" i="7" s="1"/>
  <c r="J11209" i="7"/>
  <c r="I11209" i="7" s="1"/>
  <c r="J11210" i="7"/>
  <c r="I11210" i="7" s="1"/>
  <c r="J11211" i="7"/>
  <c r="I11211" i="7" s="1"/>
  <c r="J11212" i="7"/>
  <c r="I11212" i="7" s="1"/>
  <c r="J11213" i="7"/>
  <c r="I11213" i="7" s="1"/>
  <c r="J11214" i="7"/>
  <c r="I11214" i="7" s="1"/>
  <c r="J11215" i="7"/>
  <c r="I11215" i="7" s="1"/>
  <c r="J11216" i="7"/>
  <c r="I11216" i="7" s="1"/>
  <c r="J11217" i="7"/>
  <c r="I11217" i="7" s="1"/>
  <c r="J11218" i="7"/>
  <c r="I11218" i="7" s="1"/>
  <c r="J11219" i="7"/>
  <c r="I11219" i="7" s="1"/>
  <c r="J11220" i="7"/>
  <c r="I11220" i="7" s="1"/>
  <c r="J11221" i="7"/>
  <c r="I11221" i="7" s="1"/>
  <c r="J11222" i="7"/>
  <c r="I11222" i="7" s="1"/>
  <c r="J11223" i="7"/>
  <c r="I11223" i="7" s="1"/>
  <c r="J11224" i="7"/>
  <c r="I11224" i="7" s="1"/>
  <c r="J11225" i="7"/>
  <c r="I11225" i="7" s="1"/>
  <c r="J11226" i="7"/>
  <c r="I11226" i="7" s="1"/>
  <c r="J11227" i="7"/>
  <c r="I11227" i="7" s="1"/>
  <c r="J11228" i="7"/>
  <c r="I11228" i="7" s="1"/>
  <c r="J11229" i="7"/>
  <c r="I11229" i="7" s="1"/>
  <c r="J11230" i="7"/>
  <c r="I11230" i="7" s="1"/>
  <c r="J11231" i="7"/>
  <c r="I11231" i="7" s="1"/>
  <c r="J11232" i="7"/>
  <c r="I11232" i="7" s="1"/>
  <c r="J11233" i="7"/>
  <c r="I11233" i="7" s="1"/>
  <c r="J11234" i="7"/>
  <c r="I11234" i="7" s="1"/>
  <c r="J11235" i="7"/>
  <c r="I11235" i="7" s="1"/>
  <c r="J11236" i="7"/>
  <c r="I11236" i="7" s="1"/>
  <c r="J11237" i="7"/>
  <c r="I11237" i="7" s="1"/>
  <c r="J11238" i="7"/>
  <c r="I11238" i="7" s="1"/>
  <c r="J11239" i="7"/>
  <c r="I11239" i="7" s="1"/>
  <c r="J11240" i="7"/>
  <c r="I11240" i="7" s="1"/>
  <c r="J11241" i="7"/>
  <c r="I11241" i="7" s="1"/>
  <c r="J11242" i="7"/>
  <c r="I11242" i="7" s="1"/>
  <c r="J11243" i="7"/>
  <c r="I11243" i="7" s="1"/>
  <c r="J11244" i="7"/>
  <c r="I11244" i="7" s="1"/>
  <c r="J11245" i="7"/>
  <c r="I11245" i="7" s="1"/>
  <c r="J11246" i="7"/>
  <c r="I11246" i="7" s="1"/>
  <c r="J11247" i="7"/>
  <c r="I11247" i="7" s="1"/>
  <c r="J11248" i="7"/>
  <c r="I11248" i="7" s="1"/>
  <c r="J11249" i="7"/>
  <c r="I11249" i="7" s="1"/>
  <c r="J11250" i="7"/>
  <c r="I11250" i="7" s="1"/>
  <c r="J11251" i="7"/>
  <c r="I11251" i="7" s="1"/>
  <c r="J11252" i="7"/>
  <c r="I11252" i="7" s="1"/>
  <c r="J11253" i="7"/>
  <c r="I11253" i="7" s="1"/>
  <c r="J11254" i="7"/>
  <c r="I11254" i="7" s="1"/>
  <c r="J11255" i="7"/>
  <c r="I11255" i="7" s="1"/>
  <c r="J11256" i="7"/>
  <c r="I11256" i="7" s="1"/>
  <c r="J11257" i="7"/>
  <c r="I11257" i="7" s="1"/>
  <c r="J11258" i="7"/>
  <c r="I11258" i="7" s="1"/>
  <c r="J11259" i="7"/>
  <c r="I11259" i="7" s="1"/>
  <c r="J11260" i="7"/>
  <c r="I11260" i="7" s="1"/>
  <c r="J11261" i="7"/>
  <c r="I11261" i="7" s="1"/>
  <c r="J11262" i="7"/>
  <c r="I11262" i="7" s="1"/>
  <c r="J11263" i="7"/>
  <c r="I11263" i="7" s="1"/>
  <c r="J11264" i="7"/>
  <c r="I11264" i="7" s="1"/>
  <c r="J11265" i="7"/>
  <c r="I11265" i="7" s="1"/>
  <c r="J11266" i="7"/>
  <c r="I11266" i="7" s="1"/>
  <c r="J11267" i="7"/>
  <c r="I11267" i="7" s="1"/>
  <c r="J11268" i="7"/>
  <c r="I11268" i="7" s="1"/>
  <c r="J11269" i="7"/>
  <c r="I11269" i="7" s="1"/>
  <c r="J11270" i="7"/>
  <c r="I11270" i="7" s="1"/>
  <c r="J11271" i="7"/>
  <c r="I11271" i="7" s="1"/>
  <c r="J11272" i="7"/>
  <c r="I11272" i="7" s="1"/>
  <c r="J11273" i="7"/>
  <c r="I11273" i="7" s="1"/>
  <c r="J11274" i="7"/>
  <c r="I11274" i="7" s="1"/>
  <c r="J11275" i="7"/>
  <c r="I11275" i="7" s="1"/>
  <c r="J11276" i="7"/>
  <c r="I11276" i="7" s="1"/>
  <c r="J11277" i="7"/>
  <c r="I11277" i="7" s="1"/>
  <c r="J11278" i="7"/>
  <c r="I11278" i="7" s="1"/>
  <c r="J11279" i="7"/>
  <c r="I11279" i="7" s="1"/>
  <c r="J11280" i="7"/>
  <c r="I11280" i="7" s="1"/>
  <c r="J11281" i="7"/>
  <c r="I11281" i="7" s="1"/>
  <c r="J11282" i="7"/>
  <c r="I11282" i="7" s="1"/>
  <c r="J11283" i="7"/>
  <c r="I11283" i="7" s="1"/>
  <c r="J11284" i="7"/>
  <c r="I11284" i="7" s="1"/>
  <c r="J11285" i="7"/>
  <c r="I11285" i="7" s="1"/>
  <c r="J11286" i="7"/>
  <c r="I11286" i="7" s="1"/>
  <c r="J11287" i="7"/>
  <c r="I11287" i="7" s="1"/>
  <c r="J11288" i="7"/>
  <c r="I11288" i="7" s="1"/>
  <c r="J11289" i="7"/>
  <c r="I11289" i="7" s="1"/>
  <c r="J11290" i="7"/>
  <c r="I11290" i="7" s="1"/>
  <c r="J11291" i="7"/>
  <c r="I11291" i="7" s="1"/>
  <c r="J11292" i="7"/>
  <c r="I11292" i="7" s="1"/>
  <c r="J11293" i="7"/>
  <c r="I11293" i="7" s="1"/>
  <c r="J11294" i="7"/>
  <c r="I11294" i="7" s="1"/>
  <c r="J11295" i="7"/>
  <c r="I11295" i="7" s="1"/>
  <c r="J11296" i="7"/>
  <c r="I11296" i="7" s="1"/>
  <c r="J11297" i="7"/>
  <c r="I11297" i="7" s="1"/>
  <c r="J11298" i="7"/>
  <c r="I11298" i="7" s="1"/>
  <c r="J11299" i="7"/>
  <c r="I11299" i="7" s="1"/>
  <c r="J11300" i="7"/>
  <c r="I11300" i="7" s="1"/>
  <c r="J11301" i="7"/>
  <c r="I11301" i="7" s="1"/>
  <c r="J11302" i="7"/>
  <c r="I11302" i="7" s="1"/>
  <c r="J11303" i="7"/>
  <c r="I11303" i="7" s="1"/>
  <c r="J11304" i="7"/>
  <c r="I11304" i="7" s="1"/>
  <c r="J11305" i="7"/>
  <c r="I11305" i="7" s="1"/>
  <c r="J11306" i="7"/>
  <c r="I11306" i="7" s="1"/>
  <c r="J11307" i="7"/>
  <c r="I11307" i="7" s="1"/>
  <c r="J11308" i="7"/>
  <c r="I11308" i="7" s="1"/>
  <c r="J11309" i="7"/>
  <c r="I11309" i="7" s="1"/>
  <c r="J11310" i="7"/>
  <c r="I11310" i="7" s="1"/>
  <c r="J11311" i="7"/>
  <c r="I11311" i="7" s="1"/>
  <c r="J11312" i="7"/>
  <c r="I11312" i="7" s="1"/>
  <c r="J11313" i="7"/>
  <c r="I11313" i="7" s="1"/>
  <c r="J11314" i="7"/>
  <c r="I11314" i="7" s="1"/>
  <c r="J11315" i="7"/>
  <c r="I11315" i="7" s="1"/>
  <c r="J11316" i="7"/>
  <c r="I11316" i="7" s="1"/>
  <c r="J11317" i="7"/>
  <c r="I11317" i="7" s="1"/>
  <c r="J11318" i="7"/>
  <c r="I11318" i="7" s="1"/>
  <c r="J11319" i="7"/>
  <c r="I11319" i="7" s="1"/>
  <c r="J11320" i="7"/>
  <c r="I11320" i="7" s="1"/>
  <c r="J11321" i="7"/>
  <c r="I11321" i="7" s="1"/>
  <c r="J11322" i="7"/>
  <c r="I11322" i="7" s="1"/>
  <c r="J11323" i="7"/>
  <c r="I11323" i="7" s="1"/>
  <c r="J11324" i="7"/>
  <c r="I11324" i="7" s="1"/>
  <c r="J11325" i="7"/>
  <c r="I11325" i="7" s="1"/>
  <c r="J11326" i="7"/>
  <c r="I11326" i="7" s="1"/>
  <c r="J11327" i="7"/>
  <c r="I11327" i="7" s="1"/>
  <c r="J11328" i="7"/>
  <c r="I11328" i="7" s="1"/>
  <c r="J11329" i="7"/>
  <c r="I11329" i="7" s="1"/>
  <c r="J11330" i="7"/>
  <c r="I11330" i="7" s="1"/>
  <c r="J11331" i="7"/>
  <c r="I11331" i="7" s="1"/>
  <c r="J11332" i="7"/>
  <c r="I11332" i="7" s="1"/>
  <c r="J11333" i="7"/>
  <c r="I11333" i="7" s="1"/>
  <c r="J11334" i="7"/>
  <c r="I11334" i="7" s="1"/>
  <c r="J11335" i="7"/>
  <c r="I11335" i="7" s="1"/>
  <c r="J11336" i="7"/>
  <c r="I11336" i="7" s="1"/>
  <c r="J11337" i="7"/>
  <c r="I11337" i="7" s="1"/>
  <c r="J11338" i="7"/>
  <c r="I11338" i="7" s="1"/>
  <c r="J11339" i="7"/>
  <c r="I11339" i="7" s="1"/>
  <c r="J11340" i="7"/>
  <c r="I11340" i="7" s="1"/>
  <c r="J11341" i="7"/>
  <c r="I11341" i="7" s="1"/>
  <c r="J11342" i="7"/>
  <c r="I11342" i="7" s="1"/>
  <c r="J11343" i="7"/>
  <c r="I11343" i="7" s="1"/>
  <c r="J11344" i="7"/>
  <c r="I11344" i="7" s="1"/>
  <c r="J11345" i="7"/>
  <c r="I11345" i="7" s="1"/>
  <c r="J11346" i="7"/>
  <c r="I11346" i="7" s="1"/>
  <c r="J11347" i="7"/>
  <c r="I11347" i="7" s="1"/>
  <c r="J11348" i="7"/>
  <c r="I11348" i="7" s="1"/>
  <c r="J11349" i="7"/>
  <c r="I11349" i="7" s="1"/>
  <c r="J11350" i="7"/>
  <c r="I11350" i="7" s="1"/>
  <c r="J11351" i="7"/>
  <c r="I11351" i="7" s="1"/>
  <c r="J11352" i="7"/>
  <c r="I11352" i="7" s="1"/>
  <c r="J11353" i="7"/>
  <c r="I11353" i="7" s="1"/>
  <c r="J11354" i="7"/>
  <c r="I11354" i="7" s="1"/>
  <c r="J11355" i="7"/>
  <c r="I11355" i="7" s="1"/>
  <c r="J11356" i="7"/>
  <c r="I11356" i="7" s="1"/>
  <c r="J11357" i="7"/>
  <c r="I11357" i="7" s="1"/>
  <c r="J11358" i="7"/>
  <c r="I11358" i="7" s="1"/>
  <c r="J11359" i="7"/>
  <c r="I11359" i="7" s="1"/>
  <c r="J11360" i="7"/>
  <c r="I11360" i="7" s="1"/>
  <c r="J11361" i="7"/>
  <c r="I11361" i="7" s="1"/>
  <c r="J11362" i="7"/>
  <c r="I11362" i="7" s="1"/>
  <c r="J11363" i="7"/>
  <c r="I11363" i="7" s="1"/>
  <c r="J11364" i="7"/>
  <c r="I11364" i="7" s="1"/>
  <c r="J11365" i="7"/>
  <c r="I11365" i="7" s="1"/>
  <c r="J11366" i="7"/>
  <c r="I11366" i="7" s="1"/>
  <c r="J11367" i="7"/>
  <c r="I11367" i="7" s="1"/>
  <c r="J11368" i="7"/>
  <c r="I11368" i="7" s="1"/>
  <c r="J11369" i="7"/>
  <c r="I11369" i="7" s="1"/>
  <c r="J11370" i="7"/>
  <c r="I11370" i="7" s="1"/>
  <c r="J11371" i="7"/>
  <c r="I11371" i="7" s="1"/>
  <c r="J11372" i="7"/>
  <c r="I11372" i="7" s="1"/>
  <c r="J11373" i="7"/>
  <c r="I11373" i="7" s="1"/>
  <c r="J11374" i="7"/>
  <c r="I11374" i="7" s="1"/>
  <c r="J11375" i="7"/>
  <c r="I11375" i="7" s="1"/>
  <c r="J11376" i="7"/>
  <c r="I11376" i="7" s="1"/>
  <c r="J11377" i="7"/>
  <c r="I11377" i="7" s="1"/>
  <c r="J11378" i="7"/>
  <c r="I11378" i="7" s="1"/>
  <c r="J11379" i="7"/>
  <c r="I11379" i="7" s="1"/>
  <c r="J11380" i="7"/>
  <c r="I11380" i="7" s="1"/>
  <c r="J11381" i="7"/>
  <c r="I11381" i="7" s="1"/>
  <c r="J11382" i="7"/>
  <c r="I11382" i="7" s="1"/>
  <c r="J11383" i="7"/>
  <c r="I11383" i="7" s="1"/>
  <c r="J11384" i="7"/>
  <c r="I11384" i="7" s="1"/>
  <c r="J11385" i="7"/>
  <c r="I11385" i="7" s="1"/>
  <c r="J11386" i="7"/>
  <c r="I11386" i="7" s="1"/>
  <c r="J11387" i="7"/>
  <c r="I11387" i="7" s="1"/>
  <c r="J11388" i="7"/>
  <c r="I11388" i="7" s="1"/>
  <c r="J11389" i="7"/>
  <c r="I11389" i="7" s="1"/>
  <c r="J11390" i="7"/>
  <c r="I11390" i="7" s="1"/>
  <c r="J11391" i="7"/>
  <c r="I11391" i="7" s="1"/>
  <c r="J11392" i="7"/>
  <c r="I11392" i="7" s="1"/>
  <c r="J11393" i="7"/>
  <c r="I11393" i="7" s="1"/>
  <c r="J11394" i="7"/>
  <c r="I11394" i="7" s="1"/>
  <c r="J11395" i="7"/>
  <c r="I11395" i="7" s="1"/>
  <c r="J11396" i="7"/>
  <c r="I11396" i="7" s="1"/>
  <c r="J11397" i="7"/>
  <c r="I11397" i="7" s="1"/>
  <c r="J11398" i="7"/>
  <c r="I11398" i="7" s="1"/>
  <c r="J11399" i="7"/>
  <c r="I11399" i="7" s="1"/>
  <c r="J11400" i="7"/>
  <c r="I11400" i="7" s="1"/>
  <c r="J11401" i="7"/>
  <c r="I11401" i="7" s="1"/>
  <c r="J11402" i="7"/>
  <c r="I11402" i="7" s="1"/>
  <c r="J11403" i="7"/>
  <c r="I11403" i="7" s="1"/>
  <c r="J11404" i="7"/>
  <c r="I11404" i="7" s="1"/>
  <c r="J11405" i="7"/>
  <c r="I11405" i="7" s="1"/>
  <c r="J11406" i="7"/>
  <c r="I11406" i="7" s="1"/>
  <c r="J11407" i="7"/>
  <c r="I11407" i="7" s="1"/>
  <c r="J11408" i="7"/>
  <c r="I11408" i="7" s="1"/>
  <c r="J11409" i="7"/>
  <c r="I11409" i="7" s="1"/>
  <c r="J11410" i="7"/>
  <c r="I11410" i="7" s="1"/>
  <c r="J11411" i="7"/>
  <c r="I11411" i="7" s="1"/>
  <c r="J11412" i="7"/>
  <c r="I11412" i="7" s="1"/>
  <c r="J11413" i="7"/>
  <c r="I11413" i="7" s="1"/>
  <c r="J11414" i="7"/>
  <c r="I11414" i="7" s="1"/>
  <c r="J11415" i="7"/>
  <c r="I11415" i="7" s="1"/>
  <c r="J11416" i="7"/>
  <c r="I11416" i="7" s="1"/>
  <c r="J11417" i="7"/>
  <c r="I11417" i="7" s="1"/>
  <c r="J11418" i="7"/>
  <c r="I11418" i="7" s="1"/>
  <c r="J11419" i="7"/>
  <c r="I11419" i="7" s="1"/>
  <c r="J11420" i="7"/>
  <c r="I11420" i="7" s="1"/>
  <c r="J11421" i="7"/>
  <c r="I11421" i="7" s="1"/>
  <c r="J11422" i="7"/>
  <c r="I11422" i="7" s="1"/>
  <c r="J11423" i="7"/>
  <c r="I11423" i="7" s="1"/>
  <c r="J11424" i="7"/>
  <c r="I11424" i="7" s="1"/>
  <c r="J11425" i="7"/>
  <c r="I11425" i="7" s="1"/>
  <c r="J11426" i="7"/>
  <c r="I11426" i="7" s="1"/>
  <c r="J11427" i="7"/>
  <c r="I11427" i="7" s="1"/>
  <c r="J11428" i="7"/>
  <c r="I11428" i="7" s="1"/>
  <c r="J11429" i="7"/>
  <c r="I11429" i="7" s="1"/>
  <c r="J11430" i="7"/>
  <c r="I11430" i="7" s="1"/>
  <c r="J11431" i="7"/>
  <c r="I11431" i="7" s="1"/>
  <c r="J11432" i="7"/>
  <c r="I11432" i="7" s="1"/>
  <c r="J11433" i="7"/>
  <c r="I11433" i="7" s="1"/>
  <c r="J11434" i="7"/>
  <c r="I11434" i="7" s="1"/>
  <c r="J11435" i="7"/>
  <c r="I11435" i="7" s="1"/>
  <c r="J11436" i="7"/>
  <c r="I11436" i="7" s="1"/>
  <c r="J11437" i="7"/>
  <c r="I11437" i="7" s="1"/>
  <c r="J11438" i="7"/>
  <c r="I11438" i="7" s="1"/>
  <c r="J11439" i="7"/>
  <c r="I11439" i="7" s="1"/>
  <c r="J11440" i="7"/>
  <c r="I11440" i="7" s="1"/>
  <c r="J11441" i="7"/>
  <c r="I11441" i="7" s="1"/>
  <c r="J11442" i="7"/>
  <c r="I11442" i="7" s="1"/>
  <c r="J11443" i="7"/>
  <c r="I11443" i="7" s="1"/>
  <c r="J11444" i="7"/>
  <c r="I11444" i="7" s="1"/>
  <c r="J11445" i="7"/>
  <c r="I11445" i="7" s="1"/>
  <c r="J11446" i="7"/>
  <c r="I11446" i="7" s="1"/>
  <c r="J11447" i="7"/>
  <c r="I11447" i="7" s="1"/>
  <c r="J11448" i="7"/>
  <c r="I11448" i="7" s="1"/>
  <c r="J11449" i="7"/>
  <c r="I11449" i="7" s="1"/>
  <c r="J11450" i="7"/>
  <c r="I11450" i="7" s="1"/>
  <c r="J11451" i="7"/>
  <c r="I11451" i="7" s="1"/>
  <c r="J11452" i="7"/>
  <c r="I11452" i="7" s="1"/>
  <c r="J11453" i="7"/>
  <c r="I11453" i="7" s="1"/>
  <c r="J11454" i="7"/>
  <c r="I11454" i="7" s="1"/>
  <c r="J11455" i="7"/>
  <c r="I11455" i="7" s="1"/>
  <c r="J11456" i="7"/>
  <c r="I11456" i="7" s="1"/>
  <c r="J11457" i="7"/>
  <c r="I11457" i="7" s="1"/>
  <c r="J11458" i="7"/>
  <c r="I11458" i="7" s="1"/>
  <c r="J11459" i="7"/>
  <c r="I11459" i="7" s="1"/>
  <c r="J11460" i="7"/>
  <c r="I11460" i="7" s="1"/>
  <c r="J11461" i="7"/>
  <c r="I11461" i="7" s="1"/>
  <c r="J11462" i="7"/>
  <c r="I11462" i="7" s="1"/>
  <c r="J11463" i="7"/>
  <c r="I11463" i="7" s="1"/>
  <c r="J11464" i="7"/>
  <c r="I11464" i="7" s="1"/>
  <c r="J11465" i="7"/>
  <c r="I11465" i="7" s="1"/>
  <c r="J11466" i="7"/>
  <c r="I11466" i="7" s="1"/>
  <c r="J11467" i="7"/>
  <c r="I11467" i="7" s="1"/>
  <c r="J11468" i="7"/>
  <c r="I11468" i="7" s="1"/>
  <c r="J11469" i="7"/>
  <c r="I11469" i="7" s="1"/>
  <c r="J11470" i="7"/>
  <c r="I11470" i="7" s="1"/>
  <c r="J11471" i="7"/>
  <c r="I11471" i="7" s="1"/>
  <c r="J11472" i="7"/>
  <c r="I11472" i="7" s="1"/>
  <c r="J11473" i="7"/>
  <c r="I11473" i="7" s="1"/>
  <c r="J11474" i="7"/>
  <c r="I11474" i="7" s="1"/>
  <c r="J11475" i="7"/>
  <c r="I11475" i="7" s="1"/>
  <c r="J11476" i="7"/>
  <c r="I11476" i="7" s="1"/>
  <c r="J11477" i="7"/>
  <c r="I11477" i="7" s="1"/>
  <c r="J11478" i="7"/>
  <c r="I11478" i="7" s="1"/>
  <c r="J11479" i="7"/>
  <c r="I11479" i="7" s="1"/>
  <c r="J11480" i="7"/>
  <c r="I11480" i="7" s="1"/>
  <c r="J11481" i="7"/>
  <c r="I11481" i="7" s="1"/>
  <c r="J11482" i="7"/>
  <c r="I11482" i="7" s="1"/>
  <c r="J11483" i="7"/>
  <c r="I11483" i="7" s="1"/>
  <c r="J11484" i="7"/>
  <c r="I11484" i="7" s="1"/>
  <c r="J11485" i="7"/>
  <c r="I11485" i="7" s="1"/>
  <c r="J11486" i="7"/>
  <c r="I11486" i="7" s="1"/>
  <c r="J11487" i="7"/>
  <c r="I11487" i="7" s="1"/>
  <c r="J11488" i="7"/>
  <c r="I11488" i="7" s="1"/>
  <c r="J11489" i="7"/>
  <c r="I11489" i="7" s="1"/>
  <c r="J11490" i="7"/>
  <c r="I11490" i="7" s="1"/>
  <c r="J11491" i="7"/>
  <c r="I11491" i="7" s="1"/>
  <c r="J11492" i="7"/>
  <c r="I11492" i="7" s="1"/>
  <c r="J11493" i="7"/>
  <c r="I11493" i="7" s="1"/>
  <c r="J11494" i="7"/>
  <c r="I11494" i="7" s="1"/>
  <c r="J11495" i="7"/>
  <c r="I11495" i="7" s="1"/>
  <c r="J11496" i="7"/>
  <c r="I11496" i="7" s="1"/>
  <c r="J11497" i="7"/>
  <c r="I11497" i="7" s="1"/>
  <c r="J11498" i="7"/>
  <c r="I11498" i="7" s="1"/>
  <c r="J11499" i="7"/>
  <c r="I11499" i="7" s="1"/>
  <c r="J11500" i="7"/>
  <c r="I11500" i="7" s="1"/>
  <c r="J11501" i="7"/>
  <c r="I11501" i="7" s="1"/>
  <c r="J11502" i="7"/>
  <c r="I11502" i="7" s="1"/>
  <c r="J11503" i="7"/>
  <c r="I11503" i="7" s="1"/>
  <c r="J11504" i="7"/>
  <c r="I11504" i="7" s="1"/>
  <c r="J11505" i="7"/>
  <c r="I11505" i="7" s="1"/>
  <c r="J11506" i="7"/>
  <c r="I11506" i="7" s="1"/>
  <c r="J11507" i="7"/>
  <c r="I11507" i="7" s="1"/>
  <c r="J11508" i="7"/>
  <c r="I11508" i="7" s="1"/>
  <c r="J11509" i="7"/>
  <c r="I11509" i="7" s="1"/>
  <c r="J11510" i="7"/>
  <c r="I11510" i="7" s="1"/>
  <c r="J11511" i="7"/>
  <c r="I11511" i="7" s="1"/>
  <c r="J11512" i="7"/>
  <c r="I11512" i="7" s="1"/>
  <c r="J11513" i="7"/>
  <c r="I11513" i="7" s="1"/>
  <c r="J11514" i="7"/>
  <c r="I11514" i="7" s="1"/>
  <c r="J11515" i="7"/>
  <c r="I11515" i="7" s="1"/>
  <c r="J11516" i="7"/>
  <c r="I11516" i="7" s="1"/>
  <c r="J11517" i="7"/>
  <c r="I11517" i="7" s="1"/>
  <c r="J11518" i="7"/>
  <c r="I11518" i="7" s="1"/>
  <c r="J11519" i="7"/>
  <c r="I11519" i="7" s="1"/>
  <c r="J11520" i="7"/>
  <c r="I11520" i="7" s="1"/>
  <c r="J11521" i="7"/>
  <c r="I11521" i="7" s="1"/>
  <c r="J11522" i="7"/>
  <c r="I11522" i="7" s="1"/>
  <c r="J11523" i="7"/>
  <c r="I11523" i="7" s="1"/>
  <c r="J11524" i="7"/>
  <c r="I11524" i="7" s="1"/>
  <c r="J11525" i="7"/>
  <c r="I11525" i="7" s="1"/>
  <c r="J11526" i="7"/>
  <c r="I11526" i="7" s="1"/>
  <c r="J11527" i="7"/>
  <c r="I11527" i="7" s="1"/>
  <c r="J11528" i="7"/>
  <c r="I11528" i="7" s="1"/>
  <c r="J11529" i="7"/>
  <c r="I11529" i="7" s="1"/>
  <c r="J11530" i="7"/>
  <c r="I11530" i="7" s="1"/>
  <c r="J11531" i="7"/>
  <c r="I11531" i="7" s="1"/>
  <c r="J11532" i="7"/>
  <c r="I11532" i="7" s="1"/>
  <c r="J11533" i="7"/>
  <c r="I11533" i="7" s="1"/>
  <c r="J11534" i="7"/>
  <c r="I11534" i="7" s="1"/>
  <c r="J11535" i="7"/>
  <c r="I11535" i="7" s="1"/>
  <c r="J11536" i="7"/>
  <c r="I11536" i="7" s="1"/>
  <c r="J11537" i="7"/>
  <c r="I11537" i="7" s="1"/>
  <c r="J11538" i="7"/>
  <c r="I11538" i="7" s="1"/>
  <c r="J11539" i="7"/>
  <c r="I11539" i="7" s="1"/>
  <c r="J11540" i="7"/>
  <c r="I11540" i="7" s="1"/>
  <c r="J11541" i="7"/>
  <c r="I11541" i="7" s="1"/>
  <c r="J11542" i="7"/>
  <c r="I11542" i="7" s="1"/>
  <c r="J11543" i="7"/>
  <c r="I11543" i="7" s="1"/>
  <c r="J11544" i="7"/>
  <c r="I11544" i="7" s="1"/>
  <c r="J11545" i="7"/>
  <c r="I11545" i="7" s="1"/>
  <c r="J11546" i="7"/>
  <c r="I11546" i="7" s="1"/>
  <c r="J11547" i="7"/>
  <c r="I11547" i="7" s="1"/>
  <c r="J11548" i="7"/>
  <c r="I11548" i="7" s="1"/>
  <c r="J11549" i="7"/>
  <c r="I11549" i="7" s="1"/>
  <c r="J11550" i="7"/>
  <c r="I11550" i="7" s="1"/>
  <c r="J11551" i="7"/>
  <c r="I11551" i="7" s="1"/>
  <c r="J11552" i="7"/>
  <c r="I11552" i="7" s="1"/>
  <c r="J11553" i="7"/>
  <c r="I11553" i="7" s="1"/>
  <c r="J11554" i="7"/>
  <c r="I11554" i="7" s="1"/>
  <c r="J11555" i="7"/>
  <c r="I11555" i="7" s="1"/>
  <c r="J11556" i="7"/>
  <c r="I11556" i="7" s="1"/>
  <c r="J11557" i="7"/>
  <c r="I11557" i="7" s="1"/>
  <c r="J11558" i="7"/>
  <c r="I11558" i="7" s="1"/>
  <c r="J11559" i="7"/>
  <c r="I11559" i="7" s="1"/>
  <c r="J11560" i="7"/>
  <c r="I11560" i="7" s="1"/>
  <c r="J11561" i="7"/>
  <c r="I11561" i="7" s="1"/>
  <c r="J11562" i="7"/>
  <c r="I11562" i="7" s="1"/>
  <c r="J11563" i="7"/>
  <c r="I11563" i="7" s="1"/>
  <c r="J11564" i="7"/>
  <c r="I11564" i="7" s="1"/>
  <c r="J11565" i="7"/>
  <c r="I11565" i="7" s="1"/>
  <c r="J11566" i="7"/>
  <c r="I11566" i="7" s="1"/>
  <c r="J11567" i="7"/>
  <c r="I11567" i="7" s="1"/>
  <c r="J11568" i="7"/>
  <c r="I11568" i="7" s="1"/>
  <c r="J11569" i="7"/>
  <c r="I11569" i="7" s="1"/>
  <c r="J11570" i="7"/>
  <c r="I11570" i="7" s="1"/>
  <c r="J11571" i="7"/>
  <c r="I11571" i="7" s="1"/>
  <c r="J11572" i="7"/>
  <c r="I11572" i="7" s="1"/>
  <c r="J11573" i="7"/>
  <c r="I11573" i="7" s="1"/>
  <c r="J11574" i="7"/>
  <c r="I11574" i="7" s="1"/>
  <c r="J11575" i="7"/>
  <c r="I11575" i="7" s="1"/>
  <c r="J11576" i="7"/>
  <c r="I11576" i="7" s="1"/>
  <c r="J11577" i="7"/>
  <c r="I11577" i="7" s="1"/>
  <c r="J11578" i="7"/>
  <c r="I11578" i="7" s="1"/>
  <c r="J11579" i="7"/>
  <c r="I11579" i="7" s="1"/>
  <c r="J11580" i="7"/>
  <c r="I11580" i="7" s="1"/>
  <c r="J11581" i="7"/>
  <c r="I11581" i="7" s="1"/>
  <c r="J11582" i="7"/>
  <c r="I11582" i="7" s="1"/>
  <c r="J11583" i="7"/>
  <c r="I11583" i="7" s="1"/>
  <c r="J11584" i="7"/>
  <c r="I11584" i="7" s="1"/>
  <c r="J11585" i="7"/>
  <c r="I11585" i="7" s="1"/>
  <c r="J11586" i="7"/>
  <c r="I11586" i="7" s="1"/>
  <c r="J11587" i="7"/>
  <c r="I11587" i="7" s="1"/>
  <c r="J11588" i="7"/>
  <c r="I11588" i="7" s="1"/>
  <c r="J11589" i="7"/>
  <c r="I11589" i="7" s="1"/>
  <c r="J11590" i="7"/>
  <c r="I11590" i="7" s="1"/>
  <c r="J11591" i="7"/>
  <c r="I11591" i="7" s="1"/>
  <c r="J11592" i="7"/>
  <c r="I11592" i="7" s="1"/>
  <c r="J11593" i="7"/>
  <c r="I11593" i="7" s="1"/>
  <c r="J11594" i="7"/>
  <c r="I11594" i="7" s="1"/>
  <c r="J11595" i="7"/>
  <c r="I11595" i="7" s="1"/>
  <c r="J11596" i="7"/>
  <c r="I11596" i="7" s="1"/>
  <c r="J11597" i="7"/>
  <c r="I11597" i="7" s="1"/>
  <c r="J11598" i="7"/>
  <c r="I11598" i="7" s="1"/>
  <c r="J11599" i="7"/>
  <c r="I11599" i="7" s="1"/>
  <c r="J11600" i="7"/>
  <c r="I11600" i="7" s="1"/>
  <c r="J11601" i="7"/>
  <c r="I11601" i="7" s="1"/>
  <c r="J11602" i="7"/>
  <c r="I11602" i="7" s="1"/>
  <c r="J11603" i="7"/>
  <c r="I11603" i="7" s="1"/>
  <c r="J11604" i="7"/>
  <c r="I11604" i="7" s="1"/>
  <c r="J11605" i="7"/>
  <c r="I11605" i="7" s="1"/>
  <c r="J11606" i="7"/>
  <c r="I11606" i="7" s="1"/>
  <c r="J11607" i="7"/>
  <c r="I11607" i="7" s="1"/>
  <c r="J11608" i="7"/>
  <c r="I11608" i="7" s="1"/>
  <c r="J11609" i="7"/>
  <c r="I11609" i="7" s="1"/>
  <c r="J11610" i="7"/>
  <c r="I11610" i="7" s="1"/>
  <c r="J11611" i="7"/>
  <c r="I11611" i="7" s="1"/>
  <c r="J11612" i="7"/>
  <c r="I11612" i="7" s="1"/>
  <c r="J11613" i="7"/>
  <c r="I11613" i="7" s="1"/>
  <c r="J11614" i="7"/>
  <c r="I11614" i="7" s="1"/>
  <c r="J11615" i="7"/>
  <c r="I11615" i="7" s="1"/>
  <c r="J11616" i="7"/>
  <c r="I11616" i="7" s="1"/>
  <c r="J11617" i="7"/>
  <c r="I11617" i="7" s="1"/>
  <c r="J11618" i="7"/>
  <c r="I11618" i="7" s="1"/>
  <c r="J11619" i="7"/>
  <c r="I11619" i="7" s="1"/>
  <c r="J11620" i="7"/>
  <c r="I11620" i="7" s="1"/>
  <c r="J11621" i="7"/>
  <c r="I11621" i="7" s="1"/>
  <c r="J11622" i="7"/>
  <c r="I11622" i="7" s="1"/>
  <c r="J11623" i="7"/>
  <c r="I11623" i="7" s="1"/>
  <c r="J11624" i="7"/>
  <c r="I11624" i="7" s="1"/>
  <c r="J11625" i="7"/>
  <c r="I11625" i="7" s="1"/>
  <c r="J11626" i="7"/>
  <c r="I11626" i="7" s="1"/>
  <c r="J11627" i="7"/>
  <c r="I11627" i="7" s="1"/>
  <c r="J11628" i="7"/>
  <c r="I11628" i="7" s="1"/>
  <c r="J11629" i="7"/>
  <c r="I11629" i="7" s="1"/>
  <c r="J11630" i="7"/>
  <c r="I11630" i="7" s="1"/>
  <c r="J11631" i="7"/>
  <c r="I11631" i="7" s="1"/>
  <c r="J11632" i="7"/>
  <c r="I11632" i="7" s="1"/>
  <c r="J11633" i="7"/>
  <c r="I11633" i="7" s="1"/>
  <c r="J11634" i="7"/>
  <c r="I11634" i="7" s="1"/>
  <c r="J11635" i="7"/>
  <c r="I11635" i="7" s="1"/>
  <c r="J11636" i="7"/>
  <c r="I11636" i="7" s="1"/>
  <c r="J11637" i="7"/>
  <c r="I11637" i="7" s="1"/>
  <c r="J11638" i="7"/>
  <c r="I11638" i="7" s="1"/>
  <c r="J11639" i="7"/>
  <c r="I11639" i="7" s="1"/>
  <c r="J11640" i="7"/>
  <c r="I11640" i="7" s="1"/>
  <c r="J11641" i="7"/>
  <c r="I11641" i="7" s="1"/>
  <c r="J11642" i="7"/>
  <c r="I11642" i="7" s="1"/>
  <c r="J11643" i="7"/>
  <c r="I11643" i="7" s="1"/>
  <c r="J11644" i="7"/>
  <c r="I11644" i="7" s="1"/>
  <c r="J11645" i="7"/>
  <c r="I11645" i="7" s="1"/>
  <c r="J11646" i="7"/>
  <c r="I11646" i="7" s="1"/>
  <c r="J11647" i="7"/>
  <c r="I11647" i="7" s="1"/>
  <c r="J11648" i="7"/>
  <c r="I11648" i="7" s="1"/>
  <c r="J11649" i="7"/>
  <c r="I11649" i="7" s="1"/>
  <c r="J11650" i="7"/>
  <c r="I11650" i="7" s="1"/>
  <c r="J11651" i="7"/>
  <c r="I11651" i="7" s="1"/>
  <c r="J11652" i="7"/>
  <c r="I11652" i="7" s="1"/>
  <c r="J11653" i="7"/>
  <c r="I11653" i="7" s="1"/>
  <c r="J11654" i="7"/>
  <c r="I11654" i="7" s="1"/>
  <c r="J11655" i="7"/>
  <c r="I11655" i="7" s="1"/>
  <c r="J11656" i="7"/>
  <c r="I11656" i="7" s="1"/>
  <c r="J11657" i="7"/>
  <c r="I11657" i="7" s="1"/>
  <c r="J11658" i="7"/>
  <c r="I11658" i="7" s="1"/>
  <c r="J11659" i="7"/>
  <c r="I11659" i="7" s="1"/>
  <c r="J11660" i="7"/>
  <c r="I11660" i="7" s="1"/>
  <c r="J11661" i="7"/>
  <c r="I11661" i="7" s="1"/>
  <c r="J11662" i="7"/>
  <c r="I11662" i="7" s="1"/>
  <c r="J11663" i="7"/>
  <c r="I11663" i="7" s="1"/>
  <c r="J11664" i="7"/>
  <c r="I11664" i="7" s="1"/>
  <c r="J11665" i="7"/>
  <c r="I11665" i="7" s="1"/>
  <c r="J11666" i="7"/>
  <c r="I11666" i="7" s="1"/>
  <c r="J11667" i="7"/>
  <c r="I11667" i="7" s="1"/>
  <c r="J11668" i="7"/>
  <c r="I11668" i="7" s="1"/>
  <c r="J11669" i="7"/>
  <c r="I11669" i="7" s="1"/>
  <c r="J11670" i="7"/>
  <c r="I11670" i="7" s="1"/>
  <c r="J11671" i="7"/>
  <c r="I11671" i="7" s="1"/>
  <c r="J11672" i="7"/>
  <c r="I11672" i="7" s="1"/>
  <c r="J11673" i="7"/>
  <c r="I11673" i="7" s="1"/>
  <c r="J11674" i="7"/>
  <c r="I11674" i="7" s="1"/>
  <c r="J11675" i="7"/>
  <c r="I11675" i="7" s="1"/>
  <c r="J11676" i="7"/>
  <c r="I11676" i="7" s="1"/>
  <c r="J11677" i="7"/>
  <c r="I11677" i="7" s="1"/>
  <c r="J11678" i="7"/>
  <c r="I11678" i="7" s="1"/>
  <c r="J11679" i="7"/>
  <c r="I11679" i="7" s="1"/>
  <c r="J11680" i="7"/>
  <c r="I11680" i="7" s="1"/>
  <c r="J11681" i="7"/>
  <c r="I11681" i="7" s="1"/>
  <c r="J11682" i="7"/>
  <c r="I11682" i="7" s="1"/>
  <c r="J11683" i="7"/>
  <c r="I11683" i="7" s="1"/>
  <c r="J11684" i="7"/>
  <c r="I11684" i="7" s="1"/>
  <c r="J11685" i="7"/>
  <c r="I11685" i="7" s="1"/>
  <c r="J11686" i="7"/>
  <c r="I11686" i="7" s="1"/>
  <c r="J11687" i="7"/>
  <c r="I11687" i="7" s="1"/>
  <c r="J11688" i="7"/>
  <c r="I11688" i="7" s="1"/>
  <c r="J11689" i="7"/>
  <c r="I11689" i="7" s="1"/>
  <c r="J11690" i="7"/>
  <c r="I11690" i="7" s="1"/>
  <c r="J11691" i="7"/>
  <c r="I11691" i="7" s="1"/>
  <c r="J11692" i="7"/>
  <c r="I11692" i="7" s="1"/>
  <c r="J11693" i="7"/>
  <c r="I11693" i="7" s="1"/>
  <c r="J11694" i="7"/>
  <c r="I11694" i="7" s="1"/>
  <c r="J11695" i="7"/>
  <c r="I11695" i="7" s="1"/>
  <c r="J11696" i="7"/>
  <c r="I11696" i="7" s="1"/>
  <c r="J11697" i="7"/>
  <c r="I11697" i="7" s="1"/>
  <c r="J11698" i="7"/>
  <c r="I11698" i="7" s="1"/>
  <c r="J11699" i="7"/>
  <c r="I11699" i="7" s="1"/>
  <c r="J11700" i="7"/>
  <c r="I11700" i="7" s="1"/>
  <c r="J11701" i="7"/>
  <c r="I11701" i="7" s="1"/>
  <c r="J11702" i="7"/>
  <c r="I11702" i="7" s="1"/>
  <c r="J11703" i="7"/>
  <c r="I11703" i="7" s="1"/>
  <c r="J11704" i="7"/>
  <c r="I11704" i="7" s="1"/>
  <c r="J11705" i="7"/>
  <c r="I11705" i="7" s="1"/>
  <c r="J11706" i="7"/>
  <c r="I11706" i="7" s="1"/>
  <c r="J11707" i="7"/>
  <c r="I11707" i="7" s="1"/>
  <c r="J11708" i="7"/>
  <c r="I11708" i="7" s="1"/>
  <c r="J11709" i="7"/>
  <c r="I11709" i="7" s="1"/>
  <c r="J11710" i="7"/>
  <c r="I11710" i="7" s="1"/>
  <c r="J11711" i="7"/>
  <c r="I11711" i="7" s="1"/>
  <c r="J11712" i="7"/>
  <c r="I11712" i="7" s="1"/>
  <c r="J11713" i="7"/>
  <c r="I11713" i="7" s="1"/>
  <c r="J11714" i="7"/>
  <c r="I11714" i="7" s="1"/>
  <c r="J11715" i="7"/>
  <c r="I11715" i="7" s="1"/>
  <c r="J11716" i="7"/>
  <c r="I11716" i="7" s="1"/>
  <c r="J11717" i="7"/>
  <c r="I11717" i="7" s="1"/>
  <c r="J11718" i="7"/>
  <c r="I11718" i="7" s="1"/>
  <c r="J11719" i="7"/>
  <c r="I11719" i="7" s="1"/>
  <c r="J11720" i="7"/>
  <c r="I11720" i="7" s="1"/>
  <c r="J11721" i="7"/>
  <c r="I11721" i="7" s="1"/>
  <c r="J11722" i="7"/>
  <c r="I11722" i="7" s="1"/>
  <c r="J11723" i="7"/>
  <c r="I11723" i="7" s="1"/>
  <c r="J11724" i="7"/>
  <c r="I11724" i="7" s="1"/>
  <c r="J11725" i="7"/>
  <c r="I11725" i="7" s="1"/>
  <c r="J11726" i="7"/>
  <c r="I11726" i="7" s="1"/>
  <c r="J11727" i="7"/>
  <c r="I11727" i="7" s="1"/>
  <c r="J11728" i="7"/>
  <c r="I11728" i="7" s="1"/>
  <c r="J11729" i="7"/>
  <c r="I11729" i="7" s="1"/>
  <c r="J11730" i="7"/>
  <c r="I11730" i="7" s="1"/>
  <c r="J11731" i="7"/>
  <c r="I11731" i="7" s="1"/>
  <c r="J11732" i="7"/>
  <c r="I11732" i="7" s="1"/>
  <c r="J11733" i="7"/>
  <c r="I11733" i="7" s="1"/>
  <c r="J11734" i="7"/>
  <c r="I11734" i="7" s="1"/>
  <c r="J11735" i="7"/>
  <c r="I11735" i="7" s="1"/>
  <c r="J11736" i="7"/>
  <c r="I11736" i="7" s="1"/>
  <c r="J11737" i="7"/>
  <c r="I11737" i="7" s="1"/>
  <c r="J11738" i="7"/>
  <c r="I11738" i="7" s="1"/>
  <c r="J11739" i="7"/>
  <c r="I11739" i="7" s="1"/>
  <c r="J11740" i="7"/>
  <c r="I11740" i="7" s="1"/>
  <c r="J11741" i="7"/>
  <c r="I11741" i="7" s="1"/>
  <c r="J11742" i="7"/>
  <c r="I11742" i="7" s="1"/>
  <c r="J11743" i="7"/>
  <c r="I11743" i="7" s="1"/>
  <c r="J11744" i="7"/>
  <c r="I11744" i="7" s="1"/>
  <c r="J11745" i="7"/>
  <c r="I11745" i="7" s="1"/>
  <c r="J11746" i="7"/>
  <c r="I11746" i="7" s="1"/>
  <c r="J11747" i="7"/>
  <c r="I11747" i="7" s="1"/>
  <c r="J11748" i="7"/>
  <c r="I11748" i="7" s="1"/>
  <c r="J11749" i="7"/>
  <c r="I11749" i="7" s="1"/>
  <c r="J11750" i="7"/>
  <c r="I11750" i="7" s="1"/>
  <c r="J11751" i="7"/>
  <c r="I11751" i="7" s="1"/>
  <c r="J11752" i="7"/>
  <c r="I11752" i="7" s="1"/>
  <c r="J11753" i="7"/>
  <c r="I11753" i="7" s="1"/>
  <c r="J11754" i="7"/>
  <c r="I11754" i="7" s="1"/>
  <c r="J11755" i="7"/>
  <c r="I11755" i="7" s="1"/>
  <c r="J11756" i="7"/>
  <c r="I11756" i="7" s="1"/>
  <c r="J11757" i="7"/>
  <c r="I11757" i="7" s="1"/>
  <c r="J11758" i="7"/>
  <c r="I11758" i="7" s="1"/>
  <c r="J11759" i="7"/>
  <c r="I11759" i="7" s="1"/>
  <c r="J11760" i="7"/>
  <c r="I11760" i="7" s="1"/>
  <c r="J11761" i="7"/>
  <c r="I11761" i="7" s="1"/>
  <c r="J11762" i="7"/>
  <c r="I11762" i="7" s="1"/>
  <c r="J11763" i="7"/>
  <c r="I11763" i="7" s="1"/>
  <c r="J11764" i="7"/>
  <c r="I11764" i="7" s="1"/>
  <c r="J11765" i="7"/>
  <c r="I11765" i="7" s="1"/>
  <c r="J11766" i="7"/>
  <c r="I11766" i="7" s="1"/>
  <c r="J11767" i="7"/>
  <c r="I11767" i="7" s="1"/>
  <c r="J11768" i="7"/>
  <c r="I11768" i="7" s="1"/>
  <c r="J11769" i="7"/>
  <c r="I11769" i="7" s="1"/>
  <c r="J11770" i="7"/>
  <c r="I11770" i="7" s="1"/>
  <c r="J11771" i="7"/>
  <c r="I11771" i="7" s="1"/>
  <c r="J11772" i="7"/>
  <c r="I11772" i="7" s="1"/>
  <c r="J11773" i="7"/>
  <c r="I11773" i="7" s="1"/>
  <c r="J11774" i="7"/>
  <c r="I11774" i="7" s="1"/>
  <c r="J11775" i="7"/>
  <c r="I11775" i="7" s="1"/>
  <c r="J11776" i="7"/>
  <c r="I11776" i="7" s="1"/>
  <c r="J11777" i="7"/>
  <c r="I11777" i="7" s="1"/>
  <c r="J11778" i="7"/>
  <c r="I11778" i="7" s="1"/>
  <c r="J11779" i="7"/>
  <c r="I11779" i="7" s="1"/>
  <c r="J11780" i="7"/>
  <c r="I11780" i="7" s="1"/>
  <c r="J11781" i="7"/>
  <c r="I11781" i="7" s="1"/>
  <c r="J11782" i="7"/>
  <c r="I11782" i="7" s="1"/>
  <c r="J11783" i="7"/>
  <c r="I11783" i="7" s="1"/>
  <c r="J11784" i="7"/>
  <c r="I11784" i="7" s="1"/>
  <c r="J11785" i="7"/>
  <c r="I11785" i="7" s="1"/>
  <c r="J11786" i="7"/>
  <c r="I11786" i="7" s="1"/>
  <c r="J11787" i="7"/>
  <c r="I11787" i="7" s="1"/>
  <c r="J11788" i="7"/>
  <c r="I11788" i="7" s="1"/>
  <c r="J11789" i="7"/>
  <c r="I11789" i="7" s="1"/>
  <c r="J11790" i="7"/>
  <c r="I11790" i="7" s="1"/>
  <c r="J11791" i="7"/>
  <c r="I11791" i="7" s="1"/>
  <c r="J11792" i="7"/>
  <c r="I11792" i="7" s="1"/>
  <c r="J11793" i="7"/>
  <c r="I11793" i="7" s="1"/>
  <c r="J11794" i="7"/>
  <c r="I11794" i="7" s="1"/>
  <c r="J11795" i="7"/>
  <c r="I11795" i="7" s="1"/>
  <c r="J11796" i="7"/>
  <c r="I11796" i="7" s="1"/>
  <c r="J11797" i="7"/>
  <c r="I11797" i="7" s="1"/>
  <c r="J11798" i="7"/>
  <c r="I11798" i="7" s="1"/>
  <c r="J11799" i="7"/>
  <c r="I11799" i="7" s="1"/>
  <c r="J11800" i="7"/>
  <c r="I11800" i="7" s="1"/>
  <c r="J11801" i="7"/>
  <c r="I11801" i="7" s="1"/>
  <c r="J11802" i="7"/>
  <c r="I11802" i="7" s="1"/>
  <c r="J11803" i="7"/>
  <c r="I11803" i="7" s="1"/>
  <c r="J11804" i="7"/>
  <c r="I11804" i="7" s="1"/>
  <c r="J11805" i="7"/>
  <c r="I11805" i="7" s="1"/>
  <c r="J11806" i="7"/>
  <c r="I11806" i="7" s="1"/>
  <c r="J11807" i="7"/>
  <c r="I11807" i="7" s="1"/>
  <c r="J11808" i="7"/>
  <c r="I11808" i="7" s="1"/>
  <c r="J11809" i="7"/>
  <c r="I11809" i="7" s="1"/>
  <c r="J11810" i="7"/>
  <c r="I11810" i="7" s="1"/>
  <c r="J11811" i="7"/>
  <c r="I11811" i="7" s="1"/>
  <c r="J11812" i="7"/>
  <c r="I11812" i="7" s="1"/>
  <c r="J11813" i="7"/>
  <c r="I11813" i="7" s="1"/>
  <c r="J11814" i="7"/>
  <c r="I11814" i="7" s="1"/>
  <c r="J11815" i="7"/>
  <c r="I11815" i="7" s="1"/>
  <c r="J11816" i="7"/>
  <c r="I11816" i="7" s="1"/>
  <c r="J11817" i="7"/>
  <c r="I11817" i="7" s="1"/>
  <c r="J11818" i="7"/>
  <c r="I11818" i="7" s="1"/>
  <c r="J11819" i="7"/>
  <c r="I11819" i="7" s="1"/>
  <c r="J11820" i="7"/>
  <c r="I11820" i="7" s="1"/>
  <c r="J11821" i="7"/>
  <c r="I11821" i="7" s="1"/>
  <c r="J11822" i="7"/>
  <c r="I11822" i="7" s="1"/>
  <c r="J11823" i="7"/>
  <c r="I11823" i="7" s="1"/>
  <c r="J11824" i="7"/>
  <c r="I11824" i="7" s="1"/>
  <c r="J11825" i="7"/>
  <c r="I11825" i="7" s="1"/>
  <c r="J11826" i="7"/>
  <c r="I11826" i="7" s="1"/>
  <c r="J11827" i="7"/>
  <c r="I11827" i="7" s="1"/>
  <c r="J11828" i="7"/>
  <c r="I11828" i="7" s="1"/>
  <c r="J11829" i="7"/>
  <c r="I11829" i="7" s="1"/>
  <c r="J11830" i="7"/>
  <c r="I11830" i="7" s="1"/>
  <c r="J11831" i="7"/>
  <c r="I11831" i="7" s="1"/>
  <c r="J11832" i="7"/>
  <c r="I11832" i="7" s="1"/>
  <c r="J11833" i="7"/>
  <c r="I11833" i="7" s="1"/>
  <c r="J11834" i="7"/>
  <c r="I11834" i="7" s="1"/>
  <c r="J11835" i="7"/>
  <c r="I11835" i="7" s="1"/>
  <c r="J11836" i="7"/>
  <c r="I11836" i="7" s="1"/>
  <c r="J11837" i="7"/>
  <c r="I11837" i="7" s="1"/>
  <c r="J11838" i="7"/>
  <c r="I11838" i="7" s="1"/>
  <c r="J11839" i="7"/>
  <c r="I11839" i="7" s="1"/>
  <c r="J11840" i="7"/>
  <c r="I11840" i="7" s="1"/>
  <c r="J11841" i="7"/>
  <c r="I11841" i="7" s="1"/>
  <c r="J11842" i="7"/>
  <c r="I11842" i="7" s="1"/>
  <c r="J11843" i="7"/>
  <c r="I11843" i="7" s="1"/>
  <c r="J11844" i="7"/>
  <c r="I11844" i="7" s="1"/>
  <c r="J11845" i="7"/>
  <c r="I11845" i="7" s="1"/>
  <c r="J11846" i="7"/>
  <c r="I11846" i="7" s="1"/>
  <c r="J11847" i="7"/>
  <c r="I11847" i="7" s="1"/>
  <c r="J11848" i="7"/>
  <c r="I11848" i="7" s="1"/>
  <c r="J11849" i="7"/>
  <c r="I11849" i="7" s="1"/>
  <c r="J11850" i="7"/>
  <c r="I11850" i="7" s="1"/>
  <c r="J11851" i="7"/>
  <c r="I11851" i="7" s="1"/>
  <c r="J11852" i="7"/>
  <c r="I11852" i="7" s="1"/>
  <c r="J11853" i="7"/>
  <c r="I11853" i="7" s="1"/>
  <c r="J11854" i="7"/>
  <c r="I11854" i="7" s="1"/>
  <c r="J11855" i="7"/>
  <c r="I11855" i="7" s="1"/>
  <c r="J11856" i="7"/>
  <c r="I11856" i="7" s="1"/>
  <c r="J11857" i="7"/>
  <c r="I11857" i="7" s="1"/>
  <c r="J11858" i="7"/>
  <c r="I11858" i="7" s="1"/>
  <c r="J11859" i="7"/>
  <c r="I11859" i="7" s="1"/>
  <c r="J11860" i="7"/>
  <c r="I11860" i="7" s="1"/>
  <c r="J11861" i="7"/>
  <c r="I11861" i="7" s="1"/>
  <c r="J11862" i="7"/>
  <c r="I11862" i="7" s="1"/>
  <c r="J11863" i="7"/>
  <c r="I11863" i="7" s="1"/>
  <c r="J11864" i="7"/>
  <c r="I11864" i="7" s="1"/>
  <c r="J11865" i="7"/>
  <c r="I11865" i="7" s="1"/>
  <c r="J11866" i="7"/>
  <c r="I11866" i="7" s="1"/>
  <c r="J11867" i="7"/>
  <c r="I11867" i="7" s="1"/>
  <c r="J11868" i="7"/>
  <c r="I11868" i="7" s="1"/>
  <c r="J11869" i="7"/>
  <c r="I11869" i="7" s="1"/>
  <c r="J11870" i="7"/>
  <c r="I11870" i="7" s="1"/>
  <c r="J11871" i="7"/>
  <c r="I11871" i="7" s="1"/>
  <c r="J11872" i="7"/>
  <c r="I11872" i="7" s="1"/>
  <c r="J11873" i="7"/>
  <c r="I11873" i="7" s="1"/>
  <c r="J11874" i="7"/>
  <c r="I11874" i="7" s="1"/>
  <c r="J11875" i="7"/>
  <c r="I11875" i="7" s="1"/>
  <c r="J11876" i="7"/>
  <c r="I11876" i="7" s="1"/>
  <c r="J11877" i="7"/>
  <c r="I11877" i="7" s="1"/>
  <c r="J11878" i="7"/>
  <c r="I11878" i="7" s="1"/>
  <c r="J11879" i="7"/>
  <c r="I11879" i="7" s="1"/>
  <c r="J11880" i="7"/>
  <c r="I11880" i="7" s="1"/>
  <c r="J11881" i="7"/>
  <c r="I11881" i="7" s="1"/>
  <c r="J11882" i="7"/>
  <c r="I11882" i="7" s="1"/>
  <c r="J11883" i="7"/>
  <c r="I11883" i="7" s="1"/>
  <c r="J11884" i="7"/>
  <c r="I11884" i="7" s="1"/>
  <c r="J11885" i="7"/>
  <c r="I11885" i="7" s="1"/>
  <c r="J11886" i="7"/>
  <c r="I11886" i="7" s="1"/>
  <c r="J11887" i="7"/>
  <c r="I11887" i="7" s="1"/>
  <c r="J11888" i="7"/>
  <c r="I11888" i="7" s="1"/>
  <c r="J11889" i="7"/>
  <c r="I11889" i="7" s="1"/>
  <c r="J11890" i="7"/>
  <c r="I11890" i="7" s="1"/>
  <c r="J11891" i="7"/>
  <c r="I11891" i="7" s="1"/>
  <c r="J11892" i="7"/>
  <c r="I11892" i="7" s="1"/>
  <c r="J11893" i="7"/>
  <c r="I11893" i="7" s="1"/>
  <c r="J11894" i="7"/>
  <c r="I11894" i="7" s="1"/>
  <c r="J11895" i="7"/>
  <c r="I11895" i="7" s="1"/>
  <c r="J11896" i="7"/>
  <c r="I11896" i="7" s="1"/>
  <c r="J11897" i="7"/>
  <c r="I11897" i="7" s="1"/>
  <c r="J11898" i="7"/>
  <c r="I11898" i="7" s="1"/>
  <c r="J11899" i="7"/>
  <c r="I11899" i="7" s="1"/>
  <c r="J11900" i="7"/>
  <c r="I11900" i="7" s="1"/>
  <c r="J11901" i="7"/>
  <c r="I11901" i="7" s="1"/>
  <c r="J11902" i="7"/>
  <c r="I11902" i="7" s="1"/>
  <c r="J11903" i="7"/>
  <c r="I11903" i="7" s="1"/>
  <c r="J11904" i="7"/>
  <c r="I11904" i="7" s="1"/>
  <c r="J11905" i="7"/>
  <c r="I11905" i="7" s="1"/>
  <c r="J11906" i="7"/>
  <c r="I11906" i="7" s="1"/>
  <c r="J11907" i="7"/>
  <c r="I11907" i="7" s="1"/>
  <c r="J11908" i="7"/>
  <c r="I11908" i="7" s="1"/>
  <c r="J11909" i="7"/>
  <c r="I11909" i="7" s="1"/>
  <c r="J11910" i="7"/>
  <c r="I11910" i="7" s="1"/>
  <c r="J11911" i="7"/>
  <c r="I11911" i="7" s="1"/>
  <c r="J11912" i="7"/>
  <c r="I11912" i="7" s="1"/>
  <c r="J11913" i="7"/>
  <c r="I11913" i="7" s="1"/>
  <c r="J11914" i="7"/>
  <c r="I11914" i="7" s="1"/>
  <c r="J11915" i="7"/>
  <c r="I11915" i="7" s="1"/>
  <c r="J11916" i="7"/>
  <c r="I11916" i="7" s="1"/>
  <c r="J11917" i="7"/>
  <c r="I11917" i="7" s="1"/>
  <c r="J11918" i="7"/>
  <c r="I11918" i="7" s="1"/>
  <c r="J11919" i="7"/>
  <c r="I11919" i="7" s="1"/>
  <c r="J11920" i="7"/>
  <c r="I11920" i="7" s="1"/>
  <c r="J11921" i="7"/>
  <c r="I11921" i="7" s="1"/>
  <c r="J11922" i="7"/>
  <c r="I11922" i="7" s="1"/>
  <c r="J11923" i="7"/>
  <c r="I11923" i="7" s="1"/>
  <c r="J11924" i="7"/>
  <c r="I11924" i="7" s="1"/>
  <c r="J11925" i="7"/>
  <c r="I11925" i="7" s="1"/>
  <c r="J11926" i="7"/>
  <c r="I11926" i="7" s="1"/>
  <c r="J11927" i="7"/>
  <c r="I11927" i="7" s="1"/>
  <c r="J11928" i="7"/>
  <c r="I11928" i="7" s="1"/>
  <c r="J11929" i="7"/>
  <c r="I11929" i="7" s="1"/>
  <c r="J11930" i="7"/>
  <c r="I11930" i="7" s="1"/>
  <c r="J11931" i="7"/>
  <c r="I11931" i="7" s="1"/>
  <c r="J11932" i="7"/>
  <c r="I11932" i="7" s="1"/>
  <c r="J11933" i="7"/>
  <c r="I11933" i="7" s="1"/>
  <c r="J11934" i="7"/>
  <c r="I11934" i="7" s="1"/>
  <c r="J11935" i="7"/>
  <c r="I11935" i="7" s="1"/>
  <c r="J11936" i="7"/>
  <c r="I11936" i="7" s="1"/>
  <c r="J11937" i="7"/>
  <c r="I11937" i="7" s="1"/>
  <c r="J11938" i="7"/>
  <c r="I11938" i="7" s="1"/>
  <c r="J11939" i="7"/>
  <c r="I11939" i="7" s="1"/>
  <c r="J11940" i="7"/>
  <c r="I11940" i="7" s="1"/>
  <c r="J11941" i="7"/>
  <c r="I11941" i="7" s="1"/>
  <c r="J11942" i="7"/>
  <c r="I11942" i="7" s="1"/>
  <c r="J11943" i="7"/>
  <c r="I11943" i="7" s="1"/>
  <c r="J11944" i="7"/>
  <c r="I11944" i="7" s="1"/>
  <c r="J11945" i="7"/>
  <c r="I11945" i="7" s="1"/>
  <c r="J11946" i="7"/>
  <c r="I11946" i="7" s="1"/>
  <c r="J11947" i="7"/>
  <c r="I11947" i="7" s="1"/>
  <c r="J11948" i="7"/>
  <c r="I11948" i="7" s="1"/>
  <c r="J11949" i="7"/>
  <c r="I11949" i="7" s="1"/>
  <c r="J11950" i="7"/>
  <c r="I11950" i="7" s="1"/>
  <c r="J11951" i="7"/>
  <c r="I11951" i="7" s="1"/>
  <c r="J11952" i="7"/>
  <c r="I11952" i="7" s="1"/>
  <c r="J11953" i="7"/>
  <c r="I11953" i="7" s="1"/>
  <c r="J11954" i="7"/>
  <c r="I11954" i="7" s="1"/>
  <c r="J11955" i="7"/>
  <c r="I11955" i="7" s="1"/>
  <c r="J11956" i="7"/>
  <c r="I11956" i="7" s="1"/>
  <c r="J11957" i="7"/>
  <c r="I11957" i="7" s="1"/>
  <c r="J11958" i="7"/>
  <c r="I11958" i="7" s="1"/>
  <c r="J11959" i="7"/>
  <c r="I11959" i="7" s="1"/>
  <c r="J11960" i="7"/>
  <c r="I11960" i="7" s="1"/>
  <c r="J11961" i="7"/>
  <c r="I11961" i="7" s="1"/>
  <c r="J11962" i="7"/>
  <c r="I11962" i="7" s="1"/>
  <c r="J11963" i="7"/>
  <c r="I11963" i="7" s="1"/>
  <c r="J11964" i="7"/>
  <c r="I11964" i="7" s="1"/>
  <c r="J11965" i="7"/>
  <c r="I11965" i="7" s="1"/>
  <c r="J11966" i="7"/>
  <c r="I11966" i="7" s="1"/>
  <c r="J11967" i="7"/>
  <c r="I11967" i="7" s="1"/>
  <c r="J11968" i="7"/>
  <c r="I11968" i="7" s="1"/>
  <c r="J11969" i="7"/>
  <c r="I11969" i="7" s="1"/>
  <c r="J11970" i="7"/>
  <c r="I11970" i="7" s="1"/>
  <c r="J11971" i="7"/>
  <c r="I11971" i="7" s="1"/>
  <c r="J11972" i="7"/>
  <c r="I11972" i="7" s="1"/>
  <c r="J11973" i="7"/>
  <c r="I11973" i="7" s="1"/>
  <c r="J11974" i="7"/>
  <c r="I11974" i="7" s="1"/>
  <c r="J11975" i="7"/>
  <c r="I11975" i="7" s="1"/>
  <c r="J11976" i="7"/>
  <c r="I11976" i="7" s="1"/>
  <c r="J11977" i="7"/>
  <c r="I11977" i="7" s="1"/>
  <c r="J11978" i="7"/>
  <c r="I11978" i="7" s="1"/>
  <c r="J11979" i="7"/>
  <c r="I11979" i="7" s="1"/>
  <c r="J11980" i="7"/>
  <c r="I11980" i="7" s="1"/>
  <c r="J11981" i="7"/>
  <c r="I11981" i="7" s="1"/>
  <c r="J11982" i="7"/>
  <c r="I11982" i="7" s="1"/>
  <c r="J11983" i="7"/>
  <c r="I11983" i="7" s="1"/>
  <c r="J11984" i="7"/>
  <c r="I11984" i="7" s="1"/>
  <c r="J11985" i="7"/>
  <c r="I11985" i="7" s="1"/>
  <c r="J11986" i="7"/>
  <c r="I11986" i="7" s="1"/>
  <c r="J11987" i="7"/>
  <c r="I11987" i="7" s="1"/>
  <c r="J11988" i="7"/>
  <c r="I11988" i="7" s="1"/>
  <c r="J11989" i="7"/>
  <c r="I11989" i="7" s="1"/>
  <c r="J11990" i="7"/>
  <c r="I11990" i="7" s="1"/>
  <c r="J11991" i="7"/>
  <c r="I11991" i="7" s="1"/>
  <c r="J11992" i="7"/>
  <c r="I11992" i="7" s="1"/>
  <c r="J11993" i="7"/>
  <c r="I11993" i="7" s="1"/>
  <c r="J11994" i="7"/>
  <c r="I11994" i="7" s="1"/>
  <c r="J11995" i="7"/>
  <c r="I11995" i="7" s="1"/>
  <c r="J11996" i="7"/>
  <c r="I11996" i="7" s="1"/>
  <c r="J11997" i="7"/>
  <c r="I11997" i="7" s="1"/>
  <c r="J11998" i="7"/>
  <c r="I11998" i="7" s="1"/>
  <c r="J11999" i="7"/>
  <c r="I11999" i="7" s="1"/>
  <c r="J12000" i="7"/>
  <c r="I12000" i="7" s="1"/>
  <c r="J12001" i="7"/>
  <c r="I12001" i="7" s="1"/>
  <c r="J12002" i="7"/>
  <c r="I12002" i="7" s="1"/>
  <c r="J12003" i="7"/>
  <c r="I12003" i="7" s="1"/>
  <c r="J12004" i="7"/>
  <c r="I12004" i="7" s="1"/>
  <c r="J12005" i="7"/>
  <c r="I12005" i="7" s="1"/>
  <c r="J12006" i="7"/>
  <c r="I12006" i="7" s="1"/>
  <c r="J12007" i="7"/>
  <c r="I12007" i="7" s="1"/>
  <c r="J12008" i="7"/>
  <c r="I12008" i="7" s="1"/>
  <c r="J12009" i="7"/>
  <c r="I12009" i="7" s="1"/>
  <c r="J12010" i="7"/>
  <c r="I12010" i="7" s="1"/>
  <c r="J12011" i="7"/>
  <c r="I12011" i="7" s="1"/>
  <c r="J12012" i="7"/>
  <c r="I12012" i="7" s="1"/>
  <c r="J12013" i="7"/>
  <c r="I12013" i="7" s="1"/>
  <c r="J12014" i="7"/>
  <c r="I12014" i="7" s="1"/>
  <c r="J12015" i="7"/>
  <c r="I12015" i="7" s="1"/>
  <c r="J12016" i="7"/>
  <c r="I12016" i="7" s="1"/>
  <c r="J12017" i="7"/>
  <c r="I12017" i="7" s="1"/>
  <c r="J12018" i="7"/>
  <c r="I12018" i="7" s="1"/>
  <c r="J12019" i="7"/>
  <c r="I12019" i="7" s="1"/>
  <c r="J12020" i="7"/>
  <c r="I12020" i="7" s="1"/>
  <c r="J12021" i="7"/>
  <c r="I12021" i="7" s="1"/>
  <c r="J12022" i="7"/>
  <c r="I12022" i="7" s="1"/>
  <c r="J12023" i="7"/>
  <c r="I12023" i="7" s="1"/>
  <c r="J12024" i="7"/>
  <c r="I12024" i="7" s="1"/>
  <c r="J12025" i="7"/>
  <c r="I12025" i="7" s="1"/>
  <c r="J12026" i="7"/>
  <c r="I12026" i="7" s="1"/>
  <c r="J12027" i="7"/>
  <c r="I12027" i="7" s="1"/>
  <c r="J12028" i="7"/>
  <c r="I12028" i="7" s="1"/>
  <c r="J12029" i="7"/>
  <c r="I12029" i="7" s="1"/>
  <c r="J12030" i="7"/>
  <c r="I12030" i="7" s="1"/>
  <c r="J12031" i="7"/>
  <c r="I12031" i="7" s="1"/>
  <c r="J12032" i="7"/>
  <c r="I12032" i="7" s="1"/>
  <c r="J12033" i="7"/>
  <c r="I12033" i="7" s="1"/>
  <c r="J12034" i="7"/>
  <c r="I12034" i="7" s="1"/>
  <c r="J12035" i="7"/>
  <c r="I12035" i="7" s="1"/>
  <c r="J12036" i="7"/>
  <c r="I12036" i="7" s="1"/>
  <c r="J12037" i="7"/>
  <c r="I12037" i="7" s="1"/>
  <c r="J12038" i="7"/>
  <c r="I12038" i="7" s="1"/>
  <c r="J12039" i="7"/>
  <c r="I12039" i="7" s="1"/>
  <c r="J12040" i="7"/>
  <c r="I12040" i="7" s="1"/>
  <c r="J12041" i="7"/>
  <c r="I12041" i="7" s="1"/>
  <c r="J12042" i="7"/>
  <c r="I12042" i="7" s="1"/>
  <c r="J12043" i="7"/>
  <c r="I12043" i="7" s="1"/>
  <c r="J12044" i="7"/>
  <c r="I12044" i="7" s="1"/>
  <c r="J12045" i="7"/>
  <c r="I12045" i="7" s="1"/>
  <c r="J12046" i="7"/>
  <c r="I12046" i="7" s="1"/>
  <c r="J12047" i="7"/>
  <c r="I12047" i="7" s="1"/>
  <c r="J12048" i="7"/>
  <c r="I12048" i="7" s="1"/>
  <c r="J12049" i="7"/>
  <c r="I12049" i="7" s="1"/>
  <c r="J12050" i="7"/>
  <c r="I12050" i="7" s="1"/>
  <c r="J12051" i="7"/>
  <c r="I12051" i="7" s="1"/>
  <c r="J12052" i="7"/>
  <c r="I12052" i="7" s="1"/>
  <c r="J12053" i="7"/>
  <c r="I12053" i="7" s="1"/>
  <c r="J12054" i="7"/>
  <c r="I12054" i="7" s="1"/>
  <c r="J12055" i="7"/>
  <c r="I12055" i="7" s="1"/>
  <c r="J12056" i="7"/>
  <c r="I12056" i="7" s="1"/>
  <c r="J12057" i="7"/>
  <c r="I12057" i="7" s="1"/>
  <c r="J12058" i="7"/>
  <c r="I12058" i="7" s="1"/>
  <c r="J12059" i="7"/>
  <c r="I12059" i="7" s="1"/>
  <c r="J12060" i="7"/>
  <c r="I12060" i="7" s="1"/>
  <c r="J12061" i="7"/>
  <c r="I12061" i="7" s="1"/>
  <c r="J12062" i="7"/>
  <c r="I12062" i="7" s="1"/>
  <c r="J12063" i="7"/>
  <c r="I12063" i="7" s="1"/>
  <c r="J12064" i="7"/>
  <c r="I12064" i="7" s="1"/>
  <c r="J12065" i="7"/>
  <c r="I12065" i="7" s="1"/>
  <c r="J12066" i="7"/>
  <c r="I12066" i="7" s="1"/>
  <c r="J12067" i="7"/>
  <c r="I12067" i="7" s="1"/>
  <c r="J12068" i="7"/>
  <c r="I12068" i="7" s="1"/>
  <c r="J12069" i="7"/>
  <c r="I12069" i="7" s="1"/>
  <c r="J12070" i="7"/>
  <c r="I12070" i="7" s="1"/>
  <c r="J12071" i="7"/>
  <c r="I12071" i="7" s="1"/>
  <c r="J12072" i="7"/>
  <c r="I12072" i="7" s="1"/>
  <c r="J12073" i="7"/>
  <c r="I12073" i="7" s="1"/>
  <c r="J12074" i="7"/>
  <c r="I12074" i="7" s="1"/>
  <c r="J12075" i="7"/>
  <c r="I12075" i="7" s="1"/>
  <c r="J12076" i="7"/>
  <c r="I12076" i="7" s="1"/>
  <c r="J12077" i="7"/>
  <c r="I12077" i="7" s="1"/>
  <c r="J12078" i="7"/>
  <c r="I12078" i="7" s="1"/>
  <c r="J12079" i="7"/>
  <c r="I12079" i="7" s="1"/>
  <c r="J12080" i="7"/>
  <c r="I12080" i="7" s="1"/>
  <c r="J12081" i="7"/>
  <c r="I12081" i="7" s="1"/>
  <c r="J12082" i="7"/>
  <c r="I12082" i="7" s="1"/>
  <c r="J12083" i="7"/>
  <c r="I12083" i="7" s="1"/>
  <c r="J12084" i="7"/>
  <c r="I12084" i="7" s="1"/>
  <c r="J12085" i="7"/>
  <c r="I12085" i="7" s="1"/>
  <c r="J12086" i="7"/>
  <c r="I12086" i="7" s="1"/>
  <c r="J12087" i="7"/>
  <c r="I12087" i="7" s="1"/>
  <c r="J12088" i="7"/>
  <c r="I12088" i="7" s="1"/>
  <c r="J12089" i="7"/>
  <c r="I12089" i="7" s="1"/>
  <c r="J12090" i="7"/>
  <c r="I12090" i="7" s="1"/>
  <c r="J12091" i="7"/>
  <c r="I12091" i="7" s="1"/>
  <c r="J12092" i="7"/>
  <c r="I12092" i="7" s="1"/>
  <c r="J12093" i="7"/>
  <c r="I12093" i="7" s="1"/>
  <c r="J12094" i="7"/>
  <c r="I12094" i="7" s="1"/>
  <c r="J12095" i="7"/>
  <c r="I12095" i="7" s="1"/>
  <c r="J12096" i="7"/>
  <c r="I12096" i="7" s="1"/>
  <c r="J12097" i="7"/>
  <c r="I12097" i="7" s="1"/>
  <c r="J12098" i="7"/>
  <c r="I12098" i="7" s="1"/>
  <c r="J12099" i="7"/>
  <c r="I12099" i="7" s="1"/>
  <c r="J12100" i="7"/>
  <c r="I12100" i="7" s="1"/>
  <c r="J12101" i="7"/>
  <c r="I12101" i="7" s="1"/>
  <c r="J12102" i="7"/>
  <c r="I12102" i="7" s="1"/>
  <c r="J12103" i="7"/>
  <c r="I12103" i="7" s="1"/>
  <c r="J12104" i="7"/>
  <c r="I12104" i="7" s="1"/>
  <c r="J12105" i="7"/>
  <c r="I12105" i="7" s="1"/>
  <c r="J12106" i="7"/>
  <c r="I12106" i="7" s="1"/>
  <c r="J12107" i="7"/>
  <c r="I12107" i="7" s="1"/>
  <c r="J12108" i="7"/>
  <c r="I12108" i="7" s="1"/>
  <c r="J12109" i="7"/>
  <c r="I12109" i="7" s="1"/>
  <c r="J12110" i="7"/>
  <c r="I12110" i="7" s="1"/>
  <c r="J12111" i="7"/>
  <c r="I12111" i="7" s="1"/>
  <c r="J12112" i="7"/>
  <c r="I12112" i="7" s="1"/>
  <c r="J12113" i="7"/>
  <c r="I12113" i="7" s="1"/>
  <c r="J12114" i="7"/>
  <c r="I12114" i="7" s="1"/>
  <c r="J12115" i="7"/>
  <c r="I12115" i="7" s="1"/>
  <c r="J12116" i="7"/>
  <c r="I12116" i="7" s="1"/>
  <c r="J12117" i="7"/>
  <c r="I12117" i="7" s="1"/>
  <c r="J12118" i="7"/>
  <c r="I12118" i="7" s="1"/>
  <c r="J12119" i="7"/>
  <c r="I12119" i="7" s="1"/>
  <c r="J12120" i="7"/>
  <c r="I12120" i="7" s="1"/>
  <c r="J12121" i="7"/>
  <c r="I12121" i="7" s="1"/>
  <c r="J12122" i="7"/>
  <c r="I12122" i="7" s="1"/>
  <c r="J12123" i="7"/>
  <c r="I12123" i="7" s="1"/>
  <c r="J12124" i="7"/>
  <c r="I12124" i="7" s="1"/>
  <c r="J12125" i="7"/>
  <c r="I12125" i="7" s="1"/>
  <c r="J12126" i="7"/>
  <c r="I12126" i="7" s="1"/>
  <c r="J12127" i="7"/>
  <c r="I12127" i="7" s="1"/>
  <c r="J12128" i="7"/>
  <c r="I12128" i="7" s="1"/>
  <c r="J12129" i="7"/>
  <c r="I12129" i="7" s="1"/>
  <c r="J12130" i="7"/>
  <c r="I12130" i="7" s="1"/>
  <c r="J12131" i="7"/>
  <c r="I12131" i="7" s="1"/>
  <c r="J12132" i="7"/>
  <c r="I12132" i="7" s="1"/>
  <c r="J12133" i="7"/>
  <c r="I12133" i="7" s="1"/>
  <c r="J12134" i="7"/>
  <c r="I12134" i="7" s="1"/>
  <c r="J12135" i="7"/>
  <c r="I12135" i="7" s="1"/>
  <c r="J12136" i="7"/>
  <c r="I12136" i="7" s="1"/>
  <c r="J12137" i="7"/>
  <c r="I12137" i="7" s="1"/>
  <c r="J12138" i="7"/>
  <c r="I12138" i="7" s="1"/>
  <c r="J12139" i="7"/>
  <c r="I12139" i="7" s="1"/>
  <c r="J12140" i="7"/>
  <c r="I12140" i="7" s="1"/>
  <c r="J12141" i="7"/>
  <c r="I12141" i="7" s="1"/>
  <c r="J12142" i="7"/>
  <c r="I12142" i="7" s="1"/>
  <c r="J12143" i="7"/>
  <c r="I12143" i="7" s="1"/>
  <c r="J12144" i="7"/>
  <c r="I12144" i="7" s="1"/>
  <c r="J12145" i="7"/>
  <c r="I12145" i="7" s="1"/>
  <c r="J12146" i="7"/>
  <c r="I12146" i="7" s="1"/>
  <c r="J12147" i="7"/>
  <c r="I12147" i="7" s="1"/>
  <c r="J12148" i="7"/>
  <c r="I12148" i="7" s="1"/>
  <c r="J12149" i="7"/>
  <c r="I12149" i="7" s="1"/>
  <c r="J12150" i="7"/>
  <c r="I12150" i="7" s="1"/>
  <c r="J12151" i="7"/>
  <c r="I12151" i="7" s="1"/>
  <c r="J12152" i="7"/>
  <c r="I12152" i="7" s="1"/>
  <c r="J12153" i="7"/>
  <c r="I12153" i="7" s="1"/>
  <c r="J12154" i="7"/>
  <c r="I12154" i="7" s="1"/>
  <c r="J12155" i="7"/>
  <c r="I12155" i="7" s="1"/>
  <c r="J12156" i="7"/>
  <c r="I12156" i="7" s="1"/>
  <c r="J12157" i="7"/>
  <c r="I12157" i="7" s="1"/>
  <c r="J12158" i="7"/>
  <c r="I12158" i="7" s="1"/>
  <c r="J12159" i="7"/>
  <c r="I12159" i="7" s="1"/>
  <c r="J12160" i="7"/>
  <c r="I12160" i="7" s="1"/>
  <c r="J12161" i="7"/>
  <c r="I12161" i="7" s="1"/>
  <c r="J12162" i="7"/>
  <c r="I12162" i="7" s="1"/>
  <c r="J12163" i="7"/>
  <c r="I12163" i="7" s="1"/>
  <c r="J12164" i="7"/>
  <c r="I12164" i="7" s="1"/>
  <c r="J12165" i="7"/>
  <c r="I12165" i="7" s="1"/>
  <c r="J12166" i="7"/>
  <c r="I12166" i="7" s="1"/>
  <c r="J12167" i="7"/>
  <c r="I12167" i="7" s="1"/>
  <c r="J12168" i="7"/>
  <c r="I12168" i="7" s="1"/>
  <c r="J12169" i="7"/>
  <c r="I12169" i="7" s="1"/>
  <c r="J12170" i="7"/>
  <c r="I12170" i="7" s="1"/>
  <c r="J12171" i="7"/>
  <c r="I12171" i="7" s="1"/>
  <c r="J12172" i="7"/>
  <c r="I12172" i="7" s="1"/>
  <c r="J12173" i="7"/>
  <c r="I12173" i="7" s="1"/>
  <c r="J12174" i="7"/>
  <c r="I12174" i="7" s="1"/>
  <c r="J12175" i="7"/>
  <c r="I12175" i="7" s="1"/>
  <c r="J12176" i="7"/>
  <c r="I12176" i="7" s="1"/>
  <c r="J12177" i="7"/>
  <c r="I12177" i="7" s="1"/>
  <c r="J12178" i="7"/>
  <c r="I12178" i="7" s="1"/>
  <c r="J12179" i="7"/>
  <c r="I12179" i="7" s="1"/>
  <c r="J12180" i="7"/>
  <c r="I12180" i="7" s="1"/>
  <c r="J12181" i="7"/>
  <c r="I12181" i="7" s="1"/>
  <c r="J12182" i="7"/>
  <c r="I12182" i="7" s="1"/>
  <c r="J12183" i="7"/>
  <c r="I12183" i="7" s="1"/>
  <c r="J12184" i="7"/>
  <c r="I12184" i="7" s="1"/>
  <c r="J12185" i="7"/>
  <c r="I12185" i="7" s="1"/>
  <c r="J12186" i="7"/>
  <c r="I12186" i="7" s="1"/>
  <c r="J12187" i="7"/>
  <c r="I12187" i="7" s="1"/>
  <c r="J12188" i="7"/>
  <c r="I12188" i="7" s="1"/>
  <c r="J12189" i="7"/>
  <c r="I12189" i="7" s="1"/>
  <c r="J12190" i="7"/>
  <c r="I12190" i="7" s="1"/>
  <c r="J12191" i="7"/>
  <c r="I12191" i="7" s="1"/>
  <c r="J12192" i="7"/>
  <c r="I12192" i="7" s="1"/>
  <c r="J12193" i="7"/>
  <c r="I12193" i="7" s="1"/>
  <c r="J12194" i="7"/>
  <c r="I12194" i="7" s="1"/>
  <c r="J12195" i="7"/>
  <c r="I12195" i="7" s="1"/>
  <c r="J12196" i="7"/>
  <c r="I12196" i="7" s="1"/>
  <c r="J12197" i="7"/>
  <c r="I12197" i="7" s="1"/>
  <c r="J12198" i="7"/>
  <c r="I12198" i="7" s="1"/>
  <c r="J12199" i="7"/>
  <c r="I12199" i="7" s="1"/>
  <c r="J12200" i="7"/>
  <c r="I12200" i="7" s="1"/>
  <c r="J12201" i="7"/>
  <c r="I12201" i="7" s="1"/>
  <c r="J12202" i="7"/>
  <c r="I12202" i="7" s="1"/>
  <c r="J12203" i="7"/>
  <c r="I12203" i="7" s="1"/>
  <c r="J12204" i="7"/>
  <c r="I12204" i="7" s="1"/>
  <c r="J12205" i="7"/>
  <c r="I12205" i="7" s="1"/>
  <c r="J12206" i="7"/>
  <c r="I12206" i="7" s="1"/>
  <c r="J12207" i="7"/>
  <c r="I12207" i="7" s="1"/>
  <c r="J12208" i="7"/>
  <c r="I12208" i="7" s="1"/>
  <c r="J12209" i="7"/>
  <c r="I12209" i="7" s="1"/>
  <c r="J12210" i="7"/>
  <c r="I12210" i="7" s="1"/>
  <c r="J12211" i="7"/>
  <c r="I12211" i="7" s="1"/>
  <c r="J12212" i="7"/>
  <c r="I12212" i="7" s="1"/>
  <c r="J12213" i="7"/>
  <c r="I12213" i="7" s="1"/>
  <c r="J12214" i="7"/>
  <c r="I12214" i="7" s="1"/>
  <c r="J12215" i="7"/>
  <c r="I12215" i="7" s="1"/>
  <c r="J12216" i="7"/>
  <c r="I12216" i="7" s="1"/>
  <c r="J12217" i="7"/>
  <c r="I12217" i="7" s="1"/>
  <c r="J12218" i="7"/>
  <c r="I12218" i="7" s="1"/>
  <c r="J12219" i="7"/>
  <c r="I12219" i="7" s="1"/>
  <c r="J12220" i="7"/>
  <c r="I12220" i="7" s="1"/>
  <c r="J12221" i="7"/>
  <c r="I12221" i="7" s="1"/>
  <c r="J12222" i="7"/>
  <c r="I12222" i="7" s="1"/>
  <c r="J12223" i="7"/>
  <c r="I12223" i="7" s="1"/>
  <c r="J12224" i="7"/>
  <c r="I12224" i="7" s="1"/>
  <c r="J12225" i="7"/>
  <c r="I12225" i="7" s="1"/>
  <c r="J12226" i="7"/>
  <c r="I12226" i="7" s="1"/>
  <c r="J12227" i="7"/>
  <c r="I12227" i="7" s="1"/>
  <c r="J12228" i="7"/>
  <c r="I12228" i="7" s="1"/>
  <c r="J12229" i="7"/>
  <c r="I12229" i="7" s="1"/>
  <c r="J12230" i="7"/>
  <c r="I12230" i="7" s="1"/>
  <c r="J12231" i="7"/>
  <c r="I12231" i="7" s="1"/>
  <c r="J12232" i="7"/>
  <c r="I12232" i="7" s="1"/>
  <c r="J12233" i="7"/>
  <c r="I12233" i="7" s="1"/>
  <c r="J12234" i="7"/>
  <c r="I12234" i="7" s="1"/>
  <c r="J12235" i="7"/>
  <c r="I12235" i="7" s="1"/>
  <c r="J12236" i="7"/>
  <c r="I12236" i="7" s="1"/>
  <c r="J12237" i="7"/>
  <c r="I12237" i="7" s="1"/>
  <c r="J12238" i="7"/>
  <c r="I12238" i="7" s="1"/>
  <c r="J12239" i="7"/>
  <c r="I12239" i="7" s="1"/>
  <c r="J12240" i="7"/>
  <c r="I12240" i="7" s="1"/>
  <c r="J12241" i="7"/>
  <c r="I12241" i="7" s="1"/>
  <c r="J12242" i="7"/>
  <c r="I12242" i="7" s="1"/>
  <c r="J12243" i="7"/>
  <c r="I12243" i="7" s="1"/>
  <c r="J12244" i="7"/>
  <c r="I12244" i="7" s="1"/>
  <c r="J12245" i="7"/>
  <c r="I12245" i="7" s="1"/>
  <c r="J12246" i="7"/>
  <c r="I12246" i="7" s="1"/>
  <c r="J12247" i="7"/>
  <c r="I12247" i="7" s="1"/>
  <c r="J12248" i="7"/>
  <c r="I12248" i="7" s="1"/>
  <c r="J12249" i="7"/>
  <c r="I12249" i="7" s="1"/>
  <c r="J12250" i="7"/>
  <c r="I12250" i="7" s="1"/>
  <c r="J12251" i="7"/>
  <c r="I12251" i="7" s="1"/>
  <c r="J12252" i="7"/>
  <c r="I12252" i="7" s="1"/>
  <c r="J12253" i="7"/>
  <c r="I12253" i="7" s="1"/>
  <c r="J12254" i="7"/>
  <c r="I12254" i="7" s="1"/>
  <c r="J12255" i="7"/>
  <c r="I12255" i="7" s="1"/>
  <c r="J12256" i="7"/>
  <c r="I12256" i="7" s="1"/>
  <c r="J12257" i="7"/>
  <c r="I12257" i="7" s="1"/>
  <c r="J12258" i="7"/>
  <c r="I12258" i="7" s="1"/>
  <c r="J12259" i="7"/>
  <c r="I12259" i="7" s="1"/>
  <c r="J12260" i="7"/>
  <c r="I12260" i="7" s="1"/>
  <c r="J12261" i="7"/>
  <c r="I12261" i="7" s="1"/>
  <c r="J12262" i="7"/>
  <c r="I12262" i="7" s="1"/>
  <c r="J12263" i="7"/>
  <c r="I12263" i="7" s="1"/>
  <c r="J12264" i="7"/>
  <c r="I12264" i="7" s="1"/>
  <c r="J12265" i="7"/>
  <c r="I12265" i="7" s="1"/>
  <c r="J12266" i="7"/>
  <c r="I12266" i="7" s="1"/>
  <c r="J12267" i="7"/>
  <c r="I12267" i="7" s="1"/>
  <c r="J12268" i="7"/>
  <c r="I12268" i="7" s="1"/>
  <c r="J12269" i="7"/>
  <c r="I12269" i="7" s="1"/>
  <c r="J12270" i="7"/>
  <c r="I12270" i="7" s="1"/>
  <c r="J12271" i="7"/>
  <c r="I12271" i="7" s="1"/>
  <c r="J12272" i="7"/>
  <c r="I12272" i="7" s="1"/>
  <c r="J12273" i="7"/>
  <c r="I12273" i="7" s="1"/>
  <c r="J12274" i="7"/>
  <c r="I12274" i="7" s="1"/>
  <c r="J12275" i="7"/>
  <c r="I12275" i="7" s="1"/>
  <c r="J12276" i="7"/>
  <c r="I12276" i="7" s="1"/>
  <c r="J12277" i="7"/>
  <c r="I12277" i="7" s="1"/>
  <c r="J12278" i="7"/>
  <c r="I12278" i="7" s="1"/>
  <c r="J12279" i="7"/>
  <c r="I12279" i="7" s="1"/>
  <c r="J12280" i="7"/>
  <c r="I12280" i="7" s="1"/>
  <c r="J12281" i="7"/>
  <c r="I12281" i="7" s="1"/>
  <c r="J12282" i="7"/>
  <c r="I12282" i="7" s="1"/>
  <c r="J12283" i="7"/>
  <c r="I12283" i="7" s="1"/>
  <c r="J12284" i="7"/>
  <c r="I12284" i="7" s="1"/>
  <c r="J12285" i="7"/>
  <c r="I12285" i="7" s="1"/>
  <c r="J12286" i="7"/>
  <c r="I12286" i="7" s="1"/>
  <c r="J12287" i="7"/>
  <c r="I12287" i="7" s="1"/>
  <c r="J12288" i="7"/>
  <c r="I12288" i="7" s="1"/>
  <c r="J12289" i="7"/>
  <c r="I12289" i="7" s="1"/>
  <c r="J12290" i="7"/>
  <c r="I12290" i="7" s="1"/>
  <c r="J12291" i="7"/>
  <c r="I12291" i="7" s="1"/>
  <c r="J12292" i="7"/>
  <c r="I12292" i="7" s="1"/>
  <c r="J12293" i="7"/>
  <c r="I12293" i="7" s="1"/>
  <c r="J12294" i="7"/>
  <c r="I12294" i="7" s="1"/>
  <c r="J12295" i="7"/>
  <c r="I12295" i="7" s="1"/>
  <c r="J12296" i="7"/>
  <c r="I12296" i="7" s="1"/>
  <c r="J12297" i="7"/>
  <c r="I12297" i="7" s="1"/>
  <c r="J12298" i="7"/>
  <c r="I12298" i="7" s="1"/>
  <c r="J12299" i="7"/>
  <c r="I12299" i="7" s="1"/>
  <c r="J12300" i="7"/>
  <c r="I12300" i="7" s="1"/>
  <c r="J12301" i="7"/>
  <c r="I12301" i="7" s="1"/>
  <c r="J12302" i="7"/>
  <c r="I12302" i="7" s="1"/>
  <c r="J12303" i="7"/>
  <c r="I12303" i="7" s="1"/>
  <c r="J12304" i="7"/>
  <c r="I12304" i="7" s="1"/>
  <c r="J12305" i="7"/>
  <c r="I12305" i="7" s="1"/>
  <c r="J12306" i="7"/>
  <c r="I12306" i="7" s="1"/>
  <c r="J12307" i="7"/>
  <c r="I12307" i="7" s="1"/>
  <c r="J12308" i="7"/>
  <c r="I12308" i="7" s="1"/>
  <c r="J12309" i="7"/>
  <c r="I12309" i="7" s="1"/>
  <c r="J12310" i="7"/>
  <c r="I12310" i="7" s="1"/>
  <c r="J12311" i="7"/>
  <c r="I12311" i="7" s="1"/>
  <c r="J12312" i="7"/>
  <c r="I12312" i="7" s="1"/>
  <c r="J12313" i="7"/>
  <c r="I12313" i="7" s="1"/>
  <c r="J12314" i="7"/>
  <c r="I12314" i="7" s="1"/>
  <c r="J12315" i="7"/>
  <c r="I12315" i="7" s="1"/>
  <c r="J12316" i="7"/>
  <c r="I12316" i="7" s="1"/>
  <c r="J12317" i="7"/>
  <c r="I12317" i="7" s="1"/>
  <c r="J12318" i="7"/>
  <c r="I12318" i="7" s="1"/>
  <c r="J12319" i="7"/>
  <c r="I12319" i="7" s="1"/>
  <c r="J12320" i="7"/>
  <c r="I12320" i="7" s="1"/>
  <c r="J12321" i="7"/>
  <c r="I12321" i="7" s="1"/>
  <c r="J12322" i="7"/>
  <c r="I12322" i="7" s="1"/>
  <c r="J12323" i="7"/>
  <c r="I12323" i="7" s="1"/>
  <c r="J12324" i="7"/>
  <c r="I12324" i="7" s="1"/>
  <c r="J12325" i="7"/>
  <c r="I12325" i="7" s="1"/>
  <c r="J12326" i="7"/>
  <c r="I12326" i="7" s="1"/>
  <c r="J12327" i="7"/>
  <c r="I12327" i="7" s="1"/>
  <c r="J12328" i="7"/>
  <c r="I12328" i="7" s="1"/>
  <c r="J12329" i="7"/>
  <c r="I12329" i="7" s="1"/>
  <c r="J12330" i="7"/>
  <c r="I12330" i="7" s="1"/>
  <c r="J12331" i="7"/>
  <c r="I12331" i="7" s="1"/>
  <c r="J12332" i="7"/>
  <c r="I12332" i="7" s="1"/>
  <c r="J12333" i="7"/>
  <c r="I12333" i="7" s="1"/>
  <c r="J12334" i="7"/>
  <c r="I12334" i="7" s="1"/>
  <c r="J12335" i="7"/>
  <c r="I12335" i="7" s="1"/>
  <c r="J12336" i="7"/>
  <c r="I12336" i="7" s="1"/>
  <c r="J12337" i="7"/>
  <c r="I12337" i="7" s="1"/>
  <c r="J12338" i="7"/>
  <c r="I12338" i="7" s="1"/>
  <c r="J12339" i="7"/>
  <c r="I12339" i="7" s="1"/>
  <c r="J12340" i="7"/>
  <c r="I12340" i="7" s="1"/>
  <c r="J12341" i="7"/>
  <c r="I12341" i="7" s="1"/>
  <c r="J12342" i="7"/>
  <c r="I12342" i="7" s="1"/>
  <c r="J12343" i="7"/>
  <c r="I12343" i="7" s="1"/>
  <c r="J12344" i="7"/>
  <c r="I12344" i="7" s="1"/>
  <c r="J12345" i="7"/>
  <c r="I12345" i="7" s="1"/>
  <c r="J12346" i="7"/>
  <c r="I12346" i="7" s="1"/>
  <c r="J12347" i="7"/>
  <c r="I12347" i="7" s="1"/>
  <c r="J12348" i="7"/>
  <c r="I12348" i="7" s="1"/>
  <c r="J12349" i="7"/>
  <c r="I12349" i="7" s="1"/>
  <c r="J12350" i="7"/>
  <c r="I12350" i="7" s="1"/>
  <c r="J12351" i="7"/>
  <c r="I12351" i="7" s="1"/>
  <c r="J12352" i="7"/>
  <c r="I12352" i="7" s="1"/>
  <c r="J12353" i="7"/>
  <c r="I12353" i="7" s="1"/>
  <c r="J12354" i="7"/>
  <c r="I12354" i="7" s="1"/>
  <c r="J12355" i="7"/>
  <c r="I12355" i="7" s="1"/>
  <c r="J12356" i="7"/>
  <c r="I12356" i="7" s="1"/>
  <c r="J12357" i="7"/>
  <c r="I12357" i="7" s="1"/>
  <c r="J12358" i="7"/>
  <c r="I12358" i="7" s="1"/>
  <c r="J12359" i="7"/>
  <c r="I12359" i="7" s="1"/>
  <c r="J12360" i="7"/>
  <c r="I12360" i="7" s="1"/>
  <c r="J12361" i="7"/>
  <c r="I12361" i="7" s="1"/>
  <c r="J12362" i="7"/>
  <c r="I12362" i="7" s="1"/>
  <c r="J12363" i="7"/>
  <c r="I12363" i="7" s="1"/>
  <c r="J12364" i="7"/>
  <c r="I12364" i="7" s="1"/>
  <c r="J12365" i="7"/>
  <c r="I12365" i="7" s="1"/>
  <c r="J12366" i="7"/>
  <c r="I12366" i="7" s="1"/>
  <c r="J12367" i="7"/>
  <c r="I12367" i="7" s="1"/>
  <c r="J12368" i="7"/>
  <c r="I12368" i="7" s="1"/>
  <c r="J12369" i="7"/>
  <c r="I12369" i="7" s="1"/>
  <c r="J12370" i="7"/>
  <c r="I12370" i="7" s="1"/>
  <c r="J12371" i="7"/>
  <c r="I12371" i="7" s="1"/>
  <c r="J12372" i="7"/>
  <c r="I12372" i="7" s="1"/>
  <c r="J12373" i="7"/>
  <c r="I12373" i="7" s="1"/>
  <c r="J12374" i="7"/>
  <c r="I12374" i="7" s="1"/>
  <c r="J12375" i="7"/>
  <c r="I12375" i="7" s="1"/>
  <c r="J12376" i="7"/>
  <c r="I12376" i="7" s="1"/>
  <c r="J12377" i="7"/>
  <c r="I12377" i="7" s="1"/>
  <c r="J12378" i="7"/>
  <c r="I12378" i="7" s="1"/>
  <c r="J12379" i="7"/>
  <c r="I12379" i="7" s="1"/>
  <c r="J12380" i="7"/>
  <c r="I12380" i="7" s="1"/>
  <c r="J12381" i="7"/>
  <c r="I12381" i="7" s="1"/>
  <c r="J12382" i="7"/>
  <c r="I12382" i="7" s="1"/>
  <c r="J12383" i="7"/>
  <c r="I12383" i="7" s="1"/>
  <c r="J12384" i="7"/>
  <c r="I12384" i="7" s="1"/>
  <c r="J12385" i="7"/>
  <c r="I12385" i="7" s="1"/>
  <c r="J12386" i="7"/>
  <c r="I12386" i="7" s="1"/>
  <c r="J12387" i="7"/>
  <c r="I12387" i="7" s="1"/>
  <c r="J12388" i="7"/>
  <c r="I12388" i="7" s="1"/>
  <c r="J12389" i="7"/>
  <c r="I12389" i="7" s="1"/>
  <c r="J12390" i="7"/>
  <c r="I12390" i="7" s="1"/>
  <c r="J12391" i="7"/>
  <c r="I12391" i="7" s="1"/>
  <c r="J12392" i="7"/>
  <c r="I12392" i="7" s="1"/>
  <c r="J12393" i="7"/>
  <c r="I12393" i="7" s="1"/>
  <c r="J12394" i="7"/>
  <c r="I12394" i="7" s="1"/>
  <c r="J12395" i="7"/>
  <c r="I12395" i="7" s="1"/>
  <c r="J12396" i="7"/>
  <c r="I12396" i="7" s="1"/>
  <c r="J12397" i="7"/>
  <c r="I12397" i="7" s="1"/>
  <c r="J12398" i="7"/>
  <c r="I12398" i="7" s="1"/>
  <c r="J12399" i="7"/>
  <c r="I12399" i="7" s="1"/>
  <c r="J12400" i="7"/>
  <c r="I12400" i="7" s="1"/>
  <c r="J12401" i="7"/>
  <c r="I12401" i="7" s="1"/>
  <c r="J12402" i="7"/>
  <c r="I12402" i="7" s="1"/>
  <c r="J12403" i="7"/>
  <c r="I12403" i="7" s="1"/>
  <c r="J12404" i="7"/>
  <c r="I12404" i="7" s="1"/>
  <c r="J12405" i="7"/>
  <c r="I12405" i="7" s="1"/>
  <c r="J12406" i="7"/>
  <c r="I12406" i="7" s="1"/>
  <c r="J12407" i="7"/>
  <c r="I12407" i="7" s="1"/>
  <c r="J12408" i="7"/>
  <c r="I12408" i="7" s="1"/>
  <c r="J12409" i="7"/>
  <c r="I12409" i="7" s="1"/>
  <c r="J12410" i="7"/>
  <c r="I12410" i="7" s="1"/>
  <c r="J12411" i="7"/>
  <c r="I12411" i="7" s="1"/>
  <c r="J12412" i="7"/>
  <c r="I12412" i="7" s="1"/>
  <c r="J12413" i="7"/>
  <c r="I12413" i="7" s="1"/>
  <c r="J12414" i="7"/>
  <c r="I12414" i="7" s="1"/>
  <c r="J12415" i="7"/>
  <c r="I12415" i="7" s="1"/>
  <c r="J12416" i="7"/>
  <c r="I12416" i="7" s="1"/>
  <c r="J12417" i="7"/>
  <c r="I12417" i="7" s="1"/>
  <c r="J12418" i="7"/>
  <c r="I12418" i="7" s="1"/>
  <c r="J12419" i="7"/>
  <c r="I12419" i="7" s="1"/>
  <c r="J12420" i="7"/>
  <c r="I12420" i="7" s="1"/>
  <c r="J12421" i="7"/>
  <c r="I12421" i="7" s="1"/>
  <c r="J12422" i="7"/>
  <c r="I12422" i="7" s="1"/>
  <c r="J12423" i="7"/>
  <c r="I12423" i="7" s="1"/>
  <c r="J12424" i="7"/>
  <c r="I12424" i="7" s="1"/>
  <c r="J12425" i="7"/>
  <c r="I12425" i="7" s="1"/>
  <c r="J12426" i="7"/>
  <c r="I12426" i="7" s="1"/>
  <c r="J12427" i="7"/>
  <c r="I12427" i="7" s="1"/>
  <c r="J12428" i="7"/>
  <c r="I12428" i="7" s="1"/>
  <c r="J12429" i="7"/>
  <c r="I12429" i="7" s="1"/>
  <c r="J12430" i="7"/>
  <c r="I12430" i="7" s="1"/>
  <c r="J12431" i="7"/>
  <c r="I12431" i="7" s="1"/>
  <c r="J12432" i="7"/>
  <c r="I12432" i="7" s="1"/>
  <c r="J12433" i="7"/>
  <c r="I12433" i="7" s="1"/>
  <c r="J12434" i="7"/>
  <c r="I12434" i="7" s="1"/>
  <c r="J12435" i="7"/>
  <c r="I12435" i="7" s="1"/>
  <c r="J12436" i="7"/>
  <c r="I12436" i="7" s="1"/>
  <c r="J12437" i="7"/>
  <c r="I12437" i="7" s="1"/>
  <c r="J12438" i="7"/>
  <c r="I12438" i="7" s="1"/>
  <c r="J12439" i="7"/>
  <c r="I12439" i="7" s="1"/>
  <c r="J12440" i="7"/>
  <c r="I12440" i="7" s="1"/>
  <c r="J12441" i="7"/>
  <c r="I12441" i="7" s="1"/>
  <c r="J12442" i="7"/>
  <c r="I12442" i="7" s="1"/>
  <c r="J12443" i="7"/>
  <c r="I12443" i="7" s="1"/>
  <c r="J12444" i="7"/>
  <c r="I12444" i="7" s="1"/>
  <c r="J12445" i="7"/>
  <c r="I12445" i="7" s="1"/>
  <c r="J12446" i="7"/>
  <c r="I12446" i="7" s="1"/>
  <c r="J12447" i="7"/>
  <c r="I12447" i="7" s="1"/>
  <c r="J12448" i="7"/>
  <c r="I12448" i="7" s="1"/>
  <c r="J12449" i="7"/>
  <c r="I12449" i="7" s="1"/>
  <c r="J12450" i="7"/>
  <c r="I12450" i="7" s="1"/>
  <c r="J12451" i="7"/>
  <c r="I12451" i="7" s="1"/>
  <c r="J12452" i="7"/>
  <c r="I12452" i="7" s="1"/>
  <c r="J12453" i="7"/>
  <c r="I12453" i="7" s="1"/>
  <c r="J12454" i="7"/>
  <c r="I12454" i="7" s="1"/>
  <c r="J12455" i="7"/>
  <c r="I12455" i="7" s="1"/>
  <c r="J12456" i="7"/>
  <c r="I12456" i="7" s="1"/>
  <c r="J12457" i="7"/>
  <c r="I12457" i="7" s="1"/>
  <c r="J12458" i="7"/>
  <c r="I12458" i="7" s="1"/>
  <c r="J12459" i="7"/>
  <c r="I12459" i="7" s="1"/>
  <c r="J12460" i="7"/>
  <c r="I12460" i="7" s="1"/>
  <c r="J12461" i="7"/>
  <c r="I12461" i="7" s="1"/>
  <c r="J12462" i="7"/>
  <c r="I12462" i="7" s="1"/>
  <c r="J12463" i="7"/>
  <c r="I12463" i="7" s="1"/>
  <c r="J12464" i="7"/>
  <c r="I12464" i="7" s="1"/>
  <c r="J12465" i="7"/>
  <c r="I12465" i="7" s="1"/>
  <c r="J12466" i="7"/>
  <c r="I12466" i="7" s="1"/>
  <c r="J12467" i="7"/>
  <c r="I12467" i="7" s="1"/>
  <c r="J12468" i="7"/>
  <c r="I12468" i="7" s="1"/>
  <c r="J12469" i="7"/>
  <c r="I12469" i="7" s="1"/>
  <c r="J12470" i="7"/>
  <c r="I12470" i="7" s="1"/>
  <c r="J12471" i="7"/>
  <c r="I12471" i="7" s="1"/>
  <c r="J12472" i="7"/>
  <c r="I12472" i="7" s="1"/>
  <c r="J12473" i="7"/>
  <c r="I12473" i="7" s="1"/>
  <c r="J12474" i="7"/>
  <c r="I12474" i="7" s="1"/>
  <c r="J12475" i="7"/>
  <c r="I12475" i="7" s="1"/>
  <c r="J12476" i="7"/>
  <c r="I12476" i="7" s="1"/>
  <c r="J12477" i="7"/>
  <c r="I12477" i="7" s="1"/>
  <c r="J12478" i="7"/>
  <c r="I12478" i="7" s="1"/>
  <c r="J12479" i="7"/>
  <c r="I12479" i="7" s="1"/>
  <c r="J12480" i="7"/>
  <c r="I12480" i="7" s="1"/>
  <c r="J12481" i="7"/>
  <c r="I12481" i="7" s="1"/>
  <c r="J12482" i="7"/>
  <c r="I12482" i="7" s="1"/>
  <c r="J12483" i="7"/>
  <c r="I12483" i="7" s="1"/>
  <c r="J12484" i="7"/>
  <c r="I12484" i="7" s="1"/>
  <c r="J12485" i="7"/>
  <c r="I12485" i="7" s="1"/>
  <c r="J12486" i="7"/>
  <c r="I12486" i="7" s="1"/>
  <c r="J12487" i="7"/>
  <c r="I12487" i="7" s="1"/>
  <c r="J12488" i="7"/>
  <c r="I12488" i="7" s="1"/>
  <c r="J12489" i="7"/>
  <c r="I12489" i="7" s="1"/>
  <c r="J12490" i="7"/>
  <c r="I12490" i="7" s="1"/>
  <c r="J12491" i="7"/>
  <c r="I12491" i="7" s="1"/>
  <c r="J12492" i="7"/>
  <c r="I12492" i="7" s="1"/>
  <c r="J12493" i="7"/>
  <c r="I12493" i="7" s="1"/>
  <c r="J12494" i="7"/>
  <c r="I12494" i="7" s="1"/>
  <c r="J12495" i="7"/>
  <c r="I12495" i="7" s="1"/>
  <c r="J12496" i="7"/>
  <c r="I12496" i="7" s="1"/>
  <c r="J12497" i="7"/>
  <c r="I12497" i="7" s="1"/>
  <c r="J12498" i="7"/>
  <c r="I12498" i="7" s="1"/>
  <c r="J12499" i="7"/>
  <c r="I12499" i="7" s="1"/>
  <c r="J12500" i="7"/>
  <c r="I12500" i="7" s="1"/>
  <c r="J12501" i="7"/>
  <c r="I12501" i="7" s="1"/>
  <c r="J12502" i="7"/>
  <c r="I12502" i="7" s="1"/>
  <c r="J12503" i="7"/>
  <c r="I12503" i="7" s="1"/>
  <c r="J12504" i="7"/>
  <c r="I12504" i="7" s="1"/>
  <c r="J12505" i="7"/>
  <c r="I12505" i="7" s="1"/>
  <c r="J12506" i="7"/>
  <c r="I12506" i="7" s="1"/>
  <c r="J12507" i="7"/>
  <c r="I12507" i="7" s="1"/>
  <c r="J12508" i="7"/>
  <c r="I12508" i="7" s="1"/>
  <c r="J12509" i="7"/>
  <c r="I12509" i="7" s="1"/>
  <c r="J12510" i="7"/>
  <c r="I12510" i="7" s="1"/>
  <c r="J12511" i="7"/>
  <c r="I12511" i="7" s="1"/>
  <c r="J12512" i="7"/>
  <c r="I12512" i="7" s="1"/>
  <c r="J12513" i="7"/>
  <c r="I12513" i="7" s="1"/>
  <c r="J12514" i="7"/>
  <c r="I12514" i="7" s="1"/>
  <c r="J12515" i="7"/>
  <c r="I12515" i="7" s="1"/>
  <c r="J12516" i="7"/>
  <c r="I12516" i="7" s="1"/>
  <c r="J12517" i="7"/>
  <c r="I12517" i="7" s="1"/>
  <c r="J12518" i="7"/>
  <c r="I12518" i="7" s="1"/>
  <c r="J12519" i="7"/>
  <c r="I12519" i="7" s="1"/>
  <c r="J12520" i="7"/>
  <c r="I12520" i="7" s="1"/>
  <c r="J12521" i="7"/>
  <c r="I12521" i="7" s="1"/>
  <c r="J12522" i="7"/>
  <c r="I12522" i="7" s="1"/>
  <c r="J12523" i="7"/>
  <c r="I12523" i="7" s="1"/>
  <c r="J12524" i="7"/>
  <c r="I12524" i="7" s="1"/>
  <c r="J12525" i="7"/>
  <c r="I12525" i="7" s="1"/>
  <c r="J12526" i="7"/>
  <c r="I12526" i="7" s="1"/>
  <c r="J12527" i="7"/>
  <c r="I12527" i="7" s="1"/>
  <c r="J12528" i="7"/>
  <c r="I12528" i="7" s="1"/>
  <c r="J12529" i="7"/>
  <c r="I12529" i="7" s="1"/>
  <c r="J12530" i="7"/>
  <c r="I12530" i="7" s="1"/>
  <c r="J12531" i="7"/>
  <c r="I12531" i="7" s="1"/>
  <c r="J12532" i="7"/>
  <c r="I12532" i="7" s="1"/>
  <c r="J12533" i="7"/>
  <c r="I12533" i="7" s="1"/>
  <c r="J12534" i="7"/>
  <c r="I12534" i="7" s="1"/>
  <c r="J12535" i="7"/>
  <c r="I12535" i="7" s="1"/>
  <c r="J12536" i="7"/>
  <c r="I12536" i="7" s="1"/>
  <c r="J12537" i="7"/>
  <c r="I12537" i="7" s="1"/>
  <c r="J12538" i="7"/>
  <c r="I12538" i="7" s="1"/>
  <c r="J12539" i="7"/>
  <c r="I12539" i="7" s="1"/>
  <c r="J12540" i="7"/>
  <c r="I12540" i="7" s="1"/>
  <c r="J12541" i="7"/>
  <c r="I12541" i="7" s="1"/>
  <c r="J12542" i="7"/>
  <c r="I12542" i="7" s="1"/>
  <c r="J12543" i="7"/>
  <c r="I12543" i="7" s="1"/>
  <c r="J12544" i="7"/>
  <c r="I12544" i="7" s="1"/>
  <c r="J12545" i="7"/>
  <c r="I12545" i="7" s="1"/>
  <c r="J12546" i="7"/>
  <c r="I12546" i="7" s="1"/>
  <c r="J12547" i="7"/>
  <c r="I12547" i="7" s="1"/>
  <c r="J12548" i="7"/>
  <c r="I12548" i="7" s="1"/>
  <c r="J12549" i="7"/>
  <c r="I12549" i="7" s="1"/>
  <c r="J12550" i="7"/>
  <c r="I12550" i="7" s="1"/>
  <c r="J12551" i="7"/>
  <c r="I12551" i="7" s="1"/>
  <c r="J12552" i="7"/>
  <c r="I12552" i="7" s="1"/>
  <c r="J12553" i="7"/>
  <c r="I12553" i="7" s="1"/>
  <c r="J12554" i="7"/>
  <c r="I12554" i="7" s="1"/>
  <c r="J12555" i="7"/>
  <c r="I12555" i="7" s="1"/>
  <c r="J12556" i="7"/>
  <c r="I12556" i="7" s="1"/>
  <c r="J12557" i="7"/>
  <c r="I12557" i="7" s="1"/>
  <c r="J12558" i="7"/>
  <c r="I12558" i="7" s="1"/>
  <c r="J12559" i="7"/>
  <c r="I12559" i="7" s="1"/>
  <c r="J12560" i="7"/>
  <c r="I12560" i="7" s="1"/>
  <c r="J12561" i="7"/>
  <c r="I12561" i="7" s="1"/>
  <c r="J12562" i="7"/>
  <c r="I12562" i="7" s="1"/>
  <c r="J12563" i="7"/>
  <c r="I12563" i="7" s="1"/>
  <c r="J12564" i="7"/>
  <c r="I12564" i="7" s="1"/>
  <c r="J12565" i="7"/>
  <c r="I12565" i="7" s="1"/>
  <c r="J12566" i="7"/>
  <c r="I12566" i="7" s="1"/>
  <c r="J12567" i="7"/>
  <c r="I12567" i="7" s="1"/>
  <c r="J12568" i="7"/>
  <c r="I12568" i="7" s="1"/>
  <c r="J12569" i="7"/>
  <c r="I12569" i="7" s="1"/>
  <c r="J12570" i="7"/>
  <c r="I12570" i="7" s="1"/>
  <c r="J12571" i="7"/>
  <c r="I12571" i="7" s="1"/>
  <c r="J12572" i="7"/>
  <c r="I12572" i="7" s="1"/>
  <c r="J12573" i="7"/>
  <c r="I12573" i="7" s="1"/>
  <c r="J12574" i="7"/>
  <c r="I12574" i="7" s="1"/>
  <c r="J12575" i="7"/>
  <c r="I12575" i="7" s="1"/>
  <c r="J12576" i="7"/>
  <c r="I12576" i="7" s="1"/>
  <c r="J12577" i="7"/>
  <c r="I12577" i="7" s="1"/>
  <c r="J12578" i="7"/>
  <c r="I12578" i="7" s="1"/>
  <c r="J12579" i="7"/>
  <c r="I12579" i="7" s="1"/>
  <c r="J12580" i="7"/>
  <c r="I12580" i="7" s="1"/>
  <c r="J12581" i="7"/>
  <c r="I12581" i="7" s="1"/>
  <c r="J12582" i="7"/>
  <c r="I12582" i="7" s="1"/>
  <c r="J12583" i="7"/>
  <c r="I12583" i="7" s="1"/>
  <c r="J12584" i="7"/>
  <c r="I12584" i="7" s="1"/>
  <c r="J12585" i="7"/>
  <c r="I12585" i="7" s="1"/>
  <c r="J12586" i="7"/>
  <c r="I12586" i="7" s="1"/>
  <c r="J12587" i="7"/>
  <c r="I12587" i="7" s="1"/>
  <c r="J12588" i="7"/>
  <c r="I12588" i="7" s="1"/>
  <c r="J12589" i="7"/>
  <c r="I12589" i="7" s="1"/>
  <c r="J12590" i="7"/>
  <c r="I12590" i="7" s="1"/>
  <c r="J12591" i="7"/>
  <c r="I12591" i="7" s="1"/>
  <c r="J12592" i="7"/>
  <c r="I12592" i="7" s="1"/>
  <c r="J12593" i="7"/>
  <c r="I12593" i="7" s="1"/>
  <c r="J12594" i="7"/>
  <c r="I12594" i="7" s="1"/>
  <c r="J12595" i="7"/>
  <c r="I12595" i="7" s="1"/>
  <c r="J12596" i="7"/>
  <c r="I12596" i="7" s="1"/>
  <c r="J12597" i="7"/>
  <c r="I12597" i="7" s="1"/>
  <c r="J12598" i="7"/>
  <c r="I12598" i="7" s="1"/>
  <c r="J12599" i="7"/>
  <c r="I12599" i="7" s="1"/>
  <c r="J12600" i="7"/>
  <c r="I12600" i="7" s="1"/>
  <c r="J12601" i="7"/>
  <c r="I12601" i="7" s="1"/>
  <c r="J12602" i="7"/>
  <c r="I12602" i="7" s="1"/>
  <c r="J12603" i="7"/>
  <c r="I12603" i="7" s="1"/>
  <c r="J12604" i="7"/>
  <c r="I12604" i="7" s="1"/>
  <c r="J12605" i="7"/>
  <c r="I12605" i="7" s="1"/>
  <c r="J12606" i="7"/>
  <c r="I12606" i="7" s="1"/>
  <c r="J12607" i="7"/>
  <c r="I12607" i="7" s="1"/>
  <c r="J12608" i="7"/>
  <c r="I12608" i="7" s="1"/>
  <c r="J12609" i="7"/>
  <c r="I12609" i="7" s="1"/>
  <c r="J12610" i="7"/>
  <c r="I12610" i="7" s="1"/>
  <c r="J12611" i="7"/>
  <c r="I12611" i="7" s="1"/>
  <c r="J12612" i="7"/>
  <c r="I12612" i="7" s="1"/>
  <c r="J12613" i="7"/>
  <c r="I12613" i="7" s="1"/>
  <c r="J12614" i="7"/>
  <c r="I12614" i="7" s="1"/>
  <c r="J12615" i="7"/>
  <c r="I12615" i="7" s="1"/>
  <c r="J12616" i="7"/>
  <c r="I12616" i="7" s="1"/>
  <c r="J12617" i="7"/>
  <c r="I12617" i="7" s="1"/>
  <c r="J12618" i="7"/>
  <c r="I12618" i="7" s="1"/>
  <c r="J12619" i="7"/>
  <c r="I12619" i="7" s="1"/>
  <c r="J12620" i="7"/>
  <c r="I12620" i="7" s="1"/>
  <c r="J12621" i="7"/>
  <c r="I12621" i="7" s="1"/>
  <c r="J12622" i="7"/>
  <c r="I12622" i="7" s="1"/>
  <c r="J12623" i="7"/>
  <c r="I12623" i="7" s="1"/>
  <c r="J12624" i="7"/>
  <c r="I12624" i="7" s="1"/>
  <c r="J12625" i="7"/>
  <c r="I12625" i="7" s="1"/>
  <c r="J12626" i="7"/>
  <c r="I12626" i="7" s="1"/>
  <c r="J12627" i="7"/>
  <c r="I12627" i="7" s="1"/>
  <c r="J12628" i="7"/>
  <c r="I12628" i="7" s="1"/>
  <c r="J12629" i="7"/>
  <c r="I12629" i="7" s="1"/>
  <c r="J12630" i="7"/>
  <c r="I12630" i="7" s="1"/>
  <c r="J12631" i="7"/>
  <c r="I12631" i="7" s="1"/>
  <c r="J12632" i="7"/>
  <c r="I12632" i="7" s="1"/>
  <c r="J12633" i="7"/>
  <c r="I12633" i="7" s="1"/>
  <c r="J12634" i="7"/>
  <c r="I12634" i="7" s="1"/>
  <c r="J12635" i="7"/>
  <c r="I12635" i="7" s="1"/>
  <c r="J12636" i="7"/>
  <c r="I12636" i="7" s="1"/>
  <c r="J12637" i="7"/>
  <c r="I12637" i="7" s="1"/>
  <c r="J12638" i="7"/>
  <c r="I12638" i="7" s="1"/>
  <c r="J12639" i="7"/>
  <c r="I12639" i="7" s="1"/>
  <c r="J12640" i="7"/>
  <c r="I12640" i="7" s="1"/>
  <c r="J12641" i="7"/>
  <c r="I12641" i="7" s="1"/>
  <c r="J12642" i="7"/>
  <c r="I12642" i="7" s="1"/>
  <c r="J12643" i="7"/>
  <c r="I12643" i="7" s="1"/>
  <c r="J12644" i="7"/>
  <c r="I12644" i="7" s="1"/>
  <c r="J12645" i="7"/>
  <c r="I12645" i="7" s="1"/>
  <c r="J12646" i="7"/>
  <c r="I12646" i="7" s="1"/>
  <c r="J12647" i="7"/>
  <c r="I12647" i="7" s="1"/>
  <c r="J12648" i="7"/>
  <c r="I12648" i="7" s="1"/>
  <c r="J12649" i="7"/>
  <c r="I12649" i="7" s="1"/>
  <c r="J12650" i="7"/>
  <c r="I12650" i="7" s="1"/>
  <c r="J12651" i="7"/>
  <c r="I12651" i="7" s="1"/>
  <c r="J12652" i="7"/>
  <c r="I12652" i="7" s="1"/>
  <c r="J12653" i="7"/>
  <c r="I12653" i="7" s="1"/>
  <c r="J12654" i="7"/>
  <c r="I12654" i="7" s="1"/>
  <c r="J12655" i="7"/>
  <c r="I12655" i="7" s="1"/>
  <c r="J12656" i="7"/>
  <c r="I12656" i="7" s="1"/>
  <c r="J12657" i="7"/>
  <c r="I12657" i="7" s="1"/>
  <c r="J12658" i="7"/>
  <c r="I12658" i="7" s="1"/>
  <c r="J12659" i="7"/>
  <c r="I12659" i="7" s="1"/>
  <c r="J12660" i="7"/>
  <c r="I12660" i="7" s="1"/>
  <c r="J12661" i="7"/>
  <c r="I12661" i="7" s="1"/>
  <c r="J12662" i="7"/>
  <c r="I12662" i="7" s="1"/>
  <c r="J12663" i="7"/>
  <c r="I12663" i="7" s="1"/>
  <c r="J12664" i="7"/>
  <c r="I12664" i="7" s="1"/>
  <c r="J12665" i="7"/>
  <c r="I12665" i="7" s="1"/>
  <c r="J12666" i="7"/>
  <c r="I12666" i="7" s="1"/>
  <c r="J12667" i="7"/>
  <c r="I12667" i="7" s="1"/>
  <c r="J12668" i="7"/>
  <c r="I12668" i="7" s="1"/>
  <c r="J12669" i="7"/>
  <c r="I12669" i="7" s="1"/>
  <c r="J12670" i="7"/>
  <c r="I12670" i="7" s="1"/>
  <c r="J12671" i="7"/>
  <c r="I12671" i="7" s="1"/>
  <c r="J12672" i="7"/>
  <c r="I12672" i="7" s="1"/>
  <c r="J12673" i="7"/>
  <c r="I12673" i="7" s="1"/>
  <c r="J12674" i="7"/>
  <c r="I12674" i="7" s="1"/>
  <c r="J12675" i="7"/>
  <c r="I12675" i="7" s="1"/>
  <c r="J12676" i="7"/>
  <c r="I12676" i="7" s="1"/>
  <c r="J12677" i="7"/>
  <c r="I12677" i="7" s="1"/>
  <c r="J12678" i="7"/>
  <c r="I12678" i="7" s="1"/>
  <c r="J12679" i="7"/>
  <c r="I12679" i="7" s="1"/>
  <c r="J12680" i="7"/>
  <c r="I12680" i="7" s="1"/>
  <c r="J12681" i="7"/>
  <c r="I12681" i="7" s="1"/>
  <c r="J12682" i="7"/>
  <c r="I12682" i="7" s="1"/>
  <c r="J12683" i="7"/>
  <c r="I12683" i="7" s="1"/>
  <c r="J12684" i="7"/>
  <c r="I12684" i="7" s="1"/>
  <c r="J12685" i="7"/>
  <c r="I12685" i="7" s="1"/>
  <c r="J12686" i="7"/>
  <c r="I12686" i="7" s="1"/>
  <c r="J12687" i="7"/>
  <c r="I12687" i="7" s="1"/>
  <c r="J12688" i="7"/>
  <c r="I12688" i="7" s="1"/>
  <c r="J12689" i="7"/>
  <c r="I12689" i="7" s="1"/>
  <c r="J12690" i="7"/>
  <c r="I12690" i="7" s="1"/>
  <c r="J12691" i="7"/>
  <c r="I12691" i="7" s="1"/>
  <c r="J12692" i="7"/>
  <c r="I12692" i="7" s="1"/>
  <c r="J12693" i="7"/>
  <c r="I12693" i="7" s="1"/>
  <c r="J12694" i="7"/>
  <c r="I12694" i="7" s="1"/>
  <c r="J12695" i="7"/>
  <c r="I12695" i="7" s="1"/>
  <c r="J12696" i="7"/>
  <c r="I12696" i="7" s="1"/>
  <c r="J12697" i="7"/>
  <c r="I12697" i="7" s="1"/>
  <c r="J12698" i="7"/>
  <c r="I12698" i="7" s="1"/>
  <c r="J12699" i="7"/>
  <c r="I12699" i="7" s="1"/>
  <c r="J12700" i="7"/>
  <c r="I12700" i="7" s="1"/>
  <c r="J12701" i="7"/>
  <c r="I12701" i="7" s="1"/>
  <c r="J12702" i="7"/>
  <c r="I12702" i="7" s="1"/>
  <c r="J12703" i="7"/>
  <c r="I12703" i="7" s="1"/>
  <c r="J12704" i="7"/>
  <c r="I12704" i="7" s="1"/>
  <c r="J12705" i="7"/>
  <c r="I12705" i="7" s="1"/>
  <c r="J12706" i="7"/>
  <c r="I12706" i="7" s="1"/>
  <c r="J12707" i="7"/>
  <c r="I12707" i="7" s="1"/>
  <c r="J12708" i="7"/>
  <c r="I12708" i="7" s="1"/>
  <c r="J12709" i="7"/>
  <c r="I12709" i="7" s="1"/>
  <c r="J12710" i="7"/>
  <c r="I12710" i="7" s="1"/>
  <c r="J12711" i="7"/>
  <c r="I12711" i="7" s="1"/>
  <c r="J12712" i="7"/>
  <c r="I12712" i="7" s="1"/>
  <c r="J12713" i="7"/>
  <c r="I12713" i="7" s="1"/>
  <c r="J12714" i="7"/>
  <c r="I12714" i="7" s="1"/>
  <c r="J12715" i="7"/>
  <c r="I12715" i="7" s="1"/>
  <c r="J12716" i="7"/>
  <c r="I12716" i="7" s="1"/>
  <c r="J12717" i="7"/>
  <c r="I12717" i="7" s="1"/>
  <c r="J12718" i="7"/>
  <c r="I12718" i="7" s="1"/>
  <c r="J12719" i="7"/>
  <c r="I12719" i="7" s="1"/>
  <c r="J12720" i="7"/>
  <c r="I12720" i="7" s="1"/>
  <c r="J12721" i="7"/>
  <c r="I12721" i="7" s="1"/>
  <c r="J12722" i="7"/>
  <c r="I12722" i="7" s="1"/>
  <c r="J12723" i="7"/>
  <c r="I12723" i="7" s="1"/>
  <c r="J12724" i="7"/>
  <c r="I12724" i="7" s="1"/>
  <c r="J12725" i="7"/>
  <c r="I12725" i="7" s="1"/>
  <c r="J12726" i="7"/>
  <c r="I12726" i="7" s="1"/>
  <c r="J12727" i="7"/>
  <c r="I12727" i="7" s="1"/>
  <c r="J12728" i="7"/>
  <c r="I12728" i="7" s="1"/>
  <c r="J12729" i="7"/>
  <c r="I12729" i="7" s="1"/>
  <c r="J12730" i="7"/>
  <c r="I12730" i="7" s="1"/>
  <c r="J12731" i="7"/>
  <c r="I12731" i="7" s="1"/>
  <c r="J12732" i="7"/>
  <c r="I12732" i="7" s="1"/>
  <c r="J12733" i="7"/>
  <c r="I12733" i="7" s="1"/>
  <c r="J12734" i="7"/>
  <c r="I12734" i="7" s="1"/>
  <c r="J12735" i="7"/>
  <c r="I12735" i="7" s="1"/>
  <c r="J12736" i="7"/>
  <c r="I12736" i="7" s="1"/>
  <c r="J12737" i="7"/>
  <c r="I12737" i="7" s="1"/>
  <c r="J12738" i="7"/>
  <c r="I12738" i="7" s="1"/>
  <c r="J12739" i="7"/>
  <c r="I12739" i="7" s="1"/>
  <c r="J12740" i="7"/>
  <c r="I12740" i="7" s="1"/>
  <c r="J12741" i="7"/>
  <c r="I12741" i="7" s="1"/>
  <c r="J12742" i="7"/>
  <c r="I12742" i="7" s="1"/>
  <c r="J12743" i="7"/>
  <c r="I12743" i="7" s="1"/>
  <c r="J12744" i="7"/>
  <c r="I12744" i="7" s="1"/>
  <c r="J12745" i="7"/>
  <c r="I12745" i="7" s="1"/>
  <c r="J12746" i="7"/>
  <c r="I12746" i="7" s="1"/>
  <c r="J12747" i="7"/>
  <c r="I12747" i="7" s="1"/>
  <c r="J12748" i="7"/>
  <c r="I12748" i="7" s="1"/>
  <c r="J12749" i="7"/>
  <c r="I12749" i="7" s="1"/>
  <c r="J12750" i="7"/>
  <c r="I12750" i="7" s="1"/>
  <c r="J12751" i="7"/>
  <c r="I12751" i="7" s="1"/>
  <c r="J12752" i="7"/>
  <c r="I12752" i="7" s="1"/>
  <c r="J12753" i="7"/>
  <c r="I12753" i="7" s="1"/>
  <c r="J12754" i="7"/>
  <c r="I12754" i="7" s="1"/>
  <c r="J12755" i="7"/>
  <c r="I12755" i="7" s="1"/>
  <c r="J12756" i="7"/>
  <c r="I12756" i="7" s="1"/>
  <c r="J12757" i="7"/>
  <c r="I12757" i="7" s="1"/>
  <c r="J12758" i="7"/>
  <c r="I12758" i="7" s="1"/>
  <c r="J12759" i="7"/>
  <c r="I12759" i="7" s="1"/>
  <c r="J12760" i="7"/>
  <c r="I12760" i="7" s="1"/>
  <c r="J12761" i="7"/>
  <c r="I12761" i="7" s="1"/>
  <c r="J12762" i="7"/>
  <c r="I12762" i="7" s="1"/>
  <c r="J12763" i="7"/>
  <c r="I12763" i="7" s="1"/>
  <c r="J12764" i="7"/>
  <c r="I12764" i="7" s="1"/>
  <c r="J12765" i="7"/>
  <c r="I12765" i="7" s="1"/>
  <c r="J12766" i="7"/>
  <c r="I12766" i="7" s="1"/>
  <c r="J12767" i="7"/>
  <c r="I12767" i="7" s="1"/>
  <c r="J12768" i="7"/>
  <c r="I12768" i="7" s="1"/>
  <c r="J12769" i="7"/>
  <c r="I12769" i="7" s="1"/>
  <c r="J12770" i="7"/>
  <c r="I12770" i="7" s="1"/>
  <c r="J12771" i="7"/>
  <c r="I12771" i="7" s="1"/>
  <c r="J12772" i="7"/>
  <c r="I12772" i="7" s="1"/>
  <c r="J12773" i="7"/>
  <c r="I12773" i="7" s="1"/>
  <c r="J12774" i="7"/>
  <c r="I12774" i="7" s="1"/>
  <c r="J12775" i="7"/>
  <c r="I12775" i="7" s="1"/>
  <c r="J12776" i="7"/>
  <c r="I12776" i="7" s="1"/>
  <c r="J12777" i="7"/>
  <c r="I12777" i="7" s="1"/>
  <c r="J12778" i="7"/>
  <c r="I12778" i="7" s="1"/>
  <c r="J12779" i="7"/>
  <c r="I12779" i="7" s="1"/>
  <c r="J12780" i="7"/>
  <c r="I12780" i="7" s="1"/>
  <c r="J12781" i="7"/>
  <c r="I12781" i="7" s="1"/>
  <c r="J12782" i="7"/>
  <c r="I12782" i="7" s="1"/>
  <c r="J12783" i="7"/>
  <c r="I12783" i="7" s="1"/>
  <c r="J12784" i="7"/>
  <c r="I12784" i="7" s="1"/>
  <c r="J12785" i="7"/>
  <c r="I12785" i="7" s="1"/>
  <c r="J12786" i="7"/>
  <c r="I12786" i="7" s="1"/>
  <c r="J12787" i="7"/>
  <c r="I12787" i="7" s="1"/>
  <c r="J12788" i="7"/>
  <c r="I12788" i="7" s="1"/>
  <c r="J12789" i="7"/>
  <c r="I12789" i="7" s="1"/>
  <c r="J12790" i="7"/>
  <c r="I12790" i="7" s="1"/>
  <c r="J12791" i="7"/>
  <c r="I12791" i="7" s="1"/>
  <c r="J12792" i="7"/>
  <c r="I12792" i="7" s="1"/>
  <c r="J12793" i="7"/>
  <c r="I12793" i="7" s="1"/>
  <c r="J12794" i="7"/>
  <c r="I12794" i="7" s="1"/>
  <c r="J12795" i="7"/>
  <c r="I12795" i="7" s="1"/>
  <c r="J12796" i="7"/>
  <c r="I12796" i="7" s="1"/>
  <c r="J12797" i="7"/>
  <c r="I12797" i="7" s="1"/>
  <c r="J12798" i="7"/>
  <c r="I12798" i="7" s="1"/>
  <c r="J12799" i="7"/>
  <c r="I12799" i="7" s="1"/>
  <c r="J12800" i="7"/>
  <c r="I12800" i="7" s="1"/>
  <c r="J12801" i="7"/>
  <c r="I12801" i="7" s="1"/>
  <c r="J12802" i="7"/>
  <c r="I12802" i="7" s="1"/>
  <c r="J12803" i="7"/>
  <c r="I12803" i="7" s="1"/>
  <c r="J12804" i="7"/>
  <c r="I12804" i="7" s="1"/>
  <c r="J12805" i="7"/>
  <c r="I12805" i="7" s="1"/>
  <c r="J12806" i="7"/>
  <c r="I12806" i="7" s="1"/>
  <c r="J12807" i="7"/>
  <c r="I12807" i="7" s="1"/>
  <c r="J12808" i="7"/>
  <c r="I12808" i="7" s="1"/>
  <c r="J12809" i="7"/>
  <c r="I12809" i="7" s="1"/>
  <c r="J12810" i="7"/>
  <c r="I12810" i="7" s="1"/>
  <c r="J12811" i="7"/>
  <c r="I12811" i="7" s="1"/>
  <c r="J12812" i="7"/>
  <c r="I12812" i="7" s="1"/>
  <c r="J12813" i="7"/>
  <c r="I12813" i="7" s="1"/>
  <c r="J12814" i="7"/>
  <c r="I12814" i="7" s="1"/>
  <c r="J12815" i="7"/>
  <c r="I12815" i="7" s="1"/>
  <c r="J12816" i="7"/>
  <c r="I12816" i="7" s="1"/>
  <c r="J12817" i="7"/>
  <c r="I12817" i="7" s="1"/>
  <c r="J12818" i="7"/>
  <c r="I12818" i="7" s="1"/>
  <c r="J12819" i="7"/>
  <c r="I12819" i="7" s="1"/>
  <c r="J12820" i="7"/>
  <c r="I12820" i="7" s="1"/>
  <c r="J12821" i="7"/>
  <c r="I12821" i="7" s="1"/>
  <c r="J12822" i="7"/>
  <c r="I12822" i="7" s="1"/>
  <c r="J12823" i="7"/>
  <c r="I12823" i="7" s="1"/>
  <c r="J12824" i="7"/>
  <c r="I12824" i="7" s="1"/>
  <c r="J12825" i="7"/>
  <c r="I12825" i="7" s="1"/>
  <c r="J12826" i="7"/>
  <c r="I12826" i="7" s="1"/>
  <c r="J12827" i="7"/>
  <c r="I12827" i="7" s="1"/>
  <c r="J12828" i="7"/>
  <c r="I12828" i="7" s="1"/>
  <c r="J12829" i="7"/>
  <c r="I12829" i="7" s="1"/>
  <c r="J12830" i="7"/>
  <c r="I12830" i="7" s="1"/>
  <c r="J12831" i="7"/>
  <c r="I12831" i="7" s="1"/>
  <c r="J12832" i="7"/>
  <c r="I12832" i="7" s="1"/>
  <c r="J12833" i="7"/>
  <c r="I12833" i="7" s="1"/>
  <c r="J12834" i="7"/>
  <c r="I12834" i="7" s="1"/>
  <c r="J12835" i="7"/>
  <c r="I12835" i="7" s="1"/>
  <c r="J12836" i="7"/>
  <c r="I12836" i="7" s="1"/>
  <c r="J12837" i="7"/>
  <c r="I12837" i="7" s="1"/>
  <c r="J12838" i="7"/>
  <c r="I12838" i="7" s="1"/>
  <c r="J12839" i="7"/>
  <c r="I12839" i="7" s="1"/>
  <c r="J12840" i="7"/>
  <c r="I12840" i="7" s="1"/>
  <c r="J12841" i="7"/>
  <c r="I12841" i="7" s="1"/>
  <c r="J12842" i="7"/>
  <c r="I12842" i="7" s="1"/>
  <c r="J12843" i="7"/>
  <c r="I12843" i="7" s="1"/>
  <c r="J12844" i="7"/>
  <c r="I12844" i="7" s="1"/>
  <c r="J12845" i="7"/>
  <c r="I12845" i="7" s="1"/>
  <c r="J12846" i="7"/>
  <c r="I12846" i="7" s="1"/>
  <c r="J12847" i="7"/>
  <c r="I12847" i="7" s="1"/>
  <c r="J12848" i="7"/>
  <c r="I12848" i="7" s="1"/>
  <c r="J12849" i="7"/>
  <c r="I12849" i="7" s="1"/>
  <c r="J12850" i="7"/>
  <c r="I12850" i="7" s="1"/>
  <c r="J12851" i="7"/>
  <c r="I12851" i="7" s="1"/>
  <c r="J12852" i="7"/>
  <c r="I12852" i="7" s="1"/>
  <c r="J12853" i="7"/>
  <c r="I12853" i="7" s="1"/>
  <c r="J12854" i="7"/>
  <c r="I12854" i="7" s="1"/>
  <c r="J12855" i="7"/>
  <c r="I12855" i="7" s="1"/>
  <c r="J12856" i="7"/>
  <c r="I12856" i="7" s="1"/>
  <c r="J12857" i="7"/>
  <c r="I12857" i="7" s="1"/>
  <c r="J12858" i="7"/>
  <c r="I12858" i="7" s="1"/>
  <c r="J12859" i="7"/>
  <c r="I12859" i="7" s="1"/>
  <c r="J12860" i="7"/>
  <c r="I12860" i="7" s="1"/>
  <c r="J12861" i="7"/>
  <c r="I12861" i="7" s="1"/>
  <c r="J12862" i="7"/>
  <c r="I12862" i="7" s="1"/>
  <c r="J12863" i="7"/>
  <c r="I12863" i="7" s="1"/>
  <c r="J12864" i="7"/>
  <c r="I12864" i="7" s="1"/>
  <c r="J12865" i="7"/>
  <c r="I12865" i="7" s="1"/>
  <c r="J12866" i="7"/>
  <c r="I12866" i="7" s="1"/>
  <c r="J12867" i="7"/>
  <c r="I12867" i="7" s="1"/>
  <c r="J12868" i="7"/>
  <c r="I12868" i="7" s="1"/>
  <c r="J12869" i="7"/>
  <c r="I12869" i="7" s="1"/>
  <c r="J12870" i="7"/>
  <c r="I12870" i="7" s="1"/>
  <c r="J12871" i="7"/>
  <c r="I12871" i="7" s="1"/>
  <c r="J12872" i="7"/>
  <c r="I12872" i="7" s="1"/>
  <c r="J12873" i="7"/>
  <c r="I12873" i="7" s="1"/>
  <c r="J12874" i="7"/>
  <c r="I12874" i="7" s="1"/>
  <c r="J12875" i="7"/>
  <c r="I12875" i="7" s="1"/>
  <c r="J12876" i="7"/>
  <c r="I12876" i="7" s="1"/>
  <c r="J12877" i="7"/>
  <c r="I12877" i="7" s="1"/>
  <c r="J12878" i="7"/>
  <c r="I12878" i="7" s="1"/>
  <c r="J12879" i="7"/>
  <c r="I12879" i="7" s="1"/>
  <c r="J12880" i="7"/>
  <c r="I12880" i="7" s="1"/>
  <c r="J12881" i="7"/>
  <c r="I12881" i="7" s="1"/>
  <c r="J12882" i="7"/>
  <c r="I12882" i="7" s="1"/>
  <c r="J12883" i="7"/>
  <c r="I12883" i="7" s="1"/>
  <c r="J12884" i="7"/>
  <c r="I12884" i="7" s="1"/>
  <c r="J12885" i="7"/>
  <c r="I12885" i="7" s="1"/>
  <c r="J12886" i="7"/>
  <c r="I12886" i="7" s="1"/>
  <c r="J12887" i="7"/>
  <c r="I12887" i="7" s="1"/>
  <c r="J12888" i="7"/>
  <c r="I12888" i="7" s="1"/>
  <c r="J12889" i="7"/>
  <c r="I12889" i="7" s="1"/>
  <c r="J12890" i="7"/>
  <c r="I12890" i="7" s="1"/>
  <c r="J12891" i="7"/>
  <c r="I12891" i="7" s="1"/>
  <c r="J12892" i="7"/>
  <c r="I12892" i="7" s="1"/>
  <c r="J12893" i="7"/>
  <c r="I12893" i="7" s="1"/>
  <c r="J12894" i="7"/>
  <c r="I12894" i="7" s="1"/>
  <c r="J12895" i="7"/>
  <c r="I12895" i="7" s="1"/>
  <c r="J12896" i="7"/>
  <c r="I12896" i="7" s="1"/>
  <c r="J12897" i="7"/>
  <c r="I12897" i="7" s="1"/>
  <c r="J12898" i="7"/>
  <c r="I12898" i="7" s="1"/>
  <c r="J12899" i="7"/>
  <c r="I12899" i="7" s="1"/>
  <c r="J12900" i="7"/>
  <c r="I12900" i="7" s="1"/>
  <c r="J12901" i="7"/>
  <c r="I12901" i="7" s="1"/>
  <c r="J12902" i="7"/>
  <c r="I12902" i="7" s="1"/>
  <c r="J12903" i="7"/>
  <c r="I12903" i="7" s="1"/>
  <c r="J12904" i="7"/>
  <c r="I12904" i="7" s="1"/>
  <c r="J12905" i="7"/>
  <c r="I12905" i="7" s="1"/>
  <c r="J12906" i="7"/>
  <c r="I12906" i="7" s="1"/>
  <c r="J12907" i="7"/>
  <c r="I12907" i="7" s="1"/>
  <c r="J12908" i="7"/>
  <c r="I12908" i="7" s="1"/>
  <c r="J12909" i="7"/>
  <c r="I12909" i="7" s="1"/>
  <c r="J12910" i="7"/>
  <c r="I12910" i="7" s="1"/>
  <c r="J12911" i="7"/>
  <c r="I12911" i="7" s="1"/>
  <c r="J12912" i="7"/>
  <c r="I12912" i="7" s="1"/>
  <c r="J12913" i="7"/>
  <c r="I12913" i="7" s="1"/>
  <c r="J12914" i="7"/>
  <c r="I12914" i="7" s="1"/>
  <c r="J12915" i="7"/>
  <c r="I12915" i="7" s="1"/>
  <c r="J12916" i="7"/>
  <c r="I12916" i="7" s="1"/>
  <c r="J12917" i="7"/>
  <c r="I12917" i="7" s="1"/>
  <c r="J12918" i="7"/>
  <c r="I12918" i="7" s="1"/>
  <c r="J12919" i="7"/>
  <c r="I12919" i="7" s="1"/>
  <c r="J12920" i="7"/>
  <c r="I12920" i="7" s="1"/>
  <c r="J12921" i="7"/>
  <c r="I12921" i="7" s="1"/>
  <c r="J12922" i="7"/>
  <c r="I12922" i="7" s="1"/>
  <c r="J12923" i="7"/>
  <c r="I12923" i="7" s="1"/>
  <c r="J12924" i="7"/>
  <c r="I12924" i="7" s="1"/>
  <c r="J12925" i="7"/>
  <c r="I12925" i="7" s="1"/>
  <c r="J12926" i="7"/>
  <c r="I12926" i="7" s="1"/>
  <c r="J12927" i="7"/>
  <c r="I12927" i="7" s="1"/>
  <c r="J12928" i="7"/>
  <c r="I12928" i="7" s="1"/>
  <c r="J12929" i="7"/>
  <c r="I12929" i="7" s="1"/>
  <c r="J12930" i="7"/>
  <c r="I12930" i="7" s="1"/>
  <c r="J12931" i="7"/>
  <c r="I12931" i="7" s="1"/>
  <c r="J12932" i="7"/>
  <c r="I12932" i="7" s="1"/>
  <c r="J12933" i="7"/>
  <c r="I12933" i="7" s="1"/>
  <c r="J12934" i="7"/>
  <c r="I12934" i="7" s="1"/>
  <c r="J12935" i="7"/>
  <c r="I12935" i="7" s="1"/>
  <c r="J12936" i="7"/>
  <c r="I12936" i="7" s="1"/>
  <c r="J12937" i="7"/>
  <c r="I12937" i="7" s="1"/>
  <c r="J12938" i="7"/>
  <c r="I12938" i="7" s="1"/>
  <c r="J12939" i="7"/>
  <c r="I12939" i="7" s="1"/>
  <c r="J12940" i="7"/>
  <c r="I12940" i="7" s="1"/>
  <c r="J12941" i="7"/>
  <c r="I12941" i="7" s="1"/>
  <c r="J12942" i="7"/>
  <c r="I12942" i="7" s="1"/>
  <c r="J12943" i="7"/>
  <c r="I12943" i="7" s="1"/>
  <c r="J12944" i="7"/>
  <c r="I12944" i="7" s="1"/>
  <c r="J12945" i="7"/>
  <c r="I12945" i="7" s="1"/>
  <c r="J12946" i="7"/>
  <c r="I12946" i="7" s="1"/>
  <c r="J12947" i="7"/>
  <c r="I12947" i="7" s="1"/>
  <c r="J12948" i="7"/>
  <c r="I12948" i="7" s="1"/>
  <c r="J12949" i="7"/>
  <c r="I12949" i="7" s="1"/>
  <c r="J12950" i="7"/>
  <c r="I12950" i="7" s="1"/>
  <c r="J12951" i="7"/>
  <c r="I12951" i="7" s="1"/>
  <c r="J12952" i="7"/>
  <c r="I12952" i="7" s="1"/>
  <c r="J12953" i="7"/>
  <c r="I12953" i="7" s="1"/>
  <c r="J12954" i="7"/>
  <c r="I12954" i="7" s="1"/>
  <c r="J12955" i="7"/>
  <c r="I12955" i="7" s="1"/>
  <c r="J12956" i="7"/>
  <c r="I12956" i="7" s="1"/>
  <c r="J12957" i="7"/>
  <c r="I12957" i="7" s="1"/>
  <c r="J12958" i="7"/>
  <c r="I12958" i="7" s="1"/>
  <c r="J12959" i="7"/>
  <c r="I12959" i="7" s="1"/>
  <c r="J12960" i="7"/>
  <c r="I12960" i="7" s="1"/>
  <c r="J12961" i="7"/>
  <c r="I12961" i="7" s="1"/>
  <c r="J12962" i="7"/>
  <c r="I12962" i="7" s="1"/>
  <c r="J12963" i="7"/>
  <c r="I12963" i="7" s="1"/>
  <c r="J12964" i="7"/>
  <c r="I12964" i="7" s="1"/>
  <c r="J12965" i="7"/>
  <c r="I12965" i="7" s="1"/>
  <c r="J12966" i="7"/>
  <c r="I12966" i="7" s="1"/>
  <c r="J12967" i="7"/>
  <c r="I12967" i="7" s="1"/>
  <c r="J12968" i="7"/>
  <c r="I12968" i="7" s="1"/>
  <c r="J12969" i="7"/>
  <c r="I12969" i="7" s="1"/>
  <c r="J12970" i="7"/>
  <c r="I12970" i="7" s="1"/>
  <c r="J12971" i="7"/>
  <c r="I12971" i="7" s="1"/>
  <c r="J12972" i="7"/>
  <c r="I12972" i="7" s="1"/>
  <c r="J12973" i="7"/>
  <c r="I12973" i="7" s="1"/>
  <c r="J12974" i="7"/>
  <c r="I12974" i="7" s="1"/>
  <c r="J12975" i="7"/>
  <c r="I12975" i="7" s="1"/>
  <c r="J12976" i="7"/>
  <c r="I12976" i="7" s="1"/>
  <c r="J12977" i="7"/>
  <c r="I12977" i="7" s="1"/>
  <c r="J12978" i="7"/>
  <c r="I12978" i="7" s="1"/>
  <c r="J12979" i="7"/>
  <c r="I12979" i="7" s="1"/>
  <c r="J12980" i="7"/>
  <c r="I12980" i="7" s="1"/>
  <c r="J12981" i="7"/>
  <c r="I12981" i="7" s="1"/>
  <c r="J12982" i="7"/>
  <c r="I12982" i="7" s="1"/>
  <c r="J12983" i="7"/>
  <c r="I12983" i="7" s="1"/>
  <c r="J12984" i="7"/>
  <c r="I12984" i="7" s="1"/>
  <c r="J12985" i="7"/>
  <c r="I12985" i="7" s="1"/>
  <c r="J12986" i="7"/>
  <c r="I12986" i="7" s="1"/>
  <c r="J12987" i="7"/>
  <c r="I12987" i="7" s="1"/>
  <c r="J12988" i="7"/>
  <c r="I12988" i="7" s="1"/>
  <c r="J12989" i="7"/>
  <c r="I12989" i="7" s="1"/>
  <c r="J12990" i="7"/>
  <c r="I12990" i="7" s="1"/>
  <c r="J12991" i="7"/>
  <c r="I12991" i="7" s="1"/>
  <c r="J12992" i="7"/>
  <c r="I12992" i="7" s="1"/>
  <c r="J12993" i="7"/>
  <c r="I12993" i="7" s="1"/>
  <c r="J12994" i="7"/>
  <c r="I12994" i="7" s="1"/>
  <c r="J12995" i="7"/>
  <c r="I12995" i="7" s="1"/>
  <c r="J12996" i="7"/>
  <c r="I12996" i="7" s="1"/>
  <c r="J12997" i="7"/>
  <c r="I12997" i="7" s="1"/>
  <c r="J12998" i="7"/>
  <c r="I12998" i="7" s="1"/>
  <c r="J12999" i="7"/>
  <c r="I12999" i="7" s="1"/>
  <c r="J13000" i="7"/>
  <c r="I13000" i="7" s="1"/>
  <c r="J13001" i="7"/>
  <c r="I13001" i="7" s="1"/>
  <c r="J13002" i="7"/>
  <c r="I13002" i="7" s="1"/>
  <c r="J13003" i="7"/>
  <c r="I13003" i="7" s="1"/>
  <c r="J13004" i="7"/>
  <c r="I13004" i="7" s="1"/>
  <c r="J13005" i="7"/>
  <c r="I13005" i="7" s="1"/>
  <c r="J13006" i="7"/>
  <c r="I13006" i="7" s="1"/>
  <c r="J13007" i="7"/>
  <c r="I13007" i="7" s="1"/>
  <c r="J13008" i="7"/>
  <c r="I13008" i="7" s="1"/>
  <c r="J13009" i="7"/>
  <c r="I13009" i="7" s="1"/>
  <c r="J13010" i="7"/>
  <c r="I13010" i="7" s="1"/>
  <c r="J13011" i="7"/>
  <c r="I13011" i="7" s="1"/>
  <c r="J13012" i="7"/>
  <c r="I13012" i="7" s="1"/>
  <c r="J13013" i="7"/>
  <c r="I13013" i="7" s="1"/>
  <c r="J13014" i="7"/>
  <c r="I13014" i="7" s="1"/>
  <c r="J13015" i="7"/>
  <c r="I13015" i="7" s="1"/>
  <c r="J13016" i="7"/>
  <c r="I13016" i="7" s="1"/>
  <c r="J13017" i="7"/>
  <c r="I13017" i="7" s="1"/>
  <c r="J13018" i="7"/>
  <c r="I13018" i="7" s="1"/>
  <c r="J13019" i="7"/>
  <c r="I13019" i="7" s="1"/>
  <c r="J13020" i="7"/>
  <c r="I13020" i="7" s="1"/>
  <c r="J13021" i="7"/>
  <c r="I13021" i="7" s="1"/>
  <c r="J13022" i="7"/>
  <c r="I13022" i="7" s="1"/>
  <c r="J13023" i="7"/>
  <c r="I13023" i="7" s="1"/>
  <c r="J13024" i="7"/>
  <c r="I13024" i="7" s="1"/>
  <c r="J13025" i="7"/>
  <c r="I13025" i="7" s="1"/>
  <c r="J13026" i="7"/>
  <c r="I13026" i="7" s="1"/>
  <c r="J13027" i="7"/>
  <c r="I13027" i="7" s="1"/>
  <c r="J13028" i="7"/>
  <c r="I13028" i="7" s="1"/>
  <c r="J13029" i="7"/>
  <c r="I13029" i="7" s="1"/>
  <c r="J13030" i="7"/>
  <c r="I13030" i="7" s="1"/>
  <c r="J13031" i="7"/>
  <c r="I13031" i="7" s="1"/>
  <c r="J13032" i="7"/>
  <c r="I13032" i="7" s="1"/>
  <c r="J13033" i="7"/>
  <c r="I13033" i="7" s="1"/>
  <c r="J13034" i="7"/>
  <c r="I13034" i="7" s="1"/>
  <c r="J13035" i="7"/>
  <c r="I13035" i="7" s="1"/>
  <c r="J13036" i="7"/>
  <c r="I13036" i="7" s="1"/>
  <c r="J13037" i="7"/>
  <c r="I13037" i="7" s="1"/>
  <c r="J13038" i="7"/>
  <c r="I13038" i="7" s="1"/>
  <c r="J13039" i="7"/>
  <c r="I13039" i="7" s="1"/>
  <c r="J13040" i="7"/>
  <c r="I13040" i="7" s="1"/>
  <c r="J13041" i="7"/>
  <c r="I13041" i="7" s="1"/>
  <c r="J13042" i="7"/>
  <c r="I13042" i="7" s="1"/>
  <c r="J13043" i="7"/>
  <c r="I13043" i="7" s="1"/>
  <c r="J13044" i="7"/>
  <c r="I13044" i="7" s="1"/>
  <c r="J13045" i="7"/>
  <c r="I13045" i="7" s="1"/>
  <c r="J13046" i="7"/>
  <c r="I13046" i="7" s="1"/>
  <c r="J13047" i="7"/>
  <c r="I13047" i="7" s="1"/>
  <c r="J13048" i="7"/>
  <c r="I13048" i="7" s="1"/>
  <c r="J13049" i="7"/>
  <c r="I13049" i="7" s="1"/>
  <c r="J13050" i="7"/>
  <c r="I13050" i="7" s="1"/>
  <c r="J13051" i="7"/>
  <c r="I13051" i="7" s="1"/>
  <c r="J13052" i="7"/>
  <c r="I13052" i="7" s="1"/>
  <c r="J13053" i="7"/>
  <c r="I13053" i="7" s="1"/>
  <c r="J13054" i="7"/>
  <c r="I13054" i="7" s="1"/>
  <c r="J13055" i="7"/>
  <c r="I13055" i="7" s="1"/>
  <c r="J13056" i="7"/>
  <c r="I13056" i="7" s="1"/>
  <c r="J13057" i="7"/>
  <c r="I13057" i="7" s="1"/>
  <c r="J13058" i="7"/>
  <c r="I13058" i="7" s="1"/>
  <c r="J13059" i="7"/>
  <c r="I13059" i="7" s="1"/>
  <c r="J13060" i="7"/>
  <c r="I13060" i="7" s="1"/>
  <c r="J13061" i="7"/>
  <c r="I13061" i="7" s="1"/>
  <c r="J13062" i="7"/>
  <c r="I13062" i="7" s="1"/>
  <c r="J13063" i="7"/>
  <c r="I13063" i="7" s="1"/>
  <c r="J13064" i="7"/>
  <c r="I13064" i="7" s="1"/>
  <c r="J13065" i="7"/>
  <c r="I13065" i="7" s="1"/>
  <c r="J13066" i="7"/>
  <c r="I13066" i="7" s="1"/>
  <c r="J13067" i="7"/>
  <c r="I13067" i="7" s="1"/>
  <c r="J13068" i="7"/>
  <c r="I13068" i="7" s="1"/>
  <c r="J13069" i="7"/>
  <c r="I13069" i="7" s="1"/>
  <c r="J13070" i="7"/>
  <c r="I13070" i="7" s="1"/>
  <c r="J13071" i="7"/>
  <c r="I13071" i="7" s="1"/>
  <c r="J13072" i="7"/>
  <c r="I13072" i="7" s="1"/>
  <c r="J13073" i="7"/>
  <c r="I13073" i="7" s="1"/>
  <c r="J13074" i="7"/>
  <c r="I13074" i="7" s="1"/>
  <c r="J13075" i="7"/>
  <c r="I13075" i="7" s="1"/>
  <c r="J13076" i="7"/>
  <c r="I13076" i="7" s="1"/>
  <c r="J13077" i="7"/>
  <c r="I13077" i="7" s="1"/>
  <c r="J13078" i="7"/>
  <c r="I13078" i="7" s="1"/>
  <c r="J13079" i="7"/>
  <c r="I13079" i="7" s="1"/>
  <c r="J13080" i="7"/>
  <c r="I13080" i="7" s="1"/>
  <c r="J13081" i="7"/>
  <c r="I13081" i="7" s="1"/>
  <c r="J13082" i="7"/>
  <c r="I13082" i="7" s="1"/>
  <c r="J13083" i="7"/>
  <c r="I13083" i="7" s="1"/>
  <c r="J13084" i="7"/>
  <c r="I13084" i="7" s="1"/>
  <c r="J13085" i="7"/>
  <c r="I13085" i="7" s="1"/>
  <c r="J13086" i="7"/>
  <c r="I13086" i="7" s="1"/>
  <c r="J13087" i="7"/>
  <c r="I13087" i="7" s="1"/>
  <c r="J13088" i="7"/>
  <c r="I13088" i="7" s="1"/>
  <c r="J13089" i="7"/>
  <c r="I13089" i="7" s="1"/>
  <c r="J13090" i="7"/>
  <c r="I13090" i="7" s="1"/>
  <c r="J13091" i="7"/>
  <c r="I13091" i="7" s="1"/>
  <c r="J13092" i="7"/>
  <c r="I13092" i="7" s="1"/>
  <c r="J13093" i="7"/>
  <c r="I13093" i="7" s="1"/>
  <c r="J13094" i="7"/>
  <c r="I13094" i="7" s="1"/>
  <c r="J13095" i="7"/>
  <c r="I13095" i="7" s="1"/>
  <c r="J13096" i="7"/>
  <c r="I13096" i="7" s="1"/>
  <c r="J13097" i="7"/>
  <c r="I13097" i="7" s="1"/>
  <c r="J13098" i="7"/>
  <c r="I13098" i="7" s="1"/>
  <c r="J13099" i="7"/>
  <c r="I13099" i="7" s="1"/>
  <c r="J13100" i="7"/>
  <c r="I13100" i="7" s="1"/>
  <c r="J13101" i="7"/>
  <c r="I13101" i="7" s="1"/>
  <c r="J13102" i="7"/>
  <c r="I13102" i="7" s="1"/>
  <c r="J13103" i="7"/>
  <c r="I13103" i="7" s="1"/>
  <c r="J13104" i="7"/>
  <c r="I13104" i="7" s="1"/>
  <c r="J13105" i="7"/>
  <c r="I13105" i="7" s="1"/>
  <c r="J13106" i="7"/>
  <c r="I13106" i="7" s="1"/>
  <c r="J13107" i="7"/>
  <c r="I13107" i="7" s="1"/>
  <c r="J13108" i="7"/>
  <c r="I13108" i="7" s="1"/>
  <c r="J13109" i="7"/>
  <c r="I13109" i="7" s="1"/>
  <c r="J13110" i="7"/>
  <c r="I13110" i="7" s="1"/>
  <c r="J13111" i="7"/>
  <c r="I13111" i="7" s="1"/>
  <c r="J13112" i="7"/>
  <c r="I13112" i="7" s="1"/>
  <c r="J13113" i="7"/>
  <c r="I13113" i="7" s="1"/>
  <c r="J13114" i="7"/>
  <c r="I13114" i="7" s="1"/>
  <c r="J13115" i="7"/>
  <c r="I13115" i="7" s="1"/>
  <c r="J13116" i="7"/>
  <c r="I13116" i="7" s="1"/>
  <c r="J13117" i="7"/>
  <c r="I13117" i="7" s="1"/>
  <c r="J13118" i="7"/>
  <c r="I13118" i="7" s="1"/>
  <c r="J13119" i="7"/>
  <c r="I13119" i="7" s="1"/>
  <c r="J13120" i="7"/>
  <c r="I13120" i="7" s="1"/>
  <c r="J13121" i="7"/>
  <c r="I13121" i="7" s="1"/>
  <c r="J13122" i="7"/>
  <c r="I13122" i="7" s="1"/>
  <c r="J13123" i="7"/>
  <c r="I13123" i="7" s="1"/>
  <c r="J13124" i="7"/>
  <c r="I13124" i="7" s="1"/>
  <c r="J13125" i="7"/>
  <c r="I13125" i="7" s="1"/>
  <c r="J13126" i="7"/>
  <c r="I13126" i="7" s="1"/>
  <c r="J13127" i="7"/>
  <c r="I13127" i="7" s="1"/>
  <c r="J13128" i="7"/>
  <c r="I13128" i="7" s="1"/>
  <c r="J13129" i="7"/>
  <c r="I13129" i="7" s="1"/>
  <c r="J13130" i="7"/>
  <c r="I13130" i="7" s="1"/>
  <c r="J13131" i="7"/>
  <c r="I13131" i="7" s="1"/>
  <c r="J13132" i="7"/>
  <c r="I13132" i="7" s="1"/>
  <c r="J13133" i="7"/>
  <c r="I13133" i="7" s="1"/>
  <c r="J13134" i="7"/>
  <c r="I13134" i="7" s="1"/>
  <c r="J13135" i="7"/>
  <c r="I13135" i="7" s="1"/>
  <c r="J13136" i="7"/>
  <c r="I13136" i="7" s="1"/>
  <c r="J13137" i="7"/>
  <c r="I13137" i="7" s="1"/>
  <c r="J13138" i="7"/>
  <c r="I13138" i="7" s="1"/>
  <c r="J13139" i="7"/>
  <c r="I13139" i="7" s="1"/>
  <c r="J13140" i="7"/>
  <c r="I13140" i="7" s="1"/>
  <c r="J13141" i="7"/>
  <c r="I13141" i="7" s="1"/>
  <c r="J13142" i="7"/>
  <c r="I13142" i="7" s="1"/>
  <c r="J13143" i="7"/>
  <c r="I13143" i="7" s="1"/>
  <c r="J13144" i="7"/>
  <c r="I13144" i="7" s="1"/>
  <c r="J13145" i="7"/>
  <c r="I13145" i="7" s="1"/>
  <c r="J13146" i="7"/>
  <c r="I13146" i="7" s="1"/>
  <c r="J13147" i="7"/>
  <c r="I13147" i="7" s="1"/>
  <c r="J13148" i="7"/>
  <c r="I13148" i="7" s="1"/>
  <c r="J13149" i="7"/>
  <c r="I13149" i="7" s="1"/>
  <c r="J13150" i="7"/>
  <c r="I13150" i="7" s="1"/>
  <c r="J13151" i="7"/>
  <c r="I13151" i="7" s="1"/>
  <c r="J13152" i="7"/>
  <c r="I13152" i="7" s="1"/>
  <c r="J13153" i="7"/>
  <c r="I13153" i="7" s="1"/>
  <c r="J13154" i="7"/>
  <c r="I13154" i="7" s="1"/>
  <c r="J13155" i="7"/>
  <c r="I13155" i="7" s="1"/>
  <c r="J13156" i="7"/>
  <c r="I13156" i="7" s="1"/>
  <c r="J13157" i="7"/>
  <c r="I13157" i="7" s="1"/>
  <c r="J13158" i="7"/>
  <c r="I13158" i="7" s="1"/>
  <c r="J13159" i="7"/>
  <c r="I13159" i="7" s="1"/>
  <c r="J13160" i="7"/>
  <c r="I13160" i="7" s="1"/>
  <c r="J13161" i="7"/>
  <c r="I13161" i="7" s="1"/>
  <c r="J13162" i="7"/>
  <c r="I13162" i="7" s="1"/>
  <c r="J13163" i="7"/>
  <c r="I13163" i="7" s="1"/>
  <c r="J13164" i="7"/>
  <c r="I13164" i="7" s="1"/>
  <c r="J13165" i="7"/>
  <c r="I13165" i="7" s="1"/>
  <c r="J13166" i="7"/>
  <c r="I13166" i="7" s="1"/>
  <c r="J13167" i="7"/>
  <c r="I13167" i="7" s="1"/>
  <c r="J13168" i="7"/>
  <c r="I13168" i="7" s="1"/>
  <c r="J13169" i="7"/>
  <c r="I13169" i="7" s="1"/>
  <c r="J13170" i="7"/>
  <c r="I13170" i="7" s="1"/>
  <c r="J13171" i="7"/>
  <c r="I13171" i="7" s="1"/>
  <c r="J13172" i="7"/>
  <c r="I13172" i="7" s="1"/>
  <c r="J13173" i="7"/>
  <c r="I13173" i="7" s="1"/>
  <c r="J13174" i="7"/>
  <c r="I13174" i="7" s="1"/>
  <c r="J13175" i="7"/>
  <c r="I13175" i="7" s="1"/>
  <c r="J13176" i="7"/>
  <c r="I13176" i="7" s="1"/>
  <c r="J13177" i="7"/>
  <c r="I13177" i="7" s="1"/>
  <c r="J13178" i="7"/>
  <c r="I13178" i="7" s="1"/>
  <c r="J13179" i="7"/>
  <c r="I13179" i="7" s="1"/>
  <c r="J13180" i="7"/>
  <c r="I13180" i="7" s="1"/>
  <c r="J13181" i="7"/>
  <c r="I13181" i="7" s="1"/>
  <c r="J13182" i="7"/>
  <c r="I13182" i="7" s="1"/>
  <c r="J13183" i="7"/>
  <c r="I13183" i="7" s="1"/>
  <c r="J13184" i="7"/>
  <c r="I13184" i="7" s="1"/>
  <c r="J13185" i="7"/>
  <c r="I13185" i="7" s="1"/>
  <c r="J13186" i="7"/>
  <c r="I13186" i="7" s="1"/>
  <c r="J13187" i="7"/>
  <c r="I13187" i="7" s="1"/>
  <c r="J13188" i="7"/>
  <c r="I13188" i="7" s="1"/>
  <c r="J13189" i="7"/>
  <c r="I13189" i="7" s="1"/>
  <c r="J13190" i="7"/>
  <c r="I13190" i="7" s="1"/>
  <c r="J13191" i="7"/>
  <c r="I13191" i="7" s="1"/>
  <c r="J13192" i="7"/>
  <c r="I13192" i="7" s="1"/>
  <c r="J13193" i="7"/>
  <c r="I13193" i="7" s="1"/>
  <c r="J13194" i="7"/>
  <c r="I13194" i="7" s="1"/>
  <c r="J13195" i="7"/>
  <c r="I13195" i="7" s="1"/>
  <c r="J13196" i="7"/>
  <c r="I13196" i="7" s="1"/>
  <c r="J13197" i="7"/>
  <c r="I13197" i="7" s="1"/>
  <c r="J13198" i="7"/>
  <c r="I13198" i="7" s="1"/>
  <c r="J13199" i="7"/>
  <c r="I13199" i="7" s="1"/>
  <c r="J13200" i="7"/>
  <c r="I13200" i="7" s="1"/>
  <c r="J13201" i="7"/>
  <c r="I13201" i="7" s="1"/>
  <c r="J13202" i="7"/>
  <c r="I13202" i="7" s="1"/>
  <c r="J13203" i="7"/>
  <c r="I13203" i="7" s="1"/>
  <c r="J13204" i="7"/>
  <c r="I13204" i="7" s="1"/>
  <c r="J13205" i="7"/>
  <c r="I13205" i="7" s="1"/>
  <c r="J13206" i="7"/>
  <c r="I13206" i="7" s="1"/>
  <c r="J13207" i="7"/>
  <c r="I13207" i="7" s="1"/>
  <c r="J13208" i="7"/>
  <c r="I13208" i="7" s="1"/>
  <c r="J13209" i="7"/>
  <c r="I13209" i="7" s="1"/>
  <c r="J13210" i="7"/>
  <c r="I13210" i="7" s="1"/>
  <c r="J13211" i="7"/>
  <c r="I13211" i="7" s="1"/>
  <c r="J13212" i="7"/>
  <c r="I13212" i="7" s="1"/>
  <c r="J13213" i="7"/>
  <c r="I13213" i="7" s="1"/>
  <c r="J13214" i="7"/>
  <c r="I13214" i="7" s="1"/>
  <c r="J13215" i="7"/>
  <c r="I13215" i="7" s="1"/>
  <c r="J13216" i="7"/>
  <c r="I13216" i="7" s="1"/>
  <c r="J13217" i="7"/>
  <c r="I13217" i="7" s="1"/>
  <c r="J13218" i="7"/>
  <c r="I13218" i="7" s="1"/>
  <c r="J13219" i="7"/>
  <c r="I13219" i="7" s="1"/>
  <c r="J13220" i="7"/>
  <c r="I13220" i="7" s="1"/>
  <c r="J13221" i="7"/>
  <c r="I13221" i="7" s="1"/>
  <c r="J13222" i="7"/>
  <c r="I13222" i="7" s="1"/>
  <c r="J13223" i="7"/>
  <c r="I13223" i="7" s="1"/>
  <c r="J13224" i="7"/>
  <c r="I13224" i="7" s="1"/>
  <c r="J13225" i="7"/>
  <c r="I13225" i="7" s="1"/>
  <c r="J13226" i="7"/>
  <c r="I13226" i="7" s="1"/>
  <c r="J13227" i="7"/>
  <c r="I13227" i="7" s="1"/>
  <c r="J13228" i="7"/>
  <c r="I13228" i="7" s="1"/>
  <c r="J13229" i="7"/>
  <c r="I13229" i="7" s="1"/>
  <c r="J13230" i="7"/>
  <c r="I13230" i="7" s="1"/>
  <c r="J13231" i="7"/>
  <c r="I13231" i="7" s="1"/>
  <c r="J13232" i="7"/>
  <c r="I13232" i="7" s="1"/>
  <c r="J13233" i="7"/>
  <c r="I13233" i="7" s="1"/>
  <c r="J13234" i="7"/>
  <c r="I13234" i="7" s="1"/>
  <c r="J13235" i="7"/>
  <c r="I13235" i="7" s="1"/>
  <c r="J13236" i="7"/>
  <c r="I13236" i="7" s="1"/>
  <c r="J13237" i="7"/>
  <c r="I13237" i="7" s="1"/>
  <c r="J13238" i="7"/>
  <c r="I13238" i="7" s="1"/>
  <c r="J13239" i="7"/>
  <c r="I13239" i="7" s="1"/>
  <c r="J13240" i="7"/>
  <c r="I13240" i="7" s="1"/>
  <c r="J13241" i="7"/>
  <c r="I13241" i="7" s="1"/>
  <c r="J13242" i="7"/>
  <c r="I13242" i="7" s="1"/>
  <c r="J13243" i="7"/>
  <c r="I13243" i="7" s="1"/>
  <c r="J13244" i="7"/>
  <c r="I13244" i="7" s="1"/>
  <c r="J13245" i="7"/>
  <c r="I13245" i="7" s="1"/>
  <c r="J13246" i="7"/>
  <c r="I13246" i="7" s="1"/>
  <c r="J13247" i="7"/>
  <c r="I13247" i="7" s="1"/>
  <c r="J13248" i="7"/>
  <c r="I13248" i="7" s="1"/>
  <c r="J13249" i="7"/>
  <c r="I13249" i="7" s="1"/>
  <c r="J13250" i="7"/>
  <c r="I13250" i="7" s="1"/>
  <c r="J13251" i="7"/>
  <c r="I13251" i="7" s="1"/>
  <c r="J13252" i="7"/>
  <c r="I13252" i="7" s="1"/>
  <c r="J13253" i="7"/>
  <c r="I13253" i="7" s="1"/>
  <c r="J13254" i="7"/>
  <c r="I13254" i="7" s="1"/>
  <c r="J13255" i="7"/>
  <c r="I13255" i="7" s="1"/>
  <c r="J13256" i="7"/>
  <c r="I13256" i="7" s="1"/>
  <c r="J13257" i="7"/>
  <c r="I13257" i="7" s="1"/>
  <c r="J13258" i="7"/>
  <c r="I13258" i="7" s="1"/>
  <c r="J13259" i="7"/>
  <c r="I13259" i="7" s="1"/>
  <c r="J13260" i="7"/>
  <c r="I13260" i="7" s="1"/>
  <c r="J13261" i="7"/>
  <c r="I13261" i="7" s="1"/>
  <c r="J13262" i="7"/>
  <c r="I13262" i="7" s="1"/>
  <c r="J13263" i="7"/>
  <c r="I13263" i="7" s="1"/>
  <c r="J13264" i="7"/>
  <c r="I13264" i="7" s="1"/>
  <c r="J13265" i="7"/>
  <c r="I13265" i="7" s="1"/>
  <c r="J13266" i="7"/>
  <c r="I13266" i="7" s="1"/>
  <c r="J13267" i="7"/>
  <c r="I13267" i="7" s="1"/>
  <c r="J13268" i="7"/>
  <c r="I13268" i="7" s="1"/>
  <c r="J13269" i="7"/>
  <c r="I13269" i="7" s="1"/>
  <c r="J13270" i="7"/>
  <c r="I13270" i="7" s="1"/>
  <c r="J13271" i="7"/>
  <c r="I13271" i="7" s="1"/>
  <c r="J13272" i="7"/>
  <c r="I13272" i="7" s="1"/>
  <c r="J13273" i="7"/>
  <c r="I13273" i="7" s="1"/>
  <c r="J13274" i="7"/>
  <c r="I13274" i="7" s="1"/>
  <c r="J13275" i="7"/>
  <c r="I13275" i="7" s="1"/>
  <c r="J13276" i="7"/>
  <c r="I13276" i="7" s="1"/>
  <c r="J13277" i="7"/>
  <c r="I13277" i="7" s="1"/>
  <c r="J13278" i="7"/>
  <c r="I13278" i="7" s="1"/>
  <c r="J13279" i="7"/>
  <c r="I13279" i="7" s="1"/>
  <c r="J13280" i="7"/>
  <c r="I13280" i="7" s="1"/>
  <c r="J13281" i="7"/>
  <c r="I13281" i="7" s="1"/>
  <c r="J13282" i="7"/>
  <c r="I13282" i="7" s="1"/>
  <c r="J13283" i="7"/>
  <c r="I13283" i="7" s="1"/>
  <c r="J13284" i="7"/>
  <c r="I13284" i="7" s="1"/>
  <c r="J13285" i="7"/>
  <c r="I13285" i="7" s="1"/>
  <c r="J13286" i="7"/>
  <c r="I13286" i="7" s="1"/>
  <c r="J13287" i="7"/>
  <c r="I13287" i="7" s="1"/>
  <c r="J13288" i="7"/>
  <c r="I13288" i="7" s="1"/>
  <c r="J13289" i="7"/>
  <c r="I13289" i="7" s="1"/>
  <c r="J13290" i="7"/>
  <c r="I13290" i="7" s="1"/>
  <c r="J13291" i="7"/>
  <c r="I13291" i="7" s="1"/>
  <c r="J13292" i="7"/>
  <c r="I13292" i="7" s="1"/>
  <c r="J13293" i="7"/>
  <c r="I13293" i="7" s="1"/>
  <c r="J13294" i="7"/>
  <c r="I13294" i="7" s="1"/>
  <c r="J13295" i="7"/>
  <c r="I13295" i="7" s="1"/>
  <c r="J13296" i="7"/>
  <c r="I13296" i="7" s="1"/>
  <c r="J13297" i="7"/>
  <c r="I13297" i="7" s="1"/>
  <c r="J13298" i="7"/>
  <c r="I13298" i="7" s="1"/>
  <c r="J13299" i="7"/>
  <c r="I13299" i="7" s="1"/>
  <c r="J13300" i="7"/>
  <c r="I13300" i="7" s="1"/>
  <c r="J13301" i="7"/>
  <c r="I13301" i="7" s="1"/>
  <c r="J13302" i="7"/>
  <c r="I13302" i="7" s="1"/>
  <c r="J13303" i="7"/>
  <c r="I13303" i="7" s="1"/>
  <c r="J13304" i="7"/>
  <c r="I13304" i="7" s="1"/>
  <c r="J13305" i="7"/>
  <c r="I13305" i="7" s="1"/>
  <c r="J13306" i="7"/>
  <c r="I13306" i="7" s="1"/>
  <c r="J13307" i="7"/>
  <c r="I13307" i="7" s="1"/>
  <c r="J13308" i="7"/>
  <c r="I13308" i="7" s="1"/>
  <c r="J13309" i="7"/>
  <c r="I13309" i="7" s="1"/>
  <c r="J13310" i="7"/>
  <c r="I13310" i="7" s="1"/>
  <c r="J13311" i="7"/>
  <c r="I13311" i="7" s="1"/>
  <c r="J13312" i="7"/>
  <c r="I13312" i="7" s="1"/>
  <c r="J13313" i="7"/>
  <c r="I13313" i="7" s="1"/>
  <c r="J13314" i="7"/>
  <c r="I13314" i="7" s="1"/>
  <c r="J13315" i="7"/>
  <c r="I13315" i="7" s="1"/>
  <c r="J13316" i="7"/>
  <c r="I13316" i="7" s="1"/>
  <c r="J13317" i="7"/>
  <c r="I13317" i="7" s="1"/>
  <c r="J13318" i="7"/>
  <c r="I13318" i="7" s="1"/>
  <c r="J13319" i="7"/>
  <c r="I13319" i="7" s="1"/>
  <c r="J13320" i="7"/>
  <c r="I13320" i="7" s="1"/>
  <c r="J13321" i="7"/>
  <c r="I13321" i="7" s="1"/>
  <c r="J13322" i="7"/>
  <c r="I13322" i="7" s="1"/>
  <c r="J13323" i="7"/>
  <c r="I13323" i="7" s="1"/>
  <c r="J13324" i="7"/>
  <c r="I13324" i="7" s="1"/>
  <c r="J13325" i="7"/>
  <c r="I13325" i="7" s="1"/>
  <c r="J13326" i="7"/>
  <c r="I13326" i="7" s="1"/>
  <c r="J13327" i="7"/>
  <c r="I13327" i="7" s="1"/>
  <c r="J13328" i="7"/>
  <c r="I13328" i="7" s="1"/>
  <c r="J13329" i="7"/>
  <c r="I13329" i="7" s="1"/>
  <c r="J13330" i="7"/>
  <c r="I13330" i="7" s="1"/>
  <c r="J13331" i="7"/>
  <c r="I13331" i="7" s="1"/>
  <c r="J13332" i="7"/>
  <c r="I13332" i="7" s="1"/>
  <c r="J13333" i="7"/>
  <c r="I13333" i="7" s="1"/>
  <c r="J13334" i="7"/>
  <c r="I13334" i="7" s="1"/>
  <c r="J13335" i="7"/>
  <c r="I13335" i="7" s="1"/>
  <c r="J13336" i="7"/>
  <c r="I13336" i="7" s="1"/>
  <c r="J13337" i="7"/>
  <c r="I13337" i="7" s="1"/>
  <c r="J13338" i="7"/>
  <c r="I13338" i="7" s="1"/>
  <c r="J13339" i="7"/>
  <c r="I13339" i="7" s="1"/>
  <c r="J13340" i="7"/>
  <c r="I13340" i="7" s="1"/>
  <c r="J13341" i="7"/>
  <c r="I13341" i="7" s="1"/>
  <c r="J13342" i="7"/>
  <c r="I13342" i="7" s="1"/>
  <c r="J13343" i="7"/>
  <c r="I13343" i="7" s="1"/>
  <c r="J13344" i="7"/>
  <c r="I13344" i="7" s="1"/>
  <c r="J13345" i="7"/>
  <c r="I13345" i="7" s="1"/>
  <c r="J13346" i="7"/>
  <c r="I13346" i="7" s="1"/>
  <c r="J13347" i="7"/>
  <c r="I13347" i="7" s="1"/>
  <c r="J13348" i="7"/>
  <c r="I13348" i="7" s="1"/>
  <c r="J13349" i="7"/>
  <c r="I13349" i="7" s="1"/>
  <c r="J13350" i="7"/>
  <c r="I13350" i="7" s="1"/>
  <c r="J13351" i="7"/>
  <c r="I13351" i="7" s="1"/>
  <c r="J13352" i="7"/>
  <c r="I13352" i="7" s="1"/>
  <c r="J13353" i="7"/>
  <c r="I13353" i="7" s="1"/>
  <c r="J13354" i="7"/>
  <c r="I13354" i="7" s="1"/>
  <c r="J13355" i="7"/>
  <c r="I13355" i="7" s="1"/>
  <c r="J13356" i="7"/>
  <c r="I13356" i="7" s="1"/>
  <c r="J13357" i="7"/>
  <c r="I13357" i="7" s="1"/>
  <c r="J13358" i="7"/>
  <c r="I13358" i="7" s="1"/>
  <c r="J13359" i="7"/>
  <c r="I13359" i="7" s="1"/>
  <c r="J13360" i="7"/>
  <c r="I13360" i="7" s="1"/>
  <c r="J13361" i="7"/>
  <c r="I13361" i="7" s="1"/>
  <c r="J13362" i="7"/>
  <c r="I13362" i="7" s="1"/>
  <c r="J13363" i="7"/>
  <c r="I13363" i="7" s="1"/>
  <c r="J13364" i="7"/>
  <c r="I13364" i="7" s="1"/>
  <c r="J13365" i="7"/>
  <c r="I13365" i="7" s="1"/>
  <c r="J13366" i="7"/>
  <c r="I13366" i="7" s="1"/>
  <c r="J13367" i="7"/>
  <c r="I13367" i="7" s="1"/>
  <c r="J13368" i="7"/>
  <c r="I13368" i="7" s="1"/>
  <c r="J13369" i="7"/>
  <c r="I13369" i="7" s="1"/>
  <c r="J13370" i="7"/>
  <c r="I13370" i="7" s="1"/>
  <c r="J13371" i="7"/>
  <c r="I13371" i="7" s="1"/>
  <c r="J13372" i="7"/>
  <c r="I13372" i="7" s="1"/>
  <c r="J13373" i="7"/>
  <c r="I13373" i="7" s="1"/>
  <c r="J13374" i="7"/>
  <c r="I13374" i="7" s="1"/>
  <c r="J13375" i="7"/>
  <c r="I13375" i="7" s="1"/>
  <c r="J13376" i="7"/>
  <c r="I13376" i="7" s="1"/>
  <c r="J13377" i="7"/>
  <c r="I13377" i="7" s="1"/>
  <c r="J13378" i="7"/>
  <c r="I13378" i="7" s="1"/>
  <c r="J13379" i="7"/>
  <c r="I13379" i="7" s="1"/>
  <c r="J13380" i="7"/>
  <c r="I13380" i="7" s="1"/>
  <c r="J13381" i="7"/>
  <c r="I13381" i="7" s="1"/>
  <c r="J13382" i="7"/>
  <c r="I13382" i="7" s="1"/>
  <c r="J13383" i="7"/>
  <c r="I13383" i="7" s="1"/>
  <c r="J13384" i="7"/>
  <c r="I13384" i="7" s="1"/>
  <c r="J13385" i="7"/>
  <c r="I13385" i="7" s="1"/>
  <c r="J13386" i="7"/>
  <c r="I13386" i="7" s="1"/>
  <c r="J13387" i="7"/>
  <c r="I13387" i="7" s="1"/>
  <c r="J13388" i="7"/>
  <c r="I13388" i="7" s="1"/>
  <c r="J13389" i="7"/>
  <c r="I13389" i="7" s="1"/>
  <c r="J13390" i="7"/>
  <c r="I13390" i="7" s="1"/>
  <c r="J13391" i="7"/>
  <c r="I13391" i="7" s="1"/>
  <c r="J13392" i="7"/>
  <c r="I13392" i="7" s="1"/>
  <c r="J13393" i="7"/>
  <c r="I13393" i="7" s="1"/>
  <c r="J13394" i="7"/>
  <c r="I13394" i="7" s="1"/>
  <c r="J13395" i="7"/>
  <c r="I13395" i="7" s="1"/>
  <c r="J13396" i="7"/>
  <c r="I13396" i="7" s="1"/>
  <c r="J13397" i="7"/>
  <c r="I13397" i="7" s="1"/>
  <c r="J13398" i="7"/>
  <c r="I13398" i="7" s="1"/>
  <c r="J13399" i="7"/>
  <c r="I13399" i="7" s="1"/>
  <c r="J13400" i="7"/>
  <c r="I13400" i="7" s="1"/>
  <c r="J13401" i="7"/>
  <c r="I13401" i="7" s="1"/>
  <c r="J13402" i="7"/>
  <c r="I13402" i="7" s="1"/>
  <c r="J13403" i="7"/>
  <c r="I13403" i="7" s="1"/>
  <c r="J13404" i="7"/>
  <c r="I13404" i="7" s="1"/>
  <c r="J13405" i="7"/>
  <c r="I13405" i="7" s="1"/>
  <c r="J13406" i="7"/>
  <c r="I13406" i="7" s="1"/>
  <c r="J13407" i="7"/>
  <c r="I13407" i="7" s="1"/>
  <c r="J13408" i="7"/>
  <c r="I13408" i="7" s="1"/>
  <c r="J13409" i="7"/>
  <c r="I13409" i="7" s="1"/>
  <c r="J13410" i="7"/>
  <c r="I13410" i="7" s="1"/>
  <c r="J13411" i="7"/>
  <c r="I13411" i="7" s="1"/>
  <c r="J13412" i="7"/>
  <c r="I13412" i="7" s="1"/>
  <c r="J13413" i="7"/>
  <c r="I13413" i="7" s="1"/>
  <c r="J13414" i="7"/>
  <c r="I13414" i="7" s="1"/>
  <c r="J13415" i="7"/>
  <c r="I13415" i="7" s="1"/>
  <c r="J13416" i="7"/>
  <c r="I13416" i="7" s="1"/>
  <c r="J13417" i="7"/>
  <c r="I13417" i="7" s="1"/>
  <c r="J13418" i="7"/>
  <c r="I13418" i="7" s="1"/>
  <c r="J13419" i="7"/>
  <c r="I13419" i="7" s="1"/>
  <c r="J13420" i="7"/>
  <c r="I13420" i="7" s="1"/>
  <c r="J13421" i="7"/>
  <c r="I13421" i="7" s="1"/>
  <c r="J13422" i="7"/>
  <c r="I13422" i="7" s="1"/>
  <c r="J13423" i="7"/>
  <c r="I13423" i="7" s="1"/>
  <c r="J13424" i="7"/>
  <c r="I13424" i="7" s="1"/>
  <c r="J13425" i="7"/>
  <c r="I13425" i="7" s="1"/>
  <c r="J13426" i="7"/>
  <c r="I13426" i="7" s="1"/>
  <c r="J13427" i="7"/>
  <c r="I13427" i="7" s="1"/>
  <c r="J13428" i="7"/>
  <c r="I13428" i="7" s="1"/>
  <c r="J13429" i="7"/>
  <c r="I13429" i="7" s="1"/>
  <c r="J13430" i="7"/>
  <c r="I13430" i="7" s="1"/>
  <c r="J13431" i="7"/>
  <c r="I13431" i="7" s="1"/>
  <c r="J13432" i="7"/>
  <c r="I13432" i="7" s="1"/>
  <c r="J13433" i="7"/>
  <c r="I13433" i="7" s="1"/>
  <c r="J13434" i="7"/>
  <c r="I13434" i="7" s="1"/>
  <c r="J13435" i="7"/>
  <c r="I13435" i="7" s="1"/>
  <c r="J13436" i="7"/>
  <c r="I13436" i="7" s="1"/>
  <c r="J13437" i="7"/>
  <c r="I13437" i="7" s="1"/>
  <c r="J13438" i="7"/>
  <c r="I13438" i="7" s="1"/>
  <c r="J13439" i="7"/>
  <c r="I13439" i="7" s="1"/>
  <c r="J13440" i="7"/>
  <c r="I13440" i="7" s="1"/>
  <c r="J13441" i="7"/>
  <c r="I13441" i="7" s="1"/>
  <c r="J13442" i="7"/>
  <c r="I13442" i="7" s="1"/>
  <c r="J13443" i="7"/>
  <c r="I13443" i="7" s="1"/>
  <c r="J13444" i="7"/>
  <c r="I13444" i="7" s="1"/>
  <c r="J13445" i="7"/>
  <c r="I13445" i="7" s="1"/>
  <c r="J13446" i="7"/>
  <c r="I13446" i="7" s="1"/>
  <c r="J13447" i="7"/>
  <c r="I13447" i="7" s="1"/>
  <c r="J13448" i="7"/>
  <c r="I13448" i="7" s="1"/>
  <c r="J13449" i="7"/>
  <c r="I13449" i="7" s="1"/>
  <c r="J13450" i="7"/>
  <c r="I13450" i="7" s="1"/>
  <c r="J13451" i="7"/>
  <c r="I13451" i="7" s="1"/>
  <c r="J13452" i="7"/>
  <c r="I13452" i="7" s="1"/>
  <c r="J13453" i="7"/>
  <c r="I13453" i="7" s="1"/>
  <c r="J13454" i="7"/>
  <c r="I13454" i="7" s="1"/>
  <c r="J13455" i="7"/>
  <c r="I13455" i="7" s="1"/>
  <c r="J13456" i="7"/>
  <c r="I13456" i="7" s="1"/>
  <c r="J13457" i="7"/>
  <c r="I13457" i="7" s="1"/>
  <c r="J13458" i="7"/>
  <c r="I13458" i="7" s="1"/>
  <c r="J13459" i="7"/>
  <c r="I13459" i="7" s="1"/>
  <c r="J13460" i="7"/>
  <c r="I13460" i="7" s="1"/>
  <c r="J13461" i="7"/>
  <c r="I13461" i="7" s="1"/>
  <c r="J13462" i="7"/>
  <c r="I13462" i="7" s="1"/>
  <c r="J13463" i="7"/>
  <c r="I13463" i="7" s="1"/>
  <c r="J13464" i="7"/>
  <c r="I13464" i="7" s="1"/>
  <c r="J13465" i="7"/>
  <c r="I13465" i="7" s="1"/>
  <c r="J13466" i="7"/>
  <c r="I13466" i="7" s="1"/>
  <c r="J13467" i="7"/>
  <c r="I13467" i="7" s="1"/>
  <c r="J13468" i="7"/>
  <c r="I13468" i="7" s="1"/>
  <c r="J13469" i="7"/>
  <c r="I13469" i="7" s="1"/>
  <c r="J13470" i="7"/>
  <c r="I13470" i="7" s="1"/>
  <c r="J13471" i="7"/>
  <c r="I13471" i="7" s="1"/>
  <c r="J13472" i="7"/>
  <c r="I13472" i="7" s="1"/>
  <c r="J13473" i="7"/>
  <c r="I13473" i="7" s="1"/>
  <c r="J13474" i="7"/>
  <c r="I13474" i="7" s="1"/>
  <c r="J13475" i="7"/>
  <c r="I13475" i="7" s="1"/>
  <c r="J13476" i="7"/>
  <c r="I13476" i="7" s="1"/>
  <c r="J13477" i="7"/>
  <c r="I13477" i="7" s="1"/>
  <c r="J13478" i="7"/>
  <c r="I13478" i="7" s="1"/>
  <c r="J13479" i="7"/>
  <c r="I13479" i="7" s="1"/>
  <c r="J13480" i="7"/>
  <c r="I13480" i="7" s="1"/>
  <c r="J13481" i="7"/>
  <c r="I13481" i="7" s="1"/>
  <c r="J13482" i="7"/>
  <c r="I13482" i="7" s="1"/>
  <c r="J13483" i="7"/>
  <c r="I13483" i="7" s="1"/>
  <c r="J13484" i="7"/>
  <c r="I13484" i="7" s="1"/>
  <c r="J13485" i="7"/>
  <c r="I13485" i="7" s="1"/>
  <c r="J13486" i="7"/>
  <c r="I13486" i="7" s="1"/>
  <c r="J13487" i="7"/>
  <c r="I13487" i="7" s="1"/>
  <c r="J13488" i="7"/>
  <c r="I13488" i="7" s="1"/>
  <c r="J13489" i="7"/>
  <c r="I13489" i="7" s="1"/>
  <c r="J13490" i="7"/>
  <c r="I13490" i="7" s="1"/>
  <c r="J13491" i="7"/>
  <c r="I13491" i="7" s="1"/>
  <c r="J13492" i="7"/>
  <c r="I13492" i="7" s="1"/>
  <c r="J13493" i="7"/>
  <c r="I13493" i="7" s="1"/>
  <c r="J13494" i="7"/>
  <c r="I13494" i="7" s="1"/>
  <c r="J13495" i="7"/>
  <c r="I13495" i="7" s="1"/>
  <c r="J13496" i="7"/>
  <c r="I13496" i="7" s="1"/>
  <c r="J13497" i="7"/>
  <c r="I13497" i="7" s="1"/>
  <c r="J13498" i="7"/>
  <c r="I13498" i="7" s="1"/>
  <c r="J13499" i="7"/>
  <c r="I13499" i="7" s="1"/>
  <c r="J13500" i="7"/>
  <c r="I13500" i="7" s="1"/>
  <c r="J13501" i="7"/>
  <c r="I13501" i="7" s="1"/>
  <c r="J13502" i="7"/>
  <c r="I13502" i="7" s="1"/>
  <c r="J13503" i="7"/>
  <c r="I13503" i="7" s="1"/>
  <c r="J13504" i="7"/>
  <c r="I13504" i="7" s="1"/>
  <c r="J13505" i="7"/>
  <c r="I13505" i="7" s="1"/>
  <c r="J13506" i="7"/>
  <c r="I13506" i="7" s="1"/>
  <c r="J13507" i="7"/>
  <c r="I13507" i="7" s="1"/>
  <c r="J13508" i="7"/>
  <c r="I13508" i="7" s="1"/>
  <c r="J13509" i="7"/>
  <c r="I13509" i="7" s="1"/>
  <c r="J13510" i="7"/>
  <c r="I13510" i="7" s="1"/>
  <c r="J13511" i="7"/>
  <c r="I13511" i="7" s="1"/>
  <c r="J13512" i="7"/>
  <c r="I13512" i="7" s="1"/>
  <c r="J13513" i="7"/>
  <c r="I13513" i="7" s="1"/>
  <c r="J13514" i="7"/>
  <c r="I13514" i="7" s="1"/>
  <c r="J13515" i="7"/>
  <c r="I13515" i="7" s="1"/>
  <c r="J13516" i="7"/>
  <c r="I13516" i="7" s="1"/>
  <c r="J13517" i="7"/>
  <c r="I13517" i="7" s="1"/>
  <c r="J13518" i="7"/>
  <c r="I13518" i="7" s="1"/>
  <c r="J13519" i="7"/>
  <c r="I13519" i="7" s="1"/>
  <c r="J13520" i="7"/>
  <c r="I13520" i="7" s="1"/>
  <c r="J13521" i="7"/>
  <c r="I13521" i="7" s="1"/>
  <c r="J13522" i="7"/>
  <c r="I13522" i="7" s="1"/>
  <c r="J13523" i="7"/>
  <c r="I13523" i="7" s="1"/>
  <c r="J13524" i="7"/>
  <c r="I13524" i="7" s="1"/>
  <c r="J13525" i="7"/>
  <c r="I13525" i="7" s="1"/>
  <c r="J13526" i="7"/>
  <c r="I13526" i="7" s="1"/>
  <c r="J13527" i="7"/>
  <c r="I13527" i="7" s="1"/>
  <c r="J13528" i="7"/>
  <c r="I13528" i="7" s="1"/>
  <c r="J13529" i="7"/>
  <c r="I13529" i="7" s="1"/>
  <c r="J13530" i="7"/>
  <c r="I13530" i="7" s="1"/>
  <c r="J13531" i="7"/>
  <c r="I13531" i="7" s="1"/>
  <c r="J13532" i="7"/>
  <c r="I13532" i="7" s="1"/>
  <c r="J13533" i="7"/>
  <c r="I13533" i="7" s="1"/>
  <c r="J13534" i="7"/>
  <c r="I13534" i="7" s="1"/>
  <c r="J13535" i="7"/>
  <c r="I13535" i="7" s="1"/>
  <c r="J13536" i="7"/>
  <c r="I13536" i="7" s="1"/>
  <c r="J13537" i="7"/>
  <c r="I13537" i="7" s="1"/>
  <c r="J13538" i="7"/>
  <c r="I13538" i="7" s="1"/>
  <c r="J13539" i="7"/>
  <c r="I13539" i="7" s="1"/>
  <c r="J13540" i="7"/>
  <c r="I13540" i="7" s="1"/>
  <c r="J13541" i="7"/>
  <c r="I13541" i="7" s="1"/>
  <c r="J13542" i="7"/>
  <c r="I13542" i="7" s="1"/>
  <c r="J13543" i="7"/>
  <c r="I13543" i="7" s="1"/>
  <c r="J13544" i="7"/>
  <c r="I13544" i="7" s="1"/>
  <c r="J13545" i="7"/>
  <c r="I13545" i="7" s="1"/>
  <c r="J13546" i="7"/>
  <c r="I13546" i="7" s="1"/>
  <c r="J13547" i="7"/>
  <c r="I13547" i="7" s="1"/>
  <c r="J13548" i="7"/>
  <c r="I13548" i="7" s="1"/>
  <c r="J13549" i="7"/>
  <c r="I13549" i="7" s="1"/>
  <c r="J13550" i="7"/>
  <c r="I13550" i="7" s="1"/>
  <c r="J13551" i="7"/>
  <c r="I13551" i="7" s="1"/>
  <c r="J13552" i="7"/>
  <c r="I13552" i="7" s="1"/>
  <c r="J13553" i="7"/>
  <c r="I13553" i="7" s="1"/>
  <c r="J13554" i="7"/>
  <c r="I13554" i="7" s="1"/>
  <c r="J13555" i="7"/>
  <c r="I13555" i="7" s="1"/>
  <c r="J13556" i="7"/>
  <c r="I13556" i="7" s="1"/>
  <c r="J13557" i="7"/>
  <c r="I13557" i="7" s="1"/>
  <c r="J13558" i="7"/>
  <c r="I13558" i="7" s="1"/>
  <c r="J13559" i="7"/>
  <c r="I13559" i="7" s="1"/>
  <c r="J13560" i="7"/>
  <c r="I13560" i="7" s="1"/>
  <c r="J13561" i="7"/>
  <c r="I13561" i="7" s="1"/>
  <c r="J13562" i="7"/>
  <c r="I13562" i="7" s="1"/>
  <c r="J13563" i="7"/>
  <c r="I13563" i="7" s="1"/>
  <c r="J13564" i="7"/>
  <c r="I13564" i="7" s="1"/>
  <c r="J13565" i="7"/>
  <c r="I13565" i="7" s="1"/>
  <c r="J13566" i="7"/>
  <c r="I13566" i="7" s="1"/>
  <c r="J13567" i="7"/>
  <c r="I13567" i="7" s="1"/>
  <c r="J13568" i="7"/>
  <c r="I13568" i="7" s="1"/>
  <c r="J13569" i="7"/>
  <c r="I13569" i="7" s="1"/>
  <c r="J13570" i="7"/>
  <c r="I13570" i="7" s="1"/>
  <c r="J13571" i="7"/>
  <c r="I13571" i="7" s="1"/>
  <c r="J13572" i="7"/>
  <c r="I13572" i="7" s="1"/>
  <c r="J13573" i="7"/>
  <c r="I13573" i="7" s="1"/>
  <c r="J13574" i="7"/>
  <c r="I13574" i="7" s="1"/>
  <c r="J13575" i="7"/>
  <c r="I13575" i="7" s="1"/>
  <c r="J13576" i="7"/>
  <c r="I13576" i="7" s="1"/>
  <c r="J13577" i="7"/>
  <c r="I13577" i="7" s="1"/>
  <c r="J13578" i="7"/>
  <c r="I13578" i="7" s="1"/>
  <c r="J13579" i="7"/>
  <c r="I13579" i="7" s="1"/>
  <c r="J13580" i="7"/>
  <c r="I13580" i="7" s="1"/>
  <c r="J13581" i="7"/>
  <c r="I13581" i="7" s="1"/>
  <c r="J13582" i="7"/>
  <c r="I13582" i="7" s="1"/>
  <c r="J13583" i="7"/>
  <c r="I13583" i="7" s="1"/>
  <c r="J13584" i="7"/>
  <c r="I13584" i="7" s="1"/>
  <c r="J13585" i="7"/>
  <c r="I13585" i="7" s="1"/>
  <c r="J13586" i="7"/>
  <c r="I13586" i="7" s="1"/>
  <c r="J13587" i="7"/>
  <c r="I13587" i="7" s="1"/>
  <c r="J13588" i="7"/>
  <c r="I13588" i="7" s="1"/>
  <c r="J13589" i="7"/>
  <c r="I13589" i="7" s="1"/>
  <c r="J13590" i="7"/>
  <c r="I13590" i="7" s="1"/>
  <c r="J13591" i="7"/>
  <c r="I13591" i="7" s="1"/>
  <c r="J13592" i="7"/>
  <c r="I13592" i="7" s="1"/>
  <c r="J13593" i="7"/>
  <c r="I13593" i="7" s="1"/>
  <c r="J13594" i="7"/>
  <c r="I13594" i="7" s="1"/>
  <c r="J13595" i="7"/>
  <c r="I13595" i="7" s="1"/>
  <c r="J13596" i="7"/>
  <c r="I13596" i="7" s="1"/>
  <c r="J13597" i="7"/>
  <c r="I13597" i="7" s="1"/>
  <c r="J13598" i="7"/>
  <c r="I13598" i="7" s="1"/>
  <c r="J13599" i="7"/>
  <c r="I13599" i="7" s="1"/>
  <c r="J13600" i="7"/>
  <c r="I13600" i="7" s="1"/>
  <c r="J13601" i="7"/>
  <c r="I13601" i="7" s="1"/>
  <c r="J13602" i="7"/>
  <c r="I13602" i="7" s="1"/>
  <c r="J13603" i="7"/>
  <c r="I13603" i="7" s="1"/>
  <c r="J13604" i="7"/>
  <c r="I13604" i="7" s="1"/>
  <c r="J13605" i="7"/>
  <c r="I13605" i="7" s="1"/>
  <c r="J13606" i="7"/>
  <c r="I13606" i="7" s="1"/>
  <c r="J13607" i="7"/>
  <c r="I13607" i="7" s="1"/>
  <c r="J13608" i="7"/>
  <c r="I13608" i="7" s="1"/>
  <c r="J13609" i="7"/>
  <c r="I13609" i="7" s="1"/>
  <c r="J13610" i="7"/>
  <c r="I13610" i="7" s="1"/>
  <c r="J13611" i="7"/>
  <c r="I13611" i="7" s="1"/>
  <c r="J13612" i="7"/>
  <c r="I13612" i="7" s="1"/>
  <c r="J13613" i="7"/>
  <c r="I13613" i="7" s="1"/>
  <c r="J13614" i="7"/>
  <c r="I13614" i="7" s="1"/>
  <c r="J13615" i="7"/>
  <c r="I13615" i="7" s="1"/>
  <c r="J13616" i="7"/>
  <c r="I13616" i="7" s="1"/>
  <c r="J13617" i="7"/>
  <c r="I13617" i="7" s="1"/>
  <c r="J13618" i="7"/>
  <c r="I13618" i="7" s="1"/>
  <c r="J13619" i="7"/>
  <c r="I13619" i="7" s="1"/>
  <c r="J13620" i="7"/>
  <c r="I13620" i="7" s="1"/>
  <c r="J13621" i="7"/>
  <c r="I13621" i="7" s="1"/>
  <c r="J13622" i="7"/>
  <c r="I13622" i="7" s="1"/>
  <c r="J13623" i="7"/>
  <c r="I13623" i="7" s="1"/>
  <c r="J13624" i="7"/>
  <c r="I13624" i="7" s="1"/>
  <c r="J13625" i="7"/>
  <c r="I13625" i="7" s="1"/>
  <c r="J13626" i="7"/>
  <c r="I13626" i="7" s="1"/>
  <c r="J13627" i="7"/>
  <c r="I13627" i="7" s="1"/>
  <c r="J13628" i="7"/>
  <c r="I13628" i="7" s="1"/>
  <c r="J13629" i="7"/>
  <c r="I13629" i="7" s="1"/>
  <c r="J13630" i="7"/>
  <c r="I13630" i="7" s="1"/>
  <c r="J13631" i="7"/>
  <c r="I13631" i="7" s="1"/>
  <c r="J13632" i="7"/>
  <c r="I13632" i="7" s="1"/>
  <c r="J13633" i="7"/>
  <c r="I13633" i="7" s="1"/>
  <c r="J13634" i="7"/>
  <c r="I13634" i="7" s="1"/>
  <c r="J13635" i="7"/>
  <c r="I13635" i="7" s="1"/>
  <c r="J13636" i="7"/>
  <c r="I13636" i="7" s="1"/>
  <c r="J13637" i="7"/>
  <c r="I13637" i="7" s="1"/>
  <c r="J13638" i="7"/>
  <c r="I13638" i="7" s="1"/>
  <c r="J13639" i="7"/>
  <c r="I13639" i="7" s="1"/>
  <c r="J13640" i="7"/>
  <c r="I13640" i="7" s="1"/>
  <c r="J13641" i="7"/>
  <c r="I13641" i="7" s="1"/>
  <c r="J13642" i="7"/>
  <c r="I13642" i="7" s="1"/>
  <c r="J13643" i="7"/>
  <c r="I13643" i="7" s="1"/>
  <c r="J13644" i="7"/>
  <c r="I13644" i="7" s="1"/>
  <c r="J13645" i="7"/>
  <c r="I13645" i="7" s="1"/>
  <c r="J13646" i="7"/>
  <c r="I13646" i="7" s="1"/>
  <c r="J13647" i="7"/>
  <c r="I13647" i="7" s="1"/>
  <c r="J13648" i="7"/>
  <c r="I13648" i="7" s="1"/>
  <c r="J13649" i="7"/>
  <c r="I13649" i="7" s="1"/>
  <c r="J13650" i="7"/>
  <c r="I13650" i="7" s="1"/>
  <c r="J13651" i="7"/>
  <c r="I13651" i="7" s="1"/>
  <c r="J13652" i="7"/>
  <c r="I13652" i="7" s="1"/>
  <c r="J13653" i="7"/>
  <c r="I13653" i="7" s="1"/>
  <c r="J13654" i="7"/>
  <c r="I13654" i="7" s="1"/>
  <c r="J13655" i="7"/>
  <c r="I13655" i="7" s="1"/>
  <c r="J13656" i="7"/>
  <c r="I13656" i="7" s="1"/>
  <c r="J13657" i="7"/>
  <c r="I13657" i="7" s="1"/>
  <c r="J13658" i="7"/>
  <c r="I13658" i="7" s="1"/>
  <c r="J13659" i="7"/>
  <c r="I13659" i="7" s="1"/>
  <c r="J13660" i="7"/>
  <c r="I13660" i="7" s="1"/>
  <c r="J13661" i="7"/>
  <c r="I13661" i="7" s="1"/>
  <c r="J13662" i="7"/>
  <c r="I13662" i="7" s="1"/>
  <c r="J13663" i="7"/>
  <c r="I13663" i="7" s="1"/>
  <c r="J13664" i="7"/>
  <c r="I13664" i="7" s="1"/>
  <c r="J13665" i="7"/>
  <c r="I13665" i="7" s="1"/>
  <c r="J13666" i="7"/>
  <c r="I13666" i="7" s="1"/>
  <c r="J13667" i="7"/>
  <c r="I13667" i="7" s="1"/>
  <c r="J13668" i="7"/>
  <c r="I13668" i="7" s="1"/>
  <c r="J13669" i="7"/>
  <c r="I13669" i="7" s="1"/>
  <c r="J13670" i="7"/>
  <c r="I13670" i="7" s="1"/>
  <c r="J13671" i="7"/>
  <c r="I13671" i="7" s="1"/>
  <c r="J13672" i="7"/>
  <c r="I13672" i="7" s="1"/>
  <c r="J13673" i="7"/>
  <c r="I13673" i="7" s="1"/>
  <c r="J13674" i="7"/>
  <c r="I13674" i="7" s="1"/>
  <c r="J13675" i="7"/>
  <c r="I13675" i="7" s="1"/>
  <c r="J13676" i="7"/>
  <c r="I13676" i="7" s="1"/>
  <c r="J13677" i="7"/>
  <c r="I13677" i="7" s="1"/>
  <c r="J13678" i="7"/>
  <c r="I13678" i="7" s="1"/>
  <c r="J13679" i="7"/>
  <c r="I13679" i="7" s="1"/>
  <c r="J13680" i="7"/>
  <c r="I13680" i="7" s="1"/>
  <c r="J13681" i="7"/>
  <c r="I13681" i="7" s="1"/>
  <c r="J13682" i="7"/>
  <c r="I13682" i="7" s="1"/>
  <c r="J13683" i="7"/>
  <c r="I13683" i="7" s="1"/>
  <c r="J13684" i="7"/>
  <c r="I13684" i="7" s="1"/>
  <c r="J13685" i="7"/>
  <c r="I13685" i="7" s="1"/>
  <c r="J13686" i="7"/>
  <c r="I13686" i="7" s="1"/>
  <c r="J13687" i="7"/>
  <c r="I13687" i="7" s="1"/>
  <c r="J13688" i="7"/>
  <c r="I13688" i="7" s="1"/>
  <c r="J13689" i="7"/>
  <c r="I13689" i="7" s="1"/>
  <c r="J13690" i="7"/>
  <c r="I13690" i="7" s="1"/>
  <c r="J13691" i="7"/>
  <c r="I13691" i="7" s="1"/>
  <c r="J13692" i="7"/>
  <c r="I13692" i="7" s="1"/>
  <c r="J13693" i="7"/>
  <c r="I13693" i="7" s="1"/>
  <c r="J13694" i="7"/>
  <c r="I13694" i="7" s="1"/>
  <c r="J13695" i="7"/>
  <c r="I13695" i="7" s="1"/>
  <c r="J13696" i="7"/>
  <c r="I13696" i="7" s="1"/>
  <c r="J13697" i="7"/>
  <c r="I13697" i="7" s="1"/>
  <c r="J13698" i="7"/>
  <c r="I13698" i="7" s="1"/>
  <c r="J13699" i="7"/>
  <c r="I13699" i="7" s="1"/>
  <c r="J13700" i="7"/>
  <c r="I13700" i="7" s="1"/>
  <c r="J13701" i="7"/>
  <c r="I13701" i="7" s="1"/>
  <c r="J13702" i="7"/>
  <c r="I13702" i="7" s="1"/>
  <c r="J13703" i="7"/>
  <c r="I13703" i="7" s="1"/>
  <c r="J13704" i="7"/>
  <c r="I13704" i="7" s="1"/>
  <c r="J13705" i="7"/>
  <c r="I13705" i="7" s="1"/>
  <c r="J13706" i="7"/>
  <c r="I13706" i="7" s="1"/>
  <c r="J13707" i="7"/>
  <c r="I13707" i="7" s="1"/>
  <c r="J13708" i="7"/>
  <c r="I13708" i="7" s="1"/>
  <c r="J13709" i="7"/>
  <c r="I13709" i="7" s="1"/>
  <c r="J13710" i="7"/>
  <c r="I13710" i="7" s="1"/>
  <c r="J13711" i="7"/>
  <c r="I13711" i="7" s="1"/>
  <c r="J13712" i="7"/>
  <c r="I13712" i="7" s="1"/>
  <c r="J13713" i="7"/>
  <c r="I13713" i="7" s="1"/>
  <c r="J13714" i="7"/>
  <c r="I13714" i="7" s="1"/>
  <c r="J13715" i="7"/>
  <c r="I13715" i="7" s="1"/>
  <c r="J13716" i="7"/>
  <c r="I13716" i="7" s="1"/>
  <c r="J13717" i="7"/>
  <c r="I13717" i="7" s="1"/>
  <c r="J13718" i="7"/>
  <c r="I13718" i="7" s="1"/>
  <c r="J13719" i="7"/>
  <c r="I13719" i="7" s="1"/>
  <c r="J13720" i="7"/>
  <c r="I13720" i="7" s="1"/>
  <c r="J13721" i="7"/>
  <c r="I13721" i="7" s="1"/>
  <c r="J13722" i="7"/>
  <c r="I13722" i="7" s="1"/>
  <c r="J13723" i="7"/>
  <c r="I13723" i="7" s="1"/>
  <c r="J13724" i="7"/>
  <c r="I13724" i="7" s="1"/>
  <c r="J13725" i="7"/>
  <c r="I13725" i="7" s="1"/>
  <c r="J13726" i="7"/>
  <c r="I13726" i="7" s="1"/>
  <c r="J13727" i="7"/>
  <c r="I13727" i="7" s="1"/>
  <c r="J13728" i="7"/>
  <c r="I13728" i="7" s="1"/>
  <c r="J13729" i="7"/>
  <c r="I13729" i="7" s="1"/>
  <c r="J13730" i="7"/>
  <c r="I13730" i="7" s="1"/>
  <c r="J13731" i="7"/>
  <c r="I13731" i="7" s="1"/>
  <c r="J13732" i="7"/>
  <c r="I13732" i="7" s="1"/>
  <c r="J13733" i="7"/>
  <c r="I13733" i="7" s="1"/>
  <c r="J13734" i="7"/>
  <c r="I13734" i="7" s="1"/>
  <c r="J13735" i="7"/>
  <c r="I13735" i="7" s="1"/>
  <c r="J13736" i="7"/>
  <c r="I13736" i="7" s="1"/>
  <c r="J13737" i="7"/>
  <c r="I13737" i="7" s="1"/>
  <c r="J13738" i="7"/>
  <c r="I13738" i="7" s="1"/>
  <c r="J13739" i="7"/>
  <c r="I13739" i="7" s="1"/>
  <c r="J13740" i="7"/>
  <c r="I13740" i="7" s="1"/>
  <c r="J13741" i="7"/>
  <c r="I13741" i="7" s="1"/>
  <c r="J13742" i="7"/>
  <c r="I13742" i="7" s="1"/>
  <c r="J13743" i="7"/>
  <c r="I13743" i="7" s="1"/>
  <c r="J13744" i="7"/>
  <c r="I13744" i="7" s="1"/>
  <c r="J13745" i="7"/>
  <c r="I13745" i="7" s="1"/>
  <c r="J13746" i="7"/>
  <c r="I13746" i="7" s="1"/>
  <c r="J13747" i="7"/>
  <c r="I13747" i="7" s="1"/>
  <c r="J13748" i="7"/>
  <c r="I13748" i="7" s="1"/>
  <c r="J13749" i="7"/>
  <c r="I13749" i="7" s="1"/>
  <c r="J13750" i="7"/>
  <c r="I13750" i="7" s="1"/>
  <c r="J13751" i="7"/>
  <c r="I13751" i="7" s="1"/>
  <c r="J13752" i="7"/>
  <c r="I13752" i="7" s="1"/>
  <c r="J13753" i="7"/>
  <c r="I13753" i="7" s="1"/>
  <c r="J13754" i="7"/>
  <c r="I13754" i="7" s="1"/>
  <c r="J13755" i="7"/>
  <c r="I13755" i="7" s="1"/>
  <c r="J13756" i="7"/>
  <c r="I13756" i="7" s="1"/>
  <c r="J13757" i="7"/>
  <c r="I13757" i="7" s="1"/>
  <c r="J13758" i="7"/>
  <c r="I13758" i="7" s="1"/>
  <c r="J13759" i="7"/>
  <c r="I13759" i="7" s="1"/>
  <c r="J13760" i="7"/>
  <c r="I13760" i="7" s="1"/>
  <c r="J13761" i="7"/>
  <c r="I13761" i="7" s="1"/>
  <c r="J13762" i="7"/>
  <c r="I13762" i="7" s="1"/>
  <c r="J13763" i="7"/>
  <c r="I13763" i="7" s="1"/>
  <c r="J13764" i="7"/>
  <c r="I13764" i="7" s="1"/>
  <c r="J13765" i="7"/>
  <c r="I13765" i="7" s="1"/>
  <c r="J13766" i="7"/>
  <c r="I13766" i="7" s="1"/>
  <c r="J13767" i="7"/>
  <c r="I13767" i="7" s="1"/>
  <c r="J13768" i="7"/>
  <c r="I13768" i="7" s="1"/>
  <c r="J13769" i="7"/>
  <c r="I13769" i="7" s="1"/>
  <c r="J13770" i="7"/>
  <c r="I13770" i="7" s="1"/>
  <c r="J13771" i="7"/>
  <c r="I13771" i="7" s="1"/>
  <c r="J13772" i="7"/>
  <c r="I13772" i="7" s="1"/>
  <c r="J13773" i="7"/>
  <c r="I13773" i="7" s="1"/>
  <c r="J13774" i="7"/>
  <c r="I13774" i="7" s="1"/>
  <c r="J13775" i="7"/>
  <c r="I13775" i="7" s="1"/>
  <c r="J13776" i="7"/>
  <c r="I13776" i="7" s="1"/>
  <c r="J13777" i="7"/>
  <c r="I13777" i="7" s="1"/>
  <c r="J13778" i="7"/>
  <c r="I13778" i="7" s="1"/>
  <c r="J13779" i="7"/>
  <c r="I13779" i="7" s="1"/>
  <c r="J13780" i="7"/>
  <c r="I13780" i="7" s="1"/>
  <c r="J13781" i="7"/>
  <c r="I13781" i="7" s="1"/>
  <c r="J13782" i="7"/>
  <c r="I13782" i="7" s="1"/>
  <c r="J13783" i="7"/>
  <c r="I13783" i="7" s="1"/>
  <c r="J13784" i="7"/>
  <c r="I13784" i="7" s="1"/>
  <c r="J13785" i="7"/>
  <c r="I13785" i="7" s="1"/>
  <c r="J13786" i="7"/>
  <c r="I13786" i="7" s="1"/>
  <c r="J13787" i="7"/>
  <c r="I13787" i="7" s="1"/>
  <c r="J13788" i="7"/>
  <c r="I13788" i="7" s="1"/>
  <c r="J13789" i="7"/>
  <c r="I13789" i="7" s="1"/>
  <c r="J13790" i="7"/>
  <c r="I13790" i="7" s="1"/>
  <c r="J13791" i="7"/>
  <c r="I13791" i="7" s="1"/>
  <c r="J13792" i="7"/>
  <c r="I13792" i="7" s="1"/>
  <c r="J13793" i="7"/>
  <c r="I13793" i="7" s="1"/>
  <c r="J13794" i="7"/>
  <c r="I13794" i="7" s="1"/>
  <c r="J13795" i="7"/>
  <c r="I13795" i="7" s="1"/>
  <c r="J13796" i="7"/>
  <c r="I13796" i="7" s="1"/>
  <c r="J13797" i="7"/>
  <c r="I13797" i="7" s="1"/>
  <c r="J13798" i="7"/>
  <c r="I13798" i="7" s="1"/>
  <c r="J13799" i="7"/>
  <c r="I13799" i="7" s="1"/>
  <c r="J13800" i="7"/>
  <c r="I13800" i="7" s="1"/>
  <c r="J13801" i="7"/>
  <c r="I13801" i="7" s="1"/>
  <c r="J13802" i="7"/>
  <c r="I13802" i="7" s="1"/>
  <c r="J13803" i="7"/>
  <c r="I13803" i="7" s="1"/>
  <c r="J13804" i="7"/>
  <c r="I13804" i="7" s="1"/>
  <c r="J13805" i="7"/>
  <c r="I13805" i="7" s="1"/>
  <c r="J13806" i="7"/>
  <c r="I13806" i="7" s="1"/>
  <c r="J13807" i="7"/>
  <c r="I13807" i="7" s="1"/>
  <c r="J13808" i="7"/>
  <c r="I13808" i="7" s="1"/>
  <c r="J13809" i="7"/>
  <c r="I13809" i="7" s="1"/>
  <c r="J13810" i="7"/>
  <c r="I13810" i="7" s="1"/>
  <c r="J13811" i="7"/>
  <c r="I13811" i="7" s="1"/>
  <c r="J13812" i="7"/>
  <c r="I13812" i="7" s="1"/>
  <c r="J13813" i="7"/>
  <c r="I13813" i="7" s="1"/>
  <c r="J13814" i="7"/>
  <c r="I13814" i="7" s="1"/>
  <c r="J13815" i="7"/>
  <c r="I13815" i="7" s="1"/>
  <c r="J13816" i="7"/>
  <c r="I13816" i="7" s="1"/>
  <c r="J13817" i="7"/>
  <c r="I13817" i="7" s="1"/>
  <c r="J13818" i="7"/>
  <c r="I13818" i="7" s="1"/>
  <c r="J13819" i="7"/>
  <c r="I13819" i="7" s="1"/>
  <c r="J13820" i="7"/>
  <c r="I13820" i="7" s="1"/>
  <c r="J13821" i="7"/>
  <c r="I13821" i="7" s="1"/>
  <c r="J13822" i="7"/>
  <c r="I13822" i="7" s="1"/>
  <c r="J13823" i="7"/>
  <c r="I13823" i="7" s="1"/>
  <c r="J13824" i="7"/>
  <c r="I13824" i="7" s="1"/>
  <c r="J13825" i="7"/>
  <c r="I13825" i="7" s="1"/>
  <c r="J13826" i="7"/>
  <c r="I13826" i="7" s="1"/>
  <c r="J13827" i="7"/>
  <c r="I13827" i="7" s="1"/>
  <c r="J13828" i="7"/>
  <c r="I13828" i="7" s="1"/>
  <c r="J13829" i="7"/>
  <c r="I13829" i="7" s="1"/>
  <c r="J13830" i="7"/>
  <c r="I13830" i="7" s="1"/>
  <c r="J13831" i="7"/>
  <c r="I13831" i="7" s="1"/>
  <c r="J13832" i="7"/>
  <c r="I13832" i="7" s="1"/>
  <c r="J13833" i="7"/>
  <c r="I13833" i="7" s="1"/>
  <c r="J13834" i="7"/>
  <c r="I13834" i="7" s="1"/>
  <c r="J13835" i="7"/>
  <c r="I13835" i="7" s="1"/>
  <c r="J13836" i="7"/>
  <c r="I13836" i="7" s="1"/>
  <c r="J13837" i="7"/>
  <c r="I13837" i="7" s="1"/>
  <c r="J13838" i="7"/>
  <c r="I13838" i="7" s="1"/>
  <c r="J13839" i="7"/>
  <c r="I13839" i="7" s="1"/>
  <c r="J13840" i="7"/>
  <c r="I13840" i="7" s="1"/>
  <c r="J13841" i="7"/>
  <c r="I13841" i="7" s="1"/>
  <c r="J13842" i="7"/>
  <c r="I13842" i="7" s="1"/>
  <c r="J13843" i="7"/>
  <c r="I13843" i="7" s="1"/>
  <c r="J13844" i="7"/>
  <c r="I13844" i="7" s="1"/>
  <c r="J13845" i="7"/>
  <c r="I13845" i="7" s="1"/>
  <c r="J13846" i="7"/>
  <c r="I13846" i="7" s="1"/>
  <c r="J13847" i="7"/>
  <c r="I13847" i="7" s="1"/>
  <c r="J13848" i="7"/>
  <c r="I13848" i="7" s="1"/>
  <c r="J13849" i="7"/>
  <c r="I13849" i="7" s="1"/>
  <c r="J13850" i="7"/>
  <c r="I13850" i="7" s="1"/>
  <c r="J13851" i="7"/>
  <c r="I13851" i="7" s="1"/>
  <c r="J13852" i="7"/>
  <c r="I13852" i="7" s="1"/>
  <c r="J13853" i="7"/>
  <c r="I13853" i="7" s="1"/>
  <c r="J13854" i="7"/>
  <c r="I13854" i="7" s="1"/>
  <c r="J13855" i="7"/>
  <c r="I13855" i="7" s="1"/>
  <c r="J13856" i="7"/>
  <c r="I13856" i="7" s="1"/>
  <c r="J13857" i="7"/>
  <c r="I13857" i="7" s="1"/>
  <c r="J13858" i="7"/>
  <c r="I13858" i="7" s="1"/>
  <c r="J13859" i="7"/>
  <c r="I13859" i="7" s="1"/>
  <c r="J13860" i="7"/>
  <c r="I13860" i="7" s="1"/>
  <c r="J13861" i="7"/>
  <c r="I13861" i="7" s="1"/>
  <c r="J13862" i="7"/>
  <c r="I13862" i="7" s="1"/>
  <c r="J13863" i="7"/>
  <c r="I13863" i="7" s="1"/>
  <c r="J13864" i="7"/>
  <c r="I13864" i="7" s="1"/>
  <c r="J13865" i="7"/>
  <c r="I13865" i="7" s="1"/>
  <c r="J13866" i="7"/>
  <c r="I13866" i="7" s="1"/>
  <c r="J13867" i="7"/>
  <c r="I13867" i="7" s="1"/>
  <c r="J13868" i="7"/>
  <c r="I13868" i="7" s="1"/>
  <c r="J13869" i="7"/>
  <c r="I13869" i="7" s="1"/>
  <c r="J13870" i="7"/>
  <c r="I13870" i="7" s="1"/>
  <c r="J13871" i="7"/>
  <c r="I13871" i="7" s="1"/>
  <c r="J13872" i="7"/>
  <c r="I13872" i="7" s="1"/>
  <c r="J13873" i="7"/>
  <c r="I13873" i="7" s="1"/>
  <c r="J13874" i="7"/>
  <c r="I13874" i="7" s="1"/>
  <c r="J13875" i="7"/>
  <c r="I13875" i="7" s="1"/>
  <c r="J13876" i="7"/>
  <c r="I13876" i="7" s="1"/>
  <c r="J13877" i="7"/>
  <c r="I13877" i="7" s="1"/>
  <c r="J13878" i="7"/>
  <c r="I13878" i="7" s="1"/>
  <c r="J13879" i="7"/>
  <c r="I13879" i="7" s="1"/>
  <c r="J13880" i="7"/>
  <c r="I13880" i="7" s="1"/>
  <c r="J13881" i="7"/>
  <c r="I13881" i="7" s="1"/>
  <c r="J13882" i="7"/>
  <c r="I13882" i="7" s="1"/>
  <c r="J13883" i="7"/>
  <c r="I13883" i="7" s="1"/>
  <c r="J13884" i="7"/>
  <c r="I13884" i="7" s="1"/>
  <c r="J13885" i="7"/>
  <c r="I13885" i="7" s="1"/>
  <c r="J13886" i="7"/>
  <c r="I13886" i="7" s="1"/>
  <c r="J13887" i="7"/>
  <c r="I13887" i="7" s="1"/>
  <c r="J13888" i="7"/>
  <c r="I13888" i="7" s="1"/>
  <c r="J13889" i="7"/>
  <c r="I13889" i="7" s="1"/>
  <c r="J13890" i="7"/>
  <c r="I13890" i="7" s="1"/>
  <c r="J13891" i="7"/>
  <c r="I13891" i="7" s="1"/>
  <c r="J13892" i="7"/>
  <c r="I13892" i="7" s="1"/>
  <c r="J13893" i="7"/>
  <c r="I13893" i="7" s="1"/>
  <c r="J13894" i="7"/>
  <c r="I13894" i="7" s="1"/>
  <c r="J13895" i="7"/>
  <c r="I13895" i="7" s="1"/>
  <c r="J13896" i="7"/>
  <c r="I13896" i="7" s="1"/>
  <c r="J13897" i="7"/>
  <c r="I13897" i="7" s="1"/>
  <c r="J13898" i="7"/>
  <c r="I13898" i="7" s="1"/>
  <c r="J13899" i="7"/>
  <c r="I13899" i="7" s="1"/>
  <c r="J13900" i="7"/>
  <c r="I13900" i="7" s="1"/>
  <c r="J13901" i="7"/>
  <c r="I13901" i="7" s="1"/>
  <c r="J13902" i="7"/>
  <c r="I13902" i="7" s="1"/>
  <c r="J13903" i="7"/>
  <c r="I13903" i="7" s="1"/>
  <c r="J13904" i="7"/>
  <c r="I13904" i="7" s="1"/>
  <c r="J13905" i="7"/>
  <c r="I13905" i="7" s="1"/>
  <c r="J13906" i="7"/>
  <c r="I13906" i="7" s="1"/>
  <c r="J13907" i="7"/>
  <c r="I13907" i="7" s="1"/>
  <c r="J13908" i="7"/>
  <c r="I13908" i="7" s="1"/>
  <c r="J13909" i="7"/>
  <c r="I13909" i="7" s="1"/>
  <c r="J13910" i="7"/>
  <c r="I13910" i="7" s="1"/>
  <c r="J13911" i="7"/>
  <c r="I13911" i="7" s="1"/>
  <c r="J13912" i="7"/>
  <c r="I13912" i="7" s="1"/>
  <c r="J13913" i="7"/>
  <c r="I13913" i="7" s="1"/>
  <c r="J13914" i="7"/>
  <c r="I13914" i="7" s="1"/>
  <c r="J13915" i="7"/>
  <c r="I13915" i="7" s="1"/>
  <c r="J13916" i="7"/>
  <c r="I13916" i="7" s="1"/>
  <c r="J13917" i="7"/>
  <c r="I13917" i="7" s="1"/>
  <c r="J13918" i="7"/>
  <c r="I13918" i="7" s="1"/>
  <c r="J13919" i="7"/>
  <c r="I13919" i="7" s="1"/>
  <c r="J13920" i="7"/>
  <c r="I13920" i="7" s="1"/>
  <c r="J13921" i="7"/>
  <c r="I13921" i="7" s="1"/>
  <c r="J13922" i="7"/>
  <c r="I13922" i="7" s="1"/>
  <c r="J13923" i="7"/>
  <c r="I13923" i="7" s="1"/>
  <c r="J13924" i="7"/>
  <c r="I13924" i="7" s="1"/>
  <c r="J13925" i="7"/>
  <c r="I13925" i="7" s="1"/>
  <c r="J13926" i="7"/>
  <c r="I13926" i="7" s="1"/>
  <c r="J13927" i="7"/>
  <c r="I13927" i="7" s="1"/>
  <c r="J13928" i="7"/>
  <c r="I13928" i="7" s="1"/>
  <c r="J13929" i="7"/>
  <c r="I13929" i="7" s="1"/>
  <c r="J13930" i="7"/>
  <c r="I13930" i="7" s="1"/>
  <c r="J13931" i="7"/>
  <c r="I13931" i="7" s="1"/>
  <c r="J13932" i="7"/>
  <c r="I13932" i="7" s="1"/>
  <c r="J13933" i="7"/>
  <c r="I13933" i="7" s="1"/>
  <c r="J13934" i="7"/>
  <c r="I13934" i="7" s="1"/>
  <c r="J13935" i="7"/>
  <c r="I13935" i="7" s="1"/>
  <c r="J13936" i="7"/>
  <c r="I13936" i="7" s="1"/>
  <c r="J13937" i="7"/>
  <c r="I13937" i="7" s="1"/>
  <c r="J13938" i="7"/>
  <c r="I13938" i="7" s="1"/>
  <c r="J13939" i="7"/>
  <c r="I13939" i="7" s="1"/>
  <c r="J13940" i="7"/>
  <c r="I13940" i="7" s="1"/>
  <c r="J13941" i="7"/>
  <c r="I13941" i="7" s="1"/>
  <c r="J13942" i="7"/>
  <c r="I13942" i="7" s="1"/>
  <c r="J13943" i="7"/>
  <c r="I13943" i="7" s="1"/>
  <c r="J13944" i="7"/>
  <c r="I13944" i="7" s="1"/>
  <c r="J13945" i="7"/>
  <c r="I13945" i="7" s="1"/>
  <c r="J13946" i="7"/>
  <c r="I13946" i="7" s="1"/>
  <c r="J13947" i="7"/>
  <c r="I13947" i="7" s="1"/>
  <c r="J13948" i="7"/>
  <c r="I13948" i="7" s="1"/>
  <c r="J13949" i="7"/>
  <c r="I13949" i="7" s="1"/>
  <c r="J13950" i="7"/>
  <c r="I13950" i="7" s="1"/>
  <c r="J13951" i="7"/>
  <c r="I13951" i="7" s="1"/>
  <c r="J13952" i="7"/>
  <c r="I13952" i="7" s="1"/>
  <c r="J13953" i="7"/>
  <c r="I13953" i="7" s="1"/>
  <c r="J13954" i="7"/>
  <c r="I13954" i="7" s="1"/>
  <c r="J13955" i="7"/>
  <c r="I13955" i="7" s="1"/>
  <c r="J13956" i="7"/>
  <c r="I13956" i="7" s="1"/>
  <c r="J13957" i="7"/>
  <c r="I13957" i="7" s="1"/>
  <c r="J13958" i="7"/>
  <c r="I13958" i="7" s="1"/>
  <c r="J13959" i="7"/>
  <c r="I13959" i="7" s="1"/>
  <c r="J13960" i="7"/>
  <c r="I13960" i="7" s="1"/>
  <c r="J13961" i="7"/>
  <c r="I13961" i="7" s="1"/>
  <c r="J13962" i="7"/>
  <c r="I13962" i="7" s="1"/>
  <c r="J13963" i="7"/>
  <c r="I13963" i="7" s="1"/>
  <c r="J13964" i="7"/>
  <c r="I13964" i="7" s="1"/>
  <c r="J13965" i="7"/>
  <c r="I13965" i="7" s="1"/>
  <c r="J13966" i="7"/>
  <c r="I13966" i="7" s="1"/>
  <c r="J13967" i="7"/>
  <c r="I13967" i="7" s="1"/>
  <c r="J13968" i="7"/>
  <c r="I13968" i="7" s="1"/>
  <c r="J13969" i="7"/>
  <c r="I13969" i="7" s="1"/>
  <c r="J13970" i="7"/>
  <c r="I13970" i="7" s="1"/>
  <c r="J13971" i="7"/>
  <c r="I13971" i="7" s="1"/>
  <c r="J13972" i="7"/>
  <c r="I13972" i="7" s="1"/>
  <c r="J13973" i="7"/>
  <c r="I13973" i="7" s="1"/>
  <c r="J13974" i="7"/>
  <c r="I13974" i="7" s="1"/>
  <c r="J13975" i="7"/>
  <c r="I13975" i="7" s="1"/>
  <c r="J13976" i="7"/>
  <c r="I13976" i="7" s="1"/>
  <c r="J13977" i="7"/>
  <c r="I13977" i="7" s="1"/>
  <c r="J13978" i="7"/>
  <c r="I13978" i="7" s="1"/>
  <c r="J13979" i="7"/>
  <c r="I13979" i="7" s="1"/>
  <c r="J13980" i="7"/>
  <c r="I13980" i="7" s="1"/>
  <c r="J13981" i="7"/>
  <c r="I13981" i="7" s="1"/>
  <c r="J13982" i="7"/>
  <c r="I13982" i="7" s="1"/>
  <c r="J13983" i="7"/>
  <c r="I13983" i="7" s="1"/>
  <c r="J13984" i="7"/>
  <c r="I13984" i="7" s="1"/>
  <c r="J13985" i="7"/>
  <c r="I13985" i="7" s="1"/>
  <c r="J13986" i="7"/>
  <c r="I13986" i="7" s="1"/>
  <c r="J13987" i="7"/>
  <c r="I13987" i="7" s="1"/>
  <c r="J13988" i="7"/>
  <c r="I13988" i="7" s="1"/>
  <c r="J13989" i="7"/>
  <c r="I13989" i="7" s="1"/>
  <c r="J13990" i="7"/>
  <c r="I13990" i="7" s="1"/>
  <c r="J13991" i="7"/>
  <c r="I13991" i="7" s="1"/>
  <c r="J13992" i="7"/>
  <c r="I13992" i="7" s="1"/>
  <c r="J13993" i="7"/>
  <c r="I13993" i="7" s="1"/>
  <c r="J13994" i="7"/>
  <c r="I13994" i="7" s="1"/>
  <c r="J13995" i="7"/>
  <c r="I13995" i="7" s="1"/>
  <c r="J13996" i="7"/>
  <c r="I13996" i="7" s="1"/>
  <c r="J13997" i="7"/>
  <c r="I13997" i="7" s="1"/>
  <c r="J13998" i="7"/>
  <c r="I13998" i="7" s="1"/>
  <c r="J13999" i="7"/>
  <c r="I13999" i="7" s="1"/>
  <c r="J14000" i="7"/>
  <c r="I14000" i="7" s="1"/>
  <c r="J14001" i="7"/>
  <c r="I14001" i="7" s="1"/>
  <c r="J14002" i="7"/>
  <c r="I14002" i="7" s="1"/>
  <c r="J14003" i="7"/>
  <c r="I14003" i="7" s="1"/>
  <c r="J14004" i="7"/>
  <c r="I14004" i="7" s="1"/>
  <c r="J14005" i="7"/>
  <c r="I14005" i="7" s="1"/>
  <c r="J14006" i="7"/>
  <c r="I14006" i="7" s="1"/>
  <c r="J14007" i="7"/>
  <c r="I14007" i="7" s="1"/>
  <c r="J14008" i="7"/>
  <c r="I14008" i="7" s="1"/>
  <c r="J14009" i="7"/>
  <c r="I14009" i="7" s="1"/>
  <c r="J14010" i="7"/>
  <c r="I14010" i="7" s="1"/>
  <c r="J14011" i="7"/>
  <c r="I14011" i="7" s="1"/>
  <c r="J14012" i="7"/>
  <c r="I14012" i="7" s="1"/>
  <c r="J14013" i="7"/>
  <c r="I14013" i="7" s="1"/>
  <c r="J14014" i="7"/>
  <c r="I14014" i="7" s="1"/>
  <c r="J14015" i="7"/>
  <c r="I14015" i="7" s="1"/>
  <c r="J14016" i="7"/>
  <c r="I14016" i="7" s="1"/>
  <c r="J14017" i="7"/>
  <c r="I14017" i="7" s="1"/>
  <c r="J14018" i="7"/>
  <c r="I14018" i="7" s="1"/>
  <c r="J14019" i="7"/>
  <c r="I14019" i="7" s="1"/>
  <c r="J14020" i="7"/>
  <c r="I14020" i="7" s="1"/>
  <c r="J14021" i="7"/>
  <c r="I14021" i="7" s="1"/>
  <c r="J14022" i="7"/>
  <c r="I14022" i="7" s="1"/>
  <c r="J14023" i="7"/>
  <c r="I14023" i="7" s="1"/>
  <c r="J14024" i="7"/>
  <c r="I14024" i="7" s="1"/>
  <c r="J14025" i="7"/>
  <c r="I14025" i="7" s="1"/>
  <c r="J14026" i="7"/>
  <c r="I14026" i="7" s="1"/>
  <c r="J14027" i="7"/>
  <c r="I14027" i="7" s="1"/>
  <c r="J14028" i="7"/>
  <c r="I14028" i="7" s="1"/>
  <c r="J14029" i="7"/>
  <c r="I14029" i="7" s="1"/>
  <c r="J14030" i="7"/>
  <c r="I14030" i="7" s="1"/>
  <c r="J14031" i="7"/>
  <c r="I14031" i="7" s="1"/>
  <c r="J14032" i="7"/>
  <c r="I14032" i="7" s="1"/>
  <c r="J14033" i="7"/>
  <c r="I14033" i="7" s="1"/>
  <c r="J14034" i="7"/>
  <c r="I14034" i="7" s="1"/>
  <c r="J14035" i="7"/>
  <c r="I14035" i="7" s="1"/>
  <c r="J14036" i="7"/>
  <c r="I14036" i="7" s="1"/>
  <c r="J14037" i="7"/>
  <c r="I14037" i="7" s="1"/>
  <c r="J14038" i="7"/>
  <c r="I14038" i="7" s="1"/>
  <c r="J14039" i="7"/>
  <c r="I14039" i="7" s="1"/>
  <c r="J14040" i="7"/>
  <c r="I14040" i="7" s="1"/>
  <c r="J14041" i="7"/>
  <c r="I14041" i="7" s="1"/>
  <c r="J14042" i="7"/>
  <c r="I14042" i="7" s="1"/>
  <c r="J14043" i="7"/>
  <c r="I14043" i="7" s="1"/>
  <c r="J14044" i="7"/>
  <c r="I14044" i="7" s="1"/>
  <c r="J14045" i="7"/>
  <c r="I14045" i="7" s="1"/>
  <c r="J14046" i="7"/>
  <c r="I14046" i="7" s="1"/>
  <c r="J14047" i="7"/>
  <c r="I14047" i="7" s="1"/>
  <c r="J14048" i="7"/>
  <c r="I14048" i="7" s="1"/>
  <c r="J14049" i="7"/>
  <c r="I14049" i="7" s="1"/>
  <c r="J14050" i="7"/>
  <c r="I14050" i="7" s="1"/>
  <c r="J14051" i="7"/>
  <c r="I14051" i="7" s="1"/>
  <c r="J14052" i="7"/>
  <c r="I14052" i="7" s="1"/>
  <c r="J14053" i="7"/>
  <c r="I14053" i="7" s="1"/>
  <c r="J14054" i="7"/>
  <c r="I14054" i="7" s="1"/>
  <c r="J14055" i="7"/>
  <c r="I14055" i="7" s="1"/>
  <c r="J14056" i="7"/>
  <c r="I14056" i="7" s="1"/>
  <c r="J14057" i="7"/>
  <c r="I14057" i="7" s="1"/>
  <c r="J14058" i="7"/>
  <c r="I14058" i="7" s="1"/>
  <c r="J14059" i="7"/>
  <c r="I14059" i="7" s="1"/>
  <c r="J14060" i="7"/>
  <c r="I14060" i="7" s="1"/>
  <c r="J14061" i="7"/>
  <c r="I14061" i="7" s="1"/>
  <c r="J14062" i="7"/>
  <c r="I14062" i="7" s="1"/>
  <c r="J14063" i="7"/>
  <c r="I14063" i="7" s="1"/>
  <c r="J14064" i="7"/>
  <c r="I14064" i="7" s="1"/>
  <c r="J14065" i="7"/>
  <c r="I14065" i="7" s="1"/>
  <c r="J14066" i="7"/>
  <c r="I14066" i="7" s="1"/>
  <c r="J14067" i="7"/>
  <c r="I14067" i="7" s="1"/>
  <c r="J14068" i="7"/>
  <c r="I14068" i="7" s="1"/>
  <c r="J14069" i="7"/>
  <c r="I14069" i="7" s="1"/>
  <c r="J14070" i="7"/>
  <c r="I14070" i="7" s="1"/>
  <c r="J14071" i="7"/>
  <c r="I14071" i="7" s="1"/>
  <c r="J14072" i="7"/>
  <c r="I14072" i="7" s="1"/>
  <c r="J14073" i="7"/>
  <c r="I14073" i="7" s="1"/>
  <c r="J14074" i="7"/>
  <c r="I14074" i="7" s="1"/>
  <c r="J14075" i="7"/>
  <c r="I14075" i="7" s="1"/>
  <c r="J14076" i="7"/>
  <c r="I14076" i="7" s="1"/>
  <c r="J14077" i="7"/>
  <c r="I14077" i="7" s="1"/>
  <c r="J14078" i="7"/>
  <c r="I14078" i="7" s="1"/>
  <c r="J14079" i="7"/>
  <c r="I14079" i="7" s="1"/>
  <c r="J14080" i="7"/>
  <c r="I14080" i="7" s="1"/>
  <c r="J14081" i="7"/>
  <c r="I14081" i="7" s="1"/>
  <c r="J14082" i="7"/>
  <c r="I14082" i="7" s="1"/>
  <c r="J14083" i="7"/>
  <c r="I14083" i="7" s="1"/>
  <c r="J14084" i="7"/>
  <c r="I14084" i="7" s="1"/>
  <c r="J14085" i="7"/>
  <c r="I14085" i="7" s="1"/>
  <c r="J14086" i="7"/>
  <c r="I14086" i="7" s="1"/>
  <c r="J14087" i="7"/>
  <c r="I14087" i="7" s="1"/>
  <c r="J14088" i="7"/>
  <c r="I14088" i="7" s="1"/>
  <c r="J14089" i="7"/>
  <c r="I14089" i="7" s="1"/>
  <c r="J14090" i="7"/>
  <c r="I14090" i="7" s="1"/>
  <c r="J14091" i="7"/>
  <c r="I14091" i="7" s="1"/>
  <c r="J14092" i="7"/>
  <c r="I14092" i="7" s="1"/>
  <c r="J14093" i="7"/>
  <c r="I14093" i="7" s="1"/>
  <c r="J14094" i="7"/>
  <c r="I14094" i="7" s="1"/>
  <c r="J14095" i="7"/>
  <c r="I14095" i="7" s="1"/>
  <c r="J14096" i="7"/>
  <c r="I14096" i="7" s="1"/>
  <c r="J14097" i="7"/>
  <c r="I14097" i="7" s="1"/>
  <c r="J14098" i="7"/>
  <c r="I14098" i="7" s="1"/>
  <c r="J14099" i="7"/>
  <c r="I14099" i="7" s="1"/>
  <c r="J14100" i="7"/>
  <c r="I14100" i="7" s="1"/>
  <c r="J14101" i="7"/>
  <c r="I14101" i="7" s="1"/>
  <c r="J14102" i="7"/>
  <c r="I14102" i="7" s="1"/>
  <c r="J14103" i="7"/>
  <c r="I14103" i="7" s="1"/>
  <c r="J14104" i="7"/>
  <c r="I14104" i="7" s="1"/>
  <c r="J14105" i="7"/>
  <c r="I14105" i="7" s="1"/>
  <c r="J14106" i="7"/>
  <c r="I14106" i="7" s="1"/>
  <c r="J14107" i="7"/>
  <c r="I14107" i="7" s="1"/>
  <c r="J14108" i="7"/>
  <c r="I14108" i="7" s="1"/>
  <c r="J14109" i="7"/>
  <c r="I14109" i="7" s="1"/>
  <c r="J14110" i="7"/>
  <c r="I14110" i="7" s="1"/>
  <c r="J14111" i="7"/>
  <c r="I14111" i="7" s="1"/>
  <c r="J14112" i="7"/>
  <c r="I14112" i="7" s="1"/>
  <c r="J14113" i="7"/>
  <c r="I14113" i="7" s="1"/>
  <c r="J14114" i="7"/>
  <c r="I14114" i="7" s="1"/>
  <c r="J14115" i="7"/>
  <c r="I14115" i="7" s="1"/>
  <c r="J14116" i="7"/>
  <c r="I14116" i="7" s="1"/>
  <c r="J14117" i="7"/>
  <c r="I14117" i="7" s="1"/>
  <c r="J14118" i="7"/>
  <c r="I14118" i="7" s="1"/>
  <c r="J14119" i="7"/>
  <c r="I14119" i="7" s="1"/>
  <c r="J14120" i="7"/>
  <c r="I14120" i="7" s="1"/>
  <c r="J14121" i="7"/>
  <c r="I14121" i="7" s="1"/>
  <c r="J14122" i="7"/>
  <c r="I14122" i="7" s="1"/>
  <c r="J14123" i="7"/>
  <c r="I14123" i="7" s="1"/>
  <c r="J14124" i="7"/>
  <c r="I14124" i="7" s="1"/>
  <c r="J14125" i="7"/>
  <c r="I14125" i="7" s="1"/>
  <c r="J14126" i="7"/>
  <c r="I14126" i="7" s="1"/>
  <c r="J14127" i="7"/>
  <c r="I14127" i="7" s="1"/>
  <c r="J14128" i="7"/>
  <c r="I14128" i="7" s="1"/>
  <c r="J14129" i="7"/>
  <c r="I14129" i="7" s="1"/>
  <c r="J14130" i="7"/>
  <c r="I14130" i="7" s="1"/>
  <c r="J14131" i="7"/>
  <c r="I14131" i="7" s="1"/>
  <c r="J14132" i="7"/>
  <c r="I14132" i="7" s="1"/>
  <c r="J14133" i="7"/>
  <c r="I14133" i="7" s="1"/>
  <c r="J14134" i="7"/>
  <c r="I14134" i="7" s="1"/>
  <c r="J14135" i="7"/>
  <c r="I14135" i="7" s="1"/>
  <c r="J14136" i="7"/>
  <c r="I14136" i="7" s="1"/>
  <c r="J14137" i="7"/>
  <c r="I14137" i="7" s="1"/>
  <c r="J14138" i="7"/>
  <c r="I14138" i="7" s="1"/>
  <c r="J14139" i="7"/>
  <c r="I14139" i="7" s="1"/>
  <c r="J14140" i="7"/>
  <c r="I14140" i="7" s="1"/>
  <c r="J14141" i="7"/>
  <c r="I14141" i="7" s="1"/>
  <c r="J14142" i="7"/>
  <c r="I14142" i="7" s="1"/>
  <c r="J14143" i="7"/>
  <c r="I14143" i="7" s="1"/>
  <c r="J14144" i="7"/>
  <c r="I14144" i="7" s="1"/>
  <c r="J14145" i="7"/>
  <c r="I14145" i="7" s="1"/>
  <c r="J14146" i="7"/>
  <c r="I14146" i="7" s="1"/>
  <c r="J14147" i="7"/>
  <c r="I14147" i="7" s="1"/>
  <c r="J14148" i="7"/>
  <c r="I14148" i="7" s="1"/>
  <c r="J14149" i="7"/>
  <c r="I14149" i="7" s="1"/>
  <c r="J14150" i="7"/>
  <c r="I14150" i="7" s="1"/>
  <c r="J14151" i="7"/>
  <c r="I14151" i="7" s="1"/>
  <c r="J14152" i="7"/>
  <c r="I14152" i="7" s="1"/>
  <c r="J14153" i="7"/>
  <c r="I14153" i="7" s="1"/>
  <c r="J14154" i="7"/>
  <c r="I14154" i="7" s="1"/>
  <c r="J14155" i="7"/>
  <c r="I14155" i="7" s="1"/>
  <c r="J14156" i="7"/>
  <c r="I14156" i="7" s="1"/>
  <c r="J14157" i="7"/>
  <c r="I14157" i="7" s="1"/>
  <c r="J14158" i="7"/>
  <c r="I14158" i="7" s="1"/>
  <c r="J14159" i="7"/>
  <c r="I14159" i="7" s="1"/>
  <c r="J14160" i="7"/>
  <c r="I14160" i="7" s="1"/>
  <c r="J14161" i="7"/>
  <c r="I14161" i="7" s="1"/>
  <c r="J14162" i="7"/>
  <c r="I14162" i="7" s="1"/>
  <c r="J14163" i="7"/>
  <c r="I14163" i="7" s="1"/>
  <c r="J14164" i="7"/>
  <c r="I14164" i="7" s="1"/>
  <c r="J14165" i="7"/>
  <c r="I14165" i="7" s="1"/>
  <c r="J14166" i="7"/>
  <c r="I14166" i="7" s="1"/>
  <c r="J14167" i="7"/>
  <c r="I14167" i="7" s="1"/>
  <c r="J14168" i="7"/>
  <c r="I14168" i="7" s="1"/>
  <c r="J14169" i="7"/>
  <c r="I14169" i="7" s="1"/>
  <c r="J14170" i="7"/>
  <c r="I14170" i="7" s="1"/>
  <c r="J14171" i="7"/>
  <c r="I14171" i="7" s="1"/>
  <c r="J14172" i="7"/>
  <c r="I14172" i="7" s="1"/>
  <c r="J14173" i="7"/>
  <c r="I14173" i="7" s="1"/>
  <c r="J14174" i="7"/>
  <c r="I14174" i="7" s="1"/>
  <c r="J14175" i="7"/>
  <c r="I14175" i="7" s="1"/>
  <c r="J14176" i="7"/>
  <c r="I14176" i="7" s="1"/>
  <c r="J14177" i="7"/>
  <c r="I14177" i="7" s="1"/>
  <c r="J14178" i="7"/>
  <c r="I14178" i="7" s="1"/>
  <c r="J14179" i="7"/>
  <c r="I14179" i="7" s="1"/>
  <c r="J14180" i="7"/>
  <c r="I14180" i="7" s="1"/>
  <c r="J14181" i="7"/>
  <c r="I14181" i="7" s="1"/>
  <c r="J14182" i="7"/>
  <c r="I14182" i="7" s="1"/>
  <c r="J14183" i="7"/>
  <c r="I14183" i="7" s="1"/>
  <c r="J14184" i="7"/>
  <c r="I14184" i="7" s="1"/>
  <c r="J14185" i="7"/>
  <c r="I14185" i="7" s="1"/>
  <c r="J14186" i="7"/>
  <c r="I14186" i="7" s="1"/>
  <c r="J14187" i="7"/>
  <c r="I14187" i="7" s="1"/>
  <c r="J14188" i="7"/>
  <c r="I14188" i="7" s="1"/>
  <c r="J14189" i="7"/>
  <c r="I14189" i="7" s="1"/>
  <c r="J14190" i="7"/>
  <c r="I14190" i="7" s="1"/>
  <c r="J14191" i="7"/>
  <c r="I14191" i="7" s="1"/>
  <c r="J14192" i="7"/>
  <c r="I14192" i="7" s="1"/>
  <c r="J14193" i="7"/>
  <c r="I14193" i="7" s="1"/>
  <c r="J14194" i="7"/>
  <c r="I14194" i="7" s="1"/>
  <c r="J14195" i="7"/>
  <c r="I14195" i="7" s="1"/>
  <c r="A303" i="5"/>
  <c r="A280" i="5"/>
  <c r="A270" i="5"/>
  <c r="A269" i="5"/>
  <c r="A268" i="5"/>
  <c r="A267" i="5"/>
  <c r="A251" i="5"/>
  <c r="A250" i="5"/>
  <c r="A237" i="5"/>
  <c r="A231" i="5"/>
  <c r="A230" i="5"/>
  <c r="A203" i="5"/>
  <c r="A190" i="5"/>
  <c r="A169" i="5"/>
  <c r="A144" i="5"/>
  <c r="A133" i="5"/>
  <c r="A132" i="5"/>
  <c r="A128" i="5"/>
  <c r="A126" i="5"/>
  <c r="A113" i="5"/>
  <c r="A112" i="5"/>
  <c r="A81" i="5"/>
  <c r="A77" i="5"/>
  <c r="A58" i="5"/>
  <c r="A54" i="5"/>
  <c r="A53" i="5"/>
  <c r="A52" i="5"/>
  <c r="A51" i="5"/>
  <c r="A47" i="5"/>
  <c r="A15" i="5"/>
  <c r="B13984" i="7"/>
  <c r="B13982" i="7"/>
  <c r="B13954" i="7"/>
  <c r="B13924" i="7"/>
  <c r="B13922" i="7"/>
  <c r="B13895" i="7"/>
  <c r="B13856" i="7"/>
  <c r="B13854" i="7"/>
  <c r="B13816" i="7"/>
  <c r="B13779" i="7"/>
  <c r="B13778" i="7"/>
  <c r="B13776" i="7"/>
  <c r="B13750" i="7"/>
  <c r="B13720" i="7"/>
  <c r="B13718" i="7"/>
  <c r="B13689" i="7"/>
  <c r="B13657" i="7"/>
  <c r="B13655" i="7"/>
  <c r="B13601" i="7"/>
  <c r="B13599" i="7"/>
  <c r="B13542" i="7"/>
  <c r="B13540" i="7"/>
  <c r="B13467" i="7"/>
  <c r="B13466" i="7"/>
  <c r="B13464" i="7"/>
  <c r="B13399" i="7"/>
  <c r="B13397" i="7"/>
  <c r="B13268" i="7"/>
  <c r="B13266" i="7"/>
  <c r="B13238" i="7"/>
  <c r="B13208" i="7"/>
  <c r="B13206" i="7"/>
  <c r="B13179" i="7"/>
  <c r="B13140" i="7"/>
  <c r="B13138" i="7"/>
  <c r="B13100" i="7"/>
  <c r="B13063" i="7"/>
  <c r="B13062" i="7"/>
  <c r="B13060" i="7"/>
  <c r="B13034" i="7"/>
  <c r="B13004" i="7"/>
  <c r="B13002" i="7"/>
  <c r="B12973" i="7"/>
  <c r="B12941" i="7"/>
  <c r="B12939" i="7"/>
  <c r="B12885" i="7"/>
  <c r="B12883" i="7"/>
  <c r="B12826" i="7"/>
  <c r="B12824" i="7"/>
  <c r="B12751" i="7"/>
  <c r="B12750" i="7"/>
  <c r="B12748" i="7"/>
  <c r="B12683" i="7"/>
  <c r="B12681" i="7"/>
  <c r="B12623" i="7"/>
  <c r="B12608" i="7"/>
  <c r="B12593" i="7"/>
  <c r="B12579" i="7"/>
  <c r="B12564" i="7"/>
  <c r="B12550" i="7"/>
  <c r="B12549" i="7"/>
  <c r="B12537" i="7"/>
  <c r="B12536" i="7"/>
  <c r="B12520" i="7"/>
  <c r="B12519" i="7"/>
  <c r="B12504" i="7"/>
  <c r="B12503" i="7"/>
  <c r="B12489" i="7"/>
  <c r="B12488" i="7"/>
  <c r="B12474" i="7"/>
  <c r="B12458" i="7"/>
  <c r="B12443" i="7"/>
  <c r="B12428" i="7"/>
  <c r="B12412" i="7"/>
  <c r="B12397" i="7"/>
  <c r="B12396" i="7"/>
  <c r="B12379" i="7"/>
  <c r="B12378" i="7"/>
  <c r="B12359" i="7"/>
  <c r="B12358" i="7"/>
  <c r="B12344" i="7"/>
  <c r="B12343" i="7"/>
  <c r="B12329" i="7"/>
  <c r="B12328" i="7"/>
  <c r="B11731" i="7"/>
  <c r="B11730" i="7"/>
  <c r="B11728" i="7"/>
  <c r="B11695" i="7"/>
  <c r="B11659" i="7"/>
  <c r="B11658" i="7"/>
  <c r="B11656" i="7"/>
  <c r="B11551" i="7"/>
  <c r="B11550" i="7"/>
  <c r="B11548" i="7"/>
  <c r="B11515" i="7"/>
  <c r="B11477" i="7"/>
  <c r="B11476" i="7"/>
  <c r="B11474" i="7"/>
  <c r="B11325" i="7"/>
  <c r="B11323" i="7"/>
  <c r="B11322" i="7"/>
  <c r="B11321" i="7"/>
  <c r="B11319" i="7"/>
  <c r="B11318" i="7"/>
  <c r="B11079" i="7"/>
  <c r="B11078" i="7"/>
  <c r="B11076" i="7"/>
  <c r="B11052" i="7"/>
  <c r="B11016" i="7"/>
  <c r="B11014" i="7"/>
  <c r="B10990" i="7"/>
  <c r="B10946" i="7"/>
  <c r="B10944" i="7"/>
  <c r="B10881" i="7"/>
  <c r="B10879" i="7"/>
  <c r="B10157" i="7"/>
  <c r="B10155" i="7"/>
  <c r="B10132" i="7"/>
  <c r="B10101" i="7"/>
  <c r="B10099" i="7"/>
  <c r="B10076" i="7"/>
  <c r="B10046" i="7"/>
  <c r="B10044" i="7"/>
  <c r="B10023" i="7"/>
  <c r="B10022" i="7"/>
  <c r="B9987" i="7"/>
  <c r="B9985" i="7"/>
  <c r="B9953" i="7"/>
  <c r="B9952" i="7"/>
  <c r="B9951" i="7"/>
  <c r="B9918" i="7"/>
  <c r="B9916" i="7"/>
  <c r="B9885" i="7"/>
  <c r="B9850" i="7"/>
  <c r="B9848" i="7"/>
  <c r="B9826" i="7"/>
  <c r="B9784" i="7"/>
  <c r="B9782" i="7"/>
  <c r="B9748" i="7"/>
  <c r="B9710" i="7"/>
  <c r="B9708" i="7"/>
  <c r="B9674" i="7"/>
  <c r="B9639" i="7"/>
  <c r="B9637" i="7"/>
  <c r="B9613" i="7"/>
  <c r="B9585" i="7"/>
  <c r="B9584" i="7"/>
  <c r="B9582" i="7"/>
  <c r="B9559" i="7"/>
  <c r="B9558" i="7"/>
  <c r="B9526" i="7"/>
  <c r="B9524" i="7"/>
  <c r="B9463" i="7"/>
  <c r="B9461" i="7"/>
  <c r="B9403" i="7"/>
  <c r="B9401" i="7"/>
  <c r="B9347" i="7"/>
  <c r="B9345" i="7"/>
  <c r="B9292" i="7"/>
  <c r="B9290" i="7"/>
  <c r="B9234" i="7"/>
  <c r="B9232" i="7"/>
  <c r="B9177" i="7"/>
  <c r="B9175" i="7"/>
  <c r="B9119" i="7"/>
  <c r="B9117" i="7"/>
  <c r="B9062" i="7"/>
  <c r="B9060" i="7"/>
  <c r="B8993" i="7"/>
  <c r="B8991" i="7"/>
  <c r="B8929" i="7"/>
  <c r="B8927" i="7"/>
  <c r="B8870" i="7"/>
  <c r="B8868" i="7"/>
  <c r="B8845" i="7"/>
  <c r="B8808" i="7"/>
  <c r="B8807" i="7"/>
  <c r="B8805" i="7"/>
  <c r="B8783" i="7"/>
  <c r="B8743" i="7"/>
  <c r="B8741" i="7"/>
  <c r="B8717" i="7"/>
  <c r="B8681" i="7"/>
  <c r="B8679" i="7"/>
  <c r="B8655" i="7"/>
  <c r="B8622" i="7"/>
  <c r="B8620" i="7"/>
  <c r="B8598" i="7"/>
  <c r="B8567" i="7"/>
  <c r="B8565" i="7"/>
  <c r="B8541" i="7"/>
  <c r="B8502" i="7"/>
  <c r="B8500" i="7"/>
  <c r="B8448" i="7"/>
  <c r="B8446" i="7"/>
  <c r="B8423" i="7"/>
  <c r="B8393" i="7"/>
  <c r="B8391" i="7"/>
  <c r="B8369" i="7"/>
  <c r="B8336" i="7"/>
  <c r="B8334" i="7"/>
  <c r="B8312" i="7"/>
  <c r="B8277" i="7"/>
  <c r="B8275" i="7"/>
  <c r="B8219" i="7"/>
  <c r="B8217" i="7"/>
  <c r="B8161" i="7"/>
  <c r="B8159" i="7"/>
  <c r="B8101" i="7"/>
  <c r="B8099" i="7"/>
  <c r="B8039" i="7"/>
  <c r="B8037" i="7"/>
  <c r="B7969" i="7"/>
  <c r="B7967" i="7"/>
  <c r="B7898" i="7"/>
  <c r="B7896" i="7"/>
  <c r="B7829" i="7"/>
  <c r="B7827" i="7"/>
  <c r="B7769" i="7"/>
  <c r="B7767" i="7"/>
  <c r="B7711" i="7"/>
  <c r="B7709" i="7"/>
  <c r="B7611" i="7"/>
  <c r="B7610" i="7"/>
  <c r="B7608" i="7"/>
  <c r="B7584" i="7"/>
  <c r="B7547" i="7"/>
  <c r="B7545" i="7"/>
  <c r="B7521" i="7"/>
  <c r="B7476" i="7"/>
  <c r="B7474" i="7"/>
  <c r="B7410" i="7"/>
  <c r="B7408" i="7"/>
  <c r="B6688" i="7"/>
  <c r="B6686" i="7"/>
  <c r="B6663" i="7"/>
  <c r="B6633" i="7"/>
  <c r="B6631" i="7"/>
  <c r="B6608" i="7"/>
  <c r="B6579" i="7"/>
  <c r="B6577" i="7"/>
  <c r="B6556" i="7"/>
  <c r="B6555" i="7"/>
  <c r="B6521" i="7"/>
  <c r="B6519" i="7"/>
  <c r="B6487" i="7"/>
  <c r="B6486" i="7"/>
  <c r="B6485" i="7"/>
  <c r="B6453" i="7"/>
  <c r="B6451" i="7"/>
  <c r="B6420" i="7"/>
  <c r="B6386" i="7"/>
  <c r="B6384" i="7"/>
  <c r="B6362" i="7"/>
  <c r="B6321" i="7"/>
  <c r="B6319" i="7"/>
  <c r="B6285" i="7"/>
  <c r="B6248" i="7"/>
  <c r="B6246" i="7"/>
  <c r="B6212" i="7"/>
  <c r="B6178" i="7"/>
  <c r="B6176" i="7"/>
  <c r="B6152" i="7"/>
  <c r="B6125" i="7"/>
  <c r="B6124" i="7"/>
  <c r="B6122" i="7"/>
  <c r="B6099" i="7"/>
  <c r="B6098" i="7"/>
  <c r="B6066" i="7"/>
  <c r="B6064" i="7"/>
  <c r="B6004" i="7"/>
  <c r="B6002" i="7"/>
  <c r="B5945" i="7"/>
  <c r="B5943" i="7"/>
  <c r="B5890" i="7"/>
  <c r="B5888" i="7"/>
  <c r="B5836" i="7"/>
  <c r="B5834" i="7"/>
  <c r="B5779" i="7"/>
  <c r="B5777" i="7"/>
  <c r="B5723" i="7"/>
  <c r="B5721" i="7"/>
  <c r="B5666" i="7"/>
  <c r="B5664" i="7"/>
  <c r="B5610" i="7"/>
  <c r="B5608" i="7"/>
  <c r="B5542" i="7"/>
  <c r="B5540" i="7"/>
  <c r="B5479" i="7"/>
  <c r="B5477" i="7"/>
  <c r="B5421" i="7"/>
  <c r="B5419" i="7"/>
  <c r="B5396" i="7"/>
  <c r="B5360" i="7"/>
  <c r="B5359" i="7"/>
  <c r="B5357" i="7"/>
  <c r="B5335" i="7"/>
  <c r="B5296" i="7"/>
  <c r="B5294" i="7"/>
  <c r="B5270" i="7"/>
  <c r="B5235" i="7"/>
  <c r="B5233" i="7"/>
  <c r="B5209" i="7"/>
  <c r="B5177" i="7"/>
  <c r="B5175" i="7"/>
  <c r="B5153" i="7"/>
  <c r="B5123" i="7"/>
  <c r="B5121" i="7"/>
  <c r="B5097" i="7"/>
  <c r="B5059" i="7"/>
  <c r="B5057" i="7"/>
  <c r="B5006" i="7"/>
  <c r="B5004" i="7"/>
  <c r="B4981" i="7"/>
  <c r="B4952" i="7"/>
  <c r="B4950" i="7"/>
  <c r="B4928" i="7"/>
  <c r="B4896" i="7"/>
  <c r="B4894" i="7"/>
  <c r="B4872" i="7"/>
  <c r="B4838" i="7"/>
  <c r="B4836" i="7"/>
  <c r="B4781" i="7"/>
  <c r="B4779" i="7"/>
  <c r="B4724" i="7"/>
  <c r="B4722" i="7"/>
  <c r="B4665" i="7"/>
  <c r="B4663" i="7"/>
  <c r="B4604" i="7"/>
  <c r="B4602" i="7"/>
  <c r="B4535" i="7"/>
  <c r="B4533" i="7"/>
  <c r="B4465" i="7"/>
  <c r="B4463" i="7"/>
  <c r="B4397" i="7"/>
  <c r="B4395" i="7"/>
  <c r="B4338" i="7"/>
  <c r="B4336" i="7"/>
  <c r="B4281" i="7"/>
  <c r="B4279" i="7"/>
  <c r="B4233" i="7"/>
  <c r="B4212" i="7"/>
  <c r="B4187" i="7"/>
  <c r="B4186" i="7"/>
  <c r="B4156" i="7"/>
  <c r="B4155" i="7"/>
  <c r="B4129" i="7"/>
  <c r="B4110" i="7"/>
  <c r="B4088" i="7"/>
  <c r="B4087" i="7"/>
  <c r="B4065" i="7"/>
  <c r="B4064" i="7"/>
  <c r="B3350" i="7"/>
  <c r="B3348" i="7"/>
  <c r="B3346" i="7"/>
  <c r="B3344" i="7"/>
  <c r="B3342" i="7"/>
  <c r="B3340" i="7"/>
  <c r="B3338" i="7"/>
  <c r="B3336" i="7"/>
  <c r="B3334" i="7"/>
  <c r="B3332" i="7"/>
  <c r="B3330" i="7"/>
  <c r="B3329" i="7"/>
  <c r="B3328" i="7"/>
  <c r="B3327" i="7"/>
  <c r="B3326" i="7"/>
  <c r="B3325" i="7"/>
  <c r="B3324" i="7"/>
  <c r="B3323" i="7"/>
  <c r="B3322" i="7"/>
  <c r="B3321" i="7"/>
  <c r="B3320" i="7"/>
  <c r="B3319" i="7"/>
  <c r="B3318" i="7"/>
  <c r="B3317" i="7"/>
  <c r="B3316" i="7"/>
  <c r="B3315" i="7"/>
  <c r="B3314" i="7"/>
  <c r="B3313" i="7"/>
  <c r="B3312" i="7"/>
  <c r="B3311" i="7"/>
  <c r="B3310" i="7"/>
  <c r="B3309" i="7"/>
  <c r="B3308" i="7"/>
  <c r="B3307" i="7"/>
  <c r="B3306" i="7"/>
  <c r="B3304" i="7"/>
  <c r="B3302" i="7"/>
  <c r="B3300" i="7"/>
  <c r="B3298" i="7"/>
  <c r="B3296" i="7"/>
  <c r="B3294" i="7"/>
  <c r="B3292" i="7"/>
  <c r="B3290" i="7"/>
  <c r="B3288" i="7"/>
  <c r="B3287" i="7"/>
  <c r="B3286" i="7"/>
  <c r="B3285" i="7"/>
  <c r="B3284" i="7"/>
  <c r="B3283" i="7"/>
  <c r="B3282" i="7"/>
  <c r="B3281" i="7"/>
  <c r="B3280" i="7"/>
  <c r="B3279" i="7"/>
  <c r="B3278" i="7"/>
  <c r="B3277" i="7"/>
  <c r="B3276" i="7"/>
  <c r="B3275" i="7"/>
  <c r="B3274" i="7"/>
  <c r="B3273" i="7"/>
  <c r="B3272" i="7"/>
  <c r="B3271" i="7"/>
  <c r="B3270" i="7"/>
  <c r="B3269" i="7"/>
  <c r="B3268" i="7"/>
  <c r="B3266" i="7"/>
  <c r="B3264" i="7"/>
  <c r="B3262" i="7"/>
  <c r="B3260" i="7"/>
  <c r="B3258" i="7"/>
  <c r="B3256" i="7"/>
  <c r="B3254" i="7"/>
  <c r="B3252" i="7"/>
  <c r="B3250" i="7"/>
  <c r="B3248" i="7"/>
  <c r="B3247" i="7"/>
  <c r="B3246" i="7"/>
  <c r="B3245" i="7"/>
  <c r="B3244" i="7"/>
  <c r="B3243" i="7"/>
  <c r="B3242" i="7"/>
  <c r="B3241" i="7"/>
  <c r="B3240" i="7"/>
  <c r="B3239" i="7"/>
  <c r="B3238" i="7"/>
  <c r="B3237" i="7"/>
  <c r="B3236" i="7"/>
  <c r="B3235" i="7"/>
  <c r="B3234" i="7"/>
  <c r="B3233" i="7"/>
  <c r="B3232" i="7"/>
  <c r="B3231" i="7"/>
  <c r="B3230" i="7"/>
  <c r="B3229" i="7"/>
  <c r="B3228" i="7"/>
  <c r="B3227" i="7"/>
  <c r="B3226" i="7"/>
  <c r="B3225" i="7"/>
  <c r="B3224" i="7"/>
  <c r="B3223" i="7"/>
  <c r="B3222" i="7"/>
  <c r="B3220" i="7"/>
  <c r="B3218" i="7"/>
  <c r="B3216" i="7"/>
  <c r="B3214" i="7"/>
  <c r="B3212" i="7"/>
  <c r="B3210" i="7"/>
  <c r="B3208" i="7"/>
  <c r="B3206" i="7"/>
  <c r="B3204" i="7"/>
  <c r="B3203" i="7"/>
  <c r="B3202" i="7"/>
  <c r="B3201" i="7"/>
  <c r="B3200" i="7"/>
  <c r="B3199" i="7"/>
  <c r="B3198" i="7"/>
  <c r="B3197" i="7"/>
  <c r="B3196" i="7"/>
  <c r="B3195" i="7"/>
  <c r="B3194" i="7"/>
  <c r="B3193" i="7"/>
  <c r="B3192" i="7"/>
  <c r="B3191" i="7"/>
  <c r="B3190" i="7"/>
  <c r="B3189" i="7"/>
  <c r="B3188" i="7"/>
  <c r="B3187" i="7"/>
  <c r="B3186" i="7"/>
  <c r="B3185" i="7"/>
  <c r="B3184" i="7"/>
  <c r="B318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Atef</author>
  </authors>
  <commentList>
    <comment ref="H1" authorId="0" shapeId="0" xr:uid="{B58B4AFB-5FCA-4A8C-AF48-E7B42EF35275}">
      <text>
        <r>
          <rPr>
            <b/>
            <sz val="9"/>
            <color indexed="81"/>
            <rFont val="Tahoma"/>
            <family val="2"/>
          </rPr>
          <t>Mahmoud Atef: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Tahoma"/>
            <family val="2"/>
          </rPr>
          <t>Actual/Plan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" authorId="0" shapeId="0" xr:uid="{E2EE5188-4ABA-4C41-A018-15C31A5481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16"/>
            <color indexed="81"/>
            <rFont val="Tahoma"/>
            <family val="2"/>
          </rPr>
          <t>Actual/Plan</t>
        </r>
      </text>
    </comment>
  </commentList>
</comments>
</file>

<file path=xl/sharedStrings.xml><?xml version="1.0" encoding="utf-8"?>
<sst xmlns="http://schemas.openxmlformats.org/spreadsheetml/2006/main" count="57335" uniqueCount="990">
  <si>
    <t>item_code</t>
  </si>
  <si>
    <t>item_description</t>
  </si>
  <si>
    <t>uom</t>
  </si>
  <si>
    <t>category_level1</t>
  </si>
  <si>
    <t>category_level2</t>
  </si>
  <si>
    <t>category_level3</t>
  </si>
  <si>
    <t>unit_price_$</t>
  </si>
  <si>
    <t>unit_wt_kg</t>
  </si>
  <si>
    <t>date</t>
  </si>
  <si>
    <t>cons_$</t>
  </si>
  <si>
    <t>output_type</t>
  </si>
  <si>
    <t>supplier_name</t>
  </si>
  <si>
    <t>qty</t>
  </si>
  <si>
    <t>std_cons_rate</t>
  </si>
  <si>
    <t>std_cons_rate_uom</t>
  </si>
  <si>
    <t>cons_qty_base_uom</t>
  </si>
  <si>
    <t>lead_time_days</t>
  </si>
  <si>
    <t>stock_stage</t>
  </si>
  <si>
    <t>safety_level_days</t>
  </si>
  <si>
    <t>replenishment_level_days</t>
  </si>
  <si>
    <t>shipment_lot_no.</t>
  </si>
  <si>
    <t>production_line</t>
  </si>
  <si>
    <t>production_qty1</t>
  </si>
  <si>
    <t>arrival_date_in_plant</t>
  </si>
  <si>
    <t>production_qty2</t>
  </si>
  <si>
    <t>production_uom2</t>
  </si>
  <si>
    <t>production_uom1</t>
  </si>
  <si>
    <t>9620-11-01</t>
  </si>
  <si>
    <t>450 mm Electrode Nipple</t>
  </si>
  <si>
    <t>9620-11-02</t>
  </si>
  <si>
    <t>600 mm Electrode Nipple</t>
  </si>
  <si>
    <t>9620-11-03</t>
  </si>
  <si>
    <t>710 mm Electrode Nipple</t>
  </si>
  <si>
    <t>9350-76-04</t>
  </si>
  <si>
    <t>BCCM - Tundish Nozzle</t>
  </si>
  <si>
    <t>9350-69-03</t>
  </si>
  <si>
    <t>BCCM - Tundish well block</t>
  </si>
  <si>
    <t>9350-85-02</t>
  </si>
  <si>
    <t>BCCM-Stopper Rod</t>
  </si>
  <si>
    <t>9350-85-01</t>
  </si>
  <si>
    <t>BCCM-Submerged Entry Shroud (SES)</t>
  </si>
  <si>
    <t>9350-75-01</t>
  </si>
  <si>
    <t>9350-75-03</t>
  </si>
  <si>
    <t>9350-75-09</t>
  </si>
  <si>
    <t>9350-75-05</t>
  </si>
  <si>
    <t>9350-75-04</t>
  </si>
  <si>
    <t>9350-75-07</t>
  </si>
  <si>
    <t>9350-75-06</t>
  </si>
  <si>
    <t>9350-75-11</t>
  </si>
  <si>
    <t>9350-75-15</t>
  </si>
  <si>
    <t>CCM-CNC- Lower Plate dia 20.5 mm</t>
  </si>
  <si>
    <t>9350-75-12</t>
  </si>
  <si>
    <t>9350-75-13</t>
  </si>
  <si>
    <t>CCM-CNC- Upper Plate dia 23 mm</t>
  </si>
  <si>
    <t>9350-75-14</t>
  </si>
  <si>
    <t>CCM-CNC- Upper Plate dia 23.5 mm</t>
  </si>
  <si>
    <t>9350-76-01</t>
  </si>
  <si>
    <t>9650-13-06</t>
  </si>
  <si>
    <t>9350-61-78</t>
  </si>
  <si>
    <t>9350-61-18</t>
  </si>
  <si>
    <t>9350-61-22</t>
  </si>
  <si>
    <t>9350-38-01</t>
  </si>
  <si>
    <t>9350-23-04</t>
  </si>
  <si>
    <t>9350-23-05</t>
  </si>
  <si>
    <t>Conical EBT Block speed tapping</t>
  </si>
  <si>
    <t>9350-25-01</t>
  </si>
  <si>
    <t>EAF Roof Center Piece</t>
  </si>
  <si>
    <t>9350-23-08</t>
  </si>
  <si>
    <t>EAF#2 EBT Sleeve 5 PC Set</t>
  </si>
  <si>
    <t>9350-23-09</t>
  </si>
  <si>
    <t>EAF#2 EBT Sleeve 6 PC Set</t>
  </si>
  <si>
    <t>9350-23-06</t>
  </si>
  <si>
    <t>EAF#2 EBT Surround 5 PC Set</t>
  </si>
  <si>
    <t>9350-23-07</t>
  </si>
  <si>
    <t>EAF#2 EBT Surround 6 PC Set</t>
  </si>
  <si>
    <t>9350-25-09</t>
  </si>
  <si>
    <t>EAF#2-RF-CP</t>
  </si>
  <si>
    <t>9350-15-03</t>
  </si>
  <si>
    <t>9350-15-07</t>
  </si>
  <si>
    <t>EAF-DA/55/0</t>
  </si>
  <si>
    <t>9350-15-02</t>
  </si>
  <si>
    <t>EAF-DA/80/0</t>
  </si>
  <si>
    <t>9350-15-08</t>
  </si>
  <si>
    <t>EAF-DA/V3L-100</t>
  </si>
  <si>
    <t>9350-24-01</t>
  </si>
  <si>
    <t>9350-24-02</t>
  </si>
  <si>
    <t>9350-23-01</t>
  </si>
  <si>
    <t>9350-23-02</t>
  </si>
  <si>
    <t>9350-23-03</t>
  </si>
  <si>
    <t>9350-86-01</t>
  </si>
  <si>
    <t>EAF-IPZ/45/0</t>
  </si>
  <si>
    <t>9350-86-03</t>
  </si>
  <si>
    <t>EAF-IPZ/45/40</t>
  </si>
  <si>
    <t>9350-86-02</t>
  </si>
  <si>
    <t>EAF-IPZ/45/8</t>
  </si>
  <si>
    <t>9350-86-04</t>
  </si>
  <si>
    <t>EAF-IPZ/75/0</t>
  </si>
  <si>
    <t>9350-86-05</t>
  </si>
  <si>
    <t>EAF-IPZ/75/60</t>
  </si>
  <si>
    <t>9350-14-02</t>
  </si>
  <si>
    <t>EAF-SB/2-76</t>
  </si>
  <si>
    <t>9350-18-08</t>
  </si>
  <si>
    <t>EAF-SFHS/50/8</t>
  </si>
  <si>
    <t>9350-18-16</t>
  </si>
  <si>
    <t>EAF-SGHS/35/0</t>
  </si>
  <si>
    <t>9350-18-15</t>
  </si>
  <si>
    <t>EAF-SGHS/35/40</t>
  </si>
  <si>
    <t>9350-18-14</t>
  </si>
  <si>
    <t>EAF-SGHS/35/8</t>
  </si>
  <si>
    <t>9350-18-19</t>
  </si>
  <si>
    <t>EAF-SGHS/40/0</t>
  </si>
  <si>
    <t>9350-18-18</t>
  </si>
  <si>
    <t>EAF-SGHS/40/40</t>
  </si>
  <si>
    <t>9350-18-17</t>
  </si>
  <si>
    <t>EAF-SGHS/40/8</t>
  </si>
  <si>
    <t>9350-18-02</t>
  </si>
  <si>
    <t>EAF-SGHS/45/0</t>
  </si>
  <si>
    <t>9350-18-01</t>
  </si>
  <si>
    <t>EAF-SGHS/45/40</t>
  </si>
  <si>
    <t>9350-18-03</t>
  </si>
  <si>
    <t>EAF-SGHS/45/8</t>
  </si>
  <si>
    <t>9350-18-06</t>
  </si>
  <si>
    <t>EAF-SGHS/50/0</t>
  </si>
  <si>
    <t>9350-18-07</t>
  </si>
  <si>
    <t>EAF-SGHS/50/20</t>
  </si>
  <si>
    <t>9350-18-04</t>
  </si>
  <si>
    <t>EAF-SGHS/50/40</t>
  </si>
  <si>
    <t>9350-18-05</t>
  </si>
  <si>
    <t>9350-18-09</t>
  </si>
  <si>
    <t>EAF-SGHS/55/0</t>
  </si>
  <si>
    <t>9350-18-12</t>
  </si>
  <si>
    <t>EAF-SGHS/55/20</t>
  </si>
  <si>
    <t>9350-18-11</t>
  </si>
  <si>
    <t>EAF-SGHS/55/36</t>
  </si>
  <si>
    <t>9350-18-13</t>
  </si>
  <si>
    <t>EAF-SGHS/55/60</t>
  </si>
  <si>
    <t>9350-18-10</t>
  </si>
  <si>
    <t>EAF-SGHS/55/8</t>
  </si>
  <si>
    <t>9350-18-20</t>
  </si>
  <si>
    <t>EAF-SGHS/65/0</t>
  </si>
  <si>
    <t>9350-18-21</t>
  </si>
  <si>
    <t>EAF-SGHS/65/36</t>
  </si>
  <si>
    <t>9350-17-01</t>
  </si>
  <si>
    <t>EAF-UW/45/0</t>
  </si>
  <si>
    <t>9350-17-02</t>
  </si>
  <si>
    <t>EAF-UW/45/40</t>
  </si>
  <si>
    <t>9350-17-03</t>
  </si>
  <si>
    <t>EAF-UW/45/8</t>
  </si>
  <si>
    <t>9620-10-02</t>
  </si>
  <si>
    <t>9620-09-02</t>
  </si>
  <si>
    <t>9620-09-04</t>
  </si>
  <si>
    <t>Electrodes 710 mm 2700 mm</t>
  </si>
  <si>
    <t>9350-34-01</t>
  </si>
  <si>
    <t>Emergency Stirring Lance</t>
  </si>
  <si>
    <t>9350-52-01</t>
  </si>
  <si>
    <t>9350-54-01</t>
  </si>
  <si>
    <t>9350-55-01</t>
  </si>
  <si>
    <t>9350-53-01</t>
  </si>
  <si>
    <t>9350-51-01</t>
  </si>
  <si>
    <t>9350-51-03</t>
  </si>
  <si>
    <t>9350-41-01</t>
  </si>
  <si>
    <t>9350-42-01</t>
  </si>
  <si>
    <t>9350-35-01</t>
  </si>
  <si>
    <t>9350-37-01</t>
  </si>
  <si>
    <t>9350-39-01</t>
  </si>
  <si>
    <t>9350-40-01</t>
  </si>
  <si>
    <t>9350-40-03</t>
  </si>
  <si>
    <t>9350-28-01</t>
  </si>
  <si>
    <t>9350-28-02</t>
  </si>
  <si>
    <t>9350-28-03</t>
  </si>
  <si>
    <t>9350-28-04</t>
  </si>
  <si>
    <t>9350-28-05</t>
  </si>
  <si>
    <t>9350-28-06</t>
  </si>
  <si>
    <t>9350-30-01</t>
  </si>
  <si>
    <t>LD-WL-B 25/0</t>
  </si>
  <si>
    <t>9350-30-02</t>
  </si>
  <si>
    <t>LD-WL-B 30/0</t>
  </si>
  <si>
    <t>9350-30-03</t>
  </si>
  <si>
    <t>LD-WL-B 35/0</t>
  </si>
  <si>
    <t>9350-30-04</t>
  </si>
  <si>
    <t>LD-WL-B Precast</t>
  </si>
  <si>
    <t>9350-31-37</t>
  </si>
  <si>
    <t>LD-WL-SW MK 7/30</t>
  </si>
  <si>
    <t>9350-31-39</t>
  </si>
  <si>
    <t>LD-WL-SW MK 7/8</t>
  </si>
  <si>
    <t>9350-31-41</t>
  </si>
  <si>
    <t>LD-WL-SW MK 8/30</t>
  </si>
  <si>
    <t>9350-31-43</t>
  </si>
  <si>
    <t>LD-WL-SW MK 8/8</t>
  </si>
  <si>
    <t>9350-32-46</t>
  </si>
  <si>
    <t>LD-WL-SZ MK 6/30</t>
  </si>
  <si>
    <t>9350-32-35</t>
  </si>
  <si>
    <t>LD-WL-SZ MK 6/8</t>
  </si>
  <si>
    <t>9350-32-37</t>
  </si>
  <si>
    <t>LD-WL-SZ MK 7/30</t>
  </si>
  <si>
    <t>9350-32-39</t>
  </si>
  <si>
    <t>LD-WL-SZ MK 7/8</t>
  </si>
  <si>
    <t>9350-32-48</t>
  </si>
  <si>
    <t>LD-WL-SZ MK 8/30</t>
  </si>
  <si>
    <t>9350-32-47</t>
  </si>
  <si>
    <t>LD-WL-SZ MK 8/8</t>
  </si>
  <si>
    <t>9350-61-05</t>
  </si>
  <si>
    <t>9350-44-01</t>
  </si>
  <si>
    <t>TD-IB-Light Weight 230*115*32</t>
  </si>
  <si>
    <t>9350-45-01</t>
  </si>
  <si>
    <t>9350-49-01</t>
  </si>
  <si>
    <t>9350-46-02</t>
  </si>
  <si>
    <t>9650-13-04</t>
  </si>
  <si>
    <t>9350-69-01</t>
  </si>
  <si>
    <t>Tundish Well Block</t>
  </si>
  <si>
    <t>9350-76-03</t>
  </si>
  <si>
    <t>Turbo stop Impact pot</t>
  </si>
  <si>
    <t>9650-05-01</t>
  </si>
  <si>
    <t>9650-05-03</t>
  </si>
  <si>
    <t>9350-65-03</t>
  </si>
  <si>
    <t>BCCM- Mould powder Scorialit SPH-C 411-81/E</t>
  </si>
  <si>
    <t>9650-07-03</t>
  </si>
  <si>
    <t>Burnt Dolomite</t>
  </si>
  <si>
    <t>9350-48-05</t>
  </si>
  <si>
    <t>9630-08-02</t>
  </si>
  <si>
    <t>Calcium Aluminate</t>
  </si>
  <si>
    <t>9650-12-01</t>
  </si>
  <si>
    <t>9650-12-03</t>
  </si>
  <si>
    <t>9620-04-01</t>
  </si>
  <si>
    <t>9620-04-02</t>
  </si>
  <si>
    <t>9350-70-07</t>
  </si>
  <si>
    <t>9350-21-01</t>
  </si>
  <si>
    <t>9350-19-01</t>
  </si>
  <si>
    <t>9350-20-01</t>
  </si>
  <si>
    <t>9350-20-02</t>
  </si>
  <si>
    <t>9350-24-03</t>
  </si>
  <si>
    <t>EAF-Mix-GT</t>
  </si>
  <si>
    <t>9350-24-04</t>
  </si>
  <si>
    <t>EAF-Mix-TM 102</t>
  </si>
  <si>
    <t>9350-22-02</t>
  </si>
  <si>
    <t>EBT Ramming Repair</t>
  </si>
  <si>
    <t>9350-22-01</t>
  </si>
  <si>
    <t>9350-57-02</t>
  </si>
  <si>
    <t>9630-06-01</t>
  </si>
  <si>
    <t>Ferro Boron</t>
  </si>
  <si>
    <t>9630-06-12</t>
  </si>
  <si>
    <t>Ferro Chrome High Carbon</t>
  </si>
  <si>
    <t>9630-06-02</t>
  </si>
  <si>
    <t>Ferro Chrome Low Carbon</t>
  </si>
  <si>
    <t>9630-06-03</t>
  </si>
  <si>
    <t>9630-06-15</t>
  </si>
  <si>
    <t>9630-06-13</t>
  </si>
  <si>
    <t>Ferro Molybdenum</t>
  </si>
  <si>
    <t>9630-06-10</t>
  </si>
  <si>
    <t>Ferro Niobium</t>
  </si>
  <si>
    <t>9630-06-05</t>
  </si>
  <si>
    <t>Ferro Phosphorous</t>
  </si>
  <si>
    <t>9630-06-06</t>
  </si>
  <si>
    <t>Ferro Silicon</t>
  </si>
  <si>
    <t>9630-06-09</t>
  </si>
  <si>
    <t>Ferro Titanium</t>
  </si>
  <si>
    <t>9630-06-08</t>
  </si>
  <si>
    <t>Ferro Vanadium</t>
  </si>
  <si>
    <t>9630-08-03</t>
  </si>
  <si>
    <t>9350-60-01</t>
  </si>
  <si>
    <t>9350-59-01</t>
  </si>
  <si>
    <t>9350-59-02</t>
  </si>
  <si>
    <t>9350-60-02</t>
  </si>
  <si>
    <t>9350-26-01</t>
  </si>
  <si>
    <t>9350-33-01</t>
  </si>
  <si>
    <t>LD-WL-Filling Material</t>
  </si>
  <si>
    <t>9350-62-01</t>
  </si>
  <si>
    <t>9350-63-03</t>
  </si>
  <si>
    <t>9350-63-01</t>
  </si>
  <si>
    <t>9350-64-01</t>
  </si>
  <si>
    <t>9650-07-01</t>
  </si>
  <si>
    <t>Magnesia Grains</t>
  </si>
  <si>
    <t>9350-60-04</t>
  </si>
  <si>
    <t>Magnesia Mortar</t>
  </si>
  <si>
    <t>9630-06-07</t>
  </si>
  <si>
    <t>Nickel</t>
  </si>
  <si>
    <t>9650-13-02</t>
  </si>
  <si>
    <t>9650-13-05</t>
  </si>
  <si>
    <t>9650-07-02</t>
  </si>
  <si>
    <t>9630-06-11</t>
  </si>
  <si>
    <t>Silicon Manganese</t>
  </si>
  <si>
    <t>9350-66-01</t>
  </si>
  <si>
    <t>9350-67-02</t>
  </si>
  <si>
    <t>TCP- Repartect SPH-B 775/N</t>
  </si>
  <si>
    <t>9350-68-01</t>
  </si>
  <si>
    <t>9350-47-04</t>
  </si>
  <si>
    <t>TD Patching Material</t>
  </si>
  <si>
    <t>9350-47-02</t>
  </si>
  <si>
    <t>9350-48-04</t>
  </si>
  <si>
    <t>9350-50-05</t>
  </si>
  <si>
    <t>TD-Dry Setting Mix</t>
  </si>
  <si>
    <t>9350-48-01</t>
  </si>
  <si>
    <t>9350-50-01</t>
  </si>
  <si>
    <t>Al-Baraka for Metal and Aluminum Smelting</t>
  </si>
  <si>
    <t>Al Amana Group for Aluminum Industries</t>
  </si>
  <si>
    <t>Vesuvius Mid East Ltd</t>
  </si>
  <si>
    <t>Twazon for Trading &amp; Agencies</t>
  </si>
  <si>
    <t>Puyang Refractories Group Co. Ltd.</t>
  </si>
  <si>
    <t>Metamin</t>
  </si>
  <si>
    <t>Morgan Advanced Materials Industries Ltd</t>
  </si>
  <si>
    <t>Linco Baxo International LTD</t>
  </si>
  <si>
    <t>Vesuvius Rak</t>
  </si>
  <si>
    <t>RHI Magnesita GmbH</t>
  </si>
  <si>
    <t>Magna</t>
  </si>
  <si>
    <t>TYK Corporation</t>
  </si>
  <si>
    <t>World metals and alloys fzc</t>
  </si>
  <si>
    <t>Al Ezz Dekheila Steel Co. Alex</t>
  </si>
  <si>
    <t>Egyptian Ferro Alloys Co.</t>
  </si>
  <si>
    <t>CALDERYS Refractories middle east trading</t>
  </si>
  <si>
    <t>El Karnak for Import &amp; Export</t>
  </si>
  <si>
    <t>Purmetall</t>
  </si>
  <si>
    <t>Industrial Technology &amp; Energy</t>
  </si>
  <si>
    <t>Nourmetec</t>
  </si>
  <si>
    <t>Mortex ( India )</t>
  </si>
  <si>
    <t>Innovation Worldwide DMCC</t>
  </si>
  <si>
    <t>Eramet Comilog Manganese</t>
  </si>
  <si>
    <t>Eryas Olivine Madencilik ve Dis Tic Ltd sti</t>
  </si>
  <si>
    <t>EGAMIN-ERAY OLIVIN</t>
  </si>
  <si>
    <t>Steel Services Sarl</t>
  </si>
  <si>
    <t>EM Eurometalix Ltd.</t>
  </si>
  <si>
    <t>RHI MAGNESITA SWITZERLAND AG</t>
  </si>
  <si>
    <t>International Coke &amp; Ferro Alloys</t>
  </si>
  <si>
    <t>Marcogypt</t>
  </si>
  <si>
    <t>Intocast</t>
  </si>
  <si>
    <t>Ifgl Refractories</t>
  </si>
  <si>
    <t>JILIN CARBON IMPORT AND EXPORT Co.</t>
  </si>
  <si>
    <t>RESCON IND</t>
  </si>
  <si>
    <t>Ramkripa international</t>
  </si>
  <si>
    <t>Noura Tec For Refractory Materials</t>
  </si>
  <si>
    <t>Pharos for lime Industries</t>
  </si>
  <si>
    <t>Mayerton Refractories Ltd</t>
  </si>
  <si>
    <t>HEG Limited</t>
  </si>
  <si>
    <t>Jiangsu jianglong new energy technolog co</t>
  </si>
  <si>
    <t>Graphite India Ltd</t>
  </si>
  <si>
    <t>HMB FERROTECH PRIVATE LIMITED</t>
  </si>
  <si>
    <t>Resonac Graphit Germany GmbH</t>
  </si>
  <si>
    <t>Vesuvius Europe GmbH &amp; co kG</t>
  </si>
  <si>
    <t>Metser Demir (TR)</t>
  </si>
  <si>
    <t>SIMURG MKM SAN.VE TIC.LTD.STI</t>
  </si>
  <si>
    <t>Middle East Carbon Limited</t>
  </si>
  <si>
    <t>Misr Measurement and Control MMC</t>
  </si>
  <si>
    <t>Injection Alloys Germany GmbH</t>
  </si>
  <si>
    <t>JA Joo Rashmi Refractories LTD</t>
  </si>
  <si>
    <t>ASMAS AGIR SANAYI MALZEMELERI IMAL A.S.</t>
  </si>
  <si>
    <t>CBMM (Niobium Products Company GmbH i.L.)</t>
  </si>
  <si>
    <t>Alexandria Refractories</t>
  </si>
  <si>
    <t>Maithan Alloys</t>
  </si>
  <si>
    <t>LTM Technologies</t>
  </si>
  <si>
    <t>Weebotec GMBH</t>
  </si>
  <si>
    <t>Unikon Metalurji ve Kimya Sanayi Ticaret Anonim Sirketi</t>
  </si>
  <si>
    <t>PASEK MINERALES SAU</t>
  </si>
  <si>
    <t>DAUSSAN REFRAKTER A.S.</t>
  </si>
  <si>
    <t>Teknotherm Metal Sanayi ve ticaret anonim sirketi</t>
  </si>
  <si>
    <t>Aveks (Suisse) SA</t>
  </si>
  <si>
    <t>Minteq Europe Ltd</t>
  </si>
  <si>
    <t>Al Amana for Aluminum</t>
  </si>
  <si>
    <t>Glorec international private limited</t>
  </si>
  <si>
    <t>Al Alamia for Rock Wool Co. ( Rckal )</t>
  </si>
  <si>
    <t>Sumitomo Corporation Europe Ltd</t>
  </si>
  <si>
    <t>Liaoning dantan new materials co</t>
  </si>
  <si>
    <t>EXUS REFRACTORIES SPA</t>
  </si>
  <si>
    <t>Sinai Manganese</t>
  </si>
  <si>
    <t>Yuber</t>
  </si>
  <si>
    <t>Fast for Maritime &amp; Trading</t>
  </si>
  <si>
    <t>Konya Krom</t>
  </si>
  <si>
    <t>Alex for fiber thermal insulation</t>
  </si>
  <si>
    <t>Xixia Longcheng Metellurgical Material co. Ltd</t>
  </si>
  <si>
    <t>Egypt Stone for Mining and Supplies</t>
  </si>
  <si>
    <t>Dolomita For Import &amp; Export</t>
  </si>
  <si>
    <t>International Trade Office</t>
  </si>
  <si>
    <t>Ronly</t>
  </si>
  <si>
    <t>Amania Mining Company ( Pvt ) Ltd.</t>
  </si>
  <si>
    <t>EEMC Industrial Metals</t>
  </si>
  <si>
    <t>Egyptian Copper Works Co.</t>
  </si>
  <si>
    <t>Tuf Metallurgie Fzco</t>
  </si>
  <si>
    <t>inwire Metalurji sanayi ve ticaretd sirketi</t>
  </si>
  <si>
    <t>Lanzhou Sunrising ferroalloys co Ltd</t>
  </si>
  <si>
    <t>Beykrom Madencilik</t>
  </si>
  <si>
    <t>Refratechnik italia srl</t>
  </si>
  <si>
    <t>Pirometalurji</t>
  </si>
  <si>
    <t>Global Metwire injection sl</t>
  </si>
  <si>
    <t>Minex</t>
  </si>
  <si>
    <t>Jans and Akbar International Minerals</t>
  </si>
  <si>
    <t>J.S. International</t>
  </si>
  <si>
    <t>Marmara Metal Mamuller.</t>
  </si>
  <si>
    <t>Al Mariam Group for Supplies &amp; Import &amp; Export</t>
  </si>
  <si>
    <t>El - motaheda Group</t>
  </si>
  <si>
    <t>Omar Yehia</t>
  </si>
  <si>
    <t>Protech for Refractories &amp; Building Materials</t>
  </si>
  <si>
    <t>Konskora Agent Trade</t>
  </si>
  <si>
    <t>Trasteel International S.A</t>
  </si>
  <si>
    <t>Tuf Commodities DmccTuf Commodities Dmcc</t>
  </si>
  <si>
    <t>Tuf metallurgical pvt . ltd</t>
  </si>
  <si>
    <t>المدينة للصلب</t>
  </si>
  <si>
    <t>Hira</t>
  </si>
  <si>
    <t>Misano Middle East Fz L.L.c.</t>
  </si>
  <si>
    <t>TMZ Global L.L.C -FZ</t>
  </si>
  <si>
    <t>Solid for Chemicals</t>
  </si>
  <si>
    <t>Suez Steel Co.</t>
  </si>
  <si>
    <t>EL Watany Office for Supply</t>
  </si>
  <si>
    <t>International Coke &amp; Ferro Alloys- ICC</t>
  </si>
  <si>
    <t>Fast For Navigation&amp;Trading</t>
  </si>
  <si>
    <t>lmerys metalcasting germany gmbh</t>
  </si>
  <si>
    <t>Krosaki Harima " Toshiba "</t>
  </si>
  <si>
    <t>Seven Refractories d.o.o</t>
  </si>
  <si>
    <t>Al Motaheda for Trading &amp; Metals Manufacturing</t>
  </si>
  <si>
    <t>Monocon International Refractories</t>
  </si>
  <si>
    <t>Ferro Atlantica</t>
  </si>
  <si>
    <t>Carbon tech co LTD</t>
  </si>
  <si>
    <t>Mynoc Trade</t>
  </si>
  <si>
    <t>Midal Cables</t>
  </si>
  <si>
    <t>Manfisa</t>
  </si>
  <si>
    <t>Compania Minera Autlan S.A.B de c.v</t>
  </si>
  <si>
    <t>Treibacher Industrie AG (A)</t>
  </si>
  <si>
    <t>Top Trust</t>
  </si>
  <si>
    <t>CCM_CNC- Blank Plate</t>
  </si>
  <si>
    <t>CCM_CNC- Lower Plate dia 17.5 mm</t>
  </si>
  <si>
    <t>CCM_CNC- Lower Plate dia 17 mm</t>
  </si>
  <si>
    <t>CCM_CNC- Lower Plate dia 18.5 mm</t>
  </si>
  <si>
    <t>CCM_CNC- Lower Plate dia 18 mm</t>
  </si>
  <si>
    <t>CCM_CNC- Lower Plate dia 19.5 mm</t>
  </si>
  <si>
    <t>CCM_CNC- Lower Plate dia 19 mm</t>
  </si>
  <si>
    <t>CCM-CNC- Lower Plate dia. 20 mm</t>
  </si>
  <si>
    <t>CCM-CNC- Lower Plate dia. 21 mm</t>
  </si>
  <si>
    <t>CCM_Tundish Box with Plate</t>
  </si>
  <si>
    <t>Minteq Lance</t>
  </si>
  <si>
    <t>Ceramic Fiber 1260H 3*610*20000 mm</t>
  </si>
  <si>
    <t>Ceramic Fiber Board:1200*1000*25</t>
  </si>
  <si>
    <t>Ceramic Fiber Blanket</t>
  </si>
  <si>
    <t>Ceramic (Spacer) Ring</t>
  </si>
  <si>
    <t>Conical EBT Block</t>
  </si>
  <si>
    <t>EAF-DA plate</t>
  </si>
  <si>
    <t>DPP 28</t>
  </si>
  <si>
    <t>DPP Surround block</t>
  </si>
  <si>
    <t>EBT End Brick</t>
  </si>
  <si>
    <t>EBT Surround</t>
  </si>
  <si>
    <t>EBT Sleeves</t>
  </si>
  <si>
    <t>EAF-SGHS/50/36</t>
  </si>
  <si>
    <t>LF Electrode 450*2100</t>
  </si>
  <si>
    <t>EAF Electrode 600*2700</t>
  </si>
  <si>
    <t>Shroud Gasket</t>
  </si>
  <si>
    <t>Split Ring</t>
  </si>
  <si>
    <t>Stopper Rod</t>
  </si>
  <si>
    <t>SEN</t>
  </si>
  <si>
    <t>Ladle Shroud - Long</t>
  </si>
  <si>
    <t>Ladle Shroud - Short</t>
  </si>
  <si>
    <t>Inner Nozzle</t>
  </si>
  <si>
    <t>Slide Gate Well block</t>
  </si>
  <si>
    <t>Purging Plugs</t>
  </si>
  <si>
    <t xml:space="preserve">Seating Block  </t>
  </si>
  <si>
    <t>Collector MgO Spinal</t>
  </si>
  <si>
    <t>Slide Gate Plate Al Mg O Spinal</t>
  </si>
  <si>
    <t>Slide Gate Plate Zirconia Insert</t>
  </si>
  <si>
    <t>Ladle Safety -HAB 230*114/109*65</t>
  </si>
  <si>
    <t>Ladle Safety -HAB 230*115*32</t>
  </si>
  <si>
    <t>Ladle Safety -HAB 230*115*65</t>
  </si>
  <si>
    <t>Ladle Safety -MAB 230*115*32</t>
  </si>
  <si>
    <t>Ladle Safety -MAB 230*115*65</t>
  </si>
  <si>
    <t>Ladle Safety -MGO 230*114/109*65</t>
  </si>
  <si>
    <t>Ceramic Fiber Board :400*145*10</t>
  </si>
  <si>
    <t>Lower Plate</t>
  </si>
  <si>
    <t>Upper Plate</t>
  </si>
  <si>
    <t>Weir</t>
  </si>
  <si>
    <t>Minteq Tips</t>
  </si>
  <si>
    <t>Al Half Ball</t>
  </si>
  <si>
    <t>Al Wire</t>
  </si>
  <si>
    <t>CCM_CNC Nozzels Ramming Mix</t>
  </si>
  <si>
    <t>Ca Ferro Wire</t>
  </si>
  <si>
    <t>Ca Solid Wire</t>
  </si>
  <si>
    <t>Carbon Charge 15-30</t>
  </si>
  <si>
    <t>Carbon Foamy Slag</t>
  </si>
  <si>
    <t>Tunnel Furnace Castable</t>
  </si>
  <si>
    <t>Olivine</t>
  </si>
  <si>
    <t>EAF-Dry Hearth Ramming</t>
  </si>
  <si>
    <t xml:space="preserve">Fettling </t>
  </si>
  <si>
    <t>Gunning</t>
  </si>
  <si>
    <t>EBT Ramming Repair Alternative (Rubinit VK3 T)</t>
  </si>
  <si>
    <t>Emergency Pit Bricks 40-42 % Alumina 250*125*65</t>
  </si>
  <si>
    <t>High Carbon Ferro Manganese</t>
  </si>
  <si>
    <t>Med Carbon Ferro Manganese</t>
  </si>
  <si>
    <t>Fluorspar (CaF2)</t>
  </si>
  <si>
    <t>Green Mortar</t>
  </si>
  <si>
    <t>High Alumina Castable 94%</t>
  </si>
  <si>
    <t>Alumina Castable General  90%</t>
  </si>
  <si>
    <t>High Alumina Air Set Mortar</t>
  </si>
  <si>
    <t>Chromite Sand</t>
  </si>
  <si>
    <t>Low Carbon Powder</t>
  </si>
  <si>
    <t>Medium Carbon Powder Special Grades (HC5)</t>
  </si>
  <si>
    <t>Medium Carbon Powder</t>
  </si>
  <si>
    <t>Starting Powder</t>
  </si>
  <si>
    <t>Minteq Ca</t>
  </si>
  <si>
    <t>Minteq Mortar</t>
  </si>
  <si>
    <t>Raw Dolomite (3-6 mm)</t>
  </si>
  <si>
    <t>Rice Husk</t>
  </si>
  <si>
    <t>Stopper Powder</t>
  </si>
  <si>
    <t>Tundish Permanent (DIDURIT 170ST 0-6)</t>
  </si>
  <si>
    <t>CCM_TD-Dry Ramming Mix</t>
  </si>
  <si>
    <t>Tundish Ramming Mix (Resistit 631)</t>
  </si>
  <si>
    <t>Tundish Wear Lining</t>
  </si>
  <si>
    <t>description</t>
  </si>
  <si>
    <t>production_type</t>
  </si>
  <si>
    <t>daily_need_uom</t>
  </si>
  <si>
    <t>consumption_type</t>
  </si>
  <si>
    <t>9630-06-17</t>
  </si>
  <si>
    <t>qty_delivered</t>
  </si>
  <si>
    <t>actual</t>
  </si>
  <si>
    <t>delivery_label</t>
  </si>
  <si>
    <t>ms</t>
  </si>
  <si>
    <t>heat</t>
  </si>
  <si>
    <t>F</t>
  </si>
  <si>
    <t>B</t>
  </si>
  <si>
    <t>plan</t>
  </si>
  <si>
    <t>9350-61-02</t>
  </si>
  <si>
    <t>9350-39-00</t>
  </si>
  <si>
    <t>L-8030-25-0001</t>
  </si>
  <si>
    <t>9620-09-00</t>
  </si>
  <si>
    <t>9350-23-00</t>
  </si>
  <si>
    <t>9350-23-000</t>
  </si>
  <si>
    <t>9620-10-00</t>
  </si>
  <si>
    <t>L-8030-25-0002</t>
  </si>
  <si>
    <t>9350-16-01</t>
  </si>
  <si>
    <t>9350-16-02</t>
  </si>
  <si>
    <t>9350-16-03</t>
  </si>
  <si>
    <t>9350-16-04</t>
  </si>
  <si>
    <t>9350-16-05</t>
  </si>
  <si>
    <t>9350-16-06</t>
  </si>
  <si>
    <t>9350-16-07</t>
  </si>
  <si>
    <t>C-3540-00-0003</t>
  </si>
  <si>
    <t>C-3540-00-0008</t>
  </si>
  <si>
    <t>C-6685-00-0009</t>
  </si>
  <si>
    <t>C-6685-00-0001</t>
  </si>
  <si>
    <t>C-6685-00-0003</t>
  </si>
  <si>
    <t>C-6685-00-0008</t>
  </si>
  <si>
    <t>C-6685-00-0018</t>
  </si>
  <si>
    <t>C-6685-00-0019</t>
  </si>
  <si>
    <t>C-6685-00-0020</t>
  </si>
  <si>
    <t>9330-03-08</t>
  </si>
  <si>
    <t>Ton</t>
  </si>
  <si>
    <t>PC</t>
  </si>
  <si>
    <t>Kg</t>
  </si>
  <si>
    <t>ton</t>
  </si>
  <si>
    <t>pc</t>
  </si>
  <si>
    <t>kg/ton</t>
  </si>
  <si>
    <t>pc/heat</t>
  </si>
  <si>
    <t>ton/day</t>
  </si>
  <si>
    <t>cons_qty_ton</t>
  </si>
  <si>
    <t>9330-03-02</t>
  </si>
  <si>
    <t>9350-56-01</t>
  </si>
  <si>
    <t>9350-55-02</t>
  </si>
  <si>
    <t>9350-76-05</t>
  </si>
  <si>
    <t>9670-01-01</t>
  </si>
  <si>
    <t>9670-01-03</t>
  </si>
  <si>
    <t>9670-01-04</t>
  </si>
  <si>
    <t>9670-01-10</t>
  </si>
  <si>
    <t>9610-02-01</t>
  </si>
  <si>
    <t>9670-01-02</t>
  </si>
  <si>
    <t>9670-01-06</t>
  </si>
  <si>
    <t>9670-01-05</t>
  </si>
  <si>
    <t>9670-01-09</t>
  </si>
  <si>
    <t>9330-03-01</t>
  </si>
  <si>
    <t>9620-04-03</t>
  </si>
  <si>
    <t>9630-06-16</t>
  </si>
  <si>
    <t>9670-01-16</t>
  </si>
  <si>
    <t>9350-51-02</t>
  </si>
  <si>
    <t>9350-50-02</t>
  </si>
  <si>
    <t>9350-61-13</t>
  </si>
  <si>
    <t>9350-61-19</t>
  </si>
  <si>
    <t>9350-33-04</t>
  </si>
  <si>
    <t>9350-35-02</t>
  </si>
  <si>
    <t>9350-44-02</t>
  </si>
  <si>
    <t>9350-83-01</t>
  </si>
  <si>
    <t>9350-83-02</t>
  </si>
  <si>
    <t>9350-84-03</t>
  </si>
  <si>
    <t>9350-84-04</t>
  </si>
  <si>
    <t>9350-84-05</t>
  </si>
  <si>
    <t>9350-84-06</t>
  </si>
  <si>
    <t>9350-59-06</t>
  </si>
  <si>
    <t>9350-25-02</t>
  </si>
  <si>
    <t>9350-82-01</t>
  </si>
  <si>
    <t>9350-61-14</t>
  </si>
  <si>
    <t>9350-28-11</t>
  </si>
  <si>
    <t>9350-27-01</t>
  </si>
  <si>
    <t>9350-17-05</t>
  </si>
  <si>
    <t>9350-19-02</t>
  </si>
  <si>
    <t>9350-61-03</t>
  </si>
  <si>
    <t>9350-61-27</t>
  </si>
  <si>
    <t>9350-84-07</t>
  </si>
  <si>
    <t>9350-33-02</t>
  </si>
  <si>
    <t>9350-32-03</t>
  </si>
  <si>
    <t>9350-15-04</t>
  </si>
  <si>
    <t>9350-20-03</t>
  </si>
  <si>
    <t>9350-82-02</t>
  </si>
  <si>
    <t>9350-82-03</t>
  </si>
  <si>
    <t>9350-84-01</t>
  </si>
  <si>
    <t>9350-84-02</t>
  </si>
  <si>
    <t>9350-59-07</t>
  </si>
  <si>
    <t>9350-59-08</t>
  </si>
  <si>
    <t>9350-57-05</t>
  </si>
  <si>
    <t>9350-57-04</t>
  </si>
  <si>
    <t>9350-60-03</t>
  </si>
  <si>
    <t>9350-57-03</t>
  </si>
  <si>
    <t>9350-57-06</t>
  </si>
  <si>
    <t>9350-57-07</t>
  </si>
  <si>
    <t>9350-28-12</t>
  </si>
  <si>
    <t>9350-14-01</t>
  </si>
  <si>
    <t>9350-53-02</t>
  </si>
  <si>
    <t>9350-62-02</t>
  </si>
  <si>
    <t>9630-06-04</t>
  </si>
  <si>
    <t>9350-31-04</t>
  </si>
  <si>
    <t>9350-31-02</t>
  </si>
  <si>
    <t>9350-31-03</t>
  </si>
  <si>
    <t>9350-31-05</t>
  </si>
  <si>
    <t>9350-31-06</t>
  </si>
  <si>
    <t>9350-31-08</t>
  </si>
  <si>
    <t>9350-32-05</t>
  </si>
  <si>
    <t>9350-32-07</t>
  </si>
  <si>
    <t>9350-32-06</t>
  </si>
  <si>
    <t>9350-32-13</t>
  </si>
  <si>
    <t>9350-32-10</t>
  </si>
  <si>
    <t>9350-32-17</t>
  </si>
  <si>
    <t>9350-32-18</t>
  </si>
  <si>
    <t>C</t>
  </si>
  <si>
    <t>S-3910-32-0015</t>
  </si>
  <si>
    <t>S-3680-25-0087</t>
  </si>
  <si>
    <t>S-3680-25-0089</t>
  </si>
  <si>
    <t>S-3910-33-0023</t>
  </si>
  <si>
    <t>S-3910-33-0024</t>
  </si>
  <si>
    <t>S-3910-39-0030</t>
  </si>
  <si>
    <t>9350-63-02</t>
  </si>
  <si>
    <t>CS#100/26</t>
  </si>
  <si>
    <t>R#140/26</t>
  </si>
  <si>
    <t>R#116/26</t>
  </si>
  <si>
    <t>CS#125/26</t>
  </si>
  <si>
    <t>CS#155/26</t>
  </si>
  <si>
    <t>CS#156/26</t>
  </si>
  <si>
    <t>R#150/26</t>
  </si>
  <si>
    <t>R#156/26</t>
  </si>
  <si>
    <t>R#146/26</t>
  </si>
  <si>
    <t>CS#186/26</t>
  </si>
  <si>
    <t>CS#179/26</t>
  </si>
  <si>
    <t>CS#191/26</t>
  </si>
  <si>
    <t>CS#129/26</t>
  </si>
  <si>
    <t>CS#165/26</t>
  </si>
  <si>
    <t>CS#111/26</t>
  </si>
  <si>
    <t>CS#190/26</t>
  </si>
  <si>
    <t>CS#127/26</t>
  </si>
  <si>
    <t>R#157/26</t>
  </si>
  <si>
    <t>R#160/26</t>
  </si>
  <si>
    <t>R#151/26</t>
  </si>
  <si>
    <t>R#168/26</t>
  </si>
  <si>
    <t>R#158/26</t>
  </si>
  <si>
    <t>R#155/26</t>
  </si>
  <si>
    <t>R#154/26</t>
  </si>
  <si>
    <t>R#166/26</t>
  </si>
  <si>
    <t>CS#180/26</t>
  </si>
  <si>
    <t>R#170/26</t>
  </si>
  <si>
    <t>CS#192/26</t>
  </si>
  <si>
    <t>CS#193/26</t>
  </si>
  <si>
    <t>R#202/26</t>
  </si>
  <si>
    <t>R#162/26</t>
  </si>
  <si>
    <t>R#171/26</t>
  </si>
  <si>
    <t>CS#181/26</t>
  </si>
  <si>
    <t>R#163/26</t>
  </si>
  <si>
    <t>CS#194/26</t>
  </si>
  <si>
    <t>CS#195/26</t>
  </si>
  <si>
    <t>R#173/26</t>
  </si>
  <si>
    <t>R#161/26</t>
  </si>
  <si>
    <t>CS#147/26</t>
  </si>
  <si>
    <t>R#175/26</t>
  </si>
  <si>
    <t>CS#146/26</t>
  </si>
  <si>
    <t>R#174/26</t>
  </si>
  <si>
    <t>CS#200/26</t>
  </si>
  <si>
    <t>R#176/26</t>
  </si>
  <si>
    <t>R#178/26</t>
  </si>
  <si>
    <t>R#180/26</t>
  </si>
  <si>
    <t>R#130/26</t>
  </si>
  <si>
    <t>R#131/26</t>
  </si>
  <si>
    <t>R#181/26</t>
  </si>
  <si>
    <t>R#134/26</t>
  </si>
  <si>
    <t>CS#128/26</t>
  </si>
  <si>
    <t>R#186/26</t>
  </si>
  <si>
    <t>R#138/26</t>
  </si>
  <si>
    <t>R#179/26</t>
  </si>
  <si>
    <t>R#185/26</t>
  </si>
  <si>
    <t>CS#140/26</t>
  </si>
  <si>
    <t>CS#176/26</t>
  </si>
  <si>
    <t>R#191/26</t>
  </si>
  <si>
    <t>CS#206/26</t>
  </si>
  <si>
    <t>R#195/26</t>
  </si>
  <si>
    <t>R#197/26</t>
  </si>
  <si>
    <t>R#201/26</t>
  </si>
  <si>
    <t>CS#199/26</t>
  </si>
  <si>
    <t>CS#208/26</t>
  </si>
  <si>
    <t>R#133/26</t>
  </si>
  <si>
    <t>R#135/26</t>
  </si>
  <si>
    <t>CS#221/26</t>
  </si>
  <si>
    <t>CS#222/26</t>
  </si>
  <si>
    <t>CS#167/26</t>
  </si>
  <si>
    <t>CS#166/26</t>
  </si>
  <si>
    <t>R#139/26</t>
  </si>
  <si>
    <t>CS#149/26</t>
  </si>
  <si>
    <t>CS#148/26</t>
  </si>
  <si>
    <t>CS#164/26</t>
  </si>
  <si>
    <t>CS#163/26</t>
  </si>
  <si>
    <t>R#136/26</t>
  </si>
  <si>
    <t>R#190/26</t>
  </si>
  <si>
    <t>R#192/26</t>
  </si>
  <si>
    <t>CS#162/26</t>
  </si>
  <si>
    <t>CS#173/26</t>
  </si>
  <si>
    <t>CS#174/26</t>
  </si>
  <si>
    <t>CS#158/26</t>
  </si>
  <si>
    <t>CS#157/26</t>
  </si>
  <si>
    <t>CS#203/26</t>
  </si>
  <si>
    <t>R#183/26</t>
  </si>
  <si>
    <t>R#184/26</t>
  </si>
  <si>
    <t>CS#144/26</t>
  </si>
  <si>
    <t>R#137/26</t>
  </si>
  <si>
    <t>R#212/26</t>
  </si>
  <si>
    <t>R#206/26</t>
  </si>
  <si>
    <t>R#213/26</t>
  </si>
  <si>
    <t>R#205/26</t>
  </si>
  <si>
    <t>R#214/26</t>
  </si>
  <si>
    <t>CS#218/26</t>
  </si>
  <si>
    <t>CS#198/26</t>
  </si>
  <si>
    <t>R#189/26</t>
  </si>
  <si>
    <t>R#222/26</t>
  </si>
  <si>
    <t>CS#213/26</t>
  </si>
  <si>
    <t>CS#178/26</t>
  </si>
  <si>
    <t>CS#151/26</t>
  </si>
  <si>
    <t>CS#187/26</t>
  </si>
  <si>
    <t>R#220/26</t>
  </si>
  <si>
    <t>R#221/26</t>
  </si>
  <si>
    <t>R#193/26</t>
  </si>
  <si>
    <t>R#210/26</t>
  </si>
  <si>
    <t>R#219/26</t>
  </si>
  <si>
    <t>CS#216/26</t>
  </si>
  <si>
    <t>R#218/26</t>
  </si>
  <si>
    <t>R#216/26</t>
  </si>
  <si>
    <t>CS#217/26</t>
  </si>
  <si>
    <t>R#172/26</t>
  </si>
  <si>
    <t>R#167/26</t>
  </si>
  <si>
    <t>R#165/26</t>
  </si>
  <si>
    <t>R#169/26</t>
  </si>
  <si>
    <t>CS#201/26</t>
  </si>
  <si>
    <t>R#223/26</t>
  </si>
  <si>
    <t>R#217/26</t>
  </si>
  <si>
    <t>CS#223/26</t>
  </si>
  <si>
    <t>CS#224/26</t>
  </si>
  <si>
    <t>CS#225/26</t>
  </si>
  <si>
    <t>R#177/26</t>
  </si>
  <si>
    <t>R#207/26</t>
  </si>
  <si>
    <t>CS#205/26</t>
  </si>
  <si>
    <t>CS#220/26</t>
  </si>
  <si>
    <t>R#211/26</t>
  </si>
  <si>
    <t>CS#184/26</t>
  </si>
  <si>
    <t>CS#185/26</t>
  </si>
  <si>
    <t>CS#219/26</t>
  </si>
  <si>
    <t>R#215/26</t>
  </si>
  <si>
    <t>R#227/26</t>
  </si>
  <si>
    <t>R#198/26</t>
  </si>
  <si>
    <t>R#225/26</t>
  </si>
  <si>
    <t>R#209/26</t>
  </si>
  <si>
    <t>R#208/26</t>
  </si>
  <si>
    <t>R#182/26</t>
  </si>
  <si>
    <t>CS#196/26</t>
  </si>
  <si>
    <t>CS#197/26</t>
  </si>
  <si>
    <t>CS#207/26</t>
  </si>
  <si>
    <t>R#204/26</t>
  </si>
  <si>
    <t>R#203/26</t>
  </si>
  <si>
    <t>CS#209/26</t>
  </si>
  <si>
    <t>R#194/26</t>
  </si>
  <si>
    <t>R#200/26</t>
  </si>
  <si>
    <t>CS#215/26</t>
  </si>
  <si>
    <t>R#187/26</t>
  </si>
  <si>
    <t>R#188/26</t>
  </si>
  <si>
    <t>R#199/26</t>
  </si>
  <si>
    <t>CS#211/26</t>
  </si>
  <si>
    <t>CS#210/26</t>
  </si>
  <si>
    <t>CS#212/26</t>
  </si>
  <si>
    <t>R#196/26</t>
  </si>
  <si>
    <t>R#224/26</t>
  </si>
  <si>
    <t>R#226/26</t>
  </si>
  <si>
    <t>CS#062/26</t>
  </si>
  <si>
    <t>CS#034/26</t>
  </si>
  <si>
    <t>CS#054/26</t>
  </si>
  <si>
    <t>CS#063/26</t>
  </si>
  <si>
    <t>ACID</t>
  </si>
  <si>
    <t>Paid/Under Clearance</t>
  </si>
  <si>
    <t>*Paid/Under Clearance</t>
  </si>
  <si>
    <t>Not Paid</t>
  </si>
  <si>
    <t>warehouse</t>
  </si>
  <si>
    <t>cons_rate</t>
  </si>
  <si>
    <t>cons_rate_uom</t>
  </si>
  <si>
    <t>Column1</t>
  </si>
  <si>
    <t>Column2</t>
  </si>
  <si>
    <t>Material 1</t>
  </si>
  <si>
    <t>Material 2</t>
  </si>
  <si>
    <t>Material 3</t>
  </si>
  <si>
    <t>Material 4</t>
  </si>
  <si>
    <t>Material 5</t>
  </si>
  <si>
    <t>Material 6</t>
  </si>
  <si>
    <t>Material 7</t>
  </si>
  <si>
    <t>Material 8</t>
  </si>
  <si>
    <t>Material 9</t>
  </si>
  <si>
    <t>Material 10</t>
  </si>
  <si>
    <t>Material 11</t>
  </si>
  <si>
    <t>Material 12</t>
  </si>
  <si>
    <t>Material 13</t>
  </si>
  <si>
    <t>Material 14</t>
  </si>
  <si>
    <t>Material 15</t>
  </si>
  <si>
    <t>Material 16</t>
  </si>
  <si>
    <t>Material 17</t>
  </si>
  <si>
    <t>Material 18</t>
  </si>
  <si>
    <t>Material 19</t>
  </si>
  <si>
    <t>Material 20</t>
  </si>
  <si>
    <t>Material 21</t>
  </si>
  <si>
    <t>Material 22</t>
  </si>
  <si>
    <t>Material 23</t>
  </si>
  <si>
    <t>Material 24</t>
  </si>
  <si>
    <t>Material 25</t>
  </si>
  <si>
    <t>Material 26</t>
  </si>
  <si>
    <t>Material 27</t>
  </si>
  <si>
    <t>Material 28</t>
  </si>
  <si>
    <t>Material 29</t>
  </si>
  <si>
    <t>Material 30</t>
  </si>
  <si>
    <t>Material 31</t>
  </si>
  <si>
    <t>Material 32</t>
  </si>
  <si>
    <t>Material 33</t>
  </si>
  <si>
    <t>Material 34</t>
  </si>
  <si>
    <t>Material 35</t>
  </si>
  <si>
    <t>Material 36</t>
  </si>
  <si>
    <t>Material 37</t>
  </si>
  <si>
    <t>Material 38</t>
  </si>
  <si>
    <t>Material 39</t>
  </si>
  <si>
    <t>Material 40</t>
  </si>
  <si>
    <t>Material 41</t>
  </si>
  <si>
    <t>Material 42</t>
  </si>
  <si>
    <t>Material 43</t>
  </si>
  <si>
    <t>Material 44</t>
  </si>
  <si>
    <t>Material 45</t>
  </si>
  <si>
    <t>Material 46</t>
  </si>
  <si>
    <t>Material 47</t>
  </si>
  <si>
    <t>Material 48</t>
  </si>
  <si>
    <t>Material 49</t>
  </si>
  <si>
    <t>Material 50</t>
  </si>
  <si>
    <t>Material 51</t>
  </si>
  <si>
    <t>Material 52</t>
  </si>
  <si>
    <t>Material 53</t>
  </si>
  <si>
    <t>Material 54</t>
  </si>
  <si>
    <t>Material 55</t>
  </si>
  <si>
    <t>Material 56</t>
  </si>
  <si>
    <t>Material 57</t>
  </si>
  <si>
    <t>Material 58</t>
  </si>
  <si>
    <t>Material 59</t>
  </si>
  <si>
    <t>Material 60</t>
  </si>
  <si>
    <t>Material 61</t>
  </si>
  <si>
    <t>Material 62</t>
  </si>
  <si>
    <t>Material 63</t>
  </si>
  <si>
    <t>Material 64</t>
  </si>
  <si>
    <t>Material 65</t>
  </si>
  <si>
    <t>Material 66</t>
  </si>
  <si>
    <t>Material 67</t>
  </si>
  <si>
    <t>Material 68</t>
  </si>
  <si>
    <t>Material 69</t>
  </si>
  <si>
    <t>Material 70</t>
  </si>
  <si>
    <t>Material 71</t>
  </si>
  <si>
    <t>Material 72</t>
  </si>
  <si>
    <t>Material 73</t>
  </si>
  <si>
    <t>Material 74</t>
  </si>
  <si>
    <t>Material 75</t>
  </si>
  <si>
    <t>Material 76</t>
  </si>
  <si>
    <t>Material 77</t>
  </si>
  <si>
    <t>Material 78</t>
  </si>
  <si>
    <t>Material 79</t>
  </si>
  <si>
    <t>Material 80</t>
  </si>
  <si>
    <t>Material 81</t>
  </si>
  <si>
    <t>Material 82</t>
  </si>
  <si>
    <t>Material 83</t>
  </si>
  <si>
    <t>Material 84</t>
  </si>
  <si>
    <t>Material 85</t>
  </si>
  <si>
    <t>Material 86</t>
  </si>
  <si>
    <t>Material 87</t>
  </si>
  <si>
    <t>Material 88</t>
  </si>
  <si>
    <t>Material 89</t>
  </si>
  <si>
    <t>Material 90</t>
  </si>
  <si>
    <t>Material 91</t>
  </si>
  <si>
    <t>Material 92</t>
  </si>
  <si>
    <t>Material 93</t>
  </si>
  <si>
    <t>Material 94</t>
  </si>
  <si>
    <t>Material 95</t>
  </si>
  <si>
    <t>Material 96</t>
  </si>
  <si>
    <t>Material 97</t>
  </si>
  <si>
    <t>Material 98</t>
  </si>
  <si>
    <t>Material 99</t>
  </si>
  <si>
    <t>Material 100</t>
  </si>
  <si>
    <t>Material 101</t>
  </si>
  <si>
    <t>Material 102</t>
  </si>
  <si>
    <t>Material 103</t>
  </si>
  <si>
    <t>Material 104</t>
  </si>
  <si>
    <t>Material 105</t>
  </si>
  <si>
    <t>Material 106</t>
  </si>
  <si>
    <t>Material 107</t>
  </si>
  <si>
    <t>Material 108</t>
  </si>
  <si>
    <t>Material 109</t>
  </si>
  <si>
    <t>Material 110</t>
  </si>
  <si>
    <t>Material 111</t>
  </si>
  <si>
    <t>Material 112</t>
  </si>
  <si>
    <t>Material 113</t>
  </si>
  <si>
    <t>Material 114</t>
  </si>
  <si>
    <t>Material 115</t>
  </si>
  <si>
    <t>Material 116</t>
  </si>
  <si>
    <t>Material 117</t>
  </si>
  <si>
    <t>Material 118</t>
  </si>
  <si>
    <t>Material 119</t>
  </si>
  <si>
    <t>Material 120</t>
  </si>
  <si>
    <t>Material 121</t>
  </si>
  <si>
    <t>Material 122</t>
  </si>
  <si>
    <t>Material 123</t>
  </si>
  <si>
    <t>Material 124</t>
  </si>
  <si>
    <t>Material 125</t>
  </si>
  <si>
    <t>Material 126</t>
  </si>
  <si>
    <t>Material 127</t>
  </si>
  <si>
    <t>Material 128</t>
  </si>
  <si>
    <t>Material 129</t>
  </si>
  <si>
    <t>Material 130</t>
  </si>
  <si>
    <t>Material 131</t>
  </si>
  <si>
    <t>Material 132</t>
  </si>
  <si>
    <t>Material 133</t>
  </si>
  <si>
    <t>Material 134</t>
  </si>
  <si>
    <t>Material 135</t>
  </si>
  <si>
    <t>Material 136</t>
  </si>
  <si>
    <t>Material 137</t>
  </si>
  <si>
    <t>Material 138</t>
  </si>
  <si>
    <t>Category 1</t>
  </si>
  <si>
    <t>Category 2</t>
  </si>
  <si>
    <t>Category 3</t>
  </si>
  <si>
    <t>Category 4</t>
  </si>
  <si>
    <t>Category 5</t>
  </si>
  <si>
    <t>Category 6</t>
  </si>
  <si>
    <t>Category 7</t>
  </si>
  <si>
    <t>Category 8</t>
  </si>
  <si>
    <t>category_level4</t>
  </si>
  <si>
    <t>Category 9</t>
  </si>
  <si>
    <t>Category 10</t>
  </si>
  <si>
    <t>Category 11</t>
  </si>
  <si>
    <t>Category 12</t>
  </si>
  <si>
    <t>Category 13</t>
  </si>
  <si>
    <t>Category 14</t>
  </si>
  <si>
    <t>Category 15</t>
  </si>
  <si>
    <t>Category 16</t>
  </si>
  <si>
    <t>Category 17</t>
  </si>
  <si>
    <t>Category 18</t>
  </si>
  <si>
    <t>Category 19</t>
  </si>
  <si>
    <t>Category 20</t>
  </si>
  <si>
    <t>Category 21</t>
  </si>
  <si>
    <t>Category 22</t>
  </si>
  <si>
    <t>Category 23</t>
  </si>
  <si>
    <t>Category 24</t>
  </si>
  <si>
    <t>Category 25</t>
  </si>
  <si>
    <t>Category 26</t>
  </si>
  <si>
    <t>Category 27</t>
  </si>
  <si>
    <t>Category 28</t>
  </si>
  <si>
    <t>Category 29</t>
  </si>
  <si>
    <t>Category 30</t>
  </si>
  <si>
    <t>Category 31</t>
  </si>
  <si>
    <t>Category 32</t>
  </si>
  <si>
    <t>Category 33</t>
  </si>
  <si>
    <t>Category 34</t>
  </si>
  <si>
    <t>Category 35</t>
  </si>
  <si>
    <t>Category 36</t>
  </si>
  <si>
    <t>Category 37</t>
  </si>
  <si>
    <t>Category 38</t>
  </si>
  <si>
    <t>Category 39</t>
  </si>
  <si>
    <t>Category 40</t>
  </si>
  <si>
    <t>Category 41</t>
  </si>
  <si>
    <t>Category 42</t>
  </si>
  <si>
    <t>Category 43</t>
  </si>
  <si>
    <t>Category 44</t>
  </si>
  <si>
    <t>Category 45</t>
  </si>
  <si>
    <t>Category 46</t>
  </si>
  <si>
    <t>Category 47</t>
  </si>
  <si>
    <t>Category 48</t>
  </si>
  <si>
    <t>Category 49</t>
  </si>
  <si>
    <t>Category 50</t>
  </si>
  <si>
    <t>Category 51</t>
  </si>
  <si>
    <t>Category 52</t>
  </si>
  <si>
    <t>Category 53</t>
  </si>
  <si>
    <t>Category 54</t>
  </si>
  <si>
    <t>Category 55</t>
  </si>
  <si>
    <t>Category 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</si>
</sst>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81"/>
      <name val="Tahoma"/>
      <family val="2"/>
    </font>
    <font>
      <b/>
      <sz val="16"/>
      <color indexed="81"/>
      <name val="Tahoma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6" fillId="0" borderId="0"/>
    <xf numFmtId="0" fontId="6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3">
    <cellStyle name="Comma 2" xfId="2" xr:uid="{9CFDBAD2-B1E2-49E3-877E-305FA2015D62}"/>
    <cellStyle name="Normal" xfId="0" builtinId="0"/>
    <cellStyle name="Normal 2" xfId="1" xr:uid="{76B389FF-DD70-4BFD-A7D4-B62E6FF09830}"/>
  </cellStyles>
  <dxfs count="60"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C00ED36-AB70-4A34-A219-CB8DDA0A0773}" name="production_plan" displayName="production_plan" ref="A1:H2317" totalsRowShown="0" headerRowDxfId="47" dataDxfId="46">
  <autoFilter ref="A1:H2317" xr:uid="{EC00ED36-AB70-4A34-A219-CB8DDA0A0773}"/>
  <tableColumns count="8">
    <tableColumn id="1" xr3:uid="{278C62BD-949D-4F2F-B8B2-B4034200B145}" name="date" dataDxfId="45"/>
    <tableColumn id="6" xr3:uid="{4CE5A2BE-A594-4548-8759-BFA868B6A7BF}" name="production_uom1" dataDxfId="44"/>
    <tableColumn id="7" xr3:uid="{A219EEE7-412B-47AC-A767-496FD55A7A47}" name="production_qty1" dataDxfId="43"/>
    <tableColumn id="8" xr3:uid="{1DE64D45-E417-4B7C-94B8-CD8CE54E2D42}" name="production_uom2" dataDxfId="42"/>
    <tableColumn id="2" xr3:uid="{6699011E-67F7-40EE-A66E-26501F2D9057}" name="production_qty2" dataDxfId="41"/>
    <tableColumn id="3" xr3:uid="{1FF78C32-C53B-4DD6-B692-492CD8AF1B37}" name="output_type" dataDxfId="40"/>
    <tableColumn id="4" xr3:uid="{035A5F49-3CCC-4C7E-A146-FE76FBC489B3}" name="production_line" dataDxfId="39"/>
    <tableColumn id="5" xr3:uid="{81E8FDD2-55D4-4ABE-9AAB-5B6BD59E6BA5}" name="production_type" dataDxfId="38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22023F-8C37-45BA-AC57-432DE5788706}" name="bill_of_material" displayName="bill_of_material" ref="A1:I139" totalsRowShown="0" headerRowDxfId="37" dataDxfId="36">
  <autoFilter ref="A1:I139" xr:uid="{3822023F-8C37-45BA-AC57-432DE5788706}"/>
  <tableColumns count="9">
    <tableColumn id="1" xr3:uid="{89465685-6BAA-4076-9A7D-666326B3B247}" name="item_code" dataDxfId="35"/>
    <tableColumn id="2" xr3:uid="{074054C0-F0A3-418B-B9A8-8FD6462AA334}" name="item_description" dataDxfId="34"/>
    <tableColumn id="3" xr3:uid="{91AA3A66-81F9-4228-A3CB-CEE309AAE170}" name="uom" dataDxfId="33"/>
    <tableColumn id="4" xr3:uid="{92DCDC98-4941-49EC-A40C-906FA4FC7AA4}" name="unit_price_$" dataDxfId="32"/>
    <tableColumn id="5" xr3:uid="{60605CC9-3959-4514-A0CC-6F91E12CD626}" name="unit_wt_kg" dataDxfId="31"/>
    <tableColumn id="6" xr3:uid="{985AA422-5D6F-4156-BDBB-3FB3A97D1A2F}" name="category_level1" dataDxfId="30"/>
    <tableColumn id="7" xr3:uid="{2672946A-559C-4622-9A60-346589A7EB00}" name="category_level2" dataDxfId="29"/>
    <tableColumn id="8" xr3:uid="{6E62B210-06D5-43E7-B1DF-3C2821F6D4CA}" name="category_level3" dataDxfId="28"/>
    <tableColumn id="10" xr3:uid="{E498F097-DE5D-4B0A-ACBA-22B11F684386}" name="category_level4" dataDxfId="0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825A23-8986-40FF-A05C-BCE7202C7215}" name="consumption_figs" displayName="consumption_figs" ref="A1:H553" totalsRowShown="0" headerRowDxfId="27" dataDxfId="26">
  <autoFilter ref="A1:H553" xr:uid="{EC825A23-8986-40FF-A05C-BCE7202C7215}"/>
  <tableColumns count="8">
    <tableColumn id="1" xr3:uid="{AE1F7444-F380-4F11-BDE3-DB50EC4DE791}" name="item_code" dataDxfId="25"/>
    <tableColumn id="2" xr3:uid="{24271766-DB04-4A5C-B9E7-7E326A9C502D}" name="std_cons_rate" dataDxfId="24"/>
    <tableColumn id="3" xr3:uid="{F5507244-40BF-4CF7-91FA-27709EFD1633}" name="std_cons_rate_uom" dataDxfId="23"/>
    <tableColumn id="4" xr3:uid="{FFF0EA22-D6A2-4E2F-8436-54B425ACF8EF}" name="output_type" dataDxfId="22"/>
    <tableColumn id="5" xr3:uid="{80183301-7662-400B-ADB8-E5951ED090B2}" name="production_line" dataDxfId="21"/>
    <tableColumn id="7" xr3:uid="{FEE39C45-CE7C-4D1A-82A9-1E287A7B65CB}" name="daily_need_uom" dataDxfId="20"/>
    <tableColumn id="8" xr3:uid="{65241E78-1554-470F-A2E6-0D65C28C6472}" name="safety_level_days" dataDxfId="19"/>
    <tableColumn id="9" xr3:uid="{11CDD793-9490-428E-B985-101FDFD2CD17}" name="replenishment_level_days" dataDxfId="18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9CE43D3-D91B-4643-965F-1FEFDEF15F7C}" name="Table2" displayName="Table2" ref="A1:L14195" totalsRowShown="0">
  <autoFilter ref="A1:L14195" xr:uid="{D9CE43D3-D91B-4643-965F-1FEFDEF15F7C}"/>
  <tableColumns count="12">
    <tableColumn id="1" xr3:uid="{08A758CD-CCB3-4123-BCAB-2125E8692908}" name="date" dataDxfId="59"/>
    <tableColumn id="2" xr3:uid="{05A67661-E96B-4CE7-8AD5-092099400100}" name="item_code" dataDxfId="58"/>
    <tableColumn id="3" xr3:uid="{5D999367-ABCE-4BC5-A8FD-BB3AC7B07361}" name="cons_qty_base_uom" dataDxfId="57"/>
    <tableColumn id="8" xr3:uid="{85EA5A80-98F7-41E9-BCD6-FEF300D99660}" name="cons_qty_ton" dataDxfId="56"/>
    <tableColumn id="4" xr3:uid="{F0C5854B-CC26-444E-BBB8-428B061EEF58}" name="cons_$" dataDxfId="55"/>
    <tableColumn id="5" xr3:uid="{00B2C091-8CB6-4846-90F9-65A8575F5E10}" name="output_type" dataDxfId="54"/>
    <tableColumn id="6" xr3:uid="{FC9DCA11-352A-4D64-840C-0E8B3E73B6E0}" name="production_line" dataDxfId="53"/>
    <tableColumn id="7" xr3:uid="{C0409D66-960E-4643-834C-A63AB704238F}" name="consumption_type" dataDxfId="52"/>
    <tableColumn id="9" xr3:uid="{398DA9C3-4C57-4A57-88E2-13DF10D7E396}" name="cons_rate" dataDxfId="51">
      <calculatedColumnFormula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calculatedColumnFormula>
    </tableColumn>
    <tableColumn id="10" xr3:uid="{9E249D6F-BF44-4AFD-9BD8-10969F60AA34}" name="cons_rate_uom" dataDxfId="50">
      <calculatedColumnFormula>IFERROR(INDEX('consumption_figs'!$C:$C,MATCH(Table2[[#This Row],[item_code]],'consumption_figs'!A:A,0),1),"NA")</calculatedColumnFormula>
    </tableColumn>
    <tableColumn id="11" xr3:uid="{21FC44A3-4231-4444-9167-8E80B38CA3E3}" name="Column1" dataDxfId="49">
      <calculatedColumnFormula>+SUMIFS(prod!$E:$E,prod!$A:$A,Table2[[#This Row],[date]],prod!$G:$G,Table2[[#This Row],[production_line]],prod!$F:$F,Table2[[#This Row],[output_type]])</calculatedColumnFormula>
    </tableColumn>
    <tableColumn id="12" xr3:uid="{ACFC0CA9-3E6F-42BE-AF3A-4690D5FF7A1C}" name="Column2" dataDxfId="48">
      <calculatedColumnFormula>+Table2[[#This Row],[cons_qty_base_uom]]/Table2[[#This Row],[Column1]]</calculatedColumnFormula>
    </tableColumn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35188-4E45-4AC7-BB32-C718C8451433}" name="deliveries" displayName="deliveries" ref="A1:F375" totalsRowShown="0" headerRowDxfId="17" dataDxfId="16">
  <autoFilter ref="A1:F375" xr:uid="{85035188-4E45-4AC7-BB32-C718C8451433}"/>
  <tableColumns count="6">
    <tableColumn id="1" xr3:uid="{3DA32E6B-1813-40DD-9836-37BE21DCA1DF}" name="item_code" dataDxfId="15"/>
    <tableColumn id="4" xr3:uid="{1283C11A-96E9-4AD2-B2A1-EEEE6578C4C6}" name="supplier_name" dataDxfId="14"/>
    <tableColumn id="2" xr3:uid="{3296B182-3E69-47B8-A2D5-C31792AEDE79}" name="shipment_lot_no." dataDxfId="13"/>
    <tableColumn id="7" xr3:uid="{37E8F1EB-0386-43C1-9DFA-F7CE49EC60C0}" name="qty_delivered" dataDxfId="12"/>
    <tableColumn id="3" xr3:uid="{3A3782A9-1934-4C9C-89A6-DEE62A6CAB8A}" name="arrival_date_in_plant" dataDxfId="11"/>
    <tableColumn id="6" xr3:uid="{FE14EE2B-3DAE-472B-B01E-57365AE45E1F}" name="delivery_label" dataDxfId="10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1E2C0D9-BFA0-47FA-815B-A9226F5D3645}" name="stock" displayName="stock" ref="A1:E139" totalsRowShown="0" headerRowDxfId="9" dataDxfId="8">
  <autoFilter ref="A1:E139" xr:uid="{E1E2C0D9-BFA0-47FA-815B-A9226F5D3645}"/>
  <tableColumns count="5">
    <tableColumn id="1" xr3:uid="{5CF8FC44-053F-4474-80AC-F9088AE84596}" name="item_code" dataDxfId="7"/>
    <tableColumn id="3" xr3:uid="{3CA3B530-CA7E-4A51-9254-01C1BB5193A5}" name="uom" dataDxfId="6"/>
    <tableColumn id="4" xr3:uid="{C9A412CA-38AB-477C-8864-86FCD34FDBF1}" name="qty" dataDxfId="5"/>
    <tableColumn id="2" xr3:uid="{EC29E969-96F7-424F-94E4-BA4310EA8883}" name="date" dataDxfId="4"/>
    <tableColumn id="6" xr3:uid="{49259159-24BB-42EE-8604-117D89FD14F6}" name="stock_stage" dataDxfId="3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58EF631-EB5D-4D8E-A34C-EC29996CD5F5}" name="Table6" displayName="Table6" ref="A1:D644" totalsRowShown="0">
  <autoFilter ref="A1:D644" xr:uid="{358EF631-EB5D-4D8E-A34C-EC29996CD5F5}"/>
  <sortState xmlns:xlrd2="http://schemas.microsoft.com/office/spreadsheetml/2017/richdata2" ref="A2:D644">
    <sortCondition ref="A1:A644"/>
  </sortState>
  <tableColumns count="4">
    <tableColumn id="2" xr3:uid="{BE407F0B-3A2F-4B4B-8D6C-E93F8219BD6A}" name="item_code"/>
    <tableColumn id="3" xr3:uid="{4547D319-2514-4BE4-8DAE-0CFBCA4CBCE1}" name="description" dataDxfId="2"/>
    <tableColumn id="1" xr3:uid="{F51D3A14-DB1D-461C-8F1F-2BBFA3CD43A3}" name="supplier_name"/>
    <tableColumn id="4" xr3:uid="{C94C962D-95AB-4E3E-B2AA-1C7D4A189100}" name="lead_time_days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5AC60-7973-4102-87A3-A85232E375A1}">
  <dimension ref="A1:H2317"/>
  <sheetViews>
    <sheetView zoomScale="85" zoomScaleNormal="85" workbookViewId="0">
      <selection activeCell="B7" sqref="B7"/>
    </sheetView>
  </sheetViews>
  <sheetFormatPr defaultRowHeight="15" x14ac:dyDescent="0.25"/>
  <cols>
    <col min="1" max="1" width="10.140625" style="1" bestFit="1" customWidth="1"/>
    <col min="2" max="2" width="18.5703125" style="1" bestFit="1" customWidth="1"/>
    <col min="3" max="3" width="17.42578125" style="1" bestFit="1" customWidth="1"/>
    <col min="4" max="4" width="18.5703125" style="1" bestFit="1" customWidth="1"/>
    <col min="5" max="5" width="17.42578125" style="1" bestFit="1" customWidth="1"/>
    <col min="6" max="6" width="13.7109375" style="1" bestFit="1" customWidth="1"/>
    <col min="7" max="7" width="16.7109375" style="1" bestFit="1" customWidth="1"/>
    <col min="8" max="8" width="17.42578125" style="1" bestFit="1" customWidth="1"/>
  </cols>
  <sheetData>
    <row r="1" spans="1:8" x14ac:dyDescent="0.25">
      <c r="A1" s="1" t="s">
        <v>8</v>
      </c>
      <c r="B1" s="1" t="s">
        <v>26</v>
      </c>
      <c r="C1" s="1" t="s">
        <v>22</v>
      </c>
      <c r="D1" s="1" t="s">
        <v>25</v>
      </c>
      <c r="E1" s="1" t="s">
        <v>24</v>
      </c>
      <c r="F1" s="1" t="s">
        <v>10</v>
      </c>
      <c r="G1" s="1" t="s">
        <v>21</v>
      </c>
      <c r="H1" s="1" t="s">
        <v>500</v>
      </c>
    </row>
    <row r="2" spans="1:8" x14ac:dyDescent="0.25">
      <c r="A2" s="2">
        <v>45292</v>
      </c>
      <c r="B2" s="1" t="s">
        <v>507</v>
      </c>
      <c r="C2" s="4">
        <v>102416</v>
      </c>
      <c r="D2" s="1" t="s">
        <v>508</v>
      </c>
      <c r="E2" s="3">
        <v>563</v>
      </c>
      <c r="F2" s="1" t="s">
        <v>509</v>
      </c>
      <c r="G2" s="1">
        <v>1</v>
      </c>
      <c r="H2" s="1" t="s">
        <v>505</v>
      </c>
    </row>
    <row r="3" spans="1:8" x14ac:dyDescent="0.25">
      <c r="A3" s="2">
        <v>45323</v>
      </c>
      <c r="B3" s="1" t="s">
        <v>507</v>
      </c>
      <c r="C3" s="4">
        <v>59439</v>
      </c>
      <c r="D3" s="1" t="s">
        <v>508</v>
      </c>
      <c r="E3" s="3">
        <v>329</v>
      </c>
      <c r="F3" s="1" t="s">
        <v>509</v>
      </c>
      <c r="G3" s="1">
        <v>1</v>
      </c>
      <c r="H3" s="1" t="s">
        <v>505</v>
      </c>
    </row>
    <row r="4" spans="1:8" x14ac:dyDescent="0.25">
      <c r="A4" s="2">
        <v>45352</v>
      </c>
      <c r="B4" s="1" t="s">
        <v>507</v>
      </c>
      <c r="C4" s="4">
        <v>82251</v>
      </c>
      <c r="D4" s="1" t="s">
        <v>508</v>
      </c>
      <c r="E4" s="3">
        <v>452</v>
      </c>
      <c r="F4" s="1" t="s">
        <v>509</v>
      </c>
      <c r="G4" s="1">
        <v>1</v>
      </c>
      <c r="H4" s="1" t="s">
        <v>505</v>
      </c>
    </row>
    <row r="5" spans="1:8" x14ac:dyDescent="0.25">
      <c r="A5" s="2">
        <v>45383</v>
      </c>
      <c r="B5" s="1" t="s">
        <v>507</v>
      </c>
      <c r="C5" s="4">
        <v>89834</v>
      </c>
      <c r="D5" s="1" t="s">
        <v>508</v>
      </c>
      <c r="E5" s="3">
        <v>496</v>
      </c>
      <c r="F5" s="1" t="s">
        <v>509</v>
      </c>
      <c r="G5" s="1">
        <v>1</v>
      </c>
      <c r="H5" s="1" t="s">
        <v>505</v>
      </c>
    </row>
    <row r="6" spans="1:8" x14ac:dyDescent="0.25">
      <c r="A6" s="2">
        <v>45413</v>
      </c>
      <c r="B6" s="1" t="s">
        <v>507</v>
      </c>
      <c r="C6" s="4">
        <v>88789</v>
      </c>
      <c r="D6" s="1" t="s">
        <v>508</v>
      </c>
      <c r="E6" s="3">
        <v>493</v>
      </c>
      <c r="F6" s="1" t="s">
        <v>509</v>
      </c>
      <c r="G6" s="1">
        <v>1</v>
      </c>
      <c r="H6" s="1" t="s">
        <v>505</v>
      </c>
    </row>
    <row r="7" spans="1:8" x14ac:dyDescent="0.25">
      <c r="A7" s="2">
        <v>45444</v>
      </c>
      <c r="B7" s="1" t="s">
        <v>507</v>
      </c>
      <c r="C7" s="4">
        <v>84298</v>
      </c>
      <c r="D7" s="1" t="s">
        <v>508</v>
      </c>
      <c r="E7" s="3">
        <v>467</v>
      </c>
      <c r="F7" s="1" t="s">
        <v>509</v>
      </c>
      <c r="G7" s="1">
        <v>1</v>
      </c>
      <c r="H7" s="1" t="s">
        <v>505</v>
      </c>
    </row>
    <row r="8" spans="1:8" x14ac:dyDescent="0.25">
      <c r="A8" s="2">
        <v>45474</v>
      </c>
      <c r="B8" s="1" t="s">
        <v>507</v>
      </c>
      <c r="C8" s="4">
        <v>94243</v>
      </c>
      <c r="D8" s="1" t="s">
        <v>508</v>
      </c>
      <c r="E8" s="3">
        <v>520</v>
      </c>
      <c r="F8" s="1" t="s">
        <v>509</v>
      </c>
      <c r="G8" s="1">
        <v>1</v>
      </c>
      <c r="H8" s="1" t="s">
        <v>505</v>
      </c>
    </row>
    <row r="9" spans="1:8" x14ac:dyDescent="0.25">
      <c r="A9" s="2">
        <v>45505</v>
      </c>
      <c r="B9" s="1" t="s">
        <v>507</v>
      </c>
      <c r="C9" s="4">
        <v>85091</v>
      </c>
      <c r="D9" s="1" t="s">
        <v>508</v>
      </c>
      <c r="E9" s="3">
        <v>466</v>
      </c>
      <c r="F9" s="1" t="s">
        <v>509</v>
      </c>
      <c r="G9" s="1">
        <v>1</v>
      </c>
      <c r="H9" s="1" t="s">
        <v>505</v>
      </c>
    </row>
    <row r="10" spans="1:8" x14ac:dyDescent="0.25">
      <c r="A10" s="2">
        <v>45536</v>
      </c>
      <c r="B10" s="1" t="s">
        <v>507</v>
      </c>
      <c r="C10" s="4">
        <v>87506</v>
      </c>
      <c r="D10" s="1" t="s">
        <v>508</v>
      </c>
      <c r="E10" s="3">
        <v>479</v>
      </c>
      <c r="F10" s="1" t="s">
        <v>509</v>
      </c>
      <c r="G10" s="1">
        <v>1</v>
      </c>
      <c r="H10" s="1" t="s">
        <v>505</v>
      </c>
    </row>
    <row r="11" spans="1:8" x14ac:dyDescent="0.25">
      <c r="A11" s="2">
        <v>45566</v>
      </c>
      <c r="B11" s="1" t="s">
        <v>507</v>
      </c>
      <c r="C11" s="4">
        <v>88975</v>
      </c>
      <c r="D11" s="1" t="s">
        <v>508</v>
      </c>
      <c r="E11" s="3">
        <v>497</v>
      </c>
      <c r="F11" s="1" t="s">
        <v>509</v>
      </c>
      <c r="G11" s="1">
        <v>1</v>
      </c>
      <c r="H11" s="1" t="s">
        <v>505</v>
      </c>
    </row>
    <row r="12" spans="1:8" x14ac:dyDescent="0.25">
      <c r="A12" s="2">
        <v>45597</v>
      </c>
      <c r="B12" s="1" t="s">
        <v>507</v>
      </c>
      <c r="C12" s="4">
        <v>58998</v>
      </c>
      <c r="D12" s="1" t="s">
        <v>508</v>
      </c>
      <c r="E12" s="3">
        <v>326</v>
      </c>
      <c r="F12" s="1" t="s">
        <v>509</v>
      </c>
      <c r="G12" s="1">
        <v>1</v>
      </c>
      <c r="H12" s="1" t="s">
        <v>505</v>
      </c>
    </row>
    <row r="13" spans="1:8" x14ac:dyDescent="0.25">
      <c r="A13" s="2">
        <v>45627</v>
      </c>
      <c r="B13" s="1" t="s">
        <v>507</v>
      </c>
      <c r="C13" s="4">
        <v>17255</v>
      </c>
      <c r="D13" s="1" t="s">
        <v>508</v>
      </c>
      <c r="E13" s="3">
        <v>95</v>
      </c>
      <c r="F13" s="1" t="s">
        <v>509</v>
      </c>
      <c r="G13" s="1">
        <v>1</v>
      </c>
      <c r="H13" s="1" t="s">
        <v>505</v>
      </c>
    </row>
    <row r="14" spans="1:8" x14ac:dyDescent="0.25">
      <c r="A14" s="2">
        <v>45292</v>
      </c>
      <c r="B14" s="1" t="s">
        <v>507</v>
      </c>
      <c r="C14" s="4">
        <v>12711</v>
      </c>
      <c r="D14" s="1" t="s">
        <v>508</v>
      </c>
      <c r="E14" s="3">
        <v>70</v>
      </c>
      <c r="F14" s="1" t="s">
        <v>509</v>
      </c>
      <c r="G14" s="1">
        <v>2</v>
      </c>
      <c r="H14" s="1" t="s">
        <v>505</v>
      </c>
    </row>
    <row r="15" spans="1:8" x14ac:dyDescent="0.25">
      <c r="A15" s="2">
        <v>45323</v>
      </c>
      <c r="B15" s="1" t="s">
        <v>507</v>
      </c>
      <c r="C15" s="4">
        <v>9939</v>
      </c>
      <c r="D15" s="1" t="s">
        <v>508</v>
      </c>
      <c r="E15" s="3">
        <v>55</v>
      </c>
      <c r="F15" s="1" t="s">
        <v>509</v>
      </c>
      <c r="G15" s="1">
        <v>2</v>
      </c>
      <c r="H15" s="1" t="s">
        <v>505</v>
      </c>
    </row>
    <row r="16" spans="1:8" x14ac:dyDescent="0.25">
      <c r="A16" s="2">
        <v>45352</v>
      </c>
      <c r="B16" s="1" t="s">
        <v>507</v>
      </c>
      <c r="C16" s="4">
        <v>9901</v>
      </c>
      <c r="D16" s="1" t="s">
        <v>508</v>
      </c>
      <c r="E16" s="3">
        <v>55</v>
      </c>
      <c r="F16" s="1" t="s">
        <v>509</v>
      </c>
      <c r="G16" s="1">
        <v>2</v>
      </c>
      <c r="H16" s="1" t="s">
        <v>505</v>
      </c>
    </row>
    <row r="17" spans="1:8" x14ac:dyDescent="0.25">
      <c r="A17" s="2">
        <v>45383</v>
      </c>
      <c r="B17" s="1" t="s">
        <v>507</v>
      </c>
      <c r="C17" s="4">
        <v>7640</v>
      </c>
      <c r="D17" s="1" t="s">
        <v>508</v>
      </c>
      <c r="E17" s="3">
        <v>43</v>
      </c>
      <c r="F17" s="1" t="s">
        <v>509</v>
      </c>
      <c r="G17" s="1">
        <v>2</v>
      </c>
      <c r="H17" s="1" t="s">
        <v>505</v>
      </c>
    </row>
    <row r="18" spans="1:8" x14ac:dyDescent="0.25">
      <c r="A18" s="2">
        <v>45413</v>
      </c>
      <c r="B18" s="1" t="s">
        <v>507</v>
      </c>
      <c r="C18" s="4">
        <v>15806</v>
      </c>
      <c r="D18" s="1" t="s">
        <v>508</v>
      </c>
      <c r="E18" s="3">
        <v>89</v>
      </c>
      <c r="F18" s="1" t="s">
        <v>509</v>
      </c>
      <c r="G18" s="1">
        <v>2</v>
      </c>
      <c r="H18" s="1" t="s">
        <v>505</v>
      </c>
    </row>
    <row r="19" spans="1:8" x14ac:dyDescent="0.25">
      <c r="A19" s="2">
        <v>45444</v>
      </c>
      <c r="B19" s="1" t="s">
        <v>507</v>
      </c>
      <c r="C19" s="4">
        <v>7878</v>
      </c>
      <c r="D19" s="1" t="s">
        <v>508</v>
      </c>
      <c r="E19" s="3">
        <v>43</v>
      </c>
      <c r="F19" s="1" t="s">
        <v>509</v>
      </c>
      <c r="G19" s="1">
        <v>2</v>
      </c>
      <c r="H19" s="1" t="s">
        <v>505</v>
      </c>
    </row>
    <row r="20" spans="1:8" x14ac:dyDescent="0.25">
      <c r="A20" s="2">
        <v>45474</v>
      </c>
      <c r="B20" s="1" t="s">
        <v>507</v>
      </c>
      <c r="C20" s="4">
        <v>9728</v>
      </c>
      <c r="D20" s="1" t="s">
        <v>508</v>
      </c>
      <c r="E20" s="3">
        <v>54</v>
      </c>
      <c r="F20" s="1" t="s">
        <v>509</v>
      </c>
      <c r="G20" s="1">
        <v>2</v>
      </c>
      <c r="H20" s="1" t="s">
        <v>505</v>
      </c>
    </row>
    <row r="21" spans="1:8" x14ac:dyDescent="0.25">
      <c r="A21" s="2">
        <v>45505</v>
      </c>
      <c r="B21" s="1" t="s">
        <v>507</v>
      </c>
      <c r="C21" s="4">
        <v>8571</v>
      </c>
      <c r="D21" s="1" t="s">
        <v>508</v>
      </c>
      <c r="E21" s="3">
        <v>48</v>
      </c>
      <c r="F21" s="1" t="s">
        <v>509</v>
      </c>
      <c r="G21" s="1">
        <v>2</v>
      </c>
      <c r="H21" s="1" t="s">
        <v>505</v>
      </c>
    </row>
    <row r="22" spans="1:8" x14ac:dyDescent="0.25">
      <c r="A22" s="2">
        <v>45536</v>
      </c>
      <c r="B22" s="1" t="s">
        <v>507</v>
      </c>
      <c r="C22" s="4">
        <v>13942</v>
      </c>
      <c r="D22" s="1" t="s">
        <v>508</v>
      </c>
      <c r="E22" s="3">
        <v>78</v>
      </c>
      <c r="F22" s="1" t="s">
        <v>509</v>
      </c>
      <c r="G22" s="1">
        <v>2</v>
      </c>
      <c r="H22" s="1" t="s">
        <v>505</v>
      </c>
    </row>
    <row r="23" spans="1:8" x14ac:dyDescent="0.25">
      <c r="A23" s="2">
        <v>45566</v>
      </c>
      <c r="B23" s="1" t="s">
        <v>507</v>
      </c>
      <c r="C23" s="4">
        <v>19440</v>
      </c>
      <c r="D23" s="1" t="s">
        <v>508</v>
      </c>
      <c r="E23" s="3">
        <v>108</v>
      </c>
      <c r="F23" s="1" t="s">
        <v>509</v>
      </c>
      <c r="G23" s="1">
        <v>2</v>
      </c>
      <c r="H23" s="1" t="s">
        <v>505</v>
      </c>
    </row>
    <row r="24" spans="1:8" x14ac:dyDescent="0.25">
      <c r="A24" s="2">
        <v>45597</v>
      </c>
      <c r="B24" s="1" t="s">
        <v>507</v>
      </c>
      <c r="C24" s="4">
        <v>0</v>
      </c>
      <c r="D24" s="1" t="s">
        <v>508</v>
      </c>
      <c r="E24" s="3">
        <v>0</v>
      </c>
      <c r="F24" s="1" t="s">
        <v>509</v>
      </c>
      <c r="G24" s="1">
        <v>2</v>
      </c>
      <c r="H24" s="1" t="s">
        <v>505</v>
      </c>
    </row>
    <row r="25" spans="1:8" x14ac:dyDescent="0.25">
      <c r="A25" s="2">
        <v>45627</v>
      </c>
      <c r="B25" s="1" t="s">
        <v>507</v>
      </c>
      <c r="C25" s="4">
        <v>0</v>
      </c>
      <c r="D25" s="1" t="s">
        <v>508</v>
      </c>
      <c r="E25" s="3">
        <v>0</v>
      </c>
      <c r="F25" s="1" t="s">
        <v>509</v>
      </c>
      <c r="G25" s="1">
        <v>2</v>
      </c>
      <c r="H25" s="1" t="s">
        <v>505</v>
      </c>
    </row>
    <row r="26" spans="1:8" x14ac:dyDescent="0.25">
      <c r="A26" s="2">
        <v>45292</v>
      </c>
      <c r="B26" s="1" t="s">
        <v>507</v>
      </c>
      <c r="C26" s="4">
        <v>1278</v>
      </c>
      <c r="D26" s="1" t="s">
        <v>508</v>
      </c>
      <c r="E26" s="3">
        <v>7</v>
      </c>
      <c r="F26" s="1" t="s">
        <v>510</v>
      </c>
      <c r="G26" s="1">
        <v>1</v>
      </c>
      <c r="H26" s="1" t="s">
        <v>505</v>
      </c>
    </row>
    <row r="27" spans="1:8" x14ac:dyDescent="0.25">
      <c r="A27" s="2">
        <v>45323</v>
      </c>
      <c r="B27" s="1" t="s">
        <v>507</v>
      </c>
      <c r="C27" s="4">
        <v>2162</v>
      </c>
      <c r="D27" s="1" t="s">
        <v>508</v>
      </c>
      <c r="E27" s="3">
        <v>12</v>
      </c>
      <c r="F27" s="1" t="s">
        <v>510</v>
      </c>
      <c r="G27" s="1">
        <v>1</v>
      </c>
      <c r="H27" s="1" t="s">
        <v>505</v>
      </c>
    </row>
    <row r="28" spans="1:8" x14ac:dyDescent="0.25">
      <c r="A28" s="2">
        <v>45352</v>
      </c>
      <c r="B28" s="1" t="s">
        <v>507</v>
      </c>
      <c r="C28" s="4">
        <v>4416</v>
      </c>
      <c r="D28" s="1" t="s">
        <v>508</v>
      </c>
      <c r="E28" s="3">
        <v>24</v>
      </c>
      <c r="F28" s="1" t="s">
        <v>510</v>
      </c>
      <c r="G28" s="1">
        <v>1</v>
      </c>
      <c r="H28" s="1" t="s">
        <v>505</v>
      </c>
    </row>
    <row r="29" spans="1:8" x14ac:dyDescent="0.25">
      <c r="A29" s="2">
        <v>45383</v>
      </c>
      <c r="B29" s="1" t="s">
        <v>507</v>
      </c>
      <c r="C29" s="4">
        <v>2866</v>
      </c>
      <c r="D29" s="1" t="s">
        <v>508</v>
      </c>
      <c r="E29" s="3">
        <v>14</v>
      </c>
      <c r="F29" s="1" t="s">
        <v>510</v>
      </c>
      <c r="G29" s="1">
        <v>1</v>
      </c>
      <c r="H29" s="1" t="s">
        <v>505</v>
      </c>
    </row>
    <row r="30" spans="1:8" x14ac:dyDescent="0.25">
      <c r="A30" s="2">
        <v>45413</v>
      </c>
      <c r="B30" s="1" t="s">
        <v>507</v>
      </c>
      <c r="C30" s="4">
        <v>5775</v>
      </c>
      <c r="D30" s="1" t="s">
        <v>508</v>
      </c>
      <c r="E30" s="3">
        <v>32</v>
      </c>
      <c r="F30" s="1" t="s">
        <v>510</v>
      </c>
      <c r="G30" s="1">
        <v>1</v>
      </c>
      <c r="H30" s="1" t="s">
        <v>505</v>
      </c>
    </row>
    <row r="31" spans="1:8" x14ac:dyDescent="0.25">
      <c r="A31" s="2">
        <v>45444</v>
      </c>
      <c r="B31" s="1" t="s">
        <v>507</v>
      </c>
      <c r="C31" s="4">
        <v>2216</v>
      </c>
      <c r="D31" s="1" t="s">
        <v>508</v>
      </c>
      <c r="E31" s="3">
        <v>22</v>
      </c>
      <c r="F31" s="1" t="s">
        <v>510</v>
      </c>
      <c r="G31" s="1">
        <v>1</v>
      </c>
      <c r="H31" s="1" t="s">
        <v>505</v>
      </c>
    </row>
    <row r="32" spans="1:8" x14ac:dyDescent="0.25">
      <c r="A32" s="2">
        <v>45474</v>
      </c>
      <c r="B32" s="1" t="s">
        <v>507</v>
      </c>
      <c r="C32" s="4">
        <v>2914</v>
      </c>
      <c r="D32" s="1" t="s">
        <v>508</v>
      </c>
      <c r="E32" s="3">
        <v>16</v>
      </c>
      <c r="F32" s="1" t="s">
        <v>510</v>
      </c>
      <c r="G32" s="1">
        <v>1</v>
      </c>
      <c r="H32" s="1" t="s">
        <v>505</v>
      </c>
    </row>
    <row r="33" spans="1:8" x14ac:dyDescent="0.25">
      <c r="A33" s="2">
        <v>45505</v>
      </c>
      <c r="B33" s="1" t="s">
        <v>507</v>
      </c>
      <c r="C33" s="4">
        <v>6081</v>
      </c>
      <c r="D33" s="1" t="s">
        <v>508</v>
      </c>
      <c r="E33" s="3">
        <v>33</v>
      </c>
      <c r="F33" s="1" t="s">
        <v>510</v>
      </c>
      <c r="G33" s="1">
        <v>1</v>
      </c>
      <c r="H33" s="1" t="s">
        <v>505</v>
      </c>
    </row>
    <row r="34" spans="1:8" x14ac:dyDescent="0.25">
      <c r="A34" s="2">
        <v>45536</v>
      </c>
      <c r="B34" s="1" t="s">
        <v>507</v>
      </c>
      <c r="C34" s="4">
        <v>7671</v>
      </c>
      <c r="D34" s="1" t="s">
        <v>508</v>
      </c>
      <c r="E34" s="3">
        <v>43</v>
      </c>
      <c r="F34" s="1" t="s">
        <v>510</v>
      </c>
      <c r="G34" s="1">
        <v>1</v>
      </c>
      <c r="H34" s="1" t="s">
        <v>505</v>
      </c>
    </row>
    <row r="35" spans="1:8" x14ac:dyDescent="0.25">
      <c r="A35" s="2">
        <v>45566</v>
      </c>
      <c r="B35" s="1" t="s">
        <v>507</v>
      </c>
      <c r="C35" s="4">
        <v>2975</v>
      </c>
      <c r="D35" s="1" t="s">
        <v>508</v>
      </c>
      <c r="E35" s="3">
        <v>17</v>
      </c>
      <c r="F35" s="1" t="s">
        <v>510</v>
      </c>
      <c r="G35" s="1">
        <v>1</v>
      </c>
      <c r="H35" s="1" t="s">
        <v>505</v>
      </c>
    </row>
    <row r="36" spans="1:8" x14ac:dyDescent="0.25">
      <c r="A36" s="2">
        <v>45597</v>
      </c>
      <c r="B36" s="1" t="s">
        <v>507</v>
      </c>
      <c r="C36" s="4">
        <v>22203</v>
      </c>
      <c r="D36" s="1" t="s">
        <v>508</v>
      </c>
      <c r="E36" s="3">
        <v>124</v>
      </c>
      <c r="F36" s="1" t="s">
        <v>510</v>
      </c>
      <c r="G36" s="1">
        <v>1</v>
      </c>
      <c r="H36" s="1" t="s">
        <v>505</v>
      </c>
    </row>
    <row r="37" spans="1:8" x14ac:dyDescent="0.25">
      <c r="A37" s="2">
        <v>45627</v>
      </c>
      <c r="B37" s="1" t="s">
        <v>507</v>
      </c>
      <c r="C37" s="4">
        <v>14858</v>
      </c>
      <c r="D37" s="1" t="s">
        <v>508</v>
      </c>
      <c r="E37" s="3">
        <v>80</v>
      </c>
      <c r="F37" s="1" t="s">
        <v>510</v>
      </c>
      <c r="G37" s="1">
        <v>1</v>
      </c>
      <c r="H37" s="1" t="s">
        <v>505</v>
      </c>
    </row>
    <row r="38" spans="1:8" x14ac:dyDescent="0.25">
      <c r="A38" s="2">
        <v>45292</v>
      </c>
      <c r="B38" s="1" t="s">
        <v>507</v>
      </c>
      <c r="C38" s="4">
        <v>90092</v>
      </c>
      <c r="D38" s="1" t="s">
        <v>508</v>
      </c>
      <c r="E38" s="3">
        <v>489</v>
      </c>
      <c r="F38" s="1" t="s">
        <v>510</v>
      </c>
      <c r="G38" s="1">
        <v>2</v>
      </c>
      <c r="H38" s="1" t="s">
        <v>505</v>
      </c>
    </row>
    <row r="39" spans="1:8" x14ac:dyDescent="0.25">
      <c r="A39" s="2">
        <v>45323</v>
      </c>
      <c r="B39" s="1" t="s">
        <v>507</v>
      </c>
      <c r="C39" s="4">
        <v>97363</v>
      </c>
      <c r="D39" s="1" t="s">
        <v>508</v>
      </c>
      <c r="E39" s="3">
        <v>525</v>
      </c>
      <c r="F39" s="1" t="s">
        <v>510</v>
      </c>
      <c r="G39" s="1">
        <v>2</v>
      </c>
      <c r="H39" s="1" t="s">
        <v>505</v>
      </c>
    </row>
    <row r="40" spans="1:8" x14ac:dyDescent="0.25">
      <c r="A40" s="2">
        <v>45352</v>
      </c>
      <c r="B40" s="1" t="s">
        <v>507</v>
      </c>
      <c r="C40" s="4">
        <v>116628</v>
      </c>
      <c r="D40" s="1" t="s">
        <v>508</v>
      </c>
      <c r="E40" s="3">
        <v>625</v>
      </c>
      <c r="F40" s="1" t="s">
        <v>510</v>
      </c>
      <c r="G40" s="1">
        <v>2</v>
      </c>
      <c r="H40" s="1" t="s">
        <v>505</v>
      </c>
    </row>
    <row r="41" spans="1:8" x14ac:dyDescent="0.25">
      <c r="A41" s="2">
        <v>45383</v>
      </c>
      <c r="B41" s="1" t="s">
        <v>507</v>
      </c>
      <c r="C41" s="4">
        <v>93632</v>
      </c>
      <c r="D41" s="1" t="s">
        <v>508</v>
      </c>
      <c r="E41" s="3">
        <v>507</v>
      </c>
      <c r="F41" s="1" t="s">
        <v>510</v>
      </c>
      <c r="G41" s="1">
        <v>2</v>
      </c>
      <c r="H41" s="1" t="s">
        <v>505</v>
      </c>
    </row>
    <row r="42" spans="1:8" x14ac:dyDescent="0.25">
      <c r="A42" s="2">
        <v>45413</v>
      </c>
      <c r="B42" s="1" t="s">
        <v>507</v>
      </c>
      <c r="C42" s="4">
        <v>93243</v>
      </c>
      <c r="D42" s="1" t="s">
        <v>508</v>
      </c>
      <c r="E42" s="3">
        <v>503</v>
      </c>
      <c r="F42" s="1" t="s">
        <v>510</v>
      </c>
      <c r="G42" s="1">
        <v>2</v>
      </c>
      <c r="H42" s="1" t="s">
        <v>505</v>
      </c>
    </row>
    <row r="43" spans="1:8" x14ac:dyDescent="0.25">
      <c r="A43" s="2">
        <v>45444</v>
      </c>
      <c r="B43" s="1" t="s">
        <v>507</v>
      </c>
      <c r="C43" s="4">
        <v>64356</v>
      </c>
      <c r="D43" s="1" t="s">
        <v>508</v>
      </c>
      <c r="E43" s="3">
        <v>348</v>
      </c>
      <c r="F43" s="1" t="s">
        <v>510</v>
      </c>
      <c r="G43" s="1">
        <v>2</v>
      </c>
      <c r="H43" s="1" t="s">
        <v>505</v>
      </c>
    </row>
    <row r="44" spans="1:8" x14ac:dyDescent="0.25">
      <c r="A44" s="2">
        <v>45474</v>
      </c>
      <c r="B44" s="1" t="s">
        <v>507</v>
      </c>
      <c r="C44" s="4">
        <v>115238</v>
      </c>
      <c r="D44" s="1" t="s">
        <v>508</v>
      </c>
      <c r="E44" s="3">
        <v>624</v>
      </c>
      <c r="F44" s="1" t="s">
        <v>510</v>
      </c>
      <c r="G44" s="1">
        <v>2</v>
      </c>
      <c r="H44" s="1" t="s">
        <v>505</v>
      </c>
    </row>
    <row r="45" spans="1:8" x14ac:dyDescent="0.25">
      <c r="A45" s="2">
        <v>45505</v>
      </c>
      <c r="B45" s="1" t="s">
        <v>507</v>
      </c>
      <c r="C45" s="4">
        <v>87569</v>
      </c>
      <c r="D45" s="1" t="s">
        <v>508</v>
      </c>
      <c r="E45" s="3">
        <v>479</v>
      </c>
      <c r="F45" s="1" t="s">
        <v>510</v>
      </c>
      <c r="G45" s="1">
        <v>2</v>
      </c>
      <c r="H45" s="1" t="s">
        <v>505</v>
      </c>
    </row>
    <row r="46" spans="1:8" x14ac:dyDescent="0.25">
      <c r="A46" s="2">
        <v>45536</v>
      </c>
      <c r="B46" s="1" t="s">
        <v>507</v>
      </c>
      <c r="C46" s="4">
        <v>106440</v>
      </c>
      <c r="D46" s="1" t="s">
        <v>508</v>
      </c>
      <c r="E46" s="3">
        <v>575</v>
      </c>
      <c r="F46" s="1" t="s">
        <v>510</v>
      </c>
      <c r="G46" s="1">
        <v>2</v>
      </c>
      <c r="H46" s="1" t="s">
        <v>505</v>
      </c>
    </row>
    <row r="47" spans="1:8" x14ac:dyDescent="0.25">
      <c r="A47" s="2">
        <v>45566</v>
      </c>
      <c r="B47" s="1" t="s">
        <v>507</v>
      </c>
      <c r="C47" s="4">
        <v>82055</v>
      </c>
      <c r="D47" s="1" t="s">
        <v>508</v>
      </c>
      <c r="E47" s="3">
        <v>438</v>
      </c>
      <c r="F47" s="1" t="s">
        <v>510</v>
      </c>
      <c r="G47" s="1">
        <v>2</v>
      </c>
      <c r="H47" s="1" t="s">
        <v>505</v>
      </c>
    </row>
    <row r="48" spans="1:8" x14ac:dyDescent="0.25">
      <c r="A48" s="2">
        <v>45597</v>
      </c>
      <c r="B48" s="1" t="s">
        <v>507</v>
      </c>
      <c r="C48" s="4">
        <v>0</v>
      </c>
      <c r="D48" s="1" t="s">
        <v>508</v>
      </c>
      <c r="E48" s="3">
        <v>0</v>
      </c>
      <c r="F48" s="1" t="s">
        <v>510</v>
      </c>
      <c r="G48" s="1">
        <v>2</v>
      </c>
      <c r="H48" s="1" t="s">
        <v>505</v>
      </c>
    </row>
    <row r="49" spans="1:8" x14ac:dyDescent="0.25">
      <c r="A49" s="2">
        <v>45627</v>
      </c>
      <c r="B49" s="1" t="s">
        <v>507</v>
      </c>
      <c r="C49" s="4">
        <v>0</v>
      </c>
      <c r="D49" s="1" t="s">
        <v>508</v>
      </c>
      <c r="E49" s="3">
        <v>0</v>
      </c>
      <c r="F49" s="1" t="s">
        <v>510</v>
      </c>
      <c r="G49" s="1">
        <v>2</v>
      </c>
      <c r="H49" s="1" t="s">
        <v>505</v>
      </c>
    </row>
    <row r="50" spans="1:8" x14ac:dyDescent="0.25">
      <c r="A50" s="2">
        <v>45658</v>
      </c>
      <c r="B50" s="1" t="s">
        <v>507</v>
      </c>
      <c r="C50" s="4">
        <v>87361</v>
      </c>
      <c r="D50" s="1" t="s">
        <v>508</v>
      </c>
      <c r="E50" s="3">
        <v>487</v>
      </c>
      <c r="F50" s="1" t="s">
        <v>509</v>
      </c>
      <c r="G50" s="1">
        <v>1</v>
      </c>
      <c r="H50" s="1" t="s">
        <v>505</v>
      </c>
    </row>
    <row r="51" spans="1:8" x14ac:dyDescent="0.25">
      <c r="A51" s="2">
        <v>45689</v>
      </c>
      <c r="B51" s="1" t="s">
        <v>507</v>
      </c>
      <c r="C51" s="4">
        <v>64542</v>
      </c>
      <c r="D51" s="1" t="s">
        <v>508</v>
      </c>
      <c r="E51" s="3">
        <v>353</v>
      </c>
      <c r="F51" s="1" t="s">
        <v>509</v>
      </c>
      <c r="G51" s="1">
        <v>1</v>
      </c>
      <c r="H51" s="1" t="s">
        <v>505</v>
      </c>
    </row>
    <row r="52" spans="1:8" x14ac:dyDescent="0.25">
      <c r="A52" s="2">
        <v>45717</v>
      </c>
      <c r="B52" s="1" t="s">
        <v>507</v>
      </c>
      <c r="C52" s="4">
        <v>87233</v>
      </c>
      <c r="D52" s="1" t="s">
        <v>508</v>
      </c>
      <c r="E52" s="3">
        <v>479</v>
      </c>
      <c r="F52" s="1" t="s">
        <v>509</v>
      </c>
      <c r="G52" s="1">
        <v>1</v>
      </c>
      <c r="H52" s="1" t="s">
        <v>505</v>
      </c>
    </row>
    <row r="53" spans="1:8" x14ac:dyDescent="0.25">
      <c r="A53" s="2">
        <v>45748</v>
      </c>
      <c r="B53" s="1" t="s">
        <v>507</v>
      </c>
      <c r="C53" s="4">
        <v>77196</v>
      </c>
      <c r="D53" s="1" t="s">
        <v>508</v>
      </c>
      <c r="E53" s="3">
        <v>432</v>
      </c>
      <c r="F53" s="1" t="s">
        <v>509</v>
      </c>
      <c r="G53" s="1">
        <v>1</v>
      </c>
      <c r="H53" s="1" t="s">
        <v>505</v>
      </c>
    </row>
    <row r="54" spans="1:8" x14ac:dyDescent="0.25">
      <c r="A54" s="2">
        <v>45778</v>
      </c>
      <c r="B54" s="1" t="s">
        <v>507</v>
      </c>
      <c r="C54" s="4">
        <v>59330</v>
      </c>
      <c r="D54" s="1" t="s">
        <v>508</v>
      </c>
      <c r="E54" s="3">
        <v>329</v>
      </c>
      <c r="F54" s="1" t="s">
        <v>509</v>
      </c>
      <c r="G54" s="1">
        <v>1</v>
      </c>
      <c r="H54" s="1" t="s">
        <v>505</v>
      </c>
    </row>
    <row r="55" spans="1:8" x14ac:dyDescent="0.25">
      <c r="A55" s="2">
        <v>45809</v>
      </c>
      <c r="B55" s="1" t="s">
        <v>507</v>
      </c>
      <c r="C55" s="4">
        <v>71255</v>
      </c>
      <c r="D55" s="1" t="s">
        <v>508</v>
      </c>
      <c r="E55" s="3">
        <v>390</v>
      </c>
      <c r="F55" s="1" t="s">
        <v>509</v>
      </c>
      <c r="G55" s="1">
        <v>1</v>
      </c>
      <c r="H55" s="1" t="s">
        <v>505</v>
      </c>
    </row>
    <row r="56" spans="1:8" x14ac:dyDescent="0.25">
      <c r="A56" s="2">
        <v>45839</v>
      </c>
      <c r="B56" s="1" t="s">
        <v>507</v>
      </c>
      <c r="C56" s="4">
        <v>75529</v>
      </c>
      <c r="D56" s="1" t="s">
        <v>508</v>
      </c>
      <c r="E56" s="3">
        <v>422</v>
      </c>
      <c r="F56" s="1" t="s">
        <v>509</v>
      </c>
      <c r="G56" s="1">
        <v>1</v>
      </c>
      <c r="H56" s="1" t="s">
        <v>505</v>
      </c>
    </row>
    <row r="57" spans="1:8" x14ac:dyDescent="0.25">
      <c r="A57" s="2">
        <v>45870</v>
      </c>
      <c r="B57" s="1" t="s">
        <v>507</v>
      </c>
      <c r="C57" s="4">
        <v>86741</v>
      </c>
      <c r="D57" s="1" t="s">
        <v>508</v>
      </c>
      <c r="E57" s="3">
        <v>471</v>
      </c>
      <c r="F57" s="1" t="s">
        <v>509</v>
      </c>
      <c r="G57" s="1">
        <v>1</v>
      </c>
      <c r="H57" s="1" t="s">
        <v>505</v>
      </c>
    </row>
    <row r="58" spans="1:8" x14ac:dyDescent="0.25">
      <c r="A58" s="2">
        <v>45901</v>
      </c>
      <c r="B58" s="1" t="s">
        <v>507</v>
      </c>
      <c r="C58" s="4">
        <v>100022</v>
      </c>
      <c r="D58" s="1" t="s">
        <v>508</v>
      </c>
      <c r="E58" s="3">
        <v>544</v>
      </c>
      <c r="F58" s="1" t="s">
        <v>509</v>
      </c>
      <c r="G58" s="1">
        <v>1</v>
      </c>
      <c r="H58" s="1" t="s">
        <v>505</v>
      </c>
    </row>
    <row r="59" spans="1:8" x14ac:dyDescent="0.25">
      <c r="A59" s="2">
        <v>45931</v>
      </c>
      <c r="B59" s="1" t="s">
        <v>507</v>
      </c>
      <c r="C59" s="4">
        <v>93530</v>
      </c>
      <c r="D59" s="1" t="s">
        <v>508</v>
      </c>
      <c r="E59" s="3">
        <v>513</v>
      </c>
      <c r="F59" s="1" t="s">
        <v>509</v>
      </c>
      <c r="G59" s="1">
        <v>1</v>
      </c>
      <c r="H59" s="1" t="s">
        <v>505</v>
      </c>
    </row>
    <row r="60" spans="1:8" x14ac:dyDescent="0.25">
      <c r="A60" s="2">
        <v>45962</v>
      </c>
      <c r="B60" s="1" t="s">
        <v>507</v>
      </c>
      <c r="C60" s="4">
        <v>99147</v>
      </c>
      <c r="D60" s="1" t="s">
        <v>508</v>
      </c>
      <c r="E60" s="3">
        <v>550</v>
      </c>
      <c r="F60" s="1" t="s">
        <v>509</v>
      </c>
      <c r="G60" s="1">
        <v>1</v>
      </c>
      <c r="H60" s="1" t="s">
        <v>505</v>
      </c>
    </row>
    <row r="61" spans="1:8" x14ac:dyDescent="0.25">
      <c r="A61" s="2">
        <v>45992</v>
      </c>
      <c r="B61" s="1" t="s">
        <v>507</v>
      </c>
      <c r="C61" s="4">
        <v>102317</v>
      </c>
      <c r="D61" s="1" t="s">
        <v>508</v>
      </c>
      <c r="E61" s="3">
        <v>566</v>
      </c>
      <c r="F61" s="1" t="s">
        <v>509</v>
      </c>
      <c r="G61" s="1">
        <v>1</v>
      </c>
      <c r="H61" s="1" t="s">
        <v>505</v>
      </c>
    </row>
    <row r="62" spans="1:8" x14ac:dyDescent="0.25">
      <c r="A62" s="2">
        <v>45658</v>
      </c>
      <c r="B62" s="1" t="s">
        <v>507</v>
      </c>
      <c r="C62" s="4">
        <v>19005</v>
      </c>
      <c r="D62" s="1" t="s">
        <v>508</v>
      </c>
      <c r="E62" s="3">
        <v>106</v>
      </c>
      <c r="F62" s="1" t="s">
        <v>509</v>
      </c>
      <c r="G62" s="1">
        <v>2</v>
      </c>
      <c r="H62" s="1" t="s">
        <v>505</v>
      </c>
    </row>
    <row r="63" spans="1:8" x14ac:dyDescent="0.25">
      <c r="A63" s="2">
        <v>45689</v>
      </c>
      <c r="B63" s="1" t="s">
        <v>507</v>
      </c>
      <c r="C63" s="4">
        <v>21685</v>
      </c>
      <c r="D63" s="1" t="s">
        <v>508</v>
      </c>
      <c r="E63" s="3">
        <v>120</v>
      </c>
      <c r="F63" s="1" t="s">
        <v>509</v>
      </c>
      <c r="G63" s="1">
        <v>2</v>
      </c>
      <c r="H63" s="1" t="s">
        <v>505</v>
      </c>
    </row>
    <row r="64" spans="1:8" x14ac:dyDescent="0.25">
      <c r="A64" s="2">
        <v>45717</v>
      </c>
      <c r="B64" s="1" t="s">
        <v>507</v>
      </c>
      <c r="C64" s="4">
        <v>2904</v>
      </c>
      <c r="D64" s="1" t="s">
        <v>508</v>
      </c>
      <c r="E64" s="3">
        <v>16</v>
      </c>
      <c r="F64" s="1" t="s">
        <v>509</v>
      </c>
      <c r="G64" s="1">
        <v>2</v>
      </c>
      <c r="H64" s="1" t="s">
        <v>505</v>
      </c>
    </row>
    <row r="65" spans="1:8" x14ac:dyDescent="0.25">
      <c r="A65" s="2">
        <v>45748</v>
      </c>
      <c r="B65" s="1" t="s">
        <v>507</v>
      </c>
      <c r="C65" s="4">
        <v>0</v>
      </c>
      <c r="D65" s="1" t="s">
        <v>508</v>
      </c>
      <c r="E65" s="3">
        <v>0</v>
      </c>
      <c r="F65" s="1" t="s">
        <v>509</v>
      </c>
      <c r="G65" s="1">
        <v>2</v>
      </c>
      <c r="H65" s="1" t="s">
        <v>505</v>
      </c>
    </row>
    <row r="66" spans="1:8" x14ac:dyDescent="0.25">
      <c r="A66" s="2">
        <v>45778</v>
      </c>
      <c r="B66" s="1" t="s">
        <v>507</v>
      </c>
      <c r="C66" s="4">
        <v>3823</v>
      </c>
      <c r="D66" s="1" t="s">
        <v>508</v>
      </c>
      <c r="E66" s="3">
        <v>21</v>
      </c>
      <c r="F66" s="1" t="s">
        <v>509</v>
      </c>
      <c r="G66" s="1">
        <v>2</v>
      </c>
      <c r="H66" s="1" t="s">
        <v>505</v>
      </c>
    </row>
    <row r="67" spans="1:8" x14ac:dyDescent="0.25">
      <c r="A67" s="2">
        <v>45809</v>
      </c>
      <c r="B67" s="1" t="s">
        <v>507</v>
      </c>
      <c r="C67" s="4">
        <v>2322</v>
      </c>
      <c r="D67" s="1" t="s">
        <v>508</v>
      </c>
      <c r="E67" s="3">
        <v>13</v>
      </c>
      <c r="F67" s="1" t="s">
        <v>509</v>
      </c>
      <c r="G67" s="1">
        <v>2</v>
      </c>
      <c r="H67" s="1" t="s">
        <v>505</v>
      </c>
    </row>
    <row r="68" spans="1:8" x14ac:dyDescent="0.25">
      <c r="A68" s="2">
        <v>45839</v>
      </c>
      <c r="B68" s="1" t="s">
        <v>507</v>
      </c>
      <c r="C68" s="4">
        <v>12241</v>
      </c>
      <c r="D68" s="1" t="s">
        <v>508</v>
      </c>
      <c r="E68" s="3">
        <v>68</v>
      </c>
      <c r="F68" s="1" t="s">
        <v>509</v>
      </c>
      <c r="G68" s="1">
        <v>2</v>
      </c>
      <c r="H68" s="1" t="s">
        <v>505</v>
      </c>
    </row>
    <row r="69" spans="1:8" x14ac:dyDescent="0.25">
      <c r="A69" s="2">
        <v>45870</v>
      </c>
      <c r="B69" s="1" t="s">
        <v>507</v>
      </c>
      <c r="C69" s="4">
        <v>5271</v>
      </c>
      <c r="D69" s="1" t="s">
        <v>508</v>
      </c>
      <c r="E69" s="3">
        <v>29</v>
      </c>
      <c r="F69" s="1" t="s">
        <v>509</v>
      </c>
      <c r="G69" s="1">
        <v>2</v>
      </c>
      <c r="H69" s="1" t="s">
        <v>505</v>
      </c>
    </row>
    <row r="70" spans="1:8" x14ac:dyDescent="0.25">
      <c r="A70" s="2">
        <v>45901</v>
      </c>
      <c r="B70" s="1" t="s">
        <v>507</v>
      </c>
      <c r="C70" s="4">
        <v>4103</v>
      </c>
      <c r="D70" s="1" t="s">
        <v>508</v>
      </c>
      <c r="E70" s="3">
        <v>22</v>
      </c>
      <c r="F70" s="1" t="s">
        <v>509</v>
      </c>
      <c r="G70" s="1">
        <v>2</v>
      </c>
      <c r="H70" s="1" t="s">
        <v>505</v>
      </c>
    </row>
    <row r="71" spans="1:8" x14ac:dyDescent="0.25">
      <c r="A71" s="2">
        <v>45931</v>
      </c>
      <c r="B71" s="1" t="s">
        <v>507</v>
      </c>
      <c r="C71" s="4">
        <v>17294</v>
      </c>
      <c r="D71" s="1" t="s">
        <v>508</v>
      </c>
      <c r="E71" s="3">
        <v>93</v>
      </c>
      <c r="F71" s="1" t="s">
        <v>509</v>
      </c>
      <c r="G71" s="1">
        <v>2</v>
      </c>
      <c r="H71" s="1" t="s">
        <v>505</v>
      </c>
    </row>
    <row r="72" spans="1:8" x14ac:dyDescent="0.25">
      <c r="A72" s="2">
        <v>45962</v>
      </c>
      <c r="B72" s="1" t="s">
        <v>507</v>
      </c>
      <c r="C72" s="4">
        <v>17314</v>
      </c>
      <c r="D72" s="1" t="s">
        <v>508</v>
      </c>
      <c r="E72" s="3">
        <v>96</v>
      </c>
      <c r="F72" s="1" t="s">
        <v>509</v>
      </c>
      <c r="G72" s="1">
        <v>2</v>
      </c>
      <c r="H72" s="1" t="s">
        <v>505</v>
      </c>
    </row>
    <row r="73" spans="1:8" x14ac:dyDescent="0.25">
      <c r="A73" s="2">
        <v>45992</v>
      </c>
      <c r="B73" s="1" t="s">
        <v>507</v>
      </c>
      <c r="C73" s="4">
        <v>9537</v>
      </c>
      <c r="D73" s="1" t="s">
        <v>508</v>
      </c>
      <c r="E73" s="3">
        <v>53</v>
      </c>
      <c r="F73" s="1" t="s">
        <v>509</v>
      </c>
      <c r="G73" s="1">
        <v>2</v>
      </c>
      <c r="H73" s="1" t="s">
        <v>505</v>
      </c>
    </row>
    <row r="74" spans="1:8" x14ac:dyDescent="0.25">
      <c r="A74" s="2">
        <v>45658</v>
      </c>
      <c r="B74" s="1" t="s">
        <v>507</v>
      </c>
      <c r="C74" s="4">
        <v>4560</v>
      </c>
      <c r="D74" s="1" t="s">
        <v>508</v>
      </c>
      <c r="E74" s="3">
        <v>24</v>
      </c>
      <c r="F74" s="1" t="s">
        <v>510</v>
      </c>
      <c r="G74" s="1">
        <v>1</v>
      </c>
      <c r="H74" s="1" t="s">
        <v>505</v>
      </c>
    </row>
    <row r="75" spans="1:8" x14ac:dyDescent="0.25">
      <c r="A75" s="2">
        <v>45689</v>
      </c>
      <c r="B75" s="1" t="s">
        <v>507</v>
      </c>
      <c r="C75" s="4">
        <v>3069</v>
      </c>
      <c r="D75" s="1" t="s">
        <v>508</v>
      </c>
      <c r="E75" s="3">
        <v>17</v>
      </c>
      <c r="F75" s="1" t="s">
        <v>510</v>
      </c>
      <c r="G75" s="1">
        <v>1</v>
      </c>
      <c r="H75" s="1" t="s">
        <v>505</v>
      </c>
    </row>
    <row r="76" spans="1:8" x14ac:dyDescent="0.25">
      <c r="A76" s="2">
        <v>45717</v>
      </c>
      <c r="B76" s="1" t="s">
        <v>507</v>
      </c>
      <c r="C76" s="4">
        <v>26103</v>
      </c>
      <c r="D76" s="1" t="s">
        <v>508</v>
      </c>
      <c r="E76" s="3">
        <v>143</v>
      </c>
      <c r="F76" s="1" t="s">
        <v>510</v>
      </c>
      <c r="G76" s="1">
        <v>1</v>
      </c>
      <c r="H76" s="1" t="s">
        <v>505</v>
      </c>
    </row>
    <row r="77" spans="1:8" x14ac:dyDescent="0.25">
      <c r="A77" s="2">
        <v>45748</v>
      </c>
      <c r="B77" s="1" t="s">
        <v>507</v>
      </c>
      <c r="C77" s="4">
        <v>29778</v>
      </c>
      <c r="D77" s="1" t="s">
        <v>508</v>
      </c>
      <c r="E77" s="3">
        <v>165</v>
      </c>
      <c r="F77" s="1" t="s">
        <v>510</v>
      </c>
      <c r="G77" s="1">
        <v>1</v>
      </c>
      <c r="H77" s="1" t="s">
        <v>505</v>
      </c>
    </row>
    <row r="78" spans="1:8" x14ac:dyDescent="0.25">
      <c r="A78" s="2">
        <v>45778</v>
      </c>
      <c r="B78" s="1" t="s">
        <v>507</v>
      </c>
      <c r="C78" s="4">
        <v>34978</v>
      </c>
      <c r="D78" s="1" t="s">
        <v>508</v>
      </c>
      <c r="E78" s="3">
        <v>188</v>
      </c>
      <c r="F78" s="1" t="s">
        <v>510</v>
      </c>
      <c r="G78" s="1">
        <v>1</v>
      </c>
      <c r="H78" s="1" t="s">
        <v>505</v>
      </c>
    </row>
    <row r="79" spans="1:8" x14ac:dyDescent="0.25">
      <c r="A79" s="2">
        <v>45809</v>
      </c>
      <c r="B79" s="1" t="s">
        <v>507</v>
      </c>
      <c r="C79" s="4">
        <v>5783</v>
      </c>
      <c r="D79" s="1" t="s">
        <v>508</v>
      </c>
      <c r="E79" s="3">
        <v>31</v>
      </c>
      <c r="F79" s="1" t="s">
        <v>510</v>
      </c>
      <c r="G79" s="1">
        <v>1</v>
      </c>
      <c r="H79" s="1" t="s">
        <v>505</v>
      </c>
    </row>
    <row r="80" spans="1:8" x14ac:dyDescent="0.25">
      <c r="A80" s="2">
        <v>45839</v>
      </c>
      <c r="B80" s="1" t="s">
        <v>507</v>
      </c>
      <c r="C80" s="4">
        <v>3825</v>
      </c>
      <c r="D80" s="1" t="s">
        <v>508</v>
      </c>
      <c r="E80" s="3">
        <v>21</v>
      </c>
      <c r="F80" s="1" t="s">
        <v>510</v>
      </c>
      <c r="G80" s="1">
        <v>1</v>
      </c>
      <c r="H80" s="1" t="s">
        <v>505</v>
      </c>
    </row>
    <row r="81" spans="1:8" x14ac:dyDescent="0.25">
      <c r="A81" s="2">
        <v>45870</v>
      </c>
      <c r="B81" s="1" t="s">
        <v>507</v>
      </c>
      <c r="C81" s="4">
        <v>18319</v>
      </c>
      <c r="D81" s="1" t="s">
        <v>508</v>
      </c>
      <c r="E81" s="3">
        <v>100</v>
      </c>
      <c r="F81" s="1" t="s">
        <v>510</v>
      </c>
      <c r="G81" s="1">
        <v>1</v>
      </c>
      <c r="H81" s="1" t="s">
        <v>505</v>
      </c>
    </row>
    <row r="82" spans="1:8" x14ac:dyDescent="0.25">
      <c r="A82" s="2">
        <v>45901</v>
      </c>
      <c r="B82" s="1" t="s">
        <v>507</v>
      </c>
      <c r="C82" s="4">
        <v>7763</v>
      </c>
      <c r="D82" s="1" t="s">
        <v>508</v>
      </c>
      <c r="E82" s="3">
        <v>42</v>
      </c>
      <c r="F82" s="1" t="s">
        <v>510</v>
      </c>
      <c r="G82" s="1">
        <v>1</v>
      </c>
      <c r="H82" s="1" t="s">
        <v>505</v>
      </c>
    </row>
    <row r="83" spans="1:8" x14ac:dyDescent="0.25">
      <c r="A83" s="2">
        <v>45931</v>
      </c>
      <c r="B83" s="1" t="s">
        <v>507</v>
      </c>
      <c r="C83" s="4">
        <v>1679</v>
      </c>
      <c r="D83" s="1" t="s">
        <v>508</v>
      </c>
      <c r="E83" s="3">
        <v>8</v>
      </c>
      <c r="F83" s="1" t="s">
        <v>510</v>
      </c>
      <c r="G83" s="1">
        <v>1</v>
      </c>
      <c r="H83" s="1" t="s">
        <v>505</v>
      </c>
    </row>
    <row r="84" spans="1:8" x14ac:dyDescent="0.25">
      <c r="A84" s="2">
        <v>45962</v>
      </c>
      <c r="B84" s="1" t="s">
        <v>507</v>
      </c>
      <c r="C84" s="4">
        <v>1935</v>
      </c>
      <c r="D84" s="1" t="s">
        <v>508</v>
      </c>
      <c r="E84" s="3">
        <v>11</v>
      </c>
      <c r="F84" s="1" t="s">
        <v>510</v>
      </c>
      <c r="G84" s="1">
        <v>1</v>
      </c>
      <c r="H84" s="1" t="s">
        <v>505</v>
      </c>
    </row>
    <row r="85" spans="1:8" x14ac:dyDescent="0.25">
      <c r="A85" s="2">
        <v>45992</v>
      </c>
      <c r="B85" s="1" t="s">
        <v>507</v>
      </c>
      <c r="C85" s="4">
        <v>2664</v>
      </c>
      <c r="D85" s="1" t="s">
        <v>508</v>
      </c>
      <c r="E85" s="3">
        <v>15</v>
      </c>
      <c r="F85" s="1" t="s">
        <v>510</v>
      </c>
      <c r="G85" s="1">
        <v>1</v>
      </c>
      <c r="H85" s="1" t="s">
        <v>505</v>
      </c>
    </row>
    <row r="86" spans="1:8" x14ac:dyDescent="0.25">
      <c r="A86" s="2">
        <v>45658</v>
      </c>
      <c r="B86" s="1" t="s">
        <v>507</v>
      </c>
      <c r="C86" s="4">
        <v>81228</v>
      </c>
      <c r="D86" s="1" t="s">
        <v>508</v>
      </c>
      <c r="E86" s="3">
        <v>440</v>
      </c>
      <c r="F86" s="1" t="s">
        <v>510</v>
      </c>
      <c r="G86" s="1">
        <v>2</v>
      </c>
      <c r="H86" s="1" t="s">
        <v>505</v>
      </c>
    </row>
    <row r="87" spans="1:8" x14ac:dyDescent="0.25">
      <c r="A87" s="2">
        <v>45689</v>
      </c>
      <c r="B87" s="1" t="s">
        <v>507</v>
      </c>
      <c r="C87" s="4">
        <v>66728</v>
      </c>
      <c r="D87" s="1" t="s">
        <v>508</v>
      </c>
      <c r="E87" s="3">
        <v>358</v>
      </c>
      <c r="F87" s="1" t="s">
        <v>510</v>
      </c>
      <c r="G87" s="1">
        <v>2</v>
      </c>
      <c r="H87" s="1" t="s">
        <v>505</v>
      </c>
    </row>
    <row r="88" spans="1:8" x14ac:dyDescent="0.25">
      <c r="A88" s="2">
        <v>45717</v>
      </c>
      <c r="B88" s="1" t="s">
        <v>507</v>
      </c>
      <c r="C88" s="4">
        <v>21190</v>
      </c>
      <c r="D88" s="1" t="s">
        <v>508</v>
      </c>
      <c r="E88" s="3">
        <v>113</v>
      </c>
      <c r="F88" s="1" t="s">
        <v>510</v>
      </c>
      <c r="G88" s="1">
        <v>2</v>
      </c>
      <c r="H88" s="1" t="s">
        <v>505</v>
      </c>
    </row>
    <row r="89" spans="1:8" x14ac:dyDescent="0.25">
      <c r="A89" s="2">
        <v>45748</v>
      </c>
      <c r="B89" s="1" t="s">
        <v>507</v>
      </c>
      <c r="C89" s="4">
        <v>0</v>
      </c>
      <c r="D89" s="1" t="s">
        <v>508</v>
      </c>
      <c r="E89" s="3">
        <v>0</v>
      </c>
      <c r="F89" s="1" t="s">
        <v>510</v>
      </c>
      <c r="G89" s="1">
        <v>2</v>
      </c>
      <c r="H89" s="1" t="s">
        <v>505</v>
      </c>
    </row>
    <row r="90" spans="1:8" x14ac:dyDescent="0.25">
      <c r="A90" s="2">
        <v>45778</v>
      </c>
      <c r="B90" s="1" t="s">
        <v>507</v>
      </c>
      <c r="C90" s="4">
        <v>14330</v>
      </c>
      <c r="D90" s="1" t="s">
        <v>508</v>
      </c>
      <c r="E90" s="3">
        <v>77</v>
      </c>
      <c r="F90" s="1" t="s">
        <v>510</v>
      </c>
      <c r="G90" s="1">
        <v>2</v>
      </c>
      <c r="H90" s="1" t="s">
        <v>505</v>
      </c>
    </row>
    <row r="91" spans="1:8" x14ac:dyDescent="0.25">
      <c r="A91" s="2">
        <v>45809</v>
      </c>
      <c r="B91" s="1" t="s">
        <v>507</v>
      </c>
      <c r="C91" s="4">
        <v>83724</v>
      </c>
      <c r="D91" s="1" t="s">
        <v>508</v>
      </c>
      <c r="E91" s="3">
        <v>455</v>
      </c>
      <c r="F91" s="1" t="s">
        <v>510</v>
      </c>
      <c r="G91" s="1">
        <v>2</v>
      </c>
      <c r="H91" s="1" t="s">
        <v>505</v>
      </c>
    </row>
    <row r="92" spans="1:8" x14ac:dyDescent="0.25">
      <c r="A92" s="2">
        <v>45839</v>
      </c>
      <c r="B92" s="1" t="s">
        <v>507</v>
      </c>
      <c r="C92" s="4">
        <v>76391</v>
      </c>
      <c r="D92" s="1" t="s">
        <v>508</v>
      </c>
      <c r="E92" s="3">
        <v>414</v>
      </c>
      <c r="F92" s="1" t="s">
        <v>510</v>
      </c>
      <c r="G92" s="1">
        <v>2</v>
      </c>
      <c r="H92" s="1" t="s">
        <v>505</v>
      </c>
    </row>
    <row r="93" spans="1:8" x14ac:dyDescent="0.25">
      <c r="A93" s="2">
        <v>45870</v>
      </c>
      <c r="B93" s="1" t="s">
        <v>507</v>
      </c>
      <c r="C93" s="4">
        <v>88294</v>
      </c>
      <c r="D93" s="1" t="s">
        <v>508</v>
      </c>
      <c r="E93" s="3">
        <v>476</v>
      </c>
      <c r="F93" s="1" t="s">
        <v>510</v>
      </c>
      <c r="G93" s="1">
        <v>2</v>
      </c>
      <c r="H93" s="1" t="s">
        <v>505</v>
      </c>
    </row>
    <row r="94" spans="1:8" x14ac:dyDescent="0.25">
      <c r="A94" s="2">
        <v>45901</v>
      </c>
      <c r="B94" s="1" t="s">
        <v>507</v>
      </c>
      <c r="C94" s="4">
        <v>96211</v>
      </c>
      <c r="D94" s="1" t="s">
        <v>508</v>
      </c>
      <c r="E94" s="3">
        <v>518</v>
      </c>
      <c r="F94" s="1" t="s">
        <v>510</v>
      </c>
      <c r="G94" s="1">
        <v>2</v>
      </c>
      <c r="H94" s="1" t="s">
        <v>505</v>
      </c>
    </row>
    <row r="95" spans="1:8" x14ac:dyDescent="0.25">
      <c r="A95" s="2">
        <v>45931</v>
      </c>
      <c r="B95" s="1" t="s">
        <v>507</v>
      </c>
      <c r="C95" s="4">
        <v>66817</v>
      </c>
      <c r="D95" s="1" t="s">
        <v>508</v>
      </c>
      <c r="E95" s="3">
        <v>356</v>
      </c>
      <c r="F95" s="1" t="s">
        <v>510</v>
      </c>
      <c r="G95" s="1">
        <v>2</v>
      </c>
      <c r="H95" s="1" t="s">
        <v>505</v>
      </c>
    </row>
    <row r="96" spans="1:8" x14ac:dyDescent="0.25">
      <c r="A96" s="2">
        <v>45962</v>
      </c>
      <c r="B96" s="1" t="s">
        <v>507</v>
      </c>
      <c r="C96" s="4">
        <v>98126</v>
      </c>
      <c r="D96" s="1" t="s">
        <v>508</v>
      </c>
      <c r="E96" s="3">
        <v>524</v>
      </c>
      <c r="F96" s="1" t="s">
        <v>510</v>
      </c>
      <c r="G96" s="1">
        <v>2</v>
      </c>
      <c r="H96" s="1" t="s">
        <v>505</v>
      </c>
    </row>
    <row r="97" spans="1:8" x14ac:dyDescent="0.25">
      <c r="A97" s="2">
        <v>45992</v>
      </c>
      <c r="B97" s="1" t="s">
        <v>507</v>
      </c>
      <c r="C97" s="4">
        <v>116408</v>
      </c>
      <c r="D97" s="1" t="s">
        <v>508</v>
      </c>
      <c r="E97" s="3">
        <v>615</v>
      </c>
      <c r="F97" s="1" t="s">
        <v>510</v>
      </c>
      <c r="G97" s="1">
        <v>2</v>
      </c>
      <c r="H97" s="1" t="s">
        <v>505</v>
      </c>
    </row>
    <row r="98" spans="1:8" x14ac:dyDescent="0.25">
      <c r="A98" s="2">
        <v>46023</v>
      </c>
      <c r="B98" s="1" t="s">
        <v>507</v>
      </c>
      <c r="C98" s="4">
        <v>41739</v>
      </c>
      <c r="D98" s="1" t="s">
        <v>508</v>
      </c>
      <c r="E98" s="3">
        <v>228</v>
      </c>
      <c r="F98" s="1" t="s">
        <v>509</v>
      </c>
      <c r="G98" s="1">
        <v>1</v>
      </c>
      <c r="H98" s="1" t="s">
        <v>505</v>
      </c>
    </row>
    <row r="99" spans="1:8" x14ac:dyDescent="0.25">
      <c r="A99" s="2">
        <v>46023</v>
      </c>
      <c r="B99" s="1" t="s">
        <v>507</v>
      </c>
      <c r="C99" s="4">
        <v>4337</v>
      </c>
      <c r="D99" s="1" t="s">
        <v>508</v>
      </c>
      <c r="E99" s="3">
        <v>24</v>
      </c>
      <c r="F99" s="1" t="s">
        <v>510</v>
      </c>
      <c r="G99" s="1">
        <v>1</v>
      </c>
      <c r="H99" s="1" t="s">
        <v>505</v>
      </c>
    </row>
    <row r="100" spans="1:8" x14ac:dyDescent="0.25">
      <c r="A100" s="2">
        <v>46023</v>
      </c>
      <c r="B100" s="1" t="s">
        <v>507</v>
      </c>
      <c r="C100" s="4">
        <v>17740</v>
      </c>
      <c r="D100" s="1" t="s">
        <v>508</v>
      </c>
      <c r="E100" s="3">
        <v>97</v>
      </c>
      <c r="F100" s="1" t="s">
        <v>509</v>
      </c>
      <c r="G100" s="1">
        <v>2</v>
      </c>
      <c r="H100" s="1" t="s">
        <v>505</v>
      </c>
    </row>
    <row r="101" spans="1:8" x14ac:dyDescent="0.25">
      <c r="A101" s="2">
        <v>46023</v>
      </c>
      <c r="B101" s="1" t="s">
        <v>507</v>
      </c>
      <c r="C101" s="4">
        <v>100144</v>
      </c>
      <c r="D101" s="1" t="s">
        <v>508</v>
      </c>
      <c r="E101" s="3">
        <v>532</v>
      </c>
      <c r="F101" s="1" t="s">
        <v>510</v>
      </c>
      <c r="G101" s="1">
        <v>2</v>
      </c>
      <c r="H101" s="1" t="s">
        <v>505</v>
      </c>
    </row>
    <row r="102" spans="1:8" x14ac:dyDescent="0.25">
      <c r="A102" s="2">
        <v>46054</v>
      </c>
      <c r="B102" s="1" t="s">
        <v>507</v>
      </c>
      <c r="C102" s="4">
        <v>17678.099999999999</v>
      </c>
      <c r="D102" s="1" t="s">
        <v>508</v>
      </c>
      <c r="E102" s="3">
        <v>97</v>
      </c>
      <c r="F102" s="1" t="s">
        <v>510</v>
      </c>
      <c r="G102" s="1">
        <v>1</v>
      </c>
      <c r="H102" s="1" t="s">
        <v>505</v>
      </c>
    </row>
    <row r="103" spans="1:8" x14ac:dyDescent="0.25">
      <c r="A103" s="2">
        <v>46054</v>
      </c>
      <c r="B103" s="1" t="s">
        <v>507</v>
      </c>
      <c r="C103" s="4">
        <v>53012.300000000032</v>
      </c>
      <c r="D103" s="1" t="s">
        <v>508</v>
      </c>
      <c r="E103" s="3">
        <v>295</v>
      </c>
      <c r="F103" s="1" t="s">
        <v>509</v>
      </c>
      <c r="G103" s="1">
        <v>1</v>
      </c>
      <c r="H103" s="1" t="s">
        <v>505</v>
      </c>
    </row>
    <row r="104" spans="1:8" x14ac:dyDescent="0.25">
      <c r="A104" s="2">
        <v>46054</v>
      </c>
      <c r="B104" s="1" t="s">
        <v>507</v>
      </c>
      <c r="C104" s="4">
        <v>104569.2</v>
      </c>
      <c r="D104" s="1" t="s">
        <v>508</v>
      </c>
      <c r="E104" s="3">
        <v>561</v>
      </c>
      <c r="F104" s="1" t="s">
        <v>510</v>
      </c>
      <c r="G104" s="1">
        <v>2</v>
      </c>
      <c r="H104" s="1" t="s">
        <v>505</v>
      </c>
    </row>
    <row r="105" spans="1:8" x14ac:dyDescent="0.25">
      <c r="A105" s="2">
        <v>46054</v>
      </c>
      <c r="B105" s="1" t="s">
        <v>507</v>
      </c>
      <c r="C105" s="4">
        <v>7090.7000000000007</v>
      </c>
      <c r="D105" s="1" t="s">
        <v>508</v>
      </c>
      <c r="E105" s="3">
        <v>39</v>
      </c>
      <c r="F105" s="1" t="s">
        <v>509</v>
      </c>
      <c r="G105" s="1">
        <v>2</v>
      </c>
      <c r="H105" s="1" t="s">
        <v>505</v>
      </c>
    </row>
    <row r="106" spans="1:8" x14ac:dyDescent="0.25">
      <c r="A106" s="2">
        <v>46082</v>
      </c>
      <c r="B106" s="1" t="s">
        <v>507</v>
      </c>
      <c r="C106" s="4">
        <v>6494.5</v>
      </c>
      <c r="D106" s="1" t="s">
        <v>508</v>
      </c>
      <c r="E106" s="3">
        <v>35</v>
      </c>
      <c r="F106" s="1" t="s">
        <v>510</v>
      </c>
      <c r="G106" s="1">
        <v>1</v>
      </c>
      <c r="H106" s="1" t="s">
        <v>505</v>
      </c>
    </row>
    <row r="107" spans="1:8" x14ac:dyDescent="0.25">
      <c r="A107" s="2">
        <v>46082</v>
      </c>
      <c r="B107" s="1" t="s">
        <v>507</v>
      </c>
      <c r="C107" s="4">
        <v>94859.399999999878</v>
      </c>
      <c r="D107" s="1" t="s">
        <v>508</v>
      </c>
      <c r="E107" s="3">
        <v>527</v>
      </c>
      <c r="F107" s="1" t="s">
        <v>509</v>
      </c>
      <c r="G107" s="1">
        <v>1</v>
      </c>
      <c r="H107" s="1" t="s">
        <v>505</v>
      </c>
    </row>
    <row r="108" spans="1:8" x14ac:dyDescent="0.25">
      <c r="A108" s="2">
        <v>46082</v>
      </c>
      <c r="B108" s="1" t="s">
        <v>507</v>
      </c>
      <c r="C108" s="4">
        <v>110920.80000000002</v>
      </c>
      <c r="D108" s="1" t="s">
        <v>508</v>
      </c>
      <c r="E108" s="3">
        <v>597</v>
      </c>
      <c r="F108" s="1" t="s">
        <v>510</v>
      </c>
      <c r="G108" s="1">
        <v>2</v>
      </c>
      <c r="H108" s="1" t="s">
        <v>505</v>
      </c>
    </row>
    <row r="109" spans="1:8" x14ac:dyDescent="0.25">
      <c r="A109" s="2">
        <v>46082</v>
      </c>
      <c r="B109" s="1" t="s">
        <v>507</v>
      </c>
      <c r="C109" s="4">
        <v>18495.300000000003</v>
      </c>
      <c r="D109" s="1" t="s">
        <v>508</v>
      </c>
      <c r="E109" s="3">
        <v>103</v>
      </c>
      <c r="F109" s="1" t="s">
        <v>509</v>
      </c>
      <c r="G109" s="1">
        <v>2</v>
      </c>
      <c r="H109" s="1" t="s">
        <v>505</v>
      </c>
    </row>
    <row r="110" spans="1:8" x14ac:dyDescent="0.25">
      <c r="A110" s="2">
        <v>46113</v>
      </c>
      <c r="B110" s="1" t="s">
        <v>507</v>
      </c>
      <c r="C110" s="4">
        <v>4963.1000000000013</v>
      </c>
      <c r="D110" s="1" t="s">
        <v>508</v>
      </c>
      <c r="E110" s="3">
        <v>27</v>
      </c>
      <c r="F110" s="1" t="s">
        <v>510</v>
      </c>
      <c r="G110" s="1">
        <v>1</v>
      </c>
      <c r="H110" s="1" t="s">
        <v>505</v>
      </c>
    </row>
    <row r="111" spans="1:8" x14ac:dyDescent="0.25">
      <c r="A111" s="2">
        <v>46113</v>
      </c>
      <c r="B111" s="1" t="s">
        <v>507</v>
      </c>
      <c r="C111" s="4">
        <v>90066.700000000084</v>
      </c>
      <c r="D111" s="1" t="s">
        <v>508</v>
      </c>
      <c r="E111" s="3">
        <v>503</v>
      </c>
      <c r="F111" s="1" t="s">
        <v>509</v>
      </c>
      <c r="G111" s="1">
        <v>1</v>
      </c>
      <c r="H111" s="1" t="s">
        <v>505</v>
      </c>
    </row>
    <row r="112" spans="1:8" x14ac:dyDescent="0.25">
      <c r="A112" s="2">
        <v>46113</v>
      </c>
      <c r="B112" s="1" t="s">
        <v>507</v>
      </c>
      <c r="C112" s="4">
        <v>105373.29999999994</v>
      </c>
      <c r="D112" s="1" t="s">
        <v>508</v>
      </c>
      <c r="E112" s="3">
        <v>566</v>
      </c>
      <c r="F112" s="1" t="s">
        <v>510</v>
      </c>
      <c r="G112" s="1">
        <v>2</v>
      </c>
      <c r="H112" s="1" t="s">
        <v>505</v>
      </c>
    </row>
    <row r="113" spans="1:8" x14ac:dyDescent="0.25">
      <c r="A113" s="2">
        <v>46113</v>
      </c>
      <c r="B113" s="1" t="s">
        <v>507</v>
      </c>
      <c r="C113" s="4">
        <v>10197.5</v>
      </c>
      <c r="D113" s="1" t="s">
        <v>508</v>
      </c>
      <c r="E113" s="3">
        <v>57</v>
      </c>
      <c r="F113" s="1" t="s">
        <v>509</v>
      </c>
      <c r="G113" s="1">
        <v>2</v>
      </c>
      <c r="H113" s="1" t="s">
        <v>505</v>
      </c>
    </row>
    <row r="114" spans="1:8" x14ac:dyDescent="0.25">
      <c r="A114" s="2">
        <v>46143</v>
      </c>
      <c r="B114" s="1" t="s">
        <v>507</v>
      </c>
      <c r="C114" s="4">
        <v>3034.3999999999996</v>
      </c>
      <c r="D114" s="1" t="s">
        <v>508</v>
      </c>
      <c r="E114" s="3">
        <v>17</v>
      </c>
      <c r="F114" s="1" t="s">
        <v>510</v>
      </c>
      <c r="G114" s="1">
        <v>1</v>
      </c>
      <c r="H114" s="1" t="s">
        <v>505</v>
      </c>
    </row>
    <row r="115" spans="1:8" x14ac:dyDescent="0.25">
      <c r="A115" s="2">
        <v>46143</v>
      </c>
      <c r="B115" s="1" t="s">
        <v>507</v>
      </c>
      <c r="C115" s="4">
        <v>85789.199999999968</v>
      </c>
      <c r="D115" s="1" t="s">
        <v>508</v>
      </c>
      <c r="E115" s="3">
        <v>473</v>
      </c>
      <c r="F115" s="1" t="s">
        <v>509</v>
      </c>
      <c r="G115" s="1">
        <v>1</v>
      </c>
      <c r="H115" s="1" t="s">
        <v>505</v>
      </c>
    </row>
    <row r="116" spans="1:8" x14ac:dyDescent="0.25">
      <c r="A116" s="2">
        <v>46143</v>
      </c>
      <c r="B116" s="1" t="s">
        <v>507</v>
      </c>
      <c r="C116" s="4">
        <v>117202.69999999995</v>
      </c>
      <c r="D116" s="1" t="s">
        <v>508</v>
      </c>
      <c r="E116" s="3">
        <v>633</v>
      </c>
      <c r="F116" s="1" t="s">
        <v>510</v>
      </c>
      <c r="G116" s="1">
        <v>2</v>
      </c>
      <c r="H116" s="1" t="s">
        <v>505</v>
      </c>
    </row>
    <row r="117" spans="1:8" x14ac:dyDescent="0.25">
      <c r="A117" s="2">
        <v>46143</v>
      </c>
      <c r="B117" s="1" t="s">
        <v>507</v>
      </c>
      <c r="C117" s="4">
        <v>6284.5</v>
      </c>
      <c r="D117" s="1" t="s">
        <v>508</v>
      </c>
      <c r="E117" s="3">
        <v>35</v>
      </c>
      <c r="F117" s="1" t="s">
        <v>509</v>
      </c>
      <c r="G117" s="1">
        <v>2</v>
      </c>
      <c r="H117" s="1" t="s">
        <v>505</v>
      </c>
    </row>
    <row r="118" spans="1:8" x14ac:dyDescent="0.25">
      <c r="A118" s="2">
        <v>46174</v>
      </c>
      <c r="B118" s="1" t="s">
        <v>507</v>
      </c>
      <c r="C118" s="4">
        <v>9602.1</v>
      </c>
      <c r="D118" s="1" t="s">
        <v>508</v>
      </c>
      <c r="E118" s="3">
        <v>54</v>
      </c>
      <c r="F118" s="1" t="s">
        <v>510</v>
      </c>
      <c r="G118" s="1">
        <v>1</v>
      </c>
      <c r="H118" s="1" t="s">
        <v>505</v>
      </c>
    </row>
    <row r="119" spans="1:8" x14ac:dyDescent="0.25">
      <c r="A119" s="2">
        <v>46174</v>
      </c>
      <c r="B119" s="1" t="s">
        <v>507</v>
      </c>
      <c r="C119" s="4">
        <v>86715.199999999997</v>
      </c>
      <c r="D119" s="1" t="s">
        <v>508</v>
      </c>
      <c r="E119" s="3">
        <v>470</v>
      </c>
      <c r="F119" s="1" t="s">
        <v>509</v>
      </c>
      <c r="G119" s="1">
        <v>1</v>
      </c>
      <c r="H119" s="1" t="s">
        <v>505</v>
      </c>
    </row>
    <row r="120" spans="1:8" x14ac:dyDescent="0.25">
      <c r="A120" s="2">
        <v>46174</v>
      </c>
      <c r="B120" s="1" t="s">
        <v>507</v>
      </c>
      <c r="C120" s="4">
        <v>100873.8</v>
      </c>
      <c r="D120" s="1" t="s">
        <v>508</v>
      </c>
      <c r="E120" s="3">
        <v>542</v>
      </c>
      <c r="F120" s="1" t="s">
        <v>510</v>
      </c>
      <c r="G120" s="1">
        <v>2</v>
      </c>
      <c r="H120" s="1" t="s">
        <v>505</v>
      </c>
    </row>
    <row r="121" spans="1:8" x14ac:dyDescent="0.25">
      <c r="A121" s="2">
        <v>46174</v>
      </c>
      <c r="B121" s="1" t="s">
        <v>507</v>
      </c>
      <c r="C121" s="4">
        <v>7544</v>
      </c>
      <c r="D121" s="1" t="s">
        <v>508</v>
      </c>
      <c r="E121" s="3">
        <v>40</v>
      </c>
      <c r="F121" s="1" t="s">
        <v>509</v>
      </c>
      <c r="G121" s="1">
        <v>2</v>
      </c>
      <c r="H121" s="1" t="s">
        <v>505</v>
      </c>
    </row>
    <row r="122" spans="1:8" x14ac:dyDescent="0.25">
      <c r="A122" s="2">
        <v>46204</v>
      </c>
      <c r="B122" s="1" t="s">
        <v>507</v>
      </c>
      <c r="C122" s="4">
        <v>2003</v>
      </c>
      <c r="D122" s="1" t="s">
        <v>508</v>
      </c>
      <c r="E122" s="3">
        <v>10.827027027027027</v>
      </c>
      <c r="F122" s="1" t="s">
        <v>509</v>
      </c>
      <c r="G122" s="1">
        <v>1</v>
      </c>
      <c r="H122" s="1" t="s">
        <v>511</v>
      </c>
    </row>
    <row r="123" spans="1:8" x14ac:dyDescent="0.25">
      <c r="A123" s="2">
        <v>46205</v>
      </c>
      <c r="B123" s="1" t="s">
        <v>507</v>
      </c>
      <c r="C123" s="4">
        <v>2003</v>
      </c>
      <c r="D123" s="1" t="s">
        <v>508</v>
      </c>
      <c r="E123" s="3">
        <v>10.827027027027027</v>
      </c>
      <c r="F123" s="1" t="s">
        <v>509</v>
      </c>
      <c r="G123" s="1">
        <v>1</v>
      </c>
      <c r="H123" s="1" t="s">
        <v>511</v>
      </c>
    </row>
    <row r="124" spans="1:8" x14ac:dyDescent="0.25">
      <c r="A124" s="2">
        <v>46206</v>
      </c>
      <c r="B124" s="1" t="s">
        <v>507</v>
      </c>
      <c r="C124" s="4">
        <v>2003</v>
      </c>
      <c r="D124" s="1" t="s">
        <v>508</v>
      </c>
      <c r="E124" s="3">
        <v>10.827027027027027</v>
      </c>
      <c r="F124" s="1" t="s">
        <v>509</v>
      </c>
      <c r="G124" s="1">
        <v>1</v>
      </c>
      <c r="H124" s="1" t="s">
        <v>511</v>
      </c>
    </row>
    <row r="125" spans="1:8" x14ac:dyDescent="0.25">
      <c r="A125" s="2">
        <v>46207</v>
      </c>
      <c r="B125" s="1" t="s">
        <v>507</v>
      </c>
      <c r="C125" s="4">
        <v>2003</v>
      </c>
      <c r="D125" s="1" t="s">
        <v>508</v>
      </c>
      <c r="E125" s="3">
        <v>10.827027027027027</v>
      </c>
      <c r="F125" s="1" t="s">
        <v>509</v>
      </c>
      <c r="G125" s="1">
        <v>1</v>
      </c>
      <c r="H125" s="1" t="s">
        <v>511</v>
      </c>
    </row>
    <row r="126" spans="1:8" x14ac:dyDescent="0.25">
      <c r="A126" s="2">
        <v>46208</v>
      </c>
      <c r="B126" s="1" t="s">
        <v>507</v>
      </c>
      <c r="C126" s="4">
        <v>2003</v>
      </c>
      <c r="D126" s="1" t="s">
        <v>508</v>
      </c>
      <c r="E126" s="3">
        <v>10.827027027027027</v>
      </c>
      <c r="F126" s="1" t="s">
        <v>509</v>
      </c>
      <c r="G126" s="1">
        <v>1</v>
      </c>
      <c r="H126" s="1" t="s">
        <v>511</v>
      </c>
    </row>
    <row r="127" spans="1:8" x14ac:dyDescent="0.25">
      <c r="A127" s="2">
        <v>46209</v>
      </c>
      <c r="B127" s="1" t="s">
        <v>507</v>
      </c>
      <c r="C127" s="4">
        <v>2003</v>
      </c>
      <c r="D127" s="1" t="s">
        <v>508</v>
      </c>
      <c r="E127" s="3">
        <v>10.827027027027027</v>
      </c>
      <c r="F127" s="1" t="s">
        <v>509</v>
      </c>
      <c r="G127" s="1">
        <v>1</v>
      </c>
      <c r="H127" s="1" t="s">
        <v>511</v>
      </c>
    </row>
    <row r="128" spans="1:8" x14ac:dyDescent="0.25">
      <c r="A128" s="2">
        <v>46210</v>
      </c>
      <c r="B128" s="1" t="s">
        <v>507</v>
      </c>
      <c r="C128" s="4">
        <v>2003</v>
      </c>
      <c r="D128" s="1" t="s">
        <v>508</v>
      </c>
      <c r="E128" s="3">
        <v>10.827027027027027</v>
      </c>
      <c r="F128" s="1" t="s">
        <v>509</v>
      </c>
      <c r="G128" s="1">
        <v>1</v>
      </c>
      <c r="H128" s="1" t="s">
        <v>511</v>
      </c>
    </row>
    <row r="129" spans="1:8" x14ac:dyDescent="0.25">
      <c r="A129" s="2">
        <v>46211</v>
      </c>
      <c r="B129" s="1" t="s">
        <v>507</v>
      </c>
      <c r="C129" s="4">
        <v>2003</v>
      </c>
      <c r="D129" s="1" t="s">
        <v>508</v>
      </c>
      <c r="E129" s="3">
        <v>10.827027027027027</v>
      </c>
      <c r="F129" s="1" t="s">
        <v>509</v>
      </c>
      <c r="G129" s="1">
        <v>1</v>
      </c>
      <c r="H129" s="1" t="s">
        <v>511</v>
      </c>
    </row>
    <row r="130" spans="1:8" x14ac:dyDescent="0.25">
      <c r="A130" s="2">
        <v>46212</v>
      </c>
      <c r="B130" s="1" t="s">
        <v>507</v>
      </c>
      <c r="C130" s="4">
        <v>2003</v>
      </c>
      <c r="D130" s="1" t="s">
        <v>508</v>
      </c>
      <c r="E130" s="3">
        <v>10.827027027027027</v>
      </c>
      <c r="F130" s="1" t="s">
        <v>509</v>
      </c>
      <c r="G130" s="1">
        <v>1</v>
      </c>
      <c r="H130" s="1" t="s">
        <v>511</v>
      </c>
    </row>
    <row r="131" spans="1:8" x14ac:dyDescent="0.25">
      <c r="A131" s="2">
        <v>46213</v>
      </c>
      <c r="B131" s="1" t="s">
        <v>507</v>
      </c>
      <c r="C131" s="4">
        <v>2003</v>
      </c>
      <c r="D131" s="1" t="s">
        <v>508</v>
      </c>
      <c r="E131" s="3">
        <v>10.827027027027027</v>
      </c>
      <c r="F131" s="1" t="s">
        <v>509</v>
      </c>
      <c r="G131" s="1">
        <v>1</v>
      </c>
      <c r="H131" s="1" t="s">
        <v>511</v>
      </c>
    </row>
    <row r="132" spans="1:8" x14ac:dyDescent="0.25">
      <c r="A132" s="2">
        <v>46214</v>
      </c>
      <c r="B132" s="1" t="s">
        <v>507</v>
      </c>
      <c r="C132" s="4">
        <v>2003</v>
      </c>
      <c r="D132" s="1" t="s">
        <v>508</v>
      </c>
      <c r="E132" s="3">
        <v>10.827027027027027</v>
      </c>
      <c r="F132" s="1" t="s">
        <v>509</v>
      </c>
      <c r="G132" s="1">
        <v>1</v>
      </c>
      <c r="H132" s="1" t="s">
        <v>511</v>
      </c>
    </row>
    <row r="133" spans="1:8" x14ac:dyDescent="0.25">
      <c r="A133" s="2">
        <v>46215</v>
      </c>
      <c r="B133" s="1" t="s">
        <v>507</v>
      </c>
      <c r="C133" s="4">
        <v>2003</v>
      </c>
      <c r="D133" s="1" t="s">
        <v>508</v>
      </c>
      <c r="E133" s="3">
        <v>10.827027027027027</v>
      </c>
      <c r="F133" s="1" t="s">
        <v>509</v>
      </c>
      <c r="G133" s="1">
        <v>1</v>
      </c>
      <c r="H133" s="1" t="s">
        <v>511</v>
      </c>
    </row>
    <row r="134" spans="1:8" x14ac:dyDescent="0.25">
      <c r="A134" s="2">
        <v>46216</v>
      </c>
      <c r="B134" s="1" t="s">
        <v>507</v>
      </c>
      <c r="C134" s="4">
        <v>2003</v>
      </c>
      <c r="D134" s="1" t="s">
        <v>508</v>
      </c>
      <c r="E134" s="3">
        <v>10.827027027027027</v>
      </c>
      <c r="F134" s="1" t="s">
        <v>509</v>
      </c>
      <c r="G134" s="1">
        <v>1</v>
      </c>
      <c r="H134" s="1" t="s">
        <v>511</v>
      </c>
    </row>
    <row r="135" spans="1:8" x14ac:dyDescent="0.25">
      <c r="A135" s="2">
        <v>46217</v>
      </c>
      <c r="B135" s="1" t="s">
        <v>507</v>
      </c>
      <c r="C135" s="4">
        <v>2003</v>
      </c>
      <c r="D135" s="1" t="s">
        <v>508</v>
      </c>
      <c r="E135" s="3">
        <v>10.827027027027027</v>
      </c>
      <c r="F135" s="1" t="s">
        <v>509</v>
      </c>
      <c r="G135" s="1">
        <v>1</v>
      </c>
      <c r="H135" s="1" t="s">
        <v>511</v>
      </c>
    </row>
    <row r="136" spans="1:8" x14ac:dyDescent="0.25">
      <c r="A136" s="2">
        <v>46218</v>
      </c>
      <c r="B136" s="1" t="s">
        <v>507</v>
      </c>
      <c r="C136" s="4">
        <v>2003</v>
      </c>
      <c r="D136" s="1" t="s">
        <v>508</v>
      </c>
      <c r="E136" s="3">
        <v>10.827027027027027</v>
      </c>
      <c r="F136" s="1" t="s">
        <v>509</v>
      </c>
      <c r="G136" s="1">
        <v>1</v>
      </c>
      <c r="H136" s="1" t="s">
        <v>511</v>
      </c>
    </row>
    <row r="137" spans="1:8" x14ac:dyDescent="0.25">
      <c r="A137" s="2">
        <v>46219</v>
      </c>
      <c r="B137" s="1" t="s">
        <v>507</v>
      </c>
      <c r="C137" s="4">
        <v>2003</v>
      </c>
      <c r="D137" s="1" t="s">
        <v>508</v>
      </c>
      <c r="E137" s="3">
        <v>10.827027027027027</v>
      </c>
      <c r="F137" s="1" t="s">
        <v>509</v>
      </c>
      <c r="G137" s="1">
        <v>1</v>
      </c>
      <c r="H137" s="1" t="s">
        <v>511</v>
      </c>
    </row>
    <row r="138" spans="1:8" x14ac:dyDescent="0.25">
      <c r="A138" s="2">
        <v>46220</v>
      </c>
      <c r="B138" s="1" t="s">
        <v>507</v>
      </c>
      <c r="C138" s="4">
        <v>2003</v>
      </c>
      <c r="D138" s="1" t="s">
        <v>508</v>
      </c>
      <c r="E138" s="3">
        <v>10.827027027027027</v>
      </c>
      <c r="F138" s="1" t="s">
        <v>509</v>
      </c>
      <c r="G138" s="1">
        <v>1</v>
      </c>
      <c r="H138" s="1" t="s">
        <v>511</v>
      </c>
    </row>
    <row r="139" spans="1:8" x14ac:dyDescent="0.25">
      <c r="A139" s="2">
        <v>46221</v>
      </c>
      <c r="B139" s="1" t="s">
        <v>507</v>
      </c>
      <c r="C139" s="4">
        <v>2003</v>
      </c>
      <c r="D139" s="1" t="s">
        <v>508</v>
      </c>
      <c r="E139" s="3">
        <v>10.827027027027027</v>
      </c>
      <c r="F139" s="1" t="s">
        <v>509</v>
      </c>
      <c r="G139" s="1">
        <v>1</v>
      </c>
      <c r="H139" s="1" t="s">
        <v>511</v>
      </c>
    </row>
    <row r="140" spans="1:8" x14ac:dyDescent="0.25">
      <c r="A140" s="2">
        <v>46222</v>
      </c>
      <c r="B140" s="1" t="s">
        <v>507</v>
      </c>
      <c r="C140" s="4">
        <v>2003</v>
      </c>
      <c r="D140" s="1" t="s">
        <v>508</v>
      </c>
      <c r="E140" s="3">
        <v>10.827027027027027</v>
      </c>
      <c r="F140" s="1" t="s">
        <v>509</v>
      </c>
      <c r="G140" s="1">
        <v>1</v>
      </c>
      <c r="H140" s="1" t="s">
        <v>511</v>
      </c>
    </row>
    <row r="141" spans="1:8" x14ac:dyDescent="0.25">
      <c r="A141" s="2">
        <v>46223</v>
      </c>
      <c r="B141" s="1" t="s">
        <v>507</v>
      </c>
      <c r="C141" s="4">
        <v>2003</v>
      </c>
      <c r="D141" s="1" t="s">
        <v>508</v>
      </c>
      <c r="E141" s="3">
        <v>10.827027027027027</v>
      </c>
      <c r="F141" s="1" t="s">
        <v>509</v>
      </c>
      <c r="G141" s="1">
        <v>1</v>
      </c>
      <c r="H141" s="1" t="s">
        <v>511</v>
      </c>
    </row>
    <row r="142" spans="1:8" x14ac:dyDescent="0.25">
      <c r="A142" s="2">
        <v>46224</v>
      </c>
      <c r="B142" s="1" t="s">
        <v>507</v>
      </c>
      <c r="C142" s="4">
        <v>2003</v>
      </c>
      <c r="D142" s="1" t="s">
        <v>508</v>
      </c>
      <c r="E142" s="3">
        <v>10.827027027027027</v>
      </c>
      <c r="F142" s="1" t="s">
        <v>509</v>
      </c>
      <c r="G142" s="1">
        <v>1</v>
      </c>
      <c r="H142" s="1" t="s">
        <v>511</v>
      </c>
    </row>
    <row r="143" spans="1:8" x14ac:dyDescent="0.25">
      <c r="A143" s="2">
        <v>46225</v>
      </c>
      <c r="B143" s="1" t="s">
        <v>507</v>
      </c>
      <c r="C143" s="4">
        <v>2003</v>
      </c>
      <c r="D143" s="1" t="s">
        <v>508</v>
      </c>
      <c r="E143" s="3">
        <v>10.827027027027027</v>
      </c>
      <c r="F143" s="1" t="s">
        <v>509</v>
      </c>
      <c r="G143" s="1">
        <v>1</v>
      </c>
      <c r="H143" s="1" t="s">
        <v>511</v>
      </c>
    </row>
    <row r="144" spans="1:8" x14ac:dyDescent="0.25">
      <c r="A144" s="2">
        <v>46226</v>
      </c>
      <c r="B144" s="1" t="s">
        <v>507</v>
      </c>
      <c r="C144" s="4">
        <v>2003</v>
      </c>
      <c r="D144" s="1" t="s">
        <v>508</v>
      </c>
      <c r="E144" s="3">
        <v>10.827027027027027</v>
      </c>
      <c r="F144" s="1" t="s">
        <v>509</v>
      </c>
      <c r="G144" s="1">
        <v>1</v>
      </c>
      <c r="H144" s="1" t="s">
        <v>511</v>
      </c>
    </row>
    <row r="145" spans="1:8" x14ac:dyDescent="0.25">
      <c r="A145" s="2">
        <v>46227</v>
      </c>
      <c r="B145" s="1" t="s">
        <v>507</v>
      </c>
      <c r="C145" s="4">
        <v>2003</v>
      </c>
      <c r="D145" s="1" t="s">
        <v>508</v>
      </c>
      <c r="E145" s="3">
        <v>10.827027027027027</v>
      </c>
      <c r="F145" s="1" t="s">
        <v>509</v>
      </c>
      <c r="G145" s="1">
        <v>1</v>
      </c>
      <c r="H145" s="1" t="s">
        <v>511</v>
      </c>
    </row>
    <row r="146" spans="1:8" x14ac:dyDescent="0.25">
      <c r="A146" s="2">
        <v>46228</v>
      </c>
      <c r="B146" s="1" t="s">
        <v>507</v>
      </c>
      <c r="C146" s="4">
        <v>2003</v>
      </c>
      <c r="D146" s="1" t="s">
        <v>508</v>
      </c>
      <c r="E146" s="3">
        <v>10.827027027027027</v>
      </c>
      <c r="F146" s="1" t="s">
        <v>509</v>
      </c>
      <c r="G146" s="1">
        <v>1</v>
      </c>
      <c r="H146" s="1" t="s">
        <v>511</v>
      </c>
    </row>
    <row r="147" spans="1:8" x14ac:dyDescent="0.25">
      <c r="A147" s="2">
        <v>46229</v>
      </c>
      <c r="B147" s="1" t="s">
        <v>507</v>
      </c>
      <c r="C147" s="4">
        <v>2003</v>
      </c>
      <c r="D147" s="1" t="s">
        <v>508</v>
      </c>
      <c r="E147" s="3">
        <v>10.827027027027027</v>
      </c>
      <c r="F147" s="1" t="s">
        <v>509</v>
      </c>
      <c r="G147" s="1">
        <v>1</v>
      </c>
      <c r="H147" s="1" t="s">
        <v>511</v>
      </c>
    </row>
    <row r="148" spans="1:8" x14ac:dyDescent="0.25">
      <c r="A148" s="2">
        <v>46230</v>
      </c>
      <c r="B148" s="1" t="s">
        <v>507</v>
      </c>
      <c r="C148" s="4">
        <v>2003</v>
      </c>
      <c r="D148" s="1" t="s">
        <v>508</v>
      </c>
      <c r="E148" s="3">
        <v>10.827027027027027</v>
      </c>
      <c r="F148" s="1" t="s">
        <v>509</v>
      </c>
      <c r="G148" s="1">
        <v>1</v>
      </c>
      <c r="H148" s="1" t="s">
        <v>511</v>
      </c>
    </row>
    <row r="149" spans="1:8" x14ac:dyDescent="0.25">
      <c r="A149" s="2">
        <v>46231</v>
      </c>
      <c r="B149" s="1" t="s">
        <v>507</v>
      </c>
      <c r="C149" s="4">
        <v>2003</v>
      </c>
      <c r="D149" s="1" t="s">
        <v>508</v>
      </c>
      <c r="E149" s="3">
        <v>10.827027027027027</v>
      </c>
      <c r="F149" s="1" t="s">
        <v>509</v>
      </c>
      <c r="G149" s="1">
        <v>1</v>
      </c>
      <c r="H149" s="1" t="s">
        <v>511</v>
      </c>
    </row>
    <row r="150" spans="1:8" x14ac:dyDescent="0.25">
      <c r="A150" s="2">
        <v>46232</v>
      </c>
      <c r="B150" s="1" t="s">
        <v>507</v>
      </c>
      <c r="C150" s="4">
        <v>2003</v>
      </c>
      <c r="D150" s="1" t="s">
        <v>508</v>
      </c>
      <c r="E150" s="3">
        <v>10.827027027027027</v>
      </c>
      <c r="F150" s="1" t="s">
        <v>509</v>
      </c>
      <c r="G150" s="1">
        <v>1</v>
      </c>
      <c r="H150" s="1" t="s">
        <v>511</v>
      </c>
    </row>
    <row r="151" spans="1:8" x14ac:dyDescent="0.25">
      <c r="A151" s="2">
        <v>46233</v>
      </c>
      <c r="B151" s="1" t="s">
        <v>507</v>
      </c>
      <c r="C151" s="4">
        <v>2003</v>
      </c>
      <c r="D151" s="1" t="s">
        <v>508</v>
      </c>
      <c r="E151" s="3">
        <v>10.827027027027027</v>
      </c>
      <c r="F151" s="1" t="s">
        <v>509</v>
      </c>
      <c r="G151" s="1">
        <v>1</v>
      </c>
      <c r="H151" s="1" t="s">
        <v>511</v>
      </c>
    </row>
    <row r="152" spans="1:8" x14ac:dyDescent="0.25">
      <c r="A152" s="2">
        <v>46234</v>
      </c>
      <c r="B152" s="1" t="s">
        <v>507</v>
      </c>
      <c r="C152" s="4">
        <v>2003</v>
      </c>
      <c r="D152" s="1" t="s">
        <v>508</v>
      </c>
      <c r="E152" s="3">
        <v>10.827027027027027</v>
      </c>
      <c r="F152" s="1" t="s">
        <v>509</v>
      </c>
      <c r="G152" s="1">
        <v>1</v>
      </c>
      <c r="H152" s="1" t="s">
        <v>511</v>
      </c>
    </row>
    <row r="153" spans="1:8" x14ac:dyDescent="0.25">
      <c r="A153" s="2">
        <v>46235</v>
      </c>
      <c r="B153" s="1" t="s">
        <v>507</v>
      </c>
      <c r="C153" s="4">
        <v>0</v>
      </c>
      <c r="D153" s="1" t="s">
        <v>508</v>
      </c>
      <c r="E153" s="3">
        <v>0</v>
      </c>
      <c r="F153" s="1" t="s">
        <v>509</v>
      </c>
      <c r="G153" s="1">
        <v>1</v>
      </c>
      <c r="H153" s="1" t="s">
        <v>511</v>
      </c>
    </row>
    <row r="154" spans="1:8" x14ac:dyDescent="0.25">
      <c r="A154" s="2">
        <v>46236</v>
      </c>
      <c r="B154" s="1" t="s">
        <v>507</v>
      </c>
      <c r="C154" s="4">
        <v>0</v>
      </c>
      <c r="D154" s="1" t="s">
        <v>508</v>
      </c>
      <c r="E154" s="3">
        <v>0</v>
      </c>
      <c r="F154" s="1" t="s">
        <v>509</v>
      </c>
      <c r="G154" s="1">
        <v>1</v>
      </c>
      <c r="H154" s="1" t="s">
        <v>511</v>
      </c>
    </row>
    <row r="155" spans="1:8" x14ac:dyDescent="0.25">
      <c r="A155" s="2">
        <v>46237</v>
      </c>
      <c r="B155" s="1" t="s">
        <v>507</v>
      </c>
      <c r="C155" s="4">
        <v>0</v>
      </c>
      <c r="D155" s="1" t="s">
        <v>508</v>
      </c>
      <c r="E155" s="3">
        <v>0</v>
      </c>
      <c r="F155" s="1" t="s">
        <v>509</v>
      </c>
      <c r="G155" s="1">
        <v>1</v>
      </c>
      <c r="H155" s="1" t="s">
        <v>511</v>
      </c>
    </row>
    <row r="156" spans="1:8" x14ac:dyDescent="0.25">
      <c r="A156" s="2">
        <v>46238</v>
      </c>
      <c r="B156" s="1" t="s">
        <v>507</v>
      </c>
      <c r="C156" s="4">
        <v>0</v>
      </c>
      <c r="D156" s="1" t="s">
        <v>508</v>
      </c>
      <c r="E156" s="3">
        <v>0</v>
      </c>
      <c r="F156" s="1" t="s">
        <v>509</v>
      </c>
      <c r="G156" s="1">
        <v>1</v>
      </c>
      <c r="H156" s="1" t="s">
        <v>511</v>
      </c>
    </row>
    <row r="157" spans="1:8" x14ac:dyDescent="0.25">
      <c r="A157" s="2">
        <v>46239</v>
      </c>
      <c r="B157" s="1" t="s">
        <v>507</v>
      </c>
      <c r="C157" s="4">
        <v>0</v>
      </c>
      <c r="D157" s="1" t="s">
        <v>508</v>
      </c>
      <c r="E157" s="3">
        <v>0</v>
      </c>
      <c r="F157" s="1" t="s">
        <v>509</v>
      </c>
      <c r="G157" s="1">
        <v>1</v>
      </c>
      <c r="H157" s="1" t="s">
        <v>511</v>
      </c>
    </row>
    <row r="158" spans="1:8" x14ac:dyDescent="0.25">
      <c r="A158" s="2">
        <v>46240</v>
      </c>
      <c r="B158" s="1" t="s">
        <v>507</v>
      </c>
      <c r="C158" s="4">
        <v>0</v>
      </c>
      <c r="D158" s="1" t="s">
        <v>508</v>
      </c>
      <c r="E158" s="3">
        <v>0</v>
      </c>
      <c r="F158" s="1" t="s">
        <v>509</v>
      </c>
      <c r="G158" s="1">
        <v>1</v>
      </c>
      <c r="H158" s="1" t="s">
        <v>511</v>
      </c>
    </row>
    <row r="159" spans="1:8" x14ac:dyDescent="0.25">
      <c r="A159" s="2">
        <v>46241</v>
      </c>
      <c r="B159" s="1" t="s">
        <v>507</v>
      </c>
      <c r="C159" s="4">
        <v>0</v>
      </c>
      <c r="D159" s="1" t="s">
        <v>508</v>
      </c>
      <c r="E159" s="3">
        <v>0</v>
      </c>
      <c r="F159" s="1" t="s">
        <v>509</v>
      </c>
      <c r="G159" s="1">
        <v>1</v>
      </c>
      <c r="H159" s="1" t="s">
        <v>511</v>
      </c>
    </row>
    <row r="160" spans="1:8" x14ac:dyDescent="0.25">
      <c r="A160" s="2">
        <v>46242</v>
      </c>
      <c r="B160" s="1" t="s">
        <v>507</v>
      </c>
      <c r="C160" s="4">
        <v>0</v>
      </c>
      <c r="D160" s="1" t="s">
        <v>508</v>
      </c>
      <c r="E160" s="3">
        <v>0</v>
      </c>
      <c r="F160" s="1" t="s">
        <v>509</v>
      </c>
      <c r="G160" s="1">
        <v>1</v>
      </c>
      <c r="H160" s="1" t="s">
        <v>511</v>
      </c>
    </row>
    <row r="161" spans="1:8" x14ac:dyDescent="0.25">
      <c r="A161" s="2">
        <v>46243</v>
      </c>
      <c r="B161" s="1" t="s">
        <v>507</v>
      </c>
      <c r="C161" s="4">
        <v>0</v>
      </c>
      <c r="D161" s="1" t="s">
        <v>508</v>
      </c>
      <c r="E161" s="3">
        <v>0</v>
      </c>
      <c r="F161" s="1" t="s">
        <v>509</v>
      </c>
      <c r="G161" s="1">
        <v>1</v>
      </c>
      <c r="H161" s="1" t="s">
        <v>511</v>
      </c>
    </row>
    <row r="162" spans="1:8" x14ac:dyDescent="0.25">
      <c r="A162" s="2">
        <v>46244</v>
      </c>
      <c r="B162" s="1" t="s">
        <v>507</v>
      </c>
      <c r="C162" s="4">
        <v>0</v>
      </c>
      <c r="D162" s="1" t="s">
        <v>508</v>
      </c>
      <c r="E162" s="3">
        <v>0</v>
      </c>
      <c r="F162" s="1" t="s">
        <v>509</v>
      </c>
      <c r="G162" s="1">
        <v>1</v>
      </c>
      <c r="H162" s="1" t="s">
        <v>511</v>
      </c>
    </row>
    <row r="163" spans="1:8" x14ac:dyDescent="0.25">
      <c r="A163" s="2">
        <v>46245</v>
      </c>
      <c r="B163" s="1" t="s">
        <v>507</v>
      </c>
      <c r="C163" s="4">
        <v>0</v>
      </c>
      <c r="D163" s="1" t="s">
        <v>508</v>
      </c>
      <c r="E163" s="3">
        <v>0</v>
      </c>
      <c r="F163" s="1" t="s">
        <v>509</v>
      </c>
      <c r="G163" s="1">
        <v>1</v>
      </c>
      <c r="H163" s="1" t="s">
        <v>511</v>
      </c>
    </row>
    <row r="164" spans="1:8" x14ac:dyDescent="0.25">
      <c r="A164" s="2">
        <v>46246</v>
      </c>
      <c r="B164" s="1" t="s">
        <v>507</v>
      </c>
      <c r="C164" s="4">
        <v>0</v>
      </c>
      <c r="D164" s="1" t="s">
        <v>508</v>
      </c>
      <c r="E164" s="3">
        <v>0</v>
      </c>
      <c r="F164" s="1" t="s">
        <v>509</v>
      </c>
      <c r="G164" s="1">
        <v>1</v>
      </c>
      <c r="H164" s="1" t="s">
        <v>511</v>
      </c>
    </row>
    <row r="165" spans="1:8" x14ac:dyDescent="0.25">
      <c r="A165" s="2">
        <v>46247</v>
      </c>
      <c r="B165" s="1" t="s">
        <v>507</v>
      </c>
      <c r="C165" s="4">
        <v>0</v>
      </c>
      <c r="D165" s="1" t="s">
        <v>508</v>
      </c>
      <c r="E165" s="3">
        <v>0</v>
      </c>
      <c r="F165" s="1" t="s">
        <v>509</v>
      </c>
      <c r="G165" s="1">
        <v>1</v>
      </c>
      <c r="H165" s="1" t="s">
        <v>511</v>
      </c>
    </row>
    <row r="166" spans="1:8" x14ac:dyDescent="0.25">
      <c r="A166" s="2">
        <v>46248</v>
      </c>
      <c r="B166" s="1" t="s">
        <v>507</v>
      </c>
      <c r="C166" s="4">
        <v>0</v>
      </c>
      <c r="D166" s="1" t="s">
        <v>508</v>
      </c>
      <c r="E166" s="3">
        <v>0</v>
      </c>
      <c r="F166" s="1" t="s">
        <v>509</v>
      </c>
      <c r="G166" s="1">
        <v>1</v>
      </c>
      <c r="H166" s="1" t="s">
        <v>511</v>
      </c>
    </row>
    <row r="167" spans="1:8" x14ac:dyDescent="0.25">
      <c r="A167" s="2">
        <v>46249</v>
      </c>
      <c r="B167" s="1" t="s">
        <v>507</v>
      </c>
      <c r="C167" s="4">
        <v>0</v>
      </c>
      <c r="D167" s="1" t="s">
        <v>508</v>
      </c>
      <c r="E167" s="3">
        <v>0</v>
      </c>
      <c r="F167" s="1" t="s">
        <v>509</v>
      </c>
      <c r="G167" s="1">
        <v>1</v>
      </c>
      <c r="H167" s="1" t="s">
        <v>511</v>
      </c>
    </row>
    <row r="168" spans="1:8" x14ac:dyDescent="0.25">
      <c r="A168" s="2">
        <v>46250</v>
      </c>
      <c r="B168" s="1" t="s">
        <v>507</v>
      </c>
      <c r="C168" s="4">
        <v>0</v>
      </c>
      <c r="D168" s="1" t="s">
        <v>508</v>
      </c>
      <c r="E168" s="3">
        <v>0</v>
      </c>
      <c r="F168" s="1" t="s">
        <v>509</v>
      </c>
      <c r="G168" s="1">
        <v>1</v>
      </c>
      <c r="H168" s="1" t="s">
        <v>511</v>
      </c>
    </row>
    <row r="169" spans="1:8" x14ac:dyDescent="0.25">
      <c r="A169" s="2">
        <v>46251</v>
      </c>
      <c r="B169" s="1" t="s">
        <v>507</v>
      </c>
      <c r="C169" s="4">
        <v>0</v>
      </c>
      <c r="D169" s="1" t="s">
        <v>508</v>
      </c>
      <c r="E169" s="3">
        <v>0</v>
      </c>
      <c r="F169" s="1" t="s">
        <v>509</v>
      </c>
      <c r="G169" s="1">
        <v>1</v>
      </c>
      <c r="H169" s="1" t="s">
        <v>511</v>
      </c>
    </row>
    <row r="170" spans="1:8" x14ac:dyDescent="0.25">
      <c r="A170" s="2">
        <v>46252</v>
      </c>
      <c r="B170" s="1" t="s">
        <v>507</v>
      </c>
      <c r="C170" s="4">
        <v>0</v>
      </c>
      <c r="D170" s="1" t="s">
        <v>508</v>
      </c>
      <c r="E170" s="3">
        <v>0</v>
      </c>
      <c r="F170" s="1" t="s">
        <v>509</v>
      </c>
      <c r="G170" s="1">
        <v>1</v>
      </c>
      <c r="H170" s="1" t="s">
        <v>511</v>
      </c>
    </row>
    <row r="171" spans="1:8" x14ac:dyDescent="0.25">
      <c r="A171" s="2">
        <v>46253</v>
      </c>
      <c r="B171" s="1" t="s">
        <v>507</v>
      </c>
      <c r="C171" s="4">
        <v>0</v>
      </c>
      <c r="D171" s="1" t="s">
        <v>508</v>
      </c>
      <c r="E171" s="3">
        <v>0</v>
      </c>
      <c r="F171" s="1" t="s">
        <v>509</v>
      </c>
      <c r="G171" s="1">
        <v>1</v>
      </c>
      <c r="H171" s="1" t="s">
        <v>511</v>
      </c>
    </row>
    <row r="172" spans="1:8" x14ac:dyDescent="0.25">
      <c r="A172" s="2">
        <v>46254</v>
      </c>
      <c r="B172" s="1" t="s">
        <v>507</v>
      </c>
      <c r="C172" s="4">
        <v>0</v>
      </c>
      <c r="D172" s="1" t="s">
        <v>508</v>
      </c>
      <c r="E172" s="3">
        <v>0</v>
      </c>
      <c r="F172" s="1" t="s">
        <v>509</v>
      </c>
      <c r="G172" s="1">
        <v>1</v>
      </c>
      <c r="H172" s="1" t="s">
        <v>511</v>
      </c>
    </row>
    <row r="173" spans="1:8" x14ac:dyDescent="0.25">
      <c r="A173" s="2">
        <v>46255</v>
      </c>
      <c r="B173" s="1" t="s">
        <v>507</v>
      </c>
      <c r="C173" s="4">
        <v>0</v>
      </c>
      <c r="D173" s="1" t="s">
        <v>508</v>
      </c>
      <c r="E173" s="3">
        <v>0</v>
      </c>
      <c r="F173" s="1" t="s">
        <v>509</v>
      </c>
      <c r="G173" s="1">
        <v>1</v>
      </c>
      <c r="H173" s="1" t="s">
        <v>511</v>
      </c>
    </row>
    <row r="174" spans="1:8" x14ac:dyDescent="0.25">
      <c r="A174" s="2">
        <v>46256</v>
      </c>
      <c r="B174" s="1" t="s">
        <v>507</v>
      </c>
      <c r="C174" s="4">
        <v>0</v>
      </c>
      <c r="D174" s="1" t="s">
        <v>508</v>
      </c>
      <c r="E174" s="3">
        <v>0</v>
      </c>
      <c r="F174" s="1" t="s">
        <v>509</v>
      </c>
      <c r="G174" s="1">
        <v>1</v>
      </c>
      <c r="H174" s="1" t="s">
        <v>511</v>
      </c>
    </row>
    <row r="175" spans="1:8" x14ac:dyDescent="0.25">
      <c r="A175" s="2">
        <v>46257</v>
      </c>
      <c r="B175" s="1" t="s">
        <v>507</v>
      </c>
      <c r="C175" s="4">
        <v>0</v>
      </c>
      <c r="D175" s="1" t="s">
        <v>508</v>
      </c>
      <c r="E175" s="3">
        <v>0</v>
      </c>
      <c r="F175" s="1" t="s">
        <v>509</v>
      </c>
      <c r="G175" s="1">
        <v>1</v>
      </c>
      <c r="H175" s="1" t="s">
        <v>511</v>
      </c>
    </row>
    <row r="176" spans="1:8" x14ac:dyDescent="0.25">
      <c r="A176" s="2">
        <v>46258</v>
      </c>
      <c r="B176" s="1" t="s">
        <v>507</v>
      </c>
      <c r="C176" s="4">
        <v>0</v>
      </c>
      <c r="D176" s="1" t="s">
        <v>508</v>
      </c>
      <c r="E176" s="3">
        <v>0</v>
      </c>
      <c r="F176" s="1" t="s">
        <v>509</v>
      </c>
      <c r="G176" s="1">
        <v>1</v>
      </c>
      <c r="H176" s="1" t="s">
        <v>511</v>
      </c>
    </row>
    <row r="177" spans="1:8" x14ac:dyDescent="0.25">
      <c r="A177" s="2">
        <v>46259</v>
      </c>
      <c r="B177" s="1" t="s">
        <v>507</v>
      </c>
      <c r="C177" s="4">
        <v>0</v>
      </c>
      <c r="D177" s="1" t="s">
        <v>508</v>
      </c>
      <c r="E177" s="3">
        <v>0</v>
      </c>
      <c r="F177" s="1" t="s">
        <v>509</v>
      </c>
      <c r="G177" s="1">
        <v>1</v>
      </c>
      <c r="H177" s="1" t="s">
        <v>511</v>
      </c>
    </row>
    <row r="178" spans="1:8" x14ac:dyDescent="0.25">
      <c r="A178" s="2">
        <v>46260</v>
      </c>
      <c r="B178" s="1" t="s">
        <v>507</v>
      </c>
      <c r="C178" s="4">
        <v>0</v>
      </c>
      <c r="D178" s="1" t="s">
        <v>508</v>
      </c>
      <c r="E178" s="3">
        <v>0</v>
      </c>
      <c r="F178" s="1" t="s">
        <v>509</v>
      </c>
      <c r="G178" s="1">
        <v>1</v>
      </c>
      <c r="H178" s="1" t="s">
        <v>511</v>
      </c>
    </row>
    <row r="179" spans="1:8" x14ac:dyDescent="0.25">
      <c r="A179" s="2">
        <v>46261</v>
      </c>
      <c r="B179" s="1" t="s">
        <v>507</v>
      </c>
      <c r="C179" s="4">
        <v>0</v>
      </c>
      <c r="D179" s="1" t="s">
        <v>508</v>
      </c>
      <c r="E179" s="3">
        <v>0</v>
      </c>
      <c r="F179" s="1" t="s">
        <v>509</v>
      </c>
      <c r="G179" s="1">
        <v>1</v>
      </c>
      <c r="H179" s="1" t="s">
        <v>511</v>
      </c>
    </row>
    <row r="180" spans="1:8" x14ac:dyDescent="0.25">
      <c r="A180" s="2">
        <v>46262</v>
      </c>
      <c r="B180" s="1" t="s">
        <v>507</v>
      </c>
      <c r="C180" s="4">
        <v>0</v>
      </c>
      <c r="D180" s="1" t="s">
        <v>508</v>
      </c>
      <c r="E180" s="3">
        <v>0</v>
      </c>
      <c r="F180" s="1" t="s">
        <v>509</v>
      </c>
      <c r="G180" s="1">
        <v>1</v>
      </c>
      <c r="H180" s="1" t="s">
        <v>511</v>
      </c>
    </row>
    <row r="181" spans="1:8" x14ac:dyDescent="0.25">
      <c r="A181" s="2">
        <v>46263</v>
      </c>
      <c r="B181" s="1" t="s">
        <v>507</v>
      </c>
      <c r="C181" s="4">
        <v>0</v>
      </c>
      <c r="D181" s="1" t="s">
        <v>508</v>
      </c>
      <c r="E181" s="3">
        <v>0</v>
      </c>
      <c r="F181" s="1" t="s">
        <v>509</v>
      </c>
      <c r="G181" s="1">
        <v>1</v>
      </c>
      <c r="H181" s="1" t="s">
        <v>511</v>
      </c>
    </row>
    <row r="182" spans="1:8" x14ac:dyDescent="0.25">
      <c r="A182" s="2">
        <v>46264</v>
      </c>
      <c r="B182" s="1" t="s">
        <v>507</v>
      </c>
      <c r="C182" s="4">
        <v>0</v>
      </c>
      <c r="D182" s="1" t="s">
        <v>508</v>
      </c>
      <c r="E182" s="3">
        <v>0</v>
      </c>
      <c r="F182" s="1" t="s">
        <v>509</v>
      </c>
      <c r="G182" s="1">
        <v>1</v>
      </c>
      <c r="H182" s="1" t="s">
        <v>511</v>
      </c>
    </row>
    <row r="183" spans="1:8" x14ac:dyDescent="0.25">
      <c r="A183" s="2">
        <v>46265</v>
      </c>
      <c r="B183" s="1" t="s">
        <v>507</v>
      </c>
      <c r="C183" s="4">
        <v>0</v>
      </c>
      <c r="D183" s="1" t="s">
        <v>508</v>
      </c>
      <c r="E183" s="3">
        <v>0</v>
      </c>
      <c r="F183" s="1" t="s">
        <v>509</v>
      </c>
      <c r="G183" s="1">
        <v>1</v>
      </c>
      <c r="H183" s="1" t="s">
        <v>511</v>
      </c>
    </row>
    <row r="184" spans="1:8" x14ac:dyDescent="0.25">
      <c r="A184" s="2">
        <v>46266</v>
      </c>
      <c r="B184" s="1" t="s">
        <v>507</v>
      </c>
      <c r="C184" s="4">
        <v>0</v>
      </c>
      <c r="D184" s="1" t="s">
        <v>508</v>
      </c>
      <c r="E184" s="3">
        <v>0</v>
      </c>
      <c r="F184" s="1" t="s">
        <v>509</v>
      </c>
      <c r="G184" s="1">
        <v>1</v>
      </c>
      <c r="H184" s="1" t="s">
        <v>511</v>
      </c>
    </row>
    <row r="185" spans="1:8" x14ac:dyDescent="0.25">
      <c r="A185" s="2">
        <v>46267</v>
      </c>
      <c r="B185" s="1" t="s">
        <v>507</v>
      </c>
      <c r="C185" s="4">
        <v>0</v>
      </c>
      <c r="D185" s="1" t="s">
        <v>508</v>
      </c>
      <c r="E185" s="3">
        <v>0</v>
      </c>
      <c r="F185" s="1" t="s">
        <v>509</v>
      </c>
      <c r="G185" s="1">
        <v>1</v>
      </c>
      <c r="H185" s="1" t="s">
        <v>511</v>
      </c>
    </row>
    <row r="186" spans="1:8" x14ac:dyDescent="0.25">
      <c r="A186" s="2">
        <v>46268</v>
      </c>
      <c r="B186" s="1" t="s">
        <v>507</v>
      </c>
      <c r="C186" s="4">
        <v>0</v>
      </c>
      <c r="D186" s="1" t="s">
        <v>508</v>
      </c>
      <c r="E186" s="3">
        <v>0</v>
      </c>
      <c r="F186" s="1" t="s">
        <v>509</v>
      </c>
      <c r="G186" s="1">
        <v>1</v>
      </c>
      <c r="H186" s="1" t="s">
        <v>511</v>
      </c>
    </row>
    <row r="187" spans="1:8" x14ac:dyDescent="0.25">
      <c r="A187" s="2">
        <v>46269</v>
      </c>
      <c r="B187" s="1" t="s">
        <v>507</v>
      </c>
      <c r="C187" s="4">
        <v>0</v>
      </c>
      <c r="D187" s="1" t="s">
        <v>508</v>
      </c>
      <c r="E187" s="3">
        <v>0</v>
      </c>
      <c r="F187" s="1" t="s">
        <v>509</v>
      </c>
      <c r="G187" s="1">
        <v>1</v>
      </c>
      <c r="H187" s="1" t="s">
        <v>511</v>
      </c>
    </row>
    <row r="188" spans="1:8" x14ac:dyDescent="0.25">
      <c r="A188" s="2">
        <v>46270</v>
      </c>
      <c r="B188" s="1" t="s">
        <v>507</v>
      </c>
      <c r="C188" s="4">
        <v>0</v>
      </c>
      <c r="D188" s="1" t="s">
        <v>508</v>
      </c>
      <c r="E188" s="3">
        <v>0</v>
      </c>
      <c r="F188" s="1" t="s">
        <v>509</v>
      </c>
      <c r="G188" s="1">
        <v>1</v>
      </c>
      <c r="H188" s="1" t="s">
        <v>511</v>
      </c>
    </row>
    <row r="189" spans="1:8" x14ac:dyDescent="0.25">
      <c r="A189" s="2">
        <v>46271</v>
      </c>
      <c r="B189" s="1" t="s">
        <v>507</v>
      </c>
      <c r="C189" s="4">
        <v>0</v>
      </c>
      <c r="D189" s="1" t="s">
        <v>508</v>
      </c>
      <c r="E189" s="3">
        <v>0</v>
      </c>
      <c r="F189" s="1" t="s">
        <v>509</v>
      </c>
      <c r="G189" s="1">
        <v>1</v>
      </c>
      <c r="H189" s="1" t="s">
        <v>511</v>
      </c>
    </row>
    <row r="190" spans="1:8" x14ac:dyDescent="0.25">
      <c r="A190" s="2">
        <v>46272</v>
      </c>
      <c r="B190" s="1" t="s">
        <v>507</v>
      </c>
      <c r="C190" s="4">
        <v>0</v>
      </c>
      <c r="D190" s="1" t="s">
        <v>508</v>
      </c>
      <c r="E190" s="3">
        <v>0</v>
      </c>
      <c r="F190" s="1" t="s">
        <v>509</v>
      </c>
      <c r="G190" s="1">
        <v>1</v>
      </c>
      <c r="H190" s="1" t="s">
        <v>511</v>
      </c>
    </row>
    <row r="191" spans="1:8" x14ac:dyDescent="0.25">
      <c r="A191" s="2">
        <v>46273</v>
      </c>
      <c r="B191" s="1" t="s">
        <v>507</v>
      </c>
      <c r="C191" s="4">
        <v>0</v>
      </c>
      <c r="D191" s="1" t="s">
        <v>508</v>
      </c>
      <c r="E191" s="3">
        <v>0</v>
      </c>
      <c r="F191" s="1" t="s">
        <v>509</v>
      </c>
      <c r="G191" s="1">
        <v>1</v>
      </c>
      <c r="H191" s="1" t="s">
        <v>511</v>
      </c>
    </row>
    <row r="192" spans="1:8" x14ac:dyDescent="0.25">
      <c r="A192" s="2">
        <v>46274</v>
      </c>
      <c r="B192" s="1" t="s">
        <v>507</v>
      </c>
      <c r="C192" s="4">
        <v>0</v>
      </c>
      <c r="D192" s="1" t="s">
        <v>508</v>
      </c>
      <c r="E192" s="3">
        <v>0</v>
      </c>
      <c r="F192" s="1" t="s">
        <v>509</v>
      </c>
      <c r="G192" s="1">
        <v>1</v>
      </c>
      <c r="H192" s="1" t="s">
        <v>511</v>
      </c>
    </row>
    <row r="193" spans="1:8" x14ac:dyDescent="0.25">
      <c r="A193" s="2">
        <v>46275</v>
      </c>
      <c r="B193" s="1" t="s">
        <v>507</v>
      </c>
      <c r="C193" s="4">
        <v>0</v>
      </c>
      <c r="D193" s="1" t="s">
        <v>508</v>
      </c>
      <c r="E193" s="3">
        <v>0</v>
      </c>
      <c r="F193" s="1" t="s">
        <v>509</v>
      </c>
      <c r="G193" s="1">
        <v>1</v>
      </c>
      <c r="H193" s="1" t="s">
        <v>511</v>
      </c>
    </row>
    <row r="194" spans="1:8" x14ac:dyDescent="0.25">
      <c r="A194" s="2">
        <v>46276</v>
      </c>
      <c r="B194" s="1" t="s">
        <v>507</v>
      </c>
      <c r="C194" s="4">
        <v>0</v>
      </c>
      <c r="D194" s="1" t="s">
        <v>508</v>
      </c>
      <c r="E194" s="3">
        <v>0</v>
      </c>
      <c r="F194" s="1" t="s">
        <v>509</v>
      </c>
      <c r="G194" s="1">
        <v>1</v>
      </c>
      <c r="H194" s="1" t="s">
        <v>511</v>
      </c>
    </row>
    <row r="195" spans="1:8" x14ac:dyDescent="0.25">
      <c r="A195" s="2">
        <v>46277</v>
      </c>
      <c r="B195" s="1" t="s">
        <v>507</v>
      </c>
      <c r="C195" s="4">
        <v>0</v>
      </c>
      <c r="D195" s="1" t="s">
        <v>508</v>
      </c>
      <c r="E195" s="3">
        <v>0</v>
      </c>
      <c r="F195" s="1" t="s">
        <v>509</v>
      </c>
      <c r="G195" s="1">
        <v>1</v>
      </c>
      <c r="H195" s="1" t="s">
        <v>511</v>
      </c>
    </row>
    <row r="196" spans="1:8" x14ac:dyDescent="0.25">
      <c r="A196" s="2">
        <v>46278</v>
      </c>
      <c r="B196" s="1" t="s">
        <v>507</v>
      </c>
      <c r="C196" s="4">
        <v>0</v>
      </c>
      <c r="D196" s="1" t="s">
        <v>508</v>
      </c>
      <c r="E196" s="3">
        <v>0</v>
      </c>
      <c r="F196" s="1" t="s">
        <v>509</v>
      </c>
      <c r="G196" s="1">
        <v>1</v>
      </c>
      <c r="H196" s="1" t="s">
        <v>511</v>
      </c>
    </row>
    <row r="197" spans="1:8" x14ac:dyDescent="0.25">
      <c r="A197" s="2">
        <v>46279</v>
      </c>
      <c r="B197" s="1" t="s">
        <v>507</v>
      </c>
      <c r="C197" s="4">
        <v>0</v>
      </c>
      <c r="D197" s="1" t="s">
        <v>508</v>
      </c>
      <c r="E197" s="3">
        <v>0</v>
      </c>
      <c r="F197" s="1" t="s">
        <v>509</v>
      </c>
      <c r="G197" s="1">
        <v>1</v>
      </c>
      <c r="H197" s="1" t="s">
        <v>511</v>
      </c>
    </row>
    <row r="198" spans="1:8" x14ac:dyDescent="0.25">
      <c r="A198" s="2">
        <v>46280</v>
      </c>
      <c r="B198" s="1" t="s">
        <v>507</v>
      </c>
      <c r="C198" s="4">
        <v>0</v>
      </c>
      <c r="D198" s="1" t="s">
        <v>508</v>
      </c>
      <c r="E198" s="3">
        <v>0</v>
      </c>
      <c r="F198" s="1" t="s">
        <v>509</v>
      </c>
      <c r="G198" s="1">
        <v>1</v>
      </c>
      <c r="H198" s="1" t="s">
        <v>511</v>
      </c>
    </row>
    <row r="199" spans="1:8" x14ac:dyDescent="0.25">
      <c r="A199" s="2">
        <v>46281</v>
      </c>
      <c r="B199" s="1" t="s">
        <v>507</v>
      </c>
      <c r="C199" s="4">
        <v>0</v>
      </c>
      <c r="D199" s="1" t="s">
        <v>508</v>
      </c>
      <c r="E199" s="3">
        <v>0</v>
      </c>
      <c r="F199" s="1" t="s">
        <v>509</v>
      </c>
      <c r="G199" s="1">
        <v>1</v>
      </c>
      <c r="H199" s="1" t="s">
        <v>511</v>
      </c>
    </row>
    <row r="200" spans="1:8" x14ac:dyDescent="0.25">
      <c r="A200" s="2">
        <v>46282</v>
      </c>
      <c r="B200" s="1" t="s">
        <v>507</v>
      </c>
      <c r="C200" s="4">
        <v>0</v>
      </c>
      <c r="D200" s="1" t="s">
        <v>508</v>
      </c>
      <c r="E200" s="3">
        <v>0</v>
      </c>
      <c r="F200" s="1" t="s">
        <v>509</v>
      </c>
      <c r="G200" s="1">
        <v>1</v>
      </c>
      <c r="H200" s="1" t="s">
        <v>511</v>
      </c>
    </row>
    <row r="201" spans="1:8" x14ac:dyDescent="0.25">
      <c r="A201" s="2">
        <v>46283</v>
      </c>
      <c r="B201" s="1" t="s">
        <v>507</v>
      </c>
      <c r="C201" s="4">
        <v>0</v>
      </c>
      <c r="D201" s="1" t="s">
        <v>508</v>
      </c>
      <c r="E201" s="3">
        <v>0</v>
      </c>
      <c r="F201" s="1" t="s">
        <v>509</v>
      </c>
      <c r="G201" s="1">
        <v>1</v>
      </c>
      <c r="H201" s="1" t="s">
        <v>511</v>
      </c>
    </row>
    <row r="202" spans="1:8" x14ac:dyDescent="0.25">
      <c r="A202" s="2">
        <v>46284</v>
      </c>
      <c r="B202" s="1" t="s">
        <v>507</v>
      </c>
      <c r="C202" s="4">
        <v>0</v>
      </c>
      <c r="D202" s="1" t="s">
        <v>508</v>
      </c>
      <c r="E202" s="3">
        <v>0</v>
      </c>
      <c r="F202" s="1" t="s">
        <v>509</v>
      </c>
      <c r="G202" s="1">
        <v>1</v>
      </c>
      <c r="H202" s="1" t="s">
        <v>511</v>
      </c>
    </row>
    <row r="203" spans="1:8" x14ac:dyDescent="0.25">
      <c r="A203" s="2">
        <v>46285</v>
      </c>
      <c r="B203" s="1" t="s">
        <v>507</v>
      </c>
      <c r="C203" s="4">
        <v>0</v>
      </c>
      <c r="D203" s="1" t="s">
        <v>508</v>
      </c>
      <c r="E203" s="3">
        <v>0</v>
      </c>
      <c r="F203" s="1" t="s">
        <v>509</v>
      </c>
      <c r="G203" s="1">
        <v>1</v>
      </c>
      <c r="H203" s="1" t="s">
        <v>511</v>
      </c>
    </row>
    <row r="204" spans="1:8" x14ac:dyDescent="0.25">
      <c r="A204" s="2">
        <v>46286</v>
      </c>
      <c r="B204" s="1" t="s">
        <v>507</v>
      </c>
      <c r="C204" s="4">
        <v>0</v>
      </c>
      <c r="D204" s="1" t="s">
        <v>508</v>
      </c>
      <c r="E204" s="3">
        <v>0</v>
      </c>
      <c r="F204" s="1" t="s">
        <v>509</v>
      </c>
      <c r="G204" s="1">
        <v>1</v>
      </c>
      <c r="H204" s="1" t="s">
        <v>511</v>
      </c>
    </row>
    <row r="205" spans="1:8" x14ac:dyDescent="0.25">
      <c r="A205" s="2">
        <v>46287</v>
      </c>
      <c r="B205" s="1" t="s">
        <v>507</v>
      </c>
      <c r="C205" s="4">
        <v>0</v>
      </c>
      <c r="D205" s="1" t="s">
        <v>508</v>
      </c>
      <c r="E205" s="3">
        <v>0</v>
      </c>
      <c r="F205" s="1" t="s">
        <v>509</v>
      </c>
      <c r="G205" s="1">
        <v>1</v>
      </c>
      <c r="H205" s="1" t="s">
        <v>511</v>
      </c>
    </row>
    <row r="206" spans="1:8" x14ac:dyDescent="0.25">
      <c r="A206" s="2">
        <v>46288</v>
      </c>
      <c r="B206" s="1" t="s">
        <v>507</v>
      </c>
      <c r="C206" s="4">
        <v>0</v>
      </c>
      <c r="D206" s="1" t="s">
        <v>508</v>
      </c>
      <c r="E206" s="3">
        <v>0</v>
      </c>
      <c r="F206" s="1" t="s">
        <v>509</v>
      </c>
      <c r="G206" s="1">
        <v>1</v>
      </c>
      <c r="H206" s="1" t="s">
        <v>511</v>
      </c>
    </row>
    <row r="207" spans="1:8" x14ac:dyDescent="0.25">
      <c r="A207" s="2">
        <v>46289</v>
      </c>
      <c r="B207" s="1" t="s">
        <v>507</v>
      </c>
      <c r="C207" s="4">
        <v>0</v>
      </c>
      <c r="D207" s="1" t="s">
        <v>508</v>
      </c>
      <c r="E207" s="3">
        <v>0</v>
      </c>
      <c r="F207" s="1" t="s">
        <v>509</v>
      </c>
      <c r="G207" s="1">
        <v>1</v>
      </c>
      <c r="H207" s="1" t="s">
        <v>511</v>
      </c>
    </row>
    <row r="208" spans="1:8" x14ac:dyDescent="0.25">
      <c r="A208" s="2">
        <v>46290</v>
      </c>
      <c r="B208" s="1" t="s">
        <v>507</v>
      </c>
      <c r="C208" s="4">
        <v>0</v>
      </c>
      <c r="D208" s="1" t="s">
        <v>508</v>
      </c>
      <c r="E208" s="3">
        <v>0</v>
      </c>
      <c r="F208" s="1" t="s">
        <v>509</v>
      </c>
      <c r="G208" s="1">
        <v>1</v>
      </c>
      <c r="H208" s="1" t="s">
        <v>511</v>
      </c>
    </row>
    <row r="209" spans="1:8" x14ac:dyDescent="0.25">
      <c r="A209" s="2">
        <v>46291</v>
      </c>
      <c r="B209" s="1" t="s">
        <v>507</v>
      </c>
      <c r="C209" s="4">
        <v>0</v>
      </c>
      <c r="D209" s="1" t="s">
        <v>508</v>
      </c>
      <c r="E209" s="3">
        <v>0</v>
      </c>
      <c r="F209" s="1" t="s">
        <v>509</v>
      </c>
      <c r="G209" s="1">
        <v>1</v>
      </c>
      <c r="H209" s="1" t="s">
        <v>511</v>
      </c>
    </row>
    <row r="210" spans="1:8" x14ac:dyDescent="0.25">
      <c r="A210" s="2">
        <v>46292</v>
      </c>
      <c r="B210" s="1" t="s">
        <v>507</v>
      </c>
      <c r="C210" s="4">
        <v>0</v>
      </c>
      <c r="D210" s="1" t="s">
        <v>508</v>
      </c>
      <c r="E210" s="3">
        <v>0</v>
      </c>
      <c r="F210" s="1" t="s">
        <v>509</v>
      </c>
      <c r="G210" s="1">
        <v>1</v>
      </c>
      <c r="H210" s="1" t="s">
        <v>511</v>
      </c>
    </row>
    <row r="211" spans="1:8" x14ac:dyDescent="0.25">
      <c r="A211" s="2">
        <v>46293</v>
      </c>
      <c r="B211" s="1" t="s">
        <v>507</v>
      </c>
      <c r="C211" s="4">
        <v>0</v>
      </c>
      <c r="D211" s="1" t="s">
        <v>508</v>
      </c>
      <c r="E211" s="3">
        <v>0</v>
      </c>
      <c r="F211" s="1" t="s">
        <v>509</v>
      </c>
      <c r="G211" s="1">
        <v>1</v>
      </c>
      <c r="H211" s="1" t="s">
        <v>511</v>
      </c>
    </row>
    <row r="212" spans="1:8" x14ac:dyDescent="0.25">
      <c r="A212" s="2">
        <v>46294</v>
      </c>
      <c r="B212" s="1" t="s">
        <v>507</v>
      </c>
      <c r="C212" s="4">
        <v>0</v>
      </c>
      <c r="D212" s="1" t="s">
        <v>508</v>
      </c>
      <c r="E212" s="3">
        <v>0</v>
      </c>
      <c r="F212" s="1" t="s">
        <v>509</v>
      </c>
      <c r="G212" s="1">
        <v>1</v>
      </c>
      <c r="H212" s="1" t="s">
        <v>511</v>
      </c>
    </row>
    <row r="213" spans="1:8" x14ac:dyDescent="0.25">
      <c r="A213" s="2">
        <v>46295</v>
      </c>
      <c r="B213" s="1" t="s">
        <v>507</v>
      </c>
      <c r="C213" s="4">
        <v>0</v>
      </c>
      <c r="D213" s="1" t="s">
        <v>508</v>
      </c>
      <c r="E213" s="3">
        <v>0</v>
      </c>
      <c r="F213" s="1" t="s">
        <v>509</v>
      </c>
      <c r="G213" s="1">
        <v>1</v>
      </c>
      <c r="H213" s="1" t="s">
        <v>511</v>
      </c>
    </row>
    <row r="214" spans="1:8" x14ac:dyDescent="0.25">
      <c r="A214" s="2">
        <v>46296</v>
      </c>
      <c r="B214" s="1" t="s">
        <v>507</v>
      </c>
      <c r="C214" s="4">
        <v>2970.7037419354842</v>
      </c>
      <c r="D214" s="1" t="s">
        <v>508</v>
      </c>
      <c r="E214" s="3">
        <v>16.057858064516129</v>
      </c>
      <c r="F214" s="1" t="s">
        <v>509</v>
      </c>
      <c r="G214" s="1">
        <v>1</v>
      </c>
      <c r="H214" s="1" t="s">
        <v>511</v>
      </c>
    </row>
    <row r="215" spans="1:8" x14ac:dyDescent="0.25">
      <c r="A215" s="2">
        <v>46297</v>
      </c>
      <c r="B215" s="1" t="s">
        <v>507</v>
      </c>
      <c r="C215" s="4">
        <v>2970.7037419354842</v>
      </c>
      <c r="D215" s="1" t="s">
        <v>508</v>
      </c>
      <c r="E215" s="3">
        <v>16.057858064516129</v>
      </c>
      <c r="F215" s="1" t="s">
        <v>509</v>
      </c>
      <c r="G215" s="1">
        <v>1</v>
      </c>
      <c r="H215" s="1" t="s">
        <v>511</v>
      </c>
    </row>
    <row r="216" spans="1:8" x14ac:dyDescent="0.25">
      <c r="A216" s="2">
        <v>46298</v>
      </c>
      <c r="B216" s="1" t="s">
        <v>507</v>
      </c>
      <c r="C216" s="4">
        <v>2970.7037419354842</v>
      </c>
      <c r="D216" s="1" t="s">
        <v>508</v>
      </c>
      <c r="E216" s="3">
        <v>16.057858064516129</v>
      </c>
      <c r="F216" s="1" t="s">
        <v>509</v>
      </c>
      <c r="G216" s="1">
        <v>1</v>
      </c>
      <c r="H216" s="1" t="s">
        <v>511</v>
      </c>
    </row>
    <row r="217" spans="1:8" x14ac:dyDescent="0.25">
      <c r="A217" s="2">
        <v>46299</v>
      </c>
      <c r="B217" s="1" t="s">
        <v>507</v>
      </c>
      <c r="C217" s="4">
        <v>2970.7037419354842</v>
      </c>
      <c r="D217" s="1" t="s">
        <v>508</v>
      </c>
      <c r="E217" s="3">
        <v>16.057858064516129</v>
      </c>
      <c r="F217" s="1" t="s">
        <v>509</v>
      </c>
      <c r="G217" s="1">
        <v>1</v>
      </c>
      <c r="H217" s="1" t="s">
        <v>511</v>
      </c>
    </row>
    <row r="218" spans="1:8" x14ac:dyDescent="0.25">
      <c r="A218" s="2">
        <v>46300</v>
      </c>
      <c r="B218" s="1" t="s">
        <v>507</v>
      </c>
      <c r="C218" s="4">
        <v>2970.7037419354842</v>
      </c>
      <c r="D218" s="1" t="s">
        <v>508</v>
      </c>
      <c r="E218" s="3">
        <v>16.057858064516129</v>
      </c>
      <c r="F218" s="1" t="s">
        <v>509</v>
      </c>
      <c r="G218" s="1">
        <v>1</v>
      </c>
      <c r="H218" s="1" t="s">
        <v>511</v>
      </c>
    </row>
    <row r="219" spans="1:8" x14ac:dyDescent="0.25">
      <c r="A219" s="2">
        <v>46301</v>
      </c>
      <c r="B219" s="1" t="s">
        <v>507</v>
      </c>
      <c r="C219" s="4">
        <v>2970.7037419354842</v>
      </c>
      <c r="D219" s="1" t="s">
        <v>508</v>
      </c>
      <c r="E219" s="3">
        <v>16.057858064516129</v>
      </c>
      <c r="F219" s="1" t="s">
        <v>509</v>
      </c>
      <c r="G219" s="1">
        <v>1</v>
      </c>
      <c r="H219" s="1" t="s">
        <v>511</v>
      </c>
    </row>
    <row r="220" spans="1:8" x14ac:dyDescent="0.25">
      <c r="A220" s="2">
        <v>46302</v>
      </c>
      <c r="B220" s="1" t="s">
        <v>507</v>
      </c>
      <c r="C220" s="4">
        <v>2970.7037419354842</v>
      </c>
      <c r="D220" s="1" t="s">
        <v>508</v>
      </c>
      <c r="E220" s="3">
        <v>16.057858064516129</v>
      </c>
      <c r="F220" s="1" t="s">
        <v>509</v>
      </c>
      <c r="G220" s="1">
        <v>1</v>
      </c>
      <c r="H220" s="1" t="s">
        <v>511</v>
      </c>
    </row>
    <row r="221" spans="1:8" x14ac:dyDescent="0.25">
      <c r="A221" s="2">
        <v>46303</v>
      </c>
      <c r="B221" s="1" t="s">
        <v>507</v>
      </c>
      <c r="C221" s="4">
        <v>2970.7037419354842</v>
      </c>
      <c r="D221" s="1" t="s">
        <v>508</v>
      </c>
      <c r="E221" s="3">
        <v>16.057858064516129</v>
      </c>
      <c r="F221" s="1" t="s">
        <v>509</v>
      </c>
      <c r="G221" s="1">
        <v>1</v>
      </c>
      <c r="H221" s="1" t="s">
        <v>511</v>
      </c>
    </row>
    <row r="222" spans="1:8" x14ac:dyDescent="0.25">
      <c r="A222" s="2">
        <v>46304</v>
      </c>
      <c r="B222" s="1" t="s">
        <v>507</v>
      </c>
      <c r="C222" s="4">
        <v>2970.7037419354842</v>
      </c>
      <c r="D222" s="1" t="s">
        <v>508</v>
      </c>
      <c r="E222" s="3">
        <v>16.057858064516129</v>
      </c>
      <c r="F222" s="1" t="s">
        <v>509</v>
      </c>
      <c r="G222" s="1">
        <v>1</v>
      </c>
      <c r="H222" s="1" t="s">
        <v>511</v>
      </c>
    </row>
    <row r="223" spans="1:8" x14ac:dyDescent="0.25">
      <c r="A223" s="2">
        <v>46305</v>
      </c>
      <c r="B223" s="1" t="s">
        <v>507</v>
      </c>
      <c r="C223" s="4">
        <v>2970.7037419354842</v>
      </c>
      <c r="D223" s="1" t="s">
        <v>508</v>
      </c>
      <c r="E223" s="3">
        <v>16.057858064516129</v>
      </c>
      <c r="F223" s="1" t="s">
        <v>509</v>
      </c>
      <c r="G223" s="1">
        <v>1</v>
      </c>
      <c r="H223" s="1" t="s">
        <v>511</v>
      </c>
    </row>
    <row r="224" spans="1:8" x14ac:dyDescent="0.25">
      <c r="A224" s="2">
        <v>46306</v>
      </c>
      <c r="B224" s="1" t="s">
        <v>507</v>
      </c>
      <c r="C224" s="4">
        <v>2970.7037419354842</v>
      </c>
      <c r="D224" s="1" t="s">
        <v>508</v>
      </c>
      <c r="E224" s="3">
        <v>16.057858064516129</v>
      </c>
      <c r="F224" s="1" t="s">
        <v>509</v>
      </c>
      <c r="G224" s="1">
        <v>1</v>
      </c>
      <c r="H224" s="1" t="s">
        <v>511</v>
      </c>
    </row>
    <row r="225" spans="1:8" x14ac:dyDescent="0.25">
      <c r="A225" s="2">
        <v>46307</v>
      </c>
      <c r="B225" s="1" t="s">
        <v>507</v>
      </c>
      <c r="C225" s="4">
        <v>2970.7037419354842</v>
      </c>
      <c r="D225" s="1" t="s">
        <v>508</v>
      </c>
      <c r="E225" s="3">
        <v>16.057858064516129</v>
      </c>
      <c r="F225" s="1" t="s">
        <v>509</v>
      </c>
      <c r="G225" s="1">
        <v>1</v>
      </c>
      <c r="H225" s="1" t="s">
        <v>511</v>
      </c>
    </row>
    <row r="226" spans="1:8" x14ac:dyDescent="0.25">
      <c r="A226" s="2">
        <v>46308</v>
      </c>
      <c r="B226" s="1" t="s">
        <v>507</v>
      </c>
      <c r="C226" s="4">
        <v>2970.7037419354842</v>
      </c>
      <c r="D226" s="1" t="s">
        <v>508</v>
      </c>
      <c r="E226" s="3">
        <v>16.057858064516129</v>
      </c>
      <c r="F226" s="1" t="s">
        <v>509</v>
      </c>
      <c r="G226" s="1">
        <v>1</v>
      </c>
      <c r="H226" s="1" t="s">
        <v>511</v>
      </c>
    </row>
    <row r="227" spans="1:8" x14ac:dyDescent="0.25">
      <c r="A227" s="2">
        <v>46309</v>
      </c>
      <c r="B227" s="1" t="s">
        <v>507</v>
      </c>
      <c r="C227" s="4">
        <v>2970.7037419354842</v>
      </c>
      <c r="D227" s="1" t="s">
        <v>508</v>
      </c>
      <c r="E227" s="3">
        <v>16.057858064516129</v>
      </c>
      <c r="F227" s="1" t="s">
        <v>509</v>
      </c>
      <c r="G227" s="1">
        <v>1</v>
      </c>
      <c r="H227" s="1" t="s">
        <v>511</v>
      </c>
    </row>
    <row r="228" spans="1:8" x14ac:dyDescent="0.25">
      <c r="A228" s="2">
        <v>46310</v>
      </c>
      <c r="B228" s="1" t="s">
        <v>507</v>
      </c>
      <c r="C228" s="4">
        <v>2970.7037419354842</v>
      </c>
      <c r="D228" s="1" t="s">
        <v>508</v>
      </c>
      <c r="E228" s="3">
        <v>16.057858064516129</v>
      </c>
      <c r="F228" s="1" t="s">
        <v>509</v>
      </c>
      <c r="G228" s="1">
        <v>1</v>
      </c>
      <c r="H228" s="1" t="s">
        <v>511</v>
      </c>
    </row>
    <row r="229" spans="1:8" x14ac:dyDescent="0.25">
      <c r="A229" s="2">
        <v>46311</v>
      </c>
      <c r="B229" s="1" t="s">
        <v>507</v>
      </c>
      <c r="C229" s="4">
        <v>2970.7037419354842</v>
      </c>
      <c r="D229" s="1" t="s">
        <v>508</v>
      </c>
      <c r="E229" s="3">
        <v>16.057858064516129</v>
      </c>
      <c r="F229" s="1" t="s">
        <v>509</v>
      </c>
      <c r="G229" s="1">
        <v>1</v>
      </c>
      <c r="H229" s="1" t="s">
        <v>511</v>
      </c>
    </row>
    <row r="230" spans="1:8" x14ac:dyDescent="0.25">
      <c r="A230" s="2">
        <v>46312</v>
      </c>
      <c r="B230" s="1" t="s">
        <v>507</v>
      </c>
      <c r="C230" s="4">
        <v>2970.7037419354842</v>
      </c>
      <c r="D230" s="1" t="s">
        <v>508</v>
      </c>
      <c r="E230" s="3">
        <v>16.057858064516129</v>
      </c>
      <c r="F230" s="1" t="s">
        <v>509</v>
      </c>
      <c r="G230" s="1">
        <v>1</v>
      </c>
      <c r="H230" s="1" t="s">
        <v>511</v>
      </c>
    </row>
    <row r="231" spans="1:8" x14ac:dyDescent="0.25">
      <c r="A231" s="2">
        <v>46313</v>
      </c>
      <c r="B231" s="1" t="s">
        <v>507</v>
      </c>
      <c r="C231" s="4">
        <v>2970.7037419354842</v>
      </c>
      <c r="D231" s="1" t="s">
        <v>508</v>
      </c>
      <c r="E231" s="3">
        <v>16.057858064516129</v>
      </c>
      <c r="F231" s="1" t="s">
        <v>509</v>
      </c>
      <c r="G231" s="1">
        <v>1</v>
      </c>
      <c r="H231" s="1" t="s">
        <v>511</v>
      </c>
    </row>
    <row r="232" spans="1:8" x14ac:dyDescent="0.25">
      <c r="A232" s="2">
        <v>46314</v>
      </c>
      <c r="B232" s="1" t="s">
        <v>507</v>
      </c>
      <c r="C232" s="4">
        <v>2970.7037419354842</v>
      </c>
      <c r="D232" s="1" t="s">
        <v>508</v>
      </c>
      <c r="E232" s="3">
        <v>16.057858064516129</v>
      </c>
      <c r="F232" s="1" t="s">
        <v>509</v>
      </c>
      <c r="G232" s="1">
        <v>1</v>
      </c>
      <c r="H232" s="1" t="s">
        <v>511</v>
      </c>
    </row>
    <row r="233" spans="1:8" x14ac:dyDescent="0.25">
      <c r="A233" s="2">
        <v>46315</v>
      </c>
      <c r="B233" s="1" t="s">
        <v>507</v>
      </c>
      <c r="C233" s="4">
        <v>2970.7037419354842</v>
      </c>
      <c r="D233" s="1" t="s">
        <v>508</v>
      </c>
      <c r="E233" s="3">
        <v>16.057858064516129</v>
      </c>
      <c r="F233" s="1" t="s">
        <v>509</v>
      </c>
      <c r="G233" s="1">
        <v>1</v>
      </c>
      <c r="H233" s="1" t="s">
        <v>511</v>
      </c>
    </row>
    <row r="234" spans="1:8" x14ac:dyDescent="0.25">
      <c r="A234" s="2">
        <v>46316</v>
      </c>
      <c r="B234" s="1" t="s">
        <v>507</v>
      </c>
      <c r="C234" s="4">
        <v>2970.7037419354842</v>
      </c>
      <c r="D234" s="1" t="s">
        <v>508</v>
      </c>
      <c r="E234" s="3">
        <v>16.057858064516129</v>
      </c>
      <c r="F234" s="1" t="s">
        <v>509</v>
      </c>
      <c r="G234" s="1">
        <v>1</v>
      </c>
      <c r="H234" s="1" t="s">
        <v>511</v>
      </c>
    </row>
    <row r="235" spans="1:8" x14ac:dyDescent="0.25">
      <c r="A235" s="2">
        <v>46317</v>
      </c>
      <c r="B235" s="1" t="s">
        <v>507</v>
      </c>
      <c r="C235" s="4">
        <v>2970.7037419354842</v>
      </c>
      <c r="D235" s="1" t="s">
        <v>508</v>
      </c>
      <c r="E235" s="3">
        <v>16.057858064516129</v>
      </c>
      <c r="F235" s="1" t="s">
        <v>509</v>
      </c>
      <c r="G235" s="1">
        <v>1</v>
      </c>
      <c r="H235" s="1" t="s">
        <v>511</v>
      </c>
    </row>
    <row r="236" spans="1:8" x14ac:dyDescent="0.25">
      <c r="A236" s="2">
        <v>46318</v>
      </c>
      <c r="B236" s="1" t="s">
        <v>507</v>
      </c>
      <c r="C236" s="4">
        <v>2970.7037419354842</v>
      </c>
      <c r="D236" s="1" t="s">
        <v>508</v>
      </c>
      <c r="E236" s="3">
        <v>16.057858064516129</v>
      </c>
      <c r="F236" s="1" t="s">
        <v>509</v>
      </c>
      <c r="G236" s="1">
        <v>1</v>
      </c>
      <c r="H236" s="1" t="s">
        <v>511</v>
      </c>
    </row>
    <row r="237" spans="1:8" x14ac:dyDescent="0.25">
      <c r="A237" s="2">
        <v>46319</v>
      </c>
      <c r="B237" s="1" t="s">
        <v>507</v>
      </c>
      <c r="C237" s="4">
        <v>2970.7037419354842</v>
      </c>
      <c r="D237" s="1" t="s">
        <v>508</v>
      </c>
      <c r="E237" s="3">
        <v>16.057858064516129</v>
      </c>
      <c r="F237" s="1" t="s">
        <v>509</v>
      </c>
      <c r="G237" s="1">
        <v>1</v>
      </c>
      <c r="H237" s="1" t="s">
        <v>511</v>
      </c>
    </row>
    <row r="238" spans="1:8" x14ac:dyDescent="0.25">
      <c r="A238" s="2">
        <v>46320</v>
      </c>
      <c r="B238" s="1" t="s">
        <v>507</v>
      </c>
      <c r="C238" s="4">
        <v>2970.7037419354842</v>
      </c>
      <c r="D238" s="1" t="s">
        <v>508</v>
      </c>
      <c r="E238" s="3">
        <v>16.057858064516129</v>
      </c>
      <c r="F238" s="1" t="s">
        <v>509</v>
      </c>
      <c r="G238" s="1">
        <v>1</v>
      </c>
      <c r="H238" s="1" t="s">
        <v>511</v>
      </c>
    </row>
    <row r="239" spans="1:8" x14ac:dyDescent="0.25">
      <c r="A239" s="2">
        <v>46321</v>
      </c>
      <c r="B239" s="1" t="s">
        <v>507</v>
      </c>
      <c r="C239" s="4">
        <v>2970.7037419354842</v>
      </c>
      <c r="D239" s="1" t="s">
        <v>508</v>
      </c>
      <c r="E239" s="3">
        <v>16.057858064516129</v>
      </c>
      <c r="F239" s="1" t="s">
        <v>509</v>
      </c>
      <c r="G239" s="1">
        <v>1</v>
      </c>
      <c r="H239" s="1" t="s">
        <v>511</v>
      </c>
    </row>
    <row r="240" spans="1:8" x14ac:dyDescent="0.25">
      <c r="A240" s="2">
        <v>46322</v>
      </c>
      <c r="B240" s="1" t="s">
        <v>507</v>
      </c>
      <c r="C240" s="4">
        <v>2970.7037419354842</v>
      </c>
      <c r="D240" s="1" t="s">
        <v>508</v>
      </c>
      <c r="E240" s="3">
        <v>16.057858064516129</v>
      </c>
      <c r="F240" s="1" t="s">
        <v>509</v>
      </c>
      <c r="G240" s="1">
        <v>1</v>
      </c>
      <c r="H240" s="1" t="s">
        <v>511</v>
      </c>
    </row>
    <row r="241" spans="1:8" x14ac:dyDescent="0.25">
      <c r="A241" s="2">
        <v>46323</v>
      </c>
      <c r="B241" s="1" t="s">
        <v>507</v>
      </c>
      <c r="C241" s="4">
        <v>2970.7037419354842</v>
      </c>
      <c r="D241" s="1" t="s">
        <v>508</v>
      </c>
      <c r="E241" s="3">
        <v>16.057858064516129</v>
      </c>
      <c r="F241" s="1" t="s">
        <v>509</v>
      </c>
      <c r="G241" s="1">
        <v>1</v>
      </c>
      <c r="H241" s="1" t="s">
        <v>511</v>
      </c>
    </row>
    <row r="242" spans="1:8" x14ac:dyDescent="0.25">
      <c r="A242" s="2">
        <v>46324</v>
      </c>
      <c r="B242" s="1" t="s">
        <v>507</v>
      </c>
      <c r="C242" s="4">
        <v>2970.7037419354842</v>
      </c>
      <c r="D242" s="1" t="s">
        <v>508</v>
      </c>
      <c r="E242" s="3">
        <v>16.057858064516129</v>
      </c>
      <c r="F242" s="1" t="s">
        <v>509</v>
      </c>
      <c r="G242" s="1">
        <v>1</v>
      </c>
      <c r="H242" s="1" t="s">
        <v>511</v>
      </c>
    </row>
    <row r="243" spans="1:8" x14ac:dyDescent="0.25">
      <c r="A243" s="2">
        <v>46325</v>
      </c>
      <c r="B243" s="1" t="s">
        <v>507</v>
      </c>
      <c r="C243" s="4">
        <v>2970.7037419354842</v>
      </c>
      <c r="D243" s="1" t="s">
        <v>508</v>
      </c>
      <c r="E243" s="3">
        <v>16.057858064516129</v>
      </c>
      <c r="F243" s="1" t="s">
        <v>509</v>
      </c>
      <c r="G243" s="1">
        <v>1</v>
      </c>
      <c r="H243" s="1" t="s">
        <v>511</v>
      </c>
    </row>
    <row r="244" spans="1:8" x14ac:dyDescent="0.25">
      <c r="A244" s="2">
        <v>46326</v>
      </c>
      <c r="B244" s="1" t="s">
        <v>507</v>
      </c>
      <c r="C244" s="4">
        <v>2970.7037419354842</v>
      </c>
      <c r="D244" s="1" t="s">
        <v>508</v>
      </c>
      <c r="E244" s="3">
        <v>16.057858064516129</v>
      </c>
      <c r="F244" s="1" t="s">
        <v>509</v>
      </c>
      <c r="G244" s="1">
        <v>1</v>
      </c>
      <c r="H244" s="1" t="s">
        <v>511</v>
      </c>
    </row>
    <row r="245" spans="1:8" x14ac:dyDescent="0.25">
      <c r="A245" s="2">
        <v>46327</v>
      </c>
      <c r="B245" s="1" t="s">
        <v>507</v>
      </c>
      <c r="C245" s="4">
        <v>2497.6341866666667</v>
      </c>
      <c r="D245" s="1" t="s">
        <v>508</v>
      </c>
      <c r="E245" s="3">
        <v>13.500725333333332</v>
      </c>
      <c r="F245" s="1" t="s">
        <v>509</v>
      </c>
      <c r="G245" s="1">
        <v>1</v>
      </c>
      <c r="H245" s="1" t="s">
        <v>511</v>
      </c>
    </row>
    <row r="246" spans="1:8" x14ac:dyDescent="0.25">
      <c r="A246" s="2">
        <v>46328</v>
      </c>
      <c r="B246" s="1" t="s">
        <v>507</v>
      </c>
      <c r="C246" s="4">
        <v>2497.6341866666667</v>
      </c>
      <c r="D246" s="1" t="s">
        <v>508</v>
      </c>
      <c r="E246" s="3">
        <v>13.500725333333332</v>
      </c>
      <c r="F246" s="1" t="s">
        <v>509</v>
      </c>
      <c r="G246" s="1">
        <v>1</v>
      </c>
      <c r="H246" s="1" t="s">
        <v>511</v>
      </c>
    </row>
    <row r="247" spans="1:8" x14ac:dyDescent="0.25">
      <c r="A247" s="2">
        <v>46329</v>
      </c>
      <c r="B247" s="1" t="s">
        <v>507</v>
      </c>
      <c r="C247" s="4">
        <v>2497.6341866666667</v>
      </c>
      <c r="D247" s="1" t="s">
        <v>508</v>
      </c>
      <c r="E247" s="3">
        <v>13.500725333333332</v>
      </c>
      <c r="F247" s="1" t="s">
        <v>509</v>
      </c>
      <c r="G247" s="1">
        <v>1</v>
      </c>
      <c r="H247" s="1" t="s">
        <v>511</v>
      </c>
    </row>
    <row r="248" spans="1:8" x14ac:dyDescent="0.25">
      <c r="A248" s="2">
        <v>46330</v>
      </c>
      <c r="B248" s="1" t="s">
        <v>507</v>
      </c>
      <c r="C248" s="4">
        <v>2497.6341866666667</v>
      </c>
      <c r="D248" s="1" t="s">
        <v>508</v>
      </c>
      <c r="E248" s="3">
        <v>13.500725333333332</v>
      </c>
      <c r="F248" s="1" t="s">
        <v>509</v>
      </c>
      <c r="G248" s="1">
        <v>1</v>
      </c>
      <c r="H248" s="1" t="s">
        <v>511</v>
      </c>
    </row>
    <row r="249" spans="1:8" x14ac:dyDescent="0.25">
      <c r="A249" s="2">
        <v>46331</v>
      </c>
      <c r="B249" s="1" t="s">
        <v>507</v>
      </c>
      <c r="C249" s="4">
        <v>2497.6341866666667</v>
      </c>
      <c r="D249" s="1" t="s">
        <v>508</v>
      </c>
      <c r="E249" s="3">
        <v>13.500725333333332</v>
      </c>
      <c r="F249" s="1" t="s">
        <v>509</v>
      </c>
      <c r="G249" s="1">
        <v>1</v>
      </c>
      <c r="H249" s="1" t="s">
        <v>511</v>
      </c>
    </row>
    <row r="250" spans="1:8" x14ac:dyDescent="0.25">
      <c r="A250" s="2">
        <v>46332</v>
      </c>
      <c r="B250" s="1" t="s">
        <v>507</v>
      </c>
      <c r="C250" s="4">
        <v>2497.6341866666667</v>
      </c>
      <c r="D250" s="1" t="s">
        <v>508</v>
      </c>
      <c r="E250" s="3">
        <v>13.500725333333332</v>
      </c>
      <c r="F250" s="1" t="s">
        <v>509</v>
      </c>
      <c r="G250" s="1">
        <v>1</v>
      </c>
      <c r="H250" s="1" t="s">
        <v>511</v>
      </c>
    </row>
    <row r="251" spans="1:8" x14ac:dyDescent="0.25">
      <c r="A251" s="2">
        <v>46333</v>
      </c>
      <c r="B251" s="1" t="s">
        <v>507</v>
      </c>
      <c r="C251" s="4">
        <v>2497.6341866666667</v>
      </c>
      <c r="D251" s="1" t="s">
        <v>508</v>
      </c>
      <c r="E251" s="3">
        <v>13.500725333333332</v>
      </c>
      <c r="F251" s="1" t="s">
        <v>509</v>
      </c>
      <c r="G251" s="1">
        <v>1</v>
      </c>
      <c r="H251" s="1" t="s">
        <v>511</v>
      </c>
    </row>
    <row r="252" spans="1:8" x14ac:dyDescent="0.25">
      <c r="A252" s="2">
        <v>46334</v>
      </c>
      <c r="B252" s="1" t="s">
        <v>507</v>
      </c>
      <c r="C252" s="4">
        <v>2497.6341866666667</v>
      </c>
      <c r="D252" s="1" t="s">
        <v>508</v>
      </c>
      <c r="E252" s="3">
        <v>13.500725333333332</v>
      </c>
      <c r="F252" s="1" t="s">
        <v>509</v>
      </c>
      <c r="G252" s="1">
        <v>1</v>
      </c>
      <c r="H252" s="1" t="s">
        <v>511</v>
      </c>
    </row>
    <row r="253" spans="1:8" x14ac:dyDescent="0.25">
      <c r="A253" s="2">
        <v>46335</v>
      </c>
      <c r="B253" s="1" t="s">
        <v>507</v>
      </c>
      <c r="C253" s="4">
        <v>2497.6341866666667</v>
      </c>
      <c r="D253" s="1" t="s">
        <v>508</v>
      </c>
      <c r="E253" s="3">
        <v>13.500725333333332</v>
      </c>
      <c r="F253" s="1" t="s">
        <v>509</v>
      </c>
      <c r="G253" s="1">
        <v>1</v>
      </c>
      <c r="H253" s="1" t="s">
        <v>511</v>
      </c>
    </row>
    <row r="254" spans="1:8" x14ac:dyDescent="0.25">
      <c r="A254" s="2">
        <v>46336</v>
      </c>
      <c r="B254" s="1" t="s">
        <v>507</v>
      </c>
      <c r="C254" s="4">
        <v>2497.6341866666667</v>
      </c>
      <c r="D254" s="1" t="s">
        <v>508</v>
      </c>
      <c r="E254" s="3">
        <v>13.500725333333332</v>
      </c>
      <c r="F254" s="1" t="s">
        <v>509</v>
      </c>
      <c r="G254" s="1">
        <v>1</v>
      </c>
      <c r="H254" s="1" t="s">
        <v>511</v>
      </c>
    </row>
    <row r="255" spans="1:8" x14ac:dyDescent="0.25">
      <c r="A255" s="2">
        <v>46337</v>
      </c>
      <c r="B255" s="1" t="s">
        <v>507</v>
      </c>
      <c r="C255" s="4">
        <v>2497.6341866666667</v>
      </c>
      <c r="D255" s="1" t="s">
        <v>508</v>
      </c>
      <c r="E255" s="3">
        <v>13.500725333333332</v>
      </c>
      <c r="F255" s="1" t="s">
        <v>509</v>
      </c>
      <c r="G255" s="1">
        <v>1</v>
      </c>
      <c r="H255" s="1" t="s">
        <v>511</v>
      </c>
    </row>
    <row r="256" spans="1:8" x14ac:dyDescent="0.25">
      <c r="A256" s="2">
        <v>46338</v>
      </c>
      <c r="B256" s="1" t="s">
        <v>507</v>
      </c>
      <c r="C256" s="4">
        <v>2497.6341866666667</v>
      </c>
      <c r="D256" s="1" t="s">
        <v>508</v>
      </c>
      <c r="E256" s="3">
        <v>13.500725333333332</v>
      </c>
      <c r="F256" s="1" t="s">
        <v>509</v>
      </c>
      <c r="G256" s="1">
        <v>1</v>
      </c>
      <c r="H256" s="1" t="s">
        <v>511</v>
      </c>
    </row>
    <row r="257" spans="1:8" x14ac:dyDescent="0.25">
      <c r="A257" s="2">
        <v>46339</v>
      </c>
      <c r="B257" s="1" t="s">
        <v>507</v>
      </c>
      <c r="C257" s="4">
        <v>2497.6341866666667</v>
      </c>
      <c r="D257" s="1" t="s">
        <v>508</v>
      </c>
      <c r="E257" s="3">
        <v>13.500725333333332</v>
      </c>
      <c r="F257" s="1" t="s">
        <v>509</v>
      </c>
      <c r="G257" s="1">
        <v>1</v>
      </c>
      <c r="H257" s="1" t="s">
        <v>511</v>
      </c>
    </row>
    <row r="258" spans="1:8" x14ac:dyDescent="0.25">
      <c r="A258" s="2">
        <v>46340</v>
      </c>
      <c r="B258" s="1" t="s">
        <v>507</v>
      </c>
      <c r="C258" s="4">
        <v>2497.6341866666667</v>
      </c>
      <c r="D258" s="1" t="s">
        <v>508</v>
      </c>
      <c r="E258" s="3">
        <v>13.500725333333332</v>
      </c>
      <c r="F258" s="1" t="s">
        <v>509</v>
      </c>
      <c r="G258" s="1">
        <v>1</v>
      </c>
      <c r="H258" s="1" t="s">
        <v>511</v>
      </c>
    </row>
    <row r="259" spans="1:8" x14ac:dyDescent="0.25">
      <c r="A259" s="2">
        <v>46341</v>
      </c>
      <c r="B259" s="1" t="s">
        <v>507</v>
      </c>
      <c r="C259" s="4">
        <v>2497.6341866666667</v>
      </c>
      <c r="D259" s="1" t="s">
        <v>508</v>
      </c>
      <c r="E259" s="3">
        <v>13.500725333333332</v>
      </c>
      <c r="F259" s="1" t="s">
        <v>509</v>
      </c>
      <c r="G259" s="1">
        <v>1</v>
      </c>
      <c r="H259" s="1" t="s">
        <v>511</v>
      </c>
    </row>
    <row r="260" spans="1:8" x14ac:dyDescent="0.25">
      <c r="A260" s="2">
        <v>46342</v>
      </c>
      <c r="B260" s="1" t="s">
        <v>507</v>
      </c>
      <c r="C260" s="4">
        <v>2497.6341866666667</v>
      </c>
      <c r="D260" s="1" t="s">
        <v>508</v>
      </c>
      <c r="E260" s="3">
        <v>13.500725333333332</v>
      </c>
      <c r="F260" s="1" t="s">
        <v>509</v>
      </c>
      <c r="G260" s="1">
        <v>1</v>
      </c>
      <c r="H260" s="1" t="s">
        <v>511</v>
      </c>
    </row>
    <row r="261" spans="1:8" x14ac:dyDescent="0.25">
      <c r="A261" s="2">
        <v>46343</v>
      </c>
      <c r="B261" s="1" t="s">
        <v>507</v>
      </c>
      <c r="C261" s="4">
        <v>2497.6341866666667</v>
      </c>
      <c r="D261" s="1" t="s">
        <v>508</v>
      </c>
      <c r="E261" s="3">
        <v>13.500725333333332</v>
      </c>
      <c r="F261" s="1" t="s">
        <v>509</v>
      </c>
      <c r="G261" s="1">
        <v>1</v>
      </c>
      <c r="H261" s="1" t="s">
        <v>511</v>
      </c>
    </row>
    <row r="262" spans="1:8" x14ac:dyDescent="0.25">
      <c r="A262" s="2">
        <v>46344</v>
      </c>
      <c r="B262" s="1" t="s">
        <v>507</v>
      </c>
      <c r="C262" s="4">
        <v>2497.6341866666667</v>
      </c>
      <c r="D262" s="1" t="s">
        <v>508</v>
      </c>
      <c r="E262" s="3">
        <v>13.500725333333332</v>
      </c>
      <c r="F262" s="1" t="s">
        <v>509</v>
      </c>
      <c r="G262" s="1">
        <v>1</v>
      </c>
      <c r="H262" s="1" t="s">
        <v>511</v>
      </c>
    </row>
    <row r="263" spans="1:8" x14ac:dyDescent="0.25">
      <c r="A263" s="2">
        <v>46345</v>
      </c>
      <c r="B263" s="1" t="s">
        <v>507</v>
      </c>
      <c r="C263" s="4">
        <v>2497.6341866666667</v>
      </c>
      <c r="D263" s="1" t="s">
        <v>508</v>
      </c>
      <c r="E263" s="3">
        <v>13.500725333333332</v>
      </c>
      <c r="F263" s="1" t="s">
        <v>509</v>
      </c>
      <c r="G263" s="1">
        <v>1</v>
      </c>
      <c r="H263" s="1" t="s">
        <v>511</v>
      </c>
    </row>
    <row r="264" spans="1:8" x14ac:dyDescent="0.25">
      <c r="A264" s="2">
        <v>46346</v>
      </c>
      <c r="B264" s="1" t="s">
        <v>507</v>
      </c>
      <c r="C264" s="4">
        <v>2497.6341866666667</v>
      </c>
      <c r="D264" s="1" t="s">
        <v>508</v>
      </c>
      <c r="E264" s="3">
        <v>13.500725333333332</v>
      </c>
      <c r="F264" s="1" t="s">
        <v>509</v>
      </c>
      <c r="G264" s="1">
        <v>1</v>
      </c>
      <c r="H264" s="1" t="s">
        <v>511</v>
      </c>
    </row>
    <row r="265" spans="1:8" x14ac:dyDescent="0.25">
      <c r="A265" s="2">
        <v>46347</v>
      </c>
      <c r="B265" s="1" t="s">
        <v>507</v>
      </c>
      <c r="C265" s="4">
        <v>2497.6341866666667</v>
      </c>
      <c r="D265" s="1" t="s">
        <v>508</v>
      </c>
      <c r="E265" s="3">
        <v>13.500725333333332</v>
      </c>
      <c r="F265" s="1" t="s">
        <v>509</v>
      </c>
      <c r="G265" s="1">
        <v>1</v>
      </c>
      <c r="H265" s="1" t="s">
        <v>511</v>
      </c>
    </row>
    <row r="266" spans="1:8" x14ac:dyDescent="0.25">
      <c r="A266" s="2">
        <v>46348</v>
      </c>
      <c r="B266" s="1" t="s">
        <v>507</v>
      </c>
      <c r="C266" s="4">
        <v>2497.6341866666667</v>
      </c>
      <c r="D266" s="1" t="s">
        <v>508</v>
      </c>
      <c r="E266" s="3">
        <v>13.500725333333332</v>
      </c>
      <c r="F266" s="1" t="s">
        <v>509</v>
      </c>
      <c r="G266" s="1">
        <v>1</v>
      </c>
      <c r="H266" s="1" t="s">
        <v>511</v>
      </c>
    </row>
    <row r="267" spans="1:8" x14ac:dyDescent="0.25">
      <c r="A267" s="2">
        <v>46349</v>
      </c>
      <c r="B267" s="1" t="s">
        <v>507</v>
      </c>
      <c r="C267" s="4">
        <v>2497.6341866666667</v>
      </c>
      <c r="D267" s="1" t="s">
        <v>508</v>
      </c>
      <c r="E267" s="3">
        <v>13.500725333333332</v>
      </c>
      <c r="F267" s="1" t="s">
        <v>509</v>
      </c>
      <c r="G267" s="1">
        <v>1</v>
      </c>
      <c r="H267" s="1" t="s">
        <v>511</v>
      </c>
    </row>
    <row r="268" spans="1:8" x14ac:dyDescent="0.25">
      <c r="A268" s="2">
        <v>46350</v>
      </c>
      <c r="B268" s="1" t="s">
        <v>507</v>
      </c>
      <c r="C268" s="4">
        <v>2497.6341866666667</v>
      </c>
      <c r="D268" s="1" t="s">
        <v>508</v>
      </c>
      <c r="E268" s="3">
        <v>13.500725333333332</v>
      </c>
      <c r="F268" s="1" t="s">
        <v>509</v>
      </c>
      <c r="G268" s="1">
        <v>1</v>
      </c>
      <c r="H268" s="1" t="s">
        <v>511</v>
      </c>
    </row>
    <row r="269" spans="1:8" x14ac:dyDescent="0.25">
      <c r="A269" s="2">
        <v>46351</v>
      </c>
      <c r="B269" s="1" t="s">
        <v>507</v>
      </c>
      <c r="C269" s="4">
        <v>2497.6341866666667</v>
      </c>
      <c r="D269" s="1" t="s">
        <v>508</v>
      </c>
      <c r="E269" s="3">
        <v>13.500725333333332</v>
      </c>
      <c r="F269" s="1" t="s">
        <v>509</v>
      </c>
      <c r="G269" s="1">
        <v>1</v>
      </c>
      <c r="H269" s="1" t="s">
        <v>511</v>
      </c>
    </row>
    <row r="270" spans="1:8" x14ac:dyDescent="0.25">
      <c r="A270" s="2">
        <v>46352</v>
      </c>
      <c r="B270" s="1" t="s">
        <v>507</v>
      </c>
      <c r="C270" s="4">
        <v>2497.6341866666667</v>
      </c>
      <c r="D270" s="1" t="s">
        <v>508</v>
      </c>
      <c r="E270" s="3">
        <v>13.500725333333332</v>
      </c>
      <c r="F270" s="1" t="s">
        <v>509</v>
      </c>
      <c r="G270" s="1">
        <v>1</v>
      </c>
      <c r="H270" s="1" t="s">
        <v>511</v>
      </c>
    </row>
    <row r="271" spans="1:8" x14ac:dyDescent="0.25">
      <c r="A271" s="2">
        <v>46353</v>
      </c>
      <c r="B271" s="1" t="s">
        <v>507</v>
      </c>
      <c r="C271" s="4">
        <v>2497.6341866666667</v>
      </c>
      <c r="D271" s="1" t="s">
        <v>508</v>
      </c>
      <c r="E271" s="3">
        <v>13.500725333333332</v>
      </c>
      <c r="F271" s="1" t="s">
        <v>509</v>
      </c>
      <c r="G271" s="1">
        <v>1</v>
      </c>
      <c r="H271" s="1" t="s">
        <v>511</v>
      </c>
    </row>
    <row r="272" spans="1:8" x14ac:dyDescent="0.25">
      <c r="A272" s="2">
        <v>46354</v>
      </c>
      <c r="B272" s="1" t="s">
        <v>507</v>
      </c>
      <c r="C272" s="4">
        <v>2497.6341866666667</v>
      </c>
      <c r="D272" s="1" t="s">
        <v>508</v>
      </c>
      <c r="E272" s="3">
        <v>13.500725333333332</v>
      </c>
      <c r="F272" s="1" t="s">
        <v>509</v>
      </c>
      <c r="G272" s="1">
        <v>1</v>
      </c>
      <c r="H272" s="1" t="s">
        <v>511</v>
      </c>
    </row>
    <row r="273" spans="1:8" x14ac:dyDescent="0.25">
      <c r="A273" s="2">
        <v>46355</v>
      </c>
      <c r="B273" s="1" t="s">
        <v>507</v>
      </c>
      <c r="C273" s="4">
        <v>2497.6341866666667</v>
      </c>
      <c r="D273" s="1" t="s">
        <v>508</v>
      </c>
      <c r="E273" s="3">
        <v>13.500725333333332</v>
      </c>
      <c r="F273" s="1" t="s">
        <v>509</v>
      </c>
      <c r="G273" s="1">
        <v>1</v>
      </c>
      <c r="H273" s="1" t="s">
        <v>511</v>
      </c>
    </row>
    <row r="274" spans="1:8" x14ac:dyDescent="0.25">
      <c r="A274" s="2">
        <v>46356</v>
      </c>
      <c r="B274" s="1" t="s">
        <v>507</v>
      </c>
      <c r="C274" s="4">
        <v>2497.6341866666667</v>
      </c>
      <c r="D274" s="1" t="s">
        <v>508</v>
      </c>
      <c r="E274" s="3">
        <v>13.500725333333332</v>
      </c>
      <c r="F274" s="1" t="s">
        <v>509</v>
      </c>
      <c r="G274" s="1">
        <v>1</v>
      </c>
      <c r="H274" s="1" t="s">
        <v>511</v>
      </c>
    </row>
    <row r="275" spans="1:8" x14ac:dyDescent="0.25">
      <c r="A275" s="2">
        <v>46357</v>
      </c>
      <c r="B275" s="1" t="s">
        <v>507</v>
      </c>
      <c r="C275" s="4">
        <v>3406.0242580645136</v>
      </c>
      <c r="D275" s="1" t="s">
        <v>508</v>
      </c>
      <c r="E275" s="3">
        <v>18.410941935483855</v>
      </c>
      <c r="F275" s="1" t="s">
        <v>509</v>
      </c>
      <c r="G275" s="1">
        <v>1</v>
      </c>
      <c r="H275" s="1" t="s">
        <v>511</v>
      </c>
    </row>
    <row r="276" spans="1:8" x14ac:dyDescent="0.25">
      <c r="A276" s="2">
        <v>46358</v>
      </c>
      <c r="B276" s="1" t="s">
        <v>507</v>
      </c>
      <c r="C276" s="4">
        <v>3406.0242580645136</v>
      </c>
      <c r="D276" s="1" t="s">
        <v>508</v>
      </c>
      <c r="E276" s="3">
        <v>18.410941935483855</v>
      </c>
      <c r="F276" s="1" t="s">
        <v>509</v>
      </c>
      <c r="G276" s="1">
        <v>1</v>
      </c>
      <c r="H276" s="1" t="s">
        <v>511</v>
      </c>
    </row>
    <row r="277" spans="1:8" x14ac:dyDescent="0.25">
      <c r="A277" s="2">
        <v>46359</v>
      </c>
      <c r="B277" s="1" t="s">
        <v>507</v>
      </c>
      <c r="C277" s="4">
        <v>3406.0242580645136</v>
      </c>
      <c r="D277" s="1" t="s">
        <v>508</v>
      </c>
      <c r="E277" s="3">
        <v>18.410941935483855</v>
      </c>
      <c r="F277" s="1" t="s">
        <v>509</v>
      </c>
      <c r="G277" s="1">
        <v>1</v>
      </c>
      <c r="H277" s="1" t="s">
        <v>511</v>
      </c>
    </row>
    <row r="278" spans="1:8" x14ac:dyDescent="0.25">
      <c r="A278" s="2">
        <v>46360</v>
      </c>
      <c r="B278" s="1" t="s">
        <v>507</v>
      </c>
      <c r="C278" s="4">
        <v>3406.0242580645136</v>
      </c>
      <c r="D278" s="1" t="s">
        <v>508</v>
      </c>
      <c r="E278" s="3">
        <v>18.410941935483855</v>
      </c>
      <c r="F278" s="1" t="s">
        <v>509</v>
      </c>
      <c r="G278" s="1">
        <v>1</v>
      </c>
      <c r="H278" s="1" t="s">
        <v>511</v>
      </c>
    </row>
    <row r="279" spans="1:8" x14ac:dyDescent="0.25">
      <c r="A279" s="2">
        <v>46361</v>
      </c>
      <c r="B279" s="1" t="s">
        <v>507</v>
      </c>
      <c r="C279" s="4">
        <v>3406.0242580645136</v>
      </c>
      <c r="D279" s="1" t="s">
        <v>508</v>
      </c>
      <c r="E279" s="3">
        <v>18.410941935483855</v>
      </c>
      <c r="F279" s="1" t="s">
        <v>509</v>
      </c>
      <c r="G279" s="1">
        <v>1</v>
      </c>
      <c r="H279" s="1" t="s">
        <v>511</v>
      </c>
    </row>
    <row r="280" spans="1:8" x14ac:dyDescent="0.25">
      <c r="A280" s="2">
        <v>46362</v>
      </c>
      <c r="B280" s="1" t="s">
        <v>507</v>
      </c>
      <c r="C280" s="4">
        <v>3406.0242580645136</v>
      </c>
      <c r="D280" s="1" t="s">
        <v>508</v>
      </c>
      <c r="E280" s="3">
        <v>18.410941935483855</v>
      </c>
      <c r="F280" s="1" t="s">
        <v>509</v>
      </c>
      <c r="G280" s="1">
        <v>1</v>
      </c>
      <c r="H280" s="1" t="s">
        <v>511</v>
      </c>
    </row>
    <row r="281" spans="1:8" x14ac:dyDescent="0.25">
      <c r="A281" s="2">
        <v>46363</v>
      </c>
      <c r="B281" s="1" t="s">
        <v>507</v>
      </c>
      <c r="C281" s="4">
        <v>3406.0242580645136</v>
      </c>
      <c r="D281" s="1" t="s">
        <v>508</v>
      </c>
      <c r="E281" s="3">
        <v>18.410941935483855</v>
      </c>
      <c r="F281" s="1" t="s">
        <v>509</v>
      </c>
      <c r="G281" s="1">
        <v>1</v>
      </c>
      <c r="H281" s="1" t="s">
        <v>511</v>
      </c>
    </row>
    <row r="282" spans="1:8" x14ac:dyDescent="0.25">
      <c r="A282" s="2">
        <v>46364</v>
      </c>
      <c r="B282" s="1" t="s">
        <v>507</v>
      </c>
      <c r="C282" s="4">
        <v>3406.0242580645136</v>
      </c>
      <c r="D282" s="1" t="s">
        <v>508</v>
      </c>
      <c r="E282" s="3">
        <v>18.410941935483855</v>
      </c>
      <c r="F282" s="1" t="s">
        <v>509</v>
      </c>
      <c r="G282" s="1">
        <v>1</v>
      </c>
      <c r="H282" s="1" t="s">
        <v>511</v>
      </c>
    </row>
    <row r="283" spans="1:8" x14ac:dyDescent="0.25">
      <c r="A283" s="2">
        <v>46365</v>
      </c>
      <c r="B283" s="1" t="s">
        <v>507</v>
      </c>
      <c r="C283" s="4">
        <v>3406.0242580645136</v>
      </c>
      <c r="D283" s="1" t="s">
        <v>508</v>
      </c>
      <c r="E283" s="3">
        <v>18.410941935483855</v>
      </c>
      <c r="F283" s="1" t="s">
        <v>509</v>
      </c>
      <c r="G283" s="1">
        <v>1</v>
      </c>
      <c r="H283" s="1" t="s">
        <v>511</v>
      </c>
    </row>
    <row r="284" spans="1:8" x14ac:dyDescent="0.25">
      <c r="A284" s="2">
        <v>46366</v>
      </c>
      <c r="B284" s="1" t="s">
        <v>507</v>
      </c>
      <c r="C284" s="4">
        <v>3406.0242580645136</v>
      </c>
      <c r="D284" s="1" t="s">
        <v>508</v>
      </c>
      <c r="E284" s="3">
        <v>18.410941935483855</v>
      </c>
      <c r="F284" s="1" t="s">
        <v>509</v>
      </c>
      <c r="G284" s="1">
        <v>1</v>
      </c>
      <c r="H284" s="1" t="s">
        <v>511</v>
      </c>
    </row>
    <row r="285" spans="1:8" x14ac:dyDescent="0.25">
      <c r="A285" s="2">
        <v>46367</v>
      </c>
      <c r="B285" s="1" t="s">
        <v>507</v>
      </c>
      <c r="C285" s="4">
        <v>3406.0242580645136</v>
      </c>
      <c r="D285" s="1" t="s">
        <v>508</v>
      </c>
      <c r="E285" s="3">
        <v>18.410941935483855</v>
      </c>
      <c r="F285" s="1" t="s">
        <v>509</v>
      </c>
      <c r="G285" s="1">
        <v>1</v>
      </c>
      <c r="H285" s="1" t="s">
        <v>511</v>
      </c>
    </row>
    <row r="286" spans="1:8" x14ac:dyDescent="0.25">
      <c r="A286" s="2">
        <v>46368</v>
      </c>
      <c r="B286" s="1" t="s">
        <v>507</v>
      </c>
      <c r="C286" s="4">
        <v>3406.0242580645136</v>
      </c>
      <c r="D286" s="1" t="s">
        <v>508</v>
      </c>
      <c r="E286" s="3">
        <v>18.410941935483855</v>
      </c>
      <c r="F286" s="1" t="s">
        <v>509</v>
      </c>
      <c r="G286" s="1">
        <v>1</v>
      </c>
      <c r="H286" s="1" t="s">
        <v>511</v>
      </c>
    </row>
    <row r="287" spans="1:8" x14ac:dyDescent="0.25">
      <c r="A287" s="2">
        <v>46369</v>
      </c>
      <c r="B287" s="1" t="s">
        <v>507</v>
      </c>
      <c r="C287" s="4">
        <v>3406.0242580645136</v>
      </c>
      <c r="D287" s="1" t="s">
        <v>508</v>
      </c>
      <c r="E287" s="3">
        <v>18.410941935483855</v>
      </c>
      <c r="F287" s="1" t="s">
        <v>509</v>
      </c>
      <c r="G287" s="1">
        <v>1</v>
      </c>
      <c r="H287" s="1" t="s">
        <v>511</v>
      </c>
    </row>
    <row r="288" spans="1:8" x14ac:dyDescent="0.25">
      <c r="A288" s="2">
        <v>46370</v>
      </c>
      <c r="B288" s="1" t="s">
        <v>507</v>
      </c>
      <c r="C288" s="4">
        <v>3406.0242580645136</v>
      </c>
      <c r="D288" s="1" t="s">
        <v>508</v>
      </c>
      <c r="E288" s="3">
        <v>18.410941935483855</v>
      </c>
      <c r="F288" s="1" t="s">
        <v>509</v>
      </c>
      <c r="G288" s="1">
        <v>1</v>
      </c>
      <c r="H288" s="1" t="s">
        <v>511</v>
      </c>
    </row>
    <row r="289" spans="1:8" x14ac:dyDescent="0.25">
      <c r="A289" s="2">
        <v>46371</v>
      </c>
      <c r="B289" s="1" t="s">
        <v>507</v>
      </c>
      <c r="C289" s="4">
        <v>3406.0242580645136</v>
      </c>
      <c r="D289" s="1" t="s">
        <v>508</v>
      </c>
      <c r="E289" s="3">
        <v>18.410941935483855</v>
      </c>
      <c r="F289" s="1" t="s">
        <v>509</v>
      </c>
      <c r="G289" s="1">
        <v>1</v>
      </c>
      <c r="H289" s="1" t="s">
        <v>511</v>
      </c>
    </row>
    <row r="290" spans="1:8" x14ac:dyDescent="0.25">
      <c r="A290" s="2">
        <v>46372</v>
      </c>
      <c r="B290" s="1" t="s">
        <v>507</v>
      </c>
      <c r="C290" s="4">
        <v>3406.0242580645136</v>
      </c>
      <c r="D290" s="1" t="s">
        <v>508</v>
      </c>
      <c r="E290" s="3">
        <v>18.410941935483855</v>
      </c>
      <c r="F290" s="1" t="s">
        <v>509</v>
      </c>
      <c r="G290" s="1">
        <v>1</v>
      </c>
      <c r="H290" s="1" t="s">
        <v>511</v>
      </c>
    </row>
    <row r="291" spans="1:8" x14ac:dyDescent="0.25">
      <c r="A291" s="2">
        <v>46373</v>
      </c>
      <c r="B291" s="1" t="s">
        <v>507</v>
      </c>
      <c r="C291" s="4">
        <v>3406.0242580645136</v>
      </c>
      <c r="D291" s="1" t="s">
        <v>508</v>
      </c>
      <c r="E291" s="3">
        <v>18.410941935483855</v>
      </c>
      <c r="F291" s="1" t="s">
        <v>509</v>
      </c>
      <c r="G291" s="1">
        <v>1</v>
      </c>
      <c r="H291" s="1" t="s">
        <v>511</v>
      </c>
    </row>
    <row r="292" spans="1:8" x14ac:dyDescent="0.25">
      <c r="A292" s="2">
        <v>46374</v>
      </c>
      <c r="B292" s="1" t="s">
        <v>507</v>
      </c>
      <c r="C292" s="4">
        <v>3406.0242580645136</v>
      </c>
      <c r="D292" s="1" t="s">
        <v>508</v>
      </c>
      <c r="E292" s="3">
        <v>18.410941935483855</v>
      </c>
      <c r="F292" s="1" t="s">
        <v>509</v>
      </c>
      <c r="G292" s="1">
        <v>1</v>
      </c>
      <c r="H292" s="1" t="s">
        <v>511</v>
      </c>
    </row>
    <row r="293" spans="1:8" x14ac:dyDescent="0.25">
      <c r="A293" s="2">
        <v>46375</v>
      </c>
      <c r="B293" s="1" t="s">
        <v>507</v>
      </c>
      <c r="C293" s="4">
        <v>3406.0242580645136</v>
      </c>
      <c r="D293" s="1" t="s">
        <v>508</v>
      </c>
      <c r="E293" s="3">
        <v>18.410941935483855</v>
      </c>
      <c r="F293" s="1" t="s">
        <v>509</v>
      </c>
      <c r="G293" s="1">
        <v>1</v>
      </c>
      <c r="H293" s="1" t="s">
        <v>511</v>
      </c>
    </row>
    <row r="294" spans="1:8" x14ac:dyDescent="0.25">
      <c r="A294" s="2">
        <v>46376</v>
      </c>
      <c r="B294" s="1" t="s">
        <v>507</v>
      </c>
      <c r="C294" s="4">
        <v>3406.0242580645136</v>
      </c>
      <c r="D294" s="1" t="s">
        <v>508</v>
      </c>
      <c r="E294" s="3">
        <v>18.410941935483855</v>
      </c>
      <c r="F294" s="1" t="s">
        <v>509</v>
      </c>
      <c r="G294" s="1">
        <v>1</v>
      </c>
      <c r="H294" s="1" t="s">
        <v>511</v>
      </c>
    </row>
    <row r="295" spans="1:8" x14ac:dyDescent="0.25">
      <c r="A295" s="2">
        <v>46377</v>
      </c>
      <c r="B295" s="1" t="s">
        <v>507</v>
      </c>
      <c r="C295" s="4">
        <v>3406.0242580645136</v>
      </c>
      <c r="D295" s="1" t="s">
        <v>508</v>
      </c>
      <c r="E295" s="3">
        <v>18.410941935483855</v>
      </c>
      <c r="F295" s="1" t="s">
        <v>509</v>
      </c>
      <c r="G295" s="1">
        <v>1</v>
      </c>
      <c r="H295" s="1" t="s">
        <v>511</v>
      </c>
    </row>
    <row r="296" spans="1:8" x14ac:dyDescent="0.25">
      <c r="A296" s="2">
        <v>46378</v>
      </c>
      <c r="B296" s="1" t="s">
        <v>507</v>
      </c>
      <c r="C296" s="4">
        <v>3406.0242580645136</v>
      </c>
      <c r="D296" s="1" t="s">
        <v>508</v>
      </c>
      <c r="E296" s="3">
        <v>18.410941935483855</v>
      </c>
      <c r="F296" s="1" t="s">
        <v>509</v>
      </c>
      <c r="G296" s="1">
        <v>1</v>
      </c>
      <c r="H296" s="1" t="s">
        <v>511</v>
      </c>
    </row>
    <row r="297" spans="1:8" x14ac:dyDescent="0.25">
      <c r="A297" s="2">
        <v>46379</v>
      </c>
      <c r="B297" s="1" t="s">
        <v>507</v>
      </c>
      <c r="C297" s="4">
        <v>3406.0242580645136</v>
      </c>
      <c r="D297" s="1" t="s">
        <v>508</v>
      </c>
      <c r="E297" s="3">
        <v>18.410941935483855</v>
      </c>
      <c r="F297" s="1" t="s">
        <v>509</v>
      </c>
      <c r="G297" s="1">
        <v>1</v>
      </c>
      <c r="H297" s="1" t="s">
        <v>511</v>
      </c>
    </row>
    <row r="298" spans="1:8" x14ac:dyDescent="0.25">
      <c r="A298" s="2">
        <v>46380</v>
      </c>
      <c r="B298" s="1" t="s">
        <v>507</v>
      </c>
      <c r="C298" s="4">
        <v>3406.0242580645136</v>
      </c>
      <c r="D298" s="1" t="s">
        <v>508</v>
      </c>
      <c r="E298" s="3">
        <v>18.410941935483855</v>
      </c>
      <c r="F298" s="1" t="s">
        <v>509</v>
      </c>
      <c r="G298" s="1">
        <v>1</v>
      </c>
      <c r="H298" s="1" t="s">
        <v>511</v>
      </c>
    </row>
    <row r="299" spans="1:8" x14ac:dyDescent="0.25">
      <c r="A299" s="2">
        <v>46381</v>
      </c>
      <c r="B299" s="1" t="s">
        <v>507</v>
      </c>
      <c r="C299" s="4">
        <v>3406.0242580645136</v>
      </c>
      <c r="D299" s="1" t="s">
        <v>508</v>
      </c>
      <c r="E299" s="3">
        <v>18.410941935483855</v>
      </c>
      <c r="F299" s="1" t="s">
        <v>509</v>
      </c>
      <c r="G299" s="1">
        <v>1</v>
      </c>
      <c r="H299" s="1" t="s">
        <v>511</v>
      </c>
    </row>
    <row r="300" spans="1:8" x14ac:dyDescent="0.25">
      <c r="A300" s="2">
        <v>46382</v>
      </c>
      <c r="B300" s="1" t="s">
        <v>507</v>
      </c>
      <c r="C300" s="4">
        <v>3406.0242580645136</v>
      </c>
      <c r="D300" s="1" t="s">
        <v>508</v>
      </c>
      <c r="E300" s="3">
        <v>18.410941935483855</v>
      </c>
      <c r="F300" s="1" t="s">
        <v>509</v>
      </c>
      <c r="G300" s="1">
        <v>1</v>
      </c>
      <c r="H300" s="1" t="s">
        <v>511</v>
      </c>
    </row>
    <row r="301" spans="1:8" x14ac:dyDescent="0.25">
      <c r="A301" s="2">
        <v>46383</v>
      </c>
      <c r="B301" s="1" t="s">
        <v>507</v>
      </c>
      <c r="C301" s="4">
        <v>3406.0242580645136</v>
      </c>
      <c r="D301" s="1" t="s">
        <v>508</v>
      </c>
      <c r="E301" s="3">
        <v>18.410941935483855</v>
      </c>
      <c r="F301" s="1" t="s">
        <v>509</v>
      </c>
      <c r="G301" s="1">
        <v>1</v>
      </c>
      <c r="H301" s="1" t="s">
        <v>511</v>
      </c>
    </row>
    <row r="302" spans="1:8" x14ac:dyDescent="0.25">
      <c r="A302" s="2">
        <v>46384</v>
      </c>
      <c r="B302" s="1" t="s">
        <v>507</v>
      </c>
      <c r="C302" s="4">
        <v>3406.0242580645136</v>
      </c>
      <c r="D302" s="1" t="s">
        <v>508</v>
      </c>
      <c r="E302" s="3">
        <v>18.410941935483855</v>
      </c>
      <c r="F302" s="1" t="s">
        <v>509</v>
      </c>
      <c r="G302" s="1">
        <v>1</v>
      </c>
      <c r="H302" s="1" t="s">
        <v>511</v>
      </c>
    </row>
    <row r="303" spans="1:8" x14ac:dyDescent="0.25">
      <c r="A303" s="2">
        <v>46385</v>
      </c>
      <c r="B303" s="1" t="s">
        <v>507</v>
      </c>
      <c r="C303" s="4">
        <v>3406.0242580645136</v>
      </c>
      <c r="D303" s="1" t="s">
        <v>508</v>
      </c>
      <c r="E303" s="3">
        <v>18.410941935483855</v>
      </c>
      <c r="F303" s="1" t="s">
        <v>509</v>
      </c>
      <c r="G303" s="1">
        <v>1</v>
      </c>
      <c r="H303" s="1" t="s">
        <v>511</v>
      </c>
    </row>
    <row r="304" spans="1:8" x14ac:dyDescent="0.25">
      <c r="A304" s="2">
        <v>46386</v>
      </c>
      <c r="B304" s="1" t="s">
        <v>507</v>
      </c>
      <c r="C304" s="4">
        <v>3406.0242580645136</v>
      </c>
      <c r="D304" s="1" t="s">
        <v>508</v>
      </c>
      <c r="E304" s="3">
        <v>18.410941935483855</v>
      </c>
      <c r="F304" s="1" t="s">
        <v>509</v>
      </c>
      <c r="G304" s="1">
        <v>1</v>
      </c>
      <c r="H304" s="1" t="s">
        <v>511</v>
      </c>
    </row>
    <row r="305" spans="1:8" x14ac:dyDescent="0.25">
      <c r="A305" s="2">
        <v>46387</v>
      </c>
      <c r="B305" s="1" t="s">
        <v>507</v>
      </c>
      <c r="C305" s="4">
        <v>3406.0242580645136</v>
      </c>
      <c r="D305" s="1" t="s">
        <v>508</v>
      </c>
      <c r="E305" s="3">
        <v>18.410941935483855</v>
      </c>
      <c r="F305" s="1" t="s">
        <v>509</v>
      </c>
      <c r="G305" s="1">
        <v>1</v>
      </c>
      <c r="H305" s="1" t="s">
        <v>511</v>
      </c>
    </row>
    <row r="306" spans="1:8" x14ac:dyDescent="0.25">
      <c r="A306" s="2">
        <v>46388</v>
      </c>
      <c r="B306" s="1" t="s">
        <v>507</v>
      </c>
      <c r="C306" s="4">
        <v>3406.0242580645131</v>
      </c>
      <c r="D306" s="1" t="s">
        <v>508</v>
      </c>
      <c r="E306" s="3">
        <v>18.410941935483855</v>
      </c>
      <c r="F306" s="1" t="s">
        <v>509</v>
      </c>
      <c r="G306" s="1">
        <v>1</v>
      </c>
      <c r="H306" s="1" t="s">
        <v>511</v>
      </c>
    </row>
    <row r="307" spans="1:8" x14ac:dyDescent="0.25">
      <c r="A307" s="2">
        <v>46389</v>
      </c>
      <c r="B307" s="1" t="s">
        <v>507</v>
      </c>
      <c r="C307" s="4">
        <v>3406.0242580645131</v>
      </c>
      <c r="D307" s="1" t="s">
        <v>508</v>
      </c>
      <c r="E307" s="3">
        <v>18.410941935483855</v>
      </c>
      <c r="F307" s="1" t="s">
        <v>509</v>
      </c>
      <c r="G307" s="1">
        <v>1</v>
      </c>
      <c r="H307" s="1" t="s">
        <v>511</v>
      </c>
    </row>
    <row r="308" spans="1:8" x14ac:dyDescent="0.25">
      <c r="A308" s="2">
        <v>46390</v>
      </c>
      <c r="B308" s="1" t="s">
        <v>507</v>
      </c>
      <c r="C308" s="4">
        <v>3406.0242580645131</v>
      </c>
      <c r="D308" s="1" t="s">
        <v>508</v>
      </c>
      <c r="E308" s="3">
        <v>18.410941935483855</v>
      </c>
      <c r="F308" s="1" t="s">
        <v>509</v>
      </c>
      <c r="G308" s="1">
        <v>1</v>
      </c>
      <c r="H308" s="1" t="s">
        <v>511</v>
      </c>
    </row>
    <row r="309" spans="1:8" x14ac:dyDescent="0.25">
      <c r="A309" s="2">
        <v>46391</v>
      </c>
      <c r="B309" s="1" t="s">
        <v>507</v>
      </c>
      <c r="C309" s="4">
        <v>3406.0242580645131</v>
      </c>
      <c r="D309" s="1" t="s">
        <v>508</v>
      </c>
      <c r="E309" s="3">
        <v>18.410941935483855</v>
      </c>
      <c r="F309" s="1" t="s">
        <v>509</v>
      </c>
      <c r="G309" s="1">
        <v>1</v>
      </c>
      <c r="H309" s="1" t="s">
        <v>511</v>
      </c>
    </row>
    <row r="310" spans="1:8" x14ac:dyDescent="0.25">
      <c r="A310" s="2">
        <v>46392</v>
      </c>
      <c r="B310" s="1" t="s">
        <v>507</v>
      </c>
      <c r="C310" s="4">
        <v>3406.0242580645131</v>
      </c>
      <c r="D310" s="1" t="s">
        <v>508</v>
      </c>
      <c r="E310" s="3">
        <v>18.410941935483855</v>
      </c>
      <c r="F310" s="1" t="s">
        <v>509</v>
      </c>
      <c r="G310" s="1">
        <v>1</v>
      </c>
      <c r="H310" s="1" t="s">
        <v>511</v>
      </c>
    </row>
    <row r="311" spans="1:8" x14ac:dyDescent="0.25">
      <c r="A311" s="2">
        <v>46393</v>
      </c>
      <c r="B311" s="1" t="s">
        <v>507</v>
      </c>
      <c r="C311" s="4">
        <v>3406.0242580645131</v>
      </c>
      <c r="D311" s="1" t="s">
        <v>508</v>
      </c>
      <c r="E311" s="3">
        <v>18.410941935483855</v>
      </c>
      <c r="F311" s="1" t="s">
        <v>509</v>
      </c>
      <c r="G311" s="1">
        <v>1</v>
      </c>
      <c r="H311" s="1" t="s">
        <v>511</v>
      </c>
    </row>
    <row r="312" spans="1:8" x14ac:dyDescent="0.25">
      <c r="A312" s="2">
        <v>46394</v>
      </c>
      <c r="B312" s="1" t="s">
        <v>507</v>
      </c>
      <c r="C312" s="4">
        <v>3406.0242580645131</v>
      </c>
      <c r="D312" s="1" t="s">
        <v>508</v>
      </c>
      <c r="E312" s="3">
        <v>18.410941935483855</v>
      </c>
      <c r="F312" s="1" t="s">
        <v>509</v>
      </c>
      <c r="G312" s="1">
        <v>1</v>
      </c>
      <c r="H312" s="1" t="s">
        <v>511</v>
      </c>
    </row>
    <row r="313" spans="1:8" x14ac:dyDescent="0.25">
      <c r="A313" s="2">
        <v>46395</v>
      </c>
      <c r="B313" s="1" t="s">
        <v>507</v>
      </c>
      <c r="C313" s="4">
        <v>3406.0242580645131</v>
      </c>
      <c r="D313" s="1" t="s">
        <v>508</v>
      </c>
      <c r="E313" s="3">
        <v>18.410941935483855</v>
      </c>
      <c r="F313" s="1" t="s">
        <v>509</v>
      </c>
      <c r="G313" s="1">
        <v>1</v>
      </c>
      <c r="H313" s="1" t="s">
        <v>511</v>
      </c>
    </row>
    <row r="314" spans="1:8" x14ac:dyDescent="0.25">
      <c r="A314" s="2">
        <v>46396</v>
      </c>
      <c r="B314" s="1" t="s">
        <v>507</v>
      </c>
      <c r="C314" s="4">
        <v>3406.0242580645131</v>
      </c>
      <c r="D314" s="1" t="s">
        <v>508</v>
      </c>
      <c r="E314" s="3">
        <v>18.410941935483855</v>
      </c>
      <c r="F314" s="1" t="s">
        <v>509</v>
      </c>
      <c r="G314" s="1">
        <v>1</v>
      </c>
      <c r="H314" s="1" t="s">
        <v>511</v>
      </c>
    </row>
    <row r="315" spans="1:8" x14ac:dyDescent="0.25">
      <c r="A315" s="2">
        <v>46397</v>
      </c>
      <c r="B315" s="1" t="s">
        <v>507</v>
      </c>
      <c r="C315" s="4">
        <v>3406.0242580645131</v>
      </c>
      <c r="D315" s="1" t="s">
        <v>508</v>
      </c>
      <c r="E315" s="3">
        <v>18.410941935483855</v>
      </c>
      <c r="F315" s="1" t="s">
        <v>509</v>
      </c>
      <c r="G315" s="1">
        <v>1</v>
      </c>
      <c r="H315" s="1" t="s">
        <v>511</v>
      </c>
    </row>
    <row r="316" spans="1:8" x14ac:dyDescent="0.25">
      <c r="A316" s="2">
        <v>46398</v>
      </c>
      <c r="B316" s="1" t="s">
        <v>507</v>
      </c>
      <c r="C316" s="4">
        <v>3406.0242580645131</v>
      </c>
      <c r="D316" s="1" t="s">
        <v>508</v>
      </c>
      <c r="E316" s="3">
        <v>18.410941935483855</v>
      </c>
      <c r="F316" s="1" t="s">
        <v>509</v>
      </c>
      <c r="G316" s="1">
        <v>1</v>
      </c>
      <c r="H316" s="1" t="s">
        <v>511</v>
      </c>
    </row>
    <row r="317" spans="1:8" x14ac:dyDescent="0.25">
      <c r="A317" s="2">
        <v>46399</v>
      </c>
      <c r="B317" s="1" t="s">
        <v>507</v>
      </c>
      <c r="C317" s="4">
        <v>3406.0242580645131</v>
      </c>
      <c r="D317" s="1" t="s">
        <v>508</v>
      </c>
      <c r="E317" s="3">
        <v>18.410941935483855</v>
      </c>
      <c r="F317" s="1" t="s">
        <v>509</v>
      </c>
      <c r="G317" s="1">
        <v>1</v>
      </c>
      <c r="H317" s="1" t="s">
        <v>511</v>
      </c>
    </row>
    <row r="318" spans="1:8" x14ac:dyDescent="0.25">
      <c r="A318" s="2">
        <v>46400</v>
      </c>
      <c r="B318" s="1" t="s">
        <v>507</v>
      </c>
      <c r="C318" s="4">
        <v>3406.0242580645131</v>
      </c>
      <c r="D318" s="1" t="s">
        <v>508</v>
      </c>
      <c r="E318" s="3">
        <v>18.410941935483855</v>
      </c>
      <c r="F318" s="1" t="s">
        <v>509</v>
      </c>
      <c r="G318" s="1">
        <v>1</v>
      </c>
      <c r="H318" s="1" t="s">
        <v>511</v>
      </c>
    </row>
    <row r="319" spans="1:8" x14ac:dyDescent="0.25">
      <c r="A319" s="2">
        <v>46401</v>
      </c>
      <c r="B319" s="1" t="s">
        <v>507</v>
      </c>
      <c r="C319" s="4">
        <v>3406.0242580645131</v>
      </c>
      <c r="D319" s="1" t="s">
        <v>508</v>
      </c>
      <c r="E319" s="3">
        <v>18.410941935483855</v>
      </c>
      <c r="F319" s="1" t="s">
        <v>509</v>
      </c>
      <c r="G319" s="1">
        <v>1</v>
      </c>
      <c r="H319" s="1" t="s">
        <v>511</v>
      </c>
    </row>
    <row r="320" spans="1:8" x14ac:dyDescent="0.25">
      <c r="A320" s="2">
        <v>46402</v>
      </c>
      <c r="B320" s="1" t="s">
        <v>507</v>
      </c>
      <c r="C320" s="4">
        <v>3406.0242580645131</v>
      </c>
      <c r="D320" s="1" t="s">
        <v>508</v>
      </c>
      <c r="E320" s="3">
        <v>18.410941935483855</v>
      </c>
      <c r="F320" s="1" t="s">
        <v>509</v>
      </c>
      <c r="G320" s="1">
        <v>1</v>
      </c>
      <c r="H320" s="1" t="s">
        <v>511</v>
      </c>
    </row>
    <row r="321" spans="1:8" x14ac:dyDescent="0.25">
      <c r="A321" s="2">
        <v>46403</v>
      </c>
      <c r="B321" s="1" t="s">
        <v>507</v>
      </c>
      <c r="C321" s="4">
        <v>3406.0242580645131</v>
      </c>
      <c r="D321" s="1" t="s">
        <v>508</v>
      </c>
      <c r="E321" s="3">
        <v>18.410941935483855</v>
      </c>
      <c r="F321" s="1" t="s">
        <v>509</v>
      </c>
      <c r="G321" s="1">
        <v>1</v>
      </c>
      <c r="H321" s="1" t="s">
        <v>511</v>
      </c>
    </row>
    <row r="322" spans="1:8" x14ac:dyDescent="0.25">
      <c r="A322" s="2">
        <v>46404</v>
      </c>
      <c r="B322" s="1" t="s">
        <v>507</v>
      </c>
      <c r="C322" s="4">
        <v>3406.0242580645131</v>
      </c>
      <c r="D322" s="1" t="s">
        <v>508</v>
      </c>
      <c r="E322" s="3">
        <v>18.410941935483855</v>
      </c>
      <c r="F322" s="1" t="s">
        <v>509</v>
      </c>
      <c r="G322" s="1">
        <v>1</v>
      </c>
      <c r="H322" s="1" t="s">
        <v>511</v>
      </c>
    </row>
    <row r="323" spans="1:8" x14ac:dyDescent="0.25">
      <c r="A323" s="2">
        <v>46405</v>
      </c>
      <c r="B323" s="1" t="s">
        <v>507</v>
      </c>
      <c r="C323" s="4">
        <v>3406.0242580645131</v>
      </c>
      <c r="D323" s="1" t="s">
        <v>508</v>
      </c>
      <c r="E323" s="3">
        <v>18.410941935483855</v>
      </c>
      <c r="F323" s="1" t="s">
        <v>509</v>
      </c>
      <c r="G323" s="1">
        <v>1</v>
      </c>
      <c r="H323" s="1" t="s">
        <v>511</v>
      </c>
    </row>
    <row r="324" spans="1:8" x14ac:dyDescent="0.25">
      <c r="A324" s="2">
        <v>46406</v>
      </c>
      <c r="B324" s="1" t="s">
        <v>507</v>
      </c>
      <c r="C324" s="4">
        <v>3406.0242580645131</v>
      </c>
      <c r="D324" s="1" t="s">
        <v>508</v>
      </c>
      <c r="E324" s="3">
        <v>18.410941935483855</v>
      </c>
      <c r="F324" s="1" t="s">
        <v>509</v>
      </c>
      <c r="G324" s="1">
        <v>1</v>
      </c>
      <c r="H324" s="1" t="s">
        <v>511</v>
      </c>
    </row>
    <row r="325" spans="1:8" x14ac:dyDescent="0.25">
      <c r="A325" s="2">
        <v>46407</v>
      </c>
      <c r="B325" s="1" t="s">
        <v>507</v>
      </c>
      <c r="C325" s="4">
        <v>3406.0242580645131</v>
      </c>
      <c r="D325" s="1" t="s">
        <v>508</v>
      </c>
      <c r="E325" s="3">
        <v>18.410941935483855</v>
      </c>
      <c r="F325" s="1" t="s">
        <v>509</v>
      </c>
      <c r="G325" s="1">
        <v>1</v>
      </c>
      <c r="H325" s="1" t="s">
        <v>511</v>
      </c>
    </row>
    <row r="326" spans="1:8" x14ac:dyDescent="0.25">
      <c r="A326" s="2">
        <v>46408</v>
      </c>
      <c r="B326" s="1" t="s">
        <v>507</v>
      </c>
      <c r="C326" s="4">
        <v>3406.0242580645131</v>
      </c>
      <c r="D326" s="1" t="s">
        <v>508</v>
      </c>
      <c r="E326" s="3">
        <v>18.410941935483855</v>
      </c>
      <c r="F326" s="1" t="s">
        <v>509</v>
      </c>
      <c r="G326" s="1">
        <v>1</v>
      </c>
      <c r="H326" s="1" t="s">
        <v>511</v>
      </c>
    </row>
    <row r="327" spans="1:8" x14ac:dyDescent="0.25">
      <c r="A327" s="2">
        <v>46409</v>
      </c>
      <c r="B327" s="1" t="s">
        <v>507</v>
      </c>
      <c r="C327" s="4">
        <v>3406.0242580645131</v>
      </c>
      <c r="D327" s="1" t="s">
        <v>508</v>
      </c>
      <c r="E327" s="3">
        <v>18.410941935483855</v>
      </c>
      <c r="F327" s="1" t="s">
        <v>509</v>
      </c>
      <c r="G327" s="1">
        <v>1</v>
      </c>
      <c r="H327" s="1" t="s">
        <v>511</v>
      </c>
    </row>
    <row r="328" spans="1:8" x14ac:dyDescent="0.25">
      <c r="A328" s="2">
        <v>46410</v>
      </c>
      <c r="B328" s="1" t="s">
        <v>507</v>
      </c>
      <c r="C328" s="4">
        <v>3406.0242580645131</v>
      </c>
      <c r="D328" s="1" t="s">
        <v>508</v>
      </c>
      <c r="E328" s="3">
        <v>18.410941935483855</v>
      </c>
      <c r="F328" s="1" t="s">
        <v>509</v>
      </c>
      <c r="G328" s="1">
        <v>1</v>
      </c>
      <c r="H328" s="1" t="s">
        <v>511</v>
      </c>
    </row>
    <row r="329" spans="1:8" x14ac:dyDescent="0.25">
      <c r="A329" s="2">
        <v>46411</v>
      </c>
      <c r="B329" s="1" t="s">
        <v>507</v>
      </c>
      <c r="C329" s="4">
        <v>3406.0242580645131</v>
      </c>
      <c r="D329" s="1" t="s">
        <v>508</v>
      </c>
      <c r="E329" s="3">
        <v>18.410941935483855</v>
      </c>
      <c r="F329" s="1" t="s">
        <v>509</v>
      </c>
      <c r="G329" s="1">
        <v>1</v>
      </c>
      <c r="H329" s="1" t="s">
        <v>511</v>
      </c>
    </row>
    <row r="330" spans="1:8" x14ac:dyDescent="0.25">
      <c r="A330" s="2">
        <v>46412</v>
      </c>
      <c r="B330" s="1" t="s">
        <v>507</v>
      </c>
      <c r="C330" s="4">
        <v>3406.0242580645131</v>
      </c>
      <c r="D330" s="1" t="s">
        <v>508</v>
      </c>
      <c r="E330" s="3">
        <v>18.410941935483855</v>
      </c>
      <c r="F330" s="1" t="s">
        <v>509</v>
      </c>
      <c r="G330" s="1">
        <v>1</v>
      </c>
      <c r="H330" s="1" t="s">
        <v>511</v>
      </c>
    </row>
    <row r="331" spans="1:8" x14ac:dyDescent="0.25">
      <c r="A331" s="2">
        <v>46413</v>
      </c>
      <c r="B331" s="1" t="s">
        <v>507</v>
      </c>
      <c r="C331" s="4">
        <v>3406.0242580645131</v>
      </c>
      <c r="D331" s="1" t="s">
        <v>508</v>
      </c>
      <c r="E331" s="3">
        <v>18.410941935483855</v>
      </c>
      <c r="F331" s="1" t="s">
        <v>509</v>
      </c>
      <c r="G331" s="1">
        <v>1</v>
      </c>
      <c r="H331" s="1" t="s">
        <v>511</v>
      </c>
    </row>
    <row r="332" spans="1:8" x14ac:dyDescent="0.25">
      <c r="A332" s="2">
        <v>46414</v>
      </c>
      <c r="B332" s="1" t="s">
        <v>507</v>
      </c>
      <c r="C332" s="4">
        <v>3406.0242580645131</v>
      </c>
      <c r="D332" s="1" t="s">
        <v>508</v>
      </c>
      <c r="E332" s="3">
        <v>18.410941935483855</v>
      </c>
      <c r="F332" s="1" t="s">
        <v>509</v>
      </c>
      <c r="G332" s="1">
        <v>1</v>
      </c>
      <c r="H332" s="1" t="s">
        <v>511</v>
      </c>
    </row>
    <row r="333" spans="1:8" x14ac:dyDescent="0.25">
      <c r="A333" s="2">
        <v>46415</v>
      </c>
      <c r="B333" s="1" t="s">
        <v>507</v>
      </c>
      <c r="C333" s="4">
        <v>3406.0242580645131</v>
      </c>
      <c r="D333" s="1" t="s">
        <v>508</v>
      </c>
      <c r="E333" s="3">
        <v>18.410941935483855</v>
      </c>
      <c r="F333" s="1" t="s">
        <v>509</v>
      </c>
      <c r="G333" s="1">
        <v>1</v>
      </c>
      <c r="H333" s="1" t="s">
        <v>511</v>
      </c>
    </row>
    <row r="334" spans="1:8" x14ac:dyDescent="0.25">
      <c r="A334" s="2">
        <v>46416</v>
      </c>
      <c r="B334" s="1" t="s">
        <v>507</v>
      </c>
      <c r="C334" s="4">
        <v>3406.0242580645131</v>
      </c>
      <c r="D334" s="1" t="s">
        <v>508</v>
      </c>
      <c r="E334" s="3">
        <v>18.410941935483855</v>
      </c>
      <c r="F334" s="1" t="s">
        <v>509</v>
      </c>
      <c r="G334" s="1">
        <v>1</v>
      </c>
      <c r="H334" s="1" t="s">
        <v>511</v>
      </c>
    </row>
    <row r="335" spans="1:8" x14ac:dyDescent="0.25">
      <c r="A335" s="2">
        <v>46417</v>
      </c>
      <c r="B335" s="1" t="s">
        <v>507</v>
      </c>
      <c r="C335" s="4">
        <v>3406.0242580645131</v>
      </c>
      <c r="D335" s="1" t="s">
        <v>508</v>
      </c>
      <c r="E335" s="3">
        <v>18.410941935483855</v>
      </c>
      <c r="F335" s="1" t="s">
        <v>509</v>
      </c>
      <c r="G335" s="1">
        <v>1</v>
      </c>
      <c r="H335" s="1" t="s">
        <v>511</v>
      </c>
    </row>
    <row r="336" spans="1:8" x14ac:dyDescent="0.25">
      <c r="A336" s="2">
        <v>46418</v>
      </c>
      <c r="B336" s="1" t="s">
        <v>507</v>
      </c>
      <c r="C336" s="4">
        <v>3406.0242580645131</v>
      </c>
      <c r="D336" s="1" t="s">
        <v>508</v>
      </c>
      <c r="E336" s="3">
        <v>18.410941935483855</v>
      </c>
      <c r="F336" s="1" t="s">
        <v>509</v>
      </c>
      <c r="G336" s="1">
        <v>1</v>
      </c>
      <c r="H336" s="1" t="s">
        <v>511</v>
      </c>
    </row>
    <row r="337" spans="1:8" x14ac:dyDescent="0.25">
      <c r="A337" s="2">
        <v>46419</v>
      </c>
      <c r="B337" s="1" t="s">
        <v>507</v>
      </c>
      <c r="C337" s="4">
        <v>3394.9191428571403</v>
      </c>
      <c r="D337" s="1" t="s">
        <v>508</v>
      </c>
      <c r="E337" s="3">
        <v>18.350914285714275</v>
      </c>
      <c r="F337" s="1" t="s">
        <v>509</v>
      </c>
      <c r="G337" s="1">
        <v>1</v>
      </c>
      <c r="H337" s="1" t="s">
        <v>511</v>
      </c>
    </row>
    <row r="338" spans="1:8" x14ac:dyDescent="0.25">
      <c r="A338" s="2">
        <v>46420</v>
      </c>
      <c r="B338" s="1" t="s">
        <v>507</v>
      </c>
      <c r="C338" s="4">
        <v>3394.9191428571403</v>
      </c>
      <c r="D338" s="1" t="s">
        <v>508</v>
      </c>
      <c r="E338" s="3">
        <v>18.350914285714275</v>
      </c>
      <c r="F338" s="1" t="s">
        <v>509</v>
      </c>
      <c r="G338" s="1">
        <v>1</v>
      </c>
      <c r="H338" s="1" t="s">
        <v>511</v>
      </c>
    </row>
    <row r="339" spans="1:8" x14ac:dyDescent="0.25">
      <c r="A339" s="2">
        <v>46421</v>
      </c>
      <c r="B339" s="1" t="s">
        <v>507</v>
      </c>
      <c r="C339" s="4">
        <v>3394.9191428571403</v>
      </c>
      <c r="D339" s="1" t="s">
        <v>508</v>
      </c>
      <c r="E339" s="3">
        <v>18.350914285714275</v>
      </c>
      <c r="F339" s="1" t="s">
        <v>509</v>
      </c>
      <c r="G339" s="1">
        <v>1</v>
      </c>
      <c r="H339" s="1" t="s">
        <v>511</v>
      </c>
    </row>
    <row r="340" spans="1:8" x14ac:dyDescent="0.25">
      <c r="A340" s="2">
        <v>46422</v>
      </c>
      <c r="B340" s="1" t="s">
        <v>507</v>
      </c>
      <c r="C340" s="4">
        <v>3394.9191428571403</v>
      </c>
      <c r="D340" s="1" t="s">
        <v>508</v>
      </c>
      <c r="E340" s="3">
        <v>18.350914285714275</v>
      </c>
      <c r="F340" s="1" t="s">
        <v>509</v>
      </c>
      <c r="G340" s="1">
        <v>1</v>
      </c>
      <c r="H340" s="1" t="s">
        <v>511</v>
      </c>
    </row>
    <row r="341" spans="1:8" x14ac:dyDescent="0.25">
      <c r="A341" s="2">
        <v>46423</v>
      </c>
      <c r="B341" s="1" t="s">
        <v>507</v>
      </c>
      <c r="C341" s="4">
        <v>3394.9191428571403</v>
      </c>
      <c r="D341" s="1" t="s">
        <v>508</v>
      </c>
      <c r="E341" s="3">
        <v>18.350914285714275</v>
      </c>
      <c r="F341" s="1" t="s">
        <v>509</v>
      </c>
      <c r="G341" s="1">
        <v>1</v>
      </c>
      <c r="H341" s="1" t="s">
        <v>511</v>
      </c>
    </row>
    <row r="342" spans="1:8" x14ac:dyDescent="0.25">
      <c r="A342" s="2">
        <v>46424</v>
      </c>
      <c r="B342" s="1" t="s">
        <v>507</v>
      </c>
      <c r="C342" s="4">
        <v>3394.9191428571403</v>
      </c>
      <c r="D342" s="1" t="s">
        <v>508</v>
      </c>
      <c r="E342" s="3">
        <v>18.350914285714275</v>
      </c>
      <c r="F342" s="1" t="s">
        <v>509</v>
      </c>
      <c r="G342" s="1">
        <v>1</v>
      </c>
      <c r="H342" s="1" t="s">
        <v>511</v>
      </c>
    </row>
    <row r="343" spans="1:8" x14ac:dyDescent="0.25">
      <c r="A343" s="2">
        <v>46425</v>
      </c>
      <c r="B343" s="1" t="s">
        <v>507</v>
      </c>
      <c r="C343" s="4">
        <v>3394.9191428571403</v>
      </c>
      <c r="D343" s="1" t="s">
        <v>508</v>
      </c>
      <c r="E343" s="3">
        <v>18.350914285714275</v>
      </c>
      <c r="F343" s="1" t="s">
        <v>509</v>
      </c>
      <c r="G343" s="1">
        <v>1</v>
      </c>
      <c r="H343" s="1" t="s">
        <v>511</v>
      </c>
    </row>
    <row r="344" spans="1:8" x14ac:dyDescent="0.25">
      <c r="A344" s="2">
        <v>46426</v>
      </c>
      <c r="B344" s="1" t="s">
        <v>507</v>
      </c>
      <c r="C344" s="4">
        <v>3394.9191428571403</v>
      </c>
      <c r="D344" s="1" t="s">
        <v>508</v>
      </c>
      <c r="E344" s="3">
        <v>18.350914285714275</v>
      </c>
      <c r="F344" s="1" t="s">
        <v>509</v>
      </c>
      <c r="G344" s="1">
        <v>1</v>
      </c>
      <c r="H344" s="1" t="s">
        <v>511</v>
      </c>
    </row>
    <row r="345" spans="1:8" x14ac:dyDescent="0.25">
      <c r="A345" s="2">
        <v>46427</v>
      </c>
      <c r="B345" s="1" t="s">
        <v>507</v>
      </c>
      <c r="C345" s="4">
        <v>3394.9191428571403</v>
      </c>
      <c r="D345" s="1" t="s">
        <v>508</v>
      </c>
      <c r="E345" s="3">
        <v>18.350914285714275</v>
      </c>
      <c r="F345" s="1" t="s">
        <v>509</v>
      </c>
      <c r="G345" s="1">
        <v>1</v>
      </c>
      <c r="H345" s="1" t="s">
        <v>511</v>
      </c>
    </row>
    <row r="346" spans="1:8" x14ac:dyDescent="0.25">
      <c r="A346" s="2">
        <v>46428</v>
      </c>
      <c r="B346" s="1" t="s">
        <v>507</v>
      </c>
      <c r="C346" s="4">
        <v>3394.9191428571403</v>
      </c>
      <c r="D346" s="1" t="s">
        <v>508</v>
      </c>
      <c r="E346" s="3">
        <v>18.350914285714275</v>
      </c>
      <c r="F346" s="1" t="s">
        <v>509</v>
      </c>
      <c r="G346" s="1">
        <v>1</v>
      </c>
      <c r="H346" s="1" t="s">
        <v>511</v>
      </c>
    </row>
    <row r="347" spans="1:8" x14ac:dyDescent="0.25">
      <c r="A347" s="2">
        <v>46429</v>
      </c>
      <c r="B347" s="1" t="s">
        <v>507</v>
      </c>
      <c r="C347" s="4">
        <v>3394.9191428571403</v>
      </c>
      <c r="D347" s="1" t="s">
        <v>508</v>
      </c>
      <c r="E347" s="3">
        <v>18.350914285714275</v>
      </c>
      <c r="F347" s="1" t="s">
        <v>509</v>
      </c>
      <c r="G347" s="1">
        <v>1</v>
      </c>
      <c r="H347" s="1" t="s">
        <v>511</v>
      </c>
    </row>
    <row r="348" spans="1:8" x14ac:dyDescent="0.25">
      <c r="A348" s="2">
        <v>46430</v>
      </c>
      <c r="B348" s="1" t="s">
        <v>507</v>
      </c>
      <c r="C348" s="4">
        <v>3394.9191428571403</v>
      </c>
      <c r="D348" s="1" t="s">
        <v>508</v>
      </c>
      <c r="E348" s="3">
        <v>18.350914285714275</v>
      </c>
      <c r="F348" s="1" t="s">
        <v>509</v>
      </c>
      <c r="G348" s="1">
        <v>1</v>
      </c>
      <c r="H348" s="1" t="s">
        <v>511</v>
      </c>
    </row>
    <row r="349" spans="1:8" x14ac:dyDescent="0.25">
      <c r="A349" s="2">
        <v>46431</v>
      </c>
      <c r="B349" s="1" t="s">
        <v>507</v>
      </c>
      <c r="C349" s="4">
        <v>3394.9191428571403</v>
      </c>
      <c r="D349" s="1" t="s">
        <v>508</v>
      </c>
      <c r="E349" s="3">
        <v>18.350914285714275</v>
      </c>
      <c r="F349" s="1" t="s">
        <v>509</v>
      </c>
      <c r="G349" s="1">
        <v>1</v>
      </c>
      <c r="H349" s="1" t="s">
        <v>511</v>
      </c>
    </row>
    <row r="350" spans="1:8" x14ac:dyDescent="0.25">
      <c r="A350" s="2">
        <v>46432</v>
      </c>
      <c r="B350" s="1" t="s">
        <v>507</v>
      </c>
      <c r="C350" s="4">
        <v>3394.9191428571403</v>
      </c>
      <c r="D350" s="1" t="s">
        <v>508</v>
      </c>
      <c r="E350" s="3">
        <v>18.350914285714275</v>
      </c>
      <c r="F350" s="1" t="s">
        <v>509</v>
      </c>
      <c r="G350" s="1">
        <v>1</v>
      </c>
      <c r="H350" s="1" t="s">
        <v>511</v>
      </c>
    </row>
    <row r="351" spans="1:8" x14ac:dyDescent="0.25">
      <c r="A351" s="2">
        <v>46433</v>
      </c>
      <c r="B351" s="1" t="s">
        <v>507</v>
      </c>
      <c r="C351" s="4">
        <v>3394.9191428571403</v>
      </c>
      <c r="D351" s="1" t="s">
        <v>508</v>
      </c>
      <c r="E351" s="3">
        <v>18.350914285714275</v>
      </c>
      <c r="F351" s="1" t="s">
        <v>509</v>
      </c>
      <c r="G351" s="1">
        <v>1</v>
      </c>
      <c r="H351" s="1" t="s">
        <v>511</v>
      </c>
    </row>
    <row r="352" spans="1:8" x14ac:dyDescent="0.25">
      <c r="A352" s="2">
        <v>46434</v>
      </c>
      <c r="B352" s="1" t="s">
        <v>507</v>
      </c>
      <c r="C352" s="4">
        <v>3394.9191428571403</v>
      </c>
      <c r="D352" s="1" t="s">
        <v>508</v>
      </c>
      <c r="E352" s="3">
        <v>18.350914285714275</v>
      </c>
      <c r="F352" s="1" t="s">
        <v>509</v>
      </c>
      <c r="G352" s="1">
        <v>1</v>
      </c>
      <c r="H352" s="1" t="s">
        <v>511</v>
      </c>
    </row>
    <row r="353" spans="1:8" x14ac:dyDescent="0.25">
      <c r="A353" s="2">
        <v>46435</v>
      </c>
      <c r="B353" s="1" t="s">
        <v>507</v>
      </c>
      <c r="C353" s="4">
        <v>3394.9191428571403</v>
      </c>
      <c r="D353" s="1" t="s">
        <v>508</v>
      </c>
      <c r="E353" s="3">
        <v>18.350914285714275</v>
      </c>
      <c r="F353" s="1" t="s">
        <v>509</v>
      </c>
      <c r="G353" s="1">
        <v>1</v>
      </c>
      <c r="H353" s="1" t="s">
        <v>511</v>
      </c>
    </row>
    <row r="354" spans="1:8" x14ac:dyDescent="0.25">
      <c r="A354" s="2">
        <v>46436</v>
      </c>
      <c r="B354" s="1" t="s">
        <v>507</v>
      </c>
      <c r="C354" s="4">
        <v>3394.9191428571403</v>
      </c>
      <c r="D354" s="1" t="s">
        <v>508</v>
      </c>
      <c r="E354" s="3">
        <v>18.350914285714275</v>
      </c>
      <c r="F354" s="1" t="s">
        <v>509</v>
      </c>
      <c r="G354" s="1">
        <v>1</v>
      </c>
      <c r="H354" s="1" t="s">
        <v>511</v>
      </c>
    </row>
    <row r="355" spans="1:8" x14ac:dyDescent="0.25">
      <c r="A355" s="2">
        <v>46437</v>
      </c>
      <c r="B355" s="1" t="s">
        <v>507</v>
      </c>
      <c r="C355" s="4">
        <v>3394.9191428571403</v>
      </c>
      <c r="D355" s="1" t="s">
        <v>508</v>
      </c>
      <c r="E355" s="3">
        <v>18.350914285714275</v>
      </c>
      <c r="F355" s="1" t="s">
        <v>509</v>
      </c>
      <c r="G355" s="1">
        <v>1</v>
      </c>
      <c r="H355" s="1" t="s">
        <v>511</v>
      </c>
    </row>
    <row r="356" spans="1:8" x14ac:dyDescent="0.25">
      <c r="A356" s="2">
        <v>46438</v>
      </c>
      <c r="B356" s="1" t="s">
        <v>507</v>
      </c>
      <c r="C356" s="4">
        <v>3394.9191428571403</v>
      </c>
      <c r="D356" s="1" t="s">
        <v>508</v>
      </c>
      <c r="E356" s="3">
        <v>18.350914285714275</v>
      </c>
      <c r="F356" s="1" t="s">
        <v>509</v>
      </c>
      <c r="G356" s="1">
        <v>1</v>
      </c>
      <c r="H356" s="1" t="s">
        <v>511</v>
      </c>
    </row>
    <row r="357" spans="1:8" x14ac:dyDescent="0.25">
      <c r="A357" s="2">
        <v>46439</v>
      </c>
      <c r="B357" s="1" t="s">
        <v>507</v>
      </c>
      <c r="C357" s="4">
        <v>3394.9191428571403</v>
      </c>
      <c r="D357" s="1" t="s">
        <v>508</v>
      </c>
      <c r="E357" s="3">
        <v>18.350914285714275</v>
      </c>
      <c r="F357" s="1" t="s">
        <v>509</v>
      </c>
      <c r="G357" s="1">
        <v>1</v>
      </c>
      <c r="H357" s="1" t="s">
        <v>511</v>
      </c>
    </row>
    <row r="358" spans="1:8" x14ac:dyDescent="0.25">
      <c r="A358" s="2">
        <v>46440</v>
      </c>
      <c r="B358" s="1" t="s">
        <v>507</v>
      </c>
      <c r="C358" s="4">
        <v>3394.9191428571403</v>
      </c>
      <c r="D358" s="1" t="s">
        <v>508</v>
      </c>
      <c r="E358" s="3">
        <v>18.350914285714275</v>
      </c>
      <c r="F358" s="1" t="s">
        <v>509</v>
      </c>
      <c r="G358" s="1">
        <v>1</v>
      </c>
      <c r="H358" s="1" t="s">
        <v>511</v>
      </c>
    </row>
    <row r="359" spans="1:8" x14ac:dyDescent="0.25">
      <c r="A359" s="2">
        <v>46441</v>
      </c>
      <c r="B359" s="1" t="s">
        <v>507</v>
      </c>
      <c r="C359" s="4">
        <v>3394.9191428571403</v>
      </c>
      <c r="D359" s="1" t="s">
        <v>508</v>
      </c>
      <c r="E359" s="3">
        <v>18.350914285714275</v>
      </c>
      <c r="F359" s="1" t="s">
        <v>509</v>
      </c>
      <c r="G359" s="1">
        <v>1</v>
      </c>
      <c r="H359" s="1" t="s">
        <v>511</v>
      </c>
    </row>
    <row r="360" spans="1:8" x14ac:dyDescent="0.25">
      <c r="A360" s="2">
        <v>46442</v>
      </c>
      <c r="B360" s="1" t="s">
        <v>507</v>
      </c>
      <c r="C360" s="4">
        <v>3394.9191428571403</v>
      </c>
      <c r="D360" s="1" t="s">
        <v>508</v>
      </c>
      <c r="E360" s="3">
        <v>18.350914285714275</v>
      </c>
      <c r="F360" s="1" t="s">
        <v>509</v>
      </c>
      <c r="G360" s="1">
        <v>1</v>
      </c>
      <c r="H360" s="1" t="s">
        <v>511</v>
      </c>
    </row>
    <row r="361" spans="1:8" x14ac:dyDescent="0.25">
      <c r="A361" s="2">
        <v>46443</v>
      </c>
      <c r="B361" s="1" t="s">
        <v>507</v>
      </c>
      <c r="C361" s="4">
        <v>3394.9191428571403</v>
      </c>
      <c r="D361" s="1" t="s">
        <v>508</v>
      </c>
      <c r="E361" s="3">
        <v>18.350914285714275</v>
      </c>
      <c r="F361" s="1" t="s">
        <v>509</v>
      </c>
      <c r="G361" s="1">
        <v>1</v>
      </c>
      <c r="H361" s="1" t="s">
        <v>511</v>
      </c>
    </row>
    <row r="362" spans="1:8" x14ac:dyDescent="0.25">
      <c r="A362" s="2">
        <v>46444</v>
      </c>
      <c r="B362" s="1" t="s">
        <v>507</v>
      </c>
      <c r="C362" s="4">
        <v>3394.9191428571403</v>
      </c>
      <c r="D362" s="1" t="s">
        <v>508</v>
      </c>
      <c r="E362" s="3">
        <v>18.350914285714275</v>
      </c>
      <c r="F362" s="1" t="s">
        <v>509</v>
      </c>
      <c r="G362" s="1">
        <v>1</v>
      </c>
      <c r="H362" s="1" t="s">
        <v>511</v>
      </c>
    </row>
    <row r="363" spans="1:8" x14ac:dyDescent="0.25">
      <c r="A363" s="2">
        <v>46445</v>
      </c>
      <c r="B363" s="1" t="s">
        <v>507</v>
      </c>
      <c r="C363" s="4">
        <v>3394.9191428571403</v>
      </c>
      <c r="D363" s="1" t="s">
        <v>508</v>
      </c>
      <c r="E363" s="3">
        <v>18.350914285714275</v>
      </c>
      <c r="F363" s="1" t="s">
        <v>509</v>
      </c>
      <c r="G363" s="1">
        <v>1</v>
      </c>
      <c r="H363" s="1" t="s">
        <v>511</v>
      </c>
    </row>
    <row r="364" spans="1:8" x14ac:dyDescent="0.25">
      <c r="A364" s="2">
        <v>46446</v>
      </c>
      <c r="B364" s="1" t="s">
        <v>507</v>
      </c>
      <c r="C364" s="4">
        <v>3394.9191428571403</v>
      </c>
      <c r="D364" s="1" t="s">
        <v>508</v>
      </c>
      <c r="E364" s="3">
        <v>18.350914285714275</v>
      </c>
      <c r="F364" s="1" t="s">
        <v>509</v>
      </c>
      <c r="G364" s="1">
        <v>1</v>
      </c>
      <c r="H364" s="1" t="s">
        <v>511</v>
      </c>
    </row>
    <row r="365" spans="1:8" x14ac:dyDescent="0.25">
      <c r="A365" s="2">
        <v>46447</v>
      </c>
      <c r="B365" s="1" t="s">
        <v>507</v>
      </c>
      <c r="C365" s="4">
        <v>3341.4437419354813</v>
      </c>
      <c r="D365" s="1" t="s">
        <v>508</v>
      </c>
      <c r="E365" s="3">
        <v>18.061858064516112</v>
      </c>
      <c r="F365" s="1" t="s">
        <v>509</v>
      </c>
      <c r="G365" s="1">
        <v>1</v>
      </c>
      <c r="H365" s="1" t="s">
        <v>511</v>
      </c>
    </row>
    <row r="366" spans="1:8" x14ac:dyDescent="0.25">
      <c r="A366" s="2">
        <v>46448</v>
      </c>
      <c r="B366" s="1" t="s">
        <v>507</v>
      </c>
      <c r="C366" s="4">
        <v>3341.4437419354813</v>
      </c>
      <c r="D366" s="1" t="s">
        <v>508</v>
      </c>
      <c r="E366" s="3">
        <v>18.061858064516112</v>
      </c>
      <c r="F366" s="1" t="s">
        <v>509</v>
      </c>
      <c r="G366" s="1">
        <v>1</v>
      </c>
      <c r="H366" s="1" t="s">
        <v>511</v>
      </c>
    </row>
    <row r="367" spans="1:8" x14ac:dyDescent="0.25">
      <c r="A367" s="2">
        <v>46449</v>
      </c>
      <c r="B367" s="1" t="s">
        <v>507</v>
      </c>
      <c r="C367" s="4">
        <v>3341.4437419354813</v>
      </c>
      <c r="D367" s="1" t="s">
        <v>508</v>
      </c>
      <c r="E367" s="3">
        <v>18.061858064516112</v>
      </c>
      <c r="F367" s="1" t="s">
        <v>509</v>
      </c>
      <c r="G367" s="1">
        <v>1</v>
      </c>
      <c r="H367" s="1" t="s">
        <v>511</v>
      </c>
    </row>
    <row r="368" spans="1:8" x14ac:dyDescent="0.25">
      <c r="A368" s="2">
        <v>46450</v>
      </c>
      <c r="B368" s="1" t="s">
        <v>507</v>
      </c>
      <c r="C368" s="4">
        <v>3341.4437419354813</v>
      </c>
      <c r="D368" s="1" t="s">
        <v>508</v>
      </c>
      <c r="E368" s="3">
        <v>18.061858064516112</v>
      </c>
      <c r="F368" s="1" t="s">
        <v>509</v>
      </c>
      <c r="G368" s="1">
        <v>1</v>
      </c>
      <c r="H368" s="1" t="s">
        <v>511</v>
      </c>
    </row>
    <row r="369" spans="1:8" x14ac:dyDescent="0.25">
      <c r="A369" s="2">
        <v>46451</v>
      </c>
      <c r="B369" s="1" t="s">
        <v>507</v>
      </c>
      <c r="C369" s="4">
        <v>3341.4437419354813</v>
      </c>
      <c r="D369" s="1" t="s">
        <v>508</v>
      </c>
      <c r="E369" s="3">
        <v>18.061858064516112</v>
      </c>
      <c r="F369" s="1" t="s">
        <v>509</v>
      </c>
      <c r="G369" s="1">
        <v>1</v>
      </c>
      <c r="H369" s="1" t="s">
        <v>511</v>
      </c>
    </row>
    <row r="370" spans="1:8" x14ac:dyDescent="0.25">
      <c r="A370" s="2">
        <v>46452</v>
      </c>
      <c r="B370" s="1" t="s">
        <v>507</v>
      </c>
      <c r="C370" s="4">
        <v>3341.4437419354813</v>
      </c>
      <c r="D370" s="1" t="s">
        <v>508</v>
      </c>
      <c r="E370" s="3">
        <v>18.061858064516112</v>
      </c>
      <c r="F370" s="1" t="s">
        <v>509</v>
      </c>
      <c r="G370" s="1">
        <v>1</v>
      </c>
      <c r="H370" s="1" t="s">
        <v>511</v>
      </c>
    </row>
    <row r="371" spans="1:8" x14ac:dyDescent="0.25">
      <c r="A371" s="2">
        <v>46453</v>
      </c>
      <c r="B371" s="1" t="s">
        <v>507</v>
      </c>
      <c r="C371" s="4">
        <v>3341.4437419354813</v>
      </c>
      <c r="D371" s="1" t="s">
        <v>508</v>
      </c>
      <c r="E371" s="3">
        <v>18.061858064516112</v>
      </c>
      <c r="F371" s="1" t="s">
        <v>509</v>
      </c>
      <c r="G371" s="1">
        <v>1</v>
      </c>
      <c r="H371" s="1" t="s">
        <v>511</v>
      </c>
    </row>
    <row r="372" spans="1:8" x14ac:dyDescent="0.25">
      <c r="A372" s="2">
        <v>46454</v>
      </c>
      <c r="B372" s="1" t="s">
        <v>507</v>
      </c>
      <c r="C372" s="4">
        <v>3341.4437419354813</v>
      </c>
      <c r="D372" s="1" t="s">
        <v>508</v>
      </c>
      <c r="E372" s="3">
        <v>18.061858064516112</v>
      </c>
      <c r="F372" s="1" t="s">
        <v>509</v>
      </c>
      <c r="G372" s="1">
        <v>1</v>
      </c>
      <c r="H372" s="1" t="s">
        <v>511</v>
      </c>
    </row>
    <row r="373" spans="1:8" x14ac:dyDescent="0.25">
      <c r="A373" s="2">
        <v>46455</v>
      </c>
      <c r="B373" s="1" t="s">
        <v>507</v>
      </c>
      <c r="C373" s="4">
        <v>3341.4437419354813</v>
      </c>
      <c r="D373" s="1" t="s">
        <v>508</v>
      </c>
      <c r="E373" s="3">
        <v>18.061858064516112</v>
      </c>
      <c r="F373" s="1" t="s">
        <v>509</v>
      </c>
      <c r="G373" s="1">
        <v>1</v>
      </c>
      <c r="H373" s="1" t="s">
        <v>511</v>
      </c>
    </row>
    <row r="374" spans="1:8" x14ac:dyDescent="0.25">
      <c r="A374" s="2">
        <v>46456</v>
      </c>
      <c r="B374" s="1" t="s">
        <v>507</v>
      </c>
      <c r="C374" s="4">
        <v>3341.4437419354813</v>
      </c>
      <c r="D374" s="1" t="s">
        <v>508</v>
      </c>
      <c r="E374" s="3">
        <v>18.061858064516112</v>
      </c>
      <c r="F374" s="1" t="s">
        <v>509</v>
      </c>
      <c r="G374" s="1">
        <v>1</v>
      </c>
      <c r="H374" s="1" t="s">
        <v>511</v>
      </c>
    </row>
    <row r="375" spans="1:8" x14ac:dyDescent="0.25">
      <c r="A375" s="2">
        <v>46457</v>
      </c>
      <c r="B375" s="1" t="s">
        <v>507</v>
      </c>
      <c r="C375" s="4">
        <v>3341.4437419354813</v>
      </c>
      <c r="D375" s="1" t="s">
        <v>508</v>
      </c>
      <c r="E375" s="3">
        <v>18.061858064516112</v>
      </c>
      <c r="F375" s="1" t="s">
        <v>509</v>
      </c>
      <c r="G375" s="1">
        <v>1</v>
      </c>
      <c r="H375" s="1" t="s">
        <v>511</v>
      </c>
    </row>
    <row r="376" spans="1:8" x14ac:dyDescent="0.25">
      <c r="A376" s="2">
        <v>46458</v>
      </c>
      <c r="B376" s="1" t="s">
        <v>507</v>
      </c>
      <c r="C376" s="4">
        <v>3341.4437419354813</v>
      </c>
      <c r="D376" s="1" t="s">
        <v>508</v>
      </c>
      <c r="E376" s="3">
        <v>18.061858064516112</v>
      </c>
      <c r="F376" s="1" t="s">
        <v>509</v>
      </c>
      <c r="G376" s="1">
        <v>1</v>
      </c>
      <c r="H376" s="1" t="s">
        <v>511</v>
      </c>
    </row>
    <row r="377" spans="1:8" x14ac:dyDescent="0.25">
      <c r="A377" s="2">
        <v>46459</v>
      </c>
      <c r="B377" s="1" t="s">
        <v>507</v>
      </c>
      <c r="C377" s="4">
        <v>3341.4437419354813</v>
      </c>
      <c r="D377" s="1" t="s">
        <v>508</v>
      </c>
      <c r="E377" s="3">
        <v>18.061858064516112</v>
      </c>
      <c r="F377" s="1" t="s">
        <v>509</v>
      </c>
      <c r="G377" s="1">
        <v>1</v>
      </c>
      <c r="H377" s="1" t="s">
        <v>511</v>
      </c>
    </row>
    <row r="378" spans="1:8" x14ac:dyDescent="0.25">
      <c r="A378" s="2">
        <v>46460</v>
      </c>
      <c r="B378" s="1" t="s">
        <v>507</v>
      </c>
      <c r="C378" s="4">
        <v>3341.4437419354813</v>
      </c>
      <c r="D378" s="1" t="s">
        <v>508</v>
      </c>
      <c r="E378" s="3">
        <v>18.061858064516112</v>
      </c>
      <c r="F378" s="1" t="s">
        <v>509</v>
      </c>
      <c r="G378" s="1">
        <v>1</v>
      </c>
      <c r="H378" s="1" t="s">
        <v>511</v>
      </c>
    </row>
    <row r="379" spans="1:8" x14ac:dyDescent="0.25">
      <c r="A379" s="2">
        <v>46461</v>
      </c>
      <c r="B379" s="1" t="s">
        <v>507</v>
      </c>
      <c r="C379" s="4">
        <v>3341.4437419354813</v>
      </c>
      <c r="D379" s="1" t="s">
        <v>508</v>
      </c>
      <c r="E379" s="3">
        <v>18.061858064516112</v>
      </c>
      <c r="F379" s="1" t="s">
        <v>509</v>
      </c>
      <c r="G379" s="1">
        <v>1</v>
      </c>
      <c r="H379" s="1" t="s">
        <v>511</v>
      </c>
    </row>
    <row r="380" spans="1:8" x14ac:dyDescent="0.25">
      <c r="A380" s="2">
        <v>46462</v>
      </c>
      <c r="B380" s="1" t="s">
        <v>507</v>
      </c>
      <c r="C380" s="4">
        <v>3341.4437419354813</v>
      </c>
      <c r="D380" s="1" t="s">
        <v>508</v>
      </c>
      <c r="E380" s="3">
        <v>18.061858064516112</v>
      </c>
      <c r="F380" s="1" t="s">
        <v>509</v>
      </c>
      <c r="G380" s="1">
        <v>1</v>
      </c>
      <c r="H380" s="1" t="s">
        <v>511</v>
      </c>
    </row>
    <row r="381" spans="1:8" x14ac:dyDescent="0.25">
      <c r="A381" s="2">
        <v>46463</v>
      </c>
      <c r="B381" s="1" t="s">
        <v>507</v>
      </c>
      <c r="C381" s="4">
        <v>3341.4437419354813</v>
      </c>
      <c r="D381" s="1" t="s">
        <v>508</v>
      </c>
      <c r="E381" s="3">
        <v>18.061858064516112</v>
      </c>
      <c r="F381" s="1" t="s">
        <v>509</v>
      </c>
      <c r="G381" s="1">
        <v>1</v>
      </c>
      <c r="H381" s="1" t="s">
        <v>511</v>
      </c>
    </row>
    <row r="382" spans="1:8" x14ac:dyDescent="0.25">
      <c r="A382" s="2">
        <v>46464</v>
      </c>
      <c r="B382" s="1" t="s">
        <v>507</v>
      </c>
      <c r="C382" s="4">
        <v>3341.4437419354813</v>
      </c>
      <c r="D382" s="1" t="s">
        <v>508</v>
      </c>
      <c r="E382" s="3">
        <v>18.061858064516112</v>
      </c>
      <c r="F382" s="1" t="s">
        <v>509</v>
      </c>
      <c r="G382" s="1">
        <v>1</v>
      </c>
      <c r="H382" s="1" t="s">
        <v>511</v>
      </c>
    </row>
    <row r="383" spans="1:8" x14ac:dyDescent="0.25">
      <c r="A383" s="2">
        <v>46465</v>
      </c>
      <c r="B383" s="1" t="s">
        <v>507</v>
      </c>
      <c r="C383" s="4">
        <v>3341.4437419354813</v>
      </c>
      <c r="D383" s="1" t="s">
        <v>508</v>
      </c>
      <c r="E383" s="3">
        <v>18.061858064516112</v>
      </c>
      <c r="F383" s="1" t="s">
        <v>509</v>
      </c>
      <c r="G383" s="1">
        <v>1</v>
      </c>
      <c r="H383" s="1" t="s">
        <v>511</v>
      </c>
    </row>
    <row r="384" spans="1:8" x14ac:dyDescent="0.25">
      <c r="A384" s="2">
        <v>46466</v>
      </c>
      <c r="B384" s="1" t="s">
        <v>507</v>
      </c>
      <c r="C384" s="4">
        <v>3341.4437419354813</v>
      </c>
      <c r="D384" s="1" t="s">
        <v>508</v>
      </c>
      <c r="E384" s="3">
        <v>18.061858064516112</v>
      </c>
      <c r="F384" s="1" t="s">
        <v>509</v>
      </c>
      <c r="G384" s="1">
        <v>1</v>
      </c>
      <c r="H384" s="1" t="s">
        <v>511</v>
      </c>
    </row>
    <row r="385" spans="1:8" x14ac:dyDescent="0.25">
      <c r="A385" s="2">
        <v>46467</v>
      </c>
      <c r="B385" s="1" t="s">
        <v>507</v>
      </c>
      <c r="C385" s="4">
        <v>3341.4437419354813</v>
      </c>
      <c r="D385" s="1" t="s">
        <v>508</v>
      </c>
      <c r="E385" s="3">
        <v>18.061858064516112</v>
      </c>
      <c r="F385" s="1" t="s">
        <v>509</v>
      </c>
      <c r="G385" s="1">
        <v>1</v>
      </c>
      <c r="H385" s="1" t="s">
        <v>511</v>
      </c>
    </row>
    <row r="386" spans="1:8" x14ac:dyDescent="0.25">
      <c r="A386" s="2">
        <v>46468</v>
      </c>
      <c r="B386" s="1" t="s">
        <v>507</v>
      </c>
      <c r="C386" s="4">
        <v>3341.4437419354813</v>
      </c>
      <c r="D386" s="1" t="s">
        <v>508</v>
      </c>
      <c r="E386" s="3">
        <v>18.061858064516112</v>
      </c>
      <c r="F386" s="1" t="s">
        <v>509</v>
      </c>
      <c r="G386" s="1">
        <v>1</v>
      </c>
      <c r="H386" s="1" t="s">
        <v>511</v>
      </c>
    </row>
    <row r="387" spans="1:8" x14ac:dyDescent="0.25">
      <c r="A387" s="2">
        <v>46469</v>
      </c>
      <c r="B387" s="1" t="s">
        <v>507</v>
      </c>
      <c r="C387" s="4">
        <v>3341.4437419354813</v>
      </c>
      <c r="D387" s="1" t="s">
        <v>508</v>
      </c>
      <c r="E387" s="3">
        <v>18.061858064516112</v>
      </c>
      <c r="F387" s="1" t="s">
        <v>509</v>
      </c>
      <c r="G387" s="1">
        <v>1</v>
      </c>
      <c r="H387" s="1" t="s">
        <v>511</v>
      </c>
    </row>
    <row r="388" spans="1:8" x14ac:dyDescent="0.25">
      <c r="A388" s="2">
        <v>46470</v>
      </c>
      <c r="B388" s="1" t="s">
        <v>507</v>
      </c>
      <c r="C388" s="4">
        <v>3341.4437419354813</v>
      </c>
      <c r="D388" s="1" t="s">
        <v>508</v>
      </c>
      <c r="E388" s="3">
        <v>18.061858064516112</v>
      </c>
      <c r="F388" s="1" t="s">
        <v>509</v>
      </c>
      <c r="G388" s="1">
        <v>1</v>
      </c>
      <c r="H388" s="1" t="s">
        <v>511</v>
      </c>
    </row>
    <row r="389" spans="1:8" x14ac:dyDescent="0.25">
      <c r="A389" s="2">
        <v>46471</v>
      </c>
      <c r="B389" s="1" t="s">
        <v>507</v>
      </c>
      <c r="C389" s="4">
        <v>3341.4437419354813</v>
      </c>
      <c r="D389" s="1" t="s">
        <v>508</v>
      </c>
      <c r="E389" s="3">
        <v>18.061858064516112</v>
      </c>
      <c r="F389" s="1" t="s">
        <v>509</v>
      </c>
      <c r="G389" s="1">
        <v>1</v>
      </c>
      <c r="H389" s="1" t="s">
        <v>511</v>
      </c>
    </row>
    <row r="390" spans="1:8" x14ac:dyDescent="0.25">
      <c r="A390" s="2">
        <v>46472</v>
      </c>
      <c r="B390" s="1" t="s">
        <v>507</v>
      </c>
      <c r="C390" s="4">
        <v>3341.4437419354813</v>
      </c>
      <c r="D390" s="1" t="s">
        <v>508</v>
      </c>
      <c r="E390" s="3">
        <v>18.061858064516112</v>
      </c>
      <c r="F390" s="1" t="s">
        <v>509</v>
      </c>
      <c r="G390" s="1">
        <v>1</v>
      </c>
      <c r="H390" s="1" t="s">
        <v>511</v>
      </c>
    </row>
    <row r="391" spans="1:8" x14ac:dyDescent="0.25">
      <c r="A391" s="2">
        <v>46473</v>
      </c>
      <c r="B391" s="1" t="s">
        <v>507</v>
      </c>
      <c r="C391" s="4">
        <v>3341.4437419354813</v>
      </c>
      <c r="D391" s="1" t="s">
        <v>508</v>
      </c>
      <c r="E391" s="3">
        <v>18.061858064516112</v>
      </c>
      <c r="F391" s="1" t="s">
        <v>509</v>
      </c>
      <c r="G391" s="1">
        <v>1</v>
      </c>
      <c r="H391" s="1" t="s">
        <v>511</v>
      </c>
    </row>
    <row r="392" spans="1:8" x14ac:dyDescent="0.25">
      <c r="A392" s="2">
        <v>46474</v>
      </c>
      <c r="B392" s="1" t="s">
        <v>507</v>
      </c>
      <c r="C392" s="4">
        <v>3341.4437419354813</v>
      </c>
      <c r="D392" s="1" t="s">
        <v>508</v>
      </c>
      <c r="E392" s="3">
        <v>18.061858064516112</v>
      </c>
      <c r="F392" s="1" t="s">
        <v>509</v>
      </c>
      <c r="G392" s="1">
        <v>1</v>
      </c>
      <c r="H392" s="1" t="s">
        <v>511</v>
      </c>
    </row>
    <row r="393" spans="1:8" x14ac:dyDescent="0.25">
      <c r="A393" s="2">
        <v>46475</v>
      </c>
      <c r="B393" s="1" t="s">
        <v>507</v>
      </c>
      <c r="C393" s="4">
        <v>3341.4437419354813</v>
      </c>
      <c r="D393" s="1" t="s">
        <v>508</v>
      </c>
      <c r="E393" s="3">
        <v>18.061858064516112</v>
      </c>
      <c r="F393" s="1" t="s">
        <v>509</v>
      </c>
      <c r="G393" s="1">
        <v>1</v>
      </c>
      <c r="H393" s="1" t="s">
        <v>511</v>
      </c>
    </row>
    <row r="394" spans="1:8" x14ac:dyDescent="0.25">
      <c r="A394" s="2">
        <v>46476</v>
      </c>
      <c r="B394" s="1" t="s">
        <v>507</v>
      </c>
      <c r="C394" s="4">
        <v>3341.4437419354813</v>
      </c>
      <c r="D394" s="1" t="s">
        <v>508</v>
      </c>
      <c r="E394" s="3">
        <v>18.061858064516112</v>
      </c>
      <c r="F394" s="1" t="s">
        <v>509</v>
      </c>
      <c r="G394" s="1">
        <v>1</v>
      </c>
      <c r="H394" s="1" t="s">
        <v>511</v>
      </c>
    </row>
    <row r="395" spans="1:8" x14ac:dyDescent="0.25">
      <c r="A395" s="2">
        <v>46477</v>
      </c>
      <c r="B395" s="1" t="s">
        <v>507</v>
      </c>
      <c r="C395" s="4">
        <v>3341.4437419354813</v>
      </c>
      <c r="D395" s="1" t="s">
        <v>508</v>
      </c>
      <c r="E395" s="3">
        <v>18.061858064516112</v>
      </c>
      <c r="F395" s="1" t="s">
        <v>509</v>
      </c>
      <c r="G395" s="1">
        <v>1</v>
      </c>
      <c r="H395" s="1" t="s">
        <v>511</v>
      </c>
    </row>
    <row r="396" spans="1:8" x14ac:dyDescent="0.25">
      <c r="A396" s="2">
        <v>46478</v>
      </c>
      <c r="B396" s="1" t="s">
        <v>507</v>
      </c>
      <c r="C396" s="4">
        <v>3405.8647999999971</v>
      </c>
      <c r="D396" s="1" t="s">
        <v>508</v>
      </c>
      <c r="E396" s="3">
        <v>18.410079999999986</v>
      </c>
      <c r="F396" s="1" t="s">
        <v>509</v>
      </c>
      <c r="G396" s="1">
        <v>1</v>
      </c>
      <c r="H396" s="1" t="s">
        <v>511</v>
      </c>
    </row>
    <row r="397" spans="1:8" x14ac:dyDescent="0.25">
      <c r="A397" s="2">
        <v>46479</v>
      </c>
      <c r="B397" s="1" t="s">
        <v>507</v>
      </c>
      <c r="C397" s="4">
        <v>3405.8647999999971</v>
      </c>
      <c r="D397" s="1" t="s">
        <v>508</v>
      </c>
      <c r="E397" s="3">
        <v>18.410079999999986</v>
      </c>
      <c r="F397" s="1" t="s">
        <v>509</v>
      </c>
      <c r="G397" s="1">
        <v>1</v>
      </c>
      <c r="H397" s="1" t="s">
        <v>511</v>
      </c>
    </row>
    <row r="398" spans="1:8" x14ac:dyDescent="0.25">
      <c r="A398" s="2">
        <v>46480</v>
      </c>
      <c r="B398" s="1" t="s">
        <v>507</v>
      </c>
      <c r="C398" s="4">
        <v>3405.8647999999971</v>
      </c>
      <c r="D398" s="1" t="s">
        <v>508</v>
      </c>
      <c r="E398" s="3">
        <v>18.410079999999986</v>
      </c>
      <c r="F398" s="1" t="s">
        <v>509</v>
      </c>
      <c r="G398" s="1">
        <v>1</v>
      </c>
      <c r="H398" s="1" t="s">
        <v>511</v>
      </c>
    </row>
    <row r="399" spans="1:8" x14ac:dyDescent="0.25">
      <c r="A399" s="2">
        <v>46481</v>
      </c>
      <c r="B399" s="1" t="s">
        <v>507</v>
      </c>
      <c r="C399" s="4">
        <v>3405.8647999999971</v>
      </c>
      <c r="D399" s="1" t="s">
        <v>508</v>
      </c>
      <c r="E399" s="3">
        <v>18.410079999999986</v>
      </c>
      <c r="F399" s="1" t="s">
        <v>509</v>
      </c>
      <c r="G399" s="1">
        <v>1</v>
      </c>
      <c r="H399" s="1" t="s">
        <v>511</v>
      </c>
    </row>
    <row r="400" spans="1:8" x14ac:dyDescent="0.25">
      <c r="A400" s="2">
        <v>46482</v>
      </c>
      <c r="B400" s="1" t="s">
        <v>507</v>
      </c>
      <c r="C400" s="4">
        <v>3405.8647999999971</v>
      </c>
      <c r="D400" s="1" t="s">
        <v>508</v>
      </c>
      <c r="E400" s="3">
        <v>18.410079999999986</v>
      </c>
      <c r="F400" s="1" t="s">
        <v>509</v>
      </c>
      <c r="G400" s="1">
        <v>1</v>
      </c>
      <c r="H400" s="1" t="s">
        <v>511</v>
      </c>
    </row>
    <row r="401" spans="1:8" x14ac:dyDescent="0.25">
      <c r="A401" s="2">
        <v>46483</v>
      </c>
      <c r="B401" s="1" t="s">
        <v>507</v>
      </c>
      <c r="C401" s="4">
        <v>3405.8647999999971</v>
      </c>
      <c r="D401" s="1" t="s">
        <v>508</v>
      </c>
      <c r="E401" s="3">
        <v>18.410079999999986</v>
      </c>
      <c r="F401" s="1" t="s">
        <v>509</v>
      </c>
      <c r="G401" s="1">
        <v>1</v>
      </c>
      <c r="H401" s="1" t="s">
        <v>511</v>
      </c>
    </row>
    <row r="402" spans="1:8" x14ac:dyDescent="0.25">
      <c r="A402" s="2">
        <v>46484</v>
      </c>
      <c r="B402" s="1" t="s">
        <v>507</v>
      </c>
      <c r="C402" s="4">
        <v>3405.8647999999971</v>
      </c>
      <c r="D402" s="1" t="s">
        <v>508</v>
      </c>
      <c r="E402" s="3">
        <v>18.410079999999986</v>
      </c>
      <c r="F402" s="1" t="s">
        <v>509</v>
      </c>
      <c r="G402" s="1">
        <v>1</v>
      </c>
      <c r="H402" s="1" t="s">
        <v>511</v>
      </c>
    </row>
    <row r="403" spans="1:8" x14ac:dyDescent="0.25">
      <c r="A403" s="2">
        <v>46485</v>
      </c>
      <c r="B403" s="1" t="s">
        <v>507</v>
      </c>
      <c r="C403" s="4">
        <v>3405.8647999999971</v>
      </c>
      <c r="D403" s="1" t="s">
        <v>508</v>
      </c>
      <c r="E403" s="3">
        <v>18.410079999999986</v>
      </c>
      <c r="F403" s="1" t="s">
        <v>509</v>
      </c>
      <c r="G403" s="1">
        <v>1</v>
      </c>
      <c r="H403" s="1" t="s">
        <v>511</v>
      </c>
    </row>
    <row r="404" spans="1:8" x14ac:dyDescent="0.25">
      <c r="A404" s="2">
        <v>46486</v>
      </c>
      <c r="B404" s="1" t="s">
        <v>507</v>
      </c>
      <c r="C404" s="4">
        <v>3405.8647999999971</v>
      </c>
      <c r="D404" s="1" t="s">
        <v>508</v>
      </c>
      <c r="E404" s="3">
        <v>18.410079999999986</v>
      </c>
      <c r="F404" s="1" t="s">
        <v>509</v>
      </c>
      <c r="G404" s="1">
        <v>1</v>
      </c>
      <c r="H404" s="1" t="s">
        <v>511</v>
      </c>
    </row>
    <row r="405" spans="1:8" x14ac:dyDescent="0.25">
      <c r="A405" s="2">
        <v>46487</v>
      </c>
      <c r="B405" s="1" t="s">
        <v>507</v>
      </c>
      <c r="C405" s="4">
        <v>3405.8647999999971</v>
      </c>
      <c r="D405" s="1" t="s">
        <v>508</v>
      </c>
      <c r="E405" s="3">
        <v>18.410079999999986</v>
      </c>
      <c r="F405" s="1" t="s">
        <v>509</v>
      </c>
      <c r="G405" s="1">
        <v>1</v>
      </c>
      <c r="H405" s="1" t="s">
        <v>511</v>
      </c>
    </row>
    <row r="406" spans="1:8" x14ac:dyDescent="0.25">
      <c r="A406" s="2">
        <v>46488</v>
      </c>
      <c r="B406" s="1" t="s">
        <v>507</v>
      </c>
      <c r="C406" s="4">
        <v>3405.8647999999971</v>
      </c>
      <c r="D406" s="1" t="s">
        <v>508</v>
      </c>
      <c r="E406" s="3">
        <v>18.410079999999986</v>
      </c>
      <c r="F406" s="1" t="s">
        <v>509</v>
      </c>
      <c r="G406" s="1">
        <v>1</v>
      </c>
      <c r="H406" s="1" t="s">
        <v>511</v>
      </c>
    </row>
    <row r="407" spans="1:8" x14ac:dyDescent="0.25">
      <c r="A407" s="2">
        <v>46489</v>
      </c>
      <c r="B407" s="1" t="s">
        <v>507</v>
      </c>
      <c r="C407" s="4">
        <v>3405.8647999999971</v>
      </c>
      <c r="D407" s="1" t="s">
        <v>508</v>
      </c>
      <c r="E407" s="3">
        <v>18.410079999999986</v>
      </c>
      <c r="F407" s="1" t="s">
        <v>509</v>
      </c>
      <c r="G407" s="1">
        <v>1</v>
      </c>
      <c r="H407" s="1" t="s">
        <v>511</v>
      </c>
    </row>
    <row r="408" spans="1:8" x14ac:dyDescent="0.25">
      <c r="A408" s="2">
        <v>46490</v>
      </c>
      <c r="B408" s="1" t="s">
        <v>507</v>
      </c>
      <c r="C408" s="4">
        <v>3405.8647999999971</v>
      </c>
      <c r="D408" s="1" t="s">
        <v>508</v>
      </c>
      <c r="E408" s="3">
        <v>18.410079999999986</v>
      </c>
      <c r="F408" s="1" t="s">
        <v>509</v>
      </c>
      <c r="G408" s="1">
        <v>1</v>
      </c>
      <c r="H408" s="1" t="s">
        <v>511</v>
      </c>
    </row>
    <row r="409" spans="1:8" x14ac:dyDescent="0.25">
      <c r="A409" s="2">
        <v>46491</v>
      </c>
      <c r="B409" s="1" t="s">
        <v>507</v>
      </c>
      <c r="C409" s="4">
        <v>3405.8647999999971</v>
      </c>
      <c r="D409" s="1" t="s">
        <v>508</v>
      </c>
      <c r="E409" s="3">
        <v>18.410079999999986</v>
      </c>
      <c r="F409" s="1" t="s">
        <v>509</v>
      </c>
      <c r="G409" s="1">
        <v>1</v>
      </c>
      <c r="H409" s="1" t="s">
        <v>511</v>
      </c>
    </row>
    <row r="410" spans="1:8" x14ac:dyDescent="0.25">
      <c r="A410" s="2">
        <v>46492</v>
      </c>
      <c r="B410" s="1" t="s">
        <v>507</v>
      </c>
      <c r="C410" s="4">
        <v>3405.8647999999971</v>
      </c>
      <c r="D410" s="1" t="s">
        <v>508</v>
      </c>
      <c r="E410" s="3">
        <v>18.410079999999986</v>
      </c>
      <c r="F410" s="1" t="s">
        <v>509</v>
      </c>
      <c r="G410" s="1">
        <v>1</v>
      </c>
      <c r="H410" s="1" t="s">
        <v>511</v>
      </c>
    </row>
    <row r="411" spans="1:8" x14ac:dyDescent="0.25">
      <c r="A411" s="2">
        <v>46493</v>
      </c>
      <c r="B411" s="1" t="s">
        <v>507</v>
      </c>
      <c r="C411" s="4">
        <v>3405.8647999999971</v>
      </c>
      <c r="D411" s="1" t="s">
        <v>508</v>
      </c>
      <c r="E411" s="3">
        <v>18.410079999999986</v>
      </c>
      <c r="F411" s="1" t="s">
        <v>509</v>
      </c>
      <c r="G411" s="1">
        <v>1</v>
      </c>
      <c r="H411" s="1" t="s">
        <v>511</v>
      </c>
    </row>
    <row r="412" spans="1:8" x14ac:dyDescent="0.25">
      <c r="A412" s="2">
        <v>46494</v>
      </c>
      <c r="B412" s="1" t="s">
        <v>507</v>
      </c>
      <c r="C412" s="4">
        <v>3405.8647999999971</v>
      </c>
      <c r="D412" s="1" t="s">
        <v>508</v>
      </c>
      <c r="E412" s="3">
        <v>18.410079999999986</v>
      </c>
      <c r="F412" s="1" t="s">
        <v>509</v>
      </c>
      <c r="G412" s="1">
        <v>1</v>
      </c>
      <c r="H412" s="1" t="s">
        <v>511</v>
      </c>
    </row>
    <row r="413" spans="1:8" x14ac:dyDescent="0.25">
      <c r="A413" s="2">
        <v>46495</v>
      </c>
      <c r="B413" s="1" t="s">
        <v>507</v>
      </c>
      <c r="C413" s="4">
        <v>3405.8647999999971</v>
      </c>
      <c r="D413" s="1" t="s">
        <v>508</v>
      </c>
      <c r="E413" s="3">
        <v>18.410079999999986</v>
      </c>
      <c r="F413" s="1" t="s">
        <v>509</v>
      </c>
      <c r="G413" s="1">
        <v>1</v>
      </c>
      <c r="H413" s="1" t="s">
        <v>511</v>
      </c>
    </row>
    <row r="414" spans="1:8" x14ac:dyDescent="0.25">
      <c r="A414" s="2">
        <v>46496</v>
      </c>
      <c r="B414" s="1" t="s">
        <v>507</v>
      </c>
      <c r="C414" s="4">
        <v>3405.8647999999971</v>
      </c>
      <c r="D414" s="1" t="s">
        <v>508</v>
      </c>
      <c r="E414" s="3">
        <v>18.410079999999986</v>
      </c>
      <c r="F414" s="1" t="s">
        <v>509</v>
      </c>
      <c r="G414" s="1">
        <v>1</v>
      </c>
      <c r="H414" s="1" t="s">
        <v>511</v>
      </c>
    </row>
    <row r="415" spans="1:8" x14ac:dyDescent="0.25">
      <c r="A415" s="2">
        <v>46497</v>
      </c>
      <c r="B415" s="1" t="s">
        <v>507</v>
      </c>
      <c r="C415" s="4">
        <v>3405.8647999999971</v>
      </c>
      <c r="D415" s="1" t="s">
        <v>508</v>
      </c>
      <c r="E415" s="3">
        <v>18.410079999999986</v>
      </c>
      <c r="F415" s="1" t="s">
        <v>509</v>
      </c>
      <c r="G415" s="1">
        <v>1</v>
      </c>
      <c r="H415" s="1" t="s">
        <v>511</v>
      </c>
    </row>
    <row r="416" spans="1:8" x14ac:dyDescent="0.25">
      <c r="A416" s="2">
        <v>46498</v>
      </c>
      <c r="B416" s="1" t="s">
        <v>507</v>
      </c>
      <c r="C416" s="4">
        <v>3405.8647999999971</v>
      </c>
      <c r="D416" s="1" t="s">
        <v>508</v>
      </c>
      <c r="E416" s="3">
        <v>18.410079999999986</v>
      </c>
      <c r="F416" s="1" t="s">
        <v>509</v>
      </c>
      <c r="G416" s="1">
        <v>1</v>
      </c>
      <c r="H416" s="1" t="s">
        <v>511</v>
      </c>
    </row>
    <row r="417" spans="1:8" x14ac:dyDescent="0.25">
      <c r="A417" s="2">
        <v>46499</v>
      </c>
      <c r="B417" s="1" t="s">
        <v>507</v>
      </c>
      <c r="C417" s="4">
        <v>3405.8647999999971</v>
      </c>
      <c r="D417" s="1" t="s">
        <v>508</v>
      </c>
      <c r="E417" s="3">
        <v>18.410079999999986</v>
      </c>
      <c r="F417" s="1" t="s">
        <v>509</v>
      </c>
      <c r="G417" s="1">
        <v>1</v>
      </c>
      <c r="H417" s="1" t="s">
        <v>511</v>
      </c>
    </row>
    <row r="418" spans="1:8" x14ac:dyDescent="0.25">
      <c r="A418" s="2">
        <v>46500</v>
      </c>
      <c r="B418" s="1" t="s">
        <v>507</v>
      </c>
      <c r="C418" s="4">
        <v>3405.8647999999971</v>
      </c>
      <c r="D418" s="1" t="s">
        <v>508</v>
      </c>
      <c r="E418" s="3">
        <v>18.410079999999986</v>
      </c>
      <c r="F418" s="1" t="s">
        <v>509</v>
      </c>
      <c r="G418" s="1">
        <v>1</v>
      </c>
      <c r="H418" s="1" t="s">
        <v>511</v>
      </c>
    </row>
    <row r="419" spans="1:8" x14ac:dyDescent="0.25">
      <c r="A419" s="2">
        <v>46501</v>
      </c>
      <c r="B419" s="1" t="s">
        <v>507</v>
      </c>
      <c r="C419" s="4">
        <v>3405.8647999999971</v>
      </c>
      <c r="D419" s="1" t="s">
        <v>508</v>
      </c>
      <c r="E419" s="3">
        <v>18.410079999999986</v>
      </c>
      <c r="F419" s="1" t="s">
        <v>509</v>
      </c>
      <c r="G419" s="1">
        <v>1</v>
      </c>
      <c r="H419" s="1" t="s">
        <v>511</v>
      </c>
    </row>
    <row r="420" spans="1:8" x14ac:dyDescent="0.25">
      <c r="A420" s="2">
        <v>46502</v>
      </c>
      <c r="B420" s="1" t="s">
        <v>507</v>
      </c>
      <c r="C420" s="4">
        <v>3405.8647999999971</v>
      </c>
      <c r="D420" s="1" t="s">
        <v>508</v>
      </c>
      <c r="E420" s="3">
        <v>18.410079999999986</v>
      </c>
      <c r="F420" s="1" t="s">
        <v>509</v>
      </c>
      <c r="G420" s="1">
        <v>1</v>
      </c>
      <c r="H420" s="1" t="s">
        <v>511</v>
      </c>
    </row>
    <row r="421" spans="1:8" x14ac:dyDescent="0.25">
      <c r="A421" s="2">
        <v>46503</v>
      </c>
      <c r="B421" s="1" t="s">
        <v>507</v>
      </c>
      <c r="C421" s="4">
        <v>3405.8647999999971</v>
      </c>
      <c r="D421" s="1" t="s">
        <v>508</v>
      </c>
      <c r="E421" s="3">
        <v>18.410079999999986</v>
      </c>
      <c r="F421" s="1" t="s">
        <v>509</v>
      </c>
      <c r="G421" s="1">
        <v>1</v>
      </c>
      <c r="H421" s="1" t="s">
        <v>511</v>
      </c>
    </row>
    <row r="422" spans="1:8" x14ac:dyDescent="0.25">
      <c r="A422" s="2">
        <v>46504</v>
      </c>
      <c r="B422" s="1" t="s">
        <v>507</v>
      </c>
      <c r="C422" s="4">
        <v>3405.8647999999971</v>
      </c>
      <c r="D422" s="1" t="s">
        <v>508</v>
      </c>
      <c r="E422" s="3">
        <v>18.410079999999986</v>
      </c>
      <c r="F422" s="1" t="s">
        <v>509</v>
      </c>
      <c r="G422" s="1">
        <v>1</v>
      </c>
      <c r="H422" s="1" t="s">
        <v>511</v>
      </c>
    </row>
    <row r="423" spans="1:8" x14ac:dyDescent="0.25">
      <c r="A423" s="2">
        <v>46505</v>
      </c>
      <c r="B423" s="1" t="s">
        <v>507</v>
      </c>
      <c r="C423" s="4">
        <v>3405.8647999999971</v>
      </c>
      <c r="D423" s="1" t="s">
        <v>508</v>
      </c>
      <c r="E423" s="3">
        <v>18.410079999999986</v>
      </c>
      <c r="F423" s="1" t="s">
        <v>509</v>
      </c>
      <c r="G423" s="1">
        <v>1</v>
      </c>
      <c r="H423" s="1" t="s">
        <v>511</v>
      </c>
    </row>
    <row r="424" spans="1:8" x14ac:dyDescent="0.25">
      <c r="A424" s="2">
        <v>46506</v>
      </c>
      <c r="B424" s="1" t="s">
        <v>507</v>
      </c>
      <c r="C424" s="4">
        <v>3405.8647999999971</v>
      </c>
      <c r="D424" s="1" t="s">
        <v>508</v>
      </c>
      <c r="E424" s="3">
        <v>18.410079999999986</v>
      </c>
      <c r="F424" s="1" t="s">
        <v>509</v>
      </c>
      <c r="G424" s="1">
        <v>1</v>
      </c>
      <c r="H424" s="1" t="s">
        <v>511</v>
      </c>
    </row>
    <row r="425" spans="1:8" x14ac:dyDescent="0.25">
      <c r="A425" s="2">
        <v>46507</v>
      </c>
      <c r="B425" s="1" t="s">
        <v>507</v>
      </c>
      <c r="C425" s="4">
        <v>3405.8647999999971</v>
      </c>
      <c r="D425" s="1" t="s">
        <v>508</v>
      </c>
      <c r="E425" s="3">
        <v>18.410079999999986</v>
      </c>
      <c r="F425" s="1" t="s">
        <v>509</v>
      </c>
      <c r="G425" s="1">
        <v>1</v>
      </c>
      <c r="H425" s="1" t="s">
        <v>511</v>
      </c>
    </row>
    <row r="426" spans="1:8" x14ac:dyDescent="0.25">
      <c r="A426" s="2">
        <v>46508</v>
      </c>
      <c r="B426" s="1" t="s">
        <v>507</v>
      </c>
      <c r="C426" s="4">
        <v>3406.0242580645136</v>
      </c>
      <c r="D426" s="1" t="s">
        <v>508</v>
      </c>
      <c r="E426" s="3">
        <v>18.410941935483855</v>
      </c>
      <c r="F426" s="1" t="s">
        <v>509</v>
      </c>
      <c r="G426" s="1">
        <v>1</v>
      </c>
      <c r="H426" s="1" t="s">
        <v>511</v>
      </c>
    </row>
    <row r="427" spans="1:8" x14ac:dyDescent="0.25">
      <c r="A427" s="2">
        <v>46509</v>
      </c>
      <c r="B427" s="1" t="s">
        <v>507</v>
      </c>
      <c r="C427" s="4">
        <v>3406.0242580645136</v>
      </c>
      <c r="D427" s="1" t="s">
        <v>508</v>
      </c>
      <c r="E427" s="3">
        <v>18.410941935483855</v>
      </c>
      <c r="F427" s="1" t="s">
        <v>509</v>
      </c>
      <c r="G427" s="1">
        <v>1</v>
      </c>
      <c r="H427" s="1" t="s">
        <v>511</v>
      </c>
    </row>
    <row r="428" spans="1:8" x14ac:dyDescent="0.25">
      <c r="A428" s="2">
        <v>46510</v>
      </c>
      <c r="B428" s="1" t="s">
        <v>507</v>
      </c>
      <c r="C428" s="4">
        <v>3406.0242580645136</v>
      </c>
      <c r="D428" s="1" t="s">
        <v>508</v>
      </c>
      <c r="E428" s="3">
        <v>18.410941935483855</v>
      </c>
      <c r="F428" s="1" t="s">
        <v>509</v>
      </c>
      <c r="G428" s="1">
        <v>1</v>
      </c>
      <c r="H428" s="1" t="s">
        <v>511</v>
      </c>
    </row>
    <row r="429" spans="1:8" x14ac:dyDescent="0.25">
      <c r="A429" s="2">
        <v>46511</v>
      </c>
      <c r="B429" s="1" t="s">
        <v>507</v>
      </c>
      <c r="C429" s="4">
        <v>3406.0242580645136</v>
      </c>
      <c r="D429" s="1" t="s">
        <v>508</v>
      </c>
      <c r="E429" s="3">
        <v>18.410941935483855</v>
      </c>
      <c r="F429" s="1" t="s">
        <v>509</v>
      </c>
      <c r="G429" s="1">
        <v>1</v>
      </c>
      <c r="H429" s="1" t="s">
        <v>511</v>
      </c>
    </row>
    <row r="430" spans="1:8" x14ac:dyDescent="0.25">
      <c r="A430" s="2">
        <v>46512</v>
      </c>
      <c r="B430" s="1" t="s">
        <v>507</v>
      </c>
      <c r="C430" s="4">
        <v>3406.0242580645136</v>
      </c>
      <c r="D430" s="1" t="s">
        <v>508</v>
      </c>
      <c r="E430" s="3">
        <v>18.410941935483855</v>
      </c>
      <c r="F430" s="1" t="s">
        <v>509</v>
      </c>
      <c r="G430" s="1">
        <v>1</v>
      </c>
      <c r="H430" s="1" t="s">
        <v>511</v>
      </c>
    </row>
    <row r="431" spans="1:8" x14ac:dyDescent="0.25">
      <c r="A431" s="2">
        <v>46513</v>
      </c>
      <c r="B431" s="1" t="s">
        <v>507</v>
      </c>
      <c r="C431" s="4">
        <v>3406.0242580645136</v>
      </c>
      <c r="D431" s="1" t="s">
        <v>508</v>
      </c>
      <c r="E431" s="3">
        <v>18.410941935483855</v>
      </c>
      <c r="F431" s="1" t="s">
        <v>509</v>
      </c>
      <c r="G431" s="1">
        <v>1</v>
      </c>
      <c r="H431" s="1" t="s">
        <v>511</v>
      </c>
    </row>
    <row r="432" spans="1:8" x14ac:dyDescent="0.25">
      <c r="A432" s="2">
        <v>46514</v>
      </c>
      <c r="B432" s="1" t="s">
        <v>507</v>
      </c>
      <c r="C432" s="4">
        <v>3406.0242580645136</v>
      </c>
      <c r="D432" s="1" t="s">
        <v>508</v>
      </c>
      <c r="E432" s="3">
        <v>18.410941935483855</v>
      </c>
      <c r="F432" s="1" t="s">
        <v>509</v>
      </c>
      <c r="G432" s="1">
        <v>1</v>
      </c>
      <c r="H432" s="1" t="s">
        <v>511</v>
      </c>
    </row>
    <row r="433" spans="1:8" x14ac:dyDescent="0.25">
      <c r="A433" s="2">
        <v>46515</v>
      </c>
      <c r="B433" s="1" t="s">
        <v>507</v>
      </c>
      <c r="C433" s="4">
        <v>3406.0242580645136</v>
      </c>
      <c r="D433" s="1" t="s">
        <v>508</v>
      </c>
      <c r="E433" s="3">
        <v>18.410941935483855</v>
      </c>
      <c r="F433" s="1" t="s">
        <v>509</v>
      </c>
      <c r="G433" s="1">
        <v>1</v>
      </c>
      <c r="H433" s="1" t="s">
        <v>511</v>
      </c>
    </row>
    <row r="434" spans="1:8" x14ac:dyDescent="0.25">
      <c r="A434" s="2">
        <v>46516</v>
      </c>
      <c r="B434" s="1" t="s">
        <v>507</v>
      </c>
      <c r="C434" s="4">
        <v>3406.0242580645136</v>
      </c>
      <c r="D434" s="1" t="s">
        <v>508</v>
      </c>
      <c r="E434" s="3">
        <v>18.410941935483855</v>
      </c>
      <c r="F434" s="1" t="s">
        <v>509</v>
      </c>
      <c r="G434" s="1">
        <v>1</v>
      </c>
      <c r="H434" s="1" t="s">
        <v>511</v>
      </c>
    </row>
    <row r="435" spans="1:8" x14ac:dyDescent="0.25">
      <c r="A435" s="2">
        <v>46517</v>
      </c>
      <c r="B435" s="1" t="s">
        <v>507</v>
      </c>
      <c r="C435" s="4">
        <v>3406.0242580645136</v>
      </c>
      <c r="D435" s="1" t="s">
        <v>508</v>
      </c>
      <c r="E435" s="3">
        <v>18.410941935483855</v>
      </c>
      <c r="F435" s="1" t="s">
        <v>509</v>
      </c>
      <c r="G435" s="1">
        <v>1</v>
      </c>
      <c r="H435" s="1" t="s">
        <v>511</v>
      </c>
    </row>
    <row r="436" spans="1:8" x14ac:dyDescent="0.25">
      <c r="A436" s="2">
        <v>46518</v>
      </c>
      <c r="B436" s="1" t="s">
        <v>507</v>
      </c>
      <c r="C436" s="4">
        <v>3406.0242580645136</v>
      </c>
      <c r="D436" s="1" t="s">
        <v>508</v>
      </c>
      <c r="E436" s="3">
        <v>18.410941935483855</v>
      </c>
      <c r="F436" s="1" t="s">
        <v>509</v>
      </c>
      <c r="G436" s="1">
        <v>1</v>
      </c>
      <c r="H436" s="1" t="s">
        <v>511</v>
      </c>
    </row>
    <row r="437" spans="1:8" x14ac:dyDescent="0.25">
      <c r="A437" s="2">
        <v>46519</v>
      </c>
      <c r="B437" s="1" t="s">
        <v>507</v>
      </c>
      <c r="C437" s="4">
        <v>3406.0242580645136</v>
      </c>
      <c r="D437" s="1" t="s">
        <v>508</v>
      </c>
      <c r="E437" s="3">
        <v>18.410941935483855</v>
      </c>
      <c r="F437" s="1" t="s">
        <v>509</v>
      </c>
      <c r="G437" s="1">
        <v>1</v>
      </c>
      <c r="H437" s="1" t="s">
        <v>511</v>
      </c>
    </row>
    <row r="438" spans="1:8" x14ac:dyDescent="0.25">
      <c r="A438" s="2">
        <v>46520</v>
      </c>
      <c r="B438" s="1" t="s">
        <v>507</v>
      </c>
      <c r="C438" s="4">
        <v>3406.0242580645136</v>
      </c>
      <c r="D438" s="1" t="s">
        <v>508</v>
      </c>
      <c r="E438" s="3">
        <v>18.410941935483855</v>
      </c>
      <c r="F438" s="1" t="s">
        <v>509</v>
      </c>
      <c r="G438" s="1">
        <v>1</v>
      </c>
      <c r="H438" s="1" t="s">
        <v>511</v>
      </c>
    </row>
    <row r="439" spans="1:8" x14ac:dyDescent="0.25">
      <c r="A439" s="2">
        <v>46521</v>
      </c>
      <c r="B439" s="1" t="s">
        <v>507</v>
      </c>
      <c r="C439" s="4">
        <v>3406.0242580645136</v>
      </c>
      <c r="D439" s="1" t="s">
        <v>508</v>
      </c>
      <c r="E439" s="3">
        <v>18.410941935483855</v>
      </c>
      <c r="F439" s="1" t="s">
        <v>509</v>
      </c>
      <c r="G439" s="1">
        <v>1</v>
      </c>
      <c r="H439" s="1" t="s">
        <v>511</v>
      </c>
    </row>
    <row r="440" spans="1:8" x14ac:dyDescent="0.25">
      <c r="A440" s="2">
        <v>46522</v>
      </c>
      <c r="B440" s="1" t="s">
        <v>507</v>
      </c>
      <c r="C440" s="4">
        <v>3406.0242580645136</v>
      </c>
      <c r="D440" s="1" t="s">
        <v>508</v>
      </c>
      <c r="E440" s="3">
        <v>18.410941935483855</v>
      </c>
      <c r="F440" s="1" t="s">
        <v>509</v>
      </c>
      <c r="G440" s="1">
        <v>1</v>
      </c>
      <c r="H440" s="1" t="s">
        <v>511</v>
      </c>
    </row>
    <row r="441" spans="1:8" x14ac:dyDescent="0.25">
      <c r="A441" s="2">
        <v>46523</v>
      </c>
      <c r="B441" s="1" t="s">
        <v>507</v>
      </c>
      <c r="C441" s="4">
        <v>3406.0242580645136</v>
      </c>
      <c r="D441" s="1" t="s">
        <v>508</v>
      </c>
      <c r="E441" s="3">
        <v>18.410941935483855</v>
      </c>
      <c r="F441" s="1" t="s">
        <v>509</v>
      </c>
      <c r="G441" s="1">
        <v>1</v>
      </c>
      <c r="H441" s="1" t="s">
        <v>511</v>
      </c>
    </row>
    <row r="442" spans="1:8" x14ac:dyDescent="0.25">
      <c r="A442" s="2">
        <v>46524</v>
      </c>
      <c r="B442" s="1" t="s">
        <v>507</v>
      </c>
      <c r="C442" s="4">
        <v>3406.0242580645136</v>
      </c>
      <c r="D442" s="1" t="s">
        <v>508</v>
      </c>
      <c r="E442" s="3">
        <v>18.410941935483855</v>
      </c>
      <c r="F442" s="1" t="s">
        <v>509</v>
      </c>
      <c r="G442" s="1">
        <v>1</v>
      </c>
      <c r="H442" s="1" t="s">
        <v>511</v>
      </c>
    </row>
    <row r="443" spans="1:8" x14ac:dyDescent="0.25">
      <c r="A443" s="2">
        <v>46525</v>
      </c>
      <c r="B443" s="1" t="s">
        <v>507</v>
      </c>
      <c r="C443" s="4">
        <v>3406.0242580645136</v>
      </c>
      <c r="D443" s="1" t="s">
        <v>508</v>
      </c>
      <c r="E443" s="3">
        <v>18.410941935483855</v>
      </c>
      <c r="F443" s="1" t="s">
        <v>509</v>
      </c>
      <c r="G443" s="1">
        <v>1</v>
      </c>
      <c r="H443" s="1" t="s">
        <v>511</v>
      </c>
    </row>
    <row r="444" spans="1:8" x14ac:dyDescent="0.25">
      <c r="A444" s="2">
        <v>46526</v>
      </c>
      <c r="B444" s="1" t="s">
        <v>507</v>
      </c>
      <c r="C444" s="4">
        <v>3406.0242580645136</v>
      </c>
      <c r="D444" s="1" t="s">
        <v>508</v>
      </c>
      <c r="E444" s="3">
        <v>18.410941935483855</v>
      </c>
      <c r="F444" s="1" t="s">
        <v>509</v>
      </c>
      <c r="G444" s="1">
        <v>1</v>
      </c>
      <c r="H444" s="1" t="s">
        <v>511</v>
      </c>
    </row>
    <row r="445" spans="1:8" x14ac:dyDescent="0.25">
      <c r="A445" s="2">
        <v>46527</v>
      </c>
      <c r="B445" s="1" t="s">
        <v>507</v>
      </c>
      <c r="C445" s="4">
        <v>3406.0242580645136</v>
      </c>
      <c r="D445" s="1" t="s">
        <v>508</v>
      </c>
      <c r="E445" s="3">
        <v>18.410941935483855</v>
      </c>
      <c r="F445" s="1" t="s">
        <v>509</v>
      </c>
      <c r="G445" s="1">
        <v>1</v>
      </c>
      <c r="H445" s="1" t="s">
        <v>511</v>
      </c>
    </row>
    <row r="446" spans="1:8" x14ac:dyDescent="0.25">
      <c r="A446" s="2">
        <v>46528</v>
      </c>
      <c r="B446" s="1" t="s">
        <v>507</v>
      </c>
      <c r="C446" s="4">
        <v>3406.0242580645136</v>
      </c>
      <c r="D446" s="1" t="s">
        <v>508</v>
      </c>
      <c r="E446" s="3">
        <v>18.410941935483855</v>
      </c>
      <c r="F446" s="1" t="s">
        <v>509</v>
      </c>
      <c r="G446" s="1">
        <v>1</v>
      </c>
      <c r="H446" s="1" t="s">
        <v>511</v>
      </c>
    </row>
    <row r="447" spans="1:8" x14ac:dyDescent="0.25">
      <c r="A447" s="2">
        <v>46529</v>
      </c>
      <c r="B447" s="1" t="s">
        <v>507</v>
      </c>
      <c r="C447" s="4">
        <v>3406.0242580645136</v>
      </c>
      <c r="D447" s="1" t="s">
        <v>508</v>
      </c>
      <c r="E447" s="3">
        <v>18.410941935483855</v>
      </c>
      <c r="F447" s="1" t="s">
        <v>509</v>
      </c>
      <c r="G447" s="1">
        <v>1</v>
      </c>
      <c r="H447" s="1" t="s">
        <v>511</v>
      </c>
    </row>
    <row r="448" spans="1:8" x14ac:dyDescent="0.25">
      <c r="A448" s="2">
        <v>46530</v>
      </c>
      <c r="B448" s="1" t="s">
        <v>507</v>
      </c>
      <c r="C448" s="4">
        <v>3406.0242580645136</v>
      </c>
      <c r="D448" s="1" t="s">
        <v>508</v>
      </c>
      <c r="E448" s="3">
        <v>18.410941935483855</v>
      </c>
      <c r="F448" s="1" t="s">
        <v>509</v>
      </c>
      <c r="G448" s="1">
        <v>1</v>
      </c>
      <c r="H448" s="1" t="s">
        <v>511</v>
      </c>
    </row>
    <row r="449" spans="1:8" x14ac:dyDescent="0.25">
      <c r="A449" s="2">
        <v>46531</v>
      </c>
      <c r="B449" s="1" t="s">
        <v>507</v>
      </c>
      <c r="C449" s="4">
        <v>3406.0242580645136</v>
      </c>
      <c r="D449" s="1" t="s">
        <v>508</v>
      </c>
      <c r="E449" s="3">
        <v>18.410941935483855</v>
      </c>
      <c r="F449" s="1" t="s">
        <v>509</v>
      </c>
      <c r="G449" s="1">
        <v>1</v>
      </c>
      <c r="H449" s="1" t="s">
        <v>511</v>
      </c>
    </row>
    <row r="450" spans="1:8" x14ac:dyDescent="0.25">
      <c r="A450" s="2">
        <v>46532</v>
      </c>
      <c r="B450" s="1" t="s">
        <v>507</v>
      </c>
      <c r="C450" s="4">
        <v>3406.0242580645136</v>
      </c>
      <c r="D450" s="1" t="s">
        <v>508</v>
      </c>
      <c r="E450" s="3">
        <v>18.410941935483855</v>
      </c>
      <c r="F450" s="1" t="s">
        <v>509</v>
      </c>
      <c r="G450" s="1">
        <v>1</v>
      </c>
      <c r="H450" s="1" t="s">
        <v>511</v>
      </c>
    </row>
    <row r="451" spans="1:8" x14ac:dyDescent="0.25">
      <c r="A451" s="2">
        <v>46533</v>
      </c>
      <c r="B451" s="1" t="s">
        <v>507</v>
      </c>
      <c r="C451" s="4">
        <v>3406.0242580645136</v>
      </c>
      <c r="D451" s="1" t="s">
        <v>508</v>
      </c>
      <c r="E451" s="3">
        <v>18.410941935483855</v>
      </c>
      <c r="F451" s="1" t="s">
        <v>509</v>
      </c>
      <c r="G451" s="1">
        <v>1</v>
      </c>
      <c r="H451" s="1" t="s">
        <v>511</v>
      </c>
    </row>
    <row r="452" spans="1:8" x14ac:dyDescent="0.25">
      <c r="A452" s="2">
        <v>46534</v>
      </c>
      <c r="B452" s="1" t="s">
        <v>507</v>
      </c>
      <c r="C452" s="4">
        <v>3406.0242580645136</v>
      </c>
      <c r="D452" s="1" t="s">
        <v>508</v>
      </c>
      <c r="E452" s="3">
        <v>18.410941935483855</v>
      </c>
      <c r="F452" s="1" t="s">
        <v>509</v>
      </c>
      <c r="G452" s="1">
        <v>1</v>
      </c>
      <c r="H452" s="1" t="s">
        <v>511</v>
      </c>
    </row>
    <row r="453" spans="1:8" x14ac:dyDescent="0.25">
      <c r="A453" s="2">
        <v>46535</v>
      </c>
      <c r="B453" s="1" t="s">
        <v>507</v>
      </c>
      <c r="C453" s="4">
        <v>3406.0242580645136</v>
      </c>
      <c r="D453" s="1" t="s">
        <v>508</v>
      </c>
      <c r="E453" s="3">
        <v>18.410941935483855</v>
      </c>
      <c r="F453" s="1" t="s">
        <v>509</v>
      </c>
      <c r="G453" s="1">
        <v>1</v>
      </c>
      <c r="H453" s="1" t="s">
        <v>511</v>
      </c>
    </row>
    <row r="454" spans="1:8" x14ac:dyDescent="0.25">
      <c r="A454" s="2">
        <v>46536</v>
      </c>
      <c r="B454" s="1" t="s">
        <v>507</v>
      </c>
      <c r="C454" s="4">
        <v>3406.0242580645136</v>
      </c>
      <c r="D454" s="1" t="s">
        <v>508</v>
      </c>
      <c r="E454" s="3">
        <v>18.410941935483855</v>
      </c>
      <c r="F454" s="1" t="s">
        <v>509</v>
      </c>
      <c r="G454" s="1">
        <v>1</v>
      </c>
      <c r="H454" s="1" t="s">
        <v>511</v>
      </c>
    </row>
    <row r="455" spans="1:8" x14ac:dyDescent="0.25">
      <c r="A455" s="2">
        <v>46537</v>
      </c>
      <c r="B455" s="1" t="s">
        <v>507</v>
      </c>
      <c r="C455" s="4">
        <v>3406.0242580645136</v>
      </c>
      <c r="D455" s="1" t="s">
        <v>508</v>
      </c>
      <c r="E455" s="3">
        <v>18.410941935483855</v>
      </c>
      <c r="F455" s="1" t="s">
        <v>509</v>
      </c>
      <c r="G455" s="1">
        <v>1</v>
      </c>
      <c r="H455" s="1" t="s">
        <v>511</v>
      </c>
    </row>
    <row r="456" spans="1:8" x14ac:dyDescent="0.25">
      <c r="A456" s="2">
        <v>46538</v>
      </c>
      <c r="B456" s="1" t="s">
        <v>507</v>
      </c>
      <c r="C456" s="4">
        <v>3406.0242580645136</v>
      </c>
      <c r="D456" s="1" t="s">
        <v>508</v>
      </c>
      <c r="E456" s="3">
        <v>18.410941935483855</v>
      </c>
      <c r="F456" s="1" t="s">
        <v>509</v>
      </c>
      <c r="G456" s="1">
        <v>1</v>
      </c>
      <c r="H456" s="1" t="s">
        <v>511</v>
      </c>
    </row>
    <row r="457" spans="1:8" x14ac:dyDescent="0.25">
      <c r="A457" s="2">
        <v>46539</v>
      </c>
      <c r="B457" s="1" t="s">
        <v>507</v>
      </c>
      <c r="C457" s="4">
        <v>2046.4847999999995</v>
      </c>
      <c r="D457" s="1" t="s">
        <v>508</v>
      </c>
      <c r="E457" s="3">
        <v>11.062079999999998</v>
      </c>
      <c r="F457" s="1" t="s">
        <v>509</v>
      </c>
      <c r="G457" s="1">
        <v>1</v>
      </c>
      <c r="H457" s="1" t="s">
        <v>511</v>
      </c>
    </row>
    <row r="458" spans="1:8" x14ac:dyDescent="0.25">
      <c r="A458" s="2">
        <v>46540</v>
      </c>
      <c r="B458" s="1" t="s">
        <v>507</v>
      </c>
      <c r="C458" s="4">
        <v>2046.4847999999995</v>
      </c>
      <c r="D458" s="1" t="s">
        <v>508</v>
      </c>
      <c r="E458" s="3">
        <v>11.062079999999998</v>
      </c>
      <c r="F458" s="1" t="s">
        <v>509</v>
      </c>
      <c r="G458" s="1">
        <v>1</v>
      </c>
      <c r="H458" s="1" t="s">
        <v>511</v>
      </c>
    </row>
    <row r="459" spans="1:8" x14ac:dyDescent="0.25">
      <c r="A459" s="2">
        <v>46541</v>
      </c>
      <c r="B459" s="1" t="s">
        <v>507</v>
      </c>
      <c r="C459" s="4">
        <v>2046.4847999999995</v>
      </c>
      <c r="D459" s="1" t="s">
        <v>508</v>
      </c>
      <c r="E459" s="3">
        <v>11.062079999999998</v>
      </c>
      <c r="F459" s="1" t="s">
        <v>509</v>
      </c>
      <c r="G459" s="1">
        <v>1</v>
      </c>
      <c r="H459" s="1" t="s">
        <v>511</v>
      </c>
    </row>
    <row r="460" spans="1:8" x14ac:dyDescent="0.25">
      <c r="A460" s="2">
        <v>46542</v>
      </c>
      <c r="B460" s="1" t="s">
        <v>507</v>
      </c>
      <c r="C460" s="4">
        <v>2046.4847999999995</v>
      </c>
      <c r="D460" s="1" t="s">
        <v>508</v>
      </c>
      <c r="E460" s="3">
        <v>11.062079999999998</v>
      </c>
      <c r="F460" s="1" t="s">
        <v>509</v>
      </c>
      <c r="G460" s="1">
        <v>1</v>
      </c>
      <c r="H460" s="1" t="s">
        <v>511</v>
      </c>
    </row>
    <row r="461" spans="1:8" x14ac:dyDescent="0.25">
      <c r="A461" s="2">
        <v>46543</v>
      </c>
      <c r="B461" s="1" t="s">
        <v>507</v>
      </c>
      <c r="C461" s="4">
        <v>2046.4847999999995</v>
      </c>
      <c r="D461" s="1" t="s">
        <v>508</v>
      </c>
      <c r="E461" s="3">
        <v>11.062079999999998</v>
      </c>
      <c r="F461" s="1" t="s">
        <v>509</v>
      </c>
      <c r="G461" s="1">
        <v>1</v>
      </c>
      <c r="H461" s="1" t="s">
        <v>511</v>
      </c>
    </row>
    <row r="462" spans="1:8" x14ac:dyDescent="0.25">
      <c r="A462" s="2">
        <v>46544</v>
      </c>
      <c r="B462" s="1" t="s">
        <v>507</v>
      </c>
      <c r="C462" s="4">
        <v>2046.4847999999995</v>
      </c>
      <c r="D462" s="1" t="s">
        <v>508</v>
      </c>
      <c r="E462" s="3">
        <v>11.062079999999998</v>
      </c>
      <c r="F462" s="1" t="s">
        <v>509</v>
      </c>
      <c r="G462" s="1">
        <v>1</v>
      </c>
      <c r="H462" s="1" t="s">
        <v>511</v>
      </c>
    </row>
    <row r="463" spans="1:8" x14ac:dyDescent="0.25">
      <c r="A463" s="2">
        <v>46545</v>
      </c>
      <c r="B463" s="1" t="s">
        <v>507</v>
      </c>
      <c r="C463" s="4">
        <v>2046.4847999999995</v>
      </c>
      <c r="D463" s="1" t="s">
        <v>508</v>
      </c>
      <c r="E463" s="3">
        <v>11.062079999999998</v>
      </c>
      <c r="F463" s="1" t="s">
        <v>509</v>
      </c>
      <c r="G463" s="1">
        <v>1</v>
      </c>
      <c r="H463" s="1" t="s">
        <v>511</v>
      </c>
    </row>
    <row r="464" spans="1:8" x14ac:dyDescent="0.25">
      <c r="A464" s="2">
        <v>46546</v>
      </c>
      <c r="B464" s="1" t="s">
        <v>507</v>
      </c>
      <c r="C464" s="4">
        <v>2046.4847999999995</v>
      </c>
      <c r="D464" s="1" t="s">
        <v>508</v>
      </c>
      <c r="E464" s="3">
        <v>11.062079999999998</v>
      </c>
      <c r="F464" s="1" t="s">
        <v>509</v>
      </c>
      <c r="G464" s="1">
        <v>1</v>
      </c>
      <c r="H464" s="1" t="s">
        <v>511</v>
      </c>
    </row>
    <row r="465" spans="1:8" x14ac:dyDescent="0.25">
      <c r="A465" s="2">
        <v>46547</v>
      </c>
      <c r="B465" s="1" t="s">
        <v>507</v>
      </c>
      <c r="C465" s="4">
        <v>2046.4847999999995</v>
      </c>
      <c r="D465" s="1" t="s">
        <v>508</v>
      </c>
      <c r="E465" s="3">
        <v>11.062079999999998</v>
      </c>
      <c r="F465" s="1" t="s">
        <v>509</v>
      </c>
      <c r="G465" s="1">
        <v>1</v>
      </c>
      <c r="H465" s="1" t="s">
        <v>511</v>
      </c>
    </row>
    <row r="466" spans="1:8" x14ac:dyDescent="0.25">
      <c r="A466" s="2">
        <v>46548</v>
      </c>
      <c r="B466" s="1" t="s">
        <v>507</v>
      </c>
      <c r="C466" s="4">
        <v>2046.4847999999995</v>
      </c>
      <c r="D466" s="1" t="s">
        <v>508</v>
      </c>
      <c r="E466" s="3">
        <v>11.062079999999998</v>
      </c>
      <c r="F466" s="1" t="s">
        <v>509</v>
      </c>
      <c r="G466" s="1">
        <v>1</v>
      </c>
      <c r="H466" s="1" t="s">
        <v>511</v>
      </c>
    </row>
    <row r="467" spans="1:8" x14ac:dyDescent="0.25">
      <c r="A467" s="2">
        <v>46549</v>
      </c>
      <c r="B467" s="1" t="s">
        <v>507</v>
      </c>
      <c r="C467" s="4">
        <v>2046.4847999999995</v>
      </c>
      <c r="D467" s="1" t="s">
        <v>508</v>
      </c>
      <c r="E467" s="3">
        <v>11.062079999999998</v>
      </c>
      <c r="F467" s="1" t="s">
        <v>509</v>
      </c>
      <c r="G467" s="1">
        <v>1</v>
      </c>
      <c r="H467" s="1" t="s">
        <v>511</v>
      </c>
    </row>
    <row r="468" spans="1:8" x14ac:dyDescent="0.25">
      <c r="A468" s="2">
        <v>46550</v>
      </c>
      <c r="B468" s="1" t="s">
        <v>507</v>
      </c>
      <c r="C468" s="4">
        <v>2046.4847999999995</v>
      </c>
      <c r="D468" s="1" t="s">
        <v>508</v>
      </c>
      <c r="E468" s="3">
        <v>11.062079999999998</v>
      </c>
      <c r="F468" s="1" t="s">
        <v>509</v>
      </c>
      <c r="G468" s="1">
        <v>1</v>
      </c>
      <c r="H468" s="1" t="s">
        <v>511</v>
      </c>
    </row>
    <row r="469" spans="1:8" x14ac:dyDescent="0.25">
      <c r="A469" s="2">
        <v>46551</v>
      </c>
      <c r="B469" s="1" t="s">
        <v>507</v>
      </c>
      <c r="C469" s="4">
        <v>2046.4847999999995</v>
      </c>
      <c r="D469" s="1" t="s">
        <v>508</v>
      </c>
      <c r="E469" s="3">
        <v>11.062079999999998</v>
      </c>
      <c r="F469" s="1" t="s">
        <v>509</v>
      </c>
      <c r="G469" s="1">
        <v>1</v>
      </c>
      <c r="H469" s="1" t="s">
        <v>511</v>
      </c>
    </row>
    <row r="470" spans="1:8" x14ac:dyDescent="0.25">
      <c r="A470" s="2">
        <v>46552</v>
      </c>
      <c r="B470" s="1" t="s">
        <v>507</v>
      </c>
      <c r="C470" s="4">
        <v>2046.4847999999995</v>
      </c>
      <c r="D470" s="1" t="s">
        <v>508</v>
      </c>
      <c r="E470" s="3">
        <v>11.062079999999998</v>
      </c>
      <c r="F470" s="1" t="s">
        <v>509</v>
      </c>
      <c r="G470" s="1">
        <v>1</v>
      </c>
      <c r="H470" s="1" t="s">
        <v>511</v>
      </c>
    </row>
    <row r="471" spans="1:8" x14ac:dyDescent="0.25">
      <c r="A471" s="2">
        <v>46553</v>
      </c>
      <c r="B471" s="1" t="s">
        <v>507</v>
      </c>
      <c r="C471" s="4">
        <v>2046.4847999999995</v>
      </c>
      <c r="D471" s="1" t="s">
        <v>508</v>
      </c>
      <c r="E471" s="3">
        <v>11.062079999999998</v>
      </c>
      <c r="F471" s="1" t="s">
        <v>509</v>
      </c>
      <c r="G471" s="1">
        <v>1</v>
      </c>
      <c r="H471" s="1" t="s">
        <v>511</v>
      </c>
    </row>
    <row r="472" spans="1:8" x14ac:dyDescent="0.25">
      <c r="A472" s="2">
        <v>46554</v>
      </c>
      <c r="B472" s="1" t="s">
        <v>507</v>
      </c>
      <c r="C472" s="4">
        <v>2046.4847999999995</v>
      </c>
      <c r="D472" s="1" t="s">
        <v>508</v>
      </c>
      <c r="E472" s="3">
        <v>11.062079999999998</v>
      </c>
      <c r="F472" s="1" t="s">
        <v>509</v>
      </c>
      <c r="G472" s="1">
        <v>1</v>
      </c>
      <c r="H472" s="1" t="s">
        <v>511</v>
      </c>
    </row>
    <row r="473" spans="1:8" x14ac:dyDescent="0.25">
      <c r="A473" s="2">
        <v>46555</v>
      </c>
      <c r="B473" s="1" t="s">
        <v>507</v>
      </c>
      <c r="C473" s="4">
        <v>2046.4847999999995</v>
      </c>
      <c r="D473" s="1" t="s">
        <v>508</v>
      </c>
      <c r="E473" s="3">
        <v>11.062079999999998</v>
      </c>
      <c r="F473" s="1" t="s">
        <v>509</v>
      </c>
      <c r="G473" s="1">
        <v>1</v>
      </c>
      <c r="H473" s="1" t="s">
        <v>511</v>
      </c>
    </row>
    <row r="474" spans="1:8" x14ac:dyDescent="0.25">
      <c r="A474" s="2">
        <v>46556</v>
      </c>
      <c r="B474" s="1" t="s">
        <v>507</v>
      </c>
      <c r="C474" s="4">
        <v>2046.4847999999995</v>
      </c>
      <c r="D474" s="1" t="s">
        <v>508</v>
      </c>
      <c r="E474" s="3">
        <v>11.062079999999998</v>
      </c>
      <c r="F474" s="1" t="s">
        <v>509</v>
      </c>
      <c r="G474" s="1">
        <v>1</v>
      </c>
      <c r="H474" s="1" t="s">
        <v>511</v>
      </c>
    </row>
    <row r="475" spans="1:8" x14ac:dyDescent="0.25">
      <c r="A475" s="2">
        <v>46557</v>
      </c>
      <c r="B475" s="1" t="s">
        <v>507</v>
      </c>
      <c r="C475" s="4">
        <v>2046.4847999999995</v>
      </c>
      <c r="D475" s="1" t="s">
        <v>508</v>
      </c>
      <c r="E475" s="3">
        <v>11.062079999999998</v>
      </c>
      <c r="F475" s="1" t="s">
        <v>509</v>
      </c>
      <c r="G475" s="1">
        <v>1</v>
      </c>
      <c r="H475" s="1" t="s">
        <v>511</v>
      </c>
    </row>
    <row r="476" spans="1:8" x14ac:dyDescent="0.25">
      <c r="A476" s="2">
        <v>46558</v>
      </c>
      <c r="B476" s="1" t="s">
        <v>507</v>
      </c>
      <c r="C476" s="4">
        <v>2046.4847999999995</v>
      </c>
      <c r="D476" s="1" t="s">
        <v>508</v>
      </c>
      <c r="E476" s="3">
        <v>11.062079999999998</v>
      </c>
      <c r="F476" s="1" t="s">
        <v>509</v>
      </c>
      <c r="G476" s="1">
        <v>1</v>
      </c>
      <c r="H476" s="1" t="s">
        <v>511</v>
      </c>
    </row>
    <row r="477" spans="1:8" x14ac:dyDescent="0.25">
      <c r="A477" s="2">
        <v>46559</v>
      </c>
      <c r="B477" s="1" t="s">
        <v>507</v>
      </c>
      <c r="C477" s="4">
        <v>2046.4847999999995</v>
      </c>
      <c r="D477" s="1" t="s">
        <v>508</v>
      </c>
      <c r="E477" s="3">
        <v>11.062079999999998</v>
      </c>
      <c r="F477" s="1" t="s">
        <v>509</v>
      </c>
      <c r="G477" s="1">
        <v>1</v>
      </c>
      <c r="H477" s="1" t="s">
        <v>511</v>
      </c>
    </row>
    <row r="478" spans="1:8" x14ac:dyDescent="0.25">
      <c r="A478" s="2">
        <v>46560</v>
      </c>
      <c r="B478" s="1" t="s">
        <v>507</v>
      </c>
      <c r="C478" s="4">
        <v>2046.4847999999995</v>
      </c>
      <c r="D478" s="1" t="s">
        <v>508</v>
      </c>
      <c r="E478" s="3">
        <v>11.062079999999998</v>
      </c>
      <c r="F478" s="1" t="s">
        <v>509</v>
      </c>
      <c r="G478" s="1">
        <v>1</v>
      </c>
      <c r="H478" s="1" t="s">
        <v>511</v>
      </c>
    </row>
    <row r="479" spans="1:8" x14ac:dyDescent="0.25">
      <c r="A479" s="2">
        <v>46561</v>
      </c>
      <c r="B479" s="1" t="s">
        <v>507</v>
      </c>
      <c r="C479" s="4">
        <v>2046.4847999999995</v>
      </c>
      <c r="D479" s="1" t="s">
        <v>508</v>
      </c>
      <c r="E479" s="3">
        <v>11.062079999999998</v>
      </c>
      <c r="F479" s="1" t="s">
        <v>509</v>
      </c>
      <c r="G479" s="1">
        <v>1</v>
      </c>
      <c r="H479" s="1" t="s">
        <v>511</v>
      </c>
    </row>
    <row r="480" spans="1:8" x14ac:dyDescent="0.25">
      <c r="A480" s="2">
        <v>46562</v>
      </c>
      <c r="B480" s="1" t="s">
        <v>507</v>
      </c>
      <c r="C480" s="4">
        <v>2046.4847999999995</v>
      </c>
      <c r="D480" s="1" t="s">
        <v>508</v>
      </c>
      <c r="E480" s="3">
        <v>11.062079999999998</v>
      </c>
      <c r="F480" s="1" t="s">
        <v>509</v>
      </c>
      <c r="G480" s="1">
        <v>1</v>
      </c>
      <c r="H480" s="1" t="s">
        <v>511</v>
      </c>
    </row>
    <row r="481" spans="1:8" x14ac:dyDescent="0.25">
      <c r="A481" s="2">
        <v>46563</v>
      </c>
      <c r="B481" s="1" t="s">
        <v>507</v>
      </c>
      <c r="C481" s="4">
        <v>2046.4847999999995</v>
      </c>
      <c r="D481" s="1" t="s">
        <v>508</v>
      </c>
      <c r="E481" s="3">
        <v>11.062079999999998</v>
      </c>
      <c r="F481" s="1" t="s">
        <v>509</v>
      </c>
      <c r="G481" s="1">
        <v>1</v>
      </c>
      <c r="H481" s="1" t="s">
        <v>511</v>
      </c>
    </row>
    <row r="482" spans="1:8" x14ac:dyDescent="0.25">
      <c r="A482" s="2">
        <v>46564</v>
      </c>
      <c r="B482" s="1" t="s">
        <v>507</v>
      </c>
      <c r="C482" s="4">
        <v>2046.4847999999995</v>
      </c>
      <c r="D482" s="1" t="s">
        <v>508</v>
      </c>
      <c r="E482" s="3">
        <v>11.062079999999998</v>
      </c>
      <c r="F482" s="1" t="s">
        <v>509</v>
      </c>
      <c r="G482" s="1">
        <v>1</v>
      </c>
      <c r="H482" s="1" t="s">
        <v>511</v>
      </c>
    </row>
    <row r="483" spans="1:8" x14ac:dyDescent="0.25">
      <c r="A483" s="2">
        <v>46565</v>
      </c>
      <c r="B483" s="1" t="s">
        <v>507</v>
      </c>
      <c r="C483" s="4">
        <v>2046.4847999999995</v>
      </c>
      <c r="D483" s="1" t="s">
        <v>508</v>
      </c>
      <c r="E483" s="3">
        <v>11.062079999999998</v>
      </c>
      <c r="F483" s="1" t="s">
        <v>509</v>
      </c>
      <c r="G483" s="1">
        <v>1</v>
      </c>
      <c r="H483" s="1" t="s">
        <v>511</v>
      </c>
    </row>
    <row r="484" spans="1:8" x14ac:dyDescent="0.25">
      <c r="A484" s="2">
        <v>46566</v>
      </c>
      <c r="B484" s="1" t="s">
        <v>507</v>
      </c>
      <c r="C484" s="4">
        <v>2046.4847999999995</v>
      </c>
      <c r="D484" s="1" t="s">
        <v>508</v>
      </c>
      <c r="E484" s="3">
        <v>11.062079999999998</v>
      </c>
      <c r="F484" s="1" t="s">
        <v>509</v>
      </c>
      <c r="G484" s="1">
        <v>1</v>
      </c>
      <c r="H484" s="1" t="s">
        <v>511</v>
      </c>
    </row>
    <row r="485" spans="1:8" x14ac:dyDescent="0.25">
      <c r="A485" s="2">
        <v>46567</v>
      </c>
      <c r="B485" s="1" t="s">
        <v>507</v>
      </c>
      <c r="C485" s="4">
        <v>2046.4847999999995</v>
      </c>
      <c r="D485" s="1" t="s">
        <v>508</v>
      </c>
      <c r="E485" s="3">
        <v>11.062079999999998</v>
      </c>
      <c r="F485" s="1" t="s">
        <v>509</v>
      </c>
      <c r="G485" s="1">
        <v>1</v>
      </c>
      <c r="H485" s="1" t="s">
        <v>511</v>
      </c>
    </row>
    <row r="486" spans="1:8" x14ac:dyDescent="0.25">
      <c r="A486" s="2">
        <v>46568</v>
      </c>
      <c r="B486" s="1" t="s">
        <v>507</v>
      </c>
      <c r="C486" s="4">
        <v>2046.4847999999995</v>
      </c>
      <c r="D486" s="1" t="s">
        <v>508</v>
      </c>
      <c r="E486" s="3">
        <v>11.062079999999998</v>
      </c>
      <c r="F486" s="1" t="s">
        <v>509</v>
      </c>
      <c r="G486" s="1">
        <v>1</v>
      </c>
      <c r="H486" s="1" t="s">
        <v>511</v>
      </c>
    </row>
    <row r="487" spans="1:8" x14ac:dyDescent="0.25">
      <c r="A487" s="2">
        <v>46569</v>
      </c>
      <c r="B487" s="1" t="s">
        <v>507</v>
      </c>
      <c r="C487" s="4">
        <v>3406.0242580645136</v>
      </c>
      <c r="D487" s="1" t="s">
        <v>508</v>
      </c>
      <c r="E487" s="3">
        <v>18.410941935483855</v>
      </c>
      <c r="F487" s="1" t="s">
        <v>509</v>
      </c>
      <c r="G487" s="1">
        <v>1</v>
      </c>
      <c r="H487" s="1" t="s">
        <v>511</v>
      </c>
    </row>
    <row r="488" spans="1:8" x14ac:dyDescent="0.25">
      <c r="A488" s="2">
        <v>46570</v>
      </c>
      <c r="B488" s="1" t="s">
        <v>507</v>
      </c>
      <c r="C488" s="4">
        <v>3406.0242580645136</v>
      </c>
      <c r="D488" s="1" t="s">
        <v>508</v>
      </c>
      <c r="E488" s="3">
        <v>18.410941935483855</v>
      </c>
      <c r="F488" s="1" t="s">
        <v>509</v>
      </c>
      <c r="G488" s="1">
        <v>1</v>
      </c>
      <c r="H488" s="1" t="s">
        <v>511</v>
      </c>
    </row>
    <row r="489" spans="1:8" x14ac:dyDescent="0.25">
      <c r="A489" s="2">
        <v>46571</v>
      </c>
      <c r="B489" s="1" t="s">
        <v>507</v>
      </c>
      <c r="C489" s="4">
        <v>3406.0242580645136</v>
      </c>
      <c r="D489" s="1" t="s">
        <v>508</v>
      </c>
      <c r="E489" s="3">
        <v>18.410941935483855</v>
      </c>
      <c r="F489" s="1" t="s">
        <v>509</v>
      </c>
      <c r="G489" s="1">
        <v>1</v>
      </c>
      <c r="H489" s="1" t="s">
        <v>511</v>
      </c>
    </row>
    <row r="490" spans="1:8" x14ac:dyDescent="0.25">
      <c r="A490" s="2">
        <v>46572</v>
      </c>
      <c r="B490" s="1" t="s">
        <v>507</v>
      </c>
      <c r="C490" s="4">
        <v>3406.0242580645136</v>
      </c>
      <c r="D490" s="1" t="s">
        <v>508</v>
      </c>
      <c r="E490" s="3">
        <v>18.410941935483855</v>
      </c>
      <c r="F490" s="1" t="s">
        <v>509</v>
      </c>
      <c r="G490" s="1">
        <v>1</v>
      </c>
      <c r="H490" s="1" t="s">
        <v>511</v>
      </c>
    </row>
    <row r="491" spans="1:8" x14ac:dyDescent="0.25">
      <c r="A491" s="2">
        <v>46573</v>
      </c>
      <c r="B491" s="1" t="s">
        <v>507</v>
      </c>
      <c r="C491" s="4">
        <v>3406.0242580645136</v>
      </c>
      <c r="D491" s="1" t="s">
        <v>508</v>
      </c>
      <c r="E491" s="3">
        <v>18.410941935483855</v>
      </c>
      <c r="F491" s="1" t="s">
        <v>509</v>
      </c>
      <c r="G491" s="1">
        <v>1</v>
      </c>
      <c r="H491" s="1" t="s">
        <v>511</v>
      </c>
    </row>
    <row r="492" spans="1:8" x14ac:dyDescent="0.25">
      <c r="A492" s="2">
        <v>46574</v>
      </c>
      <c r="B492" s="1" t="s">
        <v>507</v>
      </c>
      <c r="C492" s="4">
        <v>3406.0242580645136</v>
      </c>
      <c r="D492" s="1" t="s">
        <v>508</v>
      </c>
      <c r="E492" s="3">
        <v>18.410941935483855</v>
      </c>
      <c r="F492" s="1" t="s">
        <v>509</v>
      </c>
      <c r="G492" s="1">
        <v>1</v>
      </c>
      <c r="H492" s="1" t="s">
        <v>511</v>
      </c>
    </row>
    <row r="493" spans="1:8" x14ac:dyDescent="0.25">
      <c r="A493" s="2">
        <v>46575</v>
      </c>
      <c r="B493" s="1" t="s">
        <v>507</v>
      </c>
      <c r="C493" s="4">
        <v>3406.0242580645136</v>
      </c>
      <c r="D493" s="1" t="s">
        <v>508</v>
      </c>
      <c r="E493" s="3">
        <v>18.410941935483855</v>
      </c>
      <c r="F493" s="1" t="s">
        <v>509</v>
      </c>
      <c r="G493" s="1">
        <v>1</v>
      </c>
      <c r="H493" s="1" t="s">
        <v>511</v>
      </c>
    </row>
    <row r="494" spans="1:8" x14ac:dyDescent="0.25">
      <c r="A494" s="2">
        <v>46576</v>
      </c>
      <c r="B494" s="1" t="s">
        <v>507</v>
      </c>
      <c r="C494" s="4">
        <v>3406.0242580645136</v>
      </c>
      <c r="D494" s="1" t="s">
        <v>508</v>
      </c>
      <c r="E494" s="3">
        <v>18.410941935483855</v>
      </c>
      <c r="F494" s="1" t="s">
        <v>509</v>
      </c>
      <c r="G494" s="1">
        <v>1</v>
      </c>
      <c r="H494" s="1" t="s">
        <v>511</v>
      </c>
    </row>
    <row r="495" spans="1:8" x14ac:dyDescent="0.25">
      <c r="A495" s="2">
        <v>46577</v>
      </c>
      <c r="B495" s="1" t="s">
        <v>507</v>
      </c>
      <c r="C495" s="4">
        <v>3406.0242580645136</v>
      </c>
      <c r="D495" s="1" t="s">
        <v>508</v>
      </c>
      <c r="E495" s="3">
        <v>18.410941935483855</v>
      </c>
      <c r="F495" s="1" t="s">
        <v>509</v>
      </c>
      <c r="G495" s="1">
        <v>1</v>
      </c>
      <c r="H495" s="1" t="s">
        <v>511</v>
      </c>
    </row>
    <row r="496" spans="1:8" x14ac:dyDescent="0.25">
      <c r="A496" s="2">
        <v>46578</v>
      </c>
      <c r="B496" s="1" t="s">
        <v>507</v>
      </c>
      <c r="C496" s="4">
        <v>3406.0242580645136</v>
      </c>
      <c r="D496" s="1" t="s">
        <v>508</v>
      </c>
      <c r="E496" s="3">
        <v>18.410941935483855</v>
      </c>
      <c r="F496" s="1" t="s">
        <v>509</v>
      </c>
      <c r="G496" s="1">
        <v>1</v>
      </c>
      <c r="H496" s="1" t="s">
        <v>511</v>
      </c>
    </row>
    <row r="497" spans="1:8" x14ac:dyDescent="0.25">
      <c r="A497" s="2">
        <v>46579</v>
      </c>
      <c r="B497" s="1" t="s">
        <v>507</v>
      </c>
      <c r="C497" s="4">
        <v>3406.0242580645136</v>
      </c>
      <c r="D497" s="1" t="s">
        <v>508</v>
      </c>
      <c r="E497" s="3">
        <v>18.410941935483855</v>
      </c>
      <c r="F497" s="1" t="s">
        <v>509</v>
      </c>
      <c r="G497" s="1">
        <v>1</v>
      </c>
      <c r="H497" s="1" t="s">
        <v>511</v>
      </c>
    </row>
    <row r="498" spans="1:8" x14ac:dyDescent="0.25">
      <c r="A498" s="2">
        <v>46580</v>
      </c>
      <c r="B498" s="1" t="s">
        <v>507</v>
      </c>
      <c r="C498" s="4">
        <v>3406.0242580645136</v>
      </c>
      <c r="D498" s="1" t="s">
        <v>508</v>
      </c>
      <c r="E498" s="3">
        <v>18.410941935483855</v>
      </c>
      <c r="F498" s="1" t="s">
        <v>509</v>
      </c>
      <c r="G498" s="1">
        <v>1</v>
      </c>
      <c r="H498" s="1" t="s">
        <v>511</v>
      </c>
    </row>
    <row r="499" spans="1:8" x14ac:dyDescent="0.25">
      <c r="A499" s="2">
        <v>46581</v>
      </c>
      <c r="B499" s="1" t="s">
        <v>507</v>
      </c>
      <c r="C499" s="4">
        <v>3406.0242580645136</v>
      </c>
      <c r="D499" s="1" t="s">
        <v>508</v>
      </c>
      <c r="E499" s="3">
        <v>18.410941935483855</v>
      </c>
      <c r="F499" s="1" t="s">
        <v>509</v>
      </c>
      <c r="G499" s="1">
        <v>1</v>
      </c>
      <c r="H499" s="1" t="s">
        <v>511</v>
      </c>
    </row>
    <row r="500" spans="1:8" x14ac:dyDescent="0.25">
      <c r="A500" s="2">
        <v>46582</v>
      </c>
      <c r="B500" s="1" t="s">
        <v>507</v>
      </c>
      <c r="C500" s="4">
        <v>3406.0242580645136</v>
      </c>
      <c r="D500" s="1" t="s">
        <v>508</v>
      </c>
      <c r="E500" s="3">
        <v>18.410941935483855</v>
      </c>
      <c r="F500" s="1" t="s">
        <v>509</v>
      </c>
      <c r="G500" s="1">
        <v>1</v>
      </c>
      <c r="H500" s="1" t="s">
        <v>511</v>
      </c>
    </row>
    <row r="501" spans="1:8" x14ac:dyDescent="0.25">
      <c r="A501" s="2">
        <v>46583</v>
      </c>
      <c r="B501" s="1" t="s">
        <v>507</v>
      </c>
      <c r="C501" s="4">
        <v>3406.0242580645136</v>
      </c>
      <c r="D501" s="1" t="s">
        <v>508</v>
      </c>
      <c r="E501" s="3">
        <v>18.410941935483855</v>
      </c>
      <c r="F501" s="1" t="s">
        <v>509</v>
      </c>
      <c r="G501" s="1">
        <v>1</v>
      </c>
      <c r="H501" s="1" t="s">
        <v>511</v>
      </c>
    </row>
    <row r="502" spans="1:8" x14ac:dyDescent="0.25">
      <c r="A502" s="2">
        <v>46584</v>
      </c>
      <c r="B502" s="1" t="s">
        <v>507</v>
      </c>
      <c r="C502" s="4">
        <v>3406.0242580645136</v>
      </c>
      <c r="D502" s="1" t="s">
        <v>508</v>
      </c>
      <c r="E502" s="3">
        <v>18.410941935483855</v>
      </c>
      <c r="F502" s="1" t="s">
        <v>509</v>
      </c>
      <c r="G502" s="1">
        <v>1</v>
      </c>
      <c r="H502" s="1" t="s">
        <v>511</v>
      </c>
    </row>
    <row r="503" spans="1:8" x14ac:dyDescent="0.25">
      <c r="A503" s="2">
        <v>46585</v>
      </c>
      <c r="B503" s="1" t="s">
        <v>507</v>
      </c>
      <c r="C503" s="4">
        <v>3406.0242580645136</v>
      </c>
      <c r="D503" s="1" t="s">
        <v>508</v>
      </c>
      <c r="E503" s="3">
        <v>18.410941935483855</v>
      </c>
      <c r="F503" s="1" t="s">
        <v>509</v>
      </c>
      <c r="G503" s="1">
        <v>1</v>
      </c>
      <c r="H503" s="1" t="s">
        <v>511</v>
      </c>
    </row>
    <row r="504" spans="1:8" x14ac:dyDescent="0.25">
      <c r="A504" s="2">
        <v>46586</v>
      </c>
      <c r="B504" s="1" t="s">
        <v>507</v>
      </c>
      <c r="C504" s="4">
        <v>3406.0242580645136</v>
      </c>
      <c r="D504" s="1" t="s">
        <v>508</v>
      </c>
      <c r="E504" s="3">
        <v>18.410941935483855</v>
      </c>
      <c r="F504" s="1" t="s">
        <v>509</v>
      </c>
      <c r="G504" s="1">
        <v>1</v>
      </c>
      <c r="H504" s="1" t="s">
        <v>511</v>
      </c>
    </row>
    <row r="505" spans="1:8" x14ac:dyDescent="0.25">
      <c r="A505" s="2">
        <v>46587</v>
      </c>
      <c r="B505" s="1" t="s">
        <v>507</v>
      </c>
      <c r="C505" s="4">
        <v>3406.0242580645136</v>
      </c>
      <c r="D505" s="1" t="s">
        <v>508</v>
      </c>
      <c r="E505" s="3">
        <v>18.410941935483855</v>
      </c>
      <c r="F505" s="1" t="s">
        <v>509</v>
      </c>
      <c r="G505" s="1">
        <v>1</v>
      </c>
      <c r="H505" s="1" t="s">
        <v>511</v>
      </c>
    </row>
    <row r="506" spans="1:8" x14ac:dyDescent="0.25">
      <c r="A506" s="2">
        <v>46588</v>
      </c>
      <c r="B506" s="1" t="s">
        <v>507</v>
      </c>
      <c r="C506" s="4">
        <v>3406.0242580645136</v>
      </c>
      <c r="D506" s="1" t="s">
        <v>508</v>
      </c>
      <c r="E506" s="3">
        <v>18.410941935483855</v>
      </c>
      <c r="F506" s="1" t="s">
        <v>509</v>
      </c>
      <c r="G506" s="1">
        <v>1</v>
      </c>
      <c r="H506" s="1" t="s">
        <v>511</v>
      </c>
    </row>
    <row r="507" spans="1:8" x14ac:dyDescent="0.25">
      <c r="A507" s="2">
        <v>46589</v>
      </c>
      <c r="B507" s="1" t="s">
        <v>507</v>
      </c>
      <c r="C507" s="4">
        <v>3406.0242580645136</v>
      </c>
      <c r="D507" s="1" t="s">
        <v>508</v>
      </c>
      <c r="E507" s="3">
        <v>18.410941935483855</v>
      </c>
      <c r="F507" s="1" t="s">
        <v>509</v>
      </c>
      <c r="G507" s="1">
        <v>1</v>
      </c>
      <c r="H507" s="1" t="s">
        <v>511</v>
      </c>
    </row>
    <row r="508" spans="1:8" x14ac:dyDescent="0.25">
      <c r="A508" s="2">
        <v>46590</v>
      </c>
      <c r="B508" s="1" t="s">
        <v>507</v>
      </c>
      <c r="C508" s="4">
        <v>3406.0242580645136</v>
      </c>
      <c r="D508" s="1" t="s">
        <v>508</v>
      </c>
      <c r="E508" s="3">
        <v>18.410941935483855</v>
      </c>
      <c r="F508" s="1" t="s">
        <v>509</v>
      </c>
      <c r="G508" s="1">
        <v>1</v>
      </c>
      <c r="H508" s="1" t="s">
        <v>511</v>
      </c>
    </row>
    <row r="509" spans="1:8" x14ac:dyDescent="0.25">
      <c r="A509" s="2">
        <v>46591</v>
      </c>
      <c r="B509" s="1" t="s">
        <v>507</v>
      </c>
      <c r="C509" s="4">
        <v>3406.0242580645136</v>
      </c>
      <c r="D509" s="1" t="s">
        <v>508</v>
      </c>
      <c r="E509" s="3">
        <v>18.410941935483855</v>
      </c>
      <c r="F509" s="1" t="s">
        <v>509</v>
      </c>
      <c r="G509" s="1">
        <v>1</v>
      </c>
      <c r="H509" s="1" t="s">
        <v>511</v>
      </c>
    </row>
    <row r="510" spans="1:8" x14ac:dyDescent="0.25">
      <c r="A510" s="2">
        <v>46592</v>
      </c>
      <c r="B510" s="1" t="s">
        <v>507</v>
      </c>
      <c r="C510" s="4">
        <v>3406.0242580645136</v>
      </c>
      <c r="D510" s="1" t="s">
        <v>508</v>
      </c>
      <c r="E510" s="3">
        <v>18.410941935483855</v>
      </c>
      <c r="F510" s="1" t="s">
        <v>509</v>
      </c>
      <c r="G510" s="1">
        <v>1</v>
      </c>
      <c r="H510" s="1" t="s">
        <v>511</v>
      </c>
    </row>
    <row r="511" spans="1:8" x14ac:dyDescent="0.25">
      <c r="A511" s="2">
        <v>46593</v>
      </c>
      <c r="B511" s="1" t="s">
        <v>507</v>
      </c>
      <c r="C511" s="4">
        <v>3406.0242580645136</v>
      </c>
      <c r="D511" s="1" t="s">
        <v>508</v>
      </c>
      <c r="E511" s="3">
        <v>18.410941935483855</v>
      </c>
      <c r="F511" s="1" t="s">
        <v>509</v>
      </c>
      <c r="G511" s="1">
        <v>1</v>
      </c>
      <c r="H511" s="1" t="s">
        <v>511</v>
      </c>
    </row>
    <row r="512" spans="1:8" x14ac:dyDescent="0.25">
      <c r="A512" s="2">
        <v>46594</v>
      </c>
      <c r="B512" s="1" t="s">
        <v>507</v>
      </c>
      <c r="C512" s="4">
        <v>3406.0242580645136</v>
      </c>
      <c r="D512" s="1" t="s">
        <v>508</v>
      </c>
      <c r="E512" s="3">
        <v>18.410941935483855</v>
      </c>
      <c r="F512" s="1" t="s">
        <v>509</v>
      </c>
      <c r="G512" s="1">
        <v>1</v>
      </c>
      <c r="H512" s="1" t="s">
        <v>511</v>
      </c>
    </row>
    <row r="513" spans="1:8" x14ac:dyDescent="0.25">
      <c r="A513" s="2">
        <v>46595</v>
      </c>
      <c r="B513" s="1" t="s">
        <v>507</v>
      </c>
      <c r="C513" s="4">
        <v>3406.0242580645136</v>
      </c>
      <c r="D513" s="1" t="s">
        <v>508</v>
      </c>
      <c r="E513" s="3">
        <v>18.410941935483855</v>
      </c>
      <c r="F513" s="1" t="s">
        <v>509</v>
      </c>
      <c r="G513" s="1">
        <v>1</v>
      </c>
      <c r="H513" s="1" t="s">
        <v>511</v>
      </c>
    </row>
    <row r="514" spans="1:8" x14ac:dyDescent="0.25">
      <c r="A514" s="2">
        <v>46596</v>
      </c>
      <c r="B514" s="1" t="s">
        <v>507</v>
      </c>
      <c r="C514" s="4">
        <v>3406.0242580645136</v>
      </c>
      <c r="D514" s="1" t="s">
        <v>508</v>
      </c>
      <c r="E514" s="3">
        <v>18.410941935483855</v>
      </c>
      <c r="F514" s="1" t="s">
        <v>509</v>
      </c>
      <c r="G514" s="1">
        <v>1</v>
      </c>
      <c r="H514" s="1" t="s">
        <v>511</v>
      </c>
    </row>
    <row r="515" spans="1:8" x14ac:dyDescent="0.25">
      <c r="A515" s="2">
        <v>46597</v>
      </c>
      <c r="B515" s="1" t="s">
        <v>507</v>
      </c>
      <c r="C515" s="4">
        <v>3406.0242580645136</v>
      </c>
      <c r="D515" s="1" t="s">
        <v>508</v>
      </c>
      <c r="E515" s="3">
        <v>18.410941935483855</v>
      </c>
      <c r="F515" s="1" t="s">
        <v>509</v>
      </c>
      <c r="G515" s="1">
        <v>1</v>
      </c>
      <c r="H515" s="1" t="s">
        <v>511</v>
      </c>
    </row>
    <row r="516" spans="1:8" x14ac:dyDescent="0.25">
      <c r="A516" s="2">
        <v>46598</v>
      </c>
      <c r="B516" s="1" t="s">
        <v>507</v>
      </c>
      <c r="C516" s="4">
        <v>3406.0242580645136</v>
      </c>
      <c r="D516" s="1" t="s">
        <v>508</v>
      </c>
      <c r="E516" s="3">
        <v>18.410941935483855</v>
      </c>
      <c r="F516" s="1" t="s">
        <v>509</v>
      </c>
      <c r="G516" s="1">
        <v>1</v>
      </c>
      <c r="H516" s="1" t="s">
        <v>511</v>
      </c>
    </row>
    <row r="517" spans="1:8" x14ac:dyDescent="0.25">
      <c r="A517" s="2">
        <v>46599</v>
      </c>
      <c r="B517" s="1" t="s">
        <v>507</v>
      </c>
      <c r="C517" s="4">
        <v>3406.0242580645136</v>
      </c>
      <c r="D517" s="1" t="s">
        <v>508</v>
      </c>
      <c r="E517" s="3">
        <v>18.410941935483855</v>
      </c>
      <c r="F517" s="1" t="s">
        <v>509</v>
      </c>
      <c r="G517" s="1">
        <v>1</v>
      </c>
      <c r="H517" s="1" t="s">
        <v>511</v>
      </c>
    </row>
    <row r="518" spans="1:8" x14ac:dyDescent="0.25">
      <c r="A518" s="2">
        <v>46600</v>
      </c>
      <c r="B518" s="1" t="s">
        <v>507</v>
      </c>
      <c r="C518" s="4">
        <v>3410.8079999999968</v>
      </c>
      <c r="D518" s="1" t="s">
        <v>508</v>
      </c>
      <c r="E518" s="3">
        <v>18.436799999999984</v>
      </c>
      <c r="F518" s="1" t="s">
        <v>509</v>
      </c>
      <c r="G518" s="1">
        <v>1</v>
      </c>
      <c r="H518" s="1" t="s">
        <v>511</v>
      </c>
    </row>
    <row r="519" spans="1:8" x14ac:dyDescent="0.25">
      <c r="A519" s="2">
        <v>46601</v>
      </c>
      <c r="B519" s="1" t="s">
        <v>507</v>
      </c>
      <c r="C519" s="4">
        <v>3410.8079999999968</v>
      </c>
      <c r="D519" s="1" t="s">
        <v>508</v>
      </c>
      <c r="E519" s="3">
        <v>18.436799999999984</v>
      </c>
      <c r="F519" s="1" t="s">
        <v>509</v>
      </c>
      <c r="G519" s="1">
        <v>1</v>
      </c>
      <c r="H519" s="1" t="s">
        <v>511</v>
      </c>
    </row>
    <row r="520" spans="1:8" x14ac:dyDescent="0.25">
      <c r="A520" s="2">
        <v>46602</v>
      </c>
      <c r="B520" s="1" t="s">
        <v>507</v>
      </c>
      <c r="C520" s="4">
        <v>3410.8079999999968</v>
      </c>
      <c r="D520" s="1" t="s">
        <v>508</v>
      </c>
      <c r="E520" s="3">
        <v>18.436799999999984</v>
      </c>
      <c r="F520" s="1" t="s">
        <v>509</v>
      </c>
      <c r="G520" s="1">
        <v>1</v>
      </c>
      <c r="H520" s="1" t="s">
        <v>511</v>
      </c>
    </row>
    <row r="521" spans="1:8" x14ac:dyDescent="0.25">
      <c r="A521" s="2">
        <v>46603</v>
      </c>
      <c r="B521" s="1" t="s">
        <v>507</v>
      </c>
      <c r="C521" s="4">
        <v>3410.8079999999968</v>
      </c>
      <c r="D521" s="1" t="s">
        <v>508</v>
      </c>
      <c r="E521" s="3">
        <v>18.436799999999984</v>
      </c>
      <c r="F521" s="1" t="s">
        <v>509</v>
      </c>
      <c r="G521" s="1">
        <v>1</v>
      </c>
      <c r="H521" s="1" t="s">
        <v>511</v>
      </c>
    </row>
    <row r="522" spans="1:8" x14ac:dyDescent="0.25">
      <c r="A522" s="2">
        <v>46604</v>
      </c>
      <c r="B522" s="1" t="s">
        <v>507</v>
      </c>
      <c r="C522" s="4">
        <v>3410.8079999999968</v>
      </c>
      <c r="D522" s="1" t="s">
        <v>508</v>
      </c>
      <c r="E522" s="3">
        <v>18.436799999999984</v>
      </c>
      <c r="F522" s="1" t="s">
        <v>509</v>
      </c>
      <c r="G522" s="1">
        <v>1</v>
      </c>
      <c r="H522" s="1" t="s">
        <v>511</v>
      </c>
    </row>
    <row r="523" spans="1:8" x14ac:dyDescent="0.25">
      <c r="A523" s="2">
        <v>46605</v>
      </c>
      <c r="B523" s="1" t="s">
        <v>507</v>
      </c>
      <c r="C523" s="4">
        <v>3410.8079999999968</v>
      </c>
      <c r="D523" s="1" t="s">
        <v>508</v>
      </c>
      <c r="E523" s="3">
        <v>18.436799999999984</v>
      </c>
      <c r="F523" s="1" t="s">
        <v>509</v>
      </c>
      <c r="G523" s="1">
        <v>1</v>
      </c>
      <c r="H523" s="1" t="s">
        <v>511</v>
      </c>
    </row>
    <row r="524" spans="1:8" x14ac:dyDescent="0.25">
      <c r="A524" s="2">
        <v>46606</v>
      </c>
      <c r="B524" s="1" t="s">
        <v>507</v>
      </c>
      <c r="C524" s="4">
        <v>3410.8079999999968</v>
      </c>
      <c r="D524" s="1" t="s">
        <v>508</v>
      </c>
      <c r="E524" s="3">
        <v>18.436799999999984</v>
      </c>
      <c r="F524" s="1" t="s">
        <v>509</v>
      </c>
      <c r="G524" s="1">
        <v>1</v>
      </c>
      <c r="H524" s="1" t="s">
        <v>511</v>
      </c>
    </row>
    <row r="525" spans="1:8" x14ac:dyDescent="0.25">
      <c r="A525" s="2">
        <v>46607</v>
      </c>
      <c r="B525" s="1" t="s">
        <v>507</v>
      </c>
      <c r="C525" s="4">
        <v>3410.8079999999968</v>
      </c>
      <c r="D525" s="1" t="s">
        <v>508</v>
      </c>
      <c r="E525" s="3">
        <v>18.436799999999984</v>
      </c>
      <c r="F525" s="1" t="s">
        <v>509</v>
      </c>
      <c r="G525" s="1">
        <v>1</v>
      </c>
      <c r="H525" s="1" t="s">
        <v>511</v>
      </c>
    </row>
    <row r="526" spans="1:8" x14ac:dyDescent="0.25">
      <c r="A526" s="2">
        <v>46608</v>
      </c>
      <c r="B526" s="1" t="s">
        <v>507</v>
      </c>
      <c r="C526" s="4">
        <v>3410.8079999999968</v>
      </c>
      <c r="D526" s="1" t="s">
        <v>508</v>
      </c>
      <c r="E526" s="3">
        <v>18.436799999999984</v>
      </c>
      <c r="F526" s="1" t="s">
        <v>509</v>
      </c>
      <c r="G526" s="1">
        <v>1</v>
      </c>
      <c r="H526" s="1" t="s">
        <v>511</v>
      </c>
    </row>
    <row r="527" spans="1:8" x14ac:dyDescent="0.25">
      <c r="A527" s="2">
        <v>46609</v>
      </c>
      <c r="B527" s="1" t="s">
        <v>507</v>
      </c>
      <c r="C527" s="4">
        <v>3410.8079999999968</v>
      </c>
      <c r="D527" s="1" t="s">
        <v>508</v>
      </c>
      <c r="E527" s="3">
        <v>18.436799999999984</v>
      </c>
      <c r="F527" s="1" t="s">
        <v>509</v>
      </c>
      <c r="G527" s="1">
        <v>1</v>
      </c>
      <c r="H527" s="1" t="s">
        <v>511</v>
      </c>
    </row>
    <row r="528" spans="1:8" x14ac:dyDescent="0.25">
      <c r="A528" s="2">
        <v>46610</v>
      </c>
      <c r="B528" s="1" t="s">
        <v>507</v>
      </c>
      <c r="C528" s="4">
        <v>3410.8079999999968</v>
      </c>
      <c r="D528" s="1" t="s">
        <v>508</v>
      </c>
      <c r="E528" s="3">
        <v>18.436799999999984</v>
      </c>
      <c r="F528" s="1" t="s">
        <v>509</v>
      </c>
      <c r="G528" s="1">
        <v>1</v>
      </c>
      <c r="H528" s="1" t="s">
        <v>511</v>
      </c>
    </row>
    <row r="529" spans="1:8" x14ac:dyDescent="0.25">
      <c r="A529" s="2">
        <v>46611</v>
      </c>
      <c r="B529" s="1" t="s">
        <v>507</v>
      </c>
      <c r="C529" s="4">
        <v>3410.8079999999968</v>
      </c>
      <c r="D529" s="1" t="s">
        <v>508</v>
      </c>
      <c r="E529" s="3">
        <v>18.436799999999984</v>
      </c>
      <c r="F529" s="1" t="s">
        <v>509</v>
      </c>
      <c r="G529" s="1">
        <v>1</v>
      </c>
      <c r="H529" s="1" t="s">
        <v>511</v>
      </c>
    </row>
    <row r="530" spans="1:8" x14ac:dyDescent="0.25">
      <c r="A530" s="2">
        <v>46612</v>
      </c>
      <c r="B530" s="1" t="s">
        <v>507</v>
      </c>
      <c r="C530" s="4">
        <v>3410.8079999999968</v>
      </c>
      <c r="D530" s="1" t="s">
        <v>508</v>
      </c>
      <c r="E530" s="3">
        <v>18.436799999999984</v>
      </c>
      <c r="F530" s="1" t="s">
        <v>509</v>
      </c>
      <c r="G530" s="1">
        <v>1</v>
      </c>
      <c r="H530" s="1" t="s">
        <v>511</v>
      </c>
    </row>
    <row r="531" spans="1:8" x14ac:dyDescent="0.25">
      <c r="A531" s="2">
        <v>46613</v>
      </c>
      <c r="B531" s="1" t="s">
        <v>507</v>
      </c>
      <c r="C531" s="4">
        <v>3410.8079999999968</v>
      </c>
      <c r="D531" s="1" t="s">
        <v>508</v>
      </c>
      <c r="E531" s="3">
        <v>18.436799999999984</v>
      </c>
      <c r="F531" s="1" t="s">
        <v>509</v>
      </c>
      <c r="G531" s="1">
        <v>1</v>
      </c>
      <c r="H531" s="1" t="s">
        <v>511</v>
      </c>
    </row>
    <row r="532" spans="1:8" x14ac:dyDescent="0.25">
      <c r="A532" s="2">
        <v>46614</v>
      </c>
      <c r="B532" s="1" t="s">
        <v>507</v>
      </c>
      <c r="C532" s="4">
        <v>3410.8079999999968</v>
      </c>
      <c r="D532" s="1" t="s">
        <v>508</v>
      </c>
      <c r="E532" s="3">
        <v>18.436799999999984</v>
      </c>
      <c r="F532" s="1" t="s">
        <v>509</v>
      </c>
      <c r="G532" s="1">
        <v>1</v>
      </c>
      <c r="H532" s="1" t="s">
        <v>511</v>
      </c>
    </row>
    <row r="533" spans="1:8" x14ac:dyDescent="0.25">
      <c r="A533" s="2">
        <v>46615</v>
      </c>
      <c r="B533" s="1" t="s">
        <v>507</v>
      </c>
      <c r="C533" s="4">
        <v>3410.8079999999968</v>
      </c>
      <c r="D533" s="1" t="s">
        <v>508</v>
      </c>
      <c r="E533" s="3">
        <v>18.436799999999984</v>
      </c>
      <c r="F533" s="1" t="s">
        <v>509</v>
      </c>
      <c r="G533" s="1">
        <v>1</v>
      </c>
      <c r="H533" s="1" t="s">
        <v>511</v>
      </c>
    </row>
    <row r="534" spans="1:8" x14ac:dyDescent="0.25">
      <c r="A534" s="2">
        <v>46616</v>
      </c>
      <c r="B534" s="1" t="s">
        <v>507</v>
      </c>
      <c r="C534" s="4">
        <v>3410.8079999999968</v>
      </c>
      <c r="D534" s="1" t="s">
        <v>508</v>
      </c>
      <c r="E534" s="3">
        <v>18.436799999999984</v>
      </c>
      <c r="F534" s="1" t="s">
        <v>509</v>
      </c>
      <c r="G534" s="1">
        <v>1</v>
      </c>
      <c r="H534" s="1" t="s">
        <v>511</v>
      </c>
    </row>
    <row r="535" spans="1:8" x14ac:dyDescent="0.25">
      <c r="A535" s="2">
        <v>46617</v>
      </c>
      <c r="B535" s="1" t="s">
        <v>507</v>
      </c>
      <c r="C535" s="4">
        <v>3410.8079999999968</v>
      </c>
      <c r="D535" s="1" t="s">
        <v>508</v>
      </c>
      <c r="E535" s="3">
        <v>18.436799999999984</v>
      </c>
      <c r="F535" s="1" t="s">
        <v>509</v>
      </c>
      <c r="G535" s="1">
        <v>1</v>
      </c>
      <c r="H535" s="1" t="s">
        <v>511</v>
      </c>
    </row>
    <row r="536" spans="1:8" x14ac:dyDescent="0.25">
      <c r="A536" s="2">
        <v>46618</v>
      </c>
      <c r="B536" s="1" t="s">
        <v>507</v>
      </c>
      <c r="C536" s="4">
        <v>3410.8079999999968</v>
      </c>
      <c r="D536" s="1" t="s">
        <v>508</v>
      </c>
      <c r="E536" s="3">
        <v>18.436799999999984</v>
      </c>
      <c r="F536" s="1" t="s">
        <v>509</v>
      </c>
      <c r="G536" s="1">
        <v>1</v>
      </c>
      <c r="H536" s="1" t="s">
        <v>511</v>
      </c>
    </row>
    <row r="537" spans="1:8" x14ac:dyDescent="0.25">
      <c r="A537" s="2">
        <v>46619</v>
      </c>
      <c r="B537" s="1" t="s">
        <v>507</v>
      </c>
      <c r="C537" s="4">
        <v>3410.8079999999968</v>
      </c>
      <c r="D537" s="1" t="s">
        <v>508</v>
      </c>
      <c r="E537" s="3">
        <v>18.436799999999984</v>
      </c>
      <c r="F537" s="1" t="s">
        <v>509</v>
      </c>
      <c r="G537" s="1">
        <v>1</v>
      </c>
      <c r="H537" s="1" t="s">
        <v>511</v>
      </c>
    </row>
    <row r="538" spans="1:8" x14ac:dyDescent="0.25">
      <c r="A538" s="2">
        <v>46620</v>
      </c>
      <c r="B538" s="1" t="s">
        <v>507</v>
      </c>
      <c r="C538" s="4">
        <v>3410.8079999999968</v>
      </c>
      <c r="D538" s="1" t="s">
        <v>508</v>
      </c>
      <c r="E538" s="3">
        <v>18.436799999999984</v>
      </c>
      <c r="F538" s="1" t="s">
        <v>509</v>
      </c>
      <c r="G538" s="1">
        <v>1</v>
      </c>
      <c r="H538" s="1" t="s">
        <v>511</v>
      </c>
    </row>
    <row r="539" spans="1:8" x14ac:dyDescent="0.25">
      <c r="A539" s="2">
        <v>46621</v>
      </c>
      <c r="B539" s="1" t="s">
        <v>507</v>
      </c>
      <c r="C539" s="4">
        <v>3410.8079999999968</v>
      </c>
      <c r="D539" s="1" t="s">
        <v>508</v>
      </c>
      <c r="E539" s="3">
        <v>18.436799999999984</v>
      </c>
      <c r="F539" s="1" t="s">
        <v>509</v>
      </c>
      <c r="G539" s="1">
        <v>1</v>
      </c>
      <c r="H539" s="1" t="s">
        <v>511</v>
      </c>
    </row>
    <row r="540" spans="1:8" x14ac:dyDescent="0.25">
      <c r="A540" s="2">
        <v>46622</v>
      </c>
      <c r="B540" s="1" t="s">
        <v>507</v>
      </c>
      <c r="C540" s="4">
        <v>3410.8079999999968</v>
      </c>
      <c r="D540" s="1" t="s">
        <v>508</v>
      </c>
      <c r="E540" s="3">
        <v>18.436799999999984</v>
      </c>
      <c r="F540" s="1" t="s">
        <v>509</v>
      </c>
      <c r="G540" s="1">
        <v>1</v>
      </c>
      <c r="H540" s="1" t="s">
        <v>511</v>
      </c>
    </row>
    <row r="541" spans="1:8" x14ac:dyDescent="0.25">
      <c r="A541" s="2">
        <v>46623</v>
      </c>
      <c r="B541" s="1" t="s">
        <v>507</v>
      </c>
      <c r="C541" s="4">
        <v>3410.8079999999968</v>
      </c>
      <c r="D541" s="1" t="s">
        <v>508</v>
      </c>
      <c r="E541" s="3">
        <v>18.436799999999984</v>
      </c>
      <c r="F541" s="1" t="s">
        <v>509</v>
      </c>
      <c r="G541" s="1">
        <v>1</v>
      </c>
      <c r="H541" s="1" t="s">
        <v>511</v>
      </c>
    </row>
    <row r="542" spans="1:8" x14ac:dyDescent="0.25">
      <c r="A542" s="2">
        <v>46624</v>
      </c>
      <c r="B542" s="1" t="s">
        <v>507</v>
      </c>
      <c r="C542" s="4">
        <v>3410.8079999999968</v>
      </c>
      <c r="D542" s="1" t="s">
        <v>508</v>
      </c>
      <c r="E542" s="3">
        <v>18.436799999999984</v>
      </c>
      <c r="F542" s="1" t="s">
        <v>509</v>
      </c>
      <c r="G542" s="1">
        <v>1</v>
      </c>
      <c r="H542" s="1" t="s">
        <v>511</v>
      </c>
    </row>
    <row r="543" spans="1:8" x14ac:dyDescent="0.25">
      <c r="A543" s="2">
        <v>46625</v>
      </c>
      <c r="B543" s="1" t="s">
        <v>507</v>
      </c>
      <c r="C543" s="4">
        <v>3410.8079999999968</v>
      </c>
      <c r="D543" s="1" t="s">
        <v>508</v>
      </c>
      <c r="E543" s="3">
        <v>18.436799999999984</v>
      </c>
      <c r="F543" s="1" t="s">
        <v>509</v>
      </c>
      <c r="G543" s="1">
        <v>1</v>
      </c>
      <c r="H543" s="1" t="s">
        <v>511</v>
      </c>
    </row>
    <row r="544" spans="1:8" x14ac:dyDescent="0.25">
      <c r="A544" s="2">
        <v>46626</v>
      </c>
      <c r="B544" s="1" t="s">
        <v>507</v>
      </c>
      <c r="C544" s="4">
        <v>3410.8079999999968</v>
      </c>
      <c r="D544" s="1" t="s">
        <v>508</v>
      </c>
      <c r="E544" s="3">
        <v>18.436799999999984</v>
      </c>
      <c r="F544" s="1" t="s">
        <v>509</v>
      </c>
      <c r="G544" s="1">
        <v>1</v>
      </c>
      <c r="H544" s="1" t="s">
        <v>511</v>
      </c>
    </row>
    <row r="545" spans="1:8" x14ac:dyDescent="0.25">
      <c r="A545" s="2">
        <v>46627</v>
      </c>
      <c r="B545" s="1" t="s">
        <v>507</v>
      </c>
      <c r="C545" s="4">
        <v>3410.8079999999968</v>
      </c>
      <c r="D545" s="1" t="s">
        <v>508</v>
      </c>
      <c r="E545" s="3">
        <v>18.436799999999984</v>
      </c>
      <c r="F545" s="1" t="s">
        <v>509</v>
      </c>
      <c r="G545" s="1">
        <v>1</v>
      </c>
      <c r="H545" s="1" t="s">
        <v>511</v>
      </c>
    </row>
    <row r="546" spans="1:8" x14ac:dyDescent="0.25">
      <c r="A546" s="2">
        <v>46628</v>
      </c>
      <c r="B546" s="1" t="s">
        <v>507</v>
      </c>
      <c r="C546" s="4">
        <v>3410.8079999999968</v>
      </c>
      <c r="D546" s="1" t="s">
        <v>508</v>
      </c>
      <c r="E546" s="3">
        <v>18.436799999999984</v>
      </c>
      <c r="F546" s="1" t="s">
        <v>509</v>
      </c>
      <c r="G546" s="1">
        <v>1</v>
      </c>
      <c r="H546" s="1" t="s">
        <v>511</v>
      </c>
    </row>
    <row r="547" spans="1:8" x14ac:dyDescent="0.25">
      <c r="A547" s="2">
        <v>46629</v>
      </c>
      <c r="B547" s="1" t="s">
        <v>507</v>
      </c>
      <c r="C547" s="4">
        <v>3410.8079999999968</v>
      </c>
      <c r="D547" s="1" t="s">
        <v>508</v>
      </c>
      <c r="E547" s="3">
        <v>18.436799999999984</v>
      </c>
      <c r="F547" s="1" t="s">
        <v>509</v>
      </c>
      <c r="G547" s="1">
        <v>1</v>
      </c>
      <c r="H547" s="1" t="s">
        <v>511</v>
      </c>
    </row>
    <row r="548" spans="1:8" x14ac:dyDescent="0.25">
      <c r="A548" s="2">
        <v>46630</v>
      </c>
      <c r="B548" s="1" t="s">
        <v>507</v>
      </c>
      <c r="C548" s="4">
        <v>3410.8079999999968</v>
      </c>
      <c r="D548" s="1" t="s">
        <v>508</v>
      </c>
      <c r="E548" s="3">
        <v>18.436799999999984</v>
      </c>
      <c r="F548" s="1" t="s">
        <v>509</v>
      </c>
      <c r="G548" s="1">
        <v>1</v>
      </c>
      <c r="H548" s="1" t="s">
        <v>511</v>
      </c>
    </row>
    <row r="549" spans="1:8" x14ac:dyDescent="0.25">
      <c r="A549" s="2">
        <v>46631</v>
      </c>
      <c r="B549" s="1" t="s">
        <v>507</v>
      </c>
      <c r="C549" s="4">
        <v>3334.1883999999977</v>
      </c>
      <c r="D549" s="1" t="s">
        <v>508</v>
      </c>
      <c r="E549" s="3">
        <v>18.022639999999985</v>
      </c>
      <c r="F549" s="1" t="s">
        <v>509</v>
      </c>
      <c r="G549" s="1">
        <v>1</v>
      </c>
      <c r="H549" s="1" t="s">
        <v>511</v>
      </c>
    </row>
    <row r="550" spans="1:8" x14ac:dyDescent="0.25">
      <c r="A550" s="2">
        <v>46632</v>
      </c>
      <c r="B550" s="1" t="s">
        <v>507</v>
      </c>
      <c r="C550" s="4">
        <v>3334.1883999999977</v>
      </c>
      <c r="D550" s="1" t="s">
        <v>508</v>
      </c>
      <c r="E550" s="3">
        <v>18.022639999999985</v>
      </c>
      <c r="F550" s="1" t="s">
        <v>509</v>
      </c>
      <c r="G550" s="1">
        <v>1</v>
      </c>
      <c r="H550" s="1" t="s">
        <v>511</v>
      </c>
    </row>
    <row r="551" spans="1:8" x14ac:dyDescent="0.25">
      <c r="A551" s="2">
        <v>46633</v>
      </c>
      <c r="B551" s="1" t="s">
        <v>507</v>
      </c>
      <c r="C551" s="4">
        <v>3334.1883999999977</v>
      </c>
      <c r="D551" s="1" t="s">
        <v>508</v>
      </c>
      <c r="E551" s="3">
        <v>18.022639999999985</v>
      </c>
      <c r="F551" s="1" t="s">
        <v>509</v>
      </c>
      <c r="G551" s="1">
        <v>1</v>
      </c>
      <c r="H551" s="1" t="s">
        <v>511</v>
      </c>
    </row>
    <row r="552" spans="1:8" x14ac:dyDescent="0.25">
      <c r="A552" s="2">
        <v>46634</v>
      </c>
      <c r="B552" s="1" t="s">
        <v>507</v>
      </c>
      <c r="C552" s="4">
        <v>3334.1883999999977</v>
      </c>
      <c r="D552" s="1" t="s">
        <v>508</v>
      </c>
      <c r="E552" s="3">
        <v>18.022639999999985</v>
      </c>
      <c r="F552" s="1" t="s">
        <v>509</v>
      </c>
      <c r="G552" s="1">
        <v>1</v>
      </c>
      <c r="H552" s="1" t="s">
        <v>511</v>
      </c>
    </row>
    <row r="553" spans="1:8" x14ac:dyDescent="0.25">
      <c r="A553" s="2">
        <v>46635</v>
      </c>
      <c r="B553" s="1" t="s">
        <v>507</v>
      </c>
      <c r="C553" s="4">
        <v>3334.1883999999977</v>
      </c>
      <c r="D553" s="1" t="s">
        <v>508</v>
      </c>
      <c r="E553" s="3">
        <v>18.022639999999985</v>
      </c>
      <c r="F553" s="1" t="s">
        <v>509</v>
      </c>
      <c r="G553" s="1">
        <v>1</v>
      </c>
      <c r="H553" s="1" t="s">
        <v>511</v>
      </c>
    </row>
    <row r="554" spans="1:8" x14ac:dyDescent="0.25">
      <c r="A554" s="2">
        <v>46636</v>
      </c>
      <c r="B554" s="1" t="s">
        <v>507</v>
      </c>
      <c r="C554" s="4">
        <v>3334.1883999999977</v>
      </c>
      <c r="D554" s="1" t="s">
        <v>508</v>
      </c>
      <c r="E554" s="3">
        <v>18.022639999999985</v>
      </c>
      <c r="F554" s="1" t="s">
        <v>509</v>
      </c>
      <c r="G554" s="1">
        <v>1</v>
      </c>
      <c r="H554" s="1" t="s">
        <v>511</v>
      </c>
    </row>
    <row r="555" spans="1:8" x14ac:dyDescent="0.25">
      <c r="A555" s="2">
        <v>46637</v>
      </c>
      <c r="B555" s="1" t="s">
        <v>507</v>
      </c>
      <c r="C555" s="4">
        <v>3334.1883999999977</v>
      </c>
      <c r="D555" s="1" t="s">
        <v>508</v>
      </c>
      <c r="E555" s="3">
        <v>18.022639999999985</v>
      </c>
      <c r="F555" s="1" t="s">
        <v>509</v>
      </c>
      <c r="G555" s="1">
        <v>1</v>
      </c>
      <c r="H555" s="1" t="s">
        <v>511</v>
      </c>
    </row>
    <row r="556" spans="1:8" x14ac:dyDescent="0.25">
      <c r="A556" s="2">
        <v>46638</v>
      </c>
      <c r="B556" s="1" t="s">
        <v>507</v>
      </c>
      <c r="C556" s="4">
        <v>3334.1883999999977</v>
      </c>
      <c r="D556" s="1" t="s">
        <v>508</v>
      </c>
      <c r="E556" s="3">
        <v>18.022639999999985</v>
      </c>
      <c r="F556" s="1" t="s">
        <v>509</v>
      </c>
      <c r="G556" s="1">
        <v>1</v>
      </c>
      <c r="H556" s="1" t="s">
        <v>511</v>
      </c>
    </row>
    <row r="557" spans="1:8" x14ac:dyDescent="0.25">
      <c r="A557" s="2">
        <v>46639</v>
      </c>
      <c r="B557" s="1" t="s">
        <v>507</v>
      </c>
      <c r="C557" s="4">
        <v>3334.1883999999977</v>
      </c>
      <c r="D557" s="1" t="s">
        <v>508</v>
      </c>
      <c r="E557" s="3">
        <v>18.022639999999985</v>
      </c>
      <c r="F557" s="1" t="s">
        <v>509</v>
      </c>
      <c r="G557" s="1">
        <v>1</v>
      </c>
      <c r="H557" s="1" t="s">
        <v>511</v>
      </c>
    </row>
    <row r="558" spans="1:8" x14ac:dyDescent="0.25">
      <c r="A558" s="2">
        <v>46640</v>
      </c>
      <c r="B558" s="1" t="s">
        <v>507</v>
      </c>
      <c r="C558" s="4">
        <v>3334.1883999999977</v>
      </c>
      <c r="D558" s="1" t="s">
        <v>508</v>
      </c>
      <c r="E558" s="3">
        <v>18.022639999999985</v>
      </c>
      <c r="F558" s="1" t="s">
        <v>509</v>
      </c>
      <c r="G558" s="1">
        <v>1</v>
      </c>
      <c r="H558" s="1" t="s">
        <v>511</v>
      </c>
    </row>
    <row r="559" spans="1:8" x14ac:dyDescent="0.25">
      <c r="A559" s="2">
        <v>46641</v>
      </c>
      <c r="B559" s="1" t="s">
        <v>507</v>
      </c>
      <c r="C559" s="4">
        <v>3334.1883999999977</v>
      </c>
      <c r="D559" s="1" t="s">
        <v>508</v>
      </c>
      <c r="E559" s="3">
        <v>18.022639999999985</v>
      </c>
      <c r="F559" s="1" t="s">
        <v>509</v>
      </c>
      <c r="G559" s="1">
        <v>1</v>
      </c>
      <c r="H559" s="1" t="s">
        <v>511</v>
      </c>
    </row>
    <row r="560" spans="1:8" x14ac:dyDescent="0.25">
      <c r="A560" s="2">
        <v>46642</v>
      </c>
      <c r="B560" s="1" t="s">
        <v>507</v>
      </c>
      <c r="C560" s="4">
        <v>3334.1883999999977</v>
      </c>
      <c r="D560" s="1" t="s">
        <v>508</v>
      </c>
      <c r="E560" s="3">
        <v>18.022639999999985</v>
      </c>
      <c r="F560" s="1" t="s">
        <v>509</v>
      </c>
      <c r="G560" s="1">
        <v>1</v>
      </c>
      <c r="H560" s="1" t="s">
        <v>511</v>
      </c>
    </row>
    <row r="561" spans="1:8" x14ac:dyDescent="0.25">
      <c r="A561" s="2">
        <v>46643</v>
      </c>
      <c r="B561" s="1" t="s">
        <v>507</v>
      </c>
      <c r="C561" s="4">
        <v>3334.1883999999977</v>
      </c>
      <c r="D561" s="1" t="s">
        <v>508</v>
      </c>
      <c r="E561" s="3">
        <v>18.022639999999985</v>
      </c>
      <c r="F561" s="1" t="s">
        <v>509</v>
      </c>
      <c r="G561" s="1">
        <v>1</v>
      </c>
      <c r="H561" s="1" t="s">
        <v>511</v>
      </c>
    </row>
    <row r="562" spans="1:8" x14ac:dyDescent="0.25">
      <c r="A562" s="2">
        <v>46644</v>
      </c>
      <c r="B562" s="1" t="s">
        <v>507</v>
      </c>
      <c r="C562" s="4">
        <v>3334.1883999999977</v>
      </c>
      <c r="D562" s="1" t="s">
        <v>508</v>
      </c>
      <c r="E562" s="3">
        <v>18.022639999999985</v>
      </c>
      <c r="F562" s="1" t="s">
        <v>509</v>
      </c>
      <c r="G562" s="1">
        <v>1</v>
      </c>
      <c r="H562" s="1" t="s">
        <v>511</v>
      </c>
    </row>
    <row r="563" spans="1:8" x14ac:dyDescent="0.25">
      <c r="A563" s="2">
        <v>46645</v>
      </c>
      <c r="B563" s="1" t="s">
        <v>507</v>
      </c>
      <c r="C563" s="4">
        <v>3334.1883999999977</v>
      </c>
      <c r="D563" s="1" t="s">
        <v>508</v>
      </c>
      <c r="E563" s="3">
        <v>18.022639999999985</v>
      </c>
      <c r="F563" s="1" t="s">
        <v>509</v>
      </c>
      <c r="G563" s="1">
        <v>1</v>
      </c>
      <c r="H563" s="1" t="s">
        <v>511</v>
      </c>
    </row>
    <row r="564" spans="1:8" x14ac:dyDescent="0.25">
      <c r="A564" s="2">
        <v>46646</v>
      </c>
      <c r="B564" s="1" t="s">
        <v>507</v>
      </c>
      <c r="C564" s="4">
        <v>3334.1883999999977</v>
      </c>
      <c r="D564" s="1" t="s">
        <v>508</v>
      </c>
      <c r="E564" s="3">
        <v>18.022639999999985</v>
      </c>
      <c r="F564" s="1" t="s">
        <v>509</v>
      </c>
      <c r="G564" s="1">
        <v>1</v>
      </c>
      <c r="H564" s="1" t="s">
        <v>511</v>
      </c>
    </row>
    <row r="565" spans="1:8" x14ac:dyDescent="0.25">
      <c r="A565" s="2">
        <v>46647</v>
      </c>
      <c r="B565" s="1" t="s">
        <v>507</v>
      </c>
      <c r="C565" s="4">
        <v>3334.1883999999977</v>
      </c>
      <c r="D565" s="1" t="s">
        <v>508</v>
      </c>
      <c r="E565" s="3">
        <v>18.022639999999985</v>
      </c>
      <c r="F565" s="1" t="s">
        <v>509</v>
      </c>
      <c r="G565" s="1">
        <v>1</v>
      </c>
      <c r="H565" s="1" t="s">
        <v>511</v>
      </c>
    </row>
    <row r="566" spans="1:8" x14ac:dyDescent="0.25">
      <c r="A566" s="2">
        <v>46648</v>
      </c>
      <c r="B566" s="1" t="s">
        <v>507</v>
      </c>
      <c r="C566" s="4">
        <v>3334.1883999999977</v>
      </c>
      <c r="D566" s="1" t="s">
        <v>508</v>
      </c>
      <c r="E566" s="3">
        <v>18.022639999999985</v>
      </c>
      <c r="F566" s="1" t="s">
        <v>509</v>
      </c>
      <c r="G566" s="1">
        <v>1</v>
      </c>
      <c r="H566" s="1" t="s">
        <v>511</v>
      </c>
    </row>
    <row r="567" spans="1:8" x14ac:dyDescent="0.25">
      <c r="A567" s="2">
        <v>46649</v>
      </c>
      <c r="B567" s="1" t="s">
        <v>507</v>
      </c>
      <c r="C567" s="4">
        <v>3334.1883999999977</v>
      </c>
      <c r="D567" s="1" t="s">
        <v>508</v>
      </c>
      <c r="E567" s="3">
        <v>18.022639999999985</v>
      </c>
      <c r="F567" s="1" t="s">
        <v>509</v>
      </c>
      <c r="G567" s="1">
        <v>1</v>
      </c>
      <c r="H567" s="1" t="s">
        <v>511</v>
      </c>
    </row>
    <row r="568" spans="1:8" x14ac:dyDescent="0.25">
      <c r="A568" s="2">
        <v>46650</v>
      </c>
      <c r="B568" s="1" t="s">
        <v>507</v>
      </c>
      <c r="C568" s="4">
        <v>3334.1883999999977</v>
      </c>
      <c r="D568" s="1" t="s">
        <v>508</v>
      </c>
      <c r="E568" s="3">
        <v>18.022639999999985</v>
      </c>
      <c r="F568" s="1" t="s">
        <v>509</v>
      </c>
      <c r="G568" s="1">
        <v>1</v>
      </c>
      <c r="H568" s="1" t="s">
        <v>511</v>
      </c>
    </row>
    <row r="569" spans="1:8" x14ac:dyDescent="0.25">
      <c r="A569" s="2">
        <v>46651</v>
      </c>
      <c r="B569" s="1" t="s">
        <v>507</v>
      </c>
      <c r="C569" s="4">
        <v>3334.1883999999977</v>
      </c>
      <c r="D569" s="1" t="s">
        <v>508</v>
      </c>
      <c r="E569" s="3">
        <v>18.022639999999985</v>
      </c>
      <c r="F569" s="1" t="s">
        <v>509</v>
      </c>
      <c r="G569" s="1">
        <v>1</v>
      </c>
      <c r="H569" s="1" t="s">
        <v>511</v>
      </c>
    </row>
    <row r="570" spans="1:8" x14ac:dyDescent="0.25">
      <c r="A570" s="2">
        <v>46652</v>
      </c>
      <c r="B570" s="1" t="s">
        <v>507</v>
      </c>
      <c r="C570" s="4">
        <v>3334.1883999999977</v>
      </c>
      <c r="D570" s="1" t="s">
        <v>508</v>
      </c>
      <c r="E570" s="3">
        <v>18.022639999999985</v>
      </c>
      <c r="F570" s="1" t="s">
        <v>509</v>
      </c>
      <c r="G570" s="1">
        <v>1</v>
      </c>
      <c r="H570" s="1" t="s">
        <v>511</v>
      </c>
    </row>
    <row r="571" spans="1:8" x14ac:dyDescent="0.25">
      <c r="A571" s="2">
        <v>46653</v>
      </c>
      <c r="B571" s="1" t="s">
        <v>507</v>
      </c>
      <c r="C571" s="4">
        <v>3334.1883999999977</v>
      </c>
      <c r="D571" s="1" t="s">
        <v>508</v>
      </c>
      <c r="E571" s="3">
        <v>18.022639999999985</v>
      </c>
      <c r="F571" s="1" t="s">
        <v>509</v>
      </c>
      <c r="G571" s="1">
        <v>1</v>
      </c>
      <c r="H571" s="1" t="s">
        <v>511</v>
      </c>
    </row>
    <row r="572" spans="1:8" x14ac:dyDescent="0.25">
      <c r="A572" s="2">
        <v>46654</v>
      </c>
      <c r="B572" s="1" t="s">
        <v>507</v>
      </c>
      <c r="C572" s="4">
        <v>3334.1883999999977</v>
      </c>
      <c r="D572" s="1" t="s">
        <v>508</v>
      </c>
      <c r="E572" s="3">
        <v>18.022639999999985</v>
      </c>
      <c r="F572" s="1" t="s">
        <v>509</v>
      </c>
      <c r="G572" s="1">
        <v>1</v>
      </c>
      <c r="H572" s="1" t="s">
        <v>511</v>
      </c>
    </row>
    <row r="573" spans="1:8" x14ac:dyDescent="0.25">
      <c r="A573" s="2">
        <v>46655</v>
      </c>
      <c r="B573" s="1" t="s">
        <v>507</v>
      </c>
      <c r="C573" s="4">
        <v>3334.1883999999977</v>
      </c>
      <c r="D573" s="1" t="s">
        <v>508</v>
      </c>
      <c r="E573" s="3">
        <v>18.022639999999985</v>
      </c>
      <c r="F573" s="1" t="s">
        <v>509</v>
      </c>
      <c r="G573" s="1">
        <v>1</v>
      </c>
      <c r="H573" s="1" t="s">
        <v>511</v>
      </c>
    </row>
    <row r="574" spans="1:8" x14ac:dyDescent="0.25">
      <c r="A574" s="2">
        <v>46656</v>
      </c>
      <c r="B574" s="1" t="s">
        <v>507</v>
      </c>
      <c r="C574" s="4">
        <v>3334.1883999999977</v>
      </c>
      <c r="D574" s="1" t="s">
        <v>508</v>
      </c>
      <c r="E574" s="3">
        <v>18.022639999999985</v>
      </c>
      <c r="F574" s="1" t="s">
        <v>509</v>
      </c>
      <c r="G574" s="1">
        <v>1</v>
      </c>
      <c r="H574" s="1" t="s">
        <v>511</v>
      </c>
    </row>
    <row r="575" spans="1:8" x14ac:dyDescent="0.25">
      <c r="A575" s="2">
        <v>46657</v>
      </c>
      <c r="B575" s="1" t="s">
        <v>507</v>
      </c>
      <c r="C575" s="4">
        <v>3334.1883999999977</v>
      </c>
      <c r="D575" s="1" t="s">
        <v>508</v>
      </c>
      <c r="E575" s="3">
        <v>18.022639999999985</v>
      </c>
      <c r="F575" s="1" t="s">
        <v>509</v>
      </c>
      <c r="G575" s="1">
        <v>1</v>
      </c>
      <c r="H575" s="1" t="s">
        <v>511</v>
      </c>
    </row>
    <row r="576" spans="1:8" x14ac:dyDescent="0.25">
      <c r="A576" s="2">
        <v>46658</v>
      </c>
      <c r="B576" s="1" t="s">
        <v>507</v>
      </c>
      <c r="C576" s="4">
        <v>3334.1883999999977</v>
      </c>
      <c r="D576" s="1" t="s">
        <v>508</v>
      </c>
      <c r="E576" s="3">
        <v>18.022639999999985</v>
      </c>
      <c r="F576" s="1" t="s">
        <v>509</v>
      </c>
      <c r="G576" s="1">
        <v>1</v>
      </c>
      <c r="H576" s="1" t="s">
        <v>511</v>
      </c>
    </row>
    <row r="577" spans="1:8" x14ac:dyDescent="0.25">
      <c r="A577" s="2">
        <v>46659</v>
      </c>
      <c r="B577" s="1" t="s">
        <v>507</v>
      </c>
      <c r="C577" s="4">
        <v>3334.1883999999977</v>
      </c>
      <c r="D577" s="1" t="s">
        <v>508</v>
      </c>
      <c r="E577" s="3">
        <v>18.022639999999985</v>
      </c>
      <c r="F577" s="1" t="s">
        <v>509</v>
      </c>
      <c r="G577" s="1">
        <v>1</v>
      </c>
      <c r="H577" s="1" t="s">
        <v>511</v>
      </c>
    </row>
    <row r="578" spans="1:8" x14ac:dyDescent="0.25">
      <c r="A578" s="2">
        <v>46660</v>
      </c>
      <c r="B578" s="1" t="s">
        <v>507</v>
      </c>
      <c r="C578" s="4">
        <v>3334.1883999999977</v>
      </c>
      <c r="D578" s="1" t="s">
        <v>508</v>
      </c>
      <c r="E578" s="3">
        <v>18.022639999999985</v>
      </c>
      <c r="F578" s="1" t="s">
        <v>509</v>
      </c>
      <c r="G578" s="1">
        <v>1</v>
      </c>
      <c r="H578" s="1" t="s">
        <v>511</v>
      </c>
    </row>
    <row r="579" spans="1:8" x14ac:dyDescent="0.25">
      <c r="A579" s="2">
        <v>46661</v>
      </c>
      <c r="B579" s="1" t="s">
        <v>507</v>
      </c>
      <c r="C579" s="4">
        <v>3410.8079999999968</v>
      </c>
      <c r="D579" s="1" t="s">
        <v>508</v>
      </c>
      <c r="E579" s="3">
        <v>18.436799999999984</v>
      </c>
      <c r="F579" s="1" t="s">
        <v>509</v>
      </c>
      <c r="G579" s="1">
        <v>1</v>
      </c>
      <c r="H579" s="1" t="s">
        <v>511</v>
      </c>
    </row>
    <row r="580" spans="1:8" x14ac:dyDescent="0.25">
      <c r="A580" s="2">
        <v>46662</v>
      </c>
      <c r="B580" s="1" t="s">
        <v>507</v>
      </c>
      <c r="C580" s="4">
        <v>3410.8079999999968</v>
      </c>
      <c r="D580" s="1" t="s">
        <v>508</v>
      </c>
      <c r="E580" s="3">
        <v>18.436799999999984</v>
      </c>
      <c r="F580" s="1" t="s">
        <v>509</v>
      </c>
      <c r="G580" s="1">
        <v>1</v>
      </c>
      <c r="H580" s="1" t="s">
        <v>511</v>
      </c>
    </row>
    <row r="581" spans="1:8" x14ac:dyDescent="0.25">
      <c r="A581" s="2">
        <v>46663</v>
      </c>
      <c r="B581" s="1" t="s">
        <v>507</v>
      </c>
      <c r="C581" s="4">
        <v>3410.8079999999968</v>
      </c>
      <c r="D581" s="1" t="s">
        <v>508</v>
      </c>
      <c r="E581" s="3">
        <v>18.436799999999984</v>
      </c>
      <c r="F581" s="1" t="s">
        <v>509</v>
      </c>
      <c r="G581" s="1">
        <v>1</v>
      </c>
      <c r="H581" s="1" t="s">
        <v>511</v>
      </c>
    </row>
    <row r="582" spans="1:8" x14ac:dyDescent="0.25">
      <c r="A582" s="2">
        <v>46664</v>
      </c>
      <c r="B582" s="1" t="s">
        <v>507</v>
      </c>
      <c r="C582" s="4">
        <v>3410.8079999999968</v>
      </c>
      <c r="D582" s="1" t="s">
        <v>508</v>
      </c>
      <c r="E582" s="3">
        <v>18.436799999999984</v>
      </c>
      <c r="F582" s="1" t="s">
        <v>509</v>
      </c>
      <c r="G582" s="1">
        <v>1</v>
      </c>
      <c r="H582" s="1" t="s">
        <v>511</v>
      </c>
    </row>
    <row r="583" spans="1:8" x14ac:dyDescent="0.25">
      <c r="A583" s="2">
        <v>46665</v>
      </c>
      <c r="B583" s="1" t="s">
        <v>507</v>
      </c>
      <c r="C583" s="4">
        <v>3410.8079999999968</v>
      </c>
      <c r="D583" s="1" t="s">
        <v>508</v>
      </c>
      <c r="E583" s="3">
        <v>18.436799999999984</v>
      </c>
      <c r="F583" s="1" t="s">
        <v>509</v>
      </c>
      <c r="G583" s="1">
        <v>1</v>
      </c>
      <c r="H583" s="1" t="s">
        <v>511</v>
      </c>
    </row>
    <row r="584" spans="1:8" x14ac:dyDescent="0.25">
      <c r="A584" s="2">
        <v>46666</v>
      </c>
      <c r="B584" s="1" t="s">
        <v>507</v>
      </c>
      <c r="C584" s="4">
        <v>3410.8079999999968</v>
      </c>
      <c r="D584" s="1" t="s">
        <v>508</v>
      </c>
      <c r="E584" s="3">
        <v>18.436799999999984</v>
      </c>
      <c r="F584" s="1" t="s">
        <v>509</v>
      </c>
      <c r="G584" s="1">
        <v>1</v>
      </c>
      <c r="H584" s="1" t="s">
        <v>511</v>
      </c>
    </row>
    <row r="585" spans="1:8" x14ac:dyDescent="0.25">
      <c r="A585" s="2">
        <v>46667</v>
      </c>
      <c r="B585" s="1" t="s">
        <v>507</v>
      </c>
      <c r="C585" s="4">
        <v>3410.8079999999968</v>
      </c>
      <c r="D585" s="1" t="s">
        <v>508</v>
      </c>
      <c r="E585" s="3">
        <v>18.436799999999984</v>
      </c>
      <c r="F585" s="1" t="s">
        <v>509</v>
      </c>
      <c r="G585" s="1">
        <v>1</v>
      </c>
      <c r="H585" s="1" t="s">
        <v>511</v>
      </c>
    </row>
    <row r="586" spans="1:8" x14ac:dyDescent="0.25">
      <c r="A586" s="2">
        <v>46668</v>
      </c>
      <c r="B586" s="1" t="s">
        <v>507</v>
      </c>
      <c r="C586" s="4">
        <v>3410.8079999999968</v>
      </c>
      <c r="D586" s="1" t="s">
        <v>508</v>
      </c>
      <c r="E586" s="3">
        <v>18.436799999999984</v>
      </c>
      <c r="F586" s="1" t="s">
        <v>509</v>
      </c>
      <c r="G586" s="1">
        <v>1</v>
      </c>
      <c r="H586" s="1" t="s">
        <v>511</v>
      </c>
    </row>
    <row r="587" spans="1:8" x14ac:dyDescent="0.25">
      <c r="A587" s="2">
        <v>46669</v>
      </c>
      <c r="B587" s="1" t="s">
        <v>507</v>
      </c>
      <c r="C587" s="4">
        <v>3410.8079999999968</v>
      </c>
      <c r="D587" s="1" t="s">
        <v>508</v>
      </c>
      <c r="E587" s="3">
        <v>18.436799999999984</v>
      </c>
      <c r="F587" s="1" t="s">
        <v>509</v>
      </c>
      <c r="G587" s="1">
        <v>1</v>
      </c>
      <c r="H587" s="1" t="s">
        <v>511</v>
      </c>
    </row>
    <row r="588" spans="1:8" x14ac:dyDescent="0.25">
      <c r="A588" s="2">
        <v>46670</v>
      </c>
      <c r="B588" s="1" t="s">
        <v>507</v>
      </c>
      <c r="C588" s="4">
        <v>3410.8079999999968</v>
      </c>
      <c r="D588" s="1" t="s">
        <v>508</v>
      </c>
      <c r="E588" s="3">
        <v>18.436799999999984</v>
      </c>
      <c r="F588" s="1" t="s">
        <v>509</v>
      </c>
      <c r="G588" s="1">
        <v>1</v>
      </c>
      <c r="H588" s="1" t="s">
        <v>511</v>
      </c>
    </row>
    <row r="589" spans="1:8" x14ac:dyDescent="0.25">
      <c r="A589" s="2">
        <v>46671</v>
      </c>
      <c r="B589" s="1" t="s">
        <v>507</v>
      </c>
      <c r="C589" s="4">
        <v>3410.8079999999968</v>
      </c>
      <c r="D589" s="1" t="s">
        <v>508</v>
      </c>
      <c r="E589" s="3">
        <v>18.436799999999984</v>
      </c>
      <c r="F589" s="1" t="s">
        <v>509</v>
      </c>
      <c r="G589" s="1">
        <v>1</v>
      </c>
      <c r="H589" s="1" t="s">
        <v>511</v>
      </c>
    </row>
    <row r="590" spans="1:8" x14ac:dyDescent="0.25">
      <c r="A590" s="2">
        <v>46672</v>
      </c>
      <c r="B590" s="1" t="s">
        <v>507</v>
      </c>
      <c r="C590" s="4">
        <v>3410.8079999999968</v>
      </c>
      <c r="D590" s="1" t="s">
        <v>508</v>
      </c>
      <c r="E590" s="3">
        <v>18.436799999999984</v>
      </c>
      <c r="F590" s="1" t="s">
        <v>509</v>
      </c>
      <c r="G590" s="1">
        <v>1</v>
      </c>
      <c r="H590" s="1" t="s">
        <v>511</v>
      </c>
    </row>
    <row r="591" spans="1:8" x14ac:dyDescent="0.25">
      <c r="A591" s="2">
        <v>46673</v>
      </c>
      <c r="B591" s="1" t="s">
        <v>507</v>
      </c>
      <c r="C591" s="4">
        <v>3410.8079999999968</v>
      </c>
      <c r="D591" s="1" t="s">
        <v>508</v>
      </c>
      <c r="E591" s="3">
        <v>18.436799999999984</v>
      </c>
      <c r="F591" s="1" t="s">
        <v>509</v>
      </c>
      <c r="G591" s="1">
        <v>1</v>
      </c>
      <c r="H591" s="1" t="s">
        <v>511</v>
      </c>
    </row>
    <row r="592" spans="1:8" x14ac:dyDescent="0.25">
      <c r="A592" s="2">
        <v>46674</v>
      </c>
      <c r="B592" s="1" t="s">
        <v>507</v>
      </c>
      <c r="C592" s="4">
        <v>3410.8079999999968</v>
      </c>
      <c r="D592" s="1" t="s">
        <v>508</v>
      </c>
      <c r="E592" s="3">
        <v>18.436799999999984</v>
      </c>
      <c r="F592" s="1" t="s">
        <v>509</v>
      </c>
      <c r="G592" s="1">
        <v>1</v>
      </c>
      <c r="H592" s="1" t="s">
        <v>511</v>
      </c>
    </row>
    <row r="593" spans="1:8" x14ac:dyDescent="0.25">
      <c r="A593" s="2">
        <v>46675</v>
      </c>
      <c r="B593" s="1" t="s">
        <v>507</v>
      </c>
      <c r="C593" s="4">
        <v>3410.8079999999968</v>
      </c>
      <c r="D593" s="1" t="s">
        <v>508</v>
      </c>
      <c r="E593" s="3">
        <v>18.436799999999984</v>
      </c>
      <c r="F593" s="1" t="s">
        <v>509</v>
      </c>
      <c r="G593" s="1">
        <v>1</v>
      </c>
      <c r="H593" s="1" t="s">
        <v>511</v>
      </c>
    </row>
    <row r="594" spans="1:8" x14ac:dyDescent="0.25">
      <c r="A594" s="2">
        <v>46676</v>
      </c>
      <c r="B594" s="1" t="s">
        <v>507</v>
      </c>
      <c r="C594" s="4">
        <v>3410.8079999999968</v>
      </c>
      <c r="D594" s="1" t="s">
        <v>508</v>
      </c>
      <c r="E594" s="3">
        <v>18.436799999999984</v>
      </c>
      <c r="F594" s="1" t="s">
        <v>509</v>
      </c>
      <c r="G594" s="1">
        <v>1</v>
      </c>
      <c r="H594" s="1" t="s">
        <v>511</v>
      </c>
    </row>
    <row r="595" spans="1:8" x14ac:dyDescent="0.25">
      <c r="A595" s="2">
        <v>46677</v>
      </c>
      <c r="B595" s="1" t="s">
        <v>507</v>
      </c>
      <c r="C595" s="4">
        <v>3410.8079999999968</v>
      </c>
      <c r="D595" s="1" t="s">
        <v>508</v>
      </c>
      <c r="E595" s="3">
        <v>18.436799999999984</v>
      </c>
      <c r="F595" s="1" t="s">
        <v>509</v>
      </c>
      <c r="G595" s="1">
        <v>1</v>
      </c>
      <c r="H595" s="1" t="s">
        <v>511</v>
      </c>
    </row>
    <row r="596" spans="1:8" x14ac:dyDescent="0.25">
      <c r="A596" s="2">
        <v>46678</v>
      </c>
      <c r="B596" s="1" t="s">
        <v>507</v>
      </c>
      <c r="C596" s="4">
        <v>3410.8079999999968</v>
      </c>
      <c r="D596" s="1" t="s">
        <v>508</v>
      </c>
      <c r="E596" s="3">
        <v>18.436799999999984</v>
      </c>
      <c r="F596" s="1" t="s">
        <v>509</v>
      </c>
      <c r="G596" s="1">
        <v>1</v>
      </c>
      <c r="H596" s="1" t="s">
        <v>511</v>
      </c>
    </row>
    <row r="597" spans="1:8" x14ac:dyDescent="0.25">
      <c r="A597" s="2">
        <v>46679</v>
      </c>
      <c r="B597" s="1" t="s">
        <v>507</v>
      </c>
      <c r="C597" s="4">
        <v>3410.8079999999968</v>
      </c>
      <c r="D597" s="1" t="s">
        <v>508</v>
      </c>
      <c r="E597" s="3">
        <v>18.436799999999984</v>
      </c>
      <c r="F597" s="1" t="s">
        <v>509</v>
      </c>
      <c r="G597" s="1">
        <v>1</v>
      </c>
      <c r="H597" s="1" t="s">
        <v>511</v>
      </c>
    </row>
    <row r="598" spans="1:8" x14ac:dyDescent="0.25">
      <c r="A598" s="2">
        <v>46680</v>
      </c>
      <c r="B598" s="1" t="s">
        <v>507</v>
      </c>
      <c r="C598" s="4">
        <v>3410.8079999999968</v>
      </c>
      <c r="D598" s="1" t="s">
        <v>508</v>
      </c>
      <c r="E598" s="3">
        <v>18.436799999999984</v>
      </c>
      <c r="F598" s="1" t="s">
        <v>509</v>
      </c>
      <c r="G598" s="1">
        <v>1</v>
      </c>
      <c r="H598" s="1" t="s">
        <v>511</v>
      </c>
    </row>
    <row r="599" spans="1:8" x14ac:dyDescent="0.25">
      <c r="A599" s="2">
        <v>46681</v>
      </c>
      <c r="B599" s="1" t="s">
        <v>507</v>
      </c>
      <c r="C599" s="4">
        <v>3410.8079999999968</v>
      </c>
      <c r="D599" s="1" t="s">
        <v>508</v>
      </c>
      <c r="E599" s="3">
        <v>18.436799999999984</v>
      </c>
      <c r="F599" s="1" t="s">
        <v>509</v>
      </c>
      <c r="G599" s="1">
        <v>1</v>
      </c>
      <c r="H599" s="1" t="s">
        <v>511</v>
      </c>
    </row>
    <row r="600" spans="1:8" x14ac:dyDescent="0.25">
      <c r="A600" s="2">
        <v>46682</v>
      </c>
      <c r="B600" s="1" t="s">
        <v>507</v>
      </c>
      <c r="C600" s="4">
        <v>3410.8079999999968</v>
      </c>
      <c r="D600" s="1" t="s">
        <v>508</v>
      </c>
      <c r="E600" s="3">
        <v>18.436799999999984</v>
      </c>
      <c r="F600" s="1" t="s">
        <v>509</v>
      </c>
      <c r="G600" s="1">
        <v>1</v>
      </c>
      <c r="H600" s="1" t="s">
        <v>511</v>
      </c>
    </row>
    <row r="601" spans="1:8" x14ac:dyDescent="0.25">
      <c r="A601" s="2">
        <v>46683</v>
      </c>
      <c r="B601" s="1" t="s">
        <v>507</v>
      </c>
      <c r="C601" s="4">
        <v>3410.8079999999968</v>
      </c>
      <c r="D601" s="1" t="s">
        <v>508</v>
      </c>
      <c r="E601" s="3">
        <v>18.436799999999984</v>
      </c>
      <c r="F601" s="1" t="s">
        <v>509</v>
      </c>
      <c r="G601" s="1">
        <v>1</v>
      </c>
      <c r="H601" s="1" t="s">
        <v>511</v>
      </c>
    </row>
    <row r="602" spans="1:8" x14ac:dyDescent="0.25">
      <c r="A602" s="2">
        <v>46684</v>
      </c>
      <c r="B602" s="1" t="s">
        <v>507</v>
      </c>
      <c r="C602" s="4">
        <v>3410.8079999999968</v>
      </c>
      <c r="D602" s="1" t="s">
        <v>508</v>
      </c>
      <c r="E602" s="3">
        <v>18.436799999999984</v>
      </c>
      <c r="F602" s="1" t="s">
        <v>509</v>
      </c>
      <c r="G602" s="1">
        <v>1</v>
      </c>
      <c r="H602" s="1" t="s">
        <v>511</v>
      </c>
    </row>
    <row r="603" spans="1:8" x14ac:dyDescent="0.25">
      <c r="A603" s="2">
        <v>46685</v>
      </c>
      <c r="B603" s="1" t="s">
        <v>507</v>
      </c>
      <c r="C603" s="4">
        <v>3410.8079999999968</v>
      </c>
      <c r="D603" s="1" t="s">
        <v>508</v>
      </c>
      <c r="E603" s="3">
        <v>18.436799999999984</v>
      </c>
      <c r="F603" s="1" t="s">
        <v>509</v>
      </c>
      <c r="G603" s="1">
        <v>1</v>
      </c>
      <c r="H603" s="1" t="s">
        <v>511</v>
      </c>
    </row>
    <row r="604" spans="1:8" x14ac:dyDescent="0.25">
      <c r="A604" s="2">
        <v>46686</v>
      </c>
      <c r="B604" s="1" t="s">
        <v>507</v>
      </c>
      <c r="C604" s="4">
        <v>3410.8079999999968</v>
      </c>
      <c r="D604" s="1" t="s">
        <v>508</v>
      </c>
      <c r="E604" s="3">
        <v>18.436799999999984</v>
      </c>
      <c r="F604" s="1" t="s">
        <v>509</v>
      </c>
      <c r="G604" s="1">
        <v>1</v>
      </c>
      <c r="H604" s="1" t="s">
        <v>511</v>
      </c>
    </row>
    <row r="605" spans="1:8" x14ac:dyDescent="0.25">
      <c r="A605" s="2">
        <v>46687</v>
      </c>
      <c r="B605" s="1" t="s">
        <v>507</v>
      </c>
      <c r="C605" s="4">
        <v>3410.8079999999968</v>
      </c>
      <c r="D605" s="1" t="s">
        <v>508</v>
      </c>
      <c r="E605" s="3">
        <v>18.436799999999984</v>
      </c>
      <c r="F605" s="1" t="s">
        <v>509</v>
      </c>
      <c r="G605" s="1">
        <v>1</v>
      </c>
      <c r="H605" s="1" t="s">
        <v>511</v>
      </c>
    </row>
    <row r="606" spans="1:8" x14ac:dyDescent="0.25">
      <c r="A606" s="2">
        <v>46688</v>
      </c>
      <c r="B606" s="1" t="s">
        <v>507</v>
      </c>
      <c r="C606" s="4">
        <v>3410.8079999999968</v>
      </c>
      <c r="D606" s="1" t="s">
        <v>508</v>
      </c>
      <c r="E606" s="3">
        <v>18.436799999999984</v>
      </c>
      <c r="F606" s="1" t="s">
        <v>509</v>
      </c>
      <c r="G606" s="1">
        <v>1</v>
      </c>
      <c r="H606" s="1" t="s">
        <v>511</v>
      </c>
    </row>
    <row r="607" spans="1:8" x14ac:dyDescent="0.25">
      <c r="A607" s="2">
        <v>46689</v>
      </c>
      <c r="B607" s="1" t="s">
        <v>507</v>
      </c>
      <c r="C607" s="4">
        <v>3410.8079999999968</v>
      </c>
      <c r="D607" s="1" t="s">
        <v>508</v>
      </c>
      <c r="E607" s="3">
        <v>18.436799999999984</v>
      </c>
      <c r="F607" s="1" t="s">
        <v>509</v>
      </c>
      <c r="G607" s="1">
        <v>1</v>
      </c>
      <c r="H607" s="1" t="s">
        <v>511</v>
      </c>
    </row>
    <row r="608" spans="1:8" x14ac:dyDescent="0.25">
      <c r="A608" s="2">
        <v>46690</v>
      </c>
      <c r="B608" s="1" t="s">
        <v>507</v>
      </c>
      <c r="C608" s="4">
        <v>3410.8079999999968</v>
      </c>
      <c r="D608" s="1" t="s">
        <v>508</v>
      </c>
      <c r="E608" s="3">
        <v>18.436799999999984</v>
      </c>
      <c r="F608" s="1" t="s">
        <v>509</v>
      </c>
      <c r="G608" s="1">
        <v>1</v>
      </c>
      <c r="H608" s="1" t="s">
        <v>511</v>
      </c>
    </row>
    <row r="609" spans="1:8" x14ac:dyDescent="0.25">
      <c r="A609" s="2">
        <v>46691</v>
      </c>
      <c r="B609" s="1" t="s">
        <v>507</v>
      </c>
      <c r="C609" s="4">
        <v>3410.8079999999968</v>
      </c>
      <c r="D609" s="1" t="s">
        <v>508</v>
      </c>
      <c r="E609" s="3">
        <v>18.436799999999984</v>
      </c>
      <c r="F609" s="1" t="s">
        <v>509</v>
      </c>
      <c r="G609" s="1">
        <v>1</v>
      </c>
      <c r="H609" s="1" t="s">
        <v>511</v>
      </c>
    </row>
    <row r="610" spans="1:8" x14ac:dyDescent="0.25">
      <c r="A610" s="2">
        <v>46692</v>
      </c>
      <c r="B610" s="1" t="s">
        <v>507</v>
      </c>
      <c r="C610" s="4">
        <v>3405.8647999999971</v>
      </c>
      <c r="D610" s="1" t="s">
        <v>508</v>
      </c>
      <c r="E610" s="3">
        <v>18.410079999999986</v>
      </c>
      <c r="F610" s="1" t="s">
        <v>509</v>
      </c>
      <c r="G610" s="1">
        <v>1</v>
      </c>
      <c r="H610" s="1" t="s">
        <v>511</v>
      </c>
    </row>
    <row r="611" spans="1:8" x14ac:dyDescent="0.25">
      <c r="A611" s="2">
        <v>46693</v>
      </c>
      <c r="B611" s="1" t="s">
        <v>507</v>
      </c>
      <c r="C611" s="4">
        <v>3405.8647999999971</v>
      </c>
      <c r="D611" s="1" t="s">
        <v>508</v>
      </c>
      <c r="E611" s="3">
        <v>18.410079999999986</v>
      </c>
      <c r="F611" s="1" t="s">
        <v>509</v>
      </c>
      <c r="G611" s="1">
        <v>1</v>
      </c>
      <c r="H611" s="1" t="s">
        <v>511</v>
      </c>
    </row>
    <row r="612" spans="1:8" x14ac:dyDescent="0.25">
      <c r="A612" s="2">
        <v>46694</v>
      </c>
      <c r="B612" s="1" t="s">
        <v>507</v>
      </c>
      <c r="C612" s="4">
        <v>3405.8647999999971</v>
      </c>
      <c r="D612" s="1" t="s">
        <v>508</v>
      </c>
      <c r="E612" s="3">
        <v>18.410079999999986</v>
      </c>
      <c r="F612" s="1" t="s">
        <v>509</v>
      </c>
      <c r="G612" s="1">
        <v>1</v>
      </c>
      <c r="H612" s="1" t="s">
        <v>511</v>
      </c>
    </row>
    <row r="613" spans="1:8" x14ac:dyDescent="0.25">
      <c r="A613" s="2">
        <v>46695</v>
      </c>
      <c r="B613" s="1" t="s">
        <v>507</v>
      </c>
      <c r="C613" s="4">
        <v>3405.8647999999971</v>
      </c>
      <c r="D613" s="1" t="s">
        <v>508</v>
      </c>
      <c r="E613" s="3">
        <v>18.410079999999986</v>
      </c>
      <c r="F613" s="1" t="s">
        <v>509</v>
      </c>
      <c r="G613" s="1">
        <v>1</v>
      </c>
      <c r="H613" s="1" t="s">
        <v>511</v>
      </c>
    </row>
    <row r="614" spans="1:8" x14ac:dyDescent="0.25">
      <c r="A614" s="2">
        <v>46696</v>
      </c>
      <c r="B614" s="1" t="s">
        <v>507</v>
      </c>
      <c r="C614" s="4">
        <v>3405.8647999999971</v>
      </c>
      <c r="D614" s="1" t="s">
        <v>508</v>
      </c>
      <c r="E614" s="3">
        <v>18.410079999999986</v>
      </c>
      <c r="F614" s="1" t="s">
        <v>509</v>
      </c>
      <c r="G614" s="1">
        <v>1</v>
      </c>
      <c r="H614" s="1" t="s">
        <v>511</v>
      </c>
    </row>
    <row r="615" spans="1:8" x14ac:dyDescent="0.25">
      <c r="A615" s="2">
        <v>46697</v>
      </c>
      <c r="B615" s="1" t="s">
        <v>507</v>
      </c>
      <c r="C615" s="4">
        <v>3405.8647999999971</v>
      </c>
      <c r="D615" s="1" t="s">
        <v>508</v>
      </c>
      <c r="E615" s="3">
        <v>18.410079999999986</v>
      </c>
      <c r="F615" s="1" t="s">
        <v>509</v>
      </c>
      <c r="G615" s="1">
        <v>1</v>
      </c>
      <c r="H615" s="1" t="s">
        <v>511</v>
      </c>
    </row>
    <row r="616" spans="1:8" x14ac:dyDescent="0.25">
      <c r="A616" s="2">
        <v>46698</v>
      </c>
      <c r="B616" s="1" t="s">
        <v>507</v>
      </c>
      <c r="C616" s="4">
        <v>3405.8647999999971</v>
      </c>
      <c r="D616" s="1" t="s">
        <v>508</v>
      </c>
      <c r="E616" s="3">
        <v>18.410079999999986</v>
      </c>
      <c r="F616" s="1" t="s">
        <v>509</v>
      </c>
      <c r="G616" s="1">
        <v>1</v>
      </c>
      <c r="H616" s="1" t="s">
        <v>511</v>
      </c>
    </row>
    <row r="617" spans="1:8" x14ac:dyDescent="0.25">
      <c r="A617" s="2">
        <v>46699</v>
      </c>
      <c r="B617" s="1" t="s">
        <v>507</v>
      </c>
      <c r="C617" s="4">
        <v>3405.8647999999971</v>
      </c>
      <c r="D617" s="1" t="s">
        <v>508</v>
      </c>
      <c r="E617" s="3">
        <v>18.410079999999986</v>
      </c>
      <c r="F617" s="1" t="s">
        <v>509</v>
      </c>
      <c r="G617" s="1">
        <v>1</v>
      </c>
      <c r="H617" s="1" t="s">
        <v>511</v>
      </c>
    </row>
    <row r="618" spans="1:8" x14ac:dyDescent="0.25">
      <c r="A618" s="2">
        <v>46700</v>
      </c>
      <c r="B618" s="1" t="s">
        <v>507</v>
      </c>
      <c r="C618" s="4">
        <v>3405.8647999999971</v>
      </c>
      <c r="D618" s="1" t="s">
        <v>508</v>
      </c>
      <c r="E618" s="3">
        <v>18.410079999999986</v>
      </c>
      <c r="F618" s="1" t="s">
        <v>509</v>
      </c>
      <c r="G618" s="1">
        <v>1</v>
      </c>
      <c r="H618" s="1" t="s">
        <v>511</v>
      </c>
    </row>
    <row r="619" spans="1:8" x14ac:dyDescent="0.25">
      <c r="A619" s="2">
        <v>46701</v>
      </c>
      <c r="B619" s="1" t="s">
        <v>507</v>
      </c>
      <c r="C619" s="4">
        <v>3405.8647999999971</v>
      </c>
      <c r="D619" s="1" t="s">
        <v>508</v>
      </c>
      <c r="E619" s="3">
        <v>18.410079999999986</v>
      </c>
      <c r="F619" s="1" t="s">
        <v>509</v>
      </c>
      <c r="G619" s="1">
        <v>1</v>
      </c>
      <c r="H619" s="1" t="s">
        <v>511</v>
      </c>
    </row>
    <row r="620" spans="1:8" x14ac:dyDescent="0.25">
      <c r="A620" s="2">
        <v>46702</v>
      </c>
      <c r="B620" s="1" t="s">
        <v>507</v>
      </c>
      <c r="C620" s="4">
        <v>3405.8647999999971</v>
      </c>
      <c r="D620" s="1" t="s">
        <v>508</v>
      </c>
      <c r="E620" s="3">
        <v>18.410079999999986</v>
      </c>
      <c r="F620" s="1" t="s">
        <v>509</v>
      </c>
      <c r="G620" s="1">
        <v>1</v>
      </c>
      <c r="H620" s="1" t="s">
        <v>511</v>
      </c>
    </row>
    <row r="621" spans="1:8" x14ac:dyDescent="0.25">
      <c r="A621" s="2">
        <v>46703</v>
      </c>
      <c r="B621" s="1" t="s">
        <v>507</v>
      </c>
      <c r="C621" s="4">
        <v>3405.8647999999971</v>
      </c>
      <c r="D621" s="1" t="s">
        <v>508</v>
      </c>
      <c r="E621" s="3">
        <v>18.410079999999986</v>
      </c>
      <c r="F621" s="1" t="s">
        <v>509</v>
      </c>
      <c r="G621" s="1">
        <v>1</v>
      </c>
      <c r="H621" s="1" t="s">
        <v>511</v>
      </c>
    </row>
    <row r="622" spans="1:8" x14ac:dyDescent="0.25">
      <c r="A622" s="2">
        <v>46704</v>
      </c>
      <c r="B622" s="1" t="s">
        <v>507</v>
      </c>
      <c r="C622" s="4">
        <v>3405.8647999999971</v>
      </c>
      <c r="D622" s="1" t="s">
        <v>508</v>
      </c>
      <c r="E622" s="3">
        <v>18.410079999999986</v>
      </c>
      <c r="F622" s="1" t="s">
        <v>509</v>
      </c>
      <c r="G622" s="1">
        <v>1</v>
      </c>
      <c r="H622" s="1" t="s">
        <v>511</v>
      </c>
    </row>
    <row r="623" spans="1:8" x14ac:dyDescent="0.25">
      <c r="A623" s="2">
        <v>46705</v>
      </c>
      <c r="B623" s="1" t="s">
        <v>507</v>
      </c>
      <c r="C623" s="4">
        <v>3405.8647999999971</v>
      </c>
      <c r="D623" s="1" t="s">
        <v>508</v>
      </c>
      <c r="E623" s="3">
        <v>18.410079999999986</v>
      </c>
      <c r="F623" s="1" t="s">
        <v>509</v>
      </c>
      <c r="G623" s="1">
        <v>1</v>
      </c>
      <c r="H623" s="1" t="s">
        <v>511</v>
      </c>
    </row>
    <row r="624" spans="1:8" x14ac:dyDescent="0.25">
      <c r="A624" s="2">
        <v>46706</v>
      </c>
      <c r="B624" s="1" t="s">
        <v>507</v>
      </c>
      <c r="C624" s="4">
        <v>3405.8647999999971</v>
      </c>
      <c r="D624" s="1" t="s">
        <v>508</v>
      </c>
      <c r="E624" s="3">
        <v>18.410079999999986</v>
      </c>
      <c r="F624" s="1" t="s">
        <v>509</v>
      </c>
      <c r="G624" s="1">
        <v>1</v>
      </c>
      <c r="H624" s="1" t="s">
        <v>511</v>
      </c>
    </row>
    <row r="625" spans="1:8" x14ac:dyDescent="0.25">
      <c r="A625" s="2">
        <v>46707</v>
      </c>
      <c r="B625" s="1" t="s">
        <v>507</v>
      </c>
      <c r="C625" s="4">
        <v>3405.8647999999971</v>
      </c>
      <c r="D625" s="1" t="s">
        <v>508</v>
      </c>
      <c r="E625" s="3">
        <v>18.410079999999986</v>
      </c>
      <c r="F625" s="1" t="s">
        <v>509</v>
      </c>
      <c r="G625" s="1">
        <v>1</v>
      </c>
      <c r="H625" s="1" t="s">
        <v>511</v>
      </c>
    </row>
    <row r="626" spans="1:8" x14ac:dyDescent="0.25">
      <c r="A626" s="2">
        <v>46708</v>
      </c>
      <c r="B626" s="1" t="s">
        <v>507</v>
      </c>
      <c r="C626" s="4">
        <v>3405.8647999999971</v>
      </c>
      <c r="D626" s="1" t="s">
        <v>508</v>
      </c>
      <c r="E626" s="3">
        <v>18.410079999999986</v>
      </c>
      <c r="F626" s="1" t="s">
        <v>509</v>
      </c>
      <c r="G626" s="1">
        <v>1</v>
      </c>
      <c r="H626" s="1" t="s">
        <v>511</v>
      </c>
    </row>
    <row r="627" spans="1:8" x14ac:dyDescent="0.25">
      <c r="A627" s="2">
        <v>46709</v>
      </c>
      <c r="B627" s="1" t="s">
        <v>507</v>
      </c>
      <c r="C627" s="4">
        <v>3405.8647999999971</v>
      </c>
      <c r="D627" s="1" t="s">
        <v>508</v>
      </c>
      <c r="E627" s="3">
        <v>18.410079999999986</v>
      </c>
      <c r="F627" s="1" t="s">
        <v>509</v>
      </c>
      <c r="G627" s="1">
        <v>1</v>
      </c>
      <c r="H627" s="1" t="s">
        <v>511</v>
      </c>
    </row>
    <row r="628" spans="1:8" x14ac:dyDescent="0.25">
      <c r="A628" s="2">
        <v>46710</v>
      </c>
      <c r="B628" s="1" t="s">
        <v>507</v>
      </c>
      <c r="C628" s="4">
        <v>3405.8647999999971</v>
      </c>
      <c r="D628" s="1" t="s">
        <v>508</v>
      </c>
      <c r="E628" s="3">
        <v>18.410079999999986</v>
      </c>
      <c r="F628" s="1" t="s">
        <v>509</v>
      </c>
      <c r="G628" s="1">
        <v>1</v>
      </c>
      <c r="H628" s="1" t="s">
        <v>511</v>
      </c>
    </row>
    <row r="629" spans="1:8" x14ac:dyDescent="0.25">
      <c r="A629" s="2">
        <v>46711</v>
      </c>
      <c r="B629" s="1" t="s">
        <v>507</v>
      </c>
      <c r="C629" s="4">
        <v>3405.8647999999971</v>
      </c>
      <c r="D629" s="1" t="s">
        <v>508</v>
      </c>
      <c r="E629" s="3">
        <v>18.410079999999986</v>
      </c>
      <c r="F629" s="1" t="s">
        <v>509</v>
      </c>
      <c r="G629" s="1">
        <v>1</v>
      </c>
      <c r="H629" s="1" t="s">
        <v>511</v>
      </c>
    </row>
    <row r="630" spans="1:8" x14ac:dyDescent="0.25">
      <c r="A630" s="2">
        <v>46712</v>
      </c>
      <c r="B630" s="1" t="s">
        <v>507</v>
      </c>
      <c r="C630" s="4">
        <v>3405.8647999999971</v>
      </c>
      <c r="D630" s="1" t="s">
        <v>508</v>
      </c>
      <c r="E630" s="3">
        <v>18.410079999999986</v>
      </c>
      <c r="F630" s="1" t="s">
        <v>509</v>
      </c>
      <c r="G630" s="1">
        <v>1</v>
      </c>
      <c r="H630" s="1" t="s">
        <v>511</v>
      </c>
    </row>
    <row r="631" spans="1:8" x14ac:dyDescent="0.25">
      <c r="A631" s="2">
        <v>46713</v>
      </c>
      <c r="B631" s="1" t="s">
        <v>507</v>
      </c>
      <c r="C631" s="4">
        <v>3405.8647999999971</v>
      </c>
      <c r="D631" s="1" t="s">
        <v>508</v>
      </c>
      <c r="E631" s="3">
        <v>18.410079999999986</v>
      </c>
      <c r="F631" s="1" t="s">
        <v>509</v>
      </c>
      <c r="G631" s="1">
        <v>1</v>
      </c>
      <c r="H631" s="1" t="s">
        <v>511</v>
      </c>
    </row>
    <row r="632" spans="1:8" x14ac:dyDescent="0.25">
      <c r="A632" s="2">
        <v>46714</v>
      </c>
      <c r="B632" s="1" t="s">
        <v>507</v>
      </c>
      <c r="C632" s="4">
        <v>3405.8647999999971</v>
      </c>
      <c r="D632" s="1" t="s">
        <v>508</v>
      </c>
      <c r="E632" s="3">
        <v>18.410079999999986</v>
      </c>
      <c r="F632" s="1" t="s">
        <v>509</v>
      </c>
      <c r="G632" s="1">
        <v>1</v>
      </c>
      <c r="H632" s="1" t="s">
        <v>511</v>
      </c>
    </row>
    <row r="633" spans="1:8" x14ac:dyDescent="0.25">
      <c r="A633" s="2">
        <v>46715</v>
      </c>
      <c r="B633" s="1" t="s">
        <v>507</v>
      </c>
      <c r="C633" s="4">
        <v>3405.8647999999971</v>
      </c>
      <c r="D633" s="1" t="s">
        <v>508</v>
      </c>
      <c r="E633" s="3">
        <v>18.410079999999986</v>
      </c>
      <c r="F633" s="1" t="s">
        <v>509</v>
      </c>
      <c r="G633" s="1">
        <v>1</v>
      </c>
      <c r="H633" s="1" t="s">
        <v>511</v>
      </c>
    </row>
    <row r="634" spans="1:8" x14ac:dyDescent="0.25">
      <c r="A634" s="2">
        <v>46716</v>
      </c>
      <c r="B634" s="1" t="s">
        <v>507</v>
      </c>
      <c r="C634" s="4">
        <v>3405.8647999999971</v>
      </c>
      <c r="D634" s="1" t="s">
        <v>508</v>
      </c>
      <c r="E634" s="3">
        <v>18.410079999999986</v>
      </c>
      <c r="F634" s="1" t="s">
        <v>509</v>
      </c>
      <c r="G634" s="1">
        <v>1</v>
      </c>
      <c r="H634" s="1" t="s">
        <v>511</v>
      </c>
    </row>
    <row r="635" spans="1:8" x14ac:dyDescent="0.25">
      <c r="A635" s="2">
        <v>46717</v>
      </c>
      <c r="B635" s="1" t="s">
        <v>507</v>
      </c>
      <c r="C635" s="4">
        <v>3405.8647999999971</v>
      </c>
      <c r="D635" s="1" t="s">
        <v>508</v>
      </c>
      <c r="E635" s="3">
        <v>18.410079999999986</v>
      </c>
      <c r="F635" s="1" t="s">
        <v>509</v>
      </c>
      <c r="G635" s="1">
        <v>1</v>
      </c>
      <c r="H635" s="1" t="s">
        <v>511</v>
      </c>
    </row>
    <row r="636" spans="1:8" x14ac:dyDescent="0.25">
      <c r="A636" s="2">
        <v>46718</v>
      </c>
      <c r="B636" s="1" t="s">
        <v>507</v>
      </c>
      <c r="C636" s="4">
        <v>3405.8647999999971</v>
      </c>
      <c r="D636" s="1" t="s">
        <v>508</v>
      </c>
      <c r="E636" s="3">
        <v>18.410079999999986</v>
      </c>
      <c r="F636" s="1" t="s">
        <v>509</v>
      </c>
      <c r="G636" s="1">
        <v>1</v>
      </c>
      <c r="H636" s="1" t="s">
        <v>511</v>
      </c>
    </row>
    <row r="637" spans="1:8" x14ac:dyDescent="0.25">
      <c r="A637" s="2">
        <v>46719</v>
      </c>
      <c r="B637" s="1" t="s">
        <v>507</v>
      </c>
      <c r="C637" s="4">
        <v>3405.8647999999971</v>
      </c>
      <c r="D637" s="1" t="s">
        <v>508</v>
      </c>
      <c r="E637" s="3">
        <v>18.410079999999986</v>
      </c>
      <c r="F637" s="1" t="s">
        <v>509</v>
      </c>
      <c r="G637" s="1">
        <v>1</v>
      </c>
      <c r="H637" s="1" t="s">
        <v>511</v>
      </c>
    </row>
    <row r="638" spans="1:8" x14ac:dyDescent="0.25">
      <c r="A638" s="2">
        <v>46720</v>
      </c>
      <c r="B638" s="1" t="s">
        <v>507</v>
      </c>
      <c r="C638" s="4">
        <v>3405.8647999999971</v>
      </c>
      <c r="D638" s="1" t="s">
        <v>508</v>
      </c>
      <c r="E638" s="3">
        <v>18.410079999999986</v>
      </c>
      <c r="F638" s="1" t="s">
        <v>509</v>
      </c>
      <c r="G638" s="1">
        <v>1</v>
      </c>
      <c r="H638" s="1" t="s">
        <v>511</v>
      </c>
    </row>
    <row r="639" spans="1:8" x14ac:dyDescent="0.25">
      <c r="A639" s="2">
        <v>46721</v>
      </c>
      <c r="B639" s="1" t="s">
        <v>507</v>
      </c>
      <c r="C639" s="4">
        <v>3405.8647999999971</v>
      </c>
      <c r="D639" s="1" t="s">
        <v>508</v>
      </c>
      <c r="E639" s="3">
        <v>18.410079999999986</v>
      </c>
      <c r="F639" s="1" t="s">
        <v>509</v>
      </c>
      <c r="G639" s="1">
        <v>1</v>
      </c>
      <c r="H639" s="1" t="s">
        <v>511</v>
      </c>
    </row>
    <row r="640" spans="1:8" x14ac:dyDescent="0.25">
      <c r="A640" s="2">
        <v>46722</v>
      </c>
      <c r="B640" s="1" t="s">
        <v>507</v>
      </c>
      <c r="C640" s="4">
        <v>3406.0242580645136</v>
      </c>
      <c r="D640" s="1" t="s">
        <v>508</v>
      </c>
      <c r="E640" s="3">
        <v>18.410941935483855</v>
      </c>
      <c r="F640" s="1" t="s">
        <v>509</v>
      </c>
      <c r="G640" s="1">
        <v>1</v>
      </c>
      <c r="H640" s="1" t="s">
        <v>511</v>
      </c>
    </row>
    <row r="641" spans="1:8" x14ac:dyDescent="0.25">
      <c r="A641" s="2">
        <v>46723</v>
      </c>
      <c r="B641" s="1" t="s">
        <v>507</v>
      </c>
      <c r="C641" s="4">
        <v>3406.0242580645136</v>
      </c>
      <c r="D641" s="1" t="s">
        <v>508</v>
      </c>
      <c r="E641" s="3">
        <v>18.410941935483855</v>
      </c>
      <c r="F641" s="1" t="s">
        <v>509</v>
      </c>
      <c r="G641" s="1">
        <v>1</v>
      </c>
      <c r="H641" s="1" t="s">
        <v>511</v>
      </c>
    </row>
    <row r="642" spans="1:8" x14ac:dyDescent="0.25">
      <c r="A642" s="2">
        <v>46724</v>
      </c>
      <c r="B642" s="1" t="s">
        <v>507</v>
      </c>
      <c r="C642" s="4">
        <v>3406.0242580645136</v>
      </c>
      <c r="D642" s="1" t="s">
        <v>508</v>
      </c>
      <c r="E642" s="3">
        <v>18.410941935483855</v>
      </c>
      <c r="F642" s="1" t="s">
        <v>509</v>
      </c>
      <c r="G642" s="1">
        <v>1</v>
      </c>
      <c r="H642" s="1" t="s">
        <v>511</v>
      </c>
    </row>
    <row r="643" spans="1:8" x14ac:dyDescent="0.25">
      <c r="A643" s="2">
        <v>46725</v>
      </c>
      <c r="B643" s="1" t="s">
        <v>507</v>
      </c>
      <c r="C643" s="4">
        <v>3406.0242580645136</v>
      </c>
      <c r="D643" s="1" t="s">
        <v>508</v>
      </c>
      <c r="E643" s="3">
        <v>18.410941935483855</v>
      </c>
      <c r="F643" s="1" t="s">
        <v>509</v>
      </c>
      <c r="G643" s="1">
        <v>1</v>
      </c>
      <c r="H643" s="1" t="s">
        <v>511</v>
      </c>
    </row>
    <row r="644" spans="1:8" x14ac:dyDescent="0.25">
      <c r="A644" s="2">
        <v>46726</v>
      </c>
      <c r="B644" s="1" t="s">
        <v>507</v>
      </c>
      <c r="C644" s="4">
        <v>3406.0242580645136</v>
      </c>
      <c r="D644" s="1" t="s">
        <v>508</v>
      </c>
      <c r="E644" s="3">
        <v>18.410941935483855</v>
      </c>
      <c r="F644" s="1" t="s">
        <v>509</v>
      </c>
      <c r="G644" s="1">
        <v>1</v>
      </c>
      <c r="H644" s="1" t="s">
        <v>511</v>
      </c>
    </row>
    <row r="645" spans="1:8" x14ac:dyDescent="0.25">
      <c r="A645" s="2">
        <v>46727</v>
      </c>
      <c r="B645" s="1" t="s">
        <v>507</v>
      </c>
      <c r="C645" s="4">
        <v>3406.0242580645136</v>
      </c>
      <c r="D645" s="1" t="s">
        <v>508</v>
      </c>
      <c r="E645" s="3">
        <v>18.410941935483855</v>
      </c>
      <c r="F645" s="1" t="s">
        <v>509</v>
      </c>
      <c r="G645" s="1">
        <v>1</v>
      </c>
      <c r="H645" s="1" t="s">
        <v>511</v>
      </c>
    </row>
    <row r="646" spans="1:8" x14ac:dyDescent="0.25">
      <c r="A646" s="2">
        <v>46728</v>
      </c>
      <c r="B646" s="1" t="s">
        <v>507</v>
      </c>
      <c r="C646" s="4">
        <v>3406.0242580645136</v>
      </c>
      <c r="D646" s="1" t="s">
        <v>508</v>
      </c>
      <c r="E646" s="3">
        <v>18.410941935483855</v>
      </c>
      <c r="F646" s="1" t="s">
        <v>509</v>
      </c>
      <c r="G646" s="1">
        <v>1</v>
      </c>
      <c r="H646" s="1" t="s">
        <v>511</v>
      </c>
    </row>
    <row r="647" spans="1:8" x14ac:dyDescent="0.25">
      <c r="A647" s="2">
        <v>46729</v>
      </c>
      <c r="B647" s="1" t="s">
        <v>507</v>
      </c>
      <c r="C647" s="4">
        <v>3406.0242580645136</v>
      </c>
      <c r="D647" s="1" t="s">
        <v>508</v>
      </c>
      <c r="E647" s="3">
        <v>18.410941935483855</v>
      </c>
      <c r="F647" s="1" t="s">
        <v>509</v>
      </c>
      <c r="G647" s="1">
        <v>1</v>
      </c>
      <c r="H647" s="1" t="s">
        <v>511</v>
      </c>
    </row>
    <row r="648" spans="1:8" x14ac:dyDescent="0.25">
      <c r="A648" s="2">
        <v>46730</v>
      </c>
      <c r="B648" s="1" t="s">
        <v>507</v>
      </c>
      <c r="C648" s="4">
        <v>3406.0242580645136</v>
      </c>
      <c r="D648" s="1" t="s">
        <v>508</v>
      </c>
      <c r="E648" s="3">
        <v>18.410941935483855</v>
      </c>
      <c r="F648" s="1" t="s">
        <v>509</v>
      </c>
      <c r="G648" s="1">
        <v>1</v>
      </c>
      <c r="H648" s="1" t="s">
        <v>511</v>
      </c>
    </row>
    <row r="649" spans="1:8" x14ac:dyDescent="0.25">
      <c r="A649" s="2">
        <v>46731</v>
      </c>
      <c r="B649" s="1" t="s">
        <v>507</v>
      </c>
      <c r="C649" s="4">
        <v>3406.0242580645136</v>
      </c>
      <c r="D649" s="1" t="s">
        <v>508</v>
      </c>
      <c r="E649" s="3">
        <v>18.410941935483855</v>
      </c>
      <c r="F649" s="1" t="s">
        <v>509</v>
      </c>
      <c r="G649" s="1">
        <v>1</v>
      </c>
      <c r="H649" s="1" t="s">
        <v>511</v>
      </c>
    </row>
    <row r="650" spans="1:8" x14ac:dyDescent="0.25">
      <c r="A650" s="2">
        <v>46732</v>
      </c>
      <c r="B650" s="1" t="s">
        <v>507</v>
      </c>
      <c r="C650" s="4">
        <v>3406.0242580645136</v>
      </c>
      <c r="D650" s="1" t="s">
        <v>508</v>
      </c>
      <c r="E650" s="3">
        <v>18.410941935483855</v>
      </c>
      <c r="F650" s="1" t="s">
        <v>509</v>
      </c>
      <c r="G650" s="1">
        <v>1</v>
      </c>
      <c r="H650" s="1" t="s">
        <v>511</v>
      </c>
    </row>
    <row r="651" spans="1:8" x14ac:dyDescent="0.25">
      <c r="A651" s="2">
        <v>46733</v>
      </c>
      <c r="B651" s="1" t="s">
        <v>507</v>
      </c>
      <c r="C651" s="4">
        <v>3406.0242580645136</v>
      </c>
      <c r="D651" s="1" t="s">
        <v>508</v>
      </c>
      <c r="E651" s="3">
        <v>18.410941935483855</v>
      </c>
      <c r="F651" s="1" t="s">
        <v>509</v>
      </c>
      <c r="G651" s="1">
        <v>1</v>
      </c>
      <c r="H651" s="1" t="s">
        <v>511</v>
      </c>
    </row>
    <row r="652" spans="1:8" x14ac:dyDescent="0.25">
      <c r="A652" s="2">
        <v>46734</v>
      </c>
      <c r="B652" s="1" t="s">
        <v>507</v>
      </c>
      <c r="C652" s="4">
        <v>3406.0242580645136</v>
      </c>
      <c r="D652" s="1" t="s">
        <v>508</v>
      </c>
      <c r="E652" s="3">
        <v>18.410941935483855</v>
      </c>
      <c r="F652" s="1" t="s">
        <v>509</v>
      </c>
      <c r="G652" s="1">
        <v>1</v>
      </c>
      <c r="H652" s="1" t="s">
        <v>511</v>
      </c>
    </row>
    <row r="653" spans="1:8" x14ac:dyDescent="0.25">
      <c r="A653" s="2">
        <v>46735</v>
      </c>
      <c r="B653" s="1" t="s">
        <v>507</v>
      </c>
      <c r="C653" s="4">
        <v>3406.0242580645136</v>
      </c>
      <c r="D653" s="1" t="s">
        <v>508</v>
      </c>
      <c r="E653" s="3">
        <v>18.410941935483855</v>
      </c>
      <c r="F653" s="1" t="s">
        <v>509</v>
      </c>
      <c r="G653" s="1">
        <v>1</v>
      </c>
      <c r="H653" s="1" t="s">
        <v>511</v>
      </c>
    </row>
    <row r="654" spans="1:8" x14ac:dyDescent="0.25">
      <c r="A654" s="2">
        <v>46736</v>
      </c>
      <c r="B654" s="1" t="s">
        <v>507</v>
      </c>
      <c r="C654" s="4">
        <v>3406.0242580645136</v>
      </c>
      <c r="D654" s="1" t="s">
        <v>508</v>
      </c>
      <c r="E654" s="3">
        <v>18.410941935483855</v>
      </c>
      <c r="F654" s="1" t="s">
        <v>509</v>
      </c>
      <c r="G654" s="1">
        <v>1</v>
      </c>
      <c r="H654" s="1" t="s">
        <v>511</v>
      </c>
    </row>
    <row r="655" spans="1:8" x14ac:dyDescent="0.25">
      <c r="A655" s="2">
        <v>46737</v>
      </c>
      <c r="B655" s="1" t="s">
        <v>507</v>
      </c>
      <c r="C655" s="4">
        <v>3406.0242580645136</v>
      </c>
      <c r="D655" s="1" t="s">
        <v>508</v>
      </c>
      <c r="E655" s="3">
        <v>18.410941935483855</v>
      </c>
      <c r="F655" s="1" t="s">
        <v>509</v>
      </c>
      <c r="G655" s="1">
        <v>1</v>
      </c>
      <c r="H655" s="1" t="s">
        <v>511</v>
      </c>
    </row>
    <row r="656" spans="1:8" x14ac:dyDescent="0.25">
      <c r="A656" s="2">
        <v>46738</v>
      </c>
      <c r="B656" s="1" t="s">
        <v>507</v>
      </c>
      <c r="C656" s="4">
        <v>3406.0242580645136</v>
      </c>
      <c r="D656" s="1" t="s">
        <v>508</v>
      </c>
      <c r="E656" s="3">
        <v>18.410941935483855</v>
      </c>
      <c r="F656" s="1" t="s">
        <v>509</v>
      </c>
      <c r="G656" s="1">
        <v>1</v>
      </c>
      <c r="H656" s="1" t="s">
        <v>511</v>
      </c>
    </row>
    <row r="657" spans="1:8" x14ac:dyDescent="0.25">
      <c r="A657" s="2">
        <v>46739</v>
      </c>
      <c r="B657" s="1" t="s">
        <v>507</v>
      </c>
      <c r="C657" s="4">
        <v>3406.0242580645136</v>
      </c>
      <c r="D657" s="1" t="s">
        <v>508</v>
      </c>
      <c r="E657" s="3">
        <v>18.410941935483855</v>
      </c>
      <c r="F657" s="1" t="s">
        <v>509</v>
      </c>
      <c r="G657" s="1">
        <v>1</v>
      </c>
      <c r="H657" s="1" t="s">
        <v>511</v>
      </c>
    </row>
    <row r="658" spans="1:8" x14ac:dyDescent="0.25">
      <c r="A658" s="2">
        <v>46740</v>
      </c>
      <c r="B658" s="1" t="s">
        <v>507</v>
      </c>
      <c r="C658" s="4">
        <v>3406.0242580645136</v>
      </c>
      <c r="D658" s="1" t="s">
        <v>508</v>
      </c>
      <c r="E658" s="3">
        <v>18.410941935483855</v>
      </c>
      <c r="F658" s="1" t="s">
        <v>509</v>
      </c>
      <c r="G658" s="1">
        <v>1</v>
      </c>
      <c r="H658" s="1" t="s">
        <v>511</v>
      </c>
    </row>
    <row r="659" spans="1:8" x14ac:dyDescent="0.25">
      <c r="A659" s="2">
        <v>46741</v>
      </c>
      <c r="B659" s="1" t="s">
        <v>507</v>
      </c>
      <c r="C659" s="4">
        <v>3406.0242580645136</v>
      </c>
      <c r="D659" s="1" t="s">
        <v>508</v>
      </c>
      <c r="E659" s="3">
        <v>18.410941935483855</v>
      </c>
      <c r="F659" s="1" t="s">
        <v>509</v>
      </c>
      <c r="G659" s="1">
        <v>1</v>
      </c>
      <c r="H659" s="1" t="s">
        <v>511</v>
      </c>
    </row>
    <row r="660" spans="1:8" x14ac:dyDescent="0.25">
      <c r="A660" s="2">
        <v>46742</v>
      </c>
      <c r="B660" s="1" t="s">
        <v>507</v>
      </c>
      <c r="C660" s="4">
        <v>3406.0242580645136</v>
      </c>
      <c r="D660" s="1" t="s">
        <v>508</v>
      </c>
      <c r="E660" s="3">
        <v>18.410941935483855</v>
      </c>
      <c r="F660" s="1" t="s">
        <v>509</v>
      </c>
      <c r="G660" s="1">
        <v>1</v>
      </c>
      <c r="H660" s="1" t="s">
        <v>511</v>
      </c>
    </row>
    <row r="661" spans="1:8" x14ac:dyDescent="0.25">
      <c r="A661" s="2">
        <v>46743</v>
      </c>
      <c r="B661" s="1" t="s">
        <v>507</v>
      </c>
      <c r="C661" s="4">
        <v>3406.0242580645136</v>
      </c>
      <c r="D661" s="1" t="s">
        <v>508</v>
      </c>
      <c r="E661" s="3">
        <v>18.410941935483855</v>
      </c>
      <c r="F661" s="1" t="s">
        <v>509</v>
      </c>
      <c r="G661" s="1">
        <v>1</v>
      </c>
      <c r="H661" s="1" t="s">
        <v>511</v>
      </c>
    </row>
    <row r="662" spans="1:8" x14ac:dyDescent="0.25">
      <c r="A662" s="2">
        <v>46744</v>
      </c>
      <c r="B662" s="1" t="s">
        <v>507</v>
      </c>
      <c r="C662" s="4">
        <v>3406.0242580645136</v>
      </c>
      <c r="D662" s="1" t="s">
        <v>508</v>
      </c>
      <c r="E662" s="3">
        <v>18.410941935483855</v>
      </c>
      <c r="F662" s="1" t="s">
        <v>509</v>
      </c>
      <c r="G662" s="1">
        <v>1</v>
      </c>
      <c r="H662" s="1" t="s">
        <v>511</v>
      </c>
    </row>
    <row r="663" spans="1:8" x14ac:dyDescent="0.25">
      <c r="A663" s="2">
        <v>46745</v>
      </c>
      <c r="B663" s="1" t="s">
        <v>507</v>
      </c>
      <c r="C663" s="4">
        <v>3406.0242580645136</v>
      </c>
      <c r="D663" s="1" t="s">
        <v>508</v>
      </c>
      <c r="E663" s="3">
        <v>18.410941935483855</v>
      </c>
      <c r="F663" s="1" t="s">
        <v>509</v>
      </c>
      <c r="G663" s="1">
        <v>1</v>
      </c>
      <c r="H663" s="1" t="s">
        <v>511</v>
      </c>
    </row>
    <row r="664" spans="1:8" x14ac:dyDescent="0.25">
      <c r="A664" s="2">
        <v>46746</v>
      </c>
      <c r="B664" s="1" t="s">
        <v>507</v>
      </c>
      <c r="C664" s="4">
        <v>3406.0242580645136</v>
      </c>
      <c r="D664" s="1" t="s">
        <v>508</v>
      </c>
      <c r="E664" s="3">
        <v>18.410941935483855</v>
      </c>
      <c r="F664" s="1" t="s">
        <v>509</v>
      </c>
      <c r="G664" s="1">
        <v>1</v>
      </c>
      <c r="H664" s="1" t="s">
        <v>511</v>
      </c>
    </row>
    <row r="665" spans="1:8" x14ac:dyDescent="0.25">
      <c r="A665" s="2">
        <v>46747</v>
      </c>
      <c r="B665" s="1" t="s">
        <v>507</v>
      </c>
      <c r="C665" s="4">
        <v>3406.0242580645136</v>
      </c>
      <c r="D665" s="1" t="s">
        <v>508</v>
      </c>
      <c r="E665" s="3">
        <v>18.410941935483855</v>
      </c>
      <c r="F665" s="1" t="s">
        <v>509</v>
      </c>
      <c r="G665" s="1">
        <v>1</v>
      </c>
      <c r="H665" s="1" t="s">
        <v>511</v>
      </c>
    </row>
    <row r="666" spans="1:8" x14ac:dyDescent="0.25">
      <c r="A666" s="2">
        <v>46748</v>
      </c>
      <c r="B666" s="1" t="s">
        <v>507</v>
      </c>
      <c r="C666" s="4">
        <v>3406.0242580645136</v>
      </c>
      <c r="D666" s="1" t="s">
        <v>508</v>
      </c>
      <c r="E666" s="3">
        <v>18.410941935483855</v>
      </c>
      <c r="F666" s="1" t="s">
        <v>509</v>
      </c>
      <c r="G666" s="1">
        <v>1</v>
      </c>
      <c r="H666" s="1" t="s">
        <v>511</v>
      </c>
    </row>
    <row r="667" spans="1:8" x14ac:dyDescent="0.25">
      <c r="A667" s="2">
        <v>46749</v>
      </c>
      <c r="B667" s="1" t="s">
        <v>507</v>
      </c>
      <c r="C667" s="4">
        <v>3406.0242580645136</v>
      </c>
      <c r="D667" s="1" t="s">
        <v>508</v>
      </c>
      <c r="E667" s="3">
        <v>18.410941935483855</v>
      </c>
      <c r="F667" s="1" t="s">
        <v>509</v>
      </c>
      <c r="G667" s="1">
        <v>1</v>
      </c>
      <c r="H667" s="1" t="s">
        <v>511</v>
      </c>
    </row>
    <row r="668" spans="1:8" x14ac:dyDescent="0.25">
      <c r="A668" s="2">
        <v>46750</v>
      </c>
      <c r="B668" s="1" t="s">
        <v>507</v>
      </c>
      <c r="C668" s="4">
        <v>3406.0242580645136</v>
      </c>
      <c r="D668" s="1" t="s">
        <v>508</v>
      </c>
      <c r="E668" s="3">
        <v>18.410941935483855</v>
      </c>
      <c r="F668" s="1" t="s">
        <v>509</v>
      </c>
      <c r="G668" s="1">
        <v>1</v>
      </c>
      <c r="H668" s="1" t="s">
        <v>511</v>
      </c>
    </row>
    <row r="669" spans="1:8" x14ac:dyDescent="0.25">
      <c r="A669" s="2">
        <v>46751</v>
      </c>
      <c r="B669" s="1" t="s">
        <v>507</v>
      </c>
      <c r="C669" s="4">
        <v>3406.0242580645136</v>
      </c>
      <c r="D669" s="1" t="s">
        <v>508</v>
      </c>
      <c r="E669" s="3">
        <v>18.410941935483855</v>
      </c>
      <c r="F669" s="1" t="s">
        <v>509</v>
      </c>
      <c r="G669" s="1">
        <v>1</v>
      </c>
      <c r="H669" s="1" t="s">
        <v>511</v>
      </c>
    </row>
    <row r="670" spans="1:8" x14ac:dyDescent="0.25">
      <c r="A670" s="2">
        <v>46752</v>
      </c>
      <c r="B670" s="1" t="s">
        <v>507</v>
      </c>
      <c r="C670" s="4">
        <v>3406.0242580645136</v>
      </c>
      <c r="D670" s="1" t="s">
        <v>508</v>
      </c>
      <c r="E670" s="3">
        <v>18.410941935483855</v>
      </c>
      <c r="F670" s="1" t="s">
        <v>509</v>
      </c>
      <c r="G670" s="1">
        <v>1</v>
      </c>
      <c r="H670" s="1" t="s">
        <v>511</v>
      </c>
    </row>
    <row r="671" spans="1:8" x14ac:dyDescent="0.25">
      <c r="A671" s="2">
        <v>46204</v>
      </c>
      <c r="B671" s="1" t="s">
        <v>507</v>
      </c>
      <c r="C671" s="4">
        <v>0</v>
      </c>
      <c r="D671" s="1" t="s">
        <v>508</v>
      </c>
      <c r="E671" s="3">
        <v>0</v>
      </c>
      <c r="F671" s="1" t="s">
        <v>510</v>
      </c>
      <c r="G671" s="1">
        <v>1</v>
      </c>
      <c r="H671" s="1" t="s">
        <v>511</v>
      </c>
    </row>
    <row r="672" spans="1:8" x14ac:dyDescent="0.25">
      <c r="A672" s="2">
        <v>46205</v>
      </c>
      <c r="B672" s="1" t="s">
        <v>507</v>
      </c>
      <c r="C672" s="4">
        <v>0</v>
      </c>
      <c r="D672" s="1" t="s">
        <v>508</v>
      </c>
      <c r="E672" s="3">
        <v>0</v>
      </c>
      <c r="F672" s="1" t="s">
        <v>510</v>
      </c>
      <c r="G672" s="1">
        <v>1</v>
      </c>
      <c r="H672" s="1" t="s">
        <v>511</v>
      </c>
    </row>
    <row r="673" spans="1:8" x14ac:dyDescent="0.25">
      <c r="A673" s="2">
        <v>46206</v>
      </c>
      <c r="B673" s="1" t="s">
        <v>507</v>
      </c>
      <c r="C673" s="4">
        <v>0</v>
      </c>
      <c r="D673" s="1" t="s">
        <v>508</v>
      </c>
      <c r="E673" s="3">
        <v>0</v>
      </c>
      <c r="F673" s="1" t="s">
        <v>510</v>
      </c>
      <c r="G673" s="1">
        <v>1</v>
      </c>
      <c r="H673" s="1" t="s">
        <v>511</v>
      </c>
    </row>
    <row r="674" spans="1:8" x14ac:dyDescent="0.25">
      <c r="A674" s="2">
        <v>46207</v>
      </c>
      <c r="B674" s="1" t="s">
        <v>507</v>
      </c>
      <c r="C674" s="4">
        <v>0</v>
      </c>
      <c r="D674" s="1" t="s">
        <v>508</v>
      </c>
      <c r="E674" s="3">
        <v>0</v>
      </c>
      <c r="F674" s="1" t="s">
        <v>510</v>
      </c>
      <c r="G674" s="1">
        <v>1</v>
      </c>
      <c r="H674" s="1" t="s">
        <v>511</v>
      </c>
    </row>
    <row r="675" spans="1:8" x14ac:dyDescent="0.25">
      <c r="A675" s="2">
        <v>46208</v>
      </c>
      <c r="B675" s="1" t="s">
        <v>507</v>
      </c>
      <c r="C675" s="4">
        <v>0</v>
      </c>
      <c r="D675" s="1" t="s">
        <v>508</v>
      </c>
      <c r="E675" s="3">
        <v>0</v>
      </c>
      <c r="F675" s="1" t="s">
        <v>510</v>
      </c>
      <c r="G675" s="1">
        <v>1</v>
      </c>
      <c r="H675" s="1" t="s">
        <v>511</v>
      </c>
    </row>
    <row r="676" spans="1:8" x14ac:dyDescent="0.25">
      <c r="A676" s="2">
        <v>46209</v>
      </c>
      <c r="B676" s="1" t="s">
        <v>507</v>
      </c>
      <c r="C676" s="4">
        <v>0</v>
      </c>
      <c r="D676" s="1" t="s">
        <v>508</v>
      </c>
      <c r="E676" s="3">
        <v>0</v>
      </c>
      <c r="F676" s="1" t="s">
        <v>510</v>
      </c>
      <c r="G676" s="1">
        <v>1</v>
      </c>
      <c r="H676" s="1" t="s">
        <v>511</v>
      </c>
    </row>
    <row r="677" spans="1:8" x14ac:dyDescent="0.25">
      <c r="A677" s="2">
        <v>46210</v>
      </c>
      <c r="B677" s="1" t="s">
        <v>507</v>
      </c>
      <c r="C677" s="4">
        <v>0</v>
      </c>
      <c r="D677" s="1" t="s">
        <v>508</v>
      </c>
      <c r="E677" s="3">
        <v>0</v>
      </c>
      <c r="F677" s="1" t="s">
        <v>510</v>
      </c>
      <c r="G677" s="1">
        <v>1</v>
      </c>
      <c r="H677" s="1" t="s">
        <v>511</v>
      </c>
    </row>
    <row r="678" spans="1:8" x14ac:dyDescent="0.25">
      <c r="A678" s="2">
        <v>46211</v>
      </c>
      <c r="B678" s="1" t="s">
        <v>507</v>
      </c>
      <c r="C678" s="4">
        <v>0</v>
      </c>
      <c r="D678" s="1" t="s">
        <v>508</v>
      </c>
      <c r="E678" s="3">
        <v>0</v>
      </c>
      <c r="F678" s="1" t="s">
        <v>510</v>
      </c>
      <c r="G678" s="1">
        <v>1</v>
      </c>
      <c r="H678" s="1" t="s">
        <v>511</v>
      </c>
    </row>
    <row r="679" spans="1:8" x14ac:dyDescent="0.25">
      <c r="A679" s="2">
        <v>46212</v>
      </c>
      <c r="B679" s="1" t="s">
        <v>507</v>
      </c>
      <c r="C679" s="4">
        <v>0</v>
      </c>
      <c r="D679" s="1" t="s">
        <v>508</v>
      </c>
      <c r="E679" s="3">
        <v>0</v>
      </c>
      <c r="F679" s="1" t="s">
        <v>510</v>
      </c>
      <c r="G679" s="1">
        <v>1</v>
      </c>
      <c r="H679" s="1" t="s">
        <v>511</v>
      </c>
    </row>
    <row r="680" spans="1:8" x14ac:dyDescent="0.25">
      <c r="A680" s="2">
        <v>46213</v>
      </c>
      <c r="B680" s="1" t="s">
        <v>507</v>
      </c>
      <c r="C680" s="4">
        <v>0</v>
      </c>
      <c r="D680" s="1" t="s">
        <v>508</v>
      </c>
      <c r="E680" s="3">
        <v>0</v>
      </c>
      <c r="F680" s="1" t="s">
        <v>510</v>
      </c>
      <c r="G680" s="1">
        <v>1</v>
      </c>
      <c r="H680" s="1" t="s">
        <v>511</v>
      </c>
    </row>
    <row r="681" spans="1:8" x14ac:dyDescent="0.25">
      <c r="A681" s="2">
        <v>46214</v>
      </c>
      <c r="B681" s="1" t="s">
        <v>507</v>
      </c>
      <c r="C681" s="4">
        <v>0</v>
      </c>
      <c r="D681" s="1" t="s">
        <v>508</v>
      </c>
      <c r="E681" s="3">
        <v>0</v>
      </c>
      <c r="F681" s="1" t="s">
        <v>510</v>
      </c>
      <c r="G681" s="1">
        <v>1</v>
      </c>
      <c r="H681" s="1" t="s">
        <v>511</v>
      </c>
    </row>
    <row r="682" spans="1:8" x14ac:dyDescent="0.25">
      <c r="A682" s="2">
        <v>46215</v>
      </c>
      <c r="B682" s="1" t="s">
        <v>507</v>
      </c>
      <c r="C682" s="4">
        <v>0</v>
      </c>
      <c r="D682" s="1" t="s">
        <v>508</v>
      </c>
      <c r="E682" s="3">
        <v>0</v>
      </c>
      <c r="F682" s="1" t="s">
        <v>510</v>
      </c>
      <c r="G682" s="1">
        <v>1</v>
      </c>
      <c r="H682" s="1" t="s">
        <v>511</v>
      </c>
    </row>
    <row r="683" spans="1:8" x14ac:dyDescent="0.25">
      <c r="A683" s="2">
        <v>46216</v>
      </c>
      <c r="B683" s="1" t="s">
        <v>507</v>
      </c>
      <c r="C683" s="4">
        <v>0</v>
      </c>
      <c r="D683" s="1" t="s">
        <v>508</v>
      </c>
      <c r="E683" s="3">
        <v>0</v>
      </c>
      <c r="F683" s="1" t="s">
        <v>510</v>
      </c>
      <c r="G683" s="1">
        <v>1</v>
      </c>
      <c r="H683" s="1" t="s">
        <v>511</v>
      </c>
    </row>
    <row r="684" spans="1:8" x14ac:dyDescent="0.25">
      <c r="A684" s="2">
        <v>46217</v>
      </c>
      <c r="B684" s="1" t="s">
        <v>507</v>
      </c>
      <c r="C684" s="4">
        <v>0</v>
      </c>
      <c r="D684" s="1" t="s">
        <v>508</v>
      </c>
      <c r="E684" s="3">
        <v>0</v>
      </c>
      <c r="F684" s="1" t="s">
        <v>510</v>
      </c>
      <c r="G684" s="1">
        <v>1</v>
      </c>
      <c r="H684" s="1" t="s">
        <v>511</v>
      </c>
    </row>
    <row r="685" spans="1:8" x14ac:dyDescent="0.25">
      <c r="A685" s="2">
        <v>46218</v>
      </c>
      <c r="B685" s="1" t="s">
        <v>507</v>
      </c>
      <c r="C685" s="4">
        <v>0</v>
      </c>
      <c r="D685" s="1" t="s">
        <v>508</v>
      </c>
      <c r="E685" s="3">
        <v>0</v>
      </c>
      <c r="F685" s="1" t="s">
        <v>510</v>
      </c>
      <c r="G685" s="1">
        <v>1</v>
      </c>
      <c r="H685" s="1" t="s">
        <v>511</v>
      </c>
    </row>
    <row r="686" spans="1:8" x14ac:dyDescent="0.25">
      <c r="A686" s="2">
        <v>46219</v>
      </c>
      <c r="B686" s="1" t="s">
        <v>507</v>
      </c>
      <c r="C686" s="4">
        <v>0</v>
      </c>
      <c r="D686" s="1" t="s">
        <v>508</v>
      </c>
      <c r="E686" s="3">
        <v>0</v>
      </c>
      <c r="F686" s="1" t="s">
        <v>510</v>
      </c>
      <c r="G686" s="1">
        <v>1</v>
      </c>
      <c r="H686" s="1" t="s">
        <v>511</v>
      </c>
    </row>
    <row r="687" spans="1:8" x14ac:dyDescent="0.25">
      <c r="A687" s="2">
        <v>46220</v>
      </c>
      <c r="B687" s="1" t="s">
        <v>507</v>
      </c>
      <c r="C687" s="4">
        <v>0</v>
      </c>
      <c r="D687" s="1" t="s">
        <v>508</v>
      </c>
      <c r="E687" s="3">
        <v>0</v>
      </c>
      <c r="F687" s="1" t="s">
        <v>510</v>
      </c>
      <c r="G687" s="1">
        <v>1</v>
      </c>
      <c r="H687" s="1" t="s">
        <v>511</v>
      </c>
    </row>
    <row r="688" spans="1:8" x14ac:dyDescent="0.25">
      <c r="A688" s="2">
        <v>46221</v>
      </c>
      <c r="B688" s="1" t="s">
        <v>507</v>
      </c>
      <c r="C688" s="4">
        <v>0</v>
      </c>
      <c r="D688" s="1" t="s">
        <v>508</v>
      </c>
      <c r="E688" s="3">
        <v>0</v>
      </c>
      <c r="F688" s="1" t="s">
        <v>510</v>
      </c>
      <c r="G688" s="1">
        <v>1</v>
      </c>
      <c r="H688" s="1" t="s">
        <v>511</v>
      </c>
    </row>
    <row r="689" spans="1:8" x14ac:dyDescent="0.25">
      <c r="A689" s="2">
        <v>46222</v>
      </c>
      <c r="B689" s="1" t="s">
        <v>507</v>
      </c>
      <c r="C689" s="4">
        <v>0</v>
      </c>
      <c r="D689" s="1" t="s">
        <v>508</v>
      </c>
      <c r="E689" s="3">
        <v>0</v>
      </c>
      <c r="F689" s="1" t="s">
        <v>510</v>
      </c>
      <c r="G689" s="1">
        <v>1</v>
      </c>
      <c r="H689" s="1" t="s">
        <v>511</v>
      </c>
    </row>
    <row r="690" spans="1:8" x14ac:dyDescent="0.25">
      <c r="A690" s="2">
        <v>46223</v>
      </c>
      <c r="B690" s="1" t="s">
        <v>507</v>
      </c>
      <c r="C690" s="4">
        <v>0</v>
      </c>
      <c r="D690" s="1" t="s">
        <v>508</v>
      </c>
      <c r="E690" s="3">
        <v>0</v>
      </c>
      <c r="F690" s="1" t="s">
        <v>510</v>
      </c>
      <c r="G690" s="1">
        <v>1</v>
      </c>
      <c r="H690" s="1" t="s">
        <v>511</v>
      </c>
    </row>
    <row r="691" spans="1:8" x14ac:dyDescent="0.25">
      <c r="A691" s="2">
        <v>46224</v>
      </c>
      <c r="B691" s="1" t="s">
        <v>507</v>
      </c>
      <c r="C691" s="4">
        <v>0</v>
      </c>
      <c r="D691" s="1" t="s">
        <v>508</v>
      </c>
      <c r="E691" s="3">
        <v>0</v>
      </c>
      <c r="F691" s="1" t="s">
        <v>510</v>
      </c>
      <c r="G691" s="1">
        <v>1</v>
      </c>
      <c r="H691" s="1" t="s">
        <v>511</v>
      </c>
    </row>
    <row r="692" spans="1:8" x14ac:dyDescent="0.25">
      <c r="A692" s="2">
        <v>46225</v>
      </c>
      <c r="B692" s="1" t="s">
        <v>507</v>
      </c>
      <c r="C692" s="4">
        <v>0</v>
      </c>
      <c r="D692" s="1" t="s">
        <v>508</v>
      </c>
      <c r="E692" s="3">
        <v>0</v>
      </c>
      <c r="F692" s="1" t="s">
        <v>510</v>
      </c>
      <c r="G692" s="1">
        <v>1</v>
      </c>
      <c r="H692" s="1" t="s">
        <v>511</v>
      </c>
    </row>
    <row r="693" spans="1:8" x14ac:dyDescent="0.25">
      <c r="A693" s="2">
        <v>46226</v>
      </c>
      <c r="B693" s="1" t="s">
        <v>507</v>
      </c>
      <c r="C693" s="4">
        <v>0</v>
      </c>
      <c r="D693" s="1" t="s">
        <v>508</v>
      </c>
      <c r="E693" s="3">
        <v>0</v>
      </c>
      <c r="F693" s="1" t="s">
        <v>510</v>
      </c>
      <c r="G693" s="1">
        <v>1</v>
      </c>
      <c r="H693" s="1" t="s">
        <v>511</v>
      </c>
    </row>
    <row r="694" spans="1:8" x14ac:dyDescent="0.25">
      <c r="A694" s="2">
        <v>46227</v>
      </c>
      <c r="B694" s="1" t="s">
        <v>507</v>
      </c>
      <c r="C694" s="4">
        <v>0</v>
      </c>
      <c r="D694" s="1" t="s">
        <v>508</v>
      </c>
      <c r="E694" s="3">
        <v>0</v>
      </c>
      <c r="F694" s="1" t="s">
        <v>510</v>
      </c>
      <c r="G694" s="1">
        <v>1</v>
      </c>
      <c r="H694" s="1" t="s">
        <v>511</v>
      </c>
    </row>
    <row r="695" spans="1:8" x14ac:dyDescent="0.25">
      <c r="A695" s="2">
        <v>46228</v>
      </c>
      <c r="B695" s="1" t="s">
        <v>507</v>
      </c>
      <c r="C695" s="4">
        <v>0</v>
      </c>
      <c r="D695" s="1" t="s">
        <v>508</v>
      </c>
      <c r="E695" s="3">
        <v>0</v>
      </c>
      <c r="F695" s="1" t="s">
        <v>510</v>
      </c>
      <c r="G695" s="1">
        <v>1</v>
      </c>
      <c r="H695" s="1" t="s">
        <v>511</v>
      </c>
    </row>
    <row r="696" spans="1:8" x14ac:dyDescent="0.25">
      <c r="A696" s="2">
        <v>46229</v>
      </c>
      <c r="B696" s="1" t="s">
        <v>507</v>
      </c>
      <c r="C696" s="4">
        <v>0</v>
      </c>
      <c r="D696" s="1" t="s">
        <v>508</v>
      </c>
      <c r="E696" s="3">
        <v>0</v>
      </c>
      <c r="F696" s="1" t="s">
        <v>510</v>
      </c>
      <c r="G696" s="1">
        <v>1</v>
      </c>
      <c r="H696" s="1" t="s">
        <v>511</v>
      </c>
    </row>
    <row r="697" spans="1:8" x14ac:dyDescent="0.25">
      <c r="A697" s="2">
        <v>46230</v>
      </c>
      <c r="B697" s="1" t="s">
        <v>507</v>
      </c>
      <c r="C697" s="4">
        <v>0</v>
      </c>
      <c r="D697" s="1" t="s">
        <v>508</v>
      </c>
      <c r="E697" s="3">
        <v>0</v>
      </c>
      <c r="F697" s="1" t="s">
        <v>510</v>
      </c>
      <c r="G697" s="1">
        <v>1</v>
      </c>
      <c r="H697" s="1" t="s">
        <v>511</v>
      </c>
    </row>
    <row r="698" spans="1:8" x14ac:dyDescent="0.25">
      <c r="A698" s="2">
        <v>46231</v>
      </c>
      <c r="B698" s="1" t="s">
        <v>507</v>
      </c>
      <c r="C698" s="4">
        <v>0</v>
      </c>
      <c r="D698" s="1" t="s">
        <v>508</v>
      </c>
      <c r="E698" s="3">
        <v>0</v>
      </c>
      <c r="F698" s="1" t="s">
        <v>510</v>
      </c>
      <c r="G698" s="1">
        <v>1</v>
      </c>
      <c r="H698" s="1" t="s">
        <v>511</v>
      </c>
    </row>
    <row r="699" spans="1:8" x14ac:dyDescent="0.25">
      <c r="A699" s="2">
        <v>46232</v>
      </c>
      <c r="B699" s="1" t="s">
        <v>507</v>
      </c>
      <c r="C699" s="4">
        <v>0</v>
      </c>
      <c r="D699" s="1" t="s">
        <v>508</v>
      </c>
      <c r="E699" s="3">
        <v>0</v>
      </c>
      <c r="F699" s="1" t="s">
        <v>510</v>
      </c>
      <c r="G699" s="1">
        <v>1</v>
      </c>
      <c r="H699" s="1" t="s">
        <v>511</v>
      </c>
    </row>
    <row r="700" spans="1:8" x14ac:dyDescent="0.25">
      <c r="A700" s="2">
        <v>46233</v>
      </c>
      <c r="B700" s="1" t="s">
        <v>507</v>
      </c>
      <c r="C700" s="4">
        <v>0</v>
      </c>
      <c r="D700" s="1" t="s">
        <v>508</v>
      </c>
      <c r="E700" s="3">
        <v>0</v>
      </c>
      <c r="F700" s="1" t="s">
        <v>510</v>
      </c>
      <c r="G700" s="1">
        <v>1</v>
      </c>
      <c r="H700" s="1" t="s">
        <v>511</v>
      </c>
    </row>
    <row r="701" spans="1:8" x14ac:dyDescent="0.25">
      <c r="A701" s="2">
        <v>46234</v>
      </c>
      <c r="B701" s="1" t="s">
        <v>507</v>
      </c>
      <c r="C701" s="4">
        <v>0</v>
      </c>
      <c r="D701" s="1" t="s">
        <v>508</v>
      </c>
      <c r="E701" s="3">
        <v>0</v>
      </c>
      <c r="F701" s="1" t="s">
        <v>510</v>
      </c>
      <c r="G701" s="1">
        <v>1</v>
      </c>
      <c r="H701" s="1" t="s">
        <v>511</v>
      </c>
    </row>
    <row r="702" spans="1:8" x14ac:dyDescent="0.25">
      <c r="A702" s="2">
        <v>46235</v>
      </c>
      <c r="B702" s="1" t="s">
        <v>507</v>
      </c>
      <c r="C702" s="4">
        <v>0</v>
      </c>
      <c r="D702" s="1" t="s">
        <v>508</v>
      </c>
      <c r="E702" s="3">
        <v>0</v>
      </c>
      <c r="F702" s="1" t="s">
        <v>510</v>
      </c>
      <c r="G702" s="1">
        <v>1</v>
      </c>
      <c r="H702" s="1" t="s">
        <v>511</v>
      </c>
    </row>
    <row r="703" spans="1:8" x14ac:dyDescent="0.25">
      <c r="A703" s="2">
        <v>46236</v>
      </c>
      <c r="B703" s="1" t="s">
        <v>507</v>
      </c>
      <c r="C703" s="4">
        <v>0</v>
      </c>
      <c r="D703" s="1" t="s">
        <v>508</v>
      </c>
      <c r="E703" s="3">
        <v>0</v>
      </c>
      <c r="F703" s="1" t="s">
        <v>510</v>
      </c>
      <c r="G703" s="1">
        <v>1</v>
      </c>
      <c r="H703" s="1" t="s">
        <v>511</v>
      </c>
    </row>
    <row r="704" spans="1:8" x14ac:dyDescent="0.25">
      <c r="A704" s="2">
        <v>46237</v>
      </c>
      <c r="B704" s="1" t="s">
        <v>507</v>
      </c>
      <c r="C704" s="4">
        <v>0</v>
      </c>
      <c r="D704" s="1" t="s">
        <v>508</v>
      </c>
      <c r="E704" s="3">
        <v>0</v>
      </c>
      <c r="F704" s="1" t="s">
        <v>510</v>
      </c>
      <c r="G704" s="1">
        <v>1</v>
      </c>
      <c r="H704" s="1" t="s">
        <v>511</v>
      </c>
    </row>
    <row r="705" spans="1:8" x14ac:dyDescent="0.25">
      <c r="A705" s="2">
        <v>46238</v>
      </c>
      <c r="B705" s="1" t="s">
        <v>507</v>
      </c>
      <c r="C705" s="4">
        <v>0</v>
      </c>
      <c r="D705" s="1" t="s">
        <v>508</v>
      </c>
      <c r="E705" s="3">
        <v>0</v>
      </c>
      <c r="F705" s="1" t="s">
        <v>510</v>
      </c>
      <c r="G705" s="1">
        <v>1</v>
      </c>
      <c r="H705" s="1" t="s">
        <v>511</v>
      </c>
    </row>
    <row r="706" spans="1:8" x14ac:dyDescent="0.25">
      <c r="A706" s="2">
        <v>46239</v>
      </c>
      <c r="B706" s="1" t="s">
        <v>507</v>
      </c>
      <c r="C706" s="4">
        <v>0</v>
      </c>
      <c r="D706" s="1" t="s">
        <v>508</v>
      </c>
      <c r="E706" s="3">
        <v>0</v>
      </c>
      <c r="F706" s="1" t="s">
        <v>510</v>
      </c>
      <c r="G706" s="1">
        <v>1</v>
      </c>
      <c r="H706" s="1" t="s">
        <v>511</v>
      </c>
    </row>
    <row r="707" spans="1:8" x14ac:dyDescent="0.25">
      <c r="A707" s="2">
        <v>46240</v>
      </c>
      <c r="B707" s="1" t="s">
        <v>507</v>
      </c>
      <c r="C707" s="4">
        <v>0</v>
      </c>
      <c r="D707" s="1" t="s">
        <v>508</v>
      </c>
      <c r="E707" s="3">
        <v>0</v>
      </c>
      <c r="F707" s="1" t="s">
        <v>510</v>
      </c>
      <c r="G707" s="1">
        <v>1</v>
      </c>
      <c r="H707" s="1" t="s">
        <v>511</v>
      </c>
    </row>
    <row r="708" spans="1:8" x14ac:dyDescent="0.25">
      <c r="A708" s="2">
        <v>46241</v>
      </c>
      <c r="B708" s="1" t="s">
        <v>507</v>
      </c>
      <c r="C708" s="4">
        <v>0</v>
      </c>
      <c r="D708" s="1" t="s">
        <v>508</v>
      </c>
      <c r="E708" s="3">
        <v>0</v>
      </c>
      <c r="F708" s="1" t="s">
        <v>510</v>
      </c>
      <c r="G708" s="1">
        <v>1</v>
      </c>
      <c r="H708" s="1" t="s">
        <v>511</v>
      </c>
    </row>
    <row r="709" spans="1:8" x14ac:dyDescent="0.25">
      <c r="A709" s="2">
        <v>46242</v>
      </c>
      <c r="B709" s="1" t="s">
        <v>507</v>
      </c>
      <c r="C709" s="4">
        <v>0</v>
      </c>
      <c r="D709" s="1" t="s">
        <v>508</v>
      </c>
      <c r="E709" s="3">
        <v>0</v>
      </c>
      <c r="F709" s="1" t="s">
        <v>510</v>
      </c>
      <c r="G709" s="1">
        <v>1</v>
      </c>
      <c r="H709" s="1" t="s">
        <v>511</v>
      </c>
    </row>
    <row r="710" spans="1:8" x14ac:dyDescent="0.25">
      <c r="A710" s="2">
        <v>46243</v>
      </c>
      <c r="B710" s="1" t="s">
        <v>507</v>
      </c>
      <c r="C710" s="4">
        <v>0</v>
      </c>
      <c r="D710" s="1" t="s">
        <v>508</v>
      </c>
      <c r="E710" s="3">
        <v>0</v>
      </c>
      <c r="F710" s="1" t="s">
        <v>510</v>
      </c>
      <c r="G710" s="1">
        <v>1</v>
      </c>
      <c r="H710" s="1" t="s">
        <v>511</v>
      </c>
    </row>
    <row r="711" spans="1:8" x14ac:dyDescent="0.25">
      <c r="A711" s="2">
        <v>46244</v>
      </c>
      <c r="B711" s="1" t="s">
        <v>507</v>
      </c>
      <c r="C711" s="4">
        <v>0</v>
      </c>
      <c r="D711" s="1" t="s">
        <v>508</v>
      </c>
      <c r="E711" s="3">
        <v>0</v>
      </c>
      <c r="F711" s="1" t="s">
        <v>510</v>
      </c>
      <c r="G711" s="1">
        <v>1</v>
      </c>
      <c r="H711" s="1" t="s">
        <v>511</v>
      </c>
    </row>
    <row r="712" spans="1:8" x14ac:dyDescent="0.25">
      <c r="A712" s="2">
        <v>46245</v>
      </c>
      <c r="B712" s="1" t="s">
        <v>507</v>
      </c>
      <c r="C712" s="4">
        <v>0</v>
      </c>
      <c r="D712" s="1" t="s">
        <v>508</v>
      </c>
      <c r="E712" s="3">
        <v>0</v>
      </c>
      <c r="F712" s="1" t="s">
        <v>510</v>
      </c>
      <c r="G712" s="1">
        <v>1</v>
      </c>
      <c r="H712" s="1" t="s">
        <v>511</v>
      </c>
    </row>
    <row r="713" spans="1:8" x14ac:dyDescent="0.25">
      <c r="A713" s="2">
        <v>46246</v>
      </c>
      <c r="B713" s="1" t="s">
        <v>507</v>
      </c>
      <c r="C713" s="4">
        <v>0</v>
      </c>
      <c r="D713" s="1" t="s">
        <v>508</v>
      </c>
      <c r="E713" s="3">
        <v>0</v>
      </c>
      <c r="F713" s="1" t="s">
        <v>510</v>
      </c>
      <c r="G713" s="1">
        <v>1</v>
      </c>
      <c r="H713" s="1" t="s">
        <v>511</v>
      </c>
    </row>
    <row r="714" spans="1:8" x14ac:dyDescent="0.25">
      <c r="A714" s="2">
        <v>46247</v>
      </c>
      <c r="B714" s="1" t="s">
        <v>507</v>
      </c>
      <c r="C714" s="4">
        <v>0</v>
      </c>
      <c r="D714" s="1" t="s">
        <v>508</v>
      </c>
      <c r="E714" s="3">
        <v>0</v>
      </c>
      <c r="F714" s="1" t="s">
        <v>510</v>
      </c>
      <c r="G714" s="1">
        <v>1</v>
      </c>
      <c r="H714" s="1" t="s">
        <v>511</v>
      </c>
    </row>
    <row r="715" spans="1:8" x14ac:dyDescent="0.25">
      <c r="A715" s="2">
        <v>46248</v>
      </c>
      <c r="B715" s="1" t="s">
        <v>507</v>
      </c>
      <c r="C715" s="4">
        <v>0</v>
      </c>
      <c r="D715" s="1" t="s">
        <v>508</v>
      </c>
      <c r="E715" s="3">
        <v>0</v>
      </c>
      <c r="F715" s="1" t="s">
        <v>510</v>
      </c>
      <c r="G715" s="1">
        <v>1</v>
      </c>
      <c r="H715" s="1" t="s">
        <v>511</v>
      </c>
    </row>
    <row r="716" spans="1:8" x14ac:dyDescent="0.25">
      <c r="A716" s="2">
        <v>46249</v>
      </c>
      <c r="B716" s="1" t="s">
        <v>507</v>
      </c>
      <c r="C716" s="4">
        <v>0</v>
      </c>
      <c r="D716" s="1" t="s">
        <v>508</v>
      </c>
      <c r="E716" s="3">
        <v>0</v>
      </c>
      <c r="F716" s="1" t="s">
        <v>510</v>
      </c>
      <c r="G716" s="1">
        <v>1</v>
      </c>
      <c r="H716" s="1" t="s">
        <v>511</v>
      </c>
    </row>
    <row r="717" spans="1:8" x14ac:dyDescent="0.25">
      <c r="A717" s="2">
        <v>46250</v>
      </c>
      <c r="B717" s="1" t="s">
        <v>507</v>
      </c>
      <c r="C717" s="4">
        <v>0</v>
      </c>
      <c r="D717" s="1" t="s">
        <v>508</v>
      </c>
      <c r="E717" s="3">
        <v>0</v>
      </c>
      <c r="F717" s="1" t="s">
        <v>510</v>
      </c>
      <c r="G717" s="1">
        <v>1</v>
      </c>
      <c r="H717" s="1" t="s">
        <v>511</v>
      </c>
    </row>
    <row r="718" spans="1:8" x14ac:dyDescent="0.25">
      <c r="A718" s="2">
        <v>46251</v>
      </c>
      <c r="B718" s="1" t="s">
        <v>507</v>
      </c>
      <c r="C718" s="4">
        <v>0</v>
      </c>
      <c r="D718" s="1" t="s">
        <v>508</v>
      </c>
      <c r="E718" s="3">
        <v>0</v>
      </c>
      <c r="F718" s="1" t="s">
        <v>510</v>
      </c>
      <c r="G718" s="1">
        <v>1</v>
      </c>
      <c r="H718" s="1" t="s">
        <v>511</v>
      </c>
    </row>
    <row r="719" spans="1:8" x14ac:dyDescent="0.25">
      <c r="A719" s="2">
        <v>46252</v>
      </c>
      <c r="B719" s="1" t="s">
        <v>507</v>
      </c>
      <c r="C719" s="4">
        <v>0</v>
      </c>
      <c r="D719" s="1" t="s">
        <v>508</v>
      </c>
      <c r="E719" s="3">
        <v>0</v>
      </c>
      <c r="F719" s="1" t="s">
        <v>510</v>
      </c>
      <c r="G719" s="1">
        <v>1</v>
      </c>
      <c r="H719" s="1" t="s">
        <v>511</v>
      </c>
    </row>
    <row r="720" spans="1:8" x14ac:dyDescent="0.25">
      <c r="A720" s="2">
        <v>46253</v>
      </c>
      <c r="B720" s="1" t="s">
        <v>507</v>
      </c>
      <c r="C720" s="4">
        <v>0</v>
      </c>
      <c r="D720" s="1" t="s">
        <v>508</v>
      </c>
      <c r="E720" s="3">
        <v>0</v>
      </c>
      <c r="F720" s="1" t="s">
        <v>510</v>
      </c>
      <c r="G720" s="1">
        <v>1</v>
      </c>
      <c r="H720" s="1" t="s">
        <v>511</v>
      </c>
    </row>
    <row r="721" spans="1:8" x14ac:dyDescent="0.25">
      <c r="A721" s="2">
        <v>46254</v>
      </c>
      <c r="B721" s="1" t="s">
        <v>507</v>
      </c>
      <c r="C721" s="4">
        <v>0</v>
      </c>
      <c r="D721" s="1" t="s">
        <v>508</v>
      </c>
      <c r="E721" s="3">
        <v>0</v>
      </c>
      <c r="F721" s="1" t="s">
        <v>510</v>
      </c>
      <c r="G721" s="1">
        <v>1</v>
      </c>
      <c r="H721" s="1" t="s">
        <v>511</v>
      </c>
    </row>
    <row r="722" spans="1:8" x14ac:dyDescent="0.25">
      <c r="A722" s="2">
        <v>46255</v>
      </c>
      <c r="B722" s="1" t="s">
        <v>507</v>
      </c>
      <c r="C722" s="4">
        <v>0</v>
      </c>
      <c r="D722" s="1" t="s">
        <v>508</v>
      </c>
      <c r="E722" s="3">
        <v>0</v>
      </c>
      <c r="F722" s="1" t="s">
        <v>510</v>
      </c>
      <c r="G722" s="1">
        <v>1</v>
      </c>
      <c r="H722" s="1" t="s">
        <v>511</v>
      </c>
    </row>
    <row r="723" spans="1:8" x14ac:dyDescent="0.25">
      <c r="A723" s="2">
        <v>46256</v>
      </c>
      <c r="B723" s="1" t="s">
        <v>507</v>
      </c>
      <c r="C723" s="4">
        <v>0</v>
      </c>
      <c r="D723" s="1" t="s">
        <v>508</v>
      </c>
      <c r="E723" s="3">
        <v>0</v>
      </c>
      <c r="F723" s="1" t="s">
        <v>510</v>
      </c>
      <c r="G723" s="1">
        <v>1</v>
      </c>
      <c r="H723" s="1" t="s">
        <v>511</v>
      </c>
    </row>
    <row r="724" spans="1:8" x14ac:dyDescent="0.25">
      <c r="A724" s="2">
        <v>46257</v>
      </c>
      <c r="B724" s="1" t="s">
        <v>507</v>
      </c>
      <c r="C724" s="4">
        <v>0</v>
      </c>
      <c r="D724" s="1" t="s">
        <v>508</v>
      </c>
      <c r="E724" s="3">
        <v>0</v>
      </c>
      <c r="F724" s="1" t="s">
        <v>510</v>
      </c>
      <c r="G724" s="1">
        <v>1</v>
      </c>
      <c r="H724" s="1" t="s">
        <v>511</v>
      </c>
    </row>
    <row r="725" spans="1:8" x14ac:dyDescent="0.25">
      <c r="A725" s="2">
        <v>46258</v>
      </c>
      <c r="B725" s="1" t="s">
        <v>507</v>
      </c>
      <c r="C725" s="4">
        <v>0</v>
      </c>
      <c r="D725" s="1" t="s">
        <v>508</v>
      </c>
      <c r="E725" s="3">
        <v>0</v>
      </c>
      <c r="F725" s="1" t="s">
        <v>510</v>
      </c>
      <c r="G725" s="1">
        <v>1</v>
      </c>
      <c r="H725" s="1" t="s">
        <v>511</v>
      </c>
    </row>
    <row r="726" spans="1:8" x14ac:dyDescent="0.25">
      <c r="A726" s="2">
        <v>46259</v>
      </c>
      <c r="B726" s="1" t="s">
        <v>507</v>
      </c>
      <c r="C726" s="4">
        <v>0</v>
      </c>
      <c r="D726" s="1" t="s">
        <v>508</v>
      </c>
      <c r="E726" s="3">
        <v>0</v>
      </c>
      <c r="F726" s="1" t="s">
        <v>510</v>
      </c>
      <c r="G726" s="1">
        <v>1</v>
      </c>
      <c r="H726" s="1" t="s">
        <v>511</v>
      </c>
    </row>
    <row r="727" spans="1:8" x14ac:dyDescent="0.25">
      <c r="A727" s="2">
        <v>46260</v>
      </c>
      <c r="B727" s="1" t="s">
        <v>507</v>
      </c>
      <c r="C727" s="4">
        <v>0</v>
      </c>
      <c r="D727" s="1" t="s">
        <v>508</v>
      </c>
      <c r="E727" s="3">
        <v>0</v>
      </c>
      <c r="F727" s="1" t="s">
        <v>510</v>
      </c>
      <c r="G727" s="1">
        <v>1</v>
      </c>
      <c r="H727" s="1" t="s">
        <v>511</v>
      </c>
    </row>
    <row r="728" spans="1:8" x14ac:dyDescent="0.25">
      <c r="A728" s="2">
        <v>46261</v>
      </c>
      <c r="B728" s="1" t="s">
        <v>507</v>
      </c>
      <c r="C728" s="4">
        <v>0</v>
      </c>
      <c r="D728" s="1" t="s">
        <v>508</v>
      </c>
      <c r="E728" s="3">
        <v>0</v>
      </c>
      <c r="F728" s="1" t="s">
        <v>510</v>
      </c>
      <c r="G728" s="1">
        <v>1</v>
      </c>
      <c r="H728" s="1" t="s">
        <v>511</v>
      </c>
    </row>
    <row r="729" spans="1:8" x14ac:dyDescent="0.25">
      <c r="A729" s="2">
        <v>46262</v>
      </c>
      <c r="B729" s="1" t="s">
        <v>507</v>
      </c>
      <c r="C729" s="4">
        <v>0</v>
      </c>
      <c r="D729" s="1" t="s">
        <v>508</v>
      </c>
      <c r="E729" s="3">
        <v>0</v>
      </c>
      <c r="F729" s="1" t="s">
        <v>510</v>
      </c>
      <c r="G729" s="1">
        <v>1</v>
      </c>
      <c r="H729" s="1" t="s">
        <v>511</v>
      </c>
    </row>
    <row r="730" spans="1:8" x14ac:dyDescent="0.25">
      <c r="A730" s="2">
        <v>46263</v>
      </c>
      <c r="B730" s="1" t="s">
        <v>507</v>
      </c>
      <c r="C730" s="4">
        <v>0</v>
      </c>
      <c r="D730" s="1" t="s">
        <v>508</v>
      </c>
      <c r="E730" s="3">
        <v>0</v>
      </c>
      <c r="F730" s="1" t="s">
        <v>510</v>
      </c>
      <c r="G730" s="1">
        <v>1</v>
      </c>
      <c r="H730" s="1" t="s">
        <v>511</v>
      </c>
    </row>
    <row r="731" spans="1:8" x14ac:dyDescent="0.25">
      <c r="A731" s="2">
        <v>46264</v>
      </c>
      <c r="B731" s="1" t="s">
        <v>507</v>
      </c>
      <c r="C731" s="4">
        <v>0</v>
      </c>
      <c r="D731" s="1" t="s">
        <v>508</v>
      </c>
      <c r="E731" s="3">
        <v>0</v>
      </c>
      <c r="F731" s="1" t="s">
        <v>510</v>
      </c>
      <c r="G731" s="1">
        <v>1</v>
      </c>
      <c r="H731" s="1" t="s">
        <v>511</v>
      </c>
    </row>
    <row r="732" spans="1:8" x14ac:dyDescent="0.25">
      <c r="A732" s="2">
        <v>46265</v>
      </c>
      <c r="B732" s="1" t="s">
        <v>507</v>
      </c>
      <c r="C732" s="4">
        <v>0</v>
      </c>
      <c r="D732" s="1" t="s">
        <v>508</v>
      </c>
      <c r="E732" s="3">
        <v>0</v>
      </c>
      <c r="F732" s="1" t="s">
        <v>510</v>
      </c>
      <c r="G732" s="1">
        <v>1</v>
      </c>
      <c r="H732" s="1" t="s">
        <v>511</v>
      </c>
    </row>
    <row r="733" spans="1:8" x14ac:dyDescent="0.25">
      <c r="A733" s="2">
        <v>46266</v>
      </c>
      <c r="B733" s="1" t="s">
        <v>507</v>
      </c>
      <c r="C733" s="4">
        <v>0</v>
      </c>
      <c r="D733" s="1" t="s">
        <v>508</v>
      </c>
      <c r="E733" s="3">
        <v>0</v>
      </c>
      <c r="F733" s="1" t="s">
        <v>510</v>
      </c>
      <c r="G733" s="1">
        <v>1</v>
      </c>
      <c r="H733" s="1" t="s">
        <v>511</v>
      </c>
    </row>
    <row r="734" spans="1:8" x14ac:dyDescent="0.25">
      <c r="A734" s="2">
        <v>46267</v>
      </c>
      <c r="B734" s="1" t="s">
        <v>507</v>
      </c>
      <c r="C734" s="4">
        <v>0</v>
      </c>
      <c r="D734" s="1" t="s">
        <v>508</v>
      </c>
      <c r="E734" s="3">
        <v>0</v>
      </c>
      <c r="F734" s="1" t="s">
        <v>510</v>
      </c>
      <c r="G734" s="1">
        <v>1</v>
      </c>
      <c r="H734" s="1" t="s">
        <v>511</v>
      </c>
    </row>
    <row r="735" spans="1:8" x14ac:dyDescent="0.25">
      <c r="A735" s="2">
        <v>46268</v>
      </c>
      <c r="B735" s="1" t="s">
        <v>507</v>
      </c>
      <c r="C735" s="4">
        <v>0</v>
      </c>
      <c r="D735" s="1" t="s">
        <v>508</v>
      </c>
      <c r="E735" s="3">
        <v>0</v>
      </c>
      <c r="F735" s="1" t="s">
        <v>510</v>
      </c>
      <c r="G735" s="1">
        <v>1</v>
      </c>
      <c r="H735" s="1" t="s">
        <v>511</v>
      </c>
    </row>
    <row r="736" spans="1:8" x14ac:dyDescent="0.25">
      <c r="A736" s="2">
        <v>46269</v>
      </c>
      <c r="B736" s="1" t="s">
        <v>507</v>
      </c>
      <c r="C736" s="4">
        <v>0</v>
      </c>
      <c r="D736" s="1" t="s">
        <v>508</v>
      </c>
      <c r="E736" s="3">
        <v>0</v>
      </c>
      <c r="F736" s="1" t="s">
        <v>510</v>
      </c>
      <c r="G736" s="1">
        <v>1</v>
      </c>
      <c r="H736" s="1" t="s">
        <v>511</v>
      </c>
    </row>
    <row r="737" spans="1:8" x14ac:dyDescent="0.25">
      <c r="A737" s="2">
        <v>46270</v>
      </c>
      <c r="B737" s="1" t="s">
        <v>507</v>
      </c>
      <c r="C737" s="4">
        <v>0</v>
      </c>
      <c r="D737" s="1" t="s">
        <v>508</v>
      </c>
      <c r="E737" s="3">
        <v>0</v>
      </c>
      <c r="F737" s="1" t="s">
        <v>510</v>
      </c>
      <c r="G737" s="1">
        <v>1</v>
      </c>
      <c r="H737" s="1" t="s">
        <v>511</v>
      </c>
    </row>
    <row r="738" spans="1:8" x14ac:dyDescent="0.25">
      <c r="A738" s="2">
        <v>46271</v>
      </c>
      <c r="B738" s="1" t="s">
        <v>507</v>
      </c>
      <c r="C738" s="4">
        <v>0</v>
      </c>
      <c r="D738" s="1" t="s">
        <v>508</v>
      </c>
      <c r="E738" s="3">
        <v>0</v>
      </c>
      <c r="F738" s="1" t="s">
        <v>510</v>
      </c>
      <c r="G738" s="1">
        <v>1</v>
      </c>
      <c r="H738" s="1" t="s">
        <v>511</v>
      </c>
    </row>
    <row r="739" spans="1:8" x14ac:dyDescent="0.25">
      <c r="A739" s="2">
        <v>46272</v>
      </c>
      <c r="B739" s="1" t="s">
        <v>507</v>
      </c>
      <c r="C739" s="4">
        <v>0</v>
      </c>
      <c r="D739" s="1" t="s">
        <v>508</v>
      </c>
      <c r="E739" s="3">
        <v>0</v>
      </c>
      <c r="F739" s="1" t="s">
        <v>510</v>
      </c>
      <c r="G739" s="1">
        <v>1</v>
      </c>
      <c r="H739" s="1" t="s">
        <v>511</v>
      </c>
    </row>
    <row r="740" spans="1:8" x14ac:dyDescent="0.25">
      <c r="A740" s="2">
        <v>46273</v>
      </c>
      <c r="B740" s="1" t="s">
        <v>507</v>
      </c>
      <c r="C740" s="4">
        <v>0</v>
      </c>
      <c r="D740" s="1" t="s">
        <v>508</v>
      </c>
      <c r="E740" s="3">
        <v>0</v>
      </c>
      <c r="F740" s="1" t="s">
        <v>510</v>
      </c>
      <c r="G740" s="1">
        <v>1</v>
      </c>
      <c r="H740" s="1" t="s">
        <v>511</v>
      </c>
    </row>
    <row r="741" spans="1:8" x14ac:dyDescent="0.25">
      <c r="A741" s="2">
        <v>46274</v>
      </c>
      <c r="B741" s="1" t="s">
        <v>507</v>
      </c>
      <c r="C741" s="4">
        <v>0</v>
      </c>
      <c r="D741" s="1" t="s">
        <v>508</v>
      </c>
      <c r="E741" s="3">
        <v>0</v>
      </c>
      <c r="F741" s="1" t="s">
        <v>510</v>
      </c>
      <c r="G741" s="1">
        <v>1</v>
      </c>
      <c r="H741" s="1" t="s">
        <v>511</v>
      </c>
    </row>
    <row r="742" spans="1:8" x14ac:dyDescent="0.25">
      <c r="A742" s="2">
        <v>46275</v>
      </c>
      <c r="B742" s="1" t="s">
        <v>507</v>
      </c>
      <c r="C742" s="4">
        <v>0</v>
      </c>
      <c r="D742" s="1" t="s">
        <v>508</v>
      </c>
      <c r="E742" s="3">
        <v>0</v>
      </c>
      <c r="F742" s="1" t="s">
        <v>510</v>
      </c>
      <c r="G742" s="1">
        <v>1</v>
      </c>
      <c r="H742" s="1" t="s">
        <v>511</v>
      </c>
    </row>
    <row r="743" spans="1:8" x14ac:dyDescent="0.25">
      <c r="A743" s="2">
        <v>46276</v>
      </c>
      <c r="B743" s="1" t="s">
        <v>507</v>
      </c>
      <c r="C743" s="4">
        <v>0</v>
      </c>
      <c r="D743" s="1" t="s">
        <v>508</v>
      </c>
      <c r="E743" s="3">
        <v>0</v>
      </c>
      <c r="F743" s="1" t="s">
        <v>510</v>
      </c>
      <c r="G743" s="1">
        <v>1</v>
      </c>
      <c r="H743" s="1" t="s">
        <v>511</v>
      </c>
    </row>
    <row r="744" spans="1:8" x14ac:dyDescent="0.25">
      <c r="A744" s="2">
        <v>46277</v>
      </c>
      <c r="B744" s="1" t="s">
        <v>507</v>
      </c>
      <c r="C744" s="4">
        <v>0</v>
      </c>
      <c r="D744" s="1" t="s">
        <v>508</v>
      </c>
      <c r="E744" s="3">
        <v>0</v>
      </c>
      <c r="F744" s="1" t="s">
        <v>510</v>
      </c>
      <c r="G744" s="1">
        <v>1</v>
      </c>
      <c r="H744" s="1" t="s">
        <v>511</v>
      </c>
    </row>
    <row r="745" spans="1:8" x14ac:dyDescent="0.25">
      <c r="A745" s="2">
        <v>46278</v>
      </c>
      <c r="B745" s="1" t="s">
        <v>507</v>
      </c>
      <c r="C745" s="4">
        <v>0</v>
      </c>
      <c r="D745" s="1" t="s">
        <v>508</v>
      </c>
      <c r="E745" s="3">
        <v>0</v>
      </c>
      <c r="F745" s="1" t="s">
        <v>510</v>
      </c>
      <c r="G745" s="1">
        <v>1</v>
      </c>
      <c r="H745" s="1" t="s">
        <v>511</v>
      </c>
    </row>
    <row r="746" spans="1:8" x14ac:dyDescent="0.25">
      <c r="A746" s="2">
        <v>46279</v>
      </c>
      <c r="B746" s="1" t="s">
        <v>507</v>
      </c>
      <c r="C746" s="4">
        <v>0</v>
      </c>
      <c r="D746" s="1" t="s">
        <v>508</v>
      </c>
      <c r="E746" s="3">
        <v>0</v>
      </c>
      <c r="F746" s="1" t="s">
        <v>510</v>
      </c>
      <c r="G746" s="1">
        <v>1</v>
      </c>
      <c r="H746" s="1" t="s">
        <v>511</v>
      </c>
    </row>
    <row r="747" spans="1:8" x14ac:dyDescent="0.25">
      <c r="A747" s="2">
        <v>46280</v>
      </c>
      <c r="B747" s="1" t="s">
        <v>507</v>
      </c>
      <c r="C747" s="4">
        <v>0</v>
      </c>
      <c r="D747" s="1" t="s">
        <v>508</v>
      </c>
      <c r="E747" s="3">
        <v>0</v>
      </c>
      <c r="F747" s="1" t="s">
        <v>510</v>
      </c>
      <c r="G747" s="1">
        <v>1</v>
      </c>
      <c r="H747" s="1" t="s">
        <v>511</v>
      </c>
    </row>
    <row r="748" spans="1:8" x14ac:dyDescent="0.25">
      <c r="A748" s="2">
        <v>46281</v>
      </c>
      <c r="B748" s="1" t="s">
        <v>507</v>
      </c>
      <c r="C748" s="4">
        <v>0</v>
      </c>
      <c r="D748" s="1" t="s">
        <v>508</v>
      </c>
      <c r="E748" s="3">
        <v>0</v>
      </c>
      <c r="F748" s="1" t="s">
        <v>510</v>
      </c>
      <c r="G748" s="1">
        <v>1</v>
      </c>
      <c r="H748" s="1" t="s">
        <v>511</v>
      </c>
    </row>
    <row r="749" spans="1:8" x14ac:dyDescent="0.25">
      <c r="A749" s="2">
        <v>46282</v>
      </c>
      <c r="B749" s="1" t="s">
        <v>507</v>
      </c>
      <c r="C749" s="4">
        <v>0</v>
      </c>
      <c r="D749" s="1" t="s">
        <v>508</v>
      </c>
      <c r="E749" s="3">
        <v>0</v>
      </c>
      <c r="F749" s="1" t="s">
        <v>510</v>
      </c>
      <c r="G749" s="1">
        <v>1</v>
      </c>
      <c r="H749" s="1" t="s">
        <v>511</v>
      </c>
    </row>
    <row r="750" spans="1:8" x14ac:dyDescent="0.25">
      <c r="A750" s="2">
        <v>46283</v>
      </c>
      <c r="B750" s="1" t="s">
        <v>507</v>
      </c>
      <c r="C750" s="4">
        <v>0</v>
      </c>
      <c r="D750" s="1" t="s">
        <v>508</v>
      </c>
      <c r="E750" s="3">
        <v>0</v>
      </c>
      <c r="F750" s="1" t="s">
        <v>510</v>
      </c>
      <c r="G750" s="1">
        <v>1</v>
      </c>
      <c r="H750" s="1" t="s">
        <v>511</v>
      </c>
    </row>
    <row r="751" spans="1:8" x14ac:dyDescent="0.25">
      <c r="A751" s="2">
        <v>46284</v>
      </c>
      <c r="B751" s="1" t="s">
        <v>507</v>
      </c>
      <c r="C751" s="4">
        <v>0</v>
      </c>
      <c r="D751" s="1" t="s">
        <v>508</v>
      </c>
      <c r="E751" s="3">
        <v>0</v>
      </c>
      <c r="F751" s="1" t="s">
        <v>510</v>
      </c>
      <c r="G751" s="1">
        <v>1</v>
      </c>
      <c r="H751" s="1" t="s">
        <v>511</v>
      </c>
    </row>
    <row r="752" spans="1:8" x14ac:dyDescent="0.25">
      <c r="A752" s="2">
        <v>46285</v>
      </c>
      <c r="B752" s="1" t="s">
        <v>507</v>
      </c>
      <c r="C752" s="4">
        <v>0</v>
      </c>
      <c r="D752" s="1" t="s">
        <v>508</v>
      </c>
      <c r="E752" s="3">
        <v>0</v>
      </c>
      <c r="F752" s="1" t="s">
        <v>510</v>
      </c>
      <c r="G752" s="1">
        <v>1</v>
      </c>
      <c r="H752" s="1" t="s">
        <v>511</v>
      </c>
    </row>
    <row r="753" spans="1:8" x14ac:dyDescent="0.25">
      <c r="A753" s="2">
        <v>46286</v>
      </c>
      <c r="B753" s="1" t="s">
        <v>507</v>
      </c>
      <c r="C753" s="4">
        <v>0</v>
      </c>
      <c r="D753" s="1" t="s">
        <v>508</v>
      </c>
      <c r="E753" s="3">
        <v>0</v>
      </c>
      <c r="F753" s="1" t="s">
        <v>510</v>
      </c>
      <c r="G753" s="1">
        <v>1</v>
      </c>
      <c r="H753" s="1" t="s">
        <v>511</v>
      </c>
    </row>
    <row r="754" spans="1:8" x14ac:dyDescent="0.25">
      <c r="A754" s="2">
        <v>46287</v>
      </c>
      <c r="B754" s="1" t="s">
        <v>507</v>
      </c>
      <c r="C754" s="4">
        <v>0</v>
      </c>
      <c r="D754" s="1" t="s">
        <v>508</v>
      </c>
      <c r="E754" s="3">
        <v>0</v>
      </c>
      <c r="F754" s="1" t="s">
        <v>510</v>
      </c>
      <c r="G754" s="1">
        <v>1</v>
      </c>
      <c r="H754" s="1" t="s">
        <v>511</v>
      </c>
    </row>
    <row r="755" spans="1:8" x14ac:dyDescent="0.25">
      <c r="A755" s="2">
        <v>46288</v>
      </c>
      <c r="B755" s="1" t="s">
        <v>507</v>
      </c>
      <c r="C755" s="4">
        <v>0</v>
      </c>
      <c r="D755" s="1" t="s">
        <v>508</v>
      </c>
      <c r="E755" s="3">
        <v>0</v>
      </c>
      <c r="F755" s="1" t="s">
        <v>510</v>
      </c>
      <c r="G755" s="1">
        <v>1</v>
      </c>
      <c r="H755" s="1" t="s">
        <v>511</v>
      </c>
    </row>
    <row r="756" spans="1:8" x14ac:dyDescent="0.25">
      <c r="A756" s="2">
        <v>46289</v>
      </c>
      <c r="B756" s="1" t="s">
        <v>507</v>
      </c>
      <c r="C756" s="4">
        <v>0</v>
      </c>
      <c r="D756" s="1" t="s">
        <v>508</v>
      </c>
      <c r="E756" s="3">
        <v>0</v>
      </c>
      <c r="F756" s="1" t="s">
        <v>510</v>
      </c>
      <c r="G756" s="1">
        <v>1</v>
      </c>
      <c r="H756" s="1" t="s">
        <v>511</v>
      </c>
    </row>
    <row r="757" spans="1:8" x14ac:dyDescent="0.25">
      <c r="A757" s="2">
        <v>46290</v>
      </c>
      <c r="B757" s="1" t="s">
        <v>507</v>
      </c>
      <c r="C757" s="4">
        <v>0</v>
      </c>
      <c r="D757" s="1" t="s">
        <v>508</v>
      </c>
      <c r="E757" s="3">
        <v>0</v>
      </c>
      <c r="F757" s="1" t="s">
        <v>510</v>
      </c>
      <c r="G757" s="1">
        <v>1</v>
      </c>
      <c r="H757" s="1" t="s">
        <v>511</v>
      </c>
    </row>
    <row r="758" spans="1:8" x14ac:dyDescent="0.25">
      <c r="A758" s="2">
        <v>46291</v>
      </c>
      <c r="B758" s="1" t="s">
        <v>507</v>
      </c>
      <c r="C758" s="4">
        <v>0</v>
      </c>
      <c r="D758" s="1" t="s">
        <v>508</v>
      </c>
      <c r="E758" s="3">
        <v>0</v>
      </c>
      <c r="F758" s="1" t="s">
        <v>510</v>
      </c>
      <c r="G758" s="1">
        <v>1</v>
      </c>
      <c r="H758" s="1" t="s">
        <v>511</v>
      </c>
    </row>
    <row r="759" spans="1:8" x14ac:dyDescent="0.25">
      <c r="A759" s="2">
        <v>46292</v>
      </c>
      <c r="B759" s="1" t="s">
        <v>507</v>
      </c>
      <c r="C759" s="4">
        <v>0</v>
      </c>
      <c r="D759" s="1" t="s">
        <v>508</v>
      </c>
      <c r="E759" s="3">
        <v>0</v>
      </c>
      <c r="F759" s="1" t="s">
        <v>510</v>
      </c>
      <c r="G759" s="1">
        <v>1</v>
      </c>
      <c r="H759" s="1" t="s">
        <v>511</v>
      </c>
    </row>
    <row r="760" spans="1:8" x14ac:dyDescent="0.25">
      <c r="A760" s="2">
        <v>46293</v>
      </c>
      <c r="B760" s="1" t="s">
        <v>507</v>
      </c>
      <c r="C760" s="4">
        <v>0</v>
      </c>
      <c r="D760" s="1" t="s">
        <v>508</v>
      </c>
      <c r="E760" s="3">
        <v>0</v>
      </c>
      <c r="F760" s="1" t="s">
        <v>510</v>
      </c>
      <c r="G760" s="1">
        <v>1</v>
      </c>
      <c r="H760" s="1" t="s">
        <v>511</v>
      </c>
    </row>
    <row r="761" spans="1:8" x14ac:dyDescent="0.25">
      <c r="A761" s="2">
        <v>46294</v>
      </c>
      <c r="B761" s="1" t="s">
        <v>507</v>
      </c>
      <c r="C761" s="4">
        <v>0</v>
      </c>
      <c r="D761" s="1" t="s">
        <v>508</v>
      </c>
      <c r="E761" s="3">
        <v>0</v>
      </c>
      <c r="F761" s="1" t="s">
        <v>510</v>
      </c>
      <c r="G761" s="1">
        <v>1</v>
      </c>
      <c r="H761" s="1" t="s">
        <v>511</v>
      </c>
    </row>
    <row r="762" spans="1:8" x14ac:dyDescent="0.25">
      <c r="A762" s="2">
        <v>46295</v>
      </c>
      <c r="B762" s="1" t="s">
        <v>507</v>
      </c>
      <c r="C762" s="4">
        <v>0</v>
      </c>
      <c r="D762" s="1" t="s">
        <v>508</v>
      </c>
      <c r="E762" s="3">
        <v>0</v>
      </c>
      <c r="F762" s="1" t="s">
        <v>510</v>
      </c>
      <c r="G762" s="1">
        <v>1</v>
      </c>
      <c r="H762" s="1" t="s">
        <v>511</v>
      </c>
    </row>
    <row r="763" spans="1:8" x14ac:dyDescent="0.25">
      <c r="A763" s="2">
        <v>46296</v>
      </c>
      <c r="B763" s="1" t="s">
        <v>507</v>
      </c>
      <c r="C763" s="4">
        <v>0</v>
      </c>
      <c r="D763" s="1" t="s">
        <v>508</v>
      </c>
      <c r="E763" s="3">
        <v>0</v>
      </c>
      <c r="F763" s="1" t="s">
        <v>510</v>
      </c>
      <c r="G763" s="1">
        <v>1</v>
      </c>
      <c r="H763" s="1" t="s">
        <v>511</v>
      </c>
    </row>
    <row r="764" spans="1:8" x14ac:dyDescent="0.25">
      <c r="A764" s="2">
        <v>46297</v>
      </c>
      <c r="B764" s="1" t="s">
        <v>507</v>
      </c>
      <c r="C764" s="4">
        <v>0</v>
      </c>
      <c r="D764" s="1" t="s">
        <v>508</v>
      </c>
      <c r="E764" s="3">
        <v>0</v>
      </c>
      <c r="F764" s="1" t="s">
        <v>510</v>
      </c>
      <c r="G764" s="1">
        <v>1</v>
      </c>
      <c r="H764" s="1" t="s">
        <v>511</v>
      </c>
    </row>
    <row r="765" spans="1:8" x14ac:dyDescent="0.25">
      <c r="A765" s="2">
        <v>46298</v>
      </c>
      <c r="B765" s="1" t="s">
        <v>507</v>
      </c>
      <c r="C765" s="4">
        <v>0</v>
      </c>
      <c r="D765" s="1" t="s">
        <v>508</v>
      </c>
      <c r="E765" s="3">
        <v>0</v>
      </c>
      <c r="F765" s="1" t="s">
        <v>510</v>
      </c>
      <c r="G765" s="1">
        <v>1</v>
      </c>
      <c r="H765" s="1" t="s">
        <v>511</v>
      </c>
    </row>
    <row r="766" spans="1:8" x14ac:dyDescent="0.25">
      <c r="A766" s="2">
        <v>46299</v>
      </c>
      <c r="B766" s="1" t="s">
        <v>507</v>
      </c>
      <c r="C766" s="4">
        <v>0</v>
      </c>
      <c r="D766" s="1" t="s">
        <v>508</v>
      </c>
      <c r="E766" s="3">
        <v>0</v>
      </c>
      <c r="F766" s="1" t="s">
        <v>510</v>
      </c>
      <c r="G766" s="1">
        <v>1</v>
      </c>
      <c r="H766" s="1" t="s">
        <v>511</v>
      </c>
    </row>
    <row r="767" spans="1:8" x14ac:dyDescent="0.25">
      <c r="A767" s="2">
        <v>46300</v>
      </c>
      <c r="B767" s="1" t="s">
        <v>507</v>
      </c>
      <c r="C767" s="4">
        <v>0</v>
      </c>
      <c r="D767" s="1" t="s">
        <v>508</v>
      </c>
      <c r="E767" s="3">
        <v>0</v>
      </c>
      <c r="F767" s="1" t="s">
        <v>510</v>
      </c>
      <c r="G767" s="1">
        <v>1</v>
      </c>
      <c r="H767" s="1" t="s">
        <v>511</v>
      </c>
    </row>
    <row r="768" spans="1:8" x14ac:dyDescent="0.25">
      <c r="A768" s="2">
        <v>46301</v>
      </c>
      <c r="B768" s="1" t="s">
        <v>507</v>
      </c>
      <c r="C768" s="4">
        <v>0</v>
      </c>
      <c r="D768" s="1" t="s">
        <v>508</v>
      </c>
      <c r="E768" s="3">
        <v>0</v>
      </c>
      <c r="F768" s="1" t="s">
        <v>510</v>
      </c>
      <c r="G768" s="1">
        <v>1</v>
      </c>
      <c r="H768" s="1" t="s">
        <v>511</v>
      </c>
    </row>
    <row r="769" spans="1:8" x14ac:dyDescent="0.25">
      <c r="A769" s="2">
        <v>46302</v>
      </c>
      <c r="B769" s="1" t="s">
        <v>507</v>
      </c>
      <c r="C769" s="4">
        <v>0</v>
      </c>
      <c r="D769" s="1" t="s">
        <v>508</v>
      </c>
      <c r="E769" s="3">
        <v>0</v>
      </c>
      <c r="F769" s="1" t="s">
        <v>510</v>
      </c>
      <c r="G769" s="1">
        <v>1</v>
      </c>
      <c r="H769" s="1" t="s">
        <v>511</v>
      </c>
    </row>
    <row r="770" spans="1:8" x14ac:dyDescent="0.25">
      <c r="A770" s="2">
        <v>46303</v>
      </c>
      <c r="B770" s="1" t="s">
        <v>507</v>
      </c>
      <c r="C770" s="4">
        <v>0</v>
      </c>
      <c r="D770" s="1" t="s">
        <v>508</v>
      </c>
      <c r="E770" s="3">
        <v>0</v>
      </c>
      <c r="F770" s="1" t="s">
        <v>510</v>
      </c>
      <c r="G770" s="1">
        <v>1</v>
      </c>
      <c r="H770" s="1" t="s">
        <v>511</v>
      </c>
    </row>
    <row r="771" spans="1:8" x14ac:dyDescent="0.25">
      <c r="A771" s="2">
        <v>46304</v>
      </c>
      <c r="B771" s="1" t="s">
        <v>507</v>
      </c>
      <c r="C771" s="4">
        <v>0</v>
      </c>
      <c r="D771" s="1" t="s">
        <v>508</v>
      </c>
      <c r="E771" s="3">
        <v>0</v>
      </c>
      <c r="F771" s="1" t="s">
        <v>510</v>
      </c>
      <c r="G771" s="1">
        <v>1</v>
      </c>
      <c r="H771" s="1" t="s">
        <v>511</v>
      </c>
    </row>
    <row r="772" spans="1:8" x14ac:dyDescent="0.25">
      <c r="A772" s="2">
        <v>46305</v>
      </c>
      <c r="B772" s="1" t="s">
        <v>507</v>
      </c>
      <c r="C772" s="4">
        <v>0</v>
      </c>
      <c r="D772" s="1" t="s">
        <v>508</v>
      </c>
      <c r="E772" s="3">
        <v>0</v>
      </c>
      <c r="F772" s="1" t="s">
        <v>510</v>
      </c>
      <c r="G772" s="1">
        <v>1</v>
      </c>
      <c r="H772" s="1" t="s">
        <v>511</v>
      </c>
    </row>
    <row r="773" spans="1:8" x14ac:dyDescent="0.25">
      <c r="A773" s="2">
        <v>46306</v>
      </c>
      <c r="B773" s="1" t="s">
        <v>507</v>
      </c>
      <c r="C773" s="4">
        <v>0</v>
      </c>
      <c r="D773" s="1" t="s">
        <v>508</v>
      </c>
      <c r="E773" s="3">
        <v>0</v>
      </c>
      <c r="F773" s="1" t="s">
        <v>510</v>
      </c>
      <c r="G773" s="1">
        <v>1</v>
      </c>
      <c r="H773" s="1" t="s">
        <v>511</v>
      </c>
    </row>
    <row r="774" spans="1:8" x14ac:dyDescent="0.25">
      <c r="A774" s="2">
        <v>46307</v>
      </c>
      <c r="B774" s="1" t="s">
        <v>507</v>
      </c>
      <c r="C774" s="4">
        <v>0</v>
      </c>
      <c r="D774" s="1" t="s">
        <v>508</v>
      </c>
      <c r="E774" s="3">
        <v>0</v>
      </c>
      <c r="F774" s="1" t="s">
        <v>510</v>
      </c>
      <c r="G774" s="1">
        <v>1</v>
      </c>
      <c r="H774" s="1" t="s">
        <v>511</v>
      </c>
    </row>
    <row r="775" spans="1:8" x14ac:dyDescent="0.25">
      <c r="A775" s="2">
        <v>46308</v>
      </c>
      <c r="B775" s="1" t="s">
        <v>507</v>
      </c>
      <c r="C775" s="4">
        <v>0</v>
      </c>
      <c r="D775" s="1" t="s">
        <v>508</v>
      </c>
      <c r="E775" s="3">
        <v>0</v>
      </c>
      <c r="F775" s="1" t="s">
        <v>510</v>
      </c>
      <c r="G775" s="1">
        <v>1</v>
      </c>
      <c r="H775" s="1" t="s">
        <v>511</v>
      </c>
    </row>
    <row r="776" spans="1:8" x14ac:dyDescent="0.25">
      <c r="A776" s="2">
        <v>46309</v>
      </c>
      <c r="B776" s="1" t="s">
        <v>507</v>
      </c>
      <c r="C776" s="4">
        <v>0</v>
      </c>
      <c r="D776" s="1" t="s">
        <v>508</v>
      </c>
      <c r="E776" s="3">
        <v>0</v>
      </c>
      <c r="F776" s="1" t="s">
        <v>510</v>
      </c>
      <c r="G776" s="1">
        <v>1</v>
      </c>
      <c r="H776" s="1" t="s">
        <v>511</v>
      </c>
    </row>
    <row r="777" spans="1:8" x14ac:dyDescent="0.25">
      <c r="A777" s="2">
        <v>46310</v>
      </c>
      <c r="B777" s="1" t="s">
        <v>507</v>
      </c>
      <c r="C777" s="4">
        <v>0</v>
      </c>
      <c r="D777" s="1" t="s">
        <v>508</v>
      </c>
      <c r="E777" s="3">
        <v>0</v>
      </c>
      <c r="F777" s="1" t="s">
        <v>510</v>
      </c>
      <c r="G777" s="1">
        <v>1</v>
      </c>
      <c r="H777" s="1" t="s">
        <v>511</v>
      </c>
    </row>
    <row r="778" spans="1:8" x14ac:dyDescent="0.25">
      <c r="A778" s="2">
        <v>46311</v>
      </c>
      <c r="B778" s="1" t="s">
        <v>507</v>
      </c>
      <c r="C778" s="4">
        <v>0</v>
      </c>
      <c r="D778" s="1" t="s">
        <v>508</v>
      </c>
      <c r="E778" s="3">
        <v>0</v>
      </c>
      <c r="F778" s="1" t="s">
        <v>510</v>
      </c>
      <c r="G778" s="1">
        <v>1</v>
      </c>
      <c r="H778" s="1" t="s">
        <v>511</v>
      </c>
    </row>
    <row r="779" spans="1:8" x14ac:dyDescent="0.25">
      <c r="A779" s="2">
        <v>46312</v>
      </c>
      <c r="B779" s="1" t="s">
        <v>507</v>
      </c>
      <c r="C779" s="4">
        <v>0</v>
      </c>
      <c r="D779" s="1" t="s">
        <v>508</v>
      </c>
      <c r="E779" s="3">
        <v>0</v>
      </c>
      <c r="F779" s="1" t="s">
        <v>510</v>
      </c>
      <c r="G779" s="1">
        <v>1</v>
      </c>
      <c r="H779" s="1" t="s">
        <v>511</v>
      </c>
    </row>
    <row r="780" spans="1:8" x14ac:dyDescent="0.25">
      <c r="A780" s="2">
        <v>46313</v>
      </c>
      <c r="B780" s="1" t="s">
        <v>507</v>
      </c>
      <c r="C780" s="4">
        <v>0</v>
      </c>
      <c r="D780" s="1" t="s">
        <v>508</v>
      </c>
      <c r="E780" s="3">
        <v>0</v>
      </c>
      <c r="F780" s="1" t="s">
        <v>510</v>
      </c>
      <c r="G780" s="1">
        <v>1</v>
      </c>
      <c r="H780" s="1" t="s">
        <v>511</v>
      </c>
    </row>
    <row r="781" spans="1:8" x14ac:dyDescent="0.25">
      <c r="A781" s="2">
        <v>46314</v>
      </c>
      <c r="B781" s="1" t="s">
        <v>507</v>
      </c>
      <c r="C781" s="4">
        <v>0</v>
      </c>
      <c r="D781" s="1" t="s">
        <v>508</v>
      </c>
      <c r="E781" s="3">
        <v>0</v>
      </c>
      <c r="F781" s="1" t="s">
        <v>510</v>
      </c>
      <c r="G781" s="1">
        <v>1</v>
      </c>
      <c r="H781" s="1" t="s">
        <v>511</v>
      </c>
    </row>
    <row r="782" spans="1:8" x14ac:dyDescent="0.25">
      <c r="A782" s="2">
        <v>46315</v>
      </c>
      <c r="B782" s="1" t="s">
        <v>507</v>
      </c>
      <c r="C782" s="4">
        <v>0</v>
      </c>
      <c r="D782" s="1" t="s">
        <v>508</v>
      </c>
      <c r="E782" s="3">
        <v>0</v>
      </c>
      <c r="F782" s="1" t="s">
        <v>510</v>
      </c>
      <c r="G782" s="1">
        <v>1</v>
      </c>
      <c r="H782" s="1" t="s">
        <v>511</v>
      </c>
    </row>
    <row r="783" spans="1:8" x14ac:dyDescent="0.25">
      <c r="A783" s="2">
        <v>46316</v>
      </c>
      <c r="B783" s="1" t="s">
        <v>507</v>
      </c>
      <c r="C783" s="4">
        <v>0</v>
      </c>
      <c r="D783" s="1" t="s">
        <v>508</v>
      </c>
      <c r="E783" s="3">
        <v>0</v>
      </c>
      <c r="F783" s="1" t="s">
        <v>510</v>
      </c>
      <c r="G783" s="1">
        <v>1</v>
      </c>
      <c r="H783" s="1" t="s">
        <v>511</v>
      </c>
    </row>
    <row r="784" spans="1:8" x14ac:dyDescent="0.25">
      <c r="A784" s="2">
        <v>46317</v>
      </c>
      <c r="B784" s="1" t="s">
        <v>507</v>
      </c>
      <c r="C784" s="4">
        <v>0</v>
      </c>
      <c r="D784" s="1" t="s">
        <v>508</v>
      </c>
      <c r="E784" s="3">
        <v>0</v>
      </c>
      <c r="F784" s="1" t="s">
        <v>510</v>
      </c>
      <c r="G784" s="1">
        <v>1</v>
      </c>
      <c r="H784" s="1" t="s">
        <v>511</v>
      </c>
    </row>
    <row r="785" spans="1:8" x14ac:dyDescent="0.25">
      <c r="A785" s="2">
        <v>46318</v>
      </c>
      <c r="B785" s="1" t="s">
        <v>507</v>
      </c>
      <c r="C785" s="4">
        <v>0</v>
      </c>
      <c r="D785" s="1" t="s">
        <v>508</v>
      </c>
      <c r="E785" s="3">
        <v>0</v>
      </c>
      <c r="F785" s="1" t="s">
        <v>510</v>
      </c>
      <c r="G785" s="1">
        <v>1</v>
      </c>
      <c r="H785" s="1" t="s">
        <v>511</v>
      </c>
    </row>
    <row r="786" spans="1:8" x14ac:dyDescent="0.25">
      <c r="A786" s="2">
        <v>46319</v>
      </c>
      <c r="B786" s="1" t="s">
        <v>507</v>
      </c>
      <c r="C786" s="4">
        <v>0</v>
      </c>
      <c r="D786" s="1" t="s">
        <v>508</v>
      </c>
      <c r="E786" s="3">
        <v>0</v>
      </c>
      <c r="F786" s="1" t="s">
        <v>510</v>
      </c>
      <c r="G786" s="1">
        <v>1</v>
      </c>
      <c r="H786" s="1" t="s">
        <v>511</v>
      </c>
    </row>
    <row r="787" spans="1:8" x14ac:dyDescent="0.25">
      <c r="A787" s="2">
        <v>46320</v>
      </c>
      <c r="B787" s="1" t="s">
        <v>507</v>
      </c>
      <c r="C787" s="4">
        <v>0</v>
      </c>
      <c r="D787" s="1" t="s">
        <v>508</v>
      </c>
      <c r="E787" s="3">
        <v>0</v>
      </c>
      <c r="F787" s="1" t="s">
        <v>510</v>
      </c>
      <c r="G787" s="1">
        <v>1</v>
      </c>
      <c r="H787" s="1" t="s">
        <v>511</v>
      </c>
    </row>
    <row r="788" spans="1:8" x14ac:dyDescent="0.25">
      <c r="A788" s="2">
        <v>46321</v>
      </c>
      <c r="B788" s="1" t="s">
        <v>507</v>
      </c>
      <c r="C788" s="4">
        <v>0</v>
      </c>
      <c r="D788" s="1" t="s">
        <v>508</v>
      </c>
      <c r="E788" s="3">
        <v>0</v>
      </c>
      <c r="F788" s="1" t="s">
        <v>510</v>
      </c>
      <c r="G788" s="1">
        <v>1</v>
      </c>
      <c r="H788" s="1" t="s">
        <v>511</v>
      </c>
    </row>
    <row r="789" spans="1:8" x14ac:dyDescent="0.25">
      <c r="A789" s="2">
        <v>46322</v>
      </c>
      <c r="B789" s="1" t="s">
        <v>507</v>
      </c>
      <c r="C789" s="4">
        <v>0</v>
      </c>
      <c r="D789" s="1" t="s">
        <v>508</v>
      </c>
      <c r="E789" s="3">
        <v>0</v>
      </c>
      <c r="F789" s="1" t="s">
        <v>510</v>
      </c>
      <c r="G789" s="1">
        <v>1</v>
      </c>
      <c r="H789" s="1" t="s">
        <v>511</v>
      </c>
    </row>
    <row r="790" spans="1:8" x14ac:dyDescent="0.25">
      <c r="A790" s="2">
        <v>46323</v>
      </c>
      <c r="B790" s="1" t="s">
        <v>507</v>
      </c>
      <c r="C790" s="4">
        <v>0</v>
      </c>
      <c r="D790" s="1" t="s">
        <v>508</v>
      </c>
      <c r="E790" s="3">
        <v>0</v>
      </c>
      <c r="F790" s="1" t="s">
        <v>510</v>
      </c>
      <c r="G790" s="1">
        <v>1</v>
      </c>
      <c r="H790" s="1" t="s">
        <v>511</v>
      </c>
    </row>
    <row r="791" spans="1:8" x14ac:dyDescent="0.25">
      <c r="A791" s="2">
        <v>46324</v>
      </c>
      <c r="B791" s="1" t="s">
        <v>507</v>
      </c>
      <c r="C791" s="4">
        <v>0</v>
      </c>
      <c r="D791" s="1" t="s">
        <v>508</v>
      </c>
      <c r="E791" s="3">
        <v>0</v>
      </c>
      <c r="F791" s="1" t="s">
        <v>510</v>
      </c>
      <c r="G791" s="1">
        <v>1</v>
      </c>
      <c r="H791" s="1" t="s">
        <v>511</v>
      </c>
    </row>
    <row r="792" spans="1:8" x14ac:dyDescent="0.25">
      <c r="A792" s="2">
        <v>46325</v>
      </c>
      <c r="B792" s="1" t="s">
        <v>507</v>
      </c>
      <c r="C792" s="4">
        <v>0</v>
      </c>
      <c r="D792" s="1" t="s">
        <v>508</v>
      </c>
      <c r="E792" s="3">
        <v>0</v>
      </c>
      <c r="F792" s="1" t="s">
        <v>510</v>
      </c>
      <c r="G792" s="1">
        <v>1</v>
      </c>
      <c r="H792" s="1" t="s">
        <v>511</v>
      </c>
    </row>
    <row r="793" spans="1:8" x14ac:dyDescent="0.25">
      <c r="A793" s="2">
        <v>46326</v>
      </c>
      <c r="B793" s="1" t="s">
        <v>507</v>
      </c>
      <c r="C793" s="4">
        <v>0</v>
      </c>
      <c r="D793" s="1" t="s">
        <v>508</v>
      </c>
      <c r="E793" s="3">
        <v>0</v>
      </c>
      <c r="F793" s="1" t="s">
        <v>510</v>
      </c>
      <c r="G793" s="1">
        <v>1</v>
      </c>
      <c r="H793" s="1" t="s">
        <v>511</v>
      </c>
    </row>
    <row r="794" spans="1:8" x14ac:dyDescent="0.25">
      <c r="A794" s="2">
        <v>46327</v>
      </c>
      <c r="B794" s="1" t="s">
        <v>507</v>
      </c>
      <c r="C794" s="4">
        <v>0</v>
      </c>
      <c r="D794" s="1" t="s">
        <v>508</v>
      </c>
      <c r="E794" s="3">
        <v>0</v>
      </c>
      <c r="F794" s="1" t="s">
        <v>510</v>
      </c>
      <c r="G794" s="1">
        <v>1</v>
      </c>
      <c r="H794" s="1" t="s">
        <v>511</v>
      </c>
    </row>
    <row r="795" spans="1:8" x14ac:dyDescent="0.25">
      <c r="A795" s="2">
        <v>46328</v>
      </c>
      <c r="B795" s="1" t="s">
        <v>507</v>
      </c>
      <c r="C795" s="4">
        <v>0</v>
      </c>
      <c r="D795" s="1" t="s">
        <v>508</v>
      </c>
      <c r="E795" s="3">
        <v>0</v>
      </c>
      <c r="F795" s="1" t="s">
        <v>510</v>
      </c>
      <c r="G795" s="1">
        <v>1</v>
      </c>
      <c r="H795" s="1" t="s">
        <v>511</v>
      </c>
    </row>
    <row r="796" spans="1:8" x14ac:dyDescent="0.25">
      <c r="A796" s="2">
        <v>46329</v>
      </c>
      <c r="B796" s="1" t="s">
        <v>507</v>
      </c>
      <c r="C796" s="4">
        <v>0</v>
      </c>
      <c r="D796" s="1" t="s">
        <v>508</v>
      </c>
      <c r="E796" s="3">
        <v>0</v>
      </c>
      <c r="F796" s="1" t="s">
        <v>510</v>
      </c>
      <c r="G796" s="1">
        <v>1</v>
      </c>
      <c r="H796" s="1" t="s">
        <v>511</v>
      </c>
    </row>
    <row r="797" spans="1:8" x14ac:dyDescent="0.25">
      <c r="A797" s="2">
        <v>46330</v>
      </c>
      <c r="B797" s="1" t="s">
        <v>507</v>
      </c>
      <c r="C797" s="4">
        <v>0</v>
      </c>
      <c r="D797" s="1" t="s">
        <v>508</v>
      </c>
      <c r="E797" s="3">
        <v>0</v>
      </c>
      <c r="F797" s="1" t="s">
        <v>510</v>
      </c>
      <c r="G797" s="1">
        <v>1</v>
      </c>
      <c r="H797" s="1" t="s">
        <v>511</v>
      </c>
    </row>
    <row r="798" spans="1:8" x14ac:dyDescent="0.25">
      <c r="A798" s="2">
        <v>46331</v>
      </c>
      <c r="B798" s="1" t="s">
        <v>507</v>
      </c>
      <c r="C798" s="4">
        <v>0</v>
      </c>
      <c r="D798" s="1" t="s">
        <v>508</v>
      </c>
      <c r="E798" s="3">
        <v>0</v>
      </c>
      <c r="F798" s="1" t="s">
        <v>510</v>
      </c>
      <c r="G798" s="1">
        <v>1</v>
      </c>
      <c r="H798" s="1" t="s">
        <v>511</v>
      </c>
    </row>
    <row r="799" spans="1:8" x14ac:dyDescent="0.25">
      <c r="A799" s="2">
        <v>46332</v>
      </c>
      <c r="B799" s="1" t="s">
        <v>507</v>
      </c>
      <c r="C799" s="4">
        <v>0</v>
      </c>
      <c r="D799" s="1" t="s">
        <v>508</v>
      </c>
      <c r="E799" s="3">
        <v>0</v>
      </c>
      <c r="F799" s="1" t="s">
        <v>510</v>
      </c>
      <c r="G799" s="1">
        <v>1</v>
      </c>
      <c r="H799" s="1" t="s">
        <v>511</v>
      </c>
    </row>
    <row r="800" spans="1:8" x14ac:dyDescent="0.25">
      <c r="A800" s="2">
        <v>46333</v>
      </c>
      <c r="B800" s="1" t="s">
        <v>507</v>
      </c>
      <c r="C800" s="4">
        <v>0</v>
      </c>
      <c r="D800" s="1" t="s">
        <v>508</v>
      </c>
      <c r="E800" s="3">
        <v>0</v>
      </c>
      <c r="F800" s="1" t="s">
        <v>510</v>
      </c>
      <c r="G800" s="1">
        <v>1</v>
      </c>
      <c r="H800" s="1" t="s">
        <v>511</v>
      </c>
    </row>
    <row r="801" spans="1:8" x14ac:dyDescent="0.25">
      <c r="A801" s="2">
        <v>46334</v>
      </c>
      <c r="B801" s="1" t="s">
        <v>507</v>
      </c>
      <c r="C801" s="4">
        <v>0</v>
      </c>
      <c r="D801" s="1" t="s">
        <v>508</v>
      </c>
      <c r="E801" s="3">
        <v>0</v>
      </c>
      <c r="F801" s="1" t="s">
        <v>510</v>
      </c>
      <c r="G801" s="1">
        <v>1</v>
      </c>
      <c r="H801" s="1" t="s">
        <v>511</v>
      </c>
    </row>
    <row r="802" spans="1:8" x14ac:dyDescent="0.25">
      <c r="A802" s="2">
        <v>46335</v>
      </c>
      <c r="B802" s="1" t="s">
        <v>507</v>
      </c>
      <c r="C802" s="4">
        <v>0</v>
      </c>
      <c r="D802" s="1" t="s">
        <v>508</v>
      </c>
      <c r="E802" s="3">
        <v>0</v>
      </c>
      <c r="F802" s="1" t="s">
        <v>510</v>
      </c>
      <c r="G802" s="1">
        <v>1</v>
      </c>
      <c r="H802" s="1" t="s">
        <v>511</v>
      </c>
    </row>
    <row r="803" spans="1:8" x14ac:dyDescent="0.25">
      <c r="A803" s="2">
        <v>46336</v>
      </c>
      <c r="B803" s="1" t="s">
        <v>507</v>
      </c>
      <c r="C803" s="4">
        <v>0</v>
      </c>
      <c r="D803" s="1" t="s">
        <v>508</v>
      </c>
      <c r="E803" s="3">
        <v>0</v>
      </c>
      <c r="F803" s="1" t="s">
        <v>510</v>
      </c>
      <c r="G803" s="1">
        <v>1</v>
      </c>
      <c r="H803" s="1" t="s">
        <v>511</v>
      </c>
    </row>
    <row r="804" spans="1:8" x14ac:dyDescent="0.25">
      <c r="A804" s="2">
        <v>46337</v>
      </c>
      <c r="B804" s="1" t="s">
        <v>507</v>
      </c>
      <c r="C804" s="4">
        <v>0</v>
      </c>
      <c r="D804" s="1" t="s">
        <v>508</v>
      </c>
      <c r="E804" s="3">
        <v>0</v>
      </c>
      <c r="F804" s="1" t="s">
        <v>510</v>
      </c>
      <c r="G804" s="1">
        <v>1</v>
      </c>
      <c r="H804" s="1" t="s">
        <v>511</v>
      </c>
    </row>
    <row r="805" spans="1:8" x14ac:dyDescent="0.25">
      <c r="A805" s="2">
        <v>46338</v>
      </c>
      <c r="B805" s="1" t="s">
        <v>507</v>
      </c>
      <c r="C805" s="4">
        <v>0</v>
      </c>
      <c r="D805" s="1" t="s">
        <v>508</v>
      </c>
      <c r="E805" s="3">
        <v>0</v>
      </c>
      <c r="F805" s="1" t="s">
        <v>510</v>
      </c>
      <c r="G805" s="1">
        <v>1</v>
      </c>
      <c r="H805" s="1" t="s">
        <v>511</v>
      </c>
    </row>
    <row r="806" spans="1:8" x14ac:dyDescent="0.25">
      <c r="A806" s="2">
        <v>46339</v>
      </c>
      <c r="B806" s="1" t="s">
        <v>507</v>
      </c>
      <c r="C806" s="4">
        <v>0</v>
      </c>
      <c r="D806" s="1" t="s">
        <v>508</v>
      </c>
      <c r="E806" s="3">
        <v>0</v>
      </c>
      <c r="F806" s="1" t="s">
        <v>510</v>
      </c>
      <c r="G806" s="1">
        <v>1</v>
      </c>
      <c r="H806" s="1" t="s">
        <v>511</v>
      </c>
    </row>
    <row r="807" spans="1:8" x14ac:dyDescent="0.25">
      <c r="A807" s="2">
        <v>46340</v>
      </c>
      <c r="B807" s="1" t="s">
        <v>507</v>
      </c>
      <c r="C807" s="4">
        <v>0</v>
      </c>
      <c r="D807" s="1" t="s">
        <v>508</v>
      </c>
      <c r="E807" s="3">
        <v>0</v>
      </c>
      <c r="F807" s="1" t="s">
        <v>510</v>
      </c>
      <c r="G807" s="1">
        <v>1</v>
      </c>
      <c r="H807" s="1" t="s">
        <v>511</v>
      </c>
    </row>
    <row r="808" spans="1:8" x14ac:dyDescent="0.25">
      <c r="A808" s="2">
        <v>46341</v>
      </c>
      <c r="B808" s="1" t="s">
        <v>507</v>
      </c>
      <c r="C808" s="4">
        <v>0</v>
      </c>
      <c r="D808" s="1" t="s">
        <v>508</v>
      </c>
      <c r="E808" s="3">
        <v>0</v>
      </c>
      <c r="F808" s="1" t="s">
        <v>510</v>
      </c>
      <c r="G808" s="1">
        <v>1</v>
      </c>
      <c r="H808" s="1" t="s">
        <v>511</v>
      </c>
    </row>
    <row r="809" spans="1:8" x14ac:dyDescent="0.25">
      <c r="A809" s="2">
        <v>46342</v>
      </c>
      <c r="B809" s="1" t="s">
        <v>507</v>
      </c>
      <c r="C809" s="4">
        <v>0</v>
      </c>
      <c r="D809" s="1" t="s">
        <v>508</v>
      </c>
      <c r="E809" s="3">
        <v>0</v>
      </c>
      <c r="F809" s="1" t="s">
        <v>510</v>
      </c>
      <c r="G809" s="1">
        <v>1</v>
      </c>
      <c r="H809" s="1" t="s">
        <v>511</v>
      </c>
    </row>
    <row r="810" spans="1:8" x14ac:dyDescent="0.25">
      <c r="A810" s="2">
        <v>46343</v>
      </c>
      <c r="B810" s="1" t="s">
        <v>507</v>
      </c>
      <c r="C810" s="4">
        <v>0</v>
      </c>
      <c r="D810" s="1" t="s">
        <v>508</v>
      </c>
      <c r="E810" s="3">
        <v>0</v>
      </c>
      <c r="F810" s="1" t="s">
        <v>510</v>
      </c>
      <c r="G810" s="1">
        <v>1</v>
      </c>
      <c r="H810" s="1" t="s">
        <v>511</v>
      </c>
    </row>
    <row r="811" spans="1:8" x14ac:dyDescent="0.25">
      <c r="A811" s="2">
        <v>46344</v>
      </c>
      <c r="B811" s="1" t="s">
        <v>507</v>
      </c>
      <c r="C811" s="4">
        <v>0</v>
      </c>
      <c r="D811" s="1" t="s">
        <v>508</v>
      </c>
      <c r="E811" s="3">
        <v>0</v>
      </c>
      <c r="F811" s="1" t="s">
        <v>510</v>
      </c>
      <c r="G811" s="1">
        <v>1</v>
      </c>
      <c r="H811" s="1" t="s">
        <v>511</v>
      </c>
    </row>
    <row r="812" spans="1:8" x14ac:dyDescent="0.25">
      <c r="A812" s="2">
        <v>46345</v>
      </c>
      <c r="B812" s="1" t="s">
        <v>507</v>
      </c>
      <c r="C812" s="4">
        <v>0</v>
      </c>
      <c r="D812" s="1" t="s">
        <v>508</v>
      </c>
      <c r="E812" s="3">
        <v>0</v>
      </c>
      <c r="F812" s="1" t="s">
        <v>510</v>
      </c>
      <c r="G812" s="1">
        <v>1</v>
      </c>
      <c r="H812" s="1" t="s">
        <v>511</v>
      </c>
    </row>
    <row r="813" spans="1:8" x14ac:dyDescent="0.25">
      <c r="A813" s="2">
        <v>46346</v>
      </c>
      <c r="B813" s="1" t="s">
        <v>507</v>
      </c>
      <c r="C813" s="4">
        <v>0</v>
      </c>
      <c r="D813" s="1" t="s">
        <v>508</v>
      </c>
      <c r="E813" s="3">
        <v>0</v>
      </c>
      <c r="F813" s="1" t="s">
        <v>510</v>
      </c>
      <c r="G813" s="1">
        <v>1</v>
      </c>
      <c r="H813" s="1" t="s">
        <v>511</v>
      </c>
    </row>
    <row r="814" spans="1:8" x14ac:dyDescent="0.25">
      <c r="A814" s="2">
        <v>46347</v>
      </c>
      <c r="B814" s="1" t="s">
        <v>507</v>
      </c>
      <c r="C814" s="4">
        <v>0</v>
      </c>
      <c r="D814" s="1" t="s">
        <v>508</v>
      </c>
      <c r="E814" s="3">
        <v>0</v>
      </c>
      <c r="F814" s="1" t="s">
        <v>510</v>
      </c>
      <c r="G814" s="1">
        <v>1</v>
      </c>
      <c r="H814" s="1" t="s">
        <v>511</v>
      </c>
    </row>
    <row r="815" spans="1:8" x14ac:dyDescent="0.25">
      <c r="A815" s="2">
        <v>46348</v>
      </c>
      <c r="B815" s="1" t="s">
        <v>507</v>
      </c>
      <c r="C815" s="4">
        <v>0</v>
      </c>
      <c r="D815" s="1" t="s">
        <v>508</v>
      </c>
      <c r="E815" s="3">
        <v>0</v>
      </c>
      <c r="F815" s="1" t="s">
        <v>510</v>
      </c>
      <c r="G815" s="1">
        <v>1</v>
      </c>
      <c r="H815" s="1" t="s">
        <v>511</v>
      </c>
    </row>
    <row r="816" spans="1:8" x14ac:dyDescent="0.25">
      <c r="A816" s="2">
        <v>46349</v>
      </c>
      <c r="B816" s="1" t="s">
        <v>507</v>
      </c>
      <c r="C816" s="4">
        <v>0</v>
      </c>
      <c r="D816" s="1" t="s">
        <v>508</v>
      </c>
      <c r="E816" s="3">
        <v>0</v>
      </c>
      <c r="F816" s="1" t="s">
        <v>510</v>
      </c>
      <c r="G816" s="1">
        <v>1</v>
      </c>
      <c r="H816" s="1" t="s">
        <v>511</v>
      </c>
    </row>
    <row r="817" spans="1:8" x14ac:dyDescent="0.25">
      <c r="A817" s="2">
        <v>46350</v>
      </c>
      <c r="B817" s="1" t="s">
        <v>507</v>
      </c>
      <c r="C817" s="4">
        <v>0</v>
      </c>
      <c r="D817" s="1" t="s">
        <v>508</v>
      </c>
      <c r="E817" s="3">
        <v>0</v>
      </c>
      <c r="F817" s="1" t="s">
        <v>510</v>
      </c>
      <c r="G817" s="1">
        <v>1</v>
      </c>
      <c r="H817" s="1" t="s">
        <v>511</v>
      </c>
    </row>
    <row r="818" spans="1:8" x14ac:dyDescent="0.25">
      <c r="A818" s="2">
        <v>46351</v>
      </c>
      <c r="B818" s="1" t="s">
        <v>507</v>
      </c>
      <c r="C818" s="4">
        <v>0</v>
      </c>
      <c r="D818" s="1" t="s">
        <v>508</v>
      </c>
      <c r="E818" s="3">
        <v>0</v>
      </c>
      <c r="F818" s="1" t="s">
        <v>510</v>
      </c>
      <c r="G818" s="1">
        <v>1</v>
      </c>
      <c r="H818" s="1" t="s">
        <v>511</v>
      </c>
    </row>
    <row r="819" spans="1:8" x14ac:dyDescent="0.25">
      <c r="A819" s="2">
        <v>46352</v>
      </c>
      <c r="B819" s="1" t="s">
        <v>507</v>
      </c>
      <c r="C819" s="4">
        <v>0</v>
      </c>
      <c r="D819" s="1" t="s">
        <v>508</v>
      </c>
      <c r="E819" s="3">
        <v>0</v>
      </c>
      <c r="F819" s="1" t="s">
        <v>510</v>
      </c>
      <c r="G819" s="1">
        <v>1</v>
      </c>
      <c r="H819" s="1" t="s">
        <v>511</v>
      </c>
    </row>
    <row r="820" spans="1:8" x14ac:dyDescent="0.25">
      <c r="A820" s="2">
        <v>46353</v>
      </c>
      <c r="B820" s="1" t="s">
        <v>507</v>
      </c>
      <c r="C820" s="4">
        <v>0</v>
      </c>
      <c r="D820" s="1" t="s">
        <v>508</v>
      </c>
      <c r="E820" s="3">
        <v>0</v>
      </c>
      <c r="F820" s="1" t="s">
        <v>510</v>
      </c>
      <c r="G820" s="1">
        <v>1</v>
      </c>
      <c r="H820" s="1" t="s">
        <v>511</v>
      </c>
    </row>
    <row r="821" spans="1:8" x14ac:dyDescent="0.25">
      <c r="A821" s="2">
        <v>46354</v>
      </c>
      <c r="B821" s="1" t="s">
        <v>507</v>
      </c>
      <c r="C821" s="4">
        <v>0</v>
      </c>
      <c r="D821" s="1" t="s">
        <v>508</v>
      </c>
      <c r="E821" s="3">
        <v>0</v>
      </c>
      <c r="F821" s="1" t="s">
        <v>510</v>
      </c>
      <c r="G821" s="1">
        <v>1</v>
      </c>
      <c r="H821" s="1" t="s">
        <v>511</v>
      </c>
    </row>
    <row r="822" spans="1:8" x14ac:dyDescent="0.25">
      <c r="A822" s="2">
        <v>46355</v>
      </c>
      <c r="B822" s="1" t="s">
        <v>507</v>
      </c>
      <c r="C822" s="4">
        <v>0</v>
      </c>
      <c r="D822" s="1" t="s">
        <v>508</v>
      </c>
      <c r="E822" s="3">
        <v>0</v>
      </c>
      <c r="F822" s="1" t="s">
        <v>510</v>
      </c>
      <c r="G822" s="1">
        <v>1</v>
      </c>
      <c r="H822" s="1" t="s">
        <v>511</v>
      </c>
    </row>
    <row r="823" spans="1:8" x14ac:dyDescent="0.25">
      <c r="A823" s="2">
        <v>46356</v>
      </c>
      <c r="B823" s="1" t="s">
        <v>507</v>
      </c>
      <c r="C823" s="4">
        <v>0</v>
      </c>
      <c r="D823" s="1" t="s">
        <v>508</v>
      </c>
      <c r="E823" s="3">
        <v>0</v>
      </c>
      <c r="F823" s="1" t="s">
        <v>510</v>
      </c>
      <c r="G823" s="1">
        <v>1</v>
      </c>
      <c r="H823" s="1" t="s">
        <v>511</v>
      </c>
    </row>
    <row r="824" spans="1:8" x14ac:dyDescent="0.25">
      <c r="A824" s="2">
        <v>46357</v>
      </c>
      <c r="B824" s="1" t="s">
        <v>507</v>
      </c>
      <c r="C824" s="4">
        <v>0</v>
      </c>
      <c r="D824" s="1" t="s">
        <v>508</v>
      </c>
      <c r="E824" s="3">
        <v>0</v>
      </c>
      <c r="F824" s="1" t="s">
        <v>510</v>
      </c>
      <c r="G824" s="1">
        <v>1</v>
      </c>
      <c r="H824" s="1" t="s">
        <v>511</v>
      </c>
    </row>
    <row r="825" spans="1:8" x14ac:dyDescent="0.25">
      <c r="A825" s="2">
        <v>46358</v>
      </c>
      <c r="B825" s="1" t="s">
        <v>507</v>
      </c>
      <c r="C825" s="4">
        <v>0</v>
      </c>
      <c r="D825" s="1" t="s">
        <v>508</v>
      </c>
      <c r="E825" s="3">
        <v>0</v>
      </c>
      <c r="F825" s="1" t="s">
        <v>510</v>
      </c>
      <c r="G825" s="1">
        <v>1</v>
      </c>
      <c r="H825" s="1" t="s">
        <v>511</v>
      </c>
    </row>
    <row r="826" spans="1:8" x14ac:dyDescent="0.25">
      <c r="A826" s="2">
        <v>46359</v>
      </c>
      <c r="B826" s="1" t="s">
        <v>507</v>
      </c>
      <c r="C826" s="4">
        <v>0</v>
      </c>
      <c r="D826" s="1" t="s">
        <v>508</v>
      </c>
      <c r="E826" s="3">
        <v>0</v>
      </c>
      <c r="F826" s="1" t="s">
        <v>510</v>
      </c>
      <c r="G826" s="1">
        <v>1</v>
      </c>
      <c r="H826" s="1" t="s">
        <v>511</v>
      </c>
    </row>
    <row r="827" spans="1:8" x14ac:dyDescent="0.25">
      <c r="A827" s="2">
        <v>46360</v>
      </c>
      <c r="B827" s="1" t="s">
        <v>507</v>
      </c>
      <c r="C827" s="4">
        <v>0</v>
      </c>
      <c r="D827" s="1" t="s">
        <v>508</v>
      </c>
      <c r="E827" s="3">
        <v>0</v>
      </c>
      <c r="F827" s="1" t="s">
        <v>510</v>
      </c>
      <c r="G827" s="1">
        <v>1</v>
      </c>
      <c r="H827" s="1" t="s">
        <v>511</v>
      </c>
    </row>
    <row r="828" spans="1:8" x14ac:dyDescent="0.25">
      <c r="A828" s="2">
        <v>46361</v>
      </c>
      <c r="B828" s="1" t="s">
        <v>507</v>
      </c>
      <c r="C828" s="4">
        <v>0</v>
      </c>
      <c r="D828" s="1" t="s">
        <v>508</v>
      </c>
      <c r="E828" s="3">
        <v>0</v>
      </c>
      <c r="F828" s="1" t="s">
        <v>510</v>
      </c>
      <c r="G828" s="1">
        <v>1</v>
      </c>
      <c r="H828" s="1" t="s">
        <v>511</v>
      </c>
    </row>
    <row r="829" spans="1:8" x14ac:dyDescent="0.25">
      <c r="A829" s="2">
        <v>46362</v>
      </c>
      <c r="B829" s="1" t="s">
        <v>507</v>
      </c>
      <c r="C829" s="4">
        <v>0</v>
      </c>
      <c r="D829" s="1" t="s">
        <v>508</v>
      </c>
      <c r="E829" s="3">
        <v>0</v>
      </c>
      <c r="F829" s="1" t="s">
        <v>510</v>
      </c>
      <c r="G829" s="1">
        <v>1</v>
      </c>
      <c r="H829" s="1" t="s">
        <v>511</v>
      </c>
    </row>
    <row r="830" spans="1:8" x14ac:dyDescent="0.25">
      <c r="A830" s="2">
        <v>46363</v>
      </c>
      <c r="B830" s="1" t="s">
        <v>507</v>
      </c>
      <c r="C830" s="4">
        <v>0</v>
      </c>
      <c r="D830" s="1" t="s">
        <v>508</v>
      </c>
      <c r="E830" s="3">
        <v>0</v>
      </c>
      <c r="F830" s="1" t="s">
        <v>510</v>
      </c>
      <c r="G830" s="1">
        <v>1</v>
      </c>
      <c r="H830" s="1" t="s">
        <v>511</v>
      </c>
    </row>
    <row r="831" spans="1:8" x14ac:dyDescent="0.25">
      <c r="A831" s="2">
        <v>46364</v>
      </c>
      <c r="B831" s="1" t="s">
        <v>507</v>
      </c>
      <c r="C831" s="4">
        <v>0</v>
      </c>
      <c r="D831" s="1" t="s">
        <v>508</v>
      </c>
      <c r="E831" s="3">
        <v>0</v>
      </c>
      <c r="F831" s="1" t="s">
        <v>510</v>
      </c>
      <c r="G831" s="1">
        <v>1</v>
      </c>
      <c r="H831" s="1" t="s">
        <v>511</v>
      </c>
    </row>
    <row r="832" spans="1:8" x14ac:dyDescent="0.25">
      <c r="A832" s="2">
        <v>46365</v>
      </c>
      <c r="B832" s="1" t="s">
        <v>507</v>
      </c>
      <c r="C832" s="4">
        <v>0</v>
      </c>
      <c r="D832" s="1" t="s">
        <v>508</v>
      </c>
      <c r="E832" s="3">
        <v>0</v>
      </c>
      <c r="F832" s="1" t="s">
        <v>510</v>
      </c>
      <c r="G832" s="1">
        <v>1</v>
      </c>
      <c r="H832" s="1" t="s">
        <v>511</v>
      </c>
    </row>
    <row r="833" spans="1:8" x14ac:dyDescent="0.25">
      <c r="A833" s="2">
        <v>46366</v>
      </c>
      <c r="B833" s="1" t="s">
        <v>507</v>
      </c>
      <c r="C833" s="4">
        <v>0</v>
      </c>
      <c r="D833" s="1" t="s">
        <v>508</v>
      </c>
      <c r="E833" s="3">
        <v>0</v>
      </c>
      <c r="F833" s="1" t="s">
        <v>510</v>
      </c>
      <c r="G833" s="1">
        <v>1</v>
      </c>
      <c r="H833" s="1" t="s">
        <v>511</v>
      </c>
    </row>
    <row r="834" spans="1:8" x14ac:dyDescent="0.25">
      <c r="A834" s="2">
        <v>46367</v>
      </c>
      <c r="B834" s="1" t="s">
        <v>507</v>
      </c>
      <c r="C834" s="4">
        <v>0</v>
      </c>
      <c r="D834" s="1" t="s">
        <v>508</v>
      </c>
      <c r="E834" s="3">
        <v>0</v>
      </c>
      <c r="F834" s="1" t="s">
        <v>510</v>
      </c>
      <c r="G834" s="1">
        <v>1</v>
      </c>
      <c r="H834" s="1" t="s">
        <v>511</v>
      </c>
    </row>
    <row r="835" spans="1:8" x14ac:dyDescent="0.25">
      <c r="A835" s="2">
        <v>46368</v>
      </c>
      <c r="B835" s="1" t="s">
        <v>507</v>
      </c>
      <c r="C835" s="4">
        <v>0</v>
      </c>
      <c r="D835" s="1" t="s">
        <v>508</v>
      </c>
      <c r="E835" s="3">
        <v>0</v>
      </c>
      <c r="F835" s="1" t="s">
        <v>510</v>
      </c>
      <c r="G835" s="1">
        <v>1</v>
      </c>
      <c r="H835" s="1" t="s">
        <v>511</v>
      </c>
    </row>
    <row r="836" spans="1:8" x14ac:dyDescent="0.25">
      <c r="A836" s="2">
        <v>46369</v>
      </c>
      <c r="B836" s="1" t="s">
        <v>507</v>
      </c>
      <c r="C836" s="4">
        <v>0</v>
      </c>
      <c r="D836" s="1" t="s">
        <v>508</v>
      </c>
      <c r="E836" s="3">
        <v>0</v>
      </c>
      <c r="F836" s="1" t="s">
        <v>510</v>
      </c>
      <c r="G836" s="1">
        <v>1</v>
      </c>
      <c r="H836" s="1" t="s">
        <v>511</v>
      </c>
    </row>
    <row r="837" spans="1:8" x14ac:dyDescent="0.25">
      <c r="A837" s="2">
        <v>46370</v>
      </c>
      <c r="B837" s="1" t="s">
        <v>507</v>
      </c>
      <c r="C837" s="4">
        <v>0</v>
      </c>
      <c r="D837" s="1" t="s">
        <v>508</v>
      </c>
      <c r="E837" s="3">
        <v>0</v>
      </c>
      <c r="F837" s="1" t="s">
        <v>510</v>
      </c>
      <c r="G837" s="1">
        <v>1</v>
      </c>
      <c r="H837" s="1" t="s">
        <v>511</v>
      </c>
    </row>
    <row r="838" spans="1:8" x14ac:dyDescent="0.25">
      <c r="A838" s="2">
        <v>46371</v>
      </c>
      <c r="B838" s="1" t="s">
        <v>507</v>
      </c>
      <c r="C838" s="4">
        <v>0</v>
      </c>
      <c r="D838" s="1" t="s">
        <v>508</v>
      </c>
      <c r="E838" s="3">
        <v>0</v>
      </c>
      <c r="F838" s="1" t="s">
        <v>510</v>
      </c>
      <c r="G838" s="1">
        <v>1</v>
      </c>
      <c r="H838" s="1" t="s">
        <v>511</v>
      </c>
    </row>
    <row r="839" spans="1:8" x14ac:dyDescent="0.25">
      <c r="A839" s="2">
        <v>46372</v>
      </c>
      <c r="B839" s="1" t="s">
        <v>507</v>
      </c>
      <c r="C839" s="4">
        <v>0</v>
      </c>
      <c r="D839" s="1" t="s">
        <v>508</v>
      </c>
      <c r="E839" s="3">
        <v>0</v>
      </c>
      <c r="F839" s="1" t="s">
        <v>510</v>
      </c>
      <c r="G839" s="1">
        <v>1</v>
      </c>
      <c r="H839" s="1" t="s">
        <v>511</v>
      </c>
    </row>
    <row r="840" spans="1:8" x14ac:dyDescent="0.25">
      <c r="A840" s="2">
        <v>46373</v>
      </c>
      <c r="B840" s="1" t="s">
        <v>507</v>
      </c>
      <c r="C840" s="4">
        <v>0</v>
      </c>
      <c r="D840" s="1" t="s">
        <v>508</v>
      </c>
      <c r="E840" s="3">
        <v>0</v>
      </c>
      <c r="F840" s="1" t="s">
        <v>510</v>
      </c>
      <c r="G840" s="1">
        <v>1</v>
      </c>
      <c r="H840" s="1" t="s">
        <v>511</v>
      </c>
    </row>
    <row r="841" spans="1:8" x14ac:dyDescent="0.25">
      <c r="A841" s="2">
        <v>46374</v>
      </c>
      <c r="B841" s="1" t="s">
        <v>507</v>
      </c>
      <c r="C841" s="4">
        <v>0</v>
      </c>
      <c r="D841" s="1" t="s">
        <v>508</v>
      </c>
      <c r="E841" s="3">
        <v>0</v>
      </c>
      <c r="F841" s="1" t="s">
        <v>510</v>
      </c>
      <c r="G841" s="1">
        <v>1</v>
      </c>
      <c r="H841" s="1" t="s">
        <v>511</v>
      </c>
    </row>
    <row r="842" spans="1:8" x14ac:dyDescent="0.25">
      <c r="A842" s="2">
        <v>46375</v>
      </c>
      <c r="B842" s="1" t="s">
        <v>507</v>
      </c>
      <c r="C842" s="4">
        <v>0</v>
      </c>
      <c r="D842" s="1" t="s">
        <v>508</v>
      </c>
      <c r="E842" s="3">
        <v>0</v>
      </c>
      <c r="F842" s="1" t="s">
        <v>510</v>
      </c>
      <c r="G842" s="1">
        <v>1</v>
      </c>
      <c r="H842" s="1" t="s">
        <v>511</v>
      </c>
    </row>
    <row r="843" spans="1:8" x14ac:dyDescent="0.25">
      <c r="A843" s="2">
        <v>46376</v>
      </c>
      <c r="B843" s="1" t="s">
        <v>507</v>
      </c>
      <c r="C843" s="4">
        <v>0</v>
      </c>
      <c r="D843" s="1" t="s">
        <v>508</v>
      </c>
      <c r="E843" s="3">
        <v>0</v>
      </c>
      <c r="F843" s="1" t="s">
        <v>510</v>
      </c>
      <c r="G843" s="1">
        <v>1</v>
      </c>
      <c r="H843" s="1" t="s">
        <v>511</v>
      </c>
    </row>
    <row r="844" spans="1:8" x14ac:dyDescent="0.25">
      <c r="A844" s="2">
        <v>46377</v>
      </c>
      <c r="B844" s="1" t="s">
        <v>507</v>
      </c>
      <c r="C844" s="4">
        <v>0</v>
      </c>
      <c r="D844" s="1" t="s">
        <v>508</v>
      </c>
      <c r="E844" s="3">
        <v>0</v>
      </c>
      <c r="F844" s="1" t="s">
        <v>510</v>
      </c>
      <c r="G844" s="1">
        <v>1</v>
      </c>
      <c r="H844" s="1" t="s">
        <v>511</v>
      </c>
    </row>
    <row r="845" spans="1:8" x14ac:dyDescent="0.25">
      <c r="A845" s="2">
        <v>46378</v>
      </c>
      <c r="B845" s="1" t="s">
        <v>507</v>
      </c>
      <c r="C845" s="4">
        <v>0</v>
      </c>
      <c r="D845" s="1" t="s">
        <v>508</v>
      </c>
      <c r="E845" s="3">
        <v>0</v>
      </c>
      <c r="F845" s="1" t="s">
        <v>510</v>
      </c>
      <c r="G845" s="1">
        <v>1</v>
      </c>
      <c r="H845" s="1" t="s">
        <v>511</v>
      </c>
    </row>
    <row r="846" spans="1:8" x14ac:dyDescent="0.25">
      <c r="A846" s="2">
        <v>46379</v>
      </c>
      <c r="B846" s="1" t="s">
        <v>507</v>
      </c>
      <c r="C846" s="4">
        <v>0</v>
      </c>
      <c r="D846" s="1" t="s">
        <v>508</v>
      </c>
      <c r="E846" s="3">
        <v>0</v>
      </c>
      <c r="F846" s="1" t="s">
        <v>510</v>
      </c>
      <c r="G846" s="1">
        <v>1</v>
      </c>
      <c r="H846" s="1" t="s">
        <v>511</v>
      </c>
    </row>
    <row r="847" spans="1:8" x14ac:dyDescent="0.25">
      <c r="A847" s="2">
        <v>46380</v>
      </c>
      <c r="B847" s="1" t="s">
        <v>507</v>
      </c>
      <c r="C847" s="4">
        <v>0</v>
      </c>
      <c r="D847" s="1" t="s">
        <v>508</v>
      </c>
      <c r="E847" s="3">
        <v>0</v>
      </c>
      <c r="F847" s="1" t="s">
        <v>510</v>
      </c>
      <c r="G847" s="1">
        <v>1</v>
      </c>
      <c r="H847" s="1" t="s">
        <v>511</v>
      </c>
    </row>
    <row r="848" spans="1:8" x14ac:dyDescent="0.25">
      <c r="A848" s="2">
        <v>46381</v>
      </c>
      <c r="B848" s="1" t="s">
        <v>507</v>
      </c>
      <c r="C848" s="4">
        <v>0</v>
      </c>
      <c r="D848" s="1" t="s">
        <v>508</v>
      </c>
      <c r="E848" s="3">
        <v>0</v>
      </c>
      <c r="F848" s="1" t="s">
        <v>510</v>
      </c>
      <c r="G848" s="1">
        <v>1</v>
      </c>
      <c r="H848" s="1" t="s">
        <v>511</v>
      </c>
    </row>
    <row r="849" spans="1:8" x14ac:dyDescent="0.25">
      <c r="A849" s="2">
        <v>46382</v>
      </c>
      <c r="B849" s="1" t="s">
        <v>507</v>
      </c>
      <c r="C849" s="4">
        <v>0</v>
      </c>
      <c r="D849" s="1" t="s">
        <v>508</v>
      </c>
      <c r="E849" s="3">
        <v>0</v>
      </c>
      <c r="F849" s="1" t="s">
        <v>510</v>
      </c>
      <c r="G849" s="1">
        <v>1</v>
      </c>
      <c r="H849" s="1" t="s">
        <v>511</v>
      </c>
    </row>
    <row r="850" spans="1:8" x14ac:dyDescent="0.25">
      <c r="A850" s="2">
        <v>46383</v>
      </c>
      <c r="B850" s="1" t="s">
        <v>507</v>
      </c>
      <c r="C850" s="4">
        <v>0</v>
      </c>
      <c r="D850" s="1" t="s">
        <v>508</v>
      </c>
      <c r="E850" s="3">
        <v>0</v>
      </c>
      <c r="F850" s="1" t="s">
        <v>510</v>
      </c>
      <c r="G850" s="1">
        <v>1</v>
      </c>
      <c r="H850" s="1" t="s">
        <v>511</v>
      </c>
    </row>
    <row r="851" spans="1:8" x14ac:dyDescent="0.25">
      <c r="A851" s="2">
        <v>46384</v>
      </c>
      <c r="B851" s="1" t="s">
        <v>507</v>
      </c>
      <c r="C851" s="4">
        <v>0</v>
      </c>
      <c r="D851" s="1" t="s">
        <v>508</v>
      </c>
      <c r="E851" s="3">
        <v>0</v>
      </c>
      <c r="F851" s="1" t="s">
        <v>510</v>
      </c>
      <c r="G851" s="1">
        <v>1</v>
      </c>
      <c r="H851" s="1" t="s">
        <v>511</v>
      </c>
    </row>
    <row r="852" spans="1:8" x14ac:dyDescent="0.25">
      <c r="A852" s="2">
        <v>46385</v>
      </c>
      <c r="B852" s="1" t="s">
        <v>507</v>
      </c>
      <c r="C852" s="4">
        <v>0</v>
      </c>
      <c r="D852" s="1" t="s">
        <v>508</v>
      </c>
      <c r="E852" s="3">
        <v>0</v>
      </c>
      <c r="F852" s="1" t="s">
        <v>510</v>
      </c>
      <c r="G852" s="1">
        <v>1</v>
      </c>
      <c r="H852" s="1" t="s">
        <v>511</v>
      </c>
    </row>
    <row r="853" spans="1:8" x14ac:dyDescent="0.25">
      <c r="A853" s="2">
        <v>46386</v>
      </c>
      <c r="B853" s="1" t="s">
        <v>507</v>
      </c>
      <c r="C853" s="4">
        <v>0</v>
      </c>
      <c r="D853" s="1" t="s">
        <v>508</v>
      </c>
      <c r="E853" s="3">
        <v>0</v>
      </c>
      <c r="F853" s="1" t="s">
        <v>510</v>
      </c>
      <c r="G853" s="1">
        <v>1</v>
      </c>
      <c r="H853" s="1" t="s">
        <v>511</v>
      </c>
    </row>
    <row r="854" spans="1:8" x14ac:dyDescent="0.25">
      <c r="A854" s="2">
        <v>46387</v>
      </c>
      <c r="B854" s="1" t="s">
        <v>507</v>
      </c>
      <c r="C854" s="4">
        <v>0</v>
      </c>
      <c r="D854" s="1" t="s">
        <v>508</v>
      </c>
      <c r="E854" s="3">
        <v>0</v>
      </c>
      <c r="F854" s="1" t="s">
        <v>510</v>
      </c>
      <c r="G854" s="1">
        <v>1</v>
      </c>
      <c r="H854" s="1" t="s">
        <v>511</v>
      </c>
    </row>
    <row r="855" spans="1:8" x14ac:dyDescent="0.25">
      <c r="A855" s="2">
        <v>46388</v>
      </c>
      <c r="B855" s="1" t="s">
        <v>507</v>
      </c>
      <c r="C855" s="4">
        <v>0</v>
      </c>
      <c r="D855" s="1" t="s">
        <v>508</v>
      </c>
      <c r="E855" s="3">
        <v>0</v>
      </c>
      <c r="F855" s="1" t="s">
        <v>510</v>
      </c>
      <c r="G855" s="1">
        <v>1</v>
      </c>
      <c r="H855" s="1" t="s">
        <v>511</v>
      </c>
    </row>
    <row r="856" spans="1:8" x14ac:dyDescent="0.25">
      <c r="A856" s="2">
        <v>46389</v>
      </c>
      <c r="B856" s="1" t="s">
        <v>507</v>
      </c>
      <c r="C856" s="4">
        <v>0</v>
      </c>
      <c r="D856" s="1" t="s">
        <v>508</v>
      </c>
      <c r="E856" s="3">
        <v>0</v>
      </c>
      <c r="F856" s="1" t="s">
        <v>510</v>
      </c>
      <c r="G856" s="1">
        <v>1</v>
      </c>
      <c r="H856" s="1" t="s">
        <v>511</v>
      </c>
    </row>
    <row r="857" spans="1:8" x14ac:dyDescent="0.25">
      <c r="A857" s="2">
        <v>46390</v>
      </c>
      <c r="B857" s="1" t="s">
        <v>507</v>
      </c>
      <c r="C857" s="4">
        <v>0</v>
      </c>
      <c r="D857" s="1" t="s">
        <v>508</v>
      </c>
      <c r="E857" s="3">
        <v>0</v>
      </c>
      <c r="F857" s="1" t="s">
        <v>510</v>
      </c>
      <c r="G857" s="1">
        <v>1</v>
      </c>
      <c r="H857" s="1" t="s">
        <v>511</v>
      </c>
    </row>
    <row r="858" spans="1:8" x14ac:dyDescent="0.25">
      <c r="A858" s="2">
        <v>46391</v>
      </c>
      <c r="B858" s="1" t="s">
        <v>507</v>
      </c>
      <c r="C858" s="4">
        <v>0</v>
      </c>
      <c r="D858" s="1" t="s">
        <v>508</v>
      </c>
      <c r="E858" s="3">
        <v>0</v>
      </c>
      <c r="F858" s="1" t="s">
        <v>510</v>
      </c>
      <c r="G858" s="1">
        <v>1</v>
      </c>
      <c r="H858" s="1" t="s">
        <v>511</v>
      </c>
    </row>
    <row r="859" spans="1:8" x14ac:dyDescent="0.25">
      <c r="A859" s="2">
        <v>46392</v>
      </c>
      <c r="B859" s="1" t="s">
        <v>507</v>
      </c>
      <c r="C859" s="4">
        <v>0</v>
      </c>
      <c r="D859" s="1" t="s">
        <v>508</v>
      </c>
      <c r="E859" s="3">
        <v>0</v>
      </c>
      <c r="F859" s="1" t="s">
        <v>510</v>
      </c>
      <c r="G859" s="1">
        <v>1</v>
      </c>
      <c r="H859" s="1" t="s">
        <v>511</v>
      </c>
    </row>
    <row r="860" spans="1:8" x14ac:dyDescent="0.25">
      <c r="A860" s="2">
        <v>46393</v>
      </c>
      <c r="B860" s="1" t="s">
        <v>507</v>
      </c>
      <c r="C860" s="4">
        <v>0</v>
      </c>
      <c r="D860" s="1" t="s">
        <v>508</v>
      </c>
      <c r="E860" s="3">
        <v>0</v>
      </c>
      <c r="F860" s="1" t="s">
        <v>510</v>
      </c>
      <c r="G860" s="1">
        <v>1</v>
      </c>
      <c r="H860" s="1" t="s">
        <v>511</v>
      </c>
    </row>
    <row r="861" spans="1:8" x14ac:dyDescent="0.25">
      <c r="A861" s="2">
        <v>46394</v>
      </c>
      <c r="B861" s="1" t="s">
        <v>507</v>
      </c>
      <c r="C861" s="4">
        <v>0</v>
      </c>
      <c r="D861" s="1" t="s">
        <v>508</v>
      </c>
      <c r="E861" s="3">
        <v>0</v>
      </c>
      <c r="F861" s="1" t="s">
        <v>510</v>
      </c>
      <c r="G861" s="1">
        <v>1</v>
      </c>
      <c r="H861" s="1" t="s">
        <v>511</v>
      </c>
    </row>
    <row r="862" spans="1:8" x14ac:dyDescent="0.25">
      <c r="A862" s="2">
        <v>46395</v>
      </c>
      <c r="B862" s="1" t="s">
        <v>507</v>
      </c>
      <c r="C862" s="4">
        <v>0</v>
      </c>
      <c r="D862" s="1" t="s">
        <v>508</v>
      </c>
      <c r="E862" s="3">
        <v>0</v>
      </c>
      <c r="F862" s="1" t="s">
        <v>510</v>
      </c>
      <c r="G862" s="1">
        <v>1</v>
      </c>
      <c r="H862" s="1" t="s">
        <v>511</v>
      </c>
    </row>
    <row r="863" spans="1:8" x14ac:dyDescent="0.25">
      <c r="A863" s="2">
        <v>46396</v>
      </c>
      <c r="B863" s="1" t="s">
        <v>507</v>
      </c>
      <c r="C863" s="4">
        <v>0</v>
      </c>
      <c r="D863" s="1" t="s">
        <v>508</v>
      </c>
      <c r="E863" s="3">
        <v>0</v>
      </c>
      <c r="F863" s="1" t="s">
        <v>510</v>
      </c>
      <c r="G863" s="1">
        <v>1</v>
      </c>
      <c r="H863" s="1" t="s">
        <v>511</v>
      </c>
    </row>
    <row r="864" spans="1:8" x14ac:dyDescent="0.25">
      <c r="A864" s="2">
        <v>46397</v>
      </c>
      <c r="B864" s="1" t="s">
        <v>507</v>
      </c>
      <c r="C864" s="4">
        <v>0</v>
      </c>
      <c r="D864" s="1" t="s">
        <v>508</v>
      </c>
      <c r="E864" s="3">
        <v>0</v>
      </c>
      <c r="F864" s="1" t="s">
        <v>510</v>
      </c>
      <c r="G864" s="1">
        <v>1</v>
      </c>
      <c r="H864" s="1" t="s">
        <v>511</v>
      </c>
    </row>
    <row r="865" spans="1:8" x14ac:dyDescent="0.25">
      <c r="A865" s="2">
        <v>46398</v>
      </c>
      <c r="B865" s="1" t="s">
        <v>507</v>
      </c>
      <c r="C865" s="4">
        <v>0</v>
      </c>
      <c r="D865" s="1" t="s">
        <v>508</v>
      </c>
      <c r="E865" s="3">
        <v>0</v>
      </c>
      <c r="F865" s="1" t="s">
        <v>510</v>
      </c>
      <c r="G865" s="1">
        <v>1</v>
      </c>
      <c r="H865" s="1" t="s">
        <v>511</v>
      </c>
    </row>
    <row r="866" spans="1:8" x14ac:dyDescent="0.25">
      <c r="A866" s="2">
        <v>46399</v>
      </c>
      <c r="B866" s="1" t="s">
        <v>507</v>
      </c>
      <c r="C866" s="4">
        <v>0</v>
      </c>
      <c r="D866" s="1" t="s">
        <v>508</v>
      </c>
      <c r="E866" s="3">
        <v>0</v>
      </c>
      <c r="F866" s="1" t="s">
        <v>510</v>
      </c>
      <c r="G866" s="1">
        <v>1</v>
      </c>
      <c r="H866" s="1" t="s">
        <v>511</v>
      </c>
    </row>
    <row r="867" spans="1:8" x14ac:dyDescent="0.25">
      <c r="A867" s="2">
        <v>46400</v>
      </c>
      <c r="B867" s="1" t="s">
        <v>507</v>
      </c>
      <c r="C867" s="4">
        <v>0</v>
      </c>
      <c r="D867" s="1" t="s">
        <v>508</v>
      </c>
      <c r="E867" s="3">
        <v>0</v>
      </c>
      <c r="F867" s="1" t="s">
        <v>510</v>
      </c>
      <c r="G867" s="1">
        <v>1</v>
      </c>
      <c r="H867" s="1" t="s">
        <v>511</v>
      </c>
    </row>
    <row r="868" spans="1:8" x14ac:dyDescent="0.25">
      <c r="A868" s="2">
        <v>46401</v>
      </c>
      <c r="B868" s="1" t="s">
        <v>507</v>
      </c>
      <c r="C868" s="4">
        <v>0</v>
      </c>
      <c r="D868" s="1" t="s">
        <v>508</v>
      </c>
      <c r="E868" s="3">
        <v>0</v>
      </c>
      <c r="F868" s="1" t="s">
        <v>510</v>
      </c>
      <c r="G868" s="1">
        <v>1</v>
      </c>
      <c r="H868" s="1" t="s">
        <v>511</v>
      </c>
    </row>
    <row r="869" spans="1:8" x14ac:dyDescent="0.25">
      <c r="A869" s="2">
        <v>46402</v>
      </c>
      <c r="B869" s="1" t="s">
        <v>507</v>
      </c>
      <c r="C869" s="4">
        <v>0</v>
      </c>
      <c r="D869" s="1" t="s">
        <v>508</v>
      </c>
      <c r="E869" s="3">
        <v>0</v>
      </c>
      <c r="F869" s="1" t="s">
        <v>510</v>
      </c>
      <c r="G869" s="1">
        <v>1</v>
      </c>
      <c r="H869" s="1" t="s">
        <v>511</v>
      </c>
    </row>
    <row r="870" spans="1:8" x14ac:dyDescent="0.25">
      <c r="A870" s="2">
        <v>46403</v>
      </c>
      <c r="B870" s="1" t="s">
        <v>507</v>
      </c>
      <c r="C870" s="4">
        <v>0</v>
      </c>
      <c r="D870" s="1" t="s">
        <v>508</v>
      </c>
      <c r="E870" s="3">
        <v>0</v>
      </c>
      <c r="F870" s="1" t="s">
        <v>510</v>
      </c>
      <c r="G870" s="1">
        <v>1</v>
      </c>
      <c r="H870" s="1" t="s">
        <v>511</v>
      </c>
    </row>
    <row r="871" spans="1:8" x14ac:dyDescent="0.25">
      <c r="A871" s="2">
        <v>46404</v>
      </c>
      <c r="B871" s="1" t="s">
        <v>507</v>
      </c>
      <c r="C871" s="4">
        <v>0</v>
      </c>
      <c r="D871" s="1" t="s">
        <v>508</v>
      </c>
      <c r="E871" s="3">
        <v>0</v>
      </c>
      <c r="F871" s="1" t="s">
        <v>510</v>
      </c>
      <c r="G871" s="1">
        <v>1</v>
      </c>
      <c r="H871" s="1" t="s">
        <v>511</v>
      </c>
    </row>
    <row r="872" spans="1:8" x14ac:dyDescent="0.25">
      <c r="A872" s="2">
        <v>46405</v>
      </c>
      <c r="B872" s="1" t="s">
        <v>507</v>
      </c>
      <c r="C872" s="4">
        <v>0</v>
      </c>
      <c r="D872" s="1" t="s">
        <v>508</v>
      </c>
      <c r="E872" s="3">
        <v>0</v>
      </c>
      <c r="F872" s="1" t="s">
        <v>510</v>
      </c>
      <c r="G872" s="1">
        <v>1</v>
      </c>
      <c r="H872" s="1" t="s">
        <v>511</v>
      </c>
    </row>
    <row r="873" spans="1:8" x14ac:dyDescent="0.25">
      <c r="A873" s="2">
        <v>46406</v>
      </c>
      <c r="B873" s="1" t="s">
        <v>507</v>
      </c>
      <c r="C873" s="4">
        <v>0</v>
      </c>
      <c r="D873" s="1" t="s">
        <v>508</v>
      </c>
      <c r="E873" s="3">
        <v>0</v>
      </c>
      <c r="F873" s="1" t="s">
        <v>510</v>
      </c>
      <c r="G873" s="1">
        <v>1</v>
      </c>
      <c r="H873" s="1" t="s">
        <v>511</v>
      </c>
    </row>
    <row r="874" spans="1:8" x14ac:dyDescent="0.25">
      <c r="A874" s="2">
        <v>46407</v>
      </c>
      <c r="B874" s="1" t="s">
        <v>507</v>
      </c>
      <c r="C874" s="4">
        <v>0</v>
      </c>
      <c r="D874" s="1" t="s">
        <v>508</v>
      </c>
      <c r="E874" s="3">
        <v>0</v>
      </c>
      <c r="F874" s="1" t="s">
        <v>510</v>
      </c>
      <c r="G874" s="1">
        <v>1</v>
      </c>
      <c r="H874" s="1" t="s">
        <v>511</v>
      </c>
    </row>
    <row r="875" spans="1:8" x14ac:dyDescent="0.25">
      <c r="A875" s="2">
        <v>46408</v>
      </c>
      <c r="B875" s="1" t="s">
        <v>507</v>
      </c>
      <c r="C875" s="4">
        <v>0</v>
      </c>
      <c r="D875" s="1" t="s">
        <v>508</v>
      </c>
      <c r="E875" s="3">
        <v>0</v>
      </c>
      <c r="F875" s="1" t="s">
        <v>510</v>
      </c>
      <c r="G875" s="1">
        <v>1</v>
      </c>
      <c r="H875" s="1" t="s">
        <v>511</v>
      </c>
    </row>
    <row r="876" spans="1:8" x14ac:dyDescent="0.25">
      <c r="A876" s="2">
        <v>46409</v>
      </c>
      <c r="B876" s="1" t="s">
        <v>507</v>
      </c>
      <c r="C876" s="4">
        <v>0</v>
      </c>
      <c r="D876" s="1" t="s">
        <v>508</v>
      </c>
      <c r="E876" s="3">
        <v>0</v>
      </c>
      <c r="F876" s="1" t="s">
        <v>510</v>
      </c>
      <c r="G876" s="1">
        <v>1</v>
      </c>
      <c r="H876" s="1" t="s">
        <v>511</v>
      </c>
    </row>
    <row r="877" spans="1:8" x14ac:dyDescent="0.25">
      <c r="A877" s="2">
        <v>46410</v>
      </c>
      <c r="B877" s="1" t="s">
        <v>507</v>
      </c>
      <c r="C877" s="4">
        <v>0</v>
      </c>
      <c r="D877" s="1" t="s">
        <v>508</v>
      </c>
      <c r="E877" s="3">
        <v>0</v>
      </c>
      <c r="F877" s="1" t="s">
        <v>510</v>
      </c>
      <c r="G877" s="1">
        <v>1</v>
      </c>
      <c r="H877" s="1" t="s">
        <v>511</v>
      </c>
    </row>
    <row r="878" spans="1:8" x14ac:dyDescent="0.25">
      <c r="A878" s="2">
        <v>46411</v>
      </c>
      <c r="B878" s="1" t="s">
        <v>507</v>
      </c>
      <c r="C878" s="4">
        <v>0</v>
      </c>
      <c r="D878" s="1" t="s">
        <v>508</v>
      </c>
      <c r="E878" s="3">
        <v>0</v>
      </c>
      <c r="F878" s="1" t="s">
        <v>510</v>
      </c>
      <c r="G878" s="1">
        <v>1</v>
      </c>
      <c r="H878" s="1" t="s">
        <v>511</v>
      </c>
    </row>
    <row r="879" spans="1:8" x14ac:dyDescent="0.25">
      <c r="A879" s="2">
        <v>46412</v>
      </c>
      <c r="B879" s="1" t="s">
        <v>507</v>
      </c>
      <c r="C879" s="4">
        <v>0</v>
      </c>
      <c r="D879" s="1" t="s">
        <v>508</v>
      </c>
      <c r="E879" s="3">
        <v>0</v>
      </c>
      <c r="F879" s="1" t="s">
        <v>510</v>
      </c>
      <c r="G879" s="1">
        <v>1</v>
      </c>
      <c r="H879" s="1" t="s">
        <v>511</v>
      </c>
    </row>
    <row r="880" spans="1:8" x14ac:dyDescent="0.25">
      <c r="A880" s="2">
        <v>46413</v>
      </c>
      <c r="B880" s="1" t="s">
        <v>507</v>
      </c>
      <c r="C880" s="4">
        <v>0</v>
      </c>
      <c r="D880" s="1" t="s">
        <v>508</v>
      </c>
      <c r="E880" s="3">
        <v>0</v>
      </c>
      <c r="F880" s="1" t="s">
        <v>510</v>
      </c>
      <c r="G880" s="1">
        <v>1</v>
      </c>
      <c r="H880" s="1" t="s">
        <v>511</v>
      </c>
    </row>
    <row r="881" spans="1:8" x14ac:dyDescent="0.25">
      <c r="A881" s="2">
        <v>46414</v>
      </c>
      <c r="B881" s="1" t="s">
        <v>507</v>
      </c>
      <c r="C881" s="4">
        <v>0</v>
      </c>
      <c r="D881" s="1" t="s">
        <v>508</v>
      </c>
      <c r="E881" s="3">
        <v>0</v>
      </c>
      <c r="F881" s="1" t="s">
        <v>510</v>
      </c>
      <c r="G881" s="1">
        <v>1</v>
      </c>
      <c r="H881" s="1" t="s">
        <v>511</v>
      </c>
    </row>
    <row r="882" spans="1:8" x14ac:dyDescent="0.25">
      <c r="A882" s="2">
        <v>46415</v>
      </c>
      <c r="B882" s="1" t="s">
        <v>507</v>
      </c>
      <c r="C882" s="4">
        <v>0</v>
      </c>
      <c r="D882" s="1" t="s">
        <v>508</v>
      </c>
      <c r="E882" s="3">
        <v>0</v>
      </c>
      <c r="F882" s="1" t="s">
        <v>510</v>
      </c>
      <c r="G882" s="1">
        <v>1</v>
      </c>
      <c r="H882" s="1" t="s">
        <v>511</v>
      </c>
    </row>
    <row r="883" spans="1:8" x14ac:dyDescent="0.25">
      <c r="A883" s="2">
        <v>46416</v>
      </c>
      <c r="B883" s="1" t="s">
        <v>507</v>
      </c>
      <c r="C883" s="4">
        <v>0</v>
      </c>
      <c r="D883" s="1" t="s">
        <v>508</v>
      </c>
      <c r="E883" s="3">
        <v>0</v>
      </c>
      <c r="F883" s="1" t="s">
        <v>510</v>
      </c>
      <c r="G883" s="1">
        <v>1</v>
      </c>
      <c r="H883" s="1" t="s">
        <v>511</v>
      </c>
    </row>
    <row r="884" spans="1:8" x14ac:dyDescent="0.25">
      <c r="A884" s="2">
        <v>46417</v>
      </c>
      <c r="B884" s="1" t="s">
        <v>507</v>
      </c>
      <c r="C884" s="4">
        <v>0</v>
      </c>
      <c r="D884" s="1" t="s">
        <v>508</v>
      </c>
      <c r="E884" s="3">
        <v>0</v>
      </c>
      <c r="F884" s="1" t="s">
        <v>510</v>
      </c>
      <c r="G884" s="1">
        <v>1</v>
      </c>
      <c r="H884" s="1" t="s">
        <v>511</v>
      </c>
    </row>
    <row r="885" spans="1:8" x14ac:dyDescent="0.25">
      <c r="A885" s="2">
        <v>46418</v>
      </c>
      <c r="B885" s="1" t="s">
        <v>507</v>
      </c>
      <c r="C885" s="4">
        <v>0</v>
      </c>
      <c r="D885" s="1" t="s">
        <v>508</v>
      </c>
      <c r="E885" s="3">
        <v>0</v>
      </c>
      <c r="F885" s="1" t="s">
        <v>510</v>
      </c>
      <c r="G885" s="1">
        <v>1</v>
      </c>
      <c r="H885" s="1" t="s">
        <v>511</v>
      </c>
    </row>
    <row r="886" spans="1:8" x14ac:dyDescent="0.25">
      <c r="A886" s="2">
        <v>46419</v>
      </c>
      <c r="B886" s="1" t="s">
        <v>507</v>
      </c>
      <c r="C886" s="4">
        <v>0</v>
      </c>
      <c r="D886" s="1" t="s">
        <v>508</v>
      </c>
      <c r="E886" s="3">
        <v>0</v>
      </c>
      <c r="F886" s="1" t="s">
        <v>510</v>
      </c>
      <c r="G886" s="1">
        <v>1</v>
      </c>
      <c r="H886" s="1" t="s">
        <v>511</v>
      </c>
    </row>
    <row r="887" spans="1:8" x14ac:dyDescent="0.25">
      <c r="A887" s="2">
        <v>46420</v>
      </c>
      <c r="B887" s="1" t="s">
        <v>507</v>
      </c>
      <c r="C887" s="4">
        <v>0</v>
      </c>
      <c r="D887" s="1" t="s">
        <v>508</v>
      </c>
      <c r="E887" s="3">
        <v>0</v>
      </c>
      <c r="F887" s="1" t="s">
        <v>510</v>
      </c>
      <c r="G887" s="1">
        <v>1</v>
      </c>
      <c r="H887" s="1" t="s">
        <v>511</v>
      </c>
    </row>
    <row r="888" spans="1:8" x14ac:dyDescent="0.25">
      <c r="A888" s="2">
        <v>46421</v>
      </c>
      <c r="B888" s="1" t="s">
        <v>507</v>
      </c>
      <c r="C888" s="4">
        <v>0</v>
      </c>
      <c r="D888" s="1" t="s">
        <v>508</v>
      </c>
      <c r="E888" s="3">
        <v>0</v>
      </c>
      <c r="F888" s="1" t="s">
        <v>510</v>
      </c>
      <c r="G888" s="1">
        <v>1</v>
      </c>
      <c r="H888" s="1" t="s">
        <v>511</v>
      </c>
    </row>
    <row r="889" spans="1:8" x14ac:dyDescent="0.25">
      <c r="A889" s="2">
        <v>46422</v>
      </c>
      <c r="B889" s="1" t="s">
        <v>507</v>
      </c>
      <c r="C889" s="4">
        <v>0</v>
      </c>
      <c r="D889" s="1" t="s">
        <v>508</v>
      </c>
      <c r="E889" s="3">
        <v>0</v>
      </c>
      <c r="F889" s="1" t="s">
        <v>510</v>
      </c>
      <c r="G889" s="1">
        <v>1</v>
      </c>
      <c r="H889" s="1" t="s">
        <v>511</v>
      </c>
    </row>
    <row r="890" spans="1:8" x14ac:dyDescent="0.25">
      <c r="A890" s="2">
        <v>46423</v>
      </c>
      <c r="B890" s="1" t="s">
        <v>507</v>
      </c>
      <c r="C890" s="4">
        <v>0</v>
      </c>
      <c r="D890" s="1" t="s">
        <v>508</v>
      </c>
      <c r="E890" s="3">
        <v>0</v>
      </c>
      <c r="F890" s="1" t="s">
        <v>510</v>
      </c>
      <c r="G890" s="1">
        <v>1</v>
      </c>
      <c r="H890" s="1" t="s">
        <v>511</v>
      </c>
    </row>
    <row r="891" spans="1:8" x14ac:dyDescent="0.25">
      <c r="A891" s="2">
        <v>46424</v>
      </c>
      <c r="B891" s="1" t="s">
        <v>507</v>
      </c>
      <c r="C891" s="4">
        <v>0</v>
      </c>
      <c r="D891" s="1" t="s">
        <v>508</v>
      </c>
      <c r="E891" s="3">
        <v>0</v>
      </c>
      <c r="F891" s="1" t="s">
        <v>510</v>
      </c>
      <c r="G891" s="1">
        <v>1</v>
      </c>
      <c r="H891" s="1" t="s">
        <v>511</v>
      </c>
    </row>
    <row r="892" spans="1:8" x14ac:dyDescent="0.25">
      <c r="A892" s="2">
        <v>46425</v>
      </c>
      <c r="B892" s="1" t="s">
        <v>507</v>
      </c>
      <c r="C892" s="4">
        <v>0</v>
      </c>
      <c r="D892" s="1" t="s">
        <v>508</v>
      </c>
      <c r="E892" s="3">
        <v>0</v>
      </c>
      <c r="F892" s="1" t="s">
        <v>510</v>
      </c>
      <c r="G892" s="1">
        <v>1</v>
      </c>
      <c r="H892" s="1" t="s">
        <v>511</v>
      </c>
    </row>
    <row r="893" spans="1:8" x14ac:dyDescent="0.25">
      <c r="A893" s="2">
        <v>46426</v>
      </c>
      <c r="B893" s="1" t="s">
        <v>507</v>
      </c>
      <c r="C893" s="4">
        <v>0</v>
      </c>
      <c r="D893" s="1" t="s">
        <v>508</v>
      </c>
      <c r="E893" s="3">
        <v>0</v>
      </c>
      <c r="F893" s="1" t="s">
        <v>510</v>
      </c>
      <c r="G893" s="1">
        <v>1</v>
      </c>
      <c r="H893" s="1" t="s">
        <v>511</v>
      </c>
    </row>
    <row r="894" spans="1:8" x14ac:dyDescent="0.25">
      <c r="A894" s="2">
        <v>46427</v>
      </c>
      <c r="B894" s="1" t="s">
        <v>507</v>
      </c>
      <c r="C894" s="4">
        <v>0</v>
      </c>
      <c r="D894" s="1" t="s">
        <v>508</v>
      </c>
      <c r="E894" s="3">
        <v>0</v>
      </c>
      <c r="F894" s="1" t="s">
        <v>510</v>
      </c>
      <c r="G894" s="1">
        <v>1</v>
      </c>
      <c r="H894" s="1" t="s">
        <v>511</v>
      </c>
    </row>
    <row r="895" spans="1:8" x14ac:dyDescent="0.25">
      <c r="A895" s="2">
        <v>46428</v>
      </c>
      <c r="B895" s="1" t="s">
        <v>507</v>
      </c>
      <c r="C895" s="4">
        <v>0</v>
      </c>
      <c r="D895" s="1" t="s">
        <v>508</v>
      </c>
      <c r="E895" s="3">
        <v>0</v>
      </c>
      <c r="F895" s="1" t="s">
        <v>510</v>
      </c>
      <c r="G895" s="1">
        <v>1</v>
      </c>
      <c r="H895" s="1" t="s">
        <v>511</v>
      </c>
    </row>
    <row r="896" spans="1:8" x14ac:dyDescent="0.25">
      <c r="A896" s="2">
        <v>46429</v>
      </c>
      <c r="B896" s="1" t="s">
        <v>507</v>
      </c>
      <c r="C896" s="4">
        <v>0</v>
      </c>
      <c r="D896" s="1" t="s">
        <v>508</v>
      </c>
      <c r="E896" s="3">
        <v>0</v>
      </c>
      <c r="F896" s="1" t="s">
        <v>510</v>
      </c>
      <c r="G896" s="1">
        <v>1</v>
      </c>
      <c r="H896" s="1" t="s">
        <v>511</v>
      </c>
    </row>
    <row r="897" spans="1:8" x14ac:dyDescent="0.25">
      <c r="A897" s="2">
        <v>46430</v>
      </c>
      <c r="B897" s="1" t="s">
        <v>507</v>
      </c>
      <c r="C897" s="4">
        <v>0</v>
      </c>
      <c r="D897" s="1" t="s">
        <v>508</v>
      </c>
      <c r="E897" s="3">
        <v>0</v>
      </c>
      <c r="F897" s="1" t="s">
        <v>510</v>
      </c>
      <c r="G897" s="1">
        <v>1</v>
      </c>
      <c r="H897" s="1" t="s">
        <v>511</v>
      </c>
    </row>
    <row r="898" spans="1:8" x14ac:dyDescent="0.25">
      <c r="A898" s="2">
        <v>46431</v>
      </c>
      <c r="B898" s="1" t="s">
        <v>507</v>
      </c>
      <c r="C898" s="4">
        <v>0</v>
      </c>
      <c r="D898" s="1" t="s">
        <v>508</v>
      </c>
      <c r="E898" s="3">
        <v>0</v>
      </c>
      <c r="F898" s="1" t="s">
        <v>510</v>
      </c>
      <c r="G898" s="1">
        <v>1</v>
      </c>
      <c r="H898" s="1" t="s">
        <v>511</v>
      </c>
    </row>
    <row r="899" spans="1:8" x14ac:dyDescent="0.25">
      <c r="A899" s="2">
        <v>46432</v>
      </c>
      <c r="B899" s="1" t="s">
        <v>507</v>
      </c>
      <c r="C899" s="4">
        <v>0</v>
      </c>
      <c r="D899" s="1" t="s">
        <v>508</v>
      </c>
      <c r="E899" s="3">
        <v>0</v>
      </c>
      <c r="F899" s="1" t="s">
        <v>510</v>
      </c>
      <c r="G899" s="1">
        <v>1</v>
      </c>
      <c r="H899" s="1" t="s">
        <v>511</v>
      </c>
    </row>
    <row r="900" spans="1:8" x14ac:dyDescent="0.25">
      <c r="A900" s="2">
        <v>46433</v>
      </c>
      <c r="B900" s="1" t="s">
        <v>507</v>
      </c>
      <c r="C900" s="4">
        <v>0</v>
      </c>
      <c r="D900" s="1" t="s">
        <v>508</v>
      </c>
      <c r="E900" s="3">
        <v>0</v>
      </c>
      <c r="F900" s="1" t="s">
        <v>510</v>
      </c>
      <c r="G900" s="1">
        <v>1</v>
      </c>
      <c r="H900" s="1" t="s">
        <v>511</v>
      </c>
    </row>
    <row r="901" spans="1:8" x14ac:dyDescent="0.25">
      <c r="A901" s="2">
        <v>46434</v>
      </c>
      <c r="B901" s="1" t="s">
        <v>507</v>
      </c>
      <c r="C901" s="4">
        <v>0</v>
      </c>
      <c r="D901" s="1" t="s">
        <v>508</v>
      </c>
      <c r="E901" s="3">
        <v>0</v>
      </c>
      <c r="F901" s="1" t="s">
        <v>510</v>
      </c>
      <c r="G901" s="1">
        <v>1</v>
      </c>
      <c r="H901" s="1" t="s">
        <v>511</v>
      </c>
    </row>
    <row r="902" spans="1:8" x14ac:dyDescent="0.25">
      <c r="A902" s="2">
        <v>46435</v>
      </c>
      <c r="B902" s="1" t="s">
        <v>507</v>
      </c>
      <c r="C902" s="4">
        <v>0</v>
      </c>
      <c r="D902" s="1" t="s">
        <v>508</v>
      </c>
      <c r="E902" s="3">
        <v>0</v>
      </c>
      <c r="F902" s="1" t="s">
        <v>510</v>
      </c>
      <c r="G902" s="1">
        <v>1</v>
      </c>
      <c r="H902" s="1" t="s">
        <v>511</v>
      </c>
    </row>
    <row r="903" spans="1:8" x14ac:dyDescent="0.25">
      <c r="A903" s="2">
        <v>46436</v>
      </c>
      <c r="B903" s="1" t="s">
        <v>507</v>
      </c>
      <c r="C903" s="4">
        <v>0</v>
      </c>
      <c r="D903" s="1" t="s">
        <v>508</v>
      </c>
      <c r="E903" s="3">
        <v>0</v>
      </c>
      <c r="F903" s="1" t="s">
        <v>510</v>
      </c>
      <c r="G903" s="1">
        <v>1</v>
      </c>
      <c r="H903" s="1" t="s">
        <v>511</v>
      </c>
    </row>
    <row r="904" spans="1:8" x14ac:dyDescent="0.25">
      <c r="A904" s="2">
        <v>46437</v>
      </c>
      <c r="B904" s="1" t="s">
        <v>507</v>
      </c>
      <c r="C904" s="4">
        <v>0</v>
      </c>
      <c r="D904" s="1" t="s">
        <v>508</v>
      </c>
      <c r="E904" s="3">
        <v>0</v>
      </c>
      <c r="F904" s="1" t="s">
        <v>510</v>
      </c>
      <c r="G904" s="1">
        <v>1</v>
      </c>
      <c r="H904" s="1" t="s">
        <v>511</v>
      </c>
    </row>
    <row r="905" spans="1:8" x14ac:dyDescent="0.25">
      <c r="A905" s="2">
        <v>46438</v>
      </c>
      <c r="B905" s="1" t="s">
        <v>507</v>
      </c>
      <c r="C905" s="4">
        <v>0</v>
      </c>
      <c r="D905" s="1" t="s">
        <v>508</v>
      </c>
      <c r="E905" s="3">
        <v>0</v>
      </c>
      <c r="F905" s="1" t="s">
        <v>510</v>
      </c>
      <c r="G905" s="1">
        <v>1</v>
      </c>
      <c r="H905" s="1" t="s">
        <v>511</v>
      </c>
    </row>
    <row r="906" spans="1:8" x14ac:dyDescent="0.25">
      <c r="A906" s="2">
        <v>46439</v>
      </c>
      <c r="B906" s="1" t="s">
        <v>507</v>
      </c>
      <c r="C906" s="4">
        <v>0</v>
      </c>
      <c r="D906" s="1" t="s">
        <v>508</v>
      </c>
      <c r="E906" s="3">
        <v>0</v>
      </c>
      <c r="F906" s="1" t="s">
        <v>510</v>
      </c>
      <c r="G906" s="1">
        <v>1</v>
      </c>
      <c r="H906" s="1" t="s">
        <v>511</v>
      </c>
    </row>
    <row r="907" spans="1:8" x14ac:dyDescent="0.25">
      <c r="A907" s="2">
        <v>46440</v>
      </c>
      <c r="B907" s="1" t="s">
        <v>507</v>
      </c>
      <c r="C907" s="4">
        <v>0</v>
      </c>
      <c r="D907" s="1" t="s">
        <v>508</v>
      </c>
      <c r="E907" s="3">
        <v>0</v>
      </c>
      <c r="F907" s="1" t="s">
        <v>510</v>
      </c>
      <c r="G907" s="1">
        <v>1</v>
      </c>
      <c r="H907" s="1" t="s">
        <v>511</v>
      </c>
    </row>
    <row r="908" spans="1:8" x14ac:dyDescent="0.25">
      <c r="A908" s="2">
        <v>46441</v>
      </c>
      <c r="B908" s="1" t="s">
        <v>507</v>
      </c>
      <c r="C908" s="4">
        <v>0</v>
      </c>
      <c r="D908" s="1" t="s">
        <v>508</v>
      </c>
      <c r="E908" s="3">
        <v>0</v>
      </c>
      <c r="F908" s="1" t="s">
        <v>510</v>
      </c>
      <c r="G908" s="1">
        <v>1</v>
      </c>
      <c r="H908" s="1" t="s">
        <v>511</v>
      </c>
    </row>
    <row r="909" spans="1:8" x14ac:dyDescent="0.25">
      <c r="A909" s="2">
        <v>46442</v>
      </c>
      <c r="B909" s="1" t="s">
        <v>507</v>
      </c>
      <c r="C909" s="4">
        <v>0</v>
      </c>
      <c r="D909" s="1" t="s">
        <v>508</v>
      </c>
      <c r="E909" s="3">
        <v>0</v>
      </c>
      <c r="F909" s="1" t="s">
        <v>510</v>
      </c>
      <c r="G909" s="1">
        <v>1</v>
      </c>
      <c r="H909" s="1" t="s">
        <v>511</v>
      </c>
    </row>
    <row r="910" spans="1:8" x14ac:dyDescent="0.25">
      <c r="A910" s="2">
        <v>46443</v>
      </c>
      <c r="B910" s="1" t="s">
        <v>507</v>
      </c>
      <c r="C910" s="4">
        <v>0</v>
      </c>
      <c r="D910" s="1" t="s">
        <v>508</v>
      </c>
      <c r="E910" s="3">
        <v>0</v>
      </c>
      <c r="F910" s="1" t="s">
        <v>510</v>
      </c>
      <c r="G910" s="1">
        <v>1</v>
      </c>
      <c r="H910" s="1" t="s">
        <v>511</v>
      </c>
    </row>
    <row r="911" spans="1:8" x14ac:dyDescent="0.25">
      <c r="A911" s="2">
        <v>46444</v>
      </c>
      <c r="B911" s="1" t="s">
        <v>507</v>
      </c>
      <c r="C911" s="4">
        <v>0</v>
      </c>
      <c r="D911" s="1" t="s">
        <v>508</v>
      </c>
      <c r="E911" s="3">
        <v>0</v>
      </c>
      <c r="F911" s="1" t="s">
        <v>510</v>
      </c>
      <c r="G911" s="1">
        <v>1</v>
      </c>
      <c r="H911" s="1" t="s">
        <v>511</v>
      </c>
    </row>
    <row r="912" spans="1:8" x14ac:dyDescent="0.25">
      <c r="A912" s="2">
        <v>46445</v>
      </c>
      <c r="B912" s="1" t="s">
        <v>507</v>
      </c>
      <c r="C912" s="4">
        <v>0</v>
      </c>
      <c r="D912" s="1" t="s">
        <v>508</v>
      </c>
      <c r="E912" s="3">
        <v>0</v>
      </c>
      <c r="F912" s="1" t="s">
        <v>510</v>
      </c>
      <c r="G912" s="1">
        <v>1</v>
      </c>
      <c r="H912" s="1" t="s">
        <v>511</v>
      </c>
    </row>
    <row r="913" spans="1:8" x14ac:dyDescent="0.25">
      <c r="A913" s="2">
        <v>46446</v>
      </c>
      <c r="B913" s="1" t="s">
        <v>507</v>
      </c>
      <c r="C913" s="4">
        <v>0</v>
      </c>
      <c r="D913" s="1" t="s">
        <v>508</v>
      </c>
      <c r="E913" s="3">
        <v>0</v>
      </c>
      <c r="F913" s="1" t="s">
        <v>510</v>
      </c>
      <c r="G913" s="1">
        <v>1</v>
      </c>
      <c r="H913" s="1" t="s">
        <v>511</v>
      </c>
    </row>
    <row r="914" spans="1:8" x14ac:dyDescent="0.25">
      <c r="A914" s="2">
        <v>46447</v>
      </c>
      <c r="B914" s="1" t="s">
        <v>507</v>
      </c>
      <c r="C914" s="4">
        <v>0</v>
      </c>
      <c r="D914" s="1" t="s">
        <v>508</v>
      </c>
      <c r="E914" s="3">
        <v>0</v>
      </c>
      <c r="F914" s="1" t="s">
        <v>510</v>
      </c>
      <c r="G914" s="1">
        <v>1</v>
      </c>
      <c r="H914" s="1" t="s">
        <v>511</v>
      </c>
    </row>
    <row r="915" spans="1:8" x14ac:dyDescent="0.25">
      <c r="A915" s="2">
        <v>46448</v>
      </c>
      <c r="B915" s="1" t="s">
        <v>507</v>
      </c>
      <c r="C915" s="4">
        <v>0</v>
      </c>
      <c r="D915" s="1" t="s">
        <v>508</v>
      </c>
      <c r="E915" s="3">
        <v>0</v>
      </c>
      <c r="F915" s="1" t="s">
        <v>510</v>
      </c>
      <c r="G915" s="1">
        <v>1</v>
      </c>
      <c r="H915" s="1" t="s">
        <v>511</v>
      </c>
    </row>
    <row r="916" spans="1:8" x14ac:dyDescent="0.25">
      <c r="A916" s="2">
        <v>46449</v>
      </c>
      <c r="B916" s="1" t="s">
        <v>507</v>
      </c>
      <c r="C916" s="4">
        <v>0</v>
      </c>
      <c r="D916" s="1" t="s">
        <v>508</v>
      </c>
      <c r="E916" s="3">
        <v>0</v>
      </c>
      <c r="F916" s="1" t="s">
        <v>510</v>
      </c>
      <c r="G916" s="1">
        <v>1</v>
      </c>
      <c r="H916" s="1" t="s">
        <v>511</v>
      </c>
    </row>
    <row r="917" spans="1:8" x14ac:dyDescent="0.25">
      <c r="A917" s="2">
        <v>46450</v>
      </c>
      <c r="B917" s="1" t="s">
        <v>507</v>
      </c>
      <c r="C917" s="4">
        <v>0</v>
      </c>
      <c r="D917" s="1" t="s">
        <v>508</v>
      </c>
      <c r="E917" s="3">
        <v>0</v>
      </c>
      <c r="F917" s="1" t="s">
        <v>510</v>
      </c>
      <c r="G917" s="1">
        <v>1</v>
      </c>
      <c r="H917" s="1" t="s">
        <v>511</v>
      </c>
    </row>
    <row r="918" spans="1:8" x14ac:dyDescent="0.25">
      <c r="A918" s="2">
        <v>46451</v>
      </c>
      <c r="B918" s="1" t="s">
        <v>507</v>
      </c>
      <c r="C918" s="4">
        <v>0</v>
      </c>
      <c r="D918" s="1" t="s">
        <v>508</v>
      </c>
      <c r="E918" s="3">
        <v>0</v>
      </c>
      <c r="F918" s="1" t="s">
        <v>510</v>
      </c>
      <c r="G918" s="1">
        <v>1</v>
      </c>
      <c r="H918" s="1" t="s">
        <v>511</v>
      </c>
    </row>
    <row r="919" spans="1:8" x14ac:dyDescent="0.25">
      <c r="A919" s="2">
        <v>46452</v>
      </c>
      <c r="B919" s="1" t="s">
        <v>507</v>
      </c>
      <c r="C919" s="4">
        <v>0</v>
      </c>
      <c r="D919" s="1" t="s">
        <v>508</v>
      </c>
      <c r="E919" s="3">
        <v>0</v>
      </c>
      <c r="F919" s="1" t="s">
        <v>510</v>
      </c>
      <c r="G919" s="1">
        <v>1</v>
      </c>
      <c r="H919" s="1" t="s">
        <v>511</v>
      </c>
    </row>
    <row r="920" spans="1:8" x14ac:dyDescent="0.25">
      <c r="A920" s="2">
        <v>46453</v>
      </c>
      <c r="B920" s="1" t="s">
        <v>507</v>
      </c>
      <c r="C920" s="4">
        <v>0</v>
      </c>
      <c r="D920" s="1" t="s">
        <v>508</v>
      </c>
      <c r="E920" s="3">
        <v>0</v>
      </c>
      <c r="F920" s="1" t="s">
        <v>510</v>
      </c>
      <c r="G920" s="1">
        <v>1</v>
      </c>
      <c r="H920" s="1" t="s">
        <v>511</v>
      </c>
    </row>
    <row r="921" spans="1:8" x14ac:dyDescent="0.25">
      <c r="A921" s="2">
        <v>46454</v>
      </c>
      <c r="B921" s="1" t="s">
        <v>507</v>
      </c>
      <c r="C921" s="4">
        <v>0</v>
      </c>
      <c r="D921" s="1" t="s">
        <v>508</v>
      </c>
      <c r="E921" s="3">
        <v>0</v>
      </c>
      <c r="F921" s="1" t="s">
        <v>510</v>
      </c>
      <c r="G921" s="1">
        <v>1</v>
      </c>
      <c r="H921" s="1" t="s">
        <v>511</v>
      </c>
    </row>
    <row r="922" spans="1:8" x14ac:dyDescent="0.25">
      <c r="A922" s="2">
        <v>46455</v>
      </c>
      <c r="B922" s="1" t="s">
        <v>507</v>
      </c>
      <c r="C922" s="4">
        <v>0</v>
      </c>
      <c r="D922" s="1" t="s">
        <v>508</v>
      </c>
      <c r="E922" s="3">
        <v>0</v>
      </c>
      <c r="F922" s="1" t="s">
        <v>510</v>
      </c>
      <c r="G922" s="1">
        <v>1</v>
      </c>
      <c r="H922" s="1" t="s">
        <v>511</v>
      </c>
    </row>
    <row r="923" spans="1:8" x14ac:dyDescent="0.25">
      <c r="A923" s="2">
        <v>46456</v>
      </c>
      <c r="B923" s="1" t="s">
        <v>507</v>
      </c>
      <c r="C923" s="4">
        <v>0</v>
      </c>
      <c r="D923" s="1" t="s">
        <v>508</v>
      </c>
      <c r="E923" s="3">
        <v>0</v>
      </c>
      <c r="F923" s="1" t="s">
        <v>510</v>
      </c>
      <c r="G923" s="1">
        <v>1</v>
      </c>
      <c r="H923" s="1" t="s">
        <v>511</v>
      </c>
    </row>
    <row r="924" spans="1:8" x14ac:dyDescent="0.25">
      <c r="A924" s="2">
        <v>46457</v>
      </c>
      <c r="B924" s="1" t="s">
        <v>507</v>
      </c>
      <c r="C924" s="4">
        <v>0</v>
      </c>
      <c r="D924" s="1" t="s">
        <v>508</v>
      </c>
      <c r="E924" s="3">
        <v>0</v>
      </c>
      <c r="F924" s="1" t="s">
        <v>510</v>
      </c>
      <c r="G924" s="1">
        <v>1</v>
      </c>
      <c r="H924" s="1" t="s">
        <v>511</v>
      </c>
    </row>
    <row r="925" spans="1:8" x14ac:dyDescent="0.25">
      <c r="A925" s="2">
        <v>46458</v>
      </c>
      <c r="B925" s="1" t="s">
        <v>507</v>
      </c>
      <c r="C925" s="4">
        <v>0</v>
      </c>
      <c r="D925" s="1" t="s">
        <v>508</v>
      </c>
      <c r="E925" s="3">
        <v>0</v>
      </c>
      <c r="F925" s="1" t="s">
        <v>510</v>
      </c>
      <c r="G925" s="1">
        <v>1</v>
      </c>
      <c r="H925" s="1" t="s">
        <v>511</v>
      </c>
    </row>
    <row r="926" spans="1:8" x14ac:dyDescent="0.25">
      <c r="A926" s="2">
        <v>46459</v>
      </c>
      <c r="B926" s="1" t="s">
        <v>507</v>
      </c>
      <c r="C926" s="4">
        <v>0</v>
      </c>
      <c r="D926" s="1" t="s">
        <v>508</v>
      </c>
      <c r="E926" s="3">
        <v>0</v>
      </c>
      <c r="F926" s="1" t="s">
        <v>510</v>
      </c>
      <c r="G926" s="1">
        <v>1</v>
      </c>
      <c r="H926" s="1" t="s">
        <v>511</v>
      </c>
    </row>
    <row r="927" spans="1:8" x14ac:dyDescent="0.25">
      <c r="A927" s="2">
        <v>46460</v>
      </c>
      <c r="B927" s="1" t="s">
        <v>507</v>
      </c>
      <c r="C927" s="4">
        <v>0</v>
      </c>
      <c r="D927" s="1" t="s">
        <v>508</v>
      </c>
      <c r="E927" s="3">
        <v>0</v>
      </c>
      <c r="F927" s="1" t="s">
        <v>510</v>
      </c>
      <c r="G927" s="1">
        <v>1</v>
      </c>
      <c r="H927" s="1" t="s">
        <v>511</v>
      </c>
    </row>
    <row r="928" spans="1:8" x14ac:dyDescent="0.25">
      <c r="A928" s="2">
        <v>46461</v>
      </c>
      <c r="B928" s="1" t="s">
        <v>507</v>
      </c>
      <c r="C928" s="4">
        <v>0</v>
      </c>
      <c r="D928" s="1" t="s">
        <v>508</v>
      </c>
      <c r="E928" s="3">
        <v>0</v>
      </c>
      <c r="F928" s="1" t="s">
        <v>510</v>
      </c>
      <c r="G928" s="1">
        <v>1</v>
      </c>
      <c r="H928" s="1" t="s">
        <v>511</v>
      </c>
    </row>
    <row r="929" spans="1:8" x14ac:dyDescent="0.25">
      <c r="A929" s="2">
        <v>46462</v>
      </c>
      <c r="B929" s="1" t="s">
        <v>507</v>
      </c>
      <c r="C929" s="4">
        <v>0</v>
      </c>
      <c r="D929" s="1" t="s">
        <v>508</v>
      </c>
      <c r="E929" s="3">
        <v>0</v>
      </c>
      <c r="F929" s="1" t="s">
        <v>510</v>
      </c>
      <c r="G929" s="1">
        <v>1</v>
      </c>
      <c r="H929" s="1" t="s">
        <v>511</v>
      </c>
    </row>
    <row r="930" spans="1:8" x14ac:dyDescent="0.25">
      <c r="A930" s="2">
        <v>46463</v>
      </c>
      <c r="B930" s="1" t="s">
        <v>507</v>
      </c>
      <c r="C930" s="4">
        <v>0</v>
      </c>
      <c r="D930" s="1" t="s">
        <v>508</v>
      </c>
      <c r="E930" s="3">
        <v>0</v>
      </c>
      <c r="F930" s="1" t="s">
        <v>510</v>
      </c>
      <c r="G930" s="1">
        <v>1</v>
      </c>
      <c r="H930" s="1" t="s">
        <v>511</v>
      </c>
    </row>
    <row r="931" spans="1:8" x14ac:dyDescent="0.25">
      <c r="A931" s="2">
        <v>46464</v>
      </c>
      <c r="B931" s="1" t="s">
        <v>507</v>
      </c>
      <c r="C931" s="4">
        <v>0</v>
      </c>
      <c r="D931" s="1" t="s">
        <v>508</v>
      </c>
      <c r="E931" s="3">
        <v>0</v>
      </c>
      <c r="F931" s="1" t="s">
        <v>510</v>
      </c>
      <c r="G931" s="1">
        <v>1</v>
      </c>
      <c r="H931" s="1" t="s">
        <v>511</v>
      </c>
    </row>
    <row r="932" spans="1:8" x14ac:dyDescent="0.25">
      <c r="A932" s="2">
        <v>46465</v>
      </c>
      <c r="B932" s="1" t="s">
        <v>507</v>
      </c>
      <c r="C932" s="4">
        <v>0</v>
      </c>
      <c r="D932" s="1" t="s">
        <v>508</v>
      </c>
      <c r="E932" s="3">
        <v>0</v>
      </c>
      <c r="F932" s="1" t="s">
        <v>510</v>
      </c>
      <c r="G932" s="1">
        <v>1</v>
      </c>
      <c r="H932" s="1" t="s">
        <v>511</v>
      </c>
    </row>
    <row r="933" spans="1:8" x14ac:dyDescent="0.25">
      <c r="A933" s="2">
        <v>46466</v>
      </c>
      <c r="B933" s="1" t="s">
        <v>507</v>
      </c>
      <c r="C933" s="4">
        <v>0</v>
      </c>
      <c r="D933" s="1" t="s">
        <v>508</v>
      </c>
      <c r="E933" s="3">
        <v>0</v>
      </c>
      <c r="F933" s="1" t="s">
        <v>510</v>
      </c>
      <c r="G933" s="1">
        <v>1</v>
      </c>
      <c r="H933" s="1" t="s">
        <v>511</v>
      </c>
    </row>
    <row r="934" spans="1:8" x14ac:dyDescent="0.25">
      <c r="A934" s="2">
        <v>46467</v>
      </c>
      <c r="B934" s="1" t="s">
        <v>507</v>
      </c>
      <c r="C934" s="4">
        <v>0</v>
      </c>
      <c r="D934" s="1" t="s">
        <v>508</v>
      </c>
      <c r="E934" s="3">
        <v>0</v>
      </c>
      <c r="F934" s="1" t="s">
        <v>510</v>
      </c>
      <c r="G934" s="1">
        <v>1</v>
      </c>
      <c r="H934" s="1" t="s">
        <v>511</v>
      </c>
    </row>
    <row r="935" spans="1:8" x14ac:dyDescent="0.25">
      <c r="A935" s="2">
        <v>46468</v>
      </c>
      <c r="B935" s="1" t="s">
        <v>507</v>
      </c>
      <c r="C935" s="4">
        <v>0</v>
      </c>
      <c r="D935" s="1" t="s">
        <v>508</v>
      </c>
      <c r="E935" s="3">
        <v>0</v>
      </c>
      <c r="F935" s="1" t="s">
        <v>510</v>
      </c>
      <c r="G935" s="1">
        <v>1</v>
      </c>
      <c r="H935" s="1" t="s">
        <v>511</v>
      </c>
    </row>
    <row r="936" spans="1:8" x14ac:dyDescent="0.25">
      <c r="A936" s="2">
        <v>46469</v>
      </c>
      <c r="B936" s="1" t="s">
        <v>507</v>
      </c>
      <c r="C936" s="4">
        <v>0</v>
      </c>
      <c r="D936" s="1" t="s">
        <v>508</v>
      </c>
      <c r="E936" s="3">
        <v>0</v>
      </c>
      <c r="F936" s="1" t="s">
        <v>510</v>
      </c>
      <c r="G936" s="1">
        <v>1</v>
      </c>
      <c r="H936" s="1" t="s">
        <v>511</v>
      </c>
    </row>
    <row r="937" spans="1:8" x14ac:dyDescent="0.25">
      <c r="A937" s="2">
        <v>46470</v>
      </c>
      <c r="B937" s="1" t="s">
        <v>507</v>
      </c>
      <c r="C937" s="4">
        <v>0</v>
      </c>
      <c r="D937" s="1" t="s">
        <v>508</v>
      </c>
      <c r="E937" s="3">
        <v>0</v>
      </c>
      <c r="F937" s="1" t="s">
        <v>510</v>
      </c>
      <c r="G937" s="1">
        <v>1</v>
      </c>
      <c r="H937" s="1" t="s">
        <v>511</v>
      </c>
    </row>
    <row r="938" spans="1:8" x14ac:dyDescent="0.25">
      <c r="A938" s="2">
        <v>46471</v>
      </c>
      <c r="B938" s="1" t="s">
        <v>507</v>
      </c>
      <c r="C938" s="4">
        <v>0</v>
      </c>
      <c r="D938" s="1" t="s">
        <v>508</v>
      </c>
      <c r="E938" s="3">
        <v>0</v>
      </c>
      <c r="F938" s="1" t="s">
        <v>510</v>
      </c>
      <c r="G938" s="1">
        <v>1</v>
      </c>
      <c r="H938" s="1" t="s">
        <v>511</v>
      </c>
    </row>
    <row r="939" spans="1:8" x14ac:dyDescent="0.25">
      <c r="A939" s="2">
        <v>46472</v>
      </c>
      <c r="B939" s="1" t="s">
        <v>507</v>
      </c>
      <c r="C939" s="4">
        <v>0</v>
      </c>
      <c r="D939" s="1" t="s">
        <v>508</v>
      </c>
      <c r="E939" s="3">
        <v>0</v>
      </c>
      <c r="F939" s="1" t="s">
        <v>510</v>
      </c>
      <c r="G939" s="1">
        <v>1</v>
      </c>
      <c r="H939" s="1" t="s">
        <v>511</v>
      </c>
    </row>
    <row r="940" spans="1:8" x14ac:dyDescent="0.25">
      <c r="A940" s="2">
        <v>46473</v>
      </c>
      <c r="B940" s="1" t="s">
        <v>507</v>
      </c>
      <c r="C940" s="4">
        <v>0</v>
      </c>
      <c r="D940" s="1" t="s">
        <v>508</v>
      </c>
      <c r="E940" s="3">
        <v>0</v>
      </c>
      <c r="F940" s="1" t="s">
        <v>510</v>
      </c>
      <c r="G940" s="1">
        <v>1</v>
      </c>
      <c r="H940" s="1" t="s">
        <v>511</v>
      </c>
    </row>
    <row r="941" spans="1:8" x14ac:dyDescent="0.25">
      <c r="A941" s="2">
        <v>46474</v>
      </c>
      <c r="B941" s="1" t="s">
        <v>507</v>
      </c>
      <c r="C941" s="4">
        <v>0</v>
      </c>
      <c r="D941" s="1" t="s">
        <v>508</v>
      </c>
      <c r="E941" s="3">
        <v>0</v>
      </c>
      <c r="F941" s="1" t="s">
        <v>510</v>
      </c>
      <c r="G941" s="1">
        <v>1</v>
      </c>
      <c r="H941" s="1" t="s">
        <v>511</v>
      </c>
    </row>
    <row r="942" spans="1:8" x14ac:dyDescent="0.25">
      <c r="A942" s="2">
        <v>46475</v>
      </c>
      <c r="B942" s="1" t="s">
        <v>507</v>
      </c>
      <c r="C942" s="4">
        <v>0</v>
      </c>
      <c r="D942" s="1" t="s">
        <v>508</v>
      </c>
      <c r="E942" s="3">
        <v>0</v>
      </c>
      <c r="F942" s="1" t="s">
        <v>510</v>
      </c>
      <c r="G942" s="1">
        <v>1</v>
      </c>
      <c r="H942" s="1" t="s">
        <v>511</v>
      </c>
    </row>
    <row r="943" spans="1:8" x14ac:dyDescent="0.25">
      <c r="A943" s="2">
        <v>46476</v>
      </c>
      <c r="B943" s="1" t="s">
        <v>507</v>
      </c>
      <c r="C943" s="4">
        <v>0</v>
      </c>
      <c r="D943" s="1" t="s">
        <v>508</v>
      </c>
      <c r="E943" s="3">
        <v>0</v>
      </c>
      <c r="F943" s="1" t="s">
        <v>510</v>
      </c>
      <c r="G943" s="1">
        <v>1</v>
      </c>
      <c r="H943" s="1" t="s">
        <v>511</v>
      </c>
    </row>
    <row r="944" spans="1:8" x14ac:dyDescent="0.25">
      <c r="A944" s="2">
        <v>46477</v>
      </c>
      <c r="B944" s="1" t="s">
        <v>507</v>
      </c>
      <c r="C944" s="4">
        <v>0</v>
      </c>
      <c r="D944" s="1" t="s">
        <v>508</v>
      </c>
      <c r="E944" s="3">
        <v>0</v>
      </c>
      <c r="F944" s="1" t="s">
        <v>510</v>
      </c>
      <c r="G944" s="1">
        <v>1</v>
      </c>
      <c r="H944" s="1" t="s">
        <v>511</v>
      </c>
    </row>
    <row r="945" spans="1:8" x14ac:dyDescent="0.25">
      <c r="A945" s="2">
        <v>46478</v>
      </c>
      <c r="B945" s="1" t="s">
        <v>507</v>
      </c>
      <c r="C945" s="4">
        <v>0</v>
      </c>
      <c r="D945" s="1" t="s">
        <v>508</v>
      </c>
      <c r="E945" s="3">
        <v>0</v>
      </c>
      <c r="F945" s="1" t="s">
        <v>510</v>
      </c>
      <c r="G945" s="1">
        <v>1</v>
      </c>
      <c r="H945" s="1" t="s">
        <v>511</v>
      </c>
    </row>
    <row r="946" spans="1:8" x14ac:dyDescent="0.25">
      <c r="A946" s="2">
        <v>46479</v>
      </c>
      <c r="B946" s="1" t="s">
        <v>507</v>
      </c>
      <c r="C946" s="4">
        <v>0</v>
      </c>
      <c r="D946" s="1" t="s">
        <v>508</v>
      </c>
      <c r="E946" s="3">
        <v>0</v>
      </c>
      <c r="F946" s="1" t="s">
        <v>510</v>
      </c>
      <c r="G946" s="1">
        <v>1</v>
      </c>
      <c r="H946" s="1" t="s">
        <v>511</v>
      </c>
    </row>
    <row r="947" spans="1:8" x14ac:dyDescent="0.25">
      <c r="A947" s="2">
        <v>46480</v>
      </c>
      <c r="B947" s="1" t="s">
        <v>507</v>
      </c>
      <c r="C947" s="4">
        <v>0</v>
      </c>
      <c r="D947" s="1" t="s">
        <v>508</v>
      </c>
      <c r="E947" s="3">
        <v>0</v>
      </c>
      <c r="F947" s="1" t="s">
        <v>510</v>
      </c>
      <c r="G947" s="1">
        <v>1</v>
      </c>
      <c r="H947" s="1" t="s">
        <v>511</v>
      </c>
    </row>
    <row r="948" spans="1:8" x14ac:dyDescent="0.25">
      <c r="A948" s="2">
        <v>46481</v>
      </c>
      <c r="B948" s="1" t="s">
        <v>507</v>
      </c>
      <c r="C948" s="4">
        <v>0</v>
      </c>
      <c r="D948" s="1" t="s">
        <v>508</v>
      </c>
      <c r="E948" s="3">
        <v>0</v>
      </c>
      <c r="F948" s="1" t="s">
        <v>510</v>
      </c>
      <c r="G948" s="1">
        <v>1</v>
      </c>
      <c r="H948" s="1" t="s">
        <v>511</v>
      </c>
    </row>
    <row r="949" spans="1:8" x14ac:dyDescent="0.25">
      <c r="A949" s="2">
        <v>46482</v>
      </c>
      <c r="B949" s="1" t="s">
        <v>507</v>
      </c>
      <c r="C949" s="4">
        <v>0</v>
      </c>
      <c r="D949" s="1" t="s">
        <v>508</v>
      </c>
      <c r="E949" s="3">
        <v>0</v>
      </c>
      <c r="F949" s="1" t="s">
        <v>510</v>
      </c>
      <c r="G949" s="1">
        <v>1</v>
      </c>
      <c r="H949" s="1" t="s">
        <v>511</v>
      </c>
    </row>
    <row r="950" spans="1:8" x14ac:dyDescent="0.25">
      <c r="A950" s="2">
        <v>46483</v>
      </c>
      <c r="B950" s="1" t="s">
        <v>507</v>
      </c>
      <c r="C950" s="4">
        <v>0</v>
      </c>
      <c r="D950" s="1" t="s">
        <v>508</v>
      </c>
      <c r="E950" s="3">
        <v>0</v>
      </c>
      <c r="F950" s="1" t="s">
        <v>510</v>
      </c>
      <c r="G950" s="1">
        <v>1</v>
      </c>
      <c r="H950" s="1" t="s">
        <v>511</v>
      </c>
    </row>
    <row r="951" spans="1:8" x14ac:dyDescent="0.25">
      <c r="A951" s="2">
        <v>46484</v>
      </c>
      <c r="B951" s="1" t="s">
        <v>507</v>
      </c>
      <c r="C951" s="4">
        <v>0</v>
      </c>
      <c r="D951" s="1" t="s">
        <v>508</v>
      </c>
      <c r="E951" s="3">
        <v>0</v>
      </c>
      <c r="F951" s="1" t="s">
        <v>510</v>
      </c>
      <c r="G951" s="1">
        <v>1</v>
      </c>
      <c r="H951" s="1" t="s">
        <v>511</v>
      </c>
    </row>
    <row r="952" spans="1:8" x14ac:dyDescent="0.25">
      <c r="A952" s="2">
        <v>46485</v>
      </c>
      <c r="B952" s="1" t="s">
        <v>507</v>
      </c>
      <c r="C952" s="4">
        <v>0</v>
      </c>
      <c r="D952" s="1" t="s">
        <v>508</v>
      </c>
      <c r="E952" s="3">
        <v>0</v>
      </c>
      <c r="F952" s="1" t="s">
        <v>510</v>
      </c>
      <c r="G952" s="1">
        <v>1</v>
      </c>
      <c r="H952" s="1" t="s">
        <v>511</v>
      </c>
    </row>
    <row r="953" spans="1:8" x14ac:dyDescent="0.25">
      <c r="A953" s="2">
        <v>46486</v>
      </c>
      <c r="B953" s="1" t="s">
        <v>507</v>
      </c>
      <c r="C953" s="4">
        <v>0</v>
      </c>
      <c r="D953" s="1" t="s">
        <v>508</v>
      </c>
      <c r="E953" s="3">
        <v>0</v>
      </c>
      <c r="F953" s="1" t="s">
        <v>510</v>
      </c>
      <c r="G953" s="1">
        <v>1</v>
      </c>
      <c r="H953" s="1" t="s">
        <v>511</v>
      </c>
    </row>
    <row r="954" spans="1:8" x14ac:dyDescent="0.25">
      <c r="A954" s="2">
        <v>46487</v>
      </c>
      <c r="B954" s="1" t="s">
        <v>507</v>
      </c>
      <c r="C954" s="4">
        <v>0</v>
      </c>
      <c r="D954" s="1" t="s">
        <v>508</v>
      </c>
      <c r="E954" s="3">
        <v>0</v>
      </c>
      <c r="F954" s="1" t="s">
        <v>510</v>
      </c>
      <c r="G954" s="1">
        <v>1</v>
      </c>
      <c r="H954" s="1" t="s">
        <v>511</v>
      </c>
    </row>
    <row r="955" spans="1:8" x14ac:dyDescent="0.25">
      <c r="A955" s="2">
        <v>46488</v>
      </c>
      <c r="B955" s="1" t="s">
        <v>507</v>
      </c>
      <c r="C955" s="4">
        <v>0</v>
      </c>
      <c r="D955" s="1" t="s">
        <v>508</v>
      </c>
      <c r="E955" s="3">
        <v>0</v>
      </c>
      <c r="F955" s="1" t="s">
        <v>510</v>
      </c>
      <c r="G955" s="1">
        <v>1</v>
      </c>
      <c r="H955" s="1" t="s">
        <v>511</v>
      </c>
    </row>
    <row r="956" spans="1:8" x14ac:dyDescent="0.25">
      <c r="A956" s="2">
        <v>46489</v>
      </c>
      <c r="B956" s="1" t="s">
        <v>507</v>
      </c>
      <c r="C956" s="4">
        <v>0</v>
      </c>
      <c r="D956" s="1" t="s">
        <v>508</v>
      </c>
      <c r="E956" s="3">
        <v>0</v>
      </c>
      <c r="F956" s="1" t="s">
        <v>510</v>
      </c>
      <c r="G956" s="1">
        <v>1</v>
      </c>
      <c r="H956" s="1" t="s">
        <v>511</v>
      </c>
    </row>
    <row r="957" spans="1:8" x14ac:dyDescent="0.25">
      <c r="A957" s="2">
        <v>46490</v>
      </c>
      <c r="B957" s="1" t="s">
        <v>507</v>
      </c>
      <c r="C957" s="4">
        <v>0</v>
      </c>
      <c r="D957" s="1" t="s">
        <v>508</v>
      </c>
      <c r="E957" s="3">
        <v>0</v>
      </c>
      <c r="F957" s="1" t="s">
        <v>510</v>
      </c>
      <c r="G957" s="1">
        <v>1</v>
      </c>
      <c r="H957" s="1" t="s">
        <v>511</v>
      </c>
    </row>
    <row r="958" spans="1:8" x14ac:dyDescent="0.25">
      <c r="A958" s="2">
        <v>46491</v>
      </c>
      <c r="B958" s="1" t="s">
        <v>507</v>
      </c>
      <c r="C958" s="4">
        <v>0</v>
      </c>
      <c r="D958" s="1" t="s">
        <v>508</v>
      </c>
      <c r="E958" s="3">
        <v>0</v>
      </c>
      <c r="F958" s="1" t="s">
        <v>510</v>
      </c>
      <c r="G958" s="1">
        <v>1</v>
      </c>
      <c r="H958" s="1" t="s">
        <v>511</v>
      </c>
    </row>
    <row r="959" spans="1:8" x14ac:dyDescent="0.25">
      <c r="A959" s="2">
        <v>46492</v>
      </c>
      <c r="B959" s="1" t="s">
        <v>507</v>
      </c>
      <c r="C959" s="4">
        <v>0</v>
      </c>
      <c r="D959" s="1" t="s">
        <v>508</v>
      </c>
      <c r="E959" s="3">
        <v>0</v>
      </c>
      <c r="F959" s="1" t="s">
        <v>510</v>
      </c>
      <c r="G959" s="1">
        <v>1</v>
      </c>
      <c r="H959" s="1" t="s">
        <v>511</v>
      </c>
    </row>
    <row r="960" spans="1:8" x14ac:dyDescent="0.25">
      <c r="A960" s="2">
        <v>46493</v>
      </c>
      <c r="B960" s="1" t="s">
        <v>507</v>
      </c>
      <c r="C960" s="4">
        <v>0</v>
      </c>
      <c r="D960" s="1" t="s">
        <v>508</v>
      </c>
      <c r="E960" s="3">
        <v>0</v>
      </c>
      <c r="F960" s="1" t="s">
        <v>510</v>
      </c>
      <c r="G960" s="1">
        <v>1</v>
      </c>
      <c r="H960" s="1" t="s">
        <v>511</v>
      </c>
    </row>
    <row r="961" spans="1:8" x14ac:dyDescent="0.25">
      <c r="A961" s="2">
        <v>46494</v>
      </c>
      <c r="B961" s="1" t="s">
        <v>507</v>
      </c>
      <c r="C961" s="4">
        <v>0</v>
      </c>
      <c r="D961" s="1" t="s">
        <v>508</v>
      </c>
      <c r="E961" s="3">
        <v>0</v>
      </c>
      <c r="F961" s="1" t="s">
        <v>510</v>
      </c>
      <c r="G961" s="1">
        <v>1</v>
      </c>
      <c r="H961" s="1" t="s">
        <v>511</v>
      </c>
    </row>
    <row r="962" spans="1:8" x14ac:dyDescent="0.25">
      <c r="A962" s="2">
        <v>46495</v>
      </c>
      <c r="B962" s="1" t="s">
        <v>507</v>
      </c>
      <c r="C962" s="4">
        <v>0</v>
      </c>
      <c r="D962" s="1" t="s">
        <v>508</v>
      </c>
      <c r="E962" s="3">
        <v>0</v>
      </c>
      <c r="F962" s="1" t="s">
        <v>510</v>
      </c>
      <c r="G962" s="1">
        <v>1</v>
      </c>
      <c r="H962" s="1" t="s">
        <v>511</v>
      </c>
    </row>
    <row r="963" spans="1:8" x14ac:dyDescent="0.25">
      <c r="A963" s="2">
        <v>46496</v>
      </c>
      <c r="B963" s="1" t="s">
        <v>507</v>
      </c>
      <c r="C963" s="4">
        <v>0</v>
      </c>
      <c r="D963" s="1" t="s">
        <v>508</v>
      </c>
      <c r="E963" s="3">
        <v>0</v>
      </c>
      <c r="F963" s="1" t="s">
        <v>510</v>
      </c>
      <c r="G963" s="1">
        <v>1</v>
      </c>
      <c r="H963" s="1" t="s">
        <v>511</v>
      </c>
    </row>
    <row r="964" spans="1:8" x14ac:dyDescent="0.25">
      <c r="A964" s="2">
        <v>46497</v>
      </c>
      <c r="B964" s="1" t="s">
        <v>507</v>
      </c>
      <c r="C964" s="4">
        <v>0</v>
      </c>
      <c r="D964" s="1" t="s">
        <v>508</v>
      </c>
      <c r="E964" s="3">
        <v>0</v>
      </c>
      <c r="F964" s="1" t="s">
        <v>510</v>
      </c>
      <c r="G964" s="1">
        <v>1</v>
      </c>
      <c r="H964" s="1" t="s">
        <v>511</v>
      </c>
    </row>
    <row r="965" spans="1:8" x14ac:dyDescent="0.25">
      <c r="A965" s="2">
        <v>46498</v>
      </c>
      <c r="B965" s="1" t="s">
        <v>507</v>
      </c>
      <c r="C965" s="4">
        <v>0</v>
      </c>
      <c r="D965" s="1" t="s">
        <v>508</v>
      </c>
      <c r="E965" s="3">
        <v>0</v>
      </c>
      <c r="F965" s="1" t="s">
        <v>510</v>
      </c>
      <c r="G965" s="1">
        <v>1</v>
      </c>
      <c r="H965" s="1" t="s">
        <v>511</v>
      </c>
    </row>
    <row r="966" spans="1:8" x14ac:dyDescent="0.25">
      <c r="A966" s="2">
        <v>46499</v>
      </c>
      <c r="B966" s="1" t="s">
        <v>507</v>
      </c>
      <c r="C966" s="4">
        <v>0</v>
      </c>
      <c r="D966" s="1" t="s">
        <v>508</v>
      </c>
      <c r="E966" s="3">
        <v>0</v>
      </c>
      <c r="F966" s="1" t="s">
        <v>510</v>
      </c>
      <c r="G966" s="1">
        <v>1</v>
      </c>
      <c r="H966" s="1" t="s">
        <v>511</v>
      </c>
    </row>
    <row r="967" spans="1:8" x14ac:dyDescent="0.25">
      <c r="A967" s="2">
        <v>46500</v>
      </c>
      <c r="B967" s="1" t="s">
        <v>507</v>
      </c>
      <c r="C967" s="4">
        <v>0</v>
      </c>
      <c r="D967" s="1" t="s">
        <v>508</v>
      </c>
      <c r="E967" s="3">
        <v>0</v>
      </c>
      <c r="F967" s="1" t="s">
        <v>510</v>
      </c>
      <c r="G967" s="1">
        <v>1</v>
      </c>
      <c r="H967" s="1" t="s">
        <v>511</v>
      </c>
    </row>
    <row r="968" spans="1:8" x14ac:dyDescent="0.25">
      <c r="A968" s="2">
        <v>46501</v>
      </c>
      <c r="B968" s="1" t="s">
        <v>507</v>
      </c>
      <c r="C968" s="4">
        <v>0</v>
      </c>
      <c r="D968" s="1" t="s">
        <v>508</v>
      </c>
      <c r="E968" s="3">
        <v>0</v>
      </c>
      <c r="F968" s="1" t="s">
        <v>510</v>
      </c>
      <c r="G968" s="1">
        <v>1</v>
      </c>
      <c r="H968" s="1" t="s">
        <v>511</v>
      </c>
    </row>
    <row r="969" spans="1:8" x14ac:dyDescent="0.25">
      <c r="A969" s="2">
        <v>46502</v>
      </c>
      <c r="B969" s="1" t="s">
        <v>507</v>
      </c>
      <c r="C969" s="4">
        <v>0</v>
      </c>
      <c r="D969" s="1" t="s">
        <v>508</v>
      </c>
      <c r="E969" s="3">
        <v>0</v>
      </c>
      <c r="F969" s="1" t="s">
        <v>510</v>
      </c>
      <c r="G969" s="1">
        <v>1</v>
      </c>
      <c r="H969" s="1" t="s">
        <v>511</v>
      </c>
    </row>
    <row r="970" spans="1:8" x14ac:dyDescent="0.25">
      <c r="A970" s="2">
        <v>46503</v>
      </c>
      <c r="B970" s="1" t="s">
        <v>507</v>
      </c>
      <c r="C970" s="4">
        <v>0</v>
      </c>
      <c r="D970" s="1" t="s">
        <v>508</v>
      </c>
      <c r="E970" s="3">
        <v>0</v>
      </c>
      <c r="F970" s="1" t="s">
        <v>510</v>
      </c>
      <c r="G970" s="1">
        <v>1</v>
      </c>
      <c r="H970" s="1" t="s">
        <v>511</v>
      </c>
    </row>
    <row r="971" spans="1:8" x14ac:dyDescent="0.25">
      <c r="A971" s="2">
        <v>46504</v>
      </c>
      <c r="B971" s="1" t="s">
        <v>507</v>
      </c>
      <c r="C971" s="4">
        <v>0</v>
      </c>
      <c r="D971" s="1" t="s">
        <v>508</v>
      </c>
      <c r="E971" s="3">
        <v>0</v>
      </c>
      <c r="F971" s="1" t="s">
        <v>510</v>
      </c>
      <c r="G971" s="1">
        <v>1</v>
      </c>
      <c r="H971" s="1" t="s">
        <v>511</v>
      </c>
    </row>
    <row r="972" spans="1:8" x14ac:dyDescent="0.25">
      <c r="A972" s="2">
        <v>46505</v>
      </c>
      <c r="B972" s="1" t="s">
        <v>507</v>
      </c>
      <c r="C972" s="4">
        <v>0</v>
      </c>
      <c r="D972" s="1" t="s">
        <v>508</v>
      </c>
      <c r="E972" s="3">
        <v>0</v>
      </c>
      <c r="F972" s="1" t="s">
        <v>510</v>
      </c>
      <c r="G972" s="1">
        <v>1</v>
      </c>
      <c r="H972" s="1" t="s">
        <v>511</v>
      </c>
    </row>
    <row r="973" spans="1:8" x14ac:dyDescent="0.25">
      <c r="A973" s="2">
        <v>46506</v>
      </c>
      <c r="B973" s="1" t="s">
        <v>507</v>
      </c>
      <c r="C973" s="4">
        <v>0</v>
      </c>
      <c r="D973" s="1" t="s">
        <v>508</v>
      </c>
      <c r="E973" s="3">
        <v>0</v>
      </c>
      <c r="F973" s="1" t="s">
        <v>510</v>
      </c>
      <c r="G973" s="1">
        <v>1</v>
      </c>
      <c r="H973" s="1" t="s">
        <v>511</v>
      </c>
    </row>
    <row r="974" spans="1:8" x14ac:dyDescent="0.25">
      <c r="A974" s="2">
        <v>46507</v>
      </c>
      <c r="B974" s="1" t="s">
        <v>507</v>
      </c>
      <c r="C974" s="4">
        <v>0</v>
      </c>
      <c r="D974" s="1" t="s">
        <v>508</v>
      </c>
      <c r="E974" s="3">
        <v>0</v>
      </c>
      <c r="F974" s="1" t="s">
        <v>510</v>
      </c>
      <c r="G974" s="1">
        <v>1</v>
      </c>
      <c r="H974" s="1" t="s">
        <v>511</v>
      </c>
    </row>
    <row r="975" spans="1:8" x14ac:dyDescent="0.25">
      <c r="A975" s="2">
        <v>46508</v>
      </c>
      <c r="B975" s="1" t="s">
        <v>507</v>
      </c>
      <c r="C975" s="4">
        <v>0</v>
      </c>
      <c r="D975" s="1" t="s">
        <v>508</v>
      </c>
      <c r="E975" s="3">
        <v>0</v>
      </c>
      <c r="F975" s="1" t="s">
        <v>510</v>
      </c>
      <c r="G975" s="1">
        <v>1</v>
      </c>
      <c r="H975" s="1" t="s">
        <v>511</v>
      </c>
    </row>
    <row r="976" spans="1:8" x14ac:dyDescent="0.25">
      <c r="A976" s="2">
        <v>46509</v>
      </c>
      <c r="B976" s="1" t="s">
        <v>507</v>
      </c>
      <c r="C976" s="4">
        <v>0</v>
      </c>
      <c r="D976" s="1" t="s">
        <v>508</v>
      </c>
      <c r="E976" s="3">
        <v>0</v>
      </c>
      <c r="F976" s="1" t="s">
        <v>510</v>
      </c>
      <c r="G976" s="1">
        <v>1</v>
      </c>
      <c r="H976" s="1" t="s">
        <v>511</v>
      </c>
    </row>
    <row r="977" spans="1:8" x14ac:dyDescent="0.25">
      <c r="A977" s="2">
        <v>46510</v>
      </c>
      <c r="B977" s="1" t="s">
        <v>507</v>
      </c>
      <c r="C977" s="4">
        <v>0</v>
      </c>
      <c r="D977" s="1" t="s">
        <v>508</v>
      </c>
      <c r="E977" s="3">
        <v>0</v>
      </c>
      <c r="F977" s="1" t="s">
        <v>510</v>
      </c>
      <c r="G977" s="1">
        <v>1</v>
      </c>
      <c r="H977" s="1" t="s">
        <v>511</v>
      </c>
    </row>
    <row r="978" spans="1:8" x14ac:dyDescent="0.25">
      <c r="A978" s="2">
        <v>46511</v>
      </c>
      <c r="B978" s="1" t="s">
        <v>507</v>
      </c>
      <c r="C978" s="4">
        <v>0</v>
      </c>
      <c r="D978" s="1" t="s">
        <v>508</v>
      </c>
      <c r="E978" s="3">
        <v>0</v>
      </c>
      <c r="F978" s="1" t="s">
        <v>510</v>
      </c>
      <c r="G978" s="1">
        <v>1</v>
      </c>
      <c r="H978" s="1" t="s">
        <v>511</v>
      </c>
    </row>
    <row r="979" spans="1:8" x14ac:dyDescent="0.25">
      <c r="A979" s="2">
        <v>46512</v>
      </c>
      <c r="B979" s="1" t="s">
        <v>507</v>
      </c>
      <c r="C979" s="4">
        <v>0</v>
      </c>
      <c r="D979" s="1" t="s">
        <v>508</v>
      </c>
      <c r="E979" s="3">
        <v>0</v>
      </c>
      <c r="F979" s="1" t="s">
        <v>510</v>
      </c>
      <c r="G979" s="1">
        <v>1</v>
      </c>
      <c r="H979" s="1" t="s">
        <v>511</v>
      </c>
    </row>
    <row r="980" spans="1:8" x14ac:dyDescent="0.25">
      <c r="A980" s="2">
        <v>46513</v>
      </c>
      <c r="B980" s="1" t="s">
        <v>507</v>
      </c>
      <c r="C980" s="4">
        <v>0</v>
      </c>
      <c r="D980" s="1" t="s">
        <v>508</v>
      </c>
      <c r="E980" s="3">
        <v>0</v>
      </c>
      <c r="F980" s="1" t="s">
        <v>510</v>
      </c>
      <c r="G980" s="1">
        <v>1</v>
      </c>
      <c r="H980" s="1" t="s">
        <v>511</v>
      </c>
    </row>
    <row r="981" spans="1:8" x14ac:dyDescent="0.25">
      <c r="A981" s="2">
        <v>46514</v>
      </c>
      <c r="B981" s="1" t="s">
        <v>507</v>
      </c>
      <c r="C981" s="4">
        <v>0</v>
      </c>
      <c r="D981" s="1" t="s">
        <v>508</v>
      </c>
      <c r="E981" s="3">
        <v>0</v>
      </c>
      <c r="F981" s="1" t="s">
        <v>510</v>
      </c>
      <c r="G981" s="1">
        <v>1</v>
      </c>
      <c r="H981" s="1" t="s">
        <v>511</v>
      </c>
    </row>
    <row r="982" spans="1:8" x14ac:dyDescent="0.25">
      <c r="A982" s="2">
        <v>46515</v>
      </c>
      <c r="B982" s="1" t="s">
        <v>507</v>
      </c>
      <c r="C982" s="4">
        <v>0</v>
      </c>
      <c r="D982" s="1" t="s">
        <v>508</v>
      </c>
      <c r="E982" s="3">
        <v>0</v>
      </c>
      <c r="F982" s="1" t="s">
        <v>510</v>
      </c>
      <c r="G982" s="1">
        <v>1</v>
      </c>
      <c r="H982" s="1" t="s">
        <v>511</v>
      </c>
    </row>
    <row r="983" spans="1:8" x14ac:dyDescent="0.25">
      <c r="A983" s="2">
        <v>46516</v>
      </c>
      <c r="B983" s="1" t="s">
        <v>507</v>
      </c>
      <c r="C983" s="4">
        <v>0</v>
      </c>
      <c r="D983" s="1" t="s">
        <v>508</v>
      </c>
      <c r="E983" s="3">
        <v>0</v>
      </c>
      <c r="F983" s="1" t="s">
        <v>510</v>
      </c>
      <c r="G983" s="1">
        <v>1</v>
      </c>
      <c r="H983" s="1" t="s">
        <v>511</v>
      </c>
    </row>
    <row r="984" spans="1:8" x14ac:dyDescent="0.25">
      <c r="A984" s="2">
        <v>46517</v>
      </c>
      <c r="B984" s="1" t="s">
        <v>507</v>
      </c>
      <c r="C984" s="4">
        <v>0</v>
      </c>
      <c r="D984" s="1" t="s">
        <v>508</v>
      </c>
      <c r="E984" s="3">
        <v>0</v>
      </c>
      <c r="F984" s="1" t="s">
        <v>510</v>
      </c>
      <c r="G984" s="1">
        <v>1</v>
      </c>
      <c r="H984" s="1" t="s">
        <v>511</v>
      </c>
    </row>
    <row r="985" spans="1:8" x14ac:dyDescent="0.25">
      <c r="A985" s="2">
        <v>46518</v>
      </c>
      <c r="B985" s="1" t="s">
        <v>507</v>
      </c>
      <c r="C985" s="4">
        <v>0</v>
      </c>
      <c r="D985" s="1" t="s">
        <v>508</v>
      </c>
      <c r="E985" s="3">
        <v>0</v>
      </c>
      <c r="F985" s="1" t="s">
        <v>510</v>
      </c>
      <c r="G985" s="1">
        <v>1</v>
      </c>
      <c r="H985" s="1" t="s">
        <v>511</v>
      </c>
    </row>
    <row r="986" spans="1:8" x14ac:dyDescent="0.25">
      <c r="A986" s="2">
        <v>46519</v>
      </c>
      <c r="B986" s="1" t="s">
        <v>507</v>
      </c>
      <c r="C986" s="4">
        <v>0</v>
      </c>
      <c r="D986" s="1" t="s">
        <v>508</v>
      </c>
      <c r="E986" s="3">
        <v>0</v>
      </c>
      <c r="F986" s="1" t="s">
        <v>510</v>
      </c>
      <c r="G986" s="1">
        <v>1</v>
      </c>
      <c r="H986" s="1" t="s">
        <v>511</v>
      </c>
    </row>
    <row r="987" spans="1:8" x14ac:dyDescent="0.25">
      <c r="A987" s="2">
        <v>46520</v>
      </c>
      <c r="B987" s="1" t="s">
        <v>507</v>
      </c>
      <c r="C987" s="4">
        <v>0</v>
      </c>
      <c r="D987" s="1" t="s">
        <v>508</v>
      </c>
      <c r="E987" s="3">
        <v>0</v>
      </c>
      <c r="F987" s="1" t="s">
        <v>510</v>
      </c>
      <c r="G987" s="1">
        <v>1</v>
      </c>
      <c r="H987" s="1" t="s">
        <v>511</v>
      </c>
    </row>
    <row r="988" spans="1:8" x14ac:dyDescent="0.25">
      <c r="A988" s="2">
        <v>46521</v>
      </c>
      <c r="B988" s="1" t="s">
        <v>507</v>
      </c>
      <c r="C988" s="4">
        <v>0</v>
      </c>
      <c r="D988" s="1" t="s">
        <v>508</v>
      </c>
      <c r="E988" s="3">
        <v>0</v>
      </c>
      <c r="F988" s="1" t="s">
        <v>510</v>
      </c>
      <c r="G988" s="1">
        <v>1</v>
      </c>
      <c r="H988" s="1" t="s">
        <v>511</v>
      </c>
    </row>
    <row r="989" spans="1:8" x14ac:dyDescent="0.25">
      <c r="A989" s="2">
        <v>46522</v>
      </c>
      <c r="B989" s="1" t="s">
        <v>507</v>
      </c>
      <c r="C989" s="4">
        <v>0</v>
      </c>
      <c r="D989" s="1" t="s">
        <v>508</v>
      </c>
      <c r="E989" s="3">
        <v>0</v>
      </c>
      <c r="F989" s="1" t="s">
        <v>510</v>
      </c>
      <c r="G989" s="1">
        <v>1</v>
      </c>
      <c r="H989" s="1" t="s">
        <v>511</v>
      </c>
    </row>
    <row r="990" spans="1:8" x14ac:dyDescent="0.25">
      <c r="A990" s="2">
        <v>46523</v>
      </c>
      <c r="B990" s="1" t="s">
        <v>507</v>
      </c>
      <c r="C990" s="4">
        <v>0</v>
      </c>
      <c r="D990" s="1" t="s">
        <v>508</v>
      </c>
      <c r="E990" s="3">
        <v>0</v>
      </c>
      <c r="F990" s="1" t="s">
        <v>510</v>
      </c>
      <c r="G990" s="1">
        <v>1</v>
      </c>
      <c r="H990" s="1" t="s">
        <v>511</v>
      </c>
    </row>
    <row r="991" spans="1:8" x14ac:dyDescent="0.25">
      <c r="A991" s="2">
        <v>46524</v>
      </c>
      <c r="B991" s="1" t="s">
        <v>507</v>
      </c>
      <c r="C991" s="4">
        <v>0</v>
      </c>
      <c r="D991" s="1" t="s">
        <v>508</v>
      </c>
      <c r="E991" s="3">
        <v>0</v>
      </c>
      <c r="F991" s="1" t="s">
        <v>510</v>
      </c>
      <c r="G991" s="1">
        <v>1</v>
      </c>
      <c r="H991" s="1" t="s">
        <v>511</v>
      </c>
    </row>
    <row r="992" spans="1:8" x14ac:dyDescent="0.25">
      <c r="A992" s="2">
        <v>46525</v>
      </c>
      <c r="B992" s="1" t="s">
        <v>507</v>
      </c>
      <c r="C992" s="4">
        <v>0</v>
      </c>
      <c r="D992" s="1" t="s">
        <v>508</v>
      </c>
      <c r="E992" s="3">
        <v>0</v>
      </c>
      <c r="F992" s="1" t="s">
        <v>510</v>
      </c>
      <c r="G992" s="1">
        <v>1</v>
      </c>
      <c r="H992" s="1" t="s">
        <v>511</v>
      </c>
    </row>
    <row r="993" spans="1:8" x14ac:dyDescent="0.25">
      <c r="A993" s="2">
        <v>46526</v>
      </c>
      <c r="B993" s="1" t="s">
        <v>507</v>
      </c>
      <c r="C993" s="4">
        <v>0</v>
      </c>
      <c r="D993" s="1" t="s">
        <v>508</v>
      </c>
      <c r="E993" s="3">
        <v>0</v>
      </c>
      <c r="F993" s="1" t="s">
        <v>510</v>
      </c>
      <c r="G993" s="1">
        <v>1</v>
      </c>
      <c r="H993" s="1" t="s">
        <v>511</v>
      </c>
    </row>
    <row r="994" spans="1:8" x14ac:dyDescent="0.25">
      <c r="A994" s="2">
        <v>46527</v>
      </c>
      <c r="B994" s="1" t="s">
        <v>507</v>
      </c>
      <c r="C994" s="4">
        <v>0</v>
      </c>
      <c r="D994" s="1" t="s">
        <v>508</v>
      </c>
      <c r="E994" s="3">
        <v>0</v>
      </c>
      <c r="F994" s="1" t="s">
        <v>510</v>
      </c>
      <c r="G994" s="1">
        <v>1</v>
      </c>
      <c r="H994" s="1" t="s">
        <v>511</v>
      </c>
    </row>
    <row r="995" spans="1:8" x14ac:dyDescent="0.25">
      <c r="A995" s="2">
        <v>46528</v>
      </c>
      <c r="B995" s="1" t="s">
        <v>507</v>
      </c>
      <c r="C995" s="4">
        <v>0</v>
      </c>
      <c r="D995" s="1" t="s">
        <v>508</v>
      </c>
      <c r="E995" s="3">
        <v>0</v>
      </c>
      <c r="F995" s="1" t="s">
        <v>510</v>
      </c>
      <c r="G995" s="1">
        <v>1</v>
      </c>
      <c r="H995" s="1" t="s">
        <v>511</v>
      </c>
    </row>
    <row r="996" spans="1:8" x14ac:dyDescent="0.25">
      <c r="A996" s="2">
        <v>46529</v>
      </c>
      <c r="B996" s="1" t="s">
        <v>507</v>
      </c>
      <c r="C996" s="4">
        <v>0</v>
      </c>
      <c r="D996" s="1" t="s">
        <v>508</v>
      </c>
      <c r="E996" s="3">
        <v>0</v>
      </c>
      <c r="F996" s="1" t="s">
        <v>510</v>
      </c>
      <c r="G996" s="1">
        <v>1</v>
      </c>
      <c r="H996" s="1" t="s">
        <v>511</v>
      </c>
    </row>
    <row r="997" spans="1:8" x14ac:dyDescent="0.25">
      <c r="A997" s="2">
        <v>46530</v>
      </c>
      <c r="B997" s="1" t="s">
        <v>507</v>
      </c>
      <c r="C997" s="4">
        <v>0</v>
      </c>
      <c r="D997" s="1" t="s">
        <v>508</v>
      </c>
      <c r="E997" s="3">
        <v>0</v>
      </c>
      <c r="F997" s="1" t="s">
        <v>510</v>
      </c>
      <c r="G997" s="1">
        <v>1</v>
      </c>
      <c r="H997" s="1" t="s">
        <v>511</v>
      </c>
    </row>
    <row r="998" spans="1:8" x14ac:dyDescent="0.25">
      <c r="A998" s="2">
        <v>46531</v>
      </c>
      <c r="B998" s="1" t="s">
        <v>507</v>
      </c>
      <c r="C998" s="4">
        <v>0</v>
      </c>
      <c r="D998" s="1" t="s">
        <v>508</v>
      </c>
      <c r="E998" s="3">
        <v>0</v>
      </c>
      <c r="F998" s="1" t="s">
        <v>510</v>
      </c>
      <c r="G998" s="1">
        <v>1</v>
      </c>
      <c r="H998" s="1" t="s">
        <v>511</v>
      </c>
    </row>
    <row r="999" spans="1:8" x14ac:dyDescent="0.25">
      <c r="A999" s="2">
        <v>46532</v>
      </c>
      <c r="B999" s="1" t="s">
        <v>507</v>
      </c>
      <c r="C999" s="4">
        <v>0</v>
      </c>
      <c r="D999" s="1" t="s">
        <v>508</v>
      </c>
      <c r="E999" s="3">
        <v>0</v>
      </c>
      <c r="F999" s="1" t="s">
        <v>510</v>
      </c>
      <c r="G999" s="1">
        <v>1</v>
      </c>
      <c r="H999" s="1" t="s">
        <v>511</v>
      </c>
    </row>
    <row r="1000" spans="1:8" x14ac:dyDescent="0.25">
      <c r="A1000" s="2">
        <v>46533</v>
      </c>
      <c r="B1000" s="1" t="s">
        <v>507</v>
      </c>
      <c r="C1000" s="4">
        <v>0</v>
      </c>
      <c r="D1000" s="1" t="s">
        <v>508</v>
      </c>
      <c r="E1000" s="3">
        <v>0</v>
      </c>
      <c r="F1000" s="1" t="s">
        <v>510</v>
      </c>
      <c r="G1000" s="1">
        <v>1</v>
      </c>
      <c r="H1000" s="1" t="s">
        <v>511</v>
      </c>
    </row>
    <row r="1001" spans="1:8" x14ac:dyDescent="0.25">
      <c r="A1001" s="2">
        <v>46534</v>
      </c>
      <c r="B1001" s="1" t="s">
        <v>507</v>
      </c>
      <c r="C1001" s="4">
        <v>0</v>
      </c>
      <c r="D1001" s="1" t="s">
        <v>508</v>
      </c>
      <c r="E1001" s="3">
        <v>0</v>
      </c>
      <c r="F1001" s="1" t="s">
        <v>510</v>
      </c>
      <c r="G1001" s="1">
        <v>1</v>
      </c>
      <c r="H1001" s="1" t="s">
        <v>511</v>
      </c>
    </row>
    <row r="1002" spans="1:8" x14ac:dyDescent="0.25">
      <c r="A1002" s="2">
        <v>46535</v>
      </c>
      <c r="B1002" s="1" t="s">
        <v>507</v>
      </c>
      <c r="C1002" s="4">
        <v>0</v>
      </c>
      <c r="D1002" s="1" t="s">
        <v>508</v>
      </c>
      <c r="E1002" s="3">
        <v>0</v>
      </c>
      <c r="F1002" s="1" t="s">
        <v>510</v>
      </c>
      <c r="G1002" s="1">
        <v>1</v>
      </c>
      <c r="H1002" s="1" t="s">
        <v>511</v>
      </c>
    </row>
    <row r="1003" spans="1:8" x14ac:dyDescent="0.25">
      <c r="A1003" s="2">
        <v>46536</v>
      </c>
      <c r="B1003" s="1" t="s">
        <v>507</v>
      </c>
      <c r="C1003" s="4">
        <v>0</v>
      </c>
      <c r="D1003" s="1" t="s">
        <v>508</v>
      </c>
      <c r="E1003" s="3">
        <v>0</v>
      </c>
      <c r="F1003" s="1" t="s">
        <v>510</v>
      </c>
      <c r="G1003" s="1">
        <v>1</v>
      </c>
      <c r="H1003" s="1" t="s">
        <v>511</v>
      </c>
    </row>
    <row r="1004" spans="1:8" x14ac:dyDescent="0.25">
      <c r="A1004" s="2">
        <v>46537</v>
      </c>
      <c r="B1004" s="1" t="s">
        <v>507</v>
      </c>
      <c r="C1004" s="4">
        <v>0</v>
      </c>
      <c r="D1004" s="1" t="s">
        <v>508</v>
      </c>
      <c r="E1004" s="3">
        <v>0</v>
      </c>
      <c r="F1004" s="1" t="s">
        <v>510</v>
      </c>
      <c r="G1004" s="1">
        <v>1</v>
      </c>
      <c r="H1004" s="1" t="s">
        <v>511</v>
      </c>
    </row>
    <row r="1005" spans="1:8" x14ac:dyDescent="0.25">
      <c r="A1005" s="2">
        <v>46538</v>
      </c>
      <c r="B1005" s="1" t="s">
        <v>507</v>
      </c>
      <c r="C1005" s="4">
        <v>0</v>
      </c>
      <c r="D1005" s="1" t="s">
        <v>508</v>
      </c>
      <c r="E1005" s="3">
        <v>0</v>
      </c>
      <c r="F1005" s="1" t="s">
        <v>510</v>
      </c>
      <c r="G1005" s="1">
        <v>1</v>
      </c>
      <c r="H1005" s="1" t="s">
        <v>511</v>
      </c>
    </row>
    <row r="1006" spans="1:8" x14ac:dyDescent="0.25">
      <c r="A1006" s="2">
        <v>46539</v>
      </c>
      <c r="B1006" s="1" t="s">
        <v>507</v>
      </c>
      <c r="C1006" s="4">
        <v>0</v>
      </c>
      <c r="D1006" s="1" t="s">
        <v>508</v>
      </c>
      <c r="E1006" s="3">
        <v>0</v>
      </c>
      <c r="F1006" s="1" t="s">
        <v>510</v>
      </c>
      <c r="G1006" s="1">
        <v>1</v>
      </c>
      <c r="H1006" s="1" t="s">
        <v>511</v>
      </c>
    </row>
    <row r="1007" spans="1:8" x14ac:dyDescent="0.25">
      <c r="A1007" s="2">
        <v>46540</v>
      </c>
      <c r="B1007" s="1" t="s">
        <v>507</v>
      </c>
      <c r="C1007" s="4">
        <v>0</v>
      </c>
      <c r="D1007" s="1" t="s">
        <v>508</v>
      </c>
      <c r="E1007" s="3">
        <v>0</v>
      </c>
      <c r="F1007" s="1" t="s">
        <v>510</v>
      </c>
      <c r="G1007" s="1">
        <v>1</v>
      </c>
      <c r="H1007" s="1" t="s">
        <v>511</v>
      </c>
    </row>
    <row r="1008" spans="1:8" x14ac:dyDescent="0.25">
      <c r="A1008" s="2">
        <v>46541</v>
      </c>
      <c r="B1008" s="1" t="s">
        <v>507</v>
      </c>
      <c r="C1008" s="4">
        <v>0</v>
      </c>
      <c r="D1008" s="1" t="s">
        <v>508</v>
      </c>
      <c r="E1008" s="3">
        <v>0</v>
      </c>
      <c r="F1008" s="1" t="s">
        <v>510</v>
      </c>
      <c r="G1008" s="1">
        <v>1</v>
      </c>
      <c r="H1008" s="1" t="s">
        <v>511</v>
      </c>
    </row>
    <row r="1009" spans="1:8" x14ac:dyDescent="0.25">
      <c r="A1009" s="2">
        <v>46542</v>
      </c>
      <c r="B1009" s="1" t="s">
        <v>507</v>
      </c>
      <c r="C1009" s="4">
        <v>0</v>
      </c>
      <c r="D1009" s="1" t="s">
        <v>508</v>
      </c>
      <c r="E1009" s="3">
        <v>0</v>
      </c>
      <c r="F1009" s="1" t="s">
        <v>510</v>
      </c>
      <c r="G1009" s="1">
        <v>1</v>
      </c>
      <c r="H1009" s="1" t="s">
        <v>511</v>
      </c>
    </row>
    <row r="1010" spans="1:8" x14ac:dyDescent="0.25">
      <c r="A1010" s="2">
        <v>46543</v>
      </c>
      <c r="B1010" s="1" t="s">
        <v>507</v>
      </c>
      <c r="C1010" s="4">
        <v>0</v>
      </c>
      <c r="D1010" s="1" t="s">
        <v>508</v>
      </c>
      <c r="E1010" s="3">
        <v>0</v>
      </c>
      <c r="F1010" s="1" t="s">
        <v>510</v>
      </c>
      <c r="G1010" s="1">
        <v>1</v>
      </c>
      <c r="H1010" s="1" t="s">
        <v>511</v>
      </c>
    </row>
    <row r="1011" spans="1:8" x14ac:dyDescent="0.25">
      <c r="A1011" s="2">
        <v>46544</v>
      </c>
      <c r="B1011" s="1" t="s">
        <v>507</v>
      </c>
      <c r="C1011" s="4">
        <v>0</v>
      </c>
      <c r="D1011" s="1" t="s">
        <v>508</v>
      </c>
      <c r="E1011" s="3">
        <v>0</v>
      </c>
      <c r="F1011" s="1" t="s">
        <v>510</v>
      </c>
      <c r="G1011" s="1">
        <v>1</v>
      </c>
      <c r="H1011" s="1" t="s">
        <v>511</v>
      </c>
    </row>
    <row r="1012" spans="1:8" x14ac:dyDescent="0.25">
      <c r="A1012" s="2">
        <v>46545</v>
      </c>
      <c r="B1012" s="1" t="s">
        <v>507</v>
      </c>
      <c r="C1012" s="4">
        <v>0</v>
      </c>
      <c r="D1012" s="1" t="s">
        <v>508</v>
      </c>
      <c r="E1012" s="3">
        <v>0</v>
      </c>
      <c r="F1012" s="1" t="s">
        <v>510</v>
      </c>
      <c r="G1012" s="1">
        <v>1</v>
      </c>
      <c r="H1012" s="1" t="s">
        <v>511</v>
      </c>
    </row>
    <row r="1013" spans="1:8" x14ac:dyDescent="0.25">
      <c r="A1013" s="2">
        <v>46546</v>
      </c>
      <c r="B1013" s="1" t="s">
        <v>507</v>
      </c>
      <c r="C1013" s="4">
        <v>0</v>
      </c>
      <c r="D1013" s="1" t="s">
        <v>508</v>
      </c>
      <c r="E1013" s="3">
        <v>0</v>
      </c>
      <c r="F1013" s="1" t="s">
        <v>510</v>
      </c>
      <c r="G1013" s="1">
        <v>1</v>
      </c>
      <c r="H1013" s="1" t="s">
        <v>511</v>
      </c>
    </row>
    <row r="1014" spans="1:8" x14ac:dyDescent="0.25">
      <c r="A1014" s="2">
        <v>46547</v>
      </c>
      <c r="B1014" s="1" t="s">
        <v>507</v>
      </c>
      <c r="C1014" s="4">
        <v>0</v>
      </c>
      <c r="D1014" s="1" t="s">
        <v>508</v>
      </c>
      <c r="E1014" s="3">
        <v>0</v>
      </c>
      <c r="F1014" s="1" t="s">
        <v>510</v>
      </c>
      <c r="G1014" s="1">
        <v>1</v>
      </c>
      <c r="H1014" s="1" t="s">
        <v>511</v>
      </c>
    </row>
    <row r="1015" spans="1:8" x14ac:dyDescent="0.25">
      <c r="A1015" s="2">
        <v>46548</v>
      </c>
      <c r="B1015" s="1" t="s">
        <v>507</v>
      </c>
      <c r="C1015" s="4">
        <v>0</v>
      </c>
      <c r="D1015" s="1" t="s">
        <v>508</v>
      </c>
      <c r="E1015" s="3">
        <v>0</v>
      </c>
      <c r="F1015" s="1" t="s">
        <v>510</v>
      </c>
      <c r="G1015" s="1">
        <v>1</v>
      </c>
      <c r="H1015" s="1" t="s">
        <v>511</v>
      </c>
    </row>
    <row r="1016" spans="1:8" x14ac:dyDescent="0.25">
      <c r="A1016" s="2">
        <v>46549</v>
      </c>
      <c r="B1016" s="1" t="s">
        <v>507</v>
      </c>
      <c r="C1016" s="4">
        <v>0</v>
      </c>
      <c r="D1016" s="1" t="s">
        <v>508</v>
      </c>
      <c r="E1016" s="3">
        <v>0</v>
      </c>
      <c r="F1016" s="1" t="s">
        <v>510</v>
      </c>
      <c r="G1016" s="1">
        <v>1</v>
      </c>
      <c r="H1016" s="1" t="s">
        <v>511</v>
      </c>
    </row>
    <row r="1017" spans="1:8" x14ac:dyDescent="0.25">
      <c r="A1017" s="2">
        <v>46550</v>
      </c>
      <c r="B1017" s="1" t="s">
        <v>507</v>
      </c>
      <c r="C1017" s="4">
        <v>0</v>
      </c>
      <c r="D1017" s="1" t="s">
        <v>508</v>
      </c>
      <c r="E1017" s="3">
        <v>0</v>
      </c>
      <c r="F1017" s="1" t="s">
        <v>510</v>
      </c>
      <c r="G1017" s="1">
        <v>1</v>
      </c>
      <c r="H1017" s="1" t="s">
        <v>511</v>
      </c>
    </row>
    <row r="1018" spans="1:8" x14ac:dyDescent="0.25">
      <c r="A1018" s="2">
        <v>46551</v>
      </c>
      <c r="B1018" s="1" t="s">
        <v>507</v>
      </c>
      <c r="C1018" s="4">
        <v>0</v>
      </c>
      <c r="D1018" s="1" t="s">
        <v>508</v>
      </c>
      <c r="E1018" s="3">
        <v>0</v>
      </c>
      <c r="F1018" s="1" t="s">
        <v>510</v>
      </c>
      <c r="G1018" s="1">
        <v>1</v>
      </c>
      <c r="H1018" s="1" t="s">
        <v>511</v>
      </c>
    </row>
    <row r="1019" spans="1:8" x14ac:dyDescent="0.25">
      <c r="A1019" s="2">
        <v>46552</v>
      </c>
      <c r="B1019" s="1" t="s">
        <v>507</v>
      </c>
      <c r="C1019" s="4">
        <v>0</v>
      </c>
      <c r="D1019" s="1" t="s">
        <v>508</v>
      </c>
      <c r="E1019" s="3">
        <v>0</v>
      </c>
      <c r="F1019" s="1" t="s">
        <v>510</v>
      </c>
      <c r="G1019" s="1">
        <v>1</v>
      </c>
      <c r="H1019" s="1" t="s">
        <v>511</v>
      </c>
    </row>
    <row r="1020" spans="1:8" x14ac:dyDescent="0.25">
      <c r="A1020" s="2">
        <v>46553</v>
      </c>
      <c r="B1020" s="1" t="s">
        <v>507</v>
      </c>
      <c r="C1020" s="4">
        <v>0</v>
      </c>
      <c r="D1020" s="1" t="s">
        <v>508</v>
      </c>
      <c r="E1020" s="3">
        <v>0</v>
      </c>
      <c r="F1020" s="1" t="s">
        <v>510</v>
      </c>
      <c r="G1020" s="1">
        <v>1</v>
      </c>
      <c r="H1020" s="1" t="s">
        <v>511</v>
      </c>
    </row>
    <row r="1021" spans="1:8" x14ac:dyDescent="0.25">
      <c r="A1021" s="2">
        <v>46554</v>
      </c>
      <c r="B1021" s="1" t="s">
        <v>507</v>
      </c>
      <c r="C1021" s="4">
        <v>0</v>
      </c>
      <c r="D1021" s="1" t="s">
        <v>508</v>
      </c>
      <c r="E1021" s="3">
        <v>0</v>
      </c>
      <c r="F1021" s="1" t="s">
        <v>510</v>
      </c>
      <c r="G1021" s="1">
        <v>1</v>
      </c>
      <c r="H1021" s="1" t="s">
        <v>511</v>
      </c>
    </row>
    <row r="1022" spans="1:8" x14ac:dyDescent="0.25">
      <c r="A1022" s="2">
        <v>46555</v>
      </c>
      <c r="B1022" s="1" t="s">
        <v>507</v>
      </c>
      <c r="C1022" s="4">
        <v>0</v>
      </c>
      <c r="D1022" s="1" t="s">
        <v>508</v>
      </c>
      <c r="E1022" s="3">
        <v>0</v>
      </c>
      <c r="F1022" s="1" t="s">
        <v>510</v>
      </c>
      <c r="G1022" s="1">
        <v>1</v>
      </c>
      <c r="H1022" s="1" t="s">
        <v>511</v>
      </c>
    </row>
    <row r="1023" spans="1:8" x14ac:dyDescent="0.25">
      <c r="A1023" s="2">
        <v>46556</v>
      </c>
      <c r="B1023" s="1" t="s">
        <v>507</v>
      </c>
      <c r="C1023" s="4">
        <v>0</v>
      </c>
      <c r="D1023" s="1" t="s">
        <v>508</v>
      </c>
      <c r="E1023" s="3">
        <v>0</v>
      </c>
      <c r="F1023" s="1" t="s">
        <v>510</v>
      </c>
      <c r="G1023" s="1">
        <v>1</v>
      </c>
      <c r="H1023" s="1" t="s">
        <v>511</v>
      </c>
    </row>
    <row r="1024" spans="1:8" x14ac:dyDescent="0.25">
      <c r="A1024" s="2">
        <v>46557</v>
      </c>
      <c r="B1024" s="1" t="s">
        <v>507</v>
      </c>
      <c r="C1024" s="4">
        <v>0</v>
      </c>
      <c r="D1024" s="1" t="s">
        <v>508</v>
      </c>
      <c r="E1024" s="3">
        <v>0</v>
      </c>
      <c r="F1024" s="1" t="s">
        <v>510</v>
      </c>
      <c r="G1024" s="1">
        <v>1</v>
      </c>
      <c r="H1024" s="1" t="s">
        <v>511</v>
      </c>
    </row>
    <row r="1025" spans="1:8" x14ac:dyDescent="0.25">
      <c r="A1025" s="2">
        <v>46558</v>
      </c>
      <c r="B1025" s="1" t="s">
        <v>507</v>
      </c>
      <c r="C1025" s="4">
        <v>0</v>
      </c>
      <c r="D1025" s="1" t="s">
        <v>508</v>
      </c>
      <c r="E1025" s="3">
        <v>0</v>
      </c>
      <c r="F1025" s="1" t="s">
        <v>510</v>
      </c>
      <c r="G1025" s="1">
        <v>1</v>
      </c>
      <c r="H1025" s="1" t="s">
        <v>511</v>
      </c>
    </row>
    <row r="1026" spans="1:8" x14ac:dyDescent="0.25">
      <c r="A1026" s="2">
        <v>46559</v>
      </c>
      <c r="B1026" s="1" t="s">
        <v>507</v>
      </c>
      <c r="C1026" s="4">
        <v>0</v>
      </c>
      <c r="D1026" s="1" t="s">
        <v>508</v>
      </c>
      <c r="E1026" s="3">
        <v>0</v>
      </c>
      <c r="F1026" s="1" t="s">
        <v>510</v>
      </c>
      <c r="G1026" s="1">
        <v>1</v>
      </c>
      <c r="H1026" s="1" t="s">
        <v>511</v>
      </c>
    </row>
    <row r="1027" spans="1:8" x14ac:dyDescent="0.25">
      <c r="A1027" s="2">
        <v>46560</v>
      </c>
      <c r="B1027" s="1" t="s">
        <v>507</v>
      </c>
      <c r="C1027" s="4">
        <v>0</v>
      </c>
      <c r="D1027" s="1" t="s">
        <v>508</v>
      </c>
      <c r="E1027" s="3">
        <v>0</v>
      </c>
      <c r="F1027" s="1" t="s">
        <v>510</v>
      </c>
      <c r="G1027" s="1">
        <v>1</v>
      </c>
      <c r="H1027" s="1" t="s">
        <v>511</v>
      </c>
    </row>
    <row r="1028" spans="1:8" x14ac:dyDescent="0.25">
      <c r="A1028" s="2">
        <v>46561</v>
      </c>
      <c r="B1028" s="1" t="s">
        <v>507</v>
      </c>
      <c r="C1028" s="4">
        <v>0</v>
      </c>
      <c r="D1028" s="1" t="s">
        <v>508</v>
      </c>
      <c r="E1028" s="3">
        <v>0</v>
      </c>
      <c r="F1028" s="1" t="s">
        <v>510</v>
      </c>
      <c r="G1028" s="1">
        <v>1</v>
      </c>
      <c r="H1028" s="1" t="s">
        <v>511</v>
      </c>
    </row>
    <row r="1029" spans="1:8" x14ac:dyDescent="0.25">
      <c r="A1029" s="2">
        <v>46562</v>
      </c>
      <c r="B1029" s="1" t="s">
        <v>507</v>
      </c>
      <c r="C1029" s="4">
        <v>0</v>
      </c>
      <c r="D1029" s="1" t="s">
        <v>508</v>
      </c>
      <c r="E1029" s="3">
        <v>0</v>
      </c>
      <c r="F1029" s="1" t="s">
        <v>510</v>
      </c>
      <c r="G1029" s="1">
        <v>1</v>
      </c>
      <c r="H1029" s="1" t="s">
        <v>511</v>
      </c>
    </row>
    <row r="1030" spans="1:8" x14ac:dyDescent="0.25">
      <c r="A1030" s="2">
        <v>46563</v>
      </c>
      <c r="B1030" s="1" t="s">
        <v>507</v>
      </c>
      <c r="C1030" s="4">
        <v>0</v>
      </c>
      <c r="D1030" s="1" t="s">
        <v>508</v>
      </c>
      <c r="E1030" s="3">
        <v>0</v>
      </c>
      <c r="F1030" s="1" t="s">
        <v>510</v>
      </c>
      <c r="G1030" s="1">
        <v>1</v>
      </c>
      <c r="H1030" s="1" t="s">
        <v>511</v>
      </c>
    </row>
    <row r="1031" spans="1:8" x14ac:dyDescent="0.25">
      <c r="A1031" s="2">
        <v>46564</v>
      </c>
      <c r="B1031" s="1" t="s">
        <v>507</v>
      </c>
      <c r="C1031" s="4">
        <v>0</v>
      </c>
      <c r="D1031" s="1" t="s">
        <v>508</v>
      </c>
      <c r="E1031" s="3">
        <v>0</v>
      </c>
      <c r="F1031" s="1" t="s">
        <v>510</v>
      </c>
      <c r="G1031" s="1">
        <v>1</v>
      </c>
      <c r="H1031" s="1" t="s">
        <v>511</v>
      </c>
    </row>
    <row r="1032" spans="1:8" x14ac:dyDescent="0.25">
      <c r="A1032" s="2">
        <v>46565</v>
      </c>
      <c r="B1032" s="1" t="s">
        <v>507</v>
      </c>
      <c r="C1032" s="4">
        <v>0</v>
      </c>
      <c r="D1032" s="1" t="s">
        <v>508</v>
      </c>
      <c r="E1032" s="3">
        <v>0</v>
      </c>
      <c r="F1032" s="1" t="s">
        <v>510</v>
      </c>
      <c r="G1032" s="1">
        <v>1</v>
      </c>
      <c r="H1032" s="1" t="s">
        <v>511</v>
      </c>
    </row>
    <row r="1033" spans="1:8" x14ac:dyDescent="0.25">
      <c r="A1033" s="2">
        <v>46566</v>
      </c>
      <c r="B1033" s="1" t="s">
        <v>507</v>
      </c>
      <c r="C1033" s="4">
        <v>0</v>
      </c>
      <c r="D1033" s="1" t="s">
        <v>508</v>
      </c>
      <c r="E1033" s="3">
        <v>0</v>
      </c>
      <c r="F1033" s="1" t="s">
        <v>510</v>
      </c>
      <c r="G1033" s="1">
        <v>1</v>
      </c>
      <c r="H1033" s="1" t="s">
        <v>511</v>
      </c>
    </row>
    <row r="1034" spans="1:8" x14ac:dyDescent="0.25">
      <c r="A1034" s="2">
        <v>46567</v>
      </c>
      <c r="B1034" s="1" t="s">
        <v>507</v>
      </c>
      <c r="C1034" s="4">
        <v>0</v>
      </c>
      <c r="D1034" s="1" t="s">
        <v>508</v>
      </c>
      <c r="E1034" s="3">
        <v>0</v>
      </c>
      <c r="F1034" s="1" t="s">
        <v>510</v>
      </c>
      <c r="G1034" s="1">
        <v>1</v>
      </c>
      <c r="H1034" s="1" t="s">
        <v>511</v>
      </c>
    </row>
    <row r="1035" spans="1:8" x14ac:dyDescent="0.25">
      <c r="A1035" s="2">
        <v>46568</v>
      </c>
      <c r="B1035" s="1" t="s">
        <v>507</v>
      </c>
      <c r="C1035" s="4">
        <v>0</v>
      </c>
      <c r="D1035" s="1" t="s">
        <v>508</v>
      </c>
      <c r="E1035" s="3">
        <v>0</v>
      </c>
      <c r="F1035" s="1" t="s">
        <v>510</v>
      </c>
      <c r="G1035" s="1">
        <v>1</v>
      </c>
      <c r="H1035" s="1" t="s">
        <v>511</v>
      </c>
    </row>
    <row r="1036" spans="1:8" x14ac:dyDescent="0.25">
      <c r="A1036" s="2">
        <v>46569</v>
      </c>
      <c r="B1036" s="1" t="s">
        <v>507</v>
      </c>
      <c r="C1036" s="4">
        <v>0</v>
      </c>
      <c r="D1036" s="1" t="s">
        <v>508</v>
      </c>
      <c r="E1036" s="3">
        <v>0</v>
      </c>
      <c r="F1036" s="1" t="s">
        <v>510</v>
      </c>
      <c r="G1036" s="1">
        <v>1</v>
      </c>
      <c r="H1036" s="1" t="s">
        <v>511</v>
      </c>
    </row>
    <row r="1037" spans="1:8" x14ac:dyDescent="0.25">
      <c r="A1037" s="2">
        <v>46570</v>
      </c>
      <c r="B1037" s="1" t="s">
        <v>507</v>
      </c>
      <c r="C1037" s="4">
        <v>0</v>
      </c>
      <c r="D1037" s="1" t="s">
        <v>508</v>
      </c>
      <c r="E1037" s="3">
        <v>0</v>
      </c>
      <c r="F1037" s="1" t="s">
        <v>510</v>
      </c>
      <c r="G1037" s="1">
        <v>1</v>
      </c>
      <c r="H1037" s="1" t="s">
        <v>511</v>
      </c>
    </row>
    <row r="1038" spans="1:8" x14ac:dyDescent="0.25">
      <c r="A1038" s="2">
        <v>46571</v>
      </c>
      <c r="B1038" s="1" t="s">
        <v>507</v>
      </c>
      <c r="C1038" s="4">
        <v>0</v>
      </c>
      <c r="D1038" s="1" t="s">
        <v>508</v>
      </c>
      <c r="E1038" s="3">
        <v>0</v>
      </c>
      <c r="F1038" s="1" t="s">
        <v>510</v>
      </c>
      <c r="G1038" s="1">
        <v>1</v>
      </c>
      <c r="H1038" s="1" t="s">
        <v>511</v>
      </c>
    </row>
    <row r="1039" spans="1:8" x14ac:dyDescent="0.25">
      <c r="A1039" s="2">
        <v>46572</v>
      </c>
      <c r="B1039" s="1" t="s">
        <v>507</v>
      </c>
      <c r="C1039" s="4">
        <v>0</v>
      </c>
      <c r="D1039" s="1" t="s">
        <v>508</v>
      </c>
      <c r="E1039" s="3">
        <v>0</v>
      </c>
      <c r="F1039" s="1" t="s">
        <v>510</v>
      </c>
      <c r="G1039" s="1">
        <v>1</v>
      </c>
      <c r="H1039" s="1" t="s">
        <v>511</v>
      </c>
    </row>
    <row r="1040" spans="1:8" x14ac:dyDescent="0.25">
      <c r="A1040" s="2">
        <v>46573</v>
      </c>
      <c r="B1040" s="1" t="s">
        <v>507</v>
      </c>
      <c r="C1040" s="4">
        <v>0</v>
      </c>
      <c r="D1040" s="1" t="s">
        <v>508</v>
      </c>
      <c r="E1040" s="3">
        <v>0</v>
      </c>
      <c r="F1040" s="1" t="s">
        <v>510</v>
      </c>
      <c r="G1040" s="1">
        <v>1</v>
      </c>
      <c r="H1040" s="1" t="s">
        <v>511</v>
      </c>
    </row>
    <row r="1041" spans="1:8" x14ac:dyDescent="0.25">
      <c r="A1041" s="2">
        <v>46574</v>
      </c>
      <c r="B1041" s="1" t="s">
        <v>507</v>
      </c>
      <c r="C1041" s="4">
        <v>0</v>
      </c>
      <c r="D1041" s="1" t="s">
        <v>508</v>
      </c>
      <c r="E1041" s="3">
        <v>0</v>
      </c>
      <c r="F1041" s="1" t="s">
        <v>510</v>
      </c>
      <c r="G1041" s="1">
        <v>1</v>
      </c>
      <c r="H1041" s="1" t="s">
        <v>511</v>
      </c>
    </row>
    <row r="1042" spans="1:8" x14ac:dyDescent="0.25">
      <c r="A1042" s="2">
        <v>46575</v>
      </c>
      <c r="B1042" s="1" t="s">
        <v>507</v>
      </c>
      <c r="C1042" s="4">
        <v>0</v>
      </c>
      <c r="D1042" s="1" t="s">
        <v>508</v>
      </c>
      <c r="E1042" s="3">
        <v>0</v>
      </c>
      <c r="F1042" s="1" t="s">
        <v>510</v>
      </c>
      <c r="G1042" s="1">
        <v>1</v>
      </c>
      <c r="H1042" s="1" t="s">
        <v>511</v>
      </c>
    </row>
    <row r="1043" spans="1:8" x14ac:dyDescent="0.25">
      <c r="A1043" s="2">
        <v>46576</v>
      </c>
      <c r="B1043" s="1" t="s">
        <v>507</v>
      </c>
      <c r="C1043" s="4">
        <v>0</v>
      </c>
      <c r="D1043" s="1" t="s">
        <v>508</v>
      </c>
      <c r="E1043" s="3">
        <v>0</v>
      </c>
      <c r="F1043" s="1" t="s">
        <v>510</v>
      </c>
      <c r="G1043" s="1">
        <v>1</v>
      </c>
      <c r="H1043" s="1" t="s">
        <v>511</v>
      </c>
    </row>
    <row r="1044" spans="1:8" x14ac:dyDescent="0.25">
      <c r="A1044" s="2">
        <v>46577</v>
      </c>
      <c r="B1044" s="1" t="s">
        <v>507</v>
      </c>
      <c r="C1044" s="4">
        <v>0</v>
      </c>
      <c r="D1044" s="1" t="s">
        <v>508</v>
      </c>
      <c r="E1044" s="3">
        <v>0</v>
      </c>
      <c r="F1044" s="1" t="s">
        <v>510</v>
      </c>
      <c r="G1044" s="1">
        <v>1</v>
      </c>
      <c r="H1044" s="1" t="s">
        <v>511</v>
      </c>
    </row>
    <row r="1045" spans="1:8" x14ac:dyDescent="0.25">
      <c r="A1045" s="2">
        <v>46578</v>
      </c>
      <c r="B1045" s="1" t="s">
        <v>507</v>
      </c>
      <c r="C1045" s="4">
        <v>0</v>
      </c>
      <c r="D1045" s="1" t="s">
        <v>508</v>
      </c>
      <c r="E1045" s="3">
        <v>0</v>
      </c>
      <c r="F1045" s="1" t="s">
        <v>510</v>
      </c>
      <c r="G1045" s="1">
        <v>1</v>
      </c>
      <c r="H1045" s="1" t="s">
        <v>511</v>
      </c>
    </row>
    <row r="1046" spans="1:8" x14ac:dyDescent="0.25">
      <c r="A1046" s="2">
        <v>46579</v>
      </c>
      <c r="B1046" s="1" t="s">
        <v>507</v>
      </c>
      <c r="C1046" s="4">
        <v>0</v>
      </c>
      <c r="D1046" s="1" t="s">
        <v>508</v>
      </c>
      <c r="E1046" s="3">
        <v>0</v>
      </c>
      <c r="F1046" s="1" t="s">
        <v>510</v>
      </c>
      <c r="G1046" s="1">
        <v>1</v>
      </c>
      <c r="H1046" s="1" t="s">
        <v>511</v>
      </c>
    </row>
    <row r="1047" spans="1:8" x14ac:dyDescent="0.25">
      <c r="A1047" s="2">
        <v>46580</v>
      </c>
      <c r="B1047" s="1" t="s">
        <v>507</v>
      </c>
      <c r="C1047" s="4">
        <v>0</v>
      </c>
      <c r="D1047" s="1" t="s">
        <v>508</v>
      </c>
      <c r="E1047" s="3">
        <v>0</v>
      </c>
      <c r="F1047" s="1" t="s">
        <v>510</v>
      </c>
      <c r="G1047" s="1">
        <v>1</v>
      </c>
      <c r="H1047" s="1" t="s">
        <v>511</v>
      </c>
    </row>
    <row r="1048" spans="1:8" x14ac:dyDescent="0.25">
      <c r="A1048" s="2">
        <v>46581</v>
      </c>
      <c r="B1048" s="1" t="s">
        <v>507</v>
      </c>
      <c r="C1048" s="4">
        <v>0</v>
      </c>
      <c r="D1048" s="1" t="s">
        <v>508</v>
      </c>
      <c r="E1048" s="3">
        <v>0</v>
      </c>
      <c r="F1048" s="1" t="s">
        <v>510</v>
      </c>
      <c r="G1048" s="1">
        <v>1</v>
      </c>
      <c r="H1048" s="1" t="s">
        <v>511</v>
      </c>
    </row>
    <row r="1049" spans="1:8" x14ac:dyDescent="0.25">
      <c r="A1049" s="2">
        <v>46582</v>
      </c>
      <c r="B1049" s="1" t="s">
        <v>507</v>
      </c>
      <c r="C1049" s="4">
        <v>0</v>
      </c>
      <c r="D1049" s="1" t="s">
        <v>508</v>
      </c>
      <c r="E1049" s="3">
        <v>0</v>
      </c>
      <c r="F1049" s="1" t="s">
        <v>510</v>
      </c>
      <c r="G1049" s="1">
        <v>1</v>
      </c>
      <c r="H1049" s="1" t="s">
        <v>511</v>
      </c>
    </row>
    <row r="1050" spans="1:8" x14ac:dyDescent="0.25">
      <c r="A1050" s="2">
        <v>46583</v>
      </c>
      <c r="B1050" s="1" t="s">
        <v>507</v>
      </c>
      <c r="C1050" s="4">
        <v>0</v>
      </c>
      <c r="D1050" s="1" t="s">
        <v>508</v>
      </c>
      <c r="E1050" s="3">
        <v>0</v>
      </c>
      <c r="F1050" s="1" t="s">
        <v>510</v>
      </c>
      <c r="G1050" s="1">
        <v>1</v>
      </c>
      <c r="H1050" s="1" t="s">
        <v>511</v>
      </c>
    </row>
    <row r="1051" spans="1:8" x14ac:dyDescent="0.25">
      <c r="A1051" s="2">
        <v>46584</v>
      </c>
      <c r="B1051" s="1" t="s">
        <v>507</v>
      </c>
      <c r="C1051" s="4">
        <v>0</v>
      </c>
      <c r="D1051" s="1" t="s">
        <v>508</v>
      </c>
      <c r="E1051" s="3">
        <v>0</v>
      </c>
      <c r="F1051" s="1" t="s">
        <v>510</v>
      </c>
      <c r="G1051" s="1">
        <v>1</v>
      </c>
      <c r="H1051" s="1" t="s">
        <v>511</v>
      </c>
    </row>
    <row r="1052" spans="1:8" x14ac:dyDescent="0.25">
      <c r="A1052" s="2">
        <v>46585</v>
      </c>
      <c r="B1052" s="1" t="s">
        <v>507</v>
      </c>
      <c r="C1052" s="4">
        <v>0</v>
      </c>
      <c r="D1052" s="1" t="s">
        <v>508</v>
      </c>
      <c r="E1052" s="3">
        <v>0</v>
      </c>
      <c r="F1052" s="1" t="s">
        <v>510</v>
      </c>
      <c r="G1052" s="1">
        <v>1</v>
      </c>
      <c r="H1052" s="1" t="s">
        <v>511</v>
      </c>
    </row>
    <row r="1053" spans="1:8" x14ac:dyDescent="0.25">
      <c r="A1053" s="2">
        <v>46586</v>
      </c>
      <c r="B1053" s="1" t="s">
        <v>507</v>
      </c>
      <c r="C1053" s="4">
        <v>0</v>
      </c>
      <c r="D1053" s="1" t="s">
        <v>508</v>
      </c>
      <c r="E1053" s="3">
        <v>0</v>
      </c>
      <c r="F1053" s="1" t="s">
        <v>510</v>
      </c>
      <c r="G1053" s="1">
        <v>1</v>
      </c>
      <c r="H1053" s="1" t="s">
        <v>511</v>
      </c>
    </row>
    <row r="1054" spans="1:8" x14ac:dyDescent="0.25">
      <c r="A1054" s="2">
        <v>46587</v>
      </c>
      <c r="B1054" s="1" t="s">
        <v>507</v>
      </c>
      <c r="C1054" s="4">
        <v>0</v>
      </c>
      <c r="D1054" s="1" t="s">
        <v>508</v>
      </c>
      <c r="E1054" s="3">
        <v>0</v>
      </c>
      <c r="F1054" s="1" t="s">
        <v>510</v>
      </c>
      <c r="G1054" s="1">
        <v>1</v>
      </c>
      <c r="H1054" s="1" t="s">
        <v>511</v>
      </c>
    </row>
    <row r="1055" spans="1:8" x14ac:dyDescent="0.25">
      <c r="A1055" s="2">
        <v>46588</v>
      </c>
      <c r="B1055" s="1" t="s">
        <v>507</v>
      </c>
      <c r="C1055" s="4">
        <v>0</v>
      </c>
      <c r="D1055" s="1" t="s">
        <v>508</v>
      </c>
      <c r="E1055" s="3">
        <v>0</v>
      </c>
      <c r="F1055" s="1" t="s">
        <v>510</v>
      </c>
      <c r="G1055" s="1">
        <v>1</v>
      </c>
      <c r="H1055" s="1" t="s">
        <v>511</v>
      </c>
    </row>
    <row r="1056" spans="1:8" x14ac:dyDescent="0.25">
      <c r="A1056" s="2">
        <v>46589</v>
      </c>
      <c r="B1056" s="1" t="s">
        <v>507</v>
      </c>
      <c r="C1056" s="4">
        <v>0</v>
      </c>
      <c r="D1056" s="1" t="s">
        <v>508</v>
      </c>
      <c r="E1056" s="3">
        <v>0</v>
      </c>
      <c r="F1056" s="1" t="s">
        <v>510</v>
      </c>
      <c r="G1056" s="1">
        <v>1</v>
      </c>
      <c r="H1056" s="1" t="s">
        <v>511</v>
      </c>
    </row>
    <row r="1057" spans="1:8" x14ac:dyDescent="0.25">
      <c r="A1057" s="2">
        <v>46590</v>
      </c>
      <c r="B1057" s="1" t="s">
        <v>507</v>
      </c>
      <c r="C1057" s="4">
        <v>0</v>
      </c>
      <c r="D1057" s="1" t="s">
        <v>508</v>
      </c>
      <c r="E1057" s="3">
        <v>0</v>
      </c>
      <c r="F1057" s="1" t="s">
        <v>510</v>
      </c>
      <c r="G1057" s="1">
        <v>1</v>
      </c>
      <c r="H1057" s="1" t="s">
        <v>511</v>
      </c>
    </row>
    <row r="1058" spans="1:8" x14ac:dyDescent="0.25">
      <c r="A1058" s="2">
        <v>46591</v>
      </c>
      <c r="B1058" s="1" t="s">
        <v>507</v>
      </c>
      <c r="C1058" s="4">
        <v>0</v>
      </c>
      <c r="D1058" s="1" t="s">
        <v>508</v>
      </c>
      <c r="E1058" s="3">
        <v>0</v>
      </c>
      <c r="F1058" s="1" t="s">
        <v>510</v>
      </c>
      <c r="G1058" s="1">
        <v>1</v>
      </c>
      <c r="H1058" s="1" t="s">
        <v>511</v>
      </c>
    </row>
    <row r="1059" spans="1:8" x14ac:dyDescent="0.25">
      <c r="A1059" s="2">
        <v>46592</v>
      </c>
      <c r="B1059" s="1" t="s">
        <v>507</v>
      </c>
      <c r="C1059" s="4">
        <v>0</v>
      </c>
      <c r="D1059" s="1" t="s">
        <v>508</v>
      </c>
      <c r="E1059" s="3">
        <v>0</v>
      </c>
      <c r="F1059" s="1" t="s">
        <v>510</v>
      </c>
      <c r="G1059" s="1">
        <v>1</v>
      </c>
      <c r="H1059" s="1" t="s">
        <v>511</v>
      </c>
    </row>
    <row r="1060" spans="1:8" x14ac:dyDescent="0.25">
      <c r="A1060" s="2">
        <v>46593</v>
      </c>
      <c r="B1060" s="1" t="s">
        <v>507</v>
      </c>
      <c r="C1060" s="4">
        <v>0</v>
      </c>
      <c r="D1060" s="1" t="s">
        <v>508</v>
      </c>
      <c r="E1060" s="3">
        <v>0</v>
      </c>
      <c r="F1060" s="1" t="s">
        <v>510</v>
      </c>
      <c r="G1060" s="1">
        <v>1</v>
      </c>
      <c r="H1060" s="1" t="s">
        <v>511</v>
      </c>
    </row>
    <row r="1061" spans="1:8" x14ac:dyDescent="0.25">
      <c r="A1061" s="2">
        <v>46594</v>
      </c>
      <c r="B1061" s="1" t="s">
        <v>507</v>
      </c>
      <c r="C1061" s="4">
        <v>0</v>
      </c>
      <c r="D1061" s="1" t="s">
        <v>508</v>
      </c>
      <c r="E1061" s="3">
        <v>0</v>
      </c>
      <c r="F1061" s="1" t="s">
        <v>510</v>
      </c>
      <c r="G1061" s="1">
        <v>1</v>
      </c>
      <c r="H1061" s="1" t="s">
        <v>511</v>
      </c>
    </row>
    <row r="1062" spans="1:8" x14ac:dyDescent="0.25">
      <c r="A1062" s="2">
        <v>46595</v>
      </c>
      <c r="B1062" s="1" t="s">
        <v>507</v>
      </c>
      <c r="C1062" s="4">
        <v>0</v>
      </c>
      <c r="D1062" s="1" t="s">
        <v>508</v>
      </c>
      <c r="E1062" s="3">
        <v>0</v>
      </c>
      <c r="F1062" s="1" t="s">
        <v>510</v>
      </c>
      <c r="G1062" s="1">
        <v>1</v>
      </c>
      <c r="H1062" s="1" t="s">
        <v>511</v>
      </c>
    </row>
    <row r="1063" spans="1:8" x14ac:dyDescent="0.25">
      <c r="A1063" s="2">
        <v>46596</v>
      </c>
      <c r="B1063" s="1" t="s">
        <v>507</v>
      </c>
      <c r="C1063" s="4">
        <v>0</v>
      </c>
      <c r="D1063" s="1" t="s">
        <v>508</v>
      </c>
      <c r="E1063" s="3">
        <v>0</v>
      </c>
      <c r="F1063" s="1" t="s">
        <v>510</v>
      </c>
      <c r="G1063" s="1">
        <v>1</v>
      </c>
      <c r="H1063" s="1" t="s">
        <v>511</v>
      </c>
    </row>
    <row r="1064" spans="1:8" x14ac:dyDescent="0.25">
      <c r="A1064" s="2">
        <v>46597</v>
      </c>
      <c r="B1064" s="1" t="s">
        <v>507</v>
      </c>
      <c r="C1064" s="4">
        <v>0</v>
      </c>
      <c r="D1064" s="1" t="s">
        <v>508</v>
      </c>
      <c r="E1064" s="3">
        <v>0</v>
      </c>
      <c r="F1064" s="1" t="s">
        <v>510</v>
      </c>
      <c r="G1064" s="1">
        <v>1</v>
      </c>
      <c r="H1064" s="1" t="s">
        <v>511</v>
      </c>
    </row>
    <row r="1065" spans="1:8" x14ac:dyDescent="0.25">
      <c r="A1065" s="2">
        <v>46598</v>
      </c>
      <c r="B1065" s="1" t="s">
        <v>507</v>
      </c>
      <c r="C1065" s="4">
        <v>0</v>
      </c>
      <c r="D1065" s="1" t="s">
        <v>508</v>
      </c>
      <c r="E1065" s="3">
        <v>0</v>
      </c>
      <c r="F1065" s="1" t="s">
        <v>510</v>
      </c>
      <c r="G1065" s="1">
        <v>1</v>
      </c>
      <c r="H1065" s="1" t="s">
        <v>511</v>
      </c>
    </row>
    <row r="1066" spans="1:8" x14ac:dyDescent="0.25">
      <c r="A1066" s="2">
        <v>46599</v>
      </c>
      <c r="B1066" s="1" t="s">
        <v>507</v>
      </c>
      <c r="C1066" s="4">
        <v>0</v>
      </c>
      <c r="D1066" s="1" t="s">
        <v>508</v>
      </c>
      <c r="E1066" s="3">
        <v>0</v>
      </c>
      <c r="F1066" s="1" t="s">
        <v>510</v>
      </c>
      <c r="G1066" s="1">
        <v>1</v>
      </c>
      <c r="H1066" s="1" t="s">
        <v>511</v>
      </c>
    </row>
    <row r="1067" spans="1:8" x14ac:dyDescent="0.25">
      <c r="A1067" s="2">
        <v>46600</v>
      </c>
      <c r="B1067" s="1" t="s">
        <v>507</v>
      </c>
      <c r="C1067" s="4">
        <v>0</v>
      </c>
      <c r="D1067" s="1" t="s">
        <v>508</v>
      </c>
      <c r="E1067" s="3">
        <v>0</v>
      </c>
      <c r="F1067" s="1" t="s">
        <v>510</v>
      </c>
      <c r="G1067" s="1">
        <v>1</v>
      </c>
      <c r="H1067" s="1" t="s">
        <v>511</v>
      </c>
    </row>
    <row r="1068" spans="1:8" x14ac:dyDescent="0.25">
      <c r="A1068" s="2">
        <v>46601</v>
      </c>
      <c r="B1068" s="1" t="s">
        <v>507</v>
      </c>
      <c r="C1068" s="4">
        <v>0</v>
      </c>
      <c r="D1068" s="1" t="s">
        <v>508</v>
      </c>
      <c r="E1068" s="3">
        <v>0</v>
      </c>
      <c r="F1068" s="1" t="s">
        <v>510</v>
      </c>
      <c r="G1068" s="1">
        <v>1</v>
      </c>
      <c r="H1068" s="1" t="s">
        <v>511</v>
      </c>
    </row>
    <row r="1069" spans="1:8" x14ac:dyDescent="0.25">
      <c r="A1069" s="2">
        <v>46602</v>
      </c>
      <c r="B1069" s="1" t="s">
        <v>507</v>
      </c>
      <c r="C1069" s="4">
        <v>0</v>
      </c>
      <c r="D1069" s="1" t="s">
        <v>508</v>
      </c>
      <c r="E1069" s="3">
        <v>0</v>
      </c>
      <c r="F1069" s="1" t="s">
        <v>510</v>
      </c>
      <c r="G1069" s="1">
        <v>1</v>
      </c>
      <c r="H1069" s="1" t="s">
        <v>511</v>
      </c>
    </row>
    <row r="1070" spans="1:8" x14ac:dyDescent="0.25">
      <c r="A1070" s="2">
        <v>46603</v>
      </c>
      <c r="B1070" s="1" t="s">
        <v>507</v>
      </c>
      <c r="C1070" s="4">
        <v>0</v>
      </c>
      <c r="D1070" s="1" t="s">
        <v>508</v>
      </c>
      <c r="E1070" s="3">
        <v>0</v>
      </c>
      <c r="F1070" s="1" t="s">
        <v>510</v>
      </c>
      <c r="G1070" s="1">
        <v>1</v>
      </c>
      <c r="H1070" s="1" t="s">
        <v>511</v>
      </c>
    </row>
    <row r="1071" spans="1:8" x14ac:dyDescent="0.25">
      <c r="A1071" s="2">
        <v>46604</v>
      </c>
      <c r="B1071" s="1" t="s">
        <v>507</v>
      </c>
      <c r="C1071" s="4">
        <v>0</v>
      </c>
      <c r="D1071" s="1" t="s">
        <v>508</v>
      </c>
      <c r="E1071" s="3">
        <v>0</v>
      </c>
      <c r="F1071" s="1" t="s">
        <v>510</v>
      </c>
      <c r="G1071" s="1">
        <v>1</v>
      </c>
      <c r="H1071" s="1" t="s">
        <v>511</v>
      </c>
    </row>
    <row r="1072" spans="1:8" x14ac:dyDescent="0.25">
      <c r="A1072" s="2">
        <v>46605</v>
      </c>
      <c r="B1072" s="1" t="s">
        <v>507</v>
      </c>
      <c r="C1072" s="4">
        <v>0</v>
      </c>
      <c r="D1072" s="1" t="s">
        <v>508</v>
      </c>
      <c r="E1072" s="3">
        <v>0</v>
      </c>
      <c r="F1072" s="1" t="s">
        <v>510</v>
      </c>
      <c r="G1072" s="1">
        <v>1</v>
      </c>
      <c r="H1072" s="1" t="s">
        <v>511</v>
      </c>
    </row>
    <row r="1073" spans="1:8" x14ac:dyDescent="0.25">
      <c r="A1073" s="2">
        <v>46606</v>
      </c>
      <c r="B1073" s="1" t="s">
        <v>507</v>
      </c>
      <c r="C1073" s="4">
        <v>0</v>
      </c>
      <c r="D1073" s="1" t="s">
        <v>508</v>
      </c>
      <c r="E1073" s="3">
        <v>0</v>
      </c>
      <c r="F1073" s="1" t="s">
        <v>510</v>
      </c>
      <c r="G1073" s="1">
        <v>1</v>
      </c>
      <c r="H1073" s="1" t="s">
        <v>511</v>
      </c>
    </row>
    <row r="1074" spans="1:8" x14ac:dyDescent="0.25">
      <c r="A1074" s="2">
        <v>46607</v>
      </c>
      <c r="B1074" s="1" t="s">
        <v>507</v>
      </c>
      <c r="C1074" s="4">
        <v>0</v>
      </c>
      <c r="D1074" s="1" t="s">
        <v>508</v>
      </c>
      <c r="E1074" s="3">
        <v>0</v>
      </c>
      <c r="F1074" s="1" t="s">
        <v>510</v>
      </c>
      <c r="G1074" s="1">
        <v>1</v>
      </c>
      <c r="H1074" s="1" t="s">
        <v>511</v>
      </c>
    </row>
    <row r="1075" spans="1:8" x14ac:dyDescent="0.25">
      <c r="A1075" s="2">
        <v>46608</v>
      </c>
      <c r="B1075" s="1" t="s">
        <v>507</v>
      </c>
      <c r="C1075" s="4">
        <v>0</v>
      </c>
      <c r="D1075" s="1" t="s">
        <v>508</v>
      </c>
      <c r="E1075" s="3">
        <v>0</v>
      </c>
      <c r="F1075" s="1" t="s">
        <v>510</v>
      </c>
      <c r="G1075" s="1">
        <v>1</v>
      </c>
      <c r="H1075" s="1" t="s">
        <v>511</v>
      </c>
    </row>
    <row r="1076" spans="1:8" x14ac:dyDescent="0.25">
      <c r="A1076" s="2">
        <v>46609</v>
      </c>
      <c r="B1076" s="1" t="s">
        <v>507</v>
      </c>
      <c r="C1076" s="4">
        <v>0</v>
      </c>
      <c r="D1076" s="1" t="s">
        <v>508</v>
      </c>
      <c r="E1076" s="3">
        <v>0</v>
      </c>
      <c r="F1076" s="1" t="s">
        <v>510</v>
      </c>
      <c r="G1076" s="1">
        <v>1</v>
      </c>
      <c r="H1076" s="1" t="s">
        <v>511</v>
      </c>
    </row>
    <row r="1077" spans="1:8" x14ac:dyDescent="0.25">
      <c r="A1077" s="2">
        <v>46610</v>
      </c>
      <c r="B1077" s="1" t="s">
        <v>507</v>
      </c>
      <c r="C1077" s="4">
        <v>0</v>
      </c>
      <c r="D1077" s="1" t="s">
        <v>508</v>
      </c>
      <c r="E1077" s="3">
        <v>0</v>
      </c>
      <c r="F1077" s="1" t="s">
        <v>510</v>
      </c>
      <c r="G1077" s="1">
        <v>1</v>
      </c>
      <c r="H1077" s="1" t="s">
        <v>511</v>
      </c>
    </row>
    <row r="1078" spans="1:8" x14ac:dyDescent="0.25">
      <c r="A1078" s="2">
        <v>46611</v>
      </c>
      <c r="B1078" s="1" t="s">
        <v>507</v>
      </c>
      <c r="C1078" s="4">
        <v>0</v>
      </c>
      <c r="D1078" s="1" t="s">
        <v>508</v>
      </c>
      <c r="E1078" s="3">
        <v>0</v>
      </c>
      <c r="F1078" s="1" t="s">
        <v>510</v>
      </c>
      <c r="G1078" s="1">
        <v>1</v>
      </c>
      <c r="H1078" s="1" t="s">
        <v>511</v>
      </c>
    </row>
    <row r="1079" spans="1:8" x14ac:dyDescent="0.25">
      <c r="A1079" s="2">
        <v>46612</v>
      </c>
      <c r="B1079" s="1" t="s">
        <v>507</v>
      </c>
      <c r="C1079" s="4">
        <v>0</v>
      </c>
      <c r="D1079" s="1" t="s">
        <v>508</v>
      </c>
      <c r="E1079" s="3">
        <v>0</v>
      </c>
      <c r="F1079" s="1" t="s">
        <v>510</v>
      </c>
      <c r="G1079" s="1">
        <v>1</v>
      </c>
      <c r="H1079" s="1" t="s">
        <v>511</v>
      </c>
    </row>
    <row r="1080" spans="1:8" x14ac:dyDescent="0.25">
      <c r="A1080" s="2">
        <v>46613</v>
      </c>
      <c r="B1080" s="1" t="s">
        <v>507</v>
      </c>
      <c r="C1080" s="4">
        <v>0</v>
      </c>
      <c r="D1080" s="1" t="s">
        <v>508</v>
      </c>
      <c r="E1080" s="3">
        <v>0</v>
      </c>
      <c r="F1080" s="1" t="s">
        <v>510</v>
      </c>
      <c r="G1080" s="1">
        <v>1</v>
      </c>
      <c r="H1080" s="1" t="s">
        <v>511</v>
      </c>
    </row>
    <row r="1081" spans="1:8" x14ac:dyDescent="0.25">
      <c r="A1081" s="2">
        <v>46614</v>
      </c>
      <c r="B1081" s="1" t="s">
        <v>507</v>
      </c>
      <c r="C1081" s="4">
        <v>0</v>
      </c>
      <c r="D1081" s="1" t="s">
        <v>508</v>
      </c>
      <c r="E1081" s="3">
        <v>0</v>
      </c>
      <c r="F1081" s="1" t="s">
        <v>510</v>
      </c>
      <c r="G1081" s="1">
        <v>1</v>
      </c>
      <c r="H1081" s="1" t="s">
        <v>511</v>
      </c>
    </row>
    <row r="1082" spans="1:8" x14ac:dyDescent="0.25">
      <c r="A1082" s="2">
        <v>46615</v>
      </c>
      <c r="B1082" s="1" t="s">
        <v>507</v>
      </c>
      <c r="C1082" s="4">
        <v>0</v>
      </c>
      <c r="D1082" s="1" t="s">
        <v>508</v>
      </c>
      <c r="E1082" s="3">
        <v>0</v>
      </c>
      <c r="F1082" s="1" t="s">
        <v>510</v>
      </c>
      <c r="G1082" s="1">
        <v>1</v>
      </c>
      <c r="H1082" s="1" t="s">
        <v>511</v>
      </c>
    </row>
    <row r="1083" spans="1:8" x14ac:dyDescent="0.25">
      <c r="A1083" s="2">
        <v>46616</v>
      </c>
      <c r="B1083" s="1" t="s">
        <v>507</v>
      </c>
      <c r="C1083" s="4">
        <v>0</v>
      </c>
      <c r="D1083" s="1" t="s">
        <v>508</v>
      </c>
      <c r="E1083" s="3">
        <v>0</v>
      </c>
      <c r="F1083" s="1" t="s">
        <v>510</v>
      </c>
      <c r="G1083" s="1">
        <v>1</v>
      </c>
      <c r="H1083" s="1" t="s">
        <v>511</v>
      </c>
    </row>
    <row r="1084" spans="1:8" x14ac:dyDescent="0.25">
      <c r="A1084" s="2">
        <v>46617</v>
      </c>
      <c r="B1084" s="1" t="s">
        <v>507</v>
      </c>
      <c r="C1084" s="4">
        <v>0</v>
      </c>
      <c r="D1084" s="1" t="s">
        <v>508</v>
      </c>
      <c r="E1084" s="3">
        <v>0</v>
      </c>
      <c r="F1084" s="1" t="s">
        <v>510</v>
      </c>
      <c r="G1084" s="1">
        <v>1</v>
      </c>
      <c r="H1084" s="1" t="s">
        <v>511</v>
      </c>
    </row>
    <row r="1085" spans="1:8" x14ac:dyDescent="0.25">
      <c r="A1085" s="2">
        <v>46618</v>
      </c>
      <c r="B1085" s="1" t="s">
        <v>507</v>
      </c>
      <c r="C1085" s="4">
        <v>0</v>
      </c>
      <c r="D1085" s="1" t="s">
        <v>508</v>
      </c>
      <c r="E1085" s="3">
        <v>0</v>
      </c>
      <c r="F1085" s="1" t="s">
        <v>510</v>
      </c>
      <c r="G1085" s="1">
        <v>1</v>
      </c>
      <c r="H1085" s="1" t="s">
        <v>511</v>
      </c>
    </row>
    <row r="1086" spans="1:8" x14ac:dyDescent="0.25">
      <c r="A1086" s="2">
        <v>46619</v>
      </c>
      <c r="B1086" s="1" t="s">
        <v>507</v>
      </c>
      <c r="C1086" s="4">
        <v>0</v>
      </c>
      <c r="D1086" s="1" t="s">
        <v>508</v>
      </c>
      <c r="E1086" s="3">
        <v>0</v>
      </c>
      <c r="F1086" s="1" t="s">
        <v>510</v>
      </c>
      <c r="G1086" s="1">
        <v>1</v>
      </c>
      <c r="H1086" s="1" t="s">
        <v>511</v>
      </c>
    </row>
    <row r="1087" spans="1:8" x14ac:dyDescent="0.25">
      <c r="A1087" s="2">
        <v>46620</v>
      </c>
      <c r="B1087" s="1" t="s">
        <v>507</v>
      </c>
      <c r="C1087" s="4">
        <v>0</v>
      </c>
      <c r="D1087" s="1" t="s">
        <v>508</v>
      </c>
      <c r="E1087" s="3">
        <v>0</v>
      </c>
      <c r="F1087" s="1" t="s">
        <v>510</v>
      </c>
      <c r="G1087" s="1">
        <v>1</v>
      </c>
      <c r="H1087" s="1" t="s">
        <v>511</v>
      </c>
    </row>
    <row r="1088" spans="1:8" x14ac:dyDescent="0.25">
      <c r="A1088" s="2">
        <v>46621</v>
      </c>
      <c r="B1088" s="1" t="s">
        <v>507</v>
      </c>
      <c r="C1088" s="4">
        <v>0</v>
      </c>
      <c r="D1088" s="1" t="s">
        <v>508</v>
      </c>
      <c r="E1088" s="3">
        <v>0</v>
      </c>
      <c r="F1088" s="1" t="s">
        <v>510</v>
      </c>
      <c r="G1088" s="1">
        <v>1</v>
      </c>
      <c r="H1088" s="1" t="s">
        <v>511</v>
      </c>
    </row>
    <row r="1089" spans="1:8" x14ac:dyDescent="0.25">
      <c r="A1089" s="2">
        <v>46622</v>
      </c>
      <c r="B1089" s="1" t="s">
        <v>507</v>
      </c>
      <c r="C1089" s="4">
        <v>0</v>
      </c>
      <c r="D1089" s="1" t="s">
        <v>508</v>
      </c>
      <c r="E1089" s="3">
        <v>0</v>
      </c>
      <c r="F1089" s="1" t="s">
        <v>510</v>
      </c>
      <c r="G1089" s="1">
        <v>1</v>
      </c>
      <c r="H1089" s="1" t="s">
        <v>511</v>
      </c>
    </row>
    <row r="1090" spans="1:8" x14ac:dyDescent="0.25">
      <c r="A1090" s="2">
        <v>46623</v>
      </c>
      <c r="B1090" s="1" t="s">
        <v>507</v>
      </c>
      <c r="C1090" s="4">
        <v>0</v>
      </c>
      <c r="D1090" s="1" t="s">
        <v>508</v>
      </c>
      <c r="E1090" s="3">
        <v>0</v>
      </c>
      <c r="F1090" s="1" t="s">
        <v>510</v>
      </c>
      <c r="G1090" s="1">
        <v>1</v>
      </c>
      <c r="H1090" s="1" t="s">
        <v>511</v>
      </c>
    </row>
    <row r="1091" spans="1:8" x14ac:dyDescent="0.25">
      <c r="A1091" s="2">
        <v>46624</v>
      </c>
      <c r="B1091" s="1" t="s">
        <v>507</v>
      </c>
      <c r="C1091" s="4">
        <v>0</v>
      </c>
      <c r="D1091" s="1" t="s">
        <v>508</v>
      </c>
      <c r="E1091" s="3">
        <v>0</v>
      </c>
      <c r="F1091" s="1" t="s">
        <v>510</v>
      </c>
      <c r="G1091" s="1">
        <v>1</v>
      </c>
      <c r="H1091" s="1" t="s">
        <v>511</v>
      </c>
    </row>
    <row r="1092" spans="1:8" x14ac:dyDescent="0.25">
      <c r="A1092" s="2">
        <v>46625</v>
      </c>
      <c r="B1092" s="1" t="s">
        <v>507</v>
      </c>
      <c r="C1092" s="4">
        <v>0</v>
      </c>
      <c r="D1092" s="1" t="s">
        <v>508</v>
      </c>
      <c r="E1092" s="3">
        <v>0</v>
      </c>
      <c r="F1092" s="1" t="s">
        <v>510</v>
      </c>
      <c r="G1092" s="1">
        <v>1</v>
      </c>
      <c r="H1092" s="1" t="s">
        <v>511</v>
      </c>
    </row>
    <row r="1093" spans="1:8" x14ac:dyDescent="0.25">
      <c r="A1093" s="2">
        <v>46626</v>
      </c>
      <c r="B1093" s="1" t="s">
        <v>507</v>
      </c>
      <c r="C1093" s="4">
        <v>0</v>
      </c>
      <c r="D1093" s="1" t="s">
        <v>508</v>
      </c>
      <c r="E1093" s="3">
        <v>0</v>
      </c>
      <c r="F1093" s="1" t="s">
        <v>510</v>
      </c>
      <c r="G1093" s="1">
        <v>1</v>
      </c>
      <c r="H1093" s="1" t="s">
        <v>511</v>
      </c>
    </row>
    <row r="1094" spans="1:8" x14ac:dyDescent="0.25">
      <c r="A1094" s="2">
        <v>46627</v>
      </c>
      <c r="B1094" s="1" t="s">
        <v>507</v>
      </c>
      <c r="C1094" s="4">
        <v>0</v>
      </c>
      <c r="D1094" s="1" t="s">
        <v>508</v>
      </c>
      <c r="E1094" s="3">
        <v>0</v>
      </c>
      <c r="F1094" s="1" t="s">
        <v>510</v>
      </c>
      <c r="G1094" s="1">
        <v>1</v>
      </c>
      <c r="H1094" s="1" t="s">
        <v>511</v>
      </c>
    </row>
    <row r="1095" spans="1:8" x14ac:dyDescent="0.25">
      <c r="A1095" s="2">
        <v>46628</v>
      </c>
      <c r="B1095" s="1" t="s">
        <v>507</v>
      </c>
      <c r="C1095" s="4">
        <v>0</v>
      </c>
      <c r="D1095" s="1" t="s">
        <v>508</v>
      </c>
      <c r="E1095" s="3">
        <v>0</v>
      </c>
      <c r="F1095" s="1" t="s">
        <v>510</v>
      </c>
      <c r="G1095" s="1">
        <v>1</v>
      </c>
      <c r="H1095" s="1" t="s">
        <v>511</v>
      </c>
    </row>
    <row r="1096" spans="1:8" x14ac:dyDescent="0.25">
      <c r="A1096" s="2">
        <v>46629</v>
      </c>
      <c r="B1096" s="1" t="s">
        <v>507</v>
      </c>
      <c r="C1096" s="4">
        <v>0</v>
      </c>
      <c r="D1096" s="1" t="s">
        <v>508</v>
      </c>
      <c r="E1096" s="3">
        <v>0</v>
      </c>
      <c r="F1096" s="1" t="s">
        <v>510</v>
      </c>
      <c r="G1096" s="1">
        <v>1</v>
      </c>
      <c r="H1096" s="1" t="s">
        <v>511</v>
      </c>
    </row>
    <row r="1097" spans="1:8" x14ac:dyDescent="0.25">
      <c r="A1097" s="2">
        <v>46630</v>
      </c>
      <c r="B1097" s="1" t="s">
        <v>507</v>
      </c>
      <c r="C1097" s="4">
        <v>0</v>
      </c>
      <c r="D1097" s="1" t="s">
        <v>508</v>
      </c>
      <c r="E1097" s="3">
        <v>0</v>
      </c>
      <c r="F1097" s="1" t="s">
        <v>510</v>
      </c>
      <c r="G1097" s="1">
        <v>1</v>
      </c>
      <c r="H1097" s="1" t="s">
        <v>511</v>
      </c>
    </row>
    <row r="1098" spans="1:8" x14ac:dyDescent="0.25">
      <c r="A1098" s="2">
        <v>46631</v>
      </c>
      <c r="B1098" s="1" t="s">
        <v>507</v>
      </c>
      <c r="C1098" s="4">
        <v>0</v>
      </c>
      <c r="D1098" s="1" t="s">
        <v>508</v>
      </c>
      <c r="E1098" s="3">
        <v>0</v>
      </c>
      <c r="F1098" s="1" t="s">
        <v>510</v>
      </c>
      <c r="G1098" s="1">
        <v>1</v>
      </c>
      <c r="H1098" s="1" t="s">
        <v>511</v>
      </c>
    </row>
    <row r="1099" spans="1:8" x14ac:dyDescent="0.25">
      <c r="A1099" s="2">
        <v>46632</v>
      </c>
      <c r="B1099" s="1" t="s">
        <v>507</v>
      </c>
      <c r="C1099" s="4">
        <v>0</v>
      </c>
      <c r="D1099" s="1" t="s">
        <v>508</v>
      </c>
      <c r="E1099" s="3">
        <v>0</v>
      </c>
      <c r="F1099" s="1" t="s">
        <v>510</v>
      </c>
      <c r="G1099" s="1">
        <v>1</v>
      </c>
      <c r="H1099" s="1" t="s">
        <v>511</v>
      </c>
    </row>
    <row r="1100" spans="1:8" x14ac:dyDescent="0.25">
      <c r="A1100" s="2">
        <v>46633</v>
      </c>
      <c r="B1100" s="1" t="s">
        <v>507</v>
      </c>
      <c r="C1100" s="4">
        <v>0</v>
      </c>
      <c r="D1100" s="1" t="s">
        <v>508</v>
      </c>
      <c r="E1100" s="3">
        <v>0</v>
      </c>
      <c r="F1100" s="1" t="s">
        <v>510</v>
      </c>
      <c r="G1100" s="1">
        <v>1</v>
      </c>
      <c r="H1100" s="1" t="s">
        <v>511</v>
      </c>
    </row>
    <row r="1101" spans="1:8" x14ac:dyDescent="0.25">
      <c r="A1101" s="2">
        <v>46634</v>
      </c>
      <c r="B1101" s="1" t="s">
        <v>507</v>
      </c>
      <c r="C1101" s="4">
        <v>0</v>
      </c>
      <c r="D1101" s="1" t="s">
        <v>508</v>
      </c>
      <c r="E1101" s="3">
        <v>0</v>
      </c>
      <c r="F1101" s="1" t="s">
        <v>510</v>
      </c>
      <c r="G1101" s="1">
        <v>1</v>
      </c>
      <c r="H1101" s="1" t="s">
        <v>511</v>
      </c>
    </row>
    <row r="1102" spans="1:8" x14ac:dyDescent="0.25">
      <c r="A1102" s="2">
        <v>46635</v>
      </c>
      <c r="B1102" s="1" t="s">
        <v>507</v>
      </c>
      <c r="C1102" s="4">
        <v>0</v>
      </c>
      <c r="D1102" s="1" t="s">
        <v>508</v>
      </c>
      <c r="E1102" s="3">
        <v>0</v>
      </c>
      <c r="F1102" s="1" t="s">
        <v>510</v>
      </c>
      <c r="G1102" s="1">
        <v>1</v>
      </c>
      <c r="H1102" s="1" t="s">
        <v>511</v>
      </c>
    </row>
    <row r="1103" spans="1:8" x14ac:dyDescent="0.25">
      <c r="A1103" s="2">
        <v>46636</v>
      </c>
      <c r="B1103" s="1" t="s">
        <v>507</v>
      </c>
      <c r="C1103" s="4">
        <v>0</v>
      </c>
      <c r="D1103" s="1" t="s">
        <v>508</v>
      </c>
      <c r="E1103" s="3">
        <v>0</v>
      </c>
      <c r="F1103" s="1" t="s">
        <v>510</v>
      </c>
      <c r="G1103" s="1">
        <v>1</v>
      </c>
      <c r="H1103" s="1" t="s">
        <v>511</v>
      </c>
    </row>
    <row r="1104" spans="1:8" x14ac:dyDescent="0.25">
      <c r="A1104" s="2">
        <v>46637</v>
      </c>
      <c r="B1104" s="1" t="s">
        <v>507</v>
      </c>
      <c r="C1104" s="4">
        <v>0</v>
      </c>
      <c r="D1104" s="1" t="s">
        <v>508</v>
      </c>
      <c r="E1104" s="3">
        <v>0</v>
      </c>
      <c r="F1104" s="1" t="s">
        <v>510</v>
      </c>
      <c r="G1104" s="1">
        <v>1</v>
      </c>
      <c r="H1104" s="1" t="s">
        <v>511</v>
      </c>
    </row>
    <row r="1105" spans="1:8" x14ac:dyDescent="0.25">
      <c r="A1105" s="2">
        <v>46638</v>
      </c>
      <c r="B1105" s="1" t="s">
        <v>507</v>
      </c>
      <c r="C1105" s="4">
        <v>0</v>
      </c>
      <c r="D1105" s="1" t="s">
        <v>508</v>
      </c>
      <c r="E1105" s="3">
        <v>0</v>
      </c>
      <c r="F1105" s="1" t="s">
        <v>510</v>
      </c>
      <c r="G1105" s="1">
        <v>1</v>
      </c>
      <c r="H1105" s="1" t="s">
        <v>511</v>
      </c>
    </row>
    <row r="1106" spans="1:8" x14ac:dyDescent="0.25">
      <c r="A1106" s="2">
        <v>46639</v>
      </c>
      <c r="B1106" s="1" t="s">
        <v>507</v>
      </c>
      <c r="C1106" s="4">
        <v>0</v>
      </c>
      <c r="D1106" s="1" t="s">
        <v>508</v>
      </c>
      <c r="E1106" s="3">
        <v>0</v>
      </c>
      <c r="F1106" s="1" t="s">
        <v>510</v>
      </c>
      <c r="G1106" s="1">
        <v>1</v>
      </c>
      <c r="H1106" s="1" t="s">
        <v>511</v>
      </c>
    </row>
    <row r="1107" spans="1:8" x14ac:dyDescent="0.25">
      <c r="A1107" s="2">
        <v>46640</v>
      </c>
      <c r="B1107" s="1" t="s">
        <v>507</v>
      </c>
      <c r="C1107" s="4">
        <v>0</v>
      </c>
      <c r="D1107" s="1" t="s">
        <v>508</v>
      </c>
      <c r="E1107" s="3">
        <v>0</v>
      </c>
      <c r="F1107" s="1" t="s">
        <v>510</v>
      </c>
      <c r="G1107" s="1">
        <v>1</v>
      </c>
      <c r="H1107" s="1" t="s">
        <v>511</v>
      </c>
    </row>
    <row r="1108" spans="1:8" x14ac:dyDescent="0.25">
      <c r="A1108" s="2">
        <v>46641</v>
      </c>
      <c r="B1108" s="1" t="s">
        <v>507</v>
      </c>
      <c r="C1108" s="4">
        <v>0</v>
      </c>
      <c r="D1108" s="1" t="s">
        <v>508</v>
      </c>
      <c r="E1108" s="3">
        <v>0</v>
      </c>
      <c r="F1108" s="1" t="s">
        <v>510</v>
      </c>
      <c r="G1108" s="1">
        <v>1</v>
      </c>
      <c r="H1108" s="1" t="s">
        <v>511</v>
      </c>
    </row>
    <row r="1109" spans="1:8" x14ac:dyDescent="0.25">
      <c r="A1109" s="2">
        <v>46642</v>
      </c>
      <c r="B1109" s="1" t="s">
        <v>507</v>
      </c>
      <c r="C1109" s="4">
        <v>0</v>
      </c>
      <c r="D1109" s="1" t="s">
        <v>508</v>
      </c>
      <c r="E1109" s="3">
        <v>0</v>
      </c>
      <c r="F1109" s="1" t="s">
        <v>510</v>
      </c>
      <c r="G1109" s="1">
        <v>1</v>
      </c>
      <c r="H1109" s="1" t="s">
        <v>511</v>
      </c>
    </row>
    <row r="1110" spans="1:8" x14ac:dyDescent="0.25">
      <c r="A1110" s="2">
        <v>46643</v>
      </c>
      <c r="B1110" s="1" t="s">
        <v>507</v>
      </c>
      <c r="C1110" s="4">
        <v>0</v>
      </c>
      <c r="D1110" s="1" t="s">
        <v>508</v>
      </c>
      <c r="E1110" s="3">
        <v>0</v>
      </c>
      <c r="F1110" s="1" t="s">
        <v>510</v>
      </c>
      <c r="G1110" s="1">
        <v>1</v>
      </c>
      <c r="H1110" s="1" t="s">
        <v>511</v>
      </c>
    </row>
    <row r="1111" spans="1:8" x14ac:dyDescent="0.25">
      <c r="A1111" s="2">
        <v>46644</v>
      </c>
      <c r="B1111" s="1" t="s">
        <v>507</v>
      </c>
      <c r="C1111" s="4">
        <v>0</v>
      </c>
      <c r="D1111" s="1" t="s">
        <v>508</v>
      </c>
      <c r="E1111" s="3">
        <v>0</v>
      </c>
      <c r="F1111" s="1" t="s">
        <v>510</v>
      </c>
      <c r="G1111" s="1">
        <v>1</v>
      </c>
      <c r="H1111" s="1" t="s">
        <v>511</v>
      </c>
    </row>
    <row r="1112" spans="1:8" x14ac:dyDescent="0.25">
      <c r="A1112" s="2">
        <v>46645</v>
      </c>
      <c r="B1112" s="1" t="s">
        <v>507</v>
      </c>
      <c r="C1112" s="4">
        <v>0</v>
      </c>
      <c r="D1112" s="1" t="s">
        <v>508</v>
      </c>
      <c r="E1112" s="3">
        <v>0</v>
      </c>
      <c r="F1112" s="1" t="s">
        <v>510</v>
      </c>
      <c r="G1112" s="1">
        <v>1</v>
      </c>
      <c r="H1112" s="1" t="s">
        <v>511</v>
      </c>
    </row>
    <row r="1113" spans="1:8" x14ac:dyDescent="0.25">
      <c r="A1113" s="2">
        <v>46646</v>
      </c>
      <c r="B1113" s="1" t="s">
        <v>507</v>
      </c>
      <c r="C1113" s="4">
        <v>0</v>
      </c>
      <c r="D1113" s="1" t="s">
        <v>508</v>
      </c>
      <c r="E1113" s="3">
        <v>0</v>
      </c>
      <c r="F1113" s="1" t="s">
        <v>510</v>
      </c>
      <c r="G1113" s="1">
        <v>1</v>
      </c>
      <c r="H1113" s="1" t="s">
        <v>511</v>
      </c>
    </row>
    <row r="1114" spans="1:8" x14ac:dyDescent="0.25">
      <c r="A1114" s="2">
        <v>46647</v>
      </c>
      <c r="B1114" s="1" t="s">
        <v>507</v>
      </c>
      <c r="C1114" s="4">
        <v>0</v>
      </c>
      <c r="D1114" s="1" t="s">
        <v>508</v>
      </c>
      <c r="E1114" s="3">
        <v>0</v>
      </c>
      <c r="F1114" s="1" t="s">
        <v>510</v>
      </c>
      <c r="G1114" s="1">
        <v>1</v>
      </c>
      <c r="H1114" s="1" t="s">
        <v>511</v>
      </c>
    </row>
    <row r="1115" spans="1:8" x14ac:dyDescent="0.25">
      <c r="A1115" s="2">
        <v>46648</v>
      </c>
      <c r="B1115" s="1" t="s">
        <v>507</v>
      </c>
      <c r="C1115" s="4">
        <v>0</v>
      </c>
      <c r="D1115" s="1" t="s">
        <v>508</v>
      </c>
      <c r="E1115" s="3">
        <v>0</v>
      </c>
      <c r="F1115" s="1" t="s">
        <v>510</v>
      </c>
      <c r="G1115" s="1">
        <v>1</v>
      </c>
      <c r="H1115" s="1" t="s">
        <v>511</v>
      </c>
    </row>
    <row r="1116" spans="1:8" x14ac:dyDescent="0.25">
      <c r="A1116" s="2">
        <v>46649</v>
      </c>
      <c r="B1116" s="1" t="s">
        <v>507</v>
      </c>
      <c r="C1116" s="4">
        <v>0</v>
      </c>
      <c r="D1116" s="1" t="s">
        <v>508</v>
      </c>
      <c r="E1116" s="3">
        <v>0</v>
      </c>
      <c r="F1116" s="1" t="s">
        <v>510</v>
      </c>
      <c r="G1116" s="1">
        <v>1</v>
      </c>
      <c r="H1116" s="1" t="s">
        <v>511</v>
      </c>
    </row>
    <row r="1117" spans="1:8" x14ac:dyDescent="0.25">
      <c r="A1117" s="2">
        <v>46650</v>
      </c>
      <c r="B1117" s="1" t="s">
        <v>507</v>
      </c>
      <c r="C1117" s="4">
        <v>0</v>
      </c>
      <c r="D1117" s="1" t="s">
        <v>508</v>
      </c>
      <c r="E1117" s="3">
        <v>0</v>
      </c>
      <c r="F1117" s="1" t="s">
        <v>510</v>
      </c>
      <c r="G1117" s="1">
        <v>1</v>
      </c>
      <c r="H1117" s="1" t="s">
        <v>511</v>
      </c>
    </row>
    <row r="1118" spans="1:8" x14ac:dyDescent="0.25">
      <c r="A1118" s="2">
        <v>46651</v>
      </c>
      <c r="B1118" s="1" t="s">
        <v>507</v>
      </c>
      <c r="C1118" s="4">
        <v>0</v>
      </c>
      <c r="D1118" s="1" t="s">
        <v>508</v>
      </c>
      <c r="E1118" s="3">
        <v>0</v>
      </c>
      <c r="F1118" s="1" t="s">
        <v>510</v>
      </c>
      <c r="G1118" s="1">
        <v>1</v>
      </c>
      <c r="H1118" s="1" t="s">
        <v>511</v>
      </c>
    </row>
    <row r="1119" spans="1:8" x14ac:dyDescent="0.25">
      <c r="A1119" s="2">
        <v>46652</v>
      </c>
      <c r="B1119" s="1" t="s">
        <v>507</v>
      </c>
      <c r="C1119" s="4">
        <v>0</v>
      </c>
      <c r="D1119" s="1" t="s">
        <v>508</v>
      </c>
      <c r="E1119" s="3">
        <v>0</v>
      </c>
      <c r="F1119" s="1" t="s">
        <v>510</v>
      </c>
      <c r="G1119" s="1">
        <v>1</v>
      </c>
      <c r="H1119" s="1" t="s">
        <v>511</v>
      </c>
    </row>
    <row r="1120" spans="1:8" x14ac:dyDescent="0.25">
      <c r="A1120" s="2">
        <v>46653</v>
      </c>
      <c r="B1120" s="1" t="s">
        <v>507</v>
      </c>
      <c r="C1120" s="4">
        <v>0</v>
      </c>
      <c r="D1120" s="1" t="s">
        <v>508</v>
      </c>
      <c r="E1120" s="3">
        <v>0</v>
      </c>
      <c r="F1120" s="1" t="s">
        <v>510</v>
      </c>
      <c r="G1120" s="1">
        <v>1</v>
      </c>
      <c r="H1120" s="1" t="s">
        <v>511</v>
      </c>
    </row>
    <row r="1121" spans="1:8" x14ac:dyDescent="0.25">
      <c r="A1121" s="2">
        <v>46654</v>
      </c>
      <c r="B1121" s="1" t="s">
        <v>507</v>
      </c>
      <c r="C1121" s="4">
        <v>0</v>
      </c>
      <c r="D1121" s="1" t="s">
        <v>508</v>
      </c>
      <c r="E1121" s="3">
        <v>0</v>
      </c>
      <c r="F1121" s="1" t="s">
        <v>510</v>
      </c>
      <c r="G1121" s="1">
        <v>1</v>
      </c>
      <c r="H1121" s="1" t="s">
        <v>511</v>
      </c>
    </row>
    <row r="1122" spans="1:8" x14ac:dyDescent="0.25">
      <c r="A1122" s="2">
        <v>46655</v>
      </c>
      <c r="B1122" s="1" t="s">
        <v>507</v>
      </c>
      <c r="C1122" s="4">
        <v>0</v>
      </c>
      <c r="D1122" s="1" t="s">
        <v>508</v>
      </c>
      <c r="E1122" s="3">
        <v>0</v>
      </c>
      <c r="F1122" s="1" t="s">
        <v>510</v>
      </c>
      <c r="G1122" s="1">
        <v>1</v>
      </c>
      <c r="H1122" s="1" t="s">
        <v>511</v>
      </c>
    </row>
    <row r="1123" spans="1:8" x14ac:dyDescent="0.25">
      <c r="A1123" s="2">
        <v>46656</v>
      </c>
      <c r="B1123" s="1" t="s">
        <v>507</v>
      </c>
      <c r="C1123" s="4">
        <v>0</v>
      </c>
      <c r="D1123" s="1" t="s">
        <v>508</v>
      </c>
      <c r="E1123" s="3">
        <v>0</v>
      </c>
      <c r="F1123" s="1" t="s">
        <v>510</v>
      </c>
      <c r="G1123" s="1">
        <v>1</v>
      </c>
      <c r="H1123" s="1" t="s">
        <v>511</v>
      </c>
    </row>
    <row r="1124" spans="1:8" x14ac:dyDescent="0.25">
      <c r="A1124" s="2">
        <v>46657</v>
      </c>
      <c r="B1124" s="1" t="s">
        <v>507</v>
      </c>
      <c r="C1124" s="4">
        <v>0</v>
      </c>
      <c r="D1124" s="1" t="s">
        <v>508</v>
      </c>
      <c r="E1124" s="3">
        <v>0</v>
      </c>
      <c r="F1124" s="1" t="s">
        <v>510</v>
      </c>
      <c r="G1124" s="1">
        <v>1</v>
      </c>
      <c r="H1124" s="1" t="s">
        <v>511</v>
      </c>
    </row>
    <row r="1125" spans="1:8" x14ac:dyDescent="0.25">
      <c r="A1125" s="2">
        <v>46658</v>
      </c>
      <c r="B1125" s="1" t="s">
        <v>507</v>
      </c>
      <c r="C1125" s="4">
        <v>0</v>
      </c>
      <c r="D1125" s="1" t="s">
        <v>508</v>
      </c>
      <c r="E1125" s="3">
        <v>0</v>
      </c>
      <c r="F1125" s="1" t="s">
        <v>510</v>
      </c>
      <c r="G1125" s="1">
        <v>1</v>
      </c>
      <c r="H1125" s="1" t="s">
        <v>511</v>
      </c>
    </row>
    <row r="1126" spans="1:8" x14ac:dyDescent="0.25">
      <c r="A1126" s="2">
        <v>46659</v>
      </c>
      <c r="B1126" s="1" t="s">
        <v>507</v>
      </c>
      <c r="C1126" s="4">
        <v>0</v>
      </c>
      <c r="D1126" s="1" t="s">
        <v>508</v>
      </c>
      <c r="E1126" s="3">
        <v>0</v>
      </c>
      <c r="F1126" s="1" t="s">
        <v>510</v>
      </c>
      <c r="G1126" s="1">
        <v>1</v>
      </c>
      <c r="H1126" s="1" t="s">
        <v>511</v>
      </c>
    </row>
    <row r="1127" spans="1:8" x14ac:dyDescent="0.25">
      <c r="A1127" s="2">
        <v>46660</v>
      </c>
      <c r="B1127" s="1" t="s">
        <v>507</v>
      </c>
      <c r="C1127" s="4">
        <v>0</v>
      </c>
      <c r="D1127" s="1" t="s">
        <v>508</v>
      </c>
      <c r="E1127" s="3">
        <v>0</v>
      </c>
      <c r="F1127" s="1" t="s">
        <v>510</v>
      </c>
      <c r="G1127" s="1">
        <v>1</v>
      </c>
      <c r="H1127" s="1" t="s">
        <v>511</v>
      </c>
    </row>
    <row r="1128" spans="1:8" x14ac:dyDescent="0.25">
      <c r="A1128" s="2">
        <v>46661</v>
      </c>
      <c r="B1128" s="1" t="s">
        <v>507</v>
      </c>
      <c r="C1128" s="4">
        <v>0</v>
      </c>
      <c r="D1128" s="1" t="s">
        <v>508</v>
      </c>
      <c r="E1128" s="3">
        <v>0</v>
      </c>
      <c r="F1128" s="1" t="s">
        <v>510</v>
      </c>
      <c r="G1128" s="1">
        <v>1</v>
      </c>
      <c r="H1128" s="1" t="s">
        <v>511</v>
      </c>
    </row>
    <row r="1129" spans="1:8" x14ac:dyDescent="0.25">
      <c r="A1129" s="2">
        <v>46662</v>
      </c>
      <c r="B1129" s="1" t="s">
        <v>507</v>
      </c>
      <c r="C1129" s="4">
        <v>0</v>
      </c>
      <c r="D1129" s="1" t="s">
        <v>508</v>
      </c>
      <c r="E1129" s="3">
        <v>0</v>
      </c>
      <c r="F1129" s="1" t="s">
        <v>510</v>
      </c>
      <c r="G1129" s="1">
        <v>1</v>
      </c>
      <c r="H1129" s="1" t="s">
        <v>511</v>
      </c>
    </row>
    <row r="1130" spans="1:8" x14ac:dyDescent="0.25">
      <c r="A1130" s="2">
        <v>46663</v>
      </c>
      <c r="B1130" s="1" t="s">
        <v>507</v>
      </c>
      <c r="C1130" s="4">
        <v>0</v>
      </c>
      <c r="D1130" s="1" t="s">
        <v>508</v>
      </c>
      <c r="E1130" s="3">
        <v>0</v>
      </c>
      <c r="F1130" s="1" t="s">
        <v>510</v>
      </c>
      <c r="G1130" s="1">
        <v>1</v>
      </c>
      <c r="H1130" s="1" t="s">
        <v>511</v>
      </c>
    </row>
    <row r="1131" spans="1:8" x14ac:dyDescent="0.25">
      <c r="A1131" s="2">
        <v>46664</v>
      </c>
      <c r="B1131" s="1" t="s">
        <v>507</v>
      </c>
      <c r="C1131" s="4">
        <v>0</v>
      </c>
      <c r="D1131" s="1" t="s">
        <v>508</v>
      </c>
      <c r="E1131" s="3">
        <v>0</v>
      </c>
      <c r="F1131" s="1" t="s">
        <v>510</v>
      </c>
      <c r="G1131" s="1">
        <v>1</v>
      </c>
      <c r="H1131" s="1" t="s">
        <v>511</v>
      </c>
    </row>
    <row r="1132" spans="1:8" x14ac:dyDescent="0.25">
      <c r="A1132" s="2">
        <v>46665</v>
      </c>
      <c r="B1132" s="1" t="s">
        <v>507</v>
      </c>
      <c r="C1132" s="4">
        <v>0</v>
      </c>
      <c r="D1132" s="1" t="s">
        <v>508</v>
      </c>
      <c r="E1132" s="3">
        <v>0</v>
      </c>
      <c r="F1132" s="1" t="s">
        <v>510</v>
      </c>
      <c r="G1132" s="1">
        <v>1</v>
      </c>
      <c r="H1132" s="1" t="s">
        <v>511</v>
      </c>
    </row>
    <row r="1133" spans="1:8" x14ac:dyDescent="0.25">
      <c r="A1133" s="2">
        <v>46666</v>
      </c>
      <c r="B1133" s="1" t="s">
        <v>507</v>
      </c>
      <c r="C1133" s="4">
        <v>0</v>
      </c>
      <c r="D1133" s="1" t="s">
        <v>508</v>
      </c>
      <c r="E1133" s="3">
        <v>0</v>
      </c>
      <c r="F1133" s="1" t="s">
        <v>510</v>
      </c>
      <c r="G1133" s="1">
        <v>1</v>
      </c>
      <c r="H1133" s="1" t="s">
        <v>511</v>
      </c>
    </row>
    <row r="1134" spans="1:8" x14ac:dyDescent="0.25">
      <c r="A1134" s="2">
        <v>46667</v>
      </c>
      <c r="B1134" s="1" t="s">
        <v>507</v>
      </c>
      <c r="C1134" s="4">
        <v>0</v>
      </c>
      <c r="D1134" s="1" t="s">
        <v>508</v>
      </c>
      <c r="E1134" s="3">
        <v>0</v>
      </c>
      <c r="F1134" s="1" t="s">
        <v>510</v>
      </c>
      <c r="G1134" s="1">
        <v>1</v>
      </c>
      <c r="H1134" s="1" t="s">
        <v>511</v>
      </c>
    </row>
    <row r="1135" spans="1:8" x14ac:dyDescent="0.25">
      <c r="A1135" s="2">
        <v>46668</v>
      </c>
      <c r="B1135" s="1" t="s">
        <v>507</v>
      </c>
      <c r="C1135" s="4">
        <v>0</v>
      </c>
      <c r="D1135" s="1" t="s">
        <v>508</v>
      </c>
      <c r="E1135" s="3">
        <v>0</v>
      </c>
      <c r="F1135" s="1" t="s">
        <v>510</v>
      </c>
      <c r="G1135" s="1">
        <v>1</v>
      </c>
      <c r="H1135" s="1" t="s">
        <v>511</v>
      </c>
    </row>
    <row r="1136" spans="1:8" x14ac:dyDescent="0.25">
      <c r="A1136" s="2">
        <v>46669</v>
      </c>
      <c r="B1136" s="1" t="s">
        <v>507</v>
      </c>
      <c r="C1136" s="4">
        <v>0</v>
      </c>
      <c r="D1136" s="1" t="s">
        <v>508</v>
      </c>
      <c r="E1136" s="3">
        <v>0</v>
      </c>
      <c r="F1136" s="1" t="s">
        <v>510</v>
      </c>
      <c r="G1136" s="1">
        <v>1</v>
      </c>
      <c r="H1136" s="1" t="s">
        <v>511</v>
      </c>
    </row>
    <row r="1137" spans="1:8" x14ac:dyDescent="0.25">
      <c r="A1137" s="2">
        <v>46670</v>
      </c>
      <c r="B1137" s="1" t="s">
        <v>507</v>
      </c>
      <c r="C1137" s="4">
        <v>0</v>
      </c>
      <c r="D1137" s="1" t="s">
        <v>508</v>
      </c>
      <c r="E1137" s="3">
        <v>0</v>
      </c>
      <c r="F1137" s="1" t="s">
        <v>510</v>
      </c>
      <c r="G1137" s="1">
        <v>1</v>
      </c>
      <c r="H1137" s="1" t="s">
        <v>511</v>
      </c>
    </row>
    <row r="1138" spans="1:8" x14ac:dyDescent="0.25">
      <c r="A1138" s="2">
        <v>46671</v>
      </c>
      <c r="B1138" s="1" t="s">
        <v>507</v>
      </c>
      <c r="C1138" s="4">
        <v>0</v>
      </c>
      <c r="D1138" s="1" t="s">
        <v>508</v>
      </c>
      <c r="E1138" s="3">
        <v>0</v>
      </c>
      <c r="F1138" s="1" t="s">
        <v>510</v>
      </c>
      <c r="G1138" s="1">
        <v>1</v>
      </c>
      <c r="H1138" s="1" t="s">
        <v>511</v>
      </c>
    </row>
    <row r="1139" spans="1:8" x14ac:dyDescent="0.25">
      <c r="A1139" s="2">
        <v>46672</v>
      </c>
      <c r="B1139" s="1" t="s">
        <v>507</v>
      </c>
      <c r="C1139" s="4">
        <v>0</v>
      </c>
      <c r="D1139" s="1" t="s">
        <v>508</v>
      </c>
      <c r="E1139" s="3">
        <v>0</v>
      </c>
      <c r="F1139" s="1" t="s">
        <v>510</v>
      </c>
      <c r="G1139" s="1">
        <v>1</v>
      </c>
      <c r="H1139" s="1" t="s">
        <v>511</v>
      </c>
    </row>
    <row r="1140" spans="1:8" x14ac:dyDescent="0.25">
      <c r="A1140" s="2">
        <v>46673</v>
      </c>
      <c r="B1140" s="1" t="s">
        <v>507</v>
      </c>
      <c r="C1140" s="4">
        <v>0</v>
      </c>
      <c r="D1140" s="1" t="s">
        <v>508</v>
      </c>
      <c r="E1140" s="3">
        <v>0</v>
      </c>
      <c r="F1140" s="1" t="s">
        <v>510</v>
      </c>
      <c r="G1140" s="1">
        <v>1</v>
      </c>
      <c r="H1140" s="1" t="s">
        <v>511</v>
      </c>
    </row>
    <row r="1141" spans="1:8" x14ac:dyDescent="0.25">
      <c r="A1141" s="2">
        <v>46674</v>
      </c>
      <c r="B1141" s="1" t="s">
        <v>507</v>
      </c>
      <c r="C1141" s="4">
        <v>0</v>
      </c>
      <c r="D1141" s="1" t="s">
        <v>508</v>
      </c>
      <c r="E1141" s="3">
        <v>0</v>
      </c>
      <c r="F1141" s="1" t="s">
        <v>510</v>
      </c>
      <c r="G1141" s="1">
        <v>1</v>
      </c>
      <c r="H1141" s="1" t="s">
        <v>511</v>
      </c>
    </row>
    <row r="1142" spans="1:8" x14ac:dyDescent="0.25">
      <c r="A1142" s="2">
        <v>46675</v>
      </c>
      <c r="B1142" s="1" t="s">
        <v>507</v>
      </c>
      <c r="C1142" s="4">
        <v>0</v>
      </c>
      <c r="D1142" s="1" t="s">
        <v>508</v>
      </c>
      <c r="E1142" s="3">
        <v>0</v>
      </c>
      <c r="F1142" s="1" t="s">
        <v>510</v>
      </c>
      <c r="G1142" s="1">
        <v>1</v>
      </c>
      <c r="H1142" s="1" t="s">
        <v>511</v>
      </c>
    </row>
    <row r="1143" spans="1:8" x14ac:dyDescent="0.25">
      <c r="A1143" s="2">
        <v>46676</v>
      </c>
      <c r="B1143" s="1" t="s">
        <v>507</v>
      </c>
      <c r="C1143" s="4">
        <v>0</v>
      </c>
      <c r="D1143" s="1" t="s">
        <v>508</v>
      </c>
      <c r="E1143" s="3">
        <v>0</v>
      </c>
      <c r="F1143" s="1" t="s">
        <v>510</v>
      </c>
      <c r="G1143" s="1">
        <v>1</v>
      </c>
      <c r="H1143" s="1" t="s">
        <v>511</v>
      </c>
    </row>
    <row r="1144" spans="1:8" x14ac:dyDescent="0.25">
      <c r="A1144" s="2">
        <v>46677</v>
      </c>
      <c r="B1144" s="1" t="s">
        <v>507</v>
      </c>
      <c r="C1144" s="4">
        <v>0</v>
      </c>
      <c r="D1144" s="1" t="s">
        <v>508</v>
      </c>
      <c r="E1144" s="3">
        <v>0</v>
      </c>
      <c r="F1144" s="1" t="s">
        <v>510</v>
      </c>
      <c r="G1144" s="1">
        <v>1</v>
      </c>
      <c r="H1144" s="1" t="s">
        <v>511</v>
      </c>
    </row>
    <row r="1145" spans="1:8" x14ac:dyDescent="0.25">
      <c r="A1145" s="2">
        <v>46678</v>
      </c>
      <c r="B1145" s="1" t="s">
        <v>507</v>
      </c>
      <c r="C1145" s="4">
        <v>0</v>
      </c>
      <c r="D1145" s="1" t="s">
        <v>508</v>
      </c>
      <c r="E1145" s="3">
        <v>0</v>
      </c>
      <c r="F1145" s="1" t="s">
        <v>510</v>
      </c>
      <c r="G1145" s="1">
        <v>1</v>
      </c>
      <c r="H1145" s="1" t="s">
        <v>511</v>
      </c>
    </row>
    <row r="1146" spans="1:8" x14ac:dyDescent="0.25">
      <c r="A1146" s="2">
        <v>46679</v>
      </c>
      <c r="B1146" s="1" t="s">
        <v>507</v>
      </c>
      <c r="C1146" s="4">
        <v>0</v>
      </c>
      <c r="D1146" s="1" t="s">
        <v>508</v>
      </c>
      <c r="E1146" s="3">
        <v>0</v>
      </c>
      <c r="F1146" s="1" t="s">
        <v>510</v>
      </c>
      <c r="G1146" s="1">
        <v>1</v>
      </c>
      <c r="H1146" s="1" t="s">
        <v>511</v>
      </c>
    </row>
    <row r="1147" spans="1:8" x14ac:dyDescent="0.25">
      <c r="A1147" s="2">
        <v>46680</v>
      </c>
      <c r="B1147" s="1" t="s">
        <v>507</v>
      </c>
      <c r="C1147" s="4">
        <v>0</v>
      </c>
      <c r="D1147" s="1" t="s">
        <v>508</v>
      </c>
      <c r="E1147" s="3">
        <v>0</v>
      </c>
      <c r="F1147" s="1" t="s">
        <v>510</v>
      </c>
      <c r="G1147" s="1">
        <v>1</v>
      </c>
      <c r="H1147" s="1" t="s">
        <v>511</v>
      </c>
    </row>
    <row r="1148" spans="1:8" x14ac:dyDescent="0.25">
      <c r="A1148" s="2">
        <v>46681</v>
      </c>
      <c r="B1148" s="1" t="s">
        <v>507</v>
      </c>
      <c r="C1148" s="4">
        <v>0</v>
      </c>
      <c r="D1148" s="1" t="s">
        <v>508</v>
      </c>
      <c r="E1148" s="3">
        <v>0</v>
      </c>
      <c r="F1148" s="1" t="s">
        <v>510</v>
      </c>
      <c r="G1148" s="1">
        <v>1</v>
      </c>
      <c r="H1148" s="1" t="s">
        <v>511</v>
      </c>
    </row>
    <row r="1149" spans="1:8" x14ac:dyDescent="0.25">
      <c r="A1149" s="2">
        <v>46682</v>
      </c>
      <c r="B1149" s="1" t="s">
        <v>507</v>
      </c>
      <c r="C1149" s="4">
        <v>0</v>
      </c>
      <c r="D1149" s="1" t="s">
        <v>508</v>
      </c>
      <c r="E1149" s="3">
        <v>0</v>
      </c>
      <c r="F1149" s="1" t="s">
        <v>510</v>
      </c>
      <c r="G1149" s="1">
        <v>1</v>
      </c>
      <c r="H1149" s="1" t="s">
        <v>511</v>
      </c>
    </row>
    <row r="1150" spans="1:8" x14ac:dyDescent="0.25">
      <c r="A1150" s="2">
        <v>46683</v>
      </c>
      <c r="B1150" s="1" t="s">
        <v>507</v>
      </c>
      <c r="C1150" s="4">
        <v>0</v>
      </c>
      <c r="D1150" s="1" t="s">
        <v>508</v>
      </c>
      <c r="E1150" s="3">
        <v>0</v>
      </c>
      <c r="F1150" s="1" t="s">
        <v>510</v>
      </c>
      <c r="G1150" s="1">
        <v>1</v>
      </c>
      <c r="H1150" s="1" t="s">
        <v>511</v>
      </c>
    </row>
    <row r="1151" spans="1:8" x14ac:dyDescent="0.25">
      <c r="A1151" s="2">
        <v>46684</v>
      </c>
      <c r="B1151" s="1" t="s">
        <v>507</v>
      </c>
      <c r="C1151" s="4">
        <v>0</v>
      </c>
      <c r="D1151" s="1" t="s">
        <v>508</v>
      </c>
      <c r="E1151" s="3">
        <v>0</v>
      </c>
      <c r="F1151" s="1" t="s">
        <v>510</v>
      </c>
      <c r="G1151" s="1">
        <v>1</v>
      </c>
      <c r="H1151" s="1" t="s">
        <v>511</v>
      </c>
    </row>
    <row r="1152" spans="1:8" x14ac:dyDescent="0.25">
      <c r="A1152" s="2">
        <v>46685</v>
      </c>
      <c r="B1152" s="1" t="s">
        <v>507</v>
      </c>
      <c r="C1152" s="4">
        <v>0</v>
      </c>
      <c r="D1152" s="1" t="s">
        <v>508</v>
      </c>
      <c r="E1152" s="3">
        <v>0</v>
      </c>
      <c r="F1152" s="1" t="s">
        <v>510</v>
      </c>
      <c r="G1152" s="1">
        <v>1</v>
      </c>
      <c r="H1152" s="1" t="s">
        <v>511</v>
      </c>
    </row>
    <row r="1153" spans="1:8" x14ac:dyDescent="0.25">
      <c r="A1153" s="2">
        <v>46686</v>
      </c>
      <c r="B1153" s="1" t="s">
        <v>507</v>
      </c>
      <c r="C1153" s="4">
        <v>0</v>
      </c>
      <c r="D1153" s="1" t="s">
        <v>508</v>
      </c>
      <c r="E1153" s="3">
        <v>0</v>
      </c>
      <c r="F1153" s="1" t="s">
        <v>510</v>
      </c>
      <c r="G1153" s="1">
        <v>1</v>
      </c>
      <c r="H1153" s="1" t="s">
        <v>511</v>
      </c>
    </row>
    <row r="1154" spans="1:8" x14ac:dyDescent="0.25">
      <c r="A1154" s="2">
        <v>46687</v>
      </c>
      <c r="B1154" s="1" t="s">
        <v>507</v>
      </c>
      <c r="C1154" s="4">
        <v>0</v>
      </c>
      <c r="D1154" s="1" t="s">
        <v>508</v>
      </c>
      <c r="E1154" s="3">
        <v>0</v>
      </c>
      <c r="F1154" s="1" t="s">
        <v>510</v>
      </c>
      <c r="G1154" s="1">
        <v>1</v>
      </c>
      <c r="H1154" s="1" t="s">
        <v>511</v>
      </c>
    </row>
    <row r="1155" spans="1:8" x14ac:dyDescent="0.25">
      <c r="A1155" s="2">
        <v>46688</v>
      </c>
      <c r="B1155" s="1" t="s">
        <v>507</v>
      </c>
      <c r="C1155" s="4">
        <v>0</v>
      </c>
      <c r="D1155" s="1" t="s">
        <v>508</v>
      </c>
      <c r="E1155" s="3">
        <v>0</v>
      </c>
      <c r="F1155" s="1" t="s">
        <v>510</v>
      </c>
      <c r="G1155" s="1">
        <v>1</v>
      </c>
      <c r="H1155" s="1" t="s">
        <v>511</v>
      </c>
    </row>
    <row r="1156" spans="1:8" x14ac:dyDescent="0.25">
      <c r="A1156" s="2">
        <v>46689</v>
      </c>
      <c r="B1156" s="1" t="s">
        <v>507</v>
      </c>
      <c r="C1156" s="4">
        <v>0</v>
      </c>
      <c r="D1156" s="1" t="s">
        <v>508</v>
      </c>
      <c r="E1156" s="3">
        <v>0</v>
      </c>
      <c r="F1156" s="1" t="s">
        <v>510</v>
      </c>
      <c r="G1156" s="1">
        <v>1</v>
      </c>
      <c r="H1156" s="1" t="s">
        <v>511</v>
      </c>
    </row>
    <row r="1157" spans="1:8" x14ac:dyDescent="0.25">
      <c r="A1157" s="2">
        <v>46690</v>
      </c>
      <c r="B1157" s="1" t="s">
        <v>507</v>
      </c>
      <c r="C1157" s="4">
        <v>0</v>
      </c>
      <c r="D1157" s="1" t="s">
        <v>508</v>
      </c>
      <c r="E1157" s="3">
        <v>0</v>
      </c>
      <c r="F1157" s="1" t="s">
        <v>510</v>
      </c>
      <c r="G1157" s="1">
        <v>1</v>
      </c>
      <c r="H1157" s="1" t="s">
        <v>511</v>
      </c>
    </row>
    <row r="1158" spans="1:8" x14ac:dyDescent="0.25">
      <c r="A1158" s="2">
        <v>46691</v>
      </c>
      <c r="B1158" s="1" t="s">
        <v>507</v>
      </c>
      <c r="C1158" s="4">
        <v>0</v>
      </c>
      <c r="D1158" s="1" t="s">
        <v>508</v>
      </c>
      <c r="E1158" s="3">
        <v>0</v>
      </c>
      <c r="F1158" s="1" t="s">
        <v>510</v>
      </c>
      <c r="G1158" s="1">
        <v>1</v>
      </c>
      <c r="H1158" s="1" t="s">
        <v>511</v>
      </c>
    </row>
    <row r="1159" spans="1:8" x14ac:dyDescent="0.25">
      <c r="A1159" s="2">
        <v>46692</v>
      </c>
      <c r="B1159" s="1" t="s">
        <v>507</v>
      </c>
      <c r="C1159" s="4">
        <v>0</v>
      </c>
      <c r="D1159" s="1" t="s">
        <v>508</v>
      </c>
      <c r="E1159" s="3">
        <v>0</v>
      </c>
      <c r="F1159" s="1" t="s">
        <v>510</v>
      </c>
      <c r="G1159" s="1">
        <v>1</v>
      </c>
      <c r="H1159" s="1" t="s">
        <v>511</v>
      </c>
    </row>
    <row r="1160" spans="1:8" x14ac:dyDescent="0.25">
      <c r="A1160" s="2">
        <v>46693</v>
      </c>
      <c r="B1160" s="1" t="s">
        <v>507</v>
      </c>
      <c r="C1160" s="4">
        <v>0</v>
      </c>
      <c r="D1160" s="1" t="s">
        <v>508</v>
      </c>
      <c r="E1160" s="3">
        <v>0</v>
      </c>
      <c r="F1160" s="1" t="s">
        <v>510</v>
      </c>
      <c r="G1160" s="1">
        <v>1</v>
      </c>
      <c r="H1160" s="1" t="s">
        <v>511</v>
      </c>
    </row>
    <row r="1161" spans="1:8" x14ac:dyDescent="0.25">
      <c r="A1161" s="2">
        <v>46694</v>
      </c>
      <c r="B1161" s="1" t="s">
        <v>507</v>
      </c>
      <c r="C1161" s="4">
        <v>0</v>
      </c>
      <c r="D1161" s="1" t="s">
        <v>508</v>
      </c>
      <c r="E1161" s="3">
        <v>0</v>
      </c>
      <c r="F1161" s="1" t="s">
        <v>510</v>
      </c>
      <c r="G1161" s="1">
        <v>1</v>
      </c>
      <c r="H1161" s="1" t="s">
        <v>511</v>
      </c>
    </row>
    <row r="1162" spans="1:8" x14ac:dyDescent="0.25">
      <c r="A1162" s="2">
        <v>46695</v>
      </c>
      <c r="B1162" s="1" t="s">
        <v>507</v>
      </c>
      <c r="C1162" s="4">
        <v>0</v>
      </c>
      <c r="D1162" s="1" t="s">
        <v>508</v>
      </c>
      <c r="E1162" s="3">
        <v>0</v>
      </c>
      <c r="F1162" s="1" t="s">
        <v>510</v>
      </c>
      <c r="G1162" s="1">
        <v>1</v>
      </c>
      <c r="H1162" s="1" t="s">
        <v>511</v>
      </c>
    </row>
    <row r="1163" spans="1:8" x14ac:dyDescent="0.25">
      <c r="A1163" s="2">
        <v>46696</v>
      </c>
      <c r="B1163" s="1" t="s">
        <v>507</v>
      </c>
      <c r="C1163" s="4">
        <v>0</v>
      </c>
      <c r="D1163" s="1" t="s">
        <v>508</v>
      </c>
      <c r="E1163" s="3">
        <v>0</v>
      </c>
      <c r="F1163" s="1" t="s">
        <v>510</v>
      </c>
      <c r="G1163" s="1">
        <v>1</v>
      </c>
      <c r="H1163" s="1" t="s">
        <v>511</v>
      </c>
    </row>
    <row r="1164" spans="1:8" x14ac:dyDescent="0.25">
      <c r="A1164" s="2">
        <v>46697</v>
      </c>
      <c r="B1164" s="1" t="s">
        <v>507</v>
      </c>
      <c r="C1164" s="4">
        <v>0</v>
      </c>
      <c r="D1164" s="1" t="s">
        <v>508</v>
      </c>
      <c r="E1164" s="3">
        <v>0</v>
      </c>
      <c r="F1164" s="1" t="s">
        <v>510</v>
      </c>
      <c r="G1164" s="1">
        <v>1</v>
      </c>
      <c r="H1164" s="1" t="s">
        <v>511</v>
      </c>
    </row>
    <row r="1165" spans="1:8" x14ac:dyDescent="0.25">
      <c r="A1165" s="2">
        <v>46698</v>
      </c>
      <c r="B1165" s="1" t="s">
        <v>507</v>
      </c>
      <c r="C1165" s="4">
        <v>0</v>
      </c>
      <c r="D1165" s="1" t="s">
        <v>508</v>
      </c>
      <c r="E1165" s="3">
        <v>0</v>
      </c>
      <c r="F1165" s="1" t="s">
        <v>510</v>
      </c>
      <c r="G1165" s="1">
        <v>1</v>
      </c>
      <c r="H1165" s="1" t="s">
        <v>511</v>
      </c>
    </row>
    <row r="1166" spans="1:8" x14ac:dyDescent="0.25">
      <c r="A1166" s="2">
        <v>46699</v>
      </c>
      <c r="B1166" s="1" t="s">
        <v>507</v>
      </c>
      <c r="C1166" s="4">
        <v>0</v>
      </c>
      <c r="D1166" s="1" t="s">
        <v>508</v>
      </c>
      <c r="E1166" s="3">
        <v>0</v>
      </c>
      <c r="F1166" s="1" t="s">
        <v>510</v>
      </c>
      <c r="G1166" s="1">
        <v>1</v>
      </c>
      <c r="H1166" s="1" t="s">
        <v>511</v>
      </c>
    </row>
    <row r="1167" spans="1:8" x14ac:dyDescent="0.25">
      <c r="A1167" s="2">
        <v>46700</v>
      </c>
      <c r="B1167" s="1" t="s">
        <v>507</v>
      </c>
      <c r="C1167" s="4">
        <v>0</v>
      </c>
      <c r="D1167" s="1" t="s">
        <v>508</v>
      </c>
      <c r="E1167" s="3">
        <v>0</v>
      </c>
      <c r="F1167" s="1" t="s">
        <v>510</v>
      </c>
      <c r="G1167" s="1">
        <v>1</v>
      </c>
      <c r="H1167" s="1" t="s">
        <v>511</v>
      </c>
    </row>
    <row r="1168" spans="1:8" x14ac:dyDescent="0.25">
      <c r="A1168" s="2">
        <v>46701</v>
      </c>
      <c r="B1168" s="1" t="s">
        <v>507</v>
      </c>
      <c r="C1168" s="4">
        <v>0</v>
      </c>
      <c r="D1168" s="1" t="s">
        <v>508</v>
      </c>
      <c r="E1168" s="3">
        <v>0</v>
      </c>
      <c r="F1168" s="1" t="s">
        <v>510</v>
      </c>
      <c r="G1168" s="1">
        <v>1</v>
      </c>
      <c r="H1168" s="1" t="s">
        <v>511</v>
      </c>
    </row>
    <row r="1169" spans="1:8" x14ac:dyDescent="0.25">
      <c r="A1169" s="2">
        <v>46702</v>
      </c>
      <c r="B1169" s="1" t="s">
        <v>507</v>
      </c>
      <c r="C1169" s="4">
        <v>0</v>
      </c>
      <c r="D1169" s="1" t="s">
        <v>508</v>
      </c>
      <c r="E1169" s="3">
        <v>0</v>
      </c>
      <c r="F1169" s="1" t="s">
        <v>510</v>
      </c>
      <c r="G1169" s="1">
        <v>1</v>
      </c>
      <c r="H1169" s="1" t="s">
        <v>511</v>
      </c>
    </row>
    <row r="1170" spans="1:8" x14ac:dyDescent="0.25">
      <c r="A1170" s="2">
        <v>46703</v>
      </c>
      <c r="B1170" s="1" t="s">
        <v>507</v>
      </c>
      <c r="C1170" s="4">
        <v>0</v>
      </c>
      <c r="D1170" s="1" t="s">
        <v>508</v>
      </c>
      <c r="E1170" s="3">
        <v>0</v>
      </c>
      <c r="F1170" s="1" t="s">
        <v>510</v>
      </c>
      <c r="G1170" s="1">
        <v>1</v>
      </c>
      <c r="H1170" s="1" t="s">
        <v>511</v>
      </c>
    </row>
    <row r="1171" spans="1:8" x14ac:dyDescent="0.25">
      <c r="A1171" s="2">
        <v>46704</v>
      </c>
      <c r="B1171" s="1" t="s">
        <v>507</v>
      </c>
      <c r="C1171" s="4">
        <v>0</v>
      </c>
      <c r="D1171" s="1" t="s">
        <v>508</v>
      </c>
      <c r="E1171" s="3">
        <v>0</v>
      </c>
      <c r="F1171" s="1" t="s">
        <v>510</v>
      </c>
      <c r="G1171" s="1">
        <v>1</v>
      </c>
      <c r="H1171" s="1" t="s">
        <v>511</v>
      </c>
    </row>
    <row r="1172" spans="1:8" x14ac:dyDescent="0.25">
      <c r="A1172" s="2">
        <v>46705</v>
      </c>
      <c r="B1172" s="1" t="s">
        <v>507</v>
      </c>
      <c r="C1172" s="4">
        <v>0</v>
      </c>
      <c r="D1172" s="1" t="s">
        <v>508</v>
      </c>
      <c r="E1172" s="3">
        <v>0</v>
      </c>
      <c r="F1172" s="1" t="s">
        <v>510</v>
      </c>
      <c r="G1172" s="1">
        <v>1</v>
      </c>
      <c r="H1172" s="1" t="s">
        <v>511</v>
      </c>
    </row>
    <row r="1173" spans="1:8" x14ac:dyDescent="0.25">
      <c r="A1173" s="2">
        <v>46706</v>
      </c>
      <c r="B1173" s="1" t="s">
        <v>507</v>
      </c>
      <c r="C1173" s="4">
        <v>0</v>
      </c>
      <c r="D1173" s="1" t="s">
        <v>508</v>
      </c>
      <c r="E1173" s="3">
        <v>0</v>
      </c>
      <c r="F1173" s="1" t="s">
        <v>510</v>
      </c>
      <c r="G1173" s="1">
        <v>1</v>
      </c>
      <c r="H1173" s="1" t="s">
        <v>511</v>
      </c>
    </row>
    <row r="1174" spans="1:8" x14ac:dyDescent="0.25">
      <c r="A1174" s="2">
        <v>46707</v>
      </c>
      <c r="B1174" s="1" t="s">
        <v>507</v>
      </c>
      <c r="C1174" s="4">
        <v>0</v>
      </c>
      <c r="D1174" s="1" t="s">
        <v>508</v>
      </c>
      <c r="E1174" s="3">
        <v>0</v>
      </c>
      <c r="F1174" s="1" t="s">
        <v>510</v>
      </c>
      <c r="G1174" s="1">
        <v>1</v>
      </c>
      <c r="H1174" s="1" t="s">
        <v>511</v>
      </c>
    </row>
    <row r="1175" spans="1:8" x14ac:dyDescent="0.25">
      <c r="A1175" s="2">
        <v>46708</v>
      </c>
      <c r="B1175" s="1" t="s">
        <v>507</v>
      </c>
      <c r="C1175" s="4">
        <v>0</v>
      </c>
      <c r="D1175" s="1" t="s">
        <v>508</v>
      </c>
      <c r="E1175" s="3">
        <v>0</v>
      </c>
      <c r="F1175" s="1" t="s">
        <v>510</v>
      </c>
      <c r="G1175" s="1">
        <v>1</v>
      </c>
      <c r="H1175" s="1" t="s">
        <v>511</v>
      </c>
    </row>
    <row r="1176" spans="1:8" x14ac:dyDescent="0.25">
      <c r="A1176" s="2">
        <v>46709</v>
      </c>
      <c r="B1176" s="1" t="s">
        <v>507</v>
      </c>
      <c r="C1176" s="4">
        <v>0</v>
      </c>
      <c r="D1176" s="1" t="s">
        <v>508</v>
      </c>
      <c r="E1176" s="3">
        <v>0</v>
      </c>
      <c r="F1176" s="1" t="s">
        <v>510</v>
      </c>
      <c r="G1176" s="1">
        <v>1</v>
      </c>
      <c r="H1176" s="1" t="s">
        <v>511</v>
      </c>
    </row>
    <row r="1177" spans="1:8" x14ac:dyDescent="0.25">
      <c r="A1177" s="2">
        <v>46710</v>
      </c>
      <c r="B1177" s="1" t="s">
        <v>507</v>
      </c>
      <c r="C1177" s="4">
        <v>0</v>
      </c>
      <c r="D1177" s="1" t="s">
        <v>508</v>
      </c>
      <c r="E1177" s="3">
        <v>0</v>
      </c>
      <c r="F1177" s="1" t="s">
        <v>510</v>
      </c>
      <c r="G1177" s="1">
        <v>1</v>
      </c>
      <c r="H1177" s="1" t="s">
        <v>511</v>
      </c>
    </row>
    <row r="1178" spans="1:8" x14ac:dyDescent="0.25">
      <c r="A1178" s="2">
        <v>46711</v>
      </c>
      <c r="B1178" s="1" t="s">
        <v>507</v>
      </c>
      <c r="C1178" s="4">
        <v>0</v>
      </c>
      <c r="D1178" s="1" t="s">
        <v>508</v>
      </c>
      <c r="E1178" s="3">
        <v>0</v>
      </c>
      <c r="F1178" s="1" t="s">
        <v>510</v>
      </c>
      <c r="G1178" s="1">
        <v>1</v>
      </c>
      <c r="H1178" s="1" t="s">
        <v>511</v>
      </c>
    </row>
    <row r="1179" spans="1:8" x14ac:dyDescent="0.25">
      <c r="A1179" s="2">
        <v>46712</v>
      </c>
      <c r="B1179" s="1" t="s">
        <v>507</v>
      </c>
      <c r="C1179" s="4">
        <v>0</v>
      </c>
      <c r="D1179" s="1" t="s">
        <v>508</v>
      </c>
      <c r="E1179" s="3">
        <v>0</v>
      </c>
      <c r="F1179" s="1" t="s">
        <v>510</v>
      </c>
      <c r="G1179" s="1">
        <v>1</v>
      </c>
      <c r="H1179" s="1" t="s">
        <v>511</v>
      </c>
    </row>
    <row r="1180" spans="1:8" x14ac:dyDescent="0.25">
      <c r="A1180" s="2">
        <v>46713</v>
      </c>
      <c r="B1180" s="1" t="s">
        <v>507</v>
      </c>
      <c r="C1180" s="4">
        <v>0</v>
      </c>
      <c r="D1180" s="1" t="s">
        <v>508</v>
      </c>
      <c r="E1180" s="3">
        <v>0</v>
      </c>
      <c r="F1180" s="1" t="s">
        <v>510</v>
      </c>
      <c r="G1180" s="1">
        <v>1</v>
      </c>
      <c r="H1180" s="1" t="s">
        <v>511</v>
      </c>
    </row>
    <row r="1181" spans="1:8" x14ac:dyDescent="0.25">
      <c r="A1181" s="2">
        <v>46714</v>
      </c>
      <c r="B1181" s="1" t="s">
        <v>507</v>
      </c>
      <c r="C1181" s="4">
        <v>0</v>
      </c>
      <c r="D1181" s="1" t="s">
        <v>508</v>
      </c>
      <c r="E1181" s="3">
        <v>0</v>
      </c>
      <c r="F1181" s="1" t="s">
        <v>510</v>
      </c>
      <c r="G1181" s="1">
        <v>1</v>
      </c>
      <c r="H1181" s="1" t="s">
        <v>511</v>
      </c>
    </row>
    <row r="1182" spans="1:8" x14ac:dyDescent="0.25">
      <c r="A1182" s="2">
        <v>46715</v>
      </c>
      <c r="B1182" s="1" t="s">
        <v>507</v>
      </c>
      <c r="C1182" s="4">
        <v>0</v>
      </c>
      <c r="D1182" s="1" t="s">
        <v>508</v>
      </c>
      <c r="E1182" s="3">
        <v>0</v>
      </c>
      <c r="F1182" s="1" t="s">
        <v>510</v>
      </c>
      <c r="G1182" s="1">
        <v>1</v>
      </c>
      <c r="H1182" s="1" t="s">
        <v>511</v>
      </c>
    </row>
    <row r="1183" spans="1:8" x14ac:dyDescent="0.25">
      <c r="A1183" s="2">
        <v>46716</v>
      </c>
      <c r="B1183" s="1" t="s">
        <v>507</v>
      </c>
      <c r="C1183" s="4">
        <v>0</v>
      </c>
      <c r="D1183" s="1" t="s">
        <v>508</v>
      </c>
      <c r="E1183" s="3">
        <v>0</v>
      </c>
      <c r="F1183" s="1" t="s">
        <v>510</v>
      </c>
      <c r="G1183" s="1">
        <v>1</v>
      </c>
      <c r="H1183" s="1" t="s">
        <v>511</v>
      </c>
    </row>
    <row r="1184" spans="1:8" x14ac:dyDescent="0.25">
      <c r="A1184" s="2">
        <v>46717</v>
      </c>
      <c r="B1184" s="1" t="s">
        <v>507</v>
      </c>
      <c r="C1184" s="4">
        <v>0</v>
      </c>
      <c r="D1184" s="1" t="s">
        <v>508</v>
      </c>
      <c r="E1184" s="3">
        <v>0</v>
      </c>
      <c r="F1184" s="1" t="s">
        <v>510</v>
      </c>
      <c r="G1184" s="1">
        <v>1</v>
      </c>
      <c r="H1184" s="1" t="s">
        <v>511</v>
      </c>
    </row>
    <row r="1185" spans="1:8" x14ac:dyDescent="0.25">
      <c r="A1185" s="2">
        <v>46718</v>
      </c>
      <c r="B1185" s="1" t="s">
        <v>507</v>
      </c>
      <c r="C1185" s="4">
        <v>0</v>
      </c>
      <c r="D1185" s="1" t="s">
        <v>508</v>
      </c>
      <c r="E1185" s="3">
        <v>0</v>
      </c>
      <c r="F1185" s="1" t="s">
        <v>510</v>
      </c>
      <c r="G1185" s="1">
        <v>1</v>
      </c>
      <c r="H1185" s="1" t="s">
        <v>511</v>
      </c>
    </row>
    <row r="1186" spans="1:8" x14ac:dyDescent="0.25">
      <c r="A1186" s="2">
        <v>46719</v>
      </c>
      <c r="B1186" s="1" t="s">
        <v>507</v>
      </c>
      <c r="C1186" s="4">
        <v>0</v>
      </c>
      <c r="D1186" s="1" t="s">
        <v>508</v>
      </c>
      <c r="E1186" s="3">
        <v>0</v>
      </c>
      <c r="F1186" s="1" t="s">
        <v>510</v>
      </c>
      <c r="G1186" s="1">
        <v>1</v>
      </c>
      <c r="H1186" s="1" t="s">
        <v>511</v>
      </c>
    </row>
    <row r="1187" spans="1:8" x14ac:dyDescent="0.25">
      <c r="A1187" s="2">
        <v>46720</v>
      </c>
      <c r="B1187" s="1" t="s">
        <v>507</v>
      </c>
      <c r="C1187" s="4">
        <v>0</v>
      </c>
      <c r="D1187" s="1" t="s">
        <v>508</v>
      </c>
      <c r="E1187" s="3">
        <v>0</v>
      </c>
      <c r="F1187" s="1" t="s">
        <v>510</v>
      </c>
      <c r="G1187" s="1">
        <v>1</v>
      </c>
      <c r="H1187" s="1" t="s">
        <v>511</v>
      </c>
    </row>
    <row r="1188" spans="1:8" x14ac:dyDescent="0.25">
      <c r="A1188" s="2">
        <v>46721</v>
      </c>
      <c r="B1188" s="1" t="s">
        <v>507</v>
      </c>
      <c r="C1188" s="4">
        <v>0</v>
      </c>
      <c r="D1188" s="1" t="s">
        <v>508</v>
      </c>
      <c r="E1188" s="3">
        <v>0</v>
      </c>
      <c r="F1188" s="1" t="s">
        <v>510</v>
      </c>
      <c r="G1188" s="1">
        <v>1</v>
      </c>
      <c r="H1188" s="1" t="s">
        <v>511</v>
      </c>
    </row>
    <row r="1189" spans="1:8" x14ac:dyDescent="0.25">
      <c r="A1189" s="2">
        <v>46722</v>
      </c>
      <c r="B1189" s="1" t="s">
        <v>507</v>
      </c>
      <c r="C1189" s="4">
        <v>0</v>
      </c>
      <c r="D1189" s="1" t="s">
        <v>508</v>
      </c>
      <c r="E1189" s="3">
        <v>0</v>
      </c>
      <c r="F1189" s="1" t="s">
        <v>510</v>
      </c>
      <c r="G1189" s="1">
        <v>1</v>
      </c>
      <c r="H1189" s="1" t="s">
        <v>511</v>
      </c>
    </row>
    <row r="1190" spans="1:8" x14ac:dyDescent="0.25">
      <c r="A1190" s="2">
        <v>46723</v>
      </c>
      <c r="B1190" s="1" t="s">
        <v>507</v>
      </c>
      <c r="C1190" s="4">
        <v>0</v>
      </c>
      <c r="D1190" s="1" t="s">
        <v>508</v>
      </c>
      <c r="E1190" s="3">
        <v>0</v>
      </c>
      <c r="F1190" s="1" t="s">
        <v>510</v>
      </c>
      <c r="G1190" s="1">
        <v>1</v>
      </c>
      <c r="H1190" s="1" t="s">
        <v>511</v>
      </c>
    </row>
    <row r="1191" spans="1:8" x14ac:dyDescent="0.25">
      <c r="A1191" s="2">
        <v>46724</v>
      </c>
      <c r="B1191" s="1" t="s">
        <v>507</v>
      </c>
      <c r="C1191" s="4">
        <v>0</v>
      </c>
      <c r="D1191" s="1" t="s">
        <v>508</v>
      </c>
      <c r="E1191" s="3">
        <v>0</v>
      </c>
      <c r="F1191" s="1" t="s">
        <v>510</v>
      </c>
      <c r="G1191" s="1">
        <v>1</v>
      </c>
      <c r="H1191" s="1" t="s">
        <v>511</v>
      </c>
    </row>
    <row r="1192" spans="1:8" x14ac:dyDescent="0.25">
      <c r="A1192" s="2">
        <v>46725</v>
      </c>
      <c r="B1192" s="1" t="s">
        <v>507</v>
      </c>
      <c r="C1192" s="4">
        <v>0</v>
      </c>
      <c r="D1192" s="1" t="s">
        <v>508</v>
      </c>
      <c r="E1192" s="3">
        <v>0</v>
      </c>
      <c r="F1192" s="1" t="s">
        <v>510</v>
      </c>
      <c r="G1192" s="1">
        <v>1</v>
      </c>
      <c r="H1192" s="1" t="s">
        <v>511</v>
      </c>
    </row>
    <row r="1193" spans="1:8" x14ac:dyDescent="0.25">
      <c r="A1193" s="2">
        <v>46726</v>
      </c>
      <c r="B1193" s="1" t="s">
        <v>507</v>
      </c>
      <c r="C1193" s="4">
        <v>0</v>
      </c>
      <c r="D1193" s="1" t="s">
        <v>508</v>
      </c>
      <c r="E1193" s="3">
        <v>0</v>
      </c>
      <c r="F1193" s="1" t="s">
        <v>510</v>
      </c>
      <c r="G1193" s="1">
        <v>1</v>
      </c>
      <c r="H1193" s="1" t="s">
        <v>511</v>
      </c>
    </row>
    <row r="1194" spans="1:8" x14ac:dyDescent="0.25">
      <c r="A1194" s="2">
        <v>46727</v>
      </c>
      <c r="B1194" s="1" t="s">
        <v>507</v>
      </c>
      <c r="C1194" s="4">
        <v>0</v>
      </c>
      <c r="D1194" s="1" t="s">
        <v>508</v>
      </c>
      <c r="E1194" s="3">
        <v>0</v>
      </c>
      <c r="F1194" s="1" t="s">
        <v>510</v>
      </c>
      <c r="G1194" s="1">
        <v>1</v>
      </c>
      <c r="H1194" s="1" t="s">
        <v>511</v>
      </c>
    </row>
    <row r="1195" spans="1:8" x14ac:dyDescent="0.25">
      <c r="A1195" s="2">
        <v>46728</v>
      </c>
      <c r="B1195" s="1" t="s">
        <v>507</v>
      </c>
      <c r="C1195" s="4">
        <v>0</v>
      </c>
      <c r="D1195" s="1" t="s">
        <v>508</v>
      </c>
      <c r="E1195" s="3">
        <v>0</v>
      </c>
      <c r="F1195" s="1" t="s">
        <v>510</v>
      </c>
      <c r="G1195" s="1">
        <v>1</v>
      </c>
      <c r="H1195" s="1" t="s">
        <v>511</v>
      </c>
    </row>
    <row r="1196" spans="1:8" x14ac:dyDescent="0.25">
      <c r="A1196" s="2">
        <v>46729</v>
      </c>
      <c r="B1196" s="1" t="s">
        <v>507</v>
      </c>
      <c r="C1196" s="4">
        <v>0</v>
      </c>
      <c r="D1196" s="1" t="s">
        <v>508</v>
      </c>
      <c r="E1196" s="3">
        <v>0</v>
      </c>
      <c r="F1196" s="1" t="s">
        <v>510</v>
      </c>
      <c r="G1196" s="1">
        <v>1</v>
      </c>
      <c r="H1196" s="1" t="s">
        <v>511</v>
      </c>
    </row>
    <row r="1197" spans="1:8" x14ac:dyDescent="0.25">
      <c r="A1197" s="2">
        <v>46730</v>
      </c>
      <c r="B1197" s="1" t="s">
        <v>507</v>
      </c>
      <c r="C1197" s="4">
        <v>0</v>
      </c>
      <c r="D1197" s="1" t="s">
        <v>508</v>
      </c>
      <c r="E1197" s="3">
        <v>0</v>
      </c>
      <c r="F1197" s="1" t="s">
        <v>510</v>
      </c>
      <c r="G1197" s="1">
        <v>1</v>
      </c>
      <c r="H1197" s="1" t="s">
        <v>511</v>
      </c>
    </row>
    <row r="1198" spans="1:8" x14ac:dyDescent="0.25">
      <c r="A1198" s="2">
        <v>46731</v>
      </c>
      <c r="B1198" s="1" t="s">
        <v>507</v>
      </c>
      <c r="C1198" s="4">
        <v>0</v>
      </c>
      <c r="D1198" s="1" t="s">
        <v>508</v>
      </c>
      <c r="E1198" s="3">
        <v>0</v>
      </c>
      <c r="F1198" s="1" t="s">
        <v>510</v>
      </c>
      <c r="G1198" s="1">
        <v>1</v>
      </c>
      <c r="H1198" s="1" t="s">
        <v>511</v>
      </c>
    </row>
    <row r="1199" spans="1:8" x14ac:dyDescent="0.25">
      <c r="A1199" s="2">
        <v>46732</v>
      </c>
      <c r="B1199" s="1" t="s">
        <v>507</v>
      </c>
      <c r="C1199" s="4">
        <v>0</v>
      </c>
      <c r="D1199" s="1" t="s">
        <v>508</v>
      </c>
      <c r="E1199" s="3">
        <v>0</v>
      </c>
      <c r="F1199" s="1" t="s">
        <v>510</v>
      </c>
      <c r="G1199" s="1">
        <v>1</v>
      </c>
      <c r="H1199" s="1" t="s">
        <v>511</v>
      </c>
    </row>
    <row r="1200" spans="1:8" x14ac:dyDescent="0.25">
      <c r="A1200" s="2">
        <v>46733</v>
      </c>
      <c r="B1200" s="1" t="s">
        <v>507</v>
      </c>
      <c r="C1200" s="4">
        <v>0</v>
      </c>
      <c r="D1200" s="1" t="s">
        <v>508</v>
      </c>
      <c r="E1200" s="3">
        <v>0</v>
      </c>
      <c r="F1200" s="1" t="s">
        <v>510</v>
      </c>
      <c r="G1200" s="1">
        <v>1</v>
      </c>
      <c r="H1200" s="1" t="s">
        <v>511</v>
      </c>
    </row>
    <row r="1201" spans="1:8" x14ac:dyDescent="0.25">
      <c r="A1201" s="2">
        <v>46734</v>
      </c>
      <c r="B1201" s="1" t="s">
        <v>507</v>
      </c>
      <c r="C1201" s="4">
        <v>0</v>
      </c>
      <c r="D1201" s="1" t="s">
        <v>508</v>
      </c>
      <c r="E1201" s="3">
        <v>0</v>
      </c>
      <c r="F1201" s="1" t="s">
        <v>510</v>
      </c>
      <c r="G1201" s="1">
        <v>1</v>
      </c>
      <c r="H1201" s="1" t="s">
        <v>511</v>
      </c>
    </row>
    <row r="1202" spans="1:8" x14ac:dyDescent="0.25">
      <c r="A1202" s="2">
        <v>46735</v>
      </c>
      <c r="B1202" s="1" t="s">
        <v>507</v>
      </c>
      <c r="C1202" s="4">
        <v>0</v>
      </c>
      <c r="D1202" s="1" t="s">
        <v>508</v>
      </c>
      <c r="E1202" s="3">
        <v>0</v>
      </c>
      <c r="F1202" s="1" t="s">
        <v>510</v>
      </c>
      <c r="G1202" s="1">
        <v>1</v>
      </c>
      <c r="H1202" s="1" t="s">
        <v>511</v>
      </c>
    </row>
    <row r="1203" spans="1:8" x14ac:dyDescent="0.25">
      <c r="A1203" s="2">
        <v>46736</v>
      </c>
      <c r="B1203" s="1" t="s">
        <v>507</v>
      </c>
      <c r="C1203" s="4">
        <v>0</v>
      </c>
      <c r="D1203" s="1" t="s">
        <v>508</v>
      </c>
      <c r="E1203" s="3">
        <v>0</v>
      </c>
      <c r="F1203" s="1" t="s">
        <v>510</v>
      </c>
      <c r="G1203" s="1">
        <v>1</v>
      </c>
      <c r="H1203" s="1" t="s">
        <v>511</v>
      </c>
    </row>
    <row r="1204" spans="1:8" x14ac:dyDescent="0.25">
      <c r="A1204" s="2">
        <v>46737</v>
      </c>
      <c r="B1204" s="1" t="s">
        <v>507</v>
      </c>
      <c r="C1204" s="4">
        <v>0</v>
      </c>
      <c r="D1204" s="1" t="s">
        <v>508</v>
      </c>
      <c r="E1204" s="3">
        <v>0</v>
      </c>
      <c r="F1204" s="1" t="s">
        <v>510</v>
      </c>
      <c r="G1204" s="1">
        <v>1</v>
      </c>
      <c r="H1204" s="1" t="s">
        <v>511</v>
      </c>
    </row>
    <row r="1205" spans="1:8" x14ac:dyDescent="0.25">
      <c r="A1205" s="2">
        <v>46738</v>
      </c>
      <c r="B1205" s="1" t="s">
        <v>507</v>
      </c>
      <c r="C1205" s="4">
        <v>0</v>
      </c>
      <c r="D1205" s="1" t="s">
        <v>508</v>
      </c>
      <c r="E1205" s="3">
        <v>0</v>
      </c>
      <c r="F1205" s="1" t="s">
        <v>510</v>
      </c>
      <c r="G1205" s="1">
        <v>1</v>
      </c>
      <c r="H1205" s="1" t="s">
        <v>511</v>
      </c>
    </row>
    <row r="1206" spans="1:8" x14ac:dyDescent="0.25">
      <c r="A1206" s="2">
        <v>46739</v>
      </c>
      <c r="B1206" s="1" t="s">
        <v>507</v>
      </c>
      <c r="C1206" s="4">
        <v>0</v>
      </c>
      <c r="D1206" s="1" t="s">
        <v>508</v>
      </c>
      <c r="E1206" s="3">
        <v>0</v>
      </c>
      <c r="F1206" s="1" t="s">
        <v>510</v>
      </c>
      <c r="G1206" s="1">
        <v>1</v>
      </c>
      <c r="H1206" s="1" t="s">
        <v>511</v>
      </c>
    </row>
    <row r="1207" spans="1:8" x14ac:dyDescent="0.25">
      <c r="A1207" s="2">
        <v>46740</v>
      </c>
      <c r="B1207" s="1" t="s">
        <v>507</v>
      </c>
      <c r="C1207" s="4">
        <v>0</v>
      </c>
      <c r="D1207" s="1" t="s">
        <v>508</v>
      </c>
      <c r="E1207" s="3">
        <v>0</v>
      </c>
      <c r="F1207" s="1" t="s">
        <v>510</v>
      </c>
      <c r="G1207" s="1">
        <v>1</v>
      </c>
      <c r="H1207" s="1" t="s">
        <v>511</v>
      </c>
    </row>
    <row r="1208" spans="1:8" x14ac:dyDescent="0.25">
      <c r="A1208" s="2">
        <v>46741</v>
      </c>
      <c r="B1208" s="1" t="s">
        <v>507</v>
      </c>
      <c r="C1208" s="4">
        <v>0</v>
      </c>
      <c r="D1208" s="1" t="s">
        <v>508</v>
      </c>
      <c r="E1208" s="3">
        <v>0</v>
      </c>
      <c r="F1208" s="1" t="s">
        <v>510</v>
      </c>
      <c r="G1208" s="1">
        <v>1</v>
      </c>
      <c r="H1208" s="1" t="s">
        <v>511</v>
      </c>
    </row>
    <row r="1209" spans="1:8" x14ac:dyDescent="0.25">
      <c r="A1209" s="2">
        <v>46742</v>
      </c>
      <c r="B1209" s="1" t="s">
        <v>507</v>
      </c>
      <c r="C1209" s="4">
        <v>0</v>
      </c>
      <c r="D1209" s="1" t="s">
        <v>508</v>
      </c>
      <c r="E1209" s="3">
        <v>0</v>
      </c>
      <c r="F1209" s="1" t="s">
        <v>510</v>
      </c>
      <c r="G1209" s="1">
        <v>1</v>
      </c>
      <c r="H1209" s="1" t="s">
        <v>511</v>
      </c>
    </row>
    <row r="1210" spans="1:8" x14ac:dyDescent="0.25">
      <c r="A1210" s="2">
        <v>46743</v>
      </c>
      <c r="B1210" s="1" t="s">
        <v>507</v>
      </c>
      <c r="C1210" s="4">
        <v>0</v>
      </c>
      <c r="D1210" s="1" t="s">
        <v>508</v>
      </c>
      <c r="E1210" s="3">
        <v>0</v>
      </c>
      <c r="F1210" s="1" t="s">
        <v>510</v>
      </c>
      <c r="G1210" s="1">
        <v>1</v>
      </c>
      <c r="H1210" s="1" t="s">
        <v>511</v>
      </c>
    </row>
    <row r="1211" spans="1:8" x14ac:dyDescent="0.25">
      <c r="A1211" s="2">
        <v>46744</v>
      </c>
      <c r="B1211" s="1" t="s">
        <v>507</v>
      </c>
      <c r="C1211" s="4">
        <v>0</v>
      </c>
      <c r="D1211" s="1" t="s">
        <v>508</v>
      </c>
      <c r="E1211" s="3">
        <v>0</v>
      </c>
      <c r="F1211" s="1" t="s">
        <v>510</v>
      </c>
      <c r="G1211" s="1">
        <v>1</v>
      </c>
      <c r="H1211" s="1" t="s">
        <v>511</v>
      </c>
    </row>
    <row r="1212" spans="1:8" x14ac:dyDescent="0.25">
      <c r="A1212" s="2">
        <v>46745</v>
      </c>
      <c r="B1212" s="1" t="s">
        <v>507</v>
      </c>
      <c r="C1212" s="4">
        <v>0</v>
      </c>
      <c r="D1212" s="1" t="s">
        <v>508</v>
      </c>
      <c r="E1212" s="3">
        <v>0</v>
      </c>
      <c r="F1212" s="1" t="s">
        <v>510</v>
      </c>
      <c r="G1212" s="1">
        <v>1</v>
      </c>
      <c r="H1212" s="1" t="s">
        <v>511</v>
      </c>
    </row>
    <row r="1213" spans="1:8" x14ac:dyDescent="0.25">
      <c r="A1213" s="2">
        <v>46746</v>
      </c>
      <c r="B1213" s="1" t="s">
        <v>507</v>
      </c>
      <c r="C1213" s="4">
        <v>0</v>
      </c>
      <c r="D1213" s="1" t="s">
        <v>508</v>
      </c>
      <c r="E1213" s="3">
        <v>0</v>
      </c>
      <c r="F1213" s="1" t="s">
        <v>510</v>
      </c>
      <c r="G1213" s="1">
        <v>1</v>
      </c>
      <c r="H1213" s="1" t="s">
        <v>511</v>
      </c>
    </row>
    <row r="1214" spans="1:8" x14ac:dyDescent="0.25">
      <c r="A1214" s="2">
        <v>46747</v>
      </c>
      <c r="B1214" s="1" t="s">
        <v>507</v>
      </c>
      <c r="C1214" s="4">
        <v>0</v>
      </c>
      <c r="D1214" s="1" t="s">
        <v>508</v>
      </c>
      <c r="E1214" s="3">
        <v>0</v>
      </c>
      <c r="F1214" s="1" t="s">
        <v>510</v>
      </c>
      <c r="G1214" s="1">
        <v>1</v>
      </c>
      <c r="H1214" s="1" t="s">
        <v>511</v>
      </c>
    </row>
    <row r="1215" spans="1:8" x14ac:dyDescent="0.25">
      <c r="A1215" s="2">
        <v>46748</v>
      </c>
      <c r="B1215" s="1" t="s">
        <v>507</v>
      </c>
      <c r="C1215" s="4">
        <v>0</v>
      </c>
      <c r="D1215" s="1" t="s">
        <v>508</v>
      </c>
      <c r="E1215" s="3">
        <v>0</v>
      </c>
      <c r="F1215" s="1" t="s">
        <v>510</v>
      </c>
      <c r="G1215" s="1">
        <v>1</v>
      </c>
      <c r="H1215" s="1" t="s">
        <v>511</v>
      </c>
    </row>
    <row r="1216" spans="1:8" x14ac:dyDescent="0.25">
      <c r="A1216" s="2">
        <v>46749</v>
      </c>
      <c r="B1216" s="1" t="s">
        <v>507</v>
      </c>
      <c r="C1216" s="4">
        <v>0</v>
      </c>
      <c r="D1216" s="1" t="s">
        <v>508</v>
      </c>
      <c r="E1216" s="3">
        <v>0</v>
      </c>
      <c r="F1216" s="1" t="s">
        <v>510</v>
      </c>
      <c r="G1216" s="1">
        <v>1</v>
      </c>
      <c r="H1216" s="1" t="s">
        <v>511</v>
      </c>
    </row>
    <row r="1217" spans="1:8" x14ac:dyDescent="0.25">
      <c r="A1217" s="2">
        <v>46750</v>
      </c>
      <c r="B1217" s="1" t="s">
        <v>507</v>
      </c>
      <c r="C1217" s="4">
        <v>0</v>
      </c>
      <c r="D1217" s="1" t="s">
        <v>508</v>
      </c>
      <c r="E1217" s="3">
        <v>0</v>
      </c>
      <c r="F1217" s="1" t="s">
        <v>510</v>
      </c>
      <c r="G1217" s="1">
        <v>1</v>
      </c>
      <c r="H1217" s="1" t="s">
        <v>511</v>
      </c>
    </row>
    <row r="1218" spans="1:8" x14ac:dyDescent="0.25">
      <c r="A1218" s="2">
        <v>46751</v>
      </c>
      <c r="B1218" s="1" t="s">
        <v>507</v>
      </c>
      <c r="C1218" s="4">
        <v>0</v>
      </c>
      <c r="D1218" s="1" t="s">
        <v>508</v>
      </c>
      <c r="E1218" s="3">
        <v>0</v>
      </c>
      <c r="F1218" s="1" t="s">
        <v>510</v>
      </c>
      <c r="G1218" s="1">
        <v>1</v>
      </c>
      <c r="H1218" s="1" t="s">
        <v>511</v>
      </c>
    </row>
    <row r="1219" spans="1:8" x14ac:dyDescent="0.25">
      <c r="A1219" s="2">
        <v>46752</v>
      </c>
      <c r="B1219" s="1" t="s">
        <v>507</v>
      </c>
      <c r="C1219" s="4">
        <v>0</v>
      </c>
      <c r="D1219" s="1" t="s">
        <v>508</v>
      </c>
      <c r="E1219" s="3">
        <v>0</v>
      </c>
      <c r="F1219" s="1" t="s">
        <v>510</v>
      </c>
      <c r="G1219" s="1">
        <v>1</v>
      </c>
      <c r="H1219" s="1" t="s">
        <v>511</v>
      </c>
    </row>
    <row r="1220" spans="1:8" x14ac:dyDescent="0.25">
      <c r="A1220" s="2">
        <v>46204</v>
      </c>
      <c r="B1220" s="1" t="s">
        <v>507</v>
      </c>
      <c r="C1220" s="4">
        <v>559.93548387096769</v>
      </c>
      <c r="D1220" s="1" t="s">
        <v>508</v>
      </c>
      <c r="E1220" s="3">
        <v>3.0266782911944201</v>
      </c>
      <c r="F1220" s="1" t="s">
        <v>510</v>
      </c>
      <c r="G1220" s="1">
        <v>2</v>
      </c>
      <c r="H1220" s="1" t="s">
        <v>511</v>
      </c>
    </row>
    <row r="1221" spans="1:8" x14ac:dyDescent="0.25">
      <c r="A1221" s="2">
        <v>46205</v>
      </c>
      <c r="B1221" s="1" t="s">
        <v>507</v>
      </c>
      <c r="C1221" s="4">
        <v>559.93548387096769</v>
      </c>
      <c r="D1221" s="1" t="s">
        <v>508</v>
      </c>
      <c r="E1221" s="3">
        <v>3.0266782911944201</v>
      </c>
      <c r="F1221" s="1" t="s">
        <v>510</v>
      </c>
      <c r="G1221" s="1">
        <v>2</v>
      </c>
      <c r="H1221" s="1" t="s">
        <v>511</v>
      </c>
    </row>
    <row r="1222" spans="1:8" x14ac:dyDescent="0.25">
      <c r="A1222" s="2">
        <v>46206</v>
      </c>
      <c r="B1222" s="1" t="s">
        <v>507</v>
      </c>
      <c r="C1222" s="4">
        <v>559.93548387096769</v>
      </c>
      <c r="D1222" s="1" t="s">
        <v>508</v>
      </c>
      <c r="E1222" s="3">
        <v>3.0266782911944201</v>
      </c>
      <c r="F1222" s="1" t="s">
        <v>510</v>
      </c>
      <c r="G1222" s="1">
        <v>2</v>
      </c>
      <c r="H1222" s="1" t="s">
        <v>511</v>
      </c>
    </row>
    <row r="1223" spans="1:8" x14ac:dyDescent="0.25">
      <c r="A1223" s="2">
        <v>46207</v>
      </c>
      <c r="B1223" s="1" t="s">
        <v>507</v>
      </c>
      <c r="C1223" s="4">
        <v>559.93548387096769</v>
      </c>
      <c r="D1223" s="1" t="s">
        <v>508</v>
      </c>
      <c r="E1223" s="3">
        <v>3.0266782911944201</v>
      </c>
      <c r="F1223" s="1" t="s">
        <v>510</v>
      </c>
      <c r="G1223" s="1">
        <v>2</v>
      </c>
      <c r="H1223" s="1" t="s">
        <v>511</v>
      </c>
    </row>
    <row r="1224" spans="1:8" x14ac:dyDescent="0.25">
      <c r="A1224" s="2">
        <v>46208</v>
      </c>
      <c r="B1224" s="1" t="s">
        <v>507</v>
      </c>
      <c r="C1224" s="4">
        <v>559.93548387096769</v>
      </c>
      <c r="D1224" s="1" t="s">
        <v>508</v>
      </c>
      <c r="E1224" s="3">
        <v>3.0266782911944201</v>
      </c>
      <c r="F1224" s="1" t="s">
        <v>510</v>
      </c>
      <c r="G1224" s="1">
        <v>2</v>
      </c>
      <c r="H1224" s="1" t="s">
        <v>511</v>
      </c>
    </row>
    <row r="1225" spans="1:8" x14ac:dyDescent="0.25">
      <c r="A1225" s="2">
        <v>46209</v>
      </c>
      <c r="B1225" s="1" t="s">
        <v>507</v>
      </c>
      <c r="C1225" s="4">
        <v>559.93548387096769</v>
      </c>
      <c r="D1225" s="1" t="s">
        <v>508</v>
      </c>
      <c r="E1225" s="3">
        <v>3.0266782911944201</v>
      </c>
      <c r="F1225" s="1" t="s">
        <v>510</v>
      </c>
      <c r="G1225" s="1">
        <v>2</v>
      </c>
      <c r="H1225" s="1" t="s">
        <v>511</v>
      </c>
    </row>
    <row r="1226" spans="1:8" x14ac:dyDescent="0.25">
      <c r="A1226" s="2">
        <v>46210</v>
      </c>
      <c r="B1226" s="1" t="s">
        <v>507</v>
      </c>
      <c r="C1226" s="4">
        <v>559.93548387096769</v>
      </c>
      <c r="D1226" s="1" t="s">
        <v>508</v>
      </c>
      <c r="E1226" s="3">
        <v>3.0266782911944201</v>
      </c>
      <c r="F1226" s="1" t="s">
        <v>510</v>
      </c>
      <c r="G1226" s="1">
        <v>2</v>
      </c>
      <c r="H1226" s="1" t="s">
        <v>511</v>
      </c>
    </row>
    <row r="1227" spans="1:8" x14ac:dyDescent="0.25">
      <c r="A1227" s="2">
        <v>46211</v>
      </c>
      <c r="B1227" s="1" t="s">
        <v>507</v>
      </c>
      <c r="C1227" s="4">
        <v>559.93548387096769</v>
      </c>
      <c r="D1227" s="1" t="s">
        <v>508</v>
      </c>
      <c r="E1227" s="3">
        <v>3.0266782911944201</v>
      </c>
      <c r="F1227" s="1" t="s">
        <v>510</v>
      </c>
      <c r="G1227" s="1">
        <v>2</v>
      </c>
      <c r="H1227" s="1" t="s">
        <v>511</v>
      </c>
    </row>
    <row r="1228" spans="1:8" x14ac:dyDescent="0.25">
      <c r="A1228" s="2">
        <v>46212</v>
      </c>
      <c r="B1228" s="1" t="s">
        <v>507</v>
      </c>
      <c r="C1228" s="4">
        <v>559.93548387096769</v>
      </c>
      <c r="D1228" s="1" t="s">
        <v>508</v>
      </c>
      <c r="E1228" s="3">
        <v>3.0266782911944201</v>
      </c>
      <c r="F1228" s="1" t="s">
        <v>510</v>
      </c>
      <c r="G1228" s="1">
        <v>2</v>
      </c>
      <c r="H1228" s="1" t="s">
        <v>511</v>
      </c>
    </row>
    <row r="1229" spans="1:8" x14ac:dyDescent="0.25">
      <c r="A1229" s="2">
        <v>46213</v>
      </c>
      <c r="B1229" s="1" t="s">
        <v>507</v>
      </c>
      <c r="C1229" s="4">
        <v>559.93548387096769</v>
      </c>
      <c r="D1229" s="1" t="s">
        <v>508</v>
      </c>
      <c r="E1229" s="3">
        <v>3.0266782911944201</v>
      </c>
      <c r="F1229" s="1" t="s">
        <v>510</v>
      </c>
      <c r="G1229" s="1">
        <v>2</v>
      </c>
      <c r="H1229" s="1" t="s">
        <v>511</v>
      </c>
    </row>
    <row r="1230" spans="1:8" x14ac:dyDescent="0.25">
      <c r="A1230" s="2">
        <v>46214</v>
      </c>
      <c r="B1230" s="1" t="s">
        <v>507</v>
      </c>
      <c r="C1230" s="4">
        <v>559.93548387096769</v>
      </c>
      <c r="D1230" s="1" t="s">
        <v>508</v>
      </c>
      <c r="E1230" s="3">
        <v>3.0266782911944201</v>
      </c>
      <c r="F1230" s="1" t="s">
        <v>510</v>
      </c>
      <c r="G1230" s="1">
        <v>2</v>
      </c>
      <c r="H1230" s="1" t="s">
        <v>511</v>
      </c>
    </row>
    <row r="1231" spans="1:8" x14ac:dyDescent="0.25">
      <c r="A1231" s="2">
        <v>46215</v>
      </c>
      <c r="B1231" s="1" t="s">
        <v>507</v>
      </c>
      <c r="C1231" s="4">
        <v>559.93548387096769</v>
      </c>
      <c r="D1231" s="1" t="s">
        <v>508</v>
      </c>
      <c r="E1231" s="3">
        <v>3.0266782911944201</v>
      </c>
      <c r="F1231" s="1" t="s">
        <v>510</v>
      </c>
      <c r="G1231" s="1">
        <v>2</v>
      </c>
      <c r="H1231" s="1" t="s">
        <v>511</v>
      </c>
    </row>
    <row r="1232" spans="1:8" x14ac:dyDescent="0.25">
      <c r="A1232" s="2">
        <v>46216</v>
      </c>
      <c r="B1232" s="1" t="s">
        <v>507</v>
      </c>
      <c r="C1232" s="4">
        <v>559.93548387096769</v>
      </c>
      <c r="D1232" s="1" t="s">
        <v>508</v>
      </c>
      <c r="E1232" s="3">
        <v>3.0266782911944201</v>
      </c>
      <c r="F1232" s="1" t="s">
        <v>510</v>
      </c>
      <c r="G1232" s="1">
        <v>2</v>
      </c>
      <c r="H1232" s="1" t="s">
        <v>511</v>
      </c>
    </row>
    <row r="1233" spans="1:8" x14ac:dyDescent="0.25">
      <c r="A1233" s="2">
        <v>46217</v>
      </c>
      <c r="B1233" s="1" t="s">
        <v>507</v>
      </c>
      <c r="C1233" s="4">
        <v>559.93548387096769</v>
      </c>
      <c r="D1233" s="1" t="s">
        <v>508</v>
      </c>
      <c r="E1233" s="3">
        <v>3.0266782911944201</v>
      </c>
      <c r="F1233" s="1" t="s">
        <v>510</v>
      </c>
      <c r="G1233" s="1">
        <v>2</v>
      </c>
      <c r="H1233" s="1" t="s">
        <v>511</v>
      </c>
    </row>
    <row r="1234" spans="1:8" x14ac:dyDescent="0.25">
      <c r="A1234" s="2">
        <v>46218</v>
      </c>
      <c r="B1234" s="1" t="s">
        <v>507</v>
      </c>
      <c r="C1234" s="4">
        <v>559.93548387096769</v>
      </c>
      <c r="D1234" s="1" t="s">
        <v>508</v>
      </c>
      <c r="E1234" s="3">
        <v>3.0266782911944201</v>
      </c>
      <c r="F1234" s="1" t="s">
        <v>510</v>
      </c>
      <c r="G1234" s="1">
        <v>2</v>
      </c>
      <c r="H1234" s="1" t="s">
        <v>511</v>
      </c>
    </row>
    <row r="1235" spans="1:8" x14ac:dyDescent="0.25">
      <c r="A1235" s="2">
        <v>46219</v>
      </c>
      <c r="B1235" s="1" t="s">
        <v>507</v>
      </c>
      <c r="C1235" s="4">
        <v>559.93548387096769</v>
      </c>
      <c r="D1235" s="1" t="s">
        <v>508</v>
      </c>
      <c r="E1235" s="3">
        <v>3.0266782911944201</v>
      </c>
      <c r="F1235" s="1" t="s">
        <v>510</v>
      </c>
      <c r="G1235" s="1">
        <v>2</v>
      </c>
      <c r="H1235" s="1" t="s">
        <v>511</v>
      </c>
    </row>
    <row r="1236" spans="1:8" x14ac:dyDescent="0.25">
      <c r="A1236" s="2">
        <v>46220</v>
      </c>
      <c r="B1236" s="1" t="s">
        <v>507</v>
      </c>
      <c r="C1236" s="4">
        <v>559.93548387096769</v>
      </c>
      <c r="D1236" s="1" t="s">
        <v>508</v>
      </c>
      <c r="E1236" s="3">
        <v>3.0266782911944201</v>
      </c>
      <c r="F1236" s="1" t="s">
        <v>510</v>
      </c>
      <c r="G1236" s="1">
        <v>2</v>
      </c>
      <c r="H1236" s="1" t="s">
        <v>511</v>
      </c>
    </row>
    <row r="1237" spans="1:8" x14ac:dyDescent="0.25">
      <c r="A1237" s="2">
        <v>46221</v>
      </c>
      <c r="B1237" s="1" t="s">
        <v>507</v>
      </c>
      <c r="C1237" s="4">
        <v>559.93548387096769</v>
      </c>
      <c r="D1237" s="1" t="s">
        <v>508</v>
      </c>
      <c r="E1237" s="3">
        <v>3.0266782911944201</v>
      </c>
      <c r="F1237" s="1" t="s">
        <v>510</v>
      </c>
      <c r="G1237" s="1">
        <v>2</v>
      </c>
      <c r="H1237" s="1" t="s">
        <v>511</v>
      </c>
    </row>
    <row r="1238" spans="1:8" x14ac:dyDescent="0.25">
      <c r="A1238" s="2">
        <v>46222</v>
      </c>
      <c r="B1238" s="1" t="s">
        <v>507</v>
      </c>
      <c r="C1238" s="4">
        <v>559.93548387096769</v>
      </c>
      <c r="D1238" s="1" t="s">
        <v>508</v>
      </c>
      <c r="E1238" s="3">
        <v>3.0266782911944201</v>
      </c>
      <c r="F1238" s="1" t="s">
        <v>510</v>
      </c>
      <c r="G1238" s="1">
        <v>2</v>
      </c>
      <c r="H1238" s="1" t="s">
        <v>511</v>
      </c>
    </row>
    <row r="1239" spans="1:8" x14ac:dyDescent="0.25">
      <c r="A1239" s="2">
        <v>46223</v>
      </c>
      <c r="B1239" s="1" t="s">
        <v>507</v>
      </c>
      <c r="C1239" s="4">
        <v>559.93548387096769</v>
      </c>
      <c r="D1239" s="1" t="s">
        <v>508</v>
      </c>
      <c r="E1239" s="3">
        <v>3.0266782911944201</v>
      </c>
      <c r="F1239" s="1" t="s">
        <v>510</v>
      </c>
      <c r="G1239" s="1">
        <v>2</v>
      </c>
      <c r="H1239" s="1" t="s">
        <v>511</v>
      </c>
    </row>
    <row r="1240" spans="1:8" x14ac:dyDescent="0.25">
      <c r="A1240" s="2">
        <v>46224</v>
      </c>
      <c r="B1240" s="1" t="s">
        <v>507</v>
      </c>
      <c r="C1240" s="4">
        <v>559.93548387096769</v>
      </c>
      <c r="D1240" s="1" t="s">
        <v>508</v>
      </c>
      <c r="E1240" s="3">
        <v>3.0266782911944201</v>
      </c>
      <c r="F1240" s="1" t="s">
        <v>510</v>
      </c>
      <c r="G1240" s="1">
        <v>2</v>
      </c>
      <c r="H1240" s="1" t="s">
        <v>511</v>
      </c>
    </row>
    <row r="1241" spans="1:8" x14ac:dyDescent="0.25">
      <c r="A1241" s="2">
        <v>46225</v>
      </c>
      <c r="B1241" s="1" t="s">
        <v>507</v>
      </c>
      <c r="C1241" s="4">
        <v>559.93548387096769</v>
      </c>
      <c r="D1241" s="1" t="s">
        <v>508</v>
      </c>
      <c r="E1241" s="3">
        <v>3.0266782911944201</v>
      </c>
      <c r="F1241" s="1" t="s">
        <v>510</v>
      </c>
      <c r="G1241" s="1">
        <v>2</v>
      </c>
      <c r="H1241" s="1" t="s">
        <v>511</v>
      </c>
    </row>
    <row r="1242" spans="1:8" x14ac:dyDescent="0.25">
      <c r="A1242" s="2">
        <v>46226</v>
      </c>
      <c r="B1242" s="1" t="s">
        <v>507</v>
      </c>
      <c r="C1242" s="4">
        <v>559.93548387096769</v>
      </c>
      <c r="D1242" s="1" t="s">
        <v>508</v>
      </c>
      <c r="E1242" s="3">
        <v>3.0266782911944201</v>
      </c>
      <c r="F1242" s="1" t="s">
        <v>510</v>
      </c>
      <c r="G1242" s="1">
        <v>2</v>
      </c>
      <c r="H1242" s="1" t="s">
        <v>511</v>
      </c>
    </row>
    <row r="1243" spans="1:8" x14ac:dyDescent="0.25">
      <c r="A1243" s="2">
        <v>46227</v>
      </c>
      <c r="B1243" s="1" t="s">
        <v>507</v>
      </c>
      <c r="C1243" s="4">
        <v>559.93548387096769</v>
      </c>
      <c r="D1243" s="1" t="s">
        <v>508</v>
      </c>
      <c r="E1243" s="3">
        <v>3.0266782911944201</v>
      </c>
      <c r="F1243" s="1" t="s">
        <v>510</v>
      </c>
      <c r="G1243" s="1">
        <v>2</v>
      </c>
      <c r="H1243" s="1" t="s">
        <v>511</v>
      </c>
    </row>
    <row r="1244" spans="1:8" x14ac:dyDescent="0.25">
      <c r="A1244" s="2">
        <v>46228</v>
      </c>
      <c r="B1244" s="1" t="s">
        <v>507</v>
      </c>
      <c r="C1244" s="4">
        <v>559.93548387096769</v>
      </c>
      <c r="D1244" s="1" t="s">
        <v>508</v>
      </c>
      <c r="E1244" s="3">
        <v>3.0266782911944201</v>
      </c>
      <c r="F1244" s="1" t="s">
        <v>510</v>
      </c>
      <c r="G1244" s="1">
        <v>2</v>
      </c>
      <c r="H1244" s="1" t="s">
        <v>511</v>
      </c>
    </row>
    <row r="1245" spans="1:8" x14ac:dyDescent="0.25">
      <c r="A1245" s="2">
        <v>46229</v>
      </c>
      <c r="B1245" s="1" t="s">
        <v>507</v>
      </c>
      <c r="C1245" s="4">
        <v>559.93548387096769</v>
      </c>
      <c r="D1245" s="1" t="s">
        <v>508</v>
      </c>
      <c r="E1245" s="3">
        <v>3.0266782911944201</v>
      </c>
      <c r="F1245" s="1" t="s">
        <v>510</v>
      </c>
      <c r="G1245" s="1">
        <v>2</v>
      </c>
      <c r="H1245" s="1" t="s">
        <v>511</v>
      </c>
    </row>
    <row r="1246" spans="1:8" x14ac:dyDescent="0.25">
      <c r="A1246" s="2">
        <v>46230</v>
      </c>
      <c r="B1246" s="1" t="s">
        <v>507</v>
      </c>
      <c r="C1246" s="4">
        <v>559.93548387096769</v>
      </c>
      <c r="D1246" s="1" t="s">
        <v>508</v>
      </c>
      <c r="E1246" s="3">
        <v>3.0266782911944201</v>
      </c>
      <c r="F1246" s="1" t="s">
        <v>510</v>
      </c>
      <c r="G1246" s="1">
        <v>2</v>
      </c>
      <c r="H1246" s="1" t="s">
        <v>511</v>
      </c>
    </row>
    <row r="1247" spans="1:8" x14ac:dyDescent="0.25">
      <c r="A1247" s="2">
        <v>46231</v>
      </c>
      <c r="B1247" s="1" t="s">
        <v>507</v>
      </c>
      <c r="C1247" s="4">
        <v>559.93548387096769</v>
      </c>
      <c r="D1247" s="1" t="s">
        <v>508</v>
      </c>
      <c r="E1247" s="3">
        <v>3.0266782911944201</v>
      </c>
      <c r="F1247" s="1" t="s">
        <v>510</v>
      </c>
      <c r="G1247" s="1">
        <v>2</v>
      </c>
      <c r="H1247" s="1" t="s">
        <v>511</v>
      </c>
    </row>
    <row r="1248" spans="1:8" x14ac:dyDescent="0.25">
      <c r="A1248" s="2">
        <v>46232</v>
      </c>
      <c r="B1248" s="1" t="s">
        <v>507</v>
      </c>
      <c r="C1248" s="4">
        <v>559.93548387096769</v>
      </c>
      <c r="D1248" s="1" t="s">
        <v>508</v>
      </c>
      <c r="E1248" s="3">
        <v>3.0266782911944201</v>
      </c>
      <c r="F1248" s="1" t="s">
        <v>510</v>
      </c>
      <c r="G1248" s="1">
        <v>2</v>
      </c>
      <c r="H1248" s="1" t="s">
        <v>511</v>
      </c>
    </row>
    <row r="1249" spans="1:8" x14ac:dyDescent="0.25">
      <c r="A1249" s="2">
        <v>46233</v>
      </c>
      <c r="B1249" s="1" t="s">
        <v>507</v>
      </c>
      <c r="C1249" s="4">
        <v>559.93548387096769</v>
      </c>
      <c r="D1249" s="1" t="s">
        <v>508</v>
      </c>
      <c r="E1249" s="3">
        <v>3.0266782911944201</v>
      </c>
      <c r="F1249" s="1" t="s">
        <v>510</v>
      </c>
      <c r="G1249" s="1">
        <v>2</v>
      </c>
      <c r="H1249" s="1" t="s">
        <v>511</v>
      </c>
    </row>
    <row r="1250" spans="1:8" x14ac:dyDescent="0.25">
      <c r="A1250" s="2">
        <v>46234</v>
      </c>
      <c r="B1250" s="1" t="s">
        <v>507</v>
      </c>
      <c r="C1250" s="4">
        <v>559.93548387096769</v>
      </c>
      <c r="D1250" s="1" t="s">
        <v>508</v>
      </c>
      <c r="E1250" s="3">
        <v>3.0266782911944201</v>
      </c>
      <c r="F1250" s="1" t="s">
        <v>510</v>
      </c>
      <c r="G1250" s="1">
        <v>2</v>
      </c>
      <c r="H1250" s="1" t="s">
        <v>511</v>
      </c>
    </row>
    <row r="1251" spans="1:8" x14ac:dyDescent="0.25">
      <c r="A1251" s="2">
        <v>46235</v>
      </c>
      <c r="B1251" s="1" t="s">
        <v>507</v>
      </c>
      <c r="C1251" s="4">
        <v>0</v>
      </c>
      <c r="D1251" s="1" t="s">
        <v>508</v>
      </c>
      <c r="E1251" s="3">
        <v>0</v>
      </c>
      <c r="F1251" s="1" t="s">
        <v>510</v>
      </c>
      <c r="G1251" s="1">
        <v>2</v>
      </c>
      <c r="H1251" s="1" t="s">
        <v>511</v>
      </c>
    </row>
    <row r="1252" spans="1:8" x14ac:dyDescent="0.25">
      <c r="A1252" s="2">
        <v>46236</v>
      </c>
      <c r="B1252" s="1" t="s">
        <v>507</v>
      </c>
      <c r="C1252" s="4">
        <v>0</v>
      </c>
      <c r="D1252" s="1" t="s">
        <v>508</v>
      </c>
      <c r="E1252" s="3">
        <v>0</v>
      </c>
      <c r="F1252" s="1" t="s">
        <v>510</v>
      </c>
      <c r="G1252" s="1">
        <v>2</v>
      </c>
      <c r="H1252" s="1" t="s">
        <v>511</v>
      </c>
    </row>
    <row r="1253" spans="1:8" x14ac:dyDescent="0.25">
      <c r="A1253" s="2">
        <v>46237</v>
      </c>
      <c r="B1253" s="1" t="s">
        <v>507</v>
      </c>
      <c r="C1253" s="4">
        <v>0</v>
      </c>
      <c r="D1253" s="1" t="s">
        <v>508</v>
      </c>
      <c r="E1253" s="3">
        <v>0</v>
      </c>
      <c r="F1253" s="1" t="s">
        <v>510</v>
      </c>
      <c r="G1253" s="1">
        <v>2</v>
      </c>
      <c r="H1253" s="1" t="s">
        <v>511</v>
      </c>
    </row>
    <row r="1254" spans="1:8" x14ac:dyDescent="0.25">
      <c r="A1254" s="2">
        <v>46238</v>
      </c>
      <c r="B1254" s="1" t="s">
        <v>507</v>
      </c>
      <c r="C1254" s="4">
        <v>0</v>
      </c>
      <c r="D1254" s="1" t="s">
        <v>508</v>
      </c>
      <c r="E1254" s="3">
        <v>0</v>
      </c>
      <c r="F1254" s="1" t="s">
        <v>510</v>
      </c>
      <c r="G1254" s="1">
        <v>2</v>
      </c>
      <c r="H1254" s="1" t="s">
        <v>511</v>
      </c>
    </row>
    <row r="1255" spans="1:8" x14ac:dyDescent="0.25">
      <c r="A1255" s="2">
        <v>46239</v>
      </c>
      <c r="B1255" s="1" t="s">
        <v>507</v>
      </c>
      <c r="C1255" s="4">
        <v>0</v>
      </c>
      <c r="D1255" s="1" t="s">
        <v>508</v>
      </c>
      <c r="E1255" s="3">
        <v>0</v>
      </c>
      <c r="F1255" s="1" t="s">
        <v>510</v>
      </c>
      <c r="G1255" s="1">
        <v>2</v>
      </c>
      <c r="H1255" s="1" t="s">
        <v>511</v>
      </c>
    </row>
    <row r="1256" spans="1:8" x14ac:dyDescent="0.25">
      <c r="A1256" s="2">
        <v>46240</v>
      </c>
      <c r="B1256" s="1" t="s">
        <v>507</v>
      </c>
      <c r="C1256" s="4">
        <v>0</v>
      </c>
      <c r="D1256" s="1" t="s">
        <v>508</v>
      </c>
      <c r="E1256" s="3">
        <v>0</v>
      </c>
      <c r="F1256" s="1" t="s">
        <v>510</v>
      </c>
      <c r="G1256" s="1">
        <v>2</v>
      </c>
      <c r="H1256" s="1" t="s">
        <v>511</v>
      </c>
    </row>
    <row r="1257" spans="1:8" x14ac:dyDescent="0.25">
      <c r="A1257" s="2">
        <v>46241</v>
      </c>
      <c r="B1257" s="1" t="s">
        <v>507</v>
      </c>
      <c r="C1257" s="4">
        <v>0</v>
      </c>
      <c r="D1257" s="1" t="s">
        <v>508</v>
      </c>
      <c r="E1257" s="3">
        <v>0</v>
      </c>
      <c r="F1257" s="1" t="s">
        <v>510</v>
      </c>
      <c r="G1257" s="1">
        <v>2</v>
      </c>
      <c r="H1257" s="1" t="s">
        <v>511</v>
      </c>
    </row>
    <row r="1258" spans="1:8" x14ac:dyDescent="0.25">
      <c r="A1258" s="2">
        <v>46242</v>
      </c>
      <c r="B1258" s="1" t="s">
        <v>507</v>
      </c>
      <c r="C1258" s="4">
        <v>0</v>
      </c>
      <c r="D1258" s="1" t="s">
        <v>508</v>
      </c>
      <c r="E1258" s="3">
        <v>0</v>
      </c>
      <c r="F1258" s="1" t="s">
        <v>510</v>
      </c>
      <c r="G1258" s="1">
        <v>2</v>
      </c>
      <c r="H1258" s="1" t="s">
        <v>511</v>
      </c>
    </row>
    <row r="1259" spans="1:8" x14ac:dyDescent="0.25">
      <c r="A1259" s="2">
        <v>46243</v>
      </c>
      <c r="B1259" s="1" t="s">
        <v>507</v>
      </c>
      <c r="C1259" s="4">
        <v>0</v>
      </c>
      <c r="D1259" s="1" t="s">
        <v>508</v>
      </c>
      <c r="E1259" s="3">
        <v>0</v>
      </c>
      <c r="F1259" s="1" t="s">
        <v>510</v>
      </c>
      <c r="G1259" s="1">
        <v>2</v>
      </c>
      <c r="H1259" s="1" t="s">
        <v>511</v>
      </c>
    </row>
    <row r="1260" spans="1:8" x14ac:dyDescent="0.25">
      <c r="A1260" s="2">
        <v>46244</v>
      </c>
      <c r="B1260" s="1" t="s">
        <v>507</v>
      </c>
      <c r="C1260" s="4">
        <v>0</v>
      </c>
      <c r="D1260" s="1" t="s">
        <v>508</v>
      </c>
      <c r="E1260" s="3">
        <v>0</v>
      </c>
      <c r="F1260" s="1" t="s">
        <v>510</v>
      </c>
      <c r="G1260" s="1">
        <v>2</v>
      </c>
      <c r="H1260" s="1" t="s">
        <v>511</v>
      </c>
    </row>
    <row r="1261" spans="1:8" x14ac:dyDescent="0.25">
      <c r="A1261" s="2">
        <v>46245</v>
      </c>
      <c r="B1261" s="1" t="s">
        <v>507</v>
      </c>
      <c r="C1261" s="4">
        <v>0</v>
      </c>
      <c r="D1261" s="1" t="s">
        <v>508</v>
      </c>
      <c r="E1261" s="3">
        <v>0</v>
      </c>
      <c r="F1261" s="1" t="s">
        <v>510</v>
      </c>
      <c r="G1261" s="1">
        <v>2</v>
      </c>
      <c r="H1261" s="1" t="s">
        <v>511</v>
      </c>
    </row>
    <row r="1262" spans="1:8" x14ac:dyDescent="0.25">
      <c r="A1262" s="2">
        <v>46246</v>
      </c>
      <c r="B1262" s="1" t="s">
        <v>507</v>
      </c>
      <c r="C1262" s="4">
        <v>0</v>
      </c>
      <c r="D1262" s="1" t="s">
        <v>508</v>
      </c>
      <c r="E1262" s="3">
        <v>0</v>
      </c>
      <c r="F1262" s="1" t="s">
        <v>510</v>
      </c>
      <c r="G1262" s="1">
        <v>2</v>
      </c>
      <c r="H1262" s="1" t="s">
        <v>511</v>
      </c>
    </row>
    <row r="1263" spans="1:8" x14ac:dyDescent="0.25">
      <c r="A1263" s="2">
        <v>46247</v>
      </c>
      <c r="B1263" s="1" t="s">
        <v>507</v>
      </c>
      <c r="C1263" s="4">
        <v>0</v>
      </c>
      <c r="D1263" s="1" t="s">
        <v>508</v>
      </c>
      <c r="E1263" s="3">
        <v>0</v>
      </c>
      <c r="F1263" s="1" t="s">
        <v>510</v>
      </c>
      <c r="G1263" s="1">
        <v>2</v>
      </c>
      <c r="H1263" s="1" t="s">
        <v>511</v>
      </c>
    </row>
    <row r="1264" spans="1:8" x14ac:dyDescent="0.25">
      <c r="A1264" s="2">
        <v>46248</v>
      </c>
      <c r="B1264" s="1" t="s">
        <v>507</v>
      </c>
      <c r="C1264" s="4">
        <v>0</v>
      </c>
      <c r="D1264" s="1" t="s">
        <v>508</v>
      </c>
      <c r="E1264" s="3">
        <v>0</v>
      </c>
      <c r="F1264" s="1" t="s">
        <v>510</v>
      </c>
      <c r="G1264" s="1">
        <v>2</v>
      </c>
      <c r="H1264" s="1" t="s">
        <v>511</v>
      </c>
    </row>
    <row r="1265" spans="1:8" x14ac:dyDescent="0.25">
      <c r="A1265" s="2">
        <v>46249</v>
      </c>
      <c r="B1265" s="1" t="s">
        <v>507</v>
      </c>
      <c r="C1265" s="4">
        <v>0</v>
      </c>
      <c r="D1265" s="1" t="s">
        <v>508</v>
      </c>
      <c r="E1265" s="3">
        <v>0</v>
      </c>
      <c r="F1265" s="1" t="s">
        <v>510</v>
      </c>
      <c r="G1265" s="1">
        <v>2</v>
      </c>
      <c r="H1265" s="1" t="s">
        <v>511</v>
      </c>
    </row>
    <row r="1266" spans="1:8" x14ac:dyDescent="0.25">
      <c r="A1266" s="2">
        <v>46250</v>
      </c>
      <c r="B1266" s="1" t="s">
        <v>507</v>
      </c>
      <c r="C1266" s="4">
        <v>0</v>
      </c>
      <c r="D1266" s="1" t="s">
        <v>508</v>
      </c>
      <c r="E1266" s="3">
        <v>0</v>
      </c>
      <c r="F1266" s="1" t="s">
        <v>510</v>
      </c>
      <c r="G1266" s="1">
        <v>2</v>
      </c>
      <c r="H1266" s="1" t="s">
        <v>511</v>
      </c>
    </row>
    <row r="1267" spans="1:8" x14ac:dyDescent="0.25">
      <c r="A1267" s="2">
        <v>46251</v>
      </c>
      <c r="B1267" s="1" t="s">
        <v>507</v>
      </c>
      <c r="C1267" s="4">
        <v>0</v>
      </c>
      <c r="D1267" s="1" t="s">
        <v>508</v>
      </c>
      <c r="E1267" s="3">
        <v>0</v>
      </c>
      <c r="F1267" s="1" t="s">
        <v>510</v>
      </c>
      <c r="G1267" s="1">
        <v>2</v>
      </c>
      <c r="H1267" s="1" t="s">
        <v>511</v>
      </c>
    </row>
    <row r="1268" spans="1:8" x14ac:dyDescent="0.25">
      <c r="A1268" s="2">
        <v>46252</v>
      </c>
      <c r="B1268" s="1" t="s">
        <v>507</v>
      </c>
      <c r="C1268" s="4">
        <v>0</v>
      </c>
      <c r="D1268" s="1" t="s">
        <v>508</v>
      </c>
      <c r="E1268" s="3">
        <v>0</v>
      </c>
      <c r="F1268" s="1" t="s">
        <v>510</v>
      </c>
      <c r="G1268" s="1">
        <v>2</v>
      </c>
      <c r="H1268" s="1" t="s">
        <v>511</v>
      </c>
    </row>
    <row r="1269" spans="1:8" x14ac:dyDescent="0.25">
      <c r="A1269" s="2">
        <v>46253</v>
      </c>
      <c r="B1269" s="1" t="s">
        <v>507</v>
      </c>
      <c r="C1269" s="4">
        <v>0</v>
      </c>
      <c r="D1269" s="1" t="s">
        <v>508</v>
      </c>
      <c r="E1269" s="3">
        <v>0</v>
      </c>
      <c r="F1269" s="1" t="s">
        <v>510</v>
      </c>
      <c r="G1269" s="1">
        <v>2</v>
      </c>
      <c r="H1269" s="1" t="s">
        <v>511</v>
      </c>
    </row>
    <row r="1270" spans="1:8" x14ac:dyDescent="0.25">
      <c r="A1270" s="2">
        <v>46254</v>
      </c>
      <c r="B1270" s="1" t="s">
        <v>507</v>
      </c>
      <c r="C1270" s="4">
        <v>0</v>
      </c>
      <c r="D1270" s="1" t="s">
        <v>508</v>
      </c>
      <c r="E1270" s="3">
        <v>0</v>
      </c>
      <c r="F1270" s="1" t="s">
        <v>510</v>
      </c>
      <c r="G1270" s="1">
        <v>2</v>
      </c>
      <c r="H1270" s="1" t="s">
        <v>511</v>
      </c>
    </row>
    <row r="1271" spans="1:8" x14ac:dyDescent="0.25">
      <c r="A1271" s="2">
        <v>46255</v>
      </c>
      <c r="B1271" s="1" t="s">
        <v>507</v>
      </c>
      <c r="C1271" s="4">
        <v>0</v>
      </c>
      <c r="D1271" s="1" t="s">
        <v>508</v>
      </c>
      <c r="E1271" s="3">
        <v>0</v>
      </c>
      <c r="F1271" s="1" t="s">
        <v>510</v>
      </c>
      <c r="G1271" s="1">
        <v>2</v>
      </c>
      <c r="H1271" s="1" t="s">
        <v>511</v>
      </c>
    </row>
    <row r="1272" spans="1:8" x14ac:dyDescent="0.25">
      <c r="A1272" s="2">
        <v>46256</v>
      </c>
      <c r="B1272" s="1" t="s">
        <v>507</v>
      </c>
      <c r="C1272" s="4">
        <v>0</v>
      </c>
      <c r="D1272" s="1" t="s">
        <v>508</v>
      </c>
      <c r="E1272" s="3">
        <v>0</v>
      </c>
      <c r="F1272" s="1" t="s">
        <v>510</v>
      </c>
      <c r="G1272" s="1">
        <v>2</v>
      </c>
      <c r="H1272" s="1" t="s">
        <v>511</v>
      </c>
    </row>
    <row r="1273" spans="1:8" x14ac:dyDescent="0.25">
      <c r="A1273" s="2">
        <v>46257</v>
      </c>
      <c r="B1273" s="1" t="s">
        <v>507</v>
      </c>
      <c r="C1273" s="4">
        <v>0</v>
      </c>
      <c r="D1273" s="1" t="s">
        <v>508</v>
      </c>
      <c r="E1273" s="3">
        <v>0</v>
      </c>
      <c r="F1273" s="1" t="s">
        <v>510</v>
      </c>
      <c r="G1273" s="1">
        <v>2</v>
      </c>
      <c r="H1273" s="1" t="s">
        <v>511</v>
      </c>
    </row>
    <row r="1274" spans="1:8" x14ac:dyDescent="0.25">
      <c r="A1274" s="2">
        <v>46258</v>
      </c>
      <c r="B1274" s="1" t="s">
        <v>507</v>
      </c>
      <c r="C1274" s="4">
        <v>0</v>
      </c>
      <c r="D1274" s="1" t="s">
        <v>508</v>
      </c>
      <c r="E1274" s="3">
        <v>0</v>
      </c>
      <c r="F1274" s="1" t="s">
        <v>510</v>
      </c>
      <c r="G1274" s="1">
        <v>2</v>
      </c>
      <c r="H1274" s="1" t="s">
        <v>511</v>
      </c>
    </row>
    <row r="1275" spans="1:8" x14ac:dyDescent="0.25">
      <c r="A1275" s="2">
        <v>46259</v>
      </c>
      <c r="B1275" s="1" t="s">
        <v>507</v>
      </c>
      <c r="C1275" s="4">
        <v>0</v>
      </c>
      <c r="D1275" s="1" t="s">
        <v>508</v>
      </c>
      <c r="E1275" s="3">
        <v>0</v>
      </c>
      <c r="F1275" s="1" t="s">
        <v>510</v>
      </c>
      <c r="G1275" s="1">
        <v>2</v>
      </c>
      <c r="H1275" s="1" t="s">
        <v>511</v>
      </c>
    </row>
    <row r="1276" spans="1:8" x14ac:dyDescent="0.25">
      <c r="A1276" s="2">
        <v>46260</v>
      </c>
      <c r="B1276" s="1" t="s">
        <v>507</v>
      </c>
      <c r="C1276" s="4">
        <v>0</v>
      </c>
      <c r="D1276" s="1" t="s">
        <v>508</v>
      </c>
      <c r="E1276" s="3">
        <v>0</v>
      </c>
      <c r="F1276" s="1" t="s">
        <v>510</v>
      </c>
      <c r="G1276" s="1">
        <v>2</v>
      </c>
      <c r="H1276" s="1" t="s">
        <v>511</v>
      </c>
    </row>
    <row r="1277" spans="1:8" x14ac:dyDescent="0.25">
      <c r="A1277" s="2">
        <v>46261</v>
      </c>
      <c r="B1277" s="1" t="s">
        <v>507</v>
      </c>
      <c r="C1277" s="4">
        <v>0</v>
      </c>
      <c r="D1277" s="1" t="s">
        <v>508</v>
      </c>
      <c r="E1277" s="3">
        <v>0</v>
      </c>
      <c r="F1277" s="1" t="s">
        <v>510</v>
      </c>
      <c r="G1277" s="1">
        <v>2</v>
      </c>
      <c r="H1277" s="1" t="s">
        <v>511</v>
      </c>
    </row>
    <row r="1278" spans="1:8" x14ac:dyDescent="0.25">
      <c r="A1278" s="2">
        <v>46262</v>
      </c>
      <c r="B1278" s="1" t="s">
        <v>507</v>
      </c>
      <c r="C1278" s="4">
        <v>0</v>
      </c>
      <c r="D1278" s="1" t="s">
        <v>508</v>
      </c>
      <c r="E1278" s="3">
        <v>0</v>
      </c>
      <c r="F1278" s="1" t="s">
        <v>510</v>
      </c>
      <c r="G1278" s="1">
        <v>2</v>
      </c>
      <c r="H1278" s="1" t="s">
        <v>511</v>
      </c>
    </row>
    <row r="1279" spans="1:8" x14ac:dyDescent="0.25">
      <c r="A1279" s="2">
        <v>46263</v>
      </c>
      <c r="B1279" s="1" t="s">
        <v>507</v>
      </c>
      <c r="C1279" s="4">
        <v>0</v>
      </c>
      <c r="D1279" s="1" t="s">
        <v>508</v>
      </c>
      <c r="E1279" s="3">
        <v>0</v>
      </c>
      <c r="F1279" s="1" t="s">
        <v>510</v>
      </c>
      <c r="G1279" s="1">
        <v>2</v>
      </c>
      <c r="H1279" s="1" t="s">
        <v>511</v>
      </c>
    </row>
    <row r="1280" spans="1:8" x14ac:dyDescent="0.25">
      <c r="A1280" s="2">
        <v>46264</v>
      </c>
      <c r="B1280" s="1" t="s">
        <v>507</v>
      </c>
      <c r="C1280" s="4">
        <v>0</v>
      </c>
      <c r="D1280" s="1" t="s">
        <v>508</v>
      </c>
      <c r="E1280" s="3">
        <v>0</v>
      </c>
      <c r="F1280" s="1" t="s">
        <v>510</v>
      </c>
      <c r="G1280" s="1">
        <v>2</v>
      </c>
      <c r="H1280" s="1" t="s">
        <v>511</v>
      </c>
    </row>
    <row r="1281" spans="1:8" x14ac:dyDescent="0.25">
      <c r="A1281" s="2">
        <v>46265</v>
      </c>
      <c r="B1281" s="1" t="s">
        <v>507</v>
      </c>
      <c r="C1281" s="4">
        <v>0</v>
      </c>
      <c r="D1281" s="1" t="s">
        <v>508</v>
      </c>
      <c r="E1281" s="3">
        <v>0</v>
      </c>
      <c r="F1281" s="1" t="s">
        <v>510</v>
      </c>
      <c r="G1281" s="1">
        <v>2</v>
      </c>
      <c r="H1281" s="1" t="s">
        <v>511</v>
      </c>
    </row>
    <row r="1282" spans="1:8" x14ac:dyDescent="0.25">
      <c r="A1282" s="2">
        <v>46266</v>
      </c>
      <c r="B1282" s="1" t="s">
        <v>507</v>
      </c>
      <c r="C1282" s="4">
        <v>1038.9666666666667</v>
      </c>
      <c r="D1282" s="1" t="s">
        <v>508</v>
      </c>
      <c r="E1282" s="3">
        <v>5.6160360360360357</v>
      </c>
      <c r="F1282" s="1" t="s">
        <v>510</v>
      </c>
      <c r="G1282" s="1">
        <v>2</v>
      </c>
      <c r="H1282" s="1" t="s">
        <v>511</v>
      </c>
    </row>
    <row r="1283" spans="1:8" x14ac:dyDescent="0.25">
      <c r="A1283" s="2">
        <v>46267</v>
      </c>
      <c r="B1283" s="1" t="s">
        <v>507</v>
      </c>
      <c r="C1283" s="4">
        <v>1038.9666666666667</v>
      </c>
      <c r="D1283" s="1" t="s">
        <v>508</v>
      </c>
      <c r="E1283" s="3">
        <v>5.6160360360360357</v>
      </c>
      <c r="F1283" s="1" t="s">
        <v>510</v>
      </c>
      <c r="G1283" s="1">
        <v>2</v>
      </c>
      <c r="H1283" s="1" t="s">
        <v>511</v>
      </c>
    </row>
    <row r="1284" spans="1:8" x14ac:dyDescent="0.25">
      <c r="A1284" s="2">
        <v>46268</v>
      </c>
      <c r="B1284" s="1" t="s">
        <v>507</v>
      </c>
      <c r="C1284" s="4">
        <v>1038.9666666666667</v>
      </c>
      <c r="D1284" s="1" t="s">
        <v>508</v>
      </c>
      <c r="E1284" s="3">
        <v>5.6160360360360357</v>
      </c>
      <c r="F1284" s="1" t="s">
        <v>510</v>
      </c>
      <c r="G1284" s="1">
        <v>2</v>
      </c>
      <c r="H1284" s="1" t="s">
        <v>511</v>
      </c>
    </row>
    <row r="1285" spans="1:8" x14ac:dyDescent="0.25">
      <c r="A1285" s="2">
        <v>46269</v>
      </c>
      <c r="B1285" s="1" t="s">
        <v>507</v>
      </c>
      <c r="C1285" s="4">
        <v>1038.9666666666667</v>
      </c>
      <c r="D1285" s="1" t="s">
        <v>508</v>
      </c>
      <c r="E1285" s="3">
        <v>5.6160360360360357</v>
      </c>
      <c r="F1285" s="1" t="s">
        <v>510</v>
      </c>
      <c r="G1285" s="1">
        <v>2</v>
      </c>
      <c r="H1285" s="1" t="s">
        <v>511</v>
      </c>
    </row>
    <row r="1286" spans="1:8" x14ac:dyDescent="0.25">
      <c r="A1286" s="2">
        <v>46270</v>
      </c>
      <c r="B1286" s="1" t="s">
        <v>507</v>
      </c>
      <c r="C1286" s="4">
        <v>1038.9666666666667</v>
      </c>
      <c r="D1286" s="1" t="s">
        <v>508</v>
      </c>
      <c r="E1286" s="3">
        <v>5.6160360360360357</v>
      </c>
      <c r="F1286" s="1" t="s">
        <v>510</v>
      </c>
      <c r="G1286" s="1">
        <v>2</v>
      </c>
      <c r="H1286" s="1" t="s">
        <v>511</v>
      </c>
    </row>
    <row r="1287" spans="1:8" x14ac:dyDescent="0.25">
      <c r="A1287" s="2">
        <v>46271</v>
      </c>
      <c r="B1287" s="1" t="s">
        <v>507</v>
      </c>
      <c r="C1287" s="4">
        <v>1038.9666666666667</v>
      </c>
      <c r="D1287" s="1" t="s">
        <v>508</v>
      </c>
      <c r="E1287" s="3">
        <v>5.6160360360360357</v>
      </c>
      <c r="F1287" s="1" t="s">
        <v>510</v>
      </c>
      <c r="G1287" s="1">
        <v>2</v>
      </c>
      <c r="H1287" s="1" t="s">
        <v>511</v>
      </c>
    </row>
    <row r="1288" spans="1:8" x14ac:dyDescent="0.25">
      <c r="A1288" s="2">
        <v>46272</v>
      </c>
      <c r="B1288" s="1" t="s">
        <v>507</v>
      </c>
      <c r="C1288" s="4">
        <v>1038.9666666666667</v>
      </c>
      <c r="D1288" s="1" t="s">
        <v>508</v>
      </c>
      <c r="E1288" s="3">
        <v>5.6160360360360357</v>
      </c>
      <c r="F1288" s="1" t="s">
        <v>510</v>
      </c>
      <c r="G1288" s="1">
        <v>2</v>
      </c>
      <c r="H1288" s="1" t="s">
        <v>511</v>
      </c>
    </row>
    <row r="1289" spans="1:8" x14ac:dyDescent="0.25">
      <c r="A1289" s="2">
        <v>46273</v>
      </c>
      <c r="B1289" s="1" t="s">
        <v>507</v>
      </c>
      <c r="C1289" s="4">
        <v>1038.9666666666667</v>
      </c>
      <c r="D1289" s="1" t="s">
        <v>508</v>
      </c>
      <c r="E1289" s="3">
        <v>5.6160360360360357</v>
      </c>
      <c r="F1289" s="1" t="s">
        <v>510</v>
      </c>
      <c r="G1289" s="1">
        <v>2</v>
      </c>
      <c r="H1289" s="1" t="s">
        <v>511</v>
      </c>
    </row>
    <row r="1290" spans="1:8" x14ac:dyDescent="0.25">
      <c r="A1290" s="2">
        <v>46274</v>
      </c>
      <c r="B1290" s="1" t="s">
        <v>507</v>
      </c>
      <c r="C1290" s="4">
        <v>1038.9666666666667</v>
      </c>
      <c r="D1290" s="1" t="s">
        <v>508</v>
      </c>
      <c r="E1290" s="3">
        <v>5.6160360360360357</v>
      </c>
      <c r="F1290" s="1" t="s">
        <v>510</v>
      </c>
      <c r="G1290" s="1">
        <v>2</v>
      </c>
      <c r="H1290" s="1" t="s">
        <v>511</v>
      </c>
    </row>
    <row r="1291" spans="1:8" x14ac:dyDescent="0.25">
      <c r="A1291" s="2">
        <v>46275</v>
      </c>
      <c r="B1291" s="1" t="s">
        <v>507</v>
      </c>
      <c r="C1291" s="4">
        <v>1038.9666666666667</v>
      </c>
      <c r="D1291" s="1" t="s">
        <v>508</v>
      </c>
      <c r="E1291" s="3">
        <v>5.6160360360360357</v>
      </c>
      <c r="F1291" s="1" t="s">
        <v>510</v>
      </c>
      <c r="G1291" s="1">
        <v>2</v>
      </c>
      <c r="H1291" s="1" t="s">
        <v>511</v>
      </c>
    </row>
    <row r="1292" spans="1:8" x14ac:dyDescent="0.25">
      <c r="A1292" s="2">
        <v>46276</v>
      </c>
      <c r="B1292" s="1" t="s">
        <v>507</v>
      </c>
      <c r="C1292" s="4">
        <v>1038.9666666666667</v>
      </c>
      <c r="D1292" s="1" t="s">
        <v>508</v>
      </c>
      <c r="E1292" s="3">
        <v>5.6160360360360357</v>
      </c>
      <c r="F1292" s="1" t="s">
        <v>510</v>
      </c>
      <c r="G1292" s="1">
        <v>2</v>
      </c>
      <c r="H1292" s="1" t="s">
        <v>511</v>
      </c>
    </row>
    <row r="1293" spans="1:8" x14ac:dyDescent="0.25">
      <c r="A1293" s="2">
        <v>46277</v>
      </c>
      <c r="B1293" s="1" t="s">
        <v>507</v>
      </c>
      <c r="C1293" s="4">
        <v>1038.9666666666667</v>
      </c>
      <c r="D1293" s="1" t="s">
        <v>508</v>
      </c>
      <c r="E1293" s="3">
        <v>5.6160360360360357</v>
      </c>
      <c r="F1293" s="1" t="s">
        <v>510</v>
      </c>
      <c r="G1293" s="1">
        <v>2</v>
      </c>
      <c r="H1293" s="1" t="s">
        <v>511</v>
      </c>
    </row>
    <row r="1294" spans="1:8" x14ac:dyDescent="0.25">
      <c r="A1294" s="2">
        <v>46278</v>
      </c>
      <c r="B1294" s="1" t="s">
        <v>507</v>
      </c>
      <c r="C1294" s="4">
        <v>1038.9666666666667</v>
      </c>
      <c r="D1294" s="1" t="s">
        <v>508</v>
      </c>
      <c r="E1294" s="3">
        <v>5.6160360360360357</v>
      </c>
      <c r="F1294" s="1" t="s">
        <v>510</v>
      </c>
      <c r="G1294" s="1">
        <v>2</v>
      </c>
      <c r="H1294" s="1" t="s">
        <v>511</v>
      </c>
    </row>
    <row r="1295" spans="1:8" x14ac:dyDescent="0.25">
      <c r="A1295" s="2">
        <v>46279</v>
      </c>
      <c r="B1295" s="1" t="s">
        <v>507</v>
      </c>
      <c r="C1295" s="4">
        <v>1038.9666666666667</v>
      </c>
      <c r="D1295" s="1" t="s">
        <v>508</v>
      </c>
      <c r="E1295" s="3">
        <v>5.6160360360360357</v>
      </c>
      <c r="F1295" s="1" t="s">
        <v>510</v>
      </c>
      <c r="G1295" s="1">
        <v>2</v>
      </c>
      <c r="H1295" s="1" t="s">
        <v>511</v>
      </c>
    </row>
    <row r="1296" spans="1:8" x14ac:dyDescent="0.25">
      <c r="A1296" s="2">
        <v>46280</v>
      </c>
      <c r="B1296" s="1" t="s">
        <v>507</v>
      </c>
      <c r="C1296" s="4">
        <v>1038.9666666666667</v>
      </c>
      <c r="D1296" s="1" t="s">
        <v>508</v>
      </c>
      <c r="E1296" s="3">
        <v>5.6160360360360357</v>
      </c>
      <c r="F1296" s="1" t="s">
        <v>510</v>
      </c>
      <c r="G1296" s="1">
        <v>2</v>
      </c>
      <c r="H1296" s="1" t="s">
        <v>511</v>
      </c>
    </row>
    <row r="1297" spans="1:8" x14ac:dyDescent="0.25">
      <c r="A1297" s="2">
        <v>46281</v>
      </c>
      <c r="B1297" s="1" t="s">
        <v>507</v>
      </c>
      <c r="C1297" s="4">
        <v>1038.9666666666667</v>
      </c>
      <c r="D1297" s="1" t="s">
        <v>508</v>
      </c>
      <c r="E1297" s="3">
        <v>5.6160360360360357</v>
      </c>
      <c r="F1297" s="1" t="s">
        <v>510</v>
      </c>
      <c r="G1297" s="1">
        <v>2</v>
      </c>
      <c r="H1297" s="1" t="s">
        <v>511</v>
      </c>
    </row>
    <row r="1298" spans="1:8" x14ac:dyDescent="0.25">
      <c r="A1298" s="2">
        <v>46282</v>
      </c>
      <c r="B1298" s="1" t="s">
        <v>507</v>
      </c>
      <c r="C1298" s="4">
        <v>1038.9666666666667</v>
      </c>
      <c r="D1298" s="1" t="s">
        <v>508</v>
      </c>
      <c r="E1298" s="3">
        <v>5.6160360360360357</v>
      </c>
      <c r="F1298" s="1" t="s">
        <v>510</v>
      </c>
      <c r="G1298" s="1">
        <v>2</v>
      </c>
      <c r="H1298" s="1" t="s">
        <v>511</v>
      </c>
    </row>
    <row r="1299" spans="1:8" x14ac:dyDescent="0.25">
      <c r="A1299" s="2">
        <v>46283</v>
      </c>
      <c r="B1299" s="1" t="s">
        <v>507</v>
      </c>
      <c r="C1299" s="4">
        <v>1038.9666666666667</v>
      </c>
      <c r="D1299" s="1" t="s">
        <v>508</v>
      </c>
      <c r="E1299" s="3">
        <v>5.6160360360360357</v>
      </c>
      <c r="F1299" s="1" t="s">
        <v>510</v>
      </c>
      <c r="G1299" s="1">
        <v>2</v>
      </c>
      <c r="H1299" s="1" t="s">
        <v>511</v>
      </c>
    </row>
    <row r="1300" spans="1:8" x14ac:dyDescent="0.25">
      <c r="A1300" s="2">
        <v>46284</v>
      </c>
      <c r="B1300" s="1" t="s">
        <v>507</v>
      </c>
      <c r="C1300" s="4">
        <v>1038.9666666666667</v>
      </c>
      <c r="D1300" s="1" t="s">
        <v>508</v>
      </c>
      <c r="E1300" s="3">
        <v>5.6160360360360357</v>
      </c>
      <c r="F1300" s="1" t="s">
        <v>510</v>
      </c>
      <c r="G1300" s="1">
        <v>2</v>
      </c>
      <c r="H1300" s="1" t="s">
        <v>511</v>
      </c>
    </row>
    <row r="1301" spans="1:8" x14ac:dyDescent="0.25">
      <c r="A1301" s="2">
        <v>46285</v>
      </c>
      <c r="B1301" s="1" t="s">
        <v>507</v>
      </c>
      <c r="C1301" s="4">
        <v>1038.9666666666667</v>
      </c>
      <c r="D1301" s="1" t="s">
        <v>508</v>
      </c>
      <c r="E1301" s="3">
        <v>5.6160360360360357</v>
      </c>
      <c r="F1301" s="1" t="s">
        <v>510</v>
      </c>
      <c r="G1301" s="1">
        <v>2</v>
      </c>
      <c r="H1301" s="1" t="s">
        <v>511</v>
      </c>
    </row>
    <row r="1302" spans="1:8" x14ac:dyDescent="0.25">
      <c r="A1302" s="2">
        <v>46286</v>
      </c>
      <c r="B1302" s="1" t="s">
        <v>507</v>
      </c>
      <c r="C1302" s="4">
        <v>1038.9666666666667</v>
      </c>
      <c r="D1302" s="1" t="s">
        <v>508</v>
      </c>
      <c r="E1302" s="3">
        <v>5.6160360360360357</v>
      </c>
      <c r="F1302" s="1" t="s">
        <v>510</v>
      </c>
      <c r="G1302" s="1">
        <v>2</v>
      </c>
      <c r="H1302" s="1" t="s">
        <v>511</v>
      </c>
    </row>
    <row r="1303" spans="1:8" x14ac:dyDescent="0.25">
      <c r="A1303" s="2">
        <v>46287</v>
      </c>
      <c r="B1303" s="1" t="s">
        <v>507</v>
      </c>
      <c r="C1303" s="4">
        <v>1038.9666666666667</v>
      </c>
      <c r="D1303" s="1" t="s">
        <v>508</v>
      </c>
      <c r="E1303" s="3">
        <v>5.6160360360360357</v>
      </c>
      <c r="F1303" s="1" t="s">
        <v>510</v>
      </c>
      <c r="G1303" s="1">
        <v>2</v>
      </c>
      <c r="H1303" s="1" t="s">
        <v>511</v>
      </c>
    </row>
    <row r="1304" spans="1:8" x14ac:dyDescent="0.25">
      <c r="A1304" s="2">
        <v>46288</v>
      </c>
      <c r="B1304" s="1" t="s">
        <v>507</v>
      </c>
      <c r="C1304" s="4">
        <v>1038.9666666666667</v>
      </c>
      <c r="D1304" s="1" t="s">
        <v>508</v>
      </c>
      <c r="E1304" s="3">
        <v>5.6160360360360357</v>
      </c>
      <c r="F1304" s="1" t="s">
        <v>510</v>
      </c>
      <c r="G1304" s="1">
        <v>2</v>
      </c>
      <c r="H1304" s="1" t="s">
        <v>511</v>
      </c>
    </row>
    <row r="1305" spans="1:8" x14ac:dyDescent="0.25">
      <c r="A1305" s="2">
        <v>46289</v>
      </c>
      <c r="B1305" s="1" t="s">
        <v>507</v>
      </c>
      <c r="C1305" s="4">
        <v>1038.9666666666667</v>
      </c>
      <c r="D1305" s="1" t="s">
        <v>508</v>
      </c>
      <c r="E1305" s="3">
        <v>5.6160360360360357</v>
      </c>
      <c r="F1305" s="1" t="s">
        <v>510</v>
      </c>
      <c r="G1305" s="1">
        <v>2</v>
      </c>
      <c r="H1305" s="1" t="s">
        <v>511</v>
      </c>
    </row>
    <row r="1306" spans="1:8" x14ac:dyDescent="0.25">
      <c r="A1306" s="2">
        <v>46290</v>
      </c>
      <c r="B1306" s="1" t="s">
        <v>507</v>
      </c>
      <c r="C1306" s="4">
        <v>1038.9666666666667</v>
      </c>
      <c r="D1306" s="1" t="s">
        <v>508</v>
      </c>
      <c r="E1306" s="3">
        <v>5.6160360360360357</v>
      </c>
      <c r="F1306" s="1" t="s">
        <v>510</v>
      </c>
      <c r="G1306" s="1">
        <v>2</v>
      </c>
      <c r="H1306" s="1" t="s">
        <v>511</v>
      </c>
    </row>
    <row r="1307" spans="1:8" x14ac:dyDescent="0.25">
      <c r="A1307" s="2">
        <v>46291</v>
      </c>
      <c r="B1307" s="1" t="s">
        <v>507</v>
      </c>
      <c r="C1307" s="4">
        <v>1038.9666666666667</v>
      </c>
      <c r="D1307" s="1" t="s">
        <v>508</v>
      </c>
      <c r="E1307" s="3">
        <v>5.6160360360360357</v>
      </c>
      <c r="F1307" s="1" t="s">
        <v>510</v>
      </c>
      <c r="G1307" s="1">
        <v>2</v>
      </c>
      <c r="H1307" s="1" t="s">
        <v>511</v>
      </c>
    </row>
    <row r="1308" spans="1:8" x14ac:dyDescent="0.25">
      <c r="A1308" s="2">
        <v>46292</v>
      </c>
      <c r="B1308" s="1" t="s">
        <v>507</v>
      </c>
      <c r="C1308" s="4">
        <v>1038.9666666666667</v>
      </c>
      <c r="D1308" s="1" t="s">
        <v>508</v>
      </c>
      <c r="E1308" s="3">
        <v>5.6160360360360357</v>
      </c>
      <c r="F1308" s="1" t="s">
        <v>510</v>
      </c>
      <c r="G1308" s="1">
        <v>2</v>
      </c>
      <c r="H1308" s="1" t="s">
        <v>511</v>
      </c>
    </row>
    <row r="1309" spans="1:8" x14ac:dyDescent="0.25">
      <c r="A1309" s="2">
        <v>46293</v>
      </c>
      <c r="B1309" s="1" t="s">
        <v>507</v>
      </c>
      <c r="C1309" s="4">
        <v>1038.9666666666667</v>
      </c>
      <c r="D1309" s="1" t="s">
        <v>508</v>
      </c>
      <c r="E1309" s="3">
        <v>5.6160360360360357</v>
      </c>
      <c r="F1309" s="1" t="s">
        <v>510</v>
      </c>
      <c r="G1309" s="1">
        <v>2</v>
      </c>
      <c r="H1309" s="1" t="s">
        <v>511</v>
      </c>
    </row>
    <row r="1310" spans="1:8" x14ac:dyDescent="0.25">
      <c r="A1310" s="2">
        <v>46294</v>
      </c>
      <c r="B1310" s="1" t="s">
        <v>507</v>
      </c>
      <c r="C1310" s="4">
        <v>1038.9666666666667</v>
      </c>
      <c r="D1310" s="1" t="s">
        <v>508</v>
      </c>
      <c r="E1310" s="3">
        <v>5.6160360360360357</v>
      </c>
      <c r="F1310" s="1" t="s">
        <v>510</v>
      </c>
      <c r="G1310" s="1">
        <v>2</v>
      </c>
      <c r="H1310" s="1" t="s">
        <v>511</v>
      </c>
    </row>
    <row r="1311" spans="1:8" x14ac:dyDescent="0.25">
      <c r="A1311" s="2">
        <v>46295</v>
      </c>
      <c r="B1311" s="1" t="s">
        <v>507</v>
      </c>
      <c r="C1311" s="4">
        <v>1038.9666666666667</v>
      </c>
      <c r="D1311" s="1" t="s">
        <v>508</v>
      </c>
      <c r="E1311" s="3">
        <v>5.6160360360360357</v>
      </c>
      <c r="F1311" s="1" t="s">
        <v>510</v>
      </c>
      <c r="G1311" s="1">
        <v>2</v>
      </c>
      <c r="H1311" s="1" t="s">
        <v>511</v>
      </c>
    </row>
    <row r="1312" spans="1:8" x14ac:dyDescent="0.25">
      <c r="A1312" s="2">
        <v>46296</v>
      </c>
      <c r="B1312" s="1" t="s">
        <v>507</v>
      </c>
      <c r="C1312" s="4">
        <v>4180.0672810034612</v>
      </c>
      <c r="D1312" s="1" t="s">
        <v>508</v>
      </c>
      <c r="E1312" s="3">
        <v>22.594958275694381</v>
      </c>
      <c r="F1312" s="1" t="s">
        <v>510</v>
      </c>
      <c r="G1312" s="1">
        <v>2</v>
      </c>
      <c r="H1312" s="1" t="s">
        <v>511</v>
      </c>
    </row>
    <row r="1313" spans="1:8" x14ac:dyDescent="0.25">
      <c r="A1313" s="2">
        <v>46297</v>
      </c>
      <c r="B1313" s="1" t="s">
        <v>507</v>
      </c>
      <c r="C1313" s="4">
        <v>4180.0672810034612</v>
      </c>
      <c r="D1313" s="1" t="s">
        <v>508</v>
      </c>
      <c r="E1313" s="3">
        <v>22.594958275694381</v>
      </c>
      <c r="F1313" s="1" t="s">
        <v>510</v>
      </c>
      <c r="G1313" s="1">
        <v>2</v>
      </c>
      <c r="H1313" s="1" t="s">
        <v>511</v>
      </c>
    </row>
    <row r="1314" spans="1:8" x14ac:dyDescent="0.25">
      <c r="A1314" s="2">
        <v>46298</v>
      </c>
      <c r="B1314" s="1" t="s">
        <v>507</v>
      </c>
      <c r="C1314" s="4">
        <v>4180.0672810034612</v>
      </c>
      <c r="D1314" s="1" t="s">
        <v>508</v>
      </c>
      <c r="E1314" s="3">
        <v>22.594958275694381</v>
      </c>
      <c r="F1314" s="1" t="s">
        <v>510</v>
      </c>
      <c r="G1314" s="1">
        <v>2</v>
      </c>
      <c r="H1314" s="1" t="s">
        <v>511</v>
      </c>
    </row>
    <row r="1315" spans="1:8" x14ac:dyDescent="0.25">
      <c r="A1315" s="2">
        <v>46299</v>
      </c>
      <c r="B1315" s="1" t="s">
        <v>507</v>
      </c>
      <c r="C1315" s="4">
        <v>4180.0672810034612</v>
      </c>
      <c r="D1315" s="1" t="s">
        <v>508</v>
      </c>
      <c r="E1315" s="3">
        <v>22.594958275694381</v>
      </c>
      <c r="F1315" s="1" t="s">
        <v>510</v>
      </c>
      <c r="G1315" s="1">
        <v>2</v>
      </c>
      <c r="H1315" s="1" t="s">
        <v>511</v>
      </c>
    </row>
    <row r="1316" spans="1:8" x14ac:dyDescent="0.25">
      <c r="A1316" s="2">
        <v>46300</v>
      </c>
      <c r="B1316" s="1" t="s">
        <v>507</v>
      </c>
      <c r="C1316" s="4">
        <v>4180.0672810034612</v>
      </c>
      <c r="D1316" s="1" t="s">
        <v>508</v>
      </c>
      <c r="E1316" s="3">
        <v>22.594958275694381</v>
      </c>
      <c r="F1316" s="1" t="s">
        <v>510</v>
      </c>
      <c r="G1316" s="1">
        <v>2</v>
      </c>
      <c r="H1316" s="1" t="s">
        <v>511</v>
      </c>
    </row>
    <row r="1317" spans="1:8" x14ac:dyDescent="0.25">
      <c r="A1317" s="2">
        <v>46301</v>
      </c>
      <c r="B1317" s="1" t="s">
        <v>507</v>
      </c>
      <c r="C1317" s="4">
        <v>4180.0672810034612</v>
      </c>
      <c r="D1317" s="1" t="s">
        <v>508</v>
      </c>
      <c r="E1317" s="3">
        <v>22.594958275694381</v>
      </c>
      <c r="F1317" s="1" t="s">
        <v>510</v>
      </c>
      <c r="G1317" s="1">
        <v>2</v>
      </c>
      <c r="H1317" s="1" t="s">
        <v>511</v>
      </c>
    </row>
    <row r="1318" spans="1:8" x14ac:dyDescent="0.25">
      <c r="A1318" s="2">
        <v>46302</v>
      </c>
      <c r="B1318" s="1" t="s">
        <v>507</v>
      </c>
      <c r="C1318" s="4">
        <v>4180.0672810034612</v>
      </c>
      <c r="D1318" s="1" t="s">
        <v>508</v>
      </c>
      <c r="E1318" s="3">
        <v>22.594958275694381</v>
      </c>
      <c r="F1318" s="1" t="s">
        <v>510</v>
      </c>
      <c r="G1318" s="1">
        <v>2</v>
      </c>
      <c r="H1318" s="1" t="s">
        <v>511</v>
      </c>
    </row>
    <row r="1319" spans="1:8" x14ac:dyDescent="0.25">
      <c r="A1319" s="2">
        <v>46303</v>
      </c>
      <c r="B1319" s="1" t="s">
        <v>507</v>
      </c>
      <c r="C1319" s="4">
        <v>4180.0672810034612</v>
      </c>
      <c r="D1319" s="1" t="s">
        <v>508</v>
      </c>
      <c r="E1319" s="3">
        <v>22.594958275694381</v>
      </c>
      <c r="F1319" s="1" t="s">
        <v>510</v>
      </c>
      <c r="G1319" s="1">
        <v>2</v>
      </c>
      <c r="H1319" s="1" t="s">
        <v>511</v>
      </c>
    </row>
    <row r="1320" spans="1:8" x14ac:dyDescent="0.25">
      <c r="A1320" s="2">
        <v>46304</v>
      </c>
      <c r="B1320" s="1" t="s">
        <v>507</v>
      </c>
      <c r="C1320" s="4">
        <v>4180.0672810034612</v>
      </c>
      <c r="D1320" s="1" t="s">
        <v>508</v>
      </c>
      <c r="E1320" s="3">
        <v>22.594958275694381</v>
      </c>
      <c r="F1320" s="1" t="s">
        <v>510</v>
      </c>
      <c r="G1320" s="1">
        <v>2</v>
      </c>
      <c r="H1320" s="1" t="s">
        <v>511</v>
      </c>
    </row>
    <row r="1321" spans="1:8" x14ac:dyDescent="0.25">
      <c r="A1321" s="2">
        <v>46305</v>
      </c>
      <c r="B1321" s="1" t="s">
        <v>507</v>
      </c>
      <c r="C1321" s="4">
        <v>4180.0672810034612</v>
      </c>
      <c r="D1321" s="1" t="s">
        <v>508</v>
      </c>
      <c r="E1321" s="3">
        <v>22.594958275694381</v>
      </c>
      <c r="F1321" s="1" t="s">
        <v>510</v>
      </c>
      <c r="G1321" s="1">
        <v>2</v>
      </c>
      <c r="H1321" s="1" t="s">
        <v>511</v>
      </c>
    </row>
    <row r="1322" spans="1:8" x14ac:dyDescent="0.25">
      <c r="A1322" s="2">
        <v>46306</v>
      </c>
      <c r="B1322" s="1" t="s">
        <v>507</v>
      </c>
      <c r="C1322" s="4">
        <v>4180.0672810034612</v>
      </c>
      <c r="D1322" s="1" t="s">
        <v>508</v>
      </c>
      <c r="E1322" s="3">
        <v>22.594958275694381</v>
      </c>
      <c r="F1322" s="1" t="s">
        <v>510</v>
      </c>
      <c r="G1322" s="1">
        <v>2</v>
      </c>
      <c r="H1322" s="1" t="s">
        <v>511</v>
      </c>
    </row>
    <row r="1323" spans="1:8" x14ac:dyDescent="0.25">
      <c r="A1323" s="2">
        <v>46307</v>
      </c>
      <c r="B1323" s="1" t="s">
        <v>507</v>
      </c>
      <c r="C1323" s="4">
        <v>4180.0672810034612</v>
      </c>
      <c r="D1323" s="1" t="s">
        <v>508</v>
      </c>
      <c r="E1323" s="3">
        <v>22.594958275694381</v>
      </c>
      <c r="F1323" s="1" t="s">
        <v>510</v>
      </c>
      <c r="G1323" s="1">
        <v>2</v>
      </c>
      <c r="H1323" s="1" t="s">
        <v>511</v>
      </c>
    </row>
    <row r="1324" spans="1:8" x14ac:dyDescent="0.25">
      <c r="A1324" s="2">
        <v>46308</v>
      </c>
      <c r="B1324" s="1" t="s">
        <v>507</v>
      </c>
      <c r="C1324" s="4">
        <v>4180.0672810034612</v>
      </c>
      <c r="D1324" s="1" t="s">
        <v>508</v>
      </c>
      <c r="E1324" s="3">
        <v>22.594958275694381</v>
      </c>
      <c r="F1324" s="1" t="s">
        <v>510</v>
      </c>
      <c r="G1324" s="1">
        <v>2</v>
      </c>
      <c r="H1324" s="1" t="s">
        <v>511</v>
      </c>
    </row>
    <row r="1325" spans="1:8" x14ac:dyDescent="0.25">
      <c r="A1325" s="2">
        <v>46309</v>
      </c>
      <c r="B1325" s="1" t="s">
        <v>507</v>
      </c>
      <c r="C1325" s="4">
        <v>4180.0672810034612</v>
      </c>
      <c r="D1325" s="1" t="s">
        <v>508</v>
      </c>
      <c r="E1325" s="3">
        <v>22.594958275694381</v>
      </c>
      <c r="F1325" s="1" t="s">
        <v>510</v>
      </c>
      <c r="G1325" s="1">
        <v>2</v>
      </c>
      <c r="H1325" s="1" t="s">
        <v>511</v>
      </c>
    </row>
    <row r="1326" spans="1:8" x14ac:dyDescent="0.25">
      <c r="A1326" s="2">
        <v>46310</v>
      </c>
      <c r="B1326" s="1" t="s">
        <v>507</v>
      </c>
      <c r="C1326" s="4">
        <v>4180.0672810034612</v>
      </c>
      <c r="D1326" s="1" t="s">
        <v>508</v>
      </c>
      <c r="E1326" s="3">
        <v>22.594958275694381</v>
      </c>
      <c r="F1326" s="1" t="s">
        <v>510</v>
      </c>
      <c r="G1326" s="1">
        <v>2</v>
      </c>
      <c r="H1326" s="1" t="s">
        <v>511</v>
      </c>
    </row>
    <row r="1327" spans="1:8" x14ac:dyDescent="0.25">
      <c r="A1327" s="2">
        <v>46311</v>
      </c>
      <c r="B1327" s="1" t="s">
        <v>507</v>
      </c>
      <c r="C1327" s="4">
        <v>4180.0672810034612</v>
      </c>
      <c r="D1327" s="1" t="s">
        <v>508</v>
      </c>
      <c r="E1327" s="3">
        <v>22.594958275694381</v>
      </c>
      <c r="F1327" s="1" t="s">
        <v>510</v>
      </c>
      <c r="G1327" s="1">
        <v>2</v>
      </c>
      <c r="H1327" s="1" t="s">
        <v>511</v>
      </c>
    </row>
    <row r="1328" spans="1:8" x14ac:dyDescent="0.25">
      <c r="A1328" s="2">
        <v>46312</v>
      </c>
      <c r="B1328" s="1" t="s">
        <v>507</v>
      </c>
      <c r="C1328" s="4">
        <v>4180.0672810034612</v>
      </c>
      <c r="D1328" s="1" t="s">
        <v>508</v>
      </c>
      <c r="E1328" s="3">
        <v>22.594958275694381</v>
      </c>
      <c r="F1328" s="1" t="s">
        <v>510</v>
      </c>
      <c r="G1328" s="1">
        <v>2</v>
      </c>
      <c r="H1328" s="1" t="s">
        <v>511</v>
      </c>
    </row>
    <row r="1329" spans="1:8" x14ac:dyDescent="0.25">
      <c r="A1329" s="2">
        <v>46313</v>
      </c>
      <c r="B1329" s="1" t="s">
        <v>507</v>
      </c>
      <c r="C1329" s="4">
        <v>4180.0672810034612</v>
      </c>
      <c r="D1329" s="1" t="s">
        <v>508</v>
      </c>
      <c r="E1329" s="3">
        <v>22.594958275694381</v>
      </c>
      <c r="F1329" s="1" t="s">
        <v>510</v>
      </c>
      <c r="G1329" s="1">
        <v>2</v>
      </c>
      <c r="H1329" s="1" t="s">
        <v>511</v>
      </c>
    </row>
    <row r="1330" spans="1:8" x14ac:dyDescent="0.25">
      <c r="A1330" s="2">
        <v>46314</v>
      </c>
      <c r="B1330" s="1" t="s">
        <v>507</v>
      </c>
      <c r="C1330" s="4">
        <v>4180.0672810034612</v>
      </c>
      <c r="D1330" s="1" t="s">
        <v>508</v>
      </c>
      <c r="E1330" s="3">
        <v>22.594958275694381</v>
      </c>
      <c r="F1330" s="1" t="s">
        <v>510</v>
      </c>
      <c r="G1330" s="1">
        <v>2</v>
      </c>
      <c r="H1330" s="1" t="s">
        <v>511</v>
      </c>
    </row>
    <row r="1331" spans="1:8" x14ac:dyDescent="0.25">
      <c r="A1331" s="2">
        <v>46315</v>
      </c>
      <c r="B1331" s="1" t="s">
        <v>507</v>
      </c>
      <c r="C1331" s="4">
        <v>4180.0672810034612</v>
      </c>
      <c r="D1331" s="1" t="s">
        <v>508</v>
      </c>
      <c r="E1331" s="3">
        <v>22.594958275694381</v>
      </c>
      <c r="F1331" s="1" t="s">
        <v>510</v>
      </c>
      <c r="G1331" s="1">
        <v>2</v>
      </c>
      <c r="H1331" s="1" t="s">
        <v>511</v>
      </c>
    </row>
    <row r="1332" spans="1:8" x14ac:dyDescent="0.25">
      <c r="A1332" s="2">
        <v>46316</v>
      </c>
      <c r="B1332" s="1" t="s">
        <v>507</v>
      </c>
      <c r="C1332" s="4">
        <v>4180.0672810034612</v>
      </c>
      <c r="D1332" s="1" t="s">
        <v>508</v>
      </c>
      <c r="E1332" s="3">
        <v>22.594958275694381</v>
      </c>
      <c r="F1332" s="1" t="s">
        <v>510</v>
      </c>
      <c r="G1332" s="1">
        <v>2</v>
      </c>
      <c r="H1332" s="1" t="s">
        <v>511</v>
      </c>
    </row>
    <row r="1333" spans="1:8" x14ac:dyDescent="0.25">
      <c r="A1333" s="2">
        <v>46317</v>
      </c>
      <c r="B1333" s="1" t="s">
        <v>507</v>
      </c>
      <c r="C1333" s="4">
        <v>4180.0672810034612</v>
      </c>
      <c r="D1333" s="1" t="s">
        <v>508</v>
      </c>
      <c r="E1333" s="3">
        <v>22.594958275694381</v>
      </c>
      <c r="F1333" s="1" t="s">
        <v>510</v>
      </c>
      <c r="G1333" s="1">
        <v>2</v>
      </c>
      <c r="H1333" s="1" t="s">
        <v>511</v>
      </c>
    </row>
    <row r="1334" spans="1:8" x14ac:dyDescent="0.25">
      <c r="A1334" s="2">
        <v>46318</v>
      </c>
      <c r="B1334" s="1" t="s">
        <v>507</v>
      </c>
      <c r="C1334" s="4">
        <v>4180.0672810034612</v>
      </c>
      <c r="D1334" s="1" t="s">
        <v>508</v>
      </c>
      <c r="E1334" s="3">
        <v>22.594958275694381</v>
      </c>
      <c r="F1334" s="1" t="s">
        <v>510</v>
      </c>
      <c r="G1334" s="1">
        <v>2</v>
      </c>
      <c r="H1334" s="1" t="s">
        <v>511</v>
      </c>
    </row>
    <row r="1335" spans="1:8" x14ac:dyDescent="0.25">
      <c r="A1335" s="2">
        <v>46319</v>
      </c>
      <c r="B1335" s="1" t="s">
        <v>507</v>
      </c>
      <c r="C1335" s="4">
        <v>4180.0672810034612</v>
      </c>
      <c r="D1335" s="1" t="s">
        <v>508</v>
      </c>
      <c r="E1335" s="3">
        <v>22.594958275694381</v>
      </c>
      <c r="F1335" s="1" t="s">
        <v>510</v>
      </c>
      <c r="G1335" s="1">
        <v>2</v>
      </c>
      <c r="H1335" s="1" t="s">
        <v>511</v>
      </c>
    </row>
    <row r="1336" spans="1:8" x14ac:dyDescent="0.25">
      <c r="A1336" s="2">
        <v>46320</v>
      </c>
      <c r="B1336" s="1" t="s">
        <v>507</v>
      </c>
      <c r="C1336" s="4">
        <v>4180.0672810034612</v>
      </c>
      <c r="D1336" s="1" t="s">
        <v>508</v>
      </c>
      <c r="E1336" s="3">
        <v>22.594958275694381</v>
      </c>
      <c r="F1336" s="1" t="s">
        <v>510</v>
      </c>
      <c r="G1336" s="1">
        <v>2</v>
      </c>
      <c r="H1336" s="1" t="s">
        <v>511</v>
      </c>
    </row>
    <row r="1337" spans="1:8" x14ac:dyDescent="0.25">
      <c r="A1337" s="2">
        <v>46321</v>
      </c>
      <c r="B1337" s="1" t="s">
        <v>507</v>
      </c>
      <c r="C1337" s="4">
        <v>4180.0672810034612</v>
      </c>
      <c r="D1337" s="1" t="s">
        <v>508</v>
      </c>
      <c r="E1337" s="3">
        <v>22.594958275694381</v>
      </c>
      <c r="F1337" s="1" t="s">
        <v>510</v>
      </c>
      <c r="G1337" s="1">
        <v>2</v>
      </c>
      <c r="H1337" s="1" t="s">
        <v>511</v>
      </c>
    </row>
    <row r="1338" spans="1:8" x14ac:dyDescent="0.25">
      <c r="A1338" s="2">
        <v>46322</v>
      </c>
      <c r="B1338" s="1" t="s">
        <v>507</v>
      </c>
      <c r="C1338" s="4">
        <v>4180.0672810034612</v>
      </c>
      <c r="D1338" s="1" t="s">
        <v>508</v>
      </c>
      <c r="E1338" s="3">
        <v>22.594958275694381</v>
      </c>
      <c r="F1338" s="1" t="s">
        <v>510</v>
      </c>
      <c r="G1338" s="1">
        <v>2</v>
      </c>
      <c r="H1338" s="1" t="s">
        <v>511</v>
      </c>
    </row>
    <row r="1339" spans="1:8" x14ac:dyDescent="0.25">
      <c r="A1339" s="2">
        <v>46323</v>
      </c>
      <c r="B1339" s="1" t="s">
        <v>507</v>
      </c>
      <c r="C1339" s="4">
        <v>4180.0672810034612</v>
      </c>
      <c r="D1339" s="1" t="s">
        <v>508</v>
      </c>
      <c r="E1339" s="3">
        <v>22.594958275694381</v>
      </c>
      <c r="F1339" s="1" t="s">
        <v>510</v>
      </c>
      <c r="G1339" s="1">
        <v>2</v>
      </c>
      <c r="H1339" s="1" t="s">
        <v>511</v>
      </c>
    </row>
    <row r="1340" spans="1:8" x14ac:dyDescent="0.25">
      <c r="A1340" s="2">
        <v>46324</v>
      </c>
      <c r="B1340" s="1" t="s">
        <v>507</v>
      </c>
      <c r="C1340" s="4">
        <v>4180.0672810034612</v>
      </c>
      <c r="D1340" s="1" t="s">
        <v>508</v>
      </c>
      <c r="E1340" s="3">
        <v>22.594958275694381</v>
      </c>
      <c r="F1340" s="1" t="s">
        <v>510</v>
      </c>
      <c r="G1340" s="1">
        <v>2</v>
      </c>
      <c r="H1340" s="1" t="s">
        <v>511</v>
      </c>
    </row>
    <row r="1341" spans="1:8" x14ac:dyDescent="0.25">
      <c r="A1341" s="2">
        <v>46325</v>
      </c>
      <c r="B1341" s="1" t="s">
        <v>507</v>
      </c>
      <c r="C1341" s="4">
        <v>4180.0672810034612</v>
      </c>
      <c r="D1341" s="1" t="s">
        <v>508</v>
      </c>
      <c r="E1341" s="3">
        <v>22.594958275694381</v>
      </c>
      <c r="F1341" s="1" t="s">
        <v>510</v>
      </c>
      <c r="G1341" s="1">
        <v>2</v>
      </c>
      <c r="H1341" s="1" t="s">
        <v>511</v>
      </c>
    </row>
    <row r="1342" spans="1:8" x14ac:dyDescent="0.25">
      <c r="A1342" s="2">
        <v>46326</v>
      </c>
      <c r="B1342" s="1" t="s">
        <v>507</v>
      </c>
      <c r="C1342" s="4">
        <v>4180.0672810034612</v>
      </c>
      <c r="D1342" s="1" t="s">
        <v>508</v>
      </c>
      <c r="E1342" s="3">
        <v>22.594958275694381</v>
      </c>
      <c r="F1342" s="1" t="s">
        <v>510</v>
      </c>
      <c r="G1342" s="1">
        <v>2</v>
      </c>
      <c r="H1342" s="1" t="s">
        <v>511</v>
      </c>
    </row>
    <row r="1343" spans="1:8" x14ac:dyDescent="0.25">
      <c r="A1343" s="2">
        <v>46327</v>
      </c>
      <c r="B1343" s="1" t="s">
        <v>507</v>
      </c>
      <c r="C1343" s="4">
        <v>4053.1866182614249</v>
      </c>
      <c r="D1343" s="1" t="s">
        <v>508</v>
      </c>
      <c r="E1343" s="3">
        <v>21.909116855467161</v>
      </c>
      <c r="F1343" s="1" t="s">
        <v>510</v>
      </c>
      <c r="G1343" s="1">
        <v>2</v>
      </c>
      <c r="H1343" s="1" t="s">
        <v>511</v>
      </c>
    </row>
    <row r="1344" spans="1:8" x14ac:dyDescent="0.25">
      <c r="A1344" s="2">
        <v>46328</v>
      </c>
      <c r="B1344" s="1" t="s">
        <v>507</v>
      </c>
      <c r="C1344" s="4">
        <v>4053.1866182614249</v>
      </c>
      <c r="D1344" s="1" t="s">
        <v>508</v>
      </c>
      <c r="E1344" s="3">
        <v>21.909116855467161</v>
      </c>
      <c r="F1344" s="1" t="s">
        <v>510</v>
      </c>
      <c r="G1344" s="1">
        <v>2</v>
      </c>
      <c r="H1344" s="1" t="s">
        <v>511</v>
      </c>
    </row>
    <row r="1345" spans="1:8" x14ac:dyDescent="0.25">
      <c r="A1345" s="2">
        <v>46329</v>
      </c>
      <c r="B1345" s="1" t="s">
        <v>507</v>
      </c>
      <c r="C1345" s="4">
        <v>4053.1866182614249</v>
      </c>
      <c r="D1345" s="1" t="s">
        <v>508</v>
      </c>
      <c r="E1345" s="3">
        <v>21.909116855467161</v>
      </c>
      <c r="F1345" s="1" t="s">
        <v>510</v>
      </c>
      <c r="G1345" s="1">
        <v>2</v>
      </c>
      <c r="H1345" s="1" t="s">
        <v>511</v>
      </c>
    </row>
    <row r="1346" spans="1:8" x14ac:dyDescent="0.25">
      <c r="A1346" s="2">
        <v>46330</v>
      </c>
      <c r="B1346" s="1" t="s">
        <v>507</v>
      </c>
      <c r="C1346" s="4">
        <v>4053.1866182614249</v>
      </c>
      <c r="D1346" s="1" t="s">
        <v>508</v>
      </c>
      <c r="E1346" s="3">
        <v>21.909116855467161</v>
      </c>
      <c r="F1346" s="1" t="s">
        <v>510</v>
      </c>
      <c r="G1346" s="1">
        <v>2</v>
      </c>
      <c r="H1346" s="1" t="s">
        <v>511</v>
      </c>
    </row>
    <row r="1347" spans="1:8" x14ac:dyDescent="0.25">
      <c r="A1347" s="2">
        <v>46331</v>
      </c>
      <c r="B1347" s="1" t="s">
        <v>507</v>
      </c>
      <c r="C1347" s="4">
        <v>4053.1866182614249</v>
      </c>
      <c r="D1347" s="1" t="s">
        <v>508</v>
      </c>
      <c r="E1347" s="3">
        <v>21.909116855467161</v>
      </c>
      <c r="F1347" s="1" t="s">
        <v>510</v>
      </c>
      <c r="G1347" s="1">
        <v>2</v>
      </c>
      <c r="H1347" s="1" t="s">
        <v>511</v>
      </c>
    </row>
    <row r="1348" spans="1:8" x14ac:dyDescent="0.25">
      <c r="A1348" s="2">
        <v>46332</v>
      </c>
      <c r="B1348" s="1" t="s">
        <v>507</v>
      </c>
      <c r="C1348" s="4">
        <v>4053.1866182614249</v>
      </c>
      <c r="D1348" s="1" t="s">
        <v>508</v>
      </c>
      <c r="E1348" s="3">
        <v>21.909116855467161</v>
      </c>
      <c r="F1348" s="1" t="s">
        <v>510</v>
      </c>
      <c r="G1348" s="1">
        <v>2</v>
      </c>
      <c r="H1348" s="1" t="s">
        <v>511</v>
      </c>
    </row>
    <row r="1349" spans="1:8" x14ac:dyDescent="0.25">
      <c r="A1349" s="2">
        <v>46333</v>
      </c>
      <c r="B1349" s="1" t="s">
        <v>507</v>
      </c>
      <c r="C1349" s="4">
        <v>4053.1866182614249</v>
      </c>
      <c r="D1349" s="1" t="s">
        <v>508</v>
      </c>
      <c r="E1349" s="3">
        <v>21.909116855467161</v>
      </c>
      <c r="F1349" s="1" t="s">
        <v>510</v>
      </c>
      <c r="G1349" s="1">
        <v>2</v>
      </c>
      <c r="H1349" s="1" t="s">
        <v>511</v>
      </c>
    </row>
    <row r="1350" spans="1:8" x14ac:dyDescent="0.25">
      <c r="A1350" s="2">
        <v>46334</v>
      </c>
      <c r="B1350" s="1" t="s">
        <v>507</v>
      </c>
      <c r="C1350" s="4">
        <v>4053.1866182614249</v>
      </c>
      <c r="D1350" s="1" t="s">
        <v>508</v>
      </c>
      <c r="E1350" s="3">
        <v>21.909116855467161</v>
      </c>
      <c r="F1350" s="1" t="s">
        <v>510</v>
      </c>
      <c r="G1350" s="1">
        <v>2</v>
      </c>
      <c r="H1350" s="1" t="s">
        <v>511</v>
      </c>
    </row>
    <row r="1351" spans="1:8" x14ac:dyDescent="0.25">
      <c r="A1351" s="2">
        <v>46335</v>
      </c>
      <c r="B1351" s="1" t="s">
        <v>507</v>
      </c>
      <c r="C1351" s="4">
        <v>4053.1866182614249</v>
      </c>
      <c r="D1351" s="1" t="s">
        <v>508</v>
      </c>
      <c r="E1351" s="3">
        <v>21.909116855467161</v>
      </c>
      <c r="F1351" s="1" t="s">
        <v>510</v>
      </c>
      <c r="G1351" s="1">
        <v>2</v>
      </c>
      <c r="H1351" s="1" t="s">
        <v>511</v>
      </c>
    </row>
    <row r="1352" spans="1:8" x14ac:dyDescent="0.25">
      <c r="A1352" s="2">
        <v>46336</v>
      </c>
      <c r="B1352" s="1" t="s">
        <v>507</v>
      </c>
      <c r="C1352" s="4">
        <v>4053.1866182614249</v>
      </c>
      <c r="D1352" s="1" t="s">
        <v>508</v>
      </c>
      <c r="E1352" s="3">
        <v>21.909116855467161</v>
      </c>
      <c r="F1352" s="1" t="s">
        <v>510</v>
      </c>
      <c r="G1352" s="1">
        <v>2</v>
      </c>
      <c r="H1352" s="1" t="s">
        <v>511</v>
      </c>
    </row>
    <row r="1353" spans="1:8" x14ac:dyDescent="0.25">
      <c r="A1353" s="2">
        <v>46337</v>
      </c>
      <c r="B1353" s="1" t="s">
        <v>507</v>
      </c>
      <c r="C1353" s="4">
        <v>4053.1866182614249</v>
      </c>
      <c r="D1353" s="1" t="s">
        <v>508</v>
      </c>
      <c r="E1353" s="3">
        <v>21.909116855467161</v>
      </c>
      <c r="F1353" s="1" t="s">
        <v>510</v>
      </c>
      <c r="G1353" s="1">
        <v>2</v>
      </c>
      <c r="H1353" s="1" t="s">
        <v>511</v>
      </c>
    </row>
    <row r="1354" spans="1:8" x14ac:dyDescent="0.25">
      <c r="A1354" s="2">
        <v>46338</v>
      </c>
      <c r="B1354" s="1" t="s">
        <v>507</v>
      </c>
      <c r="C1354" s="4">
        <v>4053.1866182614249</v>
      </c>
      <c r="D1354" s="1" t="s">
        <v>508</v>
      </c>
      <c r="E1354" s="3">
        <v>21.909116855467161</v>
      </c>
      <c r="F1354" s="1" t="s">
        <v>510</v>
      </c>
      <c r="G1354" s="1">
        <v>2</v>
      </c>
      <c r="H1354" s="1" t="s">
        <v>511</v>
      </c>
    </row>
    <row r="1355" spans="1:8" x14ac:dyDescent="0.25">
      <c r="A1355" s="2">
        <v>46339</v>
      </c>
      <c r="B1355" s="1" t="s">
        <v>507</v>
      </c>
      <c r="C1355" s="4">
        <v>4053.1866182614249</v>
      </c>
      <c r="D1355" s="1" t="s">
        <v>508</v>
      </c>
      <c r="E1355" s="3">
        <v>21.909116855467161</v>
      </c>
      <c r="F1355" s="1" t="s">
        <v>510</v>
      </c>
      <c r="G1355" s="1">
        <v>2</v>
      </c>
      <c r="H1355" s="1" t="s">
        <v>511</v>
      </c>
    </row>
    <row r="1356" spans="1:8" x14ac:dyDescent="0.25">
      <c r="A1356" s="2">
        <v>46340</v>
      </c>
      <c r="B1356" s="1" t="s">
        <v>507</v>
      </c>
      <c r="C1356" s="4">
        <v>4053.1866182614249</v>
      </c>
      <c r="D1356" s="1" t="s">
        <v>508</v>
      </c>
      <c r="E1356" s="3">
        <v>21.909116855467161</v>
      </c>
      <c r="F1356" s="1" t="s">
        <v>510</v>
      </c>
      <c r="G1356" s="1">
        <v>2</v>
      </c>
      <c r="H1356" s="1" t="s">
        <v>511</v>
      </c>
    </row>
    <row r="1357" spans="1:8" x14ac:dyDescent="0.25">
      <c r="A1357" s="2">
        <v>46341</v>
      </c>
      <c r="B1357" s="1" t="s">
        <v>507</v>
      </c>
      <c r="C1357" s="4">
        <v>4053.1866182614249</v>
      </c>
      <c r="D1357" s="1" t="s">
        <v>508</v>
      </c>
      <c r="E1357" s="3">
        <v>21.909116855467161</v>
      </c>
      <c r="F1357" s="1" t="s">
        <v>510</v>
      </c>
      <c r="G1357" s="1">
        <v>2</v>
      </c>
      <c r="H1357" s="1" t="s">
        <v>511</v>
      </c>
    </row>
    <row r="1358" spans="1:8" x14ac:dyDescent="0.25">
      <c r="A1358" s="2">
        <v>46342</v>
      </c>
      <c r="B1358" s="1" t="s">
        <v>507</v>
      </c>
      <c r="C1358" s="4">
        <v>4053.1866182614249</v>
      </c>
      <c r="D1358" s="1" t="s">
        <v>508</v>
      </c>
      <c r="E1358" s="3">
        <v>21.909116855467161</v>
      </c>
      <c r="F1358" s="1" t="s">
        <v>510</v>
      </c>
      <c r="G1358" s="1">
        <v>2</v>
      </c>
      <c r="H1358" s="1" t="s">
        <v>511</v>
      </c>
    </row>
    <row r="1359" spans="1:8" x14ac:dyDescent="0.25">
      <c r="A1359" s="2">
        <v>46343</v>
      </c>
      <c r="B1359" s="1" t="s">
        <v>507</v>
      </c>
      <c r="C1359" s="4">
        <v>4053.1866182614249</v>
      </c>
      <c r="D1359" s="1" t="s">
        <v>508</v>
      </c>
      <c r="E1359" s="3">
        <v>21.909116855467161</v>
      </c>
      <c r="F1359" s="1" t="s">
        <v>510</v>
      </c>
      <c r="G1359" s="1">
        <v>2</v>
      </c>
      <c r="H1359" s="1" t="s">
        <v>511</v>
      </c>
    </row>
    <row r="1360" spans="1:8" x14ac:dyDescent="0.25">
      <c r="A1360" s="2">
        <v>46344</v>
      </c>
      <c r="B1360" s="1" t="s">
        <v>507</v>
      </c>
      <c r="C1360" s="4">
        <v>4053.1866182614249</v>
      </c>
      <c r="D1360" s="1" t="s">
        <v>508</v>
      </c>
      <c r="E1360" s="3">
        <v>21.909116855467161</v>
      </c>
      <c r="F1360" s="1" t="s">
        <v>510</v>
      </c>
      <c r="G1360" s="1">
        <v>2</v>
      </c>
      <c r="H1360" s="1" t="s">
        <v>511</v>
      </c>
    </row>
    <row r="1361" spans="1:8" x14ac:dyDescent="0.25">
      <c r="A1361" s="2">
        <v>46345</v>
      </c>
      <c r="B1361" s="1" t="s">
        <v>507</v>
      </c>
      <c r="C1361" s="4">
        <v>4053.1866182614249</v>
      </c>
      <c r="D1361" s="1" t="s">
        <v>508</v>
      </c>
      <c r="E1361" s="3">
        <v>21.909116855467161</v>
      </c>
      <c r="F1361" s="1" t="s">
        <v>510</v>
      </c>
      <c r="G1361" s="1">
        <v>2</v>
      </c>
      <c r="H1361" s="1" t="s">
        <v>511</v>
      </c>
    </row>
    <row r="1362" spans="1:8" x14ac:dyDescent="0.25">
      <c r="A1362" s="2">
        <v>46346</v>
      </c>
      <c r="B1362" s="1" t="s">
        <v>507</v>
      </c>
      <c r="C1362" s="4">
        <v>4053.1866182614249</v>
      </c>
      <c r="D1362" s="1" t="s">
        <v>508</v>
      </c>
      <c r="E1362" s="3">
        <v>21.909116855467161</v>
      </c>
      <c r="F1362" s="1" t="s">
        <v>510</v>
      </c>
      <c r="G1362" s="1">
        <v>2</v>
      </c>
      <c r="H1362" s="1" t="s">
        <v>511</v>
      </c>
    </row>
    <row r="1363" spans="1:8" x14ac:dyDescent="0.25">
      <c r="A1363" s="2">
        <v>46347</v>
      </c>
      <c r="B1363" s="1" t="s">
        <v>507</v>
      </c>
      <c r="C1363" s="4">
        <v>4053.1866182614249</v>
      </c>
      <c r="D1363" s="1" t="s">
        <v>508</v>
      </c>
      <c r="E1363" s="3">
        <v>21.909116855467161</v>
      </c>
      <c r="F1363" s="1" t="s">
        <v>510</v>
      </c>
      <c r="G1363" s="1">
        <v>2</v>
      </c>
      <c r="H1363" s="1" t="s">
        <v>511</v>
      </c>
    </row>
    <row r="1364" spans="1:8" x14ac:dyDescent="0.25">
      <c r="A1364" s="2">
        <v>46348</v>
      </c>
      <c r="B1364" s="1" t="s">
        <v>507</v>
      </c>
      <c r="C1364" s="4">
        <v>4053.1866182614249</v>
      </c>
      <c r="D1364" s="1" t="s">
        <v>508</v>
      </c>
      <c r="E1364" s="3">
        <v>21.909116855467161</v>
      </c>
      <c r="F1364" s="1" t="s">
        <v>510</v>
      </c>
      <c r="G1364" s="1">
        <v>2</v>
      </c>
      <c r="H1364" s="1" t="s">
        <v>511</v>
      </c>
    </row>
    <row r="1365" spans="1:8" x14ac:dyDescent="0.25">
      <c r="A1365" s="2">
        <v>46349</v>
      </c>
      <c r="B1365" s="1" t="s">
        <v>507</v>
      </c>
      <c r="C1365" s="4">
        <v>4053.1866182614249</v>
      </c>
      <c r="D1365" s="1" t="s">
        <v>508</v>
      </c>
      <c r="E1365" s="3">
        <v>21.909116855467161</v>
      </c>
      <c r="F1365" s="1" t="s">
        <v>510</v>
      </c>
      <c r="G1365" s="1">
        <v>2</v>
      </c>
      <c r="H1365" s="1" t="s">
        <v>511</v>
      </c>
    </row>
    <row r="1366" spans="1:8" x14ac:dyDescent="0.25">
      <c r="A1366" s="2">
        <v>46350</v>
      </c>
      <c r="B1366" s="1" t="s">
        <v>507</v>
      </c>
      <c r="C1366" s="4">
        <v>4053.1866182614249</v>
      </c>
      <c r="D1366" s="1" t="s">
        <v>508</v>
      </c>
      <c r="E1366" s="3">
        <v>21.909116855467161</v>
      </c>
      <c r="F1366" s="1" t="s">
        <v>510</v>
      </c>
      <c r="G1366" s="1">
        <v>2</v>
      </c>
      <c r="H1366" s="1" t="s">
        <v>511</v>
      </c>
    </row>
    <row r="1367" spans="1:8" x14ac:dyDescent="0.25">
      <c r="A1367" s="2">
        <v>46351</v>
      </c>
      <c r="B1367" s="1" t="s">
        <v>507</v>
      </c>
      <c r="C1367" s="4">
        <v>4053.1866182614249</v>
      </c>
      <c r="D1367" s="1" t="s">
        <v>508</v>
      </c>
      <c r="E1367" s="3">
        <v>21.909116855467161</v>
      </c>
      <c r="F1367" s="1" t="s">
        <v>510</v>
      </c>
      <c r="G1367" s="1">
        <v>2</v>
      </c>
      <c r="H1367" s="1" t="s">
        <v>511</v>
      </c>
    </row>
    <row r="1368" spans="1:8" x14ac:dyDescent="0.25">
      <c r="A1368" s="2">
        <v>46352</v>
      </c>
      <c r="B1368" s="1" t="s">
        <v>507</v>
      </c>
      <c r="C1368" s="4">
        <v>4053.1866182614249</v>
      </c>
      <c r="D1368" s="1" t="s">
        <v>508</v>
      </c>
      <c r="E1368" s="3">
        <v>21.909116855467161</v>
      </c>
      <c r="F1368" s="1" t="s">
        <v>510</v>
      </c>
      <c r="G1368" s="1">
        <v>2</v>
      </c>
      <c r="H1368" s="1" t="s">
        <v>511</v>
      </c>
    </row>
    <row r="1369" spans="1:8" x14ac:dyDescent="0.25">
      <c r="A1369" s="2">
        <v>46353</v>
      </c>
      <c r="B1369" s="1" t="s">
        <v>507</v>
      </c>
      <c r="C1369" s="4">
        <v>4053.1866182614249</v>
      </c>
      <c r="D1369" s="1" t="s">
        <v>508</v>
      </c>
      <c r="E1369" s="3">
        <v>21.909116855467161</v>
      </c>
      <c r="F1369" s="1" t="s">
        <v>510</v>
      </c>
      <c r="G1369" s="1">
        <v>2</v>
      </c>
      <c r="H1369" s="1" t="s">
        <v>511</v>
      </c>
    </row>
    <row r="1370" spans="1:8" x14ac:dyDescent="0.25">
      <c r="A1370" s="2">
        <v>46354</v>
      </c>
      <c r="B1370" s="1" t="s">
        <v>507</v>
      </c>
      <c r="C1370" s="4">
        <v>4053.1866182614249</v>
      </c>
      <c r="D1370" s="1" t="s">
        <v>508</v>
      </c>
      <c r="E1370" s="3">
        <v>21.909116855467161</v>
      </c>
      <c r="F1370" s="1" t="s">
        <v>510</v>
      </c>
      <c r="G1370" s="1">
        <v>2</v>
      </c>
      <c r="H1370" s="1" t="s">
        <v>511</v>
      </c>
    </row>
    <row r="1371" spans="1:8" x14ac:dyDescent="0.25">
      <c r="A1371" s="2">
        <v>46355</v>
      </c>
      <c r="B1371" s="1" t="s">
        <v>507</v>
      </c>
      <c r="C1371" s="4">
        <v>4053.1866182614249</v>
      </c>
      <c r="D1371" s="1" t="s">
        <v>508</v>
      </c>
      <c r="E1371" s="3">
        <v>21.909116855467161</v>
      </c>
      <c r="F1371" s="1" t="s">
        <v>510</v>
      </c>
      <c r="G1371" s="1">
        <v>2</v>
      </c>
      <c r="H1371" s="1" t="s">
        <v>511</v>
      </c>
    </row>
    <row r="1372" spans="1:8" x14ac:dyDescent="0.25">
      <c r="A1372" s="2">
        <v>46356</v>
      </c>
      <c r="B1372" s="1" t="s">
        <v>507</v>
      </c>
      <c r="C1372" s="4">
        <v>4053.1866182614249</v>
      </c>
      <c r="D1372" s="1" t="s">
        <v>508</v>
      </c>
      <c r="E1372" s="3">
        <v>21.909116855467161</v>
      </c>
      <c r="F1372" s="1" t="s">
        <v>510</v>
      </c>
      <c r="G1372" s="1">
        <v>2</v>
      </c>
      <c r="H1372" s="1" t="s">
        <v>511</v>
      </c>
    </row>
    <row r="1373" spans="1:8" x14ac:dyDescent="0.25">
      <c r="A1373" s="2">
        <v>46357</v>
      </c>
      <c r="B1373" s="1" t="s">
        <v>507</v>
      </c>
      <c r="C1373" s="4">
        <v>2854.3872354490923</v>
      </c>
      <c r="D1373" s="1" t="s">
        <v>508</v>
      </c>
      <c r="E1373" s="3">
        <v>15.429120191616716</v>
      </c>
      <c r="F1373" s="1" t="s">
        <v>510</v>
      </c>
      <c r="G1373" s="1">
        <v>2</v>
      </c>
      <c r="H1373" s="1" t="s">
        <v>511</v>
      </c>
    </row>
    <row r="1374" spans="1:8" x14ac:dyDescent="0.25">
      <c r="A1374" s="2">
        <v>46358</v>
      </c>
      <c r="B1374" s="1" t="s">
        <v>507</v>
      </c>
      <c r="C1374" s="4">
        <v>2854.3872354490923</v>
      </c>
      <c r="D1374" s="1" t="s">
        <v>508</v>
      </c>
      <c r="E1374" s="3">
        <v>15.429120191616716</v>
      </c>
      <c r="F1374" s="1" t="s">
        <v>510</v>
      </c>
      <c r="G1374" s="1">
        <v>2</v>
      </c>
      <c r="H1374" s="1" t="s">
        <v>511</v>
      </c>
    </row>
    <row r="1375" spans="1:8" x14ac:dyDescent="0.25">
      <c r="A1375" s="2">
        <v>46359</v>
      </c>
      <c r="B1375" s="1" t="s">
        <v>507</v>
      </c>
      <c r="C1375" s="4">
        <v>2854.3872354490923</v>
      </c>
      <c r="D1375" s="1" t="s">
        <v>508</v>
      </c>
      <c r="E1375" s="3">
        <v>15.429120191616716</v>
      </c>
      <c r="F1375" s="1" t="s">
        <v>510</v>
      </c>
      <c r="G1375" s="1">
        <v>2</v>
      </c>
      <c r="H1375" s="1" t="s">
        <v>511</v>
      </c>
    </row>
    <row r="1376" spans="1:8" x14ac:dyDescent="0.25">
      <c r="A1376" s="2">
        <v>46360</v>
      </c>
      <c r="B1376" s="1" t="s">
        <v>507</v>
      </c>
      <c r="C1376" s="4">
        <v>2854.3872354490923</v>
      </c>
      <c r="D1376" s="1" t="s">
        <v>508</v>
      </c>
      <c r="E1376" s="3">
        <v>15.429120191616716</v>
      </c>
      <c r="F1376" s="1" t="s">
        <v>510</v>
      </c>
      <c r="G1376" s="1">
        <v>2</v>
      </c>
      <c r="H1376" s="1" t="s">
        <v>511</v>
      </c>
    </row>
    <row r="1377" spans="1:8" x14ac:dyDescent="0.25">
      <c r="A1377" s="2">
        <v>46361</v>
      </c>
      <c r="B1377" s="1" t="s">
        <v>507</v>
      </c>
      <c r="C1377" s="4">
        <v>2854.3872354490923</v>
      </c>
      <c r="D1377" s="1" t="s">
        <v>508</v>
      </c>
      <c r="E1377" s="3">
        <v>15.429120191616716</v>
      </c>
      <c r="F1377" s="1" t="s">
        <v>510</v>
      </c>
      <c r="G1377" s="1">
        <v>2</v>
      </c>
      <c r="H1377" s="1" t="s">
        <v>511</v>
      </c>
    </row>
    <row r="1378" spans="1:8" x14ac:dyDescent="0.25">
      <c r="A1378" s="2">
        <v>46362</v>
      </c>
      <c r="B1378" s="1" t="s">
        <v>507</v>
      </c>
      <c r="C1378" s="4">
        <v>2854.3872354490923</v>
      </c>
      <c r="D1378" s="1" t="s">
        <v>508</v>
      </c>
      <c r="E1378" s="3">
        <v>15.429120191616716</v>
      </c>
      <c r="F1378" s="1" t="s">
        <v>510</v>
      </c>
      <c r="G1378" s="1">
        <v>2</v>
      </c>
      <c r="H1378" s="1" t="s">
        <v>511</v>
      </c>
    </row>
    <row r="1379" spans="1:8" x14ac:dyDescent="0.25">
      <c r="A1379" s="2">
        <v>46363</v>
      </c>
      <c r="B1379" s="1" t="s">
        <v>507</v>
      </c>
      <c r="C1379" s="4">
        <v>2854.3872354490923</v>
      </c>
      <c r="D1379" s="1" t="s">
        <v>508</v>
      </c>
      <c r="E1379" s="3">
        <v>15.429120191616716</v>
      </c>
      <c r="F1379" s="1" t="s">
        <v>510</v>
      </c>
      <c r="G1379" s="1">
        <v>2</v>
      </c>
      <c r="H1379" s="1" t="s">
        <v>511</v>
      </c>
    </row>
    <row r="1380" spans="1:8" x14ac:dyDescent="0.25">
      <c r="A1380" s="2">
        <v>46364</v>
      </c>
      <c r="B1380" s="1" t="s">
        <v>507</v>
      </c>
      <c r="C1380" s="4">
        <v>2854.3872354490923</v>
      </c>
      <c r="D1380" s="1" t="s">
        <v>508</v>
      </c>
      <c r="E1380" s="3">
        <v>15.429120191616716</v>
      </c>
      <c r="F1380" s="1" t="s">
        <v>510</v>
      </c>
      <c r="G1380" s="1">
        <v>2</v>
      </c>
      <c r="H1380" s="1" t="s">
        <v>511</v>
      </c>
    </row>
    <row r="1381" spans="1:8" x14ac:dyDescent="0.25">
      <c r="A1381" s="2">
        <v>46365</v>
      </c>
      <c r="B1381" s="1" t="s">
        <v>507</v>
      </c>
      <c r="C1381" s="4">
        <v>2854.3872354490923</v>
      </c>
      <c r="D1381" s="1" t="s">
        <v>508</v>
      </c>
      <c r="E1381" s="3">
        <v>15.429120191616716</v>
      </c>
      <c r="F1381" s="1" t="s">
        <v>510</v>
      </c>
      <c r="G1381" s="1">
        <v>2</v>
      </c>
      <c r="H1381" s="1" t="s">
        <v>511</v>
      </c>
    </row>
    <row r="1382" spans="1:8" x14ac:dyDescent="0.25">
      <c r="A1382" s="2">
        <v>46366</v>
      </c>
      <c r="B1382" s="1" t="s">
        <v>507</v>
      </c>
      <c r="C1382" s="4">
        <v>2854.3872354490923</v>
      </c>
      <c r="D1382" s="1" t="s">
        <v>508</v>
      </c>
      <c r="E1382" s="3">
        <v>15.429120191616716</v>
      </c>
      <c r="F1382" s="1" t="s">
        <v>510</v>
      </c>
      <c r="G1382" s="1">
        <v>2</v>
      </c>
      <c r="H1382" s="1" t="s">
        <v>511</v>
      </c>
    </row>
    <row r="1383" spans="1:8" x14ac:dyDescent="0.25">
      <c r="A1383" s="2">
        <v>46367</v>
      </c>
      <c r="B1383" s="1" t="s">
        <v>507</v>
      </c>
      <c r="C1383" s="4">
        <v>2854.3872354490923</v>
      </c>
      <c r="D1383" s="1" t="s">
        <v>508</v>
      </c>
      <c r="E1383" s="3">
        <v>15.429120191616716</v>
      </c>
      <c r="F1383" s="1" t="s">
        <v>510</v>
      </c>
      <c r="G1383" s="1">
        <v>2</v>
      </c>
      <c r="H1383" s="1" t="s">
        <v>511</v>
      </c>
    </row>
    <row r="1384" spans="1:8" x14ac:dyDescent="0.25">
      <c r="A1384" s="2">
        <v>46368</v>
      </c>
      <c r="B1384" s="1" t="s">
        <v>507</v>
      </c>
      <c r="C1384" s="4">
        <v>2854.3872354490923</v>
      </c>
      <c r="D1384" s="1" t="s">
        <v>508</v>
      </c>
      <c r="E1384" s="3">
        <v>15.429120191616716</v>
      </c>
      <c r="F1384" s="1" t="s">
        <v>510</v>
      </c>
      <c r="G1384" s="1">
        <v>2</v>
      </c>
      <c r="H1384" s="1" t="s">
        <v>511</v>
      </c>
    </row>
    <row r="1385" spans="1:8" x14ac:dyDescent="0.25">
      <c r="A1385" s="2">
        <v>46369</v>
      </c>
      <c r="B1385" s="1" t="s">
        <v>507</v>
      </c>
      <c r="C1385" s="4">
        <v>2854.3872354490923</v>
      </c>
      <c r="D1385" s="1" t="s">
        <v>508</v>
      </c>
      <c r="E1385" s="3">
        <v>15.429120191616716</v>
      </c>
      <c r="F1385" s="1" t="s">
        <v>510</v>
      </c>
      <c r="G1385" s="1">
        <v>2</v>
      </c>
      <c r="H1385" s="1" t="s">
        <v>511</v>
      </c>
    </row>
    <row r="1386" spans="1:8" x14ac:dyDescent="0.25">
      <c r="A1386" s="2">
        <v>46370</v>
      </c>
      <c r="B1386" s="1" t="s">
        <v>507</v>
      </c>
      <c r="C1386" s="4">
        <v>2854.3872354490923</v>
      </c>
      <c r="D1386" s="1" t="s">
        <v>508</v>
      </c>
      <c r="E1386" s="3">
        <v>15.429120191616716</v>
      </c>
      <c r="F1386" s="1" t="s">
        <v>510</v>
      </c>
      <c r="G1386" s="1">
        <v>2</v>
      </c>
      <c r="H1386" s="1" t="s">
        <v>511</v>
      </c>
    </row>
    <row r="1387" spans="1:8" x14ac:dyDescent="0.25">
      <c r="A1387" s="2">
        <v>46371</v>
      </c>
      <c r="B1387" s="1" t="s">
        <v>507</v>
      </c>
      <c r="C1387" s="4">
        <v>2854.3872354490923</v>
      </c>
      <c r="D1387" s="1" t="s">
        <v>508</v>
      </c>
      <c r="E1387" s="3">
        <v>15.429120191616716</v>
      </c>
      <c r="F1387" s="1" t="s">
        <v>510</v>
      </c>
      <c r="G1387" s="1">
        <v>2</v>
      </c>
      <c r="H1387" s="1" t="s">
        <v>511</v>
      </c>
    </row>
    <row r="1388" spans="1:8" x14ac:dyDescent="0.25">
      <c r="A1388" s="2">
        <v>46372</v>
      </c>
      <c r="B1388" s="1" t="s">
        <v>507</v>
      </c>
      <c r="C1388" s="4">
        <v>2854.3872354490923</v>
      </c>
      <c r="D1388" s="1" t="s">
        <v>508</v>
      </c>
      <c r="E1388" s="3">
        <v>15.429120191616716</v>
      </c>
      <c r="F1388" s="1" t="s">
        <v>510</v>
      </c>
      <c r="G1388" s="1">
        <v>2</v>
      </c>
      <c r="H1388" s="1" t="s">
        <v>511</v>
      </c>
    </row>
    <row r="1389" spans="1:8" x14ac:dyDescent="0.25">
      <c r="A1389" s="2">
        <v>46373</v>
      </c>
      <c r="B1389" s="1" t="s">
        <v>507</v>
      </c>
      <c r="C1389" s="4">
        <v>2854.3872354490923</v>
      </c>
      <c r="D1389" s="1" t="s">
        <v>508</v>
      </c>
      <c r="E1389" s="3">
        <v>15.429120191616716</v>
      </c>
      <c r="F1389" s="1" t="s">
        <v>510</v>
      </c>
      <c r="G1389" s="1">
        <v>2</v>
      </c>
      <c r="H1389" s="1" t="s">
        <v>511</v>
      </c>
    </row>
    <row r="1390" spans="1:8" x14ac:dyDescent="0.25">
      <c r="A1390" s="2">
        <v>46374</v>
      </c>
      <c r="B1390" s="1" t="s">
        <v>507</v>
      </c>
      <c r="C1390" s="4">
        <v>2854.3872354490923</v>
      </c>
      <c r="D1390" s="1" t="s">
        <v>508</v>
      </c>
      <c r="E1390" s="3">
        <v>15.429120191616716</v>
      </c>
      <c r="F1390" s="1" t="s">
        <v>510</v>
      </c>
      <c r="G1390" s="1">
        <v>2</v>
      </c>
      <c r="H1390" s="1" t="s">
        <v>511</v>
      </c>
    </row>
    <row r="1391" spans="1:8" x14ac:dyDescent="0.25">
      <c r="A1391" s="2">
        <v>46375</v>
      </c>
      <c r="B1391" s="1" t="s">
        <v>507</v>
      </c>
      <c r="C1391" s="4">
        <v>2854.3872354490923</v>
      </c>
      <c r="D1391" s="1" t="s">
        <v>508</v>
      </c>
      <c r="E1391" s="3">
        <v>15.429120191616716</v>
      </c>
      <c r="F1391" s="1" t="s">
        <v>510</v>
      </c>
      <c r="G1391" s="1">
        <v>2</v>
      </c>
      <c r="H1391" s="1" t="s">
        <v>511</v>
      </c>
    </row>
    <row r="1392" spans="1:8" x14ac:dyDescent="0.25">
      <c r="A1392" s="2">
        <v>46376</v>
      </c>
      <c r="B1392" s="1" t="s">
        <v>507</v>
      </c>
      <c r="C1392" s="4">
        <v>2854.3872354490923</v>
      </c>
      <c r="D1392" s="1" t="s">
        <v>508</v>
      </c>
      <c r="E1392" s="3">
        <v>15.429120191616716</v>
      </c>
      <c r="F1392" s="1" t="s">
        <v>510</v>
      </c>
      <c r="G1392" s="1">
        <v>2</v>
      </c>
      <c r="H1392" s="1" t="s">
        <v>511</v>
      </c>
    </row>
    <row r="1393" spans="1:8" x14ac:dyDescent="0.25">
      <c r="A1393" s="2">
        <v>46377</v>
      </c>
      <c r="B1393" s="1" t="s">
        <v>507</v>
      </c>
      <c r="C1393" s="4">
        <v>2854.3872354490923</v>
      </c>
      <c r="D1393" s="1" t="s">
        <v>508</v>
      </c>
      <c r="E1393" s="3">
        <v>15.429120191616716</v>
      </c>
      <c r="F1393" s="1" t="s">
        <v>510</v>
      </c>
      <c r="G1393" s="1">
        <v>2</v>
      </c>
      <c r="H1393" s="1" t="s">
        <v>511</v>
      </c>
    </row>
    <row r="1394" spans="1:8" x14ac:dyDescent="0.25">
      <c r="A1394" s="2">
        <v>46378</v>
      </c>
      <c r="B1394" s="1" t="s">
        <v>507</v>
      </c>
      <c r="C1394" s="4">
        <v>2854.3872354490923</v>
      </c>
      <c r="D1394" s="1" t="s">
        <v>508</v>
      </c>
      <c r="E1394" s="3">
        <v>15.429120191616716</v>
      </c>
      <c r="F1394" s="1" t="s">
        <v>510</v>
      </c>
      <c r="G1394" s="1">
        <v>2</v>
      </c>
      <c r="H1394" s="1" t="s">
        <v>511</v>
      </c>
    </row>
    <row r="1395" spans="1:8" x14ac:dyDescent="0.25">
      <c r="A1395" s="2">
        <v>46379</v>
      </c>
      <c r="B1395" s="1" t="s">
        <v>507</v>
      </c>
      <c r="C1395" s="4">
        <v>2854.3872354490923</v>
      </c>
      <c r="D1395" s="1" t="s">
        <v>508</v>
      </c>
      <c r="E1395" s="3">
        <v>15.429120191616716</v>
      </c>
      <c r="F1395" s="1" t="s">
        <v>510</v>
      </c>
      <c r="G1395" s="1">
        <v>2</v>
      </c>
      <c r="H1395" s="1" t="s">
        <v>511</v>
      </c>
    </row>
    <row r="1396" spans="1:8" x14ac:dyDescent="0.25">
      <c r="A1396" s="2">
        <v>46380</v>
      </c>
      <c r="B1396" s="1" t="s">
        <v>507</v>
      </c>
      <c r="C1396" s="4">
        <v>2854.3872354490923</v>
      </c>
      <c r="D1396" s="1" t="s">
        <v>508</v>
      </c>
      <c r="E1396" s="3">
        <v>15.429120191616716</v>
      </c>
      <c r="F1396" s="1" t="s">
        <v>510</v>
      </c>
      <c r="G1396" s="1">
        <v>2</v>
      </c>
      <c r="H1396" s="1" t="s">
        <v>511</v>
      </c>
    </row>
    <row r="1397" spans="1:8" x14ac:dyDescent="0.25">
      <c r="A1397" s="2">
        <v>46381</v>
      </c>
      <c r="B1397" s="1" t="s">
        <v>507</v>
      </c>
      <c r="C1397" s="4">
        <v>2854.3872354490923</v>
      </c>
      <c r="D1397" s="1" t="s">
        <v>508</v>
      </c>
      <c r="E1397" s="3">
        <v>15.429120191616716</v>
      </c>
      <c r="F1397" s="1" t="s">
        <v>510</v>
      </c>
      <c r="G1397" s="1">
        <v>2</v>
      </c>
      <c r="H1397" s="1" t="s">
        <v>511</v>
      </c>
    </row>
    <row r="1398" spans="1:8" x14ac:dyDescent="0.25">
      <c r="A1398" s="2">
        <v>46382</v>
      </c>
      <c r="B1398" s="1" t="s">
        <v>507</v>
      </c>
      <c r="C1398" s="4">
        <v>2854.3872354490923</v>
      </c>
      <c r="D1398" s="1" t="s">
        <v>508</v>
      </c>
      <c r="E1398" s="3">
        <v>15.429120191616716</v>
      </c>
      <c r="F1398" s="1" t="s">
        <v>510</v>
      </c>
      <c r="G1398" s="1">
        <v>2</v>
      </c>
      <c r="H1398" s="1" t="s">
        <v>511</v>
      </c>
    </row>
    <row r="1399" spans="1:8" x14ac:dyDescent="0.25">
      <c r="A1399" s="2">
        <v>46383</v>
      </c>
      <c r="B1399" s="1" t="s">
        <v>507</v>
      </c>
      <c r="C1399" s="4">
        <v>2854.3872354490923</v>
      </c>
      <c r="D1399" s="1" t="s">
        <v>508</v>
      </c>
      <c r="E1399" s="3">
        <v>15.429120191616716</v>
      </c>
      <c r="F1399" s="1" t="s">
        <v>510</v>
      </c>
      <c r="G1399" s="1">
        <v>2</v>
      </c>
      <c r="H1399" s="1" t="s">
        <v>511</v>
      </c>
    </row>
    <row r="1400" spans="1:8" x14ac:dyDescent="0.25">
      <c r="A1400" s="2">
        <v>46384</v>
      </c>
      <c r="B1400" s="1" t="s">
        <v>507</v>
      </c>
      <c r="C1400" s="4">
        <v>2854.3872354490923</v>
      </c>
      <c r="D1400" s="1" t="s">
        <v>508</v>
      </c>
      <c r="E1400" s="3">
        <v>15.429120191616716</v>
      </c>
      <c r="F1400" s="1" t="s">
        <v>510</v>
      </c>
      <c r="G1400" s="1">
        <v>2</v>
      </c>
      <c r="H1400" s="1" t="s">
        <v>511</v>
      </c>
    </row>
    <row r="1401" spans="1:8" x14ac:dyDescent="0.25">
      <c r="A1401" s="2">
        <v>46385</v>
      </c>
      <c r="B1401" s="1" t="s">
        <v>507</v>
      </c>
      <c r="C1401" s="4">
        <v>2854.3872354490923</v>
      </c>
      <c r="D1401" s="1" t="s">
        <v>508</v>
      </c>
      <c r="E1401" s="3">
        <v>15.429120191616716</v>
      </c>
      <c r="F1401" s="1" t="s">
        <v>510</v>
      </c>
      <c r="G1401" s="1">
        <v>2</v>
      </c>
      <c r="H1401" s="1" t="s">
        <v>511</v>
      </c>
    </row>
    <row r="1402" spans="1:8" x14ac:dyDescent="0.25">
      <c r="A1402" s="2">
        <v>46386</v>
      </c>
      <c r="B1402" s="1" t="s">
        <v>507</v>
      </c>
      <c r="C1402" s="4">
        <v>2854.3872354490923</v>
      </c>
      <c r="D1402" s="1" t="s">
        <v>508</v>
      </c>
      <c r="E1402" s="3">
        <v>15.429120191616716</v>
      </c>
      <c r="F1402" s="1" t="s">
        <v>510</v>
      </c>
      <c r="G1402" s="1">
        <v>2</v>
      </c>
      <c r="H1402" s="1" t="s">
        <v>511</v>
      </c>
    </row>
    <row r="1403" spans="1:8" x14ac:dyDescent="0.25">
      <c r="A1403" s="2">
        <v>46387</v>
      </c>
      <c r="B1403" s="1" t="s">
        <v>507</v>
      </c>
      <c r="C1403" s="4">
        <v>2854.3872354490923</v>
      </c>
      <c r="D1403" s="1" t="s">
        <v>508</v>
      </c>
      <c r="E1403" s="3">
        <v>15.429120191616716</v>
      </c>
      <c r="F1403" s="1" t="s">
        <v>510</v>
      </c>
      <c r="G1403" s="1">
        <v>2</v>
      </c>
      <c r="H1403" s="1" t="s">
        <v>511</v>
      </c>
    </row>
    <row r="1404" spans="1:8" x14ac:dyDescent="0.25">
      <c r="A1404" s="2">
        <v>46388</v>
      </c>
      <c r="B1404" s="1" t="s">
        <v>507</v>
      </c>
      <c r="C1404" s="4">
        <v>4146.5153096772956</v>
      </c>
      <c r="D1404" s="1" t="s">
        <v>508</v>
      </c>
      <c r="E1404" s="3">
        <v>22.413596268525922</v>
      </c>
      <c r="F1404" s="1" t="s">
        <v>510</v>
      </c>
      <c r="G1404" s="1">
        <v>2</v>
      </c>
      <c r="H1404" s="1" t="s">
        <v>511</v>
      </c>
    </row>
    <row r="1405" spans="1:8" x14ac:dyDescent="0.25">
      <c r="A1405" s="2">
        <v>46389</v>
      </c>
      <c r="B1405" s="1" t="s">
        <v>507</v>
      </c>
      <c r="C1405" s="4">
        <v>4146.5153096772956</v>
      </c>
      <c r="D1405" s="1" t="s">
        <v>508</v>
      </c>
      <c r="E1405" s="3">
        <v>22.413596268525922</v>
      </c>
      <c r="F1405" s="1" t="s">
        <v>510</v>
      </c>
      <c r="G1405" s="1">
        <v>2</v>
      </c>
      <c r="H1405" s="1" t="s">
        <v>511</v>
      </c>
    </row>
    <row r="1406" spans="1:8" x14ac:dyDescent="0.25">
      <c r="A1406" s="2">
        <v>46390</v>
      </c>
      <c r="B1406" s="1" t="s">
        <v>507</v>
      </c>
      <c r="C1406" s="4">
        <v>4146.5153096772956</v>
      </c>
      <c r="D1406" s="1" t="s">
        <v>508</v>
      </c>
      <c r="E1406" s="3">
        <v>22.413596268525922</v>
      </c>
      <c r="F1406" s="1" t="s">
        <v>510</v>
      </c>
      <c r="G1406" s="1">
        <v>2</v>
      </c>
      <c r="H1406" s="1" t="s">
        <v>511</v>
      </c>
    </row>
    <row r="1407" spans="1:8" x14ac:dyDescent="0.25">
      <c r="A1407" s="2">
        <v>46391</v>
      </c>
      <c r="B1407" s="1" t="s">
        <v>507</v>
      </c>
      <c r="C1407" s="4">
        <v>4146.5153096772956</v>
      </c>
      <c r="D1407" s="1" t="s">
        <v>508</v>
      </c>
      <c r="E1407" s="3">
        <v>22.413596268525922</v>
      </c>
      <c r="F1407" s="1" t="s">
        <v>510</v>
      </c>
      <c r="G1407" s="1">
        <v>2</v>
      </c>
      <c r="H1407" s="1" t="s">
        <v>511</v>
      </c>
    </row>
    <row r="1408" spans="1:8" x14ac:dyDescent="0.25">
      <c r="A1408" s="2">
        <v>46392</v>
      </c>
      <c r="B1408" s="1" t="s">
        <v>507</v>
      </c>
      <c r="C1408" s="4">
        <v>4146.5153096772956</v>
      </c>
      <c r="D1408" s="1" t="s">
        <v>508</v>
      </c>
      <c r="E1408" s="3">
        <v>22.413596268525922</v>
      </c>
      <c r="F1408" s="1" t="s">
        <v>510</v>
      </c>
      <c r="G1408" s="1">
        <v>2</v>
      </c>
      <c r="H1408" s="1" t="s">
        <v>511</v>
      </c>
    </row>
    <row r="1409" spans="1:8" x14ac:dyDescent="0.25">
      <c r="A1409" s="2">
        <v>46393</v>
      </c>
      <c r="B1409" s="1" t="s">
        <v>507</v>
      </c>
      <c r="C1409" s="4">
        <v>4146.5153096772956</v>
      </c>
      <c r="D1409" s="1" t="s">
        <v>508</v>
      </c>
      <c r="E1409" s="3">
        <v>22.413596268525922</v>
      </c>
      <c r="F1409" s="1" t="s">
        <v>510</v>
      </c>
      <c r="G1409" s="1">
        <v>2</v>
      </c>
      <c r="H1409" s="1" t="s">
        <v>511</v>
      </c>
    </row>
    <row r="1410" spans="1:8" x14ac:dyDescent="0.25">
      <c r="A1410" s="2">
        <v>46394</v>
      </c>
      <c r="B1410" s="1" t="s">
        <v>507</v>
      </c>
      <c r="C1410" s="4">
        <v>4146.5153096772956</v>
      </c>
      <c r="D1410" s="1" t="s">
        <v>508</v>
      </c>
      <c r="E1410" s="3">
        <v>22.413596268525922</v>
      </c>
      <c r="F1410" s="1" t="s">
        <v>510</v>
      </c>
      <c r="G1410" s="1">
        <v>2</v>
      </c>
      <c r="H1410" s="1" t="s">
        <v>511</v>
      </c>
    </row>
    <row r="1411" spans="1:8" x14ac:dyDescent="0.25">
      <c r="A1411" s="2">
        <v>46395</v>
      </c>
      <c r="B1411" s="1" t="s">
        <v>507</v>
      </c>
      <c r="C1411" s="4">
        <v>4146.5153096772956</v>
      </c>
      <c r="D1411" s="1" t="s">
        <v>508</v>
      </c>
      <c r="E1411" s="3">
        <v>22.413596268525922</v>
      </c>
      <c r="F1411" s="1" t="s">
        <v>510</v>
      </c>
      <c r="G1411" s="1">
        <v>2</v>
      </c>
      <c r="H1411" s="1" t="s">
        <v>511</v>
      </c>
    </row>
    <row r="1412" spans="1:8" x14ac:dyDescent="0.25">
      <c r="A1412" s="2">
        <v>46396</v>
      </c>
      <c r="B1412" s="1" t="s">
        <v>507</v>
      </c>
      <c r="C1412" s="4">
        <v>4146.5153096772956</v>
      </c>
      <c r="D1412" s="1" t="s">
        <v>508</v>
      </c>
      <c r="E1412" s="3">
        <v>22.413596268525922</v>
      </c>
      <c r="F1412" s="1" t="s">
        <v>510</v>
      </c>
      <c r="G1412" s="1">
        <v>2</v>
      </c>
      <c r="H1412" s="1" t="s">
        <v>511</v>
      </c>
    </row>
    <row r="1413" spans="1:8" x14ac:dyDescent="0.25">
      <c r="A1413" s="2">
        <v>46397</v>
      </c>
      <c r="B1413" s="1" t="s">
        <v>507</v>
      </c>
      <c r="C1413" s="4">
        <v>4146.5153096772956</v>
      </c>
      <c r="D1413" s="1" t="s">
        <v>508</v>
      </c>
      <c r="E1413" s="3">
        <v>22.413596268525922</v>
      </c>
      <c r="F1413" s="1" t="s">
        <v>510</v>
      </c>
      <c r="G1413" s="1">
        <v>2</v>
      </c>
      <c r="H1413" s="1" t="s">
        <v>511</v>
      </c>
    </row>
    <row r="1414" spans="1:8" x14ac:dyDescent="0.25">
      <c r="A1414" s="2">
        <v>46398</v>
      </c>
      <c r="B1414" s="1" t="s">
        <v>507</v>
      </c>
      <c r="C1414" s="4">
        <v>4146.5153096772956</v>
      </c>
      <c r="D1414" s="1" t="s">
        <v>508</v>
      </c>
      <c r="E1414" s="3">
        <v>22.413596268525922</v>
      </c>
      <c r="F1414" s="1" t="s">
        <v>510</v>
      </c>
      <c r="G1414" s="1">
        <v>2</v>
      </c>
      <c r="H1414" s="1" t="s">
        <v>511</v>
      </c>
    </row>
    <row r="1415" spans="1:8" x14ac:dyDescent="0.25">
      <c r="A1415" s="2">
        <v>46399</v>
      </c>
      <c r="B1415" s="1" t="s">
        <v>507</v>
      </c>
      <c r="C1415" s="4">
        <v>4146.5153096772956</v>
      </c>
      <c r="D1415" s="1" t="s">
        <v>508</v>
      </c>
      <c r="E1415" s="3">
        <v>22.413596268525922</v>
      </c>
      <c r="F1415" s="1" t="s">
        <v>510</v>
      </c>
      <c r="G1415" s="1">
        <v>2</v>
      </c>
      <c r="H1415" s="1" t="s">
        <v>511</v>
      </c>
    </row>
    <row r="1416" spans="1:8" x14ac:dyDescent="0.25">
      <c r="A1416" s="2">
        <v>46400</v>
      </c>
      <c r="B1416" s="1" t="s">
        <v>507</v>
      </c>
      <c r="C1416" s="4">
        <v>4146.5153096772956</v>
      </c>
      <c r="D1416" s="1" t="s">
        <v>508</v>
      </c>
      <c r="E1416" s="3">
        <v>22.413596268525922</v>
      </c>
      <c r="F1416" s="1" t="s">
        <v>510</v>
      </c>
      <c r="G1416" s="1">
        <v>2</v>
      </c>
      <c r="H1416" s="1" t="s">
        <v>511</v>
      </c>
    </row>
    <row r="1417" spans="1:8" x14ac:dyDescent="0.25">
      <c r="A1417" s="2">
        <v>46401</v>
      </c>
      <c r="B1417" s="1" t="s">
        <v>507</v>
      </c>
      <c r="C1417" s="4">
        <v>4146.5153096772956</v>
      </c>
      <c r="D1417" s="1" t="s">
        <v>508</v>
      </c>
      <c r="E1417" s="3">
        <v>22.413596268525922</v>
      </c>
      <c r="F1417" s="1" t="s">
        <v>510</v>
      </c>
      <c r="G1417" s="1">
        <v>2</v>
      </c>
      <c r="H1417" s="1" t="s">
        <v>511</v>
      </c>
    </row>
    <row r="1418" spans="1:8" x14ac:dyDescent="0.25">
      <c r="A1418" s="2">
        <v>46402</v>
      </c>
      <c r="B1418" s="1" t="s">
        <v>507</v>
      </c>
      <c r="C1418" s="4">
        <v>4146.5153096772956</v>
      </c>
      <c r="D1418" s="1" t="s">
        <v>508</v>
      </c>
      <c r="E1418" s="3">
        <v>22.413596268525922</v>
      </c>
      <c r="F1418" s="1" t="s">
        <v>510</v>
      </c>
      <c r="G1418" s="1">
        <v>2</v>
      </c>
      <c r="H1418" s="1" t="s">
        <v>511</v>
      </c>
    </row>
    <row r="1419" spans="1:8" x14ac:dyDescent="0.25">
      <c r="A1419" s="2">
        <v>46403</v>
      </c>
      <c r="B1419" s="1" t="s">
        <v>507</v>
      </c>
      <c r="C1419" s="4">
        <v>4146.5153096772956</v>
      </c>
      <c r="D1419" s="1" t="s">
        <v>508</v>
      </c>
      <c r="E1419" s="3">
        <v>22.413596268525922</v>
      </c>
      <c r="F1419" s="1" t="s">
        <v>510</v>
      </c>
      <c r="G1419" s="1">
        <v>2</v>
      </c>
      <c r="H1419" s="1" t="s">
        <v>511</v>
      </c>
    </row>
    <row r="1420" spans="1:8" x14ac:dyDescent="0.25">
      <c r="A1420" s="2">
        <v>46404</v>
      </c>
      <c r="B1420" s="1" t="s">
        <v>507</v>
      </c>
      <c r="C1420" s="4">
        <v>4146.5153096772956</v>
      </c>
      <c r="D1420" s="1" t="s">
        <v>508</v>
      </c>
      <c r="E1420" s="3">
        <v>22.413596268525922</v>
      </c>
      <c r="F1420" s="1" t="s">
        <v>510</v>
      </c>
      <c r="G1420" s="1">
        <v>2</v>
      </c>
      <c r="H1420" s="1" t="s">
        <v>511</v>
      </c>
    </row>
    <row r="1421" spans="1:8" x14ac:dyDescent="0.25">
      <c r="A1421" s="2">
        <v>46405</v>
      </c>
      <c r="B1421" s="1" t="s">
        <v>507</v>
      </c>
      <c r="C1421" s="4">
        <v>4146.5153096772956</v>
      </c>
      <c r="D1421" s="1" t="s">
        <v>508</v>
      </c>
      <c r="E1421" s="3">
        <v>22.413596268525922</v>
      </c>
      <c r="F1421" s="1" t="s">
        <v>510</v>
      </c>
      <c r="G1421" s="1">
        <v>2</v>
      </c>
      <c r="H1421" s="1" t="s">
        <v>511</v>
      </c>
    </row>
    <row r="1422" spans="1:8" x14ac:dyDescent="0.25">
      <c r="A1422" s="2">
        <v>46406</v>
      </c>
      <c r="B1422" s="1" t="s">
        <v>507</v>
      </c>
      <c r="C1422" s="4">
        <v>4146.5153096772956</v>
      </c>
      <c r="D1422" s="1" t="s">
        <v>508</v>
      </c>
      <c r="E1422" s="3">
        <v>22.413596268525922</v>
      </c>
      <c r="F1422" s="1" t="s">
        <v>510</v>
      </c>
      <c r="G1422" s="1">
        <v>2</v>
      </c>
      <c r="H1422" s="1" t="s">
        <v>511</v>
      </c>
    </row>
    <row r="1423" spans="1:8" x14ac:dyDescent="0.25">
      <c r="A1423" s="2">
        <v>46407</v>
      </c>
      <c r="B1423" s="1" t="s">
        <v>507</v>
      </c>
      <c r="C1423" s="4">
        <v>4146.5153096772956</v>
      </c>
      <c r="D1423" s="1" t="s">
        <v>508</v>
      </c>
      <c r="E1423" s="3">
        <v>22.413596268525922</v>
      </c>
      <c r="F1423" s="1" t="s">
        <v>510</v>
      </c>
      <c r="G1423" s="1">
        <v>2</v>
      </c>
      <c r="H1423" s="1" t="s">
        <v>511</v>
      </c>
    </row>
    <row r="1424" spans="1:8" x14ac:dyDescent="0.25">
      <c r="A1424" s="2">
        <v>46408</v>
      </c>
      <c r="B1424" s="1" t="s">
        <v>507</v>
      </c>
      <c r="C1424" s="4">
        <v>4146.5153096772956</v>
      </c>
      <c r="D1424" s="1" t="s">
        <v>508</v>
      </c>
      <c r="E1424" s="3">
        <v>22.413596268525922</v>
      </c>
      <c r="F1424" s="1" t="s">
        <v>510</v>
      </c>
      <c r="G1424" s="1">
        <v>2</v>
      </c>
      <c r="H1424" s="1" t="s">
        <v>511</v>
      </c>
    </row>
    <row r="1425" spans="1:8" x14ac:dyDescent="0.25">
      <c r="A1425" s="2">
        <v>46409</v>
      </c>
      <c r="B1425" s="1" t="s">
        <v>507</v>
      </c>
      <c r="C1425" s="4">
        <v>4146.5153096772956</v>
      </c>
      <c r="D1425" s="1" t="s">
        <v>508</v>
      </c>
      <c r="E1425" s="3">
        <v>22.413596268525922</v>
      </c>
      <c r="F1425" s="1" t="s">
        <v>510</v>
      </c>
      <c r="G1425" s="1">
        <v>2</v>
      </c>
      <c r="H1425" s="1" t="s">
        <v>511</v>
      </c>
    </row>
    <row r="1426" spans="1:8" x14ac:dyDescent="0.25">
      <c r="A1426" s="2">
        <v>46410</v>
      </c>
      <c r="B1426" s="1" t="s">
        <v>507</v>
      </c>
      <c r="C1426" s="4">
        <v>4146.5153096772956</v>
      </c>
      <c r="D1426" s="1" t="s">
        <v>508</v>
      </c>
      <c r="E1426" s="3">
        <v>22.413596268525922</v>
      </c>
      <c r="F1426" s="1" t="s">
        <v>510</v>
      </c>
      <c r="G1426" s="1">
        <v>2</v>
      </c>
      <c r="H1426" s="1" t="s">
        <v>511</v>
      </c>
    </row>
    <row r="1427" spans="1:8" x14ac:dyDescent="0.25">
      <c r="A1427" s="2">
        <v>46411</v>
      </c>
      <c r="B1427" s="1" t="s">
        <v>507</v>
      </c>
      <c r="C1427" s="4">
        <v>4146.5153096772956</v>
      </c>
      <c r="D1427" s="1" t="s">
        <v>508</v>
      </c>
      <c r="E1427" s="3">
        <v>22.413596268525922</v>
      </c>
      <c r="F1427" s="1" t="s">
        <v>510</v>
      </c>
      <c r="G1427" s="1">
        <v>2</v>
      </c>
      <c r="H1427" s="1" t="s">
        <v>511</v>
      </c>
    </row>
    <row r="1428" spans="1:8" x14ac:dyDescent="0.25">
      <c r="A1428" s="2">
        <v>46412</v>
      </c>
      <c r="B1428" s="1" t="s">
        <v>507</v>
      </c>
      <c r="C1428" s="4">
        <v>4146.5153096772956</v>
      </c>
      <c r="D1428" s="1" t="s">
        <v>508</v>
      </c>
      <c r="E1428" s="3">
        <v>22.413596268525922</v>
      </c>
      <c r="F1428" s="1" t="s">
        <v>510</v>
      </c>
      <c r="G1428" s="1">
        <v>2</v>
      </c>
      <c r="H1428" s="1" t="s">
        <v>511</v>
      </c>
    </row>
    <row r="1429" spans="1:8" x14ac:dyDescent="0.25">
      <c r="A1429" s="2">
        <v>46413</v>
      </c>
      <c r="B1429" s="1" t="s">
        <v>507</v>
      </c>
      <c r="C1429" s="4">
        <v>4146.5153096772956</v>
      </c>
      <c r="D1429" s="1" t="s">
        <v>508</v>
      </c>
      <c r="E1429" s="3">
        <v>22.413596268525922</v>
      </c>
      <c r="F1429" s="1" t="s">
        <v>510</v>
      </c>
      <c r="G1429" s="1">
        <v>2</v>
      </c>
      <c r="H1429" s="1" t="s">
        <v>511</v>
      </c>
    </row>
    <row r="1430" spans="1:8" x14ac:dyDescent="0.25">
      <c r="A1430" s="2">
        <v>46414</v>
      </c>
      <c r="B1430" s="1" t="s">
        <v>507</v>
      </c>
      <c r="C1430" s="4">
        <v>4146.5153096772956</v>
      </c>
      <c r="D1430" s="1" t="s">
        <v>508</v>
      </c>
      <c r="E1430" s="3">
        <v>22.413596268525922</v>
      </c>
      <c r="F1430" s="1" t="s">
        <v>510</v>
      </c>
      <c r="G1430" s="1">
        <v>2</v>
      </c>
      <c r="H1430" s="1" t="s">
        <v>511</v>
      </c>
    </row>
    <row r="1431" spans="1:8" x14ac:dyDescent="0.25">
      <c r="A1431" s="2">
        <v>46415</v>
      </c>
      <c r="B1431" s="1" t="s">
        <v>507</v>
      </c>
      <c r="C1431" s="4">
        <v>4146.5153096772956</v>
      </c>
      <c r="D1431" s="1" t="s">
        <v>508</v>
      </c>
      <c r="E1431" s="3">
        <v>22.413596268525922</v>
      </c>
      <c r="F1431" s="1" t="s">
        <v>510</v>
      </c>
      <c r="G1431" s="1">
        <v>2</v>
      </c>
      <c r="H1431" s="1" t="s">
        <v>511</v>
      </c>
    </row>
    <row r="1432" spans="1:8" x14ac:dyDescent="0.25">
      <c r="A1432" s="2">
        <v>46416</v>
      </c>
      <c r="B1432" s="1" t="s">
        <v>507</v>
      </c>
      <c r="C1432" s="4">
        <v>4146.5153096772956</v>
      </c>
      <c r="D1432" s="1" t="s">
        <v>508</v>
      </c>
      <c r="E1432" s="3">
        <v>22.413596268525922</v>
      </c>
      <c r="F1432" s="1" t="s">
        <v>510</v>
      </c>
      <c r="G1432" s="1">
        <v>2</v>
      </c>
      <c r="H1432" s="1" t="s">
        <v>511</v>
      </c>
    </row>
    <row r="1433" spans="1:8" x14ac:dyDescent="0.25">
      <c r="A1433" s="2">
        <v>46417</v>
      </c>
      <c r="B1433" s="1" t="s">
        <v>507</v>
      </c>
      <c r="C1433" s="4">
        <v>4146.5153096772956</v>
      </c>
      <c r="D1433" s="1" t="s">
        <v>508</v>
      </c>
      <c r="E1433" s="3">
        <v>22.413596268525922</v>
      </c>
      <c r="F1433" s="1" t="s">
        <v>510</v>
      </c>
      <c r="G1433" s="1">
        <v>2</v>
      </c>
      <c r="H1433" s="1" t="s">
        <v>511</v>
      </c>
    </row>
    <row r="1434" spans="1:8" x14ac:dyDescent="0.25">
      <c r="A1434" s="2">
        <v>46418</v>
      </c>
      <c r="B1434" s="1" t="s">
        <v>507</v>
      </c>
      <c r="C1434" s="4">
        <v>4146.5153096772956</v>
      </c>
      <c r="D1434" s="1" t="s">
        <v>508</v>
      </c>
      <c r="E1434" s="3">
        <v>22.413596268525922</v>
      </c>
      <c r="F1434" s="1" t="s">
        <v>510</v>
      </c>
      <c r="G1434" s="1">
        <v>2</v>
      </c>
      <c r="H1434" s="1" t="s">
        <v>511</v>
      </c>
    </row>
    <row r="1435" spans="1:8" x14ac:dyDescent="0.25">
      <c r="A1435" s="2">
        <v>46419</v>
      </c>
      <c r="B1435" s="1" t="s">
        <v>507</v>
      </c>
      <c r="C1435" s="4">
        <v>4164.4179511513385</v>
      </c>
      <c r="D1435" s="1" t="s">
        <v>508</v>
      </c>
      <c r="E1435" s="3">
        <v>22.510367303520752</v>
      </c>
      <c r="F1435" s="1" t="s">
        <v>510</v>
      </c>
      <c r="G1435" s="1">
        <v>2</v>
      </c>
      <c r="H1435" s="1" t="s">
        <v>511</v>
      </c>
    </row>
    <row r="1436" spans="1:8" x14ac:dyDescent="0.25">
      <c r="A1436" s="2">
        <v>46420</v>
      </c>
      <c r="B1436" s="1" t="s">
        <v>507</v>
      </c>
      <c r="C1436" s="4">
        <v>4164.4179511513385</v>
      </c>
      <c r="D1436" s="1" t="s">
        <v>508</v>
      </c>
      <c r="E1436" s="3">
        <v>22.510367303520752</v>
      </c>
      <c r="F1436" s="1" t="s">
        <v>510</v>
      </c>
      <c r="G1436" s="1">
        <v>2</v>
      </c>
      <c r="H1436" s="1" t="s">
        <v>511</v>
      </c>
    </row>
    <row r="1437" spans="1:8" x14ac:dyDescent="0.25">
      <c r="A1437" s="2">
        <v>46421</v>
      </c>
      <c r="B1437" s="1" t="s">
        <v>507</v>
      </c>
      <c r="C1437" s="4">
        <v>4164.4179511513385</v>
      </c>
      <c r="D1437" s="1" t="s">
        <v>508</v>
      </c>
      <c r="E1437" s="3">
        <v>22.510367303520752</v>
      </c>
      <c r="F1437" s="1" t="s">
        <v>510</v>
      </c>
      <c r="G1437" s="1">
        <v>2</v>
      </c>
      <c r="H1437" s="1" t="s">
        <v>511</v>
      </c>
    </row>
    <row r="1438" spans="1:8" x14ac:dyDescent="0.25">
      <c r="A1438" s="2">
        <v>46422</v>
      </c>
      <c r="B1438" s="1" t="s">
        <v>507</v>
      </c>
      <c r="C1438" s="4">
        <v>4164.4179511513385</v>
      </c>
      <c r="D1438" s="1" t="s">
        <v>508</v>
      </c>
      <c r="E1438" s="3">
        <v>22.510367303520752</v>
      </c>
      <c r="F1438" s="1" t="s">
        <v>510</v>
      </c>
      <c r="G1438" s="1">
        <v>2</v>
      </c>
      <c r="H1438" s="1" t="s">
        <v>511</v>
      </c>
    </row>
    <row r="1439" spans="1:8" x14ac:dyDescent="0.25">
      <c r="A1439" s="2">
        <v>46423</v>
      </c>
      <c r="B1439" s="1" t="s">
        <v>507</v>
      </c>
      <c r="C1439" s="4">
        <v>4164.4179511513385</v>
      </c>
      <c r="D1439" s="1" t="s">
        <v>508</v>
      </c>
      <c r="E1439" s="3">
        <v>22.510367303520752</v>
      </c>
      <c r="F1439" s="1" t="s">
        <v>510</v>
      </c>
      <c r="G1439" s="1">
        <v>2</v>
      </c>
      <c r="H1439" s="1" t="s">
        <v>511</v>
      </c>
    </row>
    <row r="1440" spans="1:8" x14ac:dyDescent="0.25">
      <c r="A1440" s="2">
        <v>46424</v>
      </c>
      <c r="B1440" s="1" t="s">
        <v>507</v>
      </c>
      <c r="C1440" s="4">
        <v>4164.4179511513385</v>
      </c>
      <c r="D1440" s="1" t="s">
        <v>508</v>
      </c>
      <c r="E1440" s="3">
        <v>22.510367303520752</v>
      </c>
      <c r="F1440" s="1" t="s">
        <v>510</v>
      </c>
      <c r="G1440" s="1">
        <v>2</v>
      </c>
      <c r="H1440" s="1" t="s">
        <v>511</v>
      </c>
    </row>
    <row r="1441" spans="1:8" x14ac:dyDescent="0.25">
      <c r="A1441" s="2">
        <v>46425</v>
      </c>
      <c r="B1441" s="1" t="s">
        <v>507</v>
      </c>
      <c r="C1441" s="4">
        <v>4164.4179511513385</v>
      </c>
      <c r="D1441" s="1" t="s">
        <v>508</v>
      </c>
      <c r="E1441" s="3">
        <v>22.510367303520752</v>
      </c>
      <c r="F1441" s="1" t="s">
        <v>510</v>
      </c>
      <c r="G1441" s="1">
        <v>2</v>
      </c>
      <c r="H1441" s="1" t="s">
        <v>511</v>
      </c>
    </row>
    <row r="1442" spans="1:8" x14ac:dyDescent="0.25">
      <c r="A1442" s="2">
        <v>46426</v>
      </c>
      <c r="B1442" s="1" t="s">
        <v>507</v>
      </c>
      <c r="C1442" s="4">
        <v>4164.4179511513385</v>
      </c>
      <c r="D1442" s="1" t="s">
        <v>508</v>
      </c>
      <c r="E1442" s="3">
        <v>22.510367303520752</v>
      </c>
      <c r="F1442" s="1" t="s">
        <v>510</v>
      </c>
      <c r="G1442" s="1">
        <v>2</v>
      </c>
      <c r="H1442" s="1" t="s">
        <v>511</v>
      </c>
    </row>
    <row r="1443" spans="1:8" x14ac:dyDescent="0.25">
      <c r="A1443" s="2">
        <v>46427</v>
      </c>
      <c r="B1443" s="1" t="s">
        <v>507</v>
      </c>
      <c r="C1443" s="4">
        <v>4164.4179511513385</v>
      </c>
      <c r="D1443" s="1" t="s">
        <v>508</v>
      </c>
      <c r="E1443" s="3">
        <v>22.510367303520752</v>
      </c>
      <c r="F1443" s="1" t="s">
        <v>510</v>
      </c>
      <c r="G1443" s="1">
        <v>2</v>
      </c>
      <c r="H1443" s="1" t="s">
        <v>511</v>
      </c>
    </row>
    <row r="1444" spans="1:8" x14ac:dyDescent="0.25">
      <c r="A1444" s="2">
        <v>46428</v>
      </c>
      <c r="B1444" s="1" t="s">
        <v>507</v>
      </c>
      <c r="C1444" s="4">
        <v>4164.4179511513385</v>
      </c>
      <c r="D1444" s="1" t="s">
        <v>508</v>
      </c>
      <c r="E1444" s="3">
        <v>22.510367303520752</v>
      </c>
      <c r="F1444" s="1" t="s">
        <v>510</v>
      </c>
      <c r="G1444" s="1">
        <v>2</v>
      </c>
      <c r="H1444" s="1" t="s">
        <v>511</v>
      </c>
    </row>
    <row r="1445" spans="1:8" x14ac:dyDescent="0.25">
      <c r="A1445" s="2">
        <v>46429</v>
      </c>
      <c r="B1445" s="1" t="s">
        <v>507</v>
      </c>
      <c r="C1445" s="4">
        <v>4164.4179511513385</v>
      </c>
      <c r="D1445" s="1" t="s">
        <v>508</v>
      </c>
      <c r="E1445" s="3">
        <v>22.510367303520752</v>
      </c>
      <c r="F1445" s="1" t="s">
        <v>510</v>
      </c>
      <c r="G1445" s="1">
        <v>2</v>
      </c>
      <c r="H1445" s="1" t="s">
        <v>511</v>
      </c>
    </row>
    <row r="1446" spans="1:8" x14ac:dyDescent="0.25">
      <c r="A1446" s="2">
        <v>46430</v>
      </c>
      <c r="B1446" s="1" t="s">
        <v>507</v>
      </c>
      <c r="C1446" s="4">
        <v>4164.4179511513385</v>
      </c>
      <c r="D1446" s="1" t="s">
        <v>508</v>
      </c>
      <c r="E1446" s="3">
        <v>22.510367303520752</v>
      </c>
      <c r="F1446" s="1" t="s">
        <v>510</v>
      </c>
      <c r="G1446" s="1">
        <v>2</v>
      </c>
      <c r="H1446" s="1" t="s">
        <v>511</v>
      </c>
    </row>
    <row r="1447" spans="1:8" x14ac:dyDescent="0.25">
      <c r="A1447" s="2">
        <v>46431</v>
      </c>
      <c r="B1447" s="1" t="s">
        <v>507</v>
      </c>
      <c r="C1447" s="4">
        <v>4164.4179511513385</v>
      </c>
      <c r="D1447" s="1" t="s">
        <v>508</v>
      </c>
      <c r="E1447" s="3">
        <v>22.510367303520752</v>
      </c>
      <c r="F1447" s="1" t="s">
        <v>510</v>
      </c>
      <c r="G1447" s="1">
        <v>2</v>
      </c>
      <c r="H1447" s="1" t="s">
        <v>511</v>
      </c>
    </row>
    <row r="1448" spans="1:8" x14ac:dyDescent="0.25">
      <c r="A1448" s="2">
        <v>46432</v>
      </c>
      <c r="B1448" s="1" t="s">
        <v>507</v>
      </c>
      <c r="C1448" s="4">
        <v>4164.4179511513385</v>
      </c>
      <c r="D1448" s="1" t="s">
        <v>508</v>
      </c>
      <c r="E1448" s="3">
        <v>22.510367303520752</v>
      </c>
      <c r="F1448" s="1" t="s">
        <v>510</v>
      </c>
      <c r="G1448" s="1">
        <v>2</v>
      </c>
      <c r="H1448" s="1" t="s">
        <v>511</v>
      </c>
    </row>
    <row r="1449" spans="1:8" x14ac:dyDescent="0.25">
      <c r="A1449" s="2">
        <v>46433</v>
      </c>
      <c r="B1449" s="1" t="s">
        <v>507</v>
      </c>
      <c r="C1449" s="4">
        <v>4164.4179511513385</v>
      </c>
      <c r="D1449" s="1" t="s">
        <v>508</v>
      </c>
      <c r="E1449" s="3">
        <v>22.510367303520752</v>
      </c>
      <c r="F1449" s="1" t="s">
        <v>510</v>
      </c>
      <c r="G1449" s="1">
        <v>2</v>
      </c>
      <c r="H1449" s="1" t="s">
        <v>511</v>
      </c>
    </row>
    <row r="1450" spans="1:8" x14ac:dyDescent="0.25">
      <c r="A1450" s="2">
        <v>46434</v>
      </c>
      <c r="B1450" s="1" t="s">
        <v>507</v>
      </c>
      <c r="C1450" s="4">
        <v>4164.4179511513385</v>
      </c>
      <c r="D1450" s="1" t="s">
        <v>508</v>
      </c>
      <c r="E1450" s="3">
        <v>22.510367303520752</v>
      </c>
      <c r="F1450" s="1" t="s">
        <v>510</v>
      </c>
      <c r="G1450" s="1">
        <v>2</v>
      </c>
      <c r="H1450" s="1" t="s">
        <v>511</v>
      </c>
    </row>
    <row r="1451" spans="1:8" x14ac:dyDescent="0.25">
      <c r="A1451" s="2">
        <v>46435</v>
      </c>
      <c r="B1451" s="1" t="s">
        <v>507</v>
      </c>
      <c r="C1451" s="4">
        <v>4164.4179511513385</v>
      </c>
      <c r="D1451" s="1" t="s">
        <v>508</v>
      </c>
      <c r="E1451" s="3">
        <v>22.510367303520752</v>
      </c>
      <c r="F1451" s="1" t="s">
        <v>510</v>
      </c>
      <c r="G1451" s="1">
        <v>2</v>
      </c>
      <c r="H1451" s="1" t="s">
        <v>511</v>
      </c>
    </row>
    <row r="1452" spans="1:8" x14ac:dyDescent="0.25">
      <c r="A1452" s="2">
        <v>46436</v>
      </c>
      <c r="B1452" s="1" t="s">
        <v>507</v>
      </c>
      <c r="C1452" s="4">
        <v>4164.4179511513385</v>
      </c>
      <c r="D1452" s="1" t="s">
        <v>508</v>
      </c>
      <c r="E1452" s="3">
        <v>22.510367303520752</v>
      </c>
      <c r="F1452" s="1" t="s">
        <v>510</v>
      </c>
      <c r="G1452" s="1">
        <v>2</v>
      </c>
      <c r="H1452" s="1" t="s">
        <v>511</v>
      </c>
    </row>
    <row r="1453" spans="1:8" x14ac:dyDescent="0.25">
      <c r="A1453" s="2">
        <v>46437</v>
      </c>
      <c r="B1453" s="1" t="s">
        <v>507</v>
      </c>
      <c r="C1453" s="4">
        <v>4164.4179511513385</v>
      </c>
      <c r="D1453" s="1" t="s">
        <v>508</v>
      </c>
      <c r="E1453" s="3">
        <v>22.510367303520752</v>
      </c>
      <c r="F1453" s="1" t="s">
        <v>510</v>
      </c>
      <c r="G1453" s="1">
        <v>2</v>
      </c>
      <c r="H1453" s="1" t="s">
        <v>511</v>
      </c>
    </row>
    <row r="1454" spans="1:8" x14ac:dyDescent="0.25">
      <c r="A1454" s="2">
        <v>46438</v>
      </c>
      <c r="B1454" s="1" t="s">
        <v>507</v>
      </c>
      <c r="C1454" s="4">
        <v>4164.4179511513385</v>
      </c>
      <c r="D1454" s="1" t="s">
        <v>508</v>
      </c>
      <c r="E1454" s="3">
        <v>22.510367303520752</v>
      </c>
      <c r="F1454" s="1" t="s">
        <v>510</v>
      </c>
      <c r="G1454" s="1">
        <v>2</v>
      </c>
      <c r="H1454" s="1" t="s">
        <v>511</v>
      </c>
    </row>
    <row r="1455" spans="1:8" x14ac:dyDescent="0.25">
      <c r="A1455" s="2">
        <v>46439</v>
      </c>
      <c r="B1455" s="1" t="s">
        <v>507</v>
      </c>
      <c r="C1455" s="4">
        <v>4164.4179511513385</v>
      </c>
      <c r="D1455" s="1" t="s">
        <v>508</v>
      </c>
      <c r="E1455" s="3">
        <v>22.510367303520752</v>
      </c>
      <c r="F1455" s="1" t="s">
        <v>510</v>
      </c>
      <c r="G1455" s="1">
        <v>2</v>
      </c>
      <c r="H1455" s="1" t="s">
        <v>511</v>
      </c>
    </row>
    <row r="1456" spans="1:8" x14ac:dyDescent="0.25">
      <c r="A1456" s="2">
        <v>46440</v>
      </c>
      <c r="B1456" s="1" t="s">
        <v>507</v>
      </c>
      <c r="C1456" s="4">
        <v>4164.4179511513385</v>
      </c>
      <c r="D1456" s="1" t="s">
        <v>508</v>
      </c>
      <c r="E1456" s="3">
        <v>22.510367303520752</v>
      </c>
      <c r="F1456" s="1" t="s">
        <v>510</v>
      </c>
      <c r="G1456" s="1">
        <v>2</v>
      </c>
      <c r="H1456" s="1" t="s">
        <v>511</v>
      </c>
    </row>
    <row r="1457" spans="1:8" x14ac:dyDescent="0.25">
      <c r="A1457" s="2">
        <v>46441</v>
      </c>
      <c r="B1457" s="1" t="s">
        <v>507</v>
      </c>
      <c r="C1457" s="4">
        <v>4164.4179511513385</v>
      </c>
      <c r="D1457" s="1" t="s">
        <v>508</v>
      </c>
      <c r="E1457" s="3">
        <v>22.510367303520752</v>
      </c>
      <c r="F1457" s="1" t="s">
        <v>510</v>
      </c>
      <c r="G1457" s="1">
        <v>2</v>
      </c>
      <c r="H1457" s="1" t="s">
        <v>511</v>
      </c>
    </row>
    <row r="1458" spans="1:8" x14ac:dyDescent="0.25">
      <c r="A1458" s="2">
        <v>46442</v>
      </c>
      <c r="B1458" s="1" t="s">
        <v>507</v>
      </c>
      <c r="C1458" s="4">
        <v>4164.4179511513385</v>
      </c>
      <c r="D1458" s="1" t="s">
        <v>508</v>
      </c>
      <c r="E1458" s="3">
        <v>22.510367303520752</v>
      </c>
      <c r="F1458" s="1" t="s">
        <v>510</v>
      </c>
      <c r="G1458" s="1">
        <v>2</v>
      </c>
      <c r="H1458" s="1" t="s">
        <v>511</v>
      </c>
    </row>
    <row r="1459" spans="1:8" x14ac:dyDescent="0.25">
      <c r="A1459" s="2">
        <v>46443</v>
      </c>
      <c r="B1459" s="1" t="s">
        <v>507</v>
      </c>
      <c r="C1459" s="4">
        <v>4164.4179511513385</v>
      </c>
      <c r="D1459" s="1" t="s">
        <v>508</v>
      </c>
      <c r="E1459" s="3">
        <v>22.510367303520752</v>
      </c>
      <c r="F1459" s="1" t="s">
        <v>510</v>
      </c>
      <c r="G1459" s="1">
        <v>2</v>
      </c>
      <c r="H1459" s="1" t="s">
        <v>511</v>
      </c>
    </row>
    <row r="1460" spans="1:8" x14ac:dyDescent="0.25">
      <c r="A1460" s="2">
        <v>46444</v>
      </c>
      <c r="B1460" s="1" t="s">
        <v>507</v>
      </c>
      <c r="C1460" s="4">
        <v>4164.4179511513385</v>
      </c>
      <c r="D1460" s="1" t="s">
        <v>508</v>
      </c>
      <c r="E1460" s="3">
        <v>22.510367303520752</v>
      </c>
      <c r="F1460" s="1" t="s">
        <v>510</v>
      </c>
      <c r="G1460" s="1">
        <v>2</v>
      </c>
      <c r="H1460" s="1" t="s">
        <v>511</v>
      </c>
    </row>
    <row r="1461" spans="1:8" x14ac:dyDescent="0.25">
      <c r="A1461" s="2">
        <v>46445</v>
      </c>
      <c r="B1461" s="1" t="s">
        <v>507</v>
      </c>
      <c r="C1461" s="4">
        <v>4164.4179511513385</v>
      </c>
      <c r="D1461" s="1" t="s">
        <v>508</v>
      </c>
      <c r="E1461" s="3">
        <v>22.510367303520752</v>
      </c>
      <c r="F1461" s="1" t="s">
        <v>510</v>
      </c>
      <c r="G1461" s="1">
        <v>2</v>
      </c>
      <c r="H1461" s="1" t="s">
        <v>511</v>
      </c>
    </row>
    <row r="1462" spans="1:8" x14ac:dyDescent="0.25">
      <c r="A1462" s="2">
        <v>46446</v>
      </c>
      <c r="B1462" s="1" t="s">
        <v>507</v>
      </c>
      <c r="C1462" s="4">
        <v>4164.4179511513385</v>
      </c>
      <c r="D1462" s="1" t="s">
        <v>508</v>
      </c>
      <c r="E1462" s="3">
        <v>22.510367303520752</v>
      </c>
      <c r="F1462" s="1" t="s">
        <v>510</v>
      </c>
      <c r="G1462" s="1">
        <v>2</v>
      </c>
      <c r="H1462" s="1" t="s">
        <v>511</v>
      </c>
    </row>
    <row r="1463" spans="1:8" x14ac:dyDescent="0.25">
      <c r="A1463" s="2">
        <v>46447</v>
      </c>
      <c r="B1463" s="1" t="s">
        <v>507</v>
      </c>
      <c r="C1463" s="4">
        <v>4188.9185837404657</v>
      </c>
      <c r="D1463" s="1" t="s">
        <v>508</v>
      </c>
      <c r="E1463" s="3">
        <v>22.642803155353867</v>
      </c>
      <c r="F1463" s="1" t="s">
        <v>510</v>
      </c>
      <c r="G1463" s="1">
        <v>2</v>
      </c>
      <c r="H1463" s="1" t="s">
        <v>511</v>
      </c>
    </row>
    <row r="1464" spans="1:8" x14ac:dyDescent="0.25">
      <c r="A1464" s="2">
        <v>46448</v>
      </c>
      <c r="B1464" s="1" t="s">
        <v>507</v>
      </c>
      <c r="C1464" s="4">
        <v>4188.9185837404657</v>
      </c>
      <c r="D1464" s="1" t="s">
        <v>508</v>
      </c>
      <c r="E1464" s="3">
        <v>22.642803155353867</v>
      </c>
      <c r="F1464" s="1" t="s">
        <v>510</v>
      </c>
      <c r="G1464" s="1">
        <v>2</v>
      </c>
      <c r="H1464" s="1" t="s">
        <v>511</v>
      </c>
    </row>
    <row r="1465" spans="1:8" x14ac:dyDescent="0.25">
      <c r="A1465" s="2">
        <v>46449</v>
      </c>
      <c r="B1465" s="1" t="s">
        <v>507</v>
      </c>
      <c r="C1465" s="4">
        <v>4188.9185837404657</v>
      </c>
      <c r="D1465" s="1" t="s">
        <v>508</v>
      </c>
      <c r="E1465" s="3">
        <v>22.642803155353867</v>
      </c>
      <c r="F1465" s="1" t="s">
        <v>510</v>
      </c>
      <c r="G1465" s="1">
        <v>2</v>
      </c>
      <c r="H1465" s="1" t="s">
        <v>511</v>
      </c>
    </row>
    <row r="1466" spans="1:8" x14ac:dyDescent="0.25">
      <c r="A1466" s="2">
        <v>46450</v>
      </c>
      <c r="B1466" s="1" t="s">
        <v>507</v>
      </c>
      <c r="C1466" s="4">
        <v>4188.9185837404657</v>
      </c>
      <c r="D1466" s="1" t="s">
        <v>508</v>
      </c>
      <c r="E1466" s="3">
        <v>22.642803155353867</v>
      </c>
      <c r="F1466" s="1" t="s">
        <v>510</v>
      </c>
      <c r="G1466" s="1">
        <v>2</v>
      </c>
      <c r="H1466" s="1" t="s">
        <v>511</v>
      </c>
    </row>
    <row r="1467" spans="1:8" x14ac:dyDescent="0.25">
      <c r="A1467" s="2">
        <v>46451</v>
      </c>
      <c r="B1467" s="1" t="s">
        <v>507</v>
      </c>
      <c r="C1467" s="4">
        <v>4188.9185837404657</v>
      </c>
      <c r="D1467" s="1" t="s">
        <v>508</v>
      </c>
      <c r="E1467" s="3">
        <v>22.642803155353867</v>
      </c>
      <c r="F1467" s="1" t="s">
        <v>510</v>
      </c>
      <c r="G1467" s="1">
        <v>2</v>
      </c>
      <c r="H1467" s="1" t="s">
        <v>511</v>
      </c>
    </row>
    <row r="1468" spans="1:8" x14ac:dyDescent="0.25">
      <c r="A1468" s="2">
        <v>46452</v>
      </c>
      <c r="B1468" s="1" t="s">
        <v>507</v>
      </c>
      <c r="C1468" s="4">
        <v>4188.9185837404657</v>
      </c>
      <c r="D1468" s="1" t="s">
        <v>508</v>
      </c>
      <c r="E1468" s="3">
        <v>22.642803155353867</v>
      </c>
      <c r="F1468" s="1" t="s">
        <v>510</v>
      </c>
      <c r="G1468" s="1">
        <v>2</v>
      </c>
      <c r="H1468" s="1" t="s">
        <v>511</v>
      </c>
    </row>
    <row r="1469" spans="1:8" x14ac:dyDescent="0.25">
      <c r="A1469" s="2">
        <v>46453</v>
      </c>
      <c r="B1469" s="1" t="s">
        <v>507</v>
      </c>
      <c r="C1469" s="4">
        <v>4188.9185837404657</v>
      </c>
      <c r="D1469" s="1" t="s">
        <v>508</v>
      </c>
      <c r="E1469" s="3">
        <v>22.642803155353867</v>
      </c>
      <c r="F1469" s="1" t="s">
        <v>510</v>
      </c>
      <c r="G1469" s="1">
        <v>2</v>
      </c>
      <c r="H1469" s="1" t="s">
        <v>511</v>
      </c>
    </row>
    <row r="1470" spans="1:8" x14ac:dyDescent="0.25">
      <c r="A1470" s="2">
        <v>46454</v>
      </c>
      <c r="B1470" s="1" t="s">
        <v>507</v>
      </c>
      <c r="C1470" s="4">
        <v>4188.9185837404657</v>
      </c>
      <c r="D1470" s="1" t="s">
        <v>508</v>
      </c>
      <c r="E1470" s="3">
        <v>22.642803155353867</v>
      </c>
      <c r="F1470" s="1" t="s">
        <v>510</v>
      </c>
      <c r="G1470" s="1">
        <v>2</v>
      </c>
      <c r="H1470" s="1" t="s">
        <v>511</v>
      </c>
    </row>
    <row r="1471" spans="1:8" x14ac:dyDescent="0.25">
      <c r="A1471" s="2">
        <v>46455</v>
      </c>
      <c r="B1471" s="1" t="s">
        <v>507</v>
      </c>
      <c r="C1471" s="4">
        <v>4188.9185837404657</v>
      </c>
      <c r="D1471" s="1" t="s">
        <v>508</v>
      </c>
      <c r="E1471" s="3">
        <v>22.642803155353867</v>
      </c>
      <c r="F1471" s="1" t="s">
        <v>510</v>
      </c>
      <c r="G1471" s="1">
        <v>2</v>
      </c>
      <c r="H1471" s="1" t="s">
        <v>511</v>
      </c>
    </row>
    <row r="1472" spans="1:8" x14ac:dyDescent="0.25">
      <c r="A1472" s="2">
        <v>46456</v>
      </c>
      <c r="B1472" s="1" t="s">
        <v>507</v>
      </c>
      <c r="C1472" s="4">
        <v>4188.9185837404657</v>
      </c>
      <c r="D1472" s="1" t="s">
        <v>508</v>
      </c>
      <c r="E1472" s="3">
        <v>22.642803155353867</v>
      </c>
      <c r="F1472" s="1" t="s">
        <v>510</v>
      </c>
      <c r="G1472" s="1">
        <v>2</v>
      </c>
      <c r="H1472" s="1" t="s">
        <v>511</v>
      </c>
    </row>
    <row r="1473" spans="1:8" x14ac:dyDescent="0.25">
      <c r="A1473" s="2">
        <v>46457</v>
      </c>
      <c r="B1473" s="1" t="s">
        <v>507</v>
      </c>
      <c r="C1473" s="4">
        <v>4188.9185837404657</v>
      </c>
      <c r="D1473" s="1" t="s">
        <v>508</v>
      </c>
      <c r="E1473" s="3">
        <v>22.642803155353867</v>
      </c>
      <c r="F1473" s="1" t="s">
        <v>510</v>
      </c>
      <c r="G1473" s="1">
        <v>2</v>
      </c>
      <c r="H1473" s="1" t="s">
        <v>511</v>
      </c>
    </row>
    <row r="1474" spans="1:8" x14ac:dyDescent="0.25">
      <c r="A1474" s="2">
        <v>46458</v>
      </c>
      <c r="B1474" s="1" t="s">
        <v>507</v>
      </c>
      <c r="C1474" s="4">
        <v>4188.9185837404657</v>
      </c>
      <c r="D1474" s="1" t="s">
        <v>508</v>
      </c>
      <c r="E1474" s="3">
        <v>22.642803155353867</v>
      </c>
      <c r="F1474" s="1" t="s">
        <v>510</v>
      </c>
      <c r="G1474" s="1">
        <v>2</v>
      </c>
      <c r="H1474" s="1" t="s">
        <v>511</v>
      </c>
    </row>
    <row r="1475" spans="1:8" x14ac:dyDescent="0.25">
      <c r="A1475" s="2">
        <v>46459</v>
      </c>
      <c r="B1475" s="1" t="s">
        <v>507</v>
      </c>
      <c r="C1475" s="4">
        <v>4188.9185837404657</v>
      </c>
      <c r="D1475" s="1" t="s">
        <v>508</v>
      </c>
      <c r="E1475" s="3">
        <v>22.642803155353867</v>
      </c>
      <c r="F1475" s="1" t="s">
        <v>510</v>
      </c>
      <c r="G1475" s="1">
        <v>2</v>
      </c>
      <c r="H1475" s="1" t="s">
        <v>511</v>
      </c>
    </row>
    <row r="1476" spans="1:8" x14ac:dyDescent="0.25">
      <c r="A1476" s="2">
        <v>46460</v>
      </c>
      <c r="B1476" s="1" t="s">
        <v>507</v>
      </c>
      <c r="C1476" s="4">
        <v>4188.9185837404657</v>
      </c>
      <c r="D1476" s="1" t="s">
        <v>508</v>
      </c>
      <c r="E1476" s="3">
        <v>22.642803155353867</v>
      </c>
      <c r="F1476" s="1" t="s">
        <v>510</v>
      </c>
      <c r="G1476" s="1">
        <v>2</v>
      </c>
      <c r="H1476" s="1" t="s">
        <v>511</v>
      </c>
    </row>
    <row r="1477" spans="1:8" x14ac:dyDescent="0.25">
      <c r="A1477" s="2">
        <v>46461</v>
      </c>
      <c r="B1477" s="1" t="s">
        <v>507</v>
      </c>
      <c r="C1477" s="4">
        <v>4188.9185837404657</v>
      </c>
      <c r="D1477" s="1" t="s">
        <v>508</v>
      </c>
      <c r="E1477" s="3">
        <v>22.642803155353867</v>
      </c>
      <c r="F1477" s="1" t="s">
        <v>510</v>
      </c>
      <c r="G1477" s="1">
        <v>2</v>
      </c>
      <c r="H1477" s="1" t="s">
        <v>511</v>
      </c>
    </row>
    <row r="1478" spans="1:8" x14ac:dyDescent="0.25">
      <c r="A1478" s="2">
        <v>46462</v>
      </c>
      <c r="B1478" s="1" t="s">
        <v>507</v>
      </c>
      <c r="C1478" s="4">
        <v>4188.9185837404657</v>
      </c>
      <c r="D1478" s="1" t="s">
        <v>508</v>
      </c>
      <c r="E1478" s="3">
        <v>22.642803155353867</v>
      </c>
      <c r="F1478" s="1" t="s">
        <v>510</v>
      </c>
      <c r="G1478" s="1">
        <v>2</v>
      </c>
      <c r="H1478" s="1" t="s">
        <v>511</v>
      </c>
    </row>
    <row r="1479" spans="1:8" x14ac:dyDescent="0.25">
      <c r="A1479" s="2">
        <v>46463</v>
      </c>
      <c r="B1479" s="1" t="s">
        <v>507</v>
      </c>
      <c r="C1479" s="4">
        <v>4188.9185837404657</v>
      </c>
      <c r="D1479" s="1" t="s">
        <v>508</v>
      </c>
      <c r="E1479" s="3">
        <v>22.642803155353867</v>
      </c>
      <c r="F1479" s="1" t="s">
        <v>510</v>
      </c>
      <c r="G1479" s="1">
        <v>2</v>
      </c>
      <c r="H1479" s="1" t="s">
        <v>511</v>
      </c>
    </row>
    <row r="1480" spans="1:8" x14ac:dyDescent="0.25">
      <c r="A1480" s="2">
        <v>46464</v>
      </c>
      <c r="B1480" s="1" t="s">
        <v>507</v>
      </c>
      <c r="C1480" s="4">
        <v>4188.9185837404657</v>
      </c>
      <c r="D1480" s="1" t="s">
        <v>508</v>
      </c>
      <c r="E1480" s="3">
        <v>22.642803155353867</v>
      </c>
      <c r="F1480" s="1" t="s">
        <v>510</v>
      </c>
      <c r="G1480" s="1">
        <v>2</v>
      </c>
      <c r="H1480" s="1" t="s">
        <v>511</v>
      </c>
    </row>
    <row r="1481" spans="1:8" x14ac:dyDescent="0.25">
      <c r="A1481" s="2">
        <v>46465</v>
      </c>
      <c r="B1481" s="1" t="s">
        <v>507</v>
      </c>
      <c r="C1481" s="4">
        <v>4188.9185837404657</v>
      </c>
      <c r="D1481" s="1" t="s">
        <v>508</v>
      </c>
      <c r="E1481" s="3">
        <v>22.642803155353867</v>
      </c>
      <c r="F1481" s="1" t="s">
        <v>510</v>
      </c>
      <c r="G1481" s="1">
        <v>2</v>
      </c>
      <c r="H1481" s="1" t="s">
        <v>511</v>
      </c>
    </row>
    <row r="1482" spans="1:8" x14ac:dyDescent="0.25">
      <c r="A1482" s="2">
        <v>46466</v>
      </c>
      <c r="B1482" s="1" t="s">
        <v>507</v>
      </c>
      <c r="C1482" s="4">
        <v>4188.9185837404657</v>
      </c>
      <c r="D1482" s="1" t="s">
        <v>508</v>
      </c>
      <c r="E1482" s="3">
        <v>22.642803155353867</v>
      </c>
      <c r="F1482" s="1" t="s">
        <v>510</v>
      </c>
      <c r="G1482" s="1">
        <v>2</v>
      </c>
      <c r="H1482" s="1" t="s">
        <v>511</v>
      </c>
    </row>
    <row r="1483" spans="1:8" x14ac:dyDescent="0.25">
      <c r="A1483" s="2">
        <v>46467</v>
      </c>
      <c r="B1483" s="1" t="s">
        <v>507</v>
      </c>
      <c r="C1483" s="4">
        <v>4188.9185837404657</v>
      </c>
      <c r="D1483" s="1" t="s">
        <v>508</v>
      </c>
      <c r="E1483" s="3">
        <v>22.642803155353867</v>
      </c>
      <c r="F1483" s="1" t="s">
        <v>510</v>
      </c>
      <c r="G1483" s="1">
        <v>2</v>
      </c>
      <c r="H1483" s="1" t="s">
        <v>511</v>
      </c>
    </row>
    <row r="1484" spans="1:8" x14ac:dyDescent="0.25">
      <c r="A1484" s="2">
        <v>46468</v>
      </c>
      <c r="B1484" s="1" t="s">
        <v>507</v>
      </c>
      <c r="C1484" s="4">
        <v>4188.9185837404657</v>
      </c>
      <c r="D1484" s="1" t="s">
        <v>508</v>
      </c>
      <c r="E1484" s="3">
        <v>22.642803155353867</v>
      </c>
      <c r="F1484" s="1" t="s">
        <v>510</v>
      </c>
      <c r="G1484" s="1">
        <v>2</v>
      </c>
      <c r="H1484" s="1" t="s">
        <v>511</v>
      </c>
    </row>
    <row r="1485" spans="1:8" x14ac:dyDescent="0.25">
      <c r="A1485" s="2">
        <v>46469</v>
      </c>
      <c r="B1485" s="1" t="s">
        <v>507</v>
      </c>
      <c r="C1485" s="4">
        <v>4188.9185837404657</v>
      </c>
      <c r="D1485" s="1" t="s">
        <v>508</v>
      </c>
      <c r="E1485" s="3">
        <v>22.642803155353867</v>
      </c>
      <c r="F1485" s="1" t="s">
        <v>510</v>
      </c>
      <c r="G1485" s="1">
        <v>2</v>
      </c>
      <c r="H1485" s="1" t="s">
        <v>511</v>
      </c>
    </row>
    <row r="1486" spans="1:8" x14ac:dyDescent="0.25">
      <c r="A1486" s="2">
        <v>46470</v>
      </c>
      <c r="B1486" s="1" t="s">
        <v>507</v>
      </c>
      <c r="C1486" s="4">
        <v>4188.9185837404657</v>
      </c>
      <c r="D1486" s="1" t="s">
        <v>508</v>
      </c>
      <c r="E1486" s="3">
        <v>22.642803155353867</v>
      </c>
      <c r="F1486" s="1" t="s">
        <v>510</v>
      </c>
      <c r="G1486" s="1">
        <v>2</v>
      </c>
      <c r="H1486" s="1" t="s">
        <v>511</v>
      </c>
    </row>
    <row r="1487" spans="1:8" x14ac:dyDescent="0.25">
      <c r="A1487" s="2">
        <v>46471</v>
      </c>
      <c r="B1487" s="1" t="s">
        <v>507</v>
      </c>
      <c r="C1487" s="4">
        <v>4188.9185837404657</v>
      </c>
      <c r="D1487" s="1" t="s">
        <v>508</v>
      </c>
      <c r="E1487" s="3">
        <v>22.642803155353867</v>
      </c>
      <c r="F1487" s="1" t="s">
        <v>510</v>
      </c>
      <c r="G1487" s="1">
        <v>2</v>
      </c>
      <c r="H1487" s="1" t="s">
        <v>511</v>
      </c>
    </row>
    <row r="1488" spans="1:8" x14ac:dyDescent="0.25">
      <c r="A1488" s="2">
        <v>46472</v>
      </c>
      <c r="B1488" s="1" t="s">
        <v>507</v>
      </c>
      <c r="C1488" s="4">
        <v>4188.9185837404657</v>
      </c>
      <c r="D1488" s="1" t="s">
        <v>508</v>
      </c>
      <c r="E1488" s="3">
        <v>22.642803155353867</v>
      </c>
      <c r="F1488" s="1" t="s">
        <v>510</v>
      </c>
      <c r="G1488" s="1">
        <v>2</v>
      </c>
      <c r="H1488" s="1" t="s">
        <v>511</v>
      </c>
    </row>
    <row r="1489" spans="1:8" x14ac:dyDescent="0.25">
      <c r="A1489" s="2">
        <v>46473</v>
      </c>
      <c r="B1489" s="1" t="s">
        <v>507</v>
      </c>
      <c r="C1489" s="4">
        <v>4188.9185837404657</v>
      </c>
      <c r="D1489" s="1" t="s">
        <v>508</v>
      </c>
      <c r="E1489" s="3">
        <v>22.642803155353867</v>
      </c>
      <c r="F1489" s="1" t="s">
        <v>510</v>
      </c>
      <c r="G1489" s="1">
        <v>2</v>
      </c>
      <c r="H1489" s="1" t="s">
        <v>511</v>
      </c>
    </row>
    <row r="1490" spans="1:8" x14ac:dyDescent="0.25">
      <c r="A1490" s="2">
        <v>46474</v>
      </c>
      <c r="B1490" s="1" t="s">
        <v>507</v>
      </c>
      <c r="C1490" s="4">
        <v>4188.9185837404657</v>
      </c>
      <c r="D1490" s="1" t="s">
        <v>508</v>
      </c>
      <c r="E1490" s="3">
        <v>22.642803155353867</v>
      </c>
      <c r="F1490" s="1" t="s">
        <v>510</v>
      </c>
      <c r="G1490" s="1">
        <v>2</v>
      </c>
      <c r="H1490" s="1" t="s">
        <v>511</v>
      </c>
    </row>
    <row r="1491" spans="1:8" x14ac:dyDescent="0.25">
      <c r="A1491" s="2">
        <v>46475</v>
      </c>
      <c r="B1491" s="1" t="s">
        <v>507</v>
      </c>
      <c r="C1491" s="4">
        <v>4188.9185837404657</v>
      </c>
      <c r="D1491" s="1" t="s">
        <v>508</v>
      </c>
      <c r="E1491" s="3">
        <v>22.642803155353867</v>
      </c>
      <c r="F1491" s="1" t="s">
        <v>510</v>
      </c>
      <c r="G1491" s="1">
        <v>2</v>
      </c>
      <c r="H1491" s="1" t="s">
        <v>511</v>
      </c>
    </row>
    <row r="1492" spans="1:8" x14ac:dyDescent="0.25">
      <c r="A1492" s="2">
        <v>46476</v>
      </c>
      <c r="B1492" s="1" t="s">
        <v>507</v>
      </c>
      <c r="C1492" s="4">
        <v>4188.9185837404657</v>
      </c>
      <c r="D1492" s="1" t="s">
        <v>508</v>
      </c>
      <c r="E1492" s="3">
        <v>22.642803155353867</v>
      </c>
      <c r="F1492" s="1" t="s">
        <v>510</v>
      </c>
      <c r="G1492" s="1">
        <v>2</v>
      </c>
      <c r="H1492" s="1" t="s">
        <v>511</v>
      </c>
    </row>
    <row r="1493" spans="1:8" x14ac:dyDescent="0.25">
      <c r="A1493" s="2">
        <v>46477</v>
      </c>
      <c r="B1493" s="1" t="s">
        <v>507</v>
      </c>
      <c r="C1493" s="4">
        <v>4188.9185837404657</v>
      </c>
      <c r="D1493" s="1" t="s">
        <v>508</v>
      </c>
      <c r="E1493" s="3">
        <v>22.642803155353867</v>
      </c>
      <c r="F1493" s="1" t="s">
        <v>510</v>
      </c>
      <c r="G1493" s="1">
        <v>2</v>
      </c>
      <c r="H1493" s="1" t="s">
        <v>511</v>
      </c>
    </row>
    <row r="1494" spans="1:8" x14ac:dyDescent="0.25">
      <c r="A1494" s="2">
        <v>46478</v>
      </c>
      <c r="B1494" s="1" t="s">
        <v>507</v>
      </c>
      <c r="C1494" s="4">
        <v>4179.2606923354988</v>
      </c>
      <c r="D1494" s="1" t="s">
        <v>508</v>
      </c>
      <c r="E1494" s="3">
        <v>22.590598336948641</v>
      </c>
      <c r="F1494" s="1" t="s">
        <v>510</v>
      </c>
      <c r="G1494" s="1">
        <v>2</v>
      </c>
      <c r="H1494" s="1" t="s">
        <v>511</v>
      </c>
    </row>
    <row r="1495" spans="1:8" x14ac:dyDescent="0.25">
      <c r="A1495" s="2">
        <v>46479</v>
      </c>
      <c r="B1495" s="1" t="s">
        <v>507</v>
      </c>
      <c r="C1495" s="4">
        <v>4179.2606923354988</v>
      </c>
      <c r="D1495" s="1" t="s">
        <v>508</v>
      </c>
      <c r="E1495" s="3">
        <v>22.590598336948641</v>
      </c>
      <c r="F1495" s="1" t="s">
        <v>510</v>
      </c>
      <c r="G1495" s="1">
        <v>2</v>
      </c>
      <c r="H1495" s="1" t="s">
        <v>511</v>
      </c>
    </row>
    <row r="1496" spans="1:8" x14ac:dyDescent="0.25">
      <c r="A1496" s="2">
        <v>46480</v>
      </c>
      <c r="B1496" s="1" t="s">
        <v>507</v>
      </c>
      <c r="C1496" s="4">
        <v>4179.2606923354988</v>
      </c>
      <c r="D1496" s="1" t="s">
        <v>508</v>
      </c>
      <c r="E1496" s="3">
        <v>22.590598336948641</v>
      </c>
      <c r="F1496" s="1" t="s">
        <v>510</v>
      </c>
      <c r="G1496" s="1">
        <v>2</v>
      </c>
      <c r="H1496" s="1" t="s">
        <v>511</v>
      </c>
    </row>
    <row r="1497" spans="1:8" x14ac:dyDescent="0.25">
      <c r="A1497" s="2">
        <v>46481</v>
      </c>
      <c r="B1497" s="1" t="s">
        <v>507</v>
      </c>
      <c r="C1497" s="4">
        <v>4179.2606923354988</v>
      </c>
      <c r="D1497" s="1" t="s">
        <v>508</v>
      </c>
      <c r="E1497" s="3">
        <v>22.590598336948641</v>
      </c>
      <c r="F1497" s="1" t="s">
        <v>510</v>
      </c>
      <c r="G1497" s="1">
        <v>2</v>
      </c>
      <c r="H1497" s="1" t="s">
        <v>511</v>
      </c>
    </row>
    <row r="1498" spans="1:8" x14ac:dyDescent="0.25">
      <c r="A1498" s="2">
        <v>46482</v>
      </c>
      <c r="B1498" s="1" t="s">
        <v>507</v>
      </c>
      <c r="C1498" s="4">
        <v>4179.2606923354988</v>
      </c>
      <c r="D1498" s="1" t="s">
        <v>508</v>
      </c>
      <c r="E1498" s="3">
        <v>22.590598336948641</v>
      </c>
      <c r="F1498" s="1" t="s">
        <v>510</v>
      </c>
      <c r="G1498" s="1">
        <v>2</v>
      </c>
      <c r="H1498" s="1" t="s">
        <v>511</v>
      </c>
    </row>
    <row r="1499" spans="1:8" x14ac:dyDescent="0.25">
      <c r="A1499" s="2">
        <v>46483</v>
      </c>
      <c r="B1499" s="1" t="s">
        <v>507</v>
      </c>
      <c r="C1499" s="4">
        <v>4179.2606923354988</v>
      </c>
      <c r="D1499" s="1" t="s">
        <v>508</v>
      </c>
      <c r="E1499" s="3">
        <v>22.590598336948641</v>
      </c>
      <c r="F1499" s="1" t="s">
        <v>510</v>
      </c>
      <c r="G1499" s="1">
        <v>2</v>
      </c>
      <c r="H1499" s="1" t="s">
        <v>511</v>
      </c>
    </row>
    <row r="1500" spans="1:8" x14ac:dyDescent="0.25">
      <c r="A1500" s="2">
        <v>46484</v>
      </c>
      <c r="B1500" s="1" t="s">
        <v>507</v>
      </c>
      <c r="C1500" s="4">
        <v>4179.2606923354988</v>
      </c>
      <c r="D1500" s="1" t="s">
        <v>508</v>
      </c>
      <c r="E1500" s="3">
        <v>22.590598336948641</v>
      </c>
      <c r="F1500" s="1" t="s">
        <v>510</v>
      </c>
      <c r="G1500" s="1">
        <v>2</v>
      </c>
      <c r="H1500" s="1" t="s">
        <v>511</v>
      </c>
    </row>
    <row r="1501" spans="1:8" x14ac:dyDescent="0.25">
      <c r="A1501" s="2">
        <v>46485</v>
      </c>
      <c r="B1501" s="1" t="s">
        <v>507</v>
      </c>
      <c r="C1501" s="4">
        <v>4179.2606923354988</v>
      </c>
      <c r="D1501" s="1" t="s">
        <v>508</v>
      </c>
      <c r="E1501" s="3">
        <v>22.590598336948641</v>
      </c>
      <c r="F1501" s="1" t="s">
        <v>510</v>
      </c>
      <c r="G1501" s="1">
        <v>2</v>
      </c>
      <c r="H1501" s="1" t="s">
        <v>511</v>
      </c>
    </row>
    <row r="1502" spans="1:8" x14ac:dyDescent="0.25">
      <c r="A1502" s="2">
        <v>46486</v>
      </c>
      <c r="B1502" s="1" t="s">
        <v>507</v>
      </c>
      <c r="C1502" s="4">
        <v>4179.2606923354988</v>
      </c>
      <c r="D1502" s="1" t="s">
        <v>508</v>
      </c>
      <c r="E1502" s="3">
        <v>22.590598336948641</v>
      </c>
      <c r="F1502" s="1" t="s">
        <v>510</v>
      </c>
      <c r="G1502" s="1">
        <v>2</v>
      </c>
      <c r="H1502" s="1" t="s">
        <v>511</v>
      </c>
    </row>
    <row r="1503" spans="1:8" x14ac:dyDescent="0.25">
      <c r="A1503" s="2">
        <v>46487</v>
      </c>
      <c r="B1503" s="1" t="s">
        <v>507</v>
      </c>
      <c r="C1503" s="4">
        <v>4179.2606923354988</v>
      </c>
      <c r="D1503" s="1" t="s">
        <v>508</v>
      </c>
      <c r="E1503" s="3">
        <v>22.590598336948641</v>
      </c>
      <c r="F1503" s="1" t="s">
        <v>510</v>
      </c>
      <c r="G1503" s="1">
        <v>2</v>
      </c>
      <c r="H1503" s="1" t="s">
        <v>511</v>
      </c>
    </row>
    <row r="1504" spans="1:8" x14ac:dyDescent="0.25">
      <c r="A1504" s="2">
        <v>46488</v>
      </c>
      <c r="B1504" s="1" t="s">
        <v>507</v>
      </c>
      <c r="C1504" s="4">
        <v>4179.2606923354988</v>
      </c>
      <c r="D1504" s="1" t="s">
        <v>508</v>
      </c>
      <c r="E1504" s="3">
        <v>22.590598336948641</v>
      </c>
      <c r="F1504" s="1" t="s">
        <v>510</v>
      </c>
      <c r="G1504" s="1">
        <v>2</v>
      </c>
      <c r="H1504" s="1" t="s">
        <v>511</v>
      </c>
    </row>
    <row r="1505" spans="1:8" x14ac:dyDescent="0.25">
      <c r="A1505" s="2">
        <v>46489</v>
      </c>
      <c r="B1505" s="1" t="s">
        <v>507</v>
      </c>
      <c r="C1505" s="4">
        <v>4179.2606923354988</v>
      </c>
      <c r="D1505" s="1" t="s">
        <v>508</v>
      </c>
      <c r="E1505" s="3">
        <v>22.590598336948641</v>
      </c>
      <c r="F1505" s="1" t="s">
        <v>510</v>
      </c>
      <c r="G1505" s="1">
        <v>2</v>
      </c>
      <c r="H1505" s="1" t="s">
        <v>511</v>
      </c>
    </row>
    <row r="1506" spans="1:8" x14ac:dyDescent="0.25">
      <c r="A1506" s="2">
        <v>46490</v>
      </c>
      <c r="B1506" s="1" t="s">
        <v>507</v>
      </c>
      <c r="C1506" s="4">
        <v>4179.2606923354988</v>
      </c>
      <c r="D1506" s="1" t="s">
        <v>508</v>
      </c>
      <c r="E1506" s="3">
        <v>22.590598336948641</v>
      </c>
      <c r="F1506" s="1" t="s">
        <v>510</v>
      </c>
      <c r="G1506" s="1">
        <v>2</v>
      </c>
      <c r="H1506" s="1" t="s">
        <v>511</v>
      </c>
    </row>
    <row r="1507" spans="1:8" x14ac:dyDescent="0.25">
      <c r="A1507" s="2">
        <v>46491</v>
      </c>
      <c r="B1507" s="1" t="s">
        <v>507</v>
      </c>
      <c r="C1507" s="4">
        <v>4179.2606923354988</v>
      </c>
      <c r="D1507" s="1" t="s">
        <v>508</v>
      </c>
      <c r="E1507" s="3">
        <v>22.590598336948641</v>
      </c>
      <c r="F1507" s="1" t="s">
        <v>510</v>
      </c>
      <c r="G1507" s="1">
        <v>2</v>
      </c>
      <c r="H1507" s="1" t="s">
        <v>511</v>
      </c>
    </row>
    <row r="1508" spans="1:8" x14ac:dyDescent="0.25">
      <c r="A1508" s="2">
        <v>46492</v>
      </c>
      <c r="B1508" s="1" t="s">
        <v>507</v>
      </c>
      <c r="C1508" s="4">
        <v>4179.2606923354988</v>
      </c>
      <c r="D1508" s="1" t="s">
        <v>508</v>
      </c>
      <c r="E1508" s="3">
        <v>22.590598336948641</v>
      </c>
      <c r="F1508" s="1" t="s">
        <v>510</v>
      </c>
      <c r="G1508" s="1">
        <v>2</v>
      </c>
      <c r="H1508" s="1" t="s">
        <v>511</v>
      </c>
    </row>
    <row r="1509" spans="1:8" x14ac:dyDescent="0.25">
      <c r="A1509" s="2">
        <v>46493</v>
      </c>
      <c r="B1509" s="1" t="s">
        <v>507</v>
      </c>
      <c r="C1509" s="4">
        <v>4179.2606923354988</v>
      </c>
      <c r="D1509" s="1" t="s">
        <v>508</v>
      </c>
      <c r="E1509" s="3">
        <v>22.590598336948641</v>
      </c>
      <c r="F1509" s="1" t="s">
        <v>510</v>
      </c>
      <c r="G1509" s="1">
        <v>2</v>
      </c>
      <c r="H1509" s="1" t="s">
        <v>511</v>
      </c>
    </row>
    <row r="1510" spans="1:8" x14ac:dyDescent="0.25">
      <c r="A1510" s="2">
        <v>46494</v>
      </c>
      <c r="B1510" s="1" t="s">
        <v>507</v>
      </c>
      <c r="C1510" s="4">
        <v>4179.2606923354988</v>
      </c>
      <c r="D1510" s="1" t="s">
        <v>508</v>
      </c>
      <c r="E1510" s="3">
        <v>22.590598336948641</v>
      </c>
      <c r="F1510" s="1" t="s">
        <v>510</v>
      </c>
      <c r="G1510" s="1">
        <v>2</v>
      </c>
      <c r="H1510" s="1" t="s">
        <v>511</v>
      </c>
    </row>
    <row r="1511" spans="1:8" x14ac:dyDescent="0.25">
      <c r="A1511" s="2">
        <v>46495</v>
      </c>
      <c r="B1511" s="1" t="s">
        <v>507</v>
      </c>
      <c r="C1511" s="4">
        <v>4179.2606923354988</v>
      </c>
      <c r="D1511" s="1" t="s">
        <v>508</v>
      </c>
      <c r="E1511" s="3">
        <v>22.590598336948641</v>
      </c>
      <c r="F1511" s="1" t="s">
        <v>510</v>
      </c>
      <c r="G1511" s="1">
        <v>2</v>
      </c>
      <c r="H1511" s="1" t="s">
        <v>511</v>
      </c>
    </row>
    <row r="1512" spans="1:8" x14ac:dyDescent="0.25">
      <c r="A1512" s="2">
        <v>46496</v>
      </c>
      <c r="B1512" s="1" t="s">
        <v>507</v>
      </c>
      <c r="C1512" s="4">
        <v>4179.2606923354988</v>
      </c>
      <c r="D1512" s="1" t="s">
        <v>508</v>
      </c>
      <c r="E1512" s="3">
        <v>22.590598336948641</v>
      </c>
      <c r="F1512" s="1" t="s">
        <v>510</v>
      </c>
      <c r="G1512" s="1">
        <v>2</v>
      </c>
      <c r="H1512" s="1" t="s">
        <v>511</v>
      </c>
    </row>
    <row r="1513" spans="1:8" x14ac:dyDescent="0.25">
      <c r="A1513" s="2">
        <v>46497</v>
      </c>
      <c r="B1513" s="1" t="s">
        <v>507</v>
      </c>
      <c r="C1513" s="4">
        <v>4179.2606923354988</v>
      </c>
      <c r="D1513" s="1" t="s">
        <v>508</v>
      </c>
      <c r="E1513" s="3">
        <v>22.590598336948641</v>
      </c>
      <c r="F1513" s="1" t="s">
        <v>510</v>
      </c>
      <c r="G1513" s="1">
        <v>2</v>
      </c>
      <c r="H1513" s="1" t="s">
        <v>511</v>
      </c>
    </row>
    <row r="1514" spans="1:8" x14ac:dyDescent="0.25">
      <c r="A1514" s="2">
        <v>46498</v>
      </c>
      <c r="B1514" s="1" t="s">
        <v>507</v>
      </c>
      <c r="C1514" s="4">
        <v>4179.2606923354988</v>
      </c>
      <c r="D1514" s="1" t="s">
        <v>508</v>
      </c>
      <c r="E1514" s="3">
        <v>22.590598336948641</v>
      </c>
      <c r="F1514" s="1" t="s">
        <v>510</v>
      </c>
      <c r="G1514" s="1">
        <v>2</v>
      </c>
      <c r="H1514" s="1" t="s">
        <v>511</v>
      </c>
    </row>
    <row r="1515" spans="1:8" x14ac:dyDescent="0.25">
      <c r="A1515" s="2">
        <v>46499</v>
      </c>
      <c r="B1515" s="1" t="s">
        <v>507</v>
      </c>
      <c r="C1515" s="4">
        <v>4179.2606923354988</v>
      </c>
      <c r="D1515" s="1" t="s">
        <v>508</v>
      </c>
      <c r="E1515" s="3">
        <v>22.590598336948641</v>
      </c>
      <c r="F1515" s="1" t="s">
        <v>510</v>
      </c>
      <c r="G1515" s="1">
        <v>2</v>
      </c>
      <c r="H1515" s="1" t="s">
        <v>511</v>
      </c>
    </row>
    <row r="1516" spans="1:8" x14ac:dyDescent="0.25">
      <c r="A1516" s="2">
        <v>46500</v>
      </c>
      <c r="B1516" s="1" t="s">
        <v>507</v>
      </c>
      <c r="C1516" s="4">
        <v>4179.2606923354988</v>
      </c>
      <c r="D1516" s="1" t="s">
        <v>508</v>
      </c>
      <c r="E1516" s="3">
        <v>22.590598336948641</v>
      </c>
      <c r="F1516" s="1" t="s">
        <v>510</v>
      </c>
      <c r="G1516" s="1">
        <v>2</v>
      </c>
      <c r="H1516" s="1" t="s">
        <v>511</v>
      </c>
    </row>
    <row r="1517" spans="1:8" x14ac:dyDescent="0.25">
      <c r="A1517" s="2">
        <v>46501</v>
      </c>
      <c r="B1517" s="1" t="s">
        <v>507</v>
      </c>
      <c r="C1517" s="4">
        <v>4179.2606923354988</v>
      </c>
      <c r="D1517" s="1" t="s">
        <v>508</v>
      </c>
      <c r="E1517" s="3">
        <v>22.590598336948641</v>
      </c>
      <c r="F1517" s="1" t="s">
        <v>510</v>
      </c>
      <c r="G1517" s="1">
        <v>2</v>
      </c>
      <c r="H1517" s="1" t="s">
        <v>511</v>
      </c>
    </row>
    <row r="1518" spans="1:8" x14ac:dyDescent="0.25">
      <c r="A1518" s="2">
        <v>46502</v>
      </c>
      <c r="B1518" s="1" t="s">
        <v>507</v>
      </c>
      <c r="C1518" s="4">
        <v>4179.2606923354988</v>
      </c>
      <c r="D1518" s="1" t="s">
        <v>508</v>
      </c>
      <c r="E1518" s="3">
        <v>22.590598336948641</v>
      </c>
      <c r="F1518" s="1" t="s">
        <v>510</v>
      </c>
      <c r="G1518" s="1">
        <v>2</v>
      </c>
      <c r="H1518" s="1" t="s">
        <v>511</v>
      </c>
    </row>
    <row r="1519" spans="1:8" x14ac:dyDescent="0.25">
      <c r="A1519" s="2">
        <v>46503</v>
      </c>
      <c r="B1519" s="1" t="s">
        <v>507</v>
      </c>
      <c r="C1519" s="4">
        <v>4179.2606923354988</v>
      </c>
      <c r="D1519" s="1" t="s">
        <v>508</v>
      </c>
      <c r="E1519" s="3">
        <v>22.590598336948641</v>
      </c>
      <c r="F1519" s="1" t="s">
        <v>510</v>
      </c>
      <c r="G1519" s="1">
        <v>2</v>
      </c>
      <c r="H1519" s="1" t="s">
        <v>511</v>
      </c>
    </row>
    <row r="1520" spans="1:8" x14ac:dyDescent="0.25">
      <c r="A1520" s="2">
        <v>46504</v>
      </c>
      <c r="B1520" s="1" t="s">
        <v>507</v>
      </c>
      <c r="C1520" s="4">
        <v>4179.2606923354988</v>
      </c>
      <c r="D1520" s="1" t="s">
        <v>508</v>
      </c>
      <c r="E1520" s="3">
        <v>22.590598336948641</v>
      </c>
      <c r="F1520" s="1" t="s">
        <v>510</v>
      </c>
      <c r="G1520" s="1">
        <v>2</v>
      </c>
      <c r="H1520" s="1" t="s">
        <v>511</v>
      </c>
    </row>
    <row r="1521" spans="1:8" x14ac:dyDescent="0.25">
      <c r="A1521" s="2">
        <v>46505</v>
      </c>
      <c r="B1521" s="1" t="s">
        <v>507</v>
      </c>
      <c r="C1521" s="4">
        <v>4179.2606923354988</v>
      </c>
      <c r="D1521" s="1" t="s">
        <v>508</v>
      </c>
      <c r="E1521" s="3">
        <v>22.590598336948641</v>
      </c>
      <c r="F1521" s="1" t="s">
        <v>510</v>
      </c>
      <c r="G1521" s="1">
        <v>2</v>
      </c>
      <c r="H1521" s="1" t="s">
        <v>511</v>
      </c>
    </row>
    <row r="1522" spans="1:8" x14ac:dyDescent="0.25">
      <c r="A1522" s="2">
        <v>46506</v>
      </c>
      <c r="B1522" s="1" t="s">
        <v>507</v>
      </c>
      <c r="C1522" s="4">
        <v>4179.2606923354988</v>
      </c>
      <c r="D1522" s="1" t="s">
        <v>508</v>
      </c>
      <c r="E1522" s="3">
        <v>22.590598336948641</v>
      </c>
      <c r="F1522" s="1" t="s">
        <v>510</v>
      </c>
      <c r="G1522" s="1">
        <v>2</v>
      </c>
      <c r="H1522" s="1" t="s">
        <v>511</v>
      </c>
    </row>
    <row r="1523" spans="1:8" x14ac:dyDescent="0.25">
      <c r="A1523" s="2">
        <v>46507</v>
      </c>
      <c r="B1523" s="1" t="s">
        <v>507</v>
      </c>
      <c r="C1523" s="4">
        <v>4179.2606923354988</v>
      </c>
      <c r="D1523" s="1" t="s">
        <v>508</v>
      </c>
      <c r="E1523" s="3">
        <v>22.590598336948641</v>
      </c>
      <c r="F1523" s="1" t="s">
        <v>510</v>
      </c>
      <c r="G1523" s="1">
        <v>2</v>
      </c>
      <c r="H1523" s="1" t="s">
        <v>511</v>
      </c>
    </row>
    <row r="1524" spans="1:8" x14ac:dyDescent="0.25">
      <c r="A1524" s="2">
        <v>46508</v>
      </c>
      <c r="B1524" s="1" t="s">
        <v>507</v>
      </c>
      <c r="C1524" s="4">
        <v>4180.0672810034621</v>
      </c>
      <c r="D1524" s="1" t="s">
        <v>508</v>
      </c>
      <c r="E1524" s="3">
        <v>22.594958275694385</v>
      </c>
      <c r="F1524" s="1" t="s">
        <v>510</v>
      </c>
      <c r="G1524" s="1">
        <v>2</v>
      </c>
      <c r="H1524" s="1" t="s">
        <v>511</v>
      </c>
    </row>
    <row r="1525" spans="1:8" x14ac:dyDescent="0.25">
      <c r="A1525" s="2">
        <v>46509</v>
      </c>
      <c r="B1525" s="1" t="s">
        <v>507</v>
      </c>
      <c r="C1525" s="4">
        <v>4180.0672810034621</v>
      </c>
      <c r="D1525" s="1" t="s">
        <v>508</v>
      </c>
      <c r="E1525" s="3">
        <v>22.594958275694385</v>
      </c>
      <c r="F1525" s="1" t="s">
        <v>510</v>
      </c>
      <c r="G1525" s="1">
        <v>2</v>
      </c>
      <c r="H1525" s="1" t="s">
        <v>511</v>
      </c>
    </row>
    <row r="1526" spans="1:8" x14ac:dyDescent="0.25">
      <c r="A1526" s="2">
        <v>46510</v>
      </c>
      <c r="B1526" s="1" t="s">
        <v>507</v>
      </c>
      <c r="C1526" s="4">
        <v>4180.0672810034621</v>
      </c>
      <c r="D1526" s="1" t="s">
        <v>508</v>
      </c>
      <c r="E1526" s="3">
        <v>22.594958275694385</v>
      </c>
      <c r="F1526" s="1" t="s">
        <v>510</v>
      </c>
      <c r="G1526" s="1">
        <v>2</v>
      </c>
      <c r="H1526" s="1" t="s">
        <v>511</v>
      </c>
    </row>
    <row r="1527" spans="1:8" x14ac:dyDescent="0.25">
      <c r="A1527" s="2">
        <v>46511</v>
      </c>
      <c r="B1527" s="1" t="s">
        <v>507</v>
      </c>
      <c r="C1527" s="4">
        <v>4180.0672810034621</v>
      </c>
      <c r="D1527" s="1" t="s">
        <v>508</v>
      </c>
      <c r="E1527" s="3">
        <v>22.594958275694385</v>
      </c>
      <c r="F1527" s="1" t="s">
        <v>510</v>
      </c>
      <c r="G1527" s="1">
        <v>2</v>
      </c>
      <c r="H1527" s="1" t="s">
        <v>511</v>
      </c>
    </row>
    <row r="1528" spans="1:8" x14ac:dyDescent="0.25">
      <c r="A1528" s="2">
        <v>46512</v>
      </c>
      <c r="B1528" s="1" t="s">
        <v>507</v>
      </c>
      <c r="C1528" s="4">
        <v>4180.0672810034621</v>
      </c>
      <c r="D1528" s="1" t="s">
        <v>508</v>
      </c>
      <c r="E1528" s="3">
        <v>22.594958275694385</v>
      </c>
      <c r="F1528" s="1" t="s">
        <v>510</v>
      </c>
      <c r="G1528" s="1">
        <v>2</v>
      </c>
      <c r="H1528" s="1" t="s">
        <v>511</v>
      </c>
    </row>
    <row r="1529" spans="1:8" x14ac:dyDescent="0.25">
      <c r="A1529" s="2">
        <v>46513</v>
      </c>
      <c r="B1529" s="1" t="s">
        <v>507</v>
      </c>
      <c r="C1529" s="4">
        <v>4180.0672810034621</v>
      </c>
      <c r="D1529" s="1" t="s">
        <v>508</v>
      </c>
      <c r="E1529" s="3">
        <v>22.594958275694385</v>
      </c>
      <c r="F1529" s="1" t="s">
        <v>510</v>
      </c>
      <c r="G1529" s="1">
        <v>2</v>
      </c>
      <c r="H1529" s="1" t="s">
        <v>511</v>
      </c>
    </row>
    <row r="1530" spans="1:8" x14ac:dyDescent="0.25">
      <c r="A1530" s="2">
        <v>46514</v>
      </c>
      <c r="B1530" s="1" t="s">
        <v>507</v>
      </c>
      <c r="C1530" s="4">
        <v>4180.0672810034621</v>
      </c>
      <c r="D1530" s="1" t="s">
        <v>508</v>
      </c>
      <c r="E1530" s="3">
        <v>22.594958275694385</v>
      </c>
      <c r="F1530" s="1" t="s">
        <v>510</v>
      </c>
      <c r="G1530" s="1">
        <v>2</v>
      </c>
      <c r="H1530" s="1" t="s">
        <v>511</v>
      </c>
    </row>
    <row r="1531" spans="1:8" x14ac:dyDescent="0.25">
      <c r="A1531" s="2">
        <v>46515</v>
      </c>
      <c r="B1531" s="1" t="s">
        <v>507</v>
      </c>
      <c r="C1531" s="4">
        <v>4180.0672810034621</v>
      </c>
      <c r="D1531" s="1" t="s">
        <v>508</v>
      </c>
      <c r="E1531" s="3">
        <v>22.594958275694385</v>
      </c>
      <c r="F1531" s="1" t="s">
        <v>510</v>
      </c>
      <c r="G1531" s="1">
        <v>2</v>
      </c>
      <c r="H1531" s="1" t="s">
        <v>511</v>
      </c>
    </row>
    <row r="1532" spans="1:8" x14ac:dyDescent="0.25">
      <c r="A1532" s="2">
        <v>46516</v>
      </c>
      <c r="B1532" s="1" t="s">
        <v>507</v>
      </c>
      <c r="C1532" s="4">
        <v>4180.0672810034621</v>
      </c>
      <c r="D1532" s="1" t="s">
        <v>508</v>
      </c>
      <c r="E1532" s="3">
        <v>22.594958275694385</v>
      </c>
      <c r="F1532" s="1" t="s">
        <v>510</v>
      </c>
      <c r="G1532" s="1">
        <v>2</v>
      </c>
      <c r="H1532" s="1" t="s">
        <v>511</v>
      </c>
    </row>
    <row r="1533" spans="1:8" x14ac:dyDescent="0.25">
      <c r="A1533" s="2">
        <v>46517</v>
      </c>
      <c r="B1533" s="1" t="s">
        <v>507</v>
      </c>
      <c r="C1533" s="4">
        <v>4180.0672810034621</v>
      </c>
      <c r="D1533" s="1" t="s">
        <v>508</v>
      </c>
      <c r="E1533" s="3">
        <v>22.594958275694385</v>
      </c>
      <c r="F1533" s="1" t="s">
        <v>510</v>
      </c>
      <c r="G1533" s="1">
        <v>2</v>
      </c>
      <c r="H1533" s="1" t="s">
        <v>511</v>
      </c>
    </row>
    <row r="1534" spans="1:8" x14ac:dyDescent="0.25">
      <c r="A1534" s="2">
        <v>46518</v>
      </c>
      <c r="B1534" s="1" t="s">
        <v>507</v>
      </c>
      <c r="C1534" s="4">
        <v>4180.0672810034621</v>
      </c>
      <c r="D1534" s="1" t="s">
        <v>508</v>
      </c>
      <c r="E1534" s="3">
        <v>22.594958275694385</v>
      </c>
      <c r="F1534" s="1" t="s">
        <v>510</v>
      </c>
      <c r="G1534" s="1">
        <v>2</v>
      </c>
      <c r="H1534" s="1" t="s">
        <v>511</v>
      </c>
    </row>
    <row r="1535" spans="1:8" x14ac:dyDescent="0.25">
      <c r="A1535" s="2">
        <v>46519</v>
      </c>
      <c r="B1535" s="1" t="s">
        <v>507</v>
      </c>
      <c r="C1535" s="4">
        <v>4180.0672810034621</v>
      </c>
      <c r="D1535" s="1" t="s">
        <v>508</v>
      </c>
      <c r="E1535" s="3">
        <v>22.594958275694385</v>
      </c>
      <c r="F1535" s="1" t="s">
        <v>510</v>
      </c>
      <c r="G1535" s="1">
        <v>2</v>
      </c>
      <c r="H1535" s="1" t="s">
        <v>511</v>
      </c>
    </row>
    <row r="1536" spans="1:8" x14ac:dyDescent="0.25">
      <c r="A1536" s="2">
        <v>46520</v>
      </c>
      <c r="B1536" s="1" t="s">
        <v>507</v>
      </c>
      <c r="C1536" s="4">
        <v>4180.0672810034621</v>
      </c>
      <c r="D1536" s="1" t="s">
        <v>508</v>
      </c>
      <c r="E1536" s="3">
        <v>22.594958275694385</v>
      </c>
      <c r="F1536" s="1" t="s">
        <v>510</v>
      </c>
      <c r="G1536" s="1">
        <v>2</v>
      </c>
      <c r="H1536" s="1" t="s">
        <v>511</v>
      </c>
    </row>
    <row r="1537" spans="1:8" x14ac:dyDescent="0.25">
      <c r="A1537" s="2">
        <v>46521</v>
      </c>
      <c r="B1537" s="1" t="s">
        <v>507</v>
      </c>
      <c r="C1537" s="4">
        <v>4180.0672810034621</v>
      </c>
      <c r="D1537" s="1" t="s">
        <v>508</v>
      </c>
      <c r="E1537" s="3">
        <v>22.594958275694385</v>
      </c>
      <c r="F1537" s="1" t="s">
        <v>510</v>
      </c>
      <c r="G1537" s="1">
        <v>2</v>
      </c>
      <c r="H1537" s="1" t="s">
        <v>511</v>
      </c>
    </row>
    <row r="1538" spans="1:8" x14ac:dyDescent="0.25">
      <c r="A1538" s="2">
        <v>46522</v>
      </c>
      <c r="B1538" s="1" t="s">
        <v>507</v>
      </c>
      <c r="C1538" s="4">
        <v>4180.0672810034621</v>
      </c>
      <c r="D1538" s="1" t="s">
        <v>508</v>
      </c>
      <c r="E1538" s="3">
        <v>22.594958275694385</v>
      </c>
      <c r="F1538" s="1" t="s">
        <v>510</v>
      </c>
      <c r="G1538" s="1">
        <v>2</v>
      </c>
      <c r="H1538" s="1" t="s">
        <v>511</v>
      </c>
    </row>
    <row r="1539" spans="1:8" x14ac:dyDescent="0.25">
      <c r="A1539" s="2">
        <v>46523</v>
      </c>
      <c r="B1539" s="1" t="s">
        <v>507</v>
      </c>
      <c r="C1539" s="4">
        <v>4180.0672810034621</v>
      </c>
      <c r="D1539" s="1" t="s">
        <v>508</v>
      </c>
      <c r="E1539" s="3">
        <v>22.594958275694385</v>
      </c>
      <c r="F1539" s="1" t="s">
        <v>510</v>
      </c>
      <c r="G1539" s="1">
        <v>2</v>
      </c>
      <c r="H1539" s="1" t="s">
        <v>511</v>
      </c>
    </row>
    <row r="1540" spans="1:8" x14ac:dyDescent="0.25">
      <c r="A1540" s="2">
        <v>46524</v>
      </c>
      <c r="B1540" s="1" t="s">
        <v>507</v>
      </c>
      <c r="C1540" s="4">
        <v>4180.0672810034621</v>
      </c>
      <c r="D1540" s="1" t="s">
        <v>508</v>
      </c>
      <c r="E1540" s="3">
        <v>22.594958275694385</v>
      </c>
      <c r="F1540" s="1" t="s">
        <v>510</v>
      </c>
      <c r="G1540" s="1">
        <v>2</v>
      </c>
      <c r="H1540" s="1" t="s">
        <v>511</v>
      </c>
    </row>
    <row r="1541" spans="1:8" x14ac:dyDescent="0.25">
      <c r="A1541" s="2">
        <v>46525</v>
      </c>
      <c r="B1541" s="1" t="s">
        <v>507</v>
      </c>
      <c r="C1541" s="4">
        <v>4180.0672810034621</v>
      </c>
      <c r="D1541" s="1" t="s">
        <v>508</v>
      </c>
      <c r="E1541" s="3">
        <v>22.594958275694385</v>
      </c>
      <c r="F1541" s="1" t="s">
        <v>510</v>
      </c>
      <c r="G1541" s="1">
        <v>2</v>
      </c>
      <c r="H1541" s="1" t="s">
        <v>511</v>
      </c>
    </row>
    <row r="1542" spans="1:8" x14ac:dyDescent="0.25">
      <c r="A1542" s="2">
        <v>46526</v>
      </c>
      <c r="B1542" s="1" t="s">
        <v>507</v>
      </c>
      <c r="C1542" s="4">
        <v>4180.0672810034621</v>
      </c>
      <c r="D1542" s="1" t="s">
        <v>508</v>
      </c>
      <c r="E1542" s="3">
        <v>22.594958275694385</v>
      </c>
      <c r="F1542" s="1" t="s">
        <v>510</v>
      </c>
      <c r="G1542" s="1">
        <v>2</v>
      </c>
      <c r="H1542" s="1" t="s">
        <v>511</v>
      </c>
    </row>
    <row r="1543" spans="1:8" x14ac:dyDescent="0.25">
      <c r="A1543" s="2">
        <v>46527</v>
      </c>
      <c r="B1543" s="1" t="s">
        <v>507</v>
      </c>
      <c r="C1543" s="4">
        <v>4180.0672810034621</v>
      </c>
      <c r="D1543" s="1" t="s">
        <v>508</v>
      </c>
      <c r="E1543" s="3">
        <v>22.594958275694385</v>
      </c>
      <c r="F1543" s="1" t="s">
        <v>510</v>
      </c>
      <c r="G1543" s="1">
        <v>2</v>
      </c>
      <c r="H1543" s="1" t="s">
        <v>511</v>
      </c>
    </row>
    <row r="1544" spans="1:8" x14ac:dyDescent="0.25">
      <c r="A1544" s="2">
        <v>46528</v>
      </c>
      <c r="B1544" s="1" t="s">
        <v>507</v>
      </c>
      <c r="C1544" s="4">
        <v>4180.0672810034621</v>
      </c>
      <c r="D1544" s="1" t="s">
        <v>508</v>
      </c>
      <c r="E1544" s="3">
        <v>22.594958275694385</v>
      </c>
      <c r="F1544" s="1" t="s">
        <v>510</v>
      </c>
      <c r="G1544" s="1">
        <v>2</v>
      </c>
      <c r="H1544" s="1" t="s">
        <v>511</v>
      </c>
    </row>
    <row r="1545" spans="1:8" x14ac:dyDescent="0.25">
      <c r="A1545" s="2">
        <v>46529</v>
      </c>
      <c r="B1545" s="1" t="s">
        <v>507</v>
      </c>
      <c r="C1545" s="4">
        <v>4180.0672810034621</v>
      </c>
      <c r="D1545" s="1" t="s">
        <v>508</v>
      </c>
      <c r="E1545" s="3">
        <v>22.594958275694385</v>
      </c>
      <c r="F1545" s="1" t="s">
        <v>510</v>
      </c>
      <c r="G1545" s="1">
        <v>2</v>
      </c>
      <c r="H1545" s="1" t="s">
        <v>511</v>
      </c>
    </row>
    <row r="1546" spans="1:8" x14ac:dyDescent="0.25">
      <c r="A1546" s="2">
        <v>46530</v>
      </c>
      <c r="B1546" s="1" t="s">
        <v>507</v>
      </c>
      <c r="C1546" s="4">
        <v>4180.0672810034621</v>
      </c>
      <c r="D1546" s="1" t="s">
        <v>508</v>
      </c>
      <c r="E1546" s="3">
        <v>22.594958275694385</v>
      </c>
      <c r="F1546" s="1" t="s">
        <v>510</v>
      </c>
      <c r="G1546" s="1">
        <v>2</v>
      </c>
      <c r="H1546" s="1" t="s">
        <v>511</v>
      </c>
    </row>
    <row r="1547" spans="1:8" x14ac:dyDescent="0.25">
      <c r="A1547" s="2">
        <v>46531</v>
      </c>
      <c r="B1547" s="1" t="s">
        <v>507</v>
      </c>
      <c r="C1547" s="4">
        <v>4180.0672810034621</v>
      </c>
      <c r="D1547" s="1" t="s">
        <v>508</v>
      </c>
      <c r="E1547" s="3">
        <v>22.594958275694385</v>
      </c>
      <c r="F1547" s="1" t="s">
        <v>510</v>
      </c>
      <c r="G1547" s="1">
        <v>2</v>
      </c>
      <c r="H1547" s="1" t="s">
        <v>511</v>
      </c>
    </row>
    <row r="1548" spans="1:8" x14ac:dyDescent="0.25">
      <c r="A1548" s="2">
        <v>46532</v>
      </c>
      <c r="B1548" s="1" t="s">
        <v>507</v>
      </c>
      <c r="C1548" s="4">
        <v>4180.0672810034621</v>
      </c>
      <c r="D1548" s="1" t="s">
        <v>508</v>
      </c>
      <c r="E1548" s="3">
        <v>22.594958275694385</v>
      </c>
      <c r="F1548" s="1" t="s">
        <v>510</v>
      </c>
      <c r="G1548" s="1">
        <v>2</v>
      </c>
      <c r="H1548" s="1" t="s">
        <v>511</v>
      </c>
    </row>
    <row r="1549" spans="1:8" x14ac:dyDescent="0.25">
      <c r="A1549" s="2">
        <v>46533</v>
      </c>
      <c r="B1549" s="1" t="s">
        <v>507</v>
      </c>
      <c r="C1549" s="4">
        <v>4180.0672810034621</v>
      </c>
      <c r="D1549" s="1" t="s">
        <v>508</v>
      </c>
      <c r="E1549" s="3">
        <v>22.594958275694385</v>
      </c>
      <c r="F1549" s="1" t="s">
        <v>510</v>
      </c>
      <c r="G1549" s="1">
        <v>2</v>
      </c>
      <c r="H1549" s="1" t="s">
        <v>511</v>
      </c>
    </row>
    <row r="1550" spans="1:8" x14ac:dyDescent="0.25">
      <c r="A1550" s="2">
        <v>46534</v>
      </c>
      <c r="B1550" s="1" t="s">
        <v>507</v>
      </c>
      <c r="C1550" s="4">
        <v>4180.0672810034621</v>
      </c>
      <c r="D1550" s="1" t="s">
        <v>508</v>
      </c>
      <c r="E1550" s="3">
        <v>22.594958275694385</v>
      </c>
      <c r="F1550" s="1" t="s">
        <v>510</v>
      </c>
      <c r="G1550" s="1">
        <v>2</v>
      </c>
      <c r="H1550" s="1" t="s">
        <v>511</v>
      </c>
    </row>
    <row r="1551" spans="1:8" x14ac:dyDescent="0.25">
      <c r="A1551" s="2">
        <v>46535</v>
      </c>
      <c r="B1551" s="1" t="s">
        <v>507</v>
      </c>
      <c r="C1551" s="4">
        <v>4180.0672810034621</v>
      </c>
      <c r="D1551" s="1" t="s">
        <v>508</v>
      </c>
      <c r="E1551" s="3">
        <v>22.594958275694385</v>
      </c>
      <c r="F1551" s="1" t="s">
        <v>510</v>
      </c>
      <c r="G1551" s="1">
        <v>2</v>
      </c>
      <c r="H1551" s="1" t="s">
        <v>511</v>
      </c>
    </row>
    <row r="1552" spans="1:8" x14ac:dyDescent="0.25">
      <c r="A1552" s="2">
        <v>46536</v>
      </c>
      <c r="B1552" s="1" t="s">
        <v>507</v>
      </c>
      <c r="C1552" s="4">
        <v>4180.0672810034621</v>
      </c>
      <c r="D1552" s="1" t="s">
        <v>508</v>
      </c>
      <c r="E1552" s="3">
        <v>22.594958275694385</v>
      </c>
      <c r="F1552" s="1" t="s">
        <v>510</v>
      </c>
      <c r="G1552" s="1">
        <v>2</v>
      </c>
      <c r="H1552" s="1" t="s">
        <v>511</v>
      </c>
    </row>
    <row r="1553" spans="1:8" x14ac:dyDescent="0.25">
      <c r="A1553" s="2">
        <v>46537</v>
      </c>
      <c r="B1553" s="1" t="s">
        <v>507</v>
      </c>
      <c r="C1553" s="4">
        <v>4180.0672810034621</v>
      </c>
      <c r="D1553" s="1" t="s">
        <v>508</v>
      </c>
      <c r="E1553" s="3">
        <v>22.594958275694385</v>
      </c>
      <c r="F1553" s="1" t="s">
        <v>510</v>
      </c>
      <c r="G1553" s="1">
        <v>2</v>
      </c>
      <c r="H1553" s="1" t="s">
        <v>511</v>
      </c>
    </row>
    <row r="1554" spans="1:8" x14ac:dyDescent="0.25">
      <c r="A1554" s="2">
        <v>46538</v>
      </c>
      <c r="B1554" s="1" t="s">
        <v>507</v>
      </c>
      <c r="C1554" s="4">
        <v>4180.0672810034621</v>
      </c>
      <c r="D1554" s="1" t="s">
        <v>508</v>
      </c>
      <c r="E1554" s="3">
        <v>22.594958275694385</v>
      </c>
      <c r="F1554" s="1" t="s">
        <v>510</v>
      </c>
      <c r="G1554" s="1">
        <v>2</v>
      </c>
      <c r="H1554" s="1" t="s">
        <v>511</v>
      </c>
    </row>
    <row r="1555" spans="1:8" x14ac:dyDescent="0.25">
      <c r="A1555" s="2">
        <v>46539</v>
      </c>
      <c r="B1555" s="1" t="s">
        <v>507</v>
      </c>
      <c r="C1555" s="4">
        <v>4098.4848905513181</v>
      </c>
      <c r="D1555" s="1" t="s">
        <v>508</v>
      </c>
      <c r="E1555" s="3">
        <v>22.153972381358479</v>
      </c>
      <c r="F1555" s="1" t="s">
        <v>510</v>
      </c>
      <c r="G1555" s="1">
        <v>2</v>
      </c>
      <c r="H1555" s="1" t="s">
        <v>511</v>
      </c>
    </row>
    <row r="1556" spans="1:8" x14ac:dyDescent="0.25">
      <c r="A1556" s="2">
        <v>46540</v>
      </c>
      <c r="B1556" s="1" t="s">
        <v>507</v>
      </c>
      <c r="C1556" s="4">
        <v>4098.4848905513181</v>
      </c>
      <c r="D1556" s="1" t="s">
        <v>508</v>
      </c>
      <c r="E1556" s="3">
        <v>22.153972381358479</v>
      </c>
      <c r="F1556" s="1" t="s">
        <v>510</v>
      </c>
      <c r="G1556" s="1">
        <v>2</v>
      </c>
      <c r="H1556" s="1" t="s">
        <v>511</v>
      </c>
    </row>
    <row r="1557" spans="1:8" x14ac:dyDescent="0.25">
      <c r="A1557" s="2">
        <v>46541</v>
      </c>
      <c r="B1557" s="1" t="s">
        <v>507</v>
      </c>
      <c r="C1557" s="4">
        <v>4098.4848905513181</v>
      </c>
      <c r="D1557" s="1" t="s">
        <v>508</v>
      </c>
      <c r="E1557" s="3">
        <v>22.153972381358479</v>
      </c>
      <c r="F1557" s="1" t="s">
        <v>510</v>
      </c>
      <c r="G1557" s="1">
        <v>2</v>
      </c>
      <c r="H1557" s="1" t="s">
        <v>511</v>
      </c>
    </row>
    <row r="1558" spans="1:8" x14ac:dyDescent="0.25">
      <c r="A1558" s="2">
        <v>46542</v>
      </c>
      <c r="B1558" s="1" t="s">
        <v>507</v>
      </c>
      <c r="C1558" s="4">
        <v>4098.4848905513181</v>
      </c>
      <c r="D1558" s="1" t="s">
        <v>508</v>
      </c>
      <c r="E1558" s="3">
        <v>22.153972381358479</v>
      </c>
      <c r="F1558" s="1" t="s">
        <v>510</v>
      </c>
      <c r="G1558" s="1">
        <v>2</v>
      </c>
      <c r="H1558" s="1" t="s">
        <v>511</v>
      </c>
    </row>
    <row r="1559" spans="1:8" x14ac:dyDescent="0.25">
      <c r="A1559" s="2">
        <v>46543</v>
      </c>
      <c r="B1559" s="1" t="s">
        <v>507</v>
      </c>
      <c r="C1559" s="4">
        <v>4098.4848905513181</v>
      </c>
      <c r="D1559" s="1" t="s">
        <v>508</v>
      </c>
      <c r="E1559" s="3">
        <v>22.153972381358479</v>
      </c>
      <c r="F1559" s="1" t="s">
        <v>510</v>
      </c>
      <c r="G1559" s="1">
        <v>2</v>
      </c>
      <c r="H1559" s="1" t="s">
        <v>511</v>
      </c>
    </row>
    <row r="1560" spans="1:8" x14ac:dyDescent="0.25">
      <c r="A1560" s="2">
        <v>46544</v>
      </c>
      <c r="B1560" s="1" t="s">
        <v>507</v>
      </c>
      <c r="C1560" s="4">
        <v>4098.4848905513181</v>
      </c>
      <c r="D1560" s="1" t="s">
        <v>508</v>
      </c>
      <c r="E1560" s="3">
        <v>22.153972381358479</v>
      </c>
      <c r="F1560" s="1" t="s">
        <v>510</v>
      </c>
      <c r="G1560" s="1">
        <v>2</v>
      </c>
      <c r="H1560" s="1" t="s">
        <v>511</v>
      </c>
    </row>
    <row r="1561" spans="1:8" x14ac:dyDescent="0.25">
      <c r="A1561" s="2">
        <v>46545</v>
      </c>
      <c r="B1561" s="1" t="s">
        <v>507</v>
      </c>
      <c r="C1561" s="4">
        <v>4098.4848905513181</v>
      </c>
      <c r="D1561" s="1" t="s">
        <v>508</v>
      </c>
      <c r="E1561" s="3">
        <v>22.153972381358479</v>
      </c>
      <c r="F1561" s="1" t="s">
        <v>510</v>
      </c>
      <c r="G1561" s="1">
        <v>2</v>
      </c>
      <c r="H1561" s="1" t="s">
        <v>511</v>
      </c>
    </row>
    <row r="1562" spans="1:8" x14ac:dyDescent="0.25">
      <c r="A1562" s="2">
        <v>46546</v>
      </c>
      <c r="B1562" s="1" t="s">
        <v>507</v>
      </c>
      <c r="C1562" s="4">
        <v>4098.4848905513181</v>
      </c>
      <c r="D1562" s="1" t="s">
        <v>508</v>
      </c>
      <c r="E1562" s="3">
        <v>22.153972381358479</v>
      </c>
      <c r="F1562" s="1" t="s">
        <v>510</v>
      </c>
      <c r="G1562" s="1">
        <v>2</v>
      </c>
      <c r="H1562" s="1" t="s">
        <v>511</v>
      </c>
    </row>
    <row r="1563" spans="1:8" x14ac:dyDescent="0.25">
      <c r="A1563" s="2">
        <v>46547</v>
      </c>
      <c r="B1563" s="1" t="s">
        <v>507</v>
      </c>
      <c r="C1563" s="4">
        <v>4098.4848905513181</v>
      </c>
      <c r="D1563" s="1" t="s">
        <v>508</v>
      </c>
      <c r="E1563" s="3">
        <v>22.153972381358479</v>
      </c>
      <c r="F1563" s="1" t="s">
        <v>510</v>
      </c>
      <c r="G1563" s="1">
        <v>2</v>
      </c>
      <c r="H1563" s="1" t="s">
        <v>511</v>
      </c>
    </row>
    <row r="1564" spans="1:8" x14ac:dyDescent="0.25">
      <c r="A1564" s="2">
        <v>46548</v>
      </c>
      <c r="B1564" s="1" t="s">
        <v>507</v>
      </c>
      <c r="C1564" s="4">
        <v>4098.4848905513181</v>
      </c>
      <c r="D1564" s="1" t="s">
        <v>508</v>
      </c>
      <c r="E1564" s="3">
        <v>22.153972381358479</v>
      </c>
      <c r="F1564" s="1" t="s">
        <v>510</v>
      </c>
      <c r="G1564" s="1">
        <v>2</v>
      </c>
      <c r="H1564" s="1" t="s">
        <v>511</v>
      </c>
    </row>
    <row r="1565" spans="1:8" x14ac:dyDescent="0.25">
      <c r="A1565" s="2">
        <v>46549</v>
      </c>
      <c r="B1565" s="1" t="s">
        <v>507</v>
      </c>
      <c r="C1565" s="4">
        <v>4098.4848905513181</v>
      </c>
      <c r="D1565" s="1" t="s">
        <v>508</v>
      </c>
      <c r="E1565" s="3">
        <v>22.153972381358479</v>
      </c>
      <c r="F1565" s="1" t="s">
        <v>510</v>
      </c>
      <c r="G1565" s="1">
        <v>2</v>
      </c>
      <c r="H1565" s="1" t="s">
        <v>511</v>
      </c>
    </row>
    <row r="1566" spans="1:8" x14ac:dyDescent="0.25">
      <c r="A1566" s="2">
        <v>46550</v>
      </c>
      <c r="B1566" s="1" t="s">
        <v>507</v>
      </c>
      <c r="C1566" s="4">
        <v>4098.4848905513181</v>
      </c>
      <c r="D1566" s="1" t="s">
        <v>508</v>
      </c>
      <c r="E1566" s="3">
        <v>22.153972381358479</v>
      </c>
      <c r="F1566" s="1" t="s">
        <v>510</v>
      </c>
      <c r="G1566" s="1">
        <v>2</v>
      </c>
      <c r="H1566" s="1" t="s">
        <v>511</v>
      </c>
    </row>
    <row r="1567" spans="1:8" x14ac:dyDescent="0.25">
      <c r="A1567" s="2">
        <v>46551</v>
      </c>
      <c r="B1567" s="1" t="s">
        <v>507</v>
      </c>
      <c r="C1567" s="4">
        <v>4098.4848905513181</v>
      </c>
      <c r="D1567" s="1" t="s">
        <v>508</v>
      </c>
      <c r="E1567" s="3">
        <v>22.153972381358479</v>
      </c>
      <c r="F1567" s="1" t="s">
        <v>510</v>
      </c>
      <c r="G1567" s="1">
        <v>2</v>
      </c>
      <c r="H1567" s="1" t="s">
        <v>511</v>
      </c>
    </row>
    <row r="1568" spans="1:8" x14ac:dyDescent="0.25">
      <c r="A1568" s="2">
        <v>46552</v>
      </c>
      <c r="B1568" s="1" t="s">
        <v>507</v>
      </c>
      <c r="C1568" s="4">
        <v>4098.4848905513181</v>
      </c>
      <c r="D1568" s="1" t="s">
        <v>508</v>
      </c>
      <c r="E1568" s="3">
        <v>22.153972381358479</v>
      </c>
      <c r="F1568" s="1" t="s">
        <v>510</v>
      </c>
      <c r="G1568" s="1">
        <v>2</v>
      </c>
      <c r="H1568" s="1" t="s">
        <v>511</v>
      </c>
    </row>
    <row r="1569" spans="1:8" x14ac:dyDescent="0.25">
      <c r="A1569" s="2">
        <v>46553</v>
      </c>
      <c r="B1569" s="1" t="s">
        <v>507</v>
      </c>
      <c r="C1569" s="4">
        <v>4098.4848905513181</v>
      </c>
      <c r="D1569" s="1" t="s">
        <v>508</v>
      </c>
      <c r="E1569" s="3">
        <v>22.153972381358479</v>
      </c>
      <c r="F1569" s="1" t="s">
        <v>510</v>
      </c>
      <c r="G1569" s="1">
        <v>2</v>
      </c>
      <c r="H1569" s="1" t="s">
        <v>511</v>
      </c>
    </row>
    <row r="1570" spans="1:8" x14ac:dyDescent="0.25">
      <c r="A1570" s="2">
        <v>46554</v>
      </c>
      <c r="B1570" s="1" t="s">
        <v>507</v>
      </c>
      <c r="C1570" s="4">
        <v>4098.4848905513181</v>
      </c>
      <c r="D1570" s="1" t="s">
        <v>508</v>
      </c>
      <c r="E1570" s="3">
        <v>22.153972381358479</v>
      </c>
      <c r="F1570" s="1" t="s">
        <v>510</v>
      </c>
      <c r="G1570" s="1">
        <v>2</v>
      </c>
      <c r="H1570" s="1" t="s">
        <v>511</v>
      </c>
    </row>
    <row r="1571" spans="1:8" x14ac:dyDescent="0.25">
      <c r="A1571" s="2">
        <v>46555</v>
      </c>
      <c r="B1571" s="1" t="s">
        <v>507</v>
      </c>
      <c r="C1571" s="4">
        <v>4098.4848905513181</v>
      </c>
      <c r="D1571" s="1" t="s">
        <v>508</v>
      </c>
      <c r="E1571" s="3">
        <v>22.153972381358479</v>
      </c>
      <c r="F1571" s="1" t="s">
        <v>510</v>
      </c>
      <c r="G1571" s="1">
        <v>2</v>
      </c>
      <c r="H1571" s="1" t="s">
        <v>511</v>
      </c>
    </row>
    <row r="1572" spans="1:8" x14ac:dyDescent="0.25">
      <c r="A1572" s="2">
        <v>46556</v>
      </c>
      <c r="B1572" s="1" t="s">
        <v>507</v>
      </c>
      <c r="C1572" s="4">
        <v>4098.4848905513181</v>
      </c>
      <c r="D1572" s="1" t="s">
        <v>508</v>
      </c>
      <c r="E1572" s="3">
        <v>22.153972381358479</v>
      </c>
      <c r="F1572" s="1" t="s">
        <v>510</v>
      </c>
      <c r="G1572" s="1">
        <v>2</v>
      </c>
      <c r="H1572" s="1" t="s">
        <v>511</v>
      </c>
    </row>
    <row r="1573" spans="1:8" x14ac:dyDescent="0.25">
      <c r="A1573" s="2">
        <v>46557</v>
      </c>
      <c r="B1573" s="1" t="s">
        <v>507</v>
      </c>
      <c r="C1573" s="4">
        <v>4098.4848905513181</v>
      </c>
      <c r="D1573" s="1" t="s">
        <v>508</v>
      </c>
      <c r="E1573" s="3">
        <v>22.153972381358479</v>
      </c>
      <c r="F1573" s="1" t="s">
        <v>510</v>
      </c>
      <c r="G1573" s="1">
        <v>2</v>
      </c>
      <c r="H1573" s="1" t="s">
        <v>511</v>
      </c>
    </row>
    <row r="1574" spans="1:8" x14ac:dyDescent="0.25">
      <c r="A1574" s="2">
        <v>46558</v>
      </c>
      <c r="B1574" s="1" t="s">
        <v>507</v>
      </c>
      <c r="C1574" s="4">
        <v>4098.4848905513181</v>
      </c>
      <c r="D1574" s="1" t="s">
        <v>508</v>
      </c>
      <c r="E1574" s="3">
        <v>22.153972381358479</v>
      </c>
      <c r="F1574" s="1" t="s">
        <v>510</v>
      </c>
      <c r="G1574" s="1">
        <v>2</v>
      </c>
      <c r="H1574" s="1" t="s">
        <v>511</v>
      </c>
    </row>
    <row r="1575" spans="1:8" x14ac:dyDescent="0.25">
      <c r="A1575" s="2">
        <v>46559</v>
      </c>
      <c r="B1575" s="1" t="s">
        <v>507</v>
      </c>
      <c r="C1575" s="4">
        <v>4098.4848905513181</v>
      </c>
      <c r="D1575" s="1" t="s">
        <v>508</v>
      </c>
      <c r="E1575" s="3">
        <v>22.153972381358479</v>
      </c>
      <c r="F1575" s="1" t="s">
        <v>510</v>
      </c>
      <c r="G1575" s="1">
        <v>2</v>
      </c>
      <c r="H1575" s="1" t="s">
        <v>511</v>
      </c>
    </row>
    <row r="1576" spans="1:8" x14ac:dyDescent="0.25">
      <c r="A1576" s="2">
        <v>46560</v>
      </c>
      <c r="B1576" s="1" t="s">
        <v>507</v>
      </c>
      <c r="C1576" s="4">
        <v>4098.4848905513181</v>
      </c>
      <c r="D1576" s="1" t="s">
        <v>508</v>
      </c>
      <c r="E1576" s="3">
        <v>22.153972381358479</v>
      </c>
      <c r="F1576" s="1" t="s">
        <v>510</v>
      </c>
      <c r="G1576" s="1">
        <v>2</v>
      </c>
      <c r="H1576" s="1" t="s">
        <v>511</v>
      </c>
    </row>
    <row r="1577" spans="1:8" x14ac:dyDescent="0.25">
      <c r="A1577" s="2">
        <v>46561</v>
      </c>
      <c r="B1577" s="1" t="s">
        <v>507</v>
      </c>
      <c r="C1577" s="4">
        <v>4098.4848905513181</v>
      </c>
      <c r="D1577" s="1" t="s">
        <v>508</v>
      </c>
      <c r="E1577" s="3">
        <v>22.153972381358479</v>
      </c>
      <c r="F1577" s="1" t="s">
        <v>510</v>
      </c>
      <c r="G1577" s="1">
        <v>2</v>
      </c>
      <c r="H1577" s="1" t="s">
        <v>511</v>
      </c>
    </row>
    <row r="1578" spans="1:8" x14ac:dyDescent="0.25">
      <c r="A1578" s="2">
        <v>46562</v>
      </c>
      <c r="B1578" s="1" t="s">
        <v>507</v>
      </c>
      <c r="C1578" s="4">
        <v>4098.4848905513181</v>
      </c>
      <c r="D1578" s="1" t="s">
        <v>508</v>
      </c>
      <c r="E1578" s="3">
        <v>22.153972381358479</v>
      </c>
      <c r="F1578" s="1" t="s">
        <v>510</v>
      </c>
      <c r="G1578" s="1">
        <v>2</v>
      </c>
      <c r="H1578" s="1" t="s">
        <v>511</v>
      </c>
    </row>
    <row r="1579" spans="1:8" x14ac:dyDescent="0.25">
      <c r="A1579" s="2">
        <v>46563</v>
      </c>
      <c r="B1579" s="1" t="s">
        <v>507</v>
      </c>
      <c r="C1579" s="4">
        <v>4098.4848905513181</v>
      </c>
      <c r="D1579" s="1" t="s">
        <v>508</v>
      </c>
      <c r="E1579" s="3">
        <v>22.153972381358479</v>
      </c>
      <c r="F1579" s="1" t="s">
        <v>510</v>
      </c>
      <c r="G1579" s="1">
        <v>2</v>
      </c>
      <c r="H1579" s="1" t="s">
        <v>511</v>
      </c>
    </row>
    <row r="1580" spans="1:8" x14ac:dyDescent="0.25">
      <c r="A1580" s="2">
        <v>46564</v>
      </c>
      <c r="B1580" s="1" t="s">
        <v>507</v>
      </c>
      <c r="C1580" s="4">
        <v>4098.4848905513181</v>
      </c>
      <c r="D1580" s="1" t="s">
        <v>508</v>
      </c>
      <c r="E1580" s="3">
        <v>22.153972381358479</v>
      </c>
      <c r="F1580" s="1" t="s">
        <v>510</v>
      </c>
      <c r="G1580" s="1">
        <v>2</v>
      </c>
      <c r="H1580" s="1" t="s">
        <v>511</v>
      </c>
    </row>
    <row r="1581" spans="1:8" x14ac:dyDescent="0.25">
      <c r="A1581" s="2">
        <v>46565</v>
      </c>
      <c r="B1581" s="1" t="s">
        <v>507</v>
      </c>
      <c r="C1581" s="4">
        <v>4098.4848905513181</v>
      </c>
      <c r="D1581" s="1" t="s">
        <v>508</v>
      </c>
      <c r="E1581" s="3">
        <v>22.153972381358479</v>
      </c>
      <c r="F1581" s="1" t="s">
        <v>510</v>
      </c>
      <c r="G1581" s="1">
        <v>2</v>
      </c>
      <c r="H1581" s="1" t="s">
        <v>511</v>
      </c>
    </row>
    <row r="1582" spans="1:8" x14ac:dyDescent="0.25">
      <c r="A1582" s="2">
        <v>46566</v>
      </c>
      <c r="B1582" s="1" t="s">
        <v>507</v>
      </c>
      <c r="C1582" s="4">
        <v>4098.4848905513181</v>
      </c>
      <c r="D1582" s="1" t="s">
        <v>508</v>
      </c>
      <c r="E1582" s="3">
        <v>22.153972381358479</v>
      </c>
      <c r="F1582" s="1" t="s">
        <v>510</v>
      </c>
      <c r="G1582" s="1">
        <v>2</v>
      </c>
      <c r="H1582" s="1" t="s">
        <v>511</v>
      </c>
    </row>
    <row r="1583" spans="1:8" x14ac:dyDescent="0.25">
      <c r="A1583" s="2">
        <v>46567</v>
      </c>
      <c r="B1583" s="1" t="s">
        <v>507</v>
      </c>
      <c r="C1583" s="4">
        <v>4098.4848905513181</v>
      </c>
      <c r="D1583" s="1" t="s">
        <v>508</v>
      </c>
      <c r="E1583" s="3">
        <v>22.153972381358479</v>
      </c>
      <c r="F1583" s="1" t="s">
        <v>510</v>
      </c>
      <c r="G1583" s="1">
        <v>2</v>
      </c>
      <c r="H1583" s="1" t="s">
        <v>511</v>
      </c>
    </row>
    <row r="1584" spans="1:8" x14ac:dyDescent="0.25">
      <c r="A1584" s="2">
        <v>46568</v>
      </c>
      <c r="B1584" s="1" t="s">
        <v>507</v>
      </c>
      <c r="C1584" s="4">
        <v>4098.4848905513181</v>
      </c>
      <c r="D1584" s="1" t="s">
        <v>508</v>
      </c>
      <c r="E1584" s="3">
        <v>22.153972381358479</v>
      </c>
      <c r="F1584" s="1" t="s">
        <v>510</v>
      </c>
      <c r="G1584" s="1">
        <v>2</v>
      </c>
      <c r="H1584" s="1" t="s">
        <v>511</v>
      </c>
    </row>
    <row r="1585" spans="1:8" x14ac:dyDescent="0.25">
      <c r="A1585" s="2">
        <v>46569</v>
      </c>
      <c r="B1585" s="1" t="s">
        <v>507</v>
      </c>
      <c r="C1585" s="4">
        <v>4180.0672810034612</v>
      </c>
      <c r="D1585" s="1" t="s">
        <v>508</v>
      </c>
      <c r="E1585" s="3">
        <v>22.594958275694381</v>
      </c>
      <c r="F1585" s="1" t="s">
        <v>510</v>
      </c>
      <c r="G1585" s="1">
        <v>2</v>
      </c>
      <c r="H1585" s="1" t="s">
        <v>511</v>
      </c>
    </row>
    <row r="1586" spans="1:8" x14ac:dyDescent="0.25">
      <c r="A1586" s="2">
        <v>46570</v>
      </c>
      <c r="B1586" s="1" t="s">
        <v>507</v>
      </c>
      <c r="C1586" s="4">
        <v>4180.0672810034612</v>
      </c>
      <c r="D1586" s="1" t="s">
        <v>508</v>
      </c>
      <c r="E1586" s="3">
        <v>22.594958275694381</v>
      </c>
      <c r="F1586" s="1" t="s">
        <v>510</v>
      </c>
      <c r="G1586" s="1">
        <v>2</v>
      </c>
      <c r="H1586" s="1" t="s">
        <v>511</v>
      </c>
    </row>
    <row r="1587" spans="1:8" x14ac:dyDescent="0.25">
      <c r="A1587" s="2">
        <v>46571</v>
      </c>
      <c r="B1587" s="1" t="s">
        <v>507</v>
      </c>
      <c r="C1587" s="4">
        <v>4180.0672810034612</v>
      </c>
      <c r="D1587" s="1" t="s">
        <v>508</v>
      </c>
      <c r="E1587" s="3">
        <v>22.594958275694381</v>
      </c>
      <c r="F1587" s="1" t="s">
        <v>510</v>
      </c>
      <c r="G1587" s="1">
        <v>2</v>
      </c>
      <c r="H1587" s="1" t="s">
        <v>511</v>
      </c>
    </row>
    <row r="1588" spans="1:8" x14ac:dyDescent="0.25">
      <c r="A1588" s="2">
        <v>46572</v>
      </c>
      <c r="B1588" s="1" t="s">
        <v>507</v>
      </c>
      <c r="C1588" s="4">
        <v>4180.0672810034612</v>
      </c>
      <c r="D1588" s="1" t="s">
        <v>508</v>
      </c>
      <c r="E1588" s="3">
        <v>22.594958275694381</v>
      </c>
      <c r="F1588" s="1" t="s">
        <v>510</v>
      </c>
      <c r="G1588" s="1">
        <v>2</v>
      </c>
      <c r="H1588" s="1" t="s">
        <v>511</v>
      </c>
    </row>
    <row r="1589" spans="1:8" x14ac:dyDescent="0.25">
      <c r="A1589" s="2">
        <v>46573</v>
      </c>
      <c r="B1589" s="1" t="s">
        <v>507</v>
      </c>
      <c r="C1589" s="4">
        <v>4180.0672810034612</v>
      </c>
      <c r="D1589" s="1" t="s">
        <v>508</v>
      </c>
      <c r="E1589" s="3">
        <v>22.594958275694381</v>
      </c>
      <c r="F1589" s="1" t="s">
        <v>510</v>
      </c>
      <c r="G1589" s="1">
        <v>2</v>
      </c>
      <c r="H1589" s="1" t="s">
        <v>511</v>
      </c>
    </row>
    <row r="1590" spans="1:8" x14ac:dyDescent="0.25">
      <c r="A1590" s="2">
        <v>46574</v>
      </c>
      <c r="B1590" s="1" t="s">
        <v>507</v>
      </c>
      <c r="C1590" s="4">
        <v>4180.0672810034612</v>
      </c>
      <c r="D1590" s="1" t="s">
        <v>508</v>
      </c>
      <c r="E1590" s="3">
        <v>22.594958275694381</v>
      </c>
      <c r="F1590" s="1" t="s">
        <v>510</v>
      </c>
      <c r="G1590" s="1">
        <v>2</v>
      </c>
      <c r="H1590" s="1" t="s">
        <v>511</v>
      </c>
    </row>
    <row r="1591" spans="1:8" x14ac:dyDescent="0.25">
      <c r="A1591" s="2">
        <v>46575</v>
      </c>
      <c r="B1591" s="1" t="s">
        <v>507</v>
      </c>
      <c r="C1591" s="4">
        <v>4180.0672810034612</v>
      </c>
      <c r="D1591" s="1" t="s">
        <v>508</v>
      </c>
      <c r="E1591" s="3">
        <v>22.594958275694381</v>
      </c>
      <c r="F1591" s="1" t="s">
        <v>510</v>
      </c>
      <c r="G1591" s="1">
        <v>2</v>
      </c>
      <c r="H1591" s="1" t="s">
        <v>511</v>
      </c>
    </row>
    <row r="1592" spans="1:8" x14ac:dyDescent="0.25">
      <c r="A1592" s="2">
        <v>46576</v>
      </c>
      <c r="B1592" s="1" t="s">
        <v>507</v>
      </c>
      <c r="C1592" s="4">
        <v>4180.0672810034612</v>
      </c>
      <c r="D1592" s="1" t="s">
        <v>508</v>
      </c>
      <c r="E1592" s="3">
        <v>22.594958275694381</v>
      </c>
      <c r="F1592" s="1" t="s">
        <v>510</v>
      </c>
      <c r="G1592" s="1">
        <v>2</v>
      </c>
      <c r="H1592" s="1" t="s">
        <v>511</v>
      </c>
    </row>
    <row r="1593" spans="1:8" x14ac:dyDescent="0.25">
      <c r="A1593" s="2">
        <v>46577</v>
      </c>
      <c r="B1593" s="1" t="s">
        <v>507</v>
      </c>
      <c r="C1593" s="4">
        <v>4180.0672810034612</v>
      </c>
      <c r="D1593" s="1" t="s">
        <v>508</v>
      </c>
      <c r="E1593" s="3">
        <v>22.594958275694381</v>
      </c>
      <c r="F1593" s="1" t="s">
        <v>510</v>
      </c>
      <c r="G1593" s="1">
        <v>2</v>
      </c>
      <c r="H1593" s="1" t="s">
        <v>511</v>
      </c>
    </row>
    <row r="1594" spans="1:8" x14ac:dyDescent="0.25">
      <c r="A1594" s="2">
        <v>46578</v>
      </c>
      <c r="B1594" s="1" t="s">
        <v>507</v>
      </c>
      <c r="C1594" s="4">
        <v>4180.0672810034612</v>
      </c>
      <c r="D1594" s="1" t="s">
        <v>508</v>
      </c>
      <c r="E1594" s="3">
        <v>22.594958275694381</v>
      </c>
      <c r="F1594" s="1" t="s">
        <v>510</v>
      </c>
      <c r="G1594" s="1">
        <v>2</v>
      </c>
      <c r="H1594" s="1" t="s">
        <v>511</v>
      </c>
    </row>
    <row r="1595" spans="1:8" x14ac:dyDescent="0.25">
      <c r="A1595" s="2">
        <v>46579</v>
      </c>
      <c r="B1595" s="1" t="s">
        <v>507</v>
      </c>
      <c r="C1595" s="4">
        <v>4180.0672810034612</v>
      </c>
      <c r="D1595" s="1" t="s">
        <v>508</v>
      </c>
      <c r="E1595" s="3">
        <v>22.594958275694381</v>
      </c>
      <c r="F1595" s="1" t="s">
        <v>510</v>
      </c>
      <c r="G1595" s="1">
        <v>2</v>
      </c>
      <c r="H1595" s="1" t="s">
        <v>511</v>
      </c>
    </row>
    <row r="1596" spans="1:8" x14ac:dyDescent="0.25">
      <c r="A1596" s="2">
        <v>46580</v>
      </c>
      <c r="B1596" s="1" t="s">
        <v>507</v>
      </c>
      <c r="C1596" s="4">
        <v>4180.0672810034612</v>
      </c>
      <c r="D1596" s="1" t="s">
        <v>508</v>
      </c>
      <c r="E1596" s="3">
        <v>22.594958275694381</v>
      </c>
      <c r="F1596" s="1" t="s">
        <v>510</v>
      </c>
      <c r="G1596" s="1">
        <v>2</v>
      </c>
      <c r="H1596" s="1" t="s">
        <v>511</v>
      </c>
    </row>
    <row r="1597" spans="1:8" x14ac:dyDescent="0.25">
      <c r="A1597" s="2">
        <v>46581</v>
      </c>
      <c r="B1597" s="1" t="s">
        <v>507</v>
      </c>
      <c r="C1597" s="4">
        <v>4180.0672810034612</v>
      </c>
      <c r="D1597" s="1" t="s">
        <v>508</v>
      </c>
      <c r="E1597" s="3">
        <v>22.594958275694381</v>
      </c>
      <c r="F1597" s="1" t="s">
        <v>510</v>
      </c>
      <c r="G1597" s="1">
        <v>2</v>
      </c>
      <c r="H1597" s="1" t="s">
        <v>511</v>
      </c>
    </row>
    <row r="1598" spans="1:8" x14ac:dyDescent="0.25">
      <c r="A1598" s="2">
        <v>46582</v>
      </c>
      <c r="B1598" s="1" t="s">
        <v>507</v>
      </c>
      <c r="C1598" s="4">
        <v>4180.0672810034612</v>
      </c>
      <c r="D1598" s="1" t="s">
        <v>508</v>
      </c>
      <c r="E1598" s="3">
        <v>22.594958275694381</v>
      </c>
      <c r="F1598" s="1" t="s">
        <v>510</v>
      </c>
      <c r="G1598" s="1">
        <v>2</v>
      </c>
      <c r="H1598" s="1" t="s">
        <v>511</v>
      </c>
    </row>
    <row r="1599" spans="1:8" x14ac:dyDescent="0.25">
      <c r="A1599" s="2">
        <v>46583</v>
      </c>
      <c r="B1599" s="1" t="s">
        <v>507</v>
      </c>
      <c r="C1599" s="4">
        <v>4180.0672810034612</v>
      </c>
      <c r="D1599" s="1" t="s">
        <v>508</v>
      </c>
      <c r="E1599" s="3">
        <v>22.594958275694381</v>
      </c>
      <c r="F1599" s="1" t="s">
        <v>510</v>
      </c>
      <c r="G1599" s="1">
        <v>2</v>
      </c>
      <c r="H1599" s="1" t="s">
        <v>511</v>
      </c>
    </row>
    <row r="1600" spans="1:8" x14ac:dyDescent="0.25">
      <c r="A1600" s="2">
        <v>46584</v>
      </c>
      <c r="B1600" s="1" t="s">
        <v>507</v>
      </c>
      <c r="C1600" s="4">
        <v>4180.0672810034612</v>
      </c>
      <c r="D1600" s="1" t="s">
        <v>508</v>
      </c>
      <c r="E1600" s="3">
        <v>22.594958275694381</v>
      </c>
      <c r="F1600" s="1" t="s">
        <v>510</v>
      </c>
      <c r="G1600" s="1">
        <v>2</v>
      </c>
      <c r="H1600" s="1" t="s">
        <v>511</v>
      </c>
    </row>
    <row r="1601" spans="1:8" x14ac:dyDescent="0.25">
      <c r="A1601" s="2">
        <v>46585</v>
      </c>
      <c r="B1601" s="1" t="s">
        <v>507</v>
      </c>
      <c r="C1601" s="4">
        <v>4180.0672810034612</v>
      </c>
      <c r="D1601" s="1" t="s">
        <v>508</v>
      </c>
      <c r="E1601" s="3">
        <v>22.594958275694381</v>
      </c>
      <c r="F1601" s="1" t="s">
        <v>510</v>
      </c>
      <c r="G1601" s="1">
        <v>2</v>
      </c>
      <c r="H1601" s="1" t="s">
        <v>511</v>
      </c>
    </row>
    <row r="1602" spans="1:8" x14ac:dyDescent="0.25">
      <c r="A1602" s="2">
        <v>46586</v>
      </c>
      <c r="B1602" s="1" t="s">
        <v>507</v>
      </c>
      <c r="C1602" s="4">
        <v>4180.0672810034612</v>
      </c>
      <c r="D1602" s="1" t="s">
        <v>508</v>
      </c>
      <c r="E1602" s="3">
        <v>22.594958275694381</v>
      </c>
      <c r="F1602" s="1" t="s">
        <v>510</v>
      </c>
      <c r="G1602" s="1">
        <v>2</v>
      </c>
      <c r="H1602" s="1" t="s">
        <v>511</v>
      </c>
    </row>
    <row r="1603" spans="1:8" x14ac:dyDescent="0.25">
      <c r="A1603" s="2">
        <v>46587</v>
      </c>
      <c r="B1603" s="1" t="s">
        <v>507</v>
      </c>
      <c r="C1603" s="4">
        <v>4180.0672810034612</v>
      </c>
      <c r="D1603" s="1" t="s">
        <v>508</v>
      </c>
      <c r="E1603" s="3">
        <v>22.594958275694381</v>
      </c>
      <c r="F1603" s="1" t="s">
        <v>510</v>
      </c>
      <c r="G1603" s="1">
        <v>2</v>
      </c>
      <c r="H1603" s="1" t="s">
        <v>511</v>
      </c>
    </row>
    <row r="1604" spans="1:8" x14ac:dyDescent="0.25">
      <c r="A1604" s="2">
        <v>46588</v>
      </c>
      <c r="B1604" s="1" t="s">
        <v>507</v>
      </c>
      <c r="C1604" s="4">
        <v>4180.0672810034612</v>
      </c>
      <c r="D1604" s="1" t="s">
        <v>508</v>
      </c>
      <c r="E1604" s="3">
        <v>22.594958275694381</v>
      </c>
      <c r="F1604" s="1" t="s">
        <v>510</v>
      </c>
      <c r="G1604" s="1">
        <v>2</v>
      </c>
      <c r="H1604" s="1" t="s">
        <v>511</v>
      </c>
    </row>
    <row r="1605" spans="1:8" x14ac:dyDescent="0.25">
      <c r="A1605" s="2">
        <v>46589</v>
      </c>
      <c r="B1605" s="1" t="s">
        <v>507</v>
      </c>
      <c r="C1605" s="4">
        <v>4180.0672810034612</v>
      </c>
      <c r="D1605" s="1" t="s">
        <v>508</v>
      </c>
      <c r="E1605" s="3">
        <v>22.594958275694381</v>
      </c>
      <c r="F1605" s="1" t="s">
        <v>510</v>
      </c>
      <c r="G1605" s="1">
        <v>2</v>
      </c>
      <c r="H1605" s="1" t="s">
        <v>511</v>
      </c>
    </row>
    <row r="1606" spans="1:8" x14ac:dyDescent="0.25">
      <c r="A1606" s="2">
        <v>46590</v>
      </c>
      <c r="B1606" s="1" t="s">
        <v>507</v>
      </c>
      <c r="C1606" s="4">
        <v>4180.0672810034612</v>
      </c>
      <c r="D1606" s="1" t="s">
        <v>508</v>
      </c>
      <c r="E1606" s="3">
        <v>22.594958275694381</v>
      </c>
      <c r="F1606" s="1" t="s">
        <v>510</v>
      </c>
      <c r="G1606" s="1">
        <v>2</v>
      </c>
      <c r="H1606" s="1" t="s">
        <v>511</v>
      </c>
    </row>
    <row r="1607" spans="1:8" x14ac:dyDescent="0.25">
      <c r="A1607" s="2">
        <v>46591</v>
      </c>
      <c r="B1607" s="1" t="s">
        <v>507</v>
      </c>
      <c r="C1607" s="4">
        <v>4180.0672810034612</v>
      </c>
      <c r="D1607" s="1" t="s">
        <v>508</v>
      </c>
      <c r="E1607" s="3">
        <v>22.594958275694381</v>
      </c>
      <c r="F1607" s="1" t="s">
        <v>510</v>
      </c>
      <c r="G1607" s="1">
        <v>2</v>
      </c>
      <c r="H1607" s="1" t="s">
        <v>511</v>
      </c>
    </row>
    <row r="1608" spans="1:8" x14ac:dyDescent="0.25">
      <c r="A1608" s="2">
        <v>46592</v>
      </c>
      <c r="B1608" s="1" t="s">
        <v>507</v>
      </c>
      <c r="C1608" s="4">
        <v>4180.0672810034612</v>
      </c>
      <c r="D1608" s="1" t="s">
        <v>508</v>
      </c>
      <c r="E1608" s="3">
        <v>22.594958275694381</v>
      </c>
      <c r="F1608" s="1" t="s">
        <v>510</v>
      </c>
      <c r="G1608" s="1">
        <v>2</v>
      </c>
      <c r="H1608" s="1" t="s">
        <v>511</v>
      </c>
    </row>
    <row r="1609" spans="1:8" x14ac:dyDescent="0.25">
      <c r="A1609" s="2">
        <v>46593</v>
      </c>
      <c r="B1609" s="1" t="s">
        <v>507</v>
      </c>
      <c r="C1609" s="4">
        <v>4180.0672810034612</v>
      </c>
      <c r="D1609" s="1" t="s">
        <v>508</v>
      </c>
      <c r="E1609" s="3">
        <v>22.594958275694381</v>
      </c>
      <c r="F1609" s="1" t="s">
        <v>510</v>
      </c>
      <c r="G1609" s="1">
        <v>2</v>
      </c>
      <c r="H1609" s="1" t="s">
        <v>511</v>
      </c>
    </row>
    <row r="1610" spans="1:8" x14ac:dyDescent="0.25">
      <c r="A1610" s="2">
        <v>46594</v>
      </c>
      <c r="B1610" s="1" t="s">
        <v>507</v>
      </c>
      <c r="C1610" s="4">
        <v>4180.0672810034612</v>
      </c>
      <c r="D1610" s="1" t="s">
        <v>508</v>
      </c>
      <c r="E1610" s="3">
        <v>22.594958275694381</v>
      </c>
      <c r="F1610" s="1" t="s">
        <v>510</v>
      </c>
      <c r="G1610" s="1">
        <v>2</v>
      </c>
      <c r="H1610" s="1" t="s">
        <v>511</v>
      </c>
    </row>
    <row r="1611" spans="1:8" x14ac:dyDescent="0.25">
      <c r="A1611" s="2">
        <v>46595</v>
      </c>
      <c r="B1611" s="1" t="s">
        <v>507</v>
      </c>
      <c r="C1611" s="4">
        <v>4180.0672810034612</v>
      </c>
      <c r="D1611" s="1" t="s">
        <v>508</v>
      </c>
      <c r="E1611" s="3">
        <v>22.594958275694381</v>
      </c>
      <c r="F1611" s="1" t="s">
        <v>510</v>
      </c>
      <c r="G1611" s="1">
        <v>2</v>
      </c>
      <c r="H1611" s="1" t="s">
        <v>511</v>
      </c>
    </row>
    <row r="1612" spans="1:8" x14ac:dyDescent="0.25">
      <c r="A1612" s="2">
        <v>46596</v>
      </c>
      <c r="B1612" s="1" t="s">
        <v>507</v>
      </c>
      <c r="C1612" s="4">
        <v>4180.0672810034612</v>
      </c>
      <c r="D1612" s="1" t="s">
        <v>508</v>
      </c>
      <c r="E1612" s="3">
        <v>22.594958275694381</v>
      </c>
      <c r="F1612" s="1" t="s">
        <v>510</v>
      </c>
      <c r="G1612" s="1">
        <v>2</v>
      </c>
      <c r="H1612" s="1" t="s">
        <v>511</v>
      </c>
    </row>
    <row r="1613" spans="1:8" x14ac:dyDescent="0.25">
      <c r="A1613" s="2">
        <v>46597</v>
      </c>
      <c r="B1613" s="1" t="s">
        <v>507</v>
      </c>
      <c r="C1613" s="4">
        <v>4180.0672810034612</v>
      </c>
      <c r="D1613" s="1" t="s">
        <v>508</v>
      </c>
      <c r="E1613" s="3">
        <v>22.594958275694381</v>
      </c>
      <c r="F1613" s="1" t="s">
        <v>510</v>
      </c>
      <c r="G1613" s="1">
        <v>2</v>
      </c>
      <c r="H1613" s="1" t="s">
        <v>511</v>
      </c>
    </row>
    <row r="1614" spans="1:8" x14ac:dyDescent="0.25">
      <c r="A1614" s="2">
        <v>46598</v>
      </c>
      <c r="B1614" s="1" t="s">
        <v>507</v>
      </c>
      <c r="C1614" s="4">
        <v>4180.0672810034612</v>
      </c>
      <c r="D1614" s="1" t="s">
        <v>508</v>
      </c>
      <c r="E1614" s="3">
        <v>22.594958275694381</v>
      </c>
      <c r="F1614" s="1" t="s">
        <v>510</v>
      </c>
      <c r="G1614" s="1">
        <v>2</v>
      </c>
      <c r="H1614" s="1" t="s">
        <v>511</v>
      </c>
    </row>
    <row r="1615" spans="1:8" x14ac:dyDescent="0.25">
      <c r="A1615" s="2">
        <v>46599</v>
      </c>
      <c r="B1615" s="1" t="s">
        <v>507</v>
      </c>
      <c r="C1615" s="4">
        <v>4180.0672810034612</v>
      </c>
      <c r="D1615" s="1" t="s">
        <v>508</v>
      </c>
      <c r="E1615" s="3">
        <v>22.594958275694381</v>
      </c>
      <c r="F1615" s="1" t="s">
        <v>510</v>
      </c>
      <c r="G1615" s="1">
        <v>2</v>
      </c>
      <c r="H1615" s="1" t="s">
        <v>511</v>
      </c>
    </row>
    <row r="1616" spans="1:8" x14ac:dyDescent="0.25">
      <c r="A1616" s="2">
        <v>46600</v>
      </c>
      <c r="B1616" s="1" t="s">
        <v>507</v>
      </c>
      <c r="C1616" s="4">
        <v>4185.9638657735059</v>
      </c>
      <c r="D1616" s="1" t="s">
        <v>508</v>
      </c>
      <c r="E1616" s="3">
        <v>22.626831706883813</v>
      </c>
      <c r="F1616" s="1" t="s">
        <v>510</v>
      </c>
      <c r="G1616" s="1">
        <v>2</v>
      </c>
      <c r="H1616" s="1" t="s">
        <v>511</v>
      </c>
    </row>
    <row r="1617" spans="1:8" x14ac:dyDescent="0.25">
      <c r="A1617" s="2">
        <v>46601</v>
      </c>
      <c r="B1617" s="1" t="s">
        <v>507</v>
      </c>
      <c r="C1617" s="4">
        <v>4185.9638657735059</v>
      </c>
      <c r="D1617" s="1" t="s">
        <v>508</v>
      </c>
      <c r="E1617" s="3">
        <v>22.626831706883813</v>
      </c>
      <c r="F1617" s="1" t="s">
        <v>510</v>
      </c>
      <c r="G1617" s="1">
        <v>2</v>
      </c>
      <c r="H1617" s="1" t="s">
        <v>511</v>
      </c>
    </row>
    <row r="1618" spans="1:8" x14ac:dyDescent="0.25">
      <c r="A1618" s="2">
        <v>46602</v>
      </c>
      <c r="B1618" s="1" t="s">
        <v>507</v>
      </c>
      <c r="C1618" s="4">
        <v>4185.9638657735059</v>
      </c>
      <c r="D1618" s="1" t="s">
        <v>508</v>
      </c>
      <c r="E1618" s="3">
        <v>22.626831706883813</v>
      </c>
      <c r="F1618" s="1" t="s">
        <v>510</v>
      </c>
      <c r="G1618" s="1">
        <v>2</v>
      </c>
      <c r="H1618" s="1" t="s">
        <v>511</v>
      </c>
    </row>
    <row r="1619" spans="1:8" x14ac:dyDescent="0.25">
      <c r="A1619" s="2">
        <v>46603</v>
      </c>
      <c r="B1619" s="1" t="s">
        <v>507</v>
      </c>
      <c r="C1619" s="4">
        <v>4185.9638657735059</v>
      </c>
      <c r="D1619" s="1" t="s">
        <v>508</v>
      </c>
      <c r="E1619" s="3">
        <v>22.626831706883813</v>
      </c>
      <c r="F1619" s="1" t="s">
        <v>510</v>
      </c>
      <c r="G1619" s="1">
        <v>2</v>
      </c>
      <c r="H1619" s="1" t="s">
        <v>511</v>
      </c>
    </row>
    <row r="1620" spans="1:8" x14ac:dyDescent="0.25">
      <c r="A1620" s="2">
        <v>46604</v>
      </c>
      <c r="B1620" s="1" t="s">
        <v>507</v>
      </c>
      <c r="C1620" s="4">
        <v>4185.9638657735059</v>
      </c>
      <c r="D1620" s="1" t="s">
        <v>508</v>
      </c>
      <c r="E1620" s="3">
        <v>22.626831706883813</v>
      </c>
      <c r="F1620" s="1" t="s">
        <v>510</v>
      </c>
      <c r="G1620" s="1">
        <v>2</v>
      </c>
      <c r="H1620" s="1" t="s">
        <v>511</v>
      </c>
    </row>
    <row r="1621" spans="1:8" x14ac:dyDescent="0.25">
      <c r="A1621" s="2">
        <v>46605</v>
      </c>
      <c r="B1621" s="1" t="s">
        <v>507</v>
      </c>
      <c r="C1621" s="4">
        <v>4185.9638657735059</v>
      </c>
      <c r="D1621" s="1" t="s">
        <v>508</v>
      </c>
      <c r="E1621" s="3">
        <v>22.626831706883813</v>
      </c>
      <c r="F1621" s="1" t="s">
        <v>510</v>
      </c>
      <c r="G1621" s="1">
        <v>2</v>
      </c>
      <c r="H1621" s="1" t="s">
        <v>511</v>
      </c>
    </row>
    <row r="1622" spans="1:8" x14ac:dyDescent="0.25">
      <c r="A1622" s="2">
        <v>46606</v>
      </c>
      <c r="B1622" s="1" t="s">
        <v>507</v>
      </c>
      <c r="C1622" s="4">
        <v>4185.9638657735059</v>
      </c>
      <c r="D1622" s="1" t="s">
        <v>508</v>
      </c>
      <c r="E1622" s="3">
        <v>22.626831706883813</v>
      </c>
      <c r="F1622" s="1" t="s">
        <v>510</v>
      </c>
      <c r="G1622" s="1">
        <v>2</v>
      </c>
      <c r="H1622" s="1" t="s">
        <v>511</v>
      </c>
    </row>
    <row r="1623" spans="1:8" x14ac:dyDescent="0.25">
      <c r="A1623" s="2">
        <v>46607</v>
      </c>
      <c r="B1623" s="1" t="s">
        <v>507</v>
      </c>
      <c r="C1623" s="4">
        <v>4185.9638657735059</v>
      </c>
      <c r="D1623" s="1" t="s">
        <v>508</v>
      </c>
      <c r="E1623" s="3">
        <v>22.626831706883813</v>
      </c>
      <c r="F1623" s="1" t="s">
        <v>510</v>
      </c>
      <c r="G1623" s="1">
        <v>2</v>
      </c>
      <c r="H1623" s="1" t="s">
        <v>511</v>
      </c>
    </row>
    <row r="1624" spans="1:8" x14ac:dyDescent="0.25">
      <c r="A1624" s="2">
        <v>46608</v>
      </c>
      <c r="B1624" s="1" t="s">
        <v>507</v>
      </c>
      <c r="C1624" s="4">
        <v>4185.9638657735059</v>
      </c>
      <c r="D1624" s="1" t="s">
        <v>508</v>
      </c>
      <c r="E1624" s="3">
        <v>22.626831706883813</v>
      </c>
      <c r="F1624" s="1" t="s">
        <v>510</v>
      </c>
      <c r="G1624" s="1">
        <v>2</v>
      </c>
      <c r="H1624" s="1" t="s">
        <v>511</v>
      </c>
    </row>
    <row r="1625" spans="1:8" x14ac:dyDescent="0.25">
      <c r="A1625" s="2">
        <v>46609</v>
      </c>
      <c r="B1625" s="1" t="s">
        <v>507</v>
      </c>
      <c r="C1625" s="4">
        <v>4185.9638657735059</v>
      </c>
      <c r="D1625" s="1" t="s">
        <v>508</v>
      </c>
      <c r="E1625" s="3">
        <v>22.626831706883813</v>
      </c>
      <c r="F1625" s="1" t="s">
        <v>510</v>
      </c>
      <c r="G1625" s="1">
        <v>2</v>
      </c>
      <c r="H1625" s="1" t="s">
        <v>511</v>
      </c>
    </row>
    <row r="1626" spans="1:8" x14ac:dyDescent="0.25">
      <c r="A1626" s="2">
        <v>46610</v>
      </c>
      <c r="B1626" s="1" t="s">
        <v>507</v>
      </c>
      <c r="C1626" s="4">
        <v>4185.9638657735059</v>
      </c>
      <c r="D1626" s="1" t="s">
        <v>508</v>
      </c>
      <c r="E1626" s="3">
        <v>22.626831706883813</v>
      </c>
      <c r="F1626" s="1" t="s">
        <v>510</v>
      </c>
      <c r="G1626" s="1">
        <v>2</v>
      </c>
      <c r="H1626" s="1" t="s">
        <v>511</v>
      </c>
    </row>
    <row r="1627" spans="1:8" x14ac:dyDescent="0.25">
      <c r="A1627" s="2">
        <v>46611</v>
      </c>
      <c r="B1627" s="1" t="s">
        <v>507</v>
      </c>
      <c r="C1627" s="4">
        <v>4185.9638657735059</v>
      </c>
      <c r="D1627" s="1" t="s">
        <v>508</v>
      </c>
      <c r="E1627" s="3">
        <v>22.626831706883813</v>
      </c>
      <c r="F1627" s="1" t="s">
        <v>510</v>
      </c>
      <c r="G1627" s="1">
        <v>2</v>
      </c>
      <c r="H1627" s="1" t="s">
        <v>511</v>
      </c>
    </row>
    <row r="1628" spans="1:8" x14ac:dyDescent="0.25">
      <c r="A1628" s="2">
        <v>46612</v>
      </c>
      <c r="B1628" s="1" t="s">
        <v>507</v>
      </c>
      <c r="C1628" s="4">
        <v>4185.9638657735059</v>
      </c>
      <c r="D1628" s="1" t="s">
        <v>508</v>
      </c>
      <c r="E1628" s="3">
        <v>22.626831706883813</v>
      </c>
      <c r="F1628" s="1" t="s">
        <v>510</v>
      </c>
      <c r="G1628" s="1">
        <v>2</v>
      </c>
      <c r="H1628" s="1" t="s">
        <v>511</v>
      </c>
    </row>
    <row r="1629" spans="1:8" x14ac:dyDescent="0.25">
      <c r="A1629" s="2">
        <v>46613</v>
      </c>
      <c r="B1629" s="1" t="s">
        <v>507</v>
      </c>
      <c r="C1629" s="4">
        <v>4185.9638657735059</v>
      </c>
      <c r="D1629" s="1" t="s">
        <v>508</v>
      </c>
      <c r="E1629" s="3">
        <v>22.626831706883813</v>
      </c>
      <c r="F1629" s="1" t="s">
        <v>510</v>
      </c>
      <c r="G1629" s="1">
        <v>2</v>
      </c>
      <c r="H1629" s="1" t="s">
        <v>511</v>
      </c>
    </row>
    <row r="1630" spans="1:8" x14ac:dyDescent="0.25">
      <c r="A1630" s="2">
        <v>46614</v>
      </c>
      <c r="B1630" s="1" t="s">
        <v>507</v>
      </c>
      <c r="C1630" s="4">
        <v>4185.9638657735059</v>
      </c>
      <c r="D1630" s="1" t="s">
        <v>508</v>
      </c>
      <c r="E1630" s="3">
        <v>22.626831706883813</v>
      </c>
      <c r="F1630" s="1" t="s">
        <v>510</v>
      </c>
      <c r="G1630" s="1">
        <v>2</v>
      </c>
      <c r="H1630" s="1" t="s">
        <v>511</v>
      </c>
    </row>
    <row r="1631" spans="1:8" x14ac:dyDescent="0.25">
      <c r="A1631" s="2">
        <v>46615</v>
      </c>
      <c r="B1631" s="1" t="s">
        <v>507</v>
      </c>
      <c r="C1631" s="4">
        <v>4185.9638657735059</v>
      </c>
      <c r="D1631" s="1" t="s">
        <v>508</v>
      </c>
      <c r="E1631" s="3">
        <v>22.626831706883813</v>
      </c>
      <c r="F1631" s="1" t="s">
        <v>510</v>
      </c>
      <c r="G1631" s="1">
        <v>2</v>
      </c>
      <c r="H1631" s="1" t="s">
        <v>511</v>
      </c>
    </row>
    <row r="1632" spans="1:8" x14ac:dyDescent="0.25">
      <c r="A1632" s="2">
        <v>46616</v>
      </c>
      <c r="B1632" s="1" t="s">
        <v>507</v>
      </c>
      <c r="C1632" s="4">
        <v>4185.9638657735059</v>
      </c>
      <c r="D1632" s="1" t="s">
        <v>508</v>
      </c>
      <c r="E1632" s="3">
        <v>22.626831706883813</v>
      </c>
      <c r="F1632" s="1" t="s">
        <v>510</v>
      </c>
      <c r="G1632" s="1">
        <v>2</v>
      </c>
      <c r="H1632" s="1" t="s">
        <v>511</v>
      </c>
    </row>
    <row r="1633" spans="1:8" x14ac:dyDescent="0.25">
      <c r="A1633" s="2">
        <v>46617</v>
      </c>
      <c r="B1633" s="1" t="s">
        <v>507</v>
      </c>
      <c r="C1633" s="4">
        <v>4185.9638657735059</v>
      </c>
      <c r="D1633" s="1" t="s">
        <v>508</v>
      </c>
      <c r="E1633" s="3">
        <v>22.626831706883813</v>
      </c>
      <c r="F1633" s="1" t="s">
        <v>510</v>
      </c>
      <c r="G1633" s="1">
        <v>2</v>
      </c>
      <c r="H1633" s="1" t="s">
        <v>511</v>
      </c>
    </row>
    <row r="1634" spans="1:8" x14ac:dyDescent="0.25">
      <c r="A1634" s="2">
        <v>46618</v>
      </c>
      <c r="B1634" s="1" t="s">
        <v>507</v>
      </c>
      <c r="C1634" s="4">
        <v>4185.9638657735059</v>
      </c>
      <c r="D1634" s="1" t="s">
        <v>508</v>
      </c>
      <c r="E1634" s="3">
        <v>22.626831706883813</v>
      </c>
      <c r="F1634" s="1" t="s">
        <v>510</v>
      </c>
      <c r="G1634" s="1">
        <v>2</v>
      </c>
      <c r="H1634" s="1" t="s">
        <v>511</v>
      </c>
    </row>
    <row r="1635" spans="1:8" x14ac:dyDescent="0.25">
      <c r="A1635" s="2">
        <v>46619</v>
      </c>
      <c r="B1635" s="1" t="s">
        <v>507</v>
      </c>
      <c r="C1635" s="4">
        <v>4185.9638657735059</v>
      </c>
      <c r="D1635" s="1" t="s">
        <v>508</v>
      </c>
      <c r="E1635" s="3">
        <v>22.626831706883813</v>
      </c>
      <c r="F1635" s="1" t="s">
        <v>510</v>
      </c>
      <c r="G1635" s="1">
        <v>2</v>
      </c>
      <c r="H1635" s="1" t="s">
        <v>511</v>
      </c>
    </row>
    <row r="1636" spans="1:8" x14ac:dyDescent="0.25">
      <c r="A1636" s="2">
        <v>46620</v>
      </c>
      <c r="B1636" s="1" t="s">
        <v>507</v>
      </c>
      <c r="C1636" s="4">
        <v>4185.9638657735059</v>
      </c>
      <c r="D1636" s="1" t="s">
        <v>508</v>
      </c>
      <c r="E1636" s="3">
        <v>22.626831706883813</v>
      </c>
      <c r="F1636" s="1" t="s">
        <v>510</v>
      </c>
      <c r="G1636" s="1">
        <v>2</v>
      </c>
      <c r="H1636" s="1" t="s">
        <v>511</v>
      </c>
    </row>
    <row r="1637" spans="1:8" x14ac:dyDescent="0.25">
      <c r="A1637" s="2">
        <v>46621</v>
      </c>
      <c r="B1637" s="1" t="s">
        <v>507</v>
      </c>
      <c r="C1637" s="4">
        <v>4185.9638657735059</v>
      </c>
      <c r="D1637" s="1" t="s">
        <v>508</v>
      </c>
      <c r="E1637" s="3">
        <v>22.626831706883813</v>
      </c>
      <c r="F1637" s="1" t="s">
        <v>510</v>
      </c>
      <c r="G1637" s="1">
        <v>2</v>
      </c>
      <c r="H1637" s="1" t="s">
        <v>511</v>
      </c>
    </row>
    <row r="1638" spans="1:8" x14ac:dyDescent="0.25">
      <c r="A1638" s="2">
        <v>46622</v>
      </c>
      <c r="B1638" s="1" t="s">
        <v>507</v>
      </c>
      <c r="C1638" s="4">
        <v>4185.9638657735059</v>
      </c>
      <c r="D1638" s="1" t="s">
        <v>508</v>
      </c>
      <c r="E1638" s="3">
        <v>22.626831706883813</v>
      </c>
      <c r="F1638" s="1" t="s">
        <v>510</v>
      </c>
      <c r="G1638" s="1">
        <v>2</v>
      </c>
      <c r="H1638" s="1" t="s">
        <v>511</v>
      </c>
    </row>
    <row r="1639" spans="1:8" x14ac:dyDescent="0.25">
      <c r="A1639" s="2">
        <v>46623</v>
      </c>
      <c r="B1639" s="1" t="s">
        <v>507</v>
      </c>
      <c r="C1639" s="4">
        <v>4185.9638657735059</v>
      </c>
      <c r="D1639" s="1" t="s">
        <v>508</v>
      </c>
      <c r="E1639" s="3">
        <v>22.626831706883813</v>
      </c>
      <c r="F1639" s="1" t="s">
        <v>510</v>
      </c>
      <c r="G1639" s="1">
        <v>2</v>
      </c>
      <c r="H1639" s="1" t="s">
        <v>511</v>
      </c>
    </row>
    <row r="1640" spans="1:8" x14ac:dyDescent="0.25">
      <c r="A1640" s="2">
        <v>46624</v>
      </c>
      <c r="B1640" s="1" t="s">
        <v>507</v>
      </c>
      <c r="C1640" s="4">
        <v>4185.9638657735059</v>
      </c>
      <c r="D1640" s="1" t="s">
        <v>508</v>
      </c>
      <c r="E1640" s="3">
        <v>22.626831706883813</v>
      </c>
      <c r="F1640" s="1" t="s">
        <v>510</v>
      </c>
      <c r="G1640" s="1">
        <v>2</v>
      </c>
      <c r="H1640" s="1" t="s">
        <v>511</v>
      </c>
    </row>
    <row r="1641" spans="1:8" x14ac:dyDescent="0.25">
      <c r="A1641" s="2">
        <v>46625</v>
      </c>
      <c r="B1641" s="1" t="s">
        <v>507</v>
      </c>
      <c r="C1641" s="4">
        <v>4185.9638657735059</v>
      </c>
      <c r="D1641" s="1" t="s">
        <v>508</v>
      </c>
      <c r="E1641" s="3">
        <v>22.626831706883813</v>
      </c>
      <c r="F1641" s="1" t="s">
        <v>510</v>
      </c>
      <c r="G1641" s="1">
        <v>2</v>
      </c>
      <c r="H1641" s="1" t="s">
        <v>511</v>
      </c>
    </row>
    <row r="1642" spans="1:8" x14ac:dyDescent="0.25">
      <c r="A1642" s="2">
        <v>46626</v>
      </c>
      <c r="B1642" s="1" t="s">
        <v>507</v>
      </c>
      <c r="C1642" s="4">
        <v>4185.9638657735059</v>
      </c>
      <c r="D1642" s="1" t="s">
        <v>508</v>
      </c>
      <c r="E1642" s="3">
        <v>22.626831706883813</v>
      </c>
      <c r="F1642" s="1" t="s">
        <v>510</v>
      </c>
      <c r="G1642" s="1">
        <v>2</v>
      </c>
      <c r="H1642" s="1" t="s">
        <v>511</v>
      </c>
    </row>
    <row r="1643" spans="1:8" x14ac:dyDescent="0.25">
      <c r="A1643" s="2">
        <v>46627</v>
      </c>
      <c r="B1643" s="1" t="s">
        <v>507</v>
      </c>
      <c r="C1643" s="4">
        <v>4185.9638657735059</v>
      </c>
      <c r="D1643" s="1" t="s">
        <v>508</v>
      </c>
      <c r="E1643" s="3">
        <v>22.626831706883813</v>
      </c>
      <c r="F1643" s="1" t="s">
        <v>510</v>
      </c>
      <c r="G1643" s="1">
        <v>2</v>
      </c>
      <c r="H1643" s="1" t="s">
        <v>511</v>
      </c>
    </row>
    <row r="1644" spans="1:8" x14ac:dyDescent="0.25">
      <c r="A1644" s="2">
        <v>46628</v>
      </c>
      <c r="B1644" s="1" t="s">
        <v>507</v>
      </c>
      <c r="C1644" s="4">
        <v>4185.9638657735059</v>
      </c>
      <c r="D1644" s="1" t="s">
        <v>508</v>
      </c>
      <c r="E1644" s="3">
        <v>22.626831706883813</v>
      </c>
      <c r="F1644" s="1" t="s">
        <v>510</v>
      </c>
      <c r="G1644" s="1">
        <v>2</v>
      </c>
      <c r="H1644" s="1" t="s">
        <v>511</v>
      </c>
    </row>
    <row r="1645" spans="1:8" x14ac:dyDescent="0.25">
      <c r="A1645" s="2">
        <v>46629</v>
      </c>
      <c r="B1645" s="1" t="s">
        <v>507</v>
      </c>
      <c r="C1645" s="4">
        <v>4185.9638657735059</v>
      </c>
      <c r="D1645" s="1" t="s">
        <v>508</v>
      </c>
      <c r="E1645" s="3">
        <v>22.626831706883813</v>
      </c>
      <c r="F1645" s="1" t="s">
        <v>510</v>
      </c>
      <c r="G1645" s="1">
        <v>2</v>
      </c>
      <c r="H1645" s="1" t="s">
        <v>511</v>
      </c>
    </row>
    <row r="1646" spans="1:8" x14ac:dyDescent="0.25">
      <c r="A1646" s="2">
        <v>46630</v>
      </c>
      <c r="B1646" s="1" t="s">
        <v>507</v>
      </c>
      <c r="C1646" s="4">
        <v>4185.9638657735059</v>
      </c>
      <c r="D1646" s="1" t="s">
        <v>508</v>
      </c>
      <c r="E1646" s="3">
        <v>22.626831706883813</v>
      </c>
      <c r="F1646" s="1" t="s">
        <v>510</v>
      </c>
      <c r="G1646" s="1">
        <v>2</v>
      </c>
      <c r="H1646" s="1" t="s">
        <v>511</v>
      </c>
    </row>
    <row r="1647" spans="1:8" x14ac:dyDescent="0.25">
      <c r="A1647" s="2">
        <v>46631</v>
      </c>
      <c r="B1647" s="1" t="s">
        <v>507</v>
      </c>
      <c r="C1647" s="4">
        <v>4182.3139009013576</v>
      </c>
      <c r="D1647" s="1" t="s">
        <v>508</v>
      </c>
      <c r="E1647" s="3">
        <v>22.607102167034366</v>
      </c>
      <c r="F1647" s="1" t="s">
        <v>510</v>
      </c>
      <c r="G1647" s="1">
        <v>2</v>
      </c>
      <c r="H1647" s="1" t="s">
        <v>511</v>
      </c>
    </row>
    <row r="1648" spans="1:8" x14ac:dyDescent="0.25">
      <c r="A1648" s="2">
        <v>46632</v>
      </c>
      <c r="B1648" s="1" t="s">
        <v>507</v>
      </c>
      <c r="C1648" s="4">
        <v>4182.3139009013576</v>
      </c>
      <c r="D1648" s="1" t="s">
        <v>508</v>
      </c>
      <c r="E1648" s="3">
        <v>22.607102167034366</v>
      </c>
      <c r="F1648" s="1" t="s">
        <v>510</v>
      </c>
      <c r="G1648" s="1">
        <v>2</v>
      </c>
      <c r="H1648" s="1" t="s">
        <v>511</v>
      </c>
    </row>
    <row r="1649" spans="1:8" x14ac:dyDescent="0.25">
      <c r="A1649" s="2">
        <v>46633</v>
      </c>
      <c r="B1649" s="1" t="s">
        <v>507</v>
      </c>
      <c r="C1649" s="4">
        <v>4182.3139009013576</v>
      </c>
      <c r="D1649" s="1" t="s">
        <v>508</v>
      </c>
      <c r="E1649" s="3">
        <v>22.607102167034366</v>
      </c>
      <c r="F1649" s="1" t="s">
        <v>510</v>
      </c>
      <c r="G1649" s="1">
        <v>2</v>
      </c>
      <c r="H1649" s="1" t="s">
        <v>511</v>
      </c>
    </row>
    <row r="1650" spans="1:8" x14ac:dyDescent="0.25">
      <c r="A1650" s="2">
        <v>46634</v>
      </c>
      <c r="B1650" s="1" t="s">
        <v>507</v>
      </c>
      <c r="C1650" s="4">
        <v>4182.3139009013576</v>
      </c>
      <c r="D1650" s="1" t="s">
        <v>508</v>
      </c>
      <c r="E1650" s="3">
        <v>22.607102167034366</v>
      </c>
      <c r="F1650" s="1" t="s">
        <v>510</v>
      </c>
      <c r="G1650" s="1">
        <v>2</v>
      </c>
      <c r="H1650" s="1" t="s">
        <v>511</v>
      </c>
    </row>
    <row r="1651" spans="1:8" x14ac:dyDescent="0.25">
      <c r="A1651" s="2">
        <v>46635</v>
      </c>
      <c r="B1651" s="1" t="s">
        <v>507</v>
      </c>
      <c r="C1651" s="4">
        <v>4182.3139009013576</v>
      </c>
      <c r="D1651" s="1" t="s">
        <v>508</v>
      </c>
      <c r="E1651" s="3">
        <v>22.607102167034366</v>
      </c>
      <c r="F1651" s="1" t="s">
        <v>510</v>
      </c>
      <c r="G1651" s="1">
        <v>2</v>
      </c>
      <c r="H1651" s="1" t="s">
        <v>511</v>
      </c>
    </row>
    <row r="1652" spans="1:8" x14ac:dyDescent="0.25">
      <c r="A1652" s="2">
        <v>46636</v>
      </c>
      <c r="B1652" s="1" t="s">
        <v>507</v>
      </c>
      <c r="C1652" s="4">
        <v>4182.3139009013576</v>
      </c>
      <c r="D1652" s="1" t="s">
        <v>508</v>
      </c>
      <c r="E1652" s="3">
        <v>22.607102167034366</v>
      </c>
      <c r="F1652" s="1" t="s">
        <v>510</v>
      </c>
      <c r="G1652" s="1">
        <v>2</v>
      </c>
      <c r="H1652" s="1" t="s">
        <v>511</v>
      </c>
    </row>
    <row r="1653" spans="1:8" x14ac:dyDescent="0.25">
      <c r="A1653" s="2">
        <v>46637</v>
      </c>
      <c r="B1653" s="1" t="s">
        <v>507</v>
      </c>
      <c r="C1653" s="4">
        <v>4182.3139009013576</v>
      </c>
      <c r="D1653" s="1" t="s">
        <v>508</v>
      </c>
      <c r="E1653" s="3">
        <v>22.607102167034366</v>
      </c>
      <c r="F1653" s="1" t="s">
        <v>510</v>
      </c>
      <c r="G1653" s="1">
        <v>2</v>
      </c>
      <c r="H1653" s="1" t="s">
        <v>511</v>
      </c>
    </row>
    <row r="1654" spans="1:8" x14ac:dyDescent="0.25">
      <c r="A1654" s="2">
        <v>46638</v>
      </c>
      <c r="B1654" s="1" t="s">
        <v>507</v>
      </c>
      <c r="C1654" s="4">
        <v>4182.3139009013576</v>
      </c>
      <c r="D1654" s="1" t="s">
        <v>508</v>
      </c>
      <c r="E1654" s="3">
        <v>22.607102167034366</v>
      </c>
      <c r="F1654" s="1" t="s">
        <v>510</v>
      </c>
      <c r="G1654" s="1">
        <v>2</v>
      </c>
      <c r="H1654" s="1" t="s">
        <v>511</v>
      </c>
    </row>
    <row r="1655" spans="1:8" x14ac:dyDescent="0.25">
      <c r="A1655" s="2">
        <v>46639</v>
      </c>
      <c r="B1655" s="1" t="s">
        <v>507</v>
      </c>
      <c r="C1655" s="4">
        <v>4182.3139009013576</v>
      </c>
      <c r="D1655" s="1" t="s">
        <v>508</v>
      </c>
      <c r="E1655" s="3">
        <v>22.607102167034366</v>
      </c>
      <c r="F1655" s="1" t="s">
        <v>510</v>
      </c>
      <c r="G1655" s="1">
        <v>2</v>
      </c>
      <c r="H1655" s="1" t="s">
        <v>511</v>
      </c>
    </row>
    <row r="1656" spans="1:8" x14ac:dyDescent="0.25">
      <c r="A1656" s="2">
        <v>46640</v>
      </c>
      <c r="B1656" s="1" t="s">
        <v>507</v>
      </c>
      <c r="C1656" s="4">
        <v>4182.3139009013576</v>
      </c>
      <c r="D1656" s="1" t="s">
        <v>508</v>
      </c>
      <c r="E1656" s="3">
        <v>22.607102167034366</v>
      </c>
      <c r="F1656" s="1" t="s">
        <v>510</v>
      </c>
      <c r="G1656" s="1">
        <v>2</v>
      </c>
      <c r="H1656" s="1" t="s">
        <v>511</v>
      </c>
    </row>
    <row r="1657" spans="1:8" x14ac:dyDescent="0.25">
      <c r="A1657" s="2">
        <v>46641</v>
      </c>
      <c r="B1657" s="1" t="s">
        <v>507</v>
      </c>
      <c r="C1657" s="4">
        <v>4182.3139009013576</v>
      </c>
      <c r="D1657" s="1" t="s">
        <v>508</v>
      </c>
      <c r="E1657" s="3">
        <v>22.607102167034366</v>
      </c>
      <c r="F1657" s="1" t="s">
        <v>510</v>
      </c>
      <c r="G1657" s="1">
        <v>2</v>
      </c>
      <c r="H1657" s="1" t="s">
        <v>511</v>
      </c>
    </row>
    <row r="1658" spans="1:8" x14ac:dyDescent="0.25">
      <c r="A1658" s="2">
        <v>46642</v>
      </c>
      <c r="B1658" s="1" t="s">
        <v>507</v>
      </c>
      <c r="C1658" s="4">
        <v>4182.3139009013576</v>
      </c>
      <c r="D1658" s="1" t="s">
        <v>508</v>
      </c>
      <c r="E1658" s="3">
        <v>22.607102167034366</v>
      </c>
      <c r="F1658" s="1" t="s">
        <v>510</v>
      </c>
      <c r="G1658" s="1">
        <v>2</v>
      </c>
      <c r="H1658" s="1" t="s">
        <v>511</v>
      </c>
    </row>
    <row r="1659" spans="1:8" x14ac:dyDescent="0.25">
      <c r="A1659" s="2">
        <v>46643</v>
      </c>
      <c r="B1659" s="1" t="s">
        <v>507</v>
      </c>
      <c r="C1659" s="4">
        <v>4182.3139009013576</v>
      </c>
      <c r="D1659" s="1" t="s">
        <v>508</v>
      </c>
      <c r="E1659" s="3">
        <v>22.607102167034366</v>
      </c>
      <c r="F1659" s="1" t="s">
        <v>510</v>
      </c>
      <c r="G1659" s="1">
        <v>2</v>
      </c>
      <c r="H1659" s="1" t="s">
        <v>511</v>
      </c>
    </row>
    <row r="1660" spans="1:8" x14ac:dyDescent="0.25">
      <c r="A1660" s="2">
        <v>46644</v>
      </c>
      <c r="B1660" s="1" t="s">
        <v>507</v>
      </c>
      <c r="C1660" s="4">
        <v>4182.3139009013576</v>
      </c>
      <c r="D1660" s="1" t="s">
        <v>508</v>
      </c>
      <c r="E1660" s="3">
        <v>22.607102167034366</v>
      </c>
      <c r="F1660" s="1" t="s">
        <v>510</v>
      </c>
      <c r="G1660" s="1">
        <v>2</v>
      </c>
      <c r="H1660" s="1" t="s">
        <v>511</v>
      </c>
    </row>
    <row r="1661" spans="1:8" x14ac:dyDescent="0.25">
      <c r="A1661" s="2">
        <v>46645</v>
      </c>
      <c r="B1661" s="1" t="s">
        <v>507</v>
      </c>
      <c r="C1661" s="4">
        <v>4182.3139009013576</v>
      </c>
      <c r="D1661" s="1" t="s">
        <v>508</v>
      </c>
      <c r="E1661" s="3">
        <v>22.607102167034366</v>
      </c>
      <c r="F1661" s="1" t="s">
        <v>510</v>
      </c>
      <c r="G1661" s="1">
        <v>2</v>
      </c>
      <c r="H1661" s="1" t="s">
        <v>511</v>
      </c>
    </row>
    <row r="1662" spans="1:8" x14ac:dyDescent="0.25">
      <c r="A1662" s="2">
        <v>46646</v>
      </c>
      <c r="B1662" s="1" t="s">
        <v>507</v>
      </c>
      <c r="C1662" s="4">
        <v>4182.3139009013576</v>
      </c>
      <c r="D1662" s="1" t="s">
        <v>508</v>
      </c>
      <c r="E1662" s="3">
        <v>22.607102167034366</v>
      </c>
      <c r="F1662" s="1" t="s">
        <v>510</v>
      </c>
      <c r="G1662" s="1">
        <v>2</v>
      </c>
      <c r="H1662" s="1" t="s">
        <v>511</v>
      </c>
    </row>
    <row r="1663" spans="1:8" x14ac:dyDescent="0.25">
      <c r="A1663" s="2">
        <v>46647</v>
      </c>
      <c r="B1663" s="1" t="s">
        <v>507</v>
      </c>
      <c r="C1663" s="4">
        <v>4182.3139009013576</v>
      </c>
      <c r="D1663" s="1" t="s">
        <v>508</v>
      </c>
      <c r="E1663" s="3">
        <v>22.607102167034366</v>
      </c>
      <c r="F1663" s="1" t="s">
        <v>510</v>
      </c>
      <c r="G1663" s="1">
        <v>2</v>
      </c>
      <c r="H1663" s="1" t="s">
        <v>511</v>
      </c>
    </row>
    <row r="1664" spans="1:8" x14ac:dyDescent="0.25">
      <c r="A1664" s="2">
        <v>46648</v>
      </c>
      <c r="B1664" s="1" t="s">
        <v>507</v>
      </c>
      <c r="C1664" s="4">
        <v>4182.3139009013576</v>
      </c>
      <c r="D1664" s="1" t="s">
        <v>508</v>
      </c>
      <c r="E1664" s="3">
        <v>22.607102167034366</v>
      </c>
      <c r="F1664" s="1" t="s">
        <v>510</v>
      </c>
      <c r="G1664" s="1">
        <v>2</v>
      </c>
      <c r="H1664" s="1" t="s">
        <v>511</v>
      </c>
    </row>
    <row r="1665" spans="1:8" x14ac:dyDescent="0.25">
      <c r="A1665" s="2">
        <v>46649</v>
      </c>
      <c r="B1665" s="1" t="s">
        <v>507</v>
      </c>
      <c r="C1665" s="4">
        <v>4182.3139009013576</v>
      </c>
      <c r="D1665" s="1" t="s">
        <v>508</v>
      </c>
      <c r="E1665" s="3">
        <v>22.607102167034366</v>
      </c>
      <c r="F1665" s="1" t="s">
        <v>510</v>
      </c>
      <c r="G1665" s="1">
        <v>2</v>
      </c>
      <c r="H1665" s="1" t="s">
        <v>511</v>
      </c>
    </row>
    <row r="1666" spans="1:8" x14ac:dyDescent="0.25">
      <c r="A1666" s="2">
        <v>46650</v>
      </c>
      <c r="B1666" s="1" t="s">
        <v>507</v>
      </c>
      <c r="C1666" s="4">
        <v>4182.3139009013576</v>
      </c>
      <c r="D1666" s="1" t="s">
        <v>508</v>
      </c>
      <c r="E1666" s="3">
        <v>22.607102167034366</v>
      </c>
      <c r="F1666" s="1" t="s">
        <v>510</v>
      </c>
      <c r="G1666" s="1">
        <v>2</v>
      </c>
      <c r="H1666" s="1" t="s">
        <v>511</v>
      </c>
    </row>
    <row r="1667" spans="1:8" x14ac:dyDescent="0.25">
      <c r="A1667" s="2">
        <v>46651</v>
      </c>
      <c r="B1667" s="1" t="s">
        <v>507</v>
      </c>
      <c r="C1667" s="4">
        <v>4182.3139009013576</v>
      </c>
      <c r="D1667" s="1" t="s">
        <v>508</v>
      </c>
      <c r="E1667" s="3">
        <v>22.607102167034366</v>
      </c>
      <c r="F1667" s="1" t="s">
        <v>510</v>
      </c>
      <c r="G1667" s="1">
        <v>2</v>
      </c>
      <c r="H1667" s="1" t="s">
        <v>511</v>
      </c>
    </row>
    <row r="1668" spans="1:8" x14ac:dyDescent="0.25">
      <c r="A1668" s="2">
        <v>46652</v>
      </c>
      <c r="B1668" s="1" t="s">
        <v>507</v>
      </c>
      <c r="C1668" s="4">
        <v>4182.3139009013576</v>
      </c>
      <c r="D1668" s="1" t="s">
        <v>508</v>
      </c>
      <c r="E1668" s="3">
        <v>22.607102167034366</v>
      </c>
      <c r="F1668" s="1" t="s">
        <v>510</v>
      </c>
      <c r="G1668" s="1">
        <v>2</v>
      </c>
      <c r="H1668" s="1" t="s">
        <v>511</v>
      </c>
    </row>
    <row r="1669" spans="1:8" x14ac:dyDescent="0.25">
      <c r="A1669" s="2">
        <v>46653</v>
      </c>
      <c r="B1669" s="1" t="s">
        <v>507</v>
      </c>
      <c r="C1669" s="4">
        <v>4182.3139009013576</v>
      </c>
      <c r="D1669" s="1" t="s">
        <v>508</v>
      </c>
      <c r="E1669" s="3">
        <v>22.607102167034366</v>
      </c>
      <c r="F1669" s="1" t="s">
        <v>510</v>
      </c>
      <c r="G1669" s="1">
        <v>2</v>
      </c>
      <c r="H1669" s="1" t="s">
        <v>511</v>
      </c>
    </row>
    <row r="1670" spans="1:8" x14ac:dyDescent="0.25">
      <c r="A1670" s="2">
        <v>46654</v>
      </c>
      <c r="B1670" s="1" t="s">
        <v>507</v>
      </c>
      <c r="C1670" s="4">
        <v>4182.3139009013576</v>
      </c>
      <c r="D1670" s="1" t="s">
        <v>508</v>
      </c>
      <c r="E1670" s="3">
        <v>22.607102167034366</v>
      </c>
      <c r="F1670" s="1" t="s">
        <v>510</v>
      </c>
      <c r="G1670" s="1">
        <v>2</v>
      </c>
      <c r="H1670" s="1" t="s">
        <v>511</v>
      </c>
    </row>
    <row r="1671" spans="1:8" x14ac:dyDescent="0.25">
      <c r="A1671" s="2">
        <v>46655</v>
      </c>
      <c r="B1671" s="1" t="s">
        <v>507</v>
      </c>
      <c r="C1671" s="4">
        <v>4182.3139009013576</v>
      </c>
      <c r="D1671" s="1" t="s">
        <v>508</v>
      </c>
      <c r="E1671" s="3">
        <v>22.607102167034366</v>
      </c>
      <c r="F1671" s="1" t="s">
        <v>510</v>
      </c>
      <c r="G1671" s="1">
        <v>2</v>
      </c>
      <c r="H1671" s="1" t="s">
        <v>511</v>
      </c>
    </row>
    <row r="1672" spans="1:8" x14ac:dyDescent="0.25">
      <c r="A1672" s="2">
        <v>46656</v>
      </c>
      <c r="B1672" s="1" t="s">
        <v>507</v>
      </c>
      <c r="C1672" s="4">
        <v>4182.3139009013576</v>
      </c>
      <c r="D1672" s="1" t="s">
        <v>508</v>
      </c>
      <c r="E1672" s="3">
        <v>22.607102167034366</v>
      </c>
      <c r="F1672" s="1" t="s">
        <v>510</v>
      </c>
      <c r="G1672" s="1">
        <v>2</v>
      </c>
      <c r="H1672" s="1" t="s">
        <v>511</v>
      </c>
    </row>
    <row r="1673" spans="1:8" x14ac:dyDescent="0.25">
      <c r="A1673" s="2">
        <v>46657</v>
      </c>
      <c r="B1673" s="1" t="s">
        <v>507</v>
      </c>
      <c r="C1673" s="4">
        <v>4182.3139009013576</v>
      </c>
      <c r="D1673" s="1" t="s">
        <v>508</v>
      </c>
      <c r="E1673" s="3">
        <v>22.607102167034366</v>
      </c>
      <c r="F1673" s="1" t="s">
        <v>510</v>
      </c>
      <c r="G1673" s="1">
        <v>2</v>
      </c>
      <c r="H1673" s="1" t="s">
        <v>511</v>
      </c>
    </row>
    <row r="1674" spans="1:8" x14ac:dyDescent="0.25">
      <c r="A1674" s="2">
        <v>46658</v>
      </c>
      <c r="B1674" s="1" t="s">
        <v>507</v>
      </c>
      <c r="C1674" s="4">
        <v>4182.3139009013576</v>
      </c>
      <c r="D1674" s="1" t="s">
        <v>508</v>
      </c>
      <c r="E1674" s="3">
        <v>22.607102167034366</v>
      </c>
      <c r="F1674" s="1" t="s">
        <v>510</v>
      </c>
      <c r="G1674" s="1">
        <v>2</v>
      </c>
      <c r="H1674" s="1" t="s">
        <v>511</v>
      </c>
    </row>
    <row r="1675" spans="1:8" x14ac:dyDescent="0.25">
      <c r="A1675" s="2">
        <v>46659</v>
      </c>
      <c r="B1675" s="1" t="s">
        <v>507</v>
      </c>
      <c r="C1675" s="4">
        <v>4182.3139009013576</v>
      </c>
      <c r="D1675" s="1" t="s">
        <v>508</v>
      </c>
      <c r="E1675" s="3">
        <v>22.607102167034366</v>
      </c>
      <c r="F1675" s="1" t="s">
        <v>510</v>
      </c>
      <c r="G1675" s="1">
        <v>2</v>
      </c>
      <c r="H1675" s="1" t="s">
        <v>511</v>
      </c>
    </row>
    <row r="1676" spans="1:8" x14ac:dyDescent="0.25">
      <c r="A1676" s="2">
        <v>46660</v>
      </c>
      <c r="B1676" s="1" t="s">
        <v>507</v>
      </c>
      <c r="C1676" s="4">
        <v>4182.3139009013576</v>
      </c>
      <c r="D1676" s="1" t="s">
        <v>508</v>
      </c>
      <c r="E1676" s="3">
        <v>22.607102167034366</v>
      </c>
      <c r="F1676" s="1" t="s">
        <v>510</v>
      </c>
      <c r="G1676" s="1">
        <v>2</v>
      </c>
      <c r="H1676" s="1" t="s">
        <v>511</v>
      </c>
    </row>
    <row r="1677" spans="1:8" x14ac:dyDescent="0.25">
      <c r="A1677" s="2">
        <v>46661</v>
      </c>
      <c r="B1677" s="1" t="s">
        <v>507</v>
      </c>
      <c r="C1677" s="4">
        <v>2228.2532384577589</v>
      </c>
      <c r="D1677" s="1" t="s">
        <v>508</v>
      </c>
      <c r="E1677" s="3">
        <v>12.044612099771669</v>
      </c>
      <c r="F1677" s="1" t="s">
        <v>510</v>
      </c>
      <c r="G1677" s="1">
        <v>2</v>
      </c>
      <c r="H1677" s="1" t="s">
        <v>511</v>
      </c>
    </row>
    <row r="1678" spans="1:8" x14ac:dyDescent="0.25">
      <c r="A1678" s="2">
        <v>46662</v>
      </c>
      <c r="B1678" s="1" t="s">
        <v>507</v>
      </c>
      <c r="C1678" s="4">
        <v>2228.2532384577589</v>
      </c>
      <c r="D1678" s="1" t="s">
        <v>508</v>
      </c>
      <c r="E1678" s="3">
        <v>12.044612099771669</v>
      </c>
      <c r="F1678" s="1" t="s">
        <v>510</v>
      </c>
      <c r="G1678" s="1">
        <v>2</v>
      </c>
      <c r="H1678" s="1" t="s">
        <v>511</v>
      </c>
    </row>
    <row r="1679" spans="1:8" x14ac:dyDescent="0.25">
      <c r="A1679" s="2">
        <v>46663</v>
      </c>
      <c r="B1679" s="1" t="s">
        <v>507</v>
      </c>
      <c r="C1679" s="4">
        <v>2228.2532384577589</v>
      </c>
      <c r="D1679" s="1" t="s">
        <v>508</v>
      </c>
      <c r="E1679" s="3">
        <v>12.044612099771669</v>
      </c>
      <c r="F1679" s="1" t="s">
        <v>510</v>
      </c>
      <c r="G1679" s="1">
        <v>2</v>
      </c>
      <c r="H1679" s="1" t="s">
        <v>511</v>
      </c>
    </row>
    <row r="1680" spans="1:8" x14ac:dyDescent="0.25">
      <c r="A1680" s="2">
        <v>46664</v>
      </c>
      <c r="B1680" s="1" t="s">
        <v>507</v>
      </c>
      <c r="C1680" s="4">
        <v>2228.2532384577589</v>
      </c>
      <c r="D1680" s="1" t="s">
        <v>508</v>
      </c>
      <c r="E1680" s="3">
        <v>12.044612099771669</v>
      </c>
      <c r="F1680" s="1" t="s">
        <v>510</v>
      </c>
      <c r="G1680" s="1">
        <v>2</v>
      </c>
      <c r="H1680" s="1" t="s">
        <v>511</v>
      </c>
    </row>
    <row r="1681" spans="1:8" x14ac:dyDescent="0.25">
      <c r="A1681" s="2">
        <v>46665</v>
      </c>
      <c r="B1681" s="1" t="s">
        <v>507</v>
      </c>
      <c r="C1681" s="4">
        <v>2228.2532384577589</v>
      </c>
      <c r="D1681" s="1" t="s">
        <v>508</v>
      </c>
      <c r="E1681" s="3">
        <v>12.044612099771669</v>
      </c>
      <c r="F1681" s="1" t="s">
        <v>510</v>
      </c>
      <c r="G1681" s="1">
        <v>2</v>
      </c>
      <c r="H1681" s="1" t="s">
        <v>511</v>
      </c>
    </row>
    <row r="1682" spans="1:8" x14ac:dyDescent="0.25">
      <c r="A1682" s="2">
        <v>46666</v>
      </c>
      <c r="B1682" s="1" t="s">
        <v>507</v>
      </c>
      <c r="C1682" s="4">
        <v>2228.2532384577589</v>
      </c>
      <c r="D1682" s="1" t="s">
        <v>508</v>
      </c>
      <c r="E1682" s="3">
        <v>12.044612099771669</v>
      </c>
      <c r="F1682" s="1" t="s">
        <v>510</v>
      </c>
      <c r="G1682" s="1">
        <v>2</v>
      </c>
      <c r="H1682" s="1" t="s">
        <v>511</v>
      </c>
    </row>
    <row r="1683" spans="1:8" x14ac:dyDescent="0.25">
      <c r="A1683" s="2">
        <v>46667</v>
      </c>
      <c r="B1683" s="1" t="s">
        <v>507</v>
      </c>
      <c r="C1683" s="4">
        <v>2228.2532384577589</v>
      </c>
      <c r="D1683" s="1" t="s">
        <v>508</v>
      </c>
      <c r="E1683" s="3">
        <v>12.044612099771669</v>
      </c>
      <c r="F1683" s="1" t="s">
        <v>510</v>
      </c>
      <c r="G1683" s="1">
        <v>2</v>
      </c>
      <c r="H1683" s="1" t="s">
        <v>511</v>
      </c>
    </row>
    <row r="1684" spans="1:8" x14ac:dyDescent="0.25">
      <c r="A1684" s="2">
        <v>46668</v>
      </c>
      <c r="B1684" s="1" t="s">
        <v>507</v>
      </c>
      <c r="C1684" s="4">
        <v>2228.2532384577589</v>
      </c>
      <c r="D1684" s="1" t="s">
        <v>508</v>
      </c>
      <c r="E1684" s="3">
        <v>12.044612099771669</v>
      </c>
      <c r="F1684" s="1" t="s">
        <v>510</v>
      </c>
      <c r="G1684" s="1">
        <v>2</v>
      </c>
      <c r="H1684" s="1" t="s">
        <v>511</v>
      </c>
    </row>
    <row r="1685" spans="1:8" x14ac:dyDescent="0.25">
      <c r="A1685" s="2">
        <v>46669</v>
      </c>
      <c r="B1685" s="1" t="s">
        <v>507</v>
      </c>
      <c r="C1685" s="4">
        <v>2228.2532384577589</v>
      </c>
      <c r="D1685" s="1" t="s">
        <v>508</v>
      </c>
      <c r="E1685" s="3">
        <v>12.044612099771669</v>
      </c>
      <c r="F1685" s="1" t="s">
        <v>510</v>
      </c>
      <c r="G1685" s="1">
        <v>2</v>
      </c>
      <c r="H1685" s="1" t="s">
        <v>511</v>
      </c>
    </row>
    <row r="1686" spans="1:8" x14ac:dyDescent="0.25">
      <c r="A1686" s="2">
        <v>46670</v>
      </c>
      <c r="B1686" s="1" t="s">
        <v>507</v>
      </c>
      <c r="C1686" s="4">
        <v>2228.2532384577589</v>
      </c>
      <c r="D1686" s="1" t="s">
        <v>508</v>
      </c>
      <c r="E1686" s="3">
        <v>12.044612099771669</v>
      </c>
      <c r="F1686" s="1" t="s">
        <v>510</v>
      </c>
      <c r="G1686" s="1">
        <v>2</v>
      </c>
      <c r="H1686" s="1" t="s">
        <v>511</v>
      </c>
    </row>
    <row r="1687" spans="1:8" x14ac:dyDescent="0.25">
      <c r="A1687" s="2">
        <v>46671</v>
      </c>
      <c r="B1687" s="1" t="s">
        <v>507</v>
      </c>
      <c r="C1687" s="4">
        <v>2228.2532384577589</v>
      </c>
      <c r="D1687" s="1" t="s">
        <v>508</v>
      </c>
      <c r="E1687" s="3">
        <v>12.044612099771669</v>
      </c>
      <c r="F1687" s="1" t="s">
        <v>510</v>
      </c>
      <c r="G1687" s="1">
        <v>2</v>
      </c>
      <c r="H1687" s="1" t="s">
        <v>511</v>
      </c>
    </row>
    <row r="1688" spans="1:8" x14ac:dyDescent="0.25">
      <c r="A1688" s="2">
        <v>46672</v>
      </c>
      <c r="B1688" s="1" t="s">
        <v>507</v>
      </c>
      <c r="C1688" s="4">
        <v>2228.2532384577589</v>
      </c>
      <c r="D1688" s="1" t="s">
        <v>508</v>
      </c>
      <c r="E1688" s="3">
        <v>12.044612099771669</v>
      </c>
      <c r="F1688" s="1" t="s">
        <v>510</v>
      </c>
      <c r="G1688" s="1">
        <v>2</v>
      </c>
      <c r="H1688" s="1" t="s">
        <v>511</v>
      </c>
    </row>
    <row r="1689" spans="1:8" x14ac:dyDescent="0.25">
      <c r="A1689" s="2">
        <v>46673</v>
      </c>
      <c r="B1689" s="1" t="s">
        <v>507</v>
      </c>
      <c r="C1689" s="4">
        <v>2228.2532384577589</v>
      </c>
      <c r="D1689" s="1" t="s">
        <v>508</v>
      </c>
      <c r="E1689" s="3">
        <v>12.044612099771669</v>
      </c>
      <c r="F1689" s="1" t="s">
        <v>510</v>
      </c>
      <c r="G1689" s="1">
        <v>2</v>
      </c>
      <c r="H1689" s="1" t="s">
        <v>511</v>
      </c>
    </row>
    <row r="1690" spans="1:8" x14ac:dyDescent="0.25">
      <c r="A1690" s="2">
        <v>46674</v>
      </c>
      <c r="B1690" s="1" t="s">
        <v>507</v>
      </c>
      <c r="C1690" s="4">
        <v>2228.2532384577589</v>
      </c>
      <c r="D1690" s="1" t="s">
        <v>508</v>
      </c>
      <c r="E1690" s="3">
        <v>12.044612099771669</v>
      </c>
      <c r="F1690" s="1" t="s">
        <v>510</v>
      </c>
      <c r="G1690" s="1">
        <v>2</v>
      </c>
      <c r="H1690" s="1" t="s">
        <v>511</v>
      </c>
    </row>
    <row r="1691" spans="1:8" x14ac:dyDescent="0.25">
      <c r="A1691" s="2">
        <v>46675</v>
      </c>
      <c r="B1691" s="1" t="s">
        <v>507</v>
      </c>
      <c r="C1691" s="4">
        <v>2228.2532384577589</v>
      </c>
      <c r="D1691" s="1" t="s">
        <v>508</v>
      </c>
      <c r="E1691" s="3">
        <v>12.044612099771669</v>
      </c>
      <c r="F1691" s="1" t="s">
        <v>510</v>
      </c>
      <c r="G1691" s="1">
        <v>2</v>
      </c>
      <c r="H1691" s="1" t="s">
        <v>511</v>
      </c>
    </row>
    <row r="1692" spans="1:8" x14ac:dyDescent="0.25">
      <c r="A1692" s="2">
        <v>46676</v>
      </c>
      <c r="B1692" s="1" t="s">
        <v>507</v>
      </c>
      <c r="C1692" s="4">
        <v>2228.2532384577589</v>
      </c>
      <c r="D1692" s="1" t="s">
        <v>508</v>
      </c>
      <c r="E1692" s="3">
        <v>12.044612099771669</v>
      </c>
      <c r="F1692" s="1" t="s">
        <v>510</v>
      </c>
      <c r="G1692" s="1">
        <v>2</v>
      </c>
      <c r="H1692" s="1" t="s">
        <v>511</v>
      </c>
    </row>
    <row r="1693" spans="1:8" x14ac:dyDescent="0.25">
      <c r="A1693" s="2">
        <v>46677</v>
      </c>
      <c r="B1693" s="1" t="s">
        <v>507</v>
      </c>
      <c r="C1693" s="4">
        <v>2228.2532384577589</v>
      </c>
      <c r="D1693" s="1" t="s">
        <v>508</v>
      </c>
      <c r="E1693" s="3">
        <v>12.044612099771669</v>
      </c>
      <c r="F1693" s="1" t="s">
        <v>510</v>
      </c>
      <c r="G1693" s="1">
        <v>2</v>
      </c>
      <c r="H1693" s="1" t="s">
        <v>511</v>
      </c>
    </row>
    <row r="1694" spans="1:8" x14ac:dyDescent="0.25">
      <c r="A1694" s="2">
        <v>46678</v>
      </c>
      <c r="B1694" s="1" t="s">
        <v>507</v>
      </c>
      <c r="C1694" s="4">
        <v>2228.2532384577589</v>
      </c>
      <c r="D1694" s="1" t="s">
        <v>508</v>
      </c>
      <c r="E1694" s="3">
        <v>12.044612099771669</v>
      </c>
      <c r="F1694" s="1" t="s">
        <v>510</v>
      </c>
      <c r="G1694" s="1">
        <v>2</v>
      </c>
      <c r="H1694" s="1" t="s">
        <v>511</v>
      </c>
    </row>
    <row r="1695" spans="1:8" x14ac:dyDescent="0.25">
      <c r="A1695" s="2">
        <v>46679</v>
      </c>
      <c r="B1695" s="1" t="s">
        <v>507</v>
      </c>
      <c r="C1695" s="4">
        <v>2228.2532384577589</v>
      </c>
      <c r="D1695" s="1" t="s">
        <v>508</v>
      </c>
      <c r="E1695" s="3">
        <v>12.044612099771669</v>
      </c>
      <c r="F1695" s="1" t="s">
        <v>510</v>
      </c>
      <c r="G1695" s="1">
        <v>2</v>
      </c>
      <c r="H1695" s="1" t="s">
        <v>511</v>
      </c>
    </row>
    <row r="1696" spans="1:8" x14ac:dyDescent="0.25">
      <c r="A1696" s="2">
        <v>46680</v>
      </c>
      <c r="B1696" s="1" t="s">
        <v>507</v>
      </c>
      <c r="C1696" s="4">
        <v>2228.2532384577589</v>
      </c>
      <c r="D1696" s="1" t="s">
        <v>508</v>
      </c>
      <c r="E1696" s="3">
        <v>12.044612099771669</v>
      </c>
      <c r="F1696" s="1" t="s">
        <v>510</v>
      </c>
      <c r="G1696" s="1">
        <v>2</v>
      </c>
      <c r="H1696" s="1" t="s">
        <v>511</v>
      </c>
    </row>
    <row r="1697" spans="1:8" x14ac:dyDescent="0.25">
      <c r="A1697" s="2">
        <v>46681</v>
      </c>
      <c r="B1697" s="1" t="s">
        <v>507</v>
      </c>
      <c r="C1697" s="4">
        <v>2228.2532384577589</v>
      </c>
      <c r="D1697" s="1" t="s">
        <v>508</v>
      </c>
      <c r="E1697" s="3">
        <v>12.044612099771669</v>
      </c>
      <c r="F1697" s="1" t="s">
        <v>510</v>
      </c>
      <c r="G1697" s="1">
        <v>2</v>
      </c>
      <c r="H1697" s="1" t="s">
        <v>511</v>
      </c>
    </row>
    <row r="1698" spans="1:8" x14ac:dyDescent="0.25">
      <c r="A1698" s="2">
        <v>46682</v>
      </c>
      <c r="B1698" s="1" t="s">
        <v>507</v>
      </c>
      <c r="C1698" s="4">
        <v>2228.2532384577589</v>
      </c>
      <c r="D1698" s="1" t="s">
        <v>508</v>
      </c>
      <c r="E1698" s="3">
        <v>12.044612099771669</v>
      </c>
      <c r="F1698" s="1" t="s">
        <v>510</v>
      </c>
      <c r="G1698" s="1">
        <v>2</v>
      </c>
      <c r="H1698" s="1" t="s">
        <v>511</v>
      </c>
    </row>
    <row r="1699" spans="1:8" x14ac:dyDescent="0.25">
      <c r="A1699" s="2">
        <v>46683</v>
      </c>
      <c r="B1699" s="1" t="s">
        <v>507</v>
      </c>
      <c r="C1699" s="4">
        <v>2228.2532384577589</v>
      </c>
      <c r="D1699" s="1" t="s">
        <v>508</v>
      </c>
      <c r="E1699" s="3">
        <v>12.044612099771669</v>
      </c>
      <c r="F1699" s="1" t="s">
        <v>510</v>
      </c>
      <c r="G1699" s="1">
        <v>2</v>
      </c>
      <c r="H1699" s="1" t="s">
        <v>511</v>
      </c>
    </row>
    <row r="1700" spans="1:8" x14ac:dyDescent="0.25">
      <c r="A1700" s="2">
        <v>46684</v>
      </c>
      <c r="B1700" s="1" t="s">
        <v>507</v>
      </c>
      <c r="C1700" s="4">
        <v>2228.2532384577589</v>
      </c>
      <c r="D1700" s="1" t="s">
        <v>508</v>
      </c>
      <c r="E1700" s="3">
        <v>12.044612099771669</v>
      </c>
      <c r="F1700" s="1" t="s">
        <v>510</v>
      </c>
      <c r="G1700" s="1">
        <v>2</v>
      </c>
      <c r="H1700" s="1" t="s">
        <v>511</v>
      </c>
    </row>
    <row r="1701" spans="1:8" x14ac:dyDescent="0.25">
      <c r="A1701" s="2">
        <v>46685</v>
      </c>
      <c r="B1701" s="1" t="s">
        <v>507</v>
      </c>
      <c r="C1701" s="4">
        <v>2228.2532384577589</v>
      </c>
      <c r="D1701" s="1" t="s">
        <v>508</v>
      </c>
      <c r="E1701" s="3">
        <v>12.044612099771669</v>
      </c>
      <c r="F1701" s="1" t="s">
        <v>510</v>
      </c>
      <c r="G1701" s="1">
        <v>2</v>
      </c>
      <c r="H1701" s="1" t="s">
        <v>511</v>
      </c>
    </row>
    <row r="1702" spans="1:8" x14ac:dyDescent="0.25">
      <c r="A1702" s="2">
        <v>46686</v>
      </c>
      <c r="B1702" s="1" t="s">
        <v>507</v>
      </c>
      <c r="C1702" s="4">
        <v>2228.2532384577589</v>
      </c>
      <c r="D1702" s="1" t="s">
        <v>508</v>
      </c>
      <c r="E1702" s="3">
        <v>12.044612099771669</v>
      </c>
      <c r="F1702" s="1" t="s">
        <v>510</v>
      </c>
      <c r="G1702" s="1">
        <v>2</v>
      </c>
      <c r="H1702" s="1" t="s">
        <v>511</v>
      </c>
    </row>
    <row r="1703" spans="1:8" x14ac:dyDescent="0.25">
      <c r="A1703" s="2">
        <v>46687</v>
      </c>
      <c r="B1703" s="1" t="s">
        <v>507</v>
      </c>
      <c r="C1703" s="4">
        <v>2228.2532384577589</v>
      </c>
      <c r="D1703" s="1" t="s">
        <v>508</v>
      </c>
      <c r="E1703" s="3">
        <v>12.044612099771669</v>
      </c>
      <c r="F1703" s="1" t="s">
        <v>510</v>
      </c>
      <c r="G1703" s="1">
        <v>2</v>
      </c>
      <c r="H1703" s="1" t="s">
        <v>511</v>
      </c>
    </row>
    <row r="1704" spans="1:8" x14ac:dyDescent="0.25">
      <c r="A1704" s="2">
        <v>46688</v>
      </c>
      <c r="B1704" s="1" t="s">
        <v>507</v>
      </c>
      <c r="C1704" s="4">
        <v>2228.2532384577589</v>
      </c>
      <c r="D1704" s="1" t="s">
        <v>508</v>
      </c>
      <c r="E1704" s="3">
        <v>12.044612099771669</v>
      </c>
      <c r="F1704" s="1" t="s">
        <v>510</v>
      </c>
      <c r="G1704" s="1">
        <v>2</v>
      </c>
      <c r="H1704" s="1" t="s">
        <v>511</v>
      </c>
    </row>
    <row r="1705" spans="1:8" x14ac:dyDescent="0.25">
      <c r="A1705" s="2">
        <v>46689</v>
      </c>
      <c r="B1705" s="1" t="s">
        <v>507</v>
      </c>
      <c r="C1705" s="4">
        <v>2228.2532384577589</v>
      </c>
      <c r="D1705" s="1" t="s">
        <v>508</v>
      </c>
      <c r="E1705" s="3">
        <v>12.044612099771669</v>
      </c>
      <c r="F1705" s="1" t="s">
        <v>510</v>
      </c>
      <c r="G1705" s="1">
        <v>2</v>
      </c>
      <c r="H1705" s="1" t="s">
        <v>511</v>
      </c>
    </row>
    <row r="1706" spans="1:8" x14ac:dyDescent="0.25">
      <c r="A1706" s="2">
        <v>46690</v>
      </c>
      <c r="B1706" s="1" t="s">
        <v>507</v>
      </c>
      <c r="C1706" s="4">
        <v>2228.2532384577589</v>
      </c>
      <c r="D1706" s="1" t="s">
        <v>508</v>
      </c>
      <c r="E1706" s="3">
        <v>12.044612099771669</v>
      </c>
      <c r="F1706" s="1" t="s">
        <v>510</v>
      </c>
      <c r="G1706" s="1">
        <v>2</v>
      </c>
      <c r="H1706" s="1" t="s">
        <v>511</v>
      </c>
    </row>
    <row r="1707" spans="1:8" x14ac:dyDescent="0.25">
      <c r="A1707" s="2">
        <v>46691</v>
      </c>
      <c r="B1707" s="1" t="s">
        <v>507</v>
      </c>
      <c r="C1707" s="4">
        <v>2228.2532384577589</v>
      </c>
      <c r="D1707" s="1" t="s">
        <v>508</v>
      </c>
      <c r="E1707" s="3">
        <v>12.044612099771669</v>
      </c>
      <c r="F1707" s="1" t="s">
        <v>510</v>
      </c>
      <c r="G1707" s="1">
        <v>2</v>
      </c>
      <c r="H1707" s="1" t="s">
        <v>511</v>
      </c>
    </row>
    <row r="1708" spans="1:8" x14ac:dyDescent="0.25">
      <c r="A1708" s="2">
        <v>46692</v>
      </c>
      <c r="B1708" s="1" t="s">
        <v>507</v>
      </c>
      <c r="C1708" s="4">
        <v>4053.1866182614249</v>
      </c>
      <c r="D1708" s="1" t="s">
        <v>508</v>
      </c>
      <c r="E1708" s="3">
        <v>21.909116855467161</v>
      </c>
      <c r="F1708" s="1" t="s">
        <v>510</v>
      </c>
      <c r="G1708" s="1">
        <v>2</v>
      </c>
      <c r="H1708" s="1" t="s">
        <v>511</v>
      </c>
    </row>
    <row r="1709" spans="1:8" x14ac:dyDescent="0.25">
      <c r="A1709" s="2">
        <v>46693</v>
      </c>
      <c r="B1709" s="1" t="s">
        <v>507</v>
      </c>
      <c r="C1709" s="4">
        <v>4053.1866182614249</v>
      </c>
      <c r="D1709" s="1" t="s">
        <v>508</v>
      </c>
      <c r="E1709" s="3">
        <v>21.909116855467161</v>
      </c>
      <c r="F1709" s="1" t="s">
        <v>510</v>
      </c>
      <c r="G1709" s="1">
        <v>2</v>
      </c>
      <c r="H1709" s="1" t="s">
        <v>511</v>
      </c>
    </row>
    <row r="1710" spans="1:8" x14ac:dyDescent="0.25">
      <c r="A1710" s="2">
        <v>46694</v>
      </c>
      <c r="B1710" s="1" t="s">
        <v>507</v>
      </c>
      <c r="C1710" s="4">
        <v>4053.1866182614249</v>
      </c>
      <c r="D1710" s="1" t="s">
        <v>508</v>
      </c>
      <c r="E1710" s="3">
        <v>21.909116855467161</v>
      </c>
      <c r="F1710" s="1" t="s">
        <v>510</v>
      </c>
      <c r="G1710" s="1">
        <v>2</v>
      </c>
      <c r="H1710" s="1" t="s">
        <v>511</v>
      </c>
    </row>
    <row r="1711" spans="1:8" x14ac:dyDescent="0.25">
      <c r="A1711" s="2">
        <v>46695</v>
      </c>
      <c r="B1711" s="1" t="s">
        <v>507</v>
      </c>
      <c r="C1711" s="4">
        <v>4053.1866182614249</v>
      </c>
      <c r="D1711" s="1" t="s">
        <v>508</v>
      </c>
      <c r="E1711" s="3">
        <v>21.909116855467161</v>
      </c>
      <c r="F1711" s="1" t="s">
        <v>510</v>
      </c>
      <c r="G1711" s="1">
        <v>2</v>
      </c>
      <c r="H1711" s="1" t="s">
        <v>511</v>
      </c>
    </row>
    <row r="1712" spans="1:8" x14ac:dyDescent="0.25">
      <c r="A1712" s="2">
        <v>46696</v>
      </c>
      <c r="B1712" s="1" t="s">
        <v>507</v>
      </c>
      <c r="C1712" s="4">
        <v>4053.1866182614249</v>
      </c>
      <c r="D1712" s="1" t="s">
        <v>508</v>
      </c>
      <c r="E1712" s="3">
        <v>21.909116855467161</v>
      </c>
      <c r="F1712" s="1" t="s">
        <v>510</v>
      </c>
      <c r="G1712" s="1">
        <v>2</v>
      </c>
      <c r="H1712" s="1" t="s">
        <v>511</v>
      </c>
    </row>
    <row r="1713" spans="1:8" x14ac:dyDescent="0.25">
      <c r="A1713" s="2">
        <v>46697</v>
      </c>
      <c r="B1713" s="1" t="s">
        <v>507</v>
      </c>
      <c r="C1713" s="4">
        <v>4053.1866182614249</v>
      </c>
      <c r="D1713" s="1" t="s">
        <v>508</v>
      </c>
      <c r="E1713" s="3">
        <v>21.909116855467161</v>
      </c>
      <c r="F1713" s="1" t="s">
        <v>510</v>
      </c>
      <c r="G1713" s="1">
        <v>2</v>
      </c>
      <c r="H1713" s="1" t="s">
        <v>511</v>
      </c>
    </row>
    <row r="1714" spans="1:8" x14ac:dyDescent="0.25">
      <c r="A1714" s="2">
        <v>46698</v>
      </c>
      <c r="B1714" s="1" t="s">
        <v>507</v>
      </c>
      <c r="C1714" s="4">
        <v>4053.1866182614249</v>
      </c>
      <c r="D1714" s="1" t="s">
        <v>508</v>
      </c>
      <c r="E1714" s="3">
        <v>21.909116855467161</v>
      </c>
      <c r="F1714" s="1" t="s">
        <v>510</v>
      </c>
      <c r="G1714" s="1">
        <v>2</v>
      </c>
      <c r="H1714" s="1" t="s">
        <v>511</v>
      </c>
    </row>
    <row r="1715" spans="1:8" x14ac:dyDescent="0.25">
      <c r="A1715" s="2">
        <v>46699</v>
      </c>
      <c r="B1715" s="1" t="s">
        <v>507</v>
      </c>
      <c r="C1715" s="4">
        <v>4053.1866182614249</v>
      </c>
      <c r="D1715" s="1" t="s">
        <v>508</v>
      </c>
      <c r="E1715" s="3">
        <v>21.909116855467161</v>
      </c>
      <c r="F1715" s="1" t="s">
        <v>510</v>
      </c>
      <c r="G1715" s="1">
        <v>2</v>
      </c>
      <c r="H1715" s="1" t="s">
        <v>511</v>
      </c>
    </row>
    <row r="1716" spans="1:8" x14ac:dyDescent="0.25">
      <c r="A1716" s="2">
        <v>46700</v>
      </c>
      <c r="B1716" s="1" t="s">
        <v>507</v>
      </c>
      <c r="C1716" s="4">
        <v>4053.1866182614249</v>
      </c>
      <c r="D1716" s="1" t="s">
        <v>508</v>
      </c>
      <c r="E1716" s="3">
        <v>21.909116855467161</v>
      </c>
      <c r="F1716" s="1" t="s">
        <v>510</v>
      </c>
      <c r="G1716" s="1">
        <v>2</v>
      </c>
      <c r="H1716" s="1" t="s">
        <v>511</v>
      </c>
    </row>
    <row r="1717" spans="1:8" x14ac:dyDescent="0.25">
      <c r="A1717" s="2">
        <v>46701</v>
      </c>
      <c r="B1717" s="1" t="s">
        <v>507</v>
      </c>
      <c r="C1717" s="4">
        <v>4053.1866182614249</v>
      </c>
      <c r="D1717" s="1" t="s">
        <v>508</v>
      </c>
      <c r="E1717" s="3">
        <v>21.909116855467161</v>
      </c>
      <c r="F1717" s="1" t="s">
        <v>510</v>
      </c>
      <c r="G1717" s="1">
        <v>2</v>
      </c>
      <c r="H1717" s="1" t="s">
        <v>511</v>
      </c>
    </row>
    <row r="1718" spans="1:8" x14ac:dyDescent="0.25">
      <c r="A1718" s="2">
        <v>46702</v>
      </c>
      <c r="B1718" s="1" t="s">
        <v>507</v>
      </c>
      <c r="C1718" s="4">
        <v>4053.1866182614249</v>
      </c>
      <c r="D1718" s="1" t="s">
        <v>508</v>
      </c>
      <c r="E1718" s="3">
        <v>21.909116855467161</v>
      </c>
      <c r="F1718" s="1" t="s">
        <v>510</v>
      </c>
      <c r="G1718" s="1">
        <v>2</v>
      </c>
      <c r="H1718" s="1" t="s">
        <v>511</v>
      </c>
    </row>
    <row r="1719" spans="1:8" x14ac:dyDescent="0.25">
      <c r="A1719" s="2">
        <v>46703</v>
      </c>
      <c r="B1719" s="1" t="s">
        <v>507</v>
      </c>
      <c r="C1719" s="4">
        <v>4053.1866182614249</v>
      </c>
      <c r="D1719" s="1" t="s">
        <v>508</v>
      </c>
      <c r="E1719" s="3">
        <v>21.909116855467161</v>
      </c>
      <c r="F1719" s="1" t="s">
        <v>510</v>
      </c>
      <c r="G1719" s="1">
        <v>2</v>
      </c>
      <c r="H1719" s="1" t="s">
        <v>511</v>
      </c>
    </row>
    <row r="1720" spans="1:8" x14ac:dyDescent="0.25">
      <c r="A1720" s="2">
        <v>46704</v>
      </c>
      <c r="B1720" s="1" t="s">
        <v>507</v>
      </c>
      <c r="C1720" s="4">
        <v>4053.1866182614249</v>
      </c>
      <c r="D1720" s="1" t="s">
        <v>508</v>
      </c>
      <c r="E1720" s="3">
        <v>21.909116855467161</v>
      </c>
      <c r="F1720" s="1" t="s">
        <v>510</v>
      </c>
      <c r="G1720" s="1">
        <v>2</v>
      </c>
      <c r="H1720" s="1" t="s">
        <v>511</v>
      </c>
    </row>
    <row r="1721" spans="1:8" x14ac:dyDescent="0.25">
      <c r="A1721" s="2">
        <v>46705</v>
      </c>
      <c r="B1721" s="1" t="s">
        <v>507</v>
      </c>
      <c r="C1721" s="4">
        <v>4053.1866182614249</v>
      </c>
      <c r="D1721" s="1" t="s">
        <v>508</v>
      </c>
      <c r="E1721" s="3">
        <v>21.909116855467161</v>
      </c>
      <c r="F1721" s="1" t="s">
        <v>510</v>
      </c>
      <c r="G1721" s="1">
        <v>2</v>
      </c>
      <c r="H1721" s="1" t="s">
        <v>511</v>
      </c>
    </row>
    <row r="1722" spans="1:8" x14ac:dyDescent="0.25">
      <c r="A1722" s="2">
        <v>46706</v>
      </c>
      <c r="B1722" s="1" t="s">
        <v>507</v>
      </c>
      <c r="C1722" s="4">
        <v>4053.1866182614249</v>
      </c>
      <c r="D1722" s="1" t="s">
        <v>508</v>
      </c>
      <c r="E1722" s="3">
        <v>21.909116855467161</v>
      </c>
      <c r="F1722" s="1" t="s">
        <v>510</v>
      </c>
      <c r="G1722" s="1">
        <v>2</v>
      </c>
      <c r="H1722" s="1" t="s">
        <v>511</v>
      </c>
    </row>
    <row r="1723" spans="1:8" x14ac:dyDescent="0.25">
      <c r="A1723" s="2">
        <v>46707</v>
      </c>
      <c r="B1723" s="1" t="s">
        <v>507</v>
      </c>
      <c r="C1723" s="4">
        <v>4053.1866182614249</v>
      </c>
      <c r="D1723" s="1" t="s">
        <v>508</v>
      </c>
      <c r="E1723" s="3">
        <v>21.909116855467161</v>
      </c>
      <c r="F1723" s="1" t="s">
        <v>510</v>
      </c>
      <c r="G1723" s="1">
        <v>2</v>
      </c>
      <c r="H1723" s="1" t="s">
        <v>511</v>
      </c>
    </row>
    <row r="1724" spans="1:8" x14ac:dyDescent="0.25">
      <c r="A1724" s="2">
        <v>46708</v>
      </c>
      <c r="B1724" s="1" t="s">
        <v>507</v>
      </c>
      <c r="C1724" s="4">
        <v>4053.1866182614249</v>
      </c>
      <c r="D1724" s="1" t="s">
        <v>508</v>
      </c>
      <c r="E1724" s="3">
        <v>21.909116855467161</v>
      </c>
      <c r="F1724" s="1" t="s">
        <v>510</v>
      </c>
      <c r="G1724" s="1">
        <v>2</v>
      </c>
      <c r="H1724" s="1" t="s">
        <v>511</v>
      </c>
    </row>
    <row r="1725" spans="1:8" x14ac:dyDescent="0.25">
      <c r="A1725" s="2">
        <v>46709</v>
      </c>
      <c r="B1725" s="1" t="s">
        <v>507</v>
      </c>
      <c r="C1725" s="4">
        <v>4053.1866182614249</v>
      </c>
      <c r="D1725" s="1" t="s">
        <v>508</v>
      </c>
      <c r="E1725" s="3">
        <v>21.909116855467161</v>
      </c>
      <c r="F1725" s="1" t="s">
        <v>510</v>
      </c>
      <c r="G1725" s="1">
        <v>2</v>
      </c>
      <c r="H1725" s="1" t="s">
        <v>511</v>
      </c>
    </row>
    <row r="1726" spans="1:8" x14ac:dyDescent="0.25">
      <c r="A1726" s="2">
        <v>46710</v>
      </c>
      <c r="B1726" s="1" t="s">
        <v>507</v>
      </c>
      <c r="C1726" s="4">
        <v>4053.1866182614249</v>
      </c>
      <c r="D1726" s="1" t="s">
        <v>508</v>
      </c>
      <c r="E1726" s="3">
        <v>21.909116855467161</v>
      </c>
      <c r="F1726" s="1" t="s">
        <v>510</v>
      </c>
      <c r="G1726" s="1">
        <v>2</v>
      </c>
      <c r="H1726" s="1" t="s">
        <v>511</v>
      </c>
    </row>
    <row r="1727" spans="1:8" x14ac:dyDescent="0.25">
      <c r="A1727" s="2">
        <v>46711</v>
      </c>
      <c r="B1727" s="1" t="s">
        <v>507</v>
      </c>
      <c r="C1727" s="4">
        <v>4053.1866182614249</v>
      </c>
      <c r="D1727" s="1" t="s">
        <v>508</v>
      </c>
      <c r="E1727" s="3">
        <v>21.909116855467161</v>
      </c>
      <c r="F1727" s="1" t="s">
        <v>510</v>
      </c>
      <c r="G1727" s="1">
        <v>2</v>
      </c>
      <c r="H1727" s="1" t="s">
        <v>511</v>
      </c>
    </row>
    <row r="1728" spans="1:8" x14ac:dyDescent="0.25">
      <c r="A1728" s="2">
        <v>46712</v>
      </c>
      <c r="B1728" s="1" t="s">
        <v>507</v>
      </c>
      <c r="C1728" s="4">
        <v>4053.1866182614249</v>
      </c>
      <c r="D1728" s="1" t="s">
        <v>508</v>
      </c>
      <c r="E1728" s="3">
        <v>21.909116855467161</v>
      </c>
      <c r="F1728" s="1" t="s">
        <v>510</v>
      </c>
      <c r="G1728" s="1">
        <v>2</v>
      </c>
      <c r="H1728" s="1" t="s">
        <v>511</v>
      </c>
    </row>
    <row r="1729" spans="1:8" x14ac:dyDescent="0.25">
      <c r="A1729" s="2">
        <v>46713</v>
      </c>
      <c r="B1729" s="1" t="s">
        <v>507</v>
      </c>
      <c r="C1729" s="4">
        <v>4053.1866182614249</v>
      </c>
      <c r="D1729" s="1" t="s">
        <v>508</v>
      </c>
      <c r="E1729" s="3">
        <v>21.909116855467161</v>
      </c>
      <c r="F1729" s="1" t="s">
        <v>510</v>
      </c>
      <c r="G1729" s="1">
        <v>2</v>
      </c>
      <c r="H1729" s="1" t="s">
        <v>511</v>
      </c>
    </row>
    <row r="1730" spans="1:8" x14ac:dyDescent="0.25">
      <c r="A1730" s="2">
        <v>46714</v>
      </c>
      <c r="B1730" s="1" t="s">
        <v>507</v>
      </c>
      <c r="C1730" s="4">
        <v>4053.1866182614249</v>
      </c>
      <c r="D1730" s="1" t="s">
        <v>508</v>
      </c>
      <c r="E1730" s="3">
        <v>21.909116855467161</v>
      </c>
      <c r="F1730" s="1" t="s">
        <v>510</v>
      </c>
      <c r="G1730" s="1">
        <v>2</v>
      </c>
      <c r="H1730" s="1" t="s">
        <v>511</v>
      </c>
    </row>
    <row r="1731" spans="1:8" x14ac:dyDescent="0.25">
      <c r="A1731" s="2">
        <v>46715</v>
      </c>
      <c r="B1731" s="1" t="s">
        <v>507</v>
      </c>
      <c r="C1731" s="4">
        <v>4053.1866182614249</v>
      </c>
      <c r="D1731" s="1" t="s">
        <v>508</v>
      </c>
      <c r="E1731" s="3">
        <v>21.909116855467161</v>
      </c>
      <c r="F1731" s="1" t="s">
        <v>510</v>
      </c>
      <c r="G1731" s="1">
        <v>2</v>
      </c>
      <c r="H1731" s="1" t="s">
        <v>511</v>
      </c>
    </row>
    <row r="1732" spans="1:8" x14ac:dyDescent="0.25">
      <c r="A1732" s="2">
        <v>46716</v>
      </c>
      <c r="B1732" s="1" t="s">
        <v>507</v>
      </c>
      <c r="C1732" s="4">
        <v>4053.1866182614249</v>
      </c>
      <c r="D1732" s="1" t="s">
        <v>508</v>
      </c>
      <c r="E1732" s="3">
        <v>21.909116855467161</v>
      </c>
      <c r="F1732" s="1" t="s">
        <v>510</v>
      </c>
      <c r="G1732" s="1">
        <v>2</v>
      </c>
      <c r="H1732" s="1" t="s">
        <v>511</v>
      </c>
    </row>
    <row r="1733" spans="1:8" x14ac:dyDescent="0.25">
      <c r="A1733" s="2">
        <v>46717</v>
      </c>
      <c r="B1733" s="1" t="s">
        <v>507</v>
      </c>
      <c r="C1733" s="4">
        <v>4053.1866182614249</v>
      </c>
      <c r="D1733" s="1" t="s">
        <v>508</v>
      </c>
      <c r="E1733" s="3">
        <v>21.909116855467161</v>
      </c>
      <c r="F1733" s="1" t="s">
        <v>510</v>
      </c>
      <c r="G1733" s="1">
        <v>2</v>
      </c>
      <c r="H1733" s="1" t="s">
        <v>511</v>
      </c>
    </row>
    <row r="1734" spans="1:8" x14ac:dyDescent="0.25">
      <c r="A1734" s="2">
        <v>46718</v>
      </c>
      <c r="B1734" s="1" t="s">
        <v>507</v>
      </c>
      <c r="C1734" s="4">
        <v>4053.1866182614249</v>
      </c>
      <c r="D1734" s="1" t="s">
        <v>508</v>
      </c>
      <c r="E1734" s="3">
        <v>21.909116855467161</v>
      </c>
      <c r="F1734" s="1" t="s">
        <v>510</v>
      </c>
      <c r="G1734" s="1">
        <v>2</v>
      </c>
      <c r="H1734" s="1" t="s">
        <v>511</v>
      </c>
    </row>
    <row r="1735" spans="1:8" x14ac:dyDescent="0.25">
      <c r="A1735" s="2">
        <v>46719</v>
      </c>
      <c r="B1735" s="1" t="s">
        <v>507</v>
      </c>
      <c r="C1735" s="4">
        <v>4053.1866182614249</v>
      </c>
      <c r="D1735" s="1" t="s">
        <v>508</v>
      </c>
      <c r="E1735" s="3">
        <v>21.909116855467161</v>
      </c>
      <c r="F1735" s="1" t="s">
        <v>510</v>
      </c>
      <c r="G1735" s="1">
        <v>2</v>
      </c>
      <c r="H1735" s="1" t="s">
        <v>511</v>
      </c>
    </row>
    <row r="1736" spans="1:8" x14ac:dyDescent="0.25">
      <c r="A1736" s="2">
        <v>46720</v>
      </c>
      <c r="B1736" s="1" t="s">
        <v>507</v>
      </c>
      <c r="C1736" s="4">
        <v>4053.1866182614249</v>
      </c>
      <c r="D1736" s="1" t="s">
        <v>508</v>
      </c>
      <c r="E1736" s="3">
        <v>21.909116855467161</v>
      </c>
      <c r="F1736" s="1" t="s">
        <v>510</v>
      </c>
      <c r="G1736" s="1">
        <v>2</v>
      </c>
      <c r="H1736" s="1" t="s">
        <v>511</v>
      </c>
    </row>
    <row r="1737" spans="1:8" x14ac:dyDescent="0.25">
      <c r="A1737" s="2">
        <v>46721</v>
      </c>
      <c r="B1737" s="1" t="s">
        <v>507</v>
      </c>
      <c r="C1737" s="4">
        <v>4053.1866182614249</v>
      </c>
      <c r="D1737" s="1" t="s">
        <v>508</v>
      </c>
      <c r="E1737" s="3">
        <v>21.909116855467161</v>
      </c>
      <c r="F1737" s="1" t="s">
        <v>510</v>
      </c>
      <c r="G1737" s="1">
        <v>2</v>
      </c>
      <c r="H1737" s="1" t="s">
        <v>511</v>
      </c>
    </row>
    <row r="1738" spans="1:8" x14ac:dyDescent="0.25">
      <c r="A1738" s="2">
        <v>46722</v>
      </c>
      <c r="B1738" s="1" t="s">
        <v>507</v>
      </c>
      <c r="C1738" s="4">
        <v>4213.6192523296249</v>
      </c>
      <c r="D1738" s="1" t="s">
        <v>508</v>
      </c>
      <c r="E1738" s="3">
        <v>22.776320282862834</v>
      </c>
      <c r="F1738" s="1" t="s">
        <v>510</v>
      </c>
      <c r="G1738" s="1">
        <v>2</v>
      </c>
      <c r="H1738" s="1" t="s">
        <v>511</v>
      </c>
    </row>
    <row r="1739" spans="1:8" x14ac:dyDescent="0.25">
      <c r="A1739" s="2">
        <v>46723</v>
      </c>
      <c r="B1739" s="1" t="s">
        <v>507</v>
      </c>
      <c r="C1739" s="4">
        <v>4213.6192523296249</v>
      </c>
      <c r="D1739" s="1" t="s">
        <v>508</v>
      </c>
      <c r="E1739" s="3">
        <v>22.776320282862834</v>
      </c>
      <c r="F1739" s="1" t="s">
        <v>510</v>
      </c>
      <c r="G1739" s="1">
        <v>2</v>
      </c>
      <c r="H1739" s="1" t="s">
        <v>511</v>
      </c>
    </row>
    <row r="1740" spans="1:8" x14ac:dyDescent="0.25">
      <c r="A1740" s="2">
        <v>46724</v>
      </c>
      <c r="B1740" s="1" t="s">
        <v>507</v>
      </c>
      <c r="C1740" s="4">
        <v>4213.6192523296249</v>
      </c>
      <c r="D1740" s="1" t="s">
        <v>508</v>
      </c>
      <c r="E1740" s="3">
        <v>22.776320282862834</v>
      </c>
      <c r="F1740" s="1" t="s">
        <v>510</v>
      </c>
      <c r="G1740" s="1">
        <v>2</v>
      </c>
      <c r="H1740" s="1" t="s">
        <v>511</v>
      </c>
    </row>
    <row r="1741" spans="1:8" x14ac:dyDescent="0.25">
      <c r="A1741" s="2">
        <v>46725</v>
      </c>
      <c r="B1741" s="1" t="s">
        <v>507</v>
      </c>
      <c r="C1741" s="4">
        <v>4213.6192523296249</v>
      </c>
      <c r="D1741" s="1" t="s">
        <v>508</v>
      </c>
      <c r="E1741" s="3">
        <v>22.776320282862834</v>
      </c>
      <c r="F1741" s="1" t="s">
        <v>510</v>
      </c>
      <c r="G1741" s="1">
        <v>2</v>
      </c>
      <c r="H1741" s="1" t="s">
        <v>511</v>
      </c>
    </row>
    <row r="1742" spans="1:8" x14ac:dyDescent="0.25">
      <c r="A1742" s="2">
        <v>46726</v>
      </c>
      <c r="B1742" s="1" t="s">
        <v>507</v>
      </c>
      <c r="C1742" s="4">
        <v>4213.6192523296249</v>
      </c>
      <c r="D1742" s="1" t="s">
        <v>508</v>
      </c>
      <c r="E1742" s="3">
        <v>22.776320282862834</v>
      </c>
      <c r="F1742" s="1" t="s">
        <v>510</v>
      </c>
      <c r="G1742" s="1">
        <v>2</v>
      </c>
      <c r="H1742" s="1" t="s">
        <v>511</v>
      </c>
    </row>
    <row r="1743" spans="1:8" x14ac:dyDescent="0.25">
      <c r="A1743" s="2">
        <v>46727</v>
      </c>
      <c r="B1743" s="1" t="s">
        <v>507</v>
      </c>
      <c r="C1743" s="4">
        <v>4213.6192523296249</v>
      </c>
      <c r="D1743" s="1" t="s">
        <v>508</v>
      </c>
      <c r="E1743" s="3">
        <v>22.776320282862834</v>
      </c>
      <c r="F1743" s="1" t="s">
        <v>510</v>
      </c>
      <c r="G1743" s="1">
        <v>2</v>
      </c>
      <c r="H1743" s="1" t="s">
        <v>511</v>
      </c>
    </row>
    <row r="1744" spans="1:8" x14ac:dyDescent="0.25">
      <c r="A1744" s="2">
        <v>46728</v>
      </c>
      <c r="B1744" s="1" t="s">
        <v>507</v>
      </c>
      <c r="C1744" s="4">
        <v>4213.6192523296249</v>
      </c>
      <c r="D1744" s="1" t="s">
        <v>508</v>
      </c>
      <c r="E1744" s="3">
        <v>22.776320282862834</v>
      </c>
      <c r="F1744" s="1" t="s">
        <v>510</v>
      </c>
      <c r="G1744" s="1">
        <v>2</v>
      </c>
      <c r="H1744" s="1" t="s">
        <v>511</v>
      </c>
    </row>
    <row r="1745" spans="1:8" x14ac:dyDescent="0.25">
      <c r="A1745" s="2">
        <v>46729</v>
      </c>
      <c r="B1745" s="1" t="s">
        <v>507</v>
      </c>
      <c r="C1745" s="4">
        <v>4213.6192523296249</v>
      </c>
      <c r="D1745" s="1" t="s">
        <v>508</v>
      </c>
      <c r="E1745" s="3">
        <v>22.776320282862834</v>
      </c>
      <c r="F1745" s="1" t="s">
        <v>510</v>
      </c>
      <c r="G1745" s="1">
        <v>2</v>
      </c>
      <c r="H1745" s="1" t="s">
        <v>511</v>
      </c>
    </row>
    <row r="1746" spans="1:8" x14ac:dyDescent="0.25">
      <c r="A1746" s="2">
        <v>46730</v>
      </c>
      <c r="B1746" s="1" t="s">
        <v>507</v>
      </c>
      <c r="C1746" s="4">
        <v>4213.6192523296249</v>
      </c>
      <c r="D1746" s="1" t="s">
        <v>508</v>
      </c>
      <c r="E1746" s="3">
        <v>22.776320282862834</v>
      </c>
      <c r="F1746" s="1" t="s">
        <v>510</v>
      </c>
      <c r="G1746" s="1">
        <v>2</v>
      </c>
      <c r="H1746" s="1" t="s">
        <v>511</v>
      </c>
    </row>
    <row r="1747" spans="1:8" x14ac:dyDescent="0.25">
      <c r="A1747" s="2">
        <v>46731</v>
      </c>
      <c r="B1747" s="1" t="s">
        <v>507</v>
      </c>
      <c r="C1747" s="4">
        <v>4213.6192523296249</v>
      </c>
      <c r="D1747" s="1" t="s">
        <v>508</v>
      </c>
      <c r="E1747" s="3">
        <v>22.776320282862834</v>
      </c>
      <c r="F1747" s="1" t="s">
        <v>510</v>
      </c>
      <c r="G1747" s="1">
        <v>2</v>
      </c>
      <c r="H1747" s="1" t="s">
        <v>511</v>
      </c>
    </row>
    <row r="1748" spans="1:8" x14ac:dyDescent="0.25">
      <c r="A1748" s="2">
        <v>46732</v>
      </c>
      <c r="B1748" s="1" t="s">
        <v>507</v>
      </c>
      <c r="C1748" s="4">
        <v>4213.6192523296249</v>
      </c>
      <c r="D1748" s="1" t="s">
        <v>508</v>
      </c>
      <c r="E1748" s="3">
        <v>22.776320282862834</v>
      </c>
      <c r="F1748" s="1" t="s">
        <v>510</v>
      </c>
      <c r="G1748" s="1">
        <v>2</v>
      </c>
      <c r="H1748" s="1" t="s">
        <v>511</v>
      </c>
    </row>
    <row r="1749" spans="1:8" x14ac:dyDescent="0.25">
      <c r="A1749" s="2">
        <v>46733</v>
      </c>
      <c r="B1749" s="1" t="s">
        <v>507</v>
      </c>
      <c r="C1749" s="4">
        <v>4213.6192523296249</v>
      </c>
      <c r="D1749" s="1" t="s">
        <v>508</v>
      </c>
      <c r="E1749" s="3">
        <v>22.776320282862834</v>
      </c>
      <c r="F1749" s="1" t="s">
        <v>510</v>
      </c>
      <c r="G1749" s="1">
        <v>2</v>
      </c>
      <c r="H1749" s="1" t="s">
        <v>511</v>
      </c>
    </row>
    <row r="1750" spans="1:8" x14ac:dyDescent="0.25">
      <c r="A1750" s="2">
        <v>46734</v>
      </c>
      <c r="B1750" s="1" t="s">
        <v>507</v>
      </c>
      <c r="C1750" s="4">
        <v>4213.6192523296249</v>
      </c>
      <c r="D1750" s="1" t="s">
        <v>508</v>
      </c>
      <c r="E1750" s="3">
        <v>22.776320282862834</v>
      </c>
      <c r="F1750" s="1" t="s">
        <v>510</v>
      </c>
      <c r="G1750" s="1">
        <v>2</v>
      </c>
      <c r="H1750" s="1" t="s">
        <v>511</v>
      </c>
    </row>
    <row r="1751" spans="1:8" x14ac:dyDescent="0.25">
      <c r="A1751" s="2">
        <v>46735</v>
      </c>
      <c r="B1751" s="1" t="s">
        <v>507</v>
      </c>
      <c r="C1751" s="4">
        <v>4213.6192523296249</v>
      </c>
      <c r="D1751" s="1" t="s">
        <v>508</v>
      </c>
      <c r="E1751" s="3">
        <v>22.776320282862834</v>
      </c>
      <c r="F1751" s="1" t="s">
        <v>510</v>
      </c>
      <c r="G1751" s="1">
        <v>2</v>
      </c>
      <c r="H1751" s="1" t="s">
        <v>511</v>
      </c>
    </row>
    <row r="1752" spans="1:8" x14ac:dyDescent="0.25">
      <c r="A1752" s="2">
        <v>46736</v>
      </c>
      <c r="B1752" s="1" t="s">
        <v>507</v>
      </c>
      <c r="C1752" s="4">
        <v>4213.6192523296249</v>
      </c>
      <c r="D1752" s="1" t="s">
        <v>508</v>
      </c>
      <c r="E1752" s="3">
        <v>22.776320282862834</v>
      </c>
      <c r="F1752" s="1" t="s">
        <v>510</v>
      </c>
      <c r="G1752" s="1">
        <v>2</v>
      </c>
      <c r="H1752" s="1" t="s">
        <v>511</v>
      </c>
    </row>
    <row r="1753" spans="1:8" x14ac:dyDescent="0.25">
      <c r="A1753" s="2">
        <v>46737</v>
      </c>
      <c r="B1753" s="1" t="s">
        <v>507</v>
      </c>
      <c r="C1753" s="4">
        <v>4213.6192523296249</v>
      </c>
      <c r="D1753" s="1" t="s">
        <v>508</v>
      </c>
      <c r="E1753" s="3">
        <v>22.776320282862834</v>
      </c>
      <c r="F1753" s="1" t="s">
        <v>510</v>
      </c>
      <c r="G1753" s="1">
        <v>2</v>
      </c>
      <c r="H1753" s="1" t="s">
        <v>511</v>
      </c>
    </row>
    <row r="1754" spans="1:8" x14ac:dyDescent="0.25">
      <c r="A1754" s="2">
        <v>46738</v>
      </c>
      <c r="B1754" s="1" t="s">
        <v>507</v>
      </c>
      <c r="C1754" s="4">
        <v>4213.6192523296249</v>
      </c>
      <c r="D1754" s="1" t="s">
        <v>508</v>
      </c>
      <c r="E1754" s="3">
        <v>22.776320282862834</v>
      </c>
      <c r="F1754" s="1" t="s">
        <v>510</v>
      </c>
      <c r="G1754" s="1">
        <v>2</v>
      </c>
      <c r="H1754" s="1" t="s">
        <v>511</v>
      </c>
    </row>
    <row r="1755" spans="1:8" x14ac:dyDescent="0.25">
      <c r="A1755" s="2">
        <v>46739</v>
      </c>
      <c r="B1755" s="1" t="s">
        <v>507</v>
      </c>
      <c r="C1755" s="4">
        <v>4213.6192523296249</v>
      </c>
      <c r="D1755" s="1" t="s">
        <v>508</v>
      </c>
      <c r="E1755" s="3">
        <v>22.776320282862834</v>
      </c>
      <c r="F1755" s="1" t="s">
        <v>510</v>
      </c>
      <c r="G1755" s="1">
        <v>2</v>
      </c>
      <c r="H1755" s="1" t="s">
        <v>511</v>
      </c>
    </row>
    <row r="1756" spans="1:8" x14ac:dyDescent="0.25">
      <c r="A1756" s="2">
        <v>46740</v>
      </c>
      <c r="B1756" s="1" t="s">
        <v>507</v>
      </c>
      <c r="C1756" s="4">
        <v>4213.6192523296249</v>
      </c>
      <c r="D1756" s="1" t="s">
        <v>508</v>
      </c>
      <c r="E1756" s="3">
        <v>22.776320282862834</v>
      </c>
      <c r="F1756" s="1" t="s">
        <v>510</v>
      </c>
      <c r="G1756" s="1">
        <v>2</v>
      </c>
      <c r="H1756" s="1" t="s">
        <v>511</v>
      </c>
    </row>
    <row r="1757" spans="1:8" x14ac:dyDescent="0.25">
      <c r="A1757" s="2">
        <v>46741</v>
      </c>
      <c r="B1757" s="1" t="s">
        <v>507</v>
      </c>
      <c r="C1757" s="4">
        <v>4213.6192523296249</v>
      </c>
      <c r="D1757" s="1" t="s">
        <v>508</v>
      </c>
      <c r="E1757" s="3">
        <v>22.776320282862834</v>
      </c>
      <c r="F1757" s="1" t="s">
        <v>510</v>
      </c>
      <c r="G1757" s="1">
        <v>2</v>
      </c>
      <c r="H1757" s="1" t="s">
        <v>511</v>
      </c>
    </row>
    <row r="1758" spans="1:8" x14ac:dyDescent="0.25">
      <c r="A1758" s="2">
        <v>46742</v>
      </c>
      <c r="B1758" s="1" t="s">
        <v>507</v>
      </c>
      <c r="C1758" s="4">
        <v>4213.6192523296249</v>
      </c>
      <c r="D1758" s="1" t="s">
        <v>508</v>
      </c>
      <c r="E1758" s="3">
        <v>22.776320282862834</v>
      </c>
      <c r="F1758" s="1" t="s">
        <v>510</v>
      </c>
      <c r="G1758" s="1">
        <v>2</v>
      </c>
      <c r="H1758" s="1" t="s">
        <v>511</v>
      </c>
    </row>
    <row r="1759" spans="1:8" x14ac:dyDescent="0.25">
      <c r="A1759" s="2">
        <v>46743</v>
      </c>
      <c r="B1759" s="1" t="s">
        <v>507</v>
      </c>
      <c r="C1759" s="4">
        <v>4213.6192523296249</v>
      </c>
      <c r="D1759" s="1" t="s">
        <v>508</v>
      </c>
      <c r="E1759" s="3">
        <v>22.776320282862834</v>
      </c>
      <c r="F1759" s="1" t="s">
        <v>510</v>
      </c>
      <c r="G1759" s="1">
        <v>2</v>
      </c>
      <c r="H1759" s="1" t="s">
        <v>511</v>
      </c>
    </row>
    <row r="1760" spans="1:8" x14ac:dyDescent="0.25">
      <c r="A1760" s="2">
        <v>46744</v>
      </c>
      <c r="B1760" s="1" t="s">
        <v>507</v>
      </c>
      <c r="C1760" s="4">
        <v>4213.6192523296249</v>
      </c>
      <c r="D1760" s="1" t="s">
        <v>508</v>
      </c>
      <c r="E1760" s="3">
        <v>22.776320282862834</v>
      </c>
      <c r="F1760" s="1" t="s">
        <v>510</v>
      </c>
      <c r="G1760" s="1">
        <v>2</v>
      </c>
      <c r="H1760" s="1" t="s">
        <v>511</v>
      </c>
    </row>
    <row r="1761" spans="1:8" x14ac:dyDescent="0.25">
      <c r="A1761" s="2">
        <v>46745</v>
      </c>
      <c r="B1761" s="1" t="s">
        <v>507</v>
      </c>
      <c r="C1761" s="4">
        <v>4213.6192523296249</v>
      </c>
      <c r="D1761" s="1" t="s">
        <v>508</v>
      </c>
      <c r="E1761" s="3">
        <v>22.776320282862834</v>
      </c>
      <c r="F1761" s="1" t="s">
        <v>510</v>
      </c>
      <c r="G1761" s="1">
        <v>2</v>
      </c>
      <c r="H1761" s="1" t="s">
        <v>511</v>
      </c>
    </row>
    <row r="1762" spans="1:8" x14ac:dyDescent="0.25">
      <c r="A1762" s="2">
        <v>46746</v>
      </c>
      <c r="B1762" s="1" t="s">
        <v>507</v>
      </c>
      <c r="C1762" s="4">
        <v>4213.6192523296249</v>
      </c>
      <c r="D1762" s="1" t="s">
        <v>508</v>
      </c>
      <c r="E1762" s="3">
        <v>22.776320282862834</v>
      </c>
      <c r="F1762" s="1" t="s">
        <v>510</v>
      </c>
      <c r="G1762" s="1">
        <v>2</v>
      </c>
      <c r="H1762" s="1" t="s">
        <v>511</v>
      </c>
    </row>
    <row r="1763" spans="1:8" x14ac:dyDescent="0.25">
      <c r="A1763" s="2">
        <v>46747</v>
      </c>
      <c r="B1763" s="1" t="s">
        <v>507</v>
      </c>
      <c r="C1763" s="4">
        <v>4213.6192523296249</v>
      </c>
      <c r="D1763" s="1" t="s">
        <v>508</v>
      </c>
      <c r="E1763" s="3">
        <v>22.776320282862834</v>
      </c>
      <c r="F1763" s="1" t="s">
        <v>510</v>
      </c>
      <c r="G1763" s="1">
        <v>2</v>
      </c>
      <c r="H1763" s="1" t="s">
        <v>511</v>
      </c>
    </row>
    <row r="1764" spans="1:8" x14ac:dyDescent="0.25">
      <c r="A1764" s="2">
        <v>46748</v>
      </c>
      <c r="B1764" s="1" t="s">
        <v>507</v>
      </c>
      <c r="C1764" s="4">
        <v>4213.6192523296249</v>
      </c>
      <c r="D1764" s="1" t="s">
        <v>508</v>
      </c>
      <c r="E1764" s="3">
        <v>22.776320282862834</v>
      </c>
      <c r="F1764" s="1" t="s">
        <v>510</v>
      </c>
      <c r="G1764" s="1">
        <v>2</v>
      </c>
      <c r="H1764" s="1" t="s">
        <v>511</v>
      </c>
    </row>
    <row r="1765" spans="1:8" x14ac:dyDescent="0.25">
      <c r="A1765" s="2">
        <v>46749</v>
      </c>
      <c r="B1765" s="1" t="s">
        <v>507</v>
      </c>
      <c r="C1765" s="4">
        <v>4213.6192523296249</v>
      </c>
      <c r="D1765" s="1" t="s">
        <v>508</v>
      </c>
      <c r="E1765" s="3">
        <v>22.776320282862834</v>
      </c>
      <c r="F1765" s="1" t="s">
        <v>510</v>
      </c>
      <c r="G1765" s="1">
        <v>2</v>
      </c>
      <c r="H1765" s="1" t="s">
        <v>511</v>
      </c>
    </row>
    <row r="1766" spans="1:8" x14ac:dyDescent="0.25">
      <c r="A1766" s="2">
        <v>46750</v>
      </c>
      <c r="B1766" s="1" t="s">
        <v>507</v>
      </c>
      <c r="C1766" s="4">
        <v>4213.6192523296249</v>
      </c>
      <c r="D1766" s="1" t="s">
        <v>508</v>
      </c>
      <c r="E1766" s="3">
        <v>22.776320282862834</v>
      </c>
      <c r="F1766" s="1" t="s">
        <v>510</v>
      </c>
      <c r="G1766" s="1">
        <v>2</v>
      </c>
      <c r="H1766" s="1" t="s">
        <v>511</v>
      </c>
    </row>
    <row r="1767" spans="1:8" x14ac:dyDescent="0.25">
      <c r="A1767" s="2">
        <v>46751</v>
      </c>
      <c r="B1767" s="1" t="s">
        <v>507</v>
      </c>
      <c r="C1767" s="4">
        <v>4213.6192523296249</v>
      </c>
      <c r="D1767" s="1" t="s">
        <v>508</v>
      </c>
      <c r="E1767" s="3">
        <v>22.776320282862834</v>
      </c>
      <c r="F1767" s="1" t="s">
        <v>510</v>
      </c>
      <c r="G1767" s="1">
        <v>2</v>
      </c>
      <c r="H1767" s="1" t="s">
        <v>511</v>
      </c>
    </row>
    <row r="1768" spans="1:8" x14ac:dyDescent="0.25">
      <c r="A1768" s="2">
        <v>46752</v>
      </c>
      <c r="B1768" s="1" t="s">
        <v>507</v>
      </c>
      <c r="C1768" s="4">
        <v>4213.6192523296249</v>
      </c>
      <c r="D1768" s="1" t="s">
        <v>508</v>
      </c>
      <c r="E1768" s="3">
        <v>22.776320282862834</v>
      </c>
      <c r="F1768" s="1" t="s">
        <v>510</v>
      </c>
      <c r="G1768" s="1">
        <v>2</v>
      </c>
      <c r="H1768" s="1" t="s">
        <v>511</v>
      </c>
    </row>
    <row r="1769" spans="1:8" x14ac:dyDescent="0.25">
      <c r="A1769" s="2">
        <v>46204</v>
      </c>
      <c r="B1769" s="1" t="s">
        <v>507</v>
      </c>
      <c r="C1769" s="4">
        <v>1439.258064516129</v>
      </c>
      <c r="D1769" s="1" t="s">
        <v>508</v>
      </c>
      <c r="E1769" s="3">
        <v>7.7797733217088059</v>
      </c>
      <c r="F1769" s="1" t="s">
        <v>509</v>
      </c>
      <c r="G1769" s="1">
        <v>2</v>
      </c>
      <c r="H1769" s="1" t="s">
        <v>511</v>
      </c>
    </row>
    <row r="1770" spans="1:8" x14ac:dyDescent="0.25">
      <c r="A1770" s="2">
        <v>46205</v>
      </c>
      <c r="B1770" s="1" t="s">
        <v>507</v>
      </c>
      <c r="C1770" s="4">
        <v>1439.258064516129</v>
      </c>
      <c r="D1770" s="1" t="s">
        <v>508</v>
      </c>
      <c r="E1770" s="3">
        <v>7.7797733217088059</v>
      </c>
      <c r="F1770" s="1" t="s">
        <v>509</v>
      </c>
      <c r="G1770" s="1">
        <v>2</v>
      </c>
      <c r="H1770" s="1" t="s">
        <v>511</v>
      </c>
    </row>
    <row r="1771" spans="1:8" x14ac:dyDescent="0.25">
      <c r="A1771" s="2">
        <v>46206</v>
      </c>
      <c r="B1771" s="1" t="s">
        <v>507</v>
      </c>
      <c r="C1771" s="4">
        <v>1439.258064516129</v>
      </c>
      <c r="D1771" s="1" t="s">
        <v>508</v>
      </c>
      <c r="E1771" s="3">
        <v>7.7797733217088059</v>
      </c>
      <c r="F1771" s="1" t="s">
        <v>509</v>
      </c>
      <c r="G1771" s="1">
        <v>2</v>
      </c>
      <c r="H1771" s="1" t="s">
        <v>511</v>
      </c>
    </row>
    <row r="1772" spans="1:8" x14ac:dyDescent="0.25">
      <c r="A1772" s="2">
        <v>46207</v>
      </c>
      <c r="B1772" s="1" t="s">
        <v>507</v>
      </c>
      <c r="C1772" s="4">
        <v>1439.258064516129</v>
      </c>
      <c r="D1772" s="1" t="s">
        <v>508</v>
      </c>
      <c r="E1772" s="3">
        <v>7.7797733217088059</v>
      </c>
      <c r="F1772" s="1" t="s">
        <v>509</v>
      </c>
      <c r="G1772" s="1">
        <v>2</v>
      </c>
      <c r="H1772" s="1" t="s">
        <v>511</v>
      </c>
    </row>
    <row r="1773" spans="1:8" x14ac:dyDescent="0.25">
      <c r="A1773" s="2">
        <v>46208</v>
      </c>
      <c r="B1773" s="1" t="s">
        <v>507</v>
      </c>
      <c r="C1773" s="4">
        <v>1439.258064516129</v>
      </c>
      <c r="D1773" s="1" t="s">
        <v>508</v>
      </c>
      <c r="E1773" s="3">
        <v>7.7797733217088059</v>
      </c>
      <c r="F1773" s="1" t="s">
        <v>509</v>
      </c>
      <c r="G1773" s="1">
        <v>2</v>
      </c>
      <c r="H1773" s="1" t="s">
        <v>511</v>
      </c>
    </row>
    <row r="1774" spans="1:8" x14ac:dyDescent="0.25">
      <c r="A1774" s="2">
        <v>46209</v>
      </c>
      <c r="B1774" s="1" t="s">
        <v>507</v>
      </c>
      <c r="C1774" s="4">
        <v>1439.258064516129</v>
      </c>
      <c r="D1774" s="1" t="s">
        <v>508</v>
      </c>
      <c r="E1774" s="3">
        <v>7.7797733217088059</v>
      </c>
      <c r="F1774" s="1" t="s">
        <v>509</v>
      </c>
      <c r="G1774" s="1">
        <v>2</v>
      </c>
      <c r="H1774" s="1" t="s">
        <v>511</v>
      </c>
    </row>
    <row r="1775" spans="1:8" x14ac:dyDescent="0.25">
      <c r="A1775" s="2">
        <v>46210</v>
      </c>
      <c r="B1775" s="1" t="s">
        <v>507</v>
      </c>
      <c r="C1775" s="4">
        <v>1439.258064516129</v>
      </c>
      <c r="D1775" s="1" t="s">
        <v>508</v>
      </c>
      <c r="E1775" s="3">
        <v>7.7797733217088059</v>
      </c>
      <c r="F1775" s="1" t="s">
        <v>509</v>
      </c>
      <c r="G1775" s="1">
        <v>2</v>
      </c>
      <c r="H1775" s="1" t="s">
        <v>511</v>
      </c>
    </row>
    <row r="1776" spans="1:8" x14ac:dyDescent="0.25">
      <c r="A1776" s="2">
        <v>46211</v>
      </c>
      <c r="B1776" s="1" t="s">
        <v>507</v>
      </c>
      <c r="C1776" s="4">
        <v>1439.258064516129</v>
      </c>
      <c r="D1776" s="1" t="s">
        <v>508</v>
      </c>
      <c r="E1776" s="3">
        <v>7.7797733217088059</v>
      </c>
      <c r="F1776" s="1" t="s">
        <v>509</v>
      </c>
      <c r="G1776" s="1">
        <v>2</v>
      </c>
      <c r="H1776" s="1" t="s">
        <v>511</v>
      </c>
    </row>
    <row r="1777" spans="1:8" x14ac:dyDescent="0.25">
      <c r="A1777" s="2">
        <v>46212</v>
      </c>
      <c r="B1777" s="1" t="s">
        <v>507</v>
      </c>
      <c r="C1777" s="4">
        <v>1439.258064516129</v>
      </c>
      <c r="D1777" s="1" t="s">
        <v>508</v>
      </c>
      <c r="E1777" s="3">
        <v>7.7797733217088059</v>
      </c>
      <c r="F1777" s="1" t="s">
        <v>509</v>
      </c>
      <c r="G1777" s="1">
        <v>2</v>
      </c>
      <c r="H1777" s="1" t="s">
        <v>511</v>
      </c>
    </row>
    <row r="1778" spans="1:8" x14ac:dyDescent="0.25">
      <c r="A1778" s="2">
        <v>46213</v>
      </c>
      <c r="B1778" s="1" t="s">
        <v>507</v>
      </c>
      <c r="C1778" s="4">
        <v>1439.258064516129</v>
      </c>
      <c r="D1778" s="1" t="s">
        <v>508</v>
      </c>
      <c r="E1778" s="3">
        <v>7.7797733217088059</v>
      </c>
      <c r="F1778" s="1" t="s">
        <v>509</v>
      </c>
      <c r="G1778" s="1">
        <v>2</v>
      </c>
      <c r="H1778" s="1" t="s">
        <v>511</v>
      </c>
    </row>
    <row r="1779" spans="1:8" x14ac:dyDescent="0.25">
      <c r="A1779" s="2">
        <v>46214</v>
      </c>
      <c r="B1779" s="1" t="s">
        <v>507</v>
      </c>
      <c r="C1779" s="4">
        <v>1439.258064516129</v>
      </c>
      <c r="D1779" s="1" t="s">
        <v>508</v>
      </c>
      <c r="E1779" s="3">
        <v>7.7797733217088059</v>
      </c>
      <c r="F1779" s="1" t="s">
        <v>509</v>
      </c>
      <c r="G1779" s="1">
        <v>2</v>
      </c>
      <c r="H1779" s="1" t="s">
        <v>511</v>
      </c>
    </row>
    <row r="1780" spans="1:8" x14ac:dyDescent="0.25">
      <c r="A1780" s="2">
        <v>46215</v>
      </c>
      <c r="B1780" s="1" t="s">
        <v>507</v>
      </c>
      <c r="C1780" s="4">
        <v>1439.258064516129</v>
      </c>
      <c r="D1780" s="1" t="s">
        <v>508</v>
      </c>
      <c r="E1780" s="3">
        <v>7.7797733217088059</v>
      </c>
      <c r="F1780" s="1" t="s">
        <v>509</v>
      </c>
      <c r="G1780" s="1">
        <v>2</v>
      </c>
      <c r="H1780" s="1" t="s">
        <v>511</v>
      </c>
    </row>
    <row r="1781" spans="1:8" x14ac:dyDescent="0.25">
      <c r="A1781" s="2">
        <v>46216</v>
      </c>
      <c r="B1781" s="1" t="s">
        <v>507</v>
      </c>
      <c r="C1781" s="4">
        <v>1439.258064516129</v>
      </c>
      <c r="D1781" s="1" t="s">
        <v>508</v>
      </c>
      <c r="E1781" s="3">
        <v>7.7797733217088059</v>
      </c>
      <c r="F1781" s="1" t="s">
        <v>509</v>
      </c>
      <c r="G1781" s="1">
        <v>2</v>
      </c>
      <c r="H1781" s="1" t="s">
        <v>511</v>
      </c>
    </row>
    <row r="1782" spans="1:8" x14ac:dyDescent="0.25">
      <c r="A1782" s="2">
        <v>46217</v>
      </c>
      <c r="B1782" s="1" t="s">
        <v>507</v>
      </c>
      <c r="C1782" s="4">
        <v>1439.258064516129</v>
      </c>
      <c r="D1782" s="1" t="s">
        <v>508</v>
      </c>
      <c r="E1782" s="3">
        <v>7.7797733217088059</v>
      </c>
      <c r="F1782" s="1" t="s">
        <v>509</v>
      </c>
      <c r="G1782" s="1">
        <v>2</v>
      </c>
      <c r="H1782" s="1" t="s">
        <v>511</v>
      </c>
    </row>
    <row r="1783" spans="1:8" x14ac:dyDescent="0.25">
      <c r="A1783" s="2">
        <v>46218</v>
      </c>
      <c r="B1783" s="1" t="s">
        <v>507</v>
      </c>
      <c r="C1783" s="4">
        <v>1439.258064516129</v>
      </c>
      <c r="D1783" s="1" t="s">
        <v>508</v>
      </c>
      <c r="E1783" s="3">
        <v>7.7797733217088059</v>
      </c>
      <c r="F1783" s="1" t="s">
        <v>509</v>
      </c>
      <c r="G1783" s="1">
        <v>2</v>
      </c>
      <c r="H1783" s="1" t="s">
        <v>511</v>
      </c>
    </row>
    <row r="1784" spans="1:8" x14ac:dyDescent="0.25">
      <c r="A1784" s="2">
        <v>46219</v>
      </c>
      <c r="B1784" s="1" t="s">
        <v>507</v>
      </c>
      <c r="C1784" s="4">
        <v>1439.258064516129</v>
      </c>
      <c r="D1784" s="1" t="s">
        <v>508</v>
      </c>
      <c r="E1784" s="3">
        <v>7.7797733217088059</v>
      </c>
      <c r="F1784" s="1" t="s">
        <v>509</v>
      </c>
      <c r="G1784" s="1">
        <v>2</v>
      </c>
      <c r="H1784" s="1" t="s">
        <v>511</v>
      </c>
    </row>
    <row r="1785" spans="1:8" x14ac:dyDescent="0.25">
      <c r="A1785" s="2">
        <v>46220</v>
      </c>
      <c r="B1785" s="1" t="s">
        <v>507</v>
      </c>
      <c r="C1785" s="4">
        <v>1439.258064516129</v>
      </c>
      <c r="D1785" s="1" t="s">
        <v>508</v>
      </c>
      <c r="E1785" s="3">
        <v>7.7797733217088059</v>
      </c>
      <c r="F1785" s="1" t="s">
        <v>509</v>
      </c>
      <c r="G1785" s="1">
        <v>2</v>
      </c>
      <c r="H1785" s="1" t="s">
        <v>511</v>
      </c>
    </row>
    <row r="1786" spans="1:8" x14ac:dyDescent="0.25">
      <c r="A1786" s="2">
        <v>46221</v>
      </c>
      <c r="B1786" s="1" t="s">
        <v>507</v>
      </c>
      <c r="C1786" s="4">
        <v>1439.258064516129</v>
      </c>
      <c r="D1786" s="1" t="s">
        <v>508</v>
      </c>
      <c r="E1786" s="3">
        <v>7.7797733217088059</v>
      </c>
      <c r="F1786" s="1" t="s">
        <v>509</v>
      </c>
      <c r="G1786" s="1">
        <v>2</v>
      </c>
      <c r="H1786" s="1" t="s">
        <v>511</v>
      </c>
    </row>
    <row r="1787" spans="1:8" x14ac:dyDescent="0.25">
      <c r="A1787" s="2">
        <v>46222</v>
      </c>
      <c r="B1787" s="1" t="s">
        <v>507</v>
      </c>
      <c r="C1787" s="4">
        <v>1439.258064516129</v>
      </c>
      <c r="D1787" s="1" t="s">
        <v>508</v>
      </c>
      <c r="E1787" s="3">
        <v>7.7797733217088059</v>
      </c>
      <c r="F1787" s="1" t="s">
        <v>509</v>
      </c>
      <c r="G1787" s="1">
        <v>2</v>
      </c>
      <c r="H1787" s="1" t="s">
        <v>511</v>
      </c>
    </row>
    <row r="1788" spans="1:8" x14ac:dyDescent="0.25">
      <c r="A1788" s="2">
        <v>46223</v>
      </c>
      <c r="B1788" s="1" t="s">
        <v>507</v>
      </c>
      <c r="C1788" s="4">
        <v>1439.258064516129</v>
      </c>
      <c r="D1788" s="1" t="s">
        <v>508</v>
      </c>
      <c r="E1788" s="3">
        <v>7.7797733217088059</v>
      </c>
      <c r="F1788" s="1" t="s">
        <v>509</v>
      </c>
      <c r="G1788" s="1">
        <v>2</v>
      </c>
      <c r="H1788" s="1" t="s">
        <v>511</v>
      </c>
    </row>
    <row r="1789" spans="1:8" x14ac:dyDescent="0.25">
      <c r="A1789" s="2">
        <v>46224</v>
      </c>
      <c r="B1789" s="1" t="s">
        <v>507</v>
      </c>
      <c r="C1789" s="4">
        <v>1439.258064516129</v>
      </c>
      <c r="D1789" s="1" t="s">
        <v>508</v>
      </c>
      <c r="E1789" s="3">
        <v>7.7797733217088059</v>
      </c>
      <c r="F1789" s="1" t="s">
        <v>509</v>
      </c>
      <c r="G1789" s="1">
        <v>2</v>
      </c>
      <c r="H1789" s="1" t="s">
        <v>511</v>
      </c>
    </row>
    <row r="1790" spans="1:8" x14ac:dyDescent="0.25">
      <c r="A1790" s="2">
        <v>46225</v>
      </c>
      <c r="B1790" s="1" t="s">
        <v>507</v>
      </c>
      <c r="C1790" s="4">
        <v>1439.258064516129</v>
      </c>
      <c r="D1790" s="1" t="s">
        <v>508</v>
      </c>
      <c r="E1790" s="3">
        <v>7.7797733217088059</v>
      </c>
      <c r="F1790" s="1" t="s">
        <v>509</v>
      </c>
      <c r="G1790" s="1">
        <v>2</v>
      </c>
      <c r="H1790" s="1" t="s">
        <v>511</v>
      </c>
    </row>
    <row r="1791" spans="1:8" x14ac:dyDescent="0.25">
      <c r="A1791" s="2">
        <v>46226</v>
      </c>
      <c r="B1791" s="1" t="s">
        <v>507</v>
      </c>
      <c r="C1791" s="4">
        <v>1439.258064516129</v>
      </c>
      <c r="D1791" s="1" t="s">
        <v>508</v>
      </c>
      <c r="E1791" s="3">
        <v>7.7797733217088059</v>
      </c>
      <c r="F1791" s="1" t="s">
        <v>509</v>
      </c>
      <c r="G1791" s="1">
        <v>2</v>
      </c>
      <c r="H1791" s="1" t="s">
        <v>511</v>
      </c>
    </row>
    <row r="1792" spans="1:8" x14ac:dyDescent="0.25">
      <c r="A1792" s="2">
        <v>46227</v>
      </c>
      <c r="B1792" s="1" t="s">
        <v>507</v>
      </c>
      <c r="C1792" s="4">
        <v>1439.258064516129</v>
      </c>
      <c r="D1792" s="1" t="s">
        <v>508</v>
      </c>
      <c r="E1792" s="3">
        <v>7.7797733217088059</v>
      </c>
      <c r="F1792" s="1" t="s">
        <v>509</v>
      </c>
      <c r="G1792" s="1">
        <v>2</v>
      </c>
      <c r="H1792" s="1" t="s">
        <v>511</v>
      </c>
    </row>
    <row r="1793" spans="1:8" x14ac:dyDescent="0.25">
      <c r="A1793" s="2">
        <v>46228</v>
      </c>
      <c r="B1793" s="1" t="s">
        <v>507</v>
      </c>
      <c r="C1793" s="4">
        <v>1439.258064516129</v>
      </c>
      <c r="D1793" s="1" t="s">
        <v>508</v>
      </c>
      <c r="E1793" s="3">
        <v>7.7797733217088059</v>
      </c>
      <c r="F1793" s="1" t="s">
        <v>509</v>
      </c>
      <c r="G1793" s="1">
        <v>2</v>
      </c>
      <c r="H1793" s="1" t="s">
        <v>511</v>
      </c>
    </row>
    <row r="1794" spans="1:8" x14ac:dyDescent="0.25">
      <c r="A1794" s="2">
        <v>46229</v>
      </c>
      <c r="B1794" s="1" t="s">
        <v>507</v>
      </c>
      <c r="C1794" s="4">
        <v>1439.258064516129</v>
      </c>
      <c r="D1794" s="1" t="s">
        <v>508</v>
      </c>
      <c r="E1794" s="3">
        <v>7.7797733217088059</v>
      </c>
      <c r="F1794" s="1" t="s">
        <v>509</v>
      </c>
      <c r="G1794" s="1">
        <v>2</v>
      </c>
      <c r="H1794" s="1" t="s">
        <v>511</v>
      </c>
    </row>
    <row r="1795" spans="1:8" x14ac:dyDescent="0.25">
      <c r="A1795" s="2">
        <v>46230</v>
      </c>
      <c r="B1795" s="1" t="s">
        <v>507</v>
      </c>
      <c r="C1795" s="4">
        <v>1439.258064516129</v>
      </c>
      <c r="D1795" s="1" t="s">
        <v>508</v>
      </c>
      <c r="E1795" s="3">
        <v>7.7797733217088059</v>
      </c>
      <c r="F1795" s="1" t="s">
        <v>509</v>
      </c>
      <c r="G1795" s="1">
        <v>2</v>
      </c>
      <c r="H1795" s="1" t="s">
        <v>511</v>
      </c>
    </row>
    <row r="1796" spans="1:8" x14ac:dyDescent="0.25">
      <c r="A1796" s="2">
        <v>46231</v>
      </c>
      <c r="B1796" s="1" t="s">
        <v>507</v>
      </c>
      <c r="C1796" s="4">
        <v>1439.258064516129</v>
      </c>
      <c r="D1796" s="1" t="s">
        <v>508</v>
      </c>
      <c r="E1796" s="3">
        <v>7.7797733217088059</v>
      </c>
      <c r="F1796" s="1" t="s">
        <v>509</v>
      </c>
      <c r="G1796" s="1">
        <v>2</v>
      </c>
      <c r="H1796" s="1" t="s">
        <v>511</v>
      </c>
    </row>
    <row r="1797" spans="1:8" x14ac:dyDescent="0.25">
      <c r="A1797" s="2">
        <v>46232</v>
      </c>
      <c r="B1797" s="1" t="s">
        <v>507</v>
      </c>
      <c r="C1797" s="4">
        <v>1439.258064516129</v>
      </c>
      <c r="D1797" s="1" t="s">
        <v>508</v>
      </c>
      <c r="E1797" s="3">
        <v>7.7797733217088059</v>
      </c>
      <c r="F1797" s="1" t="s">
        <v>509</v>
      </c>
      <c r="G1797" s="1">
        <v>2</v>
      </c>
      <c r="H1797" s="1" t="s">
        <v>511</v>
      </c>
    </row>
    <row r="1798" spans="1:8" x14ac:dyDescent="0.25">
      <c r="A1798" s="2">
        <v>46233</v>
      </c>
      <c r="B1798" s="1" t="s">
        <v>507</v>
      </c>
      <c r="C1798" s="4">
        <v>1439.258064516129</v>
      </c>
      <c r="D1798" s="1" t="s">
        <v>508</v>
      </c>
      <c r="E1798" s="3">
        <v>7.7797733217088059</v>
      </c>
      <c r="F1798" s="1" t="s">
        <v>509</v>
      </c>
      <c r="G1798" s="1">
        <v>2</v>
      </c>
      <c r="H1798" s="1" t="s">
        <v>511</v>
      </c>
    </row>
    <row r="1799" spans="1:8" x14ac:dyDescent="0.25">
      <c r="A1799" s="2">
        <v>46234</v>
      </c>
      <c r="B1799" s="1" t="s">
        <v>507</v>
      </c>
      <c r="C1799" s="4">
        <v>1439.258064516129</v>
      </c>
      <c r="D1799" s="1" t="s">
        <v>508</v>
      </c>
      <c r="E1799" s="3">
        <v>7.7797733217088059</v>
      </c>
      <c r="F1799" s="1" t="s">
        <v>509</v>
      </c>
      <c r="G1799" s="1">
        <v>2</v>
      </c>
      <c r="H1799" s="1" t="s">
        <v>511</v>
      </c>
    </row>
    <row r="1800" spans="1:8" x14ac:dyDescent="0.25">
      <c r="A1800" s="2">
        <v>46235</v>
      </c>
      <c r="B1800" s="1" t="s">
        <v>507</v>
      </c>
      <c r="C1800" s="4">
        <v>3429</v>
      </c>
      <c r="D1800" s="1" t="s">
        <v>508</v>
      </c>
      <c r="E1800" s="3">
        <v>18.535135135135132</v>
      </c>
      <c r="F1800" s="1" t="s">
        <v>509</v>
      </c>
      <c r="G1800" s="1">
        <v>2</v>
      </c>
      <c r="H1800" s="1" t="s">
        <v>511</v>
      </c>
    </row>
    <row r="1801" spans="1:8" x14ac:dyDescent="0.25">
      <c r="A1801" s="2">
        <v>46236</v>
      </c>
      <c r="B1801" s="1" t="s">
        <v>507</v>
      </c>
      <c r="C1801" s="4">
        <v>3429</v>
      </c>
      <c r="D1801" s="1" t="s">
        <v>508</v>
      </c>
      <c r="E1801" s="3">
        <v>18.535135135135132</v>
      </c>
      <c r="F1801" s="1" t="s">
        <v>509</v>
      </c>
      <c r="G1801" s="1">
        <v>2</v>
      </c>
      <c r="H1801" s="1" t="s">
        <v>511</v>
      </c>
    </row>
    <row r="1802" spans="1:8" x14ac:dyDescent="0.25">
      <c r="A1802" s="2">
        <v>46237</v>
      </c>
      <c r="B1802" s="1" t="s">
        <v>507</v>
      </c>
      <c r="C1802" s="4">
        <v>3429</v>
      </c>
      <c r="D1802" s="1" t="s">
        <v>508</v>
      </c>
      <c r="E1802" s="3">
        <v>18.535135135135132</v>
      </c>
      <c r="F1802" s="1" t="s">
        <v>509</v>
      </c>
      <c r="G1802" s="1">
        <v>2</v>
      </c>
      <c r="H1802" s="1" t="s">
        <v>511</v>
      </c>
    </row>
    <row r="1803" spans="1:8" x14ac:dyDescent="0.25">
      <c r="A1803" s="2">
        <v>46238</v>
      </c>
      <c r="B1803" s="1" t="s">
        <v>507</v>
      </c>
      <c r="C1803" s="4">
        <v>3429</v>
      </c>
      <c r="D1803" s="1" t="s">
        <v>508</v>
      </c>
      <c r="E1803" s="3">
        <v>18.535135135135132</v>
      </c>
      <c r="F1803" s="1" t="s">
        <v>509</v>
      </c>
      <c r="G1803" s="1">
        <v>2</v>
      </c>
      <c r="H1803" s="1" t="s">
        <v>511</v>
      </c>
    </row>
    <row r="1804" spans="1:8" x14ac:dyDescent="0.25">
      <c r="A1804" s="2">
        <v>46239</v>
      </c>
      <c r="B1804" s="1" t="s">
        <v>507</v>
      </c>
      <c r="C1804" s="4">
        <v>3429</v>
      </c>
      <c r="D1804" s="1" t="s">
        <v>508</v>
      </c>
      <c r="E1804" s="3">
        <v>18.535135135135132</v>
      </c>
      <c r="F1804" s="1" t="s">
        <v>509</v>
      </c>
      <c r="G1804" s="1">
        <v>2</v>
      </c>
      <c r="H1804" s="1" t="s">
        <v>511</v>
      </c>
    </row>
    <row r="1805" spans="1:8" x14ac:dyDescent="0.25">
      <c r="A1805" s="2">
        <v>46240</v>
      </c>
      <c r="B1805" s="1" t="s">
        <v>507</v>
      </c>
      <c r="C1805" s="4">
        <v>3429</v>
      </c>
      <c r="D1805" s="1" t="s">
        <v>508</v>
      </c>
      <c r="E1805" s="3">
        <v>18.535135135135132</v>
      </c>
      <c r="F1805" s="1" t="s">
        <v>509</v>
      </c>
      <c r="G1805" s="1">
        <v>2</v>
      </c>
      <c r="H1805" s="1" t="s">
        <v>511</v>
      </c>
    </row>
    <row r="1806" spans="1:8" x14ac:dyDescent="0.25">
      <c r="A1806" s="2">
        <v>46241</v>
      </c>
      <c r="B1806" s="1" t="s">
        <v>507</v>
      </c>
      <c r="C1806" s="4">
        <v>3429</v>
      </c>
      <c r="D1806" s="1" t="s">
        <v>508</v>
      </c>
      <c r="E1806" s="3">
        <v>18.535135135135132</v>
      </c>
      <c r="F1806" s="1" t="s">
        <v>509</v>
      </c>
      <c r="G1806" s="1">
        <v>2</v>
      </c>
      <c r="H1806" s="1" t="s">
        <v>511</v>
      </c>
    </row>
    <row r="1807" spans="1:8" x14ac:dyDescent="0.25">
      <c r="A1807" s="2">
        <v>46242</v>
      </c>
      <c r="B1807" s="1" t="s">
        <v>507</v>
      </c>
      <c r="C1807" s="4">
        <v>3429</v>
      </c>
      <c r="D1807" s="1" t="s">
        <v>508</v>
      </c>
      <c r="E1807" s="3">
        <v>18.535135135135132</v>
      </c>
      <c r="F1807" s="1" t="s">
        <v>509</v>
      </c>
      <c r="G1807" s="1">
        <v>2</v>
      </c>
      <c r="H1807" s="1" t="s">
        <v>511</v>
      </c>
    </row>
    <row r="1808" spans="1:8" x14ac:dyDescent="0.25">
      <c r="A1808" s="2">
        <v>46243</v>
      </c>
      <c r="B1808" s="1" t="s">
        <v>507</v>
      </c>
      <c r="C1808" s="4">
        <v>3429</v>
      </c>
      <c r="D1808" s="1" t="s">
        <v>508</v>
      </c>
      <c r="E1808" s="3">
        <v>18.535135135135132</v>
      </c>
      <c r="F1808" s="1" t="s">
        <v>509</v>
      </c>
      <c r="G1808" s="1">
        <v>2</v>
      </c>
      <c r="H1808" s="1" t="s">
        <v>511</v>
      </c>
    </row>
    <row r="1809" spans="1:8" x14ac:dyDescent="0.25">
      <c r="A1809" s="2">
        <v>46244</v>
      </c>
      <c r="B1809" s="1" t="s">
        <v>507</v>
      </c>
      <c r="C1809" s="4">
        <v>3429</v>
      </c>
      <c r="D1809" s="1" t="s">
        <v>508</v>
      </c>
      <c r="E1809" s="3">
        <v>18.535135135135132</v>
      </c>
      <c r="F1809" s="1" t="s">
        <v>509</v>
      </c>
      <c r="G1809" s="1">
        <v>2</v>
      </c>
      <c r="H1809" s="1" t="s">
        <v>511</v>
      </c>
    </row>
    <row r="1810" spans="1:8" x14ac:dyDescent="0.25">
      <c r="A1810" s="2">
        <v>46245</v>
      </c>
      <c r="B1810" s="1" t="s">
        <v>507</v>
      </c>
      <c r="C1810" s="4">
        <v>3429</v>
      </c>
      <c r="D1810" s="1" t="s">
        <v>508</v>
      </c>
      <c r="E1810" s="3">
        <v>18.535135135135132</v>
      </c>
      <c r="F1810" s="1" t="s">
        <v>509</v>
      </c>
      <c r="G1810" s="1">
        <v>2</v>
      </c>
      <c r="H1810" s="1" t="s">
        <v>511</v>
      </c>
    </row>
    <row r="1811" spans="1:8" x14ac:dyDescent="0.25">
      <c r="A1811" s="2">
        <v>46246</v>
      </c>
      <c r="B1811" s="1" t="s">
        <v>507</v>
      </c>
      <c r="C1811" s="4">
        <v>3429</v>
      </c>
      <c r="D1811" s="1" t="s">
        <v>508</v>
      </c>
      <c r="E1811" s="3">
        <v>18.535135135135132</v>
      </c>
      <c r="F1811" s="1" t="s">
        <v>509</v>
      </c>
      <c r="G1811" s="1">
        <v>2</v>
      </c>
      <c r="H1811" s="1" t="s">
        <v>511</v>
      </c>
    </row>
    <row r="1812" spans="1:8" x14ac:dyDescent="0.25">
      <c r="A1812" s="2">
        <v>46247</v>
      </c>
      <c r="B1812" s="1" t="s">
        <v>507</v>
      </c>
      <c r="C1812" s="4">
        <v>3429</v>
      </c>
      <c r="D1812" s="1" t="s">
        <v>508</v>
      </c>
      <c r="E1812" s="3">
        <v>18.535135135135132</v>
      </c>
      <c r="F1812" s="1" t="s">
        <v>509</v>
      </c>
      <c r="G1812" s="1">
        <v>2</v>
      </c>
      <c r="H1812" s="1" t="s">
        <v>511</v>
      </c>
    </row>
    <row r="1813" spans="1:8" x14ac:dyDescent="0.25">
      <c r="A1813" s="2">
        <v>46248</v>
      </c>
      <c r="B1813" s="1" t="s">
        <v>507</v>
      </c>
      <c r="C1813" s="4">
        <v>3429</v>
      </c>
      <c r="D1813" s="1" t="s">
        <v>508</v>
      </c>
      <c r="E1813" s="3">
        <v>18.535135135135132</v>
      </c>
      <c r="F1813" s="1" t="s">
        <v>509</v>
      </c>
      <c r="G1813" s="1">
        <v>2</v>
      </c>
      <c r="H1813" s="1" t="s">
        <v>511</v>
      </c>
    </row>
    <row r="1814" spans="1:8" x14ac:dyDescent="0.25">
      <c r="A1814" s="2">
        <v>46249</v>
      </c>
      <c r="B1814" s="1" t="s">
        <v>507</v>
      </c>
      <c r="C1814" s="4">
        <v>3429</v>
      </c>
      <c r="D1814" s="1" t="s">
        <v>508</v>
      </c>
      <c r="E1814" s="3">
        <v>18.535135135135132</v>
      </c>
      <c r="F1814" s="1" t="s">
        <v>509</v>
      </c>
      <c r="G1814" s="1">
        <v>2</v>
      </c>
      <c r="H1814" s="1" t="s">
        <v>511</v>
      </c>
    </row>
    <row r="1815" spans="1:8" x14ac:dyDescent="0.25">
      <c r="A1815" s="2">
        <v>46250</v>
      </c>
      <c r="B1815" s="1" t="s">
        <v>507</v>
      </c>
      <c r="C1815" s="4">
        <v>3429</v>
      </c>
      <c r="D1815" s="1" t="s">
        <v>508</v>
      </c>
      <c r="E1815" s="3">
        <v>18.535135135135132</v>
      </c>
      <c r="F1815" s="1" t="s">
        <v>509</v>
      </c>
      <c r="G1815" s="1">
        <v>2</v>
      </c>
      <c r="H1815" s="1" t="s">
        <v>511</v>
      </c>
    </row>
    <row r="1816" spans="1:8" x14ac:dyDescent="0.25">
      <c r="A1816" s="2">
        <v>46251</v>
      </c>
      <c r="B1816" s="1" t="s">
        <v>507</v>
      </c>
      <c r="C1816" s="4">
        <v>3429</v>
      </c>
      <c r="D1816" s="1" t="s">
        <v>508</v>
      </c>
      <c r="E1816" s="3">
        <v>18.535135135135132</v>
      </c>
      <c r="F1816" s="1" t="s">
        <v>509</v>
      </c>
      <c r="G1816" s="1">
        <v>2</v>
      </c>
      <c r="H1816" s="1" t="s">
        <v>511</v>
      </c>
    </row>
    <row r="1817" spans="1:8" x14ac:dyDescent="0.25">
      <c r="A1817" s="2">
        <v>46252</v>
      </c>
      <c r="B1817" s="1" t="s">
        <v>507</v>
      </c>
      <c r="C1817" s="4">
        <v>3429</v>
      </c>
      <c r="D1817" s="1" t="s">
        <v>508</v>
      </c>
      <c r="E1817" s="3">
        <v>18.535135135135132</v>
      </c>
      <c r="F1817" s="1" t="s">
        <v>509</v>
      </c>
      <c r="G1817" s="1">
        <v>2</v>
      </c>
      <c r="H1817" s="1" t="s">
        <v>511</v>
      </c>
    </row>
    <row r="1818" spans="1:8" x14ac:dyDescent="0.25">
      <c r="A1818" s="2">
        <v>46253</v>
      </c>
      <c r="B1818" s="1" t="s">
        <v>507</v>
      </c>
      <c r="C1818" s="4">
        <v>3429</v>
      </c>
      <c r="D1818" s="1" t="s">
        <v>508</v>
      </c>
      <c r="E1818" s="3">
        <v>18.535135135135132</v>
      </c>
      <c r="F1818" s="1" t="s">
        <v>509</v>
      </c>
      <c r="G1818" s="1">
        <v>2</v>
      </c>
      <c r="H1818" s="1" t="s">
        <v>511</v>
      </c>
    </row>
    <row r="1819" spans="1:8" x14ac:dyDescent="0.25">
      <c r="A1819" s="2">
        <v>46254</v>
      </c>
      <c r="B1819" s="1" t="s">
        <v>507</v>
      </c>
      <c r="C1819" s="4">
        <v>3429</v>
      </c>
      <c r="D1819" s="1" t="s">
        <v>508</v>
      </c>
      <c r="E1819" s="3">
        <v>18.535135135135132</v>
      </c>
      <c r="F1819" s="1" t="s">
        <v>509</v>
      </c>
      <c r="G1819" s="1">
        <v>2</v>
      </c>
      <c r="H1819" s="1" t="s">
        <v>511</v>
      </c>
    </row>
    <row r="1820" spans="1:8" x14ac:dyDescent="0.25">
      <c r="A1820" s="2">
        <v>46255</v>
      </c>
      <c r="B1820" s="1" t="s">
        <v>507</v>
      </c>
      <c r="C1820" s="4">
        <v>3429</v>
      </c>
      <c r="D1820" s="1" t="s">
        <v>508</v>
      </c>
      <c r="E1820" s="3">
        <v>18.535135135135132</v>
      </c>
      <c r="F1820" s="1" t="s">
        <v>509</v>
      </c>
      <c r="G1820" s="1">
        <v>2</v>
      </c>
      <c r="H1820" s="1" t="s">
        <v>511</v>
      </c>
    </row>
    <row r="1821" spans="1:8" x14ac:dyDescent="0.25">
      <c r="A1821" s="2">
        <v>46256</v>
      </c>
      <c r="B1821" s="1" t="s">
        <v>507</v>
      </c>
      <c r="C1821" s="4">
        <v>3429</v>
      </c>
      <c r="D1821" s="1" t="s">
        <v>508</v>
      </c>
      <c r="E1821" s="3">
        <v>18.535135135135132</v>
      </c>
      <c r="F1821" s="1" t="s">
        <v>509</v>
      </c>
      <c r="G1821" s="1">
        <v>2</v>
      </c>
      <c r="H1821" s="1" t="s">
        <v>511</v>
      </c>
    </row>
    <row r="1822" spans="1:8" x14ac:dyDescent="0.25">
      <c r="A1822" s="2">
        <v>46257</v>
      </c>
      <c r="B1822" s="1" t="s">
        <v>507</v>
      </c>
      <c r="C1822" s="4">
        <v>3429</v>
      </c>
      <c r="D1822" s="1" t="s">
        <v>508</v>
      </c>
      <c r="E1822" s="3">
        <v>18.535135135135132</v>
      </c>
      <c r="F1822" s="1" t="s">
        <v>509</v>
      </c>
      <c r="G1822" s="1">
        <v>2</v>
      </c>
      <c r="H1822" s="1" t="s">
        <v>511</v>
      </c>
    </row>
    <row r="1823" spans="1:8" x14ac:dyDescent="0.25">
      <c r="A1823" s="2">
        <v>46258</v>
      </c>
      <c r="B1823" s="1" t="s">
        <v>507</v>
      </c>
      <c r="C1823" s="4">
        <v>3429</v>
      </c>
      <c r="D1823" s="1" t="s">
        <v>508</v>
      </c>
      <c r="E1823" s="3">
        <v>18.535135135135132</v>
      </c>
      <c r="F1823" s="1" t="s">
        <v>509</v>
      </c>
      <c r="G1823" s="1">
        <v>2</v>
      </c>
      <c r="H1823" s="1" t="s">
        <v>511</v>
      </c>
    </row>
    <row r="1824" spans="1:8" x14ac:dyDescent="0.25">
      <c r="A1824" s="2">
        <v>46259</v>
      </c>
      <c r="B1824" s="1" t="s">
        <v>507</v>
      </c>
      <c r="C1824" s="4">
        <v>3429</v>
      </c>
      <c r="D1824" s="1" t="s">
        <v>508</v>
      </c>
      <c r="E1824" s="3">
        <v>18.535135135135132</v>
      </c>
      <c r="F1824" s="1" t="s">
        <v>509</v>
      </c>
      <c r="G1824" s="1">
        <v>2</v>
      </c>
      <c r="H1824" s="1" t="s">
        <v>511</v>
      </c>
    </row>
    <row r="1825" spans="1:8" x14ac:dyDescent="0.25">
      <c r="A1825" s="2">
        <v>46260</v>
      </c>
      <c r="B1825" s="1" t="s">
        <v>507</v>
      </c>
      <c r="C1825" s="4">
        <v>3429</v>
      </c>
      <c r="D1825" s="1" t="s">
        <v>508</v>
      </c>
      <c r="E1825" s="3">
        <v>18.535135135135132</v>
      </c>
      <c r="F1825" s="1" t="s">
        <v>509</v>
      </c>
      <c r="G1825" s="1">
        <v>2</v>
      </c>
      <c r="H1825" s="1" t="s">
        <v>511</v>
      </c>
    </row>
    <row r="1826" spans="1:8" x14ac:dyDescent="0.25">
      <c r="A1826" s="2">
        <v>46261</v>
      </c>
      <c r="B1826" s="1" t="s">
        <v>507</v>
      </c>
      <c r="C1826" s="4">
        <v>3429</v>
      </c>
      <c r="D1826" s="1" t="s">
        <v>508</v>
      </c>
      <c r="E1826" s="3">
        <v>18.535135135135132</v>
      </c>
      <c r="F1826" s="1" t="s">
        <v>509</v>
      </c>
      <c r="G1826" s="1">
        <v>2</v>
      </c>
      <c r="H1826" s="1" t="s">
        <v>511</v>
      </c>
    </row>
    <row r="1827" spans="1:8" x14ac:dyDescent="0.25">
      <c r="A1827" s="2">
        <v>46262</v>
      </c>
      <c r="B1827" s="1" t="s">
        <v>507</v>
      </c>
      <c r="C1827" s="4">
        <v>3429</v>
      </c>
      <c r="D1827" s="1" t="s">
        <v>508</v>
      </c>
      <c r="E1827" s="3">
        <v>18.535135135135132</v>
      </c>
      <c r="F1827" s="1" t="s">
        <v>509</v>
      </c>
      <c r="G1827" s="1">
        <v>2</v>
      </c>
      <c r="H1827" s="1" t="s">
        <v>511</v>
      </c>
    </row>
    <row r="1828" spans="1:8" x14ac:dyDescent="0.25">
      <c r="A1828" s="2">
        <v>46263</v>
      </c>
      <c r="B1828" s="1" t="s">
        <v>507</v>
      </c>
      <c r="C1828" s="4">
        <v>3429</v>
      </c>
      <c r="D1828" s="1" t="s">
        <v>508</v>
      </c>
      <c r="E1828" s="3">
        <v>18.535135135135132</v>
      </c>
      <c r="F1828" s="1" t="s">
        <v>509</v>
      </c>
      <c r="G1828" s="1">
        <v>2</v>
      </c>
      <c r="H1828" s="1" t="s">
        <v>511</v>
      </c>
    </row>
    <row r="1829" spans="1:8" x14ac:dyDescent="0.25">
      <c r="A1829" s="2">
        <v>46264</v>
      </c>
      <c r="B1829" s="1" t="s">
        <v>507</v>
      </c>
      <c r="C1829" s="4">
        <v>3429</v>
      </c>
      <c r="D1829" s="1" t="s">
        <v>508</v>
      </c>
      <c r="E1829" s="3">
        <v>18.535135135135132</v>
      </c>
      <c r="F1829" s="1" t="s">
        <v>509</v>
      </c>
      <c r="G1829" s="1">
        <v>2</v>
      </c>
      <c r="H1829" s="1" t="s">
        <v>511</v>
      </c>
    </row>
    <row r="1830" spans="1:8" x14ac:dyDescent="0.25">
      <c r="A1830" s="2">
        <v>46265</v>
      </c>
      <c r="B1830" s="1" t="s">
        <v>507</v>
      </c>
      <c r="C1830" s="4">
        <v>3429</v>
      </c>
      <c r="D1830" s="1" t="s">
        <v>508</v>
      </c>
      <c r="E1830" s="3">
        <v>18.535135135135132</v>
      </c>
      <c r="F1830" s="1" t="s">
        <v>509</v>
      </c>
      <c r="G1830" s="1">
        <v>2</v>
      </c>
      <c r="H1830" s="1" t="s">
        <v>511</v>
      </c>
    </row>
    <row r="1831" spans="1:8" x14ac:dyDescent="0.25">
      <c r="A1831" s="2">
        <v>46266</v>
      </c>
      <c r="B1831" s="1" t="s">
        <v>507</v>
      </c>
      <c r="C1831" s="4">
        <v>3423</v>
      </c>
      <c r="D1831" s="1" t="s">
        <v>508</v>
      </c>
      <c r="E1831" s="3">
        <v>18.502702702702702</v>
      </c>
      <c r="F1831" s="1" t="s">
        <v>509</v>
      </c>
      <c r="G1831" s="1">
        <v>2</v>
      </c>
      <c r="H1831" s="1" t="s">
        <v>511</v>
      </c>
    </row>
    <row r="1832" spans="1:8" x14ac:dyDescent="0.25">
      <c r="A1832" s="2">
        <v>46267</v>
      </c>
      <c r="B1832" s="1" t="s">
        <v>507</v>
      </c>
      <c r="C1832" s="4">
        <v>3423</v>
      </c>
      <c r="D1832" s="1" t="s">
        <v>508</v>
      </c>
      <c r="E1832" s="3">
        <v>18.502702702702702</v>
      </c>
      <c r="F1832" s="1" t="s">
        <v>509</v>
      </c>
      <c r="G1832" s="1">
        <v>2</v>
      </c>
      <c r="H1832" s="1" t="s">
        <v>511</v>
      </c>
    </row>
    <row r="1833" spans="1:8" x14ac:dyDescent="0.25">
      <c r="A1833" s="2">
        <v>46268</v>
      </c>
      <c r="B1833" s="1" t="s">
        <v>507</v>
      </c>
      <c r="C1833" s="4">
        <v>3423</v>
      </c>
      <c r="D1833" s="1" t="s">
        <v>508</v>
      </c>
      <c r="E1833" s="3">
        <v>18.502702702702702</v>
      </c>
      <c r="F1833" s="1" t="s">
        <v>509</v>
      </c>
      <c r="G1833" s="1">
        <v>2</v>
      </c>
      <c r="H1833" s="1" t="s">
        <v>511</v>
      </c>
    </row>
    <row r="1834" spans="1:8" x14ac:dyDescent="0.25">
      <c r="A1834" s="2">
        <v>46269</v>
      </c>
      <c r="B1834" s="1" t="s">
        <v>507</v>
      </c>
      <c r="C1834" s="4">
        <v>3423</v>
      </c>
      <c r="D1834" s="1" t="s">
        <v>508</v>
      </c>
      <c r="E1834" s="3">
        <v>18.502702702702702</v>
      </c>
      <c r="F1834" s="1" t="s">
        <v>509</v>
      </c>
      <c r="G1834" s="1">
        <v>2</v>
      </c>
      <c r="H1834" s="1" t="s">
        <v>511</v>
      </c>
    </row>
    <row r="1835" spans="1:8" x14ac:dyDescent="0.25">
      <c r="A1835" s="2">
        <v>46270</v>
      </c>
      <c r="B1835" s="1" t="s">
        <v>507</v>
      </c>
      <c r="C1835" s="4">
        <v>3423</v>
      </c>
      <c r="D1835" s="1" t="s">
        <v>508</v>
      </c>
      <c r="E1835" s="3">
        <v>18.502702702702702</v>
      </c>
      <c r="F1835" s="1" t="s">
        <v>509</v>
      </c>
      <c r="G1835" s="1">
        <v>2</v>
      </c>
      <c r="H1835" s="1" t="s">
        <v>511</v>
      </c>
    </row>
    <row r="1836" spans="1:8" x14ac:dyDescent="0.25">
      <c r="A1836" s="2">
        <v>46271</v>
      </c>
      <c r="B1836" s="1" t="s">
        <v>507</v>
      </c>
      <c r="C1836" s="4">
        <v>3423</v>
      </c>
      <c r="D1836" s="1" t="s">
        <v>508</v>
      </c>
      <c r="E1836" s="3">
        <v>18.502702702702702</v>
      </c>
      <c r="F1836" s="1" t="s">
        <v>509</v>
      </c>
      <c r="G1836" s="1">
        <v>2</v>
      </c>
      <c r="H1836" s="1" t="s">
        <v>511</v>
      </c>
    </row>
    <row r="1837" spans="1:8" x14ac:dyDescent="0.25">
      <c r="A1837" s="2">
        <v>46272</v>
      </c>
      <c r="B1837" s="1" t="s">
        <v>507</v>
      </c>
      <c r="C1837" s="4">
        <v>3423</v>
      </c>
      <c r="D1837" s="1" t="s">
        <v>508</v>
      </c>
      <c r="E1837" s="3">
        <v>18.502702702702702</v>
      </c>
      <c r="F1837" s="1" t="s">
        <v>509</v>
      </c>
      <c r="G1837" s="1">
        <v>2</v>
      </c>
      <c r="H1837" s="1" t="s">
        <v>511</v>
      </c>
    </row>
    <row r="1838" spans="1:8" x14ac:dyDescent="0.25">
      <c r="A1838" s="2">
        <v>46273</v>
      </c>
      <c r="B1838" s="1" t="s">
        <v>507</v>
      </c>
      <c r="C1838" s="4">
        <v>3423</v>
      </c>
      <c r="D1838" s="1" t="s">
        <v>508</v>
      </c>
      <c r="E1838" s="3">
        <v>18.502702702702702</v>
      </c>
      <c r="F1838" s="1" t="s">
        <v>509</v>
      </c>
      <c r="G1838" s="1">
        <v>2</v>
      </c>
      <c r="H1838" s="1" t="s">
        <v>511</v>
      </c>
    </row>
    <row r="1839" spans="1:8" x14ac:dyDescent="0.25">
      <c r="A1839" s="2">
        <v>46274</v>
      </c>
      <c r="B1839" s="1" t="s">
        <v>507</v>
      </c>
      <c r="C1839" s="4">
        <v>3423</v>
      </c>
      <c r="D1839" s="1" t="s">
        <v>508</v>
      </c>
      <c r="E1839" s="3">
        <v>18.502702702702702</v>
      </c>
      <c r="F1839" s="1" t="s">
        <v>509</v>
      </c>
      <c r="G1839" s="1">
        <v>2</v>
      </c>
      <c r="H1839" s="1" t="s">
        <v>511</v>
      </c>
    </row>
    <row r="1840" spans="1:8" x14ac:dyDescent="0.25">
      <c r="A1840" s="2">
        <v>46275</v>
      </c>
      <c r="B1840" s="1" t="s">
        <v>507</v>
      </c>
      <c r="C1840" s="4">
        <v>3423</v>
      </c>
      <c r="D1840" s="1" t="s">
        <v>508</v>
      </c>
      <c r="E1840" s="3">
        <v>18.502702702702702</v>
      </c>
      <c r="F1840" s="1" t="s">
        <v>509</v>
      </c>
      <c r="G1840" s="1">
        <v>2</v>
      </c>
      <c r="H1840" s="1" t="s">
        <v>511</v>
      </c>
    </row>
    <row r="1841" spans="1:8" x14ac:dyDescent="0.25">
      <c r="A1841" s="2">
        <v>46276</v>
      </c>
      <c r="B1841" s="1" t="s">
        <v>507</v>
      </c>
      <c r="C1841" s="4">
        <v>3423</v>
      </c>
      <c r="D1841" s="1" t="s">
        <v>508</v>
      </c>
      <c r="E1841" s="3">
        <v>18.502702702702702</v>
      </c>
      <c r="F1841" s="1" t="s">
        <v>509</v>
      </c>
      <c r="G1841" s="1">
        <v>2</v>
      </c>
      <c r="H1841" s="1" t="s">
        <v>511</v>
      </c>
    </row>
    <row r="1842" spans="1:8" x14ac:dyDescent="0.25">
      <c r="A1842" s="2">
        <v>46277</v>
      </c>
      <c r="B1842" s="1" t="s">
        <v>507</v>
      </c>
      <c r="C1842" s="4">
        <v>3423</v>
      </c>
      <c r="D1842" s="1" t="s">
        <v>508</v>
      </c>
      <c r="E1842" s="3">
        <v>18.502702702702702</v>
      </c>
      <c r="F1842" s="1" t="s">
        <v>509</v>
      </c>
      <c r="G1842" s="1">
        <v>2</v>
      </c>
      <c r="H1842" s="1" t="s">
        <v>511</v>
      </c>
    </row>
    <row r="1843" spans="1:8" x14ac:dyDescent="0.25">
      <c r="A1843" s="2">
        <v>46278</v>
      </c>
      <c r="B1843" s="1" t="s">
        <v>507</v>
      </c>
      <c r="C1843" s="4">
        <v>3423</v>
      </c>
      <c r="D1843" s="1" t="s">
        <v>508</v>
      </c>
      <c r="E1843" s="3">
        <v>18.502702702702702</v>
      </c>
      <c r="F1843" s="1" t="s">
        <v>509</v>
      </c>
      <c r="G1843" s="1">
        <v>2</v>
      </c>
      <c r="H1843" s="1" t="s">
        <v>511</v>
      </c>
    </row>
    <row r="1844" spans="1:8" x14ac:dyDescent="0.25">
      <c r="A1844" s="2">
        <v>46279</v>
      </c>
      <c r="B1844" s="1" t="s">
        <v>507</v>
      </c>
      <c r="C1844" s="4">
        <v>3423</v>
      </c>
      <c r="D1844" s="1" t="s">
        <v>508</v>
      </c>
      <c r="E1844" s="3">
        <v>18.502702702702702</v>
      </c>
      <c r="F1844" s="1" t="s">
        <v>509</v>
      </c>
      <c r="G1844" s="1">
        <v>2</v>
      </c>
      <c r="H1844" s="1" t="s">
        <v>511</v>
      </c>
    </row>
    <row r="1845" spans="1:8" x14ac:dyDescent="0.25">
      <c r="A1845" s="2">
        <v>46280</v>
      </c>
      <c r="B1845" s="1" t="s">
        <v>507</v>
      </c>
      <c r="C1845" s="4">
        <v>3423</v>
      </c>
      <c r="D1845" s="1" t="s">
        <v>508</v>
      </c>
      <c r="E1845" s="3">
        <v>18.502702702702702</v>
      </c>
      <c r="F1845" s="1" t="s">
        <v>509</v>
      </c>
      <c r="G1845" s="1">
        <v>2</v>
      </c>
      <c r="H1845" s="1" t="s">
        <v>511</v>
      </c>
    </row>
    <row r="1846" spans="1:8" x14ac:dyDescent="0.25">
      <c r="A1846" s="2">
        <v>46281</v>
      </c>
      <c r="B1846" s="1" t="s">
        <v>507</v>
      </c>
      <c r="C1846" s="4">
        <v>3423</v>
      </c>
      <c r="D1846" s="1" t="s">
        <v>508</v>
      </c>
      <c r="E1846" s="3">
        <v>18.502702702702702</v>
      </c>
      <c r="F1846" s="1" t="s">
        <v>509</v>
      </c>
      <c r="G1846" s="1">
        <v>2</v>
      </c>
      <c r="H1846" s="1" t="s">
        <v>511</v>
      </c>
    </row>
    <row r="1847" spans="1:8" x14ac:dyDescent="0.25">
      <c r="A1847" s="2">
        <v>46282</v>
      </c>
      <c r="B1847" s="1" t="s">
        <v>507</v>
      </c>
      <c r="C1847" s="4">
        <v>3423</v>
      </c>
      <c r="D1847" s="1" t="s">
        <v>508</v>
      </c>
      <c r="E1847" s="3">
        <v>18.502702702702702</v>
      </c>
      <c r="F1847" s="1" t="s">
        <v>509</v>
      </c>
      <c r="G1847" s="1">
        <v>2</v>
      </c>
      <c r="H1847" s="1" t="s">
        <v>511</v>
      </c>
    </row>
    <row r="1848" spans="1:8" x14ac:dyDescent="0.25">
      <c r="A1848" s="2">
        <v>46283</v>
      </c>
      <c r="B1848" s="1" t="s">
        <v>507</v>
      </c>
      <c r="C1848" s="4">
        <v>3423</v>
      </c>
      <c r="D1848" s="1" t="s">
        <v>508</v>
      </c>
      <c r="E1848" s="3">
        <v>18.502702702702702</v>
      </c>
      <c r="F1848" s="1" t="s">
        <v>509</v>
      </c>
      <c r="G1848" s="1">
        <v>2</v>
      </c>
      <c r="H1848" s="1" t="s">
        <v>511</v>
      </c>
    </row>
    <row r="1849" spans="1:8" x14ac:dyDescent="0.25">
      <c r="A1849" s="2">
        <v>46284</v>
      </c>
      <c r="B1849" s="1" t="s">
        <v>507</v>
      </c>
      <c r="C1849" s="4">
        <v>3423</v>
      </c>
      <c r="D1849" s="1" t="s">
        <v>508</v>
      </c>
      <c r="E1849" s="3">
        <v>18.502702702702702</v>
      </c>
      <c r="F1849" s="1" t="s">
        <v>509</v>
      </c>
      <c r="G1849" s="1">
        <v>2</v>
      </c>
      <c r="H1849" s="1" t="s">
        <v>511</v>
      </c>
    </row>
    <row r="1850" spans="1:8" x14ac:dyDescent="0.25">
      <c r="A1850" s="2">
        <v>46285</v>
      </c>
      <c r="B1850" s="1" t="s">
        <v>507</v>
      </c>
      <c r="C1850" s="4">
        <v>3423</v>
      </c>
      <c r="D1850" s="1" t="s">
        <v>508</v>
      </c>
      <c r="E1850" s="3">
        <v>18.502702702702702</v>
      </c>
      <c r="F1850" s="1" t="s">
        <v>509</v>
      </c>
      <c r="G1850" s="1">
        <v>2</v>
      </c>
      <c r="H1850" s="1" t="s">
        <v>511</v>
      </c>
    </row>
    <row r="1851" spans="1:8" x14ac:dyDescent="0.25">
      <c r="A1851" s="2">
        <v>46286</v>
      </c>
      <c r="B1851" s="1" t="s">
        <v>507</v>
      </c>
      <c r="C1851" s="4">
        <v>3423</v>
      </c>
      <c r="D1851" s="1" t="s">
        <v>508</v>
      </c>
      <c r="E1851" s="3">
        <v>18.502702702702702</v>
      </c>
      <c r="F1851" s="1" t="s">
        <v>509</v>
      </c>
      <c r="G1851" s="1">
        <v>2</v>
      </c>
      <c r="H1851" s="1" t="s">
        <v>511</v>
      </c>
    </row>
    <row r="1852" spans="1:8" x14ac:dyDescent="0.25">
      <c r="A1852" s="2">
        <v>46287</v>
      </c>
      <c r="B1852" s="1" t="s">
        <v>507</v>
      </c>
      <c r="C1852" s="4">
        <v>3423</v>
      </c>
      <c r="D1852" s="1" t="s">
        <v>508</v>
      </c>
      <c r="E1852" s="3">
        <v>18.502702702702702</v>
      </c>
      <c r="F1852" s="1" t="s">
        <v>509</v>
      </c>
      <c r="G1852" s="1">
        <v>2</v>
      </c>
      <c r="H1852" s="1" t="s">
        <v>511</v>
      </c>
    </row>
    <row r="1853" spans="1:8" x14ac:dyDescent="0.25">
      <c r="A1853" s="2">
        <v>46288</v>
      </c>
      <c r="B1853" s="1" t="s">
        <v>507</v>
      </c>
      <c r="C1853" s="4">
        <v>3423</v>
      </c>
      <c r="D1853" s="1" t="s">
        <v>508</v>
      </c>
      <c r="E1853" s="3">
        <v>18.502702702702702</v>
      </c>
      <c r="F1853" s="1" t="s">
        <v>509</v>
      </c>
      <c r="G1853" s="1">
        <v>2</v>
      </c>
      <c r="H1853" s="1" t="s">
        <v>511</v>
      </c>
    </row>
    <row r="1854" spans="1:8" x14ac:dyDescent="0.25">
      <c r="A1854" s="2">
        <v>46289</v>
      </c>
      <c r="B1854" s="1" t="s">
        <v>507</v>
      </c>
      <c r="C1854" s="4">
        <v>3423</v>
      </c>
      <c r="D1854" s="1" t="s">
        <v>508</v>
      </c>
      <c r="E1854" s="3">
        <v>18.502702702702702</v>
      </c>
      <c r="F1854" s="1" t="s">
        <v>509</v>
      </c>
      <c r="G1854" s="1">
        <v>2</v>
      </c>
      <c r="H1854" s="1" t="s">
        <v>511</v>
      </c>
    </row>
    <row r="1855" spans="1:8" x14ac:dyDescent="0.25">
      <c r="A1855" s="2">
        <v>46290</v>
      </c>
      <c r="B1855" s="1" t="s">
        <v>507</v>
      </c>
      <c r="C1855" s="4">
        <v>3423</v>
      </c>
      <c r="D1855" s="1" t="s">
        <v>508</v>
      </c>
      <c r="E1855" s="3">
        <v>18.502702702702702</v>
      </c>
      <c r="F1855" s="1" t="s">
        <v>509</v>
      </c>
      <c r="G1855" s="1">
        <v>2</v>
      </c>
      <c r="H1855" s="1" t="s">
        <v>511</v>
      </c>
    </row>
    <row r="1856" spans="1:8" x14ac:dyDescent="0.25">
      <c r="A1856" s="2">
        <v>46291</v>
      </c>
      <c r="B1856" s="1" t="s">
        <v>507</v>
      </c>
      <c r="C1856" s="4">
        <v>3423</v>
      </c>
      <c r="D1856" s="1" t="s">
        <v>508</v>
      </c>
      <c r="E1856" s="3">
        <v>18.502702702702702</v>
      </c>
      <c r="F1856" s="1" t="s">
        <v>509</v>
      </c>
      <c r="G1856" s="1">
        <v>2</v>
      </c>
      <c r="H1856" s="1" t="s">
        <v>511</v>
      </c>
    </row>
    <row r="1857" spans="1:8" x14ac:dyDescent="0.25">
      <c r="A1857" s="2">
        <v>46292</v>
      </c>
      <c r="B1857" s="1" t="s">
        <v>507</v>
      </c>
      <c r="C1857" s="4">
        <v>3423</v>
      </c>
      <c r="D1857" s="1" t="s">
        <v>508</v>
      </c>
      <c r="E1857" s="3">
        <v>18.502702702702702</v>
      </c>
      <c r="F1857" s="1" t="s">
        <v>509</v>
      </c>
      <c r="G1857" s="1">
        <v>2</v>
      </c>
      <c r="H1857" s="1" t="s">
        <v>511</v>
      </c>
    </row>
    <row r="1858" spans="1:8" x14ac:dyDescent="0.25">
      <c r="A1858" s="2">
        <v>46293</v>
      </c>
      <c r="B1858" s="1" t="s">
        <v>507</v>
      </c>
      <c r="C1858" s="4">
        <v>3423</v>
      </c>
      <c r="D1858" s="1" t="s">
        <v>508</v>
      </c>
      <c r="E1858" s="3">
        <v>18.502702702702702</v>
      </c>
      <c r="F1858" s="1" t="s">
        <v>509</v>
      </c>
      <c r="G1858" s="1">
        <v>2</v>
      </c>
      <c r="H1858" s="1" t="s">
        <v>511</v>
      </c>
    </row>
    <row r="1859" spans="1:8" x14ac:dyDescent="0.25">
      <c r="A1859" s="2">
        <v>46294</v>
      </c>
      <c r="B1859" s="1" t="s">
        <v>507</v>
      </c>
      <c r="C1859" s="4">
        <v>3423</v>
      </c>
      <c r="D1859" s="1" t="s">
        <v>508</v>
      </c>
      <c r="E1859" s="3">
        <v>18.502702702702702</v>
      </c>
      <c r="F1859" s="1" t="s">
        <v>509</v>
      </c>
      <c r="G1859" s="1">
        <v>2</v>
      </c>
      <c r="H1859" s="1" t="s">
        <v>511</v>
      </c>
    </row>
    <row r="1860" spans="1:8" x14ac:dyDescent="0.25">
      <c r="A1860" s="2">
        <v>46295</v>
      </c>
      <c r="B1860" s="1" t="s">
        <v>507</v>
      </c>
      <c r="C1860" s="4">
        <v>3423</v>
      </c>
      <c r="D1860" s="1" t="s">
        <v>508</v>
      </c>
      <c r="E1860" s="3">
        <v>18.502702702702702</v>
      </c>
      <c r="F1860" s="1" t="s">
        <v>509</v>
      </c>
      <c r="G1860" s="1">
        <v>2</v>
      </c>
      <c r="H1860" s="1" t="s">
        <v>511</v>
      </c>
    </row>
    <row r="1861" spans="1:8" x14ac:dyDescent="0.25">
      <c r="A1861" s="2">
        <v>46296</v>
      </c>
      <c r="B1861" s="1" t="s">
        <v>507</v>
      </c>
      <c r="C1861" s="4">
        <v>53.123417439602996</v>
      </c>
      <c r="D1861" s="1" t="s">
        <v>508</v>
      </c>
      <c r="E1861" s="3">
        <v>0.28715360778163784</v>
      </c>
      <c r="F1861" s="1" t="s">
        <v>509</v>
      </c>
      <c r="G1861" s="1">
        <v>2</v>
      </c>
      <c r="H1861" s="1" t="s">
        <v>511</v>
      </c>
    </row>
    <row r="1862" spans="1:8" x14ac:dyDescent="0.25">
      <c r="A1862" s="2">
        <v>46297</v>
      </c>
      <c r="B1862" s="1" t="s">
        <v>507</v>
      </c>
      <c r="C1862" s="4">
        <v>53.123417439602996</v>
      </c>
      <c r="D1862" s="1" t="s">
        <v>508</v>
      </c>
      <c r="E1862" s="3">
        <v>0.28715360778163784</v>
      </c>
      <c r="F1862" s="1" t="s">
        <v>509</v>
      </c>
      <c r="G1862" s="1">
        <v>2</v>
      </c>
      <c r="H1862" s="1" t="s">
        <v>511</v>
      </c>
    </row>
    <row r="1863" spans="1:8" x14ac:dyDescent="0.25">
      <c r="A1863" s="2">
        <v>46298</v>
      </c>
      <c r="B1863" s="1" t="s">
        <v>507</v>
      </c>
      <c r="C1863" s="4">
        <v>53.123417439602996</v>
      </c>
      <c r="D1863" s="1" t="s">
        <v>508</v>
      </c>
      <c r="E1863" s="3">
        <v>0.28715360778163784</v>
      </c>
      <c r="F1863" s="1" t="s">
        <v>509</v>
      </c>
      <c r="G1863" s="1">
        <v>2</v>
      </c>
      <c r="H1863" s="1" t="s">
        <v>511</v>
      </c>
    </row>
    <row r="1864" spans="1:8" x14ac:dyDescent="0.25">
      <c r="A1864" s="2">
        <v>46299</v>
      </c>
      <c r="B1864" s="1" t="s">
        <v>507</v>
      </c>
      <c r="C1864" s="4">
        <v>53.123417439602996</v>
      </c>
      <c r="D1864" s="1" t="s">
        <v>508</v>
      </c>
      <c r="E1864" s="3">
        <v>0.28715360778163784</v>
      </c>
      <c r="F1864" s="1" t="s">
        <v>509</v>
      </c>
      <c r="G1864" s="1">
        <v>2</v>
      </c>
      <c r="H1864" s="1" t="s">
        <v>511</v>
      </c>
    </row>
    <row r="1865" spans="1:8" x14ac:dyDescent="0.25">
      <c r="A1865" s="2">
        <v>46300</v>
      </c>
      <c r="B1865" s="1" t="s">
        <v>507</v>
      </c>
      <c r="C1865" s="4">
        <v>53.123417439602996</v>
      </c>
      <c r="D1865" s="1" t="s">
        <v>508</v>
      </c>
      <c r="E1865" s="3">
        <v>0.28715360778163784</v>
      </c>
      <c r="F1865" s="1" t="s">
        <v>509</v>
      </c>
      <c r="G1865" s="1">
        <v>2</v>
      </c>
      <c r="H1865" s="1" t="s">
        <v>511</v>
      </c>
    </row>
    <row r="1866" spans="1:8" x14ac:dyDescent="0.25">
      <c r="A1866" s="2">
        <v>46301</v>
      </c>
      <c r="B1866" s="1" t="s">
        <v>507</v>
      </c>
      <c r="C1866" s="4">
        <v>53.123417439602996</v>
      </c>
      <c r="D1866" s="1" t="s">
        <v>508</v>
      </c>
      <c r="E1866" s="3">
        <v>0.28715360778163784</v>
      </c>
      <c r="F1866" s="1" t="s">
        <v>509</v>
      </c>
      <c r="G1866" s="1">
        <v>2</v>
      </c>
      <c r="H1866" s="1" t="s">
        <v>511</v>
      </c>
    </row>
    <row r="1867" spans="1:8" x14ac:dyDescent="0.25">
      <c r="A1867" s="2">
        <v>46302</v>
      </c>
      <c r="B1867" s="1" t="s">
        <v>507</v>
      </c>
      <c r="C1867" s="4">
        <v>53.123417439602996</v>
      </c>
      <c r="D1867" s="1" t="s">
        <v>508</v>
      </c>
      <c r="E1867" s="3">
        <v>0.28715360778163784</v>
      </c>
      <c r="F1867" s="1" t="s">
        <v>509</v>
      </c>
      <c r="G1867" s="1">
        <v>2</v>
      </c>
      <c r="H1867" s="1" t="s">
        <v>511</v>
      </c>
    </row>
    <row r="1868" spans="1:8" x14ac:dyDescent="0.25">
      <c r="A1868" s="2">
        <v>46303</v>
      </c>
      <c r="B1868" s="1" t="s">
        <v>507</v>
      </c>
      <c r="C1868" s="4">
        <v>53.123417439602996</v>
      </c>
      <c r="D1868" s="1" t="s">
        <v>508</v>
      </c>
      <c r="E1868" s="3">
        <v>0.28715360778163784</v>
      </c>
      <c r="F1868" s="1" t="s">
        <v>509</v>
      </c>
      <c r="G1868" s="1">
        <v>2</v>
      </c>
      <c r="H1868" s="1" t="s">
        <v>511</v>
      </c>
    </row>
    <row r="1869" spans="1:8" x14ac:dyDescent="0.25">
      <c r="A1869" s="2">
        <v>46304</v>
      </c>
      <c r="B1869" s="1" t="s">
        <v>507</v>
      </c>
      <c r="C1869" s="4">
        <v>53.123417439602996</v>
      </c>
      <c r="D1869" s="1" t="s">
        <v>508</v>
      </c>
      <c r="E1869" s="3">
        <v>0.28715360778163784</v>
      </c>
      <c r="F1869" s="1" t="s">
        <v>509</v>
      </c>
      <c r="G1869" s="1">
        <v>2</v>
      </c>
      <c r="H1869" s="1" t="s">
        <v>511</v>
      </c>
    </row>
    <row r="1870" spans="1:8" x14ac:dyDescent="0.25">
      <c r="A1870" s="2">
        <v>46305</v>
      </c>
      <c r="B1870" s="1" t="s">
        <v>507</v>
      </c>
      <c r="C1870" s="4">
        <v>53.123417439602996</v>
      </c>
      <c r="D1870" s="1" t="s">
        <v>508</v>
      </c>
      <c r="E1870" s="3">
        <v>0.28715360778163784</v>
      </c>
      <c r="F1870" s="1" t="s">
        <v>509</v>
      </c>
      <c r="G1870" s="1">
        <v>2</v>
      </c>
      <c r="H1870" s="1" t="s">
        <v>511</v>
      </c>
    </row>
    <row r="1871" spans="1:8" x14ac:dyDescent="0.25">
      <c r="A1871" s="2">
        <v>46306</v>
      </c>
      <c r="B1871" s="1" t="s">
        <v>507</v>
      </c>
      <c r="C1871" s="4">
        <v>53.123417439602996</v>
      </c>
      <c r="D1871" s="1" t="s">
        <v>508</v>
      </c>
      <c r="E1871" s="3">
        <v>0.28715360778163784</v>
      </c>
      <c r="F1871" s="1" t="s">
        <v>509</v>
      </c>
      <c r="G1871" s="1">
        <v>2</v>
      </c>
      <c r="H1871" s="1" t="s">
        <v>511</v>
      </c>
    </row>
    <row r="1872" spans="1:8" x14ac:dyDescent="0.25">
      <c r="A1872" s="2">
        <v>46307</v>
      </c>
      <c r="B1872" s="1" t="s">
        <v>507</v>
      </c>
      <c r="C1872" s="4">
        <v>53.123417439602996</v>
      </c>
      <c r="D1872" s="1" t="s">
        <v>508</v>
      </c>
      <c r="E1872" s="3">
        <v>0.28715360778163784</v>
      </c>
      <c r="F1872" s="1" t="s">
        <v>509</v>
      </c>
      <c r="G1872" s="1">
        <v>2</v>
      </c>
      <c r="H1872" s="1" t="s">
        <v>511</v>
      </c>
    </row>
    <row r="1873" spans="1:8" x14ac:dyDescent="0.25">
      <c r="A1873" s="2">
        <v>46308</v>
      </c>
      <c r="B1873" s="1" t="s">
        <v>507</v>
      </c>
      <c r="C1873" s="4">
        <v>53.123417439602996</v>
      </c>
      <c r="D1873" s="1" t="s">
        <v>508</v>
      </c>
      <c r="E1873" s="3">
        <v>0.28715360778163784</v>
      </c>
      <c r="F1873" s="1" t="s">
        <v>509</v>
      </c>
      <c r="G1873" s="1">
        <v>2</v>
      </c>
      <c r="H1873" s="1" t="s">
        <v>511</v>
      </c>
    </row>
    <row r="1874" spans="1:8" x14ac:dyDescent="0.25">
      <c r="A1874" s="2">
        <v>46309</v>
      </c>
      <c r="B1874" s="1" t="s">
        <v>507</v>
      </c>
      <c r="C1874" s="4">
        <v>53.123417439602996</v>
      </c>
      <c r="D1874" s="1" t="s">
        <v>508</v>
      </c>
      <c r="E1874" s="3">
        <v>0.28715360778163784</v>
      </c>
      <c r="F1874" s="1" t="s">
        <v>509</v>
      </c>
      <c r="G1874" s="1">
        <v>2</v>
      </c>
      <c r="H1874" s="1" t="s">
        <v>511</v>
      </c>
    </row>
    <row r="1875" spans="1:8" x14ac:dyDescent="0.25">
      <c r="A1875" s="2">
        <v>46310</v>
      </c>
      <c r="B1875" s="1" t="s">
        <v>507</v>
      </c>
      <c r="C1875" s="4">
        <v>53.123417439602996</v>
      </c>
      <c r="D1875" s="1" t="s">
        <v>508</v>
      </c>
      <c r="E1875" s="3">
        <v>0.28715360778163784</v>
      </c>
      <c r="F1875" s="1" t="s">
        <v>509</v>
      </c>
      <c r="G1875" s="1">
        <v>2</v>
      </c>
      <c r="H1875" s="1" t="s">
        <v>511</v>
      </c>
    </row>
    <row r="1876" spans="1:8" x14ac:dyDescent="0.25">
      <c r="A1876" s="2">
        <v>46311</v>
      </c>
      <c r="B1876" s="1" t="s">
        <v>507</v>
      </c>
      <c r="C1876" s="4">
        <v>53.123417439602996</v>
      </c>
      <c r="D1876" s="1" t="s">
        <v>508</v>
      </c>
      <c r="E1876" s="3">
        <v>0.28715360778163784</v>
      </c>
      <c r="F1876" s="1" t="s">
        <v>509</v>
      </c>
      <c r="G1876" s="1">
        <v>2</v>
      </c>
      <c r="H1876" s="1" t="s">
        <v>511</v>
      </c>
    </row>
    <row r="1877" spans="1:8" x14ac:dyDescent="0.25">
      <c r="A1877" s="2">
        <v>46312</v>
      </c>
      <c r="B1877" s="1" t="s">
        <v>507</v>
      </c>
      <c r="C1877" s="4">
        <v>53.123417439602996</v>
      </c>
      <c r="D1877" s="1" t="s">
        <v>508</v>
      </c>
      <c r="E1877" s="3">
        <v>0.28715360778163784</v>
      </c>
      <c r="F1877" s="1" t="s">
        <v>509</v>
      </c>
      <c r="G1877" s="1">
        <v>2</v>
      </c>
      <c r="H1877" s="1" t="s">
        <v>511</v>
      </c>
    </row>
    <row r="1878" spans="1:8" x14ac:dyDescent="0.25">
      <c r="A1878" s="2">
        <v>46313</v>
      </c>
      <c r="B1878" s="1" t="s">
        <v>507</v>
      </c>
      <c r="C1878" s="4">
        <v>53.123417439602996</v>
      </c>
      <c r="D1878" s="1" t="s">
        <v>508</v>
      </c>
      <c r="E1878" s="3">
        <v>0.28715360778163784</v>
      </c>
      <c r="F1878" s="1" t="s">
        <v>509</v>
      </c>
      <c r="G1878" s="1">
        <v>2</v>
      </c>
      <c r="H1878" s="1" t="s">
        <v>511</v>
      </c>
    </row>
    <row r="1879" spans="1:8" x14ac:dyDescent="0.25">
      <c r="A1879" s="2">
        <v>46314</v>
      </c>
      <c r="B1879" s="1" t="s">
        <v>507</v>
      </c>
      <c r="C1879" s="4">
        <v>53.123417439602996</v>
      </c>
      <c r="D1879" s="1" t="s">
        <v>508</v>
      </c>
      <c r="E1879" s="3">
        <v>0.28715360778163784</v>
      </c>
      <c r="F1879" s="1" t="s">
        <v>509</v>
      </c>
      <c r="G1879" s="1">
        <v>2</v>
      </c>
      <c r="H1879" s="1" t="s">
        <v>511</v>
      </c>
    </row>
    <row r="1880" spans="1:8" x14ac:dyDescent="0.25">
      <c r="A1880" s="2">
        <v>46315</v>
      </c>
      <c r="B1880" s="1" t="s">
        <v>507</v>
      </c>
      <c r="C1880" s="4">
        <v>53.123417439602996</v>
      </c>
      <c r="D1880" s="1" t="s">
        <v>508</v>
      </c>
      <c r="E1880" s="3">
        <v>0.28715360778163784</v>
      </c>
      <c r="F1880" s="1" t="s">
        <v>509</v>
      </c>
      <c r="G1880" s="1">
        <v>2</v>
      </c>
      <c r="H1880" s="1" t="s">
        <v>511</v>
      </c>
    </row>
    <row r="1881" spans="1:8" x14ac:dyDescent="0.25">
      <c r="A1881" s="2">
        <v>46316</v>
      </c>
      <c r="B1881" s="1" t="s">
        <v>507</v>
      </c>
      <c r="C1881" s="4">
        <v>53.123417439602996</v>
      </c>
      <c r="D1881" s="1" t="s">
        <v>508</v>
      </c>
      <c r="E1881" s="3">
        <v>0.28715360778163784</v>
      </c>
      <c r="F1881" s="1" t="s">
        <v>509</v>
      </c>
      <c r="G1881" s="1">
        <v>2</v>
      </c>
      <c r="H1881" s="1" t="s">
        <v>511</v>
      </c>
    </row>
    <row r="1882" spans="1:8" x14ac:dyDescent="0.25">
      <c r="A1882" s="2">
        <v>46317</v>
      </c>
      <c r="B1882" s="1" t="s">
        <v>507</v>
      </c>
      <c r="C1882" s="4">
        <v>53.123417439602996</v>
      </c>
      <c r="D1882" s="1" t="s">
        <v>508</v>
      </c>
      <c r="E1882" s="3">
        <v>0.28715360778163784</v>
      </c>
      <c r="F1882" s="1" t="s">
        <v>509</v>
      </c>
      <c r="G1882" s="1">
        <v>2</v>
      </c>
      <c r="H1882" s="1" t="s">
        <v>511</v>
      </c>
    </row>
    <row r="1883" spans="1:8" x14ac:dyDescent="0.25">
      <c r="A1883" s="2">
        <v>46318</v>
      </c>
      <c r="B1883" s="1" t="s">
        <v>507</v>
      </c>
      <c r="C1883" s="4">
        <v>53.123417439602996</v>
      </c>
      <c r="D1883" s="1" t="s">
        <v>508</v>
      </c>
      <c r="E1883" s="3">
        <v>0.28715360778163784</v>
      </c>
      <c r="F1883" s="1" t="s">
        <v>509</v>
      </c>
      <c r="G1883" s="1">
        <v>2</v>
      </c>
      <c r="H1883" s="1" t="s">
        <v>511</v>
      </c>
    </row>
    <row r="1884" spans="1:8" x14ac:dyDescent="0.25">
      <c r="A1884" s="2">
        <v>46319</v>
      </c>
      <c r="B1884" s="1" t="s">
        <v>507</v>
      </c>
      <c r="C1884" s="4">
        <v>53.123417439602996</v>
      </c>
      <c r="D1884" s="1" t="s">
        <v>508</v>
      </c>
      <c r="E1884" s="3">
        <v>0.28715360778163784</v>
      </c>
      <c r="F1884" s="1" t="s">
        <v>509</v>
      </c>
      <c r="G1884" s="1">
        <v>2</v>
      </c>
      <c r="H1884" s="1" t="s">
        <v>511</v>
      </c>
    </row>
    <row r="1885" spans="1:8" x14ac:dyDescent="0.25">
      <c r="A1885" s="2">
        <v>46320</v>
      </c>
      <c r="B1885" s="1" t="s">
        <v>507</v>
      </c>
      <c r="C1885" s="4">
        <v>53.123417439602996</v>
      </c>
      <c r="D1885" s="1" t="s">
        <v>508</v>
      </c>
      <c r="E1885" s="3">
        <v>0.28715360778163784</v>
      </c>
      <c r="F1885" s="1" t="s">
        <v>509</v>
      </c>
      <c r="G1885" s="1">
        <v>2</v>
      </c>
      <c r="H1885" s="1" t="s">
        <v>511</v>
      </c>
    </row>
    <row r="1886" spans="1:8" x14ac:dyDescent="0.25">
      <c r="A1886" s="2">
        <v>46321</v>
      </c>
      <c r="B1886" s="1" t="s">
        <v>507</v>
      </c>
      <c r="C1886" s="4">
        <v>53.123417439602996</v>
      </c>
      <c r="D1886" s="1" t="s">
        <v>508</v>
      </c>
      <c r="E1886" s="3">
        <v>0.28715360778163784</v>
      </c>
      <c r="F1886" s="1" t="s">
        <v>509</v>
      </c>
      <c r="G1886" s="1">
        <v>2</v>
      </c>
      <c r="H1886" s="1" t="s">
        <v>511</v>
      </c>
    </row>
    <row r="1887" spans="1:8" x14ac:dyDescent="0.25">
      <c r="A1887" s="2">
        <v>46322</v>
      </c>
      <c r="B1887" s="1" t="s">
        <v>507</v>
      </c>
      <c r="C1887" s="4">
        <v>53.123417439602996</v>
      </c>
      <c r="D1887" s="1" t="s">
        <v>508</v>
      </c>
      <c r="E1887" s="3">
        <v>0.28715360778163784</v>
      </c>
      <c r="F1887" s="1" t="s">
        <v>509</v>
      </c>
      <c r="G1887" s="1">
        <v>2</v>
      </c>
      <c r="H1887" s="1" t="s">
        <v>511</v>
      </c>
    </row>
    <row r="1888" spans="1:8" x14ac:dyDescent="0.25">
      <c r="A1888" s="2">
        <v>46323</v>
      </c>
      <c r="B1888" s="1" t="s">
        <v>507</v>
      </c>
      <c r="C1888" s="4">
        <v>53.123417439602996</v>
      </c>
      <c r="D1888" s="1" t="s">
        <v>508</v>
      </c>
      <c r="E1888" s="3">
        <v>0.28715360778163784</v>
      </c>
      <c r="F1888" s="1" t="s">
        <v>509</v>
      </c>
      <c r="G1888" s="1">
        <v>2</v>
      </c>
      <c r="H1888" s="1" t="s">
        <v>511</v>
      </c>
    </row>
    <row r="1889" spans="1:8" x14ac:dyDescent="0.25">
      <c r="A1889" s="2">
        <v>46324</v>
      </c>
      <c r="B1889" s="1" t="s">
        <v>507</v>
      </c>
      <c r="C1889" s="4">
        <v>53.123417439602996</v>
      </c>
      <c r="D1889" s="1" t="s">
        <v>508</v>
      </c>
      <c r="E1889" s="3">
        <v>0.28715360778163784</v>
      </c>
      <c r="F1889" s="1" t="s">
        <v>509</v>
      </c>
      <c r="G1889" s="1">
        <v>2</v>
      </c>
      <c r="H1889" s="1" t="s">
        <v>511</v>
      </c>
    </row>
    <row r="1890" spans="1:8" x14ac:dyDescent="0.25">
      <c r="A1890" s="2">
        <v>46325</v>
      </c>
      <c r="B1890" s="1" t="s">
        <v>507</v>
      </c>
      <c r="C1890" s="4">
        <v>53.123417439602996</v>
      </c>
      <c r="D1890" s="1" t="s">
        <v>508</v>
      </c>
      <c r="E1890" s="3">
        <v>0.28715360778163784</v>
      </c>
      <c r="F1890" s="1" t="s">
        <v>509</v>
      </c>
      <c r="G1890" s="1">
        <v>2</v>
      </c>
      <c r="H1890" s="1" t="s">
        <v>511</v>
      </c>
    </row>
    <row r="1891" spans="1:8" x14ac:dyDescent="0.25">
      <c r="A1891" s="2">
        <v>46326</v>
      </c>
      <c r="B1891" s="1" t="s">
        <v>507</v>
      </c>
      <c r="C1891" s="4">
        <v>53.123417439602996</v>
      </c>
      <c r="D1891" s="1" t="s">
        <v>508</v>
      </c>
      <c r="E1891" s="3">
        <v>0.28715360778163784</v>
      </c>
      <c r="F1891" s="1" t="s">
        <v>509</v>
      </c>
      <c r="G1891" s="1">
        <v>2</v>
      </c>
      <c r="H1891" s="1" t="s">
        <v>511</v>
      </c>
    </row>
    <row r="1892" spans="1:8" x14ac:dyDescent="0.25">
      <c r="A1892" s="2">
        <v>46327</v>
      </c>
      <c r="B1892" s="1" t="s">
        <v>507</v>
      </c>
      <c r="C1892" s="4">
        <v>87.01541333333482</v>
      </c>
      <c r="D1892" s="1" t="s">
        <v>508</v>
      </c>
      <c r="E1892" s="3">
        <v>0.47035358558559359</v>
      </c>
      <c r="F1892" s="1" t="s">
        <v>509</v>
      </c>
      <c r="G1892" s="1">
        <v>2</v>
      </c>
      <c r="H1892" s="1" t="s">
        <v>511</v>
      </c>
    </row>
    <row r="1893" spans="1:8" x14ac:dyDescent="0.25">
      <c r="A1893" s="2">
        <v>46328</v>
      </c>
      <c r="B1893" s="1" t="s">
        <v>507</v>
      </c>
      <c r="C1893" s="4">
        <v>87.01541333333482</v>
      </c>
      <c r="D1893" s="1" t="s">
        <v>508</v>
      </c>
      <c r="E1893" s="3">
        <v>0.47035358558559359</v>
      </c>
      <c r="F1893" s="1" t="s">
        <v>509</v>
      </c>
      <c r="G1893" s="1">
        <v>2</v>
      </c>
      <c r="H1893" s="1" t="s">
        <v>511</v>
      </c>
    </row>
    <row r="1894" spans="1:8" x14ac:dyDescent="0.25">
      <c r="A1894" s="2">
        <v>46329</v>
      </c>
      <c r="B1894" s="1" t="s">
        <v>507</v>
      </c>
      <c r="C1894" s="4">
        <v>87.01541333333482</v>
      </c>
      <c r="D1894" s="1" t="s">
        <v>508</v>
      </c>
      <c r="E1894" s="3">
        <v>0.47035358558559359</v>
      </c>
      <c r="F1894" s="1" t="s">
        <v>509</v>
      </c>
      <c r="G1894" s="1">
        <v>2</v>
      </c>
      <c r="H1894" s="1" t="s">
        <v>511</v>
      </c>
    </row>
    <row r="1895" spans="1:8" x14ac:dyDescent="0.25">
      <c r="A1895" s="2">
        <v>46330</v>
      </c>
      <c r="B1895" s="1" t="s">
        <v>507</v>
      </c>
      <c r="C1895" s="4">
        <v>87.01541333333482</v>
      </c>
      <c r="D1895" s="1" t="s">
        <v>508</v>
      </c>
      <c r="E1895" s="3">
        <v>0.47035358558559359</v>
      </c>
      <c r="F1895" s="1" t="s">
        <v>509</v>
      </c>
      <c r="G1895" s="1">
        <v>2</v>
      </c>
      <c r="H1895" s="1" t="s">
        <v>511</v>
      </c>
    </row>
    <row r="1896" spans="1:8" x14ac:dyDescent="0.25">
      <c r="A1896" s="2">
        <v>46331</v>
      </c>
      <c r="B1896" s="1" t="s">
        <v>507</v>
      </c>
      <c r="C1896" s="4">
        <v>87.01541333333482</v>
      </c>
      <c r="D1896" s="1" t="s">
        <v>508</v>
      </c>
      <c r="E1896" s="3">
        <v>0.47035358558559359</v>
      </c>
      <c r="F1896" s="1" t="s">
        <v>509</v>
      </c>
      <c r="G1896" s="1">
        <v>2</v>
      </c>
      <c r="H1896" s="1" t="s">
        <v>511</v>
      </c>
    </row>
    <row r="1897" spans="1:8" x14ac:dyDescent="0.25">
      <c r="A1897" s="2">
        <v>46332</v>
      </c>
      <c r="B1897" s="1" t="s">
        <v>507</v>
      </c>
      <c r="C1897" s="4">
        <v>87.01541333333482</v>
      </c>
      <c r="D1897" s="1" t="s">
        <v>508</v>
      </c>
      <c r="E1897" s="3">
        <v>0.47035358558559359</v>
      </c>
      <c r="F1897" s="1" t="s">
        <v>509</v>
      </c>
      <c r="G1897" s="1">
        <v>2</v>
      </c>
      <c r="H1897" s="1" t="s">
        <v>511</v>
      </c>
    </row>
    <row r="1898" spans="1:8" x14ac:dyDescent="0.25">
      <c r="A1898" s="2">
        <v>46333</v>
      </c>
      <c r="B1898" s="1" t="s">
        <v>507</v>
      </c>
      <c r="C1898" s="4">
        <v>87.01541333333482</v>
      </c>
      <c r="D1898" s="1" t="s">
        <v>508</v>
      </c>
      <c r="E1898" s="3">
        <v>0.47035358558559359</v>
      </c>
      <c r="F1898" s="1" t="s">
        <v>509</v>
      </c>
      <c r="G1898" s="1">
        <v>2</v>
      </c>
      <c r="H1898" s="1" t="s">
        <v>511</v>
      </c>
    </row>
    <row r="1899" spans="1:8" x14ac:dyDescent="0.25">
      <c r="A1899" s="2">
        <v>46334</v>
      </c>
      <c r="B1899" s="1" t="s">
        <v>507</v>
      </c>
      <c r="C1899" s="4">
        <v>87.01541333333482</v>
      </c>
      <c r="D1899" s="1" t="s">
        <v>508</v>
      </c>
      <c r="E1899" s="3">
        <v>0.47035358558559359</v>
      </c>
      <c r="F1899" s="1" t="s">
        <v>509</v>
      </c>
      <c r="G1899" s="1">
        <v>2</v>
      </c>
      <c r="H1899" s="1" t="s">
        <v>511</v>
      </c>
    </row>
    <row r="1900" spans="1:8" x14ac:dyDescent="0.25">
      <c r="A1900" s="2">
        <v>46335</v>
      </c>
      <c r="B1900" s="1" t="s">
        <v>507</v>
      </c>
      <c r="C1900" s="4">
        <v>87.01541333333482</v>
      </c>
      <c r="D1900" s="1" t="s">
        <v>508</v>
      </c>
      <c r="E1900" s="3">
        <v>0.47035358558559359</v>
      </c>
      <c r="F1900" s="1" t="s">
        <v>509</v>
      </c>
      <c r="G1900" s="1">
        <v>2</v>
      </c>
      <c r="H1900" s="1" t="s">
        <v>511</v>
      </c>
    </row>
    <row r="1901" spans="1:8" x14ac:dyDescent="0.25">
      <c r="A1901" s="2">
        <v>46336</v>
      </c>
      <c r="B1901" s="1" t="s">
        <v>507</v>
      </c>
      <c r="C1901" s="4">
        <v>87.01541333333482</v>
      </c>
      <c r="D1901" s="1" t="s">
        <v>508</v>
      </c>
      <c r="E1901" s="3">
        <v>0.47035358558559359</v>
      </c>
      <c r="F1901" s="1" t="s">
        <v>509</v>
      </c>
      <c r="G1901" s="1">
        <v>2</v>
      </c>
      <c r="H1901" s="1" t="s">
        <v>511</v>
      </c>
    </row>
    <row r="1902" spans="1:8" x14ac:dyDescent="0.25">
      <c r="A1902" s="2">
        <v>46337</v>
      </c>
      <c r="B1902" s="1" t="s">
        <v>507</v>
      </c>
      <c r="C1902" s="4">
        <v>87.01541333333482</v>
      </c>
      <c r="D1902" s="1" t="s">
        <v>508</v>
      </c>
      <c r="E1902" s="3">
        <v>0.47035358558559359</v>
      </c>
      <c r="F1902" s="1" t="s">
        <v>509</v>
      </c>
      <c r="G1902" s="1">
        <v>2</v>
      </c>
      <c r="H1902" s="1" t="s">
        <v>511</v>
      </c>
    </row>
    <row r="1903" spans="1:8" x14ac:dyDescent="0.25">
      <c r="A1903" s="2">
        <v>46338</v>
      </c>
      <c r="B1903" s="1" t="s">
        <v>507</v>
      </c>
      <c r="C1903" s="4">
        <v>87.01541333333482</v>
      </c>
      <c r="D1903" s="1" t="s">
        <v>508</v>
      </c>
      <c r="E1903" s="3">
        <v>0.47035358558559359</v>
      </c>
      <c r="F1903" s="1" t="s">
        <v>509</v>
      </c>
      <c r="G1903" s="1">
        <v>2</v>
      </c>
      <c r="H1903" s="1" t="s">
        <v>511</v>
      </c>
    </row>
    <row r="1904" spans="1:8" x14ac:dyDescent="0.25">
      <c r="A1904" s="2">
        <v>46339</v>
      </c>
      <c r="B1904" s="1" t="s">
        <v>507</v>
      </c>
      <c r="C1904" s="4">
        <v>87.01541333333482</v>
      </c>
      <c r="D1904" s="1" t="s">
        <v>508</v>
      </c>
      <c r="E1904" s="3">
        <v>0.47035358558559359</v>
      </c>
      <c r="F1904" s="1" t="s">
        <v>509</v>
      </c>
      <c r="G1904" s="1">
        <v>2</v>
      </c>
      <c r="H1904" s="1" t="s">
        <v>511</v>
      </c>
    </row>
    <row r="1905" spans="1:8" x14ac:dyDescent="0.25">
      <c r="A1905" s="2">
        <v>46340</v>
      </c>
      <c r="B1905" s="1" t="s">
        <v>507</v>
      </c>
      <c r="C1905" s="4">
        <v>87.01541333333482</v>
      </c>
      <c r="D1905" s="1" t="s">
        <v>508</v>
      </c>
      <c r="E1905" s="3">
        <v>0.47035358558559359</v>
      </c>
      <c r="F1905" s="1" t="s">
        <v>509</v>
      </c>
      <c r="G1905" s="1">
        <v>2</v>
      </c>
      <c r="H1905" s="1" t="s">
        <v>511</v>
      </c>
    </row>
    <row r="1906" spans="1:8" x14ac:dyDescent="0.25">
      <c r="A1906" s="2">
        <v>46341</v>
      </c>
      <c r="B1906" s="1" t="s">
        <v>507</v>
      </c>
      <c r="C1906" s="4">
        <v>87.01541333333482</v>
      </c>
      <c r="D1906" s="1" t="s">
        <v>508</v>
      </c>
      <c r="E1906" s="3">
        <v>0.47035358558559359</v>
      </c>
      <c r="F1906" s="1" t="s">
        <v>509</v>
      </c>
      <c r="G1906" s="1">
        <v>2</v>
      </c>
      <c r="H1906" s="1" t="s">
        <v>511</v>
      </c>
    </row>
    <row r="1907" spans="1:8" x14ac:dyDescent="0.25">
      <c r="A1907" s="2">
        <v>46342</v>
      </c>
      <c r="B1907" s="1" t="s">
        <v>507</v>
      </c>
      <c r="C1907" s="4">
        <v>87.01541333333482</v>
      </c>
      <c r="D1907" s="1" t="s">
        <v>508</v>
      </c>
      <c r="E1907" s="3">
        <v>0.47035358558559359</v>
      </c>
      <c r="F1907" s="1" t="s">
        <v>509</v>
      </c>
      <c r="G1907" s="1">
        <v>2</v>
      </c>
      <c r="H1907" s="1" t="s">
        <v>511</v>
      </c>
    </row>
    <row r="1908" spans="1:8" x14ac:dyDescent="0.25">
      <c r="A1908" s="2">
        <v>46343</v>
      </c>
      <c r="B1908" s="1" t="s">
        <v>507</v>
      </c>
      <c r="C1908" s="4">
        <v>87.01541333333482</v>
      </c>
      <c r="D1908" s="1" t="s">
        <v>508</v>
      </c>
      <c r="E1908" s="3">
        <v>0.47035358558559359</v>
      </c>
      <c r="F1908" s="1" t="s">
        <v>509</v>
      </c>
      <c r="G1908" s="1">
        <v>2</v>
      </c>
      <c r="H1908" s="1" t="s">
        <v>511</v>
      </c>
    </row>
    <row r="1909" spans="1:8" x14ac:dyDescent="0.25">
      <c r="A1909" s="2">
        <v>46344</v>
      </c>
      <c r="B1909" s="1" t="s">
        <v>507</v>
      </c>
      <c r="C1909" s="4">
        <v>87.01541333333482</v>
      </c>
      <c r="D1909" s="1" t="s">
        <v>508</v>
      </c>
      <c r="E1909" s="3">
        <v>0.47035358558559359</v>
      </c>
      <c r="F1909" s="1" t="s">
        <v>509</v>
      </c>
      <c r="G1909" s="1">
        <v>2</v>
      </c>
      <c r="H1909" s="1" t="s">
        <v>511</v>
      </c>
    </row>
    <row r="1910" spans="1:8" x14ac:dyDescent="0.25">
      <c r="A1910" s="2">
        <v>46345</v>
      </c>
      <c r="B1910" s="1" t="s">
        <v>507</v>
      </c>
      <c r="C1910" s="4">
        <v>87.01541333333482</v>
      </c>
      <c r="D1910" s="1" t="s">
        <v>508</v>
      </c>
      <c r="E1910" s="3">
        <v>0.47035358558559359</v>
      </c>
      <c r="F1910" s="1" t="s">
        <v>509</v>
      </c>
      <c r="G1910" s="1">
        <v>2</v>
      </c>
      <c r="H1910" s="1" t="s">
        <v>511</v>
      </c>
    </row>
    <row r="1911" spans="1:8" x14ac:dyDescent="0.25">
      <c r="A1911" s="2">
        <v>46346</v>
      </c>
      <c r="B1911" s="1" t="s">
        <v>507</v>
      </c>
      <c r="C1911" s="4">
        <v>87.01541333333482</v>
      </c>
      <c r="D1911" s="1" t="s">
        <v>508</v>
      </c>
      <c r="E1911" s="3">
        <v>0.47035358558559359</v>
      </c>
      <c r="F1911" s="1" t="s">
        <v>509</v>
      </c>
      <c r="G1911" s="1">
        <v>2</v>
      </c>
      <c r="H1911" s="1" t="s">
        <v>511</v>
      </c>
    </row>
    <row r="1912" spans="1:8" x14ac:dyDescent="0.25">
      <c r="A1912" s="2">
        <v>46347</v>
      </c>
      <c r="B1912" s="1" t="s">
        <v>507</v>
      </c>
      <c r="C1912" s="4">
        <v>87.01541333333482</v>
      </c>
      <c r="D1912" s="1" t="s">
        <v>508</v>
      </c>
      <c r="E1912" s="3">
        <v>0.47035358558559359</v>
      </c>
      <c r="F1912" s="1" t="s">
        <v>509</v>
      </c>
      <c r="G1912" s="1">
        <v>2</v>
      </c>
      <c r="H1912" s="1" t="s">
        <v>511</v>
      </c>
    </row>
    <row r="1913" spans="1:8" x14ac:dyDescent="0.25">
      <c r="A1913" s="2">
        <v>46348</v>
      </c>
      <c r="B1913" s="1" t="s">
        <v>507</v>
      </c>
      <c r="C1913" s="4">
        <v>87.01541333333482</v>
      </c>
      <c r="D1913" s="1" t="s">
        <v>508</v>
      </c>
      <c r="E1913" s="3">
        <v>0.47035358558559359</v>
      </c>
      <c r="F1913" s="1" t="s">
        <v>509</v>
      </c>
      <c r="G1913" s="1">
        <v>2</v>
      </c>
      <c r="H1913" s="1" t="s">
        <v>511</v>
      </c>
    </row>
    <row r="1914" spans="1:8" x14ac:dyDescent="0.25">
      <c r="A1914" s="2">
        <v>46349</v>
      </c>
      <c r="B1914" s="1" t="s">
        <v>507</v>
      </c>
      <c r="C1914" s="4">
        <v>87.01541333333482</v>
      </c>
      <c r="D1914" s="1" t="s">
        <v>508</v>
      </c>
      <c r="E1914" s="3">
        <v>0.47035358558559359</v>
      </c>
      <c r="F1914" s="1" t="s">
        <v>509</v>
      </c>
      <c r="G1914" s="1">
        <v>2</v>
      </c>
      <c r="H1914" s="1" t="s">
        <v>511</v>
      </c>
    </row>
    <row r="1915" spans="1:8" x14ac:dyDescent="0.25">
      <c r="A1915" s="2">
        <v>46350</v>
      </c>
      <c r="B1915" s="1" t="s">
        <v>507</v>
      </c>
      <c r="C1915" s="4">
        <v>87.01541333333482</v>
      </c>
      <c r="D1915" s="1" t="s">
        <v>508</v>
      </c>
      <c r="E1915" s="3">
        <v>0.47035358558559359</v>
      </c>
      <c r="F1915" s="1" t="s">
        <v>509</v>
      </c>
      <c r="G1915" s="1">
        <v>2</v>
      </c>
      <c r="H1915" s="1" t="s">
        <v>511</v>
      </c>
    </row>
    <row r="1916" spans="1:8" x14ac:dyDescent="0.25">
      <c r="A1916" s="2">
        <v>46351</v>
      </c>
      <c r="B1916" s="1" t="s">
        <v>507</v>
      </c>
      <c r="C1916" s="4">
        <v>87.01541333333482</v>
      </c>
      <c r="D1916" s="1" t="s">
        <v>508</v>
      </c>
      <c r="E1916" s="3">
        <v>0.47035358558559359</v>
      </c>
      <c r="F1916" s="1" t="s">
        <v>509</v>
      </c>
      <c r="G1916" s="1">
        <v>2</v>
      </c>
      <c r="H1916" s="1" t="s">
        <v>511</v>
      </c>
    </row>
    <row r="1917" spans="1:8" x14ac:dyDescent="0.25">
      <c r="A1917" s="2">
        <v>46352</v>
      </c>
      <c r="B1917" s="1" t="s">
        <v>507</v>
      </c>
      <c r="C1917" s="4">
        <v>87.01541333333482</v>
      </c>
      <c r="D1917" s="1" t="s">
        <v>508</v>
      </c>
      <c r="E1917" s="3">
        <v>0.47035358558559359</v>
      </c>
      <c r="F1917" s="1" t="s">
        <v>509</v>
      </c>
      <c r="G1917" s="1">
        <v>2</v>
      </c>
      <c r="H1917" s="1" t="s">
        <v>511</v>
      </c>
    </row>
    <row r="1918" spans="1:8" x14ac:dyDescent="0.25">
      <c r="A1918" s="2">
        <v>46353</v>
      </c>
      <c r="B1918" s="1" t="s">
        <v>507</v>
      </c>
      <c r="C1918" s="4">
        <v>87.01541333333482</v>
      </c>
      <c r="D1918" s="1" t="s">
        <v>508</v>
      </c>
      <c r="E1918" s="3">
        <v>0.47035358558559359</v>
      </c>
      <c r="F1918" s="1" t="s">
        <v>509</v>
      </c>
      <c r="G1918" s="1">
        <v>2</v>
      </c>
      <c r="H1918" s="1" t="s">
        <v>511</v>
      </c>
    </row>
    <row r="1919" spans="1:8" x14ac:dyDescent="0.25">
      <c r="A1919" s="2">
        <v>46354</v>
      </c>
      <c r="B1919" s="1" t="s">
        <v>507</v>
      </c>
      <c r="C1919" s="4">
        <v>87.01541333333482</v>
      </c>
      <c r="D1919" s="1" t="s">
        <v>508</v>
      </c>
      <c r="E1919" s="3">
        <v>0.47035358558559359</v>
      </c>
      <c r="F1919" s="1" t="s">
        <v>509</v>
      </c>
      <c r="G1919" s="1">
        <v>2</v>
      </c>
      <c r="H1919" s="1" t="s">
        <v>511</v>
      </c>
    </row>
    <row r="1920" spans="1:8" x14ac:dyDescent="0.25">
      <c r="A1920" s="2">
        <v>46355</v>
      </c>
      <c r="B1920" s="1" t="s">
        <v>507</v>
      </c>
      <c r="C1920" s="4">
        <v>87.01541333333482</v>
      </c>
      <c r="D1920" s="1" t="s">
        <v>508</v>
      </c>
      <c r="E1920" s="3">
        <v>0.47035358558559359</v>
      </c>
      <c r="F1920" s="1" t="s">
        <v>509</v>
      </c>
      <c r="G1920" s="1">
        <v>2</v>
      </c>
      <c r="H1920" s="1" t="s">
        <v>511</v>
      </c>
    </row>
    <row r="1921" spans="1:8" x14ac:dyDescent="0.25">
      <c r="A1921" s="2">
        <v>46356</v>
      </c>
      <c r="B1921" s="1" t="s">
        <v>507</v>
      </c>
      <c r="C1921" s="4">
        <v>87.01541333333482</v>
      </c>
      <c r="D1921" s="1" t="s">
        <v>508</v>
      </c>
      <c r="E1921" s="3">
        <v>0.47035358558559359</v>
      </c>
      <c r="F1921" s="1" t="s">
        <v>509</v>
      </c>
      <c r="G1921" s="1">
        <v>2</v>
      </c>
      <c r="H1921" s="1" t="s">
        <v>511</v>
      </c>
    </row>
    <row r="1922" spans="1:8" x14ac:dyDescent="0.25">
      <c r="A1922" s="2">
        <v>46357</v>
      </c>
      <c r="B1922" s="1" t="s">
        <v>507</v>
      </c>
      <c r="C1922" s="4">
        <v>92.959793548388561</v>
      </c>
      <c r="D1922" s="1" t="s">
        <v>508</v>
      </c>
      <c r="E1922" s="3">
        <v>0.50248537053183007</v>
      </c>
      <c r="F1922" s="1" t="s">
        <v>509</v>
      </c>
      <c r="G1922" s="1">
        <v>2</v>
      </c>
      <c r="H1922" s="1" t="s">
        <v>511</v>
      </c>
    </row>
    <row r="1923" spans="1:8" x14ac:dyDescent="0.25">
      <c r="A1923" s="2">
        <v>46358</v>
      </c>
      <c r="B1923" s="1" t="s">
        <v>507</v>
      </c>
      <c r="C1923" s="4">
        <v>92.959793548388561</v>
      </c>
      <c r="D1923" s="1" t="s">
        <v>508</v>
      </c>
      <c r="E1923" s="3">
        <v>0.50248537053183007</v>
      </c>
      <c r="F1923" s="1" t="s">
        <v>509</v>
      </c>
      <c r="G1923" s="1">
        <v>2</v>
      </c>
      <c r="H1923" s="1" t="s">
        <v>511</v>
      </c>
    </row>
    <row r="1924" spans="1:8" x14ac:dyDescent="0.25">
      <c r="A1924" s="2">
        <v>46359</v>
      </c>
      <c r="B1924" s="1" t="s">
        <v>507</v>
      </c>
      <c r="C1924" s="4">
        <v>92.959793548388561</v>
      </c>
      <c r="D1924" s="1" t="s">
        <v>508</v>
      </c>
      <c r="E1924" s="3">
        <v>0.50248537053183007</v>
      </c>
      <c r="F1924" s="1" t="s">
        <v>509</v>
      </c>
      <c r="G1924" s="1">
        <v>2</v>
      </c>
      <c r="H1924" s="1" t="s">
        <v>511</v>
      </c>
    </row>
    <row r="1925" spans="1:8" x14ac:dyDescent="0.25">
      <c r="A1925" s="2">
        <v>46360</v>
      </c>
      <c r="B1925" s="1" t="s">
        <v>507</v>
      </c>
      <c r="C1925" s="4">
        <v>92.959793548388561</v>
      </c>
      <c r="D1925" s="1" t="s">
        <v>508</v>
      </c>
      <c r="E1925" s="3">
        <v>0.50248537053183007</v>
      </c>
      <c r="F1925" s="1" t="s">
        <v>509</v>
      </c>
      <c r="G1925" s="1">
        <v>2</v>
      </c>
      <c r="H1925" s="1" t="s">
        <v>511</v>
      </c>
    </row>
    <row r="1926" spans="1:8" x14ac:dyDescent="0.25">
      <c r="A1926" s="2">
        <v>46361</v>
      </c>
      <c r="B1926" s="1" t="s">
        <v>507</v>
      </c>
      <c r="C1926" s="4">
        <v>92.959793548388561</v>
      </c>
      <c r="D1926" s="1" t="s">
        <v>508</v>
      </c>
      <c r="E1926" s="3">
        <v>0.50248537053183007</v>
      </c>
      <c r="F1926" s="1" t="s">
        <v>509</v>
      </c>
      <c r="G1926" s="1">
        <v>2</v>
      </c>
      <c r="H1926" s="1" t="s">
        <v>511</v>
      </c>
    </row>
    <row r="1927" spans="1:8" x14ac:dyDescent="0.25">
      <c r="A1927" s="2">
        <v>46362</v>
      </c>
      <c r="B1927" s="1" t="s">
        <v>507</v>
      </c>
      <c r="C1927" s="4">
        <v>92.959793548388561</v>
      </c>
      <c r="D1927" s="1" t="s">
        <v>508</v>
      </c>
      <c r="E1927" s="3">
        <v>0.50248537053183007</v>
      </c>
      <c r="F1927" s="1" t="s">
        <v>509</v>
      </c>
      <c r="G1927" s="1">
        <v>2</v>
      </c>
      <c r="H1927" s="1" t="s">
        <v>511</v>
      </c>
    </row>
    <row r="1928" spans="1:8" x14ac:dyDescent="0.25">
      <c r="A1928" s="2">
        <v>46363</v>
      </c>
      <c r="B1928" s="1" t="s">
        <v>507</v>
      </c>
      <c r="C1928" s="4">
        <v>92.959793548388561</v>
      </c>
      <c r="D1928" s="1" t="s">
        <v>508</v>
      </c>
      <c r="E1928" s="3">
        <v>0.50248537053183007</v>
      </c>
      <c r="F1928" s="1" t="s">
        <v>509</v>
      </c>
      <c r="G1928" s="1">
        <v>2</v>
      </c>
      <c r="H1928" s="1" t="s">
        <v>511</v>
      </c>
    </row>
    <row r="1929" spans="1:8" x14ac:dyDescent="0.25">
      <c r="A1929" s="2">
        <v>46364</v>
      </c>
      <c r="B1929" s="1" t="s">
        <v>507</v>
      </c>
      <c r="C1929" s="4">
        <v>92.959793548388561</v>
      </c>
      <c r="D1929" s="1" t="s">
        <v>508</v>
      </c>
      <c r="E1929" s="3">
        <v>0.50248537053183007</v>
      </c>
      <c r="F1929" s="1" t="s">
        <v>509</v>
      </c>
      <c r="G1929" s="1">
        <v>2</v>
      </c>
      <c r="H1929" s="1" t="s">
        <v>511</v>
      </c>
    </row>
    <row r="1930" spans="1:8" x14ac:dyDescent="0.25">
      <c r="A1930" s="2">
        <v>46365</v>
      </c>
      <c r="B1930" s="1" t="s">
        <v>507</v>
      </c>
      <c r="C1930" s="4">
        <v>92.959793548388561</v>
      </c>
      <c r="D1930" s="1" t="s">
        <v>508</v>
      </c>
      <c r="E1930" s="3">
        <v>0.50248537053183007</v>
      </c>
      <c r="F1930" s="1" t="s">
        <v>509</v>
      </c>
      <c r="G1930" s="1">
        <v>2</v>
      </c>
      <c r="H1930" s="1" t="s">
        <v>511</v>
      </c>
    </row>
    <row r="1931" spans="1:8" x14ac:dyDescent="0.25">
      <c r="A1931" s="2">
        <v>46366</v>
      </c>
      <c r="B1931" s="1" t="s">
        <v>507</v>
      </c>
      <c r="C1931" s="4">
        <v>92.959793548388561</v>
      </c>
      <c r="D1931" s="1" t="s">
        <v>508</v>
      </c>
      <c r="E1931" s="3">
        <v>0.50248537053183007</v>
      </c>
      <c r="F1931" s="1" t="s">
        <v>509</v>
      </c>
      <c r="G1931" s="1">
        <v>2</v>
      </c>
      <c r="H1931" s="1" t="s">
        <v>511</v>
      </c>
    </row>
    <row r="1932" spans="1:8" x14ac:dyDescent="0.25">
      <c r="A1932" s="2">
        <v>46367</v>
      </c>
      <c r="B1932" s="1" t="s">
        <v>507</v>
      </c>
      <c r="C1932" s="4">
        <v>92.959793548388561</v>
      </c>
      <c r="D1932" s="1" t="s">
        <v>508</v>
      </c>
      <c r="E1932" s="3">
        <v>0.50248537053183007</v>
      </c>
      <c r="F1932" s="1" t="s">
        <v>509</v>
      </c>
      <c r="G1932" s="1">
        <v>2</v>
      </c>
      <c r="H1932" s="1" t="s">
        <v>511</v>
      </c>
    </row>
    <row r="1933" spans="1:8" x14ac:dyDescent="0.25">
      <c r="A1933" s="2">
        <v>46368</v>
      </c>
      <c r="B1933" s="1" t="s">
        <v>507</v>
      </c>
      <c r="C1933" s="4">
        <v>92.959793548388561</v>
      </c>
      <c r="D1933" s="1" t="s">
        <v>508</v>
      </c>
      <c r="E1933" s="3">
        <v>0.50248537053183007</v>
      </c>
      <c r="F1933" s="1" t="s">
        <v>509</v>
      </c>
      <c r="G1933" s="1">
        <v>2</v>
      </c>
      <c r="H1933" s="1" t="s">
        <v>511</v>
      </c>
    </row>
    <row r="1934" spans="1:8" x14ac:dyDescent="0.25">
      <c r="A1934" s="2">
        <v>46369</v>
      </c>
      <c r="B1934" s="1" t="s">
        <v>507</v>
      </c>
      <c r="C1934" s="4">
        <v>92.959793548388561</v>
      </c>
      <c r="D1934" s="1" t="s">
        <v>508</v>
      </c>
      <c r="E1934" s="3">
        <v>0.50248537053183007</v>
      </c>
      <c r="F1934" s="1" t="s">
        <v>509</v>
      </c>
      <c r="G1934" s="1">
        <v>2</v>
      </c>
      <c r="H1934" s="1" t="s">
        <v>511</v>
      </c>
    </row>
    <row r="1935" spans="1:8" x14ac:dyDescent="0.25">
      <c r="A1935" s="2">
        <v>46370</v>
      </c>
      <c r="B1935" s="1" t="s">
        <v>507</v>
      </c>
      <c r="C1935" s="4">
        <v>92.959793548388561</v>
      </c>
      <c r="D1935" s="1" t="s">
        <v>508</v>
      </c>
      <c r="E1935" s="3">
        <v>0.50248537053183007</v>
      </c>
      <c r="F1935" s="1" t="s">
        <v>509</v>
      </c>
      <c r="G1935" s="1">
        <v>2</v>
      </c>
      <c r="H1935" s="1" t="s">
        <v>511</v>
      </c>
    </row>
    <row r="1936" spans="1:8" x14ac:dyDescent="0.25">
      <c r="A1936" s="2">
        <v>46371</v>
      </c>
      <c r="B1936" s="1" t="s">
        <v>507</v>
      </c>
      <c r="C1936" s="4">
        <v>92.959793548388561</v>
      </c>
      <c r="D1936" s="1" t="s">
        <v>508</v>
      </c>
      <c r="E1936" s="3">
        <v>0.50248537053183007</v>
      </c>
      <c r="F1936" s="1" t="s">
        <v>509</v>
      </c>
      <c r="G1936" s="1">
        <v>2</v>
      </c>
      <c r="H1936" s="1" t="s">
        <v>511</v>
      </c>
    </row>
    <row r="1937" spans="1:8" x14ac:dyDescent="0.25">
      <c r="A1937" s="2">
        <v>46372</v>
      </c>
      <c r="B1937" s="1" t="s">
        <v>507</v>
      </c>
      <c r="C1937" s="4">
        <v>92.959793548388561</v>
      </c>
      <c r="D1937" s="1" t="s">
        <v>508</v>
      </c>
      <c r="E1937" s="3">
        <v>0.50248537053183007</v>
      </c>
      <c r="F1937" s="1" t="s">
        <v>509</v>
      </c>
      <c r="G1937" s="1">
        <v>2</v>
      </c>
      <c r="H1937" s="1" t="s">
        <v>511</v>
      </c>
    </row>
    <row r="1938" spans="1:8" x14ac:dyDescent="0.25">
      <c r="A1938" s="2">
        <v>46373</v>
      </c>
      <c r="B1938" s="1" t="s">
        <v>507</v>
      </c>
      <c r="C1938" s="4">
        <v>92.959793548388561</v>
      </c>
      <c r="D1938" s="1" t="s">
        <v>508</v>
      </c>
      <c r="E1938" s="3">
        <v>0.50248537053183007</v>
      </c>
      <c r="F1938" s="1" t="s">
        <v>509</v>
      </c>
      <c r="G1938" s="1">
        <v>2</v>
      </c>
      <c r="H1938" s="1" t="s">
        <v>511</v>
      </c>
    </row>
    <row r="1939" spans="1:8" x14ac:dyDescent="0.25">
      <c r="A1939" s="2">
        <v>46374</v>
      </c>
      <c r="B1939" s="1" t="s">
        <v>507</v>
      </c>
      <c r="C1939" s="4">
        <v>92.959793548388561</v>
      </c>
      <c r="D1939" s="1" t="s">
        <v>508</v>
      </c>
      <c r="E1939" s="3">
        <v>0.50248537053183007</v>
      </c>
      <c r="F1939" s="1" t="s">
        <v>509</v>
      </c>
      <c r="G1939" s="1">
        <v>2</v>
      </c>
      <c r="H1939" s="1" t="s">
        <v>511</v>
      </c>
    </row>
    <row r="1940" spans="1:8" x14ac:dyDescent="0.25">
      <c r="A1940" s="2">
        <v>46375</v>
      </c>
      <c r="B1940" s="1" t="s">
        <v>507</v>
      </c>
      <c r="C1940" s="4">
        <v>92.959793548388561</v>
      </c>
      <c r="D1940" s="1" t="s">
        <v>508</v>
      </c>
      <c r="E1940" s="3">
        <v>0.50248537053183007</v>
      </c>
      <c r="F1940" s="1" t="s">
        <v>509</v>
      </c>
      <c r="G1940" s="1">
        <v>2</v>
      </c>
      <c r="H1940" s="1" t="s">
        <v>511</v>
      </c>
    </row>
    <row r="1941" spans="1:8" x14ac:dyDescent="0.25">
      <c r="A1941" s="2">
        <v>46376</v>
      </c>
      <c r="B1941" s="1" t="s">
        <v>507</v>
      </c>
      <c r="C1941" s="4">
        <v>92.959793548388561</v>
      </c>
      <c r="D1941" s="1" t="s">
        <v>508</v>
      </c>
      <c r="E1941" s="3">
        <v>0.50248537053183007</v>
      </c>
      <c r="F1941" s="1" t="s">
        <v>509</v>
      </c>
      <c r="G1941" s="1">
        <v>2</v>
      </c>
      <c r="H1941" s="1" t="s">
        <v>511</v>
      </c>
    </row>
    <row r="1942" spans="1:8" x14ac:dyDescent="0.25">
      <c r="A1942" s="2">
        <v>46377</v>
      </c>
      <c r="B1942" s="1" t="s">
        <v>507</v>
      </c>
      <c r="C1942" s="4">
        <v>92.959793548388561</v>
      </c>
      <c r="D1942" s="1" t="s">
        <v>508</v>
      </c>
      <c r="E1942" s="3">
        <v>0.50248537053183007</v>
      </c>
      <c r="F1942" s="1" t="s">
        <v>509</v>
      </c>
      <c r="G1942" s="1">
        <v>2</v>
      </c>
      <c r="H1942" s="1" t="s">
        <v>511</v>
      </c>
    </row>
    <row r="1943" spans="1:8" x14ac:dyDescent="0.25">
      <c r="A1943" s="2">
        <v>46378</v>
      </c>
      <c r="B1943" s="1" t="s">
        <v>507</v>
      </c>
      <c r="C1943" s="4">
        <v>92.959793548388561</v>
      </c>
      <c r="D1943" s="1" t="s">
        <v>508</v>
      </c>
      <c r="E1943" s="3">
        <v>0.50248537053183007</v>
      </c>
      <c r="F1943" s="1" t="s">
        <v>509</v>
      </c>
      <c r="G1943" s="1">
        <v>2</v>
      </c>
      <c r="H1943" s="1" t="s">
        <v>511</v>
      </c>
    </row>
    <row r="1944" spans="1:8" x14ac:dyDescent="0.25">
      <c r="A1944" s="2">
        <v>46379</v>
      </c>
      <c r="B1944" s="1" t="s">
        <v>507</v>
      </c>
      <c r="C1944" s="4">
        <v>92.959793548388561</v>
      </c>
      <c r="D1944" s="1" t="s">
        <v>508</v>
      </c>
      <c r="E1944" s="3">
        <v>0.50248537053183007</v>
      </c>
      <c r="F1944" s="1" t="s">
        <v>509</v>
      </c>
      <c r="G1944" s="1">
        <v>2</v>
      </c>
      <c r="H1944" s="1" t="s">
        <v>511</v>
      </c>
    </row>
    <row r="1945" spans="1:8" x14ac:dyDescent="0.25">
      <c r="A1945" s="2">
        <v>46380</v>
      </c>
      <c r="B1945" s="1" t="s">
        <v>507</v>
      </c>
      <c r="C1945" s="4">
        <v>92.959793548388561</v>
      </c>
      <c r="D1945" s="1" t="s">
        <v>508</v>
      </c>
      <c r="E1945" s="3">
        <v>0.50248537053183007</v>
      </c>
      <c r="F1945" s="1" t="s">
        <v>509</v>
      </c>
      <c r="G1945" s="1">
        <v>2</v>
      </c>
      <c r="H1945" s="1" t="s">
        <v>511</v>
      </c>
    </row>
    <row r="1946" spans="1:8" x14ac:dyDescent="0.25">
      <c r="A1946" s="2">
        <v>46381</v>
      </c>
      <c r="B1946" s="1" t="s">
        <v>507</v>
      </c>
      <c r="C1946" s="4">
        <v>92.959793548388561</v>
      </c>
      <c r="D1946" s="1" t="s">
        <v>508</v>
      </c>
      <c r="E1946" s="3">
        <v>0.50248537053183007</v>
      </c>
      <c r="F1946" s="1" t="s">
        <v>509</v>
      </c>
      <c r="G1946" s="1">
        <v>2</v>
      </c>
      <c r="H1946" s="1" t="s">
        <v>511</v>
      </c>
    </row>
    <row r="1947" spans="1:8" x14ac:dyDescent="0.25">
      <c r="A1947" s="2">
        <v>46382</v>
      </c>
      <c r="B1947" s="1" t="s">
        <v>507</v>
      </c>
      <c r="C1947" s="4">
        <v>92.959793548388561</v>
      </c>
      <c r="D1947" s="1" t="s">
        <v>508</v>
      </c>
      <c r="E1947" s="3">
        <v>0.50248537053183007</v>
      </c>
      <c r="F1947" s="1" t="s">
        <v>509</v>
      </c>
      <c r="G1947" s="1">
        <v>2</v>
      </c>
      <c r="H1947" s="1" t="s">
        <v>511</v>
      </c>
    </row>
    <row r="1948" spans="1:8" x14ac:dyDescent="0.25">
      <c r="A1948" s="2">
        <v>46383</v>
      </c>
      <c r="B1948" s="1" t="s">
        <v>507</v>
      </c>
      <c r="C1948" s="4">
        <v>92.959793548388561</v>
      </c>
      <c r="D1948" s="1" t="s">
        <v>508</v>
      </c>
      <c r="E1948" s="3">
        <v>0.50248537053183007</v>
      </c>
      <c r="F1948" s="1" t="s">
        <v>509</v>
      </c>
      <c r="G1948" s="1">
        <v>2</v>
      </c>
      <c r="H1948" s="1" t="s">
        <v>511</v>
      </c>
    </row>
    <row r="1949" spans="1:8" x14ac:dyDescent="0.25">
      <c r="A1949" s="2">
        <v>46384</v>
      </c>
      <c r="B1949" s="1" t="s">
        <v>507</v>
      </c>
      <c r="C1949" s="4">
        <v>92.959793548388561</v>
      </c>
      <c r="D1949" s="1" t="s">
        <v>508</v>
      </c>
      <c r="E1949" s="3">
        <v>0.50248537053183007</v>
      </c>
      <c r="F1949" s="1" t="s">
        <v>509</v>
      </c>
      <c r="G1949" s="1">
        <v>2</v>
      </c>
      <c r="H1949" s="1" t="s">
        <v>511</v>
      </c>
    </row>
    <row r="1950" spans="1:8" x14ac:dyDescent="0.25">
      <c r="A1950" s="2">
        <v>46385</v>
      </c>
      <c r="B1950" s="1" t="s">
        <v>507</v>
      </c>
      <c r="C1950" s="4">
        <v>92.959793548388561</v>
      </c>
      <c r="D1950" s="1" t="s">
        <v>508</v>
      </c>
      <c r="E1950" s="3">
        <v>0.50248537053183007</v>
      </c>
      <c r="F1950" s="1" t="s">
        <v>509</v>
      </c>
      <c r="G1950" s="1">
        <v>2</v>
      </c>
      <c r="H1950" s="1" t="s">
        <v>511</v>
      </c>
    </row>
    <row r="1951" spans="1:8" x14ac:dyDescent="0.25">
      <c r="A1951" s="2">
        <v>46386</v>
      </c>
      <c r="B1951" s="1" t="s">
        <v>507</v>
      </c>
      <c r="C1951" s="4">
        <v>92.959793548388561</v>
      </c>
      <c r="D1951" s="1" t="s">
        <v>508</v>
      </c>
      <c r="E1951" s="3">
        <v>0.50248537053183007</v>
      </c>
      <c r="F1951" s="1" t="s">
        <v>509</v>
      </c>
      <c r="G1951" s="1">
        <v>2</v>
      </c>
      <c r="H1951" s="1" t="s">
        <v>511</v>
      </c>
    </row>
    <row r="1952" spans="1:8" x14ac:dyDescent="0.25">
      <c r="A1952" s="2">
        <v>46387</v>
      </c>
      <c r="B1952" s="1" t="s">
        <v>507</v>
      </c>
      <c r="C1952" s="4">
        <v>92.959793548388561</v>
      </c>
      <c r="D1952" s="1" t="s">
        <v>508</v>
      </c>
      <c r="E1952" s="3">
        <v>0.50248537053183007</v>
      </c>
      <c r="F1952" s="1" t="s">
        <v>509</v>
      </c>
      <c r="G1952" s="1">
        <v>2</v>
      </c>
      <c r="H1952" s="1" t="s">
        <v>511</v>
      </c>
    </row>
    <row r="1953" spans="1:8" x14ac:dyDescent="0.25">
      <c r="A1953" s="2">
        <v>46388</v>
      </c>
      <c r="B1953" s="1" t="s">
        <v>507</v>
      </c>
      <c r="C1953" s="4">
        <v>92.959793548388561</v>
      </c>
      <c r="D1953" s="1" t="s">
        <v>508</v>
      </c>
      <c r="E1953" s="3">
        <v>0.50248537053183007</v>
      </c>
      <c r="F1953" s="1" t="s">
        <v>509</v>
      </c>
      <c r="G1953" s="1">
        <v>2</v>
      </c>
      <c r="H1953" s="1" t="s">
        <v>511</v>
      </c>
    </row>
    <row r="1954" spans="1:8" x14ac:dyDescent="0.25">
      <c r="A1954" s="2">
        <v>46389</v>
      </c>
      <c r="B1954" s="1" t="s">
        <v>507</v>
      </c>
      <c r="C1954" s="4">
        <v>92.959793548388561</v>
      </c>
      <c r="D1954" s="1" t="s">
        <v>508</v>
      </c>
      <c r="E1954" s="3">
        <v>0.50248537053183007</v>
      </c>
      <c r="F1954" s="1" t="s">
        <v>509</v>
      </c>
      <c r="G1954" s="1">
        <v>2</v>
      </c>
      <c r="H1954" s="1" t="s">
        <v>511</v>
      </c>
    </row>
    <row r="1955" spans="1:8" x14ac:dyDescent="0.25">
      <c r="A1955" s="2">
        <v>46390</v>
      </c>
      <c r="B1955" s="1" t="s">
        <v>507</v>
      </c>
      <c r="C1955" s="4">
        <v>92.959793548388561</v>
      </c>
      <c r="D1955" s="1" t="s">
        <v>508</v>
      </c>
      <c r="E1955" s="3">
        <v>0.50248537053183007</v>
      </c>
      <c r="F1955" s="1" t="s">
        <v>509</v>
      </c>
      <c r="G1955" s="1">
        <v>2</v>
      </c>
      <c r="H1955" s="1" t="s">
        <v>511</v>
      </c>
    </row>
    <row r="1956" spans="1:8" x14ac:dyDescent="0.25">
      <c r="A1956" s="2">
        <v>46391</v>
      </c>
      <c r="B1956" s="1" t="s">
        <v>507</v>
      </c>
      <c r="C1956" s="4">
        <v>92.959793548388561</v>
      </c>
      <c r="D1956" s="1" t="s">
        <v>508</v>
      </c>
      <c r="E1956" s="3">
        <v>0.50248537053183007</v>
      </c>
      <c r="F1956" s="1" t="s">
        <v>509</v>
      </c>
      <c r="G1956" s="1">
        <v>2</v>
      </c>
      <c r="H1956" s="1" t="s">
        <v>511</v>
      </c>
    </row>
    <row r="1957" spans="1:8" x14ac:dyDescent="0.25">
      <c r="A1957" s="2">
        <v>46392</v>
      </c>
      <c r="B1957" s="1" t="s">
        <v>507</v>
      </c>
      <c r="C1957" s="4">
        <v>92.959793548388561</v>
      </c>
      <c r="D1957" s="1" t="s">
        <v>508</v>
      </c>
      <c r="E1957" s="3">
        <v>0.50248537053183007</v>
      </c>
      <c r="F1957" s="1" t="s">
        <v>509</v>
      </c>
      <c r="G1957" s="1">
        <v>2</v>
      </c>
      <c r="H1957" s="1" t="s">
        <v>511</v>
      </c>
    </row>
    <row r="1958" spans="1:8" x14ac:dyDescent="0.25">
      <c r="A1958" s="2">
        <v>46393</v>
      </c>
      <c r="B1958" s="1" t="s">
        <v>507</v>
      </c>
      <c r="C1958" s="4">
        <v>92.959793548388561</v>
      </c>
      <c r="D1958" s="1" t="s">
        <v>508</v>
      </c>
      <c r="E1958" s="3">
        <v>0.50248537053183007</v>
      </c>
      <c r="F1958" s="1" t="s">
        <v>509</v>
      </c>
      <c r="G1958" s="1">
        <v>2</v>
      </c>
      <c r="H1958" s="1" t="s">
        <v>511</v>
      </c>
    </row>
    <row r="1959" spans="1:8" x14ac:dyDescent="0.25">
      <c r="A1959" s="2">
        <v>46394</v>
      </c>
      <c r="B1959" s="1" t="s">
        <v>507</v>
      </c>
      <c r="C1959" s="4">
        <v>92.959793548388561</v>
      </c>
      <c r="D1959" s="1" t="s">
        <v>508</v>
      </c>
      <c r="E1959" s="3">
        <v>0.50248537053183007</v>
      </c>
      <c r="F1959" s="1" t="s">
        <v>509</v>
      </c>
      <c r="G1959" s="1">
        <v>2</v>
      </c>
      <c r="H1959" s="1" t="s">
        <v>511</v>
      </c>
    </row>
    <row r="1960" spans="1:8" x14ac:dyDescent="0.25">
      <c r="A1960" s="2">
        <v>46395</v>
      </c>
      <c r="B1960" s="1" t="s">
        <v>507</v>
      </c>
      <c r="C1960" s="4">
        <v>92.959793548388561</v>
      </c>
      <c r="D1960" s="1" t="s">
        <v>508</v>
      </c>
      <c r="E1960" s="3">
        <v>0.50248537053183007</v>
      </c>
      <c r="F1960" s="1" t="s">
        <v>509</v>
      </c>
      <c r="G1960" s="1">
        <v>2</v>
      </c>
      <c r="H1960" s="1" t="s">
        <v>511</v>
      </c>
    </row>
    <row r="1961" spans="1:8" x14ac:dyDescent="0.25">
      <c r="A1961" s="2">
        <v>46396</v>
      </c>
      <c r="B1961" s="1" t="s">
        <v>507</v>
      </c>
      <c r="C1961" s="4">
        <v>92.959793548388561</v>
      </c>
      <c r="D1961" s="1" t="s">
        <v>508</v>
      </c>
      <c r="E1961" s="3">
        <v>0.50248537053183007</v>
      </c>
      <c r="F1961" s="1" t="s">
        <v>509</v>
      </c>
      <c r="G1961" s="1">
        <v>2</v>
      </c>
      <c r="H1961" s="1" t="s">
        <v>511</v>
      </c>
    </row>
    <row r="1962" spans="1:8" x14ac:dyDescent="0.25">
      <c r="A1962" s="2">
        <v>46397</v>
      </c>
      <c r="B1962" s="1" t="s">
        <v>507</v>
      </c>
      <c r="C1962" s="4">
        <v>92.959793548388561</v>
      </c>
      <c r="D1962" s="1" t="s">
        <v>508</v>
      </c>
      <c r="E1962" s="3">
        <v>0.50248537053183007</v>
      </c>
      <c r="F1962" s="1" t="s">
        <v>509</v>
      </c>
      <c r="G1962" s="1">
        <v>2</v>
      </c>
      <c r="H1962" s="1" t="s">
        <v>511</v>
      </c>
    </row>
    <row r="1963" spans="1:8" x14ac:dyDescent="0.25">
      <c r="A1963" s="2">
        <v>46398</v>
      </c>
      <c r="B1963" s="1" t="s">
        <v>507</v>
      </c>
      <c r="C1963" s="4">
        <v>92.959793548388561</v>
      </c>
      <c r="D1963" s="1" t="s">
        <v>508</v>
      </c>
      <c r="E1963" s="3">
        <v>0.50248537053183007</v>
      </c>
      <c r="F1963" s="1" t="s">
        <v>509</v>
      </c>
      <c r="G1963" s="1">
        <v>2</v>
      </c>
      <c r="H1963" s="1" t="s">
        <v>511</v>
      </c>
    </row>
    <row r="1964" spans="1:8" x14ac:dyDescent="0.25">
      <c r="A1964" s="2">
        <v>46399</v>
      </c>
      <c r="B1964" s="1" t="s">
        <v>507</v>
      </c>
      <c r="C1964" s="4">
        <v>92.959793548388561</v>
      </c>
      <c r="D1964" s="1" t="s">
        <v>508</v>
      </c>
      <c r="E1964" s="3">
        <v>0.50248537053183007</v>
      </c>
      <c r="F1964" s="1" t="s">
        <v>509</v>
      </c>
      <c r="G1964" s="1">
        <v>2</v>
      </c>
      <c r="H1964" s="1" t="s">
        <v>511</v>
      </c>
    </row>
    <row r="1965" spans="1:8" x14ac:dyDescent="0.25">
      <c r="A1965" s="2">
        <v>46400</v>
      </c>
      <c r="B1965" s="1" t="s">
        <v>507</v>
      </c>
      <c r="C1965" s="4">
        <v>92.959793548388561</v>
      </c>
      <c r="D1965" s="1" t="s">
        <v>508</v>
      </c>
      <c r="E1965" s="3">
        <v>0.50248537053183007</v>
      </c>
      <c r="F1965" s="1" t="s">
        <v>509</v>
      </c>
      <c r="G1965" s="1">
        <v>2</v>
      </c>
      <c r="H1965" s="1" t="s">
        <v>511</v>
      </c>
    </row>
    <row r="1966" spans="1:8" x14ac:dyDescent="0.25">
      <c r="A1966" s="2">
        <v>46401</v>
      </c>
      <c r="B1966" s="1" t="s">
        <v>507</v>
      </c>
      <c r="C1966" s="4">
        <v>92.959793548388561</v>
      </c>
      <c r="D1966" s="1" t="s">
        <v>508</v>
      </c>
      <c r="E1966" s="3">
        <v>0.50248537053183007</v>
      </c>
      <c r="F1966" s="1" t="s">
        <v>509</v>
      </c>
      <c r="G1966" s="1">
        <v>2</v>
      </c>
      <c r="H1966" s="1" t="s">
        <v>511</v>
      </c>
    </row>
    <row r="1967" spans="1:8" x14ac:dyDescent="0.25">
      <c r="A1967" s="2">
        <v>46402</v>
      </c>
      <c r="B1967" s="1" t="s">
        <v>507</v>
      </c>
      <c r="C1967" s="4">
        <v>92.959793548388561</v>
      </c>
      <c r="D1967" s="1" t="s">
        <v>508</v>
      </c>
      <c r="E1967" s="3">
        <v>0.50248537053183007</v>
      </c>
      <c r="F1967" s="1" t="s">
        <v>509</v>
      </c>
      <c r="G1967" s="1">
        <v>2</v>
      </c>
      <c r="H1967" s="1" t="s">
        <v>511</v>
      </c>
    </row>
    <row r="1968" spans="1:8" x14ac:dyDescent="0.25">
      <c r="A1968" s="2">
        <v>46403</v>
      </c>
      <c r="B1968" s="1" t="s">
        <v>507</v>
      </c>
      <c r="C1968" s="4">
        <v>92.959793548388561</v>
      </c>
      <c r="D1968" s="1" t="s">
        <v>508</v>
      </c>
      <c r="E1968" s="3">
        <v>0.50248537053183007</v>
      </c>
      <c r="F1968" s="1" t="s">
        <v>509</v>
      </c>
      <c r="G1968" s="1">
        <v>2</v>
      </c>
      <c r="H1968" s="1" t="s">
        <v>511</v>
      </c>
    </row>
    <row r="1969" spans="1:8" x14ac:dyDescent="0.25">
      <c r="A1969" s="2">
        <v>46404</v>
      </c>
      <c r="B1969" s="1" t="s">
        <v>507</v>
      </c>
      <c r="C1969" s="4">
        <v>92.959793548388561</v>
      </c>
      <c r="D1969" s="1" t="s">
        <v>508</v>
      </c>
      <c r="E1969" s="3">
        <v>0.50248537053183007</v>
      </c>
      <c r="F1969" s="1" t="s">
        <v>509</v>
      </c>
      <c r="G1969" s="1">
        <v>2</v>
      </c>
      <c r="H1969" s="1" t="s">
        <v>511</v>
      </c>
    </row>
    <row r="1970" spans="1:8" x14ac:dyDescent="0.25">
      <c r="A1970" s="2">
        <v>46405</v>
      </c>
      <c r="B1970" s="1" t="s">
        <v>507</v>
      </c>
      <c r="C1970" s="4">
        <v>92.959793548388561</v>
      </c>
      <c r="D1970" s="1" t="s">
        <v>508</v>
      </c>
      <c r="E1970" s="3">
        <v>0.50248537053183007</v>
      </c>
      <c r="F1970" s="1" t="s">
        <v>509</v>
      </c>
      <c r="G1970" s="1">
        <v>2</v>
      </c>
      <c r="H1970" s="1" t="s">
        <v>511</v>
      </c>
    </row>
    <row r="1971" spans="1:8" x14ac:dyDescent="0.25">
      <c r="A1971" s="2">
        <v>46406</v>
      </c>
      <c r="B1971" s="1" t="s">
        <v>507</v>
      </c>
      <c r="C1971" s="4">
        <v>92.959793548388561</v>
      </c>
      <c r="D1971" s="1" t="s">
        <v>508</v>
      </c>
      <c r="E1971" s="3">
        <v>0.50248537053183007</v>
      </c>
      <c r="F1971" s="1" t="s">
        <v>509</v>
      </c>
      <c r="G1971" s="1">
        <v>2</v>
      </c>
      <c r="H1971" s="1" t="s">
        <v>511</v>
      </c>
    </row>
    <row r="1972" spans="1:8" x14ac:dyDescent="0.25">
      <c r="A1972" s="2">
        <v>46407</v>
      </c>
      <c r="B1972" s="1" t="s">
        <v>507</v>
      </c>
      <c r="C1972" s="4">
        <v>92.959793548388561</v>
      </c>
      <c r="D1972" s="1" t="s">
        <v>508</v>
      </c>
      <c r="E1972" s="3">
        <v>0.50248537053183007</v>
      </c>
      <c r="F1972" s="1" t="s">
        <v>509</v>
      </c>
      <c r="G1972" s="1">
        <v>2</v>
      </c>
      <c r="H1972" s="1" t="s">
        <v>511</v>
      </c>
    </row>
    <row r="1973" spans="1:8" x14ac:dyDescent="0.25">
      <c r="A1973" s="2">
        <v>46408</v>
      </c>
      <c r="B1973" s="1" t="s">
        <v>507</v>
      </c>
      <c r="C1973" s="4">
        <v>92.959793548388561</v>
      </c>
      <c r="D1973" s="1" t="s">
        <v>508</v>
      </c>
      <c r="E1973" s="3">
        <v>0.50248537053183007</v>
      </c>
      <c r="F1973" s="1" t="s">
        <v>509</v>
      </c>
      <c r="G1973" s="1">
        <v>2</v>
      </c>
      <c r="H1973" s="1" t="s">
        <v>511</v>
      </c>
    </row>
    <row r="1974" spans="1:8" x14ac:dyDescent="0.25">
      <c r="A1974" s="2">
        <v>46409</v>
      </c>
      <c r="B1974" s="1" t="s">
        <v>507</v>
      </c>
      <c r="C1974" s="4">
        <v>92.959793548388561</v>
      </c>
      <c r="D1974" s="1" t="s">
        <v>508</v>
      </c>
      <c r="E1974" s="3">
        <v>0.50248537053183007</v>
      </c>
      <c r="F1974" s="1" t="s">
        <v>509</v>
      </c>
      <c r="G1974" s="1">
        <v>2</v>
      </c>
      <c r="H1974" s="1" t="s">
        <v>511</v>
      </c>
    </row>
    <row r="1975" spans="1:8" x14ac:dyDescent="0.25">
      <c r="A1975" s="2">
        <v>46410</v>
      </c>
      <c r="B1975" s="1" t="s">
        <v>507</v>
      </c>
      <c r="C1975" s="4">
        <v>92.959793548388561</v>
      </c>
      <c r="D1975" s="1" t="s">
        <v>508</v>
      </c>
      <c r="E1975" s="3">
        <v>0.50248537053183007</v>
      </c>
      <c r="F1975" s="1" t="s">
        <v>509</v>
      </c>
      <c r="G1975" s="1">
        <v>2</v>
      </c>
      <c r="H1975" s="1" t="s">
        <v>511</v>
      </c>
    </row>
    <row r="1976" spans="1:8" x14ac:dyDescent="0.25">
      <c r="A1976" s="2">
        <v>46411</v>
      </c>
      <c r="B1976" s="1" t="s">
        <v>507</v>
      </c>
      <c r="C1976" s="4">
        <v>92.959793548388561</v>
      </c>
      <c r="D1976" s="1" t="s">
        <v>508</v>
      </c>
      <c r="E1976" s="3">
        <v>0.50248537053183007</v>
      </c>
      <c r="F1976" s="1" t="s">
        <v>509</v>
      </c>
      <c r="G1976" s="1">
        <v>2</v>
      </c>
      <c r="H1976" s="1" t="s">
        <v>511</v>
      </c>
    </row>
    <row r="1977" spans="1:8" x14ac:dyDescent="0.25">
      <c r="A1977" s="2">
        <v>46412</v>
      </c>
      <c r="B1977" s="1" t="s">
        <v>507</v>
      </c>
      <c r="C1977" s="4">
        <v>92.959793548388561</v>
      </c>
      <c r="D1977" s="1" t="s">
        <v>508</v>
      </c>
      <c r="E1977" s="3">
        <v>0.50248537053183007</v>
      </c>
      <c r="F1977" s="1" t="s">
        <v>509</v>
      </c>
      <c r="G1977" s="1">
        <v>2</v>
      </c>
      <c r="H1977" s="1" t="s">
        <v>511</v>
      </c>
    </row>
    <row r="1978" spans="1:8" x14ac:dyDescent="0.25">
      <c r="A1978" s="2">
        <v>46413</v>
      </c>
      <c r="B1978" s="1" t="s">
        <v>507</v>
      </c>
      <c r="C1978" s="4">
        <v>92.959793548388561</v>
      </c>
      <c r="D1978" s="1" t="s">
        <v>508</v>
      </c>
      <c r="E1978" s="3">
        <v>0.50248537053183007</v>
      </c>
      <c r="F1978" s="1" t="s">
        <v>509</v>
      </c>
      <c r="G1978" s="1">
        <v>2</v>
      </c>
      <c r="H1978" s="1" t="s">
        <v>511</v>
      </c>
    </row>
    <row r="1979" spans="1:8" x14ac:dyDescent="0.25">
      <c r="A1979" s="2">
        <v>46414</v>
      </c>
      <c r="B1979" s="1" t="s">
        <v>507</v>
      </c>
      <c r="C1979" s="4">
        <v>92.959793548388561</v>
      </c>
      <c r="D1979" s="1" t="s">
        <v>508</v>
      </c>
      <c r="E1979" s="3">
        <v>0.50248537053183007</v>
      </c>
      <c r="F1979" s="1" t="s">
        <v>509</v>
      </c>
      <c r="G1979" s="1">
        <v>2</v>
      </c>
      <c r="H1979" s="1" t="s">
        <v>511</v>
      </c>
    </row>
    <row r="1980" spans="1:8" x14ac:dyDescent="0.25">
      <c r="A1980" s="2">
        <v>46415</v>
      </c>
      <c r="B1980" s="1" t="s">
        <v>507</v>
      </c>
      <c r="C1980" s="4">
        <v>92.959793548388561</v>
      </c>
      <c r="D1980" s="1" t="s">
        <v>508</v>
      </c>
      <c r="E1980" s="3">
        <v>0.50248537053183007</v>
      </c>
      <c r="F1980" s="1" t="s">
        <v>509</v>
      </c>
      <c r="G1980" s="1">
        <v>2</v>
      </c>
      <c r="H1980" s="1" t="s">
        <v>511</v>
      </c>
    </row>
    <row r="1981" spans="1:8" x14ac:dyDescent="0.25">
      <c r="A1981" s="2">
        <v>46416</v>
      </c>
      <c r="B1981" s="1" t="s">
        <v>507</v>
      </c>
      <c r="C1981" s="4">
        <v>92.959793548388561</v>
      </c>
      <c r="D1981" s="1" t="s">
        <v>508</v>
      </c>
      <c r="E1981" s="3">
        <v>0.50248537053183007</v>
      </c>
      <c r="F1981" s="1" t="s">
        <v>509</v>
      </c>
      <c r="G1981" s="1">
        <v>2</v>
      </c>
      <c r="H1981" s="1" t="s">
        <v>511</v>
      </c>
    </row>
    <row r="1982" spans="1:8" x14ac:dyDescent="0.25">
      <c r="A1982" s="2">
        <v>46417</v>
      </c>
      <c r="B1982" s="1" t="s">
        <v>507</v>
      </c>
      <c r="C1982" s="4">
        <v>92.959793548388561</v>
      </c>
      <c r="D1982" s="1" t="s">
        <v>508</v>
      </c>
      <c r="E1982" s="3">
        <v>0.50248537053183007</v>
      </c>
      <c r="F1982" s="1" t="s">
        <v>509</v>
      </c>
      <c r="G1982" s="1">
        <v>2</v>
      </c>
      <c r="H1982" s="1" t="s">
        <v>511</v>
      </c>
    </row>
    <row r="1983" spans="1:8" x14ac:dyDescent="0.25">
      <c r="A1983" s="2">
        <v>46418</v>
      </c>
      <c r="B1983" s="1" t="s">
        <v>507</v>
      </c>
      <c r="C1983" s="4">
        <v>92.959793548388561</v>
      </c>
      <c r="D1983" s="1" t="s">
        <v>508</v>
      </c>
      <c r="E1983" s="3">
        <v>0.50248537053183007</v>
      </c>
      <c r="F1983" s="1" t="s">
        <v>509</v>
      </c>
      <c r="G1983" s="1">
        <v>2</v>
      </c>
      <c r="H1983" s="1" t="s">
        <v>511</v>
      </c>
    </row>
    <row r="1984" spans="1:8" x14ac:dyDescent="0.25">
      <c r="A1984" s="2">
        <v>46419</v>
      </c>
      <c r="B1984" s="1" t="s">
        <v>507</v>
      </c>
      <c r="C1984" s="4">
        <v>84.445428571430043</v>
      </c>
      <c r="D1984" s="1" t="s">
        <v>508</v>
      </c>
      <c r="E1984" s="3">
        <v>0.45646177606178401</v>
      </c>
      <c r="F1984" s="1" t="s">
        <v>509</v>
      </c>
      <c r="G1984" s="1">
        <v>2</v>
      </c>
      <c r="H1984" s="1" t="s">
        <v>511</v>
      </c>
    </row>
    <row r="1985" spans="1:8" x14ac:dyDescent="0.25">
      <c r="A1985" s="2">
        <v>46420</v>
      </c>
      <c r="B1985" s="1" t="s">
        <v>507</v>
      </c>
      <c r="C1985" s="4">
        <v>84.445428571430043</v>
      </c>
      <c r="D1985" s="1" t="s">
        <v>508</v>
      </c>
      <c r="E1985" s="3">
        <v>0.45646177606178401</v>
      </c>
      <c r="F1985" s="1" t="s">
        <v>509</v>
      </c>
      <c r="G1985" s="1">
        <v>2</v>
      </c>
      <c r="H1985" s="1" t="s">
        <v>511</v>
      </c>
    </row>
    <row r="1986" spans="1:8" x14ac:dyDescent="0.25">
      <c r="A1986" s="2">
        <v>46421</v>
      </c>
      <c r="B1986" s="1" t="s">
        <v>507</v>
      </c>
      <c r="C1986" s="4">
        <v>84.445428571430043</v>
      </c>
      <c r="D1986" s="1" t="s">
        <v>508</v>
      </c>
      <c r="E1986" s="3">
        <v>0.45646177606178401</v>
      </c>
      <c r="F1986" s="1" t="s">
        <v>509</v>
      </c>
      <c r="G1986" s="1">
        <v>2</v>
      </c>
      <c r="H1986" s="1" t="s">
        <v>511</v>
      </c>
    </row>
    <row r="1987" spans="1:8" x14ac:dyDescent="0.25">
      <c r="A1987" s="2">
        <v>46422</v>
      </c>
      <c r="B1987" s="1" t="s">
        <v>507</v>
      </c>
      <c r="C1987" s="4">
        <v>84.445428571430043</v>
      </c>
      <c r="D1987" s="1" t="s">
        <v>508</v>
      </c>
      <c r="E1987" s="3">
        <v>0.45646177606178401</v>
      </c>
      <c r="F1987" s="1" t="s">
        <v>509</v>
      </c>
      <c r="G1987" s="1">
        <v>2</v>
      </c>
      <c r="H1987" s="1" t="s">
        <v>511</v>
      </c>
    </row>
    <row r="1988" spans="1:8" x14ac:dyDescent="0.25">
      <c r="A1988" s="2">
        <v>46423</v>
      </c>
      <c r="B1988" s="1" t="s">
        <v>507</v>
      </c>
      <c r="C1988" s="4">
        <v>84.445428571430043</v>
      </c>
      <c r="D1988" s="1" t="s">
        <v>508</v>
      </c>
      <c r="E1988" s="3">
        <v>0.45646177606178401</v>
      </c>
      <c r="F1988" s="1" t="s">
        <v>509</v>
      </c>
      <c r="G1988" s="1">
        <v>2</v>
      </c>
      <c r="H1988" s="1" t="s">
        <v>511</v>
      </c>
    </row>
    <row r="1989" spans="1:8" x14ac:dyDescent="0.25">
      <c r="A1989" s="2">
        <v>46424</v>
      </c>
      <c r="B1989" s="1" t="s">
        <v>507</v>
      </c>
      <c r="C1989" s="4">
        <v>84.445428571430043</v>
      </c>
      <c r="D1989" s="1" t="s">
        <v>508</v>
      </c>
      <c r="E1989" s="3">
        <v>0.45646177606178401</v>
      </c>
      <c r="F1989" s="1" t="s">
        <v>509</v>
      </c>
      <c r="G1989" s="1">
        <v>2</v>
      </c>
      <c r="H1989" s="1" t="s">
        <v>511</v>
      </c>
    </row>
    <row r="1990" spans="1:8" x14ac:dyDescent="0.25">
      <c r="A1990" s="2">
        <v>46425</v>
      </c>
      <c r="B1990" s="1" t="s">
        <v>507</v>
      </c>
      <c r="C1990" s="4">
        <v>84.445428571430043</v>
      </c>
      <c r="D1990" s="1" t="s">
        <v>508</v>
      </c>
      <c r="E1990" s="3">
        <v>0.45646177606178401</v>
      </c>
      <c r="F1990" s="1" t="s">
        <v>509</v>
      </c>
      <c r="G1990" s="1">
        <v>2</v>
      </c>
      <c r="H1990" s="1" t="s">
        <v>511</v>
      </c>
    </row>
    <row r="1991" spans="1:8" x14ac:dyDescent="0.25">
      <c r="A1991" s="2">
        <v>46426</v>
      </c>
      <c r="B1991" s="1" t="s">
        <v>507</v>
      </c>
      <c r="C1991" s="4">
        <v>84.445428571430043</v>
      </c>
      <c r="D1991" s="1" t="s">
        <v>508</v>
      </c>
      <c r="E1991" s="3">
        <v>0.45646177606178401</v>
      </c>
      <c r="F1991" s="1" t="s">
        <v>509</v>
      </c>
      <c r="G1991" s="1">
        <v>2</v>
      </c>
      <c r="H1991" s="1" t="s">
        <v>511</v>
      </c>
    </row>
    <row r="1992" spans="1:8" x14ac:dyDescent="0.25">
      <c r="A1992" s="2">
        <v>46427</v>
      </c>
      <c r="B1992" s="1" t="s">
        <v>507</v>
      </c>
      <c r="C1992" s="4">
        <v>84.445428571430043</v>
      </c>
      <c r="D1992" s="1" t="s">
        <v>508</v>
      </c>
      <c r="E1992" s="3">
        <v>0.45646177606178401</v>
      </c>
      <c r="F1992" s="1" t="s">
        <v>509</v>
      </c>
      <c r="G1992" s="1">
        <v>2</v>
      </c>
      <c r="H1992" s="1" t="s">
        <v>511</v>
      </c>
    </row>
    <row r="1993" spans="1:8" x14ac:dyDescent="0.25">
      <c r="A1993" s="2">
        <v>46428</v>
      </c>
      <c r="B1993" s="1" t="s">
        <v>507</v>
      </c>
      <c r="C1993" s="4">
        <v>84.445428571430043</v>
      </c>
      <c r="D1993" s="1" t="s">
        <v>508</v>
      </c>
      <c r="E1993" s="3">
        <v>0.45646177606178401</v>
      </c>
      <c r="F1993" s="1" t="s">
        <v>509</v>
      </c>
      <c r="G1993" s="1">
        <v>2</v>
      </c>
      <c r="H1993" s="1" t="s">
        <v>511</v>
      </c>
    </row>
    <row r="1994" spans="1:8" x14ac:dyDescent="0.25">
      <c r="A1994" s="2">
        <v>46429</v>
      </c>
      <c r="B1994" s="1" t="s">
        <v>507</v>
      </c>
      <c r="C1994" s="4">
        <v>84.445428571430043</v>
      </c>
      <c r="D1994" s="1" t="s">
        <v>508</v>
      </c>
      <c r="E1994" s="3">
        <v>0.45646177606178401</v>
      </c>
      <c r="F1994" s="1" t="s">
        <v>509</v>
      </c>
      <c r="G1994" s="1">
        <v>2</v>
      </c>
      <c r="H1994" s="1" t="s">
        <v>511</v>
      </c>
    </row>
    <row r="1995" spans="1:8" x14ac:dyDescent="0.25">
      <c r="A1995" s="2">
        <v>46430</v>
      </c>
      <c r="B1995" s="1" t="s">
        <v>507</v>
      </c>
      <c r="C1995" s="4">
        <v>84.445428571430043</v>
      </c>
      <c r="D1995" s="1" t="s">
        <v>508</v>
      </c>
      <c r="E1995" s="3">
        <v>0.45646177606178401</v>
      </c>
      <c r="F1995" s="1" t="s">
        <v>509</v>
      </c>
      <c r="G1995" s="1">
        <v>2</v>
      </c>
      <c r="H1995" s="1" t="s">
        <v>511</v>
      </c>
    </row>
    <row r="1996" spans="1:8" x14ac:dyDescent="0.25">
      <c r="A1996" s="2">
        <v>46431</v>
      </c>
      <c r="B1996" s="1" t="s">
        <v>507</v>
      </c>
      <c r="C1996" s="4">
        <v>84.445428571430043</v>
      </c>
      <c r="D1996" s="1" t="s">
        <v>508</v>
      </c>
      <c r="E1996" s="3">
        <v>0.45646177606178401</v>
      </c>
      <c r="F1996" s="1" t="s">
        <v>509</v>
      </c>
      <c r="G1996" s="1">
        <v>2</v>
      </c>
      <c r="H1996" s="1" t="s">
        <v>511</v>
      </c>
    </row>
    <row r="1997" spans="1:8" x14ac:dyDescent="0.25">
      <c r="A1997" s="2">
        <v>46432</v>
      </c>
      <c r="B1997" s="1" t="s">
        <v>507</v>
      </c>
      <c r="C1997" s="4">
        <v>84.445428571430043</v>
      </c>
      <c r="D1997" s="1" t="s">
        <v>508</v>
      </c>
      <c r="E1997" s="3">
        <v>0.45646177606178401</v>
      </c>
      <c r="F1997" s="1" t="s">
        <v>509</v>
      </c>
      <c r="G1997" s="1">
        <v>2</v>
      </c>
      <c r="H1997" s="1" t="s">
        <v>511</v>
      </c>
    </row>
    <row r="1998" spans="1:8" x14ac:dyDescent="0.25">
      <c r="A1998" s="2">
        <v>46433</v>
      </c>
      <c r="B1998" s="1" t="s">
        <v>507</v>
      </c>
      <c r="C1998" s="4">
        <v>84.445428571430043</v>
      </c>
      <c r="D1998" s="1" t="s">
        <v>508</v>
      </c>
      <c r="E1998" s="3">
        <v>0.45646177606178401</v>
      </c>
      <c r="F1998" s="1" t="s">
        <v>509</v>
      </c>
      <c r="G1998" s="1">
        <v>2</v>
      </c>
      <c r="H1998" s="1" t="s">
        <v>511</v>
      </c>
    </row>
    <row r="1999" spans="1:8" x14ac:dyDescent="0.25">
      <c r="A1999" s="2">
        <v>46434</v>
      </c>
      <c r="B1999" s="1" t="s">
        <v>507</v>
      </c>
      <c r="C1999" s="4">
        <v>84.445428571430043</v>
      </c>
      <c r="D1999" s="1" t="s">
        <v>508</v>
      </c>
      <c r="E1999" s="3">
        <v>0.45646177606178401</v>
      </c>
      <c r="F1999" s="1" t="s">
        <v>509</v>
      </c>
      <c r="G1999" s="1">
        <v>2</v>
      </c>
      <c r="H1999" s="1" t="s">
        <v>511</v>
      </c>
    </row>
    <row r="2000" spans="1:8" x14ac:dyDescent="0.25">
      <c r="A2000" s="2">
        <v>46435</v>
      </c>
      <c r="B2000" s="1" t="s">
        <v>507</v>
      </c>
      <c r="C2000" s="4">
        <v>84.445428571430043</v>
      </c>
      <c r="D2000" s="1" t="s">
        <v>508</v>
      </c>
      <c r="E2000" s="3">
        <v>0.45646177606178401</v>
      </c>
      <c r="F2000" s="1" t="s">
        <v>509</v>
      </c>
      <c r="G2000" s="1">
        <v>2</v>
      </c>
      <c r="H2000" s="1" t="s">
        <v>511</v>
      </c>
    </row>
    <row r="2001" spans="1:8" x14ac:dyDescent="0.25">
      <c r="A2001" s="2">
        <v>46436</v>
      </c>
      <c r="B2001" s="1" t="s">
        <v>507</v>
      </c>
      <c r="C2001" s="4">
        <v>84.445428571430043</v>
      </c>
      <c r="D2001" s="1" t="s">
        <v>508</v>
      </c>
      <c r="E2001" s="3">
        <v>0.45646177606178401</v>
      </c>
      <c r="F2001" s="1" t="s">
        <v>509</v>
      </c>
      <c r="G2001" s="1">
        <v>2</v>
      </c>
      <c r="H2001" s="1" t="s">
        <v>511</v>
      </c>
    </row>
    <row r="2002" spans="1:8" x14ac:dyDescent="0.25">
      <c r="A2002" s="2">
        <v>46437</v>
      </c>
      <c r="B2002" s="1" t="s">
        <v>507</v>
      </c>
      <c r="C2002" s="4">
        <v>84.445428571430043</v>
      </c>
      <c r="D2002" s="1" t="s">
        <v>508</v>
      </c>
      <c r="E2002" s="3">
        <v>0.45646177606178401</v>
      </c>
      <c r="F2002" s="1" t="s">
        <v>509</v>
      </c>
      <c r="G2002" s="1">
        <v>2</v>
      </c>
      <c r="H2002" s="1" t="s">
        <v>511</v>
      </c>
    </row>
    <row r="2003" spans="1:8" x14ac:dyDescent="0.25">
      <c r="A2003" s="2">
        <v>46438</v>
      </c>
      <c r="B2003" s="1" t="s">
        <v>507</v>
      </c>
      <c r="C2003" s="4">
        <v>84.445428571430043</v>
      </c>
      <c r="D2003" s="1" t="s">
        <v>508</v>
      </c>
      <c r="E2003" s="3">
        <v>0.45646177606178401</v>
      </c>
      <c r="F2003" s="1" t="s">
        <v>509</v>
      </c>
      <c r="G2003" s="1">
        <v>2</v>
      </c>
      <c r="H2003" s="1" t="s">
        <v>511</v>
      </c>
    </row>
    <row r="2004" spans="1:8" x14ac:dyDescent="0.25">
      <c r="A2004" s="2">
        <v>46439</v>
      </c>
      <c r="B2004" s="1" t="s">
        <v>507</v>
      </c>
      <c r="C2004" s="4">
        <v>84.445428571430043</v>
      </c>
      <c r="D2004" s="1" t="s">
        <v>508</v>
      </c>
      <c r="E2004" s="3">
        <v>0.45646177606178401</v>
      </c>
      <c r="F2004" s="1" t="s">
        <v>509</v>
      </c>
      <c r="G2004" s="1">
        <v>2</v>
      </c>
      <c r="H2004" s="1" t="s">
        <v>511</v>
      </c>
    </row>
    <row r="2005" spans="1:8" x14ac:dyDescent="0.25">
      <c r="A2005" s="2">
        <v>46440</v>
      </c>
      <c r="B2005" s="1" t="s">
        <v>507</v>
      </c>
      <c r="C2005" s="4">
        <v>84.445428571430043</v>
      </c>
      <c r="D2005" s="1" t="s">
        <v>508</v>
      </c>
      <c r="E2005" s="3">
        <v>0.45646177606178401</v>
      </c>
      <c r="F2005" s="1" t="s">
        <v>509</v>
      </c>
      <c r="G2005" s="1">
        <v>2</v>
      </c>
      <c r="H2005" s="1" t="s">
        <v>511</v>
      </c>
    </row>
    <row r="2006" spans="1:8" x14ac:dyDescent="0.25">
      <c r="A2006" s="2">
        <v>46441</v>
      </c>
      <c r="B2006" s="1" t="s">
        <v>507</v>
      </c>
      <c r="C2006" s="4">
        <v>84.445428571430043</v>
      </c>
      <c r="D2006" s="1" t="s">
        <v>508</v>
      </c>
      <c r="E2006" s="3">
        <v>0.45646177606178401</v>
      </c>
      <c r="F2006" s="1" t="s">
        <v>509</v>
      </c>
      <c r="G2006" s="1">
        <v>2</v>
      </c>
      <c r="H2006" s="1" t="s">
        <v>511</v>
      </c>
    </row>
    <row r="2007" spans="1:8" x14ac:dyDescent="0.25">
      <c r="A2007" s="2">
        <v>46442</v>
      </c>
      <c r="B2007" s="1" t="s">
        <v>507</v>
      </c>
      <c r="C2007" s="4">
        <v>84.445428571430043</v>
      </c>
      <c r="D2007" s="1" t="s">
        <v>508</v>
      </c>
      <c r="E2007" s="3">
        <v>0.45646177606178401</v>
      </c>
      <c r="F2007" s="1" t="s">
        <v>509</v>
      </c>
      <c r="G2007" s="1">
        <v>2</v>
      </c>
      <c r="H2007" s="1" t="s">
        <v>511</v>
      </c>
    </row>
    <row r="2008" spans="1:8" x14ac:dyDescent="0.25">
      <c r="A2008" s="2">
        <v>46443</v>
      </c>
      <c r="B2008" s="1" t="s">
        <v>507</v>
      </c>
      <c r="C2008" s="4">
        <v>84.445428571430043</v>
      </c>
      <c r="D2008" s="1" t="s">
        <v>508</v>
      </c>
      <c r="E2008" s="3">
        <v>0.45646177606178401</v>
      </c>
      <c r="F2008" s="1" t="s">
        <v>509</v>
      </c>
      <c r="G2008" s="1">
        <v>2</v>
      </c>
      <c r="H2008" s="1" t="s">
        <v>511</v>
      </c>
    </row>
    <row r="2009" spans="1:8" x14ac:dyDescent="0.25">
      <c r="A2009" s="2">
        <v>46444</v>
      </c>
      <c r="B2009" s="1" t="s">
        <v>507</v>
      </c>
      <c r="C2009" s="4">
        <v>84.445428571430043</v>
      </c>
      <c r="D2009" s="1" t="s">
        <v>508</v>
      </c>
      <c r="E2009" s="3">
        <v>0.45646177606178401</v>
      </c>
      <c r="F2009" s="1" t="s">
        <v>509</v>
      </c>
      <c r="G2009" s="1">
        <v>2</v>
      </c>
      <c r="H2009" s="1" t="s">
        <v>511</v>
      </c>
    </row>
    <row r="2010" spans="1:8" x14ac:dyDescent="0.25">
      <c r="A2010" s="2">
        <v>46445</v>
      </c>
      <c r="B2010" s="1" t="s">
        <v>507</v>
      </c>
      <c r="C2010" s="4">
        <v>84.445428571430043</v>
      </c>
      <c r="D2010" s="1" t="s">
        <v>508</v>
      </c>
      <c r="E2010" s="3">
        <v>0.45646177606178401</v>
      </c>
      <c r="F2010" s="1" t="s">
        <v>509</v>
      </c>
      <c r="G2010" s="1">
        <v>2</v>
      </c>
      <c r="H2010" s="1" t="s">
        <v>511</v>
      </c>
    </row>
    <row r="2011" spans="1:8" x14ac:dyDescent="0.25">
      <c r="A2011" s="2">
        <v>46446</v>
      </c>
      <c r="B2011" s="1" t="s">
        <v>507</v>
      </c>
      <c r="C2011" s="4">
        <v>84.445428571430043</v>
      </c>
      <c r="D2011" s="1" t="s">
        <v>508</v>
      </c>
      <c r="E2011" s="3">
        <v>0.45646177606178401</v>
      </c>
      <c r="F2011" s="1" t="s">
        <v>509</v>
      </c>
      <c r="G2011" s="1">
        <v>2</v>
      </c>
      <c r="H2011" s="1" t="s">
        <v>511</v>
      </c>
    </row>
    <row r="2012" spans="1:8" x14ac:dyDescent="0.25">
      <c r="A2012" s="2">
        <v>46447</v>
      </c>
      <c r="B2012" s="1" t="s">
        <v>507</v>
      </c>
      <c r="C2012" s="4">
        <v>85.77896774193691</v>
      </c>
      <c r="D2012" s="1" t="s">
        <v>508</v>
      </c>
      <c r="E2012" s="3">
        <v>0.46367009590236169</v>
      </c>
      <c r="F2012" s="1" t="s">
        <v>509</v>
      </c>
      <c r="G2012" s="1">
        <v>2</v>
      </c>
      <c r="H2012" s="1" t="s">
        <v>511</v>
      </c>
    </row>
    <row r="2013" spans="1:8" x14ac:dyDescent="0.25">
      <c r="A2013" s="2">
        <v>46448</v>
      </c>
      <c r="B2013" s="1" t="s">
        <v>507</v>
      </c>
      <c r="C2013" s="4">
        <v>85.77896774193691</v>
      </c>
      <c r="D2013" s="1" t="s">
        <v>508</v>
      </c>
      <c r="E2013" s="3">
        <v>0.46367009590236169</v>
      </c>
      <c r="F2013" s="1" t="s">
        <v>509</v>
      </c>
      <c r="G2013" s="1">
        <v>2</v>
      </c>
      <c r="H2013" s="1" t="s">
        <v>511</v>
      </c>
    </row>
    <row r="2014" spans="1:8" x14ac:dyDescent="0.25">
      <c r="A2014" s="2">
        <v>46449</v>
      </c>
      <c r="B2014" s="1" t="s">
        <v>507</v>
      </c>
      <c r="C2014" s="4">
        <v>85.77896774193691</v>
      </c>
      <c r="D2014" s="1" t="s">
        <v>508</v>
      </c>
      <c r="E2014" s="3">
        <v>0.46367009590236169</v>
      </c>
      <c r="F2014" s="1" t="s">
        <v>509</v>
      </c>
      <c r="G2014" s="1">
        <v>2</v>
      </c>
      <c r="H2014" s="1" t="s">
        <v>511</v>
      </c>
    </row>
    <row r="2015" spans="1:8" x14ac:dyDescent="0.25">
      <c r="A2015" s="2">
        <v>46450</v>
      </c>
      <c r="B2015" s="1" t="s">
        <v>507</v>
      </c>
      <c r="C2015" s="4">
        <v>85.77896774193691</v>
      </c>
      <c r="D2015" s="1" t="s">
        <v>508</v>
      </c>
      <c r="E2015" s="3">
        <v>0.46367009590236169</v>
      </c>
      <c r="F2015" s="1" t="s">
        <v>509</v>
      </c>
      <c r="G2015" s="1">
        <v>2</v>
      </c>
      <c r="H2015" s="1" t="s">
        <v>511</v>
      </c>
    </row>
    <row r="2016" spans="1:8" x14ac:dyDescent="0.25">
      <c r="A2016" s="2">
        <v>46451</v>
      </c>
      <c r="B2016" s="1" t="s">
        <v>507</v>
      </c>
      <c r="C2016" s="4">
        <v>85.77896774193691</v>
      </c>
      <c r="D2016" s="1" t="s">
        <v>508</v>
      </c>
      <c r="E2016" s="3">
        <v>0.46367009590236169</v>
      </c>
      <c r="F2016" s="1" t="s">
        <v>509</v>
      </c>
      <c r="G2016" s="1">
        <v>2</v>
      </c>
      <c r="H2016" s="1" t="s">
        <v>511</v>
      </c>
    </row>
    <row r="2017" spans="1:8" x14ac:dyDescent="0.25">
      <c r="A2017" s="2">
        <v>46452</v>
      </c>
      <c r="B2017" s="1" t="s">
        <v>507</v>
      </c>
      <c r="C2017" s="4">
        <v>85.77896774193691</v>
      </c>
      <c r="D2017" s="1" t="s">
        <v>508</v>
      </c>
      <c r="E2017" s="3">
        <v>0.46367009590236169</v>
      </c>
      <c r="F2017" s="1" t="s">
        <v>509</v>
      </c>
      <c r="G2017" s="1">
        <v>2</v>
      </c>
      <c r="H2017" s="1" t="s">
        <v>511</v>
      </c>
    </row>
    <row r="2018" spans="1:8" x14ac:dyDescent="0.25">
      <c r="A2018" s="2">
        <v>46453</v>
      </c>
      <c r="B2018" s="1" t="s">
        <v>507</v>
      </c>
      <c r="C2018" s="4">
        <v>85.77896774193691</v>
      </c>
      <c r="D2018" s="1" t="s">
        <v>508</v>
      </c>
      <c r="E2018" s="3">
        <v>0.46367009590236169</v>
      </c>
      <c r="F2018" s="1" t="s">
        <v>509</v>
      </c>
      <c r="G2018" s="1">
        <v>2</v>
      </c>
      <c r="H2018" s="1" t="s">
        <v>511</v>
      </c>
    </row>
    <row r="2019" spans="1:8" x14ac:dyDescent="0.25">
      <c r="A2019" s="2">
        <v>46454</v>
      </c>
      <c r="B2019" s="1" t="s">
        <v>507</v>
      </c>
      <c r="C2019" s="4">
        <v>85.77896774193691</v>
      </c>
      <c r="D2019" s="1" t="s">
        <v>508</v>
      </c>
      <c r="E2019" s="3">
        <v>0.46367009590236169</v>
      </c>
      <c r="F2019" s="1" t="s">
        <v>509</v>
      </c>
      <c r="G2019" s="1">
        <v>2</v>
      </c>
      <c r="H2019" s="1" t="s">
        <v>511</v>
      </c>
    </row>
    <row r="2020" spans="1:8" x14ac:dyDescent="0.25">
      <c r="A2020" s="2">
        <v>46455</v>
      </c>
      <c r="B2020" s="1" t="s">
        <v>507</v>
      </c>
      <c r="C2020" s="4">
        <v>85.77896774193691</v>
      </c>
      <c r="D2020" s="1" t="s">
        <v>508</v>
      </c>
      <c r="E2020" s="3">
        <v>0.46367009590236169</v>
      </c>
      <c r="F2020" s="1" t="s">
        <v>509</v>
      </c>
      <c r="G2020" s="1">
        <v>2</v>
      </c>
      <c r="H2020" s="1" t="s">
        <v>511</v>
      </c>
    </row>
    <row r="2021" spans="1:8" x14ac:dyDescent="0.25">
      <c r="A2021" s="2">
        <v>46456</v>
      </c>
      <c r="B2021" s="1" t="s">
        <v>507</v>
      </c>
      <c r="C2021" s="4">
        <v>85.77896774193691</v>
      </c>
      <c r="D2021" s="1" t="s">
        <v>508</v>
      </c>
      <c r="E2021" s="3">
        <v>0.46367009590236169</v>
      </c>
      <c r="F2021" s="1" t="s">
        <v>509</v>
      </c>
      <c r="G2021" s="1">
        <v>2</v>
      </c>
      <c r="H2021" s="1" t="s">
        <v>511</v>
      </c>
    </row>
    <row r="2022" spans="1:8" x14ac:dyDescent="0.25">
      <c r="A2022" s="2">
        <v>46457</v>
      </c>
      <c r="B2022" s="1" t="s">
        <v>507</v>
      </c>
      <c r="C2022" s="4">
        <v>85.77896774193691</v>
      </c>
      <c r="D2022" s="1" t="s">
        <v>508</v>
      </c>
      <c r="E2022" s="3">
        <v>0.46367009590236169</v>
      </c>
      <c r="F2022" s="1" t="s">
        <v>509</v>
      </c>
      <c r="G2022" s="1">
        <v>2</v>
      </c>
      <c r="H2022" s="1" t="s">
        <v>511</v>
      </c>
    </row>
    <row r="2023" spans="1:8" x14ac:dyDescent="0.25">
      <c r="A2023" s="2">
        <v>46458</v>
      </c>
      <c r="B2023" s="1" t="s">
        <v>507</v>
      </c>
      <c r="C2023" s="4">
        <v>85.77896774193691</v>
      </c>
      <c r="D2023" s="1" t="s">
        <v>508</v>
      </c>
      <c r="E2023" s="3">
        <v>0.46367009590236169</v>
      </c>
      <c r="F2023" s="1" t="s">
        <v>509</v>
      </c>
      <c r="G2023" s="1">
        <v>2</v>
      </c>
      <c r="H2023" s="1" t="s">
        <v>511</v>
      </c>
    </row>
    <row r="2024" spans="1:8" x14ac:dyDescent="0.25">
      <c r="A2024" s="2">
        <v>46459</v>
      </c>
      <c r="B2024" s="1" t="s">
        <v>507</v>
      </c>
      <c r="C2024" s="4">
        <v>85.77896774193691</v>
      </c>
      <c r="D2024" s="1" t="s">
        <v>508</v>
      </c>
      <c r="E2024" s="3">
        <v>0.46367009590236169</v>
      </c>
      <c r="F2024" s="1" t="s">
        <v>509</v>
      </c>
      <c r="G2024" s="1">
        <v>2</v>
      </c>
      <c r="H2024" s="1" t="s">
        <v>511</v>
      </c>
    </row>
    <row r="2025" spans="1:8" x14ac:dyDescent="0.25">
      <c r="A2025" s="2">
        <v>46460</v>
      </c>
      <c r="B2025" s="1" t="s">
        <v>507</v>
      </c>
      <c r="C2025" s="4">
        <v>85.77896774193691</v>
      </c>
      <c r="D2025" s="1" t="s">
        <v>508</v>
      </c>
      <c r="E2025" s="3">
        <v>0.46367009590236169</v>
      </c>
      <c r="F2025" s="1" t="s">
        <v>509</v>
      </c>
      <c r="G2025" s="1">
        <v>2</v>
      </c>
      <c r="H2025" s="1" t="s">
        <v>511</v>
      </c>
    </row>
    <row r="2026" spans="1:8" x14ac:dyDescent="0.25">
      <c r="A2026" s="2">
        <v>46461</v>
      </c>
      <c r="B2026" s="1" t="s">
        <v>507</v>
      </c>
      <c r="C2026" s="4">
        <v>85.77896774193691</v>
      </c>
      <c r="D2026" s="1" t="s">
        <v>508</v>
      </c>
      <c r="E2026" s="3">
        <v>0.46367009590236169</v>
      </c>
      <c r="F2026" s="1" t="s">
        <v>509</v>
      </c>
      <c r="G2026" s="1">
        <v>2</v>
      </c>
      <c r="H2026" s="1" t="s">
        <v>511</v>
      </c>
    </row>
    <row r="2027" spans="1:8" x14ac:dyDescent="0.25">
      <c r="A2027" s="2">
        <v>46462</v>
      </c>
      <c r="B2027" s="1" t="s">
        <v>507</v>
      </c>
      <c r="C2027" s="4">
        <v>85.77896774193691</v>
      </c>
      <c r="D2027" s="1" t="s">
        <v>508</v>
      </c>
      <c r="E2027" s="3">
        <v>0.46367009590236169</v>
      </c>
      <c r="F2027" s="1" t="s">
        <v>509</v>
      </c>
      <c r="G2027" s="1">
        <v>2</v>
      </c>
      <c r="H2027" s="1" t="s">
        <v>511</v>
      </c>
    </row>
    <row r="2028" spans="1:8" x14ac:dyDescent="0.25">
      <c r="A2028" s="2">
        <v>46463</v>
      </c>
      <c r="B2028" s="1" t="s">
        <v>507</v>
      </c>
      <c r="C2028" s="4">
        <v>85.77896774193691</v>
      </c>
      <c r="D2028" s="1" t="s">
        <v>508</v>
      </c>
      <c r="E2028" s="3">
        <v>0.46367009590236169</v>
      </c>
      <c r="F2028" s="1" t="s">
        <v>509</v>
      </c>
      <c r="G2028" s="1">
        <v>2</v>
      </c>
      <c r="H2028" s="1" t="s">
        <v>511</v>
      </c>
    </row>
    <row r="2029" spans="1:8" x14ac:dyDescent="0.25">
      <c r="A2029" s="2">
        <v>46464</v>
      </c>
      <c r="B2029" s="1" t="s">
        <v>507</v>
      </c>
      <c r="C2029" s="4">
        <v>85.77896774193691</v>
      </c>
      <c r="D2029" s="1" t="s">
        <v>508</v>
      </c>
      <c r="E2029" s="3">
        <v>0.46367009590236169</v>
      </c>
      <c r="F2029" s="1" t="s">
        <v>509</v>
      </c>
      <c r="G2029" s="1">
        <v>2</v>
      </c>
      <c r="H2029" s="1" t="s">
        <v>511</v>
      </c>
    </row>
    <row r="2030" spans="1:8" x14ac:dyDescent="0.25">
      <c r="A2030" s="2">
        <v>46465</v>
      </c>
      <c r="B2030" s="1" t="s">
        <v>507</v>
      </c>
      <c r="C2030" s="4">
        <v>85.77896774193691</v>
      </c>
      <c r="D2030" s="1" t="s">
        <v>508</v>
      </c>
      <c r="E2030" s="3">
        <v>0.46367009590236169</v>
      </c>
      <c r="F2030" s="1" t="s">
        <v>509</v>
      </c>
      <c r="G2030" s="1">
        <v>2</v>
      </c>
      <c r="H2030" s="1" t="s">
        <v>511</v>
      </c>
    </row>
    <row r="2031" spans="1:8" x14ac:dyDescent="0.25">
      <c r="A2031" s="2">
        <v>46466</v>
      </c>
      <c r="B2031" s="1" t="s">
        <v>507</v>
      </c>
      <c r="C2031" s="4">
        <v>85.77896774193691</v>
      </c>
      <c r="D2031" s="1" t="s">
        <v>508</v>
      </c>
      <c r="E2031" s="3">
        <v>0.46367009590236169</v>
      </c>
      <c r="F2031" s="1" t="s">
        <v>509</v>
      </c>
      <c r="G2031" s="1">
        <v>2</v>
      </c>
      <c r="H2031" s="1" t="s">
        <v>511</v>
      </c>
    </row>
    <row r="2032" spans="1:8" x14ac:dyDescent="0.25">
      <c r="A2032" s="2">
        <v>46467</v>
      </c>
      <c r="B2032" s="1" t="s">
        <v>507</v>
      </c>
      <c r="C2032" s="4">
        <v>85.77896774193691</v>
      </c>
      <c r="D2032" s="1" t="s">
        <v>508</v>
      </c>
      <c r="E2032" s="3">
        <v>0.46367009590236169</v>
      </c>
      <c r="F2032" s="1" t="s">
        <v>509</v>
      </c>
      <c r="G2032" s="1">
        <v>2</v>
      </c>
      <c r="H2032" s="1" t="s">
        <v>511</v>
      </c>
    </row>
    <row r="2033" spans="1:8" x14ac:dyDescent="0.25">
      <c r="A2033" s="2">
        <v>46468</v>
      </c>
      <c r="B2033" s="1" t="s">
        <v>507</v>
      </c>
      <c r="C2033" s="4">
        <v>85.77896774193691</v>
      </c>
      <c r="D2033" s="1" t="s">
        <v>508</v>
      </c>
      <c r="E2033" s="3">
        <v>0.46367009590236169</v>
      </c>
      <c r="F2033" s="1" t="s">
        <v>509</v>
      </c>
      <c r="G2033" s="1">
        <v>2</v>
      </c>
      <c r="H2033" s="1" t="s">
        <v>511</v>
      </c>
    </row>
    <row r="2034" spans="1:8" x14ac:dyDescent="0.25">
      <c r="A2034" s="2">
        <v>46469</v>
      </c>
      <c r="B2034" s="1" t="s">
        <v>507</v>
      </c>
      <c r="C2034" s="4">
        <v>85.77896774193691</v>
      </c>
      <c r="D2034" s="1" t="s">
        <v>508</v>
      </c>
      <c r="E2034" s="3">
        <v>0.46367009590236169</v>
      </c>
      <c r="F2034" s="1" t="s">
        <v>509</v>
      </c>
      <c r="G2034" s="1">
        <v>2</v>
      </c>
      <c r="H2034" s="1" t="s">
        <v>511</v>
      </c>
    </row>
    <row r="2035" spans="1:8" x14ac:dyDescent="0.25">
      <c r="A2035" s="2">
        <v>46470</v>
      </c>
      <c r="B2035" s="1" t="s">
        <v>507</v>
      </c>
      <c r="C2035" s="4">
        <v>85.77896774193691</v>
      </c>
      <c r="D2035" s="1" t="s">
        <v>508</v>
      </c>
      <c r="E2035" s="3">
        <v>0.46367009590236169</v>
      </c>
      <c r="F2035" s="1" t="s">
        <v>509</v>
      </c>
      <c r="G2035" s="1">
        <v>2</v>
      </c>
      <c r="H2035" s="1" t="s">
        <v>511</v>
      </c>
    </row>
    <row r="2036" spans="1:8" x14ac:dyDescent="0.25">
      <c r="A2036" s="2">
        <v>46471</v>
      </c>
      <c r="B2036" s="1" t="s">
        <v>507</v>
      </c>
      <c r="C2036" s="4">
        <v>85.77896774193691</v>
      </c>
      <c r="D2036" s="1" t="s">
        <v>508</v>
      </c>
      <c r="E2036" s="3">
        <v>0.46367009590236169</v>
      </c>
      <c r="F2036" s="1" t="s">
        <v>509</v>
      </c>
      <c r="G2036" s="1">
        <v>2</v>
      </c>
      <c r="H2036" s="1" t="s">
        <v>511</v>
      </c>
    </row>
    <row r="2037" spans="1:8" x14ac:dyDescent="0.25">
      <c r="A2037" s="2">
        <v>46472</v>
      </c>
      <c r="B2037" s="1" t="s">
        <v>507</v>
      </c>
      <c r="C2037" s="4">
        <v>85.77896774193691</v>
      </c>
      <c r="D2037" s="1" t="s">
        <v>508</v>
      </c>
      <c r="E2037" s="3">
        <v>0.46367009590236169</v>
      </c>
      <c r="F2037" s="1" t="s">
        <v>509</v>
      </c>
      <c r="G2037" s="1">
        <v>2</v>
      </c>
      <c r="H2037" s="1" t="s">
        <v>511</v>
      </c>
    </row>
    <row r="2038" spans="1:8" x14ac:dyDescent="0.25">
      <c r="A2038" s="2">
        <v>46473</v>
      </c>
      <c r="B2038" s="1" t="s">
        <v>507</v>
      </c>
      <c r="C2038" s="4">
        <v>85.77896774193691</v>
      </c>
      <c r="D2038" s="1" t="s">
        <v>508</v>
      </c>
      <c r="E2038" s="3">
        <v>0.46367009590236169</v>
      </c>
      <c r="F2038" s="1" t="s">
        <v>509</v>
      </c>
      <c r="G2038" s="1">
        <v>2</v>
      </c>
      <c r="H2038" s="1" t="s">
        <v>511</v>
      </c>
    </row>
    <row r="2039" spans="1:8" x14ac:dyDescent="0.25">
      <c r="A2039" s="2">
        <v>46474</v>
      </c>
      <c r="B2039" s="1" t="s">
        <v>507</v>
      </c>
      <c r="C2039" s="4">
        <v>85.77896774193691</v>
      </c>
      <c r="D2039" s="1" t="s">
        <v>508</v>
      </c>
      <c r="E2039" s="3">
        <v>0.46367009590236169</v>
      </c>
      <c r="F2039" s="1" t="s">
        <v>509</v>
      </c>
      <c r="G2039" s="1">
        <v>2</v>
      </c>
      <c r="H2039" s="1" t="s">
        <v>511</v>
      </c>
    </row>
    <row r="2040" spans="1:8" x14ac:dyDescent="0.25">
      <c r="A2040" s="2">
        <v>46475</v>
      </c>
      <c r="B2040" s="1" t="s">
        <v>507</v>
      </c>
      <c r="C2040" s="4">
        <v>85.77896774193691</v>
      </c>
      <c r="D2040" s="1" t="s">
        <v>508</v>
      </c>
      <c r="E2040" s="3">
        <v>0.46367009590236169</v>
      </c>
      <c r="F2040" s="1" t="s">
        <v>509</v>
      </c>
      <c r="G2040" s="1">
        <v>2</v>
      </c>
      <c r="H2040" s="1" t="s">
        <v>511</v>
      </c>
    </row>
    <row r="2041" spans="1:8" x14ac:dyDescent="0.25">
      <c r="A2041" s="2">
        <v>46476</v>
      </c>
      <c r="B2041" s="1" t="s">
        <v>507</v>
      </c>
      <c r="C2041" s="4">
        <v>85.77896774193691</v>
      </c>
      <c r="D2041" s="1" t="s">
        <v>508</v>
      </c>
      <c r="E2041" s="3">
        <v>0.46367009590236169</v>
      </c>
      <c r="F2041" s="1" t="s">
        <v>509</v>
      </c>
      <c r="G2041" s="1">
        <v>2</v>
      </c>
      <c r="H2041" s="1" t="s">
        <v>511</v>
      </c>
    </row>
    <row r="2042" spans="1:8" x14ac:dyDescent="0.25">
      <c r="A2042" s="2">
        <v>46477</v>
      </c>
      <c r="B2042" s="1" t="s">
        <v>507</v>
      </c>
      <c r="C2042" s="4">
        <v>85.77896774193691</v>
      </c>
      <c r="D2042" s="1" t="s">
        <v>508</v>
      </c>
      <c r="E2042" s="3">
        <v>0.46367009590236169</v>
      </c>
      <c r="F2042" s="1" t="s">
        <v>509</v>
      </c>
      <c r="G2042" s="1">
        <v>2</v>
      </c>
      <c r="H2042" s="1" t="s">
        <v>511</v>
      </c>
    </row>
    <row r="2043" spans="1:8" x14ac:dyDescent="0.25">
      <c r="A2043" s="2">
        <v>46478</v>
      </c>
      <c r="B2043" s="1" t="s">
        <v>507</v>
      </c>
      <c r="C2043" s="4">
        <v>87.01541333333482</v>
      </c>
      <c r="D2043" s="1" t="s">
        <v>508</v>
      </c>
      <c r="E2043" s="3">
        <v>0.47035358558559359</v>
      </c>
      <c r="F2043" s="1" t="s">
        <v>509</v>
      </c>
      <c r="G2043" s="1">
        <v>2</v>
      </c>
      <c r="H2043" s="1" t="s">
        <v>511</v>
      </c>
    </row>
    <row r="2044" spans="1:8" x14ac:dyDescent="0.25">
      <c r="A2044" s="2">
        <v>46479</v>
      </c>
      <c r="B2044" s="1" t="s">
        <v>507</v>
      </c>
      <c r="C2044" s="4">
        <v>87.01541333333482</v>
      </c>
      <c r="D2044" s="1" t="s">
        <v>508</v>
      </c>
      <c r="E2044" s="3">
        <v>0.47035358558559359</v>
      </c>
      <c r="F2044" s="1" t="s">
        <v>509</v>
      </c>
      <c r="G2044" s="1">
        <v>2</v>
      </c>
      <c r="H2044" s="1" t="s">
        <v>511</v>
      </c>
    </row>
    <row r="2045" spans="1:8" x14ac:dyDescent="0.25">
      <c r="A2045" s="2">
        <v>46480</v>
      </c>
      <c r="B2045" s="1" t="s">
        <v>507</v>
      </c>
      <c r="C2045" s="4">
        <v>87.01541333333482</v>
      </c>
      <c r="D2045" s="1" t="s">
        <v>508</v>
      </c>
      <c r="E2045" s="3">
        <v>0.47035358558559359</v>
      </c>
      <c r="F2045" s="1" t="s">
        <v>509</v>
      </c>
      <c r="G2045" s="1">
        <v>2</v>
      </c>
      <c r="H2045" s="1" t="s">
        <v>511</v>
      </c>
    </row>
    <row r="2046" spans="1:8" x14ac:dyDescent="0.25">
      <c r="A2046" s="2">
        <v>46481</v>
      </c>
      <c r="B2046" s="1" t="s">
        <v>507</v>
      </c>
      <c r="C2046" s="4">
        <v>87.01541333333482</v>
      </c>
      <c r="D2046" s="1" t="s">
        <v>508</v>
      </c>
      <c r="E2046" s="3">
        <v>0.47035358558559359</v>
      </c>
      <c r="F2046" s="1" t="s">
        <v>509</v>
      </c>
      <c r="G2046" s="1">
        <v>2</v>
      </c>
      <c r="H2046" s="1" t="s">
        <v>511</v>
      </c>
    </row>
    <row r="2047" spans="1:8" x14ac:dyDescent="0.25">
      <c r="A2047" s="2">
        <v>46482</v>
      </c>
      <c r="B2047" s="1" t="s">
        <v>507</v>
      </c>
      <c r="C2047" s="4">
        <v>87.01541333333482</v>
      </c>
      <c r="D2047" s="1" t="s">
        <v>508</v>
      </c>
      <c r="E2047" s="3">
        <v>0.47035358558559359</v>
      </c>
      <c r="F2047" s="1" t="s">
        <v>509</v>
      </c>
      <c r="G2047" s="1">
        <v>2</v>
      </c>
      <c r="H2047" s="1" t="s">
        <v>511</v>
      </c>
    </row>
    <row r="2048" spans="1:8" x14ac:dyDescent="0.25">
      <c r="A2048" s="2">
        <v>46483</v>
      </c>
      <c r="B2048" s="1" t="s">
        <v>507</v>
      </c>
      <c r="C2048" s="4">
        <v>87.01541333333482</v>
      </c>
      <c r="D2048" s="1" t="s">
        <v>508</v>
      </c>
      <c r="E2048" s="3">
        <v>0.47035358558559359</v>
      </c>
      <c r="F2048" s="1" t="s">
        <v>509</v>
      </c>
      <c r="G2048" s="1">
        <v>2</v>
      </c>
      <c r="H2048" s="1" t="s">
        <v>511</v>
      </c>
    </row>
    <row r="2049" spans="1:8" x14ac:dyDescent="0.25">
      <c r="A2049" s="2">
        <v>46484</v>
      </c>
      <c r="B2049" s="1" t="s">
        <v>507</v>
      </c>
      <c r="C2049" s="4">
        <v>87.01541333333482</v>
      </c>
      <c r="D2049" s="1" t="s">
        <v>508</v>
      </c>
      <c r="E2049" s="3">
        <v>0.47035358558559359</v>
      </c>
      <c r="F2049" s="1" t="s">
        <v>509</v>
      </c>
      <c r="G2049" s="1">
        <v>2</v>
      </c>
      <c r="H2049" s="1" t="s">
        <v>511</v>
      </c>
    </row>
    <row r="2050" spans="1:8" x14ac:dyDescent="0.25">
      <c r="A2050" s="2">
        <v>46485</v>
      </c>
      <c r="B2050" s="1" t="s">
        <v>507</v>
      </c>
      <c r="C2050" s="4">
        <v>87.01541333333482</v>
      </c>
      <c r="D2050" s="1" t="s">
        <v>508</v>
      </c>
      <c r="E2050" s="3">
        <v>0.47035358558559359</v>
      </c>
      <c r="F2050" s="1" t="s">
        <v>509</v>
      </c>
      <c r="G2050" s="1">
        <v>2</v>
      </c>
      <c r="H2050" s="1" t="s">
        <v>511</v>
      </c>
    </row>
    <row r="2051" spans="1:8" x14ac:dyDescent="0.25">
      <c r="A2051" s="2">
        <v>46486</v>
      </c>
      <c r="B2051" s="1" t="s">
        <v>507</v>
      </c>
      <c r="C2051" s="4">
        <v>87.01541333333482</v>
      </c>
      <c r="D2051" s="1" t="s">
        <v>508</v>
      </c>
      <c r="E2051" s="3">
        <v>0.47035358558559359</v>
      </c>
      <c r="F2051" s="1" t="s">
        <v>509</v>
      </c>
      <c r="G2051" s="1">
        <v>2</v>
      </c>
      <c r="H2051" s="1" t="s">
        <v>511</v>
      </c>
    </row>
    <row r="2052" spans="1:8" x14ac:dyDescent="0.25">
      <c r="A2052" s="2">
        <v>46487</v>
      </c>
      <c r="B2052" s="1" t="s">
        <v>507</v>
      </c>
      <c r="C2052" s="4">
        <v>87.01541333333482</v>
      </c>
      <c r="D2052" s="1" t="s">
        <v>508</v>
      </c>
      <c r="E2052" s="3">
        <v>0.47035358558559359</v>
      </c>
      <c r="F2052" s="1" t="s">
        <v>509</v>
      </c>
      <c r="G2052" s="1">
        <v>2</v>
      </c>
      <c r="H2052" s="1" t="s">
        <v>511</v>
      </c>
    </row>
    <row r="2053" spans="1:8" x14ac:dyDescent="0.25">
      <c r="A2053" s="2">
        <v>46488</v>
      </c>
      <c r="B2053" s="1" t="s">
        <v>507</v>
      </c>
      <c r="C2053" s="4">
        <v>87.01541333333482</v>
      </c>
      <c r="D2053" s="1" t="s">
        <v>508</v>
      </c>
      <c r="E2053" s="3">
        <v>0.47035358558559359</v>
      </c>
      <c r="F2053" s="1" t="s">
        <v>509</v>
      </c>
      <c r="G2053" s="1">
        <v>2</v>
      </c>
      <c r="H2053" s="1" t="s">
        <v>511</v>
      </c>
    </row>
    <row r="2054" spans="1:8" x14ac:dyDescent="0.25">
      <c r="A2054" s="2">
        <v>46489</v>
      </c>
      <c r="B2054" s="1" t="s">
        <v>507</v>
      </c>
      <c r="C2054" s="4">
        <v>87.01541333333482</v>
      </c>
      <c r="D2054" s="1" t="s">
        <v>508</v>
      </c>
      <c r="E2054" s="3">
        <v>0.47035358558559359</v>
      </c>
      <c r="F2054" s="1" t="s">
        <v>509</v>
      </c>
      <c r="G2054" s="1">
        <v>2</v>
      </c>
      <c r="H2054" s="1" t="s">
        <v>511</v>
      </c>
    </row>
    <row r="2055" spans="1:8" x14ac:dyDescent="0.25">
      <c r="A2055" s="2">
        <v>46490</v>
      </c>
      <c r="B2055" s="1" t="s">
        <v>507</v>
      </c>
      <c r="C2055" s="4">
        <v>87.01541333333482</v>
      </c>
      <c r="D2055" s="1" t="s">
        <v>508</v>
      </c>
      <c r="E2055" s="3">
        <v>0.47035358558559359</v>
      </c>
      <c r="F2055" s="1" t="s">
        <v>509</v>
      </c>
      <c r="G2055" s="1">
        <v>2</v>
      </c>
      <c r="H2055" s="1" t="s">
        <v>511</v>
      </c>
    </row>
    <row r="2056" spans="1:8" x14ac:dyDescent="0.25">
      <c r="A2056" s="2">
        <v>46491</v>
      </c>
      <c r="B2056" s="1" t="s">
        <v>507</v>
      </c>
      <c r="C2056" s="4">
        <v>87.01541333333482</v>
      </c>
      <c r="D2056" s="1" t="s">
        <v>508</v>
      </c>
      <c r="E2056" s="3">
        <v>0.47035358558559359</v>
      </c>
      <c r="F2056" s="1" t="s">
        <v>509</v>
      </c>
      <c r="G2056" s="1">
        <v>2</v>
      </c>
      <c r="H2056" s="1" t="s">
        <v>511</v>
      </c>
    </row>
    <row r="2057" spans="1:8" x14ac:dyDescent="0.25">
      <c r="A2057" s="2">
        <v>46492</v>
      </c>
      <c r="B2057" s="1" t="s">
        <v>507</v>
      </c>
      <c r="C2057" s="4">
        <v>87.01541333333482</v>
      </c>
      <c r="D2057" s="1" t="s">
        <v>508</v>
      </c>
      <c r="E2057" s="3">
        <v>0.47035358558559359</v>
      </c>
      <c r="F2057" s="1" t="s">
        <v>509</v>
      </c>
      <c r="G2057" s="1">
        <v>2</v>
      </c>
      <c r="H2057" s="1" t="s">
        <v>511</v>
      </c>
    </row>
    <row r="2058" spans="1:8" x14ac:dyDescent="0.25">
      <c r="A2058" s="2">
        <v>46493</v>
      </c>
      <c r="B2058" s="1" t="s">
        <v>507</v>
      </c>
      <c r="C2058" s="4">
        <v>87.01541333333482</v>
      </c>
      <c r="D2058" s="1" t="s">
        <v>508</v>
      </c>
      <c r="E2058" s="3">
        <v>0.47035358558559359</v>
      </c>
      <c r="F2058" s="1" t="s">
        <v>509</v>
      </c>
      <c r="G2058" s="1">
        <v>2</v>
      </c>
      <c r="H2058" s="1" t="s">
        <v>511</v>
      </c>
    </row>
    <row r="2059" spans="1:8" x14ac:dyDescent="0.25">
      <c r="A2059" s="2">
        <v>46494</v>
      </c>
      <c r="B2059" s="1" t="s">
        <v>507</v>
      </c>
      <c r="C2059" s="4">
        <v>87.01541333333482</v>
      </c>
      <c r="D2059" s="1" t="s">
        <v>508</v>
      </c>
      <c r="E2059" s="3">
        <v>0.47035358558559359</v>
      </c>
      <c r="F2059" s="1" t="s">
        <v>509</v>
      </c>
      <c r="G2059" s="1">
        <v>2</v>
      </c>
      <c r="H2059" s="1" t="s">
        <v>511</v>
      </c>
    </row>
    <row r="2060" spans="1:8" x14ac:dyDescent="0.25">
      <c r="A2060" s="2">
        <v>46495</v>
      </c>
      <c r="B2060" s="1" t="s">
        <v>507</v>
      </c>
      <c r="C2060" s="4">
        <v>87.01541333333482</v>
      </c>
      <c r="D2060" s="1" t="s">
        <v>508</v>
      </c>
      <c r="E2060" s="3">
        <v>0.47035358558559359</v>
      </c>
      <c r="F2060" s="1" t="s">
        <v>509</v>
      </c>
      <c r="G2060" s="1">
        <v>2</v>
      </c>
      <c r="H2060" s="1" t="s">
        <v>511</v>
      </c>
    </row>
    <row r="2061" spans="1:8" x14ac:dyDescent="0.25">
      <c r="A2061" s="2">
        <v>46496</v>
      </c>
      <c r="B2061" s="1" t="s">
        <v>507</v>
      </c>
      <c r="C2061" s="4">
        <v>87.01541333333482</v>
      </c>
      <c r="D2061" s="1" t="s">
        <v>508</v>
      </c>
      <c r="E2061" s="3">
        <v>0.47035358558559359</v>
      </c>
      <c r="F2061" s="1" t="s">
        <v>509</v>
      </c>
      <c r="G2061" s="1">
        <v>2</v>
      </c>
      <c r="H2061" s="1" t="s">
        <v>511</v>
      </c>
    </row>
    <row r="2062" spans="1:8" x14ac:dyDescent="0.25">
      <c r="A2062" s="2">
        <v>46497</v>
      </c>
      <c r="B2062" s="1" t="s">
        <v>507</v>
      </c>
      <c r="C2062" s="4">
        <v>87.01541333333482</v>
      </c>
      <c r="D2062" s="1" t="s">
        <v>508</v>
      </c>
      <c r="E2062" s="3">
        <v>0.47035358558559359</v>
      </c>
      <c r="F2062" s="1" t="s">
        <v>509</v>
      </c>
      <c r="G2062" s="1">
        <v>2</v>
      </c>
      <c r="H2062" s="1" t="s">
        <v>511</v>
      </c>
    </row>
    <row r="2063" spans="1:8" x14ac:dyDescent="0.25">
      <c r="A2063" s="2">
        <v>46498</v>
      </c>
      <c r="B2063" s="1" t="s">
        <v>507</v>
      </c>
      <c r="C2063" s="4">
        <v>87.01541333333482</v>
      </c>
      <c r="D2063" s="1" t="s">
        <v>508</v>
      </c>
      <c r="E2063" s="3">
        <v>0.47035358558559359</v>
      </c>
      <c r="F2063" s="1" t="s">
        <v>509</v>
      </c>
      <c r="G2063" s="1">
        <v>2</v>
      </c>
      <c r="H2063" s="1" t="s">
        <v>511</v>
      </c>
    </row>
    <row r="2064" spans="1:8" x14ac:dyDescent="0.25">
      <c r="A2064" s="2">
        <v>46499</v>
      </c>
      <c r="B2064" s="1" t="s">
        <v>507</v>
      </c>
      <c r="C2064" s="4">
        <v>87.01541333333482</v>
      </c>
      <c r="D2064" s="1" t="s">
        <v>508</v>
      </c>
      <c r="E2064" s="3">
        <v>0.47035358558559359</v>
      </c>
      <c r="F2064" s="1" t="s">
        <v>509</v>
      </c>
      <c r="G2064" s="1">
        <v>2</v>
      </c>
      <c r="H2064" s="1" t="s">
        <v>511</v>
      </c>
    </row>
    <row r="2065" spans="1:8" x14ac:dyDescent="0.25">
      <c r="A2065" s="2">
        <v>46500</v>
      </c>
      <c r="B2065" s="1" t="s">
        <v>507</v>
      </c>
      <c r="C2065" s="4">
        <v>87.01541333333482</v>
      </c>
      <c r="D2065" s="1" t="s">
        <v>508</v>
      </c>
      <c r="E2065" s="3">
        <v>0.47035358558559359</v>
      </c>
      <c r="F2065" s="1" t="s">
        <v>509</v>
      </c>
      <c r="G2065" s="1">
        <v>2</v>
      </c>
      <c r="H2065" s="1" t="s">
        <v>511</v>
      </c>
    </row>
    <row r="2066" spans="1:8" x14ac:dyDescent="0.25">
      <c r="A2066" s="2">
        <v>46501</v>
      </c>
      <c r="B2066" s="1" t="s">
        <v>507</v>
      </c>
      <c r="C2066" s="4">
        <v>87.01541333333482</v>
      </c>
      <c r="D2066" s="1" t="s">
        <v>508</v>
      </c>
      <c r="E2066" s="3">
        <v>0.47035358558559359</v>
      </c>
      <c r="F2066" s="1" t="s">
        <v>509</v>
      </c>
      <c r="G2066" s="1">
        <v>2</v>
      </c>
      <c r="H2066" s="1" t="s">
        <v>511</v>
      </c>
    </row>
    <row r="2067" spans="1:8" x14ac:dyDescent="0.25">
      <c r="A2067" s="2">
        <v>46502</v>
      </c>
      <c r="B2067" s="1" t="s">
        <v>507</v>
      </c>
      <c r="C2067" s="4">
        <v>87.01541333333482</v>
      </c>
      <c r="D2067" s="1" t="s">
        <v>508</v>
      </c>
      <c r="E2067" s="3">
        <v>0.47035358558559359</v>
      </c>
      <c r="F2067" s="1" t="s">
        <v>509</v>
      </c>
      <c r="G2067" s="1">
        <v>2</v>
      </c>
      <c r="H2067" s="1" t="s">
        <v>511</v>
      </c>
    </row>
    <row r="2068" spans="1:8" x14ac:dyDescent="0.25">
      <c r="A2068" s="2">
        <v>46503</v>
      </c>
      <c r="B2068" s="1" t="s">
        <v>507</v>
      </c>
      <c r="C2068" s="4">
        <v>87.01541333333482</v>
      </c>
      <c r="D2068" s="1" t="s">
        <v>508</v>
      </c>
      <c r="E2068" s="3">
        <v>0.47035358558559359</v>
      </c>
      <c r="F2068" s="1" t="s">
        <v>509</v>
      </c>
      <c r="G2068" s="1">
        <v>2</v>
      </c>
      <c r="H2068" s="1" t="s">
        <v>511</v>
      </c>
    </row>
    <row r="2069" spans="1:8" x14ac:dyDescent="0.25">
      <c r="A2069" s="2">
        <v>46504</v>
      </c>
      <c r="B2069" s="1" t="s">
        <v>507</v>
      </c>
      <c r="C2069" s="4">
        <v>87.01541333333482</v>
      </c>
      <c r="D2069" s="1" t="s">
        <v>508</v>
      </c>
      <c r="E2069" s="3">
        <v>0.47035358558559359</v>
      </c>
      <c r="F2069" s="1" t="s">
        <v>509</v>
      </c>
      <c r="G2069" s="1">
        <v>2</v>
      </c>
      <c r="H2069" s="1" t="s">
        <v>511</v>
      </c>
    </row>
    <row r="2070" spans="1:8" x14ac:dyDescent="0.25">
      <c r="A2070" s="2">
        <v>46505</v>
      </c>
      <c r="B2070" s="1" t="s">
        <v>507</v>
      </c>
      <c r="C2070" s="4">
        <v>87.01541333333482</v>
      </c>
      <c r="D2070" s="1" t="s">
        <v>508</v>
      </c>
      <c r="E2070" s="3">
        <v>0.47035358558559359</v>
      </c>
      <c r="F2070" s="1" t="s">
        <v>509</v>
      </c>
      <c r="G2070" s="1">
        <v>2</v>
      </c>
      <c r="H2070" s="1" t="s">
        <v>511</v>
      </c>
    </row>
    <row r="2071" spans="1:8" x14ac:dyDescent="0.25">
      <c r="A2071" s="2">
        <v>46506</v>
      </c>
      <c r="B2071" s="1" t="s">
        <v>507</v>
      </c>
      <c r="C2071" s="4">
        <v>87.01541333333482</v>
      </c>
      <c r="D2071" s="1" t="s">
        <v>508</v>
      </c>
      <c r="E2071" s="3">
        <v>0.47035358558559359</v>
      </c>
      <c r="F2071" s="1" t="s">
        <v>509</v>
      </c>
      <c r="G2071" s="1">
        <v>2</v>
      </c>
      <c r="H2071" s="1" t="s">
        <v>511</v>
      </c>
    </row>
    <row r="2072" spans="1:8" x14ac:dyDescent="0.25">
      <c r="A2072" s="2">
        <v>46507</v>
      </c>
      <c r="B2072" s="1" t="s">
        <v>507</v>
      </c>
      <c r="C2072" s="4">
        <v>87.01541333333482</v>
      </c>
      <c r="D2072" s="1" t="s">
        <v>508</v>
      </c>
      <c r="E2072" s="3">
        <v>0.47035358558559359</v>
      </c>
      <c r="F2072" s="1" t="s">
        <v>509</v>
      </c>
      <c r="G2072" s="1">
        <v>2</v>
      </c>
      <c r="H2072" s="1" t="s">
        <v>511</v>
      </c>
    </row>
    <row r="2073" spans="1:8" x14ac:dyDescent="0.25">
      <c r="A2073" s="2">
        <v>46508</v>
      </c>
      <c r="B2073" s="1" t="s">
        <v>507</v>
      </c>
      <c r="C2073" s="4">
        <v>92.959793548388561</v>
      </c>
      <c r="D2073" s="1" t="s">
        <v>508</v>
      </c>
      <c r="E2073" s="3">
        <v>0.50248537053183007</v>
      </c>
      <c r="F2073" s="1" t="s">
        <v>509</v>
      </c>
      <c r="G2073" s="1">
        <v>2</v>
      </c>
      <c r="H2073" s="1" t="s">
        <v>511</v>
      </c>
    </row>
    <row r="2074" spans="1:8" x14ac:dyDescent="0.25">
      <c r="A2074" s="2">
        <v>46509</v>
      </c>
      <c r="B2074" s="1" t="s">
        <v>507</v>
      </c>
      <c r="C2074" s="4">
        <v>92.959793548388561</v>
      </c>
      <c r="D2074" s="1" t="s">
        <v>508</v>
      </c>
      <c r="E2074" s="3">
        <v>0.50248537053183007</v>
      </c>
      <c r="F2074" s="1" t="s">
        <v>509</v>
      </c>
      <c r="G2074" s="1">
        <v>2</v>
      </c>
      <c r="H2074" s="1" t="s">
        <v>511</v>
      </c>
    </row>
    <row r="2075" spans="1:8" x14ac:dyDescent="0.25">
      <c r="A2075" s="2">
        <v>46510</v>
      </c>
      <c r="B2075" s="1" t="s">
        <v>507</v>
      </c>
      <c r="C2075" s="4">
        <v>92.959793548388561</v>
      </c>
      <c r="D2075" s="1" t="s">
        <v>508</v>
      </c>
      <c r="E2075" s="3">
        <v>0.50248537053183007</v>
      </c>
      <c r="F2075" s="1" t="s">
        <v>509</v>
      </c>
      <c r="G2075" s="1">
        <v>2</v>
      </c>
      <c r="H2075" s="1" t="s">
        <v>511</v>
      </c>
    </row>
    <row r="2076" spans="1:8" x14ac:dyDescent="0.25">
      <c r="A2076" s="2">
        <v>46511</v>
      </c>
      <c r="B2076" s="1" t="s">
        <v>507</v>
      </c>
      <c r="C2076" s="4">
        <v>92.959793548388561</v>
      </c>
      <c r="D2076" s="1" t="s">
        <v>508</v>
      </c>
      <c r="E2076" s="3">
        <v>0.50248537053183007</v>
      </c>
      <c r="F2076" s="1" t="s">
        <v>509</v>
      </c>
      <c r="G2076" s="1">
        <v>2</v>
      </c>
      <c r="H2076" s="1" t="s">
        <v>511</v>
      </c>
    </row>
    <row r="2077" spans="1:8" x14ac:dyDescent="0.25">
      <c r="A2077" s="2">
        <v>46512</v>
      </c>
      <c r="B2077" s="1" t="s">
        <v>507</v>
      </c>
      <c r="C2077" s="4">
        <v>92.959793548388561</v>
      </c>
      <c r="D2077" s="1" t="s">
        <v>508</v>
      </c>
      <c r="E2077" s="3">
        <v>0.50248537053183007</v>
      </c>
      <c r="F2077" s="1" t="s">
        <v>509</v>
      </c>
      <c r="G2077" s="1">
        <v>2</v>
      </c>
      <c r="H2077" s="1" t="s">
        <v>511</v>
      </c>
    </row>
    <row r="2078" spans="1:8" x14ac:dyDescent="0.25">
      <c r="A2078" s="2">
        <v>46513</v>
      </c>
      <c r="B2078" s="1" t="s">
        <v>507</v>
      </c>
      <c r="C2078" s="4">
        <v>92.959793548388561</v>
      </c>
      <c r="D2078" s="1" t="s">
        <v>508</v>
      </c>
      <c r="E2078" s="3">
        <v>0.50248537053183007</v>
      </c>
      <c r="F2078" s="1" t="s">
        <v>509</v>
      </c>
      <c r="G2078" s="1">
        <v>2</v>
      </c>
      <c r="H2078" s="1" t="s">
        <v>511</v>
      </c>
    </row>
    <row r="2079" spans="1:8" x14ac:dyDescent="0.25">
      <c r="A2079" s="2">
        <v>46514</v>
      </c>
      <c r="B2079" s="1" t="s">
        <v>507</v>
      </c>
      <c r="C2079" s="4">
        <v>92.959793548388561</v>
      </c>
      <c r="D2079" s="1" t="s">
        <v>508</v>
      </c>
      <c r="E2079" s="3">
        <v>0.50248537053183007</v>
      </c>
      <c r="F2079" s="1" t="s">
        <v>509</v>
      </c>
      <c r="G2079" s="1">
        <v>2</v>
      </c>
      <c r="H2079" s="1" t="s">
        <v>511</v>
      </c>
    </row>
    <row r="2080" spans="1:8" x14ac:dyDescent="0.25">
      <c r="A2080" s="2">
        <v>46515</v>
      </c>
      <c r="B2080" s="1" t="s">
        <v>507</v>
      </c>
      <c r="C2080" s="4">
        <v>92.959793548388561</v>
      </c>
      <c r="D2080" s="1" t="s">
        <v>508</v>
      </c>
      <c r="E2080" s="3">
        <v>0.50248537053183007</v>
      </c>
      <c r="F2080" s="1" t="s">
        <v>509</v>
      </c>
      <c r="G2080" s="1">
        <v>2</v>
      </c>
      <c r="H2080" s="1" t="s">
        <v>511</v>
      </c>
    </row>
    <row r="2081" spans="1:8" x14ac:dyDescent="0.25">
      <c r="A2081" s="2">
        <v>46516</v>
      </c>
      <c r="B2081" s="1" t="s">
        <v>507</v>
      </c>
      <c r="C2081" s="4">
        <v>92.959793548388561</v>
      </c>
      <c r="D2081" s="1" t="s">
        <v>508</v>
      </c>
      <c r="E2081" s="3">
        <v>0.50248537053183007</v>
      </c>
      <c r="F2081" s="1" t="s">
        <v>509</v>
      </c>
      <c r="G2081" s="1">
        <v>2</v>
      </c>
      <c r="H2081" s="1" t="s">
        <v>511</v>
      </c>
    </row>
    <row r="2082" spans="1:8" x14ac:dyDescent="0.25">
      <c r="A2082" s="2">
        <v>46517</v>
      </c>
      <c r="B2082" s="1" t="s">
        <v>507</v>
      </c>
      <c r="C2082" s="4">
        <v>92.959793548388561</v>
      </c>
      <c r="D2082" s="1" t="s">
        <v>508</v>
      </c>
      <c r="E2082" s="3">
        <v>0.50248537053183007</v>
      </c>
      <c r="F2082" s="1" t="s">
        <v>509</v>
      </c>
      <c r="G2082" s="1">
        <v>2</v>
      </c>
      <c r="H2082" s="1" t="s">
        <v>511</v>
      </c>
    </row>
    <row r="2083" spans="1:8" x14ac:dyDescent="0.25">
      <c r="A2083" s="2">
        <v>46518</v>
      </c>
      <c r="B2083" s="1" t="s">
        <v>507</v>
      </c>
      <c r="C2083" s="4">
        <v>92.959793548388561</v>
      </c>
      <c r="D2083" s="1" t="s">
        <v>508</v>
      </c>
      <c r="E2083" s="3">
        <v>0.50248537053183007</v>
      </c>
      <c r="F2083" s="1" t="s">
        <v>509</v>
      </c>
      <c r="G2083" s="1">
        <v>2</v>
      </c>
      <c r="H2083" s="1" t="s">
        <v>511</v>
      </c>
    </row>
    <row r="2084" spans="1:8" x14ac:dyDescent="0.25">
      <c r="A2084" s="2">
        <v>46519</v>
      </c>
      <c r="B2084" s="1" t="s">
        <v>507</v>
      </c>
      <c r="C2084" s="4">
        <v>92.959793548388561</v>
      </c>
      <c r="D2084" s="1" t="s">
        <v>508</v>
      </c>
      <c r="E2084" s="3">
        <v>0.50248537053183007</v>
      </c>
      <c r="F2084" s="1" t="s">
        <v>509</v>
      </c>
      <c r="G2084" s="1">
        <v>2</v>
      </c>
      <c r="H2084" s="1" t="s">
        <v>511</v>
      </c>
    </row>
    <row r="2085" spans="1:8" x14ac:dyDescent="0.25">
      <c r="A2085" s="2">
        <v>46520</v>
      </c>
      <c r="B2085" s="1" t="s">
        <v>507</v>
      </c>
      <c r="C2085" s="4">
        <v>92.959793548388561</v>
      </c>
      <c r="D2085" s="1" t="s">
        <v>508</v>
      </c>
      <c r="E2085" s="3">
        <v>0.50248537053183007</v>
      </c>
      <c r="F2085" s="1" t="s">
        <v>509</v>
      </c>
      <c r="G2085" s="1">
        <v>2</v>
      </c>
      <c r="H2085" s="1" t="s">
        <v>511</v>
      </c>
    </row>
    <row r="2086" spans="1:8" x14ac:dyDescent="0.25">
      <c r="A2086" s="2">
        <v>46521</v>
      </c>
      <c r="B2086" s="1" t="s">
        <v>507</v>
      </c>
      <c r="C2086" s="4">
        <v>92.959793548388561</v>
      </c>
      <c r="D2086" s="1" t="s">
        <v>508</v>
      </c>
      <c r="E2086" s="3">
        <v>0.50248537053183007</v>
      </c>
      <c r="F2086" s="1" t="s">
        <v>509</v>
      </c>
      <c r="G2086" s="1">
        <v>2</v>
      </c>
      <c r="H2086" s="1" t="s">
        <v>511</v>
      </c>
    </row>
    <row r="2087" spans="1:8" x14ac:dyDescent="0.25">
      <c r="A2087" s="2">
        <v>46522</v>
      </c>
      <c r="B2087" s="1" t="s">
        <v>507</v>
      </c>
      <c r="C2087" s="4">
        <v>92.959793548388561</v>
      </c>
      <c r="D2087" s="1" t="s">
        <v>508</v>
      </c>
      <c r="E2087" s="3">
        <v>0.50248537053183007</v>
      </c>
      <c r="F2087" s="1" t="s">
        <v>509</v>
      </c>
      <c r="G2087" s="1">
        <v>2</v>
      </c>
      <c r="H2087" s="1" t="s">
        <v>511</v>
      </c>
    </row>
    <row r="2088" spans="1:8" x14ac:dyDescent="0.25">
      <c r="A2088" s="2">
        <v>46523</v>
      </c>
      <c r="B2088" s="1" t="s">
        <v>507</v>
      </c>
      <c r="C2088" s="4">
        <v>92.959793548388561</v>
      </c>
      <c r="D2088" s="1" t="s">
        <v>508</v>
      </c>
      <c r="E2088" s="3">
        <v>0.50248537053183007</v>
      </c>
      <c r="F2088" s="1" t="s">
        <v>509</v>
      </c>
      <c r="G2088" s="1">
        <v>2</v>
      </c>
      <c r="H2088" s="1" t="s">
        <v>511</v>
      </c>
    </row>
    <row r="2089" spans="1:8" x14ac:dyDescent="0.25">
      <c r="A2089" s="2">
        <v>46524</v>
      </c>
      <c r="B2089" s="1" t="s">
        <v>507</v>
      </c>
      <c r="C2089" s="4">
        <v>92.959793548388561</v>
      </c>
      <c r="D2089" s="1" t="s">
        <v>508</v>
      </c>
      <c r="E2089" s="3">
        <v>0.50248537053183007</v>
      </c>
      <c r="F2089" s="1" t="s">
        <v>509</v>
      </c>
      <c r="G2089" s="1">
        <v>2</v>
      </c>
      <c r="H2089" s="1" t="s">
        <v>511</v>
      </c>
    </row>
    <row r="2090" spans="1:8" x14ac:dyDescent="0.25">
      <c r="A2090" s="2">
        <v>46525</v>
      </c>
      <c r="B2090" s="1" t="s">
        <v>507</v>
      </c>
      <c r="C2090" s="4">
        <v>92.959793548388561</v>
      </c>
      <c r="D2090" s="1" t="s">
        <v>508</v>
      </c>
      <c r="E2090" s="3">
        <v>0.50248537053183007</v>
      </c>
      <c r="F2090" s="1" t="s">
        <v>509</v>
      </c>
      <c r="G2090" s="1">
        <v>2</v>
      </c>
      <c r="H2090" s="1" t="s">
        <v>511</v>
      </c>
    </row>
    <row r="2091" spans="1:8" x14ac:dyDescent="0.25">
      <c r="A2091" s="2">
        <v>46526</v>
      </c>
      <c r="B2091" s="1" t="s">
        <v>507</v>
      </c>
      <c r="C2091" s="4">
        <v>92.959793548388561</v>
      </c>
      <c r="D2091" s="1" t="s">
        <v>508</v>
      </c>
      <c r="E2091" s="3">
        <v>0.50248537053183007</v>
      </c>
      <c r="F2091" s="1" t="s">
        <v>509</v>
      </c>
      <c r="G2091" s="1">
        <v>2</v>
      </c>
      <c r="H2091" s="1" t="s">
        <v>511</v>
      </c>
    </row>
    <row r="2092" spans="1:8" x14ac:dyDescent="0.25">
      <c r="A2092" s="2">
        <v>46527</v>
      </c>
      <c r="B2092" s="1" t="s">
        <v>507</v>
      </c>
      <c r="C2092" s="4">
        <v>92.959793548388561</v>
      </c>
      <c r="D2092" s="1" t="s">
        <v>508</v>
      </c>
      <c r="E2092" s="3">
        <v>0.50248537053183007</v>
      </c>
      <c r="F2092" s="1" t="s">
        <v>509</v>
      </c>
      <c r="G2092" s="1">
        <v>2</v>
      </c>
      <c r="H2092" s="1" t="s">
        <v>511</v>
      </c>
    </row>
    <row r="2093" spans="1:8" x14ac:dyDescent="0.25">
      <c r="A2093" s="2">
        <v>46528</v>
      </c>
      <c r="B2093" s="1" t="s">
        <v>507</v>
      </c>
      <c r="C2093" s="4">
        <v>92.959793548388561</v>
      </c>
      <c r="D2093" s="1" t="s">
        <v>508</v>
      </c>
      <c r="E2093" s="3">
        <v>0.50248537053183007</v>
      </c>
      <c r="F2093" s="1" t="s">
        <v>509</v>
      </c>
      <c r="G2093" s="1">
        <v>2</v>
      </c>
      <c r="H2093" s="1" t="s">
        <v>511</v>
      </c>
    </row>
    <row r="2094" spans="1:8" x14ac:dyDescent="0.25">
      <c r="A2094" s="2">
        <v>46529</v>
      </c>
      <c r="B2094" s="1" t="s">
        <v>507</v>
      </c>
      <c r="C2094" s="4">
        <v>92.959793548388561</v>
      </c>
      <c r="D2094" s="1" t="s">
        <v>508</v>
      </c>
      <c r="E2094" s="3">
        <v>0.50248537053183007</v>
      </c>
      <c r="F2094" s="1" t="s">
        <v>509</v>
      </c>
      <c r="G2094" s="1">
        <v>2</v>
      </c>
      <c r="H2094" s="1" t="s">
        <v>511</v>
      </c>
    </row>
    <row r="2095" spans="1:8" x14ac:dyDescent="0.25">
      <c r="A2095" s="2">
        <v>46530</v>
      </c>
      <c r="B2095" s="1" t="s">
        <v>507</v>
      </c>
      <c r="C2095" s="4">
        <v>92.959793548388561</v>
      </c>
      <c r="D2095" s="1" t="s">
        <v>508</v>
      </c>
      <c r="E2095" s="3">
        <v>0.50248537053183007</v>
      </c>
      <c r="F2095" s="1" t="s">
        <v>509</v>
      </c>
      <c r="G2095" s="1">
        <v>2</v>
      </c>
      <c r="H2095" s="1" t="s">
        <v>511</v>
      </c>
    </row>
    <row r="2096" spans="1:8" x14ac:dyDescent="0.25">
      <c r="A2096" s="2">
        <v>46531</v>
      </c>
      <c r="B2096" s="1" t="s">
        <v>507</v>
      </c>
      <c r="C2096" s="4">
        <v>92.959793548388561</v>
      </c>
      <c r="D2096" s="1" t="s">
        <v>508</v>
      </c>
      <c r="E2096" s="3">
        <v>0.50248537053183007</v>
      </c>
      <c r="F2096" s="1" t="s">
        <v>509</v>
      </c>
      <c r="G2096" s="1">
        <v>2</v>
      </c>
      <c r="H2096" s="1" t="s">
        <v>511</v>
      </c>
    </row>
    <row r="2097" spans="1:8" x14ac:dyDescent="0.25">
      <c r="A2097" s="2">
        <v>46532</v>
      </c>
      <c r="B2097" s="1" t="s">
        <v>507</v>
      </c>
      <c r="C2097" s="4">
        <v>92.959793548388561</v>
      </c>
      <c r="D2097" s="1" t="s">
        <v>508</v>
      </c>
      <c r="E2097" s="3">
        <v>0.50248537053183007</v>
      </c>
      <c r="F2097" s="1" t="s">
        <v>509</v>
      </c>
      <c r="G2097" s="1">
        <v>2</v>
      </c>
      <c r="H2097" s="1" t="s">
        <v>511</v>
      </c>
    </row>
    <row r="2098" spans="1:8" x14ac:dyDescent="0.25">
      <c r="A2098" s="2">
        <v>46533</v>
      </c>
      <c r="B2098" s="1" t="s">
        <v>507</v>
      </c>
      <c r="C2098" s="4">
        <v>92.959793548388561</v>
      </c>
      <c r="D2098" s="1" t="s">
        <v>508</v>
      </c>
      <c r="E2098" s="3">
        <v>0.50248537053183007</v>
      </c>
      <c r="F2098" s="1" t="s">
        <v>509</v>
      </c>
      <c r="G2098" s="1">
        <v>2</v>
      </c>
      <c r="H2098" s="1" t="s">
        <v>511</v>
      </c>
    </row>
    <row r="2099" spans="1:8" x14ac:dyDescent="0.25">
      <c r="A2099" s="2">
        <v>46534</v>
      </c>
      <c r="B2099" s="1" t="s">
        <v>507</v>
      </c>
      <c r="C2099" s="4">
        <v>92.959793548388561</v>
      </c>
      <c r="D2099" s="1" t="s">
        <v>508</v>
      </c>
      <c r="E2099" s="3">
        <v>0.50248537053183007</v>
      </c>
      <c r="F2099" s="1" t="s">
        <v>509</v>
      </c>
      <c r="G2099" s="1">
        <v>2</v>
      </c>
      <c r="H2099" s="1" t="s">
        <v>511</v>
      </c>
    </row>
    <row r="2100" spans="1:8" x14ac:dyDescent="0.25">
      <c r="A2100" s="2">
        <v>46535</v>
      </c>
      <c r="B2100" s="1" t="s">
        <v>507</v>
      </c>
      <c r="C2100" s="4">
        <v>92.959793548388561</v>
      </c>
      <c r="D2100" s="1" t="s">
        <v>508</v>
      </c>
      <c r="E2100" s="3">
        <v>0.50248537053183007</v>
      </c>
      <c r="F2100" s="1" t="s">
        <v>509</v>
      </c>
      <c r="G2100" s="1">
        <v>2</v>
      </c>
      <c r="H2100" s="1" t="s">
        <v>511</v>
      </c>
    </row>
    <row r="2101" spans="1:8" x14ac:dyDescent="0.25">
      <c r="A2101" s="2">
        <v>46536</v>
      </c>
      <c r="B2101" s="1" t="s">
        <v>507</v>
      </c>
      <c r="C2101" s="4">
        <v>92.959793548388561</v>
      </c>
      <c r="D2101" s="1" t="s">
        <v>508</v>
      </c>
      <c r="E2101" s="3">
        <v>0.50248537053183007</v>
      </c>
      <c r="F2101" s="1" t="s">
        <v>509</v>
      </c>
      <c r="G2101" s="1">
        <v>2</v>
      </c>
      <c r="H2101" s="1" t="s">
        <v>511</v>
      </c>
    </row>
    <row r="2102" spans="1:8" x14ac:dyDescent="0.25">
      <c r="A2102" s="2">
        <v>46537</v>
      </c>
      <c r="B2102" s="1" t="s">
        <v>507</v>
      </c>
      <c r="C2102" s="4">
        <v>92.959793548388561</v>
      </c>
      <c r="D2102" s="1" t="s">
        <v>508</v>
      </c>
      <c r="E2102" s="3">
        <v>0.50248537053183007</v>
      </c>
      <c r="F2102" s="1" t="s">
        <v>509</v>
      </c>
      <c r="G2102" s="1">
        <v>2</v>
      </c>
      <c r="H2102" s="1" t="s">
        <v>511</v>
      </c>
    </row>
    <row r="2103" spans="1:8" x14ac:dyDescent="0.25">
      <c r="A2103" s="2">
        <v>46538</v>
      </c>
      <c r="B2103" s="1" t="s">
        <v>507</v>
      </c>
      <c r="C2103" s="4">
        <v>92.959793548388561</v>
      </c>
      <c r="D2103" s="1" t="s">
        <v>508</v>
      </c>
      <c r="E2103" s="3">
        <v>0.50248537053183007</v>
      </c>
      <c r="F2103" s="1" t="s">
        <v>509</v>
      </c>
      <c r="G2103" s="1">
        <v>2</v>
      </c>
      <c r="H2103" s="1" t="s">
        <v>511</v>
      </c>
    </row>
    <row r="2104" spans="1:8" x14ac:dyDescent="0.25">
      <c r="A2104" s="2">
        <v>46539</v>
      </c>
      <c r="B2104" s="1" t="s">
        <v>507</v>
      </c>
      <c r="C2104" s="4">
        <v>50.266133333334203</v>
      </c>
      <c r="D2104" s="1" t="s">
        <v>508</v>
      </c>
      <c r="E2104" s="3">
        <v>0.27170882882883352</v>
      </c>
      <c r="F2104" s="1" t="s">
        <v>509</v>
      </c>
      <c r="G2104" s="1">
        <v>2</v>
      </c>
      <c r="H2104" s="1" t="s">
        <v>511</v>
      </c>
    </row>
    <row r="2105" spans="1:8" x14ac:dyDescent="0.25">
      <c r="A2105" s="2">
        <v>46540</v>
      </c>
      <c r="B2105" s="1" t="s">
        <v>507</v>
      </c>
      <c r="C2105" s="4">
        <v>50.266133333334203</v>
      </c>
      <c r="D2105" s="1" t="s">
        <v>508</v>
      </c>
      <c r="E2105" s="3">
        <v>0.27170882882883352</v>
      </c>
      <c r="F2105" s="1" t="s">
        <v>509</v>
      </c>
      <c r="G2105" s="1">
        <v>2</v>
      </c>
      <c r="H2105" s="1" t="s">
        <v>511</v>
      </c>
    </row>
    <row r="2106" spans="1:8" x14ac:dyDescent="0.25">
      <c r="A2106" s="2">
        <v>46541</v>
      </c>
      <c r="B2106" s="1" t="s">
        <v>507</v>
      </c>
      <c r="C2106" s="4">
        <v>50.266133333334203</v>
      </c>
      <c r="D2106" s="1" t="s">
        <v>508</v>
      </c>
      <c r="E2106" s="3">
        <v>0.27170882882883352</v>
      </c>
      <c r="F2106" s="1" t="s">
        <v>509</v>
      </c>
      <c r="G2106" s="1">
        <v>2</v>
      </c>
      <c r="H2106" s="1" t="s">
        <v>511</v>
      </c>
    </row>
    <row r="2107" spans="1:8" x14ac:dyDescent="0.25">
      <c r="A2107" s="2">
        <v>46542</v>
      </c>
      <c r="B2107" s="1" t="s">
        <v>507</v>
      </c>
      <c r="C2107" s="4">
        <v>50.266133333334203</v>
      </c>
      <c r="D2107" s="1" t="s">
        <v>508</v>
      </c>
      <c r="E2107" s="3">
        <v>0.27170882882883352</v>
      </c>
      <c r="F2107" s="1" t="s">
        <v>509</v>
      </c>
      <c r="G2107" s="1">
        <v>2</v>
      </c>
      <c r="H2107" s="1" t="s">
        <v>511</v>
      </c>
    </row>
    <row r="2108" spans="1:8" x14ac:dyDescent="0.25">
      <c r="A2108" s="2">
        <v>46543</v>
      </c>
      <c r="B2108" s="1" t="s">
        <v>507</v>
      </c>
      <c r="C2108" s="4">
        <v>50.266133333334203</v>
      </c>
      <c r="D2108" s="1" t="s">
        <v>508</v>
      </c>
      <c r="E2108" s="3">
        <v>0.27170882882883352</v>
      </c>
      <c r="F2108" s="1" t="s">
        <v>509</v>
      </c>
      <c r="G2108" s="1">
        <v>2</v>
      </c>
      <c r="H2108" s="1" t="s">
        <v>511</v>
      </c>
    </row>
    <row r="2109" spans="1:8" x14ac:dyDescent="0.25">
      <c r="A2109" s="2">
        <v>46544</v>
      </c>
      <c r="B2109" s="1" t="s">
        <v>507</v>
      </c>
      <c r="C2109" s="4">
        <v>50.266133333334203</v>
      </c>
      <c r="D2109" s="1" t="s">
        <v>508</v>
      </c>
      <c r="E2109" s="3">
        <v>0.27170882882883352</v>
      </c>
      <c r="F2109" s="1" t="s">
        <v>509</v>
      </c>
      <c r="G2109" s="1">
        <v>2</v>
      </c>
      <c r="H2109" s="1" t="s">
        <v>511</v>
      </c>
    </row>
    <row r="2110" spans="1:8" x14ac:dyDescent="0.25">
      <c r="A2110" s="2">
        <v>46545</v>
      </c>
      <c r="B2110" s="1" t="s">
        <v>507</v>
      </c>
      <c r="C2110" s="4">
        <v>50.266133333334203</v>
      </c>
      <c r="D2110" s="1" t="s">
        <v>508</v>
      </c>
      <c r="E2110" s="3">
        <v>0.27170882882883352</v>
      </c>
      <c r="F2110" s="1" t="s">
        <v>509</v>
      </c>
      <c r="G2110" s="1">
        <v>2</v>
      </c>
      <c r="H2110" s="1" t="s">
        <v>511</v>
      </c>
    </row>
    <row r="2111" spans="1:8" x14ac:dyDescent="0.25">
      <c r="A2111" s="2">
        <v>46546</v>
      </c>
      <c r="B2111" s="1" t="s">
        <v>507</v>
      </c>
      <c r="C2111" s="4">
        <v>50.266133333334203</v>
      </c>
      <c r="D2111" s="1" t="s">
        <v>508</v>
      </c>
      <c r="E2111" s="3">
        <v>0.27170882882883352</v>
      </c>
      <c r="F2111" s="1" t="s">
        <v>509</v>
      </c>
      <c r="G2111" s="1">
        <v>2</v>
      </c>
      <c r="H2111" s="1" t="s">
        <v>511</v>
      </c>
    </row>
    <row r="2112" spans="1:8" x14ac:dyDescent="0.25">
      <c r="A2112" s="2">
        <v>46547</v>
      </c>
      <c r="B2112" s="1" t="s">
        <v>507</v>
      </c>
      <c r="C2112" s="4">
        <v>50.266133333334203</v>
      </c>
      <c r="D2112" s="1" t="s">
        <v>508</v>
      </c>
      <c r="E2112" s="3">
        <v>0.27170882882883352</v>
      </c>
      <c r="F2112" s="1" t="s">
        <v>509</v>
      </c>
      <c r="G2112" s="1">
        <v>2</v>
      </c>
      <c r="H2112" s="1" t="s">
        <v>511</v>
      </c>
    </row>
    <row r="2113" spans="1:8" x14ac:dyDescent="0.25">
      <c r="A2113" s="2">
        <v>46548</v>
      </c>
      <c r="B2113" s="1" t="s">
        <v>507</v>
      </c>
      <c r="C2113" s="4">
        <v>50.266133333334203</v>
      </c>
      <c r="D2113" s="1" t="s">
        <v>508</v>
      </c>
      <c r="E2113" s="3">
        <v>0.27170882882883352</v>
      </c>
      <c r="F2113" s="1" t="s">
        <v>509</v>
      </c>
      <c r="G2113" s="1">
        <v>2</v>
      </c>
      <c r="H2113" s="1" t="s">
        <v>511</v>
      </c>
    </row>
    <row r="2114" spans="1:8" x14ac:dyDescent="0.25">
      <c r="A2114" s="2">
        <v>46549</v>
      </c>
      <c r="B2114" s="1" t="s">
        <v>507</v>
      </c>
      <c r="C2114" s="4">
        <v>50.266133333334203</v>
      </c>
      <c r="D2114" s="1" t="s">
        <v>508</v>
      </c>
      <c r="E2114" s="3">
        <v>0.27170882882883352</v>
      </c>
      <c r="F2114" s="1" t="s">
        <v>509</v>
      </c>
      <c r="G2114" s="1">
        <v>2</v>
      </c>
      <c r="H2114" s="1" t="s">
        <v>511</v>
      </c>
    </row>
    <row r="2115" spans="1:8" x14ac:dyDescent="0.25">
      <c r="A2115" s="2">
        <v>46550</v>
      </c>
      <c r="B2115" s="1" t="s">
        <v>507</v>
      </c>
      <c r="C2115" s="4">
        <v>50.266133333334203</v>
      </c>
      <c r="D2115" s="1" t="s">
        <v>508</v>
      </c>
      <c r="E2115" s="3">
        <v>0.27170882882883352</v>
      </c>
      <c r="F2115" s="1" t="s">
        <v>509</v>
      </c>
      <c r="G2115" s="1">
        <v>2</v>
      </c>
      <c r="H2115" s="1" t="s">
        <v>511</v>
      </c>
    </row>
    <row r="2116" spans="1:8" x14ac:dyDescent="0.25">
      <c r="A2116" s="2">
        <v>46551</v>
      </c>
      <c r="B2116" s="1" t="s">
        <v>507</v>
      </c>
      <c r="C2116" s="4">
        <v>50.266133333334203</v>
      </c>
      <c r="D2116" s="1" t="s">
        <v>508</v>
      </c>
      <c r="E2116" s="3">
        <v>0.27170882882883352</v>
      </c>
      <c r="F2116" s="1" t="s">
        <v>509</v>
      </c>
      <c r="G2116" s="1">
        <v>2</v>
      </c>
      <c r="H2116" s="1" t="s">
        <v>511</v>
      </c>
    </row>
    <row r="2117" spans="1:8" x14ac:dyDescent="0.25">
      <c r="A2117" s="2">
        <v>46552</v>
      </c>
      <c r="B2117" s="1" t="s">
        <v>507</v>
      </c>
      <c r="C2117" s="4">
        <v>50.266133333334203</v>
      </c>
      <c r="D2117" s="1" t="s">
        <v>508</v>
      </c>
      <c r="E2117" s="3">
        <v>0.27170882882883352</v>
      </c>
      <c r="F2117" s="1" t="s">
        <v>509</v>
      </c>
      <c r="G2117" s="1">
        <v>2</v>
      </c>
      <c r="H2117" s="1" t="s">
        <v>511</v>
      </c>
    </row>
    <row r="2118" spans="1:8" x14ac:dyDescent="0.25">
      <c r="A2118" s="2">
        <v>46553</v>
      </c>
      <c r="B2118" s="1" t="s">
        <v>507</v>
      </c>
      <c r="C2118" s="4">
        <v>50.266133333334203</v>
      </c>
      <c r="D2118" s="1" t="s">
        <v>508</v>
      </c>
      <c r="E2118" s="3">
        <v>0.27170882882883352</v>
      </c>
      <c r="F2118" s="1" t="s">
        <v>509</v>
      </c>
      <c r="G2118" s="1">
        <v>2</v>
      </c>
      <c r="H2118" s="1" t="s">
        <v>511</v>
      </c>
    </row>
    <row r="2119" spans="1:8" x14ac:dyDescent="0.25">
      <c r="A2119" s="2">
        <v>46554</v>
      </c>
      <c r="B2119" s="1" t="s">
        <v>507</v>
      </c>
      <c r="C2119" s="4">
        <v>50.266133333334203</v>
      </c>
      <c r="D2119" s="1" t="s">
        <v>508</v>
      </c>
      <c r="E2119" s="3">
        <v>0.27170882882883352</v>
      </c>
      <c r="F2119" s="1" t="s">
        <v>509</v>
      </c>
      <c r="G2119" s="1">
        <v>2</v>
      </c>
      <c r="H2119" s="1" t="s">
        <v>511</v>
      </c>
    </row>
    <row r="2120" spans="1:8" x14ac:dyDescent="0.25">
      <c r="A2120" s="2">
        <v>46555</v>
      </c>
      <c r="B2120" s="1" t="s">
        <v>507</v>
      </c>
      <c r="C2120" s="4">
        <v>50.266133333334203</v>
      </c>
      <c r="D2120" s="1" t="s">
        <v>508</v>
      </c>
      <c r="E2120" s="3">
        <v>0.27170882882883352</v>
      </c>
      <c r="F2120" s="1" t="s">
        <v>509</v>
      </c>
      <c r="G2120" s="1">
        <v>2</v>
      </c>
      <c r="H2120" s="1" t="s">
        <v>511</v>
      </c>
    </row>
    <row r="2121" spans="1:8" x14ac:dyDescent="0.25">
      <c r="A2121" s="2">
        <v>46556</v>
      </c>
      <c r="B2121" s="1" t="s">
        <v>507</v>
      </c>
      <c r="C2121" s="4">
        <v>50.266133333334203</v>
      </c>
      <c r="D2121" s="1" t="s">
        <v>508</v>
      </c>
      <c r="E2121" s="3">
        <v>0.27170882882883352</v>
      </c>
      <c r="F2121" s="1" t="s">
        <v>509</v>
      </c>
      <c r="G2121" s="1">
        <v>2</v>
      </c>
      <c r="H2121" s="1" t="s">
        <v>511</v>
      </c>
    </row>
    <row r="2122" spans="1:8" x14ac:dyDescent="0.25">
      <c r="A2122" s="2">
        <v>46557</v>
      </c>
      <c r="B2122" s="1" t="s">
        <v>507</v>
      </c>
      <c r="C2122" s="4">
        <v>50.266133333334203</v>
      </c>
      <c r="D2122" s="1" t="s">
        <v>508</v>
      </c>
      <c r="E2122" s="3">
        <v>0.27170882882883352</v>
      </c>
      <c r="F2122" s="1" t="s">
        <v>509</v>
      </c>
      <c r="G2122" s="1">
        <v>2</v>
      </c>
      <c r="H2122" s="1" t="s">
        <v>511</v>
      </c>
    </row>
    <row r="2123" spans="1:8" x14ac:dyDescent="0.25">
      <c r="A2123" s="2">
        <v>46558</v>
      </c>
      <c r="B2123" s="1" t="s">
        <v>507</v>
      </c>
      <c r="C2123" s="4">
        <v>50.266133333334203</v>
      </c>
      <c r="D2123" s="1" t="s">
        <v>508</v>
      </c>
      <c r="E2123" s="3">
        <v>0.27170882882883352</v>
      </c>
      <c r="F2123" s="1" t="s">
        <v>509</v>
      </c>
      <c r="G2123" s="1">
        <v>2</v>
      </c>
      <c r="H2123" s="1" t="s">
        <v>511</v>
      </c>
    </row>
    <row r="2124" spans="1:8" x14ac:dyDescent="0.25">
      <c r="A2124" s="2">
        <v>46559</v>
      </c>
      <c r="B2124" s="1" t="s">
        <v>507</v>
      </c>
      <c r="C2124" s="4">
        <v>50.266133333334203</v>
      </c>
      <c r="D2124" s="1" t="s">
        <v>508</v>
      </c>
      <c r="E2124" s="3">
        <v>0.27170882882883352</v>
      </c>
      <c r="F2124" s="1" t="s">
        <v>509</v>
      </c>
      <c r="G2124" s="1">
        <v>2</v>
      </c>
      <c r="H2124" s="1" t="s">
        <v>511</v>
      </c>
    </row>
    <row r="2125" spans="1:8" x14ac:dyDescent="0.25">
      <c r="A2125" s="2">
        <v>46560</v>
      </c>
      <c r="B2125" s="1" t="s">
        <v>507</v>
      </c>
      <c r="C2125" s="4">
        <v>50.266133333334203</v>
      </c>
      <c r="D2125" s="1" t="s">
        <v>508</v>
      </c>
      <c r="E2125" s="3">
        <v>0.27170882882883352</v>
      </c>
      <c r="F2125" s="1" t="s">
        <v>509</v>
      </c>
      <c r="G2125" s="1">
        <v>2</v>
      </c>
      <c r="H2125" s="1" t="s">
        <v>511</v>
      </c>
    </row>
    <row r="2126" spans="1:8" x14ac:dyDescent="0.25">
      <c r="A2126" s="2">
        <v>46561</v>
      </c>
      <c r="B2126" s="1" t="s">
        <v>507</v>
      </c>
      <c r="C2126" s="4">
        <v>50.266133333334203</v>
      </c>
      <c r="D2126" s="1" t="s">
        <v>508</v>
      </c>
      <c r="E2126" s="3">
        <v>0.27170882882883352</v>
      </c>
      <c r="F2126" s="1" t="s">
        <v>509</v>
      </c>
      <c r="G2126" s="1">
        <v>2</v>
      </c>
      <c r="H2126" s="1" t="s">
        <v>511</v>
      </c>
    </row>
    <row r="2127" spans="1:8" x14ac:dyDescent="0.25">
      <c r="A2127" s="2">
        <v>46562</v>
      </c>
      <c r="B2127" s="1" t="s">
        <v>507</v>
      </c>
      <c r="C2127" s="4">
        <v>50.266133333334203</v>
      </c>
      <c r="D2127" s="1" t="s">
        <v>508</v>
      </c>
      <c r="E2127" s="3">
        <v>0.27170882882883352</v>
      </c>
      <c r="F2127" s="1" t="s">
        <v>509</v>
      </c>
      <c r="G2127" s="1">
        <v>2</v>
      </c>
      <c r="H2127" s="1" t="s">
        <v>511</v>
      </c>
    </row>
    <row r="2128" spans="1:8" x14ac:dyDescent="0.25">
      <c r="A2128" s="2">
        <v>46563</v>
      </c>
      <c r="B2128" s="1" t="s">
        <v>507</v>
      </c>
      <c r="C2128" s="4">
        <v>50.266133333334203</v>
      </c>
      <c r="D2128" s="1" t="s">
        <v>508</v>
      </c>
      <c r="E2128" s="3">
        <v>0.27170882882883352</v>
      </c>
      <c r="F2128" s="1" t="s">
        <v>509</v>
      </c>
      <c r="G2128" s="1">
        <v>2</v>
      </c>
      <c r="H2128" s="1" t="s">
        <v>511</v>
      </c>
    </row>
    <row r="2129" spans="1:8" x14ac:dyDescent="0.25">
      <c r="A2129" s="2">
        <v>46564</v>
      </c>
      <c r="B2129" s="1" t="s">
        <v>507</v>
      </c>
      <c r="C2129" s="4">
        <v>50.266133333334203</v>
      </c>
      <c r="D2129" s="1" t="s">
        <v>508</v>
      </c>
      <c r="E2129" s="3">
        <v>0.27170882882883352</v>
      </c>
      <c r="F2129" s="1" t="s">
        <v>509</v>
      </c>
      <c r="G2129" s="1">
        <v>2</v>
      </c>
      <c r="H2129" s="1" t="s">
        <v>511</v>
      </c>
    </row>
    <row r="2130" spans="1:8" x14ac:dyDescent="0.25">
      <c r="A2130" s="2">
        <v>46565</v>
      </c>
      <c r="B2130" s="1" t="s">
        <v>507</v>
      </c>
      <c r="C2130" s="4">
        <v>50.266133333334203</v>
      </c>
      <c r="D2130" s="1" t="s">
        <v>508</v>
      </c>
      <c r="E2130" s="3">
        <v>0.27170882882883352</v>
      </c>
      <c r="F2130" s="1" t="s">
        <v>509</v>
      </c>
      <c r="G2130" s="1">
        <v>2</v>
      </c>
      <c r="H2130" s="1" t="s">
        <v>511</v>
      </c>
    </row>
    <row r="2131" spans="1:8" x14ac:dyDescent="0.25">
      <c r="A2131" s="2">
        <v>46566</v>
      </c>
      <c r="B2131" s="1" t="s">
        <v>507</v>
      </c>
      <c r="C2131" s="4">
        <v>50.266133333334203</v>
      </c>
      <c r="D2131" s="1" t="s">
        <v>508</v>
      </c>
      <c r="E2131" s="3">
        <v>0.27170882882883352</v>
      </c>
      <c r="F2131" s="1" t="s">
        <v>509</v>
      </c>
      <c r="G2131" s="1">
        <v>2</v>
      </c>
      <c r="H2131" s="1" t="s">
        <v>511</v>
      </c>
    </row>
    <row r="2132" spans="1:8" x14ac:dyDescent="0.25">
      <c r="A2132" s="2">
        <v>46567</v>
      </c>
      <c r="B2132" s="1" t="s">
        <v>507</v>
      </c>
      <c r="C2132" s="4">
        <v>50.266133333334203</v>
      </c>
      <c r="D2132" s="1" t="s">
        <v>508</v>
      </c>
      <c r="E2132" s="3">
        <v>0.27170882882883352</v>
      </c>
      <c r="F2132" s="1" t="s">
        <v>509</v>
      </c>
      <c r="G2132" s="1">
        <v>2</v>
      </c>
      <c r="H2132" s="1" t="s">
        <v>511</v>
      </c>
    </row>
    <row r="2133" spans="1:8" x14ac:dyDescent="0.25">
      <c r="A2133" s="2">
        <v>46568</v>
      </c>
      <c r="B2133" s="1" t="s">
        <v>507</v>
      </c>
      <c r="C2133" s="4">
        <v>50.266133333334203</v>
      </c>
      <c r="D2133" s="1" t="s">
        <v>508</v>
      </c>
      <c r="E2133" s="3">
        <v>0.27170882882883352</v>
      </c>
      <c r="F2133" s="1" t="s">
        <v>509</v>
      </c>
      <c r="G2133" s="1">
        <v>2</v>
      </c>
      <c r="H2133" s="1" t="s">
        <v>511</v>
      </c>
    </row>
    <row r="2134" spans="1:8" x14ac:dyDescent="0.25">
      <c r="A2134" s="2">
        <v>46569</v>
      </c>
      <c r="B2134" s="1" t="s">
        <v>507</v>
      </c>
      <c r="C2134" s="4">
        <v>92.959793548388561</v>
      </c>
      <c r="D2134" s="1" t="s">
        <v>508</v>
      </c>
      <c r="E2134" s="3">
        <v>0.50248537053183007</v>
      </c>
      <c r="F2134" s="1" t="s">
        <v>509</v>
      </c>
      <c r="G2134" s="1">
        <v>2</v>
      </c>
      <c r="H2134" s="1" t="s">
        <v>511</v>
      </c>
    </row>
    <row r="2135" spans="1:8" x14ac:dyDescent="0.25">
      <c r="A2135" s="2">
        <v>46570</v>
      </c>
      <c r="B2135" s="1" t="s">
        <v>507</v>
      </c>
      <c r="C2135" s="4">
        <v>92.959793548388561</v>
      </c>
      <c r="D2135" s="1" t="s">
        <v>508</v>
      </c>
      <c r="E2135" s="3">
        <v>0.50248537053183007</v>
      </c>
      <c r="F2135" s="1" t="s">
        <v>509</v>
      </c>
      <c r="G2135" s="1">
        <v>2</v>
      </c>
      <c r="H2135" s="1" t="s">
        <v>511</v>
      </c>
    </row>
    <row r="2136" spans="1:8" x14ac:dyDescent="0.25">
      <c r="A2136" s="2">
        <v>46571</v>
      </c>
      <c r="B2136" s="1" t="s">
        <v>507</v>
      </c>
      <c r="C2136" s="4">
        <v>92.959793548388561</v>
      </c>
      <c r="D2136" s="1" t="s">
        <v>508</v>
      </c>
      <c r="E2136" s="3">
        <v>0.50248537053183007</v>
      </c>
      <c r="F2136" s="1" t="s">
        <v>509</v>
      </c>
      <c r="G2136" s="1">
        <v>2</v>
      </c>
      <c r="H2136" s="1" t="s">
        <v>511</v>
      </c>
    </row>
    <row r="2137" spans="1:8" x14ac:dyDescent="0.25">
      <c r="A2137" s="2">
        <v>46572</v>
      </c>
      <c r="B2137" s="1" t="s">
        <v>507</v>
      </c>
      <c r="C2137" s="4">
        <v>92.959793548388561</v>
      </c>
      <c r="D2137" s="1" t="s">
        <v>508</v>
      </c>
      <c r="E2137" s="3">
        <v>0.50248537053183007</v>
      </c>
      <c r="F2137" s="1" t="s">
        <v>509</v>
      </c>
      <c r="G2137" s="1">
        <v>2</v>
      </c>
      <c r="H2137" s="1" t="s">
        <v>511</v>
      </c>
    </row>
    <row r="2138" spans="1:8" x14ac:dyDescent="0.25">
      <c r="A2138" s="2">
        <v>46573</v>
      </c>
      <c r="B2138" s="1" t="s">
        <v>507</v>
      </c>
      <c r="C2138" s="4">
        <v>92.959793548388561</v>
      </c>
      <c r="D2138" s="1" t="s">
        <v>508</v>
      </c>
      <c r="E2138" s="3">
        <v>0.50248537053183007</v>
      </c>
      <c r="F2138" s="1" t="s">
        <v>509</v>
      </c>
      <c r="G2138" s="1">
        <v>2</v>
      </c>
      <c r="H2138" s="1" t="s">
        <v>511</v>
      </c>
    </row>
    <row r="2139" spans="1:8" x14ac:dyDescent="0.25">
      <c r="A2139" s="2">
        <v>46574</v>
      </c>
      <c r="B2139" s="1" t="s">
        <v>507</v>
      </c>
      <c r="C2139" s="4">
        <v>92.959793548388561</v>
      </c>
      <c r="D2139" s="1" t="s">
        <v>508</v>
      </c>
      <c r="E2139" s="3">
        <v>0.50248537053183007</v>
      </c>
      <c r="F2139" s="1" t="s">
        <v>509</v>
      </c>
      <c r="G2139" s="1">
        <v>2</v>
      </c>
      <c r="H2139" s="1" t="s">
        <v>511</v>
      </c>
    </row>
    <row r="2140" spans="1:8" x14ac:dyDescent="0.25">
      <c r="A2140" s="2">
        <v>46575</v>
      </c>
      <c r="B2140" s="1" t="s">
        <v>507</v>
      </c>
      <c r="C2140" s="4">
        <v>92.959793548388561</v>
      </c>
      <c r="D2140" s="1" t="s">
        <v>508</v>
      </c>
      <c r="E2140" s="3">
        <v>0.50248537053183007</v>
      </c>
      <c r="F2140" s="1" t="s">
        <v>509</v>
      </c>
      <c r="G2140" s="1">
        <v>2</v>
      </c>
      <c r="H2140" s="1" t="s">
        <v>511</v>
      </c>
    </row>
    <row r="2141" spans="1:8" x14ac:dyDescent="0.25">
      <c r="A2141" s="2">
        <v>46576</v>
      </c>
      <c r="B2141" s="1" t="s">
        <v>507</v>
      </c>
      <c r="C2141" s="4">
        <v>92.959793548388561</v>
      </c>
      <c r="D2141" s="1" t="s">
        <v>508</v>
      </c>
      <c r="E2141" s="3">
        <v>0.50248537053183007</v>
      </c>
      <c r="F2141" s="1" t="s">
        <v>509</v>
      </c>
      <c r="G2141" s="1">
        <v>2</v>
      </c>
      <c r="H2141" s="1" t="s">
        <v>511</v>
      </c>
    </row>
    <row r="2142" spans="1:8" x14ac:dyDescent="0.25">
      <c r="A2142" s="2">
        <v>46577</v>
      </c>
      <c r="B2142" s="1" t="s">
        <v>507</v>
      </c>
      <c r="C2142" s="4">
        <v>92.959793548388561</v>
      </c>
      <c r="D2142" s="1" t="s">
        <v>508</v>
      </c>
      <c r="E2142" s="3">
        <v>0.50248537053183007</v>
      </c>
      <c r="F2142" s="1" t="s">
        <v>509</v>
      </c>
      <c r="G2142" s="1">
        <v>2</v>
      </c>
      <c r="H2142" s="1" t="s">
        <v>511</v>
      </c>
    </row>
    <row r="2143" spans="1:8" x14ac:dyDescent="0.25">
      <c r="A2143" s="2">
        <v>46578</v>
      </c>
      <c r="B2143" s="1" t="s">
        <v>507</v>
      </c>
      <c r="C2143" s="4">
        <v>92.959793548388561</v>
      </c>
      <c r="D2143" s="1" t="s">
        <v>508</v>
      </c>
      <c r="E2143" s="3">
        <v>0.50248537053183007</v>
      </c>
      <c r="F2143" s="1" t="s">
        <v>509</v>
      </c>
      <c r="G2143" s="1">
        <v>2</v>
      </c>
      <c r="H2143" s="1" t="s">
        <v>511</v>
      </c>
    </row>
    <row r="2144" spans="1:8" x14ac:dyDescent="0.25">
      <c r="A2144" s="2">
        <v>46579</v>
      </c>
      <c r="B2144" s="1" t="s">
        <v>507</v>
      </c>
      <c r="C2144" s="4">
        <v>92.959793548388561</v>
      </c>
      <c r="D2144" s="1" t="s">
        <v>508</v>
      </c>
      <c r="E2144" s="3">
        <v>0.50248537053183007</v>
      </c>
      <c r="F2144" s="1" t="s">
        <v>509</v>
      </c>
      <c r="G2144" s="1">
        <v>2</v>
      </c>
      <c r="H2144" s="1" t="s">
        <v>511</v>
      </c>
    </row>
    <row r="2145" spans="1:8" x14ac:dyDescent="0.25">
      <c r="A2145" s="2">
        <v>46580</v>
      </c>
      <c r="B2145" s="1" t="s">
        <v>507</v>
      </c>
      <c r="C2145" s="4">
        <v>92.959793548388561</v>
      </c>
      <c r="D2145" s="1" t="s">
        <v>508</v>
      </c>
      <c r="E2145" s="3">
        <v>0.50248537053183007</v>
      </c>
      <c r="F2145" s="1" t="s">
        <v>509</v>
      </c>
      <c r="G2145" s="1">
        <v>2</v>
      </c>
      <c r="H2145" s="1" t="s">
        <v>511</v>
      </c>
    </row>
    <row r="2146" spans="1:8" x14ac:dyDescent="0.25">
      <c r="A2146" s="2">
        <v>46581</v>
      </c>
      <c r="B2146" s="1" t="s">
        <v>507</v>
      </c>
      <c r="C2146" s="4">
        <v>92.959793548388561</v>
      </c>
      <c r="D2146" s="1" t="s">
        <v>508</v>
      </c>
      <c r="E2146" s="3">
        <v>0.50248537053183007</v>
      </c>
      <c r="F2146" s="1" t="s">
        <v>509</v>
      </c>
      <c r="G2146" s="1">
        <v>2</v>
      </c>
      <c r="H2146" s="1" t="s">
        <v>511</v>
      </c>
    </row>
    <row r="2147" spans="1:8" x14ac:dyDescent="0.25">
      <c r="A2147" s="2">
        <v>46582</v>
      </c>
      <c r="B2147" s="1" t="s">
        <v>507</v>
      </c>
      <c r="C2147" s="4">
        <v>92.959793548388561</v>
      </c>
      <c r="D2147" s="1" t="s">
        <v>508</v>
      </c>
      <c r="E2147" s="3">
        <v>0.50248537053183007</v>
      </c>
      <c r="F2147" s="1" t="s">
        <v>509</v>
      </c>
      <c r="G2147" s="1">
        <v>2</v>
      </c>
      <c r="H2147" s="1" t="s">
        <v>511</v>
      </c>
    </row>
    <row r="2148" spans="1:8" x14ac:dyDescent="0.25">
      <c r="A2148" s="2">
        <v>46583</v>
      </c>
      <c r="B2148" s="1" t="s">
        <v>507</v>
      </c>
      <c r="C2148" s="4">
        <v>92.959793548388561</v>
      </c>
      <c r="D2148" s="1" t="s">
        <v>508</v>
      </c>
      <c r="E2148" s="3">
        <v>0.50248537053183007</v>
      </c>
      <c r="F2148" s="1" t="s">
        <v>509</v>
      </c>
      <c r="G2148" s="1">
        <v>2</v>
      </c>
      <c r="H2148" s="1" t="s">
        <v>511</v>
      </c>
    </row>
    <row r="2149" spans="1:8" x14ac:dyDescent="0.25">
      <c r="A2149" s="2">
        <v>46584</v>
      </c>
      <c r="B2149" s="1" t="s">
        <v>507</v>
      </c>
      <c r="C2149" s="4">
        <v>92.959793548388561</v>
      </c>
      <c r="D2149" s="1" t="s">
        <v>508</v>
      </c>
      <c r="E2149" s="3">
        <v>0.50248537053183007</v>
      </c>
      <c r="F2149" s="1" t="s">
        <v>509</v>
      </c>
      <c r="G2149" s="1">
        <v>2</v>
      </c>
      <c r="H2149" s="1" t="s">
        <v>511</v>
      </c>
    </row>
    <row r="2150" spans="1:8" x14ac:dyDescent="0.25">
      <c r="A2150" s="2">
        <v>46585</v>
      </c>
      <c r="B2150" s="1" t="s">
        <v>507</v>
      </c>
      <c r="C2150" s="4">
        <v>92.959793548388561</v>
      </c>
      <c r="D2150" s="1" t="s">
        <v>508</v>
      </c>
      <c r="E2150" s="3">
        <v>0.50248537053183007</v>
      </c>
      <c r="F2150" s="1" t="s">
        <v>509</v>
      </c>
      <c r="G2150" s="1">
        <v>2</v>
      </c>
      <c r="H2150" s="1" t="s">
        <v>511</v>
      </c>
    </row>
    <row r="2151" spans="1:8" x14ac:dyDescent="0.25">
      <c r="A2151" s="2">
        <v>46586</v>
      </c>
      <c r="B2151" s="1" t="s">
        <v>507</v>
      </c>
      <c r="C2151" s="4">
        <v>92.959793548388561</v>
      </c>
      <c r="D2151" s="1" t="s">
        <v>508</v>
      </c>
      <c r="E2151" s="3">
        <v>0.50248537053183007</v>
      </c>
      <c r="F2151" s="1" t="s">
        <v>509</v>
      </c>
      <c r="G2151" s="1">
        <v>2</v>
      </c>
      <c r="H2151" s="1" t="s">
        <v>511</v>
      </c>
    </row>
    <row r="2152" spans="1:8" x14ac:dyDescent="0.25">
      <c r="A2152" s="2">
        <v>46587</v>
      </c>
      <c r="B2152" s="1" t="s">
        <v>507</v>
      </c>
      <c r="C2152" s="4">
        <v>92.959793548388561</v>
      </c>
      <c r="D2152" s="1" t="s">
        <v>508</v>
      </c>
      <c r="E2152" s="3">
        <v>0.50248537053183007</v>
      </c>
      <c r="F2152" s="1" t="s">
        <v>509</v>
      </c>
      <c r="G2152" s="1">
        <v>2</v>
      </c>
      <c r="H2152" s="1" t="s">
        <v>511</v>
      </c>
    </row>
    <row r="2153" spans="1:8" x14ac:dyDescent="0.25">
      <c r="A2153" s="2">
        <v>46588</v>
      </c>
      <c r="B2153" s="1" t="s">
        <v>507</v>
      </c>
      <c r="C2153" s="4">
        <v>92.959793548388561</v>
      </c>
      <c r="D2153" s="1" t="s">
        <v>508</v>
      </c>
      <c r="E2153" s="3">
        <v>0.50248537053183007</v>
      </c>
      <c r="F2153" s="1" t="s">
        <v>509</v>
      </c>
      <c r="G2153" s="1">
        <v>2</v>
      </c>
      <c r="H2153" s="1" t="s">
        <v>511</v>
      </c>
    </row>
    <row r="2154" spans="1:8" x14ac:dyDescent="0.25">
      <c r="A2154" s="2">
        <v>46589</v>
      </c>
      <c r="B2154" s="1" t="s">
        <v>507</v>
      </c>
      <c r="C2154" s="4">
        <v>92.959793548388561</v>
      </c>
      <c r="D2154" s="1" t="s">
        <v>508</v>
      </c>
      <c r="E2154" s="3">
        <v>0.50248537053183007</v>
      </c>
      <c r="F2154" s="1" t="s">
        <v>509</v>
      </c>
      <c r="G2154" s="1">
        <v>2</v>
      </c>
      <c r="H2154" s="1" t="s">
        <v>511</v>
      </c>
    </row>
    <row r="2155" spans="1:8" x14ac:dyDescent="0.25">
      <c r="A2155" s="2">
        <v>46590</v>
      </c>
      <c r="B2155" s="1" t="s">
        <v>507</v>
      </c>
      <c r="C2155" s="4">
        <v>92.959793548388561</v>
      </c>
      <c r="D2155" s="1" t="s">
        <v>508</v>
      </c>
      <c r="E2155" s="3">
        <v>0.50248537053183007</v>
      </c>
      <c r="F2155" s="1" t="s">
        <v>509</v>
      </c>
      <c r="G2155" s="1">
        <v>2</v>
      </c>
      <c r="H2155" s="1" t="s">
        <v>511</v>
      </c>
    </row>
    <row r="2156" spans="1:8" x14ac:dyDescent="0.25">
      <c r="A2156" s="2">
        <v>46591</v>
      </c>
      <c r="B2156" s="1" t="s">
        <v>507</v>
      </c>
      <c r="C2156" s="4">
        <v>92.959793548388561</v>
      </c>
      <c r="D2156" s="1" t="s">
        <v>508</v>
      </c>
      <c r="E2156" s="3">
        <v>0.50248537053183007</v>
      </c>
      <c r="F2156" s="1" t="s">
        <v>509</v>
      </c>
      <c r="G2156" s="1">
        <v>2</v>
      </c>
      <c r="H2156" s="1" t="s">
        <v>511</v>
      </c>
    </row>
    <row r="2157" spans="1:8" x14ac:dyDescent="0.25">
      <c r="A2157" s="2">
        <v>46592</v>
      </c>
      <c r="B2157" s="1" t="s">
        <v>507</v>
      </c>
      <c r="C2157" s="4">
        <v>92.959793548388561</v>
      </c>
      <c r="D2157" s="1" t="s">
        <v>508</v>
      </c>
      <c r="E2157" s="3">
        <v>0.50248537053183007</v>
      </c>
      <c r="F2157" s="1" t="s">
        <v>509</v>
      </c>
      <c r="G2157" s="1">
        <v>2</v>
      </c>
      <c r="H2157" s="1" t="s">
        <v>511</v>
      </c>
    </row>
    <row r="2158" spans="1:8" x14ac:dyDescent="0.25">
      <c r="A2158" s="2">
        <v>46593</v>
      </c>
      <c r="B2158" s="1" t="s">
        <v>507</v>
      </c>
      <c r="C2158" s="4">
        <v>92.959793548388561</v>
      </c>
      <c r="D2158" s="1" t="s">
        <v>508</v>
      </c>
      <c r="E2158" s="3">
        <v>0.50248537053183007</v>
      </c>
      <c r="F2158" s="1" t="s">
        <v>509</v>
      </c>
      <c r="G2158" s="1">
        <v>2</v>
      </c>
      <c r="H2158" s="1" t="s">
        <v>511</v>
      </c>
    </row>
    <row r="2159" spans="1:8" x14ac:dyDescent="0.25">
      <c r="A2159" s="2">
        <v>46594</v>
      </c>
      <c r="B2159" s="1" t="s">
        <v>507</v>
      </c>
      <c r="C2159" s="4">
        <v>92.959793548388561</v>
      </c>
      <c r="D2159" s="1" t="s">
        <v>508</v>
      </c>
      <c r="E2159" s="3">
        <v>0.50248537053183007</v>
      </c>
      <c r="F2159" s="1" t="s">
        <v>509</v>
      </c>
      <c r="G2159" s="1">
        <v>2</v>
      </c>
      <c r="H2159" s="1" t="s">
        <v>511</v>
      </c>
    </row>
    <row r="2160" spans="1:8" x14ac:dyDescent="0.25">
      <c r="A2160" s="2">
        <v>46595</v>
      </c>
      <c r="B2160" s="1" t="s">
        <v>507</v>
      </c>
      <c r="C2160" s="4">
        <v>92.959793548388561</v>
      </c>
      <c r="D2160" s="1" t="s">
        <v>508</v>
      </c>
      <c r="E2160" s="3">
        <v>0.50248537053183007</v>
      </c>
      <c r="F2160" s="1" t="s">
        <v>509</v>
      </c>
      <c r="G2160" s="1">
        <v>2</v>
      </c>
      <c r="H2160" s="1" t="s">
        <v>511</v>
      </c>
    </row>
    <row r="2161" spans="1:8" x14ac:dyDescent="0.25">
      <c r="A2161" s="2">
        <v>46596</v>
      </c>
      <c r="B2161" s="1" t="s">
        <v>507</v>
      </c>
      <c r="C2161" s="4">
        <v>92.959793548388561</v>
      </c>
      <c r="D2161" s="1" t="s">
        <v>508</v>
      </c>
      <c r="E2161" s="3">
        <v>0.50248537053183007</v>
      </c>
      <c r="F2161" s="1" t="s">
        <v>509</v>
      </c>
      <c r="G2161" s="1">
        <v>2</v>
      </c>
      <c r="H2161" s="1" t="s">
        <v>511</v>
      </c>
    </row>
    <row r="2162" spans="1:8" x14ac:dyDescent="0.25">
      <c r="A2162" s="2">
        <v>46597</v>
      </c>
      <c r="B2162" s="1" t="s">
        <v>507</v>
      </c>
      <c r="C2162" s="4">
        <v>92.959793548388561</v>
      </c>
      <c r="D2162" s="1" t="s">
        <v>508</v>
      </c>
      <c r="E2162" s="3">
        <v>0.50248537053183007</v>
      </c>
      <c r="F2162" s="1" t="s">
        <v>509</v>
      </c>
      <c r="G2162" s="1">
        <v>2</v>
      </c>
      <c r="H2162" s="1" t="s">
        <v>511</v>
      </c>
    </row>
    <row r="2163" spans="1:8" x14ac:dyDescent="0.25">
      <c r="A2163" s="2">
        <v>46598</v>
      </c>
      <c r="B2163" s="1" t="s">
        <v>507</v>
      </c>
      <c r="C2163" s="4">
        <v>92.959793548388561</v>
      </c>
      <c r="D2163" s="1" t="s">
        <v>508</v>
      </c>
      <c r="E2163" s="3">
        <v>0.50248537053183007</v>
      </c>
      <c r="F2163" s="1" t="s">
        <v>509</v>
      </c>
      <c r="G2163" s="1">
        <v>2</v>
      </c>
      <c r="H2163" s="1" t="s">
        <v>511</v>
      </c>
    </row>
    <row r="2164" spans="1:8" x14ac:dyDescent="0.25">
      <c r="A2164" s="2">
        <v>46599</v>
      </c>
      <c r="B2164" s="1" t="s">
        <v>507</v>
      </c>
      <c r="C2164" s="4">
        <v>92.959793548388561</v>
      </c>
      <c r="D2164" s="1" t="s">
        <v>508</v>
      </c>
      <c r="E2164" s="3">
        <v>0.50248537053183007</v>
      </c>
      <c r="F2164" s="1" t="s">
        <v>509</v>
      </c>
      <c r="G2164" s="1">
        <v>2</v>
      </c>
      <c r="H2164" s="1" t="s">
        <v>511</v>
      </c>
    </row>
    <row r="2165" spans="1:8" x14ac:dyDescent="0.25">
      <c r="A2165" s="2">
        <v>46600</v>
      </c>
      <c r="B2165" s="1" t="s">
        <v>507</v>
      </c>
      <c r="C2165" s="4">
        <v>88.176051612904715</v>
      </c>
      <c r="D2165" s="1" t="s">
        <v>508</v>
      </c>
      <c r="E2165" s="3">
        <v>0.47662730601570114</v>
      </c>
      <c r="F2165" s="1" t="s">
        <v>509</v>
      </c>
      <c r="G2165" s="1">
        <v>2</v>
      </c>
      <c r="H2165" s="1" t="s">
        <v>511</v>
      </c>
    </row>
    <row r="2166" spans="1:8" x14ac:dyDescent="0.25">
      <c r="A2166" s="2">
        <v>46601</v>
      </c>
      <c r="B2166" s="1" t="s">
        <v>507</v>
      </c>
      <c r="C2166" s="4">
        <v>88.176051612904715</v>
      </c>
      <c r="D2166" s="1" t="s">
        <v>508</v>
      </c>
      <c r="E2166" s="3">
        <v>0.47662730601570114</v>
      </c>
      <c r="F2166" s="1" t="s">
        <v>509</v>
      </c>
      <c r="G2166" s="1">
        <v>2</v>
      </c>
      <c r="H2166" s="1" t="s">
        <v>511</v>
      </c>
    </row>
    <row r="2167" spans="1:8" x14ac:dyDescent="0.25">
      <c r="A2167" s="2">
        <v>46602</v>
      </c>
      <c r="B2167" s="1" t="s">
        <v>507</v>
      </c>
      <c r="C2167" s="4">
        <v>88.176051612904715</v>
      </c>
      <c r="D2167" s="1" t="s">
        <v>508</v>
      </c>
      <c r="E2167" s="3">
        <v>0.47662730601570114</v>
      </c>
      <c r="F2167" s="1" t="s">
        <v>509</v>
      </c>
      <c r="G2167" s="1">
        <v>2</v>
      </c>
      <c r="H2167" s="1" t="s">
        <v>511</v>
      </c>
    </row>
    <row r="2168" spans="1:8" x14ac:dyDescent="0.25">
      <c r="A2168" s="2">
        <v>46603</v>
      </c>
      <c r="B2168" s="1" t="s">
        <v>507</v>
      </c>
      <c r="C2168" s="4">
        <v>88.176051612904715</v>
      </c>
      <c r="D2168" s="1" t="s">
        <v>508</v>
      </c>
      <c r="E2168" s="3">
        <v>0.47662730601570114</v>
      </c>
      <c r="F2168" s="1" t="s">
        <v>509</v>
      </c>
      <c r="G2168" s="1">
        <v>2</v>
      </c>
      <c r="H2168" s="1" t="s">
        <v>511</v>
      </c>
    </row>
    <row r="2169" spans="1:8" x14ac:dyDescent="0.25">
      <c r="A2169" s="2">
        <v>46604</v>
      </c>
      <c r="B2169" s="1" t="s">
        <v>507</v>
      </c>
      <c r="C2169" s="4">
        <v>88.176051612904715</v>
      </c>
      <c r="D2169" s="1" t="s">
        <v>508</v>
      </c>
      <c r="E2169" s="3">
        <v>0.47662730601570114</v>
      </c>
      <c r="F2169" s="1" t="s">
        <v>509</v>
      </c>
      <c r="G2169" s="1">
        <v>2</v>
      </c>
      <c r="H2169" s="1" t="s">
        <v>511</v>
      </c>
    </row>
    <row r="2170" spans="1:8" x14ac:dyDescent="0.25">
      <c r="A2170" s="2">
        <v>46605</v>
      </c>
      <c r="B2170" s="1" t="s">
        <v>507</v>
      </c>
      <c r="C2170" s="4">
        <v>88.176051612904715</v>
      </c>
      <c r="D2170" s="1" t="s">
        <v>508</v>
      </c>
      <c r="E2170" s="3">
        <v>0.47662730601570114</v>
      </c>
      <c r="F2170" s="1" t="s">
        <v>509</v>
      </c>
      <c r="G2170" s="1">
        <v>2</v>
      </c>
      <c r="H2170" s="1" t="s">
        <v>511</v>
      </c>
    </row>
    <row r="2171" spans="1:8" x14ac:dyDescent="0.25">
      <c r="A2171" s="2">
        <v>46606</v>
      </c>
      <c r="B2171" s="1" t="s">
        <v>507</v>
      </c>
      <c r="C2171" s="4">
        <v>88.176051612904715</v>
      </c>
      <c r="D2171" s="1" t="s">
        <v>508</v>
      </c>
      <c r="E2171" s="3">
        <v>0.47662730601570114</v>
      </c>
      <c r="F2171" s="1" t="s">
        <v>509</v>
      </c>
      <c r="G2171" s="1">
        <v>2</v>
      </c>
      <c r="H2171" s="1" t="s">
        <v>511</v>
      </c>
    </row>
    <row r="2172" spans="1:8" x14ac:dyDescent="0.25">
      <c r="A2172" s="2">
        <v>46607</v>
      </c>
      <c r="B2172" s="1" t="s">
        <v>507</v>
      </c>
      <c r="C2172" s="4">
        <v>88.176051612904715</v>
      </c>
      <c r="D2172" s="1" t="s">
        <v>508</v>
      </c>
      <c r="E2172" s="3">
        <v>0.47662730601570114</v>
      </c>
      <c r="F2172" s="1" t="s">
        <v>509</v>
      </c>
      <c r="G2172" s="1">
        <v>2</v>
      </c>
      <c r="H2172" s="1" t="s">
        <v>511</v>
      </c>
    </row>
    <row r="2173" spans="1:8" x14ac:dyDescent="0.25">
      <c r="A2173" s="2">
        <v>46608</v>
      </c>
      <c r="B2173" s="1" t="s">
        <v>507</v>
      </c>
      <c r="C2173" s="4">
        <v>88.176051612904715</v>
      </c>
      <c r="D2173" s="1" t="s">
        <v>508</v>
      </c>
      <c r="E2173" s="3">
        <v>0.47662730601570114</v>
      </c>
      <c r="F2173" s="1" t="s">
        <v>509</v>
      </c>
      <c r="G2173" s="1">
        <v>2</v>
      </c>
      <c r="H2173" s="1" t="s">
        <v>511</v>
      </c>
    </row>
    <row r="2174" spans="1:8" x14ac:dyDescent="0.25">
      <c r="A2174" s="2">
        <v>46609</v>
      </c>
      <c r="B2174" s="1" t="s">
        <v>507</v>
      </c>
      <c r="C2174" s="4">
        <v>88.176051612904715</v>
      </c>
      <c r="D2174" s="1" t="s">
        <v>508</v>
      </c>
      <c r="E2174" s="3">
        <v>0.47662730601570114</v>
      </c>
      <c r="F2174" s="1" t="s">
        <v>509</v>
      </c>
      <c r="G2174" s="1">
        <v>2</v>
      </c>
      <c r="H2174" s="1" t="s">
        <v>511</v>
      </c>
    </row>
    <row r="2175" spans="1:8" x14ac:dyDescent="0.25">
      <c r="A2175" s="2">
        <v>46610</v>
      </c>
      <c r="B2175" s="1" t="s">
        <v>507</v>
      </c>
      <c r="C2175" s="4">
        <v>88.176051612904715</v>
      </c>
      <c r="D2175" s="1" t="s">
        <v>508</v>
      </c>
      <c r="E2175" s="3">
        <v>0.47662730601570114</v>
      </c>
      <c r="F2175" s="1" t="s">
        <v>509</v>
      </c>
      <c r="G2175" s="1">
        <v>2</v>
      </c>
      <c r="H2175" s="1" t="s">
        <v>511</v>
      </c>
    </row>
    <row r="2176" spans="1:8" x14ac:dyDescent="0.25">
      <c r="A2176" s="2">
        <v>46611</v>
      </c>
      <c r="B2176" s="1" t="s">
        <v>507</v>
      </c>
      <c r="C2176" s="4">
        <v>88.176051612904715</v>
      </c>
      <c r="D2176" s="1" t="s">
        <v>508</v>
      </c>
      <c r="E2176" s="3">
        <v>0.47662730601570114</v>
      </c>
      <c r="F2176" s="1" t="s">
        <v>509</v>
      </c>
      <c r="G2176" s="1">
        <v>2</v>
      </c>
      <c r="H2176" s="1" t="s">
        <v>511</v>
      </c>
    </row>
    <row r="2177" spans="1:8" x14ac:dyDescent="0.25">
      <c r="A2177" s="2">
        <v>46612</v>
      </c>
      <c r="B2177" s="1" t="s">
        <v>507</v>
      </c>
      <c r="C2177" s="4">
        <v>88.176051612904715</v>
      </c>
      <c r="D2177" s="1" t="s">
        <v>508</v>
      </c>
      <c r="E2177" s="3">
        <v>0.47662730601570114</v>
      </c>
      <c r="F2177" s="1" t="s">
        <v>509</v>
      </c>
      <c r="G2177" s="1">
        <v>2</v>
      </c>
      <c r="H2177" s="1" t="s">
        <v>511</v>
      </c>
    </row>
    <row r="2178" spans="1:8" x14ac:dyDescent="0.25">
      <c r="A2178" s="2">
        <v>46613</v>
      </c>
      <c r="B2178" s="1" t="s">
        <v>507</v>
      </c>
      <c r="C2178" s="4">
        <v>88.176051612904715</v>
      </c>
      <c r="D2178" s="1" t="s">
        <v>508</v>
      </c>
      <c r="E2178" s="3">
        <v>0.47662730601570114</v>
      </c>
      <c r="F2178" s="1" t="s">
        <v>509</v>
      </c>
      <c r="G2178" s="1">
        <v>2</v>
      </c>
      <c r="H2178" s="1" t="s">
        <v>511</v>
      </c>
    </row>
    <row r="2179" spans="1:8" x14ac:dyDescent="0.25">
      <c r="A2179" s="2">
        <v>46614</v>
      </c>
      <c r="B2179" s="1" t="s">
        <v>507</v>
      </c>
      <c r="C2179" s="4">
        <v>88.176051612904715</v>
      </c>
      <c r="D2179" s="1" t="s">
        <v>508</v>
      </c>
      <c r="E2179" s="3">
        <v>0.47662730601570114</v>
      </c>
      <c r="F2179" s="1" t="s">
        <v>509</v>
      </c>
      <c r="G2179" s="1">
        <v>2</v>
      </c>
      <c r="H2179" s="1" t="s">
        <v>511</v>
      </c>
    </row>
    <row r="2180" spans="1:8" x14ac:dyDescent="0.25">
      <c r="A2180" s="2">
        <v>46615</v>
      </c>
      <c r="B2180" s="1" t="s">
        <v>507</v>
      </c>
      <c r="C2180" s="4">
        <v>88.176051612904715</v>
      </c>
      <c r="D2180" s="1" t="s">
        <v>508</v>
      </c>
      <c r="E2180" s="3">
        <v>0.47662730601570114</v>
      </c>
      <c r="F2180" s="1" t="s">
        <v>509</v>
      </c>
      <c r="G2180" s="1">
        <v>2</v>
      </c>
      <c r="H2180" s="1" t="s">
        <v>511</v>
      </c>
    </row>
    <row r="2181" spans="1:8" x14ac:dyDescent="0.25">
      <c r="A2181" s="2">
        <v>46616</v>
      </c>
      <c r="B2181" s="1" t="s">
        <v>507</v>
      </c>
      <c r="C2181" s="4">
        <v>88.176051612904715</v>
      </c>
      <c r="D2181" s="1" t="s">
        <v>508</v>
      </c>
      <c r="E2181" s="3">
        <v>0.47662730601570114</v>
      </c>
      <c r="F2181" s="1" t="s">
        <v>509</v>
      </c>
      <c r="G2181" s="1">
        <v>2</v>
      </c>
      <c r="H2181" s="1" t="s">
        <v>511</v>
      </c>
    </row>
    <row r="2182" spans="1:8" x14ac:dyDescent="0.25">
      <c r="A2182" s="2">
        <v>46617</v>
      </c>
      <c r="B2182" s="1" t="s">
        <v>507</v>
      </c>
      <c r="C2182" s="4">
        <v>88.176051612904715</v>
      </c>
      <c r="D2182" s="1" t="s">
        <v>508</v>
      </c>
      <c r="E2182" s="3">
        <v>0.47662730601570114</v>
      </c>
      <c r="F2182" s="1" t="s">
        <v>509</v>
      </c>
      <c r="G2182" s="1">
        <v>2</v>
      </c>
      <c r="H2182" s="1" t="s">
        <v>511</v>
      </c>
    </row>
    <row r="2183" spans="1:8" x14ac:dyDescent="0.25">
      <c r="A2183" s="2">
        <v>46618</v>
      </c>
      <c r="B2183" s="1" t="s">
        <v>507</v>
      </c>
      <c r="C2183" s="4">
        <v>88.176051612904715</v>
      </c>
      <c r="D2183" s="1" t="s">
        <v>508</v>
      </c>
      <c r="E2183" s="3">
        <v>0.47662730601570114</v>
      </c>
      <c r="F2183" s="1" t="s">
        <v>509</v>
      </c>
      <c r="G2183" s="1">
        <v>2</v>
      </c>
      <c r="H2183" s="1" t="s">
        <v>511</v>
      </c>
    </row>
    <row r="2184" spans="1:8" x14ac:dyDescent="0.25">
      <c r="A2184" s="2">
        <v>46619</v>
      </c>
      <c r="B2184" s="1" t="s">
        <v>507</v>
      </c>
      <c r="C2184" s="4">
        <v>88.176051612904715</v>
      </c>
      <c r="D2184" s="1" t="s">
        <v>508</v>
      </c>
      <c r="E2184" s="3">
        <v>0.47662730601570114</v>
      </c>
      <c r="F2184" s="1" t="s">
        <v>509</v>
      </c>
      <c r="G2184" s="1">
        <v>2</v>
      </c>
      <c r="H2184" s="1" t="s">
        <v>511</v>
      </c>
    </row>
    <row r="2185" spans="1:8" x14ac:dyDescent="0.25">
      <c r="A2185" s="2">
        <v>46620</v>
      </c>
      <c r="B2185" s="1" t="s">
        <v>507</v>
      </c>
      <c r="C2185" s="4">
        <v>88.176051612904715</v>
      </c>
      <c r="D2185" s="1" t="s">
        <v>508</v>
      </c>
      <c r="E2185" s="3">
        <v>0.47662730601570114</v>
      </c>
      <c r="F2185" s="1" t="s">
        <v>509</v>
      </c>
      <c r="G2185" s="1">
        <v>2</v>
      </c>
      <c r="H2185" s="1" t="s">
        <v>511</v>
      </c>
    </row>
    <row r="2186" spans="1:8" x14ac:dyDescent="0.25">
      <c r="A2186" s="2">
        <v>46621</v>
      </c>
      <c r="B2186" s="1" t="s">
        <v>507</v>
      </c>
      <c r="C2186" s="4">
        <v>88.176051612904715</v>
      </c>
      <c r="D2186" s="1" t="s">
        <v>508</v>
      </c>
      <c r="E2186" s="3">
        <v>0.47662730601570114</v>
      </c>
      <c r="F2186" s="1" t="s">
        <v>509</v>
      </c>
      <c r="G2186" s="1">
        <v>2</v>
      </c>
      <c r="H2186" s="1" t="s">
        <v>511</v>
      </c>
    </row>
    <row r="2187" spans="1:8" x14ac:dyDescent="0.25">
      <c r="A2187" s="2">
        <v>46622</v>
      </c>
      <c r="B2187" s="1" t="s">
        <v>507</v>
      </c>
      <c r="C2187" s="4">
        <v>88.176051612904715</v>
      </c>
      <c r="D2187" s="1" t="s">
        <v>508</v>
      </c>
      <c r="E2187" s="3">
        <v>0.47662730601570114</v>
      </c>
      <c r="F2187" s="1" t="s">
        <v>509</v>
      </c>
      <c r="G2187" s="1">
        <v>2</v>
      </c>
      <c r="H2187" s="1" t="s">
        <v>511</v>
      </c>
    </row>
    <row r="2188" spans="1:8" x14ac:dyDescent="0.25">
      <c r="A2188" s="2">
        <v>46623</v>
      </c>
      <c r="B2188" s="1" t="s">
        <v>507</v>
      </c>
      <c r="C2188" s="4">
        <v>88.176051612904715</v>
      </c>
      <c r="D2188" s="1" t="s">
        <v>508</v>
      </c>
      <c r="E2188" s="3">
        <v>0.47662730601570114</v>
      </c>
      <c r="F2188" s="1" t="s">
        <v>509</v>
      </c>
      <c r="G2188" s="1">
        <v>2</v>
      </c>
      <c r="H2188" s="1" t="s">
        <v>511</v>
      </c>
    </row>
    <row r="2189" spans="1:8" x14ac:dyDescent="0.25">
      <c r="A2189" s="2">
        <v>46624</v>
      </c>
      <c r="B2189" s="1" t="s">
        <v>507</v>
      </c>
      <c r="C2189" s="4">
        <v>88.176051612904715</v>
      </c>
      <c r="D2189" s="1" t="s">
        <v>508</v>
      </c>
      <c r="E2189" s="3">
        <v>0.47662730601570114</v>
      </c>
      <c r="F2189" s="1" t="s">
        <v>509</v>
      </c>
      <c r="G2189" s="1">
        <v>2</v>
      </c>
      <c r="H2189" s="1" t="s">
        <v>511</v>
      </c>
    </row>
    <row r="2190" spans="1:8" x14ac:dyDescent="0.25">
      <c r="A2190" s="2">
        <v>46625</v>
      </c>
      <c r="B2190" s="1" t="s">
        <v>507</v>
      </c>
      <c r="C2190" s="4">
        <v>88.176051612904715</v>
      </c>
      <c r="D2190" s="1" t="s">
        <v>508</v>
      </c>
      <c r="E2190" s="3">
        <v>0.47662730601570114</v>
      </c>
      <c r="F2190" s="1" t="s">
        <v>509</v>
      </c>
      <c r="G2190" s="1">
        <v>2</v>
      </c>
      <c r="H2190" s="1" t="s">
        <v>511</v>
      </c>
    </row>
    <row r="2191" spans="1:8" x14ac:dyDescent="0.25">
      <c r="A2191" s="2">
        <v>46626</v>
      </c>
      <c r="B2191" s="1" t="s">
        <v>507</v>
      </c>
      <c r="C2191" s="4">
        <v>88.176051612904715</v>
      </c>
      <c r="D2191" s="1" t="s">
        <v>508</v>
      </c>
      <c r="E2191" s="3">
        <v>0.47662730601570114</v>
      </c>
      <c r="F2191" s="1" t="s">
        <v>509</v>
      </c>
      <c r="G2191" s="1">
        <v>2</v>
      </c>
      <c r="H2191" s="1" t="s">
        <v>511</v>
      </c>
    </row>
    <row r="2192" spans="1:8" x14ac:dyDescent="0.25">
      <c r="A2192" s="2">
        <v>46627</v>
      </c>
      <c r="B2192" s="1" t="s">
        <v>507</v>
      </c>
      <c r="C2192" s="4">
        <v>88.176051612904715</v>
      </c>
      <c r="D2192" s="1" t="s">
        <v>508</v>
      </c>
      <c r="E2192" s="3">
        <v>0.47662730601570114</v>
      </c>
      <c r="F2192" s="1" t="s">
        <v>509</v>
      </c>
      <c r="G2192" s="1">
        <v>2</v>
      </c>
      <c r="H2192" s="1" t="s">
        <v>511</v>
      </c>
    </row>
    <row r="2193" spans="1:8" x14ac:dyDescent="0.25">
      <c r="A2193" s="2">
        <v>46628</v>
      </c>
      <c r="B2193" s="1" t="s">
        <v>507</v>
      </c>
      <c r="C2193" s="4">
        <v>88.176051612904715</v>
      </c>
      <c r="D2193" s="1" t="s">
        <v>508</v>
      </c>
      <c r="E2193" s="3">
        <v>0.47662730601570114</v>
      </c>
      <c r="F2193" s="1" t="s">
        <v>509</v>
      </c>
      <c r="G2193" s="1">
        <v>2</v>
      </c>
      <c r="H2193" s="1" t="s">
        <v>511</v>
      </c>
    </row>
    <row r="2194" spans="1:8" x14ac:dyDescent="0.25">
      <c r="A2194" s="2">
        <v>46629</v>
      </c>
      <c r="B2194" s="1" t="s">
        <v>507</v>
      </c>
      <c r="C2194" s="4">
        <v>88.176051612904715</v>
      </c>
      <c r="D2194" s="1" t="s">
        <v>508</v>
      </c>
      <c r="E2194" s="3">
        <v>0.47662730601570114</v>
      </c>
      <c r="F2194" s="1" t="s">
        <v>509</v>
      </c>
      <c r="G2194" s="1">
        <v>2</v>
      </c>
      <c r="H2194" s="1" t="s">
        <v>511</v>
      </c>
    </row>
    <row r="2195" spans="1:8" x14ac:dyDescent="0.25">
      <c r="A2195" s="2">
        <v>46630</v>
      </c>
      <c r="B2195" s="1" t="s">
        <v>507</v>
      </c>
      <c r="C2195" s="4">
        <v>88.176051612904715</v>
      </c>
      <c r="D2195" s="1" t="s">
        <v>508</v>
      </c>
      <c r="E2195" s="3">
        <v>0.47662730601570114</v>
      </c>
      <c r="F2195" s="1" t="s">
        <v>509</v>
      </c>
      <c r="G2195" s="1">
        <v>2</v>
      </c>
      <c r="H2195" s="1" t="s">
        <v>511</v>
      </c>
    </row>
    <row r="2196" spans="1:8" x14ac:dyDescent="0.25">
      <c r="A2196" s="2">
        <v>46631</v>
      </c>
      <c r="B2196" s="1" t="s">
        <v>507</v>
      </c>
      <c r="C2196" s="4">
        <v>84.538426666668087</v>
      </c>
      <c r="D2196" s="1" t="s">
        <v>508</v>
      </c>
      <c r="E2196" s="3">
        <v>0.4569644684684761</v>
      </c>
      <c r="F2196" s="1" t="s">
        <v>509</v>
      </c>
      <c r="G2196" s="1">
        <v>2</v>
      </c>
      <c r="H2196" s="1" t="s">
        <v>511</v>
      </c>
    </row>
    <row r="2197" spans="1:8" x14ac:dyDescent="0.25">
      <c r="A2197" s="2">
        <v>46632</v>
      </c>
      <c r="B2197" s="1" t="s">
        <v>507</v>
      </c>
      <c r="C2197" s="4">
        <v>84.538426666668087</v>
      </c>
      <c r="D2197" s="1" t="s">
        <v>508</v>
      </c>
      <c r="E2197" s="3">
        <v>0.4569644684684761</v>
      </c>
      <c r="F2197" s="1" t="s">
        <v>509</v>
      </c>
      <c r="G2197" s="1">
        <v>2</v>
      </c>
      <c r="H2197" s="1" t="s">
        <v>511</v>
      </c>
    </row>
    <row r="2198" spans="1:8" x14ac:dyDescent="0.25">
      <c r="A2198" s="2">
        <v>46633</v>
      </c>
      <c r="B2198" s="1" t="s">
        <v>507</v>
      </c>
      <c r="C2198" s="4">
        <v>84.538426666668087</v>
      </c>
      <c r="D2198" s="1" t="s">
        <v>508</v>
      </c>
      <c r="E2198" s="3">
        <v>0.4569644684684761</v>
      </c>
      <c r="F2198" s="1" t="s">
        <v>509</v>
      </c>
      <c r="G2198" s="1">
        <v>2</v>
      </c>
      <c r="H2198" s="1" t="s">
        <v>511</v>
      </c>
    </row>
    <row r="2199" spans="1:8" x14ac:dyDescent="0.25">
      <c r="A2199" s="2">
        <v>46634</v>
      </c>
      <c r="B2199" s="1" t="s">
        <v>507</v>
      </c>
      <c r="C2199" s="4">
        <v>84.538426666668087</v>
      </c>
      <c r="D2199" s="1" t="s">
        <v>508</v>
      </c>
      <c r="E2199" s="3">
        <v>0.4569644684684761</v>
      </c>
      <c r="F2199" s="1" t="s">
        <v>509</v>
      </c>
      <c r="G2199" s="1">
        <v>2</v>
      </c>
      <c r="H2199" s="1" t="s">
        <v>511</v>
      </c>
    </row>
    <row r="2200" spans="1:8" x14ac:dyDescent="0.25">
      <c r="A2200" s="2">
        <v>46635</v>
      </c>
      <c r="B2200" s="1" t="s">
        <v>507</v>
      </c>
      <c r="C2200" s="4">
        <v>84.538426666668087</v>
      </c>
      <c r="D2200" s="1" t="s">
        <v>508</v>
      </c>
      <c r="E2200" s="3">
        <v>0.4569644684684761</v>
      </c>
      <c r="F2200" s="1" t="s">
        <v>509</v>
      </c>
      <c r="G2200" s="1">
        <v>2</v>
      </c>
      <c r="H2200" s="1" t="s">
        <v>511</v>
      </c>
    </row>
    <row r="2201" spans="1:8" x14ac:dyDescent="0.25">
      <c r="A2201" s="2">
        <v>46636</v>
      </c>
      <c r="B2201" s="1" t="s">
        <v>507</v>
      </c>
      <c r="C2201" s="4">
        <v>84.538426666668087</v>
      </c>
      <c r="D2201" s="1" t="s">
        <v>508</v>
      </c>
      <c r="E2201" s="3">
        <v>0.4569644684684761</v>
      </c>
      <c r="F2201" s="1" t="s">
        <v>509</v>
      </c>
      <c r="G2201" s="1">
        <v>2</v>
      </c>
      <c r="H2201" s="1" t="s">
        <v>511</v>
      </c>
    </row>
    <row r="2202" spans="1:8" x14ac:dyDescent="0.25">
      <c r="A2202" s="2">
        <v>46637</v>
      </c>
      <c r="B2202" s="1" t="s">
        <v>507</v>
      </c>
      <c r="C2202" s="4">
        <v>84.538426666668087</v>
      </c>
      <c r="D2202" s="1" t="s">
        <v>508</v>
      </c>
      <c r="E2202" s="3">
        <v>0.4569644684684761</v>
      </c>
      <c r="F2202" s="1" t="s">
        <v>509</v>
      </c>
      <c r="G2202" s="1">
        <v>2</v>
      </c>
      <c r="H2202" s="1" t="s">
        <v>511</v>
      </c>
    </row>
    <row r="2203" spans="1:8" x14ac:dyDescent="0.25">
      <c r="A2203" s="2">
        <v>46638</v>
      </c>
      <c r="B2203" s="1" t="s">
        <v>507</v>
      </c>
      <c r="C2203" s="4">
        <v>84.538426666668087</v>
      </c>
      <c r="D2203" s="1" t="s">
        <v>508</v>
      </c>
      <c r="E2203" s="3">
        <v>0.4569644684684761</v>
      </c>
      <c r="F2203" s="1" t="s">
        <v>509</v>
      </c>
      <c r="G2203" s="1">
        <v>2</v>
      </c>
      <c r="H2203" s="1" t="s">
        <v>511</v>
      </c>
    </row>
    <row r="2204" spans="1:8" x14ac:dyDescent="0.25">
      <c r="A2204" s="2">
        <v>46639</v>
      </c>
      <c r="B2204" s="1" t="s">
        <v>507</v>
      </c>
      <c r="C2204" s="4">
        <v>84.538426666668087</v>
      </c>
      <c r="D2204" s="1" t="s">
        <v>508</v>
      </c>
      <c r="E2204" s="3">
        <v>0.4569644684684761</v>
      </c>
      <c r="F2204" s="1" t="s">
        <v>509</v>
      </c>
      <c r="G2204" s="1">
        <v>2</v>
      </c>
      <c r="H2204" s="1" t="s">
        <v>511</v>
      </c>
    </row>
    <row r="2205" spans="1:8" x14ac:dyDescent="0.25">
      <c r="A2205" s="2">
        <v>46640</v>
      </c>
      <c r="B2205" s="1" t="s">
        <v>507</v>
      </c>
      <c r="C2205" s="4">
        <v>84.538426666668087</v>
      </c>
      <c r="D2205" s="1" t="s">
        <v>508</v>
      </c>
      <c r="E2205" s="3">
        <v>0.4569644684684761</v>
      </c>
      <c r="F2205" s="1" t="s">
        <v>509</v>
      </c>
      <c r="G2205" s="1">
        <v>2</v>
      </c>
      <c r="H2205" s="1" t="s">
        <v>511</v>
      </c>
    </row>
    <row r="2206" spans="1:8" x14ac:dyDescent="0.25">
      <c r="A2206" s="2">
        <v>46641</v>
      </c>
      <c r="B2206" s="1" t="s">
        <v>507</v>
      </c>
      <c r="C2206" s="4">
        <v>84.538426666668087</v>
      </c>
      <c r="D2206" s="1" t="s">
        <v>508</v>
      </c>
      <c r="E2206" s="3">
        <v>0.4569644684684761</v>
      </c>
      <c r="F2206" s="1" t="s">
        <v>509</v>
      </c>
      <c r="G2206" s="1">
        <v>2</v>
      </c>
      <c r="H2206" s="1" t="s">
        <v>511</v>
      </c>
    </row>
    <row r="2207" spans="1:8" x14ac:dyDescent="0.25">
      <c r="A2207" s="2">
        <v>46642</v>
      </c>
      <c r="B2207" s="1" t="s">
        <v>507</v>
      </c>
      <c r="C2207" s="4">
        <v>84.538426666668087</v>
      </c>
      <c r="D2207" s="1" t="s">
        <v>508</v>
      </c>
      <c r="E2207" s="3">
        <v>0.4569644684684761</v>
      </c>
      <c r="F2207" s="1" t="s">
        <v>509</v>
      </c>
      <c r="G2207" s="1">
        <v>2</v>
      </c>
      <c r="H2207" s="1" t="s">
        <v>511</v>
      </c>
    </row>
    <row r="2208" spans="1:8" x14ac:dyDescent="0.25">
      <c r="A2208" s="2">
        <v>46643</v>
      </c>
      <c r="B2208" s="1" t="s">
        <v>507</v>
      </c>
      <c r="C2208" s="4">
        <v>84.538426666668087</v>
      </c>
      <c r="D2208" s="1" t="s">
        <v>508</v>
      </c>
      <c r="E2208" s="3">
        <v>0.4569644684684761</v>
      </c>
      <c r="F2208" s="1" t="s">
        <v>509</v>
      </c>
      <c r="G2208" s="1">
        <v>2</v>
      </c>
      <c r="H2208" s="1" t="s">
        <v>511</v>
      </c>
    </row>
    <row r="2209" spans="1:8" x14ac:dyDescent="0.25">
      <c r="A2209" s="2">
        <v>46644</v>
      </c>
      <c r="B2209" s="1" t="s">
        <v>507</v>
      </c>
      <c r="C2209" s="4">
        <v>84.538426666668087</v>
      </c>
      <c r="D2209" s="1" t="s">
        <v>508</v>
      </c>
      <c r="E2209" s="3">
        <v>0.4569644684684761</v>
      </c>
      <c r="F2209" s="1" t="s">
        <v>509</v>
      </c>
      <c r="G2209" s="1">
        <v>2</v>
      </c>
      <c r="H2209" s="1" t="s">
        <v>511</v>
      </c>
    </row>
    <row r="2210" spans="1:8" x14ac:dyDescent="0.25">
      <c r="A2210" s="2">
        <v>46645</v>
      </c>
      <c r="B2210" s="1" t="s">
        <v>507</v>
      </c>
      <c r="C2210" s="4">
        <v>84.538426666668087</v>
      </c>
      <c r="D2210" s="1" t="s">
        <v>508</v>
      </c>
      <c r="E2210" s="3">
        <v>0.4569644684684761</v>
      </c>
      <c r="F2210" s="1" t="s">
        <v>509</v>
      </c>
      <c r="G2210" s="1">
        <v>2</v>
      </c>
      <c r="H2210" s="1" t="s">
        <v>511</v>
      </c>
    </row>
    <row r="2211" spans="1:8" x14ac:dyDescent="0.25">
      <c r="A2211" s="2">
        <v>46646</v>
      </c>
      <c r="B2211" s="1" t="s">
        <v>507</v>
      </c>
      <c r="C2211" s="4">
        <v>84.538426666668087</v>
      </c>
      <c r="D2211" s="1" t="s">
        <v>508</v>
      </c>
      <c r="E2211" s="3">
        <v>0.4569644684684761</v>
      </c>
      <c r="F2211" s="1" t="s">
        <v>509</v>
      </c>
      <c r="G2211" s="1">
        <v>2</v>
      </c>
      <c r="H2211" s="1" t="s">
        <v>511</v>
      </c>
    </row>
    <row r="2212" spans="1:8" x14ac:dyDescent="0.25">
      <c r="A2212" s="2">
        <v>46647</v>
      </c>
      <c r="B2212" s="1" t="s">
        <v>507</v>
      </c>
      <c r="C2212" s="4">
        <v>84.538426666668087</v>
      </c>
      <c r="D2212" s="1" t="s">
        <v>508</v>
      </c>
      <c r="E2212" s="3">
        <v>0.4569644684684761</v>
      </c>
      <c r="F2212" s="1" t="s">
        <v>509</v>
      </c>
      <c r="G2212" s="1">
        <v>2</v>
      </c>
      <c r="H2212" s="1" t="s">
        <v>511</v>
      </c>
    </row>
    <row r="2213" spans="1:8" x14ac:dyDescent="0.25">
      <c r="A2213" s="2">
        <v>46648</v>
      </c>
      <c r="B2213" s="1" t="s">
        <v>507</v>
      </c>
      <c r="C2213" s="4">
        <v>84.538426666668087</v>
      </c>
      <c r="D2213" s="1" t="s">
        <v>508</v>
      </c>
      <c r="E2213" s="3">
        <v>0.4569644684684761</v>
      </c>
      <c r="F2213" s="1" t="s">
        <v>509</v>
      </c>
      <c r="G2213" s="1">
        <v>2</v>
      </c>
      <c r="H2213" s="1" t="s">
        <v>511</v>
      </c>
    </row>
    <row r="2214" spans="1:8" x14ac:dyDescent="0.25">
      <c r="A2214" s="2">
        <v>46649</v>
      </c>
      <c r="B2214" s="1" t="s">
        <v>507</v>
      </c>
      <c r="C2214" s="4">
        <v>84.538426666668087</v>
      </c>
      <c r="D2214" s="1" t="s">
        <v>508</v>
      </c>
      <c r="E2214" s="3">
        <v>0.4569644684684761</v>
      </c>
      <c r="F2214" s="1" t="s">
        <v>509</v>
      </c>
      <c r="G2214" s="1">
        <v>2</v>
      </c>
      <c r="H2214" s="1" t="s">
        <v>511</v>
      </c>
    </row>
    <row r="2215" spans="1:8" x14ac:dyDescent="0.25">
      <c r="A2215" s="2">
        <v>46650</v>
      </c>
      <c r="B2215" s="1" t="s">
        <v>507</v>
      </c>
      <c r="C2215" s="4">
        <v>84.538426666668087</v>
      </c>
      <c r="D2215" s="1" t="s">
        <v>508</v>
      </c>
      <c r="E2215" s="3">
        <v>0.4569644684684761</v>
      </c>
      <c r="F2215" s="1" t="s">
        <v>509</v>
      </c>
      <c r="G2215" s="1">
        <v>2</v>
      </c>
      <c r="H2215" s="1" t="s">
        <v>511</v>
      </c>
    </row>
    <row r="2216" spans="1:8" x14ac:dyDescent="0.25">
      <c r="A2216" s="2">
        <v>46651</v>
      </c>
      <c r="B2216" s="1" t="s">
        <v>507</v>
      </c>
      <c r="C2216" s="4">
        <v>84.538426666668087</v>
      </c>
      <c r="D2216" s="1" t="s">
        <v>508</v>
      </c>
      <c r="E2216" s="3">
        <v>0.4569644684684761</v>
      </c>
      <c r="F2216" s="1" t="s">
        <v>509</v>
      </c>
      <c r="G2216" s="1">
        <v>2</v>
      </c>
      <c r="H2216" s="1" t="s">
        <v>511</v>
      </c>
    </row>
    <row r="2217" spans="1:8" x14ac:dyDescent="0.25">
      <c r="A2217" s="2">
        <v>46652</v>
      </c>
      <c r="B2217" s="1" t="s">
        <v>507</v>
      </c>
      <c r="C2217" s="4">
        <v>84.538426666668087</v>
      </c>
      <c r="D2217" s="1" t="s">
        <v>508</v>
      </c>
      <c r="E2217" s="3">
        <v>0.4569644684684761</v>
      </c>
      <c r="F2217" s="1" t="s">
        <v>509</v>
      </c>
      <c r="G2217" s="1">
        <v>2</v>
      </c>
      <c r="H2217" s="1" t="s">
        <v>511</v>
      </c>
    </row>
    <row r="2218" spans="1:8" x14ac:dyDescent="0.25">
      <c r="A2218" s="2">
        <v>46653</v>
      </c>
      <c r="B2218" s="1" t="s">
        <v>507</v>
      </c>
      <c r="C2218" s="4">
        <v>84.538426666668087</v>
      </c>
      <c r="D2218" s="1" t="s">
        <v>508</v>
      </c>
      <c r="E2218" s="3">
        <v>0.4569644684684761</v>
      </c>
      <c r="F2218" s="1" t="s">
        <v>509</v>
      </c>
      <c r="G2218" s="1">
        <v>2</v>
      </c>
      <c r="H2218" s="1" t="s">
        <v>511</v>
      </c>
    </row>
    <row r="2219" spans="1:8" x14ac:dyDescent="0.25">
      <c r="A2219" s="2">
        <v>46654</v>
      </c>
      <c r="B2219" s="1" t="s">
        <v>507</v>
      </c>
      <c r="C2219" s="4">
        <v>84.538426666668087</v>
      </c>
      <c r="D2219" s="1" t="s">
        <v>508</v>
      </c>
      <c r="E2219" s="3">
        <v>0.4569644684684761</v>
      </c>
      <c r="F2219" s="1" t="s">
        <v>509</v>
      </c>
      <c r="G2219" s="1">
        <v>2</v>
      </c>
      <c r="H2219" s="1" t="s">
        <v>511</v>
      </c>
    </row>
    <row r="2220" spans="1:8" x14ac:dyDescent="0.25">
      <c r="A2220" s="2">
        <v>46655</v>
      </c>
      <c r="B2220" s="1" t="s">
        <v>507</v>
      </c>
      <c r="C2220" s="4">
        <v>84.538426666668087</v>
      </c>
      <c r="D2220" s="1" t="s">
        <v>508</v>
      </c>
      <c r="E2220" s="3">
        <v>0.4569644684684761</v>
      </c>
      <c r="F2220" s="1" t="s">
        <v>509</v>
      </c>
      <c r="G2220" s="1">
        <v>2</v>
      </c>
      <c r="H2220" s="1" t="s">
        <v>511</v>
      </c>
    </row>
    <row r="2221" spans="1:8" x14ac:dyDescent="0.25">
      <c r="A2221" s="2">
        <v>46656</v>
      </c>
      <c r="B2221" s="1" t="s">
        <v>507</v>
      </c>
      <c r="C2221" s="4">
        <v>84.538426666668087</v>
      </c>
      <c r="D2221" s="1" t="s">
        <v>508</v>
      </c>
      <c r="E2221" s="3">
        <v>0.4569644684684761</v>
      </c>
      <c r="F2221" s="1" t="s">
        <v>509</v>
      </c>
      <c r="G2221" s="1">
        <v>2</v>
      </c>
      <c r="H2221" s="1" t="s">
        <v>511</v>
      </c>
    </row>
    <row r="2222" spans="1:8" x14ac:dyDescent="0.25">
      <c r="A2222" s="2">
        <v>46657</v>
      </c>
      <c r="B2222" s="1" t="s">
        <v>507</v>
      </c>
      <c r="C2222" s="4">
        <v>84.538426666668087</v>
      </c>
      <c r="D2222" s="1" t="s">
        <v>508</v>
      </c>
      <c r="E2222" s="3">
        <v>0.4569644684684761</v>
      </c>
      <c r="F2222" s="1" t="s">
        <v>509</v>
      </c>
      <c r="G2222" s="1">
        <v>2</v>
      </c>
      <c r="H2222" s="1" t="s">
        <v>511</v>
      </c>
    </row>
    <row r="2223" spans="1:8" x14ac:dyDescent="0.25">
      <c r="A2223" s="2">
        <v>46658</v>
      </c>
      <c r="B2223" s="1" t="s">
        <v>507</v>
      </c>
      <c r="C2223" s="4">
        <v>84.538426666668087</v>
      </c>
      <c r="D2223" s="1" t="s">
        <v>508</v>
      </c>
      <c r="E2223" s="3">
        <v>0.4569644684684761</v>
      </c>
      <c r="F2223" s="1" t="s">
        <v>509</v>
      </c>
      <c r="G2223" s="1">
        <v>2</v>
      </c>
      <c r="H2223" s="1" t="s">
        <v>511</v>
      </c>
    </row>
    <row r="2224" spans="1:8" x14ac:dyDescent="0.25">
      <c r="A2224" s="2">
        <v>46659</v>
      </c>
      <c r="B2224" s="1" t="s">
        <v>507</v>
      </c>
      <c r="C2224" s="4">
        <v>84.538426666668087</v>
      </c>
      <c r="D2224" s="1" t="s">
        <v>508</v>
      </c>
      <c r="E2224" s="3">
        <v>0.4569644684684761</v>
      </c>
      <c r="F2224" s="1" t="s">
        <v>509</v>
      </c>
      <c r="G2224" s="1">
        <v>2</v>
      </c>
      <c r="H2224" s="1" t="s">
        <v>511</v>
      </c>
    </row>
    <row r="2225" spans="1:8" x14ac:dyDescent="0.25">
      <c r="A2225" s="2">
        <v>46660</v>
      </c>
      <c r="B2225" s="1" t="s">
        <v>507</v>
      </c>
      <c r="C2225" s="4">
        <v>84.538426666668087</v>
      </c>
      <c r="D2225" s="1" t="s">
        <v>508</v>
      </c>
      <c r="E2225" s="3">
        <v>0.4569644684684761</v>
      </c>
      <c r="F2225" s="1" t="s">
        <v>509</v>
      </c>
      <c r="G2225" s="1">
        <v>2</v>
      </c>
      <c r="H2225" s="1" t="s">
        <v>511</v>
      </c>
    </row>
    <row r="2226" spans="1:8" x14ac:dyDescent="0.25">
      <c r="A2226" s="2">
        <v>46661</v>
      </c>
      <c r="B2226" s="1" t="s">
        <v>507</v>
      </c>
      <c r="C2226" s="4">
        <v>53.123417439602996</v>
      </c>
      <c r="D2226" s="1" t="s">
        <v>508</v>
      </c>
      <c r="E2226" s="3">
        <v>0.28715360778163784</v>
      </c>
      <c r="F2226" s="1" t="s">
        <v>509</v>
      </c>
      <c r="G2226" s="1">
        <v>2</v>
      </c>
      <c r="H2226" s="1" t="s">
        <v>511</v>
      </c>
    </row>
    <row r="2227" spans="1:8" x14ac:dyDescent="0.25">
      <c r="A2227" s="2">
        <v>46662</v>
      </c>
      <c r="B2227" s="1" t="s">
        <v>507</v>
      </c>
      <c r="C2227" s="4">
        <v>53.123417439602996</v>
      </c>
      <c r="D2227" s="1" t="s">
        <v>508</v>
      </c>
      <c r="E2227" s="3">
        <v>0.28715360778163784</v>
      </c>
      <c r="F2227" s="1" t="s">
        <v>509</v>
      </c>
      <c r="G2227" s="1">
        <v>2</v>
      </c>
      <c r="H2227" s="1" t="s">
        <v>511</v>
      </c>
    </row>
    <row r="2228" spans="1:8" x14ac:dyDescent="0.25">
      <c r="A2228" s="2">
        <v>46663</v>
      </c>
      <c r="B2228" s="1" t="s">
        <v>507</v>
      </c>
      <c r="C2228" s="4">
        <v>53.123417439602996</v>
      </c>
      <c r="D2228" s="1" t="s">
        <v>508</v>
      </c>
      <c r="E2228" s="3">
        <v>0.28715360778163784</v>
      </c>
      <c r="F2228" s="1" t="s">
        <v>509</v>
      </c>
      <c r="G2228" s="1">
        <v>2</v>
      </c>
      <c r="H2228" s="1" t="s">
        <v>511</v>
      </c>
    </row>
    <row r="2229" spans="1:8" x14ac:dyDescent="0.25">
      <c r="A2229" s="2">
        <v>46664</v>
      </c>
      <c r="B2229" s="1" t="s">
        <v>507</v>
      </c>
      <c r="C2229" s="4">
        <v>53.123417439602996</v>
      </c>
      <c r="D2229" s="1" t="s">
        <v>508</v>
      </c>
      <c r="E2229" s="3">
        <v>0.28715360778163784</v>
      </c>
      <c r="F2229" s="1" t="s">
        <v>509</v>
      </c>
      <c r="G2229" s="1">
        <v>2</v>
      </c>
      <c r="H2229" s="1" t="s">
        <v>511</v>
      </c>
    </row>
    <row r="2230" spans="1:8" x14ac:dyDescent="0.25">
      <c r="A2230" s="2">
        <v>46665</v>
      </c>
      <c r="B2230" s="1" t="s">
        <v>507</v>
      </c>
      <c r="C2230" s="4">
        <v>53.123417439602996</v>
      </c>
      <c r="D2230" s="1" t="s">
        <v>508</v>
      </c>
      <c r="E2230" s="3">
        <v>0.28715360778163784</v>
      </c>
      <c r="F2230" s="1" t="s">
        <v>509</v>
      </c>
      <c r="G2230" s="1">
        <v>2</v>
      </c>
      <c r="H2230" s="1" t="s">
        <v>511</v>
      </c>
    </row>
    <row r="2231" spans="1:8" x14ac:dyDescent="0.25">
      <c r="A2231" s="2">
        <v>46666</v>
      </c>
      <c r="B2231" s="1" t="s">
        <v>507</v>
      </c>
      <c r="C2231" s="4">
        <v>53.123417439602996</v>
      </c>
      <c r="D2231" s="1" t="s">
        <v>508</v>
      </c>
      <c r="E2231" s="3">
        <v>0.28715360778163784</v>
      </c>
      <c r="F2231" s="1" t="s">
        <v>509</v>
      </c>
      <c r="G2231" s="1">
        <v>2</v>
      </c>
      <c r="H2231" s="1" t="s">
        <v>511</v>
      </c>
    </row>
    <row r="2232" spans="1:8" x14ac:dyDescent="0.25">
      <c r="A2232" s="2">
        <v>46667</v>
      </c>
      <c r="B2232" s="1" t="s">
        <v>507</v>
      </c>
      <c r="C2232" s="4">
        <v>53.123417439602996</v>
      </c>
      <c r="D2232" s="1" t="s">
        <v>508</v>
      </c>
      <c r="E2232" s="3">
        <v>0.28715360778163784</v>
      </c>
      <c r="F2232" s="1" t="s">
        <v>509</v>
      </c>
      <c r="G2232" s="1">
        <v>2</v>
      </c>
      <c r="H2232" s="1" t="s">
        <v>511</v>
      </c>
    </row>
    <row r="2233" spans="1:8" x14ac:dyDescent="0.25">
      <c r="A2233" s="2">
        <v>46668</v>
      </c>
      <c r="B2233" s="1" t="s">
        <v>507</v>
      </c>
      <c r="C2233" s="4">
        <v>53.123417439602996</v>
      </c>
      <c r="D2233" s="1" t="s">
        <v>508</v>
      </c>
      <c r="E2233" s="3">
        <v>0.28715360778163784</v>
      </c>
      <c r="F2233" s="1" t="s">
        <v>509</v>
      </c>
      <c r="G2233" s="1">
        <v>2</v>
      </c>
      <c r="H2233" s="1" t="s">
        <v>511</v>
      </c>
    </row>
    <row r="2234" spans="1:8" x14ac:dyDescent="0.25">
      <c r="A2234" s="2">
        <v>46669</v>
      </c>
      <c r="B2234" s="1" t="s">
        <v>507</v>
      </c>
      <c r="C2234" s="4">
        <v>53.123417439602996</v>
      </c>
      <c r="D2234" s="1" t="s">
        <v>508</v>
      </c>
      <c r="E2234" s="3">
        <v>0.28715360778163784</v>
      </c>
      <c r="F2234" s="1" t="s">
        <v>509</v>
      </c>
      <c r="G2234" s="1">
        <v>2</v>
      </c>
      <c r="H2234" s="1" t="s">
        <v>511</v>
      </c>
    </row>
    <row r="2235" spans="1:8" x14ac:dyDescent="0.25">
      <c r="A2235" s="2">
        <v>46670</v>
      </c>
      <c r="B2235" s="1" t="s">
        <v>507</v>
      </c>
      <c r="C2235" s="4">
        <v>53.123417439602996</v>
      </c>
      <c r="D2235" s="1" t="s">
        <v>508</v>
      </c>
      <c r="E2235" s="3">
        <v>0.28715360778163784</v>
      </c>
      <c r="F2235" s="1" t="s">
        <v>509</v>
      </c>
      <c r="G2235" s="1">
        <v>2</v>
      </c>
      <c r="H2235" s="1" t="s">
        <v>511</v>
      </c>
    </row>
    <row r="2236" spans="1:8" x14ac:dyDescent="0.25">
      <c r="A2236" s="2">
        <v>46671</v>
      </c>
      <c r="B2236" s="1" t="s">
        <v>507</v>
      </c>
      <c r="C2236" s="4">
        <v>53.123417439602996</v>
      </c>
      <c r="D2236" s="1" t="s">
        <v>508</v>
      </c>
      <c r="E2236" s="3">
        <v>0.28715360778163784</v>
      </c>
      <c r="F2236" s="1" t="s">
        <v>509</v>
      </c>
      <c r="G2236" s="1">
        <v>2</v>
      </c>
      <c r="H2236" s="1" t="s">
        <v>511</v>
      </c>
    </row>
    <row r="2237" spans="1:8" x14ac:dyDescent="0.25">
      <c r="A2237" s="2">
        <v>46672</v>
      </c>
      <c r="B2237" s="1" t="s">
        <v>507</v>
      </c>
      <c r="C2237" s="4">
        <v>53.123417439602996</v>
      </c>
      <c r="D2237" s="1" t="s">
        <v>508</v>
      </c>
      <c r="E2237" s="3">
        <v>0.28715360778163784</v>
      </c>
      <c r="F2237" s="1" t="s">
        <v>509</v>
      </c>
      <c r="G2237" s="1">
        <v>2</v>
      </c>
      <c r="H2237" s="1" t="s">
        <v>511</v>
      </c>
    </row>
    <row r="2238" spans="1:8" x14ac:dyDescent="0.25">
      <c r="A2238" s="2">
        <v>46673</v>
      </c>
      <c r="B2238" s="1" t="s">
        <v>507</v>
      </c>
      <c r="C2238" s="4">
        <v>53.123417439602996</v>
      </c>
      <c r="D2238" s="1" t="s">
        <v>508</v>
      </c>
      <c r="E2238" s="3">
        <v>0.28715360778163784</v>
      </c>
      <c r="F2238" s="1" t="s">
        <v>509</v>
      </c>
      <c r="G2238" s="1">
        <v>2</v>
      </c>
      <c r="H2238" s="1" t="s">
        <v>511</v>
      </c>
    </row>
    <row r="2239" spans="1:8" x14ac:dyDescent="0.25">
      <c r="A2239" s="2">
        <v>46674</v>
      </c>
      <c r="B2239" s="1" t="s">
        <v>507</v>
      </c>
      <c r="C2239" s="4">
        <v>53.123417439602996</v>
      </c>
      <c r="D2239" s="1" t="s">
        <v>508</v>
      </c>
      <c r="E2239" s="3">
        <v>0.28715360778163784</v>
      </c>
      <c r="F2239" s="1" t="s">
        <v>509</v>
      </c>
      <c r="G2239" s="1">
        <v>2</v>
      </c>
      <c r="H2239" s="1" t="s">
        <v>511</v>
      </c>
    </row>
    <row r="2240" spans="1:8" x14ac:dyDescent="0.25">
      <c r="A2240" s="2">
        <v>46675</v>
      </c>
      <c r="B2240" s="1" t="s">
        <v>507</v>
      </c>
      <c r="C2240" s="4">
        <v>53.123417439602996</v>
      </c>
      <c r="D2240" s="1" t="s">
        <v>508</v>
      </c>
      <c r="E2240" s="3">
        <v>0.28715360778163784</v>
      </c>
      <c r="F2240" s="1" t="s">
        <v>509</v>
      </c>
      <c r="G2240" s="1">
        <v>2</v>
      </c>
      <c r="H2240" s="1" t="s">
        <v>511</v>
      </c>
    </row>
    <row r="2241" spans="1:8" x14ac:dyDescent="0.25">
      <c r="A2241" s="2">
        <v>46676</v>
      </c>
      <c r="B2241" s="1" t="s">
        <v>507</v>
      </c>
      <c r="C2241" s="4">
        <v>53.123417439602996</v>
      </c>
      <c r="D2241" s="1" t="s">
        <v>508</v>
      </c>
      <c r="E2241" s="3">
        <v>0.28715360778163784</v>
      </c>
      <c r="F2241" s="1" t="s">
        <v>509</v>
      </c>
      <c r="G2241" s="1">
        <v>2</v>
      </c>
      <c r="H2241" s="1" t="s">
        <v>511</v>
      </c>
    </row>
    <row r="2242" spans="1:8" x14ac:dyDescent="0.25">
      <c r="A2242" s="2">
        <v>46677</v>
      </c>
      <c r="B2242" s="1" t="s">
        <v>507</v>
      </c>
      <c r="C2242" s="4">
        <v>53.123417439602996</v>
      </c>
      <c r="D2242" s="1" t="s">
        <v>508</v>
      </c>
      <c r="E2242" s="3">
        <v>0.28715360778163784</v>
      </c>
      <c r="F2242" s="1" t="s">
        <v>509</v>
      </c>
      <c r="G2242" s="1">
        <v>2</v>
      </c>
      <c r="H2242" s="1" t="s">
        <v>511</v>
      </c>
    </row>
    <row r="2243" spans="1:8" x14ac:dyDescent="0.25">
      <c r="A2243" s="2">
        <v>46678</v>
      </c>
      <c r="B2243" s="1" t="s">
        <v>507</v>
      </c>
      <c r="C2243" s="4">
        <v>53.123417439602996</v>
      </c>
      <c r="D2243" s="1" t="s">
        <v>508</v>
      </c>
      <c r="E2243" s="3">
        <v>0.28715360778163784</v>
      </c>
      <c r="F2243" s="1" t="s">
        <v>509</v>
      </c>
      <c r="G2243" s="1">
        <v>2</v>
      </c>
      <c r="H2243" s="1" t="s">
        <v>511</v>
      </c>
    </row>
    <row r="2244" spans="1:8" x14ac:dyDescent="0.25">
      <c r="A2244" s="2">
        <v>46679</v>
      </c>
      <c r="B2244" s="1" t="s">
        <v>507</v>
      </c>
      <c r="C2244" s="4">
        <v>53.123417439602996</v>
      </c>
      <c r="D2244" s="1" t="s">
        <v>508</v>
      </c>
      <c r="E2244" s="3">
        <v>0.28715360778163784</v>
      </c>
      <c r="F2244" s="1" t="s">
        <v>509</v>
      </c>
      <c r="G2244" s="1">
        <v>2</v>
      </c>
      <c r="H2244" s="1" t="s">
        <v>511</v>
      </c>
    </row>
    <row r="2245" spans="1:8" x14ac:dyDescent="0.25">
      <c r="A2245" s="2">
        <v>46680</v>
      </c>
      <c r="B2245" s="1" t="s">
        <v>507</v>
      </c>
      <c r="C2245" s="4">
        <v>53.123417439602996</v>
      </c>
      <c r="D2245" s="1" t="s">
        <v>508</v>
      </c>
      <c r="E2245" s="3">
        <v>0.28715360778163784</v>
      </c>
      <c r="F2245" s="1" t="s">
        <v>509</v>
      </c>
      <c r="G2245" s="1">
        <v>2</v>
      </c>
      <c r="H2245" s="1" t="s">
        <v>511</v>
      </c>
    </row>
    <row r="2246" spans="1:8" x14ac:dyDescent="0.25">
      <c r="A2246" s="2">
        <v>46681</v>
      </c>
      <c r="B2246" s="1" t="s">
        <v>507</v>
      </c>
      <c r="C2246" s="4">
        <v>53.123417439602996</v>
      </c>
      <c r="D2246" s="1" t="s">
        <v>508</v>
      </c>
      <c r="E2246" s="3">
        <v>0.28715360778163784</v>
      </c>
      <c r="F2246" s="1" t="s">
        <v>509</v>
      </c>
      <c r="G2246" s="1">
        <v>2</v>
      </c>
      <c r="H2246" s="1" t="s">
        <v>511</v>
      </c>
    </row>
    <row r="2247" spans="1:8" x14ac:dyDescent="0.25">
      <c r="A2247" s="2">
        <v>46682</v>
      </c>
      <c r="B2247" s="1" t="s">
        <v>507</v>
      </c>
      <c r="C2247" s="4">
        <v>53.123417439602996</v>
      </c>
      <c r="D2247" s="1" t="s">
        <v>508</v>
      </c>
      <c r="E2247" s="3">
        <v>0.28715360778163784</v>
      </c>
      <c r="F2247" s="1" t="s">
        <v>509</v>
      </c>
      <c r="G2247" s="1">
        <v>2</v>
      </c>
      <c r="H2247" s="1" t="s">
        <v>511</v>
      </c>
    </row>
    <row r="2248" spans="1:8" x14ac:dyDescent="0.25">
      <c r="A2248" s="2">
        <v>46683</v>
      </c>
      <c r="B2248" s="1" t="s">
        <v>507</v>
      </c>
      <c r="C2248" s="4">
        <v>53.123417439602996</v>
      </c>
      <c r="D2248" s="1" t="s">
        <v>508</v>
      </c>
      <c r="E2248" s="3">
        <v>0.28715360778163784</v>
      </c>
      <c r="F2248" s="1" t="s">
        <v>509</v>
      </c>
      <c r="G2248" s="1">
        <v>2</v>
      </c>
      <c r="H2248" s="1" t="s">
        <v>511</v>
      </c>
    </row>
    <row r="2249" spans="1:8" x14ac:dyDescent="0.25">
      <c r="A2249" s="2">
        <v>46684</v>
      </c>
      <c r="B2249" s="1" t="s">
        <v>507</v>
      </c>
      <c r="C2249" s="4">
        <v>53.123417439602996</v>
      </c>
      <c r="D2249" s="1" t="s">
        <v>508</v>
      </c>
      <c r="E2249" s="3">
        <v>0.28715360778163784</v>
      </c>
      <c r="F2249" s="1" t="s">
        <v>509</v>
      </c>
      <c r="G2249" s="1">
        <v>2</v>
      </c>
      <c r="H2249" s="1" t="s">
        <v>511</v>
      </c>
    </row>
    <row r="2250" spans="1:8" x14ac:dyDescent="0.25">
      <c r="A2250" s="2">
        <v>46685</v>
      </c>
      <c r="B2250" s="1" t="s">
        <v>507</v>
      </c>
      <c r="C2250" s="4">
        <v>53.123417439602996</v>
      </c>
      <c r="D2250" s="1" t="s">
        <v>508</v>
      </c>
      <c r="E2250" s="3">
        <v>0.28715360778163784</v>
      </c>
      <c r="F2250" s="1" t="s">
        <v>509</v>
      </c>
      <c r="G2250" s="1">
        <v>2</v>
      </c>
      <c r="H2250" s="1" t="s">
        <v>511</v>
      </c>
    </row>
    <row r="2251" spans="1:8" x14ac:dyDescent="0.25">
      <c r="A2251" s="2">
        <v>46686</v>
      </c>
      <c r="B2251" s="1" t="s">
        <v>507</v>
      </c>
      <c r="C2251" s="4">
        <v>53.123417439602996</v>
      </c>
      <c r="D2251" s="1" t="s">
        <v>508</v>
      </c>
      <c r="E2251" s="3">
        <v>0.28715360778163784</v>
      </c>
      <c r="F2251" s="1" t="s">
        <v>509</v>
      </c>
      <c r="G2251" s="1">
        <v>2</v>
      </c>
      <c r="H2251" s="1" t="s">
        <v>511</v>
      </c>
    </row>
    <row r="2252" spans="1:8" x14ac:dyDescent="0.25">
      <c r="A2252" s="2">
        <v>46687</v>
      </c>
      <c r="B2252" s="1" t="s">
        <v>507</v>
      </c>
      <c r="C2252" s="4">
        <v>53.123417439602996</v>
      </c>
      <c r="D2252" s="1" t="s">
        <v>508</v>
      </c>
      <c r="E2252" s="3">
        <v>0.28715360778163784</v>
      </c>
      <c r="F2252" s="1" t="s">
        <v>509</v>
      </c>
      <c r="G2252" s="1">
        <v>2</v>
      </c>
      <c r="H2252" s="1" t="s">
        <v>511</v>
      </c>
    </row>
    <row r="2253" spans="1:8" x14ac:dyDescent="0.25">
      <c r="A2253" s="2">
        <v>46688</v>
      </c>
      <c r="B2253" s="1" t="s">
        <v>507</v>
      </c>
      <c r="C2253" s="4">
        <v>53.123417439602996</v>
      </c>
      <c r="D2253" s="1" t="s">
        <v>508</v>
      </c>
      <c r="E2253" s="3">
        <v>0.28715360778163784</v>
      </c>
      <c r="F2253" s="1" t="s">
        <v>509</v>
      </c>
      <c r="G2253" s="1">
        <v>2</v>
      </c>
      <c r="H2253" s="1" t="s">
        <v>511</v>
      </c>
    </row>
    <row r="2254" spans="1:8" x14ac:dyDescent="0.25">
      <c r="A2254" s="2">
        <v>46689</v>
      </c>
      <c r="B2254" s="1" t="s">
        <v>507</v>
      </c>
      <c r="C2254" s="4">
        <v>53.123417439602996</v>
      </c>
      <c r="D2254" s="1" t="s">
        <v>508</v>
      </c>
      <c r="E2254" s="3">
        <v>0.28715360778163784</v>
      </c>
      <c r="F2254" s="1" t="s">
        <v>509</v>
      </c>
      <c r="G2254" s="1">
        <v>2</v>
      </c>
      <c r="H2254" s="1" t="s">
        <v>511</v>
      </c>
    </row>
    <row r="2255" spans="1:8" x14ac:dyDescent="0.25">
      <c r="A2255" s="2">
        <v>46690</v>
      </c>
      <c r="B2255" s="1" t="s">
        <v>507</v>
      </c>
      <c r="C2255" s="4">
        <v>53.123417439602996</v>
      </c>
      <c r="D2255" s="1" t="s">
        <v>508</v>
      </c>
      <c r="E2255" s="3">
        <v>0.28715360778163784</v>
      </c>
      <c r="F2255" s="1" t="s">
        <v>509</v>
      </c>
      <c r="G2255" s="1">
        <v>2</v>
      </c>
      <c r="H2255" s="1" t="s">
        <v>511</v>
      </c>
    </row>
    <row r="2256" spans="1:8" x14ac:dyDescent="0.25">
      <c r="A2256" s="2">
        <v>46691</v>
      </c>
      <c r="B2256" s="1" t="s">
        <v>507</v>
      </c>
      <c r="C2256" s="4">
        <v>53.123417439602996</v>
      </c>
      <c r="D2256" s="1" t="s">
        <v>508</v>
      </c>
      <c r="E2256" s="3">
        <v>0.28715360778163784</v>
      </c>
      <c r="F2256" s="1" t="s">
        <v>509</v>
      </c>
      <c r="G2256" s="1">
        <v>2</v>
      </c>
      <c r="H2256" s="1" t="s">
        <v>511</v>
      </c>
    </row>
    <row r="2257" spans="1:8" x14ac:dyDescent="0.25">
      <c r="A2257" s="2">
        <v>46692</v>
      </c>
      <c r="B2257" s="1" t="s">
        <v>507</v>
      </c>
      <c r="C2257" s="4">
        <v>87.01541333333482</v>
      </c>
      <c r="D2257" s="1" t="s">
        <v>508</v>
      </c>
      <c r="E2257" s="3">
        <v>0.47035358558559359</v>
      </c>
      <c r="F2257" s="1" t="s">
        <v>509</v>
      </c>
      <c r="G2257" s="1">
        <v>2</v>
      </c>
      <c r="H2257" s="1" t="s">
        <v>511</v>
      </c>
    </row>
    <row r="2258" spans="1:8" x14ac:dyDescent="0.25">
      <c r="A2258" s="2">
        <v>46693</v>
      </c>
      <c r="B2258" s="1" t="s">
        <v>507</v>
      </c>
      <c r="C2258" s="4">
        <v>87.01541333333482</v>
      </c>
      <c r="D2258" s="1" t="s">
        <v>508</v>
      </c>
      <c r="E2258" s="3">
        <v>0.47035358558559359</v>
      </c>
      <c r="F2258" s="1" t="s">
        <v>509</v>
      </c>
      <c r="G2258" s="1">
        <v>2</v>
      </c>
      <c r="H2258" s="1" t="s">
        <v>511</v>
      </c>
    </row>
    <row r="2259" spans="1:8" x14ac:dyDescent="0.25">
      <c r="A2259" s="2">
        <v>46694</v>
      </c>
      <c r="B2259" s="1" t="s">
        <v>507</v>
      </c>
      <c r="C2259" s="4">
        <v>87.01541333333482</v>
      </c>
      <c r="D2259" s="1" t="s">
        <v>508</v>
      </c>
      <c r="E2259" s="3">
        <v>0.47035358558559359</v>
      </c>
      <c r="F2259" s="1" t="s">
        <v>509</v>
      </c>
      <c r="G2259" s="1">
        <v>2</v>
      </c>
      <c r="H2259" s="1" t="s">
        <v>511</v>
      </c>
    </row>
    <row r="2260" spans="1:8" x14ac:dyDescent="0.25">
      <c r="A2260" s="2">
        <v>46695</v>
      </c>
      <c r="B2260" s="1" t="s">
        <v>507</v>
      </c>
      <c r="C2260" s="4">
        <v>87.01541333333482</v>
      </c>
      <c r="D2260" s="1" t="s">
        <v>508</v>
      </c>
      <c r="E2260" s="3">
        <v>0.47035358558559359</v>
      </c>
      <c r="F2260" s="1" t="s">
        <v>509</v>
      </c>
      <c r="G2260" s="1">
        <v>2</v>
      </c>
      <c r="H2260" s="1" t="s">
        <v>511</v>
      </c>
    </row>
    <row r="2261" spans="1:8" x14ac:dyDescent="0.25">
      <c r="A2261" s="2">
        <v>46696</v>
      </c>
      <c r="B2261" s="1" t="s">
        <v>507</v>
      </c>
      <c r="C2261" s="4">
        <v>87.01541333333482</v>
      </c>
      <c r="D2261" s="1" t="s">
        <v>508</v>
      </c>
      <c r="E2261" s="3">
        <v>0.47035358558559359</v>
      </c>
      <c r="F2261" s="1" t="s">
        <v>509</v>
      </c>
      <c r="G2261" s="1">
        <v>2</v>
      </c>
      <c r="H2261" s="1" t="s">
        <v>511</v>
      </c>
    </row>
    <row r="2262" spans="1:8" x14ac:dyDescent="0.25">
      <c r="A2262" s="2">
        <v>46697</v>
      </c>
      <c r="B2262" s="1" t="s">
        <v>507</v>
      </c>
      <c r="C2262" s="4">
        <v>87.01541333333482</v>
      </c>
      <c r="D2262" s="1" t="s">
        <v>508</v>
      </c>
      <c r="E2262" s="3">
        <v>0.47035358558559359</v>
      </c>
      <c r="F2262" s="1" t="s">
        <v>509</v>
      </c>
      <c r="G2262" s="1">
        <v>2</v>
      </c>
      <c r="H2262" s="1" t="s">
        <v>511</v>
      </c>
    </row>
    <row r="2263" spans="1:8" x14ac:dyDescent="0.25">
      <c r="A2263" s="2">
        <v>46698</v>
      </c>
      <c r="B2263" s="1" t="s">
        <v>507</v>
      </c>
      <c r="C2263" s="4">
        <v>87.01541333333482</v>
      </c>
      <c r="D2263" s="1" t="s">
        <v>508</v>
      </c>
      <c r="E2263" s="3">
        <v>0.47035358558559359</v>
      </c>
      <c r="F2263" s="1" t="s">
        <v>509</v>
      </c>
      <c r="G2263" s="1">
        <v>2</v>
      </c>
      <c r="H2263" s="1" t="s">
        <v>511</v>
      </c>
    </row>
    <row r="2264" spans="1:8" x14ac:dyDescent="0.25">
      <c r="A2264" s="2">
        <v>46699</v>
      </c>
      <c r="B2264" s="1" t="s">
        <v>507</v>
      </c>
      <c r="C2264" s="4">
        <v>87.01541333333482</v>
      </c>
      <c r="D2264" s="1" t="s">
        <v>508</v>
      </c>
      <c r="E2264" s="3">
        <v>0.47035358558559359</v>
      </c>
      <c r="F2264" s="1" t="s">
        <v>509</v>
      </c>
      <c r="G2264" s="1">
        <v>2</v>
      </c>
      <c r="H2264" s="1" t="s">
        <v>511</v>
      </c>
    </row>
    <row r="2265" spans="1:8" x14ac:dyDescent="0.25">
      <c r="A2265" s="2">
        <v>46700</v>
      </c>
      <c r="B2265" s="1" t="s">
        <v>507</v>
      </c>
      <c r="C2265" s="4">
        <v>87.01541333333482</v>
      </c>
      <c r="D2265" s="1" t="s">
        <v>508</v>
      </c>
      <c r="E2265" s="3">
        <v>0.47035358558559359</v>
      </c>
      <c r="F2265" s="1" t="s">
        <v>509</v>
      </c>
      <c r="G2265" s="1">
        <v>2</v>
      </c>
      <c r="H2265" s="1" t="s">
        <v>511</v>
      </c>
    </row>
    <row r="2266" spans="1:8" x14ac:dyDescent="0.25">
      <c r="A2266" s="2">
        <v>46701</v>
      </c>
      <c r="B2266" s="1" t="s">
        <v>507</v>
      </c>
      <c r="C2266" s="4">
        <v>87.01541333333482</v>
      </c>
      <c r="D2266" s="1" t="s">
        <v>508</v>
      </c>
      <c r="E2266" s="3">
        <v>0.47035358558559359</v>
      </c>
      <c r="F2266" s="1" t="s">
        <v>509</v>
      </c>
      <c r="G2266" s="1">
        <v>2</v>
      </c>
      <c r="H2266" s="1" t="s">
        <v>511</v>
      </c>
    </row>
    <row r="2267" spans="1:8" x14ac:dyDescent="0.25">
      <c r="A2267" s="2">
        <v>46702</v>
      </c>
      <c r="B2267" s="1" t="s">
        <v>507</v>
      </c>
      <c r="C2267" s="4">
        <v>87.01541333333482</v>
      </c>
      <c r="D2267" s="1" t="s">
        <v>508</v>
      </c>
      <c r="E2267" s="3">
        <v>0.47035358558559359</v>
      </c>
      <c r="F2267" s="1" t="s">
        <v>509</v>
      </c>
      <c r="G2267" s="1">
        <v>2</v>
      </c>
      <c r="H2267" s="1" t="s">
        <v>511</v>
      </c>
    </row>
    <row r="2268" spans="1:8" x14ac:dyDescent="0.25">
      <c r="A2268" s="2">
        <v>46703</v>
      </c>
      <c r="B2268" s="1" t="s">
        <v>507</v>
      </c>
      <c r="C2268" s="4">
        <v>87.01541333333482</v>
      </c>
      <c r="D2268" s="1" t="s">
        <v>508</v>
      </c>
      <c r="E2268" s="3">
        <v>0.47035358558559359</v>
      </c>
      <c r="F2268" s="1" t="s">
        <v>509</v>
      </c>
      <c r="G2268" s="1">
        <v>2</v>
      </c>
      <c r="H2268" s="1" t="s">
        <v>511</v>
      </c>
    </row>
    <row r="2269" spans="1:8" x14ac:dyDescent="0.25">
      <c r="A2269" s="2">
        <v>46704</v>
      </c>
      <c r="B2269" s="1" t="s">
        <v>507</v>
      </c>
      <c r="C2269" s="4">
        <v>87.01541333333482</v>
      </c>
      <c r="D2269" s="1" t="s">
        <v>508</v>
      </c>
      <c r="E2269" s="3">
        <v>0.47035358558559359</v>
      </c>
      <c r="F2269" s="1" t="s">
        <v>509</v>
      </c>
      <c r="G2269" s="1">
        <v>2</v>
      </c>
      <c r="H2269" s="1" t="s">
        <v>511</v>
      </c>
    </row>
    <row r="2270" spans="1:8" x14ac:dyDescent="0.25">
      <c r="A2270" s="2">
        <v>46705</v>
      </c>
      <c r="B2270" s="1" t="s">
        <v>507</v>
      </c>
      <c r="C2270" s="4">
        <v>87.01541333333482</v>
      </c>
      <c r="D2270" s="1" t="s">
        <v>508</v>
      </c>
      <c r="E2270" s="3">
        <v>0.47035358558559359</v>
      </c>
      <c r="F2270" s="1" t="s">
        <v>509</v>
      </c>
      <c r="G2270" s="1">
        <v>2</v>
      </c>
      <c r="H2270" s="1" t="s">
        <v>511</v>
      </c>
    </row>
    <row r="2271" spans="1:8" x14ac:dyDescent="0.25">
      <c r="A2271" s="2">
        <v>46706</v>
      </c>
      <c r="B2271" s="1" t="s">
        <v>507</v>
      </c>
      <c r="C2271" s="4">
        <v>87.01541333333482</v>
      </c>
      <c r="D2271" s="1" t="s">
        <v>508</v>
      </c>
      <c r="E2271" s="3">
        <v>0.47035358558559359</v>
      </c>
      <c r="F2271" s="1" t="s">
        <v>509</v>
      </c>
      <c r="G2271" s="1">
        <v>2</v>
      </c>
      <c r="H2271" s="1" t="s">
        <v>511</v>
      </c>
    </row>
    <row r="2272" spans="1:8" x14ac:dyDescent="0.25">
      <c r="A2272" s="2">
        <v>46707</v>
      </c>
      <c r="B2272" s="1" t="s">
        <v>507</v>
      </c>
      <c r="C2272" s="4">
        <v>87.01541333333482</v>
      </c>
      <c r="D2272" s="1" t="s">
        <v>508</v>
      </c>
      <c r="E2272" s="3">
        <v>0.47035358558559359</v>
      </c>
      <c r="F2272" s="1" t="s">
        <v>509</v>
      </c>
      <c r="G2272" s="1">
        <v>2</v>
      </c>
      <c r="H2272" s="1" t="s">
        <v>511</v>
      </c>
    </row>
    <row r="2273" spans="1:8" x14ac:dyDescent="0.25">
      <c r="A2273" s="2">
        <v>46708</v>
      </c>
      <c r="B2273" s="1" t="s">
        <v>507</v>
      </c>
      <c r="C2273" s="4">
        <v>87.01541333333482</v>
      </c>
      <c r="D2273" s="1" t="s">
        <v>508</v>
      </c>
      <c r="E2273" s="3">
        <v>0.47035358558559359</v>
      </c>
      <c r="F2273" s="1" t="s">
        <v>509</v>
      </c>
      <c r="G2273" s="1">
        <v>2</v>
      </c>
      <c r="H2273" s="1" t="s">
        <v>511</v>
      </c>
    </row>
    <row r="2274" spans="1:8" x14ac:dyDescent="0.25">
      <c r="A2274" s="2">
        <v>46709</v>
      </c>
      <c r="B2274" s="1" t="s">
        <v>507</v>
      </c>
      <c r="C2274" s="4">
        <v>87.01541333333482</v>
      </c>
      <c r="D2274" s="1" t="s">
        <v>508</v>
      </c>
      <c r="E2274" s="3">
        <v>0.47035358558559359</v>
      </c>
      <c r="F2274" s="1" t="s">
        <v>509</v>
      </c>
      <c r="G2274" s="1">
        <v>2</v>
      </c>
      <c r="H2274" s="1" t="s">
        <v>511</v>
      </c>
    </row>
    <row r="2275" spans="1:8" x14ac:dyDescent="0.25">
      <c r="A2275" s="2">
        <v>46710</v>
      </c>
      <c r="B2275" s="1" t="s">
        <v>507</v>
      </c>
      <c r="C2275" s="4">
        <v>87.01541333333482</v>
      </c>
      <c r="D2275" s="1" t="s">
        <v>508</v>
      </c>
      <c r="E2275" s="3">
        <v>0.47035358558559359</v>
      </c>
      <c r="F2275" s="1" t="s">
        <v>509</v>
      </c>
      <c r="G2275" s="1">
        <v>2</v>
      </c>
      <c r="H2275" s="1" t="s">
        <v>511</v>
      </c>
    </row>
    <row r="2276" spans="1:8" x14ac:dyDescent="0.25">
      <c r="A2276" s="2">
        <v>46711</v>
      </c>
      <c r="B2276" s="1" t="s">
        <v>507</v>
      </c>
      <c r="C2276" s="4">
        <v>87.01541333333482</v>
      </c>
      <c r="D2276" s="1" t="s">
        <v>508</v>
      </c>
      <c r="E2276" s="3">
        <v>0.47035358558559359</v>
      </c>
      <c r="F2276" s="1" t="s">
        <v>509</v>
      </c>
      <c r="G2276" s="1">
        <v>2</v>
      </c>
      <c r="H2276" s="1" t="s">
        <v>511</v>
      </c>
    </row>
    <row r="2277" spans="1:8" x14ac:dyDescent="0.25">
      <c r="A2277" s="2">
        <v>46712</v>
      </c>
      <c r="B2277" s="1" t="s">
        <v>507</v>
      </c>
      <c r="C2277" s="4">
        <v>87.01541333333482</v>
      </c>
      <c r="D2277" s="1" t="s">
        <v>508</v>
      </c>
      <c r="E2277" s="3">
        <v>0.47035358558559359</v>
      </c>
      <c r="F2277" s="1" t="s">
        <v>509</v>
      </c>
      <c r="G2277" s="1">
        <v>2</v>
      </c>
      <c r="H2277" s="1" t="s">
        <v>511</v>
      </c>
    </row>
    <row r="2278" spans="1:8" x14ac:dyDescent="0.25">
      <c r="A2278" s="2">
        <v>46713</v>
      </c>
      <c r="B2278" s="1" t="s">
        <v>507</v>
      </c>
      <c r="C2278" s="4">
        <v>87.01541333333482</v>
      </c>
      <c r="D2278" s="1" t="s">
        <v>508</v>
      </c>
      <c r="E2278" s="3">
        <v>0.47035358558559359</v>
      </c>
      <c r="F2278" s="1" t="s">
        <v>509</v>
      </c>
      <c r="G2278" s="1">
        <v>2</v>
      </c>
      <c r="H2278" s="1" t="s">
        <v>511</v>
      </c>
    </row>
    <row r="2279" spans="1:8" x14ac:dyDescent="0.25">
      <c r="A2279" s="2">
        <v>46714</v>
      </c>
      <c r="B2279" s="1" t="s">
        <v>507</v>
      </c>
      <c r="C2279" s="4">
        <v>87.01541333333482</v>
      </c>
      <c r="D2279" s="1" t="s">
        <v>508</v>
      </c>
      <c r="E2279" s="3">
        <v>0.47035358558559359</v>
      </c>
      <c r="F2279" s="1" t="s">
        <v>509</v>
      </c>
      <c r="G2279" s="1">
        <v>2</v>
      </c>
      <c r="H2279" s="1" t="s">
        <v>511</v>
      </c>
    </row>
    <row r="2280" spans="1:8" x14ac:dyDescent="0.25">
      <c r="A2280" s="2">
        <v>46715</v>
      </c>
      <c r="B2280" s="1" t="s">
        <v>507</v>
      </c>
      <c r="C2280" s="4">
        <v>87.01541333333482</v>
      </c>
      <c r="D2280" s="1" t="s">
        <v>508</v>
      </c>
      <c r="E2280" s="3">
        <v>0.47035358558559359</v>
      </c>
      <c r="F2280" s="1" t="s">
        <v>509</v>
      </c>
      <c r="G2280" s="1">
        <v>2</v>
      </c>
      <c r="H2280" s="1" t="s">
        <v>511</v>
      </c>
    </row>
    <row r="2281" spans="1:8" x14ac:dyDescent="0.25">
      <c r="A2281" s="2">
        <v>46716</v>
      </c>
      <c r="B2281" s="1" t="s">
        <v>507</v>
      </c>
      <c r="C2281" s="4">
        <v>87.01541333333482</v>
      </c>
      <c r="D2281" s="1" t="s">
        <v>508</v>
      </c>
      <c r="E2281" s="3">
        <v>0.47035358558559359</v>
      </c>
      <c r="F2281" s="1" t="s">
        <v>509</v>
      </c>
      <c r="G2281" s="1">
        <v>2</v>
      </c>
      <c r="H2281" s="1" t="s">
        <v>511</v>
      </c>
    </row>
    <row r="2282" spans="1:8" x14ac:dyDescent="0.25">
      <c r="A2282" s="2">
        <v>46717</v>
      </c>
      <c r="B2282" s="1" t="s">
        <v>507</v>
      </c>
      <c r="C2282" s="4">
        <v>87.01541333333482</v>
      </c>
      <c r="D2282" s="1" t="s">
        <v>508</v>
      </c>
      <c r="E2282" s="3">
        <v>0.47035358558559359</v>
      </c>
      <c r="F2282" s="1" t="s">
        <v>509</v>
      </c>
      <c r="G2282" s="1">
        <v>2</v>
      </c>
      <c r="H2282" s="1" t="s">
        <v>511</v>
      </c>
    </row>
    <row r="2283" spans="1:8" x14ac:dyDescent="0.25">
      <c r="A2283" s="2">
        <v>46718</v>
      </c>
      <c r="B2283" s="1" t="s">
        <v>507</v>
      </c>
      <c r="C2283" s="4">
        <v>87.01541333333482</v>
      </c>
      <c r="D2283" s="1" t="s">
        <v>508</v>
      </c>
      <c r="E2283" s="3">
        <v>0.47035358558559359</v>
      </c>
      <c r="F2283" s="1" t="s">
        <v>509</v>
      </c>
      <c r="G2283" s="1">
        <v>2</v>
      </c>
      <c r="H2283" s="1" t="s">
        <v>511</v>
      </c>
    </row>
    <row r="2284" spans="1:8" x14ac:dyDescent="0.25">
      <c r="A2284" s="2">
        <v>46719</v>
      </c>
      <c r="B2284" s="1" t="s">
        <v>507</v>
      </c>
      <c r="C2284" s="4">
        <v>87.01541333333482</v>
      </c>
      <c r="D2284" s="1" t="s">
        <v>508</v>
      </c>
      <c r="E2284" s="3">
        <v>0.47035358558559359</v>
      </c>
      <c r="F2284" s="1" t="s">
        <v>509</v>
      </c>
      <c r="G2284" s="1">
        <v>2</v>
      </c>
      <c r="H2284" s="1" t="s">
        <v>511</v>
      </c>
    </row>
    <row r="2285" spans="1:8" x14ac:dyDescent="0.25">
      <c r="A2285" s="2">
        <v>46720</v>
      </c>
      <c r="B2285" s="1" t="s">
        <v>507</v>
      </c>
      <c r="C2285" s="4">
        <v>87.01541333333482</v>
      </c>
      <c r="D2285" s="1" t="s">
        <v>508</v>
      </c>
      <c r="E2285" s="3">
        <v>0.47035358558559359</v>
      </c>
      <c r="F2285" s="1" t="s">
        <v>509</v>
      </c>
      <c r="G2285" s="1">
        <v>2</v>
      </c>
      <c r="H2285" s="1" t="s">
        <v>511</v>
      </c>
    </row>
    <row r="2286" spans="1:8" x14ac:dyDescent="0.25">
      <c r="A2286" s="2">
        <v>46721</v>
      </c>
      <c r="B2286" s="1" t="s">
        <v>507</v>
      </c>
      <c r="C2286" s="4">
        <v>87.01541333333482</v>
      </c>
      <c r="D2286" s="1" t="s">
        <v>508</v>
      </c>
      <c r="E2286" s="3">
        <v>0.47035358558559359</v>
      </c>
      <c r="F2286" s="1" t="s">
        <v>509</v>
      </c>
      <c r="G2286" s="1">
        <v>2</v>
      </c>
      <c r="H2286" s="1" t="s">
        <v>511</v>
      </c>
    </row>
    <row r="2287" spans="1:8" x14ac:dyDescent="0.25">
      <c r="A2287" s="2">
        <v>46722</v>
      </c>
      <c r="B2287" s="1" t="s">
        <v>507</v>
      </c>
      <c r="C2287" s="4">
        <v>92.959793548388561</v>
      </c>
      <c r="D2287" s="1" t="s">
        <v>508</v>
      </c>
      <c r="E2287" s="3">
        <v>0.50248537053183007</v>
      </c>
      <c r="F2287" s="1" t="s">
        <v>509</v>
      </c>
      <c r="G2287" s="1">
        <v>2</v>
      </c>
      <c r="H2287" s="1" t="s">
        <v>511</v>
      </c>
    </row>
    <row r="2288" spans="1:8" x14ac:dyDescent="0.25">
      <c r="A2288" s="2">
        <v>46723</v>
      </c>
      <c r="B2288" s="1" t="s">
        <v>507</v>
      </c>
      <c r="C2288" s="4">
        <v>92.959793548388561</v>
      </c>
      <c r="D2288" s="1" t="s">
        <v>508</v>
      </c>
      <c r="E2288" s="3">
        <v>0.50248537053183007</v>
      </c>
      <c r="F2288" s="1" t="s">
        <v>509</v>
      </c>
      <c r="G2288" s="1">
        <v>2</v>
      </c>
      <c r="H2288" s="1" t="s">
        <v>511</v>
      </c>
    </row>
    <row r="2289" spans="1:8" x14ac:dyDescent="0.25">
      <c r="A2289" s="2">
        <v>46724</v>
      </c>
      <c r="B2289" s="1" t="s">
        <v>507</v>
      </c>
      <c r="C2289" s="4">
        <v>92.959793548388561</v>
      </c>
      <c r="D2289" s="1" t="s">
        <v>508</v>
      </c>
      <c r="E2289" s="3">
        <v>0.50248537053183007</v>
      </c>
      <c r="F2289" s="1" t="s">
        <v>509</v>
      </c>
      <c r="G2289" s="1">
        <v>2</v>
      </c>
      <c r="H2289" s="1" t="s">
        <v>511</v>
      </c>
    </row>
    <row r="2290" spans="1:8" x14ac:dyDescent="0.25">
      <c r="A2290" s="2">
        <v>46725</v>
      </c>
      <c r="B2290" s="1" t="s">
        <v>507</v>
      </c>
      <c r="C2290" s="4">
        <v>92.959793548388561</v>
      </c>
      <c r="D2290" s="1" t="s">
        <v>508</v>
      </c>
      <c r="E2290" s="3">
        <v>0.50248537053183007</v>
      </c>
      <c r="F2290" s="1" t="s">
        <v>509</v>
      </c>
      <c r="G2290" s="1">
        <v>2</v>
      </c>
      <c r="H2290" s="1" t="s">
        <v>511</v>
      </c>
    </row>
    <row r="2291" spans="1:8" x14ac:dyDescent="0.25">
      <c r="A2291" s="2">
        <v>46726</v>
      </c>
      <c r="B2291" s="1" t="s">
        <v>507</v>
      </c>
      <c r="C2291" s="4">
        <v>92.959793548388561</v>
      </c>
      <c r="D2291" s="1" t="s">
        <v>508</v>
      </c>
      <c r="E2291" s="3">
        <v>0.50248537053183007</v>
      </c>
      <c r="F2291" s="1" t="s">
        <v>509</v>
      </c>
      <c r="G2291" s="1">
        <v>2</v>
      </c>
      <c r="H2291" s="1" t="s">
        <v>511</v>
      </c>
    </row>
    <row r="2292" spans="1:8" x14ac:dyDescent="0.25">
      <c r="A2292" s="2">
        <v>46727</v>
      </c>
      <c r="B2292" s="1" t="s">
        <v>507</v>
      </c>
      <c r="C2292" s="4">
        <v>92.959793548388561</v>
      </c>
      <c r="D2292" s="1" t="s">
        <v>508</v>
      </c>
      <c r="E2292" s="3">
        <v>0.50248537053183007</v>
      </c>
      <c r="F2292" s="1" t="s">
        <v>509</v>
      </c>
      <c r="G2292" s="1">
        <v>2</v>
      </c>
      <c r="H2292" s="1" t="s">
        <v>511</v>
      </c>
    </row>
    <row r="2293" spans="1:8" x14ac:dyDescent="0.25">
      <c r="A2293" s="2">
        <v>46728</v>
      </c>
      <c r="B2293" s="1" t="s">
        <v>507</v>
      </c>
      <c r="C2293" s="4">
        <v>92.959793548388561</v>
      </c>
      <c r="D2293" s="1" t="s">
        <v>508</v>
      </c>
      <c r="E2293" s="3">
        <v>0.50248537053183007</v>
      </c>
      <c r="F2293" s="1" t="s">
        <v>509</v>
      </c>
      <c r="G2293" s="1">
        <v>2</v>
      </c>
      <c r="H2293" s="1" t="s">
        <v>511</v>
      </c>
    </row>
    <row r="2294" spans="1:8" x14ac:dyDescent="0.25">
      <c r="A2294" s="2">
        <v>46729</v>
      </c>
      <c r="B2294" s="1" t="s">
        <v>507</v>
      </c>
      <c r="C2294" s="4">
        <v>92.959793548388561</v>
      </c>
      <c r="D2294" s="1" t="s">
        <v>508</v>
      </c>
      <c r="E2294" s="3">
        <v>0.50248537053183007</v>
      </c>
      <c r="F2294" s="1" t="s">
        <v>509</v>
      </c>
      <c r="G2294" s="1">
        <v>2</v>
      </c>
      <c r="H2294" s="1" t="s">
        <v>511</v>
      </c>
    </row>
    <row r="2295" spans="1:8" x14ac:dyDescent="0.25">
      <c r="A2295" s="2">
        <v>46730</v>
      </c>
      <c r="B2295" s="1" t="s">
        <v>507</v>
      </c>
      <c r="C2295" s="4">
        <v>92.959793548388561</v>
      </c>
      <c r="D2295" s="1" t="s">
        <v>508</v>
      </c>
      <c r="E2295" s="3">
        <v>0.50248537053183007</v>
      </c>
      <c r="F2295" s="1" t="s">
        <v>509</v>
      </c>
      <c r="G2295" s="1">
        <v>2</v>
      </c>
      <c r="H2295" s="1" t="s">
        <v>511</v>
      </c>
    </row>
    <row r="2296" spans="1:8" x14ac:dyDescent="0.25">
      <c r="A2296" s="2">
        <v>46731</v>
      </c>
      <c r="B2296" s="1" t="s">
        <v>507</v>
      </c>
      <c r="C2296" s="4">
        <v>92.959793548388561</v>
      </c>
      <c r="D2296" s="1" t="s">
        <v>508</v>
      </c>
      <c r="E2296" s="3">
        <v>0.50248537053183007</v>
      </c>
      <c r="F2296" s="1" t="s">
        <v>509</v>
      </c>
      <c r="G2296" s="1">
        <v>2</v>
      </c>
      <c r="H2296" s="1" t="s">
        <v>511</v>
      </c>
    </row>
    <row r="2297" spans="1:8" x14ac:dyDescent="0.25">
      <c r="A2297" s="2">
        <v>46732</v>
      </c>
      <c r="B2297" s="1" t="s">
        <v>507</v>
      </c>
      <c r="C2297" s="4">
        <v>92.959793548388561</v>
      </c>
      <c r="D2297" s="1" t="s">
        <v>508</v>
      </c>
      <c r="E2297" s="3">
        <v>0.50248537053183007</v>
      </c>
      <c r="F2297" s="1" t="s">
        <v>509</v>
      </c>
      <c r="G2297" s="1">
        <v>2</v>
      </c>
      <c r="H2297" s="1" t="s">
        <v>511</v>
      </c>
    </row>
    <row r="2298" spans="1:8" x14ac:dyDescent="0.25">
      <c r="A2298" s="2">
        <v>46733</v>
      </c>
      <c r="B2298" s="1" t="s">
        <v>507</v>
      </c>
      <c r="C2298" s="4">
        <v>92.959793548388561</v>
      </c>
      <c r="D2298" s="1" t="s">
        <v>508</v>
      </c>
      <c r="E2298" s="3">
        <v>0.50248537053183007</v>
      </c>
      <c r="F2298" s="1" t="s">
        <v>509</v>
      </c>
      <c r="G2298" s="1">
        <v>2</v>
      </c>
      <c r="H2298" s="1" t="s">
        <v>511</v>
      </c>
    </row>
    <row r="2299" spans="1:8" x14ac:dyDescent="0.25">
      <c r="A2299" s="2">
        <v>46734</v>
      </c>
      <c r="B2299" s="1" t="s">
        <v>507</v>
      </c>
      <c r="C2299" s="4">
        <v>92.959793548388561</v>
      </c>
      <c r="D2299" s="1" t="s">
        <v>508</v>
      </c>
      <c r="E2299" s="3">
        <v>0.50248537053183007</v>
      </c>
      <c r="F2299" s="1" t="s">
        <v>509</v>
      </c>
      <c r="G2299" s="1">
        <v>2</v>
      </c>
      <c r="H2299" s="1" t="s">
        <v>511</v>
      </c>
    </row>
    <row r="2300" spans="1:8" x14ac:dyDescent="0.25">
      <c r="A2300" s="2">
        <v>46735</v>
      </c>
      <c r="B2300" s="1" t="s">
        <v>507</v>
      </c>
      <c r="C2300" s="4">
        <v>92.959793548388561</v>
      </c>
      <c r="D2300" s="1" t="s">
        <v>508</v>
      </c>
      <c r="E2300" s="3">
        <v>0.50248537053183007</v>
      </c>
      <c r="F2300" s="1" t="s">
        <v>509</v>
      </c>
      <c r="G2300" s="1">
        <v>2</v>
      </c>
      <c r="H2300" s="1" t="s">
        <v>511</v>
      </c>
    </row>
    <row r="2301" spans="1:8" x14ac:dyDescent="0.25">
      <c r="A2301" s="2">
        <v>46736</v>
      </c>
      <c r="B2301" s="1" t="s">
        <v>507</v>
      </c>
      <c r="C2301" s="4">
        <v>92.959793548388561</v>
      </c>
      <c r="D2301" s="1" t="s">
        <v>508</v>
      </c>
      <c r="E2301" s="3">
        <v>0.50248537053183007</v>
      </c>
      <c r="F2301" s="1" t="s">
        <v>509</v>
      </c>
      <c r="G2301" s="1">
        <v>2</v>
      </c>
      <c r="H2301" s="1" t="s">
        <v>511</v>
      </c>
    </row>
    <row r="2302" spans="1:8" x14ac:dyDescent="0.25">
      <c r="A2302" s="2">
        <v>46737</v>
      </c>
      <c r="B2302" s="1" t="s">
        <v>507</v>
      </c>
      <c r="C2302" s="4">
        <v>92.959793548388561</v>
      </c>
      <c r="D2302" s="1" t="s">
        <v>508</v>
      </c>
      <c r="E2302" s="3">
        <v>0.50248537053183007</v>
      </c>
      <c r="F2302" s="1" t="s">
        <v>509</v>
      </c>
      <c r="G2302" s="1">
        <v>2</v>
      </c>
      <c r="H2302" s="1" t="s">
        <v>511</v>
      </c>
    </row>
    <row r="2303" spans="1:8" x14ac:dyDescent="0.25">
      <c r="A2303" s="2">
        <v>46738</v>
      </c>
      <c r="B2303" s="1" t="s">
        <v>507</v>
      </c>
      <c r="C2303" s="4">
        <v>92.959793548388561</v>
      </c>
      <c r="D2303" s="1" t="s">
        <v>508</v>
      </c>
      <c r="E2303" s="3">
        <v>0.50248537053183007</v>
      </c>
      <c r="F2303" s="1" t="s">
        <v>509</v>
      </c>
      <c r="G2303" s="1">
        <v>2</v>
      </c>
      <c r="H2303" s="1" t="s">
        <v>511</v>
      </c>
    </row>
    <row r="2304" spans="1:8" x14ac:dyDescent="0.25">
      <c r="A2304" s="2">
        <v>46739</v>
      </c>
      <c r="B2304" s="1" t="s">
        <v>507</v>
      </c>
      <c r="C2304" s="4">
        <v>92.959793548388561</v>
      </c>
      <c r="D2304" s="1" t="s">
        <v>508</v>
      </c>
      <c r="E2304" s="3">
        <v>0.50248537053183007</v>
      </c>
      <c r="F2304" s="1" t="s">
        <v>509</v>
      </c>
      <c r="G2304" s="1">
        <v>2</v>
      </c>
      <c r="H2304" s="1" t="s">
        <v>511</v>
      </c>
    </row>
    <row r="2305" spans="1:8" x14ac:dyDescent="0.25">
      <c r="A2305" s="2">
        <v>46740</v>
      </c>
      <c r="B2305" s="1" t="s">
        <v>507</v>
      </c>
      <c r="C2305" s="4">
        <v>92.959793548388561</v>
      </c>
      <c r="D2305" s="1" t="s">
        <v>508</v>
      </c>
      <c r="E2305" s="3">
        <v>0.50248537053183007</v>
      </c>
      <c r="F2305" s="1" t="s">
        <v>509</v>
      </c>
      <c r="G2305" s="1">
        <v>2</v>
      </c>
      <c r="H2305" s="1" t="s">
        <v>511</v>
      </c>
    </row>
    <row r="2306" spans="1:8" x14ac:dyDescent="0.25">
      <c r="A2306" s="2">
        <v>46741</v>
      </c>
      <c r="B2306" s="1" t="s">
        <v>507</v>
      </c>
      <c r="C2306" s="4">
        <v>92.959793548388561</v>
      </c>
      <c r="D2306" s="1" t="s">
        <v>508</v>
      </c>
      <c r="E2306" s="3">
        <v>0.50248537053183007</v>
      </c>
      <c r="F2306" s="1" t="s">
        <v>509</v>
      </c>
      <c r="G2306" s="1">
        <v>2</v>
      </c>
      <c r="H2306" s="1" t="s">
        <v>511</v>
      </c>
    </row>
    <row r="2307" spans="1:8" x14ac:dyDescent="0.25">
      <c r="A2307" s="2">
        <v>46742</v>
      </c>
      <c r="B2307" s="1" t="s">
        <v>507</v>
      </c>
      <c r="C2307" s="4">
        <v>92.959793548388561</v>
      </c>
      <c r="D2307" s="1" t="s">
        <v>508</v>
      </c>
      <c r="E2307" s="3">
        <v>0.50248537053183007</v>
      </c>
      <c r="F2307" s="1" t="s">
        <v>509</v>
      </c>
      <c r="G2307" s="1">
        <v>2</v>
      </c>
      <c r="H2307" s="1" t="s">
        <v>511</v>
      </c>
    </row>
    <row r="2308" spans="1:8" x14ac:dyDescent="0.25">
      <c r="A2308" s="2">
        <v>46743</v>
      </c>
      <c r="B2308" s="1" t="s">
        <v>507</v>
      </c>
      <c r="C2308" s="4">
        <v>92.959793548388561</v>
      </c>
      <c r="D2308" s="1" t="s">
        <v>508</v>
      </c>
      <c r="E2308" s="3">
        <v>0.50248537053183007</v>
      </c>
      <c r="F2308" s="1" t="s">
        <v>509</v>
      </c>
      <c r="G2308" s="1">
        <v>2</v>
      </c>
      <c r="H2308" s="1" t="s">
        <v>511</v>
      </c>
    </row>
    <row r="2309" spans="1:8" x14ac:dyDescent="0.25">
      <c r="A2309" s="2">
        <v>46744</v>
      </c>
      <c r="B2309" s="1" t="s">
        <v>507</v>
      </c>
      <c r="C2309" s="4">
        <v>92.959793548388561</v>
      </c>
      <c r="D2309" s="1" t="s">
        <v>508</v>
      </c>
      <c r="E2309" s="3">
        <v>0.50248537053183007</v>
      </c>
      <c r="F2309" s="1" t="s">
        <v>509</v>
      </c>
      <c r="G2309" s="1">
        <v>2</v>
      </c>
      <c r="H2309" s="1" t="s">
        <v>511</v>
      </c>
    </row>
    <row r="2310" spans="1:8" x14ac:dyDescent="0.25">
      <c r="A2310" s="2">
        <v>46745</v>
      </c>
      <c r="B2310" s="1" t="s">
        <v>507</v>
      </c>
      <c r="C2310" s="4">
        <v>92.959793548388561</v>
      </c>
      <c r="D2310" s="1" t="s">
        <v>508</v>
      </c>
      <c r="E2310" s="3">
        <v>0.50248537053183007</v>
      </c>
      <c r="F2310" s="1" t="s">
        <v>509</v>
      </c>
      <c r="G2310" s="1">
        <v>2</v>
      </c>
      <c r="H2310" s="1" t="s">
        <v>511</v>
      </c>
    </row>
    <row r="2311" spans="1:8" x14ac:dyDescent="0.25">
      <c r="A2311" s="2">
        <v>46746</v>
      </c>
      <c r="B2311" s="1" t="s">
        <v>507</v>
      </c>
      <c r="C2311" s="4">
        <v>92.959793548388561</v>
      </c>
      <c r="D2311" s="1" t="s">
        <v>508</v>
      </c>
      <c r="E2311" s="3">
        <v>0.50248537053183007</v>
      </c>
      <c r="F2311" s="1" t="s">
        <v>509</v>
      </c>
      <c r="G2311" s="1">
        <v>2</v>
      </c>
      <c r="H2311" s="1" t="s">
        <v>511</v>
      </c>
    </row>
    <row r="2312" spans="1:8" x14ac:dyDescent="0.25">
      <c r="A2312" s="2">
        <v>46747</v>
      </c>
      <c r="B2312" s="1" t="s">
        <v>507</v>
      </c>
      <c r="C2312" s="4">
        <v>92.959793548388561</v>
      </c>
      <c r="D2312" s="1" t="s">
        <v>508</v>
      </c>
      <c r="E2312" s="3">
        <v>0.50248537053183007</v>
      </c>
      <c r="F2312" s="1" t="s">
        <v>509</v>
      </c>
      <c r="G2312" s="1">
        <v>2</v>
      </c>
      <c r="H2312" s="1" t="s">
        <v>511</v>
      </c>
    </row>
    <row r="2313" spans="1:8" x14ac:dyDescent="0.25">
      <c r="A2313" s="2">
        <v>46748</v>
      </c>
      <c r="B2313" s="1" t="s">
        <v>507</v>
      </c>
      <c r="C2313" s="4">
        <v>92.959793548388561</v>
      </c>
      <c r="D2313" s="1" t="s">
        <v>508</v>
      </c>
      <c r="E2313" s="3">
        <v>0.50248537053183007</v>
      </c>
      <c r="F2313" s="1" t="s">
        <v>509</v>
      </c>
      <c r="G2313" s="1">
        <v>2</v>
      </c>
      <c r="H2313" s="1" t="s">
        <v>511</v>
      </c>
    </row>
    <row r="2314" spans="1:8" x14ac:dyDescent="0.25">
      <c r="A2314" s="2">
        <v>46749</v>
      </c>
      <c r="B2314" s="1" t="s">
        <v>507</v>
      </c>
      <c r="C2314" s="4">
        <v>92.959793548388561</v>
      </c>
      <c r="D2314" s="1" t="s">
        <v>508</v>
      </c>
      <c r="E2314" s="3">
        <v>0.50248537053183007</v>
      </c>
      <c r="F2314" s="1" t="s">
        <v>509</v>
      </c>
      <c r="G2314" s="1">
        <v>2</v>
      </c>
      <c r="H2314" s="1" t="s">
        <v>511</v>
      </c>
    </row>
    <row r="2315" spans="1:8" x14ac:dyDescent="0.25">
      <c r="A2315" s="2">
        <v>46750</v>
      </c>
      <c r="B2315" s="1" t="s">
        <v>507</v>
      </c>
      <c r="C2315" s="4">
        <v>92.959793548388561</v>
      </c>
      <c r="D2315" s="1" t="s">
        <v>508</v>
      </c>
      <c r="E2315" s="3">
        <v>0.50248537053183007</v>
      </c>
      <c r="F2315" s="1" t="s">
        <v>509</v>
      </c>
      <c r="G2315" s="1">
        <v>2</v>
      </c>
      <c r="H2315" s="1" t="s">
        <v>511</v>
      </c>
    </row>
    <row r="2316" spans="1:8" x14ac:dyDescent="0.25">
      <c r="A2316" s="2">
        <v>46751</v>
      </c>
      <c r="B2316" s="1" t="s">
        <v>507</v>
      </c>
      <c r="C2316" s="4">
        <v>92.959793548388561</v>
      </c>
      <c r="D2316" s="1" t="s">
        <v>508</v>
      </c>
      <c r="E2316" s="3">
        <v>0.50248537053183007</v>
      </c>
      <c r="F2316" s="1" t="s">
        <v>509</v>
      </c>
      <c r="G2316" s="1">
        <v>2</v>
      </c>
      <c r="H2316" s="1" t="s">
        <v>511</v>
      </c>
    </row>
    <row r="2317" spans="1:8" x14ac:dyDescent="0.25">
      <c r="A2317" s="2">
        <v>46752</v>
      </c>
      <c r="B2317" s="1" t="s">
        <v>507</v>
      </c>
      <c r="C2317" s="4">
        <v>92.959793548388561</v>
      </c>
      <c r="D2317" s="1" t="s">
        <v>508</v>
      </c>
      <c r="E2317" s="3">
        <v>0.50248537053183007</v>
      </c>
      <c r="F2317" s="1" t="s">
        <v>509</v>
      </c>
      <c r="G2317" s="1">
        <v>2</v>
      </c>
      <c r="H2317" s="1" t="s">
        <v>511</v>
      </c>
    </row>
  </sheetData>
  <phoneticPr fontId="1" type="noConversion"/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9"/>
  <sheetViews>
    <sheetView tabSelected="1" zoomScale="90" zoomScaleNormal="90" workbookViewId="0">
      <selection activeCell="B6" sqref="B6"/>
    </sheetView>
  </sheetViews>
  <sheetFormatPr defaultRowHeight="15" x14ac:dyDescent="0.25"/>
  <cols>
    <col min="1" max="1" width="15.42578125" style="1" bestFit="1" customWidth="1"/>
    <col min="2" max="2" width="43.85546875" style="1" bestFit="1" customWidth="1"/>
    <col min="3" max="3" width="7.28515625" style="1" bestFit="1" customWidth="1"/>
    <col min="4" max="4" width="14.28515625" style="1" bestFit="1" customWidth="1"/>
    <col min="5" max="5" width="13.140625" style="1" bestFit="1" customWidth="1"/>
    <col min="6" max="6" width="20" style="1" bestFit="1" customWidth="1"/>
    <col min="7" max="7" width="41.28515625" style="1" bestFit="1" customWidth="1"/>
    <col min="8" max="8" width="29.7109375" style="1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6</v>
      </c>
      <c r="E1" s="1" t="s">
        <v>7</v>
      </c>
      <c r="F1" s="1" t="s">
        <v>3</v>
      </c>
      <c r="G1" s="1" t="s">
        <v>4</v>
      </c>
      <c r="H1" s="1" t="s">
        <v>5</v>
      </c>
      <c r="I1" s="1" t="s">
        <v>941</v>
      </c>
    </row>
    <row r="2" spans="1:9" x14ac:dyDescent="0.25">
      <c r="A2" s="1" t="s">
        <v>212</v>
      </c>
      <c r="B2" s="1" t="s">
        <v>795</v>
      </c>
      <c r="C2" s="1" t="s">
        <v>537</v>
      </c>
      <c r="D2" s="4">
        <v>2734.3500000000004</v>
      </c>
      <c r="E2" s="4">
        <v>1000</v>
      </c>
      <c r="F2" s="1" t="s">
        <v>933</v>
      </c>
      <c r="G2" s="1" t="s">
        <v>933</v>
      </c>
      <c r="H2" s="1" t="s">
        <v>933</v>
      </c>
      <c r="I2" s="7"/>
    </row>
    <row r="3" spans="1:9" x14ac:dyDescent="0.25">
      <c r="A3" s="1" t="s">
        <v>213</v>
      </c>
      <c r="B3" s="1" t="s">
        <v>796</v>
      </c>
      <c r="C3" s="1" t="s">
        <v>537</v>
      </c>
      <c r="D3" s="4">
        <v>4009.71</v>
      </c>
      <c r="E3" s="4">
        <v>1000</v>
      </c>
      <c r="F3" s="1" t="s">
        <v>933</v>
      </c>
      <c r="G3" s="1" t="s">
        <v>933</v>
      </c>
      <c r="H3" s="1" t="s">
        <v>934</v>
      </c>
      <c r="I3" s="7"/>
    </row>
    <row r="4" spans="1:9" x14ac:dyDescent="0.25">
      <c r="A4" s="1" t="s">
        <v>210</v>
      </c>
      <c r="B4" s="1" t="s">
        <v>797</v>
      </c>
      <c r="C4" s="1" t="s">
        <v>538</v>
      </c>
      <c r="D4" s="4">
        <v>224.2</v>
      </c>
      <c r="E4" s="4">
        <v>91</v>
      </c>
      <c r="F4" s="1" t="s">
        <v>934</v>
      </c>
      <c r="G4" s="1" t="s">
        <v>934</v>
      </c>
      <c r="H4" s="1" t="s">
        <v>935</v>
      </c>
      <c r="I4" s="7"/>
    </row>
    <row r="5" spans="1:9" x14ac:dyDescent="0.25">
      <c r="A5" s="1" t="s">
        <v>216</v>
      </c>
      <c r="B5" s="1" t="s">
        <v>798</v>
      </c>
      <c r="C5" s="1" t="s">
        <v>537</v>
      </c>
      <c r="D5" s="4">
        <v>80.86</v>
      </c>
      <c r="E5" s="4">
        <v>1000</v>
      </c>
      <c r="F5" s="1" t="s">
        <v>933</v>
      </c>
      <c r="G5" s="1" t="s">
        <v>935</v>
      </c>
      <c r="H5" s="1" t="s">
        <v>936</v>
      </c>
      <c r="I5" s="7"/>
    </row>
    <row r="6" spans="1:9" x14ac:dyDescent="0.25">
      <c r="A6" s="1" t="s">
        <v>222</v>
      </c>
      <c r="B6" s="1" t="s">
        <v>799</v>
      </c>
      <c r="C6" s="1" t="s">
        <v>537</v>
      </c>
      <c r="D6" s="4">
        <v>6350</v>
      </c>
      <c r="E6" s="4">
        <v>1000</v>
      </c>
      <c r="F6" s="1" t="s">
        <v>933</v>
      </c>
      <c r="G6" s="1" t="s">
        <v>936</v>
      </c>
      <c r="H6" s="1" t="s">
        <v>937</v>
      </c>
      <c r="I6" s="7"/>
    </row>
    <row r="7" spans="1:9" x14ac:dyDescent="0.25">
      <c r="A7" s="1" t="s">
        <v>223</v>
      </c>
      <c r="B7" s="1" t="s">
        <v>800</v>
      </c>
      <c r="C7" s="1" t="s">
        <v>537</v>
      </c>
      <c r="D7" s="4">
        <v>304.74</v>
      </c>
      <c r="E7" s="4">
        <v>1000</v>
      </c>
      <c r="F7" s="1" t="s">
        <v>933</v>
      </c>
      <c r="G7" s="1" t="s">
        <v>937</v>
      </c>
      <c r="H7" s="1" t="s">
        <v>938</v>
      </c>
      <c r="I7" s="7"/>
    </row>
    <row r="8" spans="1:9" x14ac:dyDescent="0.25">
      <c r="A8" s="1" t="s">
        <v>224</v>
      </c>
      <c r="B8" s="1" t="s">
        <v>801</v>
      </c>
      <c r="C8" s="1" t="s">
        <v>537</v>
      </c>
      <c r="D8" s="4">
        <v>243.23</v>
      </c>
      <c r="E8" s="4">
        <v>1000</v>
      </c>
      <c r="F8" s="1" t="s">
        <v>933</v>
      </c>
      <c r="G8" s="1" t="s">
        <v>937</v>
      </c>
      <c r="H8" s="1" t="s">
        <v>939</v>
      </c>
      <c r="I8" s="7"/>
    </row>
    <row r="9" spans="1:9" x14ac:dyDescent="0.25">
      <c r="A9" s="1" t="s">
        <v>41</v>
      </c>
      <c r="B9" s="1" t="s">
        <v>802</v>
      </c>
      <c r="C9" s="1" t="s">
        <v>538</v>
      </c>
      <c r="D9" s="4">
        <v>9.9</v>
      </c>
      <c r="E9" s="4">
        <v>1.76</v>
      </c>
      <c r="F9" s="1" t="s">
        <v>934</v>
      </c>
      <c r="G9" s="1" t="s">
        <v>938</v>
      </c>
      <c r="H9" s="1" t="s">
        <v>940</v>
      </c>
      <c r="I9" s="7"/>
    </row>
    <row r="10" spans="1:9" x14ac:dyDescent="0.25">
      <c r="A10" s="1" t="s">
        <v>43</v>
      </c>
      <c r="B10" s="1" t="s">
        <v>803</v>
      </c>
      <c r="C10" s="1" t="s">
        <v>538</v>
      </c>
      <c r="D10" s="4">
        <v>15.4</v>
      </c>
      <c r="E10" s="4">
        <v>1.76</v>
      </c>
      <c r="F10" s="1" t="s">
        <v>934</v>
      </c>
      <c r="G10" s="1" t="s">
        <v>938</v>
      </c>
      <c r="H10" s="1" t="s">
        <v>940</v>
      </c>
      <c r="I10" s="7"/>
    </row>
    <row r="11" spans="1:9" x14ac:dyDescent="0.25">
      <c r="A11" s="1" t="s">
        <v>45</v>
      </c>
      <c r="B11" s="1" t="s">
        <v>804</v>
      </c>
      <c r="C11" s="1" t="s">
        <v>538</v>
      </c>
      <c r="D11" s="4">
        <v>14.85</v>
      </c>
      <c r="E11" s="4">
        <v>1.76</v>
      </c>
      <c r="F11" s="1" t="s">
        <v>934</v>
      </c>
      <c r="G11" s="1" t="s">
        <v>938</v>
      </c>
      <c r="H11" s="1" t="s">
        <v>940</v>
      </c>
      <c r="I11" s="7"/>
    </row>
    <row r="12" spans="1:9" x14ac:dyDescent="0.25">
      <c r="A12" s="1" t="s">
        <v>44</v>
      </c>
      <c r="B12" s="1" t="s">
        <v>805</v>
      </c>
      <c r="C12" s="1" t="s">
        <v>538</v>
      </c>
      <c r="D12" s="4">
        <v>14.85</v>
      </c>
      <c r="E12" s="4">
        <v>1.76</v>
      </c>
      <c r="F12" s="1" t="s">
        <v>934</v>
      </c>
      <c r="G12" s="1" t="s">
        <v>938</v>
      </c>
      <c r="H12" s="1" t="s">
        <v>940</v>
      </c>
      <c r="I12" s="7"/>
    </row>
    <row r="13" spans="1:9" x14ac:dyDescent="0.25">
      <c r="A13" s="1" t="s">
        <v>47</v>
      </c>
      <c r="B13" s="1" t="s">
        <v>806</v>
      </c>
      <c r="C13" s="1" t="s">
        <v>538</v>
      </c>
      <c r="D13" s="4">
        <v>14.85</v>
      </c>
      <c r="E13" s="4">
        <v>1.76</v>
      </c>
      <c r="F13" s="1" t="s">
        <v>934</v>
      </c>
      <c r="G13" s="1" t="s">
        <v>938</v>
      </c>
      <c r="H13" s="1" t="s">
        <v>940</v>
      </c>
      <c r="I13" s="7"/>
    </row>
    <row r="14" spans="1:9" x14ac:dyDescent="0.25">
      <c r="A14" s="1" t="s">
        <v>46</v>
      </c>
      <c r="B14" s="1" t="s">
        <v>807</v>
      </c>
      <c r="C14" s="1" t="s">
        <v>538</v>
      </c>
      <c r="D14" s="4">
        <v>15.4</v>
      </c>
      <c r="E14" s="4">
        <v>1.76</v>
      </c>
      <c r="F14" s="1" t="s">
        <v>934</v>
      </c>
      <c r="G14" s="1" t="s">
        <v>938</v>
      </c>
      <c r="H14" s="1" t="s">
        <v>940</v>
      </c>
      <c r="I14" s="7"/>
    </row>
    <row r="15" spans="1:9" x14ac:dyDescent="0.25">
      <c r="A15" s="1" t="s">
        <v>54</v>
      </c>
      <c r="B15" s="1" t="s">
        <v>808</v>
      </c>
      <c r="C15" s="1" t="s">
        <v>538</v>
      </c>
      <c r="D15" s="4">
        <v>22.22</v>
      </c>
      <c r="E15" s="4">
        <v>1.76</v>
      </c>
      <c r="F15" s="1" t="s">
        <v>934</v>
      </c>
      <c r="G15" s="1" t="s">
        <v>938</v>
      </c>
      <c r="H15" s="1" t="s">
        <v>940</v>
      </c>
      <c r="I15" s="7"/>
    </row>
    <row r="16" spans="1:9" x14ac:dyDescent="0.25">
      <c r="A16" s="1" t="s">
        <v>49</v>
      </c>
      <c r="B16" s="1" t="s">
        <v>809</v>
      </c>
      <c r="C16" s="1" t="s">
        <v>538</v>
      </c>
      <c r="D16" s="4">
        <v>14.85</v>
      </c>
      <c r="E16" s="4">
        <v>1.76</v>
      </c>
      <c r="F16" s="1" t="s">
        <v>934</v>
      </c>
      <c r="G16" s="1" t="s">
        <v>938</v>
      </c>
      <c r="H16" s="1" t="s">
        <v>940</v>
      </c>
      <c r="I16" s="7"/>
    </row>
    <row r="17" spans="1:9" x14ac:dyDescent="0.25">
      <c r="A17" s="1" t="s">
        <v>51</v>
      </c>
      <c r="B17" s="1" t="s">
        <v>810</v>
      </c>
      <c r="C17" s="1" t="s">
        <v>538</v>
      </c>
      <c r="D17" s="4">
        <v>14.85</v>
      </c>
      <c r="E17" s="4">
        <v>1.76</v>
      </c>
      <c r="F17" s="1" t="s">
        <v>934</v>
      </c>
      <c r="G17" s="1" t="s">
        <v>938</v>
      </c>
      <c r="H17" s="1" t="s">
        <v>940</v>
      </c>
      <c r="I17" s="7"/>
    </row>
    <row r="18" spans="1:9" x14ac:dyDescent="0.25">
      <c r="A18" s="1" t="s">
        <v>48</v>
      </c>
      <c r="B18" s="1" t="s">
        <v>811</v>
      </c>
      <c r="C18" s="1" t="s">
        <v>538</v>
      </c>
      <c r="D18" s="4">
        <v>14.85</v>
      </c>
      <c r="E18" s="4">
        <v>1.76</v>
      </c>
      <c r="F18" s="1" t="s">
        <v>934</v>
      </c>
      <c r="G18" s="1" t="s">
        <v>938</v>
      </c>
      <c r="H18" s="1" t="s">
        <v>940</v>
      </c>
      <c r="I18" s="7"/>
    </row>
    <row r="19" spans="1:9" x14ac:dyDescent="0.25">
      <c r="A19" s="1" t="s">
        <v>218</v>
      </c>
      <c r="B19" s="1" t="s">
        <v>812</v>
      </c>
      <c r="C19" s="1" t="s">
        <v>537</v>
      </c>
      <c r="D19" s="4">
        <v>1030.82</v>
      </c>
      <c r="E19" s="4">
        <v>1000</v>
      </c>
      <c r="F19" s="1" t="s">
        <v>934</v>
      </c>
      <c r="G19" s="1" t="s">
        <v>938</v>
      </c>
      <c r="H19" s="1" t="s">
        <v>942</v>
      </c>
      <c r="I19" s="7"/>
    </row>
    <row r="20" spans="1:9" x14ac:dyDescent="0.25">
      <c r="A20" s="1" t="s">
        <v>288</v>
      </c>
      <c r="B20" s="1" t="s">
        <v>813</v>
      </c>
      <c r="C20" s="1" t="s">
        <v>537</v>
      </c>
      <c r="D20" s="4">
        <v>858</v>
      </c>
      <c r="E20" s="4">
        <v>1000</v>
      </c>
      <c r="F20" s="1" t="s">
        <v>934</v>
      </c>
      <c r="G20" s="1" t="s">
        <v>939</v>
      </c>
      <c r="H20" s="1" t="s">
        <v>943</v>
      </c>
      <c r="I20" s="7"/>
    </row>
    <row r="21" spans="1:9" x14ac:dyDescent="0.25">
      <c r="A21" s="1" t="s">
        <v>56</v>
      </c>
      <c r="B21" s="1" t="s">
        <v>814</v>
      </c>
      <c r="C21" s="1" t="s">
        <v>538</v>
      </c>
      <c r="D21" s="4">
        <v>1670</v>
      </c>
      <c r="E21" s="4">
        <v>843</v>
      </c>
      <c r="F21" s="1" t="s">
        <v>934</v>
      </c>
      <c r="G21" s="1" t="s">
        <v>938</v>
      </c>
      <c r="H21" s="1" t="s">
        <v>944</v>
      </c>
      <c r="I21" s="7"/>
    </row>
    <row r="22" spans="1:9" x14ac:dyDescent="0.25">
      <c r="A22" s="1" t="s">
        <v>61</v>
      </c>
      <c r="B22" s="1" t="s">
        <v>815</v>
      </c>
      <c r="C22" s="1" t="s">
        <v>538</v>
      </c>
      <c r="D22" s="4">
        <v>9</v>
      </c>
      <c r="E22" s="4">
        <v>3.5</v>
      </c>
      <c r="F22" s="1" t="s">
        <v>934</v>
      </c>
      <c r="G22" s="1" t="s">
        <v>940</v>
      </c>
      <c r="H22" s="1" t="s">
        <v>945</v>
      </c>
      <c r="I22" s="7"/>
    </row>
    <row r="23" spans="1:9" x14ac:dyDescent="0.25">
      <c r="A23" s="1" t="s">
        <v>60</v>
      </c>
      <c r="B23" s="1" t="s">
        <v>816</v>
      </c>
      <c r="C23" s="1" t="s">
        <v>538</v>
      </c>
      <c r="D23" s="4">
        <v>29.26</v>
      </c>
      <c r="E23" s="4">
        <v>14.054399999999999</v>
      </c>
      <c r="F23" s="1" t="s">
        <v>934</v>
      </c>
      <c r="G23" s="1" t="s">
        <v>942</v>
      </c>
      <c r="H23" s="1" t="s">
        <v>946</v>
      </c>
      <c r="I23" s="7"/>
    </row>
    <row r="24" spans="1:9" x14ac:dyDescent="0.25">
      <c r="A24" s="1" t="s">
        <v>59</v>
      </c>
      <c r="B24" s="1" t="s">
        <v>817</v>
      </c>
      <c r="C24" s="1" t="s">
        <v>538</v>
      </c>
      <c r="D24" s="4">
        <v>35.4</v>
      </c>
      <c r="E24" s="4">
        <v>9</v>
      </c>
      <c r="F24" s="1" t="s">
        <v>934</v>
      </c>
      <c r="G24" s="1" t="s">
        <v>942</v>
      </c>
      <c r="H24" s="1" t="s">
        <v>946</v>
      </c>
      <c r="I24" s="7"/>
    </row>
    <row r="25" spans="1:9" x14ac:dyDescent="0.25">
      <c r="A25" s="1" t="s">
        <v>512</v>
      </c>
      <c r="B25" s="1" t="s">
        <v>818</v>
      </c>
      <c r="C25" s="1" t="s">
        <v>538</v>
      </c>
      <c r="D25" s="4">
        <v>15</v>
      </c>
      <c r="E25" s="4">
        <v>3.75</v>
      </c>
      <c r="F25" s="1" t="s">
        <v>934</v>
      </c>
      <c r="G25" s="1" t="s">
        <v>942</v>
      </c>
      <c r="H25" s="1" t="s">
        <v>946</v>
      </c>
      <c r="I25" s="7"/>
    </row>
    <row r="26" spans="1:9" x14ac:dyDescent="0.25">
      <c r="A26" s="1" t="s">
        <v>201</v>
      </c>
      <c r="B26" s="1" t="s">
        <v>819</v>
      </c>
      <c r="C26" s="1" t="s">
        <v>538</v>
      </c>
      <c r="D26" s="4">
        <v>2.1</v>
      </c>
      <c r="E26" s="4">
        <v>1.9139999999999997</v>
      </c>
      <c r="F26" s="1" t="s">
        <v>934</v>
      </c>
      <c r="G26" s="1" t="s">
        <v>942</v>
      </c>
      <c r="H26" s="1" t="s">
        <v>946</v>
      </c>
      <c r="I26" s="7"/>
    </row>
    <row r="27" spans="1:9" x14ac:dyDescent="0.25">
      <c r="A27" s="1" t="s">
        <v>58</v>
      </c>
      <c r="B27" s="1" t="s">
        <v>820</v>
      </c>
      <c r="C27" s="1" t="s">
        <v>538</v>
      </c>
      <c r="D27" s="4">
        <v>98.399999999999991</v>
      </c>
      <c r="E27" s="4">
        <v>107.35999999999997</v>
      </c>
      <c r="F27" s="1" t="s">
        <v>934</v>
      </c>
      <c r="G27" s="1" t="s">
        <v>942</v>
      </c>
      <c r="H27" s="1" t="s">
        <v>946</v>
      </c>
      <c r="I27" s="7"/>
    </row>
    <row r="28" spans="1:9" x14ac:dyDescent="0.25">
      <c r="A28" s="1" t="s">
        <v>263</v>
      </c>
      <c r="B28" s="1" t="s">
        <v>821</v>
      </c>
      <c r="C28" s="1" t="s">
        <v>537</v>
      </c>
      <c r="D28" s="4">
        <v>733</v>
      </c>
      <c r="E28" s="4">
        <v>1000</v>
      </c>
      <c r="F28" s="1" t="s">
        <v>935</v>
      </c>
      <c r="G28" s="1" t="s">
        <v>943</v>
      </c>
      <c r="H28" s="1" t="s">
        <v>947</v>
      </c>
      <c r="I28" s="7"/>
    </row>
    <row r="29" spans="1:9" x14ac:dyDescent="0.25">
      <c r="A29" s="1" t="s">
        <v>513</v>
      </c>
      <c r="B29" s="1" t="s">
        <v>822</v>
      </c>
      <c r="C29" s="1" t="s">
        <v>538</v>
      </c>
      <c r="D29" s="4">
        <v>82</v>
      </c>
      <c r="E29" s="4">
        <v>12.3</v>
      </c>
      <c r="F29" s="1" t="s">
        <v>934</v>
      </c>
      <c r="G29" s="1" t="s">
        <v>940</v>
      </c>
      <c r="H29" s="1" t="s">
        <v>948</v>
      </c>
      <c r="I29" s="7"/>
    </row>
    <row r="30" spans="1:9" x14ac:dyDescent="0.25">
      <c r="A30" s="1" t="s">
        <v>62</v>
      </c>
      <c r="B30" s="1" t="s">
        <v>823</v>
      </c>
      <c r="C30" s="1" t="s">
        <v>538</v>
      </c>
      <c r="D30" s="4">
        <v>1424.2</v>
      </c>
      <c r="E30" s="4">
        <v>291</v>
      </c>
      <c r="F30" s="1" t="s">
        <v>934</v>
      </c>
      <c r="G30" s="1" t="s">
        <v>944</v>
      </c>
      <c r="H30" s="1" t="s">
        <v>949</v>
      </c>
      <c r="I30" s="7"/>
    </row>
    <row r="31" spans="1:9" x14ac:dyDescent="0.25">
      <c r="A31" s="1" t="s">
        <v>63</v>
      </c>
      <c r="B31" s="1" t="s">
        <v>824</v>
      </c>
      <c r="C31" s="1" t="s">
        <v>538</v>
      </c>
      <c r="D31" s="4">
        <v>1181.23</v>
      </c>
      <c r="E31" s="4">
        <v>325.70999999999998</v>
      </c>
      <c r="F31" s="1" t="s">
        <v>934</v>
      </c>
      <c r="G31" s="1" t="s">
        <v>944</v>
      </c>
      <c r="H31" s="1" t="s">
        <v>949</v>
      </c>
      <c r="I31" s="7"/>
    </row>
    <row r="32" spans="1:9" x14ac:dyDescent="0.25">
      <c r="A32" s="1" t="s">
        <v>514</v>
      </c>
      <c r="B32" s="1" t="s">
        <v>825</v>
      </c>
      <c r="C32" s="1" t="s">
        <v>539</v>
      </c>
      <c r="D32" s="4">
        <v>26</v>
      </c>
      <c r="E32" s="4">
        <v>1</v>
      </c>
      <c r="F32" s="1" t="s">
        <v>936</v>
      </c>
      <c r="G32" s="1" t="s">
        <v>945</v>
      </c>
      <c r="H32" s="1" t="s">
        <v>947</v>
      </c>
      <c r="I32" s="7"/>
    </row>
    <row r="33" spans="1:9" x14ac:dyDescent="0.25">
      <c r="A33" s="1" t="s">
        <v>515</v>
      </c>
      <c r="B33" s="1" t="s">
        <v>826</v>
      </c>
      <c r="C33" s="1" t="s">
        <v>538</v>
      </c>
      <c r="D33" s="4">
        <v>2900</v>
      </c>
      <c r="E33" s="4">
        <v>1410</v>
      </c>
      <c r="F33" s="1" t="s">
        <v>937</v>
      </c>
      <c r="G33" s="1" t="s">
        <v>946</v>
      </c>
      <c r="H33" s="1" t="s">
        <v>950</v>
      </c>
      <c r="I33" s="7"/>
    </row>
    <row r="34" spans="1:9" x14ac:dyDescent="0.25">
      <c r="A34" s="1" t="s">
        <v>150</v>
      </c>
      <c r="B34" s="1" t="s">
        <v>827</v>
      </c>
      <c r="C34" s="1" t="s">
        <v>538</v>
      </c>
      <c r="D34" s="4">
        <v>3100</v>
      </c>
      <c r="E34" s="4">
        <v>1980</v>
      </c>
      <c r="F34" s="1" t="s">
        <v>937</v>
      </c>
      <c r="G34" s="1" t="s">
        <v>946</v>
      </c>
      <c r="H34" s="1" t="s">
        <v>950</v>
      </c>
      <c r="I34" s="7"/>
    </row>
    <row r="35" spans="1:9" x14ac:dyDescent="0.25">
      <c r="A35" s="1" t="s">
        <v>65</v>
      </c>
      <c r="B35" s="1" t="s">
        <v>828</v>
      </c>
      <c r="C35" s="1" t="s">
        <v>538</v>
      </c>
      <c r="D35" s="4">
        <v>19596.599999999999</v>
      </c>
      <c r="E35" s="4">
        <v>9080</v>
      </c>
      <c r="F35" s="1" t="s">
        <v>934</v>
      </c>
      <c r="G35" s="1" t="s">
        <v>947</v>
      </c>
      <c r="H35" s="1" t="s">
        <v>951</v>
      </c>
      <c r="I35" s="7"/>
    </row>
    <row r="36" spans="1:9" x14ac:dyDescent="0.25">
      <c r="A36" s="1" t="s">
        <v>75</v>
      </c>
      <c r="B36" s="1" t="s">
        <v>829</v>
      </c>
      <c r="C36" s="1" t="s">
        <v>538</v>
      </c>
      <c r="D36" s="4">
        <v>17691.379999999997</v>
      </c>
      <c r="E36" s="4">
        <v>8950</v>
      </c>
      <c r="F36" s="1" t="s">
        <v>934</v>
      </c>
      <c r="G36" s="1" t="s">
        <v>947</v>
      </c>
      <c r="H36" s="1" t="s">
        <v>951</v>
      </c>
      <c r="I36" s="7"/>
    </row>
    <row r="37" spans="1:9" x14ac:dyDescent="0.25">
      <c r="A37" s="1" t="s">
        <v>80</v>
      </c>
      <c r="B37" s="1" t="s">
        <v>830</v>
      </c>
      <c r="C37" s="1" t="s">
        <v>538</v>
      </c>
      <c r="D37" s="4">
        <v>53</v>
      </c>
      <c r="E37" s="4">
        <v>36.6</v>
      </c>
      <c r="F37" s="1" t="s">
        <v>934</v>
      </c>
      <c r="G37" s="1" t="s">
        <v>944</v>
      </c>
      <c r="H37" s="1" t="s">
        <v>952</v>
      </c>
      <c r="I37" s="7"/>
    </row>
    <row r="38" spans="1:9" x14ac:dyDescent="0.25">
      <c r="A38" s="1" t="s">
        <v>78</v>
      </c>
      <c r="B38" s="1" t="s">
        <v>831</v>
      </c>
      <c r="C38" s="1" t="s">
        <v>538</v>
      </c>
      <c r="D38" s="4">
        <v>37.299999999999997</v>
      </c>
      <c r="E38" s="4">
        <v>25.61</v>
      </c>
      <c r="F38" s="1" t="s">
        <v>934</v>
      </c>
      <c r="G38" s="1" t="s">
        <v>944</v>
      </c>
      <c r="H38" s="1" t="s">
        <v>952</v>
      </c>
      <c r="I38" s="7"/>
    </row>
    <row r="39" spans="1:9" x14ac:dyDescent="0.25">
      <c r="A39" s="1" t="s">
        <v>227</v>
      </c>
      <c r="B39" s="1" t="s">
        <v>832</v>
      </c>
      <c r="C39" s="1" t="s">
        <v>537</v>
      </c>
      <c r="D39" s="4">
        <v>793.13</v>
      </c>
      <c r="E39" s="4">
        <v>1000</v>
      </c>
      <c r="F39" s="1" t="s">
        <v>934</v>
      </c>
      <c r="G39" s="1" t="s">
        <v>944</v>
      </c>
      <c r="H39" s="1" t="s">
        <v>953</v>
      </c>
      <c r="I39" s="7"/>
    </row>
    <row r="40" spans="1:9" x14ac:dyDescent="0.25">
      <c r="A40" s="1" t="s">
        <v>99</v>
      </c>
      <c r="B40" s="1" t="s">
        <v>833</v>
      </c>
      <c r="C40" s="1" t="s">
        <v>538</v>
      </c>
      <c r="D40" s="4">
        <v>11</v>
      </c>
      <c r="E40" s="4">
        <v>6.96</v>
      </c>
      <c r="F40" s="1" t="s">
        <v>934</v>
      </c>
      <c r="G40" s="1" t="s">
        <v>944</v>
      </c>
      <c r="H40" s="1" t="s">
        <v>954</v>
      </c>
      <c r="I40" s="7"/>
    </row>
    <row r="41" spans="1:9" x14ac:dyDescent="0.25">
      <c r="A41" s="1" t="s">
        <v>115</v>
      </c>
      <c r="B41" s="1" t="s">
        <v>834</v>
      </c>
      <c r="C41" s="1" t="s">
        <v>538</v>
      </c>
      <c r="D41" s="4">
        <v>27.7</v>
      </c>
      <c r="E41" s="4">
        <v>20.54</v>
      </c>
      <c r="F41" s="1" t="s">
        <v>934</v>
      </c>
      <c r="G41" s="1" t="s">
        <v>944</v>
      </c>
      <c r="H41" s="1" t="s">
        <v>952</v>
      </c>
      <c r="I41" s="7"/>
    </row>
    <row r="42" spans="1:9" x14ac:dyDescent="0.25">
      <c r="A42" s="1" t="s">
        <v>117</v>
      </c>
      <c r="B42" s="1" t="s">
        <v>835</v>
      </c>
      <c r="C42" s="1" t="s">
        <v>538</v>
      </c>
      <c r="D42" s="4">
        <v>27.7</v>
      </c>
      <c r="E42" s="4">
        <v>20.52</v>
      </c>
      <c r="F42" s="1" t="s">
        <v>934</v>
      </c>
      <c r="G42" s="1" t="s">
        <v>944</v>
      </c>
      <c r="H42" s="1" t="s">
        <v>952</v>
      </c>
      <c r="I42" s="7"/>
    </row>
    <row r="43" spans="1:9" x14ac:dyDescent="0.25">
      <c r="A43" s="1" t="s">
        <v>119</v>
      </c>
      <c r="B43" s="1" t="s">
        <v>836</v>
      </c>
      <c r="C43" s="1" t="s">
        <v>538</v>
      </c>
      <c r="D43" s="4">
        <v>27.7</v>
      </c>
      <c r="E43" s="4">
        <v>20.52</v>
      </c>
      <c r="F43" s="1" t="s">
        <v>934</v>
      </c>
      <c r="G43" s="1" t="s">
        <v>944</v>
      </c>
      <c r="H43" s="1" t="s">
        <v>952</v>
      </c>
      <c r="I43" s="7"/>
    </row>
    <row r="44" spans="1:9" x14ac:dyDescent="0.25">
      <c r="A44" s="1" t="s">
        <v>128</v>
      </c>
      <c r="B44" s="1" t="s">
        <v>837</v>
      </c>
      <c r="C44" s="1" t="s">
        <v>538</v>
      </c>
      <c r="D44" s="4">
        <v>33.9</v>
      </c>
      <c r="E44" s="4">
        <v>25.11</v>
      </c>
      <c r="F44" s="1" t="s">
        <v>934</v>
      </c>
      <c r="G44" s="1" t="s">
        <v>944</v>
      </c>
      <c r="H44" s="1" t="s">
        <v>952</v>
      </c>
      <c r="I44" s="7"/>
    </row>
    <row r="45" spans="1:9" x14ac:dyDescent="0.25">
      <c r="A45" s="1" t="s">
        <v>132</v>
      </c>
      <c r="B45" s="1" t="s">
        <v>838</v>
      </c>
      <c r="C45" s="1" t="s">
        <v>538</v>
      </c>
      <c r="D45" s="4">
        <v>33.9</v>
      </c>
      <c r="E45" s="4">
        <v>25.07</v>
      </c>
      <c r="F45" s="1" t="s">
        <v>934</v>
      </c>
      <c r="G45" s="1" t="s">
        <v>944</v>
      </c>
      <c r="H45" s="1" t="s">
        <v>952</v>
      </c>
      <c r="I45" s="7"/>
    </row>
    <row r="46" spans="1:9" x14ac:dyDescent="0.25">
      <c r="A46" s="1" t="s">
        <v>134</v>
      </c>
      <c r="B46" s="1" t="s">
        <v>839</v>
      </c>
      <c r="C46" s="1" t="s">
        <v>538</v>
      </c>
      <c r="D46" s="4">
        <v>33.9</v>
      </c>
      <c r="E46" s="4">
        <v>25.163</v>
      </c>
      <c r="F46" s="1" t="s">
        <v>934</v>
      </c>
      <c r="G46" s="1" t="s">
        <v>944</v>
      </c>
      <c r="H46" s="1" t="s">
        <v>952</v>
      </c>
      <c r="I46" s="7"/>
    </row>
    <row r="47" spans="1:9" x14ac:dyDescent="0.25">
      <c r="A47" s="1" t="s">
        <v>136</v>
      </c>
      <c r="B47" s="1" t="s">
        <v>840</v>
      </c>
      <c r="C47" s="1" t="s">
        <v>538</v>
      </c>
      <c r="D47" s="4">
        <v>33.9</v>
      </c>
      <c r="E47" s="4">
        <v>25.09</v>
      </c>
      <c r="F47" s="1" t="s">
        <v>934</v>
      </c>
      <c r="G47" s="1" t="s">
        <v>944</v>
      </c>
      <c r="H47" s="1" t="s">
        <v>952</v>
      </c>
      <c r="I47" s="7"/>
    </row>
    <row r="48" spans="1:9" x14ac:dyDescent="0.25">
      <c r="A48" s="1" t="s">
        <v>144</v>
      </c>
      <c r="B48" s="1" t="s">
        <v>841</v>
      </c>
      <c r="C48" s="1" t="s">
        <v>538</v>
      </c>
      <c r="D48" s="4">
        <v>26</v>
      </c>
      <c r="E48" s="4">
        <v>20.89</v>
      </c>
      <c r="F48" s="1" t="s">
        <v>934</v>
      </c>
      <c r="G48" s="1" t="s">
        <v>944</v>
      </c>
      <c r="H48" s="1" t="s">
        <v>952</v>
      </c>
      <c r="I48" s="7"/>
    </row>
    <row r="49" spans="1:9" x14ac:dyDescent="0.25">
      <c r="A49" s="1" t="s">
        <v>146</v>
      </c>
      <c r="B49" s="1" t="s">
        <v>842</v>
      </c>
      <c r="C49" s="1" t="s">
        <v>538</v>
      </c>
      <c r="D49" s="4">
        <v>26</v>
      </c>
      <c r="E49" s="4">
        <v>20.93</v>
      </c>
      <c r="F49" s="1" t="s">
        <v>934</v>
      </c>
      <c r="G49" s="1" t="s">
        <v>944</v>
      </c>
      <c r="H49" s="1" t="s">
        <v>952</v>
      </c>
      <c r="I49" s="7"/>
    </row>
    <row r="50" spans="1:9" x14ac:dyDescent="0.25">
      <c r="A50" s="1" t="s">
        <v>86</v>
      </c>
      <c r="B50" s="1" t="s">
        <v>843</v>
      </c>
      <c r="C50" s="1" t="s">
        <v>538</v>
      </c>
      <c r="D50" s="4">
        <v>299.89999999999998</v>
      </c>
      <c r="E50" s="4">
        <v>65.599999999999994</v>
      </c>
      <c r="F50" s="1" t="s">
        <v>934</v>
      </c>
      <c r="G50" s="1" t="s">
        <v>944</v>
      </c>
      <c r="H50" s="1" t="s">
        <v>949</v>
      </c>
      <c r="I50" s="7"/>
    </row>
    <row r="51" spans="1:9" x14ac:dyDescent="0.25">
      <c r="A51" s="1" t="s">
        <v>234</v>
      </c>
      <c r="B51" s="1" t="s">
        <v>844</v>
      </c>
      <c r="C51" s="1" t="s">
        <v>537</v>
      </c>
      <c r="D51" s="4">
        <v>1150</v>
      </c>
      <c r="E51" s="4">
        <v>1000</v>
      </c>
      <c r="F51" s="1" t="s">
        <v>934</v>
      </c>
      <c r="G51" s="1" t="s">
        <v>942</v>
      </c>
      <c r="H51" s="1" t="s">
        <v>955</v>
      </c>
      <c r="I51" s="7"/>
    </row>
    <row r="52" spans="1:9" x14ac:dyDescent="0.25">
      <c r="A52" s="1" t="s">
        <v>87</v>
      </c>
      <c r="B52" s="1" t="s">
        <v>845</v>
      </c>
      <c r="C52" s="1" t="s">
        <v>538</v>
      </c>
      <c r="D52" s="4">
        <v>504.77</v>
      </c>
      <c r="E52" s="4">
        <v>110.5</v>
      </c>
      <c r="F52" s="1" t="s">
        <v>934</v>
      </c>
      <c r="G52" s="1" t="s">
        <v>944</v>
      </c>
      <c r="H52" s="1" t="s">
        <v>949</v>
      </c>
      <c r="I52" s="7"/>
    </row>
    <row r="53" spans="1:9" x14ac:dyDescent="0.25">
      <c r="A53" s="1" t="s">
        <v>516</v>
      </c>
      <c r="B53" s="1" t="s">
        <v>846</v>
      </c>
      <c r="C53" s="1" t="s">
        <v>537</v>
      </c>
      <c r="D53" s="4">
        <v>1199.26</v>
      </c>
      <c r="E53" s="4">
        <v>260.39999999999998</v>
      </c>
      <c r="F53" s="1" t="s">
        <v>934</v>
      </c>
      <c r="G53" s="1" t="s">
        <v>944</v>
      </c>
      <c r="H53" s="1" t="s">
        <v>949</v>
      </c>
      <c r="I53" s="7"/>
    </row>
    <row r="54" spans="1:9" x14ac:dyDescent="0.25">
      <c r="A54" s="1" t="s">
        <v>517</v>
      </c>
      <c r="B54" s="1" t="s">
        <v>847</v>
      </c>
      <c r="C54" s="1" t="s">
        <v>537</v>
      </c>
      <c r="D54" s="4">
        <v>1352.58</v>
      </c>
      <c r="E54" s="4">
        <v>640</v>
      </c>
      <c r="F54" s="1" t="s">
        <v>934</v>
      </c>
      <c r="G54" s="1" t="s">
        <v>944</v>
      </c>
      <c r="H54" s="1" t="s">
        <v>949</v>
      </c>
      <c r="I54" s="7"/>
    </row>
    <row r="55" spans="1:9" x14ac:dyDescent="0.25">
      <c r="A55" s="1" t="s">
        <v>238</v>
      </c>
      <c r="B55" s="1" t="s">
        <v>848</v>
      </c>
      <c r="C55" s="1" t="s">
        <v>537</v>
      </c>
      <c r="D55" s="4">
        <v>3443</v>
      </c>
      <c r="E55" s="4">
        <v>1000</v>
      </c>
      <c r="F55" s="1" t="s">
        <v>933</v>
      </c>
      <c r="G55" s="1" t="s">
        <v>948</v>
      </c>
      <c r="H55" s="1" t="s">
        <v>956</v>
      </c>
      <c r="I55" s="7"/>
    </row>
    <row r="56" spans="1:9" x14ac:dyDescent="0.25">
      <c r="A56" s="1" t="s">
        <v>252</v>
      </c>
      <c r="B56" s="1" t="s">
        <v>849</v>
      </c>
      <c r="C56" s="1" t="s">
        <v>537</v>
      </c>
      <c r="D56" s="4">
        <v>1295.22</v>
      </c>
      <c r="E56" s="4">
        <v>1000</v>
      </c>
      <c r="F56" s="1" t="s">
        <v>933</v>
      </c>
      <c r="G56" s="1" t="s">
        <v>948</v>
      </c>
      <c r="H56" s="1" t="s">
        <v>957</v>
      </c>
      <c r="I56" s="7"/>
    </row>
    <row r="57" spans="1:9" x14ac:dyDescent="0.25">
      <c r="A57" s="1" t="s">
        <v>228</v>
      </c>
      <c r="B57" s="1" t="s">
        <v>850</v>
      </c>
      <c r="C57" s="1" t="s">
        <v>537</v>
      </c>
      <c r="D57" s="4">
        <v>610.04</v>
      </c>
      <c r="E57" s="4">
        <v>1000</v>
      </c>
      <c r="F57" s="1" t="s">
        <v>934</v>
      </c>
      <c r="G57" s="1" t="s">
        <v>949</v>
      </c>
      <c r="H57" s="1" t="s">
        <v>958</v>
      </c>
      <c r="I57" s="7"/>
    </row>
    <row r="58" spans="1:9" x14ac:dyDescent="0.25">
      <c r="A58" s="1" t="s">
        <v>258</v>
      </c>
      <c r="B58" s="1" t="s">
        <v>851</v>
      </c>
      <c r="C58" s="1" t="s">
        <v>537</v>
      </c>
      <c r="D58" s="4">
        <v>700</v>
      </c>
      <c r="E58" s="4">
        <v>1000</v>
      </c>
      <c r="F58" s="1" t="s">
        <v>933</v>
      </c>
      <c r="G58" s="1" t="s">
        <v>950</v>
      </c>
      <c r="H58" s="1" t="s">
        <v>959</v>
      </c>
      <c r="I58" s="7"/>
    </row>
    <row r="59" spans="1:9" x14ac:dyDescent="0.25">
      <c r="A59" s="1" t="s">
        <v>259</v>
      </c>
      <c r="B59" s="1" t="s">
        <v>852</v>
      </c>
      <c r="C59" s="1" t="s">
        <v>537</v>
      </c>
      <c r="D59" s="4">
        <v>3094.2</v>
      </c>
      <c r="E59" s="4">
        <v>1000</v>
      </c>
      <c r="F59" s="1" t="s">
        <v>934</v>
      </c>
      <c r="G59" s="1" t="s">
        <v>940</v>
      </c>
      <c r="H59" s="1" t="s">
        <v>960</v>
      </c>
      <c r="I59" s="7"/>
    </row>
    <row r="60" spans="1:9" x14ac:dyDescent="0.25">
      <c r="A60" s="1" t="s">
        <v>229</v>
      </c>
      <c r="B60" s="1" t="s">
        <v>853</v>
      </c>
      <c r="C60" s="1" t="s">
        <v>537</v>
      </c>
      <c r="D60" s="4">
        <v>542.26</v>
      </c>
      <c r="E60" s="4">
        <v>1000</v>
      </c>
      <c r="F60" s="1" t="s">
        <v>934</v>
      </c>
      <c r="G60" s="1" t="s">
        <v>951</v>
      </c>
      <c r="H60" s="1" t="s">
        <v>961</v>
      </c>
      <c r="I60" s="7"/>
    </row>
    <row r="61" spans="1:9" x14ac:dyDescent="0.25">
      <c r="A61" s="1" t="s">
        <v>244</v>
      </c>
      <c r="B61" s="1" t="s">
        <v>854</v>
      </c>
      <c r="C61" s="1" t="s">
        <v>537</v>
      </c>
      <c r="D61" s="4">
        <v>935</v>
      </c>
      <c r="E61" s="4">
        <v>1000</v>
      </c>
      <c r="F61" s="1" t="s">
        <v>933</v>
      </c>
      <c r="G61" s="1" t="s">
        <v>948</v>
      </c>
      <c r="H61" s="1" t="s">
        <v>962</v>
      </c>
      <c r="I61" s="7"/>
    </row>
    <row r="62" spans="1:9" x14ac:dyDescent="0.25">
      <c r="A62" s="1" t="s">
        <v>260</v>
      </c>
      <c r="B62" s="1" t="s">
        <v>855</v>
      </c>
      <c r="C62" s="1" t="s">
        <v>537</v>
      </c>
      <c r="D62" s="4">
        <v>1880</v>
      </c>
      <c r="E62" s="4">
        <v>1000</v>
      </c>
      <c r="F62" s="1" t="s">
        <v>934</v>
      </c>
      <c r="G62" s="1" t="s">
        <v>952</v>
      </c>
      <c r="H62" s="1" t="s">
        <v>947</v>
      </c>
      <c r="I62" s="7"/>
    </row>
    <row r="63" spans="1:9" x14ac:dyDescent="0.25">
      <c r="A63" s="1" t="s">
        <v>160</v>
      </c>
      <c r="B63" s="1" t="s">
        <v>856</v>
      </c>
      <c r="C63" s="1" t="s">
        <v>538</v>
      </c>
      <c r="D63" s="4">
        <v>70</v>
      </c>
      <c r="E63" s="4">
        <v>13.28</v>
      </c>
      <c r="F63" s="1" t="s">
        <v>934</v>
      </c>
      <c r="G63" s="1" t="s">
        <v>940</v>
      </c>
      <c r="H63" s="1" t="s">
        <v>963</v>
      </c>
      <c r="I63" s="7"/>
    </row>
    <row r="64" spans="1:9" x14ac:dyDescent="0.25">
      <c r="A64" s="1" t="s">
        <v>167</v>
      </c>
      <c r="B64" s="1" t="s">
        <v>857</v>
      </c>
      <c r="C64" s="1" t="s">
        <v>538</v>
      </c>
      <c r="D64" s="4">
        <v>3.0955169999999996</v>
      </c>
      <c r="E64" s="4">
        <v>4.33</v>
      </c>
      <c r="F64" s="1" t="s">
        <v>934</v>
      </c>
      <c r="G64" s="1" t="s">
        <v>953</v>
      </c>
      <c r="H64" s="1" t="s">
        <v>964</v>
      </c>
      <c r="I64" s="7"/>
    </row>
    <row r="65" spans="1:9" x14ac:dyDescent="0.25">
      <c r="A65" s="1" t="s">
        <v>168</v>
      </c>
      <c r="B65" s="1" t="s">
        <v>858</v>
      </c>
      <c r="C65" s="1" t="s">
        <v>538</v>
      </c>
      <c r="D65" s="4">
        <v>1.5597688199999999</v>
      </c>
      <c r="E65" s="4">
        <v>2.1818</v>
      </c>
      <c r="F65" s="1" t="s">
        <v>934</v>
      </c>
      <c r="G65" s="1" t="s">
        <v>953</v>
      </c>
      <c r="H65" s="1" t="s">
        <v>964</v>
      </c>
      <c r="I65" s="7"/>
    </row>
    <row r="66" spans="1:9" x14ac:dyDescent="0.25">
      <c r="A66" s="1" t="s">
        <v>169</v>
      </c>
      <c r="B66" s="1" t="s">
        <v>859</v>
      </c>
      <c r="C66" s="1" t="s">
        <v>538</v>
      </c>
      <c r="D66" s="4">
        <v>3.1741560000000004</v>
      </c>
      <c r="E66" s="4">
        <v>4.4400000000000004</v>
      </c>
      <c r="F66" s="1" t="s">
        <v>934</v>
      </c>
      <c r="G66" s="1" t="s">
        <v>953</v>
      </c>
      <c r="H66" s="1" t="s">
        <v>964</v>
      </c>
      <c r="I66" s="7"/>
    </row>
    <row r="67" spans="1:9" x14ac:dyDescent="0.25">
      <c r="A67" s="1" t="s">
        <v>170</v>
      </c>
      <c r="B67" s="1" t="s">
        <v>860</v>
      </c>
      <c r="C67" s="1" t="s">
        <v>538</v>
      </c>
      <c r="D67" s="4">
        <v>0.49532079999999995</v>
      </c>
      <c r="E67" s="4">
        <v>1.94</v>
      </c>
      <c r="F67" s="1" t="s">
        <v>934</v>
      </c>
      <c r="G67" s="1" t="s">
        <v>953</v>
      </c>
      <c r="H67" s="1" t="s">
        <v>964</v>
      </c>
      <c r="I67" s="7"/>
    </row>
    <row r="68" spans="1:9" x14ac:dyDescent="0.25">
      <c r="A68" s="1" t="s">
        <v>171</v>
      </c>
      <c r="B68" s="1" t="s">
        <v>861</v>
      </c>
      <c r="C68" s="1" t="s">
        <v>538</v>
      </c>
      <c r="D68" s="4">
        <v>0.98610070000000005</v>
      </c>
      <c r="E68" s="4">
        <v>4.03</v>
      </c>
      <c r="F68" s="1" t="s">
        <v>934</v>
      </c>
      <c r="G68" s="1" t="s">
        <v>953</v>
      </c>
      <c r="H68" s="1" t="s">
        <v>964</v>
      </c>
      <c r="I68" s="7"/>
    </row>
    <row r="69" spans="1:9" x14ac:dyDescent="0.25">
      <c r="A69" s="1" t="s">
        <v>172</v>
      </c>
      <c r="B69" s="1" t="s">
        <v>862</v>
      </c>
      <c r="C69" s="1" t="s">
        <v>538</v>
      </c>
      <c r="D69" s="4">
        <v>4.3559999999999999</v>
      </c>
      <c r="E69" s="4">
        <v>4.84</v>
      </c>
      <c r="F69" s="1" t="s">
        <v>934</v>
      </c>
      <c r="G69" s="1" t="s">
        <v>953</v>
      </c>
      <c r="H69" s="1" t="s">
        <v>964</v>
      </c>
      <c r="I69" s="7"/>
    </row>
    <row r="70" spans="1:9" x14ac:dyDescent="0.25">
      <c r="A70" s="1" t="s">
        <v>158</v>
      </c>
      <c r="B70" s="1" t="s">
        <v>863</v>
      </c>
      <c r="C70" s="1" t="s">
        <v>538</v>
      </c>
      <c r="D70" s="4">
        <v>259.89999999999998</v>
      </c>
      <c r="E70" s="4">
        <v>46.2</v>
      </c>
      <c r="F70" s="1" t="s">
        <v>934</v>
      </c>
      <c r="G70" s="1" t="s">
        <v>934</v>
      </c>
      <c r="H70" s="1" t="s">
        <v>965</v>
      </c>
      <c r="I70" s="7"/>
    </row>
    <row r="71" spans="1:9" x14ac:dyDescent="0.25">
      <c r="A71" s="1" t="s">
        <v>159</v>
      </c>
      <c r="B71" s="1" t="s">
        <v>864</v>
      </c>
      <c r="C71" s="1" t="s">
        <v>538</v>
      </c>
      <c r="D71" s="4">
        <v>223.5</v>
      </c>
      <c r="E71" s="4">
        <v>28.25</v>
      </c>
      <c r="F71" s="1" t="s">
        <v>934</v>
      </c>
      <c r="G71" s="1" t="s">
        <v>934</v>
      </c>
      <c r="H71" s="1" t="s">
        <v>965</v>
      </c>
      <c r="I71" s="7"/>
    </row>
    <row r="72" spans="1:9" x14ac:dyDescent="0.25">
      <c r="A72" s="1" t="s">
        <v>173</v>
      </c>
      <c r="B72" s="1" t="s">
        <v>865</v>
      </c>
      <c r="C72" s="1" t="s">
        <v>538</v>
      </c>
      <c r="D72" s="4">
        <v>18.39</v>
      </c>
      <c r="E72" s="4">
        <v>12.49</v>
      </c>
      <c r="F72" s="1" t="s">
        <v>934</v>
      </c>
      <c r="G72" s="1" t="s">
        <v>953</v>
      </c>
      <c r="H72" s="1" t="s">
        <v>966</v>
      </c>
      <c r="I72" s="7"/>
    </row>
    <row r="73" spans="1:9" x14ac:dyDescent="0.25">
      <c r="A73" s="1" t="s">
        <v>175</v>
      </c>
      <c r="B73" s="1" t="s">
        <v>866</v>
      </c>
      <c r="C73" s="1" t="s">
        <v>538</v>
      </c>
      <c r="D73" s="4">
        <v>23.39</v>
      </c>
      <c r="E73" s="4">
        <v>14.85</v>
      </c>
      <c r="F73" s="1" t="s">
        <v>934</v>
      </c>
      <c r="G73" s="1" t="s">
        <v>953</v>
      </c>
      <c r="H73" s="1" t="s">
        <v>966</v>
      </c>
      <c r="I73" s="7"/>
    </row>
    <row r="74" spans="1:9" x14ac:dyDescent="0.25">
      <c r="A74" s="1" t="s">
        <v>177</v>
      </c>
      <c r="B74" s="1" t="s">
        <v>867</v>
      </c>
      <c r="C74" s="1" t="s">
        <v>538</v>
      </c>
      <c r="D74" s="4">
        <v>27.3</v>
      </c>
      <c r="E74" s="4">
        <v>17.059999999999999</v>
      </c>
      <c r="F74" s="1" t="s">
        <v>934</v>
      </c>
      <c r="G74" s="1" t="s">
        <v>953</v>
      </c>
      <c r="H74" s="1" t="s">
        <v>966</v>
      </c>
      <c r="I74" s="7"/>
    </row>
    <row r="75" spans="1:9" x14ac:dyDescent="0.25">
      <c r="A75" s="1" t="s">
        <v>179</v>
      </c>
      <c r="B75" s="1" t="s">
        <v>868</v>
      </c>
      <c r="C75" s="1" t="s">
        <v>538</v>
      </c>
      <c r="D75" s="4">
        <v>15700</v>
      </c>
      <c r="E75" s="4">
        <v>6802</v>
      </c>
      <c r="F75" s="1" t="s">
        <v>934</v>
      </c>
      <c r="G75" s="1" t="s">
        <v>953</v>
      </c>
      <c r="H75" s="1" t="s">
        <v>966</v>
      </c>
      <c r="I75" s="7"/>
    </row>
    <row r="76" spans="1:9" x14ac:dyDescent="0.25">
      <c r="A76" s="1" t="s">
        <v>181</v>
      </c>
      <c r="B76" s="1" t="s">
        <v>869</v>
      </c>
      <c r="C76" s="1" t="s">
        <v>538</v>
      </c>
      <c r="D76" s="4">
        <v>13.75</v>
      </c>
      <c r="E76" s="4">
        <v>8.85</v>
      </c>
      <c r="F76" s="1" t="s">
        <v>934</v>
      </c>
      <c r="G76" s="1" t="s">
        <v>953</v>
      </c>
      <c r="H76" s="1" t="s">
        <v>966</v>
      </c>
      <c r="I76" s="7"/>
    </row>
    <row r="77" spans="1:9" x14ac:dyDescent="0.25">
      <c r="A77" s="1" t="s">
        <v>183</v>
      </c>
      <c r="B77" s="1" t="s">
        <v>870</v>
      </c>
      <c r="C77" s="1" t="s">
        <v>538</v>
      </c>
      <c r="D77" s="4">
        <v>11.5</v>
      </c>
      <c r="E77" s="4">
        <v>8.85</v>
      </c>
      <c r="F77" s="1" t="s">
        <v>934</v>
      </c>
      <c r="G77" s="1" t="s">
        <v>953</v>
      </c>
      <c r="H77" s="1" t="s">
        <v>966</v>
      </c>
      <c r="I77" s="7"/>
    </row>
    <row r="78" spans="1:9" x14ac:dyDescent="0.25">
      <c r="A78" s="1" t="s">
        <v>189</v>
      </c>
      <c r="B78" s="1" t="s">
        <v>871</v>
      </c>
      <c r="C78" s="1" t="s">
        <v>538</v>
      </c>
      <c r="D78" s="4">
        <v>10.89</v>
      </c>
      <c r="E78" s="4">
        <v>7.02</v>
      </c>
      <c r="F78" s="1" t="s">
        <v>934</v>
      </c>
      <c r="G78" s="1" t="s">
        <v>953</v>
      </c>
      <c r="H78" s="1" t="s">
        <v>966</v>
      </c>
      <c r="I78" s="7"/>
    </row>
    <row r="79" spans="1:9" x14ac:dyDescent="0.25">
      <c r="A79" s="1" t="s">
        <v>191</v>
      </c>
      <c r="B79" s="1" t="s">
        <v>872</v>
      </c>
      <c r="C79" s="1" t="s">
        <v>538</v>
      </c>
      <c r="D79" s="4">
        <v>10.89</v>
      </c>
      <c r="E79" s="4">
        <v>7.02</v>
      </c>
      <c r="F79" s="1" t="s">
        <v>934</v>
      </c>
      <c r="G79" s="1" t="s">
        <v>953</v>
      </c>
      <c r="H79" s="1" t="s">
        <v>966</v>
      </c>
      <c r="I79" s="7"/>
    </row>
    <row r="80" spans="1:9" x14ac:dyDescent="0.25">
      <c r="A80" s="1" t="s">
        <v>193</v>
      </c>
      <c r="B80" s="1" t="s">
        <v>873</v>
      </c>
      <c r="C80" s="1" t="s">
        <v>538</v>
      </c>
      <c r="D80" s="4">
        <v>10</v>
      </c>
      <c r="E80" s="4">
        <v>8.11</v>
      </c>
      <c r="F80" s="1" t="s">
        <v>934</v>
      </c>
      <c r="G80" s="1" t="s">
        <v>953</v>
      </c>
      <c r="H80" s="1" t="s">
        <v>966</v>
      </c>
      <c r="I80" s="7"/>
    </row>
    <row r="81" spans="1:9" x14ac:dyDescent="0.25">
      <c r="A81" s="1" t="s">
        <v>195</v>
      </c>
      <c r="B81" s="1" t="s">
        <v>874</v>
      </c>
      <c r="C81" s="1" t="s">
        <v>538</v>
      </c>
      <c r="D81" s="4">
        <v>10</v>
      </c>
      <c r="E81" s="4">
        <v>8.11</v>
      </c>
      <c r="F81" s="1" t="s">
        <v>934</v>
      </c>
      <c r="G81" s="1" t="s">
        <v>953</v>
      </c>
      <c r="H81" s="1" t="s">
        <v>966</v>
      </c>
      <c r="I81" s="7"/>
    </row>
    <row r="82" spans="1:9" x14ac:dyDescent="0.25">
      <c r="A82" s="1" t="s">
        <v>199</v>
      </c>
      <c r="B82" s="1" t="s">
        <v>875</v>
      </c>
      <c r="C82" s="1" t="s">
        <v>538</v>
      </c>
      <c r="D82" s="4">
        <v>13.16</v>
      </c>
      <c r="E82" s="4">
        <v>9.3000000000000007</v>
      </c>
      <c r="F82" s="1" t="s">
        <v>934</v>
      </c>
      <c r="G82" s="1" t="s">
        <v>953</v>
      </c>
      <c r="H82" s="1" t="s">
        <v>966</v>
      </c>
      <c r="I82" s="7"/>
    </row>
    <row r="83" spans="1:9" x14ac:dyDescent="0.25">
      <c r="A83" s="1" t="s">
        <v>197</v>
      </c>
      <c r="B83" s="1" t="s">
        <v>876</v>
      </c>
      <c r="C83" s="1" t="s">
        <v>538</v>
      </c>
      <c r="D83" s="4">
        <v>13.16</v>
      </c>
      <c r="E83" s="4">
        <v>9.3000000000000007</v>
      </c>
      <c r="F83" s="1" t="s">
        <v>934</v>
      </c>
      <c r="G83" s="1" t="s">
        <v>953</v>
      </c>
      <c r="H83" s="1" t="s">
        <v>966</v>
      </c>
      <c r="I83" s="7"/>
    </row>
    <row r="84" spans="1:9" x14ac:dyDescent="0.25">
      <c r="A84" s="1" t="s">
        <v>264</v>
      </c>
      <c r="B84" s="1" t="s">
        <v>877</v>
      </c>
      <c r="C84" s="1" t="s">
        <v>537</v>
      </c>
      <c r="D84" s="4">
        <v>633</v>
      </c>
      <c r="E84" s="4">
        <v>1000</v>
      </c>
      <c r="F84" s="1" t="s">
        <v>934</v>
      </c>
      <c r="G84" s="1" t="s">
        <v>942</v>
      </c>
      <c r="H84" s="1" t="s">
        <v>967</v>
      </c>
      <c r="I84" s="7"/>
    </row>
    <row r="85" spans="1:9" x14ac:dyDescent="0.25">
      <c r="A85" s="1" t="s">
        <v>518</v>
      </c>
      <c r="B85" s="1" t="s">
        <v>878</v>
      </c>
      <c r="C85" s="1" t="s">
        <v>538</v>
      </c>
      <c r="D85" s="4">
        <v>2300</v>
      </c>
      <c r="E85" s="4">
        <v>600</v>
      </c>
      <c r="F85" s="1" t="s">
        <v>937</v>
      </c>
      <c r="G85" s="1" t="s">
        <v>946</v>
      </c>
      <c r="H85" s="1" t="s">
        <v>968</v>
      </c>
      <c r="I85" s="7"/>
    </row>
    <row r="86" spans="1:9" x14ac:dyDescent="0.25">
      <c r="A86" s="1" t="s">
        <v>245</v>
      </c>
      <c r="B86" s="1" t="s">
        <v>879</v>
      </c>
      <c r="C86" s="1" t="s">
        <v>537</v>
      </c>
      <c r="D86" s="4">
        <v>1275</v>
      </c>
      <c r="E86" s="4">
        <v>1000</v>
      </c>
      <c r="F86" s="1" t="s">
        <v>933</v>
      </c>
      <c r="G86" s="1" t="s">
        <v>948</v>
      </c>
      <c r="H86" s="1" t="s">
        <v>969</v>
      </c>
      <c r="I86" s="7"/>
    </row>
    <row r="87" spans="1:9" x14ac:dyDescent="0.25">
      <c r="A87" s="1" t="s">
        <v>266</v>
      </c>
      <c r="B87" s="1" t="s">
        <v>880</v>
      </c>
      <c r="C87" s="1" t="s">
        <v>537</v>
      </c>
      <c r="D87" s="4">
        <v>2056.2600000000002</v>
      </c>
      <c r="E87" s="4">
        <v>1000</v>
      </c>
      <c r="F87" s="1" t="s">
        <v>938</v>
      </c>
      <c r="G87" s="1" t="s">
        <v>954</v>
      </c>
      <c r="H87" s="1" t="s">
        <v>947</v>
      </c>
      <c r="I87" s="7"/>
    </row>
    <row r="88" spans="1:9" x14ac:dyDescent="0.25">
      <c r="A88" s="1" t="s">
        <v>204</v>
      </c>
      <c r="B88" s="1" t="s">
        <v>881</v>
      </c>
      <c r="C88" s="1" t="s">
        <v>538</v>
      </c>
      <c r="D88" s="4">
        <v>155</v>
      </c>
      <c r="E88" s="4">
        <v>50</v>
      </c>
      <c r="F88" s="1" t="s">
        <v>934</v>
      </c>
      <c r="G88" s="1" t="s">
        <v>938</v>
      </c>
      <c r="H88" s="1" t="s">
        <v>970</v>
      </c>
      <c r="I88" s="7"/>
    </row>
    <row r="89" spans="1:9" x14ac:dyDescent="0.25">
      <c r="A89" s="1" t="s">
        <v>272</v>
      </c>
      <c r="B89" s="1" t="s">
        <v>882</v>
      </c>
      <c r="C89" s="1" t="s">
        <v>537</v>
      </c>
      <c r="D89" s="4">
        <v>1094.3</v>
      </c>
      <c r="E89" s="4">
        <v>1000</v>
      </c>
      <c r="F89" s="1" t="s">
        <v>934</v>
      </c>
      <c r="G89" s="1" t="s">
        <v>942</v>
      </c>
      <c r="H89" s="1" t="s">
        <v>971</v>
      </c>
      <c r="I89" s="7"/>
    </row>
    <row r="90" spans="1:9" x14ac:dyDescent="0.25">
      <c r="A90" s="1" t="s">
        <v>268</v>
      </c>
      <c r="B90" s="1" t="s">
        <v>883</v>
      </c>
      <c r="C90" s="1" t="s">
        <v>537</v>
      </c>
      <c r="D90" s="4">
        <v>1703.82</v>
      </c>
      <c r="E90" s="4">
        <v>1000</v>
      </c>
      <c r="F90" s="1" t="s">
        <v>938</v>
      </c>
      <c r="G90" s="1" t="s">
        <v>955</v>
      </c>
      <c r="H90" s="1" t="s">
        <v>947</v>
      </c>
      <c r="I90" s="7"/>
    </row>
    <row r="91" spans="1:9" x14ac:dyDescent="0.25">
      <c r="A91" s="1" t="s">
        <v>267</v>
      </c>
      <c r="B91" s="1" t="s">
        <v>884</v>
      </c>
      <c r="C91" s="1" t="s">
        <v>537</v>
      </c>
      <c r="D91" s="4">
        <v>5699.5</v>
      </c>
      <c r="E91" s="4">
        <v>1000</v>
      </c>
      <c r="F91" s="1" t="s">
        <v>938</v>
      </c>
      <c r="G91" s="1" t="s">
        <v>955</v>
      </c>
      <c r="H91" s="1" t="s">
        <v>947</v>
      </c>
      <c r="I91" s="7"/>
    </row>
    <row r="92" spans="1:9" x14ac:dyDescent="0.25">
      <c r="A92" s="1" t="s">
        <v>276</v>
      </c>
      <c r="B92" s="1" t="s">
        <v>885</v>
      </c>
      <c r="C92" s="1" t="s">
        <v>537</v>
      </c>
      <c r="D92" s="4">
        <v>21500</v>
      </c>
      <c r="E92" s="4">
        <v>1000</v>
      </c>
      <c r="F92" s="1" t="s">
        <v>933</v>
      </c>
      <c r="G92" s="1" t="s">
        <v>936</v>
      </c>
      <c r="H92" s="1" t="s">
        <v>972</v>
      </c>
      <c r="I92" s="7"/>
    </row>
    <row r="93" spans="1:9" x14ac:dyDescent="0.25">
      <c r="A93" s="1" t="s">
        <v>57</v>
      </c>
      <c r="B93" s="1" t="s">
        <v>886</v>
      </c>
      <c r="C93" s="1" t="s">
        <v>538</v>
      </c>
      <c r="D93" s="4">
        <v>1750</v>
      </c>
      <c r="E93" s="4">
        <v>0</v>
      </c>
      <c r="F93" s="1" t="s">
        <v>933</v>
      </c>
      <c r="G93" s="1" t="s">
        <v>936</v>
      </c>
      <c r="H93" s="1" t="s">
        <v>947</v>
      </c>
      <c r="I93" s="7"/>
    </row>
    <row r="94" spans="1:9" x14ac:dyDescent="0.25">
      <c r="A94" s="1" t="s">
        <v>277</v>
      </c>
      <c r="B94" s="1" t="s">
        <v>887</v>
      </c>
      <c r="C94" s="1" t="s">
        <v>537</v>
      </c>
      <c r="D94" s="4">
        <v>1250</v>
      </c>
      <c r="E94" s="4">
        <v>1000</v>
      </c>
      <c r="F94" s="1" t="s">
        <v>933</v>
      </c>
      <c r="G94" s="1" t="s">
        <v>936</v>
      </c>
      <c r="H94" s="1" t="s">
        <v>947</v>
      </c>
      <c r="I94" s="7"/>
    </row>
    <row r="95" spans="1:9" x14ac:dyDescent="0.25">
      <c r="A95" s="1" t="s">
        <v>207</v>
      </c>
      <c r="B95" s="1" t="s">
        <v>888</v>
      </c>
      <c r="C95" s="1" t="s">
        <v>538</v>
      </c>
      <c r="D95" s="4">
        <v>140</v>
      </c>
      <c r="E95" s="4">
        <v>0</v>
      </c>
      <c r="F95" s="1" t="s">
        <v>933</v>
      </c>
      <c r="G95" s="1" t="s">
        <v>936</v>
      </c>
      <c r="H95" s="1" t="s">
        <v>947</v>
      </c>
      <c r="I95" s="7"/>
    </row>
    <row r="96" spans="1:9" x14ac:dyDescent="0.25">
      <c r="A96" s="1" t="s">
        <v>519</v>
      </c>
      <c r="B96" s="1" t="s">
        <v>889</v>
      </c>
      <c r="C96" s="1" t="s">
        <v>539</v>
      </c>
      <c r="D96" s="4">
        <v>29.82</v>
      </c>
      <c r="E96" s="4">
        <v>1</v>
      </c>
      <c r="F96" s="1" t="s">
        <v>936</v>
      </c>
      <c r="G96" s="1" t="s">
        <v>956</v>
      </c>
      <c r="H96" s="1" t="s">
        <v>947</v>
      </c>
      <c r="I96" s="7"/>
    </row>
    <row r="97" spans="1:9" x14ac:dyDescent="0.25">
      <c r="A97" s="1" t="s">
        <v>226</v>
      </c>
      <c r="B97" s="1" t="s">
        <v>890</v>
      </c>
      <c r="C97" s="1" t="s">
        <v>537</v>
      </c>
      <c r="D97" s="4">
        <v>100</v>
      </c>
      <c r="E97" s="4">
        <v>1000</v>
      </c>
      <c r="F97" s="1" t="s">
        <v>935</v>
      </c>
      <c r="G97" s="1" t="s">
        <v>957</v>
      </c>
      <c r="H97" s="1" t="s">
        <v>947</v>
      </c>
      <c r="I97" s="7"/>
    </row>
    <row r="98" spans="1:9" x14ac:dyDescent="0.25">
      <c r="A98" s="1" t="s">
        <v>162</v>
      </c>
      <c r="B98" s="1" t="s">
        <v>891</v>
      </c>
      <c r="C98" s="1" t="s">
        <v>538</v>
      </c>
      <c r="D98" s="4">
        <v>187</v>
      </c>
      <c r="E98" s="4">
        <v>30.7</v>
      </c>
      <c r="F98" s="1" t="s">
        <v>934</v>
      </c>
      <c r="G98" s="1" t="s">
        <v>940</v>
      </c>
      <c r="H98" s="1" t="s">
        <v>973</v>
      </c>
      <c r="I98" s="7"/>
    </row>
    <row r="99" spans="1:9" x14ac:dyDescent="0.25">
      <c r="A99" s="1" t="s">
        <v>281</v>
      </c>
      <c r="B99" s="1" t="s">
        <v>892</v>
      </c>
      <c r="C99" s="1" t="s">
        <v>537</v>
      </c>
      <c r="D99" s="4">
        <v>155</v>
      </c>
      <c r="E99" s="4">
        <v>1000</v>
      </c>
      <c r="F99" s="1" t="s">
        <v>939</v>
      </c>
      <c r="G99" s="1" t="s">
        <v>958</v>
      </c>
      <c r="H99" s="1" t="s">
        <v>947</v>
      </c>
      <c r="I99" s="7"/>
    </row>
    <row r="100" spans="1:9" x14ac:dyDescent="0.25">
      <c r="A100" s="1" t="s">
        <v>163</v>
      </c>
      <c r="B100" s="1" t="s">
        <v>893</v>
      </c>
      <c r="C100" s="1" t="s">
        <v>538</v>
      </c>
      <c r="D100" s="4">
        <v>418</v>
      </c>
      <c r="E100" s="4">
        <v>139.5</v>
      </c>
      <c r="F100" s="1" t="s">
        <v>934</v>
      </c>
      <c r="G100" s="1" t="s">
        <v>940</v>
      </c>
      <c r="H100" s="1" t="s">
        <v>974</v>
      </c>
      <c r="I100" s="7"/>
    </row>
    <row r="101" spans="1:9" x14ac:dyDescent="0.25">
      <c r="A101" s="1" t="s">
        <v>157</v>
      </c>
      <c r="B101" s="1" t="s">
        <v>894</v>
      </c>
      <c r="C101" s="1" t="s">
        <v>538</v>
      </c>
      <c r="D101" s="4">
        <v>1166.3</v>
      </c>
      <c r="E101" s="4">
        <v>41.1</v>
      </c>
      <c r="F101" s="1" t="s">
        <v>934</v>
      </c>
      <c r="G101" s="1" t="s">
        <v>934</v>
      </c>
      <c r="H101" s="1" t="s">
        <v>975</v>
      </c>
      <c r="I101" s="7"/>
    </row>
    <row r="102" spans="1:9" x14ac:dyDescent="0.25">
      <c r="A102" s="1" t="s">
        <v>154</v>
      </c>
      <c r="B102" s="1" t="s">
        <v>895</v>
      </c>
      <c r="C102" s="1" t="s">
        <v>538</v>
      </c>
      <c r="D102" s="4">
        <v>3.8</v>
      </c>
      <c r="E102" s="4">
        <v>4.2999999999999997E-2</v>
      </c>
      <c r="F102" s="1" t="s">
        <v>934</v>
      </c>
      <c r="G102" s="1" t="s">
        <v>934</v>
      </c>
      <c r="H102" s="1" t="s">
        <v>976</v>
      </c>
      <c r="I102" s="7"/>
    </row>
    <row r="103" spans="1:9" x14ac:dyDescent="0.25">
      <c r="A103" s="1" t="s">
        <v>279</v>
      </c>
      <c r="B103" s="1" t="s">
        <v>896</v>
      </c>
      <c r="C103" s="1" t="s">
        <v>537</v>
      </c>
      <c r="D103" s="4">
        <v>1050</v>
      </c>
      <c r="E103" s="4">
        <v>1000</v>
      </c>
      <c r="F103" s="1" t="s">
        <v>933</v>
      </c>
      <c r="G103" s="1" t="s">
        <v>948</v>
      </c>
      <c r="H103" s="1" t="s">
        <v>977</v>
      </c>
      <c r="I103" s="7"/>
    </row>
    <row r="104" spans="1:9" x14ac:dyDescent="0.25">
      <c r="A104" s="1" t="s">
        <v>161</v>
      </c>
      <c r="B104" s="1" t="s">
        <v>897</v>
      </c>
      <c r="C104" s="1" t="s">
        <v>538</v>
      </c>
      <c r="D104" s="4">
        <v>424</v>
      </c>
      <c r="E104" s="4">
        <v>130.87</v>
      </c>
      <c r="F104" s="1" t="s">
        <v>934</v>
      </c>
      <c r="G104" s="1" t="s">
        <v>940</v>
      </c>
      <c r="H104" s="1" t="s">
        <v>978</v>
      </c>
      <c r="I104" s="7"/>
    </row>
    <row r="105" spans="1:9" x14ac:dyDescent="0.25">
      <c r="A105" s="1" t="s">
        <v>155</v>
      </c>
      <c r="B105" s="1" t="s">
        <v>898</v>
      </c>
      <c r="C105" s="1" t="s">
        <v>538</v>
      </c>
      <c r="D105" s="4">
        <v>88.9</v>
      </c>
      <c r="E105" s="4">
        <v>19.2</v>
      </c>
      <c r="F105" s="1" t="s">
        <v>934</v>
      </c>
      <c r="G105" s="1" t="s">
        <v>934</v>
      </c>
      <c r="H105" s="1" t="s">
        <v>979</v>
      </c>
      <c r="I105" s="7"/>
    </row>
    <row r="106" spans="1:9" x14ac:dyDescent="0.25">
      <c r="A106" s="1" t="s">
        <v>269</v>
      </c>
      <c r="B106" s="1" t="s">
        <v>899</v>
      </c>
      <c r="C106" s="1" t="s">
        <v>537</v>
      </c>
      <c r="D106" s="4">
        <v>1914.3</v>
      </c>
      <c r="E106" s="4">
        <v>1000</v>
      </c>
      <c r="F106" s="1" t="s">
        <v>938</v>
      </c>
      <c r="G106" s="1" t="s">
        <v>959</v>
      </c>
      <c r="H106" s="1" t="s">
        <v>947</v>
      </c>
      <c r="I106" s="7"/>
    </row>
    <row r="107" spans="1:9" x14ac:dyDescent="0.25">
      <c r="A107" s="1" t="s">
        <v>284</v>
      </c>
      <c r="B107" s="1" t="s">
        <v>900</v>
      </c>
      <c r="C107" s="1" t="s">
        <v>537</v>
      </c>
      <c r="D107" s="4">
        <v>1180.9000000000001</v>
      </c>
      <c r="E107" s="4">
        <v>1000</v>
      </c>
      <c r="F107" s="1" t="s">
        <v>939</v>
      </c>
      <c r="G107" s="1" t="s">
        <v>960</v>
      </c>
      <c r="H107" s="1" t="s">
        <v>947</v>
      </c>
      <c r="I107" s="7"/>
    </row>
    <row r="108" spans="1:9" x14ac:dyDescent="0.25">
      <c r="A108" s="1" t="s">
        <v>156</v>
      </c>
      <c r="B108" s="1" t="s">
        <v>901</v>
      </c>
      <c r="C108" s="1" t="s">
        <v>538</v>
      </c>
      <c r="D108" s="4">
        <v>223.5</v>
      </c>
      <c r="E108" s="4">
        <v>55.09</v>
      </c>
      <c r="F108" s="1" t="s">
        <v>934</v>
      </c>
      <c r="G108" s="1" t="s">
        <v>934</v>
      </c>
      <c r="H108" s="1" t="s">
        <v>980</v>
      </c>
      <c r="I108" s="7"/>
    </row>
    <row r="109" spans="1:9" x14ac:dyDescent="0.25">
      <c r="A109" s="1" t="s">
        <v>285</v>
      </c>
      <c r="B109" s="1" t="s">
        <v>902</v>
      </c>
      <c r="C109" s="1" t="s">
        <v>537</v>
      </c>
      <c r="D109" s="4">
        <v>1088.8</v>
      </c>
      <c r="E109" s="4">
        <v>1000</v>
      </c>
      <c r="F109" s="1" t="s">
        <v>934</v>
      </c>
      <c r="G109" s="1" t="s">
        <v>939</v>
      </c>
      <c r="H109" s="1" t="s">
        <v>981</v>
      </c>
      <c r="I109" s="7"/>
    </row>
    <row r="110" spans="1:9" x14ac:dyDescent="0.25">
      <c r="A110" s="1" t="s">
        <v>287</v>
      </c>
      <c r="B110" s="1" t="s">
        <v>903</v>
      </c>
      <c r="C110" s="1" t="s">
        <v>537</v>
      </c>
      <c r="D110" s="4">
        <v>1719</v>
      </c>
      <c r="E110" s="4">
        <v>1000</v>
      </c>
      <c r="F110" s="1" t="s">
        <v>934</v>
      </c>
      <c r="G110" s="1" t="s">
        <v>939</v>
      </c>
      <c r="H110" s="1" t="s">
        <v>982</v>
      </c>
      <c r="I110" s="7"/>
    </row>
    <row r="111" spans="1:9" x14ac:dyDescent="0.25">
      <c r="A111" s="1" t="s">
        <v>291</v>
      </c>
      <c r="B111" s="1" t="s">
        <v>904</v>
      </c>
      <c r="C111" s="1" t="s">
        <v>537</v>
      </c>
      <c r="D111" s="4">
        <v>1330.1</v>
      </c>
      <c r="E111" s="4">
        <v>1000</v>
      </c>
      <c r="F111" s="1" t="s">
        <v>934</v>
      </c>
      <c r="G111" s="1" t="s">
        <v>939</v>
      </c>
      <c r="H111" s="1" t="s">
        <v>983</v>
      </c>
      <c r="I111" s="7"/>
    </row>
    <row r="112" spans="1:9" x14ac:dyDescent="0.25">
      <c r="A112" s="1" t="s">
        <v>292</v>
      </c>
      <c r="B112" s="1" t="s">
        <v>905</v>
      </c>
      <c r="C112" s="1" t="s">
        <v>537</v>
      </c>
      <c r="D112" s="4">
        <v>593.38</v>
      </c>
      <c r="E112" s="4">
        <v>1000</v>
      </c>
      <c r="F112" s="1" t="s">
        <v>934</v>
      </c>
      <c r="G112" s="1" t="s">
        <v>939</v>
      </c>
      <c r="H112" s="1" t="s">
        <v>984</v>
      </c>
      <c r="I112" s="7"/>
    </row>
    <row r="113" spans="1:9" x14ac:dyDescent="0.25">
      <c r="A113" s="1" t="s">
        <v>289</v>
      </c>
      <c r="B113" s="1" t="s">
        <v>906</v>
      </c>
      <c r="C113" s="1" t="s">
        <v>537</v>
      </c>
      <c r="D113" s="4">
        <v>576.66</v>
      </c>
      <c r="E113" s="4">
        <v>1000</v>
      </c>
      <c r="F113" s="1" t="s">
        <v>934</v>
      </c>
      <c r="G113" s="1" t="s">
        <v>939</v>
      </c>
      <c r="H113" s="1" t="s">
        <v>984</v>
      </c>
      <c r="I113" s="7"/>
    </row>
    <row r="114" spans="1:9" x14ac:dyDescent="0.25">
      <c r="A114" s="1" t="s">
        <v>208</v>
      </c>
      <c r="B114" s="1" t="s">
        <v>907</v>
      </c>
      <c r="C114" s="1" t="s">
        <v>538</v>
      </c>
      <c r="D114" s="4">
        <v>64.7</v>
      </c>
      <c r="E114" s="4">
        <v>25.8</v>
      </c>
      <c r="F114" s="1" t="s">
        <v>934</v>
      </c>
      <c r="G114" s="1" t="s">
        <v>934</v>
      </c>
      <c r="H114" s="1" t="s">
        <v>985</v>
      </c>
      <c r="I114" s="7"/>
    </row>
    <row r="115" spans="1:9" x14ac:dyDescent="0.25">
      <c r="A115" s="1" t="s">
        <v>205</v>
      </c>
      <c r="B115" s="1" t="s">
        <v>908</v>
      </c>
      <c r="C115" s="1" t="s">
        <v>538</v>
      </c>
      <c r="D115" s="4">
        <v>69</v>
      </c>
      <c r="E115" s="4">
        <v>36.86</v>
      </c>
      <c r="F115" s="1" t="s">
        <v>934</v>
      </c>
      <c r="G115" s="1" t="s">
        <v>938</v>
      </c>
      <c r="H115" s="1" t="s">
        <v>970</v>
      </c>
      <c r="I115" s="7"/>
    </row>
    <row r="116" spans="1:9" x14ac:dyDescent="0.25">
      <c r="A116" s="1" t="s">
        <v>206</v>
      </c>
      <c r="B116" s="1" t="s">
        <v>909</v>
      </c>
      <c r="C116" s="1" t="s">
        <v>538</v>
      </c>
      <c r="D116" s="4">
        <v>370</v>
      </c>
      <c r="E116" s="4">
        <v>390</v>
      </c>
      <c r="F116" s="1" t="s">
        <v>934</v>
      </c>
      <c r="G116" s="1" t="s">
        <v>934</v>
      </c>
      <c r="H116" s="1" t="s">
        <v>935</v>
      </c>
      <c r="I116" s="7"/>
    </row>
    <row r="117" spans="1:9" x14ac:dyDescent="0.25">
      <c r="A117" s="1" t="s">
        <v>520</v>
      </c>
      <c r="B117" s="1" t="s">
        <v>910</v>
      </c>
      <c r="C117" s="1" t="s">
        <v>538</v>
      </c>
      <c r="D117" s="4">
        <v>19.753199999999996</v>
      </c>
      <c r="E117" s="4">
        <v>20.93</v>
      </c>
      <c r="F117" s="1" t="s">
        <v>934</v>
      </c>
      <c r="G117" s="1" t="s">
        <v>944</v>
      </c>
      <c r="H117" s="1" t="s">
        <v>952</v>
      </c>
      <c r="I117" s="7"/>
    </row>
    <row r="118" spans="1:9" x14ac:dyDescent="0.25">
      <c r="A118" s="1" t="s">
        <v>521</v>
      </c>
      <c r="B118" s="1" t="s">
        <v>911</v>
      </c>
      <c r="C118" s="1" t="s">
        <v>538</v>
      </c>
      <c r="D118" s="4">
        <v>19.753199999999996</v>
      </c>
      <c r="E118" s="4">
        <v>20.93</v>
      </c>
      <c r="F118" s="1" t="s">
        <v>934</v>
      </c>
      <c r="G118" s="1" t="s">
        <v>944</v>
      </c>
      <c r="H118" s="1" t="s">
        <v>952</v>
      </c>
      <c r="I118" s="7"/>
    </row>
    <row r="119" spans="1:9" x14ac:dyDescent="0.25">
      <c r="A119" s="1" t="s">
        <v>522</v>
      </c>
      <c r="B119" s="1" t="s">
        <v>912</v>
      </c>
      <c r="C119" s="1" t="s">
        <v>538</v>
      </c>
      <c r="D119" s="4">
        <v>19.753199999999996</v>
      </c>
      <c r="E119" s="4">
        <v>20.93</v>
      </c>
      <c r="F119" s="1" t="s">
        <v>934</v>
      </c>
      <c r="G119" s="1" t="s">
        <v>944</v>
      </c>
      <c r="H119" s="1" t="s">
        <v>952</v>
      </c>
      <c r="I119" s="7"/>
    </row>
    <row r="120" spans="1:9" x14ac:dyDescent="0.25">
      <c r="A120" s="1" t="s">
        <v>523</v>
      </c>
      <c r="B120" s="1" t="s">
        <v>913</v>
      </c>
      <c r="C120" s="1" t="s">
        <v>538</v>
      </c>
      <c r="D120" s="4">
        <v>23.753399999999999</v>
      </c>
      <c r="E120" s="4">
        <v>25.58</v>
      </c>
      <c r="F120" s="1" t="s">
        <v>934</v>
      </c>
      <c r="G120" s="1" t="s">
        <v>944</v>
      </c>
      <c r="H120" s="1" t="s">
        <v>952</v>
      </c>
      <c r="I120" s="7"/>
    </row>
    <row r="121" spans="1:9" x14ac:dyDescent="0.25">
      <c r="A121" s="1" t="s">
        <v>524</v>
      </c>
      <c r="B121" s="1" t="s">
        <v>914</v>
      </c>
      <c r="C121" s="1" t="s">
        <v>538</v>
      </c>
      <c r="D121" s="4">
        <v>23.753399999999999</v>
      </c>
      <c r="E121" s="4">
        <v>25.58</v>
      </c>
      <c r="F121" s="1" t="s">
        <v>934</v>
      </c>
      <c r="G121" s="1" t="s">
        <v>944</v>
      </c>
      <c r="H121" s="1" t="s">
        <v>952</v>
      </c>
      <c r="I121" s="7"/>
    </row>
    <row r="122" spans="1:9" x14ac:dyDescent="0.25">
      <c r="A122" s="1" t="s">
        <v>525</v>
      </c>
      <c r="B122" s="1" t="s">
        <v>915</v>
      </c>
      <c r="C122" s="1" t="s">
        <v>538</v>
      </c>
      <c r="D122" s="4">
        <v>26.1724</v>
      </c>
      <c r="E122" s="4">
        <v>27.9</v>
      </c>
      <c r="F122" s="1" t="s">
        <v>934</v>
      </c>
      <c r="G122" s="1" t="s">
        <v>944</v>
      </c>
      <c r="H122" s="1" t="s">
        <v>952</v>
      </c>
      <c r="I122" s="7"/>
    </row>
    <row r="123" spans="1:9" x14ac:dyDescent="0.25">
      <c r="A123" s="1" t="s">
        <v>526</v>
      </c>
      <c r="B123" s="1" t="s">
        <v>916</v>
      </c>
      <c r="C123" s="1" t="s">
        <v>538</v>
      </c>
      <c r="D123" s="4">
        <v>26.1724</v>
      </c>
      <c r="E123" s="4">
        <v>27.900000000000002</v>
      </c>
      <c r="F123" s="1" t="s">
        <v>934</v>
      </c>
      <c r="G123" s="1" t="s">
        <v>944</v>
      </c>
      <c r="H123" s="1" t="s">
        <v>952</v>
      </c>
      <c r="I123" s="7"/>
    </row>
    <row r="124" spans="1:9" x14ac:dyDescent="0.25">
      <c r="A124" s="1" t="s">
        <v>202</v>
      </c>
      <c r="B124" s="1" t="s">
        <v>917</v>
      </c>
      <c r="C124" s="1" t="s">
        <v>538</v>
      </c>
      <c r="D124" s="4">
        <v>0.42</v>
      </c>
      <c r="E124" s="4">
        <v>0.66</v>
      </c>
      <c r="F124" s="1" t="s">
        <v>934</v>
      </c>
      <c r="G124" s="1" t="s">
        <v>939</v>
      </c>
      <c r="H124" s="1" t="s">
        <v>982</v>
      </c>
      <c r="I124" s="7"/>
    </row>
    <row r="125" spans="1:9" x14ac:dyDescent="0.25">
      <c r="A125" s="1" t="s">
        <v>527</v>
      </c>
      <c r="B125" s="1" t="s">
        <v>918</v>
      </c>
      <c r="C125" s="1" t="s">
        <v>540</v>
      </c>
      <c r="D125" s="4">
        <v>0</v>
      </c>
      <c r="E125" s="4">
        <v>0</v>
      </c>
      <c r="F125" s="1" t="s">
        <v>940</v>
      </c>
      <c r="G125" s="1" t="s">
        <v>952</v>
      </c>
      <c r="H125" s="1" t="s">
        <v>947</v>
      </c>
      <c r="I125" s="7"/>
    </row>
    <row r="126" spans="1:9" x14ac:dyDescent="0.25">
      <c r="A126" s="1" t="s">
        <v>528</v>
      </c>
      <c r="B126" s="1" t="s">
        <v>919</v>
      </c>
      <c r="C126" s="1" t="s">
        <v>541</v>
      </c>
      <c r="D126" s="4">
        <v>0</v>
      </c>
      <c r="E126" s="4">
        <v>0</v>
      </c>
      <c r="F126" s="1" t="s">
        <v>940</v>
      </c>
      <c r="G126" s="1" t="s">
        <v>952</v>
      </c>
      <c r="H126" s="1" t="s">
        <v>947</v>
      </c>
      <c r="I126" s="7"/>
    </row>
    <row r="127" spans="1:9" x14ac:dyDescent="0.25">
      <c r="A127" s="1" t="s">
        <v>256</v>
      </c>
      <c r="B127" s="1" t="s">
        <v>920</v>
      </c>
      <c r="C127" s="1" t="s">
        <v>537</v>
      </c>
      <c r="D127" s="4">
        <v>25950.89</v>
      </c>
      <c r="E127" s="4">
        <v>1000</v>
      </c>
      <c r="F127" s="1" t="s">
        <v>933</v>
      </c>
      <c r="G127" s="1" t="s">
        <v>948</v>
      </c>
      <c r="H127" s="1" t="s">
        <v>986</v>
      </c>
      <c r="I127" s="7"/>
    </row>
    <row r="128" spans="1:9" x14ac:dyDescent="0.25">
      <c r="A128" s="1" t="s">
        <v>248</v>
      </c>
      <c r="B128" s="1" t="s">
        <v>921</v>
      </c>
      <c r="C128" s="1" t="s">
        <v>537</v>
      </c>
      <c r="D128" s="4">
        <v>29962.17</v>
      </c>
      <c r="E128" s="4">
        <v>1000</v>
      </c>
      <c r="F128" s="1" t="s">
        <v>933</v>
      </c>
      <c r="G128" s="1" t="s">
        <v>948</v>
      </c>
      <c r="H128" s="1" t="s">
        <v>987</v>
      </c>
      <c r="I128" s="7"/>
    </row>
    <row r="129" spans="1:9" x14ac:dyDescent="0.25">
      <c r="A129" s="1" t="s">
        <v>254</v>
      </c>
      <c r="B129" s="1" t="s">
        <v>922</v>
      </c>
      <c r="C129" s="1" t="s">
        <v>537</v>
      </c>
      <c r="D129" s="4">
        <v>3950</v>
      </c>
      <c r="E129" s="4">
        <v>1000</v>
      </c>
      <c r="F129" s="1" t="s">
        <v>933</v>
      </c>
      <c r="G129" s="1" t="s">
        <v>948</v>
      </c>
      <c r="H129" s="1" t="s">
        <v>988</v>
      </c>
      <c r="I129" s="7"/>
    </row>
    <row r="130" spans="1:9" x14ac:dyDescent="0.25">
      <c r="A130" s="1" t="s">
        <v>529</v>
      </c>
      <c r="B130" s="1" t="s">
        <v>923</v>
      </c>
      <c r="C130" s="1" t="s">
        <v>541</v>
      </c>
      <c r="D130" s="4">
        <v>0</v>
      </c>
      <c r="E130" s="4">
        <v>0</v>
      </c>
      <c r="F130" s="1" t="s">
        <v>940</v>
      </c>
      <c r="G130" s="1" t="s">
        <v>952</v>
      </c>
      <c r="H130" s="1" t="s">
        <v>947</v>
      </c>
      <c r="I130" s="7"/>
    </row>
    <row r="131" spans="1:9" x14ac:dyDescent="0.25">
      <c r="A131" s="1" t="s">
        <v>530</v>
      </c>
      <c r="B131" s="1" t="s">
        <v>924</v>
      </c>
      <c r="C131" s="1" t="s">
        <v>541</v>
      </c>
      <c r="D131" s="4">
        <v>0</v>
      </c>
      <c r="E131" s="4">
        <v>0</v>
      </c>
      <c r="F131" s="1" t="s">
        <v>940</v>
      </c>
      <c r="G131" s="1" t="s">
        <v>952</v>
      </c>
      <c r="H131" s="1" t="s">
        <v>947</v>
      </c>
      <c r="I131" s="7"/>
    </row>
    <row r="132" spans="1:9" x14ac:dyDescent="0.25">
      <c r="A132" s="1" t="s">
        <v>531</v>
      </c>
      <c r="B132" s="1" t="s">
        <v>925</v>
      </c>
      <c r="C132" s="1" t="s">
        <v>541</v>
      </c>
      <c r="D132" s="4">
        <v>0</v>
      </c>
      <c r="E132" s="4">
        <v>0</v>
      </c>
      <c r="F132" s="1" t="s">
        <v>940</v>
      </c>
      <c r="G132" s="1" t="s">
        <v>952</v>
      </c>
      <c r="H132" s="1" t="s">
        <v>947</v>
      </c>
      <c r="I132" s="7"/>
    </row>
    <row r="133" spans="1:9" x14ac:dyDescent="0.25">
      <c r="A133" s="1" t="s">
        <v>532</v>
      </c>
      <c r="B133" s="1" t="s">
        <v>926</v>
      </c>
      <c r="C133" s="1" t="s">
        <v>541</v>
      </c>
      <c r="D133" s="4">
        <v>0</v>
      </c>
      <c r="E133" s="4">
        <v>0</v>
      </c>
      <c r="F133" s="1" t="s">
        <v>940</v>
      </c>
      <c r="G133" s="1" t="s">
        <v>952</v>
      </c>
      <c r="H133" s="1" t="s">
        <v>947</v>
      </c>
      <c r="I133" s="7"/>
    </row>
    <row r="134" spans="1:9" x14ac:dyDescent="0.25">
      <c r="A134" s="1" t="s">
        <v>533</v>
      </c>
      <c r="B134" s="1" t="s">
        <v>927</v>
      </c>
      <c r="C134" s="1" t="s">
        <v>541</v>
      </c>
      <c r="D134" s="4">
        <v>0</v>
      </c>
      <c r="E134" s="4">
        <v>0</v>
      </c>
      <c r="F134" s="1" t="s">
        <v>940</v>
      </c>
      <c r="G134" s="1" t="s">
        <v>952</v>
      </c>
      <c r="H134" s="1" t="s">
        <v>947</v>
      </c>
      <c r="I134" s="7"/>
    </row>
    <row r="135" spans="1:9" x14ac:dyDescent="0.25">
      <c r="A135" s="1" t="s">
        <v>534</v>
      </c>
      <c r="B135" s="1" t="s">
        <v>928</v>
      </c>
      <c r="C135" s="1" t="s">
        <v>541</v>
      </c>
      <c r="D135" s="4">
        <v>0</v>
      </c>
      <c r="E135" s="4">
        <v>0</v>
      </c>
      <c r="F135" s="1" t="s">
        <v>940</v>
      </c>
      <c r="G135" s="1" t="s">
        <v>952</v>
      </c>
      <c r="H135" s="1" t="s">
        <v>947</v>
      </c>
      <c r="I135" s="7"/>
    </row>
    <row r="136" spans="1:9" x14ac:dyDescent="0.25">
      <c r="A136" s="1" t="s">
        <v>535</v>
      </c>
      <c r="B136" s="1" t="s">
        <v>929</v>
      </c>
      <c r="C136" s="1" t="s">
        <v>541</v>
      </c>
      <c r="D136" s="4">
        <v>0</v>
      </c>
      <c r="E136" s="4">
        <v>0</v>
      </c>
      <c r="F136" s="1" t="s">
        <v>940</v>
      </c>
      <c r="G136" s="1" t="s">
        <v>952</v>
      </c>
      <c r="H136" s="1" t="s">
        <v>947</v>
      </c>
      <c r="I136" s="7"/>
    </row>
    <row r="137" spans="1:9" x14ac:dyDescent="0.25">
      <c r="A137" s="1" t="s">
        <v>536</v>
      </c>
      <c r="B137" s="1" t="s">
        <v>930</v>
      </c>
      <c r="C137" s="1" t="s">
        <v>537</v>
      </c>
      <c r="D137" s="4">
        <v>7.31</v>
      </c>
      <c r="E137" s="4">
        <v>1000</v>
      </c>
      <c r="F137" s="1" t="s">
        <v>933</v>
      </c>
      <c r="G137" s="1" t="s">
        <v>961</v>
      </c>
      <c r="H137" s="1" t="s">
        <v>947</v>
      </c>
      <c r="I137" s="7"/>
    </row>
    <row r="138" spans="1:9" x14ac:dyDescent="0.25">
      <c r="A138" s="1" t="s">
        <v>165</v>
      </c>
      <c r="B138" s="1" t="s">
        <v>931</v>
      </c>
      <c r="C138" s="1" t="s">
        <v>538</v>
      </c>
      <c r="D138" s="4">
        <v>103.31618400000001</v>
      </c>
      <c r="E138" s="4">
        <v>12.42</v>
      </c>
      <c r="F138" s="1" t="s">
        <v>934</v>
      </c>
      <c r="G138" s="1" t="s">
        <v>940</v>
      </c>
      <c r="H138" s="1" t="s">
        <v>989</v>
      </c>
      <c r="I138" s="7"/>
    </row>
    <row r="139" spans="1:9" x14ac:dyDescent="0.25">
      <c r="A139" s="1" t="s">
        <v>166</v>
      </c>
      <c r="B139" s="1" t="s">
        <v>932</v>
      </c>
      <c r="C139" s="1" t="s">
        <v>538</v>
      </c>
      <c r="D139" s="4">
        <v>242</v>
      </c>
      <c r="E139" s="4">
        <v>10.761804511278195</v>
      </c>
      <c r="F139" s="1" t="s">
        <v>934</v>
      </c>
      <c r="G139" s="1" t="s">
        <v>940</v>
      </c>
      <c r="H139" s="1" t="s">
        <v>989</v>
      </c>
      <c r="I139" s="7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C91F0-8213-449B-ABE6-F5CA45AC33CD}">
  <dimension ref="A1:H553"/>
  <sheetViews>
    <sheetView zoomScale="90" zoomScaleNormal="90" workbookViewId="0">
      <selection activeCell="C4" sqref="C4"/>
    </sheetView>
  </sheetViews>
  <sheetFormatPr defaultRowHeight="15" x14ac:dyDescent="0.25"/>
  <cols>
    <col min="1" max="1" width="12.140625" style="1" bestFit="1" customWidth="1"/>
    <col min="2" max="2" width="15" style="1" bestFit="1" customWidth="1"/>
    <col min="3" max="3" width="20.140625" style="1" bestFit="1" customWidth="1"/>
    <col min="4" max="4" width="13.7109375" style="1" bestFit="1" customWidth="1"/>
    <col min="5" max="5" width="16.7109375" style="1" bestFit="1" customWidth="1"/>
    <col min="6" max="6" width="17.42578125" style="1" bestFit="1" customWidth="1"/>
    <col min="7" max="7" width="18.28515625" style="1" bestFit="1" customWidth="1"/>
    <col min="8" max="8" width="25.42578125" style="1" bestFit="1" customWidth="1"/>
  </cols>
  <sheetData>
    <row r="1" spans="1:8" x14ac:dyDescent="0.25">
      <c r="A1" s="1" t="s">
        <v>0</v>
      </c>
      <c r="B1" s="1" t="s">
        <v>13</v>
      </c>
      <c r="C1" s="1" t="s">
        <v>14</v>
      </c>
      <c r="D1" s="1" t="s">
        <v>10</v>
      </c>
      <c r="E1" s="1" t="s">
        <v>21</v>
      </c>
      <c r="F1" s="1" t="s">
        <v>501</v>
      </c>
      <c r="G1" s="1" t="s">
        <v>18</v>
      </c>
      <c r="H1" s="1" t="s">
        <v>19</v>
      </c>
    </row>
    <row r="2" spans="1:8" x14ac:dyDescent="0.25">
      <c r="A2" s="1" t="s">
        <v>212</v>
      </c>
      <c r="B2" s="4">
        <v>0</v>
      </c>
      <c r="C2" s="1" t="s">
        <v>542</v>
      </c>
      <c r="D2" s="1" t="s">
        <v>510</v>
      </c>
      <c r="E2" s="1">
        <v>1</v>
      </c>
      <c r="G2" s="1">
        <v>14</v>
      </c>
      <c r="H2" s="1">
        <v>21</v>
      </c>
    </row>
    <row r="3" spans="1:8" x14ac:dyDescent="0.25">
      <c r="A3" s="1" t="s">
        <v>213</v>
      </c>
      <c r="B3" s="4">
        <v>0</v>
      </c>
      <c r="C3" s="1" t="s">
        <v>542</v>
      </c>
      <c r="D3" s="1" t="s">
        <v>510</v>
      </c>
      <c r="E3" s="1">
        <v>1</v>
      </c>
      <c r="G3" s="1">
        <v>30</v>
      </c>
      <c r="H3" s="1">
        <v>60</v>
      </c>
    </row>
    <row r="4" spans="1:8" x14ac:dyDescent="0.25">
      <c r="A4" s="1" t="s">
        <v>210</v>
      </c>
      <c r="B4" s="4">
        <v>0</v>
      </c>
      <c r="C4" s="1" t="s">
        <v>543</v>
      </c>
      <c r="D4" s="1" t="s">
        <v>510</v>
      </c>
      <c r="E4" s="1">
        <v>1</v>
      </c>
      <c r="G4" s="1">
        <v>45</v>
      </c>
      <c r="H4" s="1">
        <v>21</v>
      </c>
    </row>
    <row r="5" spans="1:8" x14ac:dyDescent="0.25">
      <c r="A5" s="1" t="s">
        <v>216</v>
      </c>
      <c r="B5" s="4">
        <v>34.5</v>
      </c>
      <c r="C5" s="1" t="s">
        <v>542</v>
      </c>
      <c r="D5" s="1" t="s">
        <v>510</v>
      </c>
      <c r="E5" s="1">
        <v>1</v>
      </c>
      <c r="G5" s="1">
        <v>3</v>
      </c>
      <c r="H5" s="1">
        <v>2</v>
      </c>
    </row>
    <row r="6" spans="1:8" x14ac:dyDescent="0.25">
      <c r="A6" s="1" t="s">
        <v>222</v>
      </c>
      <c r="B6" s="4">
        <v>0</v>
      </c>
      <c r="C6" s="1" t="s">
        <v>542</v>
      </c>
      <c r="D6" s="1" t="s">
        <v>510</v>
      </c>
      <c r="E6" s="1">
        <v>1</v>
      </c>
      <c r="G6" s="1">
        <v>30</v>
      </c>
      <c r="H6" s="1">
        <v>21</v>
      </c>
    </row>
    <row r="7" spans="1:8" x14ac:dyDescent="0.25">
      <c r="A7" s="1" t="s">
        <v>223</v>
      </c>
      <c r="B7" s="4">
        <v>3</v>
      </c>
      <c r="C7" s="1" t="s">
        <v>542</v>
      </c>
      <c r="D7" s="1" t="s">
        <v>510</v>
      </c>
      <c r="E7" s="1">
        <v>1</v>
      </c>
      <c r="G7" s="1">
        <v>10</v>
      </c>
      <c r="H7" s="1">
        <v>3</v>
      </c>
    </row>
    <row r="8" spans="1:8" x14ac:dyDescent="0.25">
      <c r="A8" s="1" t="s">
        <v>224</v>
      </c>
      <c r="B8" s="4">
        <v>18</v>
      </c>
      <c r="C8" s="1" t="s">
        <v>542</v>
      </c>
      <c r="D8" s="1" t="s">
        <v>510</v>
      </c>
      <c r="E8" s="1">
        <v>1</v>
      </c>
      <c r="G8" s="1">
        <v>0</v>
      </c>
      <c r="H8" s="1">
        <v>3</v>
      </c>
    </row>
    <row r="9" spans="1:8" x14ac:dyDescent="0.25">
      <c r="A9" s="1" t="s">
        <v>41</v>
      </c>
      <c r="B9" s="4">
        <v>0.45454545454545453</v>
      </c>
      <c r="C9" s="1" t="s">
        <v>543</v>
      </c>
      <c r="D9" s="1" t="s">
        <v>510</v>
      </c>
      <c r="E9" s="1">
        <v>1</v>
      </c>
      <c r="G9" s="1">
        <v>30</v>
      </c>
      <c r="H9" s="1">
        <v>21</v>
      </c>
    </row>
    <row r="10" spans="1:8" x14ac:dyDescent="0.25">
      <c r="A10" s="1" t="s">
        <v>43</v>
      </c>
      <c r="B10" s="4">
        <v>0.66666666666666663</v>
      </c>
      <c r="C10" s="1" t="s">
        <v>543</v>
      </c>
      <c r="D10" s="1" t="s">
        <v>510</v>
      </c>
      <c r="E10" s="1">
        <v>1</v>
      </c>
      <c r="G10" s="1">
        <v>30</v>
      </c>
      <c r="H10" s="1">
        <v>21</v>
      </c>
    </row>
    <row r="11" spans="1:8" x14ac:dyDescent="0.25">
      <c r="A11" s="1" t="s">
        <v>45</v>
      </c>
      <c r="B11" s="4">
        <v>0.26315789473684209</v>
      </c>
      <c r="C11" s="1" t="s">
        <v>543</v>
      </c>
      <c r="D11" s="1" t="s">
        <v>510</v>
      </c>
      <c r="E11" s="1">
        <v>1</v>
      </c>
      <c r="G11" s="1">
        <v>30</v>
      </c>
      <c r="H11" s="1">
        <v>21</v>
      </c>
    </row>
    <row r="12" spans="1:8" x14ac:dyDescent="0.25">
      <c r="A12" s="1" t="s">
        <v>44</v>
      </c>
      <c r="B12" s="4">
        <v>0.26315789473684209</v>
      </c>
      <c r="C12" s="1" t="s">
        <v>543</v>
      </c>
      <c r="D12" s="1" t="s">
        <v>510</v>
      </c>
      <c r="E12" s="1">
        <v>1</v>
      </c>
      <c r="G12" s="1">
        <v>30</v>
      </c>
      <c r="H12" s="1">
        <v>21</v>
      </c>
    </row>
    <row r="13" spans="1:8" x14ac:dyDescent="0.25">
      <c r="A13" s="1" t="s">
        <v>47</v>
      </c>
      <c r="B13" s="4">
        <v>0.7142857142857143</v>
      </c>
      <c r="C13" s="1" t="s">
        <v>543</v>
      </c>
      <c r="D13" s="1" t="s">
        <v>510</v>
      </c>
      <c r="E13" s="1">
        <v>1</v>
      </c>
      <c r="G13" s="1">
        <v>30</v>
      </c>
      <c r="H13" s="1">
        <v>21</v>
      </c>
    </row>
    <row r="14" spans="1:8" x14ac:dyDescent="0.25">
      <c r="A14" s="1" t="s">
        <v>46</v>
      </c>
      <c r="B14" s="4">
        <v>0.90909090909090906</v>
      </c>
      <c r="C14" s="1" t="s">
        <v>543</v>
      </c>
      <c r="D14" s="1" t="s">
        <v>510</v>
      </c>
      <c r="E14" s="1">
        <v>1</v>
      </c>
      <c r="G14" s="1">
        <v>30</v>
      </c>
      <c r="H14" s="1">
        <v>21</v>
      </c>
    </row>
    <row r="15" spans="1:8" x14ac:dyDescent="0.25">
      <c r="A15" s="1" t="s">
        <v>54</v>
      </c>
      <c r="B15" s="4">
        <v>0.33333333333333331</v>
      </c>
      <c r="C15" s="1" t="s">
        <v>543</v>
      </c>
      <c r="D15" s="1" t="s">
        <v>510</v>
      </c>
      <c r="E15" s="1">
        <v>1</v>
      </c>
      <c r="G15" s="1">
        <v>30</v>
      </c>
      <c r="H15" s="1">
        <v>21</v>
      </c>
    </row>
    <row r="16" spans="1:8" x14ac:dyDescent="0.25">
      <c r="A16" s="1" t="s">
        <v>49</v>
      </c>
      <c r="B16" s="4">
        <v>0.33333333333333331</v>
      </c>
      <c r="C16" s="1" t="s">
        <v>543</v>
      </c>
      <c r="D16" s="1" t="s">
        <v>510</v>
      </c>
      <c r="E16" s="1">
        <v>1</v>
      </c>
      <c r="G16" s="1">
        <v>30</v>
      </c>
      <c r="H16" s="1">
        <v>21</v>
      </c>
    </row>
    <row r="17" spans="1:8" x14ac:dyDescent="0.25">
      <c r="A17" s="1" t="s">
        <v>51</v>
      </c>
      <c r="B17" s="4">
        <v>0.33333333333333331</v>
      </c>
      <c r="C17" s="1" t="s">
        <v>543</v>
      </c>
      <c r="D17" s="1" t="s">
        <v>510</v>
      </c>
      <c r="E17" s="1">
        <v>1</v>
      </c>
      <c r="G17" s="1">
        <v>30</v>
      </c>
      <c r="H17" s="1">
        <v>21</v>
      </c>
    </row>
    <row r="18" spans="1:8" x14ac:dyDescent="0.25">
      <c r="A18" s="1" t="s">
        <v>48</v>
      </c>
      <c r="B18" s="4">
        <v>0.16666666666666666</v>
      </c>
      <c r="C18" s="1" t="s">
        <v>543</v>
      </c>
      <c r="D18" s="1" t="s">
        <v>510</v>
      </c>
      <c r="E18" s="1">
        <v>1</v>
      </c>
      <c r="G18" s="1">
        <v>30</v>
      </c>
      <c r="H18" s="1">
        <v>21</v>
      </c>
    </row>
    <row r="19" spans="1:8" x14ac:dyDescent="0.25">
      <c r="A19" s="1" t="s">
        <v>218</v>
      </c>
      <c r="B19" s="4">
        <v>0.09</v>
      </c>
      <c r="C19" s="1" t="s">
        <v>542</v>
      </c>
      <c r="D19" s="1" t="s">
        <v>510</v>
      </c>
      <c r="E19" s="1">
        <v>1</v>
      </c>
      <c r="G19" s="1">
        <v>30</v>
      </c>
      <c r="H19" s="1">
        <v>90</v>
      </c>
    </row>
    <row r="20" spans="1:8" x14ac:dyDescent="0.25">
      <c r="A20" s="1" t="s">
        <v>288</v>
      </c>
      <c r="B20" s="4">
        <v>0.18</v>
      </c>
      <c r="C20" s="1" t="s">
        <v>542</v>
      </c>
      <c r="D20" s="1" t="s">
        <v>510</v>
      </c>
      <c r="E20" s="1">
        <v>1</v>
      </c>
      <c r="G20" s="1">
        <v>30</v>
      </c>
      <c r="H20" s="1">
        <v>60</v>
      </c>
    </row>
    <row r="21" spans="1:8" x14ac:dyDescent="0.25">
      <c r="A21" s="1" t="s">
        <v>56</v>
      </c>
      <c r="B21" s="4">
        <v>5.2631578947368418E-2</v>
      </c>
      <c r="C21" s="1" t="s">
        <v>543</v>
      </c>
      <c r="D21" s="1" t="s">
        <v>510</v>
      </c>
      <c r="E21" s="1">
        <v>1</v>
      </c>
      <c r="G21" s="1">
        <v>45</v>
      </c>
      <c r="H21" s="1">
        <v>21</v>
      </c>
    </row>
    <row r="22" spans="1:8" x14ac:dyDescent="0.25">
      <c r="A22" s="1" t="s">
        <v>61</v>
      </c>
      <c r="B22" s="4">
        <v>0.15384615384615385</v>
      </c>
      <c r="C22" s="1" t="s">
        <v>543</v>
      </c>
      <c r="D22" s="1" t="s">
        <v>510</v>
      </c>
      <c r="E22" s="1">
        <v>1</v>
      </c>
      <c r="G22" s="1">
        <v>30</v>
      </c>
      <c r="H22" s="1">
        <v>21</v>
      </c>
    </row>
    <row r="23" spans="1:8" x14ac:dyDescent="0.25">
      <c r="A23" s="1" t="s">
        <v>60</v>
      </c>
      <c r="B23" s="4">
        <v>0.76923076923076916</v>
      </c>
      <c r="C23" s="1" t="s">
        <v>543</v>
      </c>
      <c r="D23" s="1" t="s">
        <v>510</v>
      </c>
      <c r="E23" s="1">
        <v>1</v>
      </c>
      <c r="G23" s="1">
        <v>60</v>
      </c>
      <c r="H23" s="1">
        <v>30</v>
      </c>
    </row>
    <row r="24" spans="1:8" x14ac:dyDescent="0.25">
      <c r="A24" s="1" t="s">
        <v>59</v>
      </c>
      <c r="B24" s="4">
        <v>0</v>
      </c>
      <c r="C24" s="1" t="s">
        <v>543</v>
      </c>
      <c r="D24" s="1" t="s">
        <v>510</v>
      </c>
      <c r="E24" s="1">
        <v>1</v>
      </c>
      <c r="G24" s="1">
        <v>60</v>
      </c>
      <c r="H24" s="1">
        <v>60</v>
      </c>
    </row>
    <row r="25" spans="1:8" x14ac:dyDescent="0.25">
      <c r="A25" s="1" t="s">
        <v>512</v>
      </c>
      <c r="B25" s="4">
        <v>8.3333333333333329E-2</v>
      </c>
      <c r="C25" s="1" t="s">
        <v>543</v>
      </c>
      <c r="D25" s="1" t="s">
        <v>510</v>
      </c>
      <c r="E25" s="1">
        <v>1</v>
      </c>
      <c r="G25" s="1">
        <v>60</v>
      </c>
      <c r="H25" s="1">
        <v>21</v>
      </c>
    </row>
    <row r="26" spans="1:8" x14ac:dyDescent="0.25">
      <c r="A26" s="1" t="s">
        <v>201</v>
      </c>
      <c r="B26" s="4">
        <v>2.2222222222222223</v>
      </c>
      <c r="C26" s="1" t="s">
        <v>543</v>
      </c>
      <c r="D26" s="1" t="s">
        <v>510</v>
      </c>
      <c r="E26" s="1">
        <v>1</v>
      </c>
      <c r="G26" s="1">
        <v>60</v>
      </c>
      <c r="H26" s="1">
        <v>30</v>
      </c>
    </row>
    <row r="27" spans="1:8" x14ac:dyDescent="0.25">
      <c r="A27" s="1" t="s">
        <v>58</v>
      </c>
      <c r="B27" s="4">
        <v>2E-3</v>
      </c>
      <c r="C27" s="1" t="s">
        <v>543</v>
      </c>
      <c r="D27" s="1" t="s">
        <v>510</v>
      </c>
      <c r="E27" s="1">
        <v>1</v>
      </c>
      <c r="G27" s="1">
        <v>60</v>
      </c>
      <c r="H27" s="1">
        <v>30</v>
      </c>
    </row>
    <row r="28" spans="1:8" x14ac:dyDescent="0.25">
      <c r="A28" s="1" t="s">
        <v>263</v>
      </c>
      <c r="B28" s="4">
        <v>0.33</v>
      </c>
      <c r="C28" s="1" t="s">
        <v>542</v>
      </c>
      <c r="D28" s="1" t="s">
        <v>510</v>
      </c>
      <c r="E28" s="1">
        <v>1</v>
      </c>
      <c r="G28" s="1">
        <v>30</v>
      </c>
      <c r="H28" s="1">
        <v>21</v>
      </c>
    </row>
    <row r="29" spans="1:8" x14ac:dyDescent="0.25">
      <c r="A29" s="1" t="s">
        <v>513</v>
      </c>
      <c r="B29" s="4">
        <v>0.41666666666666669</v>
      </c>
      <c r="C29" s="1" t="s">
        <v>543</v>
      </c>
      <c r="D29" s="1" t="s">
        <v>510</v>
      </c>
      <c r="E29" s="1">
        <v>1</v>
      </c>
      <c r="G29" s="1">
        <v>30</v>
      </c>
      <c r="H29" s="1">
        <v>21</v>
      </c>
    </row>
    <row r="30" spans="1:8" x14ac:dyDescent="0.25">
      <c r="A30" s="1" t="s">
        <v>62</v>
      </c>
      <c r="B30" s="4">
        <v>8.3333333333333332E-3</v>
      </c>
      <c r="C30" s="1" t="s">
        <v>543</v>
      </c>
      <c r="D30" s="1" t="s">
        <v>510</v>
      </c>
      <c r="E30" s="1">
        <v>1</v>
      </c>
      <c r="G30" s="1">
        <v>60</v>
      </c>
      <c r="H30" s="1">
        <v>75</v>
      </c>
    </row>
    <row r="31" spans="1:8" x14ac:dyDescent="0.25">
      <c r="A31" s="1" t="s">
        <v>63</v>
      </c>
      <c r="B31" s="4">
        <v>3.7037037037037038E-3</v>
      </c>
      <c r="C31" s="1" t="s">
        <v>543</v>
      </c>
      <c r="D31" s="1" t="s">
        <v>510</v>
      </c>
      <c r="E31" s="1">
        <v>2</v>
      </c>
      <c r="G31" s="1">
        <v>60</v>
      </c>
      <c r="H31" s="1">
        <v>75</v>
      </c>
    </row>
    <row r="32" spans="1:8" x14ac:dyDescent="0.25">
      <c r="A32" s="1" t="s">
        <v>514</v>
      </c>
      <c r="B32" s="4">
        <v>5.0000000000000001E-4</v>
      </c>
      <c r="C32" s="1" t="s">
        <v>542</v>
      </c>
      <c r="D32" s="1" t="s">
        <v>510</v>
      </c>
      <c r="E32" s="1">
        <v>1</v>
      </c>
      <c r="G32" s="1">
        <v>60</v>
      </c>
      <c r="H32" s="1">
        <v>150</v>
      </c>
    </row>
    <row r="33" spans="1:8" x14ac:dyDescent="0.25">
      <c r="A33" s="1" t="s">
        <v>515</v>
      </c>
      <c r="B33" s="4">
        <v>1.6</v>
      </c>
      <c r="C33" s="1" t="s">
        <v>542</v>
      </c>
      <c r="D33" s="1" t="s">
        <v>510</v>
      </c>
      <c r="E33" s="1">
        <v>1</v>
      </c>
      <c r="G33" s="1">
        <v>30</v>
      </c>
      <c r="H33" s="1">
        <v>21</v>
      </c>
    </row>
    <row r="34" spans="1:8" x14ac:dyDescent="0.25">
      <c r="A34" s="1" t="s">
        <v>150</v>
      </c>
      <c r="B34" s="4">
        <v>1.55</v>
      </c>
      <c r="C34" s="1" t="s">
        <v>542</v>
      </c>
      <c r="D34" s="1" t="s">
        <v>510</v>
      </c>
      <c r="E34" s="1">
        <v>2</v>
      </c>
      <c r="G34" s="1">
        <v>30</v>
      </c>
      <c r="H34" s="1">
        <v>21</v>
      </c>
    </row>
    <row r="35" spans="1:8" x14ac:dyDescent="0.25">
      <c r="A35" s="1" t="s">
        <v>65</v>
      </c>
      <c r="B35" s="4">
        <v>1.8181818181818182E-3</v>
      </c>
      <c r="C35" s="1" t="s">
        <v>543</v>
      </c>
      <c r="D35" s="1" t="s">
        <v>510</v>
      </c>
      <c r="E35" s="1">
        <v>1</v>
      </c>
      <c r="G35" s="1">
        <v>30</v>
      </c>
      <c r="H35" s="1">
        <v>60</v>
      </c>
    </row>
    <row r="36" spans="1:8" x14ac:dyDescent="0.25">
      <c r="A36" s="1" t="s">
        <v>75</v>
      </c>
      <c r="B36" s="4">
        <v>2.1276595744680851E-3</v>
      </c>
      <c r="C36" s="1" t="s">
        <v>543</v>
      </c>
      <c r="D36" s="1" t="s">
        <v>510</v>
      </c>
      <c r="E36" s="1">
        <v>2</v>
      </c>
      <c r="G36" s="1">
        <v>30</v>
      </c>
      <c r="H36" s="1">
        <v>60</v>
      </c>
    </row>
    <row r="37" spans="1:8" x14ac:dyDescent="0.25">
      <c r="A37" s="1" t="s">
        <v>80</v>
      </c>
      <c r="B37" s="4">
        <v>0.16666666666666666</v>
      </c>
      <c r="C37" s="1" t="s">
        <v>543</v>
      </c>
      <c r="D37" s="1" t="s">
        <v>510</v>
      </c>
      <c r="E37" s="1">
        <v>1</v>
      </c>
      <c r="G37" s="1">
        <v>45</v>
      </c>
      <c r="H37" s="1">
        <v>21</v>
      </c>
    </row>
    <row r="38" spans="1:8" x14ac:dyDescent="0.25">
      <c r="A38" s="1" t="s">
        <v>78</v>
      </c>
      <c r="B38" s="4">
        <v>0.12135922330097088</v>
      </c>
      <c r="C38" s="1" t="s">
        <v>543</v>
      </c>
      <c r="D38" s="1" t="s">
        <v>510</v>
      </c>
      <c r="E38" s="1">
        <v>2</v>
      </c>
      <c r="G38" s="1">
        <v>45</v>
      </c>
      <c r="H38" s="1">
        <v>21</v>
      </c>
    </row>
    <row r="39" spans="1:8" x14ac:dyDescent="0.25">
      <c r="A39" s="1" t="s">
        <v>227</v>
      </c>
      <c r="B39" s="4">
        <v>1</v>
      </c>
      <c r="C39" s="1" t="s">
        <v>542</v>
      </c>
      <c r="D39" s="1" t="s">
        <v>510</v>
      </c>
      <c r="E39" s="1">
        <v>1</v>
      </c>
      <c r="G39" s="1">
        <v>45</v>
      </c>
      <c r="H39" s="1">
        <v>21</v>
      </c>
    </row>
    <row r="40" spans="1:8" x14ac:dyDescent="0.25">
      <c r="A40" s="1" t="s">
        <v>99</v>
      </c>
      <c r="B40" s="4">
        <v>0.68965517241379315</v>
      </c>
      <c r="C40" s="1" t="s">
        <v>543</v>
      </c>
      <c r="D40" s="1" t="s">
        <v>510</v>
      </c>
      <c r="E40" s="1">
        <v>1</v>
      </c>
      <c r="G40" s="1">
        <v>45</v>
      </c>
      <c r="H40" s="1">
        <v>21</v>
      </c>
    </row>
    <row r="41" spans="1:8" x14ac:dyDescent="0.25">
      <c r="A41" s="1" t="s">
        <v>115</v>
      </c>
      <c r="B41" s="4">
        <v>0.59988002399520091</v>
      </c>
      <c r="C41" s="1" t="s">
        <v>543</v>
      </c>
      <c r="D41" s="1" t="s">
        <v>510</v>
      </c>
      <c r="E41" s="1">
        <v>1</v>
      </c>
      <c r="G41" s="1">
        <v>45</v>
      </c>
      <c r="H41" s="1">
        <v>21</v>
      </c>
    </row>
    <row r="42" spans="1:8" x14ac:dyDescent="0.25">
      <c r="A42" s="1" t="s">
        <v>117</v>
      </c>
      <c r="B42" s="4">
        <v>1</v>
      </c>
      <c r="C42" s="1" t="s">
        <v>543</v>
      </c>
      <c r="D42" s="1" t="s">
        <v>510</v>
      </c>
      <c r="E42" s="1">
        <v>1</v>
      </c>
      <c r="G42" s="1">
        <v>45</v>
      </c>
      <c r="H42" s="1">
        <v>21</v>
      </c>
    </row>
    <row r="43" spans="1:8" x14ac:dyDescent="0.25">
      <c r="A43" s="1" t="s">
        <v>119</v>
      </c>
      <c r="B43" s="4">
        <v>2.5</v>
      </c>
      <c r="C43" s="1" t="s">
        <v>543</v>
      </c>
      <c r="D43" s="1" t="s">
        <v>510</v>
      </c>
      <c r="E43" s="1">
        <v>1</v>
      </c>
      <c r="G43" s="1">
        <v>45</v>
      </c>
      <c r="H43" s="1">
        <v>21</v>
      </c>
    </row>
    <row r="44" spans="1:8" x14ac:dyDescent="0.25">
      <c r="A44" s="1" t="s">
        <v>128</v>
      </c>
      <c r="B44" s="4">
        <v>0.52631578947368418</v>
      </c>
      <c r="C44" s="1" t="s">
        <v>543</v>
      </c>
      <c r="D44" s="1" t="s">
        <v>510</v>
      </c>
      <c r="E44" s="1">
        <v>1</v>
      </c>
      <c r="G44" s="1">
        <v>45</v>
      </c>
      <c r="H44" s="1">
        <v>21</v>
      </c>
    </row>
    <row r="45" spans="1:8" x14ac:dyDescent="0.25">
      <c r="A45" s="1" t="s">
        <v>132</v>
      </c>
      <c r="B45" s="4">
        <v>1.25</v>
      </c>
      <c r="C45" s="1" t="s">
        <v>543</v>
      </c>
      <c r="D45" s="1" t="s">
        <v>510</v>
      </c>
      <c r="E45" s="1">
        <v>1</v>
      </c>
      <c r="G45" s="1">
        <v>45</v>
      </c>
      <c r="H45" s="1">
        <v>21</v>
      </c>
    </row>
    <row r="46" spans="1:8" x14ac:dyDescent="0.25">
      <c r="A46" s="1" t="s">
        <v>134</v>
      </c>
      <c r="B46" s="4">
        <v>0.14285714285714285</v>
      </c>
      <c r="C46" s="1" t="s">
        <v>543</v>
      </c>
      <c r="D46" s="1" t="s">
        <v>510</v>
      </c>
      <c r="E46" s="1">
        <v>1</v>
      </c>
      <c r="G46" s="1">
        <v>45</v>
      </c>
      <c r="H46" s="1">
        <v>21</v>
      </c>
    </row>
    <row r="47" spans="1:8" x14ac:dyDescent="0.25">
      <c r="A47" s="1" t="s">
        <v>136</v>
      </c>
      <c r="B47" s="4">
        <v>1.4925373134328357</v>
      </c>
      <c r="C47" s="1" t="s">
        <v>543</v>
      </c>
      <c r="D47" s="1" t="s">
        <v>510</v>
      </c>
      <c r="E47" s="1">
        <v>1</v>
      </c>
      <c r="G47" s="1">
        <v>45</v>
      </c>
      <c r="H47" s="1">
        <v>21</v>
      </c>
    </row>
    <row r="48" spans="1:8" x14ac:dyDescent="0.25">
      <c r="A48" s="1" t="s">
        <v>144</v>
      </c>
      <c r="B48" s="4">
        <v>0.3125</v>
      </c>
      <c r="C48" s="1" t="s">
        <v>543</v>
      </c>
      <c r="D48" s="1" t="s">
        <v>510</v>
      </c>
      <c r="E48" s="1">
        <v>1</v>
      </c>
      <c r="G48" s="1">
        <v>45</v>
      </c>
      <c r="H48" s="1">
        <v>21</v>
      </c>
    </row>
    <row r="49" spans="1:8" x14ac:dyDescent="0.25">
      <c r="A49" s="1" t="s">
        <v>146</v>
      </c>
      <c r="B49" s="4">
        <v>0.5</v>
      </c>
      <c r="C49" s="1" t="s">
        <v>543</v>
      </c>
      <c r="D49" s="1" t="s">
        <v>510</v>
      </c>
      <c r="E49" s="1">
        <v>1</v>
      </c>
      <c r="G49" s="1">
        <v>45</v>
      </c>
      <c r="H49" s="1">
        <v>21</v>
      </c>
    </row>
    <row r="50" spans="1:8" x14ac:dyDescent="0.25">
      <c r="A50" s="1" t="s">
        <v>86</v>
      </c>
      <c r="B50" s="4">
        <v>3.7037037037037038E-3</v>
      </c>
      <c r="C50" s="1" t="s">
        <v>543</v>
      </c>
      <c r="D50" s="1" t="s">
        <v>510</v>
      </c>
      <c r="E50" s="1">
        <v>2</v>
      </c>
      <c r="G50" s="1">
        <v>0</v>
      </c>
      <c r="H50" s="1">
        <v>30</v>
      </c>
    </row>
    <row r="51" spans="1:8" x14ac:dyDescent="0.25">
      <c r="A51" s="1" t="s">
        <v>234</v>
      </c>
      <c r="B51" s="4">
        <v>0.13</v>
      </c>
      <c r="C51" s="1" t="s">
        <v>542</v>
      </c>
      <c r="D51" s="1" t="s">
        <v>510</v>
      </c>
      <c r="E51" s="1">
        <v>1</v>
      </c>
      <c r="G51" s="1">
        <v>60</v>
      </c>
      <c r="H51" s="1">
        <v>21</v>
      </c>
    </row>
    <row r="52" spans="1:8" x14ac:dyDescent="0.25">
      <c r="A52" s="1" t="s">
        <v>87</v>
      </c>
      <c r="B52" s="4">
        <v>0.02</v>
      </c>
      <c r="C52" s="1" t="s">
        <v>543</v>
      </c>
      <c r="D52" s="1" t="s">
        <v>510</v>
      </c>
      <c r="E52" s="1">
        <v>1</v>
      </c>
      <c r="G52" s="1">
        <v>60</v>
      </c>
      <c r="H52" s="1">
        <v>30</v>
      </c>
    </row>
    <row r="53" spans="1:8" x14ac:dyDescent="0.25">
      <c r="A53" s="1" t="s">
        <v>516</v>
      </c>
      <c r="B53" s="4">
        <v>3.7037037037037038E-3</v>
      </c>
      <c r="C53" s="1" t="s">
        <v>543</v>
      </c>
      <c r="D53" s="1" t="s">
        <v>510</v>
      </c>
      <c r="E53" s="1">
        <v>2</v>
      </c>
      <c r="G53" s="1">
        <v>60</v>
      </c>
      <c r="H53" s="1">
        <v>150</v>
      </c>
    </row>
    <row r="54" spans="1:8" x14ac:dyDescent="0.25">
      <c r="A54" s="1" t="s">
        <v>517</v>
      </c>
      <c r="B54" s="4">
        <v>3.7037037037037038E-3</v>
      </c>
      <c r="C54" s="1" t="s">
        <v>543</v>
      </c>
      <c r="D54" s="1" t="s">
        <v>510</v>
      </c>
      <c r="E54" s="1">
        <v>2</v>
      </c>
      <c r="G54" s="1">
        <v>60</v>
      </c>
      <c r="H54" s="1">
        <v>0</v>
      </c>
    </row>
    <row r="55" spans="1:8" x14ac:dyDescent="0.25">
      <c r="A55" s="1" t="s">
        <v>238</v>
      </c>
      <c r="B55" s="4">
        <v>0.08</v>
      </c>
      <c r="C55" s="1" t="s">
        <v>542</v>
      </c>
      <c r="D55" s="1" t="s">
        <v>510</v>
      </c>
      <c r="E55" s="1">
        <v>1</v>
      </c>
      <c r="G55" s="1">
        <v>30</v>
      </c>
      <c r="H55" s="1">
        <v>30</v>
      </c>
    </row>
    <row r="56" spans="1:8" x14ac:dyDescent="0.25">
      <c r="A56" s="1" t="s">
        <v>252</v>
      </c>
      <c r="B56" s="4">
        <v>0.82</v>
      </c>
      <c r="C56" s="1" t="s">
        <v>542</v>
      </c>
      <c r="D56" s="1" t="s">
        <v>510</v>
      </c>
      <c r="E56" s="1">
        <v>1</v>
      </c>
      <c r="G56" s="1">
        <v>14</v>
      </c>
      <c r="H56" s="1">
        <v>21</v>
      </c>
    </row>
    <row r="57" spans="1:8" x14ac:dyDescent="0.25">
      <c r="A57" s="1" t="s">
        <v>228</v>
      </c>
      <c r="B57" s="4">
        <v>0.6</v>
      </c>
      <c r="C57" s="1" t="s">
        <v>542</v>
      </c>
      <c r="D57" s="1" t="s">
        <v>510</v>
      </c>
      <c r="E57" s="1">
        <v>1</v>
      </c>
      <c r="G57" s="1">
        <v>30</v>
      </c>
      <c r="H57" s="1">
        <v>21</v>
      </c>
    </row>
    <row r="58" spans="1:8" x14ac:dyDescent="0.25">
      <c r="A58" s="1" t="s">
        <v>258</v>
      </c>
      <c r="B58" s="4">
        <v>0.8</v>
      </c>
      <c r="C58" s="1" t="s">
        <v>542</v>
      </c>
      <c r="D58" s="1" t="s">
        <v>510</v>
      </c>
      <c r="E58" s="1">
        <v>1</v>
      </c>
      <c r="G58" s="1">
        <v>30</v>
      </c>
      <c r="H58" s="1">
        <v>21</v>
      </c>
    </row>
    <row r="59" spans="1:8" x14ac:dyDescent="0.25">
      <c r="A59" s="1" t="s">
        <v>259</v>
      </c>
      <c r="B59" s="4">
        <v>1.2E-2</v>
      </c>
      <c r="C59" s="1" t="s">
        <v>542</v>
      </c>
      <c r="D59" s="1" t="s">
        <v>510</v>
      </c>
      <c r="E59" s="1">
        <v>1</v>
      </c>
      <c r="G59" s="1">
        <v>30</v>
      </c>
      <c r="H59" s="1">
        <v>30</v>
      </c>
    </row>
    <row r="60" spans="1:8" x14ac:dyDescent="0.25">
      <c r="A60" s="1" t="s">
        <v>229</v>
      </c>
      <c r="B60" s="4">
        <v>0.7</v>
      </c>
      <c r="C60" s="1" t="s">
        <v>542</v>
      </c>
      <c r="D60" s="1" t="s">
        <v>510</v>
      </c>
      <c r="E60" s="1">
        <v>1</v>
      </c>
      <c r="G60" s="1">
        <v>30</v>
      </c>
      <c r="H60" s="1">
        <v>21</v>
      </c>
    </row>
    <row r="61" spans="1:8" x14ac:dyDescent="0.25">
      <c r="A61" s="1" t="s">
        <v>244</v>
      </c>
      <c r="B61" s="4">
        <v>0</v>
      </c>
      <c r="C61" s="1" t="s">
        <v>542</v>
      </c>
      <c r="D61" s="1" t="s">
        <v>510</v>
      </c>
      <c r="E61" s="1">
        <v>1</v>
      </c>
      <c r="G61" s="1">
        <v>30</v>
      </c>
      <c r="H61" s="1">
        <v>21</v>
      </c>
    </row>
    <row r="62" spans="1:8" x14ac:dyDescent="0.25">
      <c r="A62" s="1" t="s">
        <v>260</v>
      </c>
      <c r="B62" s="4">
        <v>0.5</v>
      </c>
      <c r="C62" s="1" t="s">
        <v>542</v>
      </c>
      <c r="D62" s="1" t="s">
        <v>510</v>
      </c>
      <c r="E62" s="1">
        <v>1</v>
      </c>
      <c r="G62" s="1">
        <v>30</v>
      </c>
      <c r="H62" s="1">
        <v>21</v>
      </c>
    </row>
    <row r="63" spans="1:8" x14ac:dyDescent="0.25">
      <c r="A63" s="1" t="s">
        <v>160</v>
      </c>
      <c r="B63" s="4">
        <v>7.6923076923076927E-2</v>
      </c>
      <c r="C63" s="1" t="s">
        <v>543</v>
      </c>
      <c r="D63" s="1" t="s">
        <v>510</v>
      </c>
      <c r="E63" s="1">
        <v>1</v>
      </c>
      <c r="G63" s="1">
        <v>30</v>
      </c>
      <c r="H63" s="1">
        <v>30</v>
      </c>
    </row>
    <row r="64" spans="1:8" x14ac:dyDescent="0.25">
      <c r="A64" s="1" t="s">
        <v>167</v>
      </c>
      <c r="B64" s="4">
        <v>8.8999999999999996E-2</v>
      </c>
      <c r="C64" s="1" t="s">
        <v>542</v>
      </c>
      <c r="D64" s="1" t="s">
        <v>510</v>
      </c>
      <c r="E64" s="1">
        <v>1</v>
      </c>
      <c r="G64" s="1">
        <v>30</v>
      </c>
      <c r="H64" s="1">
        <v>60</v>
      </c>
    </row>
    <row r="65" spans="1:8" x14ac:dyDescent="0.25">
      <c r="A65" s="1" t="s">
        <v>168</v>
      </c>
      <c r="B65" s="4">
        <v>4.1000000000000002E-2</v>
      </c>
      <c r="C65" s="1" t="s">
        <v>542</v>
      </c>
      <c r="D65" s="1" t="s">
        <v>510</v>
      </c>
      <c r="E65" s="1">
        <v>1</v>
      </c>
      <c r="G65" s="1">
        <v>30</v>
      </c>
      <c r="H65" s="1">
        <v>120</v>
      </c>
    </row>
    <row r="66" spans="1:8" x14ac:dyDescent="0.25">
      <c r="A66" s="1" t="s">
        <v>169</v>
      </c>
      <c r="B66" s="4">
        <v>6.3E-2</v>
      </c>
      <c r="C66" s="1" t="s">
        <v>542</v>
      </c>
      <c r="D66" s="1" t="s">
        <v>510</v>
      </c>
      <c r="E66" s="1">
        <v>1</v>
      </c>
      <c r="G66" s="1">
        <v>30</v>
      </c>
      <c r="H66" s="1">
        <v>120</v>
      </c>
    </row>
    <row r="67" spans="1:8" x14ac:dyDescent="0.25">
      <c r="A67" s="1" t="s">
        <v>170</v>
      </c>
      <c r="B67" s="4">
        <v>2.8000000000000001E-2</v>
      </c>
      <c r="C67" s="1" t="s">
        <v>542</v>
      </c>
      <c r="D67" s="1" t="s">
        <v>510</v>
      </c>
      <c r="E67" s="1">
        <v>1</v>
      </c>
      <c r="G67" s="1">
        <v>30</v>
      </c>
      <c r="H67" s="1">
        <v>365</v>
      </c>
    </row>
    <row r="68" spans="1:8" x14ac:dyDescent="0.25">
      <c r="A68" s="1" t="s">
        <v>171</v>
      </c>
      <c r="B68" s="4">
        <v>3.5000000000000003E-2</v>
      </c>
      <c r="C68" s="1" t="s">
        <v>542</v>
      </c>
      <c r="D68" s="1" t="s">
        <v>510</v>
      </c>
      <c r="E68" s="1">
        <v>1</v>
      </c>
      <c r="G68" s="1">
        <v>30</v>
      </c>
      <c r="H68" s="1">
        <v>365</v>
      </c>
    </row>
    <row r="69" spans="1:8" x14ac:dyDescent="0.25">
      <c r="A69" s="1" t="s">
        <v>172</v>
      </c>
      <c r="B69" s="4">
        <v>0.11</v>
      </c>
      <c r="C69" s="1" t="s">
        <v>542</v>
      </c>
      <c r="D69" s="1" t="s">
        <v>510</v>
      </c>
      <c r="E69" s="1">
        <v>1</v>
      </c>
      <c r="G69" s="1">
        <v>30</v>
      </c>
      <c r="H69" s="1">
        <v>45</v>
      </c>
    </row>
    <row r="70" spans="1:8" x14ac:dyDescent="0.25">
      <c r="A70" s="1" t="s">
        <v>158</v>
      </c>
      <c r="B70" s="4">
        <v>0</v>
      </c>
      <c r="C70" s="1" t="s">
        <v>543</v>
      </c>
      <c r="D70" s="1" t="s">
        <v>510</v>
      </c>
      <c r="E70" s="1">
        <v>1</v>
      </c>
      <c r="G70" s="1">
        <v>60</v>
      </c>
      <c r="H70" s="1">
        <v>21</v>
      </c>
    </row>
    <row r="71" spans="1:8" x14ac:dyDescent="0.25">
      <c r="A71" s="1" t="s">
        <v>159</v>
      </c>
      <c r="B71" s="4">
        <v>0.20833333333333334</v>
      </c>
      <c r="C71" s="1" t="s">
        <v>543</v>
      </c>
      <c r="D71" s="1" t="s">
        <v>510</v>
      </c>
      <c r="E71" s="1">
        <v>1</v>
      </c>
      <c r="G71" s="1">
        <v>60</v>
      </c>
      <c r="H71" s="1">
        <v>21</v>
      </c>
    </row>
    <row r="72" spans="1:8" x14ac:dyDescent="0.25">
      <c r="A72" s="1" t="s">
        <v>173</v>
      </c>
      <c r="B72" s="4">
        <v>4.166666666666667</v>
      </c>
      <c r="C72" s="1" t="s">
        <v>543</v>
      </c>
      <c r="D72" s="1" t="s">
        <v>510</v>
      </c>
      <c r="E72" s="1">
        <v>1</v>
      </c>
      <c r="G72" s="1">
        <v>30</v>
      </c>
      <c r="H72" s="1">
        <v>21</v>
      </c>
    </row>
    <row r="73" spans="1:8" x14ac:dyDescent="0.25">
      <c r="A73" s="1" t="s">
        <v>175</v>
      </c>
      <c r="B73" s="4">
        <v>0.90909090909090906</v>
      </c>
      <c r="C73" s="1" t="s">
        <v>543</v>
      </c>
      <c r="D73" s="1" t="s">
        <v>510</v>
      </c>
      <c r="E73" s="1">
        <v>1</v>
      </c>
      <c r="G73" s="1">
        <v>30</v>
      </c>
      <c r="H73" s="1">
        <v>21</v>
      </c>
    </row>
    <row r="74" spans="1:8" x14ac:dyDescent="0.25">
      <c r="A74" s="1" t="s">
        <v>177</v>
      </c>
      <c r="B74" s="4">
        <v>0.58823529411764708</v>
      </c>
      <c r="C74" s="1" t="s">
        <v>543</v>
      </c>
      <c r="D74" s="1" t="s">
        <v>510</v>
      </c>
      <c r="E74" s="1">
        <v>1</v>
      </c>
      <c r="G74" s="1">
        <v>30</v>
      </c>
      <c r="H74" s="1">
        <v>21</v>
      </c>
    </row>
    <row r="75" spans="1:8" x14ac:dyDescent="0.25">
      <c r="A75" s="1" t="s">
        <v>179</v>
      </c>
      <c r="B75" s="4">
        <v>0</v>
      </c>
      <c r="C75" s="1" t="s">
        <v>543</v>
      </c>
      <c r="D75" s="1" t="s">
        <v>510</v>
      </c>
      <c r="E75" s="1">
        <v>1</v>
      </c>
      <c r="G75" s="1">
        <v>30</v>
      </c>
      <c r="H75" s="1">
        <v>21</v>
      </c>
    </row>
    <row r="76" spans="1:8" x14ac:dyDescent="0.25">
      <c r="A76" s="1" t="s">
        <v>181</v>
      </c>
      <c r="B76" s="4">
        <v>7.6923076923076916</v>
      </c>
      <c r="C76" s="1" t="s">
        <v>543</v>
      </c>
      <c r="D76" s="1" t="s">
        <v>510</v>
      </c>
      <c r="E76" s="1">
        <v>1</v>
      </c>
      <c r="G76" s="1">
        <v>30</v>
      </c>
      <c r="H76" s="1">
        <v>21</v>
      </c>
    </row>
    <row r="77" spans="1:8" x14ac:dyDescent="0.25">
      <c r="A77" s="1" t="s">
        <v>183</v>
      </c>
      <c r="B77" s="4">
        <v>12.5</v>
      </c>
      <c r="C77" s="1" t="s">
        <v>543</v>
      </c>
      <c r="D77" s="1" t="s">
        <v>510</v>
      </c>
      <c r="E77" s="1">
        <v>1</v>
      </c>
      <c r="G77" s="1">
        <v>30</v>
      </c>
      <c r="H77" s="1">
        <v>21</v>
      </c>
    </row>
    <row r="78" spans="1:8" x14ac:dyDescent="0.25">
      <c r="A78" s="1" t="s">
        <v>189</v>
      </c>
      <c r="B78" s="4">
        <v>2</v>
      </c>
      <c r="C78" s="1" t="s">
        <v>543</v>
      </c>
      <c r="D78" s="1" t="s">
        <v>510</v>
      </c>
      <c r="E78" s="1">
        <v>1</v>
      </c>
      <c r="G78" s="1">
        <v>30</v>
      </c>
      <c r="H78" s="1">
        <v>21</v>
      </c>
    </row>
    <row r="79" spans="1:8" x14ac:dyDescent="0.25">
      <c r="A79" s="1" t="s">
        <v>191</v>
      </c>
      <c r="B79" s="4">
        <v>7.1428571428571423</v>
      </c>
      <c r="C79" s="1" t="s">
        <v>543</v>
      </c>
      <c r="D79" s="1" t="s">
        <v>510</v>
      </c>
      <c r="E79" s="1">
        <v>1</v>
      </c>
      <c r="G79" s="1">
        <v>30</v>
      </c>
      <c r="H79" s="1">
        <v>21</v>
      </c>
    </row>
    <row r="80" spans="1:8" x14ac:dyDescent="0.25">
      <c r="A80" s="1" t="s">
        <v>193</v>
      </c>
      <c r="B80" s="4">
        <v>3.8461538461538458</v>
      </c>
      <c r="C80" s="1" t="s">
        <v>543</v>
      </c>
      <c r="D80" s="1" t="s">
        <v>510</v>
      </c>
      <c r="E80" s="1">
        <v>1</v>
      </c>
      <c r="G80" s="1">
        <v>30</v>
      </c>
      <c r="H80" s="1">
        <v>21</v>
      </c>
    </row>
    <row r="81" spans="1:8" x14ac:dyDescent="0.25">
      <c r="A81" s="1" t="s">
        <v>195</v>
      </c>
      <c r="B81" s="4">
        <v>7.6923076923076916</v>
      </c>
      <c r="C81" s="1" t="s">
        <v>543</v>
      </c>
      <c r="D81" s="1" t="s">
        <v>510</v>
      </c>
      <c r="E81" s="1">
        <v>1</v>
      </c>
      <c r="G81" s="1">
        <v>30</v>
      </c>
      <c r="H81" s="1">
        <v>21</v>
      </c>
    </row>
    <row r="82" spans="1:8" x14ac:dyDescent="0.25">
      <c r="A82" s="1" t="s">
        <v>199</v>
      </c>
      <c r="B82" s="4">
        <v>2.8571428571428572</v>
      </c>
      <c r="C82" s="1" t="s">
        <v>543</v>
      </c>
      <c r="D82" s="1" t="s">
        <v>510</v>
      </c>
      <c r="E82" s="1">
        <v>1</v>
      </c>
      <c r="G82" s="1">
        <v>30</v>
      </c>
      <c r="H82" s="1">
        <v>21</v>
      </c>
    </row>
    <row r="83" spans="1:8" x14ac:dyDescent="0.25">
      <c r="A83" s="1" t="s">
        <v>197</v>
      </c>
      <c r="B83" s="4">
        <v>2.1276595744680851</v>
      </c>
      <c r="C83" s="1" t="s">
        <v>543</v>
      </c>
      <c r="D83" s="1" t="s">
        <v>510</v>
      </c>
      <c r="E83" s="1">
        <v>1</v>
      </c>
      <c r="G83" s="1">
        <v>30</v>
      </c>
      <c r="H83" s="1">
        <v>21</v>
      </c>
    </row>
    <row r="84" spans="1:8" x14ac:dyDescent="0.25">
      <c r="A84" s="1" t="s">
        <v>264</v>
      </c>
      <c r="B84" s="4">
        <v>2E-3</v>
      </c>
      <c r="C84" s="1" t="s">
        <v>542</v>
      </c>
      <c r="D84" s="1" t="s">
        <v>510</v>
      </c>
      <c r="E84" s="1">
        <v>1</v>
      </c>
      <c r="G84" s="1">
        <v>30</v>
      </c>
      <c r="H84" s="1">
        <v>60</v>
      </c>
    </row>
    <row r="85" spans="1:8" x14ac:dyDescent="0.25">
      <c r="A85" s="1" t="s">
        <v>518</v>
      </c>
      <c r="B85" s="4">
        <v>0.45</v>
      </c>
      <c r="C85" s="1" t="s">
        <v>542</v>
      </c>
      <c r="D85" s="1" t="s">
        <v>510</v>
      </c>
      <c r="E85" s="1">
        <v>1</v>
      </c>
      <c r="G85" s="1">
        <v>30</v>
      </c>
      <c r="H85" s="1">
        <v>21</v>
      </c>
    </row>
    <row r="86" spans="1:8" x14ac:dyDescent="0.25">
      <c r="A86" s="1" t="s">
        <v>245</v>
      </c>
      <c r="B86" s="4">
        <v>0</v>
      </c>
      <c r="C86" s="1" t="s">
        <v>542</v>
      </c>
      <c r="D86" s="1" t="s">
        <v>510</v>
      </c>
      <c r="E86" s="1">
        <v>1</v>
      </c>
      <c r="G86" s="1">
        <v>30</v>
      </c>
      <c r="H86" s="1">
        <v>21</v>
      </c>
    </row>
    <row r="87" spans="1:8" x14ac:dyDescent="0.25">
      <c r="A87" s="1" t="s">
        <v>266</v>
      </c>
      <c r="B87" s="4">
        <v>0</v>
      </c>
      <c r="C87" s="1" t="s">
        <v>542</v>
      </c>
      <c r="D87" s="1" t="s">
        <v>510</v>
      </c>
      <c r="E87" s="1">
        <v>1</v>
      </c>
      <c r="G87" s="1">
        <v>30</v>
      </c>
      <c r="H87" s="1">
        <v>21</v>
      </c>
    </row>
    <row r="88" spans="1:8" x14ac:dyDescent="0.25">
      <c r="A88" s="1" t="s">
        <v>204</v>
      </c>
      <c r="B88" s="4">
        <v>3.5714285714285713E-3</v>
      </c>
      <c r="C88" s="1" t="s">
        <v>543</v>
      </c>
      <c r="D88" s="1" t="s">
        <v>510</v>
      </c>
      <c r="E88" s="1">
        <v>1</v>
      </c>
      <c r="G88" s="1">
        <v>30</v>
      </c>
      <c r="H88" s="1">
        <v>75</v>
      </c>
    </row>
    <row r="89" spans="1:8" x14ac:dyDescent="0.25">
      <c r="A89" s="1" t="s">
        <v>272</v>
      </c>
      <c r="B89" s="4">
        <v>7.0000000000000001E-3</v>
      </c>
      <c r="C89" s="1" t="s">
        <v>542</v>
      </c>
      <c r="D89" s="1" t="s">
        <v>510</v>
      </c>
      <c r="E89" s="1">
        <v>1</v>
      </c>
      <c r="G89" s="1">
        <v>30</v>
      </c>
      <c r="H89" s="1">
        <v>21</v>
      </c>
    </row>
    <row r="90" spans="1:8" x14ac:dyDescent="0.25">
      <c r="A90" s="1" t="s">
        <v>268</v>
      </c>
      <c r="B90" s="4">
        <v>0</v>
      </c>
      <c r="C90" s="1" t="s">
        <v>542</v>
      </c>
      <c r="D90" s="1" t="s">
        <v>510</v>
      </c>
      <c r="E90" s="1">
        <v>1</v>
      </c>
      <c r="G90" s="1">
        <v>30</v>
      </c>
      <c r="H90" s="1">
        <v>60</v>
      </c>
    </row>
    <row r="91" spans="1:8" x14ac:dyDescent="0.25">
      <c r="A91" s="1" t="s">
        <v>267</v>
      </c>
      <c r="B91" s="4">
        <v>0</v>
      </c>
      <c r="C91" s="1" t="s">
        <v>542</v>
      </c>
      <c r="D91" s="1" t="s">
        <v>510</v>
      </c>
      <c r="E91" s="1">
        <v>1</v>
      </c>
      <c r="G91" s="1">
        <v>30</v>
      </c>
      <c r="H91" s="1">
        <v>21</v>
      </c>
    </row>
    <row r="92" spans="1:8" x14ac:dyDescent="0.25">
      <c r="A92" s="1" t="s">
        <v>276</v>
      </c>
      <c r="B92" s="4">
        <v>0</v>
      </c>
      <c r="C92" s="1" t="s">
        <v>542</v>
      </c>
      <c r="D92" s="1" t="s">
        <v>510</v>
      </c>
      <c r="E92" s="1">
        <v>1</v>
      </c>
      <c r="G92" s="1">
        <v>30</v>
      </c>
      <c r="H92" s="1">
        <v>21</v>
      </c>
    </row>
    <row r="93" spans="1:8" x14ac:dyDescent="0.25">
      <c r="A93" s="1" t="s">
        <v>57</v>
      </c>
      <c r="B93" s="4">
        <v>0</v>
      </c>
      <c r="C93" s="1" t="s">
        <v>543</v>
      </c>
      <c r="D93" s="1" t="s">
        <v>510</v>
      </c>
      <c r="E93" s="1">
        <v>1</v>
      </c>
      <c r="G93" s="1">
        <v>30</v>
      </c>
      <c r="H93" s="1">
        <v>21</v>
      </c>
    </row>
    <row r="94" spans="1:8" x14ac:dyDescent="0.25">
      <c r="A94" s="1" t="s">
        <v>277</v>
      </c>
      <c r="B94" s="4">
        <v>0</v>
      </c>
      <c r="C94" s="1" t="s">
        <v>542</v>
      </c>
      <c r="D94" s="1" t="s">
        <v>510</v>
      </c>
      <c r="E94" s="1">
        <v>1</v>
      </c>
      <c r="G94" s="1">
        <v>30</v>
      </c>
      <c r="H94" s="1">
        <v>21</v>
      </c>
    </row>
    <row r="95" spans="1:8" x14ac:dyDescent="0.25">
      <c r="A95" s="1" t="s">
        <v>207</v>
      </c>
      <c r="B95" s="4">
        <v>0</v>
      </c>
      <c r="C95" s="1" t="s">
        <v>543</v>
      </c>
      <c r="D95" s="1" t="s">
        <v>510</v>
      </c>
      <c r="E95" s="1">
        <v>1</v>
      </c>
      <c r="G95" s="1">
        <v>30</v>
      </c>
      <c r="H95" s="1">
        <v>30</v>
      </c>
    </row>
    <row r="96" spans="1:8" x14ac:dyDescent="0.25">
      <c r="A96" s="1" t="s">
        <v>519</v>
      </c>
      <c r="B96" s="4">
        <v>0</v>
      </c>
      <c r="C96" s="1" t="s">
        <v>542</v>
      </c>
      <c r="D96" s="1" t="s">
        <v>510</v>
      </c>
      <c r="E96" s="1">
        <v>1</v>
      </c>
      <c r="G96" s="1">
        <v>60</v>
      </c>
      <c r="H96" s="1">
        <v>21</v>
      </c>
    </row>
    <row r="97" spans="1:8" x14ac:dyDescent="0.25">
      <c r="A97" s="1" t="s">
        <v>226</v>
      </c>
      <c r="B97" s="4">
        <v>1.1000000000000001</v>
      </c>
      <c r="C97" s="1" t="s">
        <v>542</v>
      </c>
      <c r="D97" s="1" t="s">
        <v>510</v>
      </c>
      <c r="E97" s="1">
        <v>1</v>
      </c>
      <c r="G97" s="1">
        <v>30</v>
      </c>
      <c r="H97" s="1">
        <v>21</v>
      </c>
    </row>
    <row r="98" spans="1:8" x14ac:dyDescent="0.25">
      <c r="A98" s="1" t="s">
        <v>162</v>
      </c>
      <c r="B98" s="4">
        <v>0.15384615384615385</v>
      </c>
      <c r="C98" s="1" t="s">
        <v>543</v>
      </c>
      <c r="D98" s="1" t="s">
        <v>510</v>
      </c>
      <c r="E98" s="1">
        <v>1</v>
      </c>
      <c r="G98" s="1">
        <v>30</v>
      </c>
      <c r="H98" s="1">
        <v>21</v>
      </c>
    </row>
    <row r="99" spans="1:8" x14ac:dyDescent="0.25">
      <c r="A99" s="1" t="s">
        <v>281</v>
      </c>
      <c r="B99" s="4">
        <v>0.02</v>
      </c>
      <c r="C99" s="1" t="s">
        <v>542</v>
      </c>
      <c r="D99" s="1" t="s">
        <v>510</v>
      </c>
      <c r="E99" s="1">
        <v>1</v>
      </c>
      <c r="G99" s="1">
        <v>30</v>
      </c>
      <c r="H99" s="1">
        <v>30</v>
      </c>
    </row>
    <row r="100" spans="1:8" x14ac:dyDescent="0.25">
      <c r="A100" s="1" t="s">
        <v>163</v>
      </c>
      <c r="B100" s="4">
        <v>0.04</v>
      </c>
      <c r="C100" s="1" t="s">
        <v>543</v>
      </c>
      <c r="D100" s="1" t="s">
        <v>510</v>
      </c>
      <c r="E100" s="1">
        <v>1</v>
      </c>
      <c r="G100" s="1">
        <v>30</v>
      </c>
      <c r="H100" s="1">
        <v>60</v>
      </c>
    </row>
    <row r="101" spans="1:8" x14ac:dyDescent="0.25">
      <c r="A101" s="1" t="s">
        <v>157</v>
      </c>
      <c r="B101" s="4">
        <v>0</v>
      </c>
      <c r="C101" s="1" t="s">
        <v>543</v>
      </c>
      <c r="D101" s="1" t="s">
        <v>510</v>
      </c>
      <c r="E101" s="1">
        <v>1</v>
      </c>
      <c r="G101" s="1">
        <v>60</v>
      </c>
      <c r="H101" s="1">
        <v>21</v>
      </c>
    </row>
    <row r="102" spans="1:8" x14ac:dyDescent="0.25">
      <c r="A102" s="1" t="s">
        <v>154</v>
      </c>
      <c r="B102" s="4">
        <v>0</v>
      </c>
      <c r="C102" s="1" t="s">
        <v>543</v>
      </c>
      <c r="D102" s="1" t="s">
        <v>510</v>
      </c>
      <c r="E102" s="1">
        <v>1</v>
      </c>
      <c r="G102" s="1">
        <v>60</v>
      </c>
      <c r="H102" s="1">
        <v>30</v>
      </c>
    </row>
    <row r="103" spans="1:8" x14ac:dyDescent="0.25">
      <c r="A103" s="1" t="s">
        <v>279</v>
      </c>
      <c r="B103" s="4">
        <v>16.8</v>
      </c>
      <c r="C103" s="1" t="s">
        <v>542</v>
      </c>
      <c r="D103" s="1" t="s">
        <v>510</v>
      </c>
      <c r="E103" s="1">
        <v>1</v>
      </c>
      <c r="G103" s="1">
        <v>21</v>
      </c>
      <c r="H103" s="1">
        <v>21</v>
      </c>
    </row>
    <row r="104" spans="1:8" x14ac:dyDescent="0.25">
      <c r="A104" s="1" t="s">
        <v>165</v>
      </c>
      <c r="B104" s="4">
        <v>0.76923076923076916</v>
      </c>
      <c r="C104" s="1" t="s">
        <v>543</v>
      </c>
      <c r="D104" s="1" t="s">
        <v>510</v>
      </c>
      <c r="E104" s="1">
        <v>1</v>
      </c>
      <c r="G104" s="1">
        <v>30</v>
      </c>
      <c r="H104" s="1">
        <v>21</v>
      </c>
    </row>
    <row r="105" spans="1:8" x14ac:dyDescent="0.25">
      <c r="A105" s="1" t="s">
        <v>166</v>
      </c>
      <c r="B105" s="4">
        <v>0.76923076923076916</v>
      </c>
      <c r="C105" s="1" t="s">
        <v>543</v>
      </c>
      <c r="D105" s="1" t="s">
        <v>510</v>
      </c>
      <c r="E105" s="1">
        <v>1</v>
      </c>
      <c r="G105" s="1">
        <v>30</v>
      </c>
      <c r="H105" s="1">
        <v>21</v>
      </c>
    </row>
    <row r="106" spans="1:8" x14ac:dyDescent="0.25">
      <c r="A106" s="1" t="s">
        <v>161</v>
      </c>
      <c r="B106" s="4">
        <v>1.8518518518518517E-2</v>
      </c>
      <c r="C106" s="1" t="s">
        <v>543</v>
      </c>
      <c r="D106" s="1" t="s">
        <v>510</v>
      </c>
      <c r="E106" s="1">
        <v>1</v>
      </c>
      <c r="G106" s="1">
        <v>30</v>
      </c>
      <c r="H106" s="1">
        <v>120</v>
      </c>
    </row>
    <row r="107" spans="1:8" x14ac:dyDescent="0.25">
      <c r="A107" s="1" t="s">
        <v>155</v>
      </c>
      <c r="B107" s="4">
        <v>0</v>
      </c>
      <c r="C107" s="1" t="s">
        <v>543</v>
      </c>
      <c r="D107" s="1" t="s">
        <v>510</v>
      </c>
      <c r="E107" s="1">
        <v>1</v>
      </c>
      <c r="G107" s="1">
        <v>60</v>
      </c>
      <c r="H107" s="1">
        <v>30</v>
      </c>
    </row>
    <row r="108" spans="1:8" x14ac:dyDescent="0.25">
      <c r="A108" s="1" t="s">
        <v>269</v>
      </c>
      <c r="B108" s="4">
        <v>0</v>
      </c>
      <c r="C108" s="1" t="s">
        <v>542</v>
      </c>
      <c r="D108" s="1" t="s">
        <v>510</v>
      </c>
      <c r="E108" s="1">
        <v>1</v>
      </c>
      <c r="G108" s="1">
        <v>30</v>
      </c>
      <c r="H108" s="1">
        <v>60</v>
      </c>
    </row>
    <row r="109" spans="1:8" x14ac:dyDescent="0.25">
      <c r="A109" s="1" t="s">
        <v>284</v>
      </c>
      <c r="B109" s="4">
        <v>0</v>
      </c>
      <c r="C109" s="1" t="s">
        <v>542</v>
      </c>
      <c r="D109" s="1" t="s">
        <v>510</v>
      </c>
      <c r="E109" s="1">
        <v>1</v>
      </c>
      <c r="G109" s="1">
        <v>30</v>
      </c>
      <c r="H109" s="1">
        <v>240</v>
      </c>
    </row>
    <row r="110" spans="1:8" x14ac:dyDescent="0.25">
      <c r="A110" s="1" t="s">
        <v>156</v>
      </c>
      <c r="B110" s="4">
        <v>0</v>
      </c>
      <c r="C110" s="1" t="s">
        <v>543</v>
      </c>
      <c r="D110" s="1" t="s">
        <v>510</v>
      </c>
      <c r="E110" s="1">
        <v>1</v>
      </c>
      <c r="G110" s="1">
        <v>60</v>
      </c>
      <c r="H110" s="1">
        <v>60</v>
      </c>
    </row>
    <row r="111" spans="1:8" x14ac:dyDescent="0.25">
      <c r="A111" s="1" t="s">
        <v>285</v>
      </c>
      <c r="B111" s="4">
        <v>0.09</v>
      </c>
      <c r="C111" s="1" t="s">
        <v>542</v>
      </c>
      <c r="D111" s="1" t="s">
        <v>510</v>
      </c>
      <c r="E111" s="1">
        <v>1</v>
      </c>
      <c r="G111" s="1">
        <v>30</v>
      </c>
      <c r="H111" s="1">
        <v>45</v>
      </c>
    </row>
    <row r="112" spans="1:8" x14ac:dyDescent="0.25">
      <c r="A112" s="1" t="s">
        <v>287</v>
      </c>
      <c r="B112" s="4">
        <v>0.12</v>
      </c>
      <c r="C112" s="1" t="s">
        <v>542</v>
      </c>
      <c r="D112" s="1" t="s">
        <v>510</v>
      </c>
      <c r="E112" s="1">
        <v>1</v>
      </c>
      <c r="G112" s="1">
        <v>30</v>
      </c>
      <c r="H112" s="1">
        <v>60</v>
      </c>
    </row>
    <row r="113" spans="1:8" x14ac:dyDescent="0.25">
      <c r="A113" s="1" t="s">
        <v>291</v>
      </c>
      <c r="B113" s="4">
        <v>0</v>
      </c>
      <c r="C113" s="1" t="s">
        <v>542</v>
      </c>
      <c r="D113" s="1" t="s">
        <v>510</v>
      </c>
      <c r="E113" s="1">
        <v>1</v>
      </c>
      <c r="G113" s="1">
        <v>30</v>
      </c>
      <c r="H113" s="1">
        <v>21</v>
      </c>
    </row>
    <row r="114" spans="1:8" x14ac:dyDescent="0.25">
      <c r="A114" s="1" t="s">
        <v>292</v>
      </c>
      <c r="B114" s="4">
        <v>0.85</v>
      </c>
      <c r="C114" s="1" t="s">
        <v>542</v>
      </c>
      <c r="D114" s="1" t="s">
        <v>510</v>
      </c>
      <c r="E114" s="1">
        <v>1</v>
      </c>
      <c r="G114" s="1">
        <v>30</v>
      </c>
      <c r="H114" s="1">
        <v>21</v>
      </c>
    </row>
    <row r="115" spans="1:8" x14ac:dyDescent="0.25">
      <c r="A115" s="1" t="s">
        <v>289</v>
      </c>
      <c r="B115" s="4">
        <v>0</v>
      </c>
      <c r="C115" s="1" t="s">
        <v>542</v>
      </c>
      <c r="D115" s="1" t="s">
        <v>510</v>
      </c>
      <c r="E115" s="1">
        <v>1</v>
      </c>
      <c r="G115" s="1">
        <v>30</v>
      </c>
      <c r="H115" s="1">
        <v>21</v>
      </c>
    </row>
    <row r="116" spans="1:8" x14ac:dyDescent="0.25">
      <c r="A116" s="1" t="s">
        <v>208</v>
      </c>
      <c r="B116" s="4">
        <v>0</v>
      </c>
      <c r="C116" s="1" t="s">
        <v>543</v>
      </c>
      <c r="D116" s="1" t="s">
        <v>510</v>
      </c>
      <c r="E116" s="1">
        <v>1</v>
      </c>
      <c r="G116" s="1">
        <v>60</v>
      </c>
      <c r="H116" s="1">
        <v>21</v>
      </c>
    </row>
    <row r="117" spans="1:8" x14ac:dyDescent="0.25">
      <c r="A117" s="1" t="s">
        <v>205</v>
      </c>
      <c r="B117" s="4">
        <v>6.25E-2</v>
      </c>
      <c r="C117" s="1" t="s">
        <v>543</v>
      </c>
      <c r="D117" s="1" t="s">
        <v>510</v>
      </c>
      <c r="E117" s="1">
        <v>1</v>
      </c>
      <c r="G117" s="1">
        <v>30</v>
      </c>
      <c r="H117" s="1">
        <v>21</v>
      </c>
    </row>
    <row r="118" spans="1:8" x14ac:dyDescent="0.25">
      <c r="A118" s="1" t="s">
        <v>206</v>
      </c>
      <c r="B118" s="4">
        <v>0</v>
      </c>
      <c r="C118" s="1" t="s">
        <v>543</v>
      </c>
      <c r="D118" s="1" t="s">
        <v>510</v>
      </c>
      <c r="E118" s="1">
        <v>1</v>
      </c>
      <c r="G118" s="1">
        <v>30</v>
      </c>
      <c r="H118" s="1">
        <v>30</v>
      </c>
    </row>
    <row r="119" spans="1:8" x14ac:dyDescent="0.25">
      <c r="A119" s="1" t="s">
        <v>520</v>
      </c>
      <c r="B119" s="4">
        <v>2.0466639377814161E-3</v>
      </c>
      <c r="C119" s="1" t="s">
        <v>543</v>
      </c>
      <c r="D119" s="1" t="s">
        <v>510</v>
      </c>
      <c r="E119" s="1">
        <v>1</v>
      </c>
      <c r="G119" s="1">
        <v>45</v>
      </c>
      <c r="H119" s="1">
        <v>900</v>
      </c>
    </row>
    <row r="120" spans="1:8" x14ac:dyDescent="0.25">
      <c r="A120" s="1" t="s">
        <v>521</v>
      </c>
      <c r="B120" s="4">
        <v>1.0540319279574294E-2</v>
      </c>
      <c r="C120" s="1" t="s">
        <v>543</v>
      </c>
      <c r="D120" s="1" t="s">
        <v>510</v>
      </c>
      <c r="E120" s="1">
        <v>1</v>
      </c>
      <c r="G120" s="1">
        <v>45</v>
      </c>
      <c r="H120" s="1">
        <v>900</v>
      </c>
    </row>
    <row r="121" spans="1:8" x14ac:dyDescent="0.25">
      <c r="A121" s="1" t="s">
        <v>522</v>
      </c>
      <c r="B121" s="4">
        <v>8.0843225542365938E-3</v>
      </c>
      <c r="C121" s="1" t="s">
        <v>543</v>
      </c>
      <c r="D121" s="1" t="s">
        <v>510</v>
      </c>
      <c r="E121" s="1">
        <v>1</v>
      </c>
      <c r="G121" s="1">
        <v>45</v>
      </c>
      <c r="H121" s="1">
        <v>900</v>
      </c>
    </row>
    <row r="122" spans="1:8" x14ac:dyDescent="0.25">
      <c r="A122" s="1" t="s">
        <v>523</v>
      </c>
      <c r="B122" s="4">
        <v>7.0609905853458868E-3</v>
      </c>
      <c r="C122" s="1" t="s">
        <v>543</v>
      </c>
      <c r="D122" s="1" t="s">
        <v>510</v>
      </c>
      <c r="E122" s="1">
        <v>1</v>
      </c>
      <c r="G122" s="1">
        <v>45</v>
      </c>
      <c r="H122" s="1">
        <v>900</v>
      </c>
    </row>
    <row r="123" spans="1:8" x14ac:dyDescent="0.25">
      <c r="A123" s="1" t="s">
        <v>524</v>
      </c>
      <c r="B123" s="4">
        <v>1.2484650020466639E-2</v>
      </c>
      <c r="C123" s="1" t="s">
        <v>543</v>
      </c>
      <c r="D123" s="1" t="s">
        <v>510</v>
      </c>
      <c r="E123" s="1">
        <v>1</v>
      </c>
      <c r="G123" s="1">
        <v>45</v>
      </c>
      <c r="H123" s="1">
        <v>900</v>
      </c>
    </row>
    <row r="124" spans="1:8" x14ac:dyDescent="0.25">
      <c r="A124" s="1" t="s">
        <v>525</v>
      </c>
      <c r="B124" s="4">
        <v>9.92632009823987E-3</v>
      </c>
      <c r="C124" s="1" t="s">
        <v>543</v>
      </c>
      <c r="D124" s="1" t="s">
        <v>510</v>
      </c>
      <c r="E124" s="1">
        <v>1</v>
      </c>
      <c r="G124" s="1">
        <v>45</v>
      </c>
      <c r="H124" s="1">
        <v>900</v>
      </c>
    </row>
    <row r="125" spans="1:8" x14ac:dyDescent="0.25">
      <c r="A125" s="1" t="s">
        <v>526</v>
      </c>
      <c r="B125" s="4">
        <v>6.34465820712239E-3</v>
      </c>
      <c r="C125" s="1" t="s">
        <v>543</v>
      </c>
      <c r="D125" s="1" t="s">
        <v>510</v>
      </c>
      <c r="E125" s="1">
        <v>1</v>
      </c>
      <c r="G125" s="1">
        <v>45</v>
      </c>
      <c r="H125" s="1">
        <v>900</v>
      </c>
    </row>
    <row r="126" spans="1:8" x14ac:dyDescent="0.25">
      <c r="A126" s="1" t="s">
        <v>202</v>
      </c>
      <c r="B126" s="4">
        <v>1.4925373134328357</v>
      </c>
      <c r="C126" s="1" t="s">
        <v>543</v>
      </c>
      <c r="D126" s="1" t="s">
        <v>510</v>
      </c>
      <c r="E126" s="1">
        <v>1</v>
      </c>
      <c r="G126" s="1">
        <v>30</v>
      </c>
      <c r="H126" s="1">
        <v>3</v>
      </c>
    </row>
    <row r="127" spans="1:8" x14ac:dyDescent="0.25">
      <c r="A127" s="1" t="s">
        <v>527</v>
      </c>
      <c r="B127" s="4">
        <v>0</v>
      </c>
      <c r="C127" s="1" t="s">
        <v>542</v>
      </c>
      <c r="D127" s="1" t="s">
        <v>510</v>
      </c>
      <c r="E127" s="1">
        <v>1</v>
      </c>
      <c r="G127" s="1">
        <v>30</v>
      </c>
      <c r="H127" s="1">
        <v>0</v>
      </c>
    </row>
    <row r="128" spans="1:8" x14ac:dyDescent="0.25">
      <c r="A128" s="1" t="s">
        <v>528</v>
      </c>
      <c r="B128" s="4">
        <v>0</v>
      </c>
      <c r="C128" s="1" t="s">
        <v>543</v>
      </c>
      <c r="D128" s="1" t="s">
        <v>510</v>
      </c>
      <c r="E128" s="1">
        <v>1</v>
      </c>
      <c r="G128" s="1">
        <v>30</v>
      </c>
      <c r="H128" s="1">
        <v>0</v>
      </c>
    </row>
    <row r="129" spans="1:8" x14ac:dyDescent="0.25">
      <c r="A129" s="1" t="s">
        <v>256</v>
      </c>
      <c r="B129" s="4">
        <v>0</v>
      </c>
      <c r="C129" s="1" t="s">
        <v>542</v>
      </c>
      <c r="D129" s="1" t="s">
        <v>510</v>
      </c>
      <c r="E129" s="1">
        <v>1</v>
      </c>
      <c r="G129" s="1">
        <v>90</v>
      </c>
      <c r="H129" s="1">
        <v>90</v>
      </c>
    </row>
    <row r="130" spans="1:8" x14ac:dyDescent="0.25">
      <c r="A130" s="1" t="s">
        <v>248</v>
      </c>
      <c r="B130" s="4">
        <v>0</v>
      </c>
      <c r="C130" s="1" t="s">
        <v>542</v>
      </c>
      <c r="D130" s="1" t="s">
        <v>510</v>
      </c>
      <c r="E130" s="1">
        <v>1</v>
      </c>
      <c r="G130" s="1">
        <v>90</v>
      </c>
      <c r="H130" s="1">
        <v>90</v>
      </c>
    </row>
    <row r="131" spans="1:8" x14ac:dyDescent="0.25">
      <c r="A131" s="1" t="s">
        <v>254</v>
      </c>
      <c r="B131" s="4">
        <v>0</v>
      </c>
      <c r="C131" s="1" t="s">
        <v>542</v>
      </c>
      <c r="D131" s="1" t="s">
        <v>510</v>
      </c>
      <c r="E131" s="1">
        <v>1</v>
      </c>
      <c r="G131" s="1">
        <v>90</v>
      </c>
      <c r="H131" s="1">
        <v>90</v>
      </c>
    </row>
    <row r="132" spans="1:8" x14ac:dyDescent="0.25">
      <c r="A132" s="1" t="s">
        <v>529</v>
      </c>
      <c r="B132" s="4">
        <v>6.666666666666667</v>
      </c>
      <c r="C132" s="1" t="s">
        <v>543</v>
      </c>
      <c r="D132" s="1" t="s">
        <v>510</v>
      </c>
      <c r="E132" s="1">
        <v>1</v>
      </c>
      <c r="G132" s="1">
        <v>90</v>
      </c>
      <c r="H132" s="1">
        <v>21</v>
      </c>
    </row>
    <row r="133" spans="1:8" x14ac:dyDescent="0.25">
      <c r="A133" s="1" t="s">
        <v>530</v>
      </c>
      <c r="B133" s="4">
        <v>14.285714285714285</v>
      </c>
      <c r="C133" s="1" t="s">
        <v>543</v>
      </c>
      <c r="D133" s="1" t="s">
        <v>510</v>
      </c>
      <c r="E133" s="1">
        <v>1</v>
      </c>
      <c r="G133" s="1">
        <v>90</v>
      </c>
      <c r="H133" s="1">
        <v>21</v>
      </c>
    </row>
    <row r="134" spans="1:8" x14ac:dyDescent="0.25">
      <c r="A134" s="1" t="s">
        <v>531</v>
      </c>
      <c r="B134" s="4">
        <v>2</v>
      </c>
      <c r="C134" s="1" t="s">
        <v>543</v>
      </c>
      <c r="D134" s="1" t="s">
        <v>510</v>
      </c>
      <c r="E134" s="1">
        <v>1</v>
      </c>
      <c r="G134" s="1">
        <v>90</v>
      </c>
      <c r="H134" s="1">
        <v>21</v>
      </c>
    </row>
    <row r="135" spans="1:8" x14ac:dyDescent="0.25">
      <c r="A135" s="1" t="s">
        <v>532</v>
      </c>
      <c r="B135" s="4">
        <v>1.7543859649122808</v>
      </c>
      <c r="C135" s="1" t="s">
        <v>543</v>
      </c>
      <c r="D135" s="1" t="s">
        <v>510</v>
      </c>
      <c r="E135" s="1">
        <v>1</v>
      </c>
      <c r="G135" s="1">
        <v>90</v>
      </c>
      <c r="H135" s="1">
        <v>21</v>
      </c>
    </row>
    <row r="136" spans="1:8" x14ac:dyDescent="0.25">
      <c r="A136" s="1" t="s">
        <v>533</v>
      </c>
      <c r="B136" s="4">
        <v>0.8</v>
      </c>
      <c r="C136" s="1" t="s">
        <v>543</v>
      </c>
      <c r="D136" s="1" t="s">
        <v>510</v>
      </c>
      <c r="E136" s="1">
        <v>2</v>
      </c>
      <c r="G136" s="1">
        <v>90</v>
      </c>
      <c r="H136" s="1">
        <v>21</v>
      </c>
    </row>
    <row r="137" spans="1:8" x14ac:dyDescent="0.25">
      <c r="A137" s="1" t="s">
        <v>534</v>
      </c>
      <c r="B137" s="4">
        <v>1.6666666666666667</v>
      </c>
      <c r="C137" s="1" t="s">
        <v>543</v>
      </c>
      <c r="D137" s="1" t="s">
        <v>510</v>
      </c>
      <c r="E137" s="1">
        <v>2</v>
      </c>
      <c r="G137" s="1">
        <v>90</v>
      </c>
      <c r="H137" s="1">
        <v>21</v>
      </c>
    </row>
    <row r="138" spans="1:8" x14ac:dyDescent="0.25">
      <c r="A138" s="1" t="s">
        <v>535</v>
      </c>
      <c r="B138" s="4">
        <v>1.8181818181818181</v>
      </c>
      <c r="C138" s="1" t="s">
        <v>543</v>
      </c>
      <c r="D138" s="1" t="s">
        <v>510</v>
      </c>
      <c r="E138" s="1">
        <v>2</v>
      </c>
      <c r="G138" s="1">
        <v>90</v>
      </c>
      <c r="H138" s="1">
        <v>21</v>
      </c>
    </row>
    <row r="139" spans="1:8" x14ac:dyDescent="0.25">
      <c r="A139" s="1" t="s">
        <v>536</v>
      </c>
      <c r="B139" s="4">
        <v>540</v>
      </c>
      <c r="C139" s="1" t="s">
        <v>544</v>
      </c>
      <c r="D139" s="1" t="s">
        <v>510</v>
      </c>
      <c r="E139" s="1">
        <v>1</v>
      </c>
      <c r="G139" s="1">
        <v>30</v>
      </c>
      <c r="H139" s="1">
        <v>21</v>
      </c>
    </row>
    <row r="140" spans="1:8" x14ac:dyDescent="0.25">
      <c r="A140" s="1" t="s">
        <v>212</v>
      </c>
      <c r="B140" s="4">
        <v>3.6</v>
      </c>
      <c r="C140" s="1" t="s">
        <v>542</v>
      </c>
      <c r="D140" s="1" t="s">
        <v>509</v>
      </c>
      <c r="E140" s="1">
        <v>1</v>
      </c>
      <c r="G140" s="1">
        <v>14</v>
      </c>
      <c r="H140" s="1">
        <v>21</v>
      </c>
    </row>
    <row r="141" spans="1:8" x14ac:dyDescent="0.25">
      <c r="A141" s="1" t="s">
        <v>213</v>
      </c>
      <c r="B141" s="4">
        <v>0.14000000000000001</v>
      </c>
      <c r="C141" s="1" t="s">
        <v>542</v>
      </c>
      <c r="D141" s="1" t="s">
        <v>509</v>
      </c>
      <c r="E141" s="1">
        <v>1</v>
      </c>
      <c r="G141" s="1">
        <v>30</v>
      </c>
      <c r="H141" s="1">
        <v>60</v>
      </c>
    </row>
    <row r="142" spans="1:8" x14ac:dyDescent="0.25">
      <c r="A142" s="1" t="s">
        <v>210</v>
      </c>
      <c r="B142" s="4">
        <v>0.13333333333333333</v>
      </c>
      <c r="C142" s="1" t="s">
        <v>543</v>
      </c>
      <c r="D142" s="1" t="s">
        <v>509</v>
      </c>
      <c r="E142" s="1">
        <v>1</v>
      </c>
      <c r="G142" s="1">
        <v>45</v>
      </c>
      <c r="H142" s="1">
        <v>21</v>
      </c>
    </row>
    <row r="143" spans="1:8" x14ac:dyDescent="0.25">
      <c r="A143" s="1" t="s">
        <v>216</v>
      </c>
      <c r="B143" s="4">
        <v>34.5</v>
      </c>
      <c r="C143" s="1" t="s">
        <v>542</v>
      </c>
      <c r="D143" s="1" t="s">
        <v>509</v>
      </c>
      <c r="E143" s="1">
        <v>1</v>
      </c>
      <c r="G143" s="1">
        <v>3</v>
      </c>
      <c r="H143" s="1">
        <v>2</v>
      </c>
    </row>
    <row r="144" spans="1:8" x14ac:dyDescent="0.25">
      <c r="A144" s="1" t="s">
        <v>222</v>
      </c>
      <c r="B144" s="4">
        <v>0.24</v>
      </c>
      <c r="C144" s="1" t="s">
        <v>542</v>
      </c>
      <c r="D144" s="1" t="s">
        <v>509</v>
      </c>
      <c r="E144" s="1">
        <v>1</v>
      </c>
      <c r="G144" s="1">
        <v>30</v>
      </c>
      <c r="H144" s="1">
        <v>21</v>
      </c>
    </row>
    <row r="145" spans="1:8" x14ac:dyDescent="0.25">
      <c r="A145" s="1" t="s">
        <v>223</v>
      </c>
      <c r="B145" s="4">
        <v>5</v>
      </c>
      <c r="C145" s="1" t="s">
        <v>542</v>
      </c>
      <c r="D145" s="1" t="s">
        <v>509</v>
      </c>
      <c r="E145" s="1">
        <v>1</v>
      </c>
      <c r="G145" s="1">
        <v>10</v>
      </c>
      <c r="H145" s="1">
        <v>3</v>
      </c>
    </row>
    <row r="146" spans="1:8" x14ac:dyDescent="0.25">
      <c r="A146" s="1" t="s">
        <v>224</v>
      </c>
      <c r="B146" s="4">
        <v>12.5</v>
      </c>
      <c r="C146" s="1" t="s">
        <v>542</v>
      </c>
      <c r="D146" s="1" t="s">
        <v>509</v>
      </c>
      <c r="E146" s="1">
        <v>1</v>
      </c>
      <c r="G146" s="1">
        <v>0</v>
      </c>
      <c r="H146" s="1">
        <v>3</v>
      </c>
    </row>
    <row r="147" spans="1:8" x14ac:dyDescent="0.25">
      <c r="A147" s="1" t="s">
        <v>41</v>
      </c>
      <c r="B147" s="4">
        <v>0</v>
      </c>
      <c r="C147" s="1" t="s">
        <v>543</v>
      </c>
      <c r="D147" s="1" t="s">
        <v>509</v>
      </c>
      <c r="E147" s="1">
        <v>1</v>
      </c>
      <c r="G147" s="1">
        <v>30</v>
      </c>
      <c r="H147" s="1">
        <v>21</v>
      </c>
    </row>
    <row r="148" spans="1:8" x14ac:dyDescent="0.25">
      <c r="A148" s="1" t="s">
        <v>43</v>
      </c>
      <c r="B148" s="4">
        <v>0</v>
      </c>
      <c r="C148" s="1" t="s">
        <v>543</v>
      </c>
      <c r="D148" s="1" t="s">
        <v>509</v>
      </c>
      <c r="E148" s="1">
        <v>1</v>
      </c>
      <c r="G148" s="1">
        <v>30</v>
      </c>
      <c r="H148" s="1">
        <v>21</v>
      </c>
    </row>
    <row r="149" spans="1:8" x14ac:dyDescent="0.25">
      <c r="A149" s="1" t="s">
        <v>45</v>
      </c>
      <c r="B149" s="4">
        <v>0</v>
      </c>
      <c r="C149" s="1" t="s">
        <v>543</v>
      </c>
      <c r="D149" s="1" t="s">
        <v>509</v>
      </c>
      <c r="E149" s="1">
        <v>1</v>
      </c>
      <c r="G149" s="1">
        <v>30</v>
      </c>
      <c r="H149" s="1">
        <v>21</v>
      </c>
    </row>
    <row r="150" spans="1:8" x14ac:dyDescent="0.25">
      <c r="A150" s="1" t="s">
        <v>44</v>
      </c>
      <c r="B150" s="4">
        <v>0</v>
      </c>
      <c r="C150" s="1" t="s">
        <v>543</v>
      </c>
      <c r="D150" s="1" t="s">
        <v>509</v>
      </c>
      <c r="E150" s="1">
        <v>1</v>
      </c>
      <c r="G150" s="1">
        <v>30</v>
      </c>
      <c r="H150" s="1">
        <v>21</v>
      </c>
    </row>
    <row r="151" spans="1:8" x14ac:dyDescent="0.25">
      <c r="A151" s="1" t="s">
        <v>47</v>
      </c>
      <c r="B151" s="4">
        <v>0</v>
      </c>
      <c r="C151" s="1" t="s">
        <v>543</v>
      </c>
      <c r="D151" s="1" t="s">
        <v>509</v>
      </c>
      <c r="E151" s="1">
        <v>1</v>
      </c>
      <c r="G151" s="1">
        <v>30</v>
      </c>
      <c r="H151" s="1">
        <v>21</v>
      </c>
    </row>
    <row r="152" spans="1:8" x14ac:dyDescent="0.25">
      <c r="A152" s="1" t="s">
        <v>46</v>
      </c>
      <c r="B152" s="4">
        <v>0</v>
      </c>
      <c r="C152" s="1" t="s">
        <v>543</v>
      </c>
      <c r="D152" s="1" t="s">
        <v>509</v>
      </c>
      <c r="E152" s="1">
        <v>1</v>
      </c>
      <c r="G152" s="1">
        <v>30</v>
      </c>
      <c r="H152" s="1">
        <v>21</v>
      </c>
    </row>
    <row r="153" spans="1:8" x14ac:dyDescent="0.25">
      <c r="A153" s="1" t="s">
        <v>54</v>
      </c>
      <c r="B153" s="4">
        <v>0</v>
      </c>
      <c r="C153" s="1" t="s">
        <v>543</v>
      </c>
      <c r="D153" s="1" t="s">
        <v>509</v>
      </c>
      <c r="E153" s="1">
        <v>1</v>
      </c>
      <c r="G153" s="1">
        <v>30</v>
      </c>
      <c r="H153" s="1">
        <v>21</v>
      </c>
    </row>
    <row r="154" spans="1:8" x14ac:dyDescent="0.25">
      <c r="A154" s="1" t="s">
        <v>49</v>
      </c>
      <c r="B154" s="4">
        <v>0</v>
      </c>
      <c r="C154" s="1" t="s">
        <v>543</v>
      </c>
      <c r="D154" s="1" t="s">
        <v>509</v>
      </c>
      <c r="E154" s="1">
        <v>1</v>
      </c>
      <c r="G154" s="1">
        <v>30</v>
      </c>
      <c r="H154" s="1">
        <v>21</v>
      </c>
    </row>
    <row r="155" spans="1:8" x14ac:dyDescent="0.25">
      <c r="A155" s="1" t="s">
        <v>51</v>
      </c>
      <c r="B155" s="4">
        <v>0</v>
      </c>
      <c r="C155" s="1" t="s">
        <v>543</v>
      </c>
      <c r="D155" s="1" t="s">
        <v>509</v>
      </c>
      <c r="E155" s="1">
        <v>1</v>
      </c>
      <c r="G155" s="1">
        <v>30</v>
      </c>
      <c r="H155" s="1">
        <v>21</v>
      </c>
    </row>
    <row r="156" spans="1:8" x14ac:dyDescent="0.25">
      <c r="A156" s="1" t="s">
        <v>48</v>
      </c>
      <c r="B156" s="4">
        <v>0</v>
      </c>
      <c r="C156" s="1" t="s">
        <v>543</v>
      </c>
      <c r="D156" s="1" t="s">
        <v>509</v>
      </c>
      <c r="E156" s="1">
        <v>1</v>
      </c>
      <c r="G156" s="1">
        <v>30</v>
      </c>
      <c r="H156" s="1">
        <v>21</v>
      </c>
    </row>
    <row r="157" spans="1:8" x14ac:dyDescent="0.25">
      <c r="A157" s="1" t="s">
        <v>218</v>
      </c>
      <c r="B157" s="4">
        <v>0</v>
      </c>
      <c r="C157" s="1" t="s">
        <v>542</v>
      </c>
      <c r="D157" s="1" t="s">
        <v>509</v>
      </c>
      <c r="E157" s="1">
        <v>1</v>
      </c>
      <c r="G157" s="1">
        <v>30</v>
      </c>
      <c r="H157" s="1">
        <v>90</v>
      </c>
    </row>
    <row r="158" spans="1:8" x14ac:dyDescent="0.25">
      <c r="A158" s="1" t="s">
        <v>288</v>
      </c>
      <c r="B158" s="4">
        <v>0</v>
      </c>
      <c r="C158" s="1" t="s">
        <v>542</v>
      </c>
      <c r="D158" s="1" t="s">
        <v>509</v>
      </c>
      <c r="E158" s="1">
        <v>1</v>
      </c>
      <c r="G158" s="1">
        <v>30</v>
      </c>
      <c r="H158" s="1">
        <v>60</v>
      </c>
    </row>
    <row r="159" spans="1:8" x14ac:dyDescent="0.25">
      <c r="A159" s="1" t="s">
        <v>56</v>
      </c>
      <c r="B159" s="4">
        <v>0</v>
      </c>
      <c r="C159" s="1" t="s">
        <v>543</v>
      </c>
      <c r="D159" s="1" t="s">
        <v>509</v>
      </c>
      <c r="E159" s="1">
        <v>1</v>
      </c>
      <c r="G159" s="1">
        <v>45</v>
      </c>
      <c r="H159" s="1">
        <v>21</v>
      </c>
    </row>
    <row r="160" spans="1:8" x14ac:dyDescent="0.25">
      <c r="A160" s="1" t="s">
        <v>61</v>
      </c>
      <c r="B160" s="4">
        <v>0.16129032258064516</v>
      </c>
      <c r="C160" s="1" t="s">
        <v>543</v>
      </c>
      <c r="D160" s="1" t="s">
        <v>509</v>
      </c>
      <c r="E160" s="1">
        <v>1</v>
      </c>
      <c r="G160" s="1">
        <v>30</v>
      </c>
      <c r="H160" s="1">
        <v>21</v>
      </c>
    </row>
    <row r="161" spans="1:8" x14ac:dyDescent="0.25">
      <c r="A161" s="1" t="s">
        <v>60</v>
      </c>
      <c r="B161" s="4">
        <v>0.76923076923076916</v>
      </c>
      <c r="C161" s="1" t="s">
        <v>543</v>
      </c>
      <c r="D161" s="1" t="s">
        <v>509</v>
      </c>
      <c r="E161" s="1">
        <v>1</v>
      </c>
      <c r="G161" s="1">
        <v>60</v>
      </c>
      <c r="H161" s="1">
        <v>30</v>
      </c>
    </row>
    <row r="162" spans="1:8" x14ac:dyDescent="0.25">
      <c r="A162" s="1" t="s">
        <v>59</v>
      </c>
      <c r="B162" s="4">
        <v>3.3333333333333333E-2</v>
      </c>
      <c r="C162" s="1" t="s">
        <v>543</v>
      </c>
      <c r="D162" s="1" t="s">
        <v>509</v>
      </c>
      <c r="E162" s="1">
        <v>1</v>
      </c>
      <c r="G162" s="1">
        <v>60</v>
      </c>
      <c r="H162" s="1">
        <v>60</v>
      </c>
    </row>
    <row r="163" spans="1:8" x14ac:dyDescent="0.25">
      <c r="A163" s="1" t="s">
        <v>512</v>
      </c>
      <c r="B163" s="4">
        <v>8.3333333333333329E-2</v>
      </c>
      <c r="C163" s="1" t="s">
        <v>543</v>
      </c>
      <c r="D163" s="1" t="s">
        <v>509</v>
      </c>
      <c r="E163" s="1">
        <v>1</v>
      </c>
      <c r="G163" s="1">
        <v>60</v>
      </c>
      <c r="H163" s="1">
        <v>21</v>
      </c>
    </row>
    <row r="164" spans="1:8" x14ac:dyDescent="0.25">
      <c r="A164" s="1" t="s">
        <v>201</v>
      </c>
      <c r="B164" s="4">
        <v>2.2222222222222223</v>
      </c>
      <c r="C164" s="1" t="s">
        <v>543</v>
      </c>
      <c r="D164" s="1" t="s">
        <v>509</v>
      </c>
      <c r="E164" s="1">
        <v>1</v>
      </c>
      <c r="G164" s="1">
        <v>60</v>
      </c>
      <c r="H164" s="1">
        <v>30</v>
      </c>
    </row>
    <row r="165" spans="1:8" x14ac:dyDescent="0.25">
      <c r="A165" s="1" t="s">
        <v>58</v>
      </c>
      <c r="B165" s="4">
        <v>0</v>
      </c>
      <c r="C165" s="1" t="s">
        <v>543</v>
      </c>
      <c r="D165" s="1" t="s">
        <v>509</v>
      </c>
      <c r="E165" s="1">
        <v>1</v>
      </c>
      <c r="G165" s="1">
        <v>60</v>
      </c>
      <c r="H165" s="1">
        <v>30</v>
      </c>
    </row>
    <row r="166" spans="1:8" x14ac:dyDescent="0.25">
      <c r="A166" s="1" t="s">
        <v>263</v>
      </c>
      <c r="B166" s="4">
        <v>0.33</v>
      </c>
      <c r="C166" s="1" t="s">
        <v>542</v>
      </c>
      <c r="D166" s="1" t="s">
        <v>509</v>
      </c>
      <c r="E166" s="1">
        <v>1</v>
      </c>
      <c r="G166" s="1">
        <v>30</v>
      </c>
      <c r="H166" s="1">
        <v>21</v>
      </c>
    </row>
    <row r="167" spans="1:8" x14ac:dyDescent="0.25">
      <c r="A167" s="1" t="s">
        <v>513</v>
      </c>
      <c r="B167" s="4">
        <v>0.41666666666666669</v>
      </c>
      <c r="C167" s="1" t="s">
        <v>543</v>
      </c>
      <c r="D167" s="1" t="s">
        <v>509</v>
      </c>
      <c r="E167" s="1">
        <v>1</v>
      </c>
      <c r="G167" s="1">
        <v>30</v>
      </c>
      <c r="H167" s="1">
        <v>21</v>
      </c>
    </row>
    <row r="168" spans="1:8" x14ac:dyDescent="0.25">
      <c r="A168" s="1" t="s">
        <v>62</v>
      </c>
      <c r="B168" s="4">
        <v>7.6923076923076927E-3</v>
      </c>
      <c r="C168" s="1" t="s">
        <v>543</v>
      </c>
      <c r="D168" s="1" t="s">
        <v>509</v>
      </c>
      <c r="E168" s="1">
        <v>1</v>
      </c>
      <c r="G168" s="1">
        <v>60</v>
      </c>
      <c r="H168" s="1">
        <v>75</v>
      </c>
    </row>
    <row r="169" spans="1:8" x14ac:dyDescent="0.25">
      <c r="A169" s="1" t="s">
        <v>63</v>
      </c>
      <c r="B169" s="4">
        <v>3.7037037037037038E-3</v>
      </c>
      <c r="C169" s="1" t="s">
        <v>543</v>
      </c>
      <c r="D169" s="1" t="s">
        <v>509</v>
      </c>
      <c r="E169" s="1">
        <v>2</v>
      </c>
      <c r="G169" s="1">
        <v>60</v>
      </c>
      <c r="H169" s="1">
        <v>75</v>
      </c>
    </row>
    <row r="170" spans="1:8" x14ac:dyDescent="0.25">
      <c r="A170" s="1" t="s">
        <v>514</v>
      </c>
      <c r="B170" s="4">
        <v>5.0000000000000001E-4</v>
      </c>
      <c r="C170" s="1" t="s">
        <v>542</v>
      </c>
      <c r="D170" s="1" t="s">
        <v>509</v>
      </c>
      <c r="E170" s="1">
        <v>1</v>
      </c>
      <c r="G170" s="1">
        <v>60</v>
      </c>
      <c r="H170" s="1">
        <v>150</v>
      </c>
    </row>
    <row r="171" spans="1:8" x14ac:dyDescent="0.25">
      <c r="A171" s="1" t="s">
        <v>515</v>
      </c>
      <c r="B171" s="4">
        <v>1.6</v>
      </c>
      <c r="C171" s="1" t="s">
        <v>542</v>
      </c>
      <c r="D171" s="1" t="s">
        <v>509</v>
      </c>
      <c r="E171" s="1">
        <v>1</v>
      </c>
      <c r="G171" s="1">
        <v>30</v>
      </c>
      <c r="H171" s="1">
        <v>21</v>
      </c>
    </row>
    <row r="172" spans="1:8" x14ac:dyDescent="0.25">
      <c r="A172" s="1" t="s">
        <v>150</v>
      </c>
      <c r="B172" s="4">
        <v>1.55</v>
      </c>
      <c r="C172" s="1" t="s">
        <v>542</v>
      </c>
      <c r="D172" s="1" t="s">
        <v>509</v>
      </c>
      <c r="E172" s="1">
        <v>2</v>
      </c>
      <c r="G172" s="1">
        <v>30</v>
      </c>
      <c r="H172" s="1">
        <v>21</v>
      </c>
    </row>
    <row r="173" spans="1:8" x14ac:dyDescent="0.25">
      <c r="A173" s="1" t="s">
        <v>65</v>
      </c>
      <c r="B173" s="4">
        <v>1.6666666666666668E-3</v>
      </c>
      <c r="C173" s="1" t="s">
        <v>543</v>
      </c>
      <c r="D173" s="1" t="s">
        <v>509</v>
      </c>
      <c r="E173" s="1">
        <v>1</v>
      </c>
      <c r="G173" s="1">
        <v>30</v>
      </c>
      <c r="H173" s="1">
        <v>60</v>
      </c>
    </row>
    <row r="174" spans="1:8" x14ac:dyDescent="0.25">
      <c r="A174" s="1" t="s">
        <v>75</v>
      </c>
      <c r="B174" s="4">
        <v>1.6666666666666668E-3</v>
      </c>
      <c r="C174" s="1" t="s">
        <v>543</v>
      </c>
      <c r="D174" s="1" t="s">
        <v>509</v>
      </c>
      <c r="E174" s="1">
        <v>2</v>
      </c>
      <c r="G174" s="1">
        <v>30</v>
      </c>
      <c r="H174" s="1">
        <v>60</v>
      </c>
    </row>
    <row r="175" spans="1:8" x14ac:dyDescent="0.25">
      <c r="A175" s="1" t="s">
        <v>80</v>
      </c>
      <c r="B175" s="4">
        <v>0.16666666666666666</v>
      </c>
      <c r="C175" s="1" t="s">
        <v>543</v>
      </c>
      <c r="D175" s="1" t="s">
        <v>509</v>
      </c>
      <c r="E175" s="1">
        <v>1</v>
      </c>
      <c r="G175" s="1">
        <v>45</v>
      </c>
      <c r="H175" s="1">
        <v>21</v>
      </c>
    </row>
    <row r="176" spans="1:8" x14ac:dyDescent="0.25">
      <c r="A176" s="1" t="s">
        <v>78</v>
      </c>
      <c r="B176" s="4">
        <v>0.12135922330097088</v>
      </c>
      <c r="C176" s="1" t="s">
        <v>543</v>
      </c>
      <c r="D176" s="1" t="s">
        <v>509</v>
      </c>
      <c r="E176" s="1">
        <v>2</v>
      </c>
      <c r="G176" s="1">
        <v>45</v>
      </c>
      <c r="H176" s="1">
        <v>21</v>
      </c>
    </row>
    <row r="177" spans="1:8" x14ac:dyDescent="0.25">
      <c r="A177" s="1" t="s">
        <v>227</v>
      </c>
      <c r="B177" s="4">
        <v>0.85</v>
      </c>
      <c r="C177" s="1" t="s">
        <v>542</v>
      </c>
      <c r="D177" s="1" t="s">
        <v>509</v>
      </c>
      <c r="E177" s="1">
        <v>1</v>
      </c>
      <c r="G177" s="1">
        <v>45</v>
      </c>
      <c r="H177" s="1">
        <v>21</v>
      </c>
    </row>
    <row r="178" spans="1:8" x14ac:dyDescent="0.25">
      <c r="A178" s="1" t="s">
        <v>99</v>
      </c>
      <c r="B178" s="4">
        <v>0.68965517241379315</v>
      </c>
      <c r="C178" s="1" t="s">
        <v>543</v>
      </c>
      <c r="D178" s="1" t="s">
        <v>509</v>
      </c>
      <c r="E178" s="1">
        <v>1</v>
      </c>
      <c r="G178" s="1">
        <v>45</v>
      </c>
      <c r="H178" s="1">
        <v>21</v>
      </c>
    </row>
    <row r="179" spans="1:8" x14ac:dyDescent="0.25">
      <c r="A179" s="1" t="s">
        <v>115</v>
      </c>
      <c r="B179" s="4">
        <v>0.5</v>
      </c>
      <c r="C179" s="1" t="s">
        <v>543</v>
      </c>
      <c r="D179" s="1" t="s">
        <v>509</v>
      </c>
      <c r="E179" s="1">
        <v>1</v>
      </c>
      <c r="G179" s="1">
        <v>45</v>
      </c>
      <c r="H179" s="1">
        <v>21</v>
      </c>
    </row>
    <row r="180" spans="1:8" x14ac:dyDescent="0.25">
      <c r="A180" s="1" t="s">
        <v>117</v>
      </c>
      <c r="B180" s="4">
        <v>1.1001100110011002</v>
      </c>
      <c r="C180" s="1" t="s">
        <v>543</v>
      </c>
      <c r="D180" s="1" t="s">
        <v>509</v>
      </c>
      <c r="E180" s="1">
        <v>1</v>
      </c>
      <c r="G180" s="1">
        <v>45</v>
      </c>
      <c r="H180" s="1">
        <v>21</v>
      </c>
    </row>
    <row r="181" spans="1:8" x14ac:dyDescent="0.25">
      <c r="A181" s="1" t="s">
        <v>119</v>
      </c>
      <c r="B181" s="4">
        <v>2.5</v>
      </c>
      <c r="C181" s="1" t="s">
        <v>543</v>
      </c>
      <c r="D181" s="1" t="s">
        <v>509</v>
      </c>
      <c r="E181" s="1">
        <v>1</v>
      </c>
      <c r="G181" s="1">
        <v>45</v>
      </c>
      <c r="H181" s="1">
        <v>21</v>
      </c>
    </row>
    <row r="182" spans="1:8" x14ac:dyDescent="0.25">
      <c r="A182" s="1" t="s">
        <v>128</v>
      </c>
      <c r="B182" s="4">
        <v>0.52631578947368418</v>
      </c>
      <c r="C182" s="1" t="s">
        <v>543</v>
      </c>
      <c r="D182" s="1" t="s">
        <v>509</v>
      </c>
      <c r="E182" s="1">
        <v>1</v>
      </c>
      <c r="G182" s="1">
        <v>45</v>
      </c>
      <c r="H182" s="1">
        <v>21</v>
      </c>
    </row>
    <row r="183" spans="1:8" x14ac:dyDescent="0.25">
      <c r="A183" s="1" t="s">
        <v>132</v>
      </c>
      <c r="B183" s="4">
        <v>1.25</v>
      </c>
      <c r="C183" s="1" t="s">
        <v>543</v>
      </c>
      <c r="D183" s="1" t="s">
        <v>509</v>
      </c>
      <c r="E183" s="1">
        <v>1</v>
      </c>
      <c r="G183" s="1">
        <v>45</v>
      </c>
      <c r="H183" s="1">
        <v>21</v>
      </c>
    </row>
    <row r="184" spans="1:8" x14ac:dyDescent="0.25">
      <c r="A184" s="1" t="s">
        <v>134</v>
      </c>
      <c r="B184" s="4">
        <v>0.14285714285714285</v>
      </c>
      <c r="C184" s="1" t="s">
        <v>543</v>
      </c>
      <c r="D184" s="1" t="s">
        <v>509</v>
      </c>
      <c r="E184" s="1">
        <v>1</v>
      </c>
      <c r="G184" s="1">
        <v>45</v>
      </c>
      <c r="H184" s="1">
        <v>21</v>
      </c>
    </row>
    <row r="185" spans="1:8" x14ac:dyDescent="0.25">
      <c r="A185" s="1" t="s">
        <v>136</v>
      </c>
      <c r="B185" s="4">
        <v>1.4925373134328357</v>
      </c>
      <c r="C185" s="1" t="s">
        <v>543</v>
      </c>
      <c r="D185" s="1" t="s">
        <v>509</v>
      </c>
      <c r="E185" s="1">
        <v>1</v>
      </c>
      <c r="G185" s="1">
        <v>45</v>
      </c>
      <c r="H185" s="1">
        <v>21</v>
      </c>
    </row>
    <row r="186" spans="1:8" x14ac:dyDescent="0.25">
      <c r="A186" s="1" t="s">
        <v>144</v>
      </c>
      <c r="B186" s="4">
        <v>0.3125</v>
      </c>
      <c r="C186" s="1" t="s">
        <v>543</v>
      </c>
      <c r="D186" s="1" t="s">
        <v>509</v>
      </c>
      <c r="E186" s="1">
        <v>1</v>
      </c>
      <c r="G186" s="1">
        <v>45</v>
      </c>
      <c r="H186" s="1">
        <v>21</v>
      </c>
    </row>
    <row r="187" spans="1:8" x14ac:dyDescent="0.25">
      <c r="A187" s="1" t="s">
        <v>146</v>
      </c>
      <c r="B187" s="4">
        <v>0.5</v>
      </c>
      <c r="C187" s="1" t="s">
        <v>543</v>
      </c>
      <c r="D187" s="1" t="s">
        <v>509</v>
      </c>
      <c r="E187" s="1">
        <v>1</v>
      </c>
      <c r="G187" s="1">
        <v>45</v>
      </c>
      <c r="H187" s="1">
        <v>21</v>
      </c>
    </row>
    <row r="188" spans="1:8" x14ac:dyDescent="0.25">
      <c r="A188" s="1" t="s">
        <v>86</v>
      </c>
      <c r="B188" s="4">
        <v>3.7037037037037038E-3</v>
      </c>
      <c r="C188" s="1" t="s">
        <v>543</v>
      </c>
      <c r="D188" s="1" t="s">
        <v>509</v>
      </c>
      <c r="E188" s="1">
        <v>2</v>
      </c>
      <c r="G188" s="1">
        <v>0</v>
      </c>
      <c r="H188" s="1">
        <v>30</v>
      </c>
    </row>
    <row r="189" spans="1:8" x14ac:dyDescent="0.25">
      <c r="A189" s="1" t="s">
        <v>234</v>
      </c>
      <c r="B189" s="4">
        <v>0.13</v>
      </c>
      <c r="C189" s="1" t="s">
        <v>542</v>
      </c>
      <c r="D189" s="1" t="s">
        <v>509</v>
      </c>
      <c r="E189" s="1">
        <v>1</v>
      </c>
      <c r="G189" s="1">
        <v>60</v>
      </c>
      <c r="H189" s="1">
        <v>21</v>
      </c>
    </row>
    <row r="190" spans="1:8" x14ac:dyDescent="0.25">
      <c r="A190" s="1" t="s">
        <v>87</v>
      </c>
      <c r="B190" s="4">
        <v>1.6666666666666666E-2</v>
      </c>
      <c r="C190" s="1" t="s">
        <v>543</v>
      </c>
      <c r="D190" s="1" t="s">
        <v>509</v>
      </c>
      <c r="E190" s="1">
        <v>1</v>
      </c>
      <c r="G190" s="1">
        <v>60</v>
      </c>
      <c r="H190" s="1">
        <v>30</v>
      </c>
    </row>
    <row r="191" spans="1:8" x14ac:dyDescent="0.25">
      <c r="A191" s="1" t="s">
        <v>516</v>
      </c>
      <c r="B191" s="4">
        <v>3.7037037037037038E-3</v>
      </c>
      <c r="C191" s="1" t="s">
        <v>543</v>
      </c>
      <c r="D191" s="1" t="s">
        <v>509</v>
      </c>
      <c r="E191" s="1">
        <v>2</v>
      </c>
      <c r="G191" s="1">
        <v>60</v>
      </c>
      <c r="H191" s="1">
        <v>150</v>
      </c>
    </row>
    <row r="192" spans="1:8" x14ac:dyDescent="0.25">
      <c r="A192" s="1" t="s">
        <v>517</v>
      </c>
      <c r="B192" s="4">
        <v>3.7037037037037038E-3</v>
      </c>
      <c r="C192" s="1" t="s">
        <v>543</v>
      </c>
      <c r="D192" s="1" t="s">
        <v>509</v>
      </c>
      <c r="E192" s="1">
        <v>2</v>
      </c>
      <c r="G192" s="1">
        <v>60</v>
      </c>
      <c r="H192" s="1">
        <v>0</v>
      </c>
    </row>
    <row r="193" spans="1:8" x14ac:dyDescent="0.25">
      <c r="A193" s="1" t="s">
        <v>238</v>
      </c>
      <c r="B193" s="4">
        <v>0</v>
      </c>
      <c r="C193" s="1" t="s">
        <v>542</v>
      </c>
      <c r="D193" s="1" t="s">
        <v>509</v>
      </c>
      <c r="E193" s="1">
        <v>1</v>
      </c>
      <c r="G193" s="1">
        <v>30</v>
      </c>
      <c r="H193" s="1">
        <v>30</v>
      </c>
    </row>
    <row r="194" spans="1:8" x14ac:dyDescent="0.25">
      <c r="A194" s="1" t="s">
        <v>252</v>
      </c>
      <c r="B194" s="4">
        <v>0</v>
      </c>
      <c r="C194" s="1" t="s">
        <v>542</v>
      </c>
      <c r="D194" s="1" t="s">
        <v>509</v>
      </c>
      <c r="E194" s="1">
        <v>1</v>
      </c>
      <c r="G194" s="1">
        <v>14</v>
      </c>
      <c r="H194" s="1">
        <v>21</v>
      </c>
    </row>
    <row r="195" spans="1:8" x14ac:dyDescent="0.25">
      <c r="A195" s="1" t="s">
        <v>228</v>
      </c>
      <c r="B195" s="4">
        <v>0.6</v>
      </c>
      <c r="C195" s="1" t="s">
        <v>542</v>
      </c>
      <c r="D195" s="1" t="s">
        <v>509</v>
      </c>
      <c r="E195" s="1">
        <v>1</v>
      </c>
      <c r="G195" s="1">
        <v>30</v>
      </c>
      <c r="H195" s="1">
        <v>21</v>
      </c>
    </row>
    <row r="196" spans="1:8" x14ac:dyDescent="0.25">
      <c r="A196" s="1" t="s">
        <v>258</v>
      </c>
      <c r="B196" s="4">
        <v>0</v>
      </c>
      <c r="C196" s="1" t="s">
        <v>542</v>
      </c>
      <c r="D196" s="1" t="s">
        <v>509</v>
      </c>
      <c r="E196" s="1">
        <v>1</v>
      </c>
      <c r="G196" s="1">
        <v>30</v>
      </c>
      <c r="H196" s="1">
        <v>21</v>
      </c>
    </row>
    <row r="197" spans="1:8" x14ac:dyDescent="0.25">
      <c r="A197" s="1" t="s">
        <v>259</v>
      </c>
      <c r="B197" s="4">
        <v>1.2E-2</v>
      </c>
      <c r="C197" s="1" t="s">
        <v>542</v>
      </c>
      <c r="D197" s="1" t="s">
        <v>509</v>
      </c>
      <c r="E197" s="1">
        <v>1</v>
      </c>
      <c r="G197" s="1">
        <v>30</v>
      </c>
      <c r="H197" s="1">
        <v>30</v>
      </c>
    </row>
    <row r="198" spans="1:8" x14ac:dyDescent="0.25">
      <c r="A198" s="1" t="s">
        <v>229</v>
      </c>
      <c r="B198" s="4">
        <v>0.75</v>
      </c>
      <c r="C198" s="1" t="s">
        <v>542</v>
      </c>
      <c r="D198" s="1" t="s">
        <v>509</v>
      </c>
      <c r="E198" s="1">
        <v>1</v>
      </c>
      <c r="G198" s="1">
        <v>30</v>
      </c>
      <c r="H198" s="1">
        <v>21</v>
      </c>
    </row>
    <row r="199" spans="1:8" x14ac:dyDescent="0.25">
      <c r="A199" s="1" t="s">
        <v>244</v>
      </c>
      <c r="B199" s="4">
        <v>4.2</v>
      </c>
      <c r="C199" s="1" t="s">
        <v>542</v>
      </c>
      <c r="D199" s="1" t="s">
        <v>509</v>
      </c>
      <c r="E199" s="1">
        <v>1</v>
      </c>
      <c r="G199" s="1">
        <v>30</v>
      </c>
      <c r="H199" s="1">
        <v>21</v>
      </c>
    </row>
    <row r="200" spans="1:8" x14ac:dyDescent="0.25">
      <c r="A200" s="1" t="s">
        <v>260</v>
      </c>
      <c r="B200" s="4">
        <v>0.5</v>
      </c>
      <c r="C200" s="1" t="s">
        <v>542</v>
      </c>
      <c r="D200" s="1" t="s">
        <v>509</v>
      </c>
      <c r="E200" s="1">
        <v>1</v>
      </c>
      <c r="G200" s="1">
        <v>30</v>
      </c>
      <c r="H200" s="1">
        <v>21</v>
      </c>
    </row>
    <row r="201" spans="1:8" x14ac:dyDescent="0.25">
      <c r="A201" s="1" t="s">
        <v>160</v>
      </c>
      <c r="B201" s="4">
        <v>7.6923076923076927E-2</v>
      </c>
      <c r="C201" s="1" t="s">
        <v>543</v>
      </c>
      <c r="D201" s="1" t="s">
        <v>509</v>
      </c>
      <c r="E201" s="1">
        <v>1</v>
      </c>
      <c r="G201" s="1">
        <v>30</v>
      </c>
      <c r="H201" s="1">
        <v>30</v>
      </c>
    </row>
    <row r="202" spans="1:8" x14ac:dyDescent="0.25">
      <c r="A202" s="1" t="s">
        <v>167</v>
      </c>
      <c r="B202" s="4">
        <v>8.8999999999999996E-2</v>
      </c>
      <c r="C202" s="1" t="s">
        <v>542</v>
      </c>
      <c r="D202" s="1" t="s">
        <v>509</v>
      </c>
      <c r="E202" s="1">
        <v>1</v>
      </c>
      <c r="G202" s="1">
        <v>30</v>
      </c>
      <c r="H202" s="1">
        <v>60</v>
      </c>
    </row>
    <row r="203" spans="1:8" x14ac:dyDescent="0.25">
      <c r="A203" s="1" t="s">
        <v>168</v>
      </c>
      <c r="B203" s="4">
        <v>4.1000000000000002E-2</v>
      </c>
      <c r="C203" s="1" t="s">
        <v>542</v>
      </c>
      <c r="D203" s="1" t="s">
        <v>509</v>
      </c>
      <c r="E203" s="1">
        <v>1</v>
      </c>
      <c r="G203" s="1">
        <v>30</v>
      </c>
      <c r="H203" s="1">
        <v>120</v>
      </c>
    </row>
    <row r="204" spans="1:8" x14ac:dyDescent="0.25">
      <c r="A204" s="1" t="s">
        <v>169</v>
      </c>
      <c r="B204" s="4">
        <v>5.1999999999999998E-2</v>
      </c>
      <c r="C204" s="1" t="s">
        <v>542</v>
      </c>
      <c r="D204" s="1" t="s">
        <v>509</v>
      </c>
      <c r="E204" s="1">
        <v>1</v>
      </c>
      <c r="G204" s="1">
        <v>30</v>
      </c>
      <c r="H204" s="1">
        <v>120</v>
      </c>
    </row>
    <row r="205" spans="1:8" x14ac:dyDescent="0.25">
      <c r="A205" s="1" t="s">
        <v>170</v>
      </c>
      <c r="B205" s="4">
        <v>2.8000000000000001E-2</v>
      </c>
      <c r="C205" s="1" t="s">
        <v>542</v>
      </c>
      <c r="D205" s="1" t="s">
        <v>509</v>
      </c>
      <c r="E205" s="1">
        <v>1</v>
      </c>
      <c r="G205" s="1">
        <v>30</v>
      </c>
      <c r="H205" s="1">
        <v>365</v>
      </c>
    </row>
    <row r="206" spans="1:8" x14ac:dyDescent="0.25">
      <c r="A206" s="1" t="s">
        <v>171</v>
      </c>
      <c r="B206" s="4">
        <v>2.5000000000000001E-2</v>
      </c>
      <c r="C206" s="1" t="s">
        <v>542</v>
      </c>
      <c r="D206" s="1" t="s">
        <v>509</v>
      </c>
      <c r="E206" s="1">
        <v>1</v>
      </c>
      <c r="G206" s="1">
        <v>30</v>
      </c>
      <c r="H206" s="1">
        <v>365</v>
      </c>
    </row>
    <row r="207" spans="1:8" x14ac:dyDescent="0.25">
      <c r="A207" s="1" t="s">
        <v>172</v>
      </c>
      <c r="B207" s="4">
        <v>0.11</v>
      </c>
      <c r="C207" s="1" t="s">
        <v>542</v>
      </c>
      <c r="D207" s="1" t="s">
        <v>509</v>
      </c>
      <c r="E207" s="1">
        <v>1</v>
      </c>
      <c r="G207" s="1">
        <v>30</v>
      </c>
      <c r="H207" s="1">
        <v>45</v>
      </c>
    </row>
    <row r="208" spans="1:8" x14ac:dyDescent="0.25">
      <c r="A208" s="1" t="s">
        <v>158</v>
      </c>
      <c r="B208" s="4">
        <v>0.16666666666666666</v>
      </c>
      <c r="C208" s="1" t="s">
        <v>543</v>
      </c>
      <c r="D208" s="1" t="s">
        <v>509</v>
      </c>
      <c r="E208" s="1">
        <v>1</v>
      </c>
      <c r="G208" s="1">
        <v>60</v>
      </c>
      <c r="H208" s="1">
        <v>21</v>
      </c>
    </row>
    <row r="209" spans="1:8" x14ac:dyDescent="0.25">
      <c r="A209" s="1" t="s">
        <v>159</v>
      </c>
      <c r="B209" s="4">
        <v>0</v>
      </c>
      <c r="C209" s="1" t="s">
        <v>543</v>
      </c>
      <c r="D209" s="1" t="s">
        <v>509</v>
      </c>
      <c r="E209" s="1">
        <v>1</v>
      </c>
      <c r="G209" s="1">
        <v>60</v>
      </c>
      <c r="H209" s="1">
        <v>21</v>
      </c>
    </row>
    <row r="210" spans="1:8" x14ac:dyDescent="0.25">
      <c r="A210" s="1" t="s">
        <v>173</v>
      </c>
      <c r="B210" s="4">
        <v>4.166666666666667</v>
      </c>
      <c r="C210" s="1" t="s">
        <v>543</v>
      </c>
      <c r="D210" s="1" t="s">
        <v>509</v>
      </c>
      <c r="E210" s="1">
        <v>1</v>
      </c>
      <c r="G210" s="1">
        <v>30</v>
      </c>
      <c r="H210" s="1">
        <v>21</v>
      </c>
    </row>
    <row r="211" spans="1:8" x14ac:dyDescent="0.25">
      <c r="A211" s="1" t="s">
        <v>175</v>
      </c>
      <c r="B211" s="4">
        <v>0.90909090909090906</v>
      </c>
      <c r="C211" s="1" t="s">
        <v>543</v>
      </c>
      <c r="D211" s="1" t="s">
        <v>509</v>
      </c>
      <c r="E211" s="1">
        <v>1</v>
      </c>
      <c r="G211" s="1">
        <v>30</v>
      </c>
      <c r="H211" s="1">
        <v>21</v>
      </c>
    </row>
    <row r="212" spans="1:8" x14ac:dyDescent="0.25">
      <c r="A212" s="1" t="s">
        <v>177</v>
      </c>
      <c r="B212" s="4">
        <v>0.58823529411764708</v>
      </c>
      <c r="C212" s="1" t="s">
        <v>543</v>
      </c>
      <c r="D212" s="1" t="s">
        <v>509</v>
      </c>
      <c r="E212" s="1">
        <v>1</v>
      </c>
      <c r="G212" s="1">
        <v>30</v>
      </c>
      <c r="H212" s="1">
        <v>21</v>
      </c>
    </row>
    <row r="213" spans="1:8" x14ac:dyDescent="0.25">
      <c r="A213" s="1" t="s">
        <v>179</v>
      </c>
      <c r="B213" s="4">
        <v>6.6666666666666671E-3</v>
      </c>
      <c r="C213" s="1" t="s">
        <v>543</v>
      </c>
      <c r="D213" s="1" t="s">
        <v>509</v>
      </c>
      <c r="E213" s="1">
        <v>1</v>
      </c>
      <c r="G213" s="1">
        <v>30</v>
      </c>
      <c r="H213" s="1">
        <v>21</v>
      </c>
    </row>
    <row r="214" spans="1:8" x14ac:dyDescent="0.25">
      <c r="A214" s="1" t="s">
        <v>181</v>
      </c>
      <c r="B214" s="4">
        <v>7.6923076923076916</v>
      </c>
      <c r="C214" s="1" t="s">
        <v>543</v>
      </c>
      <c r="D214" s="1" t="s">
        <v>509</v>
      </c>
      <c r="E214" s="1">
        <v>1</v>
      </c>
      <c r="G214" s="1">
        <v>30</v>
      </c>
      <c r="H214" s="1">
        <v>21</v>
      </c>
    </row>
    <row r="215" spans="1:8" x14ac:dyDescent="0.25">
      <c r="A215" s="1" t="s">
        <v>183</v>
      </c>
      <c r="B215" s="4">
        <v>12.5</v>
      </c>
      <c r="C215" s="1" t="s">
        <v>543</v>
      </c>
      <c r="D215" s="1" t="s">
        <v>509</v>
      </c>
      <c r="E215" s="1">
        <v>1</v>
      </c>
      <c r="G215" s="1">
        <v>30</v>
      </c>
      <c r="H215" s="1">
        <v>21</v>
      </c>
    </row>
    <row r="216" spans="1:8" x14ac:dyDescent="0.25">
      <c r="A216" s="1" t="s">
        <v>189</v>
      </c>
      <c r="B216" s="4">
        <v>2</v>
      </c>
      <c r="C216" s="1" t="s">
        <v>543</v>
      </c>
      <c r="D216" s="1" t="s">
        <v>509</v>
      </c>
      <c r="E216" s="1">
        <v>1</v>
      </c>
      <c r="G216" s="1">
        <v>30</v>
      </c>
      <c r="H216" s="1">
        <v>21</v>
      </c>
    </row>
    <row r="217" spans="1:8" x14ac:dyDescent="0.25">
      <c r="A217" s="1" t="s">
        <v>191</v>
      </c>
      <c r="B217" s="4">
        <v>7.1428571428571423</v>
      </c>
      <c r="C217" s="1" t="s">
        <v>543</v>
      </c>
      <c r="D217" s="1" t="s">
        <v>509</v>
      </c>
      <c r="E217" s="1">
        <v>1</v>
      </c>
      <c r="G217" s="1">
        <v>30</v>
      </c>
      <c r="H217" s="1">
        <v>21</v>
      </c>
    </row>
    <row r="218" spans="1:8" x14ac:dyDescent="0.25">
      <c r="A218" s="1" t="s">
        <v>193</v>
      </c>
      <c r="B218" s="4">
        <v>3.8461538461538458</v>
      </c>
      <c r="C218" s="1" t="s">
        <v>543</v>
      </c>
      <c r="D218" s="1" t="s">
        <v>509</v>
      </c>
      <c r="E218" s="1">
        <v>1</v>
      </c>
      <c r="G218" s="1">
        <v>30</v>
      </c>
      <c r="H218" s="1">
        <v>21</v>
      </c>
    </row>
    <row r="219" spans="1:8" x14ac:dyDescent="0.25">
      <c r="A219" s="1" t="s">
        <v>195</v>
      </c>
      <c r="B219" s="4">
        <v>7.6923076923076916</v>
      </c>
      <c r="C219" s="1" t="s">
        <v>543</v>
      </c>
      <c r="D219" s="1" t="s">
        <v>509</v>
      </c>
      <c r="E219" s="1">
        <v>1</v>
      </c>
      <c r="G219" s="1">
        <v>30</v>
      </c>
      <c r="H219" s="1">
        <v>21</v>
      </c>
    </row>
    <row r="220" spans="1:8" x14ac:dyDescent="0.25">
      <c r="A220" s="1" t="s">
        <v>199</v>
      </c>
      <c r="B220" s="4">
        <v>2.8571428571428572</v>
      </c>
      <c r="C220" s="1" t="s">
        <v>543</v>
      </c>
      <c r="D220" s="1" t="s">
        <v>509</v>
      </c>
      <c r="E220" s="1">
        <v>1</v>
      </c>
      <c r="G220" s="1">
        <v>30</v>
      </c>
      <c r="H220" s="1">
        <v>21</v>
      </c>
    </row>
    <row r="221" spans="1:8" x14ac:dyDescent="0.25">
      <c r="A221" s="1" t="s">
        <v>197</v>
      </c>
      <c r="B221" s="4">
        <v>2.1276595744680851</v>
      </c>
      <c r="C221" s="1" t="s">
        <v>543</v>
      </c>
      <c r="D221" s="1" t="s">
        <v>509</v>
      </c>
      <c r="E221" s="1">
        <v>1</v>
      </c>
      <c r="G221" s="1">
        <v>30</v>
      </c>
      <c r="H221" s="1">
        <v>21</v>
      </c>
    </row>
    <row r="222" spans="1:8" x14ac:dyDescent="0.25">
      <c r="A222" s="1" t="s">
        <v>264</v>
      </c>
      <c r="B222" s="4">
        <v>2E-3</v>
      </c>
      <c r="C222" s="1" t="s">
        <v>542</v>
      </c>
      <c r="D222" s="1" t="s">
        <v>509</v>
      </c>
      <c r="E222" s="1">
        <v>1</v>
      </c>
      <c r="G222" s="1">
        <v>30</v>
      </c>
      <c r="H222" s="1">
        <v>60</v>
      </c>
    </row>
    <row r="223" spans="1:8" x14ac:dyDescent="0.25">
      <c r="A223" s="1" t="s">
        <v>518</v>
      </c>
      <c r="B223" s="4">
        <v>0.45</v>
      </c>
      <c r="C223" s="1" t="s">
        <v>542</v>
      </c>
      <c r="D223" s="1" t="s">
        <v>509</v>
      </c>
      <c r="E223" s="1">
        <v>1</v>
      </c>
      <c r="G223" s="1">
        <v>30</v>
      </c>
      <c r="H223" s="1">
        <v>21</v>
      </c>
    </row>
    <row r="224" spans="1:8" x14ac:dyDescent="0.25">
      <c r="A224" s="1" t="s">
        <v>245</v>
      </c>
      <c r="B224" s="4">
        <v>3.6</v>
      </c>
      <c r="C224" s="1" t="s">
        <v>542</v>
      </c>
      <c r="D224" s="1" t="s">
        <v>509</v>
      </c>
      <c r="E224" s="1">
        <v>1</v>
      </c>
      <c r="G224" s="1">
        <v>30</v>
      </c>
      <c r="H224" s="1">
        <v>21</v>
      </c>
    </row>
    <row r="225" spans="1:8" x14ac:dyDescent="0.25">
      <c r="A225" s="1" t="s">
        <v>266</v>
      </c>
      <c r="B225" s="4">
        <v>0.22</v>
      </c>
      <c r="C225" s="1" t="s">
        <v>542</v>
      </c>
      <c r="D225" s="1" t="s">
        <v>509</v>
      </c>
      <c r="E225" s="1">
        <v>1</v>
      </c>
      <c r="G225" s="1">
        <v>30</v>
      </c>
      <c r="H225" s="1">
        <v>21</v>
      </c>
    </row>
    <row r="226" spans="1:8" x14ac:dyDescent="0.25">
      <c r="A226" s="1" t="s">
        <v>204</v>
      </c>
      <c r="B226" s="4">
        <v>3.5714285714285713E-3</v>
      </c>
      <c r="C226" s="1" t="s">
        <v>543</v>
      </c>
      <c r="D226" s="1" t="s">
        <v>509</v>
      </c>
      <c r="E226" s="1">
        <v>1</v>
      </c>
      <c r="G226" s="1">
        <v>30</v>
      </c>
      <c r="H226" s="1">
        <v>75</v>
      </c>
    </row>
    <row r="227" spans="1:8" x14ac:dyDescent="0.25">
      <c r="A227" s="1" t="s">
        <v>272</v>
      </c>
      <c r="B227" s="4">
        <v>7.0000000000000001E-3</v>
      </c>
      <c r="C227" s="1" t="s">
        <v>542</v>
      </c>
      <c r="D227" s="1" t="s">
        <v>509</v>
      </c>
      <c r="E227" s="1">
        <v>1</v>
      </c>
      <c r="G227" s="1">
        <v>30</v>
      </c>
      <c r="H227" s="1">
        <v>21</v>
      </c>
    </row>
    <row r="228" spans="1:8" x14ac:dyDescent="0.25">
      <c r="A228" s="1" t="s">
        <v>268</v>
      </c>
      <c r="B228" s="4">
        <v>0.15</v>
      </c>
      <c r="C228" s="1" t="s">
        <v>542</v>
      </c>
      <c r="D228" s="1" t="s">
        <v>509</v>
      </c>
      <c r="E228" s="1">
        <v>1</v>
      </c>
      <c r="G228" s="1">
        <v>30</v>
      </c>
      <c r="H228" s="1">
        <v>60</v>
      </c>
    </row>
    <row r="229" spans="1:8" x14ac:dyDescent="0.25">
      <c r="A229" s="1" t="s">
        <v>267</v>
      </c>
      <c r="B229" s="4">
        <v>1.7117117117117154E-2</v>
      </c>
      <c r="C229" s="1" t="s">
        <v>542</v>
      </c>
      <c r="D229" s="1" t="s">
        <v>509</v>
      </c>
      <c r="E229" s="1">
        <v>1</v>
      </c>
      <c r="G229" s="1">
        <v>30</v>
      </c>
      <c r="H229" s="1">
        <v>21</v>
      </c>
    </row>
    <row r="230" spans="1:8" x14ac:dyDescent="0.25">
      <c r="A230" s="1" t="s">
        <v>276</v>
      </c>
      <c r="B230" s="4">
        <v>0.13</v>
      </c>
      <c r="C230" s="1" t="s">
        <v>542</v>
      </c>
      <c r="D230" s="1" t="s">
        <v>509</v>
      </c>
      <c r="E230" s="1">
        <v>1</v>
      </c>
      <c r="G230" s="1">
        <v>30</v>
      </c>
      <c r="H230" s="1">
        <v>21</v>
      </c>
    </row>
    <row r="231" spans="1:8" x14ac:dyDescent="0.25">
      <c r="A231" s="1" t="s">
        <v>57</v>
      </c>
      <c r="B231" s="4">
        <v>6.6666666666666671E-3</v>
      </c>
      <c r="C231" s="1" t="s">
        <v>543</v>
      </c>
      <c r="D231" s="1" t="s">
        <v>509</v>
      </c>
      <c r="E231" s="1">
        <v>1</v>
      </c>
      <c r="G231" s="1">
        <v>30</v>
      </c>
      <c r="H231" s="1">
        <v>21</v>
      </c>
    </row>
    <row r="232" spans="1:8" x14ac:dyDescent="0.25">
      <c r="A232" s="1" t="s">
        <v>277</v>
      </c>
      <c r="B232" s="4">
        <v>0.12</v>
      </c>
      <c r="C232" s="1" t="s">
        <v>542</v>
      </c>
      <c r="D232" s="1" t="s">
        <v>509</v>
      </c>
      <c r="E232" s="1">
        <v>1</v>
      </c>
      <c r="G232" s="1">
        <v>30</v>
      </c>
      <c r="H232" s="1">
        <v>21</v>
      </c>
    </row>
    <row r="233" spans="1:8" x14ac:dyDescent="0.25">
      <c r="A233" s="1" t="s">
        <v>207</v>
      </c>
      <c r="B233" s="4">
        <v>0.16666666666666666</v>
      </c>
      <c r="C233" s="1" t="s">
        <v>543</v>
      </c>
      <c r="D233" s="1" t="s">
        <v>509</v>
      </c>
      <c r="E233" s="1">
        <v>1</v>
      </c>
      <c r="G233" s="1">
        <v>30</v>
      </c>
      <c r="H233" s="1">
        <v>30</v>
      </c>
    </row>
    <row r="234" spans="1:8" x14ac:dyDescent="0.25">
      <c r="A234" s="1" t="s">
        <v>519</v>
      </c>
      <c r="B234" s="4">
        <v>1.5E-3</v>
      </c>
      <c r="C234" s="1" t="s">
        <v>542</v>
      </c>
      <c r="D234" s="1" t="s">
        <v>509</v>
      </c>
      <c r="E234" s="1">
        <v>1</v>
      </c>
      <c r="G234" s="1">
        <v>60</v>
      </c>
      <c r="H234" s="1">
        <v>21</v>
      </c>
    </row>
    <row r="235" spans="1:8" x14ac:dyDescent="0.25">
      <c r="A235" s="1" t="s">
        <v>226</v>
      </c>
      <c r="B235" s="4">
        <v>1.1000000000000001</v>
      </c>
      <c r="C235" s="1" t="s">
        <v>542</v>
      </c>
      <c r="D235" s="1" t="s">
        <v>509</v>
      </c>
      <c r="E235" s="1">
        <v>1</v>
      </c>
      <c r="G235" s="1">
        <v>30</v>
      </c>
      <c r="H235" s="1">
        <v>21</v>
      </c>
    </row>
    <row r="236" spans="1:8" x14ac:dyDescent="0.25">
      <c r="A236" s="1" t="s">
        <v>162</v>
      </c>
      <c r="B236" s="4">
        <v>0.15384615384615385</v>
      </c>
      <c r="C236" s="1" t="s">
        <v>543</v>
      </c>
      <c r="D236" s="1" t="s">
        <v>509</v>
      </c>
      <c r="E236" s="1">
        <v>1</v>
      </c>
      <c r="G236" s="1">
        <v>30</v>
      </c>
      <c r="H236" s="1">
        <v>21</v>
      </c>
    </row>
    <row r="237" spans="1:8" x14ac:dyDescent="0.25">
      <c r="A237" s="1" t="s">
        <v>281</v>
      </c>
      <c r="B237" s="4">
        <v>0.19</v>
      </c>
      <c r="C237" s="1" t="s">
        <v>542</v>
      </c>
      <c r="D237" s="1" t="s">
        <v>509</v>
      </c>
      <c r="E237" s="1">
        <v>1</v>
      </c>
      <c r="G237" s="1">
        <v>30</v>
      </c>
      <c r="H237" s="1">
        <v>30</v>
      </c>
    </row>
    <row r="238" spans="1:8" x14ac:dyDescent="0.25">
      <c r="A238" s="1" t="s">
        <v>163</v>
      </c>
      <c r="B238" s="4">
        <v>0.04</v>
      </c>
      <c r="C238" s="1" t="s">
        <v>543</v>
      </c>
      <c r="D238" s="1" t="s">
        <v>509</v>
      </c>
      <c r="E238" s="1">
        <v>1</v>
      </c>
      <c r="G238" s="1">
        <v>30</v>
      </c>
      <c r="H238" s="1">
        <v>60</v>
      </c>
    </row>
    <row r="239" spans="1:8" x14ac:dyDescent="0.25">
      <c r="A239" s="1" t="s">
        <v>157</v>
      </c>
      <c r="B239" s="4">
        <v>0.14285714285714285</v>
      </c>
      <c r="C239" s="1" t="s">
        <v>543</v>
      </c>
      <c r="D239" s="1" t="s">
        <v>509</v>
      </c>
      <c r="E239" s="1">
        <v>1</v>
      </c>
      <c r="G239" s="1">
        <v>60</v>
      </c>
      <c r="H239" s="1">
        <v>21</v>
      </c>
    </row>
    <row r="240" spans="1:8" x14ac:dyDescent="0.25">
      <c r="A240" s="1" t="s">
        <v>154</v>
      </c>
      <c r="B240" s="4">
        <v>1.2658227848101264</v>
      </c>
      <c r="C240" s="1" t="s">
        <v>543</v>
      </c>
      <c r="D240" s="1" t="s">
        <v>509</v>
      </c>
      <c r="E240" s="1">
        <v>1</v>
      </c>
      <c r="G240" s="1">
        <v>60</v>
      </c>
      <c r="H240" s="1">
        <v>30</v>
      </c>
    </row>
    <row r="241" spans="1:8" x14ac:dyDescent="0.25">
      <c r="A241" s="1" t="s">
        <v>279</v>
      </c>
      <c r="B241" s="4">
        <v>0</v>
      </c>
      <c r="C241" s="1" t="s">
        <v>542</v>
      </c>
      <c r="D241" s="1" t="s">
        <v>509</v>
      </c>
      <c r="E241" s="1">
        <v>1</v>
      </c>
      <c r="G241" s="1">
        <v>21</v>
      </c>
      <c r="H241" s="1">
        <v>21</v>
      </c>
    </row>
    <row r="242" spans="1:8" x14ac:dyDescent="0.25">
      <c r="A242" s="1" t="s">
        <v>165</v>
      </c>
      <c r="B242" s="4">
        <v>0.76923076923076916</v>
      </c>
      <c r="C242" s="1" t="s">
        <v>543</v>
      </c>
      <c r="D242" s="1" t="s">
        <v>509</v>
      </c>
      <c r="E242" s="1">
        <v>1</v>
      </c>
      <c r="G242" s="1">
        <v>30</v>
      </c>
      <c r="H242" s="1">
        <v>21</v>
      </c>
    </row>
    <row r="243" spans="1:8" x14ac:dyDescent="0.25">
      <c r="A243" s="1" t="s">
        <v>166</v>
      </c>
      <c r="B243" s="4">
        <v>0.76923076923076916</v>
      </c>
      <c r="C243" s="1" t="s">
        <v>543</v>
      </c>
      <c r="D243" s="1" t="s">
        <v>509</v>
      </c>
      <c r="E243" s="1">
        <v>1</v>
      </c>
      <c r="G243" s="1">
        <v>30</v>
      </c>
      <c r="H243" s="1">
        <v>21</v>
      </c>
    </row>
    <row r="244" spans="1:8" x14ac:dyDescent="0.25">
      <c r="A244" s="1" t="s">
        <v>161</v>
      </c>
      <c r="B244" s="4">
        <v>1.8518518518518517E-2</v>
      </c>
      <c r="C244" s="1" t="s">
        <v>543</v>
      </c>
      <c r="D244" s="1" t="s">
        <v>509</v>
      </c>
      <c r="E244" s="1">
        <v>1</v>
      </c>
      <c r="G244" s="1">
        <v>30</v>
      </c>
      <c r="H244" s="1">
        <v>120</v>
      </c>
    </row>
    <row r="245" spans="1:8" x14ac:dyDescent="0.25">
      <c r="A245" s="1" t="s">
        <v>155</v>
      </c>
      <c r="B245" s="4">
        <v>0.13333333333333333</v>
      </c>
      <c r="C245" s="1" t="s">
        <v>543</v>
      </c>
      <c r="D245" s="1" t="s">
        <v>509</v>
      </c>
      <c r="E245" s="1">
        <v>1</v>
      </c>
      <c r="G245" s="1">
        <v>60</v>
      </c>
      <c r="H245" s="1">
        <v>30</v>
      </c>
    </row>
    <row r="246" spans="1:8" x14ac:dyDescent="0.25">
      <c r="A246" s="1" t="s">
        <v>269</v>
      </c>
      <c r="B246" s="4">
        <v>6.0000000000000001E-3</v>
      </c>
      <c r="C246" s="1" t="s">
        <v>542</v>
      </c>
      <c r="D246" s="1" t="s">
        <v>509</v>
      </c>
      <c r="E246" s="1">
        <v>1</v>
      </c>
      <c r="G246" s="1">
        <v>30</v>
      </c>
      <c r="H246" s="1">
        <v>60</v>
      </c>
    </row>
    <row r="247" spans="1:8" x14ac:dyDescent="0.25">
      <c r="A247" s="1" t="s">
        <v>284</v>
      </c>
      <c r="B247" s="4">
        <v>3.2570000000000002E-2</v>
      </c>
      <c r="C247" s="1" t="s">
        <v>542</v>
      </c>
      <c r="D247" s="1" t="s">
        <v>509</v>
      </c>
      <c r="E247" s="1">
        <v>1</v>
      </c>
      <c r="G247" s="1">
        <v>30</v>
      </c>
      <c r="H247" s="1">
        <v>240</v>
      </c>
    </row>
    <row r="248" spans="1:8" x14ac:dyDescent="0.25">
      <c r="A248" s="1" t="s">
        <v>156</v>
      </c>
      <c r="B248" s="4">
        <v>0.13333333333333333</v>
      </c>
      <c r="C248" s="1" t="s">
        <v>543</v>
      </c>
      <c r="D248" s="1" t="s">
        <v>509</v>
      </c>
      <c r="E248" s="1">
        <v>1</v>
      </c>
      <c r="G248" s="1">
        <v>60</v>
      </c>
      <c r="H248" s="1">
        <v>60</v>
      </c>
    </row>
    <row r="249" spans="1:8" x14ac:dyDescent="0.25">
      <c r="A249" s="1" t="s">
        <v>285</v>
      </c>
      <c r="B249" s="4">
        <v>0.09</v>
      </c>
      <c r="C249" s="1" t="s">
        <v>542</v>
      </c>
      <c r="D249" s="1" t="s">
        <v>509</v>
      </c>
      <c r="E249" s="1">
        <v>1</v>
      </c>
      <c r="G249" s="1">
        <v>30</v>
      </c>
      <c r="H249" s="1">
        <v>45</v>
      </c>
    </row>
    <row r="250" spans="1:8" x14ac:dyDescent="0.25">
      <c r="A250" s="1" t="s">
        <v>287</v>
      </c>
      <c r="B250" s="4">
        <v>0.12</v>
      </c>
      <c r="C250" s="1" t="s">
        <v>542</v>
      </c>
      <c r="D250" s="1" t="s">
        <v>509</v>
      </c>
      <c r="E250" s="1">
        <v>1</v>
      </c>
      <c r="G250" s="1">
        <v>30</v>
      </c>
      <c r="H250" s="1">
        <v>60</v>
      </c>
    </row>
    <row r="251" spans="1:8" x14ac:dyDescent="0.25">
      <c r="A251" s="1" t="s">
        <v>291</v>
      </c>
      <c r="B251" s="4">
        <v>2.1000000000000001E-2</v>
      </c>
      <c r="C251" s="1" t="s">
        <v>542</v>
      </c>
      <c r="D251" s="1" t="s">
        <v>509</v>
      </c>
      <c r="E251" s="1">
        <v>1</v>
      </c>
      <c r="G251" s="1">
        <v>30</v>
      </c>
      <c r="H251" s="1">
        <v>21</v>
      </c>
    </row>
    <row r="252" spans="1:8" x14ac:dyDescent="0.25">
      <c r="A252" s="1" t="s">
        <v>292</v>
      </c>
      <c r="B252" s="4">
        <v>1.7</v>
      </c>
      <c r="C252" s="1" t="s">
        <v>542</v>
      </c>
      <c r="D252" s="1" t="s">
        <v>509</v>
      </c>
      <c r="E252" s="1">
        <v>1</v>
      </c>
      <c r="G252" s="1">
        <v>30</v>
      </c>
      <c r="H252" s="1">
        <v>21</v>
      </c>
    </row>
    <row r="253" spans="1:8" x14ac:dyDescent="0.25">
      <c r="A253" s="1" t="s">
        <v>289</v>
      </c>
      <c r="B253" s="4">
        <v>1.7</v>
      </c>
      <c r="C253" s="1" t="s">
        <v>542</v>
      </c>
      <c r="D253" s="1" t="s">
        <v>509</v>
      </c>
      <c r="E253" s="1">
        <v>1</v>
      </c>
      <c r="G253" s="1">
        <v>30</v>
      </c>
      <c r="H253" s="1">
        <v>21</v>
      </c>
    </row>
    <row r="254" spans="1:8" x14ac:dyDescent="0.25">
      <c r="A254" s="1" t="s">
        <v>208</v>
      </c>
      <c r="B254" s="4">
        <v>0.14285714285714285</v>
      </c>
      <c r="C254" s="1" t="s">
        <v>543</v>
      </c>
      <c r="D254" s="1" t="s">
        <v>509</v>
      </c>
      <c r="E254" s="1">
        <v>1</v>
      </c>
      <c r="G254" s="1">
        <v>60</v>
      </c>
      <c r="H254" s="1">
        <v>21</v>
      </c>
    </row>
    <row r="255" spans="1:8" x14ac:dyDescent="0.25">
      <c r="A255" s="1" t="s">
        <v>205</v>
      </c>
      <c r="B255" s="4">
        <v>6.25E-2</v>
      </c>
      <c r="C255" s="1" t="s">
        <v>543</v>
      </c>
      <c r="D255" s="1" t="s">
        <v>509</v>
      </c>
      <c r="E255" s="1">
        <v>1</v>
      </c>
      <c r="G255" s="1">
        <v>30</v>
      </c>
      <c r="H255" s="1">
        <v>21</v>
      </c>
    </row>
    <row r="256" spans="1:8" x14ac:dyDescent="0.25">
      <c r="A256" s="1" t="s">
        <v>206</v>
      </c>
      <c r="B256" s="4">
        <v>0.13333333333333333</v>
      </c>
      <c r="C256" s="1" t="s">
        <v>543</v>
      </c>
      <c r="D256" s="1" t="s">
        <v>509</v>
      </c>
      <c r="E256" s="1">
        <v>1</v>
      </c>
      <c r="G256" s="1">
        <v>30</v>
      </c>
      <c r="H256" s="1">
        <v>30</v>
      </c>
    </row>
    <row r="257" spans="1:8" x14ac:dyDescent="0.25">
      <c r="A257" s="1" t="s">
        <v>520</v>
      </c>
      <c r="B257" s="4">
        <v>2.0466639377814161E-3</v>
      </c>
      <c r="C257" s="1" t="s">
        <v>543</v>
      </c>
      <c r="D257" s="1" t="s">
        <v>509</v>
      </c>
      <c r="E257" s="1">
        <v>1</v>
      </c>
      <c r="G257" s="1">
        <v>45</v>
      </c>
      <c r="H257" s="1">
        <v>900</v>
      </c>
    </row>
    <row r="258" spans="1:8" x14ac:dyDescent="0.25">
      <c r="A258" s="1" t="s">
        <v>521</v>
      </c>
      <c r="B258" s="4">
        <v>1.0540319279574294E-2</v>
      </c>
      <c r="C258" s="1" t="s">
        <v>543</v>
      </c>
      <c r="D258" s="1" t="s">
        <v>509</v>
      </c>
      <c r="E258" s="1">
        <v>1</v>
      </c>
      <c r="G258" s="1">
        <v>45</v>
      </c>
      <c r="H258" s="1">
        <v>900</v>
      </c>
    </row>
    <row r="259" spans="1:8" x14ac:dyDescent="0.25">
      <c r="A259" s="1" t="s">
        <v>522</v>
      </c>
      <c r="B259" s="4">
        <v>8.0843225542365938E-3</v>
      </c>
      <c r="C259" s="1" t="s">
        <v>543</v>
      </c>
      <c r="D259" s="1" t="s">
        <v>509</v>
      </c>
      <c r="E259" s="1">
        <v>1</v>
      </c>
      <c r="G259" s="1">
        <v>45</v>
      </c>
      <c r="H259" s="1">
        <v>900</v>
      </c>
    </row>
    <row r="260" spans="1:8" x14ac:dyDescent="0.25">
      <c r="A260" s="1" t="s">
        <v>523</v>
      </c>
      <c r="B260" s="4">
        <v>7.0609905853458868E-3</v>
      </c>
      <c r="C260" s="1" t="s">
        <v>543</v>
      </c>
      <c r="D260" s="1" t="s">
        <v>509</v>
      </c>
      <c r="E260" s="1">
        <v>1</v>
      </c>
      <c r="G260" s="1">
        <v>45</v>
      </c>
      <c r="H260" s="1">
        <v>900</v>
      </c>
    </row>
    <row r="261" spans="1:8" x14ac:dyDescent="0.25">
      <c r="A261" s="1" t="s">
        <v>524</v>
      </c>
      <c r="B261" s="4">
        <v>1.2484650020466639E-2</v>
      </c>
      <c r="C261" s="1" t="s">
        <v>543</v>
      </c>
      <c r="D261" s="1" t="s">
        <v>509</v>
      </c>
      <c r="E261" s="1">
        <v>1</v>
      </c>
      <c r="G261" s="1">
        <v>45</v>
      </c>
      <c r="H261" s="1">
        <v>900</v>
      </c>
    </row>
    <row r="262" spans="1:8" x14ac:dyDescent="0.25">
      <c r="A262" s="1" t="s">
        <v>525</v>
      </c>
      <c r="B262" s="4">
        <v>9.92632009823987E-3</v>
      </c>
      <c r="C262" s="1" t="s">
        <v>543</v>
      </c>
      <c r="D262" s="1" t="s">
        <v>509</v>
      </c>
      <c r="E262" s="1">
        <v>1</v>
      </c>
      <c r="G262" s="1">
        <v>45</v>
      </c>
      <c r="H262" s="1">
        <v>900</v>
      </c>
    </row>
    <row r="263" spans="1:8" x14ac:dyDescent="0.25">
      <c r="A263" s="1" t="s">
        <v>526</v>
      </c>
      <c r="B263" s="4">
        <v>6.34465820712239E-3</v>
      </c>
      <c r="C263" s="1" t="s">
        <v>543</v>
      </c>
      <c r="D263" s="1" t="s">
        <v>509</v>
      </c>
      <c r="E263" s="1">
        <v>1</v>
      </c>
      <c r="G263" s="1">
        <v>45</v>
      </c>
      <c r="H263" s="1">
        <v>900</v>
      </c>
    </row>
    <row r="264" spans="1:8" x14ac:dyDescent="0.25">
      <c r="A264" s="1" t="s">
        <v>202</v>
      </c>
      <c r="B264" s="4">
        <v>1.4925373134328357</v>
      </c>
      <c r="C264" s="1" t="s">
        <v>543</v>
      </c>
      <c r="D264" s="1" t="s">
        <v>509</v>
      </c>
      <c r="E264" s="1">
        <v>1</v>
      </c>
      <c r="G264" s="1">
        <v>30</v>
      </c>
      <c r="H264" s="1">
        <v>3</v>
      </c>
    </row>
    <row r="265" spans="1:8" x14ac:dyDescent="0.25">
      <c r="A265" s="1" t="s">
        <v>527</v>
      </c>
      <c r="B265" s="4">
        <v>0.64</v>
      </c>
      <c r="C265" s="1" t="s">
        <v>542</v>
      </c>
      <c r="D265" s="1" t="s">
        <v>509</v>
      </c>
      <c r="E265" s="1">
        <v>1</v>
      </c>
      <c r="G265" s="1">
        <v>30</v>
      </c>
      <c r="H265" s="1">
        <v>0</v>
      </c>
    </row>
    <row r="266" spans="1:8" x14ac:dyDescent="0.25">
      <c r="A266" s="1" t="s">
        <v>528</v>
      </c>
      <c r="B266" s="4">
        <v>87.719298245614027</v>
      </c>
      <c r="C266" s="1" t="s">
        <v>543</v>
      </c>
      <c r="D266" s="1" t="s">
        <v>509</v>
      </c>
      <c r="E266" s="1">
        <v>1</v>
      </c>
      <c r="G266" s="1">
        <v>30</v>
      </c>
      <c r="H266" s="1">
        <v>0</v>
      </c>
    </row>
    <row r="267" spans="1:8" x14ac:dyDescent="0.25">
      <c r="A267" s="1" t="s">
        <v>256</v>
      </c>
      <c r="B267" s="4">
        <v>0.01</v>
      </c>
      <c r="C267" s="1" t="s">
        <v>542</v>
      </c>
      <c r="D267" s="1" t="s">
        <v>509</v>
      </c>
      <c r="E267" s="1">
        <v>1</v>
      </c>
      <c r="G267" s="1">
        <v>90</v>
      </c>
      <c r="H267" s="1">
        <v>90</v>
      </c>
    </row>
    <row r="268" spans="1:8" x14ac:dyDescent="0.25">
      <c r="A268" s="1" t="s">
        <v>248</v>
      </c>
      <c r="B268" s="4">
        <v>0.05</v>
      </c>
      <c r="C268" s="1" t="s">
        <v>542</v>
      </c>
      <c r="D268" s="1" t="s">
        <v>509</v>
      </c>
      <c r="E268" s="1">
        <v>1</v>
      </c>
      <c r="G268" s="1">
        <v>90</v>
      </c>
      <c r="H268" s="1">
        <v>90</v>
      </c>
    </row>
    <row r="269" spans="1:8" x14ac:dyDescent="0.25">
      <c r="A269" s="1" t="s">
        <v>254</v>
      </c>
      <c r="B269" s="4">
        <v>1.4372799642028255E-3</v>
      </c>
      <c r="C269" s="1" t="s">
        <v>542</v>
      </c>
      <c r="D269" s="1" t="s">
        <v>509</v>
      </c>
      <c r="E269" s="1">
        <v>1</v>
      </c>
      <c r="G269" s="1">
        <v>90</v>
      </c>
      <c r="H269" s="1">
        <v>90</v>
      </c>
    </row>
    <row r="270" spans="1:8" x14ac:dyDescent="0.25">
      <c r="A270" s="1" t="s">
        <v>529</v>
      </c>
      <c r="B270" s="4">
        <v>10</v>
      </c>
      <c r="C270" s="1" t="s">
        <v>543</v>
      </c>
      <c r="D270" s="1" t="s">
        <v>509</v>
      </c>
      <c r="E270" s="1">
        <v>1</v>
      </c>
      <c r="G270" s="1">
        <v>90</v>
      </c>
      <c r="H270" s="1">
        <v>21</v>
      </c>
    </row>
    <row r="271" spans="1:8" x14ac:dyDescent="0.25">
      <c r="A271" s="1" t="s">
        <v>530</v>
      </c>
      <c r="B271" s="4">
        <v>14.285714285714285</v>
      </c>
      <c r="C271" s="1" t="s">
        <v>543</v>
      </c>
      <c r="D271" s="1" t="s">
        <v>509</v>
      </c>
      <c r="E271" s="1">
        <v>1</v>
      </c>
      <c r="G271" s="1">
        <v>90</v>
      </c>
      <c r="H271" s="1">
        <v>21</v>
      </c>
    </row>
    <row r="272" spans="1:8" x14ac:dyDescent="0.25">
      <c r="A272" s="1" t="s">
        <v>531</v>
      </c>
      <c r="B272" s="4">
        <v>2.8571428571428572</v>
      </c>
      <c r="C272" s="1" t="s">
        <v>543</v>
      </c>
      <c r="D272" s="1" t="s">
        <v>509</v>
      </c>
      <c r="E272" s="1">
        <v>1</v>
      </c>
      <c r="G272" s="1">
        <v>90</v>
      </c>
      <c r="H272" s="1">
        <v>21</v>
      </c>
    </row>
    <row r="273" spans="1:8" x14ac:dyDescent="0.25">
      <c r="A273" s="1" t="s">
        <v>532</v>
      </c>
      <c r="B273" s="4">
        <v>1.7543859649122808</v>
      </c>
      <c r="C273" s="1" t="s">
        <v>543</v>
      </c>
      <c r="D273" s="1" t="s">
        <v>509</v>
      </c>
      <c r="E273" s="1">
        <v>1</v>
      </c>
      <c r="G273" s="1">
        <v>90</v>
      </c>
      <c r="H273" s="1">
        <v>21</v>
      </c>
    </row>
    <row r="274" spans="1:8" x14ac:dyDescent="0.25">
      <c r="A274" s="1" t="s">
        <v>533</v>
      </c>
      <c r="B274" s="4">
        <v>0.8</v>
      </c>
      <c r="C274" s="1" t="s">
        <v>543</v>
      </c>
      <c r="D274" s="1" t="s">
        <v>509</v>
      </c>
      <c r="E274" s="1">
        <v>2</v>
      </c>
      <c r="G274" s="1">
        <v>90</v>
      </c>
      <c r="H274" s="1">
        <v>21</v>
      </c>
    </row>
    <row r="275" spans="1:8" x14ac:dyDescent="0.25">
      <c r="A275" s="1" t="s">
        <v>534</v>
      </c>
      <c r="B275" s="4">
        <v>1.6666666666666667</v>
      </c>
      <c r="C275" s="1" t="s">
        <v>543</v>
      </c>
      <c r="D275" s="1" t="s">
        <v>509</v>
      </c>
      <c r="E275" s="1">
        <v>2</v>
      </c>
      <c r="G275" s="1">
        <v>90</v>
      </c>
      <c r="H275" s="1">
        <v>21</v>
      </c>
    </row>
    <row r="276" spans="1:8" x14ac:dyDescent="0.25">
      <c r="A276" s="1" t="s">
        <v>535</v>
      </c>
      <c r="B276" s="4">
        <v>1.8181818181818181</v>
      </c>
      <c r="C276" s="1" t="s">
        <v>543</v>
      </c>
      <c r="D276" s="1" t="s">
        <v>509</v>
      </c>
      <c r="E276" s="1">
        <v>2</v>
      </c>
      <c r="G276" s="1">
        <v>90</v>
      </c>
      <c r="H276" s="1">
        <v>21</v>
      </c>
    </row>
    <row r="277" spans="1:8" x14ac:dyDescent="0.25">
      <c r="A277" s="1" t="s">
        <v>536</v>
      </c>
      <c r="B277" s="4">
        <v>0</v>
      </c>
      <c r="C277" s="1" t="s">
        <v>544</v>
      </c>
      <c r="D277" s="1" t="s">
        <v>509</v>
      </c>
      <c r="E277" s="1">
        <v>1</v>
      </c>
      <c r="G277" s="1">
        <v>30</v>
      </c>
      <c r="H277" s="1">
        <v>21</v>
      </c>
    </row>
    <row r="278" spans="1:8" x14ac:dyDescent="0.25">
      <c r="A278" s="1" t="s">
        <v>212</v>
      </c>
      <c r="B278" s="4">
        <v>0</v>
      </c>
      <c r="C278" s="1" t="s">
        <v>542</v>
      </c>
      <c r="D278" s="1" t="s">
        <v>510</v>
      </c>
      <c r="E278" s="1">
        <v>2</v>
      </c>
      <c r="G278" s="1">
        <v>14</v>
      </c>
      <c r="H278" s="1">
        <v>21</v>
      </c>
    </row>
    <row r="279" spans="1:8" x14ac:dyDescent="0.25">
      <c r="A279" s="1" t="s">
        <v>213</v>
      </c>
      <c r="B279" s="4">
        <v>0</v>
      </c>
      <c r="C279" s="1" t="s">
        <v>542</v>
      </c>
      <c r="D279" s="1" t="s">
        <v>510</v>
      </c>
      <c r="E279" s="1">
        <v>2</v>
      </c>
      <c r="G279" s="1">
        <v>30</v>
      </c>
      <c r="H279" s="1">
        <v>60</v>
      </c>
    </row>
    <row r="280" spans="1:8" x14ac:dyDescent="0.25">
      <c r="A280" s="1" t="s">
        <v>210</v>
      </c>
      <c r="B280" s="4">
        <v>0</v>
      </c>
      <c r="C280" s="1" t="s">
        <v>543</v>
      </c>
      <c r="D280" s="1" t="s">
        <v>510</v>
      </c>
      <c r="E280" s="1">
        <v>2</v>
      </c>
      <c r="G280" s="1">
        <v>45</v>
      </c>
      <c r="H280" s="1">
        <v>21</v>
      </c>
    </row>
    <row r="281" spans="1:8" x14ac:dyDescent="0.25">
      <c r="A281" s="1" t="s">
        <v>216</v>
      </c>
      <c r="B281" s="4">
        <v>34.5</v>
      </c>
      <c r="C281" s="1" t="s">
        <v>542</v>
      </c>
      <c r="D281" s="1" t="s">
        <v>510</v>
      </c>
      <c r="E281" s="1">
        <v>2</v>
      </c>
      <c r="G281" s="1">
        <v>3</v>
      </c>
      <c r="H281" s="1">
        <v>2</v>
      </c>
    </row>
    <row r="282" spans="1:8" x14ac:dyDescent="0.25">
      <c r="A282" s="1" t="s">
        <v>222</v>
      </c>
      <c r="B282" s="4">
        <v>0</v>
      </c>
      <c r="C282" s="1" t="s">
        <v>542</v>
      </c>
      <c r="D282" s="1" t="s">
        <v>510</v>
      </c>
      <c r="E282" s="1">
        <v>2</v>
      </c>
      <c r="G282" s="1">
        <v>30</v>
      </c>
      <c r="H282" s="1">
        <v>21</v>
      </c>
    </row>
    <row r="283" spans="1:8" x14ac:dyDescent="0.25">
      <c r="A283" s="1" t="s">
        <v>223</v>
      </c>
      <c r="B283" s="4">
        <v>3</v>
      </c>
      <c r="C283" s="1" t="s">
        <v>542</v>
      </c>
      <c r="D283" s="1" t="s">
        <v>510</v>
      </c>
      <c r="E283" s="1">
        <v>2</v>
      </c>
      <c r="G283" s="1">
        <v>10</v>
      </c>
      <c r="H283" s="1">
        <v>3</v>
      </c>
    </row>
    <row r="284" spans="1:8" x14ac:dyDescent="0.25">
      <c r="A284" s="1" t="s">
        <v>224</v>
      </c>
      <c r="B284" s="4">
        <v>18</v>
      </c>
      <c r="C284" s="1" t="s">
        <v>542</v>
      </c>
      <c r="D284" s="1" t="s">
        <v>510</v>
      </c>
      <c r="E284" s="1">
        <v>2</v>
      </c>
      <c r="G284" s="1">
        <v>0</v>
      </c>
      <c r="H284" s="1">
        <v>3</v>
      </c>
    </row>
    <row r="285" spans="1:8" x14ac:dyDescent="0.25">
      <c r="A285" s="1" t="s">
        <v>41</v>
      </c>
      <c r="B285" s="4">
        <v>0.45454545454545453</v>
      </c>
      <c r="C285" s="1" t="s">
        <v>543</v>
      </c>
      <c r="D285" s="1" t="s">
        <v>510</v>
      </c>
      <c r="E285" s="1">
        <v>2</v>
      </c>
      <c r="G285" s="1">
        <v>30</v>
      </c>
      <c r="H285" s="1">
        <v>21</v>
      </c>
    </row>
    <row r="286" spans="1:8" x14ac:dyDescent="0.25">
      <c r="A286" s="1" t="s">
        <v>43</v>
      </c>
      <c r="B286" s="4">
        <v>0.66666666666666663</v>
      </c>
      <c r="C286" s="1" t="s">
        <v>543</v>
      </c>
      <c r="D286" s="1" t="s">
        <v>510</v>
      </c>
      <c r="E286" s="1">
        <v>2</v>
      </c>
      <c r="G286" s="1">
        <v>30</v>
      </c>
      <c r="H286" s="1">
        <v>21</v>
      </c>
    </row>
    <row r="287" spans="1:8" x14ac:dyDescent="0.25">
      <c r="A287" s="1" t="s">
        <v>45</v>
      </c>
      <c r="B287" s="4">
        <v>0.26315789473684209</v>
      </c>
      <c r="C287" s="1" t="s">
        <v>543</v>
      </c>
      <c r="D287" s="1" t="s">
        <v>510</v>
      </c>
      <c r="E287" s="1">
        <v>2</v>
      </c>
      <c r="G287" s="1">
        <v>30</v>
      </c>
      <c r="H287" s="1">
        <v>21</v>
      </c>
    </row>
    <row r="288" spans="1:8" x14ac:dyDescent="0.25">
      <c r="A288" s="1" t="s">
        <v>44</v>
      </c>
      <c r="B288" s="4">
        <v>0.26315789473684209</v>
      </c>
      <c r="C288" s="1" t="s">
        <v>543</v>
      </c>
      <c r="D288" s="1" t="s">
        <v>510</v>
      </c>
      <c r="E288" s="1">
        <v>2</v>
      </c>
      <c r="G288" s="1">
        <v>30</v>
      </c>
      <c r="H288" s="1">
        <v>21</v>
      </c>
    </row>
    <row r="289" spans="1:8" x14ac:dyDescent="0.25">
      <c r="A289" s="1" t="s">
        <v>47</v>
      </c>
      <c r="B289" s="4">
        <v>0.7142857142857143</v>
      </c>
      <c r="C289" s="1" t="s">
        <v>543</v>
      </c>
      <c r="D289" s="1" t="s">
        <v>510</v>
      </c>
      <c r="E289" s="1">
        <v>2</v>
      </c>
      <c r="G289" s="1">
        <v>30</v>
      </c>
      <c r="H289" s="1">
        <v>21</v>
      </c>
    </row>
    <row r="290" spans="1:8" x14ac:dyDescent="0.25">
      <c r="A290" s="1" t="s">
        <v>46</v>
      </c>
      <c r="B290" s="4">
        <v>0.90909090909090906</v>
      </c>
      <c r="C290" s="1" t="s">
        <v>543</v>
      </c>
      <c r="D290" s="1" t="s">
        <v>510</v>
      </c>
      <c r="E290" s="1">
        <v>2</v>
      </c>
      <c r="G290" s="1">
        <v>30</v>
      </c>
      <c r="H290" s="1">
        <v>21</v>
      </c>
    </row>
    <row r="291" spans="1:8" x14ac:dyDescent="0.25">
      <c r="A291" s="1" t="s">
        <v>54</v>
      </c>
      <c r="B291" s="4">
        <v>0.33333333333333331</v>
      </c>
      <c r="C291" s="1" t="s">
        <v>543</v>
      </c>
      <c r="D291" s="1" t="s">
        <v>510</v>
      </c>
      <c r="E291" s="1">
        <v>2</v>
      </c>
      <c r="G291" s="1">
        <v>30</v>
      </c>
      <c r="H291" s="1">
        <v>21</v>
      </c>
    </row>
    <row r="292" spans="1:8" x14ac:dyDescent="0.25">
      <c r="A292" s="1" t="s">
        <v>49</v>
      </c>
      <c r="B292" s="4">
        <v>0.33333333333333331</v>
      </c>
      <c r="C292" s="1" t="s">
        <v>543</v>
      </c>
      <c r="D292" s="1" t="s">
        <v>510</v>
      </c>
      <c r="E292" s="1">
        <v>2</v>
      </c>
      <c r="G292" s="1">
        <v>30</v>
      </c>
      <c r="H292" s="1">
        <v>21</v>
      </c>
    </row>
    <row r="293" spans="1:8" x14ac:dyDescent="0.25">
      <c r="A293" s="1" t="s">
        <v>51</v>
      </c>
      <c r="B293" s="4">
        <v>0.33333333333333331</v>
      </c>
      <c r="C293" s="1" t="s">
        <v>543</v>
      </c>
      <c r="D293" s="1" t="s">
        <v>510</v>
      </c>
      <c r="E293" s="1">
        <v>2</v>
      </c>
      <c r="G293" s="1">
        <v>30</v>
      </c>
      <c r="H293" s="1">
        <v>21</v>
      </c>
    </row>
    <row r="294" spans="1:8" x14ac:dyDescent="0.25">
      <c r="A294" s="1" t="s">
        <v>48</v>
      </c>
      <c r="B294" s="4">
        <v>0.16666666666666666</v>
      </c>
      <c r="C294" s="1" t="s">
        <v>543</v>
      </c>
      <c r="D294" s="1" t="s">
        <v>510</v>
      </c>
      <c r="E294" s="1">
        <v>2</v>
      </c>
      <c r="G294" s="1">
        <v>30</v>
      </c>
      <c r="H294" s="1">
        <v>21</v>
      </c>
    </row>
    <row r="295" spans="1:8" x14ac:dyDescent="0.25">
      <c r="A295" s="1" t="s">
        <v>218</v>
      </c>
      <c r="B295" s="4">
        <v>0.09</v>
      </c>
      <c r="C295" s="1" t="s">
        <v>542</v>
      </c>
      <c r="D295" s="1" t="s">
        <v>510</v>
      </c>
      <c r="E295" s="1">
        <v>2</v>
      </c>
      <c r="G295" s="1">
        <v>30</v>
      </c>
      <c r="H295" s="1">
        <v>90</v>
      </c>
    </row>
    <row r="296" spans="1:8" x14ac:dyDescent="0.25">
      <c r="A296" s="1" t="s">
        <v>288</v>
      </c>
      <c r="B296" s="4">
        <v>0.18</v>
      </c>
      <c r="C296" s="1" t="s">
        <v>542</v>
      </c>
      <c r="D296" s="1" t="s">
        <v>510</v>
      </c>
      <c r="E296" s="1">
        <v>2</v>
      </c>
      <c r="G296" s="1">
        <v>30</v>
      </c>
      <c r="H296" s="1">
        <v>60</v>
      </c>
    </row>
    <row r="297" spans="1:8" x14ac:dyDescent="0.25">
      <c r="A297" s="1" t="s">
        <v>56</v>
      </c>
      <c r="B297" s="4">
        <v>5.2631578947368418E-2</v>
      </c>
      <c r="C297" s="1" t="s">
        <v>543</v>
      </c>
      <c r="D297" s="1" t="s">
        <v>510</v>
      </c>
      <c r="E297" s="1">
        <v>2</v>
      </c>
      <c r="G297" s="1">
        <v>45</v>
      </c>
      <c r="H297" s="1">
        <v>21</v>
      </c>
    </row>
    <row r="298" spans="1:8" x14ac:dyDescent="0.25">
      <c r="A298" s="1" t="s">
        <v>61</v>
      </c>
      <c r="B298" s="4">
        <v>0.15384615384615385</v>
      </c>
      <c r="C298" s="1" t="s">
        <v>543</v>
      </c>
      <c r="D298" s="1" t="s">
        <v>510</v>
      </c>
      <c r="E298" s="1">
        <v>2</v>
      </c>
      <c r="G298" s="1">
        <v>30</v>
      </c>
      <c r="H298" s="1">
        <v>21</v>
      </c>
    </row>
    <row r="299" spans="1:8" x14ac:dyDescent="0.25">
      <c r="A299" s="1" t="s">
        <v>60</v>
      </c>
      <c r="B299" s="4">
        <v>0.76923076923076916</v>
      </c>
      <c r="C299" s="1" t="s">
        <v>543</v>
      </c>
      <c r="D299" s="1" t="s">
        <v>510</v>
      </c>
      <c r="E299" s="1">
        <v>2</v>
      </c>
      <c r="G299" s="1">
        <v>60</v>
      </c>
      <c r="H299" s="1">
        <v>30</v>
      </c>
    </row>
    <row r="300" spans="1:8" x14ac:dyDescent="0.25">
      <c r="A300" s="1" t="s">
        <v>59</v>
      </c>
      <c r="B300" s="4">
        <v>0</v>
      </c>
      <c r="C300" s="1" t="s">
        <v>543</v>
      </c>
      <c r="D300" s="1" t="s">
        <v>510</v>
      </c>
      <c r="E300" s="1">
        <v>2</v>
      </c>
      <c r="G300" s="1">
        <v>60</v>
      </c>
      <c r="H300" s="1">
        <v>60</v>
      </c>
    </row>
    <row r="301" spans="1:8" x14ac:dyDescent="0.25">
      <c r="A301" s="1" t="s">
        <v>512</v>
      </c>
      <c r="B301" s="4">
        <v>8.3333333333333329E-2</v>
      </c>
      <c r="C301" s="1" t="s">
        <v>543</v>
      </c>
      <c r="D301" s="1" t="s">
        <v>510</v>
      </c>
      <c r="E301" s="1">
        <v>2</v>
      </c>
      <c r="G301" s="1">
        <v>60</v>
      </c>
      <c r="H301" s="1">
        <v>21</v>
      </c>
    </row>
    <row r="302" spans="1:8" x14ac:dyDescent="0.25">
      <c r="A302" s="1" t="s">
        <v>201</v>
      </c>
      <c r="B302" s="4">
        <v>2.2222222222222223</v>
      </c>
      <c r="C302" s="1" t="s">
        <v>543</v>
      </c>
      <c r="D302" s="1" t="s">
        <v>510</v>
      </c>
      <c r="E302" s="1">
        <v>2</v>
      </c>
      <c r="G302" s="1">
        <v>60</v>
      </c>
      <c r="H302" s="1">
        <v>30</v>
      </c>
    </row>
    <row r="303" spans="1:8" x14ac:dyDescent="0.25">
      <c r="A303" s="1" t="s">
        <v>58</v>
      </c>
      <c r="B303" s="4">
        <v>2E-3</v>
      </c>
      <c r="C303" s="1" t="s">
        <v>543</v>
      </c>
      <c r="D303" s="1" t="s">
        <v>510</v>
      </c>
      <c r="E303" s="1">
        <v>2</v>
      </c>
      <c r="G303" s="1">
        <v>60</v>
      </c>
      <c r="H303" s="1">
        <v>30</v>
      </c>
    </row>
    <row r="304" spans="1:8" x14ac:dyDescent="0.25">
      <c r="A304" s="1" t="s">
        <v>263</v>
      </c>
      <c r="B304" s="4">
        <v>0.33</v>
      </c>
      <c r="C304" s="1" t="s">
        <v>542</v>
      </c>
      <c r="D304" s="1" t="s">
        <v>510</v>
      </c>
      <c r="E304" s="1">
        <v>2</v>
      </c>
      <c r="G304" s="1">
        <v>30</v>
      </c>
      <c r="H304" s="1">
        <v>21</v>
      </c>
    </row>
    <row r="305" spans="1:8" x14ac:dyDescent="0.25">
      <c r="A305" s="1" t="s">
        <v>513</v>
      </c>
      <c r="B305" s="4">
        <v>0.41666666666666669</v>
      </c>
      <c r="C305" s="1" t="s">
        <v>543</v>
      </c>
      <c r="D305" s="1" t="s">
        <v>510</v>
      </c>
      <c r="E305" s="1">
        <v>2</v>
      </c>
      <c r="G305" s="1">
        <v>30</v>
      </c>
      <c r="H305" s="1">
        <v>21</v>
      </c>
    </row>
    <row r="306" spans="1:8" x14ac:dyDescent="0.25">
      <c r="A306" s="1" t="s">
        <v>514</v>
      </c>
      <c r="B306" s="4">
        <v>5.0000000000000001E-4</v>
      </c>
      <c r="C306" s="1" t="s">
        <v>542</v>
      </c>
      <c r="D306" s="1" t="s">
        <v>510</v>
      </c>
      <c r="E306" s="1">
        <v>2</v>
      </c>
      <c r="G306" s="1">
        <v>60</v>
      </c>
      <c r="H306" s="1">
        <v>150</v>
      </c>
    </row>
    <row r="307" spans="1:8" x14ac:dyDescent="0.25">
      <c r="A307" s="1" t="s">
        <v>227</v>
      </c>
      <c r="B307" s="4">
        <v>1</v>
      </c>
      <c r="C307" s="1" t="s">
        <v>542</v>
      </c>
      <c r="D307" s="1" t="s">
        <v>510</v>
      </c>
      <c r="E307" s="1">
        <v>2</v>
      </c>
      <c r="G307" s="1">
        <v>45</v>
      </c>
      <c r="H307" s="1">
        <v>21</v>
      </c>
    </row>
    <row r="308" spans="1:8" x14ac:dyDescent="0.25">
      <c r="A308" s="1" t="s">
        <v>99</v>
      </c>
      <c r="B308" s="4">
        <v>0.68965517241379315</v>
      </c>
      <c r="C308" s="1" t="s">
        <v>543</v>
      </c>
      <c r="D308" s="1" t="s">
        <v>510</v>
      </c>
      <c r="E308" s="1">
        <v>2</v>
      </c>
      <c r="G308" s="1">
        <v>45</v>
      </c>
      <c r="H308" s="1">
        <v>21</v>
      </c>
    </row>
    <row r="309" spans="1:8" x14ac:dyDescent="0.25">
      <c r="A309" s="1" t="s">
        <v>115</v>
      </c>
      <c r="B309" s="4">
        <v>0.59988002399520091</v>
      </c>
      <c r="C309" s="1" t="s">
        <v>543</v>
      </c>
      <c r="D309" s="1" t="s">
        <v>510</v>
      </c>
      <c r="E309" s="1">
        <v>2</v>
      </c>
      <c r="G309" s="1">
        <v>45</v>
      </c>
      <c r="H309" s="1">
        <v>21</v>
      </c>
    </row>
    <row r="310" spans="1:8" x14ac:dyDescent="0.25">
      <c r="A310" s="1" t="s">
        <v>117</v>
      </c>
      <c r="B310" s="4">
        <v>1</v>
      </c>
      <c r="C310" s="1" t="s">
        <v>543</v>
      </c>
      <c r="D310" s="1" t="s">
        <v>510</v>
      </c>
      <c r="E310" s="1">
        <v>2</v>
      </c>
      <c r="G310" s="1">
        <v>45</v>
      </c>
      <c r="H310" s="1">
        <v>21</v>
      </c>
    </row>
    <row r="311" spans="1:8" x14ac:dyDescent="0.25">
      <c r="A311" s="1" t="s">
        <v>119</v>
      </c>
      <c r="B311" s="4">
        <v>2.5</v>
      </c>
      <c r="C311" s="1" t="s">
        <v>543</v>
      </c>
      <c r="D311" s="1" t="s">
        <v>510</v>
      </c>
      <c r="E311" s="1">
        <v>2</v>
      </c>
      <c r="G311" s="1">
        <v>45</v>
      </c>
      <c r="H311" s="1">
        <v>21</v>
      </c>
    </row>
    <row r="312" spans="1:8" x14ac:dyDescent="0.25">
      <c r="A312" s="1" t="s">
        <v>128</v>
      </c>
      <c r="B312" s="4">
        <v>0.52631578947368418</v>
      </c>
      <c r="C312" s="1" t="s">
        <v>543</v>
      </c>
      <c r="D312" s="1" t="s">
        <v>510</v>
      </c>
      <c r="E312" s="1">
        <v>2</v>
      </c>
      <c r="G312" s="1">
        <v>45</v>
      </c>
      <c r="H312" s="1">
        <v>21</v>
      </c>
    </row>
    <row r="313" spans="1:8" x14ac:dyDescent="0.25">
      <c r="A313" s="1" t="s">
        <v>132</v>
      </c>
      <c r="B313" s="4">
        <v>1.25</v>
      </c>
      <c r="C313" s="1" t="s">
        <v>543</v>
      </c>
      <c r="D313" s="1" t="s">
        <v>510</v>
      </c>
      <c r="E313" s="1">
        <v>2</v>
      </c>
      <c r="G313" s="1">
        <v>45</v>
      </c>
      <c r="H313" s="1">
        <v>21</v>
      </c>
    </row>
    <row r="314" spans="1:8" x14ac:dyDescent="0.25">
      <c r="A314" s="1" t="s">
        <v>134</v>
      </c>
      <c r="B314" s="4">
        <v>0.14285714285714285</v>
      </c>
      <c r="C314" s="1" t="s">
        <v>543</v>
      </c>
      <c r="D314" s="1" t="s">
        <v>510</v>
      </c>
      <c r="E314" s="1">
        <v>2</v>
      </c>
      <c r="G314" s="1">
        <v>45</v>
      </c>
      <c r="H314" s="1">
        <v>21</v>
      </c>
    </row>
    <row r="315" spans="1:8" x14ac:dyDescent="0.25">
      <c r="A315" s="1" t="s">
        <v>136</v>
      </c>
      <c r="B315" s="4">
        <v>1.4925373134328357</v>
      </c>
      <c r="C315" s="1" t="s">
        <v>543</v>
      </c>
      <c r="D315" s="1" t="s">
        <v>510</v>
      </c>
      <c r="E315" s="1">
        <v>2</v>
      </c>
      <c r="G315" s="1">
        <v>45</v>
      </c>
      <c r="H315" s="1">
        <v>21</v>
      </c>
    </row>
    <row r="316" spans="1:8" x14ac:dyDescent="0.25">
      <c r="A316" s="1" t="s">
        <v>144</v>
      </c>
      <c r="B316" s="4">
        <v>0.3125</v>
      </c>
      <c r="C316" s="1" t="s">
        <v>543</v>
      </c>
      <c r="D316" s="1" t="s">
        <v>510</v>
      </c>
      <c r="E316" s="1">
        <v>2</v>
      </c>
      <c r="G316" s="1">
        <v>45</v>
      </c>
      <c r="H316" s="1">
        <v>21</v>
      </c>
    </row>
    <row r="317" spans="1:8" x14ac:dyDescent="0.25">
      <c r="A317" s="1" t="s">
        <v>146</v>
      </c>
      <c r="B317" s="4">
        <v>0.5</v>
      </c>
      <c r="C317" s="1" t="s">
        <v>543</v>
      </c>
      <c r="D317" s="1" t="s">
        <v>510</v>
      </c>
      <c r="E317" s="1">
        <v>2</v>
      </c>
      <c r="G317" s="1">
        <v>45</v>
      </c>
      <c r="H317" s="1">
        <v>21</v>
      </c>
    </row>
    <row r="318" spans="1:8" x14ac:dyDescent="0.25">
      <c r="A318" s="1" t="s">
        <v>234</v>
      </c>
      <c r="B318" s="4">
        <v>0.13</v>
      </c>
      <c r="C318" s="1" t="s">
        <v>542</v>
      </c>
      <c r="D318" s="1" t="s">
        <v>510</v>
      </c>
      <c r="E318" s="1">
        <v>2</v>
      </c>
      <c r="G318" s="1">
        <v>60</v>
      </c>
      <c r="H318" s="1">
        <v>21</v>
      </c>
    </row>
    <row r="319" spans="1:8" x14ac:dyDescent="0.25">
      <c r="A319" s="1" t="s">
        <v>238</v>
      </c>
      <c r="B319" s="4">
        <v>0.08</v>
      </c>
      <c r="C319" s="1" t="s">
        <v>542</v>
      </c>
      <c r="D319" s="1" t="s">
        <v>510</v>
      </c>
      <c r="E319" s="1">
        <v>2</v>
      </c>
      <c r="G319" s="1">
        <v>30</v>
      </c>
      <c r="H319" s="1">
        <v>30</v>
      </c>
    </row>
    <row r="320" spans="1:8" x14ac:dyDescent="0.25">
      <c r="A320" s="1" t="s">
        <v>252</v>
      </c>
      <c r="B320" s="4">
        <v>0.82</v>
      </c>
      <c r="C320" s="1" t="s">
        <v>542</v>
      </c>
      <c r="D320" s="1" t="s">
        <v>510</v>
      </c>
      <c r="E320" s="1">
        <v>2</v>
      </c>
      <c r="G320" s="1">
        <v>14</v>
      </c>
      <c r="H320" s="1">
        <v>21</v>
      </c>
    </row>
    <row r="321" spans="1:8" x14ac:dyDescent="0.25">
      <c r="A321" s="1" t="s">
        <v>228</v>
      </c>
      <c r="B321" s="4">
        <v>0.6</v>
      </c>
      <c r="C321" s="1" t="s">
        <v>542</v>
      </c>
      <c r="D321" s="1" t="s">
        <v>510</v>
      </c>
      <c r="E321" s="1">
        <v>2</v>
      </c>
      <c r="G321" s="1">
        <v>30</v>
      </c>
      <c r="H321" s="1">
        <v>21</v>
      </c>
    </row>
    <row r="322" spans="1:8" x14ac:dyDescent="0.25">
      <c r="A322" s="1" t="s">
        <v>258</v>
      </c>
      <c r="B322" s="4">
        <v>0.8</v>
      </c>
      <c r="C322" s="1" t="s">
        <v>542</v>
      </c>
      <c r="D322" s="1" t="s">
        <v>510</v>
      </c>
      <c r="E322" s="1">
        <v>2</v>
      </c>
      <c r="G322" s="1">
        <v>30</v>
      </c>
      <c r="H322" s="1">
        <v>21</v>
      </c>
    </row>
    <row r="323" spans="1:8" x14ac:dyDescent="0.25">
      <c r="A323" s="1" t="s">
        <v>259</v>
      </c>
      <c r="B323" s="4">
        <v>1.2E-2</v>
      </c>
      <c r="C323" s="1" t="s">
        <v>542</v>
      </c>
      <c r="D323" s="1" t="s">
        <v>510</v>
      </c>
      <c r="E323" s="1">
        <v>2</v>
      </c>
      <c r="G323" s="1">
        <v>30</v>
      </c>
      <c r="H323" s="1">
        <v>30</v>
      </c>
    </row>
    <row r="324" spans="1:8" x14ac:dyDescent="0.25">
      <c r="A324" s="1" t="s">
        <v>229</v>
      </c>
      <c r="B324" s="4">
        <v>0.7</v>
      </c>
      <c r="C324" s="1" t="s">
        <v>542</v>
      </c>
      <c r="D324" s="1" t="s">
        <v>510</v>
      </c>
      <c r="E324" s="1">
        <v>2</v>
      </c>
      <c r="G324" s="1">
        <v>30</v>
      </c>
      <c r="H324" s="1">
        <v>21</v>
      </c>
    </row>
    <row r="325" spans="1:8" x14ac:dyDescent="0.25">
      <c r="A325" s="1" t="s">
        <v>244</v>
      </c>
      <c r="B325" s="4">
        <v>0</v>
      </c>
      <c r="C325" s="1" t="s">
        <v>542</v>
      </c>
      <c r="D325" s="1" t="s">
        <v>510</v>
      </c>
      <c r="E325" s="1">
        <v>2</v>
      </c>
      <c r="G325" s="1">
        <v>30</v>
      </c>
      <c r="H325" s="1">
        <v>21</v>
      </c>
    </row>
    <row r="326" spans="1:8" x14ac:dyDescent="0.25">
      <c r="A326" s="1" t="s">
        <v>260</v>
      </c>
      <c r="B326" s="4">
        <v>0.5</v>
      </c>
      <c r="C326" s="1" t="s">
        <v>542</v>
      </c>
      <c r="D326" s="1" t="s">
        <v>510</v>
      </c>
      <c r="E326" s="1">
        <v>2</v>
      </c>
      <c r="G326" s="1">
        <v>30</v>
      </c>
      <c r="H326" s="1">
        <v>21</v>
      </c>
    </row>
    <row r="327" spans="1:8" x14ac:dyDescent="0.25">
      <c r="A327" s="1" t="s">
        <v>160</v>
      </c>
      <c r="B327" s="4">
        <v>7.6923076923076927E-2</v>
      </c>
      <c r="C327" s="1" t="s">
        <v>543</v>
      </c>
      <c r="D327" s="1" t="s">
        <v>510</v>
      </c>
      <c r="E327" s="1">
        <v>2</v>
      </c>
      <c r="G327" s="1">
        <v>30</v>
      </c>
      <c r="H327" s="1">
        <v>30</v>
      </c>
    </row>
    <row r="328" spans="1:8" x14ac:dyDescent="0.25">
      <c r="A328" s="1" t="s">
        <v>167</v>
      </c>
      <c r="B328" s="4">
        <v>8.8999999999999996E-2</v>
      </c>
      <c r="C328" s="1" t="s">
        <v>542</v>
      </c>
      <c r="D328" s="1" t="s">
        <v>510</v>
      </c>
      <c r="E328" s="1">
        <v>2</v>
      </c>
      <c r="G328" s="1">
        <v>30</v>
      </c>
      <c r="H328" s="1">
        <v>60</v>
      </c>
    </row>
    <row r="329" spans="1:8" x14ac:dyDescent="0.25">
      <c r="A329" s="1" t="s">
        <v>168</v>
      </c>
      <c r="B329" s="4">
        <v>4.1000000000000002E-2</v>
      </c>
      <c r="C329" s="1" t="s">
        <v>542</v>
      </c>
      <c r="D329" s="1" t="s">
        <v>510</v>
      </c>
      <c r="E329" s="1">
        <v>2</v>
      </c>
      <c r="G329" s="1">
        <v>30</v>
      </c>
      <c r="H329" s="1">
        <v>120</v>
      </c>
    </row>
    <row r="330" spans="1:8" x14ac:dyDescent="0.25">
      <c r="A330" s="1" t="s">
        <v>169</v>
      </c>
      <c r="B330" s="4">
        <v>6.3E-2</v>
      </c>
      <c r="C330" s="1" t="s">
        <v>542</v>
      </c>
      <c r="D330" s="1" t="s">
        <v>510</v>
      </c>
      <c r="E330" s="1">
        <v>2</v>
      </c>
      <c r="G330" s="1">
        <v>30</v>
      </c>
      <c r="H330" s="1">
        <v>120</v>
      </c>
    </row>
    <row r="331" spans="1:8" x14ac:dyDescent="0.25">
      <c r="A331" s="1" t="s">
        <v>170</v>
      </c>
      <c r="B331" s="4">
        <v>2.8000000000000001E-2</v>
      </c>
      <c r="C331" s="1" t="s">
        <v>542</v>
      </c>
      <c r="D331" s="1" t="s">
        <v>510</v>
      </c>
      <c r="E331" s="1">
        <v>2</v>
      </c>
      <c r="G331" s="1">
        <v>30</v>
      </c>
      <c r="H331" s="1">
        <v>365</v>
      </c>
    </row>
    <row r="332" spans="1:8" x14ac:dyDescent="0.25">
      <c r="A332" s="1" t="s">
        <v>171</v>
      </c>
      <c r="B332" s="4">
        <v>3.5000000000000003E-2</v>
      </c>
      <c r="C332" s="1" t="s">
        <v>542</v>
      </c>
      <c r="D332" s="1" t="s">
        <v>510</v>
      </c>
      <c r="E332" s="1">
        <v>2</v>
      </c>
      <c r="G332" s="1">
        <v>30</v>
      </c>
      <c r="H332" s="1">
        <v>365</v>
      </c>
    </row>
    <row r="333" spans="1:8" x14ac:dyDescent="0.25">
      <c r="A333" s="1" t="s">
        <v>172</v>
      </c>
      <c r="B333" s="4">
        <v>0.11</v>
      </c>
      <c r="C333" s="1" t="s">
        <v>542</v>
      </c>
      <c r="D333" s="1" t="s">
        <v>510</v>
      </c>
      <c r="E333" s="1">
        <v>2</v>
      </c>
      <c r="G333" s="1">
        <v>30</v>
      </c>
      <c r="H333" s="1">
        <v>45</v>
      </c>
    </row>
    <row r="334" spans="1:8" x14ac:dyDescent="0.25">
      <c r="A334" s="1" t="s">
        <v>158</v>
      </c>
      <c r="B334" s="4">
        <v>0</v>
      </c>
      <c r="C334" s="1" t="s">
        <v>543</v>
      </c>
      <c r="D334" s="1" t="s">
        <v>510</v>
      </c>
      <c r="E334" s="1">
        <v>2</v>
      </c>
      <c r="G334" s="1">
        <v>60</v>
      </c>
      <c r="H334" s="1">
        <v>21</v>
      </c>
    </row>
    <row r="335" spans="1:8" x14ac:dyDescent="0.25">
      <c r="A335" s="1" t="s">
        <v>159</v>
      </c>
      <c r="B335" s="4">
        <v>0.20833333333333334</v>
      </c>
      <c r="C335" s="1" t="s">
        <v>543</v>
      </c>
      <c r="D335" s="1" t="s">
        <v>510</v>
      </c>
      <c r="E335" s="1">
        <v>2</v>
      </c>
      <c r="G335" s="1">
        <v>60</v>
      </c>
      <c r="H335" s="1">
        <v>21</v>
      </c>
    </row>
    <row r="336" spans="1:8" x14ac:dyDescent="0.25">
      <c r="A336" s="1" t="s">
        <v>173</v>
      </c>
      <c r="B336" s="4">
        <v>4.166666666666667</v>
      </c>
      <c r="C336" s="1" t="s">
        <v>543</v>
      </c>
      <c r="D336" s="1" t="s">
        <v>510</v>
      </c>
      <c r="E336" s="1">
        <v>2</v>
      </c>
      <c r="G336" s="1">
        <v>30</v>
      </c>
      <c r="H336" s="1">
        <v>21</v>
      </c>
    </row>
    <row r="337" spans="1:8" x14ac:dyDescent="0.25">
      <c r="A337" s="1" t="s">
        <v>175</v>
      </c>
      <c r="B337" s="4">
        <v>0.90909090909090906</v>
      </c>
      <c r="C337" s="1" t="s">
        <v>543</v>
      </c>
      <c r="D337" s="1" t="s">
        <v>510</v>
      </c>
      <c r="E337" s="1">
        <v>2</v>
      </c>
      <c r="G337" s="1">
        <v>30</v>
      </c>
      <c r="H337" s="1">
        <v>21</v>
      </c>
    </row>
    <row r="338" spans="1:8" x14ac:dyDescent="0.25">
      <c r="A338" s="1" t="s">
        <v>177</v>
      </c>
      <c r="B338" s="4">
        <v>0.58823529411764708</v>
      </c>
      <c r="C338" s="1" t="s">
        <v>543</v>
      </c>
      <c r="D338" s="1" t="s">
        <v>510</v>
      </c>
      <c r="E338" s="1">
        <v>2</v>
      </c>
      <c r="G338" s="1">
        <v>30</v>
      </c>
      <c r="H338" s="1">
        <v>21</v>
      </c>
    </row>
    <row r="339" spans="1:8" x14ac:dyDescent="0.25">
      <c r="A339" s="1" t="s">
        <v>179</v>
      </c>
      <c r="B339" s="4">
        <v>0</v>
      </c>
      <c r="C339" s="1" t="s">
        <v>543</v>
      </c>
      <c r="D339" s="1" t="s">
        <v>510</v>
      </c>
      <c r="E339" s="1">
        <v>2</v>
      </c>
      <c r="G339" s="1">
        <v>30</v>
      </c>
      <c r="H339" s="1">
        <v>21</v>
      </c>
    </row>
    <row r="340" spans="1:8" x14ac:dyDescent="0.25">
      <c r="A340" s="1" t="s">
        <v>181</v>
      </c>
      <c r="B340" s="4">
        <v>7.6923076923076916</v>
      </c>
      <c r="C340" s="1" t="s">
        <v>543</v>
      </c>
      <c r="D340" s="1" t="s">
        <v>510</v>
      </c>
      <c r="E340" s="1">
        <v>2</v>
      </c>
      <c r="G340" s="1">
        <v>30</v>
      </c>
      <c r="H340" s="1">
        <v>21</v>
      </c>
    </row>
    <row r="341" spans="1:8" x14ac:dyDescent="0.25">
      <c r="A341" s="1" t="s">
        <v>183</v>
      </c>
      <c r="B341" s="4">
        <v>12.5</v>
      </c>
      <c r="C341" s="1" t="s">
        <v>543</v>
      </c>
      <c r="D341" s="1" t="s">
        <v>510</v>
      </c>
      <c r="E341" s="1">
        <v>2</v>
      </c>
      <c r="G341" s="1">
        <v>30</v>
      </c>
      <c r="H341" s="1">
        <v>21</v>
      </c>
    </row>
    <row r="342" spans="1:8" x14ac:dyDescent="0.25">
      <c r="A342" s="1" t="s">
        <v>189</v>
      </c>
      <c r="B342" s="4">
        <v>2</v>
      </c>
      <c r="C342" s="1" t="s">
        <v>543</v>
      </c>
      <c r="D342" s="1" t="s">
        <v>510</v>
      </c>
      <c r="E342" s="1">
        <v>2</v>
      </c>
      <c r="G342" s="1">
        <v>30</v>
      </c>
      <c r="H342" s="1">
        <v>21</v>
      </c>
    </row>
    <row r="343" spans="1:8" x14ac:dyDescent="0.25">
      <c r="A343" s="1" t="s">
        <v>191</v>
      </c>
      <c r="B343" s="4">
        <v>7.1428571428571423</v>
      </c>
      <c r="C343" s="1" t="s">
        <v>543</v>
      </c>
      <c r="D343" s="1" t="s">
        <v>510</v>
      </c>
      <c r="E343" s="1">
        <v>2</v>
      </c>
      <c r="G343" s="1">
        <v>30</v>
      </c>
      <c r="H343" s="1">
        <v>21</v>
      </c>
    </row>
    <row r="344" spans="1:8" x14ac:dyDescent="0.25">
      <c r="A344" s="1" t="s">
        <v>193</v>
      </c>
      <c r="B344" s="4">
        <v>3.8461538461538458</v>
      </c>
      <c r="C344" s="1" t="s">
        <v>543</v>
      </c>
      <c r="D344" s="1" t="s">
        <v>510</v>
      </c>
      <c r="E344" s="1">
        <v>2</v>
      </c>
      <c r="G344" s="1">
        <v>30</v>
      </c>
      <c r="H344" s="1">
        <v>21</v>
      </c>
    </row>
    <row r="345" spans="1:8" x14ac:dyDescent="0.25">
      <c r="A345" s="1" t="s">
        <v>195</v>
      </c>
      <c r="B345" s="4">
        <v>7.6923076923076916</v>
      </c>
      <c r="C345" s="1" t="s">
        <v>543</v>
      </c>
      <c r="D345" s="1" t="s">
        <v>510</v>
      </c>
      <c r="E345" s="1">
        <v>2</v>
      </c>
      <c r="G345" s="1">
        <v>30</v>
      </c>
      <c r="H345" s="1">
        <v>21</v>
      </c>
    </row>
    <row r="346" spans="1:8" x14ac:dyDescent="0.25">
      <c r="A346" s="1" t="s">
        <v>199</v>
      </c>
      <c r="B346" s="4">
        <v>2.8571428571428572</v>
      </c>
      <c r="C346" s="1" t="s">
        <v>543</v>
      </c>
      <c r="D346" s="1" t="s">
        <v>510</v>
      </c>
      <c r="E346" s="1">
        <v>2</v>
      </c>
      <c r="G346" s="1">
        <v>30</v>
      </c>
      <c r="H346" s="1">
        <v>21</v>
      </c>
    </row>
    <row r="347" spans="1:8" x14ac:dyDescent="0.25">
      <c r="A347" s="1" t="s">
        <v>197</v>
      </c>
      <c r="B347" s="4">
        <v>2.1276595744680851</v>
      </c>
      <c r="C347" s="1" t="s">
        <v>543</v>
      </c>
      <c r="D347" s="1" t="s">
        <v>510</v>
      </c>
      <c r="E347" s="1">
        <v>2</v>
      </c>
      <c r="G347" s="1">
        <v>30</v>
      </c>
      <c r="H347" s="1">
        <v>21</v>
      </c>
    </row>
    <row r="348" spans="1:8" x14ac:dyDescent="0.25">
      <c r="A348" s="1" t="s">
        <v>264</v>
      </c>
      <c r="B348" s="4">
        <v>2E-3</v>
      </c>
      <c r="C348" s="1" t="s">
        <v>542</v>
      </c>
      <c r="D348" s="1" t="s">
        <v>510</v>
      </c>
      <c r="E348" s="1">
        <v>2</v>
      </c>
      <c r="G348" s="1">
        <v>30</v>
      </c>
      <c r="H348" s="1">
        <v>60</v>
      </c>
    </row>
    <row r="349" spans="1:8" x14ac:dyDescent="0.25">
      <c r="A349" s="1" t="s">
        <v>518</v>
      </c>
      <c r="B349" s="4">
        <v>0.45</v>
      </c>
      <c r="C349" s="1" t="s">
        <v>542</v>
      </c>
      <c r="D349" s="1" t="s">
        <v>510</v>
      </c>
      <c r="E349" s="1">
        <v>2</v>
      </c>
      <c r="G349" s="1">
        <v>30</v>
      </c>
      <c r="H349" s="1">
        <v>21</v>
      </c>
    </row>
    <row r="350" spans="1:8" x14ac:dyDescent="0.25">
      <c r="A350" s="1" t="s">
        <v>245</v>
      </c>
      <c r="B350" s="4">
        <v>0</v>
      </c>
      <c r="C350" s="1" t="s">
        <v>542</v>
      </c>
      <c r="D350" s="1" t="s">
        <v>510</v>
      </c>
      <c r="E350" s="1">
        <v>2</v>
      </c>
      <c r="G350" s="1">
        <v>30</v>
      </c>
      <c r="H350" s="1">
        <v>21</v>
      </c>
    </row>
    <row r="351" spans="1:8" x14ac:dyDescent="0.25">
      <c r="A351" s="1" t="s">
        <v>266</v>
      </c>
      <c r="B351" s="4">
        <v>0</v>
      </c>
      <c r="C351" s="1" t="s">
        <v>542</v>
      </c>
      <c r="D351" s="1" t="s">
        <v>510</v>
      </c>
      <c r="E351" s="1">
        <v>2</v>
      </c>
      <c r="G351" s="1">
        <v>30</v>
      </c>
      <c r="H351" s="1">
        <v>21</v>
      </c>
    </row>
    <row r="352" spans="1:8" x14ac:dyDescent="0.25">
      <c r="A352" s="1" t="s">
        <v>204</v>
      </c>
      <c r="B352" s="4">
        <v>3.5714285714285713E-3</v>
      </c>
      <c r="C352" s="1" t="s">
        <v>543</v>
      </c>
      <c r="D352" s="1" t="s">
        <v>510</v>
      </c>
      <c r="E352" s="1">
        <v>2</v>
      </c>
      <c r="G352" s="1">
        <v>30</v>
      </c>
      <c r="H352" s="1">
        <v>75</v>
      </c>
    </row>
    <row r="353" spans="1:8" x14ac:dyDescent="0.25">
      <c r="A353" s="1" t="s">
        <v>272</v>
      </c>
      <c r="B353" s="4">
        <v>7.0000000000000001E-3</v>
      </c>
      <c r="C353" s="1" t="s">
        <v>542</v>
      </c>
      <c r="D353" s="1" t="s">
        <v>510</v>
      </c>
      <c r="E353" s="1">
        <v>2</v>
      </c>
      <c r="G353" s="1">
        <v>30</v>
      </c>
      <c r="H353" s="1">
        <v>21</v>
      </c>
    </row>
    <row r="354" spans="1:8" x14ac:dyDescent="0.25">
      <c r="A354" s="1" t="s">
        <v>268</v>
      </c>
      <c r="B354" s="4">
        <v>0</v>
      </c>
      <c r="C354" s="1" t="s">
        <v>542</v>
      </c>
      <c r="D354" s="1" t="s">
        <v>510</v>
      </c>
      <c r="E354" s="1">
        <v>2</v>
      </c>
      <c r="G354" s="1">
        <v>30</v>
      </c>
      <c r="H354" s="1">
        <v>60</v>
      </c>
    </row>
    <row r="355" spans="1:8" x14ac:dyDescent="0.25">
      <c r="A355" s="1" t="s">
        <v>267</v>
      </c>
      <c r="B355" s="4">
        <v>0</v>
      </c>
      <c r="C355" s="1" t="s">
        <v>542</v>
      </c>
      <c r="D355" s="1" t="s">
        <v>510</v>
      </c>
      <c r="E355" s="1">
        <v>2</v>
      </c>
      <c r="G355" s="1">
        <v>30</v>
      </c>
      <c r="H355" s="1">
        <v>21</v>
      </c>
    </row>
    <row r="356" spans="1:8" x14ac:dyDescent="0.25">
      <c r="A356" s="1" t="s">
        <v>276</v>
      </c>
      <c r="B356" s="4">
        <v>0</v>
      </c>
      <c r="C356" s="1" t="s">
        <v>542</v>
      </c>
      <c r="D356" s="1" t="s">
        <v>510</v>
      </c>
      <c r="E356" s="1">
        <v>2</v>
      </c>
      <c r="G356" s="1">
        <v>30</v>
      </c>
      <c r="H356" s="1">
        <v>21</v>
      </c>
    </row>
    <row r="357" spans="1:8" x14ac:dyDescent="0.25">
      <c r="A357" s="1" t="s">
        <v>57</v>
      </c>
      <c r="B357" s="4">
        <v>0</v>
      </c>
      <c r="C357" s="1" t="s">
        <v>543</v>
      </c>
      <c r="D357" s="1" t="s">
        <v>510</v>
      </c>
      <c r="E357" s="1">
        <v>2</v>
      </c>
      <c r="G357" s="1">
        <v>30</v>
      </c>
      <c r="H357" s="1">
        <v>21</v>
      </c>
    </row>
    <row r="358" spans="1:8" x14ac:dyDescent="0.25">
      <c r="A358" s="1" t="s">
        <v>277</v>
      </c>
      <c r="B358" s="4">
        <v>0</v>
      </c>
      <c r="C358" s="1" t="s">
        <v>542</v>
      </c>
      <c r="D358" s="1" t="s">
        <v>510</v>
      </c>
      <c r="E358" s="1">
        <v>2</v>
      </c>
      <c r="G358" s="1">
        <v>30</v>
      </c>
      <c r="H358" s="1">
        <v>21</v>
      </c>
    </row>
    <row r="359" spans="1:8" x14ac:dyDescent="0.25">
      <c r="A359" s="1" t="s">
        <v>207</v>
      </c>
      <c r="B359" s="4">
        <v>0</v>
      </c>
      <c r="C359" s="1" t="s">
        <v>543</v>
      </c>
      <c r="D359" s="1" t="s">
        <v>510</v>
      </c>
      <c r="E359" s="1">
        <v>2</v>
      </c>
      <c r="G359" s="1">
        <v>30</v>
      </c>
      <c r="H359" s="1">
        <v>30</v>
      </c>
    </row>
    <row r="360" spans="1:8" x14ac:dyDescent="0.25">
      <c r="A360" s="1" t="s">
        <v>519</v>
      </c>
      <c r="B360" s="4">
        <v>0</v>
      </c>
      <c r="C360" s="1" t="s">
        <v>542</v>
      </c>
      <c r="D360" s="1" t="s">
        <v>510</v>
      </c>
      <c r="E360" s="1">
        <v>2</v>
      </c>
      <c r="G360" s="1">
        <v>60</v>
      </c>
      <c r="H360" s="1">
        <v>21</v>
      </c>
    </row>
    <row r="361" spans="1:8" x14ac:dyDescent="0.25">
      <c r="A361" s="1" t="s">
        <v>226</v>
      </c>
      <c r="B361" s="4">
        <v>1.1000000000000001</v>
      </c>
      <c r="C361" s="1" t="s">
        <v>542</v>
      </c>
      <c r="D361" s="1" t="s">
        <v>510</v>
      </c>
      <c r="E361" s="1">
        <v>2</v>
      </c>
      <c r="G361" s="1">
        <v>30</v>
      </c>
      <c r="H361" s="1">
        <v>21</v>
      </c>
    </row>
    <row r="362" spans="1:8" x14ac:dyDescent="0.25">
      <c r="A362" s="1" t="s">
        <v>162</v>
      </c>
      <c r="B362" s="4">
        <v>0.15384615384615385</v>
      </c>
      <c r="C362" s="1" t="s">
        <v>543</v>
      </c>
      <c r="D362" s="1" t="s">
        <v>510</v>
      </c>
      <c r="E362" s="1">
        <v>2</v>
      </c>
      <c r="G362" s="1">
        <v>30</v>
      </c>
      <c r="H362" s="1">
        <v>21</v>
      </c>
    </row>
    <row r="363" spans="1:8" x14ac:dyDescent="0.25">
      <c r="A363" s="1" t="s">
        <v>281</v>
      </c>
      <c r="B363" s="4">
        <v>0.02</v>
      </c>
      <c r="C363" s="1" t="s">
        <v>542</v>
      </c>
      <c r="D363" s="1" t="s">
        <v>510</v>
      </c>
      <c r="E363" s="1">
        <v>2</v>
      </c>
      <c r="G363" s="1">
        <v>30</v>
      </c>
      <c r="H363" s="1">
        <v>30</v>
      </c>
    </row>
    <row r="364" spans="1:8" x14ac:dyDescent="0.25">
      <c r="A364" s="1" t="s">
        <v>163</v>
      </c>
      <c r="B364" s="4">
        <v>0.04</v>
      </c>
      <c r="C364" s="1" t="s">
        <v>543</v>
      </c>
      <c r="D364" s="1" t="s">
        <v>510</v>
      </c>
      <c r="E364" s="1">
        <v>2</v>
      </c>
      <c r="G364" s="1">
        <v>30</v>
      </c>
      <c r="H364" s="1">
        <v>60</v>
      </c>
    </row>
    <row r="365" spans="1:8" x14ac:dyDescent="0.25">
      <c r="A365" s="1" t="s">
        <v>157</v>
      </c>
      <c r="B365" s="4">
        <v>0</v>
      </c>
      <c r="C365" s="1" t="s">
        <v>543</v>
      </c>
      <c r="D365" s="1" t="s">
        <v>510</v>
      </c>
      <c r="E365" s="1">
        <v>2</v>
      </c>
      <c r="G365" s="1">
        <v>60</v>
      </c>
      <c r="H365" s="1">
        <v>21</v>
      </c>
    </row>
    <row r="366" spans="1:8" x14ac:dyDescent="0.25">
      <c r="A366" s="1" t="s">
        <v>154</v>
      </c>
      <c r="B366" s="4">
        <v>0</v>
      </c>
      <c r="C366" s="1" t="s">
        <v>543</v>
      </c>
      <c r="D366" s="1" t="s">
        <v>510</v>
      </c>
      <c r="E366" s="1">
        <v>2</v>
      </c>
      <c r="G366" s="1">
        <v>60</v>
      </c>
      <c r="H366" s="1">
        <v>30</v>
      </c>
    </row>
    <row r="367" spans="1:8" x14ac:dyDescent="0.25">
      <c r="A367" s="1" t="s">
        <v>279</v>
      </c>
      <c r="B367" s="4">
        <v>16.8</v>
      </c>
      <c r="C367" s="1" t="s">
        <v>542</v>
      </c>
      <c r="D367" s="1" t="s">
        <v>510</v>
      </c>
      <c r="E367" s="1">
        <v>2</v>
      </c>
      <c r="G367" s="1">
        <v>21</v>
      </c>
      <c r="H367" s="1">
        <v>21</v>
      </c>
    </row>
    <row r="368" spans="1:8" x14ac:dyDescent="0.25">
      <c r="A368" s="1" t="s">
        <v>165</v>
      </c>
      <c r="B368" s="4">
        <v>0.76923076923076916</v>
      </c>
      <c r="C368" s="1" t="s">
        <v>543</v>
      </c>
      <c r="D368" s="1" t="s">
        <v>510</v>
      </c>
      <c r="E368" s="1">
        <v>2</v>
      </c>
      <c r="G368" s="1">
        <v>30</v>
      </c>
      <c r="H368" s="1">
        <v>21</v>
      </c>
    </row>
    <row r="369" spans="1:8" x14ac:dyDescent="0.25">
      <c r="A369" s="1" t="s">
        <v>166</v>
      </c>
      <c r="B369" s="4">
        <v>0.76923076923076916</v>
      </c>
      <c r="C369" s="1" t="s">
        <v>543</v>
      </c>
      <c r="D369" s="1" t="s">
        <v>510</v>
      </c>
      <c r="E369" s="1">
        <v>2</v>
      </c>
      <c r="G369" s="1">
        <v>30</v>
      </c>
      <c r="H369" s="1">
        <v>21</v>
      </c>
    </row>
    <row r="370" spans="1:8" x14ac:dyDescent="0.25">
      <c r="A370" s="1" t="s">
        <v>161</v>
      </c>
      <c r="B370" s="4">
        <v>1.8518518518518517E-2</v>
      </c>
      <c r="C370" s="1" t="s">
        <v>543</v>
      </c>
      <c r="D370" s="1" t="s">
        <v>510</v>
      </c>
      <c r="E370" s="1">
        <v>2</v>
      </c>
      <c r="G370" s="1">
        <v>30</v>
      </c>
      <c r="H370" s="1">
        <v>120</v>
      </c>
    </row>
    <row r="371" spans="1:8" x14ac:dyDescent="0.25">
      <c r="A371" s="1" t="s">
        <v>155</v>
      </c>
      <c r="B371" s="4">
        <v>0</v>
      </c>
      <c r="C371" s="1" t="s">
        <v>543</v>
      </c>
      <c r="D371" s="1" t="s">
        <v>510</v>
      </c>
      <c r="E371" s="1">
        <v>2</v>
      </c>
      <c r="G371" s="1">
        <v>60</v>
      </c>
      <c r="H371" s="1">
        <v>30</v>
      </c>
    </row>
    <row r="372" spans="1:8" x14ac:dyDescent="0.25">
      <c r="A372" s="1" t="s">
        <v>269</v>
      </c>
      <c r="B372" s="4">
        <v>0</v>
      </c>
      <c r="C372" s="1" t="s">
        <v>542</v>
      </c>
      <c r="D372" s="1" t="s">
        <v>510</v>
      </c>
      <c r="E372" s="1">
        <v>2</v>
      </c>
      <c r="G372" s="1">
        <v>30</v>
      </c>
      <c r="H372" s="1">
        <v>60</v>
      </c>
    </row>
    <row r="373" spans="1:8" x14ac:dyDescent="0.25">
      <c r="A373" s="1" t="s">
        <v>284</v>
      </c>
      <c r="B373" s="4">
        <v>0</v>
      </c>
      <c r="C373" s="1" t="s">
        <v>542</v>
      </c>
      <c r="D373" s="1" t="s">
        <v>510</v>
      </c>
      <c r="E373" s="1">
        <v>2</v>
      </c>
      <c r="G373" s="1">
        <v>30</v>
      </c>
      <c r="H373" s="1">
        <v>240</v>
      </c>
    </row>
    <row r="374" spans="1:8" x14ac:dyDescent="0.25">
      <c r="A374" s="1" t="s">
        <v>156</v>
      </c>
      <c r="B374" s="4">
        <v>0</v>
      </c>
      <c r="C374" s="1" t="s">
        <v>543</v>
      </c>
      <c r="D374" s="1" t="s">
        <v>510</v>
      </c>
      <c r="E374" s="1">
        <v>2</v>
      </c>
      <c r="G374" s="1">
        <v>60</v>
      </c>
      <c r="H374" s="1">
        <v>60</v>
      </c>
    </row>
    <row r="375" spans="1:8" x14ac:dyDescent="0.25">
      <c r="A375" s="1" t="s">
        <v>285</v>
      </c>
      <c r="B375" s="4">
        <v>0.09</v>
      </c>
      <c r="C375" s="1" t="s">
        <v>542</v>
      </c>
      <c r="D375" s="1" t="s">
        <v>510</v>
      </c>
      <c r="E375" s="1">
        <v>2</v>
      </c>
      <c r="G375" s="1">
        <v>30</v>
      </c>
      <c r="H375" s="1">
        <v>45</v>
      </c>
    </row>
    <row r="376" spans="1:8" x14ac:dyDescent="0.25">
      <c r="A376" s="1" t="s">
        <v>287</v>
      </c>
      <c r="B376" s="4">
        <v>0.12</v>
      </c>
      <c r="C376" s="1" t="s">
        <v>542</v>
      </c>
      <c r="D376" s="1" t="s">
        <v>510</v>
      </c>
      <c r="E376" s="1">
        <v>2</v>
      </c>
      <c r="G376" s="1">
        <v>30</v>
      </c>
      <c r="H376" s="1">
        <v>60</v>
      </c>
    </row>
    <row r="377" spans="1:8" x14ac:dyDescent="0.25">
      <c r="A377" s="1" t="s">
        <v>291</v>
      </c>
      <c r="B377" s="4">
        <v>0</v>
      </c>
      <c r="C377" s="1" t="s">
        <v>542</v>
      </c>
      <c r="D377" s="1" t="s">
        <v>510</v>
      </c>
      <c r="E377" s="1">
        <v>2</v>
      </c>
      <c r="G377" s="1">
        <v>30</v>
      </c>
      <c r="H377" s="1">
        <v>21</v>
      </c>
    </row>
    <row r="378" spans="1:8" x14ac:dyDescent="0.25">
      <c r="A378" s="1" t="s">
        <v>292</v>
      </c>
      <c r="B378" s="4">
        <v>0.85</v>
      </c>
      <c r="C378" s="1" t="s">
        <v>542</v>
      </c>
      <c r="D378" s="1" t="s">
        <v>510</v>
      </c>
      <c r="E378" s="1">
        <v>2</v>
      </c>
      <c r="G378" s="1">
        <v>30</v>
      </c>
      <c r="H378" s="1">
        <v>21</v>
      </c>
    </row>
    <row r="379" spans="1:8" x14ac:dyDescent="0.25">
      <c r="A379" s="1" t="s">
        <v>289</v>
      </c>
      <c r="B379" s="4">
        <v>0</v>
      </c>
      <c r="C379" s="1" t="s">
        <v>542</v>
      </c>
      <c r="D379" s="1" t="s">
        <v>510</v>
      </c>
      <c r="E379" s="1">
        <v>2</v>
      </c>
      <c r="G379" s="1">
        <v>30</v>
      </c>
      <c r="H379" s="1">
        <v>21</v>
      </c>
    </row>
    <row r="380" spans="1:8" x14ac:dyDescent="0.25">
      <c r="A380" s="1" t="s">
        <v>208</v>
      </c>
      <c r="B380" s="4">
        <v>0</v>
      </c>
      <c r="C380" s="1" t="s">
        <v>543</v>
      </c>
      <c r="D380" s="1" t="s">
        <v>510</v>
      </c>
      <c r="E380" s="1">
        <v>2</v>
      </c>
      <c r="G380" s="1">
        <v>60</v>
      </c>
      <c r="H380" s="1">
        <v>21</v>
      </c>
    </row>
    <row r="381" spans="1:8" x14ac:dyDescent="0.25">
      <c r="A381" s="1" t="s">
        <v>205</v>
      </c>
      <c r="B381" s="4">
        <v>6.25E-2</v>
      </c>
      <c r="C381" s="1" t="s">
        <v>543</v>
      </c>
      <c r="D381" s="1" t="s">
        <v>510</v>
      </c>
      <c r="E381" s="1">
        <v>2</v>
      </c>
      <c r="G381" s="1">
        <v>30</v>
      </c>
      <c r="H381" s="1">
        <v>21</v>
      </c>
    </row>
    <row r="382" spans="1:8" x14ac:dyDescent="0.25">
      <c r="A382" s="1" t="s">
        <v>206</v>
      </c>
      <c r="B382" s="4">
        <v>0</v>
      </c>
      <c r="C382" s="1" t="s">
        <v>543</v>
      </c>
      <c r="D382" s="1" t="s">
        <v>510</v>
      </c>
      <c r="E382" s="1">
        <v>2</v>
      </c>
      <c r="G382" s="1">
        <v>30</v>
      </c>
      <c r="H382" s="1">
        <v>30</v>
      </c>
    </row>
    <row r="383" spans="1:8" x14ac:dyDescent="0.25">
      <c r="A383" s="1" t="s">
        <v>520</v>
      </c>
      <c r="B383" s="4">
        <v>2.0466639377814161E-3</v>
      </c>
      <c r="C383" s="1" t="s">
        <v>543</v>
      </c>
      <c r="D383" s="1" t="s">
        <v>510</v>
      </c>
      <c r="E383" s="1">
        <v>2</v>
      </c>
      <c r="G383" s="1">
        <v>45</v>
      </c>
      <c r="H383" s="1">
        <v>900</v>
      </c>
    </row>
    <row r="384" spans="1:8" x14ac:dyDescent="0.25">
      <c r="A384" s="1" t="s">
        <v>521</v>
      </c>
      <c r="B384" s="4">
        <v>1.0540319279574294E-2</v>
      </c>
      <c r="C384" s="1" t="s">
        <v>543</v>
      </c>
      <c r="D384" s="1" t="s">
        <v>510</v>
      </c>
      <c r="E384" s="1">
        <v>2</v>
      </c>
      <c r="G384" s="1">
        <v>45</v>
      </c>
      <c r="H384" s="1">
        <v>900</v>
      </c>
    </row>
    <row r="385" spans="1:8" x14ac:dyDescent="0.25">
      <c r="A385" s="1" t="s">
        <v>522</v>
      </c>
      <c r="B385" s="4">
        <v>8.0843225542365938E-3</v>
      </c>
      <c r="C385" s="1" t="s">
        <v>543</v>
      </c>
      <c r="D385" s="1" t="s">
        <v>510</v>
      </c>
      <c r="E385" s="1">
        <v>2</v>
      </c>
      <c r="G385" s="1">
        <v>45</v>
      </c>
      <c r="H385" s="1">
        <v>900</v>
      </c>
    </row>
    <row r="386" spans="1:8" x14ac:dyDescent="0.25">
      <c r="A386" s="1" t="s">
        <v>523</v>
      </c>
      <c r="B386" s="4">
        <v>7.0609905853458868E-3</v>
      </c>
      <c r="C386" s="1" t="s">
        <v>543</v>
      </c>
      <c r="D386" s="1" t="s">
        <v>510</v>
      </c>
      <c r="E386" s="1">
        <v>2</v>
      </c>
      <c r="G386" s="1">
        <v>45</v>
      </c>
      <c r="H386" s="1">
        <v>900</v>
      </c>
    </row>
    <row r="387" spans="1:8" x14ac:dyDescent="0.25">
      <c r="A387" s="1" t="s">
        <v>524</v>
      </c>
      <c r="B387" s="4">
        <v>1.2484650020466639E-2</v>
      </c>
      <c r="C387" s="1" t="s">
        <v>543</v>
      </c>
      <c r="D387" s="1" t="s">
        <v>510</v>
      </c>
      <c r="E387" s="1">
        <v>2</v>
      </c>
      <c r="G387" s="1">
        <v>45</v>
      </c>
      <c r="H387" s="1">
        <v>900</v>
      </c>
    </row>
    <row r="388" spans="1:8" x14ac:dyDescent="0.25">
      <c r="A388" s="1" t="s">
        <v>525</v>
      </c>
      <c r="B388" s="4">
        <v>9.92632009823987E-3</v>
      </c>
      <c r="C388" s="1" t="s">
        <v>543</v>
      </c>
      <c r="D388" s="1" t="s">
        <v>510</v>
      </c>
      <c r="E388" s="1">
        <v>2</v>
      </c>
      <c r="G388" s="1">
        <v>45</v>
      </c>
      <c r="H388" s="1">
        <v>900</v>
      </c>
    </row>
    <row r="389" spans="1:8" x14ac:dyDescent="0.25">
      <c r="A389" s="1" t="s">
        <v>526</v>
      </c>
      <c r="B389" s="4">
        <v>6.34465820712239E-3</v>
      </c>
      <c r="C389" s="1" t="s">
        <v>543</v>
      </c>
      <c r="D389" s="1" t="s">
        <v>510</v>
      </c>
      <c r="E389" s="1">
        <v>2</v>
      </c>
      <c r="G389" s="1">
        <v>45</v>
      </c>
      <c r="H389" s="1">
        <v>900</v>
      </c>
    </row>
    <row r="390" spans="1:8" x14ac:dyDescent="0.25">
      <c r="A390" s="1" t="s">
        <v>202</v>
      </c>
      <c r="B390" s="4">
        <v>1.4925373134328357</v>
      </c>
      <c r="C390" s="1" t="s">
        <v>543</v>
      </c>
      <c r="D390" s="1" t="s">
        <v>510</v>
      </c>
      <c r="E390" s="1">
        <v>2</v>
      </c>
      <c r="G390" s="1">
        <v>30</v>
      </c>
      <c r="H390" s="1">
        <v>3</v>
      </c>
    </row>
    <row r="391" spans="1:8" x14ac:dyDescent="0.25">
      <c r="A391" s="1" t="s">
        <v>527</v>
      </c>
      <c r="B391" s="4">
        <v>0</v>
      </c>
      <c r="C391" s="1" t="s">
        <v>542</v>
      </c>
      <c r="D391" s="1" t="s">
        <v>510</v>
      </c>
      <c r="E391" s="1">
        <v>2</v>
      </c>
      <c r="G391" s="1">
        <v>30</v>
      </c>
      <c r="H391" s="1">
        <v>0</v>
      </c>
    </row>
    <row r="392" spans="1:8" x14ac:dyDescent="0.25">
      <c r="A392" s="1" t="s">
        <v>528</v>
      </c>
      <c r="B392" s="4">
        <v>0</v>
      </c>
      <c r="C392" s="1" t="s">
        <v>543</v>
      </c>
      <c r="D392" s="1" t="s">
        <v>510</v>
      </c>
      <c r="E392" s="1">
        <v>2</v>
      </c>
      <c r="G392" s="1">
        <v>30</v>
      </c>
      <c r="H392" s="1">
        <v>0</v>
      </c>
    </row>
    <row r="393" spans="1:8" x14ac:dyDescent="0.25">
      <c r="A393" s="1" t="s">
        <v>256</v>
      </c>
      <c r="B393" s="4">
        <v>0</v>
      </c>
      <c r="C393" s="1" t="s">
        <v>542</v>
      </c>
      <c r="D393" s="1" t="s">
        <v>510</v>
      </c>
      <c r="E393" s="1">
        <v>2</v>
      </c>
      <c r="G393" s="1">
        <v>90</v>
      </c>
      <c r="H393" s="1">
        <v>90</v>
      </c>
    </row>
    <row r="394" spans="1:8" x14ac:dyDescent="0.25">
      <c r="A394" s="1" t="s">
        <v>248</v>
      </c>
      <c r="B394" s="4">
        <v>0</v>
      </c>
      <c r="C394" s="1" t="s">
        <v>542</v>
      </c>
      <c r="D394" s="1" t="s">
        <v>510</v>
      </c>
      <c r="E394" s="1">
        <v>2</v>
      </c>
      <c r="G394" s="1">
        <v>90</v>
      </c>
      <c r="H394" s="1">
        <v>90</v>
      </c>
    </row>
    <row r="395" spans="1:8" x14ac:dyDescent="0.25">
      <c r="A395" s="1" t="s">
        <v>254</v>
      </c>
      <c r="B395" s="4">
        <v>0</v>
      </c>
      <c r="C395" s="1" t="s">
        <v>542</v>
      </c>
      <c r="D395" s="1" t="s">
        <v>510</v>
      </c>
      <c r="E395" s="1">
        <v>2</v>
      </c>
      <c r="G395" s="1">
        <v>90</v>
      </c>
      <c r="H395" s="1">
        <v>90</v>
      </c>
    </row>
    <row r="396" spans="1:8" x14ac:dyDescent="0.25">
      <c r="A396" s="1" t="s">
        <v>529</v>
      </c>
      <c r="B396" s="4">
        <v>6.666666666666667</v>
      </c>
      <c r="C396" s="1" t="s">
        <v>543</v>
      </c>
      <c r="D396" s="1" t="s">
        <v>510</v>
      </c>
      <c r="E396" s="1">
        <v>2</v>
      </c>
      <c r="G396" s="1">
        <v>90</v>
      </c>
      <c r="H396" s="1">
        <v>21</v>
      </c>
    </row>
    <row r="397" spans="1:8" x14ac:dyDescent="0.25">
      <c r="A397" s="1" t="s">
        <v>530</v>
      </c>
      <c r="B397" s="4">
        <v>14.285714285714285</v>
      </c>
      <c r="C397" s="1" t="s">
        <v>543</v>
      </c>
      <c r="D397" s="1" t="s">
        <v>510</v>
      </c>
      <c r="E397" s="1">
        <v>2</v>
      </c>
      <c r="G397" s="1">
        <v>90</v>
      </c>
      <c r="H397" s="1">
        <v>21</v>
      </c>
    </row>
    <row r="398" spans="1:8" x14ac:dyDescent="0.25">
      <c r="A398" s="1" t="s">
        <v>531</v>
      </c>
      <c r="B398" s="4">
        <v>2</v>
      </c>
      <c r="C398" s="1" t="s">
        <v>543</v>
      </c>
      <c r="D398" s="1" t="s">
        <v>510</v>
      </c>
      <c r="E398" s="1">
        <v>2</v>
      </c>
      <c r="G398" s="1">
        <v>90</v>
      </c>
      <c r="H398" s="1">
        <v>21</v>
      </c>
    </row>
    <row r="399" spans="1:8" x14ac:dyDescent="0.25">
      <c r="A399" s="1" t="s">
        <v>536</v>
      </c>
      <c r="B399" s="4">
        <v>0</v>
      </c>
      <c r="C399" s="1" t="s">
        <v>544</v>
      </c>
      <c r="D399" s="1" t="s">
        <v>510</v>
      </c>
      <c r="E399" s="1">
        <v>2</v>
      </c>
      <c r="G399" s="1">
        <v>30</v>
      </c>
      <c r="H399" s="1">
        <v>21</v>
      </c>
    </row>
    <row r="400" spans="1:8" x14ac:dyDescent="0.25">
      <c r="A400" s="1" t="s">
        <v>212</v>
      </c>
      <c r="B400" s="4">
        <v>3.6</v>
      </c>
      <c r="C400" s="1" t="s">
        <v>542</v>
      </c>
      <c r="D400" s="1" t="s">
        <v>509</v>
      </c>
      <c r="E400" s="1">
        <v>2</v>
      </c>
      <c r="G400" s="1">
        <v>14</v>
      </c>
      <c r="H400" s="1">
        <v>21</v>
      </c>
    </row>
    <row r="401" spans="1:8" x14ac:dyDescent="0.25">
      <c r="A401" s="1" t="s">
        <v>213</v>
      </c>
      <c r="B401" s="4">
        <v>0.14000000000000001</v>
      </c>
      <c r="C401" s="1" t="s">
        <v>542</v>
      </c>
      <c r="D401" s="1" t="s">
        <v>509</v>
      </c>
      <c r="E401" s="1">
        <v>2</v>
      </c>
      <c r="G401" s="1">
        <v>30</v>
      </c>
      <c r="H401" s="1">
        <v>60</v>
      </c>
    </row>
    <row r="402" spans="1:8" x14ac:dyDescent="0.25">
      <c r="A402" s="1" t="s">
        <v>210</v>
      </c>
      <c r="B402" s="4">
        <v>0.13333333333333333</v>
      </c>
      <c r="C402" s="1" t="s">
        <v>543</v>
      </c>
      <c r="D402" s="1" t="s">
        <v>509</v>
      </c>
      <c r="E402" s="1">
        <v>2</v>
      </c>
      <c r="G402" s="1">
        <v>45</v>
      </c>
      <c r="H402" s="1">
        <v>21</v>
      </c>
    </row>
    <row r="403" spans="1:8" x14ac:dyDescent="0.25">
      <c r="A403" s="1" t="s">
        <v>216</v>
      </c>
      <c r="B403" s="4">
        <v>34.5</v>
      </c>
      <c r="C403" s="1" t="s">
        <v>542</v>
      </c>
      <c r="D403" s="1" t="s">
        <v>509</v>
      </c>
      <c r="E403" s="1">
        <v>2</v>
      </c>
      <c r="G403" s="1">
        <v>3</v>
      </c>
      <c r="H403" s="1">
        <v>2</v>
      </c>
    </row>
    <row r="404" spans="1:8" x14ac:dyDescent="0.25">
      <c r="A404" s="1" t="s">
        <v>222</v>
      </c>
      <c r="B404" s="4">
        <v>0.24</v>
      </c>
      <c r="C404" s="1" t="s">
        <v>542</v>
      </c>
      <c r="D404" s="1" t="s">
        <v>509</v>
      </c>
      <c r="E404" s="1">
        <v>2</v>
      </c>
      <c r="G404" s="1">
        <v>30</v>
      </c>
      <c r="H404" s="1">
        <v>21</v>
      </c>
    </row>
    <row r="405" spans="1:8" x14ac:dyDescent="0.25">
      <c r="A405" s="1" t="s">
        <v>223</v>
      </c>
      <c r="B405" s="4">
        <v>5</v>
      </c>
      <c r="C405" s="1" t="s">
        <v>542</v>
      </c>
      <c r="D405" s="1" t="s">
        <v>509</v>
      </c>
      <c r="E405" s="1">
        <v>2</v>
      </c>
      <c r="G405" s="1">
        <v>10</v>
      </c>
      <c r="H405" s="1">
        <v>3</v>
      </c>
    </row>
    <row r="406" spans="1:8" x14ac:dyDescent="0.25">
      <c r="A406" s="1" t="s">
        <v>224</v>
      </c>
      <c r="B406" s="4">
        <v>12.5</v>
      </c>
      <c r="C406" s="1" t="s">
        <v>542</v>
      </c>
      <c r="D406" s="1" t="s">
        <v>509</v>
      </c>
      <c r="E406" s="1">
        <v>2</v>
      </c>
      <c r="G406" s="1">
        <v>0</v>
      </c>
      <c r="H406" s="1">
        <v>3</v>
      </c>
    </row>
    <row r="407" spans="1:8" x14ac:dyDescent="0.25">
      <c r="A407" s="1" t="s">
        <v>41</v>
      </c>
      <c r="B407" s="4">
        <v>0</v>
      </c>
      <c r="C407" s="1" t="s">
        <v>543</v>
      </c>
      <c r="D407" s="1" t="s">
        <v>509</v>
      </c>
      <c r="E407" s="1">
        <v>2</v>
      </c>
      <c r="G407" s="1">
        <v>30</v>
      </c>
      <c r="H407" s="1">
        <v>21</v>
      </c>
    </row>
    <row r="408" spans="1:8" x14ac:dyDescent="0.25">
      <c r="A408" s="1" t="s">
        <v>43</v>
      </c>
      <c r="B408" s="4">
        <v>0</v>
      </c>
      <c r="C408" s="1" t="s">
        <v>543</v>
      </c>
      <c r="D408" s="1" t="s">
        <v>509</v>
      </c>
      <c r="E408" s="1">
        <v>2</v>
      </c>
      <c r="G408" s="1">
        <v>30</v>
      </c>
      <c r="H408" s="1">
        <v>21</v>
      </c>
    </row>
    <row r="409" spans="1:8" x14ac:dyDescent="0.25">
      <c r="A409" s="1" t="s">
        <v>45</v>
      </c>
      <c r="B409" s="4">
        <v>0</v>
      </c>
      <c r="C409" s="1" t="s">
        <v>543</v>
      </c>
      <c r="D409" s="1" t="s">
        <v>509</v>
      </c>
      <c r="E409" s="1">
        <v>2</v>
      </c>
      <c r="G409" s="1">
        <v>30</v>
      </c>
      <c r="H409" s="1">
        <v>21</v>
      </c>
    </row>
    <row r="410" spans="1:8" x14ac:dyDescent="0.25">
      <c r="A410" s="1" t="s">
        <v>44</v>
      </c>
      <c r="B410" s="4">
        <v>0</v>
      </c>
      <c r="C410" s="1" t="s">
        <v>543</v>
      </c>
      <c r="D410" s="1" t="s">
        <v>509</v>
      </c>
      <c r="E410" s="1">
        <v>2</v>
      </c>
      <c r="G410" s="1">
        <v>30</v>
      </c>
      <c r="H410" s="1">
        <v>21</v>
      </c>
    </row>
    <row r="411" spans="1:8" x14ac:dyDescent="0.25">
      <c r="A411" s="1" t="s">
        <v>47</v>
      </c>
      <c r="B411" s="4">
        <v>0</v>
      </c>
      <c r="C411" s="1" t="s">
        <v>543</v>
      </c>
      <c r="D411" s="1" t="s">
        <v>509</v>
      </c>
      <c r="E411" s="1">
        <v>2</v>
      </c>
      <c r="G411" s="1">
        <v>30</v>
      </c>
      <c r="H411" s="1">
        <v>21</v>
      </c>
    </row>
    <row r="412" spans="1:8" x14ac:dyDescent="0.25">
      <c r="A412" s="1" t="s">
        <v>46</v>
      </c>
      <c r="B412" s="4">
        <v>0</v>
      </c>
      <c r="C412" s="1" t="s">
        <v>543</v>
      </c>
      <c r="D412" s="1" t="s">
        <v>509</v>
      </c>
      <c r="E412" s="1">
        <v>2</v>
      </c>
      <c r="G412" s="1">
        <v>30</v>
      </c>
      <c r="H412" s="1">
        <v>21</v>
      </c>
    </row>
    <row r="413" spans="1:8" x14ac:dyDescent="0.25">
      <c r="A413" s="1" t="s">
        <v>54</v>
      </c>
      <c r="B413" s="4">
        <v>0</v>
      </c>
      <c r="C413" s="1" t="s">
        <v>543</v>
      </c>
      <c r="D413" s="1" t="s">
        <v>509</v>
      </c>
      <c r="E413" s="1">
        <v>2</v>
      </c>
      <c r="G413" s="1">
        <v>30</v>
      </c>
      <c r="H413" s="1">
        <v>21</v>
      </c>
    </row>
    <row r="414" spans="1:8" x14ac:dyDescent="0.25">
      <c r="A414" s="1" t="s">
        <v>49</v>
      </c>
      <c r="B414" s="4">
        <v>0</v>
      </c>
      <c r="C414" s="1" t="s">
        <v>543</v>
      </c>
      <c r="D414" s="1" t="s">
        <v>509</v>
      </c>
      <c r="E414" s="1">
        <v>2</v>
      </c>
      <c r="G414" s="1">
        <v>30</v>
      </c>
      <c r="H414" s="1">
        <v>21</v>
      </c>
    </row>
    <row r="415" spans="1:8" x14ac:dyDescent="0.25">
      <c r="A415" s="1" t="s">
        <v>51</v>
      </c>
      <c r="B415" s="4">
        <v>0</v>
      </c>
      <c r="C415" s="1" t="s">
        <v>543</v>
      </c>
      <c r="D415" s="1" t="s">
        <v>509</v>
      </c>
      <c r="E415" s="1">
        <v>2</v>
      </c>
      <c r="G415" s="1">
        <v>30</v>
      </c>
      <c r="H415" s="1">
        <v>21</v>
      </c>
    </row>
    <row r="416" spans="1:8" x14ac:dyDescent="0.25">
      <c r="A416" s="1" t="s">
        <v>48</v>
      </c>
      <c r="B416" s="4">
        <v>0</v>
      </c>
      <c r="C416" s="1" t="s">
        <v>543</v>
      </c>
      <c r="D416" s="1" t="s">
        <v>509</v>
      </c>
      <c r="E416" s="1">
        <v>2</v>
      </c>
      <c r="G416" s="1">
        <v>30</v>
      </c>
      <c r="H416" s="1">
        <v>21</v>
      </c>
    </row>
    <row r="417" spans="1:8" x14ac:dyDescent="0.25">
      <c r="A417" s="1" t="s">
        <v>218</v>
      </c>
      <c r="B417" s="4">
        <v>0</v>
      </c>
      <c r="C417" s="1" t="s">
        <v>542</v>
      </c>
      <c r="D417" s="1" t="s">
        <v>509</v>
      </c>
      <c r="E417" s="1">
        <v>2</v>
      </c>
      <c r="G417" s="1">
        <v>30</v>
      </c>
      <c r="H417" s="1">
        <v>90</v>
      </c>
    </row>
    <row r="418" spans="1:8" x14ac:dyDescent="0.25">
      <c r="A418" s="1" t="s">
        <v>288</v>
      </c>
      <c r="B418" s="4">
        <v>0</v>
      </c>
      <c r="C418" s="1" t="s">
        <v>542</v>
      </c>
      <c r="D418" s="1" t="s">
        <v>509</v>
      </c>
      <c r="E418" s="1">
        <v>2</v>
      </c>
      <c r="G418" s="1">
        <v>30</v>
      </c>
      <c r="H418" s="1">
        <v>60</v>
      </c>
    </row>
    <row r="419" spans="1:8" x14ac:dyDescent="0.25">
      <c r="A419" s="1" t="s">
        <v>56</v>
      </c>
      <c r="B419" s="4">
        <v>0</v>
      </c>
      <c r="C419" s="1" t="s">
        <v>543</v>
      </c>
      <c r="D419" s="1" t="s">
        <v>509</v>
      </c>
      <c r="E419" s="1">
        <v>2</v>
      </c>
      <c r="G419" s="1">
        <v>45</v>
      </c>
      <c r="H419" s="1">
        <v>21</v>
      </c>
    </row>
    <row r="420" spans="1:8" x14ac:dyDescent="0.25">
      <c r="A420" s="1" t="s">
        <v>61</v>
      </c>
      <c r="B420" s="4">
        <v>0.16129032258064516</v>
      </c>
      <c r="C420" s="1" t="s">
        <v>543</v>
      </c>
      <c r="D420" s="1" t="s">
        <v>509</v>
      </c>
      <c r="E420" s="1">
        <v>2</v>
      </c>
      <c r="G420" s="1">
        <v>30</v>
      </c>
      <c r="H420" s="1">
        <v>21</v>
      </c>
    </row>
    <row r="421" spans="1:8" x14ac:dyDescent="0.25">
      <c r="A421" s="1" t="s">
        <v>60</v>
      </c>
      <c r="B421" s="4">
        <v>0.76923076923076916</v>
      </c>
      <c r="C421" s="1" t="s">
        <v>543</v>
      </c>
      <c r="D421" s="1" t="s">
        <v>509</v>
      </c>
      <c r="E421" s="1">
        <v>2</v>
      </c>
      <c r="G421" s="1">
        <v>60</v>
      </c>
      <c r="H421" s="1">
        <v>30</v>
      </c>
    </row>
    <row r="422" spans="1:8" x14ac:dyDescent="0.25">
      <c r="A422" s="1" t="s">
        <v>59</v>
      </c>
      <c r="B422" s="4">
        <v>3.3333333333333333E-2</v>
      </c>
      <c r="C422" s="1" t="s">
        <v>543</v>
      </c>
      <c r="D422" s="1" t="s">
        <v>509</v>
      </c>
      <c r="E422" s="1">
        <v>2</v>
      </c>
      <c r="G422" s="1">
        <v>60</v>
      </c>
      <c r="H422" s="1">
        <v>60</v>
      </c>
    </row>
    <row r="423" spans="1:8" x14ac:dyDescent="0.25">
      <c r="A423" s="1" t="s">
        <v>512</v>
      </c>
      <c r="B423" s="4">
        <v>8.3333333333333329E-2</v>
      </c>
      <c r="C423" s="1" t="s">
        <v>543</v>
      </c>
      <c r="D423" s="1" t="s">
        <v>509</v>
      </c>
      <c r="E423" s="1">
        <v>2</v>
      </c>
      <c r="G423" s="1">
        <v>60</v>
      </c>
      <c r="H423" s="1">
        <v>21</v>
      </c>
    </row>
    <row r="424" spans="1:8" x14ac:dyDescent="0.25">
      <c r="A424" s="1" t="s">
        <v>201</v>
      </c>
      <c r="B424" s="4">
        <v>2.2222222222222223</v>
      </c>
      <c r="C424" s="1" t="s">
        <v>543</v>
      </c>
      <c r="D424" s="1" t="s">
        <v>509</v>
      </c>
      <c r="E424" s="1">
        <v>2</v>
      </c>
      <c r="G424" s="1">
        <v>60</v>
      </c>
      <c r="H424" s="1">
        <v>30</v>
      </c>
    </row>
    <row r="425" spans="1:8" x14ac:dyDescent="0.25">
      <c r="A425" s="1" t="s">
        <v>58</v>
      </c>
      <c r="B425" s="4">
        <v>0</v>
      </c>
      <c r="C425" s="1" t="s">
        <v>543</v>
      </c>
      <c r="D425" s="1" t="s">
        <v>509</v>
      </c>
      <c r="E425" s="1">
        <v>2</v>
      </c>
      <c r="G425" s="1">
        <v>60</v>
      </c>
      <c r="H425" s="1">
        <v>30</v>
      </c>
    </row>
    <row r="426" spans="1:8" x14ac:dyDescent="0.25">
      <c r="A426" s="1" t="s">
        <v>263</v>
      </c>
      <c r="B426" s="4">
        <v>0.33</v>
      </c>
      <c r="C426" s="1" t="s">
        <v>542</v>
      </c>
      <c r="D426" s="1" t="s">
        <v>509</v>
      </c>
      <c r="E426" s="1">
        <v>2</v>
      </c>
      <c r="G426" s="1">
        <v>30</v>
      </c>
      <c r="H426" s="1">
        <v>21</v>
      </c>
    </row>
    <row r="427" spans="1:8" x14ac:dyDescent="0.25">
      <c r="A427" s="1" t="s">
        <v>513</v>
      </c>
      <c r="B427" s="4">
        <v>0.41666666666666669</v>
      </c>
      <c r="C427" s="1" t="s">
        <v>543</v>
      </c>
      <c r="D427" s="1" t="s">
        <v>509</v>
      </c>
      <c r="E427" s="1">
        <v>2</v>
      </c>
      <c r="G427" s="1">
        <v>30</v>
      </c>
      <c r="H427" s="1">
        <v>21</v>
      </c>
    </row>
    <row r="428" spans="1:8" x14ac:dyDescent="0.25">
      <c r="A428" s="1" t="s">
        <v>514</v>
      </c>
      <c r="B428" s="4">
        <v>5.0000000000000001E-4</v>
      </c>
      <c r="C428" s="1" t="s">
        <v>542</v>
      </c>
      <c r="D428" s="1" t="s">
        <v>509</v>
      </c>
      <c r="E428" s="1">
        <v>2</v>
      </c>
      <c r="G428" s="1">
        <v>60</v>
      </c>
      <c r="H428" s="1">
        <v>150</v>
      </c>
    </row>
    <row r="429" spans="1:8" x14ac:dyDescent="0.25">
      <c r="A429" s="1" t="s">
        <v>227</v>
      </c>
      <c r="B429" s="4">
        <v>0.85</v>
      </c>
      <c r="C429" s="1" t="s">
        <v>542</v>
      </c>
      <c r="D429" s="1" t="s">
        <v>509</v>
      </c>
      <c r="E429" s="1">
        <v>2</v>
      </c>
      <c r="G429" s="1">
        <v>45</v>
      </c>
      <c r="H429" s="1">
        <v>21</v>
      </c>
    </row>
    <row r="430" spans="1:8" x14ac:dyDescent="0.25">
      <c r="A430" s="1" t="s">
        <v>99</v>
      </c>
      <c r="B430" s="4">
        <v>0.68965517241379315</v>
      </c>
      <c r="C430" s="1" t="s">
        <v>543</v>
      </c>
      <c r="D430" s="1" t="s">
        <v>509</v>
      </c>
      <c r="E430" s="1">
        <v>2</v>
      </c>
      <c r="G430" s="1">
        <v>45</v>
      </c>
      <c r="H430" s="1">
        <v>21</v>
      </c>
    </row>
    <row r="431" spans="1:8" x14ac:dyDescent="0.25">
      <c r="A431" s="1" t="s">
        <v>115</v>
      </c>
      <c r="B431" s="4">
        <v>0.5</v>
      </c>
      <c r="C431" s="1" t="s">
        <v>543</v>
      </c>
      <c r="D431" s="1" t="s">
        <v>509</v>
      </c>
      <c r="E431" s="1">
        <v>2</v>
      </c>
      <c r="G431" s="1">
        <v>45</v>
      </c>
      <c r="H431" s="1">
        <v>21</v>
      </c>
    </row>
    <row r="432" spans="1:8" x14ac:dyDescent="0.25">
      <c r="A432" s="1" t="s">
        <v>117</v>
      </c>
      <c r="B432" s="4">
        <v>1.1001100110011002</v>
      </c>
      <c r="C432" s="1" t="s">
        <v>543</v>
      </c>
      <c r="D432" s="1" t="s">
        <v>509</v>
      </c>
      <c r="E432" s="1">
        <v>2</v>
      </c>
      <c r="G432" s="1">
        <v>45</v>
      </c>
      <c r="H432" s="1">
        <v>21</v>
      </c>
    </row>
    <row r="433" spans="1:8" x14ac:dyDescent="0.25">
      <c r="A433" s="1" t="s">
        <v>119</v>
      </c>
      <c r="B433" s="4">
        <v>2.5</v>
      </c>
      <c r="C433" s="1" t="s">
        <v>543</v>
      </c>
      <c r="D433" s="1" t="s">
        <v>509</v>
      </c>
      <c r="E433" s="1">
        <v>2</v>
      </c>
      <c r="G433" s="1">
        <v>45</v>
      </c>
      <c r="H433" s="1">
        <v>21</v>
      </c>
    </row>
    <row r="434" spans="1:8" x14ac:dyDescent="0.25">
      <c r="A434" s="1" t="s">
        <v>128</v>
      </c>
      <c r="B434" s="4">
        <v>0.52631578947368418</v>
      </c>
      <c r="C434" s="1" t="s">
        <v>543</v>
      </c>
      <c r="D434" s="1" t="s">
        <v>509</v>
      </c>
      <c r="E434" s="1">
        <v>2</v>
      </c>
      <c r="G434" s="1">
        <v>45</v>
      </c>
      <c r="H434" s="1">
        <v>21</v>
      </c>
    </row>
    <row r="435" spans="1:8" x14ac:dyDescent="0.25">
      <c r="A435" s="1" t="s">
        <v>132</v>
      </c>
      <c r="B435" s="4">
        <v>1.25</v>
      </c>
      <c r="C435" s="1" t="s">
        <v>543</v>
      </c>
      <c r="D435" s="1" t="s">
        <v>509</v>
      </c>
      <c r="E435" s="1">
        <v>2</v>
      </c>
      <c r="G435" s="1">
        <v>45</v>
      </c>
      <c r="H435" s="1">
        <v>21</v>
      </c>
    </row>
    <row r="436" spans="1:8" x14ac:dyDescent="0.25">
      <c r="A436" s="1" t="s">
        <v>134</v>
      </c>
      <c r="B436" s="4">
        <v>0.14285714285714285</v>
      </c>
      <c r="C436" s="1" t="s">
        <v>543</v>
      </c>
      <c r="D436" s="1" t="s">
        <v>509</v>
      </c>
      <c r="E436" s="1">
        <v>2</v>
      </c>
      <c r="G436" s="1">
        <v>45</v>
      </c>
      <c r="H436" s="1">
        <v>21</v>
      </c>
    </row>
    <row r="437" spans="1:8" x14ac:dyDescent="0.25">
      <c r="A437" s="1" t="s">
        <v>136</v>
      </c>
      <c r="B437" s="4">
        <v>1.4925373134328357</v>
      </c>
      <c r="C437" s="1" t="s">
        <v>543</v>
      </c>
      <c r="D437" s="1" t="s">
        <v>509</v>
      </c>
      <c r="E437" s="1">
        <v>2</v>
      </c>
      <c r="G437" s="1">
        <v>45</v>
      </c>
      <c r="H437" s="1">
        <v>21</v>
      </c>
    </row>
    <row r="438" spans="1:8" x14ac:dyDescent="0.25">
      <c r="A438" s="1" t="s">
        <v>144</v>
      </c>
      <c r="B438" s="4">
        <v>0.3125</v>
      </c>
      <c r="C438" s="1" t="s">
        <v>543</v>
      </c>
      <c r="D438" s="1" t="s">
        <v>509</v>
      </c>
      <c r="E438" s="1">
        <v>2</v>
      </c>
      <c r="G438" s="1">
        <v>45</v>
      </c>
      <c r="H438" s="1">
        <v>21</v>
      </c>
    </row>
    <row r="439" spans="1:8" x14ac:dyDescent="0.25">
      <c r="A439" s="1" t="s">
        <v>146</v>
      </c>
      <c r="B439" s="4">
        <v>0.5</v>
      </c>
      <c r="C439" s="1" t="s">
        <v>543</v>
      </c>
      <c r="D439" s="1" t="s">
        <v>509</v>
      </c>
      <c r="E439" s="1">
        <v>2</v>
      </c>
      <c r="G439" s="1">
        <v>45</v>
      </c>
      <c r="H439" s="1">
        <v>21</v>
      </c>
    </row>
    <row r="440" spans="1:8" x14ac:dyDescent="0.25">
      <c r="A440" s="1" t="s">
        <v>234</v>
      </c>
      <c r="B440" s="4">
        <v>0.13</v>
      </c>
      <c r="C440" s="1" t="s">
        <v>542</v>
      </c>
      <c r="D440" s="1" t="s">
        <v>509</v>
      </c>
      <c r="E440" s="1">
        <v>2</v>
      </c>
      <c r="G440" s="1">
        <v>60</v>
      </c>
      <c r="H440" s="1">
        <v>21</v>
      </c>
    </row>
    <row r="441" spans="1:8" x14ac:dyDescent="0.25">
      <c r="A441" s="1" t="s">
        <v>238</v>
      </c>
      <c r="B441" s="4">
        <v>0</v>
      </c>
      <c r="C441" s="1" t="s">
        <v>542</v>
      </c>
      <c r="D441" s="1" t="s">
        <v>509</v>
      </c>
      <c r="E441" s="1">
        <v>2</v>
      </c>
      <c r="G441" s="1">
        <v>30</v>
      </c>
      <c r="H441" s="1">
        <v>30</v>
      </c>
    </row>
    <row r="442" spans="1:8" x14ac:dyDescent="0.25">
      <c r="A442" s="1" t="s">
        <v>252</v>
      </c>
      <c r="B442" s="4">
        <v>0</v>
      </c>
      <c r="C442" s="1" t="s">
        <v>542</v>
      </c>
      <c r="D442" s="1" t="s">
        <v>509</v>
      </c>
      <c r="E442" s="1">
        <v>2</v>
      </c>
      <c r="G442" s="1">
        <v>14</v>
      </c>
      <c r="H442" s="1">
        <v>21</v>
      </c>
    </row>
    <row r="443" spans="1:8" x14ac:dyDescent="0.25">
      <c r="A443" s="1" t="s">
        <v>228</v>
      </c>
      <c r="B443" s="4">
        <v>0.6</v>
      </c>
      <c r="C443" s="1" t="s">
        <v>542</v>
      </c>
      <c r="D443" s="1" t="s">
        <v>509</v>
      </c>
      <c r="E443" s="1">
        <v>2</v>
      </c>
      <c r="G443" s="1">
        <v>30</v>
      </c>
      <c r="H443" s="1">
        <v>21</v>
      </c>
    </row>
    <row r="444" spans="1:8" x14ac:dyDescent="0.25">
      <c r="A444" s="1" t="s">
        <v>258</v>
      </c>
      <c r="B444" s="4">
        <v>0</v>
      </c>
      <c r="C444" s="1" t="s">
        <v>542</v>
      </c>
      <c r="D444" s="1" t="s">
        <v>509</v>
      </c>
      <c r="E444" s="1">
        <v>2</v>
      </c>
      <c r="G444" s="1">
        <v>30</v>
      </c>
      <c r="H444" s="1">
        <v>21</v>
      </c>
    </row>
    <row r="445" spans="1:8" x14ac:dyDescent="0.25">
      <c r="A445" s="1" t="s">
        <v>259</v>
      </c>
      <c r="B445" s="4">
        <v>1.2E-2</v>
      </c>
      <c r="C445" s="1" t="s">
        <v>542</v>
      </c>
      <c r="D445" s="1" t="s">
        <v>509</v>
      </c>
      <c r="E445" s="1">
        <v>2</v>
      </c>
      <c r="G445" s="1">
        <v>30</v>
      </c>
      <c r="H445" s="1">
        <v>30</v>
      </c>
    </row>
    <row r="446" spans="1:8" x14ac:dyDescent="0.25">
      <c r="A446" s="1" t="s">
        <v>229</v>
      </c>
      <c r="B446" s="4">
        <v>0.75</v>
      </c>
      <c r="C446" s="1" t="s">
        <v>542</v>
      </c>
      <c r="D446" s="1" t="s">
        <v>509</v>
      </c>
      <c r="E446" s="1">
        <v>2</v>
      </c>
      <c r="G446" s="1">
        <v>30</v>
      </c>
      <c r="H446" s="1">
        <v>21</v>
      </c>
    </row>
    <row r="447" spans="1:8" x14ac:dyDescent="0.25">
      <c r="A447" s="1" t="s">
        <v>244</v>
      </c>
      <c r="B447" s="4">
        <v>4.2</v>
      </c>
      <c r="C447" s="1" t="s">
        <v>542</v>
      </c>
      <c r="D447" s="1" t="s">
        <v>509</v>
      </c>
      <c r="E447" s="1">
        <v>2</v>
      </c>
      <c r="G447" s="1">
        <v>30</v>
      </c>
      <c r="H447" s="1">
        <v>21</v>
      </c>
    </row>
    <row r="448" spans="1:8" x14ac:dyDescent="0.25">
      <c r="A448" s="1" t="s">
        <v>260</v>
      </c>
      <c r="B448" s="4">
        <v>0.5</v>
      </c>
      <c r="C448" s="1" t="s">
        <v>542</v>
      </c>
      <c r="D448" s="1" t="s">
        <v>509</v>
      </c>
      <c r="E448" s="1">
        <v>2</v>
      </c>
      <c r="G448" s="1">
        <v>30</v>
      </c>
      <c r="H448" s="1">
        <v>21</v>
      </c>
    </row>
    <row r="449" spans="1:8" x14ac:dyDescent="0.25">
      <c r="A449" s="1" t="s">
        <v>160</v>
      </c>
      <c r="B449" s="4">
        <v>7.6923076923076927E-2</v>
      </c>
      <c r="C449" s="1" t="s">
        <v>543</v>
      </c>
      <c r="D449" s="1" t="s">
        <v>509</v>
      </c>
      <c r="E449" s="1">
        <v>2</v>
      </c>
      <c r="G449" s="1">
        <v>30</v>
      </c>
      <c r="H449" s="1">
        <v>30</v>
      </c>
    </row>
    <row r="450" spans="1:8" x14ac:dyDescent="0.25">
      <c r="A450" s="1" t="s">
        <v>167</v>
      </c>
      <c r="B450" s="4">
        <v>8.8999999999999996E-2</v>
      </c>
      <c r="C450" s="1" t="s">
        <v>542</v>
      </c>
      <c r="D450" s="1" t="s">
        <v>509</v>
      </c>
      <c r="E450" s="1">
        <v>2</v>
      </c>
      <c r="G450" s="1">
        <v>30</v>
      </c>
      <c r="H450" s="1">
        <v>60</v>
      </c>
    </row>
    <row r="451" spans="1:8" x14ac:dyDescent="0.25">
      <c r="A451" s="1" t="s">
        <v>168</v>
      </c>
      <c r="B451" s="4">
        <v>4.1000000000000002E-2</v>
      </c>
      <c r="C451" s="1" t="s">
        <v>542</v>
      </c>
      <c r="D451" s="1" t="s">
        <v>509</v>
      </c>
      <c r="E451" s="1">
        <v>2</v>
      </c>
      <c r="G451" s="1">
        <v>30</v>
      </c>
      <c r="H451" s="1">
        <v>120</v>
      </c>
    </row>
    <row r="452" spans="1:8" x14ac:dyDescent="0.25">
      <c r="A452" s="1" t="s">
        <v>169</v>
      </c>
      <c r="B452" s="4">
        <v>5.1999999999999998E-2</v>
      </c>
      <c r="C452" s="1" t="s">
        <v>542</v>
      </c>
      <c r="D452" s="1" t="s">
        <v>509</v>
      </c>
      <c r="E452" s="1">
        <v>2</v>
      </c>
      <c r="G452" s="1">
        <v>30</v>
      </c>
      <c r="H452" s="1">
        <v>120</v>
      </c>
    </row>
    <row r="453" spans="1:8" x14ac:dyDescent="0.25">
      <c r="A453" s="1" t="s">
        <v>170</v>
      </c>
      <c r="B453" s="4">
        <v>2.8000000000000001E-2</v>
      </c>
      <c r="C453" s="1" t="s">
        <v>542</v>
      </c>
      <c r="D453" s="1" t="s">
        <v>509</v>
      </c>
      <c r="E453" s="1">
        <v>2</v>
      </c>
      <c r="G453" s="1">
        <v>30</v>
      </c>
      <c r="H453" s="1">
        <v>365</v>
      </c>
    </row>
    <row r="454" spans="1:8" x14ac:dyDescent="0.25">
      <c r="A454" s="1" t="s">
        <v>171</v>
      </c>
      <c r="B454" s="4">
        <v>2.5000000000000001E-2</v>
      </c>
      <c r="C454" s="1" t="s">
        <v>542</v>
      </c>
      <c r="D454" s="1" t="s">
        <v>509</v>
      </c>
      <c r="E454" s="1">
        <v>2</v>
      </c>
      <c r="G454" s="1">
        <v>30</v>
      </c>
      <c r="H454" s="1">
        <v>365</v>
      </c>
    </row>
    <row r="455" spans="1:8" x14ac:dyDescent="0.25">
      <c r="A455" s="1" t="s">
        <v>172</v>
      </c>
      <c r="B455" s="4">
        <v>0.11</v>
      </c>
      <c r="C455" s="1" t="s">
        <v>542</v>
      </c>
      <c r="D455" s="1" t="s">
        <v>509</v>
      </c>
      <c r="E455" s="1">
        <v>2</v>
      </c>
      <c r="G455" s="1">
        <v>30</v>
      </c>
      <c r="H455" s="1">
        <v>45</v>
      </c>
    </row>
    <row r="456" spans="1:8" x14ac:dyDescent="0.25">
      <c r="A456" s="1" t="s">
        <v>158</v>
      </c>
      <c r="B456" s="4">
        <v>0.16666666666666666</v>
      </c>
      <c r="C456" s="1" t="s">
        <v>543</v>
      </c>
      <c r="D456" s="1" t="s">
        <v>509</v>
      </c>
      <c r="E456" s="1">
        <v>2</v>
      </c>
      <c r="G456" s="1">
        <v>60</v>
      </c>
      <c r="H456" s="1">
        <v>21</v>
      </c>
    </row>
    <row r="457" spans="1:8" x14ac:dyDescent="0.25">
      <c r="A457" s="1" t="s">
        <v>159</v>
      </c>
      <c r="B457" s="4">
        <v>0</v>
      </c>
      <c r="C457" s="1" t="s">
        <v>543</v>
      </c>
      <c r="D457" s="1" t="s">
        <v>509</v>
      </c>
      <c r="E457" s="1">
        <v>2</v>
      </c>
      <c r="G457" s="1">
        <v>60</v>
      </c>
      <c r="H457" s="1">
        <v>21</v>
      </c>
    </row>
    <row r="458" spans="1:8" x14ac:dyDescent="0.25">
      <c r="A458" s="1" t="s">
        <v>173</v>
      </c>
      <c r="B458" s="4">
        <v>4.166666666666667</v>
      </c>
      <c r="C458" s="1" t="s">
        <v>543</v>
      </c>
      <c r="D458" s="1" t="s">
        <v>509</v>
      </c>
      <c r="E458" s="1">
        <v>2</v>
      </c>
      <c r="G458" s="1">
        <v>30</v>
      </c>
      <c r="H458" s="1">
        <v>21</v>
      </c>
    </row>
    <row r="459" spans="1:8" x14ac:dyDescent="0.25">
      <c r="A459" s="1" t="s">
        <v>175</v>
      </c>
      <c r="B459" s="4">
        <v>0.90909090909090906</v>
      </c>
      <c r="C459" s="1" t="s">
        <v>543</v>
      </c>
      <c r="D459" s="1" t="s">
        <v>509</v>
      </c>
      <c r="E459" s="1">
        <v>2</v>
      </c>
      <c r="G459" s="1">
        <v>30</v>
      </c>
      <c r="H459" s="1">
        <v>21</v>
      </c>
    </row>
    <row r="460" spans="1:8" x14ac:dyDescent="0.25">
      <c r="A460" s="1" t="s">
        <v>177</v>
      </c>
      <c r="B460" s="4">
        <v>0.58823529411764708</v>
      </c>
      <c r="C460" s="1" t="s">
        <v>543</v>
      </c>
      <c r="D460" s="1" t="s">
        <v>509</v>
      </c>
      <c r="E460" s="1">
        <v>2</v>
      </c>
      <c r="G460" s="1">
        <v>30</v>
      </c>
      <c r="H460" s="1">
        <v>21</v>
      </c>
    </row>
    <row r="461" spans="1:8" x14ac:dyDescent="0.25">
      <c r="A461" s="1" t="s">
        <v>179</v>
      </c>
      <c r="B461" s="4">
        <v>6.6666666666666671E-3</v>
      </c>
      <c r="C461" s="1" t="s">
        <v>543</v>
      </c>
      <c r="D461" s="1" t="s">
        <v>509</v>
      </c>
      <c r="E461" s="1">
        <v>2</v>
      </c>
      <c r="G461" s="1">
        <v>30</v>
      </c>
      <c r="H461" s="1">
        <v>21</v>
      </c>
    </row>
    <row r="462" spans="1:8" x14ac:dyDescent="0.25">
      <c r="A462" s="1" t="s">
        <v>181</v>
      </c>
      <c r="B462" s="4">
        <v>7.6923076923076916</v>
      </c>
      <c r="C462" s="1" t="s">
        <v>543</v>
      </c>
      <c r="D462" s="1" t="s">
        <v>509</v>
      </c>
      <c r="E462" s="1">
        <v>2</v>
      </c>
      <c r="G462" s="1">
        <v>30</v>
      </c>
      <c r="H462" s="1">
        <v>21</v>
      </c>
    </row>
    <row r="463" spans="1:8" x14ac:dyDescent="0.25">
      <c r="A463" s="1" t="s">
        <v>183</v>
      </c>
      <c r="B463" s="4">
        <v>12.5</v>
      </c>
      <c r="C463" s="1" t="s">
        <v>543</v>
      </c>
      <c r="D463" s="1" t="s">
        <v>509</v>
      </c>
      <c r="E463" s="1">
        <v>2</v>
      </c>
      <c r="G463" s="1">
        <v>30</v>
      </c>
      <c r="H463" s="1">
        <v>21</v>
      </c>
    </row>
    <row r="464" spans="1:8" x14ac:dyDescent="0.25">
      <c r="A464" s="1" t="s">
        <v>189</v>
      </c>
      <c r="B464" s="4">
        <v>2</v>
      </c>
      <c r="C464" s="1" t="s">
        <v>543</v>
      </c>
      <c r="D464" s="1" t="s">
        <v>509</v>
      </c>
      <c r="E464" s="1">
        <v>2</v>
      </c>
      <c r="G464" s="1">
        <v>30</v>
      </c>
      <c r="H464" s="1">
        <v>21</v>
      </c>
    </row>
    <row r="465" spans="1:8" x14ac:dyDescent="0.25">
      <c r="A465" s="1" t="s">
        <v>191</v>
      </c>
      <c r="B465" s="4">
        <v>7.1428571428571423</v>
      </c>
      <c r="C465" s="1" t="s">
        <v>543</v>
      </c>
      <c r="D465" s="1" t="s">
        <v>509</v>
      </c>
      <c r="E465" s="1">
        <v>2</v>
      </c>
      <c r="G465" s="1">
        <v>30</v>
      </c>
      <c r="H465" s="1">
        <v>21</v>
      </c>
    </row>
    <row r="466" spans="1:8" x14ac:dyDescent="0.25">
      <c r="A466" s="1" t="s">
        <v>193</v>
      </c>
      <c r="B466" s="4">
        <v>3.8461538461538458</v>
      </c>
      <c r="C466" s="1" t="s">
        <v>543</v>
      </c>
      <c r="D466" s="1" t="s">
        <v>509</v>
      </c>
      <c r="E466" s="1">
        <v>2</v>
      </c>
      <c r="G466" s="1">
        <v>30</v>
      </c>
      <c r="H466" s="1">
        <v>21</v>
      </c>
    </row>
    <row r="467" spans="1:8" x14ac:dyDescent="0.25">
      <c r="A467" s="1" t="s">
        <v>195</v>
      </c>
      <c r="B467" s="4">
        <v>7.6923076923076916</v>
      </c>
      <c r="C467" s="1" t="s">
        <v>543</v>
      </c>
      <c r="D467" s="1" t="s">
        <v>509</v>
      </c>
      <c r="E467" s="1">
        <v>2</v>
      </c>
      <c r="G467" s="1">
        <v>30</v>
      </c>
      <c r="H467" s="1">
        <v>21</v>
      </c>
    </row>
    <row r="468" spans="1:8" x14ac:dyDescent="0.25">
      <c r="A468" s="1" t="s">
        <v>199</v>
      </c>
      <c r="B468" s="4">
        <v>2.8571428571428572</v>
      </c>
      <c r="C468" s="1" t="s">
        <v>543</v>
      </c>
      <c r="D468" s="1" t="s">
        <v>509</v>
      </c>
      <c r="E468" s="1">
        <v>2</v>
      </c>
      <c r="G468" s="1">
        <v>30</v>
      </c>
      <c r="H468" s="1">
        <v>21</v>
      </c>
    </row>
    <row r="469" spans="1:8" x14ac:dyDescent="0.25">
      <c r="A469" s="1" t="s">
        <v>197</v>
      </c>
      <c r="B469" s="4">
        <v>2.1276595744680851</v>
      </c>
      <c r="C469" s="1" t="s">
        <v>543</v>
      </c>
      <c r="D469" s="1" t="s">
        <v>509</v>
      </c>
      <c r="E469" s="1">
        <v>2</v>
      </c>
      <c r="G469" s="1">
        <v>30</v>
      </c>
      <c r="H469" s="1">
        <v>21</v>
      </c>
    </row>
    <row r="470" spans="1:8" x14ac:dyDescent="0.25">
      <c r="A470" s="1" t="s">
        <v>264</v>
      </c>
      <c r="B470" s="4">
        <v>2E-3</v>
      </c>
      <c r="C470" s="1" t="s">
        <v>542</v>
      </c>
      <c r="D470" s="1" t="s">
        <v>509</v>
      </c>
      <c r="E470" s="1">
        <v>2</v>
      </c>
      <c r="G470" s="1">
        <v>30</v>
      </c>
      <c r="H470" s="1">
        <v>60</v>
      </c>
    </row>
    <row r="471" spans="1:8" x14ac:dyDescent="0.25">
      <c r="A471" s="1" t="s">
        <v>518</v>
      </c>
      <c r="B471" s="4">
        <v>0.45</v>
      </c>
      <c r="C471" s="1" t="s">
        <v>542</v>
      </c>
      <c r="D471" s="1" t="s">
        <v>509</v>
      </c>
      <c r="E471" s="1">
        <v>2</v>
      </c>
      <c r="G471" s="1">
        <v>30</v>
      </c>
      <c r="H471" s="1">
        <v>21</v>
      </c>
    </row>
    <row r="472" spans="1:8" x14ac:dyDescent="0.25">
      <c r="A472" s="1" t="s">
        <v>245</v>
      </c>
      <c r="B472" s="4">
        <v>3.6</v>
      </c>
      <c r="C472" s="1" t="s">
        <v>542</v>
      </c>
      <c r="D472" s="1" t="s">
        <v>509</v>
      </c>
      <c r="E472" s="1">
        <v>2</v>
      </c>
      <c r="G472" s="1">
        <v>30</v>
      </c>
      <c r="H472" s="1">
        <v>21</v>
      </c>
    </row>
    <row r="473" spans="1:8" x14ac:dyDescent="0.25">
      <c r="A473" s="1" t="s">
        <v>266</v>
      </c>
      <c r="B473" s="4">
        <v>0.22</v>
      </c>
      <c r="C473" s="1" t="s">
        <v>542</v>
      </c>
      <c r="D473" s="1" t="s">
        <v>509</v>
      </c>
      <c r="E473" s="1">
        <v>2</v>
      </c>
      <c r="G473" s="1">
        <v>30</v>
      </c>
      <c r="H473" s="1">
        <v>21</v>
      </c>
    </row>
    <row r="474" spans="1:8" x14ac:dyDescent="0.25">
      <c r="A474" s="1" t="s">
        <v>204</v>
      </c>
      <c r="B474" s="4">
        <v>3.5714285714285713E-3</v>
      </c>
      <c r="C474" s="1" t="s">
        <v>543</v>
      </c>
      <c r="D474" s="1" t="s">
        <v>509</v>
      </c>
      <c r="E474" s="1">
        <v>2</v>
      </c>
      <c r="G474" s="1">
        <v>30</v>
      </c>
      <c r="H474" s="1">
        <v>75</v>
      </c>
    </row>
    <row r="475" spans="1:8" x14ac:dyDescent="0.25">
      <c r="A475" s="1" t="s">
        <v>272</v>
      </c>
      <c r="B475" s="4">
        <v>7.0000000000000001E-3</v>
      </c>
      <c r="C475" s="1" t="s">
        <v>542</v>
      </c>
      <c r="D475" s="1" t="s">
        <v>509</v>
      </c>
      <c r="E475" s="1">
        <v>2</v>
      </c>
      <c r="G475" s="1">
        <v>30</v>
      </c>
      <c r="H475" s="1">
        <v>21</v>
      </c>
    </row>
    <row r="476" spans="1:8" x14ac:dyDescent="0.25">
      <c r="A476" s="1" t="s">
        <v>268</v>
      </c>
      <c r="B476" s="4">
        <v>0.15</v>
      </c>
      <c r="C476" s="1" t="s">
        <v>542</v>
      </c>
      <c r="D476" s="1" t="s">
        <v>509</v>
      </c>
      <c r="E476" s="1">
        <v>2</v>
      </c>
      <c r="G476" s="1">
        <v>30</v>
      </c>
      <c r="H476" s="1">
        <v>60</v>
      </c>
    </row>
    <row r="477" spans="1:8" x14ac:dyDescent="0.25">
      <c r="A477" s="1" t="s">
        <v>267</v>
      </c>
      <c r="B477" s="4">
        <v>1.7117117117117154E-2</v>
      </c>
      <c r="C477" s="1" t="s">
        <v>542</v>
      </c>
      <c r="D477" s="1" t="s">
        <v>509</v>
      </c>
      <c r="E477" s="1">
        <v>2</v>
      </c>
      <c r="G477" s="1">
        <v>30</v>
      </c>
      <c r="H477" s="1">
        <v>21</v>
      </c>
    </row>
    <row r="478" spans="1:8" x14ac:dyDescent="0.25">
      <c r="A478" s="1" t="s">
        <v>276</v>
      </c>
      <c r="B478" s="4">
        <v>0.13</v>
      </c>
      <c r="C478" s="1" t="s">
        <v>542</v>
      </c>
      <c r="D478" s="1" t="s">
        <v>509</v>
      </c>
      <c r="E478" s="1">
        <v>2</v>
      </c>
      <c r="G478" s="1">
        <v>30</v>
      </c>
      <c r="H478" s="1">
        <v>21</v>
      </c>
    </row>
    <row r="479" spans="1:8" x14ac:dyDescent="0.25">
      <c r="A479" s="1" t="s">
        <v>57</v>
      </c>
      <c r="B479" s="4">
        <v>6.6666666666666671E-3</v>
      </c>
      <c r="C479" s="1" t="s">
        <v>543</v>
      </c>
      <c r="D479" s="1" t="s">
        <v>509</v>
      </c>
      <c r="E479" s="1">
        <v>2</v>
      </c>
      <c r="G479" s="1">
        <v>30</v>
      </c>
      <c r="H479" s="1">
        <v>21</v>
      </c>
    </row>
    <row r="480" spans="1:8" x14ac:dyDescent="0.25">
      <c r="A480" s="1" t="s">
        <v>277</v>
      </c>
      <c r="B480" s="4">
        <v>0.12</v>
      </c>
      <c r="C480" s="1" t="s">
        <v>542</v>
      </c>
      <c r="D480" s="1" t="s">
        <v>509</v>
      </c>
      <c r="E480" s="1">
        <v>2</v>
      </c>
      <c r="G480" s="1">
        <v>30</v>
      </c>
      <c r="H480" s="1">
        <v>21</v>
      </c>
    </row>
    <row r="481" spans="1:8" x14ac:dyDescent="0.25">
      <c r="A481" s="1" t="s">
        <v>207</v>
      </c>
      <c r="B481" s="4">
        <v>0.16666666666666666</v>
      </c>
      <c r="C481" s="1" t="s">
        <v>543</v>
      </c>
      <c r="D481" s="1" t="s">
        <v>509</v>
      </c>
      <c r="E481" s="1">
        <v>2</v>
      </c>
      <c r="G481" s="1">
        <v>30</v>
      </c>
      <c r="H481" s="1">
        <v>30</v>
      </c>
    </row>
    <row r="482" spans="1:8" x14ac:dyDescent="0.25">
      <c r="A482" s="1" t="s">
        <v>519</v>
      </c>
      <c r="B482" s="4">
        <v>1.5E-3</v>
      </c>
      <c r="C482" s="1" t="s">
        <v>542</v>
      </c>
      <c r="D482" s="1" t="s">
        <v>509</v>
      </c>
      <c r="E482" s="1">
        <v>2</v>
      </c>
      <c r="G482" s="1">
        <v>60</v>
      </c>
      <c r="H482" s="1">
        <v>21</v>
      </c>
    </row>
    <row r="483" spans="1:8" x14ac:dyDescent="0.25">
      <c r="A483" s="1" t="s">
        <v>226</v>
      </c>
      <c r="B483" s="4">
        <v>1.1000000000000001</v>
      </c>
      <c r="C483" s="1" t="s">
        <v>542</v>
      </c>
      <c r="D483" s="1" t="s">
        <v>509</v>
      </c>
      <c r="E483" s="1">
        <v>2</v>
      </c>
      <c r="G483" s="1">
        <v>30</v>
      </c>
      <c r="H483" s="1">
        <v>21</v>
      </c>
    </row>
    <row r="484" spans="1:8" x14ac:dyDescent="0.25">
      <c r="A484" s="1" t="s">
        <v>162</v>
      </c>
      <c r="B484" s="4">
        <v>0.15384615384615385</v>
      </c>
      <c r="C484" s="1" t="s">
        <v>543</v>
      </c>
      <c r="D484" s="1" t="s">
        <v>509</v>
      </c>
      <c r="E484" s="1">
        <v>2</v>
      </c>
      <c r="G484" s="1">
        <v>30</v>
      </c>
      <c r="H484" s="1">
        <v>21</v>
      </c>
    </row>
    <row r="485" spans="1:8" x14ac:dyDescent="0.25">
      <c r="A485" s="1" t="s">
        <v>281</v>
      </c>
      <c r="B485" s="4">
        <v>0.19</v>
      </c>
      <c r="C485" s="1" t="s">
        <v>542</v>
      </c>
      <c r="D485" s="1" t="s">
        <v>509</v>
      </c>
      <c r="E485" s="1">
        <v>2</v>
      </c>
      <c r="G485" s="1">
        <v>30</v>
      </c>
      <c r="H485" s="1">
        <v>30</v>
      </c>
    </row>
    <row r="486" spans="1:8" x14ac:dyDescent="0.25">
      <c r="A486" s="1" t="s">
        <v>163</v>
      </c>
      <c r="B486" s="4">
        <v>0.04</v>
      </c>
      <c r="C486" s="1" t="s">
        <v>543</v>
      </c>
      <c r="D486" s="1" t="s">
        <v>509</v>
      </c>
      <c r="E486" s="1">
        <v>2</v>
      </c>
      <c r="G486" s="1">
        <v>30</v>
      </c>
      <c r="H486" s="1">
        <v>60</v>
      </c>
    </row>
    <row r="487" spans="1:8" x14ac:dyDescent="0.25">
      <c r="A487" s="1" t="s">
        <v>157</v>
      </c>
      <c r="B487" s="4">
        <v>0.14285714285714285</v>
      </c>
      <c r="C487" s="1" t="s">
        <v>543</v>
      </c>
      <c r="D487" s="1" t="s">
        <v>509</v>
      </c>
      <c r="E487" s="1">
        <v>2</v>
      </c>
      <c r="G487" s="1">
        <v>60</v>
      </c>
      <c r="H487" s="1">
        <v>21</v>
      </c>
    </row>
    <row r="488" spans="1:8" x14ac:dyDescent="0.25">
      <c r="A488" s="1" t="s">
        <v>154</v>
      </c>
      <c r="B488" s="4">
        <v>1.2658227848101264</v>
      </c>
      <c r="C488" s="1" t="s">
        <v>543</v>
      </c>
      <c r="D488" s="1" t="s">
        <v>509</v>
      </c>
      <c r="E488" s="1">
        <v>2</v>
      </c>
      <c r="G488" s="1">
        <v>60</v>
      </c>
      <c r="H488" s="1">
        <v>30</v>
      </c>
    </row>
    <row r="489" spans="1:8" x14ac:dyDescent="0.25">
      <c r="A489" s="1" t="s">
        <v>279</v>
      </c>
      <c r="B489" s="4">
        <v>0</v>
      </c>
      <c r="C489" s="1" t="s">
        <v>542</v>
      </c>
      <c r="D489" s="1" t="s">
        <v>509</v>
      </c>
      <c r="E489" s="1">
        <v>2</v>
      </c>
      <c r="G489" s="1">
        <v>21</v>
      </c>
      <c r="H489" s="1">
        <v>21</v>
      </c>
    </row>
    <row r="490" spans="1:8" x14ac:dyDescent="0.25">
      <c r="A490" s="1" t="s">
        <v>165</v>
      </c>
      <c r="B490" s="4">
        <v>0.76923076923076916</v>
      </c>
      <c r="C490" s="1" t="s">
        <v>543</v>
      </c>
      <c r="D490" s="1" t="s">
        <v>509</v>
      </c>
      <c r="E490" s="1">
        <v>2</v>
      </c>
      <c r="G490" s="1">
        <v>30</v>
      </c>
      <c r="H490" s="1">
        <v>21</v>
      </c>
    </row>
    <row r="491" spans="1:8" x14ac:dyDescent="0.25">
      <c r="A491" s="1" t="s">
        <v>166</v>
      </c>
      <c r="B491" s="4">
        <v>0.76923076923076916</v>
      </c>
      <c r="C491" s="1" t="s">
        <v>543</v>
      </c>
      <c r="D491" s="1" t="s">
        <v>509</v>
      </c>
      <c r="E491" s="1">
        <v>2</v>
      </c>
      <c r="G491" s="1">
        <v>30</v>
      </c>
      <c r="H491" s="1">
        <v>21</v>
      </c>
    </row>
    <row r="492" spans="1:8" x14ac:dyDescent="0.25">
      <c r="A492" s="1" t="s">
        <v>161</v>
      </c>
      <c r="B492" s="4">
        <v>1.8518518518518517E-2</v>
      </c>
      <c r="C492" s="1" t="s">
        <v>543</v>
      </c>
      <c r="D492" s="1" t="s">
        <v>509</v>
      </c>
      <c r="E492" s="1">
        <v>2</v>
      </c>
      <c r="G492" s="1">
        <v>30</v>
      </c>
      <c r="H492" s="1">
        <v>120</v>
      </c>
    </row>
    <row r="493" spans="1:8" x14ac:dyDescent="0.25">
      <c r="A493" s="1" t="s">
        <v>155</v>
      </c>
      <c r="B493" s="4">
        <v>0.13333333333333333</v>
      </c>
      <c r="C493" s="1" t="s">
        <v>543</v>
      </c>
      <c r="D493" s="1" t="s">
        <v>509</v>
      </c>
      <c r="E493" s="1">
        <v>2</v>
      </c>
      <c r="G493" s="1">
        <v>60</v>
      </c>
      <c r="H493" s="1">
        <v>30</v>
      </c>
    </row>
    <row r="494" spans="1:8" x14ac:dyDescent="0.25">
      <c r="A494" s="1" t="s">
        <v>269</v>
      </c>
      <c r="B494" s="4">
        <v>6.0000000000000001E-3</v>
      </c>
      <c r="C494" s="1" t="s">
        <v>542</v>
      </c>
      <c r="D494" s="1" t="s">
        <v>509</v>
      </c>
      <c r="E494" s="1">
        <v>2</v>
      </c>
      <c r="G494" s="1">
        <v>30</v>
      </c>
      <c r="H494" s="1">
        <v>60</v>
      </c>
    </row>
    <row r="495" spans="1:8" x14ac:dyDescent="0.25">
      <c r="A495" s="1" t="s">
        <v>284</v>
      </c>
      <c r="B495" s="4">
        <v>3.2570000000000002E-2</v>
      </c>
      <c r="C495" s="1" t="s">
        <v>542</v>
      </c>
      <c r="D495" s="1" t="s">
        <v>509</v>
      </c>
      <c r="E495" s="1">
        <v>2</v>
      </c>
      <c r="G495" s="1">
        <v>30</v>
      </c>
      <c r="H495" s="1">
        <v>240</v>
      </c>
    </row>
    <row r="496" spans="1:8" x14ac:dyDescent="0.25">
      <c r="A496" s="1" t="s">
        <v>156</v>
      </c>
      <c r="B496" s="4">
        <v>0.13333333333333333</v>
      </c>
      <c r="C496" s="1" t="s">
        <v>543</v>
      </c>
      <c r="D496" s="1" t="s">
        <v>509</v>
      </c>
      <c r="E496" s="1">
        <v>2</v>
      </c>
      <c r="G496" s="1">
        <v>60</v>
      </c>
      <c r="H496" s="1">
        <v>60</v>
      </c>
    </row>
    <row r="497" spans="1:8" x14ac:dyDescent="0.25">
      <c r="A497" s="1" t="s">
        <v>285</v>
      </c>
      <c r="B497" s="4">
        <v>0.09</v>
      </c>
      <c r="C497" s="1" t="s">
        <v>542</v>
      </c>
      <c r="D497" s="1" t="s">
        <v>509</v>
      </c>
      <c r="E497" s="1">
        <v>2</v>
      </c>
      <c r="G497" s="1">
        <v>30</v>
      </c>
      <c r="H497" s="1">
        <v>45</v>
      </c>
    </row>
    <row r="498" spans="1:8" x14ac:dyDescent="0.25">
      <c r="A498" s="1" t="s">
        <v>287</v>
      </c>
      <c r="B498" s="4">
        <v>0.12</v>
      </c>
      <c r="C498" s="1" t="s">
        <v>542</v>
      </c>
      <c r="D498" s="1" t="s">
        <v>509</v>
      </c>
      <c r="E498" s="1">
        <v>2</v>
      </c>
      <c r="G498" s="1">
        <v>30</v>
      </c>
      <c r="H498" s="1">
        <v>60</v>
      </c>
    </row>
    <row r="499" spans="1:8" x14ac:dyDescent="0.25">
      <c r="A499" s="1" t="s">
        <v>291</v>
      </c>
      <c r="B499" s="4">
        <v>2.1000000000000001E-2</v>
      </c>
      <c r="C499" s="1" t="s">
        <v>542</v>
      </c>
      <c r="D499" s="1" t="s">
        <v>509</v>
      </c>
      <c r="E499" s="1">
        <v>2</v>
      </c>
      <c r="G499" s="1">
        <v>30</v>
      </c>
      <c r="H499" s="1">
        <v>21</v>
      </c>
    </row>
    <row r="500" spans="1:8" x14ac:dyDescent="0.25">
      <c r="A500" s="1" t="s">
        <v>292</v>
      </c>
      <c r="B500" s="4">
        <v>1.7</v>
      </c>
      <c r="C500" s="1" t="s">
        <v>542</v>
      </c>
      <c r="D500" s="1" t="s">
        <v>509</v>
      </c>
      <c r="E500" s="1">
        <v>2</v>
      </c>
      <c r="G500" s="1">
        <v>30</v>
      </c>
      <c r="H500" s="1">
        <v>21</v>
      </c>
    </row>
    <row r="501" spans="1:8" x14ac:dyDescent="0.25">
      <c r="A501" s="1" t="s">
        <v>289</v>
      </c>
      <c r="B501" s="4">
        <v>1.7</v>
      </c>
      <c r="C501" s="1" t="s">
        <v>542</v>
      </c>
      <c r="D501" s="1" t="s">
        <v>509</v>
      </c>
      <c r="E501" s="1">
        <v>2</v>
      </c>
      <c r="G501" s="1">
        <v>30</v>
      </c>
      <c r="H501" s="1">
        <v>21</v>
      </c>
    </row>
    <row r="502" spans="1:8" x14ac:dyDescent="0.25">
      <c r="A502" s="1" t="s">
        <v>208</v>
      </c>
      <c r="B502" s="4">
        <v>0.14285714285714285</v>
      </c>
      <c r="C502" s="1" t="s">
        <v>543</v>
      </c>
      <c r="D502" s="1" t="s">
        <v>509</v>
      </c>
      <c r="E502" s="1">
        <v>2</v>
      </c>
      <c r="G502" s="1">
        <v>60</v>
      </c>
      <c r="H502" s="1">
        <v>21</v>
      </c>
    </row>
    <row r="503" spans="1:8" x14ac:dyDescent="0.25">
      <c r="A503" s="1" t="s">
        <v>205</v>
      </c>
      <c r="B503" s="4">
        <v>6.25E-2</v>
      </c>
      <c r="C503" s="1" t="s">
        <v>543</v>
      </c>
      <c r="D503" s="1" t="s">
        <v>509</v>
      </c>
      <c r="E503" s="1">
        <v>2</v>
      </c>
      <c r="G503" s="1">
        <v>30</v>
      </c>
      <c r="H503" s="1">
        <v>21</v>
      </c>
    </row>
    <row r="504" spans="1:8" x14ac:dyDescent="0.25">
      <c r="A504" s="1" t="s">
        <v>206</v>
      </c>
      <c r="B504" s="4">
        <v>0.13333333333333333</v>
      </c>
      <c r="C504" s="1" t="s">
        <v>543</v>
      </c>
      <c r="D504" s="1" t="s">
        <v>509</v>
      </c>
      <c r="E504" s="1">
        <v>2</v>
      </c>
      <c r="G504" s="1">
        <v>30</v>
      </c>
      <c r="H504" s="1">
        <v>30</v>
      </c>
    </row>
    <row r="505" spans="1:8" x14ac:dyDescent="0.25">
      <c r="A505" s="1" t="s">
        <v>520</v>
      </c>
      <c r="B505" s="4">
        <v>2.0466639377814161E-3</v>
      </c>
      <c r="C505" s="1" t="s">
        <v>543</v>
      </c>
      <c r="D505" s="1" t="s">
        <v>509</v>
      </c>
      <c r="E505" s="1">
        <v>2</v>
      </c>
      <c r="G505" s="1">
        <v>45</v>
      </c>
      <c r="H505" s="1">
        <v>900</v>
      </c>
    </row>
    <row r="506" spans="1:8" x14ac:dyDescent="0.25">
      <c r="A506" s="1" t="s">
        <v>521</v>
      </c>
      <c r="B506" s="4">
        <v>1.0540319279574294E-2</v>
      </c>
      <c r="C506" s="1" t="s">
        <v>543</v>
      </c>
      <c r="D506" s="1" t="s">
        <v>509</v>
      </c>
      <c r="E506" s="1">
        <v>2</v>
      </c>
      <c r="G506" s="1">
        <v>45</v>
      </c>
      <c r="H506" s="1">
        <v>900</v>
      </c>
    </row>
    <row r="507" spans="1:8" x14ac:dyDescent="0.25">
      <c r="A507" s="1" t="s">
        <v>522</v>
      </c>
      <c r="B507" s="4">
        <v>8.0843225542365938E-3</v>
      </c>
      <c r="C507" s="1" t="s">
        <v>543</v>
      </c>
      <c r="D507" s="1" t="s">
        <v>509</v>
      </c>
      <c r="E507" s="1">
        <v>2</v>
      </c>
      <c r="G507" s="1">
        <v>45</v>
      </c>
      <c r="H507" s="1">
        <v>900</v>
      </c>
    </row>
    <row r="508" spans="1:8" x14ac:dyDescent="0.25">
      <c r="A508" s="1" t="s">
        <v>523</v>
      </c>
      <c r="B508" s="4">
        <v>7.0609905853458868E-3</v>
      </c>
      <c r="C508" s="1" t="s">
        <v>543</v>
      </c>
      <c r="D508" s="1" t="s">
        <v>509</v>
      </c>
      <c r="E508" s="1">
        <v>2</v>
      </c>
      <c r="G508" s="1">
        <v>45</v>
      </c>
      <c r="H508" s="1">
        <v>900</v>
      </c>
    </row>
    <row r="509" spans="1:8" x14ac:dyDescent="0.25">
      <c r="A509" s="1" t="s">
        <v>524</v>
      </c>
      <c r="B509" s="4">
        <v>1.2484650020466639E-2</v>
      </c>
      <c r="C509" s="1" t="s">
        <v>543</v>
      </c>
      <c r="D509" s="1" t="s">
        <v>509</v>
      </c>
      <c r="E509" s="1">
        <v>2</v>
      </c>
      <c r="G509" s="1">
        <v>45</v>
      </c>
      <c r="H509" s="1">
        <v>900</v>
      </c>
    </row>
    <row r="510" spans="1:8" x14ac:dyDescent="0.25">
      <c r="A510" s="1" t="s">
        <v>525</v>
      </c>
      <c r="B510" s="4">
        <v>9.92632009823987E-3</v>
      </c>
      <c r="C510" s="1" t="s">
        <v>543</v>
      </c>
      <c r="D510" s="1" t="s">
        <v>509</v>
      </c>
      <c r="E510" s="1">
        <v>2</v>
      </c>
      <c r="G510" s="1">
        <v>45</v>
      </c>
      <c r="H510" s="1">
        <v>900</v>
      </c>
    </row>
    <row r="511" spans="1:8" x14ac:dyDescent="0.25">
      <c r="A511" s="1" t="s">
        <v>526</v>
      </c>
      <c r="B511" s="4">
        <v>6.34465820712239E-3</v>
      </c>
      <c r="C511" s="1" t="s">
        <v>543</v>
      </c>
      <c r="D511" s="1" t="s">
        <v>509</v>
      </c>
      <c r="E511" s="1">
        <v>2</v>
      </c>
      <c r="G511" s="1">
        <v>45</v>
      </c>
      <c r="H511" s="1">
        <v>900</v>
      </c>
    </row>
    <row r="512" spans="1:8" x14ac:dyDescent="0.25">
      <c r="A512" s="1" t="s">
        <v>202</v>
      </c>
      <c r="B512" s="4">
        <v>1.4925373134328357</v>
      </c>
      <c r="C512" s="1" t="s">
        <v>543</v>
      </c>
      <c r="D512" s="1" t="s">
        <v>509</v>
      </c>
      <c r="E512" s="1">
        <v>2</v>
      </c>
      <c r="G512" s="1">
        <v>30</v>
      </c>
      <c r="H512" s="1">
        <v>3</v>
      </c>
    </row>
    <row r="513" spans="1:8" x14ac:dyDescent="0.25">
      <c r="A513" s="1" t="s">
        <v>527</v>
      </c>
      <c r="B513" s="4">
        <v>0.64</v>
      </c>
      <c r="C513" s="1" t="s">
        <v>542</v>
      </c>
      <c r="D513" s="1" t="s">
        <v>509</v>
      </c>
      <c r="E513" s="1">
        <v>2</v>
      </c>
      <c r="G513" s="1">
        <v>30</v>
      </c>
      <c r="H513" s="1">
        <v>0</v>
      </c>
    </row>
    <row r="514" spans="1:8" x14ac:dyDescent="0.25">
      <c r="A514" s="1" t="s">
        <v>528</v>
      </c>
      <c r="B514" s="4">
        <v>87.719298245614027</v>
      </c>
      <c r="C514" s="1" t="s">
        <v>543</v>
      </c>
      <c r="D514" s="1" t="s">
        <v>509</v>
      </c>
      <c r="E514" s="1">
        <v>2</v>
      </c>
      <c r="G514" s="1">
        <v>30</v>
      </c>
      <c r="H514" s="1">
        <v>0</v>
      </c>
    </row>
    <row r="515" spans="1:8" x14ac:dyDescent="0.25">
      <c r="A515" s="1" t="s">
        <v>256</v>
      </c>
      <c r="B515" s="4">
        <v>0.01</v>
      </c>
      <c r="C515" s="1" t="s">
        <v>542</v>
      </c>
      <c r="D515" s="1" t="s">
        <v>509</v>
      </c>
      <c r="E515" s="1">
        <v>2</v>
      </c>
      <c r="G515" s="1">
        <v>90</v>
      </c>
      <c r="H515" s="1">
        <v>90</v>
      </c>
    </row>
    <row r="516" spans="1:8" x14ac:dyDescent="0.25">
      <c r="A516" s="1" t="s">
        <v>248</v>
      </c>
      <c r="B516" s="4">
        <v>0.05</v>
      </c>
      <c r="C516" s="1" t="s">
        <v>542</v>
      </c>
      <c r="D516" s="1" t="s">
        <v>509</v>
      </c>
      <c r="E516" s="1">
        <v>2</v>
      </c>
      <c r="G516" s="1">
        <v>90</v>
      </c>
      <c r="H516" s="1">
        <v>90</v>
      </c>
    </row>
    <row r="517" spans="1:8" x14ac:dyDescent="0.25">
      <c r="A517" s="1" t="s">
        <v>254</v>
      </c>
      <c r="B517" s="4">
        <v>1.4372799642028255E-3</v>
      </c>
      <c r="C517" s="1" t="s">
        <v>542</v>
      </c>
      <c r="D517" s="1" t="s">
        <v>509</v>
      </c>
      <c r="E517" s="1">
        <v>2</v>
      </c>
      <c r="G517" s="1">
        <v>90</v>
      </c>
      <c r="H517" s="1">
        <v>90</v>
      </c>
    </row>
    <row r="518" spans="1:8" x14ac:dyDescent="0.25">
      <c r="A518" s="1" t="s">
        <v>529</v>
      </c>
      <c r="B518" s="4">
        <v>10</v>
      </c>
      <c r="C518" s="1" t="s">
        <v>543</v>
      </c>
      <c r="D518" s="1" t="s">
        <v>509</v>
      </c>
      <c r="E518" s="1">
        <v>2</v>
      </c>
      <c r="G518" s="1">
        <v>90</v>
      </c>
      <c r="H518" s="1">
        <v>21</v>
      </c>
    </row>
    <row r="519" spans="1:8" x14ac:dyDescent="0.25">
      <c r="A519" s="1" t="s">
        <v>530</v>
      </c>
      <c r="B519" s="4">
        <v>14.285714285714285</v>
      </c>
      <c r="C519" s="1" t="s">
        <v>543</v>
      </c>
      <c r="D519" s="1" t="s">
        <v>509</v>
      </c>
      <c r="E519" s="1">
        <v>2</v>
      </c>
      <c r="G519" s="1">
        <v>90</v>
      </c>
      <c r="H519" s="1">
        <v>21</v>
      </c>
    </row>
    <row r="520" spans="1:8" x14ac:dyDescent="0.25">
      <c r="A520" s="1" t="s">
        <v>531</v>
      </c>
      <c r="B520" s="4">
        <v>2.8571428571428572</v>
      </c>
      <c r="C520" s="1" t="s">
        <v>543</v>
      </c>
      <c r="D520" s="1" t="s">
        <v>509</v>
      </c>
      <c r="E520" s="1">
        <v>2</v>
      </c>
      <c r="G520" s="1">
        <v>90</v>
      </c>
      <c r="H520" s="1">
        <v>21</v>
      </c>
    </row>
    <row r="521" spans="1:8" x14ac:dyDescent="0.25">
      <c r="A521" s="1" t="s">
        <v>536</v>
      </c>
      <c r="B521" s="4">
        <v>0</v>
      </c>
      <c r="C521" s="1" t="s">
        <v>544</v>
      </c>
      <c r="D521" s="1" t="s">
        <v>509</v>
      </c>
      <c r="E521" s="1">
        <v>2</v>
      </c>
      <c r="G521" s="1">
        <v>30</v>
      </c>
      <c r="H521" s="1">
        <v>21</v>
      </c>
    </row>
    <row r="522" spans="1:8" x14ac:dyDescent="0.25">
      <c r="A522" s="1" t="s">
        <v>62</v>
      </c>
      <c r="B522" s="4">
        <v>0</v>
      </c>
      <c r="C522" s="1" t="s">
        <v>543</v>
      </c>
      <c r="D522" s="1" t="s">
        <v>510</v>
      </c>
      <c r="E522" s="1">
        <v>2</v>
      </c>
      <c r="G522" s="1">
        <v>60</v>
      </c>
      <c r="H522" s="1">
        <v>75</v>
      </c>
    </row>
    <row r="523" spans="1:8" x14ac:dyDescent="0.25">
      <c r="A523" s="1" t="s">
        <v>515</v>
      </c>
      <c r="B523" s="4">
        <v>0</v>
      </c>
      <c r="C523" s="1" t="s">
        <v>542</v>
      </c>
      <c r="D523" s="1" t="s">
        <v>510</v>
      </c>
      <c r="E523" s="1">
        <v>2</v>
      </c>
      <c r="G523" s="1">
        <v>30</v>
      </c>
      <c r="H523" s="1">
        <v>21</v>
      </c>
    </row>
    <row r="524" spans="1:8" x14ac:dyDescent="0.25">
      <c r="A524" s="1" t="s">
        <v>65</v>
      </c>
      <c r="B524" s="4">
        <v>0</v>
      </c>
      <c r="C524" s="1" t="s">
        <v>543</v>
      </c>
      <c r="D524" s="1" t="s">
        <v>510</v>
      </c>
      <c r="E524" s="1">
        <v>2</v>
      </c>
      <c r="G524" s="1">
        <v>30</v>
      </c>
      <c r="H524" s="1">
        <v>60</v>
      </c>
    </row>
    <row r="525" spans="1:8" x14ac:dyDescent="0.25">
      <c r="A525" s="1" t="s">
        <v>80</v>
      </c>
      <c r="B525" s="4">
        <v>0</v>
      </c>
      <c r="C525" s="1" t="s">
        <v>543</v>
      </c>
      <c r="D525" s="1" t="s">
        <v>510</v>
      </c>
      <c r="E525" s="1">
        <v>2</v>
      </c>
      <c r="G525" s="1">
        <v>45</v>
      </c>
      <c r="H525" s="1">
        <v>21</v>
      </c>
    </row>
    <row r="526" spans="1:8" x14ac:dyDescent="0.25">
      <c r="A526" s="1" t="s">
        <v>87</v>
      </c>
      <c r="B526" s="4">
        <v>0</v>
      </c>
      <c r="C526" s="1" t="s">
        <v>543</v>
      </c>
      <c r="D526" s="1" t="s">
        <v>510</v>
      </c>
      <c r="E526" s="1">
        <v>2</v>
      </c>
      <c r="G526" s="1">
        <v>60</v>
      </c>
      <c r="H526" s="1">
        <v>30</v>
      </c>
    </row>
    <row r="527" spans="1:8" x14ac:dyDescent="0.25">
      <c r="A527" s="1" t="s">
        <v>532</v>
      </c>
      <c r="B527" s="4">
        <v>0</v>
      </c>
      <c r="C527" s="1" t="s">
        <v>543</v>
      </c>
      <c r="D527" s="1" t="s">
        <v>510</v>
      </c>
      <c r="E527" s="1">
        <v>2</v>
      </c>
      <c r="G527" s="1">
        <v>90</v>
      </c>
      <c r="H527" s="1">
        <v>21</v>
      </c>
    </row>
    <row r="528" spans="1:8" x14ac:dyDescent="0.25">
      <c r="A528" s="1" t="s">
        <v>62</v>
      </c>
      <c r="B528" s="4">
        <v>0</v>
      </c>
      <c r="C528" s="1" t="s">
        <v>543</v>
      </c>
      <c r="D528" s="1" t="s">
        <v>509</v>
      </c>
      <c r="E528" s="1">
        <v>2</v>
      </c>
      <c r="G528" s="1">
        <v>60</v>
      </c>
      <c r="H528" s="1">
        <v>75</v>
      </c>
    </row>
    <row r="529" spans="1:8" x14ac:dyDescent="0.25">
      <c r="A529" s="1" t="s">
        <v>515</v>
      </c>
      <c r="B529" s="4">
        <v>0</v>
      </c>
      <c r="C529" s="1" t="s">
        <v>542</v>
      </c>
      <c r="D529" s="1" t="s">
        <v>509</v>
      </c>
      <c r="E529" s="1">
        <v>2</v>
      </c>
      <c r="G529" s="1">
        <v>30</v>
      </c>
      <c r="H529" s="1">
        <v>21</v>
      </c>
    </row>
    <row r="530" spans="1:8" x14ac:dyDescent="0.25">
      <c r="A530" s="1" t="s">
        <v>65</v>
      </c>
      <c r="B530" s="4">
        <v>0</v>
      </c>
      <c r="C530" s="1" t="s">
        <v>543</v>
      </c>
      <c r="D530" s="1" t="s">
        <v>509</v>
      </c>
      <c r="E530" s="1">
        <v>2</v>
      </c>
      <c r="G530" s="1">
        <v>30</v>
      </c>
      <c r="H530" s="1">
        <v>60</v>
      </c>
    </row>
    <row r="531" spans="1:8" x14ac:dyDescent="0.25">
      <c r="A531" s="1" t="s">
        <v>80</v>
      </c>
      <c r="B531" s="4">
        <v>0</v>
      </c>
      <c r="C531" s="1" t="s">
        <v>543</v>
      </c>
      <c r="D531" s="1" t="s">
        <v>509</v>
      </c>
      <c r="E531" s="1">
        <v>2</v>
      </c>
      <c r="G531" s="1">
        <v>45</v>
      </c>
      <c r="H531" s="1">
        <v>21</v>
      </c>
    </row>
    <row r="532" spans="1:8" x14ac:dyDescent="0.25">
      <c r="A532" s="1" t="s">
        <v>87</v>
      </c>
      <c r="B532" s="4">
        <v>0</v>
      </c>
      <c r="C532" s="1" t="s">
        <v>543</v>
      </c>
      <c r="D532" s="1" t="s">
        <v>509</v>
      </c>
      <c r="E532" s="1">
        <v>2</v>
      </c>
      <c r="G532" s="1">
        <v>60</v>
      </c>
      <c r="H532" s="1">
        <v>30</v>
      </c>
    </row>
    <row r="533" spans="1:8" x14ac:dyDescent="0.25">
      <c r="A533" s="1" t="s">
        <v>532</v>
      </c>
      <c r="B533" s="4">
        <v>0</v>
      </c>
      <c r="C533" s="1" t="s">
        <v>543</v>
      </c>
      <c r="D533" s="1" t="s">
        <v>509</v>
      </c>
      <c r="E533" s="1">
        <v>2</v>
      </c>
      <c r="G533" s="1">
        <v>90</v>
      </c>
      <c r="H533" s="1">
        <v>21</v>
      </c>
    </row>
    <row r="534" spans="1:8" x14ac:dyDescent="0.25">
      <c r="A534" s="1" t="s">
        <v>63</v>
      </c>
      <c r="B534" s="4">
        <v>0</v>
      </c>
      <c r="C534" s="1" t="s">
        <v>543</v>
      </c>
      <c r="D534" s="1" t="s">
        <v>510</v>
      </c>
      <c r="E534" s="1">
        <v>1</v>
      </c>
      <c r="G534" s="1">
        <v>60</v>
      </c>
      <c r="H534" s="1">
        <v>75</v>
      </c>
    </row>
    <row r="535" spans="1:8" x14ac:dyDescent="0.25">
      <c r="A535" s="1" t="s">
        <v>150</v>
      </c>
      <c r="B535" s="4">
        <v>0</v>
      </c>
      <c r="C535" s="1" t="s">
        <v>542</v>
      </c>
      <c r="D535" s="1" t="s">
        <v>510</v>
      </c>
      <c r="E535" s="1">
        <v>1</v>
      </c>
      <c r="G535" s="1">
        <v>30</v>
      </c>
      <c r="H535" s="1">
        <v>21</v>
      </c>
    </row>
    <row r="536" spans="1:8" x14ac:dyDescent="0.25">
      <c r="A536" s="1" t="s">
        <v>75</v>
      </c>
      <c r="B536" s="4">
        <v>0</v>
      </c>
      <c r="C536" s="1" t="s">
        <v>543</v>
      </c>
      <c r="D536" s="1" t="s">
        <v>510</v>
      </c>
      <c r="E536" s="1">
        <v>1</v>
      </c>
      <c r="G536" s="1">
        <v>30</v>
      </c>
      <c r="H536" s="1">
        <v>60</v>
      </c>
    </row>
    <row r="537" spans="1:8" x14ac:dyDescent="0.25">
      <c r="A537" s="1" t="s">
        <v>78</v>
      </c>
      <c r="B537" s="4">
        <v>0</v>
      </c>
      <c r="C537" s="1" t="s">
        <v>543</v>
      </c>
      <c r="D537" s="1" t="s">
        <v>510</v>
      </c>
      <c r="E537" s="1">
        <v>1</v>
      </c>
      <c r="G537" s="1">
        <v>45</v>
      </c>
      <c r="H537" s="1">
        <v>21</v>
      </c>
    </row>
    <row r="538" spans="1:8" x14ac:dyDescent="0.25">
      <c r="A538" s="1" t="s">
        <v>86</v>
      </c>
      <c r="B538" s="4">
        <v>0</v>
      </c>
      <c r="C538" s="1" t="s">
        <v>543</v>
      </c>
      <c r="D538" s="1" t="s">
        <v>510</v>
      </c>
      <c r="E538" s="1">
        <v>1</v>
      </c>
      <c r="G538" s="1">
        <v>0</v>
      </c>
      <c r="H538" s="1">
        <v>30</v>
      </c>
    </row>
    <row r="539" spans="1:8" x14ac:dyDescent="0.25">
      <c r="A539" s="1" t="s">
        <v>516</v>
      </c>
      <c r="B539" s="4">
        <v>0</v>
      </c>
      <c r="C539" s="1" t="s">
        <v>543</v>
      </c>
      <c r="D539" s="1" t="s">
        <v>510</v>
      </c>
      <c r="E539" s="1">
        <v>1</v>
      </c>
      <c r="G539" s="1">
        <v>60</v>
      </c>
      <c r="H539" s="1">
        <v>150</v>
      </c>
    </row>
    <row r="540" spans="1:8" x14ac:dyDescent="0.25">
      <c r="A540" s="1" t="s">
        <v>517</v>
      </c>
      <c r="B540" s="4">
        <v>0</v>
      </c>
      <c r="C540" s="1" t="s">
        <v>543</v>
      </c>
      <c r="D540" s="1" t="s">
        <v>510</v>
      </c>
      <c r="E540" s="1">
        <v>1</v>
      </c>
      <c r="G540" s="1">
        <v>60</v>
      </c>
      <c r="H540" s="1">
        <v>0</v>
      </c>
    </row>
    <row r="541" spans="1:8" x14ac:dyDescent="0.25">
      <c r="A541" s="1" t="s">
        <v>533</v>
      </c>
      <c r="B541" s="4">
        <v>0</v>
      </c>
      <c r="C541" s="1" t="s">
        <v>543</v>
      </c>
      <c r="D541" s="1" t="s">
        <v>510</v>
      </c>
      <c r="E541" s="1">
        <v>1</v>
      </c>
      <c r="G541" s="1">
        <v>90</v>
      </c>
      <c r="H541" s="1">
        <v>21</v>
      </c>
    </row>
    <row r="542" spans="1:8" x14ac:dyDescent="0.25">
      <c r="A542" s="1" t="s">
        <v>534</v>
      </c>
      <c r="B542" s="4">
        <v>0</v>
      </c>
      <c r="C542" s="1" t="s">
        <v>543</v>
      </c>
      <c r="D542" s="1" t="s">
        <v>510</v>
      </c>
      <c r="E542" s="1">
        <v>1</v>
      </c>
      <c r="G542" s="1">
        <v>90</v>
      </c>
      <c r="H542" s="1">
        <v>21</v>
      </c>
    </row>
    <row r="543" spans="1:8" x14ac:dyDescent="0.25">
      <c r="A543" s="1" t="s">
        <v>535</v>
      </c>
      <c r="B543" s="4">
        <v>0</v>
      </c>
      <c r="C543" s="1" t="s">
        <v>543</v>
      </c>
      <c r="D543" s="1" t="s">
        <v>510</v>
      </c>
      <c r="E543" s="1">
        <v>1</v>
      </c>
      <c r="G543" s="1">
        <v>90</v>
      </c>
      <c r="H543" s="1">
        <v>21</v>
      </c>
    </row>
    <row r="544" spans="1:8" x14ac:dyDescent="0.25">
      <c r="A544" s="1" t="s">
        <v>63</v>
      </c>
      <c r="B544" s="4">
        <v>0</v>
      </c>
      <c r="C544" s="1" t="s">
        <v>543</v>
      </c>
      <c r="D544" s="1" t="s">
        <v>509</v>
      </c>
      <c r="E544" s="1">
        <v>1</v>
      </c>
      <c r="G544" s="1">
        <v>60</v>
      </c>
      <c r="H544" s="1">
        <v>75</v>
      </c>
    </row>
    <row r="545" spans="1:8" x14ac:dyDescent="0.25">
      <c r="A545" s="1" t="s">
        <v>150</v>
      </c>
      <c r="B545" s="4">
        <v>0</v>
      </c>
      <c r="C545" s="1" t="s">
        <v>542</v>
      </c>
      <c r="D545" s="1" t="s">
        <v>509</v>
      </c>
      <c r="E545" s="1">
        <v>1</v>
      </c>
      <c r="G545" s="1">
        <v>30</v>
      </c>
      <c r="H545" s="1">
        <v>21</v>
      </c>
    </row>
    <row r="546" spans="1:8" x14ac:dyDescent="0.25">
      <c r="A546" s="1" t="s">
        <v>75</v>
      </c>
      <c r="B546" s="4">
        <v>0</v>
      </c>
      <c r="C546" s="1" t="s">
        <v>543</v>
      </c>
      <c r="D546" s="1" t="s">
        <v>509</v>
      </c>
      <c r="E546" s="1">
        <v>1</v>
      </c>
      <c r="G546" s="1">
        <v>30</v>
      </c>
      <c r="H546" s="1">
        <v>60</v>
      </c>
    </row>
    <row r="547" spans="1:8" x14ac:dyDescent="0.25">
      <c r="A547" s="1" t="s">
        <v>78</v>
      </c>
      <c r="B547" s="4">
        <v>0</v>
      </c>
      <c r="C547" s="1" t="s">
        <v>543</v>
      </c>
      <c r="D547" s="1" t="s">
        <v>509</v>
      </c>
      <c r="E547" s="1">
        <v>1</v>
      </c>
      <c r="G547" s="1">
        <v>45</v>
      </c>
      <c r="H547" s="1">
        <v>21</v>
      </c>
    </row>
    <row r="548" spans="1:8" x14ac:dyDescent="0.25">
      <c r="A548" s="1" t="s">
        <v>86</v>
      </c>
      <c r="B548" s="4">
        <v>0</v>
      </c>
      <c r="C548" s="1" t="s">
        <v>543</v>
      </c>
      <c r="D548" s="1" t="s">
        <v>509</v>
      </c>
      <c r="E548" s="1">
        <v>1</v>
      </c>
      <c r="G548" s="1">
        <v>0</v>
      </c>
      <c r="H548" s="1">
        <v>30</v>
      </c>
    </row>
    <row r="549" spans="1:8" x14ac:dyDescent="0.25">
      <c r="A549" s="1" t="s">
        <v>516</v>
      </c>
      <c r="B549" s="4">
        <v>0</v>
      </c>
      <c r="C549" s="1" t="s">
        <v>543</v>
      </c>
      <c r="D549" s="1" t="s">
        <v>509</v>
      </c>
      <c r="E549" s="1">
        <v>1</v>
      </c>
      <c r="G549" s="1">
        <v>60</v>
      </c>
      <c r="H549" s="1">
        <v>150</v>
      </c>
    </row>
    <row r="550" spans="1:8" x14ac:dyDescent="0.25">
      <c r="A550" s="1" t="s">
        <v>517</v>
      </c>
      <c r="B550" s="4">
        <v>0</v>
      </c>
      <c r="C550" s="1" t="s">
        <v>543</v>
      </c>
      <c r="D550" s="1" t="s">
        <v>509</v>
      </c>
      <c r="E550" s="1">
        <v>1</v>
      </c>
      <c r="G550" s="1">
        <v>60</v>
      </c>
      <c r="H550" s="1">
        <v>0</v>
      </c>
    </row>
    <row r="551" spans="1:8" x14ac:dyDescent="0.25">
      <c r="A551" s="1" t="s">
        <v>533</v>
      </c>
      <c r="B551" s="4">
        <v>0</v>
      </c>
      <c r="C551" s="1" t="s">
        <v>543</v>
      </c>
      <c r="D551" s="1" t="s">
        <v>509</v>
      </c>
      <c r="E551" s="1">
        <v>1</v>
      </c>
      <c r="G551" s="1">
        <v>90</v>
      </c>
      <c r="H551" s="1">
        <v>21</v>
      </c>
    </row>
    <row r="552" spans="1:8" x14ac:dyDescent="0.25">
      <c r="A552" s="1" t="s">
        <v>534</v>
      </c>
      <c r="B552" s="4">
        <v>0</v>
      </c>
      <c r="C552" s="1" t="s">
        <v>543</v>
      </c>
      <c r="D552" s="1" t="s">
        <v>509</v>
      </c>
      <c r="E552" s="1">
        <v>1</v>
      </c>
      <c r="G552" s="1">
        <v>90</v>
      </c>
      <c r="H552" s="1">
        <v>21</v>
      </c>
    </row>
    <row r="553" spans="1:8" x14ac:dyDescent="0.25">
      <c r="A553" s="1" t="s">
        <v>535</v>
      </c>
      <c r="B553" s="4">
        <v>0</v>
      </c>
      <c r="C553" s="1" t="s">
        <v>543</v>
      </c>
      <c r="D553" s="1" t="s">
        <v>509</v>
      </c>
      <c r="E553" s="1">
        <v>1</v>
      </c>
      <c r="G553" s="1">
        <v>90</v>
      </c>
      <c r="H553" s="1">
        <v>21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CD338-D20D-43D0-B9B6-E09ADF81229E}">
  <dimension ref="A1:L14195"/>
  <sheetViews>
    <sheetView zoomScale="90" zoomScaleNormal="90" workbookViewId="0">
      <selection activeCell="I6" sqref="I6"/>
    </sheetView>
  </sheetViews>
  <sheetFormatPr defaultRowHeight="15" x14ac:dyDescent="0.25"/>
  <cols>
    <col min="1" max="1" width="9" style="2" bestFit="1" customWidth="1"/>
    <col min="2" max="2" width="12.7109375" style="1" bestFit="1" customWidth="1"/>
    <col min="3" max="3" width="21.7109375" style="1" bestFit="1" customWidth="1"/>
    <col min="4" max="4" width="17.7109375" style="1" bestFit="1" customWidth="1"/>
    <col min="5" max="5" width="11.5703125" style="1" bestFit="1" customWidth="1"/>
    <col min="6" max="6" width="14.28515625" style="1" bestFit="1" customWidth="1"/>
    <col min="7" max="7" width="16.7109375" style="1" bestFit="1" customWidth="1"/>
    <col min="8" max="8" width="19.28515625" style="1" bestFit="1" customWidth="1"/>
    <col min="9" max="9" width="17.28515625" customWidth="1"/>
    <col min="10" max="10" width="17.140625" bestFit="1" customWidth="1"/>
  </cols>
  <sheetData>
    <row r="1" spans="1:12" x14ac:dyDescent="0.25">
      <c r="A1" s="2" t="s">
        <v>8</v>
      </c>
      <c r="B1" s="1" t="s">
        <v>0</v>
      </c>
      <c r="C1" s="1" t="s">
        <v>15</v>
      </c>
      <c r="D1" s="1" t="s">
        <v>545</v>
      </c>
      <c r="E1" s="1" t="s">
        <v>9</v>
      </c>
      <c r="F1" s="1" t="s">
        <v>10</v>
      </c>
      <c r="G1" s="1" t="s">
        <v>21</v>
      </c>
      <c r="H1" s="1" t="s">
        <v>502</v>
      </c>
      <c r="I1" t="s">
        <v>791</v>
      </c>
      <c r="J1" t="s">
        <v>792</v>
      </c>
      <c r="K1" t="s">
        <v>793</v>
      </c>
      <c r="L1" t="s">
        <v>794</v>
      </c>
    </row>
    <row r="2" spans="1:12" x14ac:dyDescent="0.25">
      <c r="A2" s="2">
        <v>45658</v>
      </c>
      <c r="B2" s="1" t="s">
        <v>546</v>
      </c>
      <c r="C2" s="4">
        <v>17092.760000000006</v>
      </c>
      <c r="D2" s="4">
        <v>17092.760000000006</v>
      </c>
      <c r="E2" s="4">
        <v>110761.08480000003</v>
      </c>
      <c r="F2" s="1" t="s">
        <v>621</v>
      </c>
      <c r="G2" s="1">
        <v>1</v>
      </c>
      <c r="H2" s="1" t="s">
        <v>505</v>
      </c>
      <c r="I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551.3793548387099</v>
      </c>
      <c r="J2" s="1" t="str">
        <f>IFERROR(INDEX('consumption_figs'!$C:$C,MATCH(Table2[[#This Row],[item_code]],'consumption_figs'!A:A,0),1),"NA")</f>
        <v>NA</v>
      </c>
      <c r="K2" s="1">
        <f>+SUMIFS(prod!$E:$E,prod!$A:$A,Table2[[#This Row],[date]],prod!$G:$G,Table2[[#This Row],[production_line]],prod!$F:$F,Table2[[#This Row],[output_type]])</f>
        <v>0</v>
      </c>
      <c r="L2" t="e">
        <f>+Table2[[#This Row],[cons_qty_base_uom]]/Table2[[#This Row],[Column1]]</f>
        <v>#DIV/0!</v>
      </c>
    </row>
    <row r="3" spans="1:12" x14ac:dyDescent="0.25">
      <c r="A3" s="2">
        <v>45658</v>
      </c>
      <c r="B3" s="1" t="s">
        <v>270</v>
      </c>
      <c r="C3" s="4">
        <v>1</v>
      </c>
      <c r="D3" s="4">
        <v>1</v>
      </c>
      <c r="E3" s="4">
        <v>31.92</v>
      </c>
      <c r="F3" s="1" t="s">
        <v>509</v>
      </c>
      <c r="G3" s="1">
        <v>1</v>
      </c>
      <c r="H3" s="1" t="s">
        <v>505</v>
      </c>
      <c r="I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3.2258064516129031E-2</v>
      </c>
      <c r="J3" s="1" t="str">
        <f>IFERROR(INDEX('consumption_figs'!$C:$C,MATCH(Table2[[#This Row],[item_code]],'consumption_figs'!A:A,0),1),"NA")</f>
        <v>NA</v>
      </c>
      <c r="K3" s="1">
        <f>+SUMIFS(prod!$E:$E,prod!$A:$A,Table2[[#This Row],[date]],prod!$G:$G,Table2[[#This Row],[production_line]],prod!$F:$F,Table2[[#This Row],[output_type]])</f>
        <v>487</v>
      </c>
      <c r="L3">
        <f>+Table2[[#This Row],[cons_qty_base_uom]]/Table2[[#This Row],[Column1]]</f>
        <v>2.0533880903490761E-3</v>
      </c>
    </row>
    <row r="4" spans="1:12" x14ac:dyDescent="0.25">
      <c r="A4" s="2">
        <v>45658</v>
      </c>
      <c r="B4" s="1" t="s">
        <v>57</v>
      </c>
      <c r="C4" s="4">
        <v>3.6383997678018574</v>
      </c>
      <c r="D4" s="4">
        <v>0</v>
      </c>
      <c r="E4" s="4">
        <v>6367.1995936532503</v>
      </c>
      <c r="F4" s="1" t="s">
        <v>509</v>
      </c>
      <c r="G4" s="1">
        <v>1</v>
      </c>
      <c r="H4" s="1" t="s">
        <v>505</v>
      </c>
      <c r="I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7.4710467511331776E-3</v>
      </c>
      <c r="J4" s="1" t="str">
        <f>IFERROR(INDEX('consumption_figs'!$C:$C,MATCH(Table2[[#This Row],[item_code]],'consumption_figs'!A:A,0),1),"NA")</f>
        <v>pc/heat</v>
      </c>
      <c r="K4" s="1">
        <f>+SUMIFS(prod!$E:$E,prod!$A:$A,Table2[[#This Row],[date]],prod!$G:$G,Table2[[#This Row],[production_line]],prod!$F:$F,Table2[[#This Row],[output_type]])</f>
        <v>487</v>
      </c>
      <c r="L4">
        <f>+Table2[[#This Row],[cons_qty_base_uom]]/Table2[[#This Row],[Column1]]</f>
        <v>7.4710467511331776E-3</v>
      </c>
    </row>
    <row r="5" spans="1:12" x14ac:dyDescent="0.25">
      <c r="A5" s="2">
        <v>45658</v>
      </c>
      <c r="B5" s="1" t="s">
        <v>276</v>
      </c>
      <c r="C5" s="4">
        <v>9.4598393962848295</v>
      </c>
      <c r="D5" s="4">
        <v>9.4598393962848295</v>
      </c>
      <c r="E5" s="4">
        <v>203386.54702012383</v>
      </c>
      <c r="F5" s="1" t="s">
        <v>509</v>
      </c>
      <c r="G5" s="1">
        <v>1</v>
      </c>
      <c r="H5" s="1" t="s">
        <v>505</v>
      </c>
      <c r="I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0.10828446785504778</v>
      </c>
      <c r="J5" s="1" t="str">
        <f>IFERROR(INDEX('consumption_figs'!$C:$C,MATCH(Table2[[#This Row],[item_code]],'consumption_figs'!A:A,0),1),"NA")</f>
        <v>kg/ton</v>
      </c>
      <c r="K5" s="1">
        <f>+SUMIFS(prod!$E:$E,prod!$A:$A,Table2[[#This Row],[date]],prod!$G:$G,Table2[[#This Row],[production_line]],prod!$F:$F,Table2[[#This Row],[output_type]])</f>
        <v>487</v>
      </c>
      <c r="L5">
        <f>+Table2[[#This Row],[cons_qty_base_uom]]/Table2[[#This Row],[Column1]]</f>
        <v>1.9424721552946261E-2</v>
      </c>
    </row>
    <row r="6" spans="1:12" x14ac:dyDescent="0.25">
      <c r="A6" s="2">
        <v>45658</v>
      </c>
      <c r="B6" s="1" t="s">
        <v>277</v>
      </c>
      <c r="C6" s="4">
        <v>8.2470394736842092</v>
      </c>
      <c r="D6" s="4">
        <v>8.2470394736842092</v>
      </c>
      <c r="E6" s="4">
        <v>10308.799342105262</v>
      </c>
      <c r="F6" s="1" t="s">
        <v>509</v>
      </c>
      <c r="G6" s="1">
        <v>1</v>
      </c>
      <c r="H6" s="1" t="s">
        <v>505</v>
      </c>
      <c r="I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9.4401843771067293E-2</v>
      </c>
      <c r="J6" s="1" t="str">
        <f>IFERROR(INDEX('consumption_figs'!$C:$C,MATCH(Table2[[#This Row],[item_code]],'consumption_figs'!A:A,0),1),"NA")</f>
        <v>kg/ton</v>
      </c>
      <c r="K6" s="1">
        <f>+SUMIFS(prod!$E:$E,prod!$A:$A,Table2[[#This Row],[date]],prod!$G:$G,Table2[[#This Row],[production_line]],prod!$F:$F,Table2[[#This Row],[output_type]])</f>
        <v>487</v>
      </c>
      <c r="L6">
        <f>+Table2[[#This Row],[cons_qty_base_uom]]/Table2[[#This Row],[Column1]]</f>
        <v>1.6934372635901866E-2</v>
      </c>
    </row>
    <row r="7" spans="1:12" x14ac:dyDescent="0.25">
      <c r="A7" s="2">
        <v>45658</v>
      </c>
      <c r="B7" s="1" t="s">
        <v>207</v>
      </c>
      <c r="C7" s="4">
        <v>73.576528637770892</v>
      </c>
      <c r="D7" s="4">
        <v>0</v>
      </c>
      <c r="E7" s="4">
        <v>10300.714009287925</v>
      </c>
      <c r="F7" s="1" t="s">
        <v>509</v>
      </c>
      <c r="G7" s="1">
        <v>1</v>
      </c>
      <c r="H7" s="1" t="s">
        <v>505</v>
      </c>
      <c r="I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0.15108116763402646</v>
      </c>
      <c r="J7" s="1" t="str">
        <f>IFERROR(INDEX('consumption_figs'!$C:$C,MATCH(Table2[[#This Row],[item_code]],'consumption_figs'!A:A,0),1),"NA")</f>
        <v>pc/heat</v>
      </c>
      <c r="K7" s="1">
        <f>+SUMIFS(prod!$E:$E,prod!$A:$A,Table2[[#This Row],[date]],prod!$G:$G,Table2[[#This Row],[production_line]],prod!$F:$F,Table2[[#This Row],[output_type]])</f>
        <v>487</v>
      </c>
      <c r="L7">
        <f>+Table2[[#This Row],[cons_qty_base_uom]]/Table2[[#This Row],[Column1]]</f>
        <v>0.15108116763402646</v>
      </c>
    </row>
    <row r="8" spans="1:12" x14ac:dyDescent="0.25">
      <c r="A8" s="2">
        <v>45658</v>
      </c>
      <c r="B8" s="1" t="s">
        <v>206</v>
      </c>
      <c r="C8" s="4">
        <v>59.842857142857142</v>
      </c>
      <c r="D8" s="4">
        <v>23.937142857142856</v>
      </c>
      <c r="E8" s="4">
        <v>22141.857142857141</v>
      </c>
      <c r="F8" s="1" t="s">
        <v>509</v>
      </c>
      <c r="G8" s="1">
        <v>1</v>
      </c>
      <c r="H8" s="1" t="s">
        <v>505</v>
      </c>
      <c r="I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0.12288061014960398</v>
      </c>
      <c r="J8" s="1" t="str">
        <f>IFERROR(INDEX('consumption_figs'!$C:$C,MATCH(Table2[[#This Row],[item_code]],'consumption_figs'!A:A,0),1),"NA")</f>
        <v>pc/heat</v>
      </c>
      <c r="K8" s="1">
        <f>+SUMIFS(prod!$E:$E,prod!$A:$A,Table2[[#This Row],[date]],prod!$G:$G,Table2[[#This Row],[production_line]],prod!$F:$F,Table2[[#This Row],[output_type]])</f>
        <v>487</v>
      </c>
      <c r="L8">
        <f>+Table2[[#This Row],[cons_qty_base_uom]]/Table2[[#This Row],[Column1]]</f>
        <v>0.12288061014960398</v>
      </c>
    </row>
    <row r="9" spans="1:12" x14ac:dyDescent="0.25">
      <c r="A9" s="2">
        <v>45658</v>
      </c>
      <c r="B9" s="1" t="s">
        <v>291</v>
      </c>
      <c r="C9" s="4">
        <v>2.1914285714285726</v>
      </c>
      <c r="D9" s="4">
        <v>2.1914285714285726</v>
      </c>
      <c r="E9" s="4">
        <v>2914.819142857144</v>
      </c>
      <c r="F9" s="1" t="s">
        <v>509</v>
      </c>
      <c r="G9" s="1">
        <v>1</v>
      </c>
      <c r="H9" s="1" t="s">
        <v>505</v>
      </c>
      <c r="I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2.5084746871356468E-2</v>
      </c>
      <c r="J9" s="1" t="str">
        <f>IFERROR(INDEX('consumption_figs'!$C:$C,MATCH(Table2[[#This Row],[item_code]],'consumption_figs'!A:A,0),1),"NA")</f>
        <v>kg/ton</v>
      </c>
      <c r="K9" s="1">
        <f>+SUMIFS(prod!$E:$E,prod!$A:$A,Table2[[#This Row],[date]],prod!$G:$G,Table2[[#This Row],[production_line]],prod!$F:$F,Table2[[#This Row],[output_type]])</f>
        <v>487</v>
      </c>
      <c r="L9">
        <f>+Table2[[#This Row],[cons_qty_base_uom]]/Table2[[#This Row],[Column1]]</f>
        <v>4.4998533294221205E-3</v>
      </c>
    </row>
    <row r="10" spans="1:12" x14ac:dyDescent="0.25">
      <c r="A10" s="2">
        <v>45658</v>
      </c>
      <c r="B10" s="1" t="s">
        <v>218</v>
      </c>
      <c r="C10" s="4">
        <v>0.50303030303030372</v>
      </c>
      <c r="D10" s="4">
        <v>0.50303030303030372</v>
      </c>
      <c r="E10" s="4">
        <v>518.53369696969764</v>
      </c>
      <c r="F10" s="1" t="s">
        <v>510</v>
      </c>
      <c r="G10" s="1">
        <v>1</v>
      </c>
      <c r="H10" s="1" t="s">
        <v>505</v>
      </c>
      <c r="I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0.11031366294524204</v>
      </c>
      <c r="J10" s="1" t="str">
        <f>IFERROR(INDEX('consumption_figs'!$C:$C,MATCH(Table2[[#This Row],[item_code]],'consumption_figs'!A:A,0),1),"NA")</f>
        <v>kg/ton</v>
      </c>
      <c r="K10" s="1">
        <f>+SUMIFS(prod!$E:$E,prod!$A:$A,Table2[[#This Row],[date]],prod!$G:$G,Table2[[#This Row],[production_line]],prod!$F:$F,Table2[[#This Row],[output_type]])</f>
        <v>24</v>
      </c>
      <c r="L10">
        <f>+Table2[[#This Row],[cons_qty_base_uom]]/Table2[[#This Row],[Column1]]</f>
        <v>2.0959595959595987E-2</v>
      </c>
    </row>
    <row r="11" spans="1:12" x14ac:dyDescent="0.25">
      <c r="A11" s="2">
        <v>45658</v>
      </c>
      <c r="B11" s="1" t="s">
        <v>289</v>
      </c>
      <c r="C11" s="4">
        <v>21.25</v>
      </c>
      <c r="D11" s="4">
        <v>21.25</v>
      </c>
      <c r="E11" s="4">
        <v>12254.025</v>
      </c>
      <c r="F11" s="1" t="s">
        <v>509</v>
      </c>
      <c r="G11" s="1">
        <v>1</v>
      </c>
      <c r="H11" s="1" t="s">
        <v>505</v>
      </c>
      <c r="I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0.24324355261501127</v>
      </c>
      <c r="J11" s="1" t="str">
        <f>IFERROR(INDEX('consumption_figs'!$C:$C,MATCH(Table2[[#This Row],[item_code]],'consumption_figs'!A:A,0),1),"NA")</f>
        <v>kg/ton</v>
      </c>
      <c r="K11" s="1">
        <f>+SUMIFS(prod!$E:$E,prod!$A:$A,Table2[[#This Row],[date]],prod!$G:$G,Table2[[#This Row],[production_line]],prod!$F:$F,Table2[[#This Row],[output_type]])</f>
        <v>487</v>
      </c>
      <c r="L11">
        <f>+Table2[[#This Row],[cons_qty_base_uom]]/Table2[[#This Row],[Column1]]</f>
        <v>4.3634496919917866E-2</v>
      </c>
    </row>
    <row r="12" spans="1:12" x14ac:dyDescent="0.25">
      <c r="A12" s="2">
        <v>45658</v>
      </c>
      <c r="B12" s="1" t="s">
        <v>41</v>
      </c>
      <c r="C12" s="4">
        <v>17.939393939393938</v>
      </c>
      <c r="D12" s="4">
        <v>3.2290909090909092E-2</v>
      </c>
      <c r="E12" s="4">
        <v>177.6</v>
      </c>
      <c r="F12" s="1" t="s">
        <v>510</v>
      </c>
      <c r="G12" s="1">
        <v>1</v>
      </c>
      <c r="H12" s="1" t="s">
        <v>505</v>
      </c>
      <c r="I1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0.7474747474747474</v>
      </c>
      <c r="J12" s="1" t="str">
        <f>IFERROR(INDEX('consumption_figs'!$C:$C,MATCH(Table2[[#This Row],[item_code]],'consumption_figs'!A:A,0),1),"NA")</f>
        <v>pc/heat</v>
      </c>
      <c r="K12" s="1">
        <f>+SUMIFS(prod!$E:$E,prod!$A:$A,Table2[[#This Row],[date]],prod!$G:$G,Table2[[#This Row],[production_line]],prod!$F:$F,Table2[[#This Row],[output_type]])</f>
        <v>24</v>
      </c>
      <c r="L12">
        <f>+Table2[[#This Row],[cons_qty_base_uom]]/Table2[[#This Row],[Column1]]</f>
        <v>0.7474747474747474</v>
      </c>
    </row>
    <row r="13" spans="1:12" x14ac:dyDescent="0.25">
      <c r="A13" s="2">
        <v>45658</v>
      </c>
      <c r="B13" s="1" t="s">
        <v>42</v>
      </c>
      <c r="C13" s="4">
        <v>2</v>
      </c>
      <c r="D13" s="4">
        <v>3.5999999999999999E-3</v>
      </c>
      <c r="E13" s="4">
        <v>30.8</v>
      </c>
      <c r="F13" s="1" t="s">
        <v>510</v>
      </c>
      <c r="G13" s="1">
        <v>1</v>
      </c>
      <c r="H13" s="1" t="s">
        <v>505</v>
      </c>
      <c r="I1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1.1612903225806452E-4</v>
      </c>
      <c r="J13" s="1" t="str">
        <f>IFERROR(INDEX('consumption_figs'!$C:$C,MATCH(Table2[[#This Row],[item_code]],'consumption_figs'!A:A,0),1),"NA")</f>
        <v>NA</v>
      </c>
      <c r="K13" s="1">
        <f>+SUMIFS(prod!$E:$E,prod!$A:$A,Table2[[#This Row],[date]],prod!$G:$G,Table2[[#This Row],[production_line]],prod!$F:$F,Table2[[#This Row],[output_type]])</f>
        <v>24</v>
      </c>
      <c r="L13">
        <f>+Table2[[#This Row],[cons_qty_base_uom]]/Table2[[#This Row],[Column1]]</f>
        <v>8.3333333333333329E-2</v>
      </c>
    </row>
    <row r="14" spans="1:12" x14ac:dyDescent="0.25">
      <c r="A14" s="2">
        <v>45658</v>
      </c>
      <c r="B14" s="1" t="s">
        <v>45</v>
      </c>
      <c r="C14" s="4">
        <v>11.333333333333334</v>
      </c>
      <c r="D14" s="4">
        <v>2.0400000000000001E-2</v>
      </c>
      <c r="E14" s="4">
        <v>168.3</v>
      </c>
      <c r="F14" s="1" t="s">
        <v>510</v>
      </c>
      <c r="G14" s="1">
        <v>1</v>
      </c>
      <c r="H14" s="1" t="s">
        <v>505</v>
      </c>
      <c r="I1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0.47222222222222227</v>
      </c>
      <c r="J14" s="1" t="str">
        <f>IFERROR(INDEX('consumption_figs'!$C:$C,MATCH(Table2[[#This Row],[item_code]],'consumption_figs'!A:A,0),1),"NA")</f>
        <v>pc/heat</v>
      </c>
      <c r="K14" s="1">
        <f>+SUMIFS(prod!$E:$E,prod!$A:$A,Table2[[#This Row],[date]],prod!$G:$G,Table2[[#This Row],[production_line]],prod!$F:$F,Table2[[#This Row],[output_type]])</f>
        <v>24</v>
      </c>
      <c r="L14">
        <f>+Table2[[#This Row],[cons_qty_base_uom]]/Table2[[#This Row],[Column1]]</f>
        <v>0.47222222222222227</v>
      </c>
    </row>
    <row r="15" spans="1:12" x14ac:dyDescent="0.25">
      <c r="A15" s="2">
        <v>45658</v>
      </c>
      <c r="B15" s="1" t="s">
        <v>44</v>
      </c>
      <c r="C15" s="4">
        <v>17.878787878787879</v>
      </c>
      <c r="D15" s="4">
        <v>3.2181818181818186E-2</v>
      </c>
      <c r="E15" s="4">
        <v>265.5</v>
      </c>
      <c r="F15" s="1" t="s">
        <v>510</v>
      </c>
      <c r="G15" s="1">
        <v>1</v>
      </c>
      <c r="H15" s="1" t="s">
        <v>505</v>
      </c>
      <c r="I1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0.74494949494949492</v>
      </c>
      <c r="J15" s="1" t="str">
        <f>IFERROR(INDEX('consumption_figs'!$C:$C,MATCH(Table2[[#This Row],[item_code]],'consumption_figs'!A:A,0),1),"NA")</f>
        <v>pc/heat</v>
      </c>
      <c r="K15" s="1">
        <f>+SUMIFS(prod!$E:$E,prod!$A:$A,Table2[[#This Row],[date]],prod!$G:$G,Table2[[#This Row],[production_line]],prod!$F:$F,Table2[[#This Row],[output_type]])</f>
        <v>24</v>
      </c>
      <c r="L15">
        <f>+Table2[[#This Row],[cons_qty_base_uom]]/Table2[[#This Row],[Column1]]</f>
        <v>0.74494949494949492</v>
      </c>
    </row>
    <row r="16" spans="1:12" x14ac:dyDescent="0.25">
      <c r="A16" s="2">
        <v>45658</v>
      </c>
      <c r="B16" s="1" t="s">
        <v>47</v>
      </c>
      <c r="C16" s="4">
        <v>14.666666666666666</v>
      </c>
      <c r="D16" s="4">
        <v>2.6400000000000003E-2</v>
      </c>
      <c r="E16" s="4">
        <v>217.79999999999998</v>
      </c>
      <c r="F16" s="1" t="s">
        <v>510</v>
      </c>
      <c r="G16" s="1">
        <v>1</v>
      </c>
      <c r="H16" s="1" t="s">
        <v>505</v>
      </c>
      <c r="I1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0.61111111111111105</v>
      </c>
      <c r="J16" s="1" t="str">
        <f>IFERROR(INDEX('consumption_figs'!$C:$C,MATCH(Table2[[#This Row],[item_code]],'consumption_figs'!A:A,0),1),"NA")</f>
        <v>pc/heat</v>
      </c>
      <c r="K16" s="1">
        <f>+SUMIFS(prod!$E:$E,prod!$A:$A,Table2[[#This Row],[date]],prod!$G:$G,Table2[[#This Row],[production_line]],prod!$F:$F,Table2[[#This Row],[output_type]])</f>
        <v>24</v>
      </c>
      <c r="L16">
        <f>+Table2[[#This Row],[cons_qty_base_uom]]/Table2[[#This Row],[Column1]]</f>
        <v>0.61111111111111105</v>
      </c>
    </row>
    <row r="17" spans="1:12" x14ac:dyDescent="0.25">
      <c r="A17" s="2">
        <v>45658</v>
      </c>
      <c r="B17" s="1" t="s">
        <v>46</v>
      </c>
      <c r="C17" s="4">
        <v>9.0303030303030312</v>
      </c>
      <c r="D17" s="4">
        <v>1.6254545454545456E-2</v>
      </c>
      <c r="E17" s="4">
        <v>139.06666666666669</v>
      </c>
      <c r="F17" s="1" t="s">
        <v>510</v>
      </c>
      <c r="G17" s="1">
        <v>1</v>
      </c>
      <c r="H17" s="1" t="s">
        <v>505</v>
      </c>
      <c r="I1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0.3762626262626263</v>
      </c>
      <c r="J17" s="1" t="str">
        <f>IFERROR(INDEX('consumption_figs'!$C:$C,MATCH(Table2[[#This Row],[item_code]],'consumption_figs'!A:A,0),1),"NA")</f>
        <v>pc/heat</v>
      </c>
      <c r="K17" s="1">
        <f>+SUMIFS(prod!$E:$E,prod!$A:$A,Table2[[#This Row],[date]],prod!$G:$G,Table2[[#This Row],[production_line]],prod!$F:$F,Table2[[#This Row],[output_type]])</f>
        <v>24</v>
      </c>
      <c r="L17">
        <f>+Table2[[#This Row],[cons_qty_base_uom]]/Table2[[#This Row],[Column1]]</f>
        <v>0.3762626262626263</v>
      </c>
    </row>
    <row r="18" spans="1:12" x14ac:dyDescent="0.25">
      <c r="A18" s="2">
        <v>45658</v>
      </c>
      <c r="B18" s="1" t="s">
        <v>43</v>
      </c>
      <c r="C18" s="4">
        <v>23.454545454545453</v>
      </c>
      <c r="D18" s="4">
        <v>4.2218181818181821E-2</v>
      </c>
      <c r="E18" s="4">
        <v>361.2</v>
      </c>
      <c r="F18" s="1" t="s">
        <v>510</v>
      </c>
      <c r="G18" s="1">
        <v>1</v>
      </c>
      <c r="H18" s="1" t="s">
        <v>505</v>
      </c>
      <c r="I1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0.97727272727272718</v>
      </c>
      <c r="J18" s="1" t="str">
        <f>IFERROR(INDEX('consumption_figs'!$C:$C,MATCH(Table2[[#This Row],[item_code]],'consumption_figs'!A:A,0),1),"NA")</f>
        <v>pc/heat</v>
      </c>
      <c r="K18" s="1">
        <f>+SUMIFS(prod!$E:$E,prod!$A:$A,Table2[[#This Row],[date]],prod!$G:$G,Table2[[#This Row],[production_line]],prod!$F:$F,Table2[[#This Row],[output_type]])</f>
        <v>24</v>
      </c>
      <c r="L18">
        <f>+Table2[[#This Row],[cons_qty_base_uom]]/Table2[[#This Row],[Column1]]</f>
        <v>0.97727272727272718</v>
      </c>
    </row>
    <row r="19" spans="1:12" x14ac:dyDescent="0.25">
      <c r="A19" s="2">
        <v>45658</v>
      </c>
      <c r="B19" s="1" t="s">
        <v>54</v>
      </c>
      <c r="C19" s="4">
        <v>11.878787878787879</v>
      </c>
      <c r="D19" s="4">
        <v>2.0906666666666667E-2</v>
      </c>
      <c r="E19" s="4">
        <v>263.94666666666666</v>
      </c>
      <c r="F19" s="1" t="s">
        <v>510</v>
      </c>
      <c r="G19" s="1">
        <v>1</v>
      </c>
      <c r="H19" s="1" t="s">
        <v>505</v>
      </c>
      <c r="I1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0.49494949494949497</v>
      </c>
      <c r="J19" s="1" t="str">
        <f>IFERROR(INDEX('consumption_figs'!$C:$C,MATCH(Table2[[#This Row],[item_code]],'consumption_figs'!A:A,0),1),"NA")</f>
        <v>pc/heat</v>
      </c>
      <c r="K19" s="1">
        <f>+SUMIFS(prod!$E:$E,prod!$A:$A,Table2[[#This Row],[date]],prod!$G:$G,Table2[[#This Row],[production_line]],prod!$F:$F,Table2[[#This Row],[output_type]])</f>
        <v>24</v>
      </c>
      <c r="L19">
        <f>+Table2[[#This Row],[cons_qty_base_uom]]/Table2[[#This Row],[Column1]]</f>
        <v>0.49494949494949497</v>
      </c>
    </row>
    <row r="20" spans="1:12" x14ac:dyDescent="0.25">
      <c r="A20" s="2">
        <v>45658</v>
      </c>
      <c r="B20" s="1" t="s">
        <v>56</v>
      </c>
      <c r="C20" s="4">
        <v>2.0606060606060606</v>
      </c>
      <c r="D20" s="4">
        <v>1.737090909090909</v>
      </c>
      <c r="E20" s="4">
        <v>3441.212121212121</v>
      </c>
      <c r="F20" s="1" t="s">
        <v>510</v>
      </c>
      <c r="G20" s="1">
        <v>1</v>
      </c>
      <c r="H20" s="1" t="s">
        <v>505</v>
      </c>
      <c r="I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8.5858585858585856E-2</v>
      </c>
      <c r="J20" s="1" t="str">
        <f>IFERROR(INDEX('consumption_figs'!$C:$C,MATCH(Table2[[#This Row],[item_code]],'consumption_figs'!A:A,0),1),"NA")</f>
        <v>pc/heat</v>
      </c>
      <c r="K20" s="1">
        <f>+SUMIFS(prod!$E:$E,prod!$A:$A,Table2[[#This Row],[date]],prod!$G:$G,Table2[[#This Row],[production_line]],prod!$F:$F,Table2[[#This Row],[output_type]])</f>
        <v>24</v>
      </c>
      <c r="L20">
        <f>+Table2[[#This Row],[cons_qty_base_uom]]/Table2[[#This Row],[Column1]]</f>
        <v>8.5858585858585856E-2</v>
      </c>
    </row>
    <row r="21" spans="1:12" x14ac:dyDescent="0.25">
      <c r="A21" s="2">
        <v>45658</v>
      </c>
      <c r="B21" s="1" t="s">
        <v>210</v>
      </c>
      <c r="C21" s="4">
        <v>5.0571428571428569</v>
      </c>
      <c r="D21" s="4">
        <v>0.46020000000000011</v>
      </c>
      <c r="E21" s="4">
        <v>1133.8114285714285</v>
      </c>
      <c r="F21" s="1" t="s">
        <v>509</v>
      </c>
      <c r="G21" s="1">
        <v>1</v>
      </c>
      <c r="H21" s="1" t="s">
        <v>505</v>
      </c>
      <c r="I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1.0384276914051041E-2</v>
      </c>
      <c r="J21" s="1" t="str">
        <f>IFERROR(INDEX('consumption_figs'!$C:$C,MATCH(Table2[[#This Row],[item_code]],'consumption_figs'!A:A,0),1),"NA")</f>
        <v>pc/heat</v>
      </c>
      <c r="K21" s="1">
        <f>+SUMIFS(prod!$E:$E,prod!$A:$A,Table2[[#This Row],[date]],prod!$G:$G,Table2[[#This Row],[production_line]],prod!$F:$F,Table2[[#This Row],[output_type]])</f>
        <v>487</v>
      </c>
      <c r="L21">
        <f>+Table2[[#This Row],[cons_qty_base_uom]]/Table2[[#This Row],[Column1]]</f>
        <v>1.0384276914051041E-2</v>
      </c>
    </row>
    <row r="22" spans="1:12" x14ac:dyDescent="0.25">
      <c r="A22" s="2">
        <v>45658</v>
      </c>
      <c r="B22" s="1" t="s">
        <v>158</v>
      </c>
      <c r="C22" s="4">
        <v>76.204013377926415</v>
      </c>
      <c r="D22" s="4">
        <v>3.520625418060201</v>
      </c>
      <c r="E22" s="4">
        <v>19805.423076923074</v>
      </c>
      <c r="F22" s="1" t="s">
        <v>509</v>
      </c>
      <c r="G22" s="1">
        <v>1</v>
      </c>
      <c r="H22" s="1" t="s">
        <v>505</v>
      </c>
      <c r="I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0.15647641350703576</v>
      </c>
      <c r="J22" s="1" t="str">
        <f>IFERROR(INDEX('consumption_figs'!$C:$C,MATCH(Table2[[#This Row],[item_code]],'consumption_figs'!A:A,0),1),"NA")</f>
        <v>pc/heat</v>
      </c>
      <c r="K22" s="1">
        <f>+SUMIFS(prod!$E:$E,prod!$A:$A,Table2[[#This Row],[date]],prod!$G:$G,Table2[[#This Row],[production_line]],prod!$F:$F,Table2[[#This Row],[output_type]])</f>
        <v>487</v>
      </c>
      <c r="L22">
        <f>+Table2[[#This Row],[cons_qty_base_uom]]/Table2[[#This Row],[Column1]]</f>
        <v>0.15647641350703576</v>
      </c>
    </row>
    <row r="23" spans="1:12" x14ac:dyDescent="0.25">
      <c r="A23" s="2">
        <v>45658</v>
      </c>
      <c r="B23" s="1" t="s">
        <v>159</v>
      </c>
      <c r="C23" s="4">
        <v>4.6298701298701301</v>
      </c>
      <c r="D23" s="4">
        <v>0.13079383116883117</v>
      </c>
      <c r="E23" s="4">
        <v>1034.7759740259742</v>
      </c>
      <c r="F23" s="1" t="s">
        <v>510</v>
      </c>
      <c r="G23" s="1">
        <v>1</v>
      </c>
      <c r="H23" s="1" t="s">
        <v>505</v>
      </c>
      <c r="I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0.19291125541125542</v>
      </c>
      <c r="J23" s="1" t="str">
        <f>IFERROR(INDEX('consumption_figs'!$C:$C,MATCH(Table2[[#This Row],[item_code]],'consumption_figs'!A:A,0),1),"NA")</f>
        <v>pc/heat</v>
      </c>
      <c r="K23" s="1">
        <f>+SUMIFS(prod!$E:$E,prod!$A:$A,Table2[[#This Row],[date]],prod!$G:$G,Table2[[#This Row],[production_line]],prod!$F:$F,Table2[[#This Row],[output_type]])</f>
        <v>24</v>
      </c>
      <c r="L23">
        <f>+Table2[[#This Row],[cons_qty_base_uom]]/Table2[[#This Row],[Column1]]</f>
        <v>0.19291125541125542</v>
      </c>
    </row>
    <row r="24" spans="1:12" x14ac:dyDescent="0.25">
      <c r="A24" s="2">
        <v>45658</v>
      </c>
      <c r="B24" s="1" t="s">
        <v>154</v>
      </c>
      <c r="C24" s="4">
        <v>508.02675585284283</v>
      </c>
      <c r="D24" s="4">
        <v>2.1845150501672236E-2</v>
      </c>
      <c r="E24" s="4">
        <v>1930.5016722408027</v>
      </c>
      <c r="F24" s="1" t="s">
        <v>509</v>
      </c>
      <c r="G24" s="1">
        <v>1</v>
      </c>
      <c r="H24" s="1" t="s">
        <v>505</v>
      </c>
      <c r="I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1.0431760900469051</v>
      </c>
      <c r="J24" s="1" t="str">
        <f>IFERROR(INDEX('consumption_figs'!$C:$C,MATCH(Table2[[#This Row],[item_code]],'consumption_figs'!A:A,0),1),"NA")</f>
        <v>pc/heat</v>
      </c>
      <c r="K24" s="1">
        <f>+SUMIFS(prod!$E:$E,prod!$A:$A,Table2[[#This Row],[date]],prod!$G:$G,Table2[[#This Row],[production_line]],prod!$F:$F,Table2[[#This Row],[output_type]])</f>
        <v>487</v>
      </c>
      <c r="L24">
        <f>+Table2[[#This Row],[cons_qty_base_uom]]/Table2[[#This Row],[Column1]]</f>
        <v>1.0431760900469051</v>
      </c>
    </row>
    <row r="25" spans="1:12" x14ac:dyDescent="0.25">
      <c r="A25" s="2">
        <v>45658</v>
      </c>
      <c r="B25" s="1" t="s">
        <v>155</v>
      </c>
      <c r="C25" s="4">
        <v>61.528571428571432</v>
      </c>
      <c r="D25" s="4">
        <v>1.1813485714285714</v>
      </c>
      <c r="E25" s="4">
        <v>5469.89</v>
      </c>
      <c r="F25" s="1" t="s">
        <v>509</v>
      </c>
      <c r="G25" s="1">
        <v>1</v>
      </c>
      <c r="H25" s="1" t="s">
        <v>505</v>
      </c>
      <c r="I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0.12634203578762102</v>
      </c>
      <c r="J25" s="1" t="str">
        <f>IFERROR(INDEX('consumption_figs'!$C:$C,MATCH(Table2[[#This Row],[item_code]],'consumption_figs'!A:A,0),1),"NA")</f>
        <v>pc/heat</v>
      </c>
      <c r="K25" s="1">
        <f>+SUMIFS(prod!$E:$E,prod!$A:$A,Table2[[#This Row],[date]],prod!$G:$G,Table2[[#This Row],[production_line]],prod!$F:$F,Table2[[#This Row],[output_type]])</f>
        <v>487</v>
      </c>
      <c r="L25">
        <f>+Table2[[#This Row],[cons_qty_base_uom]]/Table2[[#This Row],[Column1]]</f>
        <v>0.12634203578762102</v>
      </c>
    </row>
    <row r="26" spans="1:12" x14ac:dyDescent="0.25">
      <c r="A26" s="2">
        <v>45658</v>
      </c>
      <c r="B26" s="1" t="s">
        <v>208</v>
      </c>
      <c r="C26" s="4">
        <v>63.214285714285715</v>
      </c>
      <c r="D26" s="4">
        <v>1.6309285714285715</v>
      </c>
      <c r="E26" s="4">
        <v>4089.9642857142858</v>
      </c>
      <c r="F26" s="1" t="s">
        <v>509</v>
      </c>
      <c r="G26" s="1">
        <v>1</v>
      </c>
      <c r="H26" s="1" t="s">
        <v>505</v>
      </c>
      <c r="I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0.12980346142563801</v>
      </c>
      <c r="J26" s="1" t="str">
        <f>IFERROR(INDEX('consumption_figs'!$C:$C,MATCH(Table2[[#This Row],[item_code]],'consumption_figs'!A:A,0),1),"NA")</f>
        <v>pc/heat</v>
      </c>
      <c r="K26" s="1">
        <f>+SUMIFS(prod!$E:$E,prod!$A:$A,Table2[[#This Row],[date]],prod!$G:$G,Table2[[#This Row],[production_line]],prod!$F:$F,Table2[[#This Row],[output_type]])</f>
        <v>487</v>
      </c>
      <c r="L26">
        <f>+Table2[[#This Row],[cons_qty_base_uom]]/Table2[[#This Row],[Column1]]</f>
        <v>0.12980346142563801</v>
      </c>
    </row>
    <row r="27" spans="1:12" x14ac:dyDescent="0.25">
      <c r="A27" s="2">
        <v>45658</v>
      </c>
      <c r="B27" s="1" t="s">
        <v>156</v>
      </c>
      <c r="C27" s="4">
        <v>59.842857142857142</v>
      </c>
      <c r="D27" s="4">
        <v>3.6055321428571432</v>
      </c>
      <c r="E27" s="4">
        <v>13374.878571428571</v>
      </c>
      <c r="F27" s="1" t="s">
        <v>509</v>
      </c>
      <c r="G27" s="1">
        <v>1</v>
      </c>
      <c r="H27" s="1" t="s">
        <v>505</v>
      </c>
      <c r="I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0.12288061014960398</v>
      </c>
      <c r="J27" s="1" t="str">
        <f>IFERROR(INDEX('consumption_figs'!$C:$C,MATCH(Table2[[#This Row],[item_code]],'consumption_figs'!A:A,0),1),"NA")</f>
        <v>pc/heat</v>
      </c>
      <c r="K27" s="1">
        <f>+SUMIFS(prod!$E:$E,prod!$A:$A,Table2[[#This Row],[date]],prod!$G:$G,Table2[[#This Row],[production_line]],prod!$F:$F,Table2[[#This Row],[output_type]])</f>
        <v>487</v>
      </c>
      <c r="L27">
        <f>+Table2[[#This Row],[cons_qty_base_uom]]/Table2[[#This Row],[Column1]]</f>
        <v>0.12288061014960398</v>
      </c>
    </row>
    <row r="28" spans="1:12" x14ac:dyDescent="0.25">
      <c r="A28" s="2">
        <v>45658</v>
      </c>
      <c r="B28" s="1" t="s">
        <v>157</v>
      </c>
      <c r="C28" s="4">
        <v>60.685714285714283</v>
      </c>
      <c r="D28" s="4">
        <v>2.302416</v>
      </c>
      <c r="E28" s="4">
        <v>70777.748571428572</v>
      </c>
      <c r="F28" s="1" t="s">
        <v>509</v>
      </c>
      <c r="G28" s="1">
        <v>1</v>
      </c>
      <c r="H28" s="1" t="s">
        <v>505</v>
      </c>
      <c r="I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0.12461132296861249</v>
      </c>
      <c r="J28" s="1" t="str">
        <f>IFERROR(INDEX('consumption_figs'!$C:$C,MATCH(Table2[[#This Row],[item_code]],'consumption_figs'!A:A,0),1),"NA")</f>
        <v>pc/heat</v>
      </c>
      <c r="K28" s="1">
        <f>+SUMIFS(prod!$E:$E,prod!$A:$A,Table2[[#This Row],[date]],prod!$G:$G,Table2[[#This Row],[production_line]],prod!$F:$F,Table2[[#This Row],[output_type]])</f>
        <v>487</v>
      </c>
      <c r="L28">
        <f>+Table2[[#This Row],[cons_qty_base_uom]]/Table2[[#This Row],[Column1]]</f>
        <v>0.12461132296861249</v>
      </c>
    </row>
    <row r="29" spans="1:12" x14ac:dyDescent="0.25">
      <c r="A29" s="2">
        <v>45658</v>
      </c>
      <c r="B29" s="1" t="s">
        <v>266</v>
      </c>
      <c r="C29" s="4">
        <v>20.762763034406206</v>
      </c>
      <c r="D29" s="4">
        <v>20.762763034406206</v>
      </c>
      <c r="E29" s="4">
        <v>42693.639117128107</v>
      </c>
      <c r="F29" s="1" t="s">
        <v>509</v>
      </c>
      <c r="G29" s="1">
        <v>1</v>
      </c>
      <c r="H29" s="1" t="s">
        <v>505</v>
      </c>
      <c r="I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0.23766627023965162</v>
      </c>
      <c r="J29" s="1" t="str">
        <f>IFERROR(INDEX('consumption_figs'!$C:$C,MATCH(Table2[[#This Row],[item_code]],'consumption_figs'!A:A,0),1),"NA")</f>
        <v>kg/ton</v>
      </c>
      <c r="K29" s="1">
        <f>+SUMIFS(prod!$E:$E,prod!$A:$A,Table2[[#This Row],[date]],prod!$G:$G,Table2[[#This Row],[production_line]],prod!$F:$F,Table2[[#This Row],[output_type]])</f>
        <v>487</v>
      </c>
      <c r="L29">
        <f>+Table2[[#This Row],[cons_qty_base_uom]]/Table2[[#This Row],[Column1]]</f>
        <v>4.2634010337589748E-2</v>
      </c>
    </row>
    <row r="30" spans="1:12" x14ac:dyDescent="0.25">
      <c r="A30" s="2">
        <v>45658</v>
      </c>
      <c r="B30" s="1" t="s">
        <v>268</v>
      </c>
      <c r="C30" s="4">
        <v>8.2494541342851697</v>
      </c>
      <c r="D30" s="4">
        <v>8.2494541342851697</v>
      </c>
      <c r="E30" s="4">
        <v>14055.584943077758</v>
      </c>
      <c r="F30" s="1" t="s">
        <v>509</v>
      </c>
      <c r="G30" s="1">
        <v>1</v>
      </c>
      <c r="H30" s="1" t="s">
        <v>505</v>
      </c>
      <c r="I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9.4429483800381978E-2</v>
      </c>
      <c r="J30" s="1" t="str">
        <f>IFERROR(INDEX('consumption_figs'!$C:$C,MATCH(Table2[[#This Row],[item_code]],'consumption_figs'!A:A,0),1),"NA")</f>
        <v>kg/ton</v>
      </c>
      <c r="K30" s="1">
        <f>+SUMIFS(prod!$E:$E,prod!$A:$A,Table2[[#This Row],[date]],prod!$G:$G,Table2[[#This Row],[production_line]],prod!$F:$F,Table2[[#This Row],[output_type]])</f>
        <v>487</v>
      </c>
      <c r="L30">
        <f>+Table2[[#This Row],[cons_qty_base_uom]]/Table2[[#This Row],[Column1]]</f>
        <v>1.6939330871222114E-2</v>
      </c>
    </row>
    <row r="31" spans="1:12" x14ac:dyDescent="0.25">
      <c r="A31" s="2">
        <v>45658</v>
      </c>
      <c r="B31" s="1" t="s">
        <v>267</v>
      </c>
      <c r="C31" s="4">
        <v>0.40919911380382734</v>
      </c>
      <c r="D31" s="4">
        <v>0.40919911380382734</v>
      </c>
      <c r="E31" s="4">
        <v>2332.230349124914</v>
      </c>
      <c r="F31" s="1" t="s">
        <v>509</v>
      </c>
      <c r="G31" s="1">
        <v>1</v>
      </c>
      <c r="H31" s="1" t="s">
        <v>505</v>
      </c>
      <c r="I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4.6840021726379886E-3</v>
      </c>
      <c r="J31" s="1" t="str">
        <f>IFERROR(INDEX('consumption_figs'!$C:$C,MATCH(Table2[[#This Row],[item_code]],'consumption_figs'!A:A,0),1),"NA")</f>
        <v>kg/ton</v>
      </c>
      <c r="K31" s="1">
        <f>+SUMIFS(prod!$E:$E,prod!$A:$A,Table2[[#This Row],[date]],prod!$G:$G,Table2[[#This Row],[production_line]],prod!$F:$F,Table2[[#This Row],[output_type]])</f>
        <v>487</v>
      </c>
      <c r="L31">
        <f>+Table2[[#This Row],[cons_qty_base_uom]]/Table2[[#This Row],[Column1]]</f>
        <v>8.402445868661752E-4</v>
      </c>
    </row>
    <row r="32" spans="1:12" x14ac:dyDescent="0.25">
      <c r="A32" s="2">
        <v>45658</v>
      </c>
      <c r="B32" s="1" t="s">
        <v>269</v>
      </c>
      <c r="C32" s="4">
        <v>0.40919911380382734</v>
      </c>
      <c r="D32" s="4">
        <v>0.40919911380382734</v>
      </c>
      <c r="E32" s="4">
        <v>783.32986355466664</v>
      </c>
      <c r="F32" s="1" t="s">
        <v>509</v>
      </c>
      <c r="G32" s="1">
        <v>1</v>
      </c>
      <c r="H32" s="1" t="s">
        <v>505</v>
      </c>
      <c r="I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4.6840021726379886E-3</v>
      </c>
      <c r="J32" s="1" t="str">
        <f>IFERROR(INDEX('consumption_figs'!$C:$C,MATCH(Table2[[#This Row],[item_code]],'consumption_figs'!A:A,0),1),"NA")</f>
        <v>kg/ton</v>
      </c>
      <c r="K32" s="1">
        <f>+SUMIFS(prod!$E:$E,prod!$A:$A,Table2[[#This Row],[date]],prod!$G:$G,Table2[[#This Row],[production_line]],prod!$F:$F,Table2[[#This Row],[output_type]])</f>
        <v>487</v>
      </c>
      <c r="L32">
        <f>+Table2[[#This Row],[cons_qty_base_uom]]/Table2[[#This Row],[Column1]]</f>
        <v>8.402445868661752E-4</v>
      </c>
    </row>
    <row r="33" spans="1:12" x14ac:dyDescent="0.25">
      <c r="A33" s="2">
        <v>45658</v>
      </c>
      <c r="B33" s="1" t="s">
        <v>284</v>
      </c>
      <c r="C33" s="4">
        <v>2.4551946828229645</v>
      </c>
      <c r="D33" s="4">
        <v>2.4551946828229645</v>
      </c>
      <c r="E33" s="4">
        <v>2899.3394009456388</v>
      </c>
      <c r="F33" s="1" t="s">
        <v>509</v>
      </c>
      <c r="G33" s="1">
        <v>1</v>
      </c>
      <c r="H33" s="1" t="s">
        <v>505</v>
      </c>
      <c r="I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2.8104013035827935E-2</v>
      </c>
      <c r="J33" s="1" t="str">
        <f>IFERROR(INDEX('consumption_figs'!$C:$C,MATCH(Table2[[#This Row],[item_code]],'consumption_figs'!A:A,0),1),"NA")</f>
        <v>kg/ton</v>
      </c>
      <c r="K33" s="1">
        <f>+SUMIFS(prod!$E:$E,prod!$A:$A,Table2[[#This Row],[date]],prod!$G:$G,Table2[[#This Row],[production_line]],prod!$F:$F,Table2[[#This Row],[output_type]])</f>
        <v>487</v>
      </c>
      <c r="L33">
        <f>+Table2[[#This Row],[cons_qty_base_uom]]/Table2[[#This Row],[Column1]]</f>
        <v>5.0414675211970525E-3</v>
      </c>
    </row>
    <row r="34" spans="1:12" x14ac:dyDescent="0.25">
      <c r="A34" s="2">
        <v>45689</v>
      </c>
      <c r="B34" s="1" t="s">
        <v>546</v>
      </c>
      <c r="C34" s="4">
        <v>14360.460000000014</v>
      </c>
      <c r="D34" s="4">
        <v>14360.460000000014</v>
      </c>
      <c r="E34" s="4">
        <v>93055.78080000008</v>
      </c>
      <c r="F34" s="1" t="s">
        <v>621</v>
      </c>
      <c r="G34" s="1">
        <v>1</v>
      </c>
      <c r="H34" s="1" t="s">
        <v>505</v>
      </c>
      <c r="I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512.87357142857195</v>
      </c>
      <c r="J34" s="1" t="str">
        <f>IFERROR(INDEX('consumption_figs'!$C:$C,MATCH(Table2[[#This Row],[item_code]],'consumption_figs'!A:A,0),1),"NA")</f>
        <v>NA</v>
      </c>
      <c r="K34" s="1">
        <f>+SUMIFS(prod!$E:$E,prod!$A:$A,Table2[[#This Row],[date]],prod!$G:$G,Table2[[#This Row],[production_line]],prod!$F:$F,Table2[[#This Row],[output_type]])</f>
        <v>0</v>
      </c>
      <c r="L34" t="e">
        <f>+Table2[[#This Row],[cons_qty_base_uom]]/Table2[[#This Row],[Column1]]</f>
        <v>#DIV/0!</v>
      </c>
    </row>
    <row r="35" spans="1:12" x14ac:dyDescent="0.25">
      <c r="A35" s="2">
        <v>45689</v>
      </c>
      <c r="B35" s="1" t="s">
        <v>57</v>
      </c>
      <c r="C35" s="4">
        <v>2.5474460852013165</v>
      </c>
      <c r="D35" s="4">
        <v>0</v>
      </c>
      <c r="E35" s="4">
        <v>4458.0306491023039</v>
      </c>
      <c r="F35" s="1" t="s">
        <v>509</v>
      </c>
      <c r="G35" s="1">
        <v>1</v>
      </c>
      <c r="H35" s="1" t="s">
        <v>505</v>
      </c>
      <c r="I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7.2165611478790838E-3</v>
      </c>
      <c r="J35" s="1" t="str">
        <f>IFERROR(INDEX('consumption_figs'!$C:$C,MATCH(Table2[[#This Row],[item_code]],'consumption_figs'!A:A,0),1),"NA")</f>
        <v>pc/heat</v>
      </c>
      <c r="K35" s="1">
        <f>+SUMIFS(prod!$E:$E,prod!$A:$A,Table2[[#This Row],[date]],prod!$G:$G,Table2[[#This Row],[production_line]],prod!$F:$F,Table2[[#This Row],[output_type]])</f>
        <v>353</v>
      </c>
      <c r="L35">
        <f>+Table2[[#This Row],[cons_qty_base_uom]]/Table2[[#This Row],[Column1]]</f>
        <v>7.2165611478790838E-3</v>
      </c>
    </row>
    <row r="36" spans="1:12" x14ac:dyDescent="0.25">
      <c r="A36" s="2">
        <v>45689</v>
      </c>
      <c r="B36" s="1" t="s">
        <v>276</v>
      </c>
      <c r="C36" s="4">
        <v>6.4961087857218747</v>
      </c>
      <c r="D36" s="4">
        <v>6.4961087857218747</v>
      </c>
      <c r="E36" s="4">
        <v>139666.33889302029</v>
      </c>
      <c r="F36" s="1" t="s">
        <v>509</v>
      </c>
      <c r="G36" s="1">
        <v>1</v>
      </c>
      <c r="H36" s="1" t="s">
        <v>505</v>
      </c>
      <c r="I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0.10064932579904363</v>
      </c>
      <c r="J36" s="1" t="str">
        <f>IFERROR(INDEX('consumption_figs'!$C:$C,MATCH(Table2[[#This Row],[item_code]],'consumption_figs'!A:A,0),1),"NA")</f>
        <v>kg/ton</v>
      </c>
      <c r="K36" s="1">
        <f>+SUMIFS(prod!$E:$E,prod!$A:$A,Table2[[#This Row],[date]],prod!$G:$G,Table2[[#This Row],[production_line]],prod!$F:$F,Table2[[#This Row],[output_type]])</f>
        <v>353</v>
      </c>
      <c r="L36">
        <f>+Table2[[#This Row],[cons_qty_base_uom]]/Table2[[#This Row],[Column1]]</f>
        <v>1.8402574463801346E-2</v>
      </c>
    </row>
    <row r="37" spans="1:12" x14ac:dyDescent="0.25">
      <c r="A37" s="2">
        <v>45689</v>
      </c>
      <c r="B37" s="1" t="s">
        <v>277</v>
      </c>
      <c r="C37" s="4">
        <v>5.4214277063635397</v>
      </c>
      <c r="D37" s="4">
        <v>5.4214277063635397</v>
      </c>
      <c r="E37" s="4">
        <v>6776.7846329544245</v>
      </c>
      <c r="F37" s="1" t="s">
        <v>509</v>
      </c>
      <c r="G37" s="1">
        <v>1</v>
      </c>
      <c r="H37" s="1" t="s">
        <v>505</v>
      </c>
      <c r="I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8.3998446071760088E-2</v>
      </c>
      <c r="J37" s="1" t="str">
        <f>IFERROR(INDEX('consumption_figs'!$C:$C,MATCH(Table2[[#This Row],[item_code]],'consumption_figs'!A:A,0),1),"NA")</f>
        <v>kg/ton</v>
      </c>
      <c r="K37" s="1">
        <f>+SUMIFS(prod!$E:$E,prod!$A:$A,Table2[[#This Row],[date]],prod!$G:$G,Table2[[#This Row],[production_line]],prod!$F:$F,Table2[[#This Row],[output_type]])</f>
        <v>353</v>
      </c>
      <c r="L37">
        <f>+Table2[[#This Row],[cons_qty_base_uom]]/Table2[[#This Row],[Column1]]</f>
        <v>1.5358152142672917E-2</v>
      </c>
    </row>
    <row r="38" spans="1:12" x14ac:dyDescent="0.25">
      <c r="A38" s="2">
        <v>45689</v>
      </c>
      <c r="B38" s="1" t="s">
        <v>207</v>
      </c>
      <c r="C38" s="4">
        <v>53.838717975957977</v>
      </c>
      <c r="D38" s="4">
        <v>0</v>
      </c>
      <c r="E38" s="4">
        <v>7537.4205166341171</v>
      </c>
      <c r="F38" s="1" t="s">
        <v>509</v>
      </c>
      <c r="G38" s="1">
        <v>1</v>
      </c>
      <c r="H38" s="1" t="s">
        <v>505</v>
      </c>
      <c r="I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0.15251761466277047</v>
      </c>
      <c r="J38" s="1" t="str">
        <f>IFERROR(INDEX('consumption_figs'!$C:$C,MATCH(Table2[[#This Row],[item_code]],'consumption_figs'!A:A,0),1),"NA")</f>
        <v>pc/heat</v>
      </c>
      <c r="K38" s="1">
        <f>+SUMIFS(prod!$E:$E,prod!$A:$A,Table2[[#This Row],[date]],prod!$G:$G,Table2[[#This Row],[production_line]],prod!$F:$F,Table2[[#This Row],[output_type]])</f>
        <v>353</v>
      </c>
      <c r="L38">
        <f>+Table2[[#This Row],[cons_qty_base_uom]]/Table2[[#This Row],[Column1]]</f>
        <v>0.15251761466277047</v>
      </c>
    </row>
    <row r="39" spans="1:12" x14ac:dyDescent="0.25">
      <c r="A39" s="2">
        <v>45689</v>
      </c>
      <c r="B39" s="1" t="s">
        <v>206</v>
      </c>
      <c r="C39" s="4">
        <v>36.75</v>
      </c>
      <c r="D39" s="4">
        <v>13.78125</v>
      </c>
      <c r="E39" s="4">
        <v>13597.5</v>
      </c>
      <c r="F39" s="1" t="s">
        <v>509</v>
      </c>
      <c r="G39" s="1">
        <v>1</v>
      </c>
      <c r="H39" s="1" t="s">
        <v>505</v>
      </c>
      <c r="I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0.10410764872521247</v>
      </c>
      <c r="J39" s="1" t="str">
        <f>IFERROR(INDEX('consumption_figs'!$C:$C,MATCH(Table2[[#This Row],[item_code]],'consumption_figs'!A:A,0),1),"NA")</f>
        <v>pc/heat</v>
      </c>
      <c r="K39" s="1">
        <f>+SUMIFS(prod!$E:$E,prod!$A:$A,Table2[[#This Row],[date]],prod!$G:$G,Table2[[#This Row],[production_line]],prod!$F:$F,Table2[[#This Row],[output_type]])</f>
        <v>353</v>
      </c>
      <c r="L39">
        <f>+Table2[[#This Row],[cons_qty_base_uom]]/Table2[[#This Row],[Column1]]</f>
        <v>0.10410764872521247</v>
      </c>
    </row>
    <row r="40" spans="1:12" x14ac:dyDescent="0.25">
      <c r="A40" s="2">
        <v>45689</v>
      </c>
      <c r="B40" s="1" t="s">
        <v>291</v>
      </c>
      <c r="C40" s="4">
        <v>1.3312499999999989</v>
      </c>
      <c r="D40" s="4">
        <v>1.3312499999999989</v>
      </c>
      <c r="E40" s="4">
        <v>1770.6956249999985</v>
      </c>
      <c r="F40" s="1" t="s">
        <v>509</v>
      </c>
      <c r="G40" s="1">
        <v>1</v>
      </c>
      <c r="H40" s="1" t="s">
        <v>505</v>
      </c>
      <c r="I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2.0626103932323121E-2</v>
      </c>
      <c r="J40" s="1" t="str">
        <f>IFERROR(INDEX('consumption_figs'!$C:$C,MATCH(Table2[[#This Row],[item_code]],'consumption_figs'!A:A,0),1),"NA")</f>
        <v>kg/ton</v>
      </c>
      <c r="K40" s="1">
        <f>+SUMIFS(prod!$E:$E,prod!$A:$A,Table2[[#This Row],[date]],prod!$G:$G,Table2[[#This Row],[production_line]],prod!$F:$F,Table2[[#This Row],[output_type]])</f>
        <v>353</v>
      </c>
      <c r="L40">
        <f>+Table2[[#This Row],[cons_qty_base_uom]]/Table2[[#This Row],[Column1]]</f>
        <v>3.7712464589235097E-3</v>
      </c>
    </row>
    <row r="41" spans="1:12" x14ac:dyDescent="0.25">
      <c r="A41" s="2">
        <v>45689</v>
      </c>
      <c r="B41" s="1" t="s">
        <v>218</v>
      </c>
      <c r="C41" s="4">
        <v>0.2608695652173913</v>
      </c>
      <c r="D41" s="4">
        <v>0.2608695652173913</v>
      </c>
      <c r="E41" s="4">
        <v>268.90956521739128</v>
      </c>
      <c r="F41" s="1" t="s">
        <v>510</v>
      </c>
      <c r="G41" s="1">
        <v>1</v>
      </c>
      <c r="H41" s="1" t="s">
        <v>505</v>
      </c>
      <c r="I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8.5001487526031705E-2</v>
      </c>
      <c r="J41" s="1" t="str">
        <f>IFERROR(INDEX('consumption_figs'!$C:$C,MATCH(Table2[[#This Row],[item_code]],'consumption_figs'!A:A,0),1),"NA")</f>
        <v>kg/ton</v>
      </c>
      <c r="K41" s="1">
        <f>+SUMIFS(prod!$E:$E,prod!$A:$A,Table2[[#This Row],[date]],prod!$G:$G,Table2[[#This Row],[production_line]],prod!$F:$F,Table2[[#This Row],[output_type]])</f>
        <v>17</v>
      </c>
      <c r="L41">
        <f>+Table2[[#This Row],[cons_qty_base_uom]]/Table2[[#This Row],[Column1]]</f>
        <v>1.5345268542199489E-2</v>
      </c>
    </row>
    <row r="42" spans="1:12" x14ac:dyDescent="0.25">
      <c r="A42" s="2">
        <v>45689</v>
      </c>
      <c r="B42" s="1" t="s">
        <v>289</v>
      </c>
      <c r="C42" s="4">
        <v>8.25</v>
      </c>
      <c r="D42" s="4">
        <v>8.25</v>
      </c>
      <c r="E42" s="4">
        <v>4757.4449999999997</v>
      </c>
      <c r="F42" s="1" t="s">
        <v>509</v>
      </c>
      <c r="G42" s="1">
        <v>1</v>
      </c>
      <c r="H42" s="1" t="s">
        <v>505</v>
      </c>
      <c r="I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0.12782374267918564</v>
      </c>
      <c r="J42" s="1" t="str">
        <f>IFERROR(INDEX('consumption_figs'!$C:$C,MATCH(Table2[[#This Row],[item_code]],'consumption_figs'!A:A,0),1),"NA")</f>
        <v>kg/ton</v>
      </c>
      <c r="K42" s="1">
        <f>+SUMIFS(prod!$E:$E,prod!$A:$A,Table2[[#This Row],[date]],prod!$G:$G,Table2[[#This Row],[production_line]],prod!$F:$F,Table2[[#This Row],[output_type]])</f>
        <v>353</v>
      </c>
      <c r="L42">
        <f>+Table2[[#This Row],[cons_qty_base_uom]]/Table2[[#This Row],[Column1]]</f>
        <v>2.3371104815864022E-2</v>
      </c>
    </row>
    <row r="43" spans="1:12" x14ac:dyDescent="0.25">
      <c r="A43" s="2">
        <v>45689</v>
      </c>
      <c r="B43" s="1" t="s">
        <v>41</v>
      </c>
      <c r="C43" s="4">
        <v>10.130434782608695</v>
      </c>
      <c r="D43" s="4">
        <v>1.8234782608695654E-2</v>
      </c>
      <c r="E43" s="4">
        <v>100.29130434782608</v>
      </c>
      <c r="F43" s="1" t="s">
        <v>510</v>
      </c>
      <c r="G43" s="1">
        <v>1</v>
      </c>
      <c r="H43" s="1" t="s">
        <v>505</v>
      </c>
      <c r="I4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0.59590792838874673</v>
      </c>
      <c r="J43" s="1" t="str">
        <f>IFERROR(INDEX('consumption_figs'!$C:$C,MATCH(Table2[[#This Row],[item_code]],'consumption_figs'!A:A,0),1),"NA")</f>
        <v>pc/heat</v>
      </c>
      <c r="K43" s="1">
        <f>+SUMIFS(prod!$E:$E,prod!$A:$A,Table2[[#This Row],[date]],prod!$G:$G,Table2[[#This Row],[production_line]],prod!$F:$F,Table2[[#This Row],[output_type]])</f>
        <v>17</v>
      </c>
      <c r="L43">
        <f>+Table2[[#This Row],[cons_qty_base_uom]]/Table2[[#This Row],[Column1]]</f>
        <v>0.59590792838874673</v>
      </c>
    </row>
    <row r="44" spans="1:12" x14ac:dyDescent="0.25">
      <c r="A44" s="2">
        <v>45689</v>
      </c>
      <c r="B44" s="1" t="s">
        <v>42</v>
      </c>
      <c r="C44" s="4">
        <v>0.86956521739130432</v>
      </c>
      <c r="D44" s="4">
        <v>1.5652173913043477E-3</v>
      </c>
      <c r="E44" s="4">
        <v>13.391304347826086</v>
      </c>
      <c r="F44" s="1" t="s">
        <v>510</v>
      </c>
      <c r="G44" s="1">
        <v>1</v>
      </c>
      <c r="H44" s="1" t="s">
        <v>505</v>
      </c>
      <c r="I4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5.590062111801242E-5</v>
      </c>
      <c r="J44" s="1" t="str">
        <f>IFERROR(INDEX('consumption_figs'!$C:$C,MATCH(Table2[[#This Row],[item_code]],'consumption_figs'!A:A,0),1),"NA")</f>
        <v>NA</v>
      </c>
      <c r="K44" s="1">
        <f>+SUMIFS(prod!$E:$E,prod!$A:$A,Table2[[#This Row],[date]],prod!$G:$G,Table2[[#This Row],[production_line]],prod!$F:$F,Table2[[#This Row],[output_type]])</f>
        <v>17</v>
      </c>
      <c r="L44">
        <f>+Table2[[#This Row],[cons_qty_base_uom]]/Table2[[#This Row],[Column1]]</f>
        <v>5.1150895140664961E-2</v>
      </c>
    </row>
    <row r="45" spans="1:12" x14ac:dyDescent="0.25">
      <c r="A45" s="2">
        <v>45689</v>
      </c>
      <c r="B45" s="1" t="s">
        <v>45</v>
      </c>
      <c r="C45" s="4">
        <v>5.9130434782608692</v>
      </c>
      <c r="D45" s="4">
        <v>1.0643478260869565E-2</v>
      </c>
      <c r="E45" s="4">
        <v>87.80869565217391</v>
      </c>
      <c r="F45" s="1" t="s">
        <v>510</v>
      </c>
      <c r="G45" s="1">
        <v>1</v>
      </c>
      <c r="H45" s="1" t="s">
        <v>505</v>
      </c>
      <c r="I4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0.34782608695652173</v>
      </c>
      <c r="J45" s="1" t="str">
        <f>IFERROR(INDEX('consumption_figs'!$C:$C,MATCH(Table2[[#This Row],[item_code]],'consumption_figs'!A:A,0),1),"NA")</f>
        <v>pc/heat</v>
      </c>
      <c r="K45" s="1">
        <f>+SUMIFS(prod!$E:$E,prod!$A:$A,Table2[[#This Row],[date]],prod!$G:$G,Table2[[#This Row],[production_line]],prod!$F:$F,Table2[[#This Row],[output_type]])</f>
        <v>17</v>
      </c>
      <c r="L45">
        <f>+Table2[[#This Row],[cons_qty_base_uom]]/Table2[[#This Row],[Column1]]</f>
        <v>0.34782608695652173</v>
      </c>
    </row>
    <row r="46" spans="1:12" x14ac:dyDescent="0.25">
      <c r="A46" s="2">
        <v>45689</v>
      </c>
      <c r="B46" s="1" t="s">
        <v>44</v>
      </c>
      <c r="C46" s="4">
        <v>7.0434782608695654</v>
      </c>
      <c r="D46" s="4">
        <v>1.2678260869565219E-2</v>
      </c>
      <c r="E46" s="4">
        <v>104.59565217391304</v>
      </c>
      <c r="F46" s="1" t="s">
        <v>510</v>
      </c>
      <c r="G46" s="1">
        <v>1</v>
      </c>
      <c r="H46" s="1" t="s">
        <v>505</v>
      </c>
      <c r="I4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0.41432225063938621</v>
      </c>
      <c r="J46" s="1" t="str">
        <f>IFERROR(INDEX('consumption_figs'!$C:$C,MATCH(Table2[[#This Row],[item_code]],'consumption_figs'!A:A,0),1),"NA")</f>
        <v>pc/heat</v>
      </c>
      <c r="K46" s="1">
        <f>+SUMIFS(prod!$E:$E,prod!$A:$A,Table2[[#This Row],[date]],prod!$G:$G,Table2[[#This Row],[production_line]],prod!$F:$F,Table2[[#This Row],[output_type]])</f>
        <v>17</v>
      </c>
      <c r="L46">
        <f>+Table2[[#This Row],[cons_qty_base_uom]]/Table2[[#This Row],[Column1]]</f>
        <v>0.41432225063938621</v>
      </c>
    </row>
    <row r="47" spans="1:12" x14ac:dyDescent="0.25">
      <c r="A47" s="2">
        <v>45689</v>
      </c>
      <c r="B47" s="1" t="s">
        <v>47</v>
      </c>
      <c r="C47" s="4">
        <v>8.9565217391304355</v>
      </c>
      <c r="D47" s="4">
        <v>1.6121739130434784E-2</v>
      </c>
      <c r="E47" s="4">
        <v>133.00434782608696</v>
      </c>
      <c r="F47" s="1" t="s">
        <v>510</v>
      </c>
      <c r="G47" s="1">
        <v>1</v>
      </c>
      <c r="H47" s="1" t="s">
        <v>505</v>
      </c>
      <c r="I4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0.52685421994884918</v>
      </c>
      <c r="J47" s="1" t="str">
        <f>IFERROR(INDEX('consumption_figs'!$C:$C,MATCH(Table2[[#This Row],[item_code]],'consumption_figs'!A:A,0),1),"NA")</f>
        <v>pc/heat</v>
      </c>
      <c r="K47" s="1">
        <f>+SUMIFS(prod!$E:$E,prod!$A:$A,Table2[[#This Row],[date]],prod!$G:$G,Table2[[#This Row],[production_line]],prod!$F:$F,Table2[[#This Row],[output_type]])</f>
        <v>17</v>
      </c>
      <c r="L47">
        <f>+Table2[[#This Row],[cons_qty_base_uom]]/Table2[[#This Row],[Column1]]</f>
        <v>0.52685421994884918</v>
      </c>
    </row>
    <row r="48" spans="1:12" x14ac:dyDescent="0.25">
      <c r="A48" s="2">
        <v>45689</v>
      </c>
      <c r="B48" s="1" t="s">
        <v>46</v>
      </c>
      <c r="C48" s="4">
        <v>1.173913043478261</v>
      </c>
      <c r="D48" s="4">
        <v>2.1130434782608699E-3</v>
      </c>
      <c r="E48" s="4">
        <v>18.07826086956522</v>
      </c>
      <c r="F48" s="1" t="s">
        <v>510</v>
      </c>
      <c r="G48" s="1">
        <v>1</v>
      </c>
      <c r="H48" s="1" t="s">
        <v>505</v>
      </c>
      <c r="I4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6.9053708439897707E-2</v>
      </c>
      <c r="J48" s="1" t="str">
        <f>IFERROR(INDEX('consumption_figs'!$C:$C,MATCH(Table2[[#This Row],[item_code]],'consumption_figs'!A:A,0),1),"NA")</f>
        <v>pc/heat</v>
      </c>
      <c r="K48" s="1">
        <f>+SUMIFS(prod!$E:$E,prod!$A:$A,Table2[[#This Row],[date]],prod!$G:$G,Table2[[#This Row],[production_line]],prod!$F:$F,Table2[[#This Row],[output_type]])</f>
        <v>17</v>
      </c>
      <c r="L48">
        <f>+Table2[[#This Row],[cons_qty_base_uom]]/Table2[[#This Row],[Column1]]</f>
        <v>6.9053708439897707E-2</v>
      </c>
    </row>
    <row r="49" spans="1:12" x14ac:dyDescent="0.25">
      <c r="A49" s="2">
        <v>45689</v>
      </c>
      <c r="B49" s="1" t="s">
        <v>43</v>
      </c>
      <c r="C49" s="4">
        <v>13.086956521739131</v>
      </c>
      <c r="D49" s="4">
        <v>2.3556521739130438E-2</v>
      </c>
      <c r="E49" s="4">
        <v>201.53913043478261</v>
      </c>
      <c r="F49" s="1" t="s">
        <v>510</v>
      </c>
      <c r="G49" s="1">
        <v>1</v>
      </c>
      <c r="H49" s="1" t="s">
        <v>505</v>
      </c>
      <c r="I4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0.76982097186700771</v>
      </c>
      <c r="J49" s="1" t="str">
        <f>IFERROR(INDEX('consumption_figs'!$C:$C,MATCH(Table2[[#This Row],[item_code]],'consumption_figs'!A:A,0),1),"NA")</f>
        <v>pc/heat</v>
      </c>
      <c r="K49" s="1">
        <f>+SUMIFS(prod!$E:$E,prod!$A:$A,Table2[[#This Row],[date]],prod!$G:$G,Table2[[#This Row],[production_line]],prod!$F:$F,Table2[[#This Row],[output_type]])</f>
        <v>17</v>
      </c>
      <c r="L49">
        <f>+Table2[[#This Row],[cons_qty_base_uom]]/Table2[[#This Row],[Column1]]</f>
        <v>0.76982097186700771</v>
      </c>
    </row>
    <row r="50" spans="1:12" x14ac:dyDescent="0.25">
      <c r="A50" s="2">
        <v>45689</v>
      </c>
      <c r="B50" s="1" t="s">
        <v>54</v>
      </c>
      <c r="C50" s="4">
        <v>6.3043478260869561</v>
      </c>
      <c r="D50" s="4">
        <v>1.1095652173913043E-2</v>
      </c>
      <c r="E50" s="4">
        <v>140.08260869565217</v>
      </c>
      <c r="F50" s="1" t="s">
        <v>510</v>
      </c>
      <c r="G50" s="1">
        <v>1</v>
      </c>
      <c r="H50" s="1" t="s">
        <v>505</v>
      </c>
      <c r="I5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0.37084398976982097</v>
      </c>
      <c r="J50" s="1" t="str">
        <f>IFERROR(INDEX('consumption_figs'!$C:$C,MATCH(Table2[[#This Row],[item_code]],'consumption_figs'!A:A,0),1),"NA")</f>
        <v>pc/heat</v>
      </c>
      <c r="K50" s="1">
        <f>+SUMIFS(prod!$E:$E,prod!$A:$A,Table2[[#This Row],[date]],prod!$G:$G,Table2[[#This Row],[production_line]],prod!$F:$F,Table2[[#This Row],[output_type]])</f>
        <v>17</v>
      </c>
      <c r="L50">
        <f>+Table2[[#This Row],[cons_qty_base_uom]]/Table2[[#This Row],[Column1]]</f>
        <v>0.37084398976982097</v>
      </c>
    </row>
    <row r="51" spans="1:12" x14ac:dyDescent="0.25">
      <c r="A51" s="2">
        <v>45689</v>
      </c>
      <c r="B51" s="1" t="s">
        <v>56</v>
      </c>
      <c r="C51" s="4">
        <v>1.0434782608695652</v>
      </c>
      <c r="D51" s="4">
        <v>0.8796521739130434</v>
      </c>
      <c r="E51" s="4">
        <v>1742.6086956521738</v>
      </c>
      <c r="F51" s="1" t="s">
        <v>510</v>
      </c>
      <c r="G51" s="1">
        <v>1</v>
      </c>
      <c r="H51" s="1" t="s">
        <v>505</v>
      </c>
      <c r="I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6.1381074168797956E-2</v>
      </c>
      <c r="J51" s="1" t="str">
        <f>IFERROR(INDEX('consumption_figs'!$C:$C,MATCH(Table2[[#This Row],[item_code]],'consumption_figs'!A:A,0),1),"NA")</f>
        <v>pc/heat</v>
      </c>
      <c r="K51" s="1">
        <f>+SUMIFS(prod!$E:$E,prod!$A:$A,Table2[[#This Row],[date]],prod!$G:$G,Table2[[#This Row],[production_line]],prod!$F:$F,Table2[[#This Row],[output_type]])</f>
        <v>17</v>
      </c>
      <c r="L51">
        <f>+Table2[[#This Row],[cons_qty_base_uom]]/Table2[[#This Row],[Column1]]</f>
        <v>6.1381074168797956E-2</v>
      </c>
    </row>
    <row r="52" spans="1:12" x14ac:dyDescent="0.25">
      <c r="A52" s="2">
        <v>45689</v>
      </c>
      <c r="B52" s="1" t="s">
        <v>210</v>
      </c>
      <c r="C52" s="4">
        <v>8.6956521739130432E-2</v>
      </c>
      <c r="D52" s="4">
        <v>7.91304347826087E-3</v>
      </c>
      <c r="E52" s="4">
        <v>19.495652173913044</v>
      </c>
      <c r="F52" s="1" t="s">
        <v>509</v>
      </c>
      <c r="G52" s="1">
        <v>1</v>
      </c>
      <c r="H52" s="1" t="s">
        <v>505</v>
      </c>
      <c r="I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2.4633575563493042E-4</v>
      </c>
      <c r="J52" s="1" t="str">
        <f>IFERROR(INDEX('consumption_figs'!$C:$C,MATCH(Table2[[#This Row],[item_code]],'consumption_figs'!A:A,0),1),"NA")</f>
        <v>pc/heat</v>
      </c>
      <c r="K52" s="1">
        <f>+SUMIFS(prod!$E:$E,prod!$A:$A,Table2[[#This Row],[date]],prod!$G:$G,Table2[[#This Row],[production_line]],prod!$F:$F,Table2[[#This Row],[output_type]])</f>
        <v>353</v>
      </c>
      <c r="L52">
        <f>+Table2[[#This Row],[cons_qty_base_uom]]/Table2[[#This Row],[Column1]]</f>
        <v>2.4633575563493042E-4</v>
      </c>
    </row>
    <row r="53" spans="1:12" x14ac:dyDescent="0.25">
      <c r="A53" s="2">
        <v>45689</v>
      </c>
      <c r="B53" s="1" t="s">
        <v>158</v>
      </c>
      <c r="C53" s="4">
        <v>59.042105263157893</v>
      </c>
      <c r="D53" s="4">
        <v>2.7277452631578951</v>
      </c>
      <c r="E53" s="4">
        <v>15345.043157894735</v>
      </c>
      <c r="F53" s="1" t="s">
        <v>509</v>
      </c>
      <c r="G53" s="1">
        <v>1</v>
      </c>
      <c r="H53" s="1" t="s">
        <v>505</v>
      </c>
      <c r="I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0.16725808856418667</v>
      </c>
      <c r="J53" s="1" t="str">
        <f>IFERROR(INDEX('consumption_figs'!$C:$C,MATCH(Table2[[#This Row],[item_code]],'consumption_figs'!A:A,0),1),"NA")</f>
        <v>pc/heat</v>
      </c>
      <c r="K53" s="1">
        <f>+SUMIFS(prod!$E:$E,prod!$A:$A,Table2[[#This Row],[date]],prod!$G:$G,Table2[[#This Row],[production_line]],prod!$F:$F,Table2[[#This Row],[output_type]])</f>
        <v>353</v>
      </c>
      <c r="L53">
        <f>+Table2[[#This Row],[cons_qty_base_uom]]/Table2[[#This Row],[Column1]]</f>
        <v>0.16725808856418667</v>
      </c>
    </row>
    <row r="54" spans="1:12" x14ac:dyDescent="0.25">
      <c r="A54" s="2">
        <v>45689</v>
      </c>
      <c r="B54" s="1" t="s">
        <v>159</v>
      </c>
      <c r="C54" s="4">
        <v>5.2758620689655169</v>
      </c>
      <c r="D54" s="4">
        <v>0.22686206896551725</v>
      </c>
      <c r="E54" s="4">
        <v>1179.155172413793</v>
      </c>
      <c r="F54" s="1" t="s">
        <v>510</v>
      </c>
      <c r="G54" s="1">
        <v>1</v>
      </c>
      <c r="H54" s="1" t="s">
        <v>505</v>
      </c>
      <c r="I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0.31034482758620685</v>
      </c>
      <c r="J54" s="1" t="str">
        <f>IFERROR(INDEX('consumption_figs'!$C:$C,MATCH(Table2[[#This Row],[item_code]],'consumption_figs'!A:A,0),1),"NA")</f>
        <v>pc/heat</v>
      </c>
      <c r="K54" s="1">
        <f>+SUMIFS(prod!$E:$E,prod!$A:$A,Table2[[#This Row],[date]],prod!$G:$G,Table2[[#This Row],[production_line]],prod!$F:$F,Table2[[#This Row],[output_type]])</f>
        <v>17</v>
      </c>
      <c r="L54">
        <f>+Table2[[#This Row],[cons_qty_base_uom]]/Table2[[#This Row],[Column1]]</f>
        <v>0.31034482758620685</v>
      </c>
    </row>
    <row r="55" spans="1:12" x14ac:dyDescent="0.25">
      <c r="A55" s="2">
        <v>45689</v>
      </c>
      <c r="B55" s="1" t="s">
        <v>154</v>
      </c>
      <c r="C55" s="4">
        <v>448.42105263157896</v>
      </c>
      <c r="D55" s="4">
        <v>1.9282105263157892E-2</v>
      </c>
      <c r="E55" s="4">
        <v>1704</v>
      </c>
      <c r="F55" s="1" t="s">
        <v>509</v>
      </c>
      <c r="G55" s="1">
        <v>1</v>
      </c>
      <c r="H55" s="1" t="s">
        <v>505</v>
      </c>
      <c r="I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1.2703145966900253</v>
      </c>
      <c r="J55" s="1" t="str">
        <f>IFERROR(INDEX('consumption_figs'!$C:$C,MATCH(Table2[[#This Row],[item_code]],'consumption_figs'!A:A,0),1),"NA")</f>
        <v>pc/heat</v>
      </c>
      <c r="K55" s="1">
        <f>+SUMIFS(prod!$E:$E,prod!$A:$A,Table2[[#This Row],[date]],prod!$G:$G,Table2[[#This Row],[production_line]],prod!$F:$F,Table2[[#This Row],[output_type]])</f>
        <v>353</v>
      </c>
      <c r="L55">
        <f>+Table2[[#This Row],[cons_qty_base_uom]]/Table2[[#This Row],[Column1]]</f>
        <v>1.2703145966900253</v>
      </c>
    </row>
    <row r="56" spans="1:12" x14ac:dyDescent="0.25">
      <c r="A56" s="2">
        <v>45689</v>
      </c>
      <c r="B56" s="1" t="s">
        <v>155</v>
      </c>
      <c r="C56" s="4">
        <v>37.5</v>
      </c>
      <c r="D56" s="4">
        <v>0.72000000000000008</v>
      </c>
      <c r="E56" s="4">
        <v>3333.75</v>
      </c>
      <c r="F56" s="1" t="s">
        <v>509</v>
      </c>
      <c r="G56" s="1">
        <v>1</v>
      </c>
      <c r="H56" s="1" t="s">
        <v>505</v>
      </c>
      <c r="I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0.10623229461756374</v>
      </c>
      <c r="J56" s="1" t="str">
        <f>IFERROR(INDEX('consumption_figs'!$C:$C,MATCH(Table2[[#This Row],[item_code]],'consumption_figs'!A:A,0),1),"NA")</f>
        <v>pc/heat</v>
      </c>
      <c r="K56" s="1">
        <f>+SUMIFS(prod!$E:$E,prod!$A:$A,Table2[[#This Row],[date]],prod!$G:$G,Table2[[#This Row],[production_line]],prod!$F:$F,Table2[[#This Row],[output_type]])</f>
        <v>353</v>
      </c>
      <c r="L56">
        <f>+Table2[[#This Row],[cons_qty_base_uom]]/Table2[[#This Row],[Column1]]</f>
        <v>0.10623229461756374</v>
      </c>
    </row>
    <row r="57" spans="1:12" x14ac:dyDescent="0.25">
      <c r="A57" s="2">
        <v>45689</v>
      </c>
      <c r="B57" s="1" t="s">
        <v>208</v>
      </c>
      <c r="C57" s="4">
        <v>36.75</v>
      </c>
      <c r="D57" s="4">
        <v>0.89118750000000002</v>
      </c>
      <c r="E57" s="4">
        <v>2377.7249999999999</v>
      </c>
      <c r="F57" s="1" t="s">
        <v>509</v>
      </c>
      <c r="G57" s="1">
        <v>1</v>
      </c>
      <c r="H57" s="1" t="s">
        <v>505</v>
      </c>
      <c r="I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0.10410764872521247</v>
      </c>
      <c r="J57" s="1" t="str">
        <f>IFERROR(INDEX('consumption_figs'!$C:$C,MATCH(Table2[[#This Row],[item_code]],'consumption_figs'!A:A,0),1),"NA")</f>
        <v>pc/heat</v>
      </c>
      <c r="K57" s="1">
        <f>+SUMIFS(prod!$E:$E,prod!$A:$A,Table2[[#This Row],[date]],prod!$G:$G,Table2[[#This Row],[production_line]],prod!$F:$F,Table2[[#This Row],[output_type]])</f>
        <v>353</v>
      </c>
      <c r="L57">
        <f>+Table2[[#This Row],[cons_qty_base_uom]]/Table2[[#This Row],[Column1]]</f>
        <v>0.10410764872521247</v>
      </c>
    </row>
    <row r="58" spans="1:12" x14ac:dyDescent="0.25">
      <c r="A58" s="2">
        <v>45689</v>
      </c>
      <c r="B58" s="1" t="s">
        <v>156</v>
      </c>
      <c r="C58" s="4">
        <v>35.25</v>
      </c>
      <c r="D58" s="4">
        <v>1.9599000000000002</v>
      </c>
      <c r="E58" s="4">
        <v>7878.375</v>
      </c>
      <c r="F58" s="1" t="s">
        <v>509</v>
      </c>
      <c r="G58" s="1">
        <v>1</v>
      </c>
      <c r="H58" s="1" t="s">
        <v>505</v>
      </c>
      <c r="I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9.9858356940509915E-2</v>
      </c>
      <c r="J58" s="1" t="str">
        <f>IFERROR(INDEX('consumption_figs'!$C:$C,MATCH(Table2[[#This Row],[item_code]],'consumption_figs'!A:A,0),1),"NA")</f>
        <v>pc/heat</v>
      </c>
      <c r="K58" s="1">
        <f>+SUMIFS(prod!$E:$E,prod!$A:$A,Table2[[#This Row],[date]],prod!$G:$G,Table2[[#This Row],[production_line]],prod!$F:$F,Table2[[#This Row],[output_type]])</f>
        <v>353</v>
      </c>
      <c r="L58">
        <f>+Table2[[#This Row],[cons_qty_base_uom]]/Table2[[#This Row],[Column1]]</f>
        <v>9.9858356940509915E-2</v>
      </c>
    </row>
    <row r="59" spans="1:12" x14ac:dyDescent="0.25">
      <c r="A59" s="2">
        <v>45689</v>
      </c>
      <c r="B59" s="1" t="s">
        <v>157</v>
      </c>
      <c r="C59" s="4">
        <v>38.25</v>
      </c>
      <c r="D59" s="4">
        <v>1.4512049999999999</v>
      </c>
      <c r="E59" s="4">
        <v>44610.974999999999</v>
      </c>
      <c r="F59" s="1" t="s">
        <v>509</v>
      </c>
      <c r="G59" s="1">
        <v>1</v>
      </c>
      <c r="H59" s="1" t="s">
        <v>505</v>
      </c>
      <c r="I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0.10835694050991501</v>
      </c>
      <c r="J59" s="1" t="str">
        <f>IFERROR(INDEX('consumption_figs'!$C:$C,MATCH(Table2[[#This Row],[item_code]],'consumption_figs'!A:A,0),1),"NA")</f>
        <v>pc/heat</v>
      </c>
      <c r="K59" s="1">
        <f>+SUMIFS(prod!$E:$E,prod!$A:$A,Table2[[#This Row],[date]],prod!$G:$G,Table2[[#This Row],[production_line]],prod!$F:$F,Table2[[#This Row],[output_type]])</f>
        <v>353</v>
      </c>
      <c r="L59">
        <f>+Table2[[#This Row],[cons_qty_base_uom]]/Table2[[#This Row],[Column1]]</f>
        <v>0.10835694050991501</v>
      </c>
    </row>
    <row r="60" spans="1:12" x14ac:dyDescent="0.25">
      <c r="A60" s="2">
        <v>45689</v>
      </c>
      <c r="B60" s="1" t="s">
        <v>266</v>
      </c>
      <c r="C60" s="4">
        <v>17.936889258874984</v>
      </c>
      <c r="D60" s="4">
        <v>17.936889258874984</v>
      </c>
      <c r="E60" s="4">
        <v>36882.907907454282</v>
      </c>
      <c r="F60" s="1" t="s">
        <v>509</v>
      </c>
      <c r="G60" s="1">
        <v>1</v>
      </c>
      <c r="H60" s="1" t="s">
        <v>505</v>
      </c>
      <c r="I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0.27791034146563454</v>
      </c>
      <c r="J60" s="1" t="str">
        <f>IFERROR(INDEX('consumption_figs'!$C:$C,MATCH(Table2[[#This Row],[item_code]],'consumption_figs'!A:A,0),1),"NA")</f>
        <v>kg/ton</v>
      </c>
      <c r="K60" s="1">
        <f>+SUMIFS(prod!$E:$E,prod!$A:$A,Table2[[#This Row],[date]],prod!$G:$G,Table2[[#This Row],[production_line]],prod!$F:$F,Table2[[#This Row],[output_type]])</f>
        <v>353</v>
      </c>
      <c r="L60">
        <f>+Table2[[#This Row],[cons_qty_base_uom]]/Table2[[#This Row],[Column1]]</f>
        <v>5.0812717447237914E-2</v>
      </c>
    </row>
    <row r="61" spans="1:12" x14ac:dyDescent="0.25">
      <c r="A61" s="2">
        <v>45689</v>
      </c>
      <c r="B61" s="1" t="s">
        <v>268</v>
      </c>
      <c r="C61" s="4">
        <v>3.4224702063821382</v>
      </c>
      <c r="D61" s="4">
        <v>3.4224702063821382</v>
      </c>
      <c r="E61" s="4">
        <v>5831.2731870380148</v>
      </c>
      <c r="F61" s="1" t="s">
        <v>509</v>
      </c>
      <c r="G61" s="1">
        <v>1</v>
      </c>
      <c r="H61" s="1" t="s">
        <v>505</v>
      </c>
      <c r="I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5.3027024362153917E-2</v>
      </c>
      <c r="J61" s="1" t="str">
        <f>IFERROR(INDEX('consumption_figs'!$C:$C,MATCH(Table2[[#This Row],[item_code]],'consumption_figs'!A:A,0),1),"NA")</f>
        <v>kg/ton</v>
      </c>
      <c r="K61" s="1">
        <f>+SUMIFS(prod!$E:$E,prod!$A:$A,Table2[[#This Row],[date]],prod!$G:$G,Table2[[#This Row],[production_line]],prod!$F:$F,Table2[[#This Row],[output_type]])</f>
        <v>353</v>
      </c>
      <c r="L61">
        <f>+Table2[[#This Row],[cons_qty_base_uom]]/Table2[[#This Row],[Column1]]</f>
        <v>9.6953830209125721E-3</v>
      </c>
    </row>
    <row r="62" spans="1:12" x14ac:dyDescent="0.25">
      <c r="A62" s="2">
        <v>45689</v>
      </c>
      <c r="B62" s="1" t="s">
        <v>269</v>
      </c>
      <c r="C62" s="4">
        <v>0.41189466378778511</v>
      </c>
      <c r="D62" s="4">
        <v>0.41189466378778511</v>
      </c>
      <c r="E62" s="4">
        <v>788.48995488895707</v>
      </c>
      <c r="F62" s="1" t="s">
        <v>509</v>
      </c>
      <c r="G62" s="1">
        <v>1</v>
      </c>
      <c r="H62" s="1" t="s">
        <v>505</v>
      </c>
      <c r="I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6.381808183629034E-3</v>
      </c>
      <c r="J62" s="1" t="str">
        <f>IFERROR(INDEX('consumption_figs'!$C:$C,MATCH(Table2[[#This Row],[item_code]],'consumption_figs'!A:A,0),1),"NA")</f>
        <v>kg/ton</v>
      </c>
      <c r="K62" s="1">
        <f>+SUMIFS(prod!$E:$E,prod!$A:$A,Table2[[#This Row],[date]],prod!$G:$G,Table2[[#This Row],[production_line]],prod!$F:$F,Table2[[#This Row],[output_type]])</f>
        <v>353</v>
      </c>
      <c r="L62">
        <f>+Table2[[#This Row],[cons_qty_base_uom]]/Table2[[#This Row],[Column1]]</f>
        <v>1.1668404073308361E-3</v>
      </c>
    </row>
    <row r="63" spans="1:12" x14ac:dyDescent="0.25">
      <c r="A63" s="2">
        <v>45689</v>
      </c>
      <c r="B63" s="1" t="s">
        <v>284</v>
      </c>
      <c r="C63" s="4">
        <v>1.1607940524928499</v>
      </c>
      <c r="D63" s="4">
        <v>1.1607940524928499</v>
      </c>
      <c r="E63" s="4">
        <v>1370.7816965888067</v>
      </c>
      <c r="F63" s="1" t="s">
        <v>509</v>
      </c>
      <c r="G63" s="1">
        <v>1</v>
      </c>
      <c r="H63" s="1" t="s">
        <v>505</v>
      </c>
      <c r="I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1.7985095790227293E-2</v>
      </c>
      <c r="J63" s="1" t="str">
        <f>IFERROR(INDEX('consumption_figs'!$C:$C,MATCH(Table2[[#This Row],[item_code]],'consumption_figs'!A:A,0),1),"NA")</f>
        <v>kg/ton</v>
      </c>
      <c r="K63" s="1">
        <f>+SUMIFS(prod!$E:$E,prod!$A:$A,Table2[[#This Row],[date]],prod!$G:$G,Table2[[#This Row],[production_line]],prod!$F:$F,Table2[[#This Row],[output_type]])</f>
        <v>353</v>
      </c>
      <c r="L63">
        <f>+Table2[[#This Row],[cons_qty_base_uom]]/Table2[[#This Row],[Column1]]</f>
        <v>3.2883684206596315E-3</v>
      </c>
    </row>
    <row r="64" spans="1:12" x14ac:dyDescent="0.25">
      <c r="A64" s="2">
        <v>45717</v>
      </c>
      <c r="B64" s="1" t="s">
        <v>546</v>
      </c>
      <c r="C64" s="4">
        <v>17999.229999999996</v>
      </c>
      <c r="D64" s="4">
        <v>17999.229999999996</v>
      </c>
      <c r="E64" s="4">
        <v>116635.01039999997</v>
      </c>
      <c r="F64" s="1" t="s">
        <v>621</v>
      </c>
      <c r="G64" s="1">
        <v>1</v>
      </c>
      <c r="H64" s="1" t="s">
        <v>505</v>
      </c>
      <c r="I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580.62032258064505</v>
      </c>
      <c r="J64" s="1" t="str">
        <f>IFERROR(INDEX('consumption_figs'!$C:$C,MATCH(Table2[[#This Row],[item_code]],'consumption_figs'!A:A,0),1),"NA")</f>
        <v>NA</v>
      </c>
      <c r="K64" s="1">
        <f>+SUMIFS(prod!$E:$E,prod!$A:$A,Table2[[#This Row],[date]],prod!$G:$G,Table2[[#This Row],[production_line]],prod!$F:$F,Table2[[#This Row],[output_type]])</f>
        <v>0</v>
      </c>
      <c r="L64" t="e">
        <f>+Table2[[#This Row],[cons_qty_base_uom]]/Table2[[#This Row],[Column1]]</f>
        <v>#DIV/0!</v>
      </c>
    </row>
    <row r="65" spans="1:12" x14ac:dyDescent="0.25">
      <c r="A65" s="2">
        <v>45717</v>
      </c>
      <c r="B65" s="1" t="s">
        <v>57</v>
      </c>
      <c r="C65" s="4">
        <v>6.7698210833421202</v>
      </c>
      <c r="D65" s="4">
        <v>0</v>
      </c>
      <c r="E65" s="4">
        <v>11847.18689584871</v>
      </c>
      <c r="F65" s="1" t="s">
        <v>509</v>
      </c>
      <c r="G65" s="1">
        <v>1</v>
      </c>
      <c r="H65" s="1" t="s">
        <v>505</v>
      </c>
      <c r="I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1.4133238169816535E-2</v>
      </c>
      <c r="J65" s="1" t="str">
        <f>IFERROR(INDEX('consumption_figs'!$C:$C,MATCH(Table2[[#This Row],[item_code]],'consumption_figs'!A:A,0),1),"NA")</f>
        <v>pc/heat</v>
      </c>
      <c r="K65" s="1">
        <f>+SUMIFS(prod!$E:$E,prod!$A:$A,Table2[[#This Row],[date]],prod!$G:$G,Table2[[#This Row],[production_line]],prod!$F:$F,Table2[[#This Row],[output_type]])</f>
        <v>479</v>
      </c>
      <c r="L65">
        <f>+Table2[[#This Row],[cons_qty_base_uom]]/Table2[[#This Row],[Column1]]</f>
        <v>1.4133238169816535E-2</v>
      </c>
    </row>
    <row r="66" spans="1:12" x14ac:dyDescent="0.25">
      <c r="A66" s="2">
        <v>45717</v>
      </c>
      <c r="B66" s="1" t="s">
        <v>276</v>
      </c>
      <c r="C66" s="4">
        <v>11.208268902246123</v>
      </c>
      <c r="D66" s="4">
        <v>11.208268902246123</v>
      </c>
      <c r="E66" s="4">
        <v>240977.78139829164</v>
      </c>
      <c r="F66" s="1" t="s">
        <v>509</v>
      </c>
      <c r="G66" s="1">
        <v>1</v>
      </c>
      <c r="H66" s="1" t="s">
        <v>505</v>
      </c>
      <c r="I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0.12848656932864999</v>
      </c>
      <c r="J66" s="1" t="str">
        <f>IFERROR(INDEX('consumption_figs'!$C:$C,MATCH(Table2[[#This Row],[item_code]],'consumption_figs'!A:A,0),1),"NA")</f>
        <v>kg/ton</v>
      </c>
      <c r="K66" s="1">
        <f>+SUMIFS(prod!$E:$E,prod!$A:$A,Table2[[#This Row],[date]],prod!$G:$G,Table2[[#This Row],[production_line]],prod!$F:$F,Table2[[#This Row],[output_type]])</f>
        <v>479</v>
      </c>
      <c r="L66">
        <f>+Table2[[#This Row],[cons_qty_base_uom]]/Table2[[#This Row],[Column1]]</f>
        <v>2.3399308772956415E-2</v>
      </c>
    </row>
    <row r="67" spans="1:12" x14ac:dyDescent="0.25">
      <c r="A67" s="2">
        <v>45717</v>
      </c>
      <c r="B67" s="1" t="s">
        <v>277</v>
      </c>
      <c r="C67" s="4">
        <v>8.2741062954761162</v>
      </c>
      <c r="D67" s="4">
        <v>8.2741062954761162</v>
      </c>
      <c r="E67" s="4">
        <v>10342.632869345145</v>
      </c>
      <c r="F67" s="1" t="s">
        <v>509</v>
      </c>
      <c r="G67" s="1">
        <v>1</v>
      </c>
      <c r="H67" s="1" t="s">
        <v>505</v>
      </c>
      <c r="I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9.4850644772919837E-2</v>
      </c>
      <c r="J67" s="1" t="str">
        <f>IFERROR(INDEX('consumption_figs'!$C:$C,MATCH(Table2[[#This Row],[item_code]],'consumption_figs'!A:A,0),1),"NA")</f>
        <v>kg/ton</v>
      </c>
      <c r="K67" s="1">
        <f>+SUMIFS(prod!$E:$E,prod!$A:$A,Table2[[#This Row],[date]],prod!$G:$G,Table2[[#This Row],[production_line]],prod!$F:$F,Table2[[#This Row],[output_type]])</f>
        <v>479</v>
      </c>
      <c r="L67">
        <f>+Table2[[#This Row],[cons_qty_base_uom]]/Table2[[#This Row],[Column1]]</f>
        <v>1.7273708341286255E-2</v>
      </c>
    </row>
    <row r="68" spans="1:12" x14ac:dyDescent="0.25">
      <c r="A68" s="2">
        <v>45717</v>
      </c>
      <c r="B68" s="1" t="s">
        <v>207</v>
      </c>
      <c r="C68" s="4">
        <v>85.16545426228312</v>
      </c>
      <c r="D68" s="4">
        <v>0</v>
      </c>
      <c r="E68" s="4">
        <v>11923.163596719636</v>
      </c>
      <c r="F68" s="1" t="s">
        <v>509</v>
      </c>
      <c r="G68" s="1">
        <v>1</v>
      </c>
      <c r="H68" s="1" t="s">
        <v>505</v>
      </c>
      <c r="I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0.17779844313629045</v>
      </c>
      <c r="J68" s="1" t="str">
        <f>IFERROR(INDEX('consumption_figs'!$C:$C,MATCH(Table2[[#This Row],[item_code]],'consumption_figs'!A:A,0),1),"NA")</f>
        <v>pc/heat</v>
      </c>
      <c r="K68" s="1">
        <f>+SUMIFS(prod!$E:$E,prod!$A:$A,Table2[[#This Row],[date]],prod!$G:$G,Table2[[#This Row],[production_line]],prod!$F:$F,Table2[[#This Row],[output_type]])</f>
        <v>479</v>
      </c>
      <c r="L68">
        <f>+Table2[[#This Row],[cons_qty_base_uom]]/Table2[[#This Row],[Column1]]</f>
        <v>0.17779844313629045</v>
      </c>
    </row>
    <row r="69" spans="1:12" x14ac:dyDescent="0.25">
      <c r="A69" s="2">
        <v>45717</v>
      </c>
      <c r="B69" s="1" t="s">
        <v>206</v>
      </c>
      <c r="C69" s="4">
        <v>53.803921568627452</v>
      </c>
      <c r="D69" s="4">
        <v>20.176470588235293</v>
      </c>
      <c r="E69" s="4">
        <v>19907.450980392157</v>
      </c>
      <c r="F69" s="1" t="s">
        <v>509</v>
      </c>
      <c r="G69" s="1">
        <v>1</v>
      </c>
      <c r="H69" s="1" t="s">
        <v>505</v>
      </c>
      <c r="I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0.11232551475705105</v>
      </c>
      <c r="J69" s="1" t="str">
        <f>IFERROR(INDEX('consumption_figs'!$C:$C,MATCH(Table2[[#This Row],[item_code]],'consumption_figs'!A:A,0),1),"NA")</f>
        <v>pc/heat</v>
      </c>
      <c r="K69" s="1">
        <f>+SUMIFS(prod!$E:$E,prod!$A:$A,Table2[[#This Row],[date]],prod!$G:$G,Table2[[#This Row],[production_line]],prod!$F:$F,Table2[[#This Row],[output_type]])</f>
        <v>479</v>
      </c>
      <c r="L69">
        <f>+Table2[[#This Row],[cons_qty_base_uom]]/Table2[[#This Row],[Column1]]</f>
        <v>0.11232551475705105</v>
      </c>
    </row>
    <row r="70" spans="1:12" x14ac:dyDescent="0.25">
      <c r="A70" s="2">
        <v>45717</v>
      </c>
      <c r="B70" s="1" t="s">
        <v>291</v>
      </c>
      <c r="C70" s="4">
        <v>1.2249999999999985</v>
      </c>
      <c r="D70" s="4">
        <v>1.2249999999999985</v>
      </c>
      <c r="E70" s="4">
        <v>1629.3724999999979</v>
      </c>
      <c r="F70" s="1" t="s">
        <v>509</v>
      </c>
      <c r="G70" s="1">
        <v>1</v>
      </c>
      <c r="H70" s="1" t="s">
        <v>505</v>
      </c>
      <c r="I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1.4042850756021215E-2</v>
      </c>
      <c r="J70" s="1" t="str">
        <f>IFERROR(INDEX('consumption_figs'!$C:$C,MATCH(Table2[[#This Row],[item_code]],'consumption_figs'!A:A,0),1),"NA")</f>
        <v>kg/ton</v>
      </c>
      <c r="K70" s="1">
        <f>+SUMIFS(prod!$E:$E,prod!$A:$A,Table2[[#This Row],[date]],prod!$G:$G,Table2[[#This Row],[production_line]],prod!$F:$F,Table2[[#This Row],[output_type]])</f>
        <v>479</v>
      </c>
      <c r="L70">
        <f>+Table2[[#This Row],[cons_qty_base_uom]]/Table2[[#This Row],[Column1]]</f>
        <v>2.557411273486427E-3</v>
      </c>
    </row>
    <row r="71" spans="1:12" x14ac:dyDescent="0.25">
      <c r="A71" s="2">
        <v>45717</v>
      </c>
      <c r="B71" s="1" t="s">
        <v>218</v>
      </c>
      <c r="C71" s="4">
        <v>2.5555555555555522</v>
      </c>
      <c r="D71" s="4">
        <v>2.5555555555555522</v>
      </c>
      <c r="E71" s="4">
        <v>2634.3177777777742</v>
      </c>
      <c r="F71" s="1" t="s">
        <v>510</v>
      </c>
      <c r="G71" s="1">
        <v>1</v>
      </c>
      <c r="H71" s="1" t="s">
        <v>505</v>
      </c>
      <c r="I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9.7902752770009288E-2</v>
      </c>
      <c r="J71" s="1" t="str">
        <f>IFERROR(INDEX('consumption_figs'!$C:$C,MATCH(Table2[[#This Row],[item_code]],'consumption_figs'!A:A,0),1),"NA")</f>
        <v>kg/ton</v>
      </c>
      <c r="K71" s="1">
        <f>+SUMIFS(prod!$E:$E,prod!$A:$A,Table2[[#This Row],[date]],prod!$G:$G,Table2[[#This Row],[production_line]],prod!$F:$F,Table2[[#This Row],[output_type]])</f>
        <v>143</v>
      </c>
      <c r="L71">
        <f>+Table2[[#This Row],[cons_qty_base_uom]]/Table2[[#This Row],[Column1]]</f>
        <v>1.7871017871017848E-2</v>
      </c>
    </row>
    <row r="72" spans="1:12" x14ac:dyDescent="0.25">
      <c r="A72" s="2">
        <v>45717</v>
      </c>
      <c r="B72" s="1" t="s">
        <v>289</v>
      </c>
      <c r="C72" s="4">
        <v>1.75</v>
      </c>
      <c r="D72" s="4">
        <v>1.75</v>
      </c>
      <c r="E72" s="4">
        <v>1009.155</v>
      </c>
      <c r="F72" s="1" t="s">
        <v>509</v>
      </c>
      <c r="G72" s="1">
        <v>1</v>
      </c>
      <c r="H72" s="1" t="s">
        <v>505</v>
      </c>
      <c r="I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2.0061215365744615E-2</v>
      </c>
      <c r="J72" s="1" t="str">
        <f>IFERROR(INDEX('consumption_figs'!$C:$C,MATCH(Table2[[#This Row],[item_code]],'consumption_figs'!A:A,0),1),"NA")</f>
        <v>kg/ton</v>
      </c>
      <c r="K72" s="1">
        <f>+SUMIFS(prod!$E:$E,prod!$A:$A,Table2[[#This Row],[date]],prod!$G:$G,Table2[[#This Row],[production_line]],prod!$F:$F,Table2[[#This Row],[output_type]])</f>
        <v>479</v>
      </c>
      <c r="L72">
        <f>+Table2[[#This Row],[cons_qty_base_uom]]/Table2[[#This Row],[Column1]]</f>
        <v>3.6534446764091857E-3</v>
      </c>
    </row>
    <row r="73" spans="1:12" x14ac:dyDescent="0.25">
      <c r="A73" s="2">
        <v>45717</v>
      </c>
      <c r="B73" s="1" t="s">
        <v>41</v>
      </c>
      <c r="C73" s="4">
        <v>78.888888888888886</v>
      </c>
      <c r="D73" s="4">
        <v>0.14200000000000002</v>
      </c>
      <c r="E73" s="4">
        <v>781</v>
      </c>
      <c r="F73" s="1" t="s">
        <v>510</v>
      </c>
      <c r="G73" s="1">
        <v>1</v>
      </c>
      <c r="H73" s="1" t="s">
        <v>505</v>
      </c>
      <c r="I7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0.55167055167055168</v>
      </c>
      <c r="J73" s="1" t="str">
        <f>IFERROR(INDEX('consumption_figs'!$C:$C,MATCH(Table2[[#This Row],[item_code]],'consumption_figs'!A:A,0),1),"NA")</f>
        <v>pc/heat</v>
      </c>
      <c r="K73" s="1">
        <f>+SUMIFS(prod!$E:$E,prod!$A:$A,Table2[[#This Row],[date]],prod!$G:$G,Table2[[#This Row],[production_line]],prod!$F:$F,Table2[[#This Row],[output_type]])</f>
        <v>143</v>
      </c>
      <c r="L73">
        <f>+Table2[[#This Row],[cons_qty_base_uom]]/Table2[[#This Row],[Column1]]</f>
        <v>0.55167055167055168</v>
      </c>
    </row>
    <row r="74" spans="1:12" x14ac:dyDescent="0.25">
      <c r="A74" s="2">
        <v>45717</v>
      </c>
      <c r="B74" s="1" t="s">
        <v>45</v>
      </c>
      <c r="C74" s="4">
        <v>21.111111111111111</v>
      </c>
      <c r="D74" s="4">
        <v>3.8000000000000006E-2</v>
      </c>
      <c r="E74" s="4">
        <v>313.5</v>
      </c>
      <c r="F74" s="1" t="s">
        <v>510</v>
      </c>
      <c r="G74" s="1">
        <v>1</v>
      </c>
      <c r="H74" s="1" t="s">
        <v>505</v>
      </c>
      <c r="I7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0.14763014763014762</v>
      </c>
      <c r="J74" s="1" t="str">
        <f>IFERROR(INDEX('consumption_figs'!$C:$C,MATCH(Table2[[#This Row],[item_code]],'consumption_figs'!A:A,0),1),"NA")</f>
        <v>pc/heat</v>
      </c>
      <c r="K74" s="1">
        <f>+SUMIFS(prod!$E:$E,prod!$A:$A,Table2[[#This Row],[date]],prod!$G:$G,Table2[[#This Row],[production_line]],prod!$F:$F,Table2[[#This Row],[output_type]])</f>
        <v>143</v>
      </c>
      <c r="L74">
        <f>+Table2[[#This Row],[cons_qty_base_uom]]/Table2[[#This Row],[Column1]]</f>
        <v>0.14763014763014762</v>
      </c>
    </row>
    <row r="75" spans="1:12" x14ac:dyDescent="0.25">
      <c r="A75" s="2">
        <v>45717</v>
      </c>
      <c r="B75" s="1" t="s">
        <v>44</v>
      </c>
      <c r="C75" s="4">
        <v>35</v>
      </c>
      <c r="D75" s="4">
        <v>6.3E-2</v>
      </c>
      <c r="E75" s="4">
        <v>519.75</v>
      </c>
      <c r="F75" s="1" t="s">
        <v>510</v>
      </c>
      <c r="G75" s="1">
        <v>1</v>
      </c>
      <c r="H75" s="1" t="s">
        <v>505</v>
      </c>
      <c r="I7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0.24475524475524477</v>
      </c>
      <c r="J75" s="1" t="str">
        <f>IFERROR(INDEX('consumption_figs'!$C:$C,MATCH(Table2[[#This Row],[item_code]],'consumption_figs'!A:A,0),1),"NA")</f>
        <v>pc/heat</v>
      </c>
      <c r="K75" s="1">
        <f>+SUMIFS(prod!$E:$E,prod!$A:$A,Table2[[#This Row],[date]],prod!$G:$G,Table2[[#This Row],[production_line]],prod!$F:$F,Table2[[#This Row],[output_type]])</f>
        <v>143</v>
      </c>
      <c r="L75">
        <f>+Table2[[#This Row],[cons_qty_base_uom]]/Table2[[#This Row],[Column1]]</f>
        <v>0.24475524475524477</v>
      </c>
    </row>
    <row r="76" spans="1:12" x14ac:dyDescent="0.25">
      <c r="A76" s="2">
        <v>45717</v>
      </c>
      <c r="B76" s="1" t="s">
        <v>47</v>
      </c>
      <c r="C76" s="4">
        <v>84.444444444444443</v>
      </c>
      <c r="D76" s="4">
        <v>0.15200000000000002</v>
      </c>
      <c r="E76" s="4">
        <v>1254</v>
      </c>
      <c r="F76" s="1" t="s">
        <v>510</v>
      </c>
      <c r="G76" s="1">
        <v>1</v>
      </c>
      <c r="H76" s="1" t="s">
        <v>505</v>
      </c>
      <c r="I7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0.59052059052059047</v>
      </c>
      <c r="J76" s="1" t="str">
        <f>IFERROR(INDEX('consumption_figs'!$C:$C,MATCH(Table2[[#This Row],[item_code]],'consumption_figs'!A:A,0),1),"NA")</f>
        <v>pc/heat</v>
      </c>
      <c r="K76" s="1">
        <f>+SUMIFS(prod!$E:$E,prod!$A:$A,Table2[[#This Row],[date]],prod!$G:$G,Table2[[#This Row],[production_line]],prod!$F:$F,Table2[[#This Row],[output_type]])</f>
        <v>143</v>
      </c>
      <c r="L76">
        <f>+Table2[[#This Row],[cons_qty_base_uom]]/Table2[[#This Row],[Column1]]</f>
        <v>0.59052059052059047</v>
      </c>
    </row>
    <row r="77" spans="1:12" x14ac:dyDescent="0.25">
      <c r="A77" s="2">
        <v>45717</v>
      </c>
      <c r="B77" s="1" t="s">
        <v>46</v>
      </c>
      <c r="C77" s="4">
        <v>50</v>
      </c>
      <c r="D77" s="4">
        <v>9.0000000000000011E-2</v>
      </c>
      <c r="E77" s="4">
        <v>770</v>
      </c>
      <c r="F77" s="1" t="s">
        <v>510</v>
      </c>
      <c r="G77" s="1">
        <v>1</v>
      </c>
      <c r="H77" s="1" t="s">
        <v>505</v>
      </c>
      <c r="I7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0.34965034965034963</v>
      </c>
      <c r="J77" s="1" t="str">
        <f>IFERROR(INDEX('consumption_figs'!$C:$C,MATCH(Table2[[#This Row],[item_code]],'consumption_figs'!A:A,0),1),"NA")</f>
        <v>pc/heat</v>
      </c>
      <c r="K77" s="1">
        <f>+SUMIFS(prod!$E:$E,prod!$A:$A,Table2[[#This Row],[date]],prod!$G:$G,Table2[[#This Row],[production_line]],prod!$F:$F,Table2[[#This Row],[output_type]])</f>
        <v>143</v>
      </c>
      <c r="L77">
        <f>+Table2[[#This Row],[cons_qty_base_uom]]/Table2[[#This Row],[Column1]]</f>
        <v>0.34965034965034963</v>
      </c>
    </row>
    <row r="78" spans="1:12" x14ac:dyDescent="0.25">
      <c r="A78" s="2">
        <v>45717</v>
      </c>
      <c r="B78" s="1" t="s">
        <v>43</v>
      </c>
      <c r="C78" s="4">
        <v>131.11111111111111</v>
      </c>
      <c r="D78" s="4">
        <v>0.23600000000000002</v>
      </c>
      <c r="E78" s="4">
        <v>2019.1111111111113</v>
      </c>
      <c r="F78" s="1" t="s">
        <v>510</v>
      </c>
      <c r="G78" s="1">
        <v>1</v>
      </c>
      <c r="H78" s="1" t="s">
        <v>505</v>
      </c>
      <c r="I7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0.91686091686091686</v>
      </c>
      <c r="J78" s="1" t="str">
        <f>IFERROR(INDEX('consumption_figs'!$C:$C,MATCH(Table2[[#This Row],[item_code]],'consumption_figs'!A:A,0),1),"NA")</f>
        <v>pc/heat</v>
      </c>
      <c r="K78" s="1">
        <f>+SUMIFS(prod!$E:$E,prod!$A:$A,Table2[[#This Row],[date]],prod!$G:$G,Table2[[#This Row],[production_line]],prod!$F:$F,Table2[[#This Row],[output_type]])</f>
        <v>143</v>
      </c>
      <c r="L78">
        <f>+Table2[[#This Row],[cons_qty_base_uom]]/Table2[[#This Row],[Column1]]</f>
        <v>0.91686091686091686</v>
      </c>
    </row>
    <row r="79" spans="1:12" x14ac:dyDescent="0.25">
      <c r="A79" s="2">
        <v>45717</v>
      </c>
      <c r="B79" s="1" t="s">
        <v>54</v>
      </c>
      <c r="C79" s="4">
        <v>38.888888888888886</v>
      </c>
      <c r="D79" s="4">
        <v>6.8444444444444447E-2</v>
      </c>
      <c r="E79" s="4">
        <v>864.11111111111097</v>
      </c>
      <c r="F79" s="1" t="s">
        <v>510</v>
      </c>
      <c r="G79" s="1">
        <v>1</v>
      </c>
      <c r="H79" s="1" t="s">
        <v>505</v>
      </c>
      <c r="I7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0.27195027195027194</v>
      </c>
      <c r="J79" s="1" t="str">
        <f>IFERROR(INDEX('consumption_figs'!$C:$C,MATCH(Table2[[#This Row],[item_code]],'consumption_figs'!A:A,0),1),"NA")</f>
        <v>pc/heat</v>
      </c>
      <c r="K79" s="1">
        <f>+SUMIFS(prod!$E:$E,prod!$A:$A,Table2[[#This Row],[date]],prod!$G:$G,Table2[[#This Row],[production_line]],prod!$F:$F,Table2[[#This Row],[output_type]])</f>
        <v>143</v>
      </c>
      <c r="L79">
        <f>+Table2[[#This Row],[cons_qty_base_uom]]/Table2[[#This Row],[Column1]]</f>
        <v>0.27195027195027194</v>
      </c>
    </row>
    <row r="80" spans="1:12" x14ac:dyDescent="0.25">
      <c r="A80" s="2">
        <v>45717</v>
      </c>
      <c r="B80" s="1" t="s">
        <v>56</v>
      </c>
      <c r="C80" s="4">
        <v>8.8888888888888893</v>
      </c>
      <c r="D80" s="4">
        <v>7.4933333333333332</v>
      </c>
      <c r="E80" s="4">
        <v>14844.444444444445</v>
      </c>
      <c r="F80" s="1" t="s">
        <v>510</v>
      </c>
      <c r="G80" s="1">
        <v>1</v>
      </c>
      <c r="H80" s="1" t="s">
        <v>505</v>
      </c>
      <c r="I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6.216006216006216E-2</v>
      </c>
      <c r="J80" s="1" t="str">
        <f>IFERROR(INDEX('consumption_figs'!$C:$C,MATCH(Table2[[#This Row],[item_code]],'consumption_figs'!A:A,0),1),"NA")</f>
        <v>pc/heat</v>
      </c>
      <c r="K80" s="1">
        <f>+SUMIFS(prod!$E:$E,prod!$A:$A,Table2[[#This Row],[date]],prod!$G:$G,Table2[[#This Row],[production_line]],prod!$F:$F,Table2[[#This Row],[output_type]])</f>
        <v>143</v>
      </c>
      <c r="L80">
        <f>+Table2[[#This Row],[cons_qty_base_uom]]/Table2[[#This Row],[Column1]]</f>
        <v>6.216006216006216E-2</v>
      </c>
    </row>
    <row r="81" spans="1:12" x14ac:dyDescent="0.25">
      <c r="A81" s="2">
        <v>45717</v>
      </c>
      <c r="B81" s="1" t="s">
        <v>210</v>
      </c>
      <c r="C81" s="4">
        <v>0.55555555555555558</v>
      </c>
      <c r="D81" s="4">
        <v>5.0555555555555548E-2</v>
      </c>
      <c r="E81" s="4">
        <v>124.55555555555556</v>
      </c>
      <c r="F81" s="1" t="s">
        <v>509</v>
      </c>
      <c r="G81" s="1">
        <v>1</v>
      </c>
      <c r="H81" s="1" t="s">
        <v>505</v>
      </c>
      <c r="I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1.159823706796567E-3</v>
      </c>
      <c r="J81" s="1" t="str">
        <f>IFERROR(INDEX('consumption_figs'!$C:$C,MATCH(Table2[[#This Row],[item_code]],'consumption_figs'!A:A,0),1),"NA")</f>
        <v>pc/heat</v>
      </c>
      <c r="K81" s="1">
        <f>+SUMIFS(prod!$E:$E,prod!$A:$A,Table2[[#This Row],[date]],prod!$G:$G,Table2[[#This Row],[production_line]],prod!$F:$F,Table2[[#This Row],[output_type]])</f>
        <v>479</v>
      </c>
      <c r="L81">
        <f>+Table2[[#This Row],[cons_qty_base_uom]]/Table2[[#This Row],[Column1]]</f>
        <v>1.159823706796567E-3</v>
      </c>
    </row>
    <row r="82" spans="1:12" x14ac:dyDescent="0.25">
      <c r="A82" s="2">
        <v>45717</v>
      </c>
      <c r="B82" s="1" t="s">
        <v>158</v>
      </c>
      <c r="C82" s="4">
        <v>92.896969696969691</v>
      </c>
      <c r="D82" s="4">
        <v>4.2918400000000005</v>
      </c>
      <c r="E82" s="4">
        <v>24143.922424242421</v>
      </c>
      <c r="F82" s="1" t="s">
        <v>509</v>
      </c>
      <c r="G82" s="1">
        <v>1</v>
      </c>
      <c r="H82" s="1" t="s">
        <v>505</v>
      </c>
      <c r="I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0.19393939393939394</v>
      </c>
      <c r="J82" s="1" t="str">
        <f>IFERROR(INDEX('consumption_figs'!$C:$C,MATCH(Table2[[#This Row],[item_code]],'consumption_figs'!A:A,0),1),"NA")</f>
        <v>pc/heat</v>
      </c>
      <c r="K82" s="1">
        <f>+SUMIFS(prod!$E:$E,prod!$A:$A,Table2[[#This Row],[date]],prod!$G:$G,Table2[[#This Row],[production_line]],prod!$F:$F,Table2[[#This Row],[output_type]])</f>
        <v>479</v>
      </c>
      <c r="L82">
        <f>+Table2[[#This Row],[cons_qty_base_uom]]/Table2[[#This Row],[Column1]]</f>
        <v>0.19393939393939394</v>
      </c>
    </row>
    <row r="83" spans="1:12" x14ac:dyDescent="0.25">
      <c r="A83" s="2">
        <v>45717</v>
      </c>
      <c r="B83" s="1" t="s">
        <v>159</v>
      </c>
      <c r="C83" s="4">
        <v>40.77734375</v>
      </c>
      <c r="D83" s="4">
        <v>1.7534257812499998</v>
      </c>
      <c r="E83" s="4">
        <v>9113.736328125</v>
      </c>
      <c r="F83" s="1" t="s">
        <v>510</v>
      </c>
      <c r="G83" s="1">
        <v>1</v>
      </c>
      <c r="H83" s="1" t="s">
        <v>505</v>
      </c>
      <c r="I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0.28515625</v>
      </c>
      <c r="J83" s="1" t="str">
        <f>IFERROR(INDEX('consumption_figs'!$C:$C,MATCH(Table2[[#This Row],[item_code]],'consumption_figs'!A:A,0),1),"NA")</f>
        <v>pc/heat</v>
      </c>
      <c r="K83" s="1">
        <f>+SUMIFS(prod!$E:$E,prod!$A:$A,Table2[[#This Row],[date]],prod!$G:$G,Table2[[#This Row],[production_line]],prod!$F:$F,Table2[[#This Row],[output_type]])</f>
        <v>143</v>
      </c>
      <c r="L83">
        <f>+Table2[[#This Row],[cons_qty_base_uom]]/Table2[[#This Row],[Column1]]</f>
        <v>0.28515625</v>
      </c>
    </row>
    <row r="84" spans="1:12" x14ac:dyDescent="0.25">
      <c r="A84" s="2">
        <v>45717</v>
      </c>
      <c r="B84" s="1" t="s">
        <v>154</v>
      </c>
      <c r="C84" s="4">
        <v>570.92929292929296</v>
      </c>
      <c r="D84" s="4">
        <v>2.454995959595959E-2</v>
      </c>
      <c r="E84" s="4">
        <v>2169.5313131313133</v>
      </c>
      <c r="F84" s="1" t="s">
        <v>509</v>
      </c>
      <c r="G84" s="1">
        <v>1</v>
      </c>
      <c r="H84" s="1" t="s">
        <v>505</v>
      </c>
      <c r="I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1.191919191919192</v>
      </c>
      <c r="J84" s="1" t="str">
        <f>IFERROR(INDEX('consumption_figs'!$C:$C,MATCH(Table2[[#This Row],[item_code]],'consumption_figs'!A:A,0),1),"NA")</f>
        <v>pc/heat</v>
      </c>
      <c r="K84" s="1">
        <f>+SUMIFS(prod!$E:$E,prod!$A:$A,Table2[[#This Row],[date]],prod!$G:$G,Table2[[#This Row],[production_line]],prod!$F:$F,Table2[[#This Row],[output_type]])</f>
        <v>479</v>
      </c>
      <c r="L84">
        <f>+Table2[[#This Row],[cons_qty_base_uom]]/Table2[[#This Row],[Column1]]</f>
        <v>1.191919191919192</v>
      </c>
    </row>
    <row r="85" spans="1:12" x14ac:dyDescent="0.25">
      <c r="A85" s="2">
        <v>45717</v>
      </c>
      <c r="B85" s="1" t="s">
        <v>155</v>
      </c>
      <c r="C85" s="4">
        <v>49</v>
      </c>
      <c r="D85" s="4">
        <v>0.94079999999999986</v>
      </c>
      <c r="E85" s="4">
        <v>4356.1000000000004</v>
      </c>
      <c r="F85" s="1" t="s">
        <v>509</v>
      </c>
      <c r="G85" s="1">
        <v>1</v>
      </c>
      <c r="H85" s="1" t="s">
        <v>505</v>
      </c>
      <c r="I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0.1022964509394572</v>
      </c>
      <c r="J85" s="1" t="str">
        <f>IFERROR(INDEX('consumption_figs'!$C:$C,MATCH(Table2[[#This Row],[item_code]],'consumption_figs'!A:A,0),1),"NA")</f>
        <v>pc/heat</v>
      </c>
      <c r="K85" s="1">
        <f>+SUMIFS(prod!$E:$E,prod!$A:$A,Table2[[#This Row],[date]],prod!$G:$G,Table2[[#This Row],[production_line]],prod!$F:$F,Table2[[#This Row],[output_type]])</f>
        <v>479</v>
      </c>
      <c r="L85">
        <f>+Table2[[#This Row],[cons_qty_base_uom]]/Table2[[#This Row],[Column1]]</f>
        <v>0.1022964509394572</v>
      </c>
    </row>
    <row r="86" spans="1:12" x14ac:dyDescent="0.25">
      <c r="A86" s="2">
        <v>45717</v>
      </c>
      <c r="B86" s="1" t="s">
        <v>208</v>
      </c>
      <c r="C86" s="4">
        <v>50.921568627450981</v>
      </c>
      <c r="D86" s="4">
        <v>1.2348480392156862</v>
      </c>
      <c r="E86" s="4">
        <v>3294.6254901960788</v>
      </c>
      <c r="F86" s="1" t="s">
        <v>509</v>
      </c>
      <c r="G86" s="1">
        <v>1</v>
      </c>
      <c r="H86" s="1" t="s">
        <v>505</v>
      </c>
      <c r="I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0.10630807646649475</v>
      </c>
      <c r="J86" s="1" t="str">
        <f>IFERROR(INDEX('consumption_figs'!$C:$C,MATCH(Table2[[#This Row],[item_code]],'consumption_figs'!A:A,0),1),"NA")</f>
        <v>pc/heat</v>
      </c>
      <c r="K86" s="1">
        <f>+SUMIFS(prod!$E:$E,prod!$A:$A,Table2[[#This Row],[date]],prod!$G:$G,Table2[[#This Row],[production_line]],prod!$F:$F,Table2[[#This Row],[output_type]])</f>
        <v>479</v>
      </c>
      <c r="L86">
        <f>+Table2[[#This Row],[cons_qty_base_uom]]/Table2[[#This Row],[Column1]]</f>
        <v>0.10630807646649475</v>
      </c>
    </row>
    <row r="87" spans="1:12" x14ac:dyDescent="0.25">
      <c r="A87" s="2">
        <v>45717</v>
      </c>
      <c r="B87" s="1" t="s">
        <v>156</v>
      </c>
      <c r="C87" s="4">
        <v>50.921568627450981</v>
      </c>
      <c r="D87" s="4">
        <v>2.8312392156862747</v>
      </c>
      <c r="E87" s="4">
        <v>11380.970588235294</v>
      </c>
      <c r="F87" s="1" t="s">
        <v>509</v>
      </c>
      <c r="G87" s="1">
        <v>1</v>
      </c>
      <c r="H87" s="1" t="s">
        <v>505</v>
      </c>
      <c r="I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0.10630807646649475</v>
      </c>
      <c r="J87" s="1" t="str">
        <f>IFERROR(INDEX('consumption_figs'!$C:$C,MATCH(Table2[[#This Row],[item_code]],'consumption_figs'!A:A,0),1),"NA")</f>
        <v>pc/heat</v>
      </c>
      <c r="K87" s="1">
        <f>+SUMIFS(prod!$E:$E,prod!$A:$A,Table2[[#This Row],[date]],prod!$G:$G,Table2[[#This Row],[production_line]],prod!$F:$F,Table2[[#This Row],[output_type]])</f>
        <v>479</v>
      </c>
      <c r="L87">
        <f>+Table2[[#This Row],[cons_qty_base_uom]]/Table2[[#This Row],[Column1]]</f>
        <v>0.10630807646649475</v>
      </c>
    </row>
    <row r="88" spans="1:12" x14ac:dyDescent="0.25">
      <c r="A88" s="2">
        <v>45717</v>
      </c>
      <c r="B88" s="1" t="s">
        <v>157</v>
      </c>
      <c r="C88" s="4">
        <v>52.843137254901961</v>
      </c>
      <c r="D88" s="4">
        <v>2.0048686274509806</v>
      </c>
      <c r="E88" s="4">
        <v>61630.950980392154</v>
      </c>
      <c r="F88" s="1" t="s">
        <v>509</v>
      </c>
      <c r="G88" s="1">
        <v>1</v>
      </c>
      <c r="H88" s="1" t="s">
        <v>505</v>
      </c>
      <c r="I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0.11031970199353228</v>
      </c>
      <c r="J88" s="1" t="str">
        <f>IFERROR(INDEX('consumption_figs'!$C:$C,MATCH(Table2[[#This Row],[item_code]],'consumption_figs'!A:A,0),1),"NA")</f>
        <v>pc/heat</v>
      </c>
      <c r="K88" s="1">
        <f>+SUMIFS(prod!$E:$E,prod!$A:$A,Table2[[#This Row],[date]],prod!$G:$G,Table2[[#This Row],[production_line]],prod!$F:$F,Table2[[#This Row],[output_type]])</f>
        <v>479</v>
      </c>
      <c r="L88">
        <f>+Table2[[#This Row],[cons_qty_base_uom]]/Table2[[#This Row],[Column1]]</f>
        <v>0.11031970199353228</v>
      </c>
    </row>
    <row r="89" spans="1:12" x14ac:dyDescent="0.25">
      <c r="A89" s="2">
        <v>45717</v>
      </c>
      <c r="B89" s="1" t="s">
        <v>266</v>
      </c>
      <c r="C89" s="4">
        <v>23.01996812317288</v>
      </c>
      <c r="D89" s="4">
        <v>23.01996812317288</v>
      </c>
      <c r="E89" s="4">
        <v>47335.039652955471</v>
      </c>
      <c r="F89" s="1" t="s">
        <v>509</v>
      </c>
      <c r="G89" s="1">
        <v>1</v>
      </c>
      <c r="H89" s="1" t="s">
        <v>505</v>
      </c>
      <c r="I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0.26389059327516973</v>
      </c>
      <c r="J89" s="1" t="str">
        <f>IFERROR(INDEX('consumption_figs'!$C:$C,MATCH(Table2[[#This Row],[item_code]],'consumption_figs'!A:A,0),1),"NA")</f>
        <v>kg/ton</v>
      </c>
      <c r="K89" s="1">
        <f>+SUMIFS(prod!$E:$E,prod!$A:$A,Table2[[#This Row],[date]],prod!$G:$G,Table2[[#This Row],[production_line]],prod!$F:$F,Table2[[#This Row],[output_type]])</f>
        <v>479</v>
      </c>
      <c r="L89">
        <f>+Table2[[#This Row],[cons_qty_base_uom]]/Table2[[#This Row],[Column1]]</f>
        <v>4.8058388566122927E-2</v>
      </c>
    </row>
    <row r="90" spans="1:12" x14ac:dyDescent="0.25">
      <c r="A90" s="2">
        <v>45717</v>
      </c>
      <c r="B90" s="1" t="s">
        <v>268</v>
      </c>
      <c r="C90" s="4">
        <v>6.2634759139126306</v>
      </c>
      <c r="D90" s="4">
        <v>6.2634759139126306</v>
      </c>
      <c r="E90" s="4">
        <v>10671.835531642619</v>
      </c>
      <c r="F90" s="1" t="s">
        <v>509</v>
      </c>
      <c r="G90" s="1">
        <v>1</v>
      </c>
      <c r="H90" s="1" t="s">
        <v>505</v>
      </c>
      <c r="I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7.1801679569803059E-2</v>
      </c>
      <c r="J90" s="1" t="str">
        <f>IFERROR(INDEX('consumption_figs'!$C:$C,MATCH(Table2[[#This Row],[item_code]],'consumption_figs'!A:A,0),1),"NA")</f>
        <v>kg/ton</v>
      </c>
      <c r="K90" s="1">
        <f>+SUMIFS(prod!$E:$E,prod!$A:$A,Table2[[#This Row],[date]],prod!$G:$G,Table2[[#This Row],[production_line]],prod!$F:$F,Table2[[#This Row],[output_type]])</f>
        <v>479</v>
      </c>
      <c r="L90">
        <f>+Table2[[#This Row],[cons_qty_base_uom]]/Table2[[#This Row],[Column1]]</f>
        <v>1.3076150133429292E-2</v>
      </c>
    </row>
    <row r="91" spans="1:12" x14ac:dyDescent="0.25">
      <c r="A91" s="2">
        <v>45717</v>
      </c>
      <c r="B91" s="1" t="s">
        <v>267</v>
      </c>
      <c r="C91" s="4">
        <v>0.72605980454937769</v>
      </c>
      <c r="D91" s="4">
        <v>0.72605980454937769</v>
      </c>
      <c r="E91" s="4">
        <v>4138.1778560291777</v>
      </c>
      <c r="F91" s="1" t="s">
        <v>509</v>
      </c>
      <c r="G91" s="1">
        <v>1</v>
      </c>
      <c r="H91" s="1" t="s">
        <v>505</v>
      </c>
      <c r="I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8.3232240614145754E-3</v>
      </c>
      <c r="J91" s="1" t="str">
        <f>IFERROR(INDEX('consumption_figs'!$C:$C,MATCH(Table2[[#This Row],[item_code]],'consumption_figs'!A:A,0),1),"NA")</f>
        <v>kg/ton</v>
      </c>
      <c r="K91" s="1">
        <f>+SUMIFS(prod!$E:$E,prod!$A:$A,Table2[[#This Row],[date]],prod!$G:$G,Table2[[#This Row],[production_line]],prod!$F:$F,Table2[[#This Row],[output_type]])</f>
        <v>479</v>
      </c>
      <c r="L91">
        <f>+Table2[[#This Row],[cons_qty_base_uom]]/Table2[[#This Row],[Column1]]</f>
        <v>1.5157824729632103E-3</v>
      </c>
    </row>
    <row r="92" spans="1:12" x14ac:dyDescent="0.25">
      <c r="A92" s="2">
        <v>45717</v>
      </c>
      <c r="B92" s="1" t="s">
        <v>284</v>
      </c>
      <c r="C92" s="4">
        <v>3.3398751009271339</v>
      </c>
      <c r="D92" s="4">
        <v>3.3398751009271339</v>
      </c>
      <c r="E92" s="4">
        <v>3944.0585066848525</v>
      </c>
      <c r="F92" s="1" t="s">
        <v>509</v>
      </c>
      <c r="G92" s="1">
        <v>1</v>
      </c>
      <c r="H92" s="1" t="s">
        <v>505</v>
      </c>
      <c r="I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3.828683068250701E-2</v>
      </c>
      <c r="J92" s="1" t="str">
        <f>IFERROR(INDEX('consumption_figs'!$C:$C,MATCH(Table2[[#This Row],[item_code]],'consumption_figs'!A:A,0),1),"NA")</f>
        <v>kg/ton</v>
      </c>
      <c r="K92" s="1">
        <f>+SUMIFS(prod!$E:$E,prod!$A:$A,Table2[[#This Row],[date]],prod!$G:$G,Table2[[#This Row],[production_line]],prod!$F:$F,Table2[[#This Row],[output_type]])</f>
        <v>479</v>
      </c>
      <c r="L92">
        <f>+Table2[[#This Row],[cons_qty_base_uom]]/Table2[[#This Row],[Column1]]</f>
        <v>6.9725993756307595E-3</v>
      </c>
    </row>
    <row r="93" spans="1:12" x14ac:dyDescent="0.25">
      <c r="A93" s="2">
        <v>45748</v>
      </c>
      <c r="B93" s="1" t="s">
        <v>546</v>
      </c>
      <c r="C93" s="4">
        <v>16413.560000000001</v>
      </c>
      <c r="D93" s="4">
        <v>16413.560000000001</v>
      </c>
      <c r="E93" s="4">
        <v>106359.8688</v>
      </c>
      <c r="F93" s="1" t="s">
        <v>621</v>
      </c>
      <c r="G93" s="1">
        <v>1</v>
      </c>
      <c r="H93" s="1" t="s">
        <v>505</v>
      </c>
      <c r="I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547.11866666666674</v>
      </c>
      <c r="J93" s="1" t="str">
        <f>IFERROR(INDEX('consumption_figs'!$C:$C,MATCH(Table2[[#This Row],[item_code]],'consumption_figs'!A:A,0),1),"NA")</f>
        <v>NA</v>
      </c>
      <c r="K93" s="1">
        <f>+SUMIFS(prod!$E:$E,prod!$A:$A,Table2[[#This Row],[date]],prod!$G:$G,Table2[[#This Row],[production_line]],prod!$F:$F,Table2[[#This Row],[output_type]])</f>
        <v>0</v>
      </c>
      <c r="L93" t="e">
        <f>+Table2[[#This Row],[cons_qty_base_uom]]/Table2[[#This Row],[Column1]]</f>
        <v>#DIV/0!</v>
      </c>
    </row>
    <row r="94" spans="1:12" x14ac:dyDescent="0.25">
      <c r="A94" s="2">
        <v>45748</v>
      </c>
      <c r="B94" s="1" t="s">
        <v>270</v>
      </c>
      <c r="C94" s="4">
        <v>14.879999999999995</v>
      </c>
      <c r="D94" s="4">
        <v>14.879999999999995</v>
      </c>
      <c r="E94" s="4">
        <v>474.9695999999999</v>
      </c>
      <c r="F94" s="1" t="s">
        <v>509</v>
      </c>
      <c r="G94" s="1">
        <v>1</v>
      </c>
      <c r="H94" s="1" t="s">
        <v>505</v>
      </c>
      <c r="I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0.49599999999999983</v>
      </c>
      <c r="J94" s="1" t="str">
        <f>IFERROR(INDEX('consumption_figs'!$C:$C,MATCH(Table2[[#This Row],[item_code]],'consumption_figs'!A:A,0),1),"NA")</f>
        <v>NA</v>
      </c>
      <c r="K94" s="1">
        <f>+SUMIFS(prod!$E:$E,prod!$A:$A,Table2[[#This Row],[date]],prod!$G:$G,Table2[[#This Row],[production_line]],prod!$F:$F,Table2[[#This Row],[output_type]])</f>
        <v>432</v>
      </c>
      <c r="L94">
        <f>+Table2[[#This Row],[cons_qty_base_uom]]/Table2[[#This Row],[Column1]]</f>
        <v>3.4444444444444437E-2</v>
      </c>
    </row>
    <row r="95" spans="1:12" x14ac:dyDescent="0.25">
      <c r="A95" s="2">
        <v>45748</v>
      </c>
      <c r="B95" s="1" t="s">
        <v>57</v>
      </c>
      <c r="C95" s="4">
        <v>3.25</v>
      </c>
      <c r="D95" s="4">
        <v>0</v>
      </c>
      <c r="E95" s="4">
        <v>5687.5</v>
      </c>
      <c r="F95" s="1" t="s">
        <v>509</v>
      </c>
      <c r="G95" s="1">
        <v>1</v>
      </c>
      <c r="H95" s="1" t="s">
        <v>505</v>
      </c>
      <c r="I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7.5231481481481477E-3</v>
      </c>
      <c r="J95" s="1" t="str">
        <f>IFERROR(INDEX('consumption_figs'!$C:$C,MATCH(Table2[[#This Row],[item_code]],'consumption_figs'!A:A,0),1),"NA")</f>
        <v>pc/heat</v>
      </c>
      <c r="K95" s="1">
        <f>+SUMIFS(prod!$E:$E,prod!$A:$A,Table2[[#This Row],[date]],prod!$G:$G,Table2[[#This Row],[production_line]],prod!$F:$F,Table2[[#This Row],[output_type]])</f>
        <v>432</v>
      </c>
      <c r="L95">
        <f>+Table2[[#This Row],[cons_qty_base_uom]]/Table2[[#This Row],[Column1]]</f>
        <v>7.5231481481481477E-3</v>
      </c>
    </row>
    <row r="96" spans="1:12" x14ac:dyDescent="0.25">
      <c r="A96" s="2">
        <v>45748</v>
      </c>
      <c r="B96" s="1" t="s">
        <v>276</v>
      </c>
      <c r="C96" s="4">
        <v>8.9680000000000035</v>
      </c>
      <c r="D96" s="4">
        <v>8.9680000000000035</v>
      </c>
      <c r="E96" s="4">
        <v>192812.00000000009</v>
      </c>
      <c r="F96" s="1" t="s">
        <v>509</v>
      </c>
      <c r="G96" s="1">
        <v>1</v>
      </c>
      <c r="H96" s="1" t="s">
        <v>505</v>
      </c>
      <c r="I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0.11617182237421633</v>
      </c>
      <c r="J96" s="1" t="str">
        <f>IFERROR(INDEX('consumption_figs'!$C:$C,MATCH(Table2[[#This Row],[item_code]],'consumption_figs'!A:A,0),1),"NA")</f>
        <v>kg/ton</v>
      </c>
      <c r="K96" s="1">
        <f>+SUMIFS(prod!$E:$E,prod!$A:$A,Table2[[#This Row],[date]],prod!$G:$G,Table2[[#This Row],[production_line]],prod!$F:$F,Table2[[#This Row],[output_type]])</f>
        <v>432</v>
      </c>
      <c r="L96">
        <f>+Table2[[#This Row],[cons_qty_base_uom]]/Table2[[#This Row],[Column1]]</f>
        <v>2.0759259259259269E-2</v>
      </c>
    </row>
    <row r="97" spans="1:12" x14ac:dyDescent="0.25">
      <c r="A97" s="2">
        <v>45748</v>
      </c>
      <c r="B97" s="1" t="s">
        <v>277</v>
      </c>
      <c r="C97" s="4">
        <v>8.25</v>
      </c>
      <c r="D97" s="4">
        <v>8.25</v>
      </c>
      <c r="E97" s="4">
        <v>10312.5</v>
      </c>
      <c r="F97" s="1" t="s">
        <v>509</v>
      </c>
      <c r="G97" s="1">
        <v>1</v>
      </c>
      <c r="H97" s="1" t="s">
        <v>505</v>
      </c>
      <c r="I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0.10687082232240012</v>
      </c>
      <c r="J97" s="1" t="str">
        <f>IFERROR(INDEX('consumption_figs'!$C:$C,MATCH(Table2[[#This Row],[item_code]],'consumption_figs'!A:A,0),1),"NA")</f>
        <v>kg/ton</v>
      </c>
      <c r="K97" s="1">
        <f>+SUMIFS(prod!$E:$E,prod!$A:$A,Table2[[#This Row],[date]],prod!$G:$G,Table2[[#This Row],[production_line]],prod!$F:$F,Table2[[#This Row],[output_type]])</f>
        <v>432</v>
      </c>
      <c r="L97">
        <f>+Table2[[#This Row],[cons_qty_base_uom]]/Table2[[#This Row],[Column1]]</f>
        <v>1.9097222222222224E-2</v>
      </c>
    </row>
    <row r="98" spans="1:12" x14ac:dyDescent="0.25">
      <c r="A98" s="2">
        <v>45748</v>
      </c>
      <c r="B98" s="1" t="s">
        <v>207</v>
      </c>
      <c r="C98" s="4">
        <v>92</v>
      </c>
      <c r="D98" s="4">
        <v>0</v>
      </c>
      <c r="E98" s="4">
        <v>12880</v>
      </c>
      <c r="F98" s="1" t="s">
        <v>509</v>
      </c>
      <c r="G98" s="1">
        <v>1</v>
      </c>
      <c r="H98" s="1" t="s">
        <v>505</v>
      </c>
      <c r="I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0.21296296296296297</v>
      </c>
      <c r="J98" s="1" t="str">
        <f>IFERROR(INDEX('consumption_figs'!$C:$C,MATCH(Table2[[#This Row],[item_code]],'consumption_figs'!A:A,0),1),"NA")</f>
        <v>pc/heat</v>
      </c>
      <c r="K98" s="1">
        <f>+SUMIFS(prod!$E:$E,prod!$A:$A,Table2[[#This Row],[date]],prod!$G:$G,Table2[[#This Row],[production_line]],prod!$F:$F,Table2[[#This Row],[output_type]])</f>
        <v>432</v>
      </c>
      <c r="L98">
        <f>+Table2[[#This Row],[cons_qty_base_uom]]/Table2[[#This Row],[Column1]]</f>
        <v>0.21296296296296297</v>
      </c>
    </row>
    <row r="99" spans="1:12" x14ac:dyDescent="0.25">
      <c r="A99" s="2">
        <v>45748</v>
      </c>
      <c r="B99" s="1" t="s">
        <v>206</v>
      </c>
      <c r="C99" s="4">
        <v>37</v>
      </c>
      <c r="D99" s="4">
        <v>13.875</v>
      </c>
      <c r="E99" s="4">
        <v>13690</v>
      </c>
      <c r="F99" s="1" t="s">
        <v>509</v>
      </c>
      <c r="G99" s="1">
        <v>1</v>
      </c>
      <c r="H99" s="1" t="s">
        <v>505</v>
      </c>
      <c r="I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8.5648148148148154E-2</v>
      </c>
      <c r="J99" s="1" t="str">
        <f>IFERROR(INDEX('consumption_figs'!$C:$C,MATCH(Table2[[#This Row],[item_code]],'consumption_figs'!A:A,0),1),"NA")</f>
        <v>pc/heat</v>
      </c>
      <c r="K99" s="1">
        <f>+SUMIFS(prod!$E:$E,prod!$A:$A,Table2[[#This Row],[date]],prod!$G:$G,Table2[[#This Row],[production_line]],prod!$F:$F,Table2[[#This Row],[output_type]])</f>
        <v>432</v>
      </c>
      <c r="L99">
        <f>+Table2[[#This Row],[cons_qty_base_uom]]/Table2[[#This Row],[Column1]]</f>
        <v>8.5648148148148154E-2</v>
      </c>
    </row>
    <row r="100" spans="1:12" x14ac:dyDescent="0.25">
      <c r="A100" s="2">
        <v>45748</v>
      </c>
      <c r="B100" s="1" t="s">
        <v>291</v>
      </c>
      <c r="C100" s="4">
        <v>1.7500000000000036</v>
      </c>
      <c r="D100" s="4">
        <v>1.7500000000000036</v>
      </c>
      <c r="E100" s="4">
        <v>2327.6750000000047</v>
      </c>
      <c r="F100" s="1" t="s">
        <v>509</v>
      </c>
      <c r="G100" s="1">
        <v>1</v>
      </c>
      <c r="H100" s="1" t="s">
        <v>505</v>
      </c>
      <c r="I1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2.2669568371418255E-2</v>
      </c>
      <c r="J100" s="1" t="str">
        <f>IFERROR(INDEX('consumption_figs'!$C:$C,MATCH(Table2[[#This Row],[item_code]],'consumption_figs'!A:A,0),1),"NA")</f>
        <v>kg/ton</v>
      </c>
      <c r="K100" s="1">
        <f>+SUMIFS(prod!$E:$E,prod!$A:$A,Table2[[#This Row],[date]],prod!$G:$G,Table2[[#This Row],[production_line]],prod!$F:$F,Table2[[#This Row],[output_type]])</f>
        <v>432</v>
      </c>
      <c r="L100">
        <f>+Table2[[#This Row],[cons_qty_base_uom]]/Table2[[#This Row],[Column1]]</f>
        <v>4.0509259259259344E-3</v>
      </c>
    </row>
    <row r="101" spans="1:12" x14ac:dyDescent="0.25">
      <c r="A101" s="2">
        <v>45748</v>
      </c>
      <c r="B101" s="1" t="s">
        <v>218</v>
      </c>
      <c r="C101" s="4">
        <v>2.2000000000000171</v>
      </c>
      <c r="D101" s="4">
        <v>2.2000000000000171</v>
      </c>
      <c r="E101" s="4">
        <v>2267.8040000000174</v>
      </c>
      <c r="F101" s="1" t="s">
        <v>510</v>
      </c>
      <c r="G101" s="1">
        <v>1</v>
      </c>
      <c r="H101" s="1" t="s">
        <v>505</v>
      </c>
      <c r="I1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7.3880045671301547E-2</v>
      </c>
      <c r="J101" s="1" t="str">
        <f>IFERROR(INDEX('consumption_figs'!$C:$C,MATCH(Table2[[#This Row],[item_code]],'consumption_figs'!A:A,0),1),"NA")</f>
        <v>kg/ton</v>
      </c>
      <c r="K101" s="1">
        <f>+SUMIFS(prod!$E:$E,prod!$A:$A,Table2[[#This Row],[date]],prod!$G:$G,Table2[[#This Row],[production_line]],prod!$F:$F,Table2[[#This Row],[output_type]])</f>
        <v>165</v>
      </c>
      <c r="L101">
        <f>+Table2[[#This Row],[cons_qty_base_uom]]/Table2[[#This Row],[Column1]]</f>
        <v>1.3333333333333437E-2</v>
      </c>
    </row>
    <row r="102" spans="1:12" x14ac:dyDescent="0.25">
      <c r="A102" s="2">
        <v>45748</v>
      </c>
      <c r="B102" s="1" t="s">
        <v>289</v>
      </c>
      <c r="C102" s="4">
        <v>31.5</v>
      </c>
      <c r="D102" s="4">
        <v>31.5</v>
      </c>
      <c r="E102" s="4">
        <v>18164.789999999997</v>
      </c>
      <c r="F102" s="1" t="s">
        <v>509</v>
      </c>
      <c r="G102" s="1">
        <v>1</v>
      </c>
      <c r="H102" s="1" t="s">
        <v>505</v>
      </c>
      <c r="I1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0.40805223068552776</v>
      </c>
      <c r="J102" s="1" t="str">
        <f>IFERROR(INDEX('consumption_figs'!$C:$C,MATCH(Table2[[#This Row],[item_code]],'consumption_figs'!A:A,0),1),"NA")</f>
        <v>kg/ton</v>
      </c>
      <c r="K102" s="1">
        <f>+SUMIFS(prod!$E:$E,prod!$A:$A,Table2[[#This Row],[date]],prod!$G:$G,Table2[[#This Row],[production_line]],prod!$F:$F,Table2[[#This Row],[output_type]])</f>
        <v>432</v>
      </c>
      <c r="L102">
        <f>+Table2[[#This Row],[cons_qty_base_uom]]/Table2[[#This Row],[Column1]]</f>
        <v>7.2916666666666671E-2</v>
      </c>
    </row>
    <row r="103" spans="1:12" x14ac:dyDescent="0.25">
      <c r="A103" s="2">
        <v>45748</v>
      </c>
      <c r="B103" s="1" t="s">
        <v>41</v>
      </c>
      <c r="C103" s="4">
        <v>80</v>
      </c>
      <c r="D103" s="4">
        <v>0.14399999999999999</v>
      </c>
      <c r="E103" s="4">
        <v>792</v>
      </c>
      <c r="F103" s="1" t="s">
        <v>510</v>
      </c>
      <c r="G103" s="1">
        <v>1</v>
      </c>
      <c r="H103" s="1" t="s">
        <v>505</v>
      </c>
      <c r="I10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0.48484848484848486</v>
      </c>
      <c r="J103" s="1" t="str">
        <f>IFERROR(INDEX('consumption_figs'!$C:$C,MATCH(Table2[[#This Row],[item_code]],'consumption_figs'!A:A,0),1),"NA")</f>
        <v>pc/heat</v>
      </c>
      <c r="K103" s="1">
        <f>+SUMIFS(prod!$E:$E,prod!$A:$A,Table2[[#This Row],[date]],prod!$G:$G,Table2[[#This Row],[production_line]],prod!$F:$F,Table2[[#This Row],[output_type]])</f>
        <v>165</v>
      </c>
      <c r="L103">
        <f>+Table2[[#This Row],[cons_qty_base_uom]]/Table2[[#This Row],[Column1]]</f>
        <v>0.48484848484848486</v>
      </c>
    </row>
    <row r="104" spans="1:12" x14ac:dyDescent="0.25">
      <c r="A104" s="2">
        <v>45748</v>
      </c>
      <c r="B104" s="1" t="s">
        <v>45</v>
      </c>
      <c r="C104" s="4">
        <v>85</v>
      </c>
      <c r="D104" s="4">
        <v>0.153</v>
      </c>
      <c r="E104" s="4">
        <v>1262.25</v>
      </c>
      <c r="F104" s="1" t="s">
        <v>510</v>
      </c>
      <c r="G104" s="1">
        <v>1</v>
      </c>
      <c r="H104" s="1" t="s">
        <v>505</v>
      </c>
      <c r="I10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0.51515151515151514</v>
      </c>
      <c r="J104" s="1" t="str">
        <f>IFERROR(INDEX('consumption_figs'!$C:$C,MATCH(Table2[[#This Row],[item_code]],'consumption_figs'!A:A,0),1),"NA")</f>
        <v>pc/heat</v>
      </c>
      <c r="K104" s="1">
        <f>+SUMIFS(prod!$E:$E,prod!$A:$A,Table2[[#This Row],[date]],prod!$G:$G,Table2[[#This Row],[production_line]],prod!$F:$F,Table2[[#This Row],[output_type]])</f>
        <v>165</v>
      </c>
      <c r="L104">
        <f>+Table2[[#This Row],[cons_qty_base_uom]]/Table2[[#This Row],[Column1]]</f>
        <v>0.51515151515151514</v>
      </c>
    </row>
    <row r="105" spans="1:12" x14ac:dyDescent="0.25">
      <c r="A105" s="2">
        <v>45748</v>
      </c>
      <c r="B105" s="1" t="s">
        <v>47</v>
      </c>
      <c r="C105" s="4">
        <v>139</v>
      </c>
      <c r="D105" s="4">
        <v>0.25020000000000003</v>
      </c>
      <c r="E105" s="4">
        <v>2064.15</v>
      </c>
      <c r="F105" s="1" t="s">
        <v>510</v>
      </c>
      <c r="G105" s="1">
        <v>1</v>
      </c>
      <c r="H105" s="1" t="s">
        <v>505</v>
      </c>
      <c r="I10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0.84242424242424241</v>
      </c>
      <c r="J105" s="1" t="str">
        <f>IFERROR(INDEX('consumption_figs'!$C:$C,MATCH(Table2[[#This Row],[item_code]],'consumption_figs'!A:A,0),1),"NA")</f>
        <v>pc/heat</v>
      </c>
      <c r="K105" s="1">
        <f>+SUMIFS(prod!$E:$E,prod!$A:$A,Table2[[#This Row],[date]],prod!$G:$G,Table2[[#This Row],[production_line]],prod!$F:$F,Table2[[#This Row],[output_type]])</f>
        <v>165</v>
      </c>
      <c r="L105">
        <f>+Table2[[#This Row],[cons_qty_base_uom]]/Table2[[#This Row],[Column1]]</f>
        <v>0.84242424242424241</v>
      </c>
    </row>
    <row r="106" spans="1:12" x14ac:dyDescent="0.25">
      <c r="A106" s="2">
        <v>45748</v>
      </c>
      <c r="B106" s="1" t="s">
        <v>46</v>
      </c>
      <c r="C106" s="4">
        <v>16</v>
      </c>
      <c r="D106" s="4">
        <v>2.8799999999999999E-2</v>
      </c>
      <c r="E106" s="4">
        <v>246.4</v>
      </c>
      <c r="F106" s="1" t="s">
        <v>510</v>
      </c>
      <c r="G106" s="1">
        <v>1</v>
      </c>
      <c r="H106" s="1" t="s">
        <v>505</v>
      </c>
      <c r="I10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9.696969696969697E-2</v>
      </c>
      <c r="J106" s="1" t="str">
        <f>IFERROR(INDEX('consumption_figs'!$C:$C,MATCH(Table2[[#This Row],[item_code]],'consumption_figs'!A:A,0),1),"NA")</f>
        <v>pc/heat</v>
      </c>
      <c r="K106" s="1">
        <f>+SUMIFS(prod!$E:$E,prod!$A:$A,Table2[[#This Row],[date]],prod!$G:$G,Table2[[#This Row],[production_line]],prod!$F:$F,Table2[[#This Row],[output_type]])</f>
        <v>165</v>
      </c>
      <c r="L106">
        <f>+Table2[[#This Row],[cons_qty_base_uom]]/Table2[[#This Row],[Column1]]</f>
        <v>9.696969696969697E-2</v>
      </c>
    </row>
    <row r="107" spans="1:12" x14ac:dyDescent="0.25">
      <c r="A107" s="2">
        <v>45748</v>
      </c>
      <c r="B107" s="1" t="s">
        <v>43</v>
      </c>
      <c r="C107" s="4">
        <v>114</v>
      </c>
      <c r="D107" s="4">
        <v>0.20520000000000002</v>
      </c>
      <c r="E107" s="4">
        <v>1755.6000000000001</v>
      </c>
      <c r="F107" s="1" t="s">
        <v>510</v>
      </c>
      <c r="G107" s="1">
        <v>1</v>
      </c>
      <c r="H107" s="1" t="s">
        <v>505</v>
      </c>
      <c r="I10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0.69090909090909092</v>
      </c>
      <c r="J107" s="1" t="str">
        <f>IFERROR(INDEX('consumption_figs'!$C:$C,MATCH(Table2[[#This Row],[item_code]],'consumption_figs'!A:A,0),1),"NA")</f>
        <v>pc/heat</v>
      </c>
      <c r="K107" s="1">
        <f>+SUMIFS(prod!$E:$E,prod!$A:$A,Table2[[#This Row],[date]],prod!$G:$G,Table2[[#This Row],[production_line]],prod!$F:$F,Table2[[#This Row],[output_type]])</f>
        <v>165</v>
      </c>
      <c r="L107">
        <f>+Table2[[#This Row],[cons_qty_base_uom]]/Table2[[#This Row],[Column1]]</f>
        <v>0.69090909090909092</v>
      </c>
    </row>
    <row r="108" spans="1:12" x14ac:dyDescent="0.25">
      <c r="A108" s="2">
        <v>45748</v>
      </c>
      <c r="B108" s="1" t="s">
        <v>54</v>
      </c>
      <c r="C108" s="4">
        <v>49</v>
      </c>
      <c r="D108" s="4">
        <v>8.6239999999999997E-2</v>
      </c>
      <c r="E108" s="4">
        <v>1088.78</v>
      </c>
      <c r="F108" s="1" t="s">
        <v>510</v>
      </c>
      <c r="G108" s="1">
        <v>1</v>
      </c>
      <c r="H108" s="1" t="s">
        <v>505</v>
      </c>
      <c r="I10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0.29696969696969699</v>
      </c>
      <c r="J108" s="1" t="str">
        <f>IFERROR(INDEX('consumption_figs'!$C:$C,MATCH(Table2[[#This Row],[item_code]],'consumption_figs'!A:A,0),1),"NA")</f>
        <v>pc/heat</v>
      </c>
      <c r="K108" s="1">
        <f>+SUMIFS(prod!$E:$E,prod!$A:$A,Table2[[#This Row],[date]],prod!$G:$G,Table2[[#This Row],[production_line]],prod!$F:$F,Table2[[#This Row],[output_type]])</f>
        <v>165</v>
      </c>
      <c r="L108">
        <f>+Table2[[#This Row],[cons_qty_base_uom]]/Table2[[#This Row],[Column1]]</f>
        <v>0.29696969696969699</v>
      </c>
    </row>
    <row r="109" spans="1:12" x14ac:dyDescent="0.25">
      <c r="A109" s="2">
        <v>45748</v>
      </c>
      <c r="B109" s="1" t="s">
        <v>56</v>
      </c>
      <c r="C109" s="4">
        <v>9</v>
      </c>
      <c r="D109" s="4">
        <v>7.5869999999999997</v>
      </c>
      <c r="E109" s="4">
        <v>15030</v>
      </c>
      <c r="F109" s="1" t="s">
        <v>510</v>
      </c>
      <c r="G109" s="1">
        <v>1</v>
      </c>
      <c r="H109" s="1" t="s">
        <v>505</v>
      </c>
      <c r="I1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5.4545454545454543E-2</v>
      </c>
      <c r="J109" s="1" t="str">
        <f>IFERROR(INDEX('consumption_figs'!$C:$C,MATCH(Table2[[#This Row],[item_code]],'consumption_figs'!A:A,0),1),"NA")</f>
        <v>pc/heat</v>
      </c>
      <c r="K109" s="1">
        <f>+SUMIFS(prod!$E:$E,prod!$A:$A,Table2[[#This Row],[date]],prod!$G:$G,Table2[[#This Row],[production_line]],prod!$F:$F,Table2[[#This Row],[output_type]])</f>
        <v>165</v>
      </c>
      <c r="L109">
        <f>+Table2[[#This Row],[cons_qty_base_uom]]/Table2[[#This Row],[Column1]]</f>
        <v>5.4545454545454543E-2</v>
      </c>
    </row>
    <row r="110" spans="1:12" x14ac:dyDescent="0.25">
      <c r="A110" s="2">
        <v>45748</v>
      </c>
      <c r="B110" s="1" t="s">
        <v>210</v>
      </c>
      <c r="C110" s="4">
        <v>14</v>
      </c>
      <c r="D110" s="4">
        <v>1.274</v>
      </c>
      <c r="E110" s="4">
        <v>3138.7999999999997</v>
      </c>
      <c r="F110" s="1" t="s">
        <v>509</v>
      </c>
      <c r="G110" s="1">
        <v>1</v>
      </c>
      <c r="H110" s="1" t="s">
        <v>505</v>
      </c>
      <c r="I1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3.2407407407407406E-2</v>
      </c>
      <c r="J110" s="1" t="str">
        <f>IFERROR(INDEX('consumption_figs'!$C:$C,MATCH(Table2[[#This Row],[item_code]],'consumption_figs'!A:A,0),1),"NA")</f>
        <v>pc/heat</v>
      </c>
      <c r="K110" s="1">
        <f>+SUMIFS(prod!$E:$E,prod!$A:$A,Table2[[#This Row],[date]],prod!$G:$G,Table2[[#This Row],[production_line]],prod!$F:$F,Table2[[#This Row],[output_type]])</f>
        <v>432</v>
      </c>
      <c r="L110">
        <f>+Table2[[#This Row],[cons_qty_base_uom]]/Table2[[#This Row],[Column1]]</f>
        <v>3.2407407407407406E-2</v>
      </c>
    </row>
    <row r="111" spans="1:12" x14ac:dyDescent="0.25">
      <c r="A111" s="2">
        <v>45748</v>
      </c>
      <c r="B111" s="1" t="s">
        <v>158</v>
      </c>
      <c r="C111" s="4">
        <v>63</v>
      </c>
      <c r="D111" s="4">
        <v>2.9106000000000005</v>
      </c>
      <c r="E111" s="4">
        <v>16373.699999999999</v>
      </c>
      <c r="F111" s="1" t="s">
        <v>509</v>
      </c>
      <c r="G111" s="1">
        <v>1</v>
      </c>
      <c r="H111" s="1" t="s">
        <v>505</v>
      </c>
      <c r="I1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0.14583333333333334</v>
      </c>
      <c r="J111" s="1" t="str">
        <f>IFERROR(INDEX('consumption_figs'!$C:$C,MATCH(Table2[[#This Row],[item_code]],'consumption_figs'!A:A,0),1),"NA")</f>
        <v>pc/heat</v>
      </c>
      <c r="K111" s="1">
        <f>+SUMIFS(prod!$E:$E,prod!$A:$A,Table2[[#This Row],[date]],prod!$G:$G,Table2[[#This Row],[production_line]],prod!$F:$F,Table2[[#This Row],[output_type]])</f>
        <v>432</v>
      </c>
      <c r="L111">
        <f>+Table2[[#This Row],[cons_qty_base_uom]]/Table2[[#This Row],[Column1]]</f>
        <v>0.14583333333333334</v>
      </c>
    </row>
    <row r="112" spans="1:12" x14ac:dyDescent="0.25">
      <c r="A112" s="2">
        <v>45748</v>
      </c>
      <c r="B112" s="1" t="s">
        <v>159</v>
      </c>
      <c r="C112" s="4">
        <v>68</v>
      </c>
      <c r="D112" s="4">
        <v>2.9239999999999999</v>
      </c>
      <c r="E112" s="4">
        <v>15198</v>
      </c>
      <c r="F112" s="1" t="s">
        <v>510</v>
      </c>
      <c r="G112" s="1">
        <v>1</v>
      </c>
      <c r="H112" s="1" t="s">
        <v>505</v>
      </c>
      <c r="I1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0.41212121212121211</v>
      </c>
      <c r="J112" s="1" t="str">
        <f>IFERROR(INDEX('consumption_figs'!$C:$C,MATCH(Table2[[#This Row],[item_code]],'consumption_figs'!A:A,0),1),"NA")</f>
        <v>pc/heat</v>
      </c>
      <c r="K112" s="1">
        <f>+SUMIFS(prod!$E:$E,prod!$A:$A,Table2[[#This Row],[date]],prod!$G:$G,Table2[[#This Row],[production_line]],prod!$F:$F,Table2[[#This Row],[output_type]])</f>
        <v>165</v>
      </c>
      <c r="L112">
        <f>+Table2[[#This Row],[cons_qty_base_uom]]/Table2[[#This Row],[Column1]]</f>
        <v>0.41212121212121211</v>
      </c>
    </row>
    <row r="113" spans="1:12" x14ac:dyDescent="0.25">
      <c r="A113" s="2">
        <v>45748</v>
      </c>
      <c r="B113" s="1" t="s">
        <v>154</v>
      </c>
      <c r="C113" s="4">
        <v>245</v>
      </c>
      <c r="D113" s="4">
        <v>1.0534999999999999E-2</v>
      </c>
      <c r="E113" s="4">
        <v>931</v>
      </c>
      <c r="F113" s="1" t="s">
        <v>509</v>
      </c>
      <c r="G113" s="1">
        <v>1</v>
      </c>
      <c r="H113" s="1" t="s">
        <v>505</v>
      </c>
      <c r="I1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0.56712962962962965</v>
      </c>
      <c r="J113" s="1" t="str">
        <f>IFERROR(INDEX('consumption_figs'!$C:$C,MATCH(Table2[[#This Row],[item_code]],'consumption_figs'!A:A,0),1),"NA")</f>
        <v>pc/heat</v>
      </c>
      <c r="K113" s="1">
        <f>+SUMIFS(prod!$E:$E,prod!$A:$A,Table2[[#This Row],[date]],prod!$G:$G,Table2[[#This Row],[production_line]],prod!$F:$F,Table2[[#This Row],[output_type]])</f>
        <v>432</v>
      </c>
      <c r="L113">
        <f>+Table2[[#This Row],[cons_qty_base_uom]]/Table2[[#This Row],[Column1]]</f>
        <v>0.56712962962962965</v>
      </c>
    </row>
    <row r="114" spans="1:12" x14ac:dyDescent="0.25">
      <c r="A114" s="2">
        <v>45748</v>
      </c>
      <c r="B114" s="1" t="s">
        <v>155</v>
      </c>
      <c r="C114" s="4">
        <v>45</v>
      </c>
      <c r="D114" s="4">
        <v>0.86399999999999999</v>
      </c>
      <c r="E114" s="4">
        <v>4000.5000000000005</v>
      </c>
      <c r="F114" s="1" t="s">
        <v>509</v>
      </c>
      <c r="G114" s="1">
        <v>1</v>
      </c>
      <c r="H114" s="1" t="s">
        <v>505</v>
      </c>
      <c r="I1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0.10416666666666667</v>
      </c>
      <c r="J114" s="1" t="str">
        <f>IFERROR(INDEX('consumption_figs'!$C:$C,MATCH(Table2[[#This Row],[item_code]],'consumption_figs'!A:A,0),1),"NA")</f>
        <v>pc/heat</v>
      </c>
      <c r="K114" s="1">
        <f>+SUMIFS(prod!$E:$E,prod!$A:$A,Table2[[#This Row],[date]],prod!$G:$G,Table2[[#This Row],[production_line]],prod!$F:$F,Table2[[#This Row],[output_type]])</f>
        <v>432</v>
      </c>
      <c r="L114">
        <f>+Table2[[#This Row],[cons_qty_base_uom]]/Table2[[#This Row],[Column1]]</f>
        <v>0.10416666666666667</v>
      </c>
    </row>
    <row r="115" spans="1:12" x14ac:dyDescent="0.25">
      <c r="A115" s="2">
        <v>45748</v>
      </c>
      <c r="B115" s="1" t="s">
        <v>208</v>
      </c>
      <c r="C115" s="4">
        <v>47</v>
      </c>
      <c r="D115" s="4">
        <v>1.13975</v>
      </c>
      <c r="E115" s="4">
        <v>3040.9</v>
      </c>
      <c r="F115" s="1" t="s">
        <v>509</v>
      </c>
      <c r="G115" s="1">
        <v>1</v>
      </c>
      <c r="H115" s="1" t="s">
        <v>505</v>
      </c>
      <c r="I1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0.10879629629629629</v>
      </c>
      <c r="J115" s="1" t="str">
        <f>IFERROR(INDEX('consumption_figs'!$C:$C,MATCH(Table2[[#This Row],[item_code]],'consumption_figs'!A:A,0),1),"NA")</f>
        <v>pc/heat</v>
      </c>
      <c r="K115" s="1">
        <f>+SUMIFS(prod!$E:$E,prod!$A:$A,Table2[[#This Row],[date]],prod!$G:$G,Table2[[#This Row],[production_line]],prod!$F:$F,Table2[[#This Row],[output_type]])</f>
        <v>432</v>
      </c>
      <c r="L115">
        <f>+Table2[[#This Row],[cons_qty_base_uom]]/Table2[[#This Row],[Column1]]</f>
        <v>0.10879629629629629</v>
      </c>
    </row>
    <row r="116" spans="1:12" x14ac:dyDescent="0.25">
      <c r="A116" s="2">
        <v>45748</v>
      </c>
      <c r="B116" s="1" t="s">
        <v>156</v>
      </c>
      <c r="C116" s="4">
        <v>47</v>
      </c>
      <c r="D116" s="4">
        <v>2.6132000000000004</v>
      </c>
      <c r="E116" s="4">
        <v>10504.5</v>
      </c>
      <c r="F116" s="1" t="s">
        <v>509</v>
      </c>
      <c r="G116" s="1">
        <v>1</v>
      </c>
      <c r="H116" s="1" t="s">
        <v>505</v>
      </c>
      <c r="I1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0.10879629629629629</v>
      </c>
      <c r="J116" s="1" t="str">
        <f>IFERROR(INDEX('consumption_figs'!$C:$C,MATCH(Table2[[#This Row],[item_code]],'consumption_figs'!A:A,0),1),"NA")</f>
        <v>pc/heat</v>
      </c>
      <c r="K116" s="1">
        <f>+SUMIFS(prod!$E:$E,prod!$A:$A,Table2[[#This Row],[date]],prod!$G:$G,Table2[[#This Row],[production_line]],prod!$F:$F,Table2[[#This Row],[output_type]])</f>
        <v>432</v>
      </c>
      <c r="L116">
        <f>+Table2[[#This Row],[cons_qty_base_uom]]/Table2[[#This Row],[Column1]]</f>
        <v>0.10879629629629629</v>
      </c>
    </row>
    <row r="117" spans="1:12" x14ac:dyDescent="0.25">
      <c r="A117" s="2">
        <v>45748</v>
      </c>
      <c r="B117" s="1" t="s">
        <v>157</v>
      </c>
      <c r="C117" s="4">
        <v>45</v>
      </c>
      <c r="D117" s="4">
        <v>1.7073</v>
      </c>
      <c r="E117" s="4">
        <v>52483.5</v>
      </c>
      <c r="F117" s="1" t="s">
        <v>509</v>
      </c>
      <c r="G117" s="1">
        <v>1</v>
      </c>
      <c r="H117" s="1" t="s">
        <v>505</v>
      </c>
      <c r="I1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0.10416666666666667</v>
      </c>
      <c r="J117" s="1" t="str">
        <f>IFERROR(INDEX('consumption_figs'!$C:$C,MATCH(Table2[[#This Row],[item_code]],'consumption_figs'!A:A,0),1),"NA")</f>
        <v>pc/heat</v>
      </c>
      <c r="K117" s="1">
        <f>+SUMIFS(prod!$E:$E,prod!$A:$A,Table2[[#This Row],[date]],prod!$G:$G,Table2[[#This Row],[production_line]],prod!$F:$F,Table2[[#This Row],[output_type]])</f>
        <v>432</v>
      </c>
      <c r="L117">
        <f>+Table2[[#This Row],[cons_qty_base_uom]]/Table2[[#This Row],[Column1]]</f>
        <v>0.10416666666666667</v>
      </c>
    </row>
    <row r="118" spans="1:12" x14ac:dyDescent="0.25">
      <c r="A118" s="2">
        <v>45748</v>
      </c>
      <c r="B118" s="1" t="s">
        <v>547</v>
      </c>
      <c r="C118" s="4">
        <v>14</v>
      </c>
      <c r="D118" s="4">
        <v>8.6199024390243906E-2</v>
      </c>
      <c r="E118" s="4">
        <v>1344</v>
      </c>
      <c r="F118" s="1" t="s">
        <v>509</v>
      </c>
      <c r="G118" s="1">
        <v>1</v>
      </c>
      <c r="H118" s="1" t="s">
        <v>505</v>
      </c>
      <c r="I1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2.8733008130081301E-3</v>
      </c>
      <c r="J118" s="1" t="str">
        <f>IFERROR(INDEX('consumption_figs'!$C:$C,MATCH(Table2[[#This Row],[item_code]],'consumption_figs'!A:A,0),1),"NA")</f>
        <v>NA</v>
      </c>
      <c r="K118" s="1">
        <f>+SUMIFS(prod!$E:$E,prod!$A:$A,Table2[[#This Row],[date]],prod!$G:$G,Table2[[#This Row],[production_line]],prod!$F:$F,Table2[[#This Row],[output_type]])</f>
        <v>432</v>
      </c>
      <c r="L118">
        <f>+Table2[[#This Row],[cons_qty_base_uom]]/Table2[[#This Row],[Column1]]</f>
        <v>3.2407407407407406E-2</v>
      </c>
    </row>
    <row r="119" spans="1:12" x14ac:dyDescent="0.25">
      <c r="A119" s="2">
        <v>45748</v>
      </c>
      <c r="B119" s="1" t="s">
        <v>266</v>
      </c>
      <c r="C119" s="4">
        <v>15.730000000000004</v>
      </c>
      <c r="D119" s="4">
        <v>15.730000000000004</v>
      </c>
      <c r="E119" s="4">
        <v>32344.96980000001</v>
      </c>
      <c r="F119" s="1" t="s">
        <v>509</v>
      </c>
      <c r="G119" s="1">
        <v>1</v>
      </c>
      <c r="H119" s="1" t="s">
        <v>505</v>
      </c>
      <c r="I1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0.20376703456137629</v>
      </c>
      <c r="J119" s="1" t="str">
        <f>IFERROR(INDEX('consumption_figs'!$C:$C,MATCH(Table2[[#This Row],[item_code]],'consumption_figs'!A:A,0),1),"NA")</f>
        <v>kg/ton</v>
      </c>
      <c r="K119" s="1">
        <f>+SUMIFS(prod!$E:$E,prod!$A:$A,Table2[[#This Row],[date]],prod!$G:$G,Table2[[#This Row],[production_line]],prod!$F:$F,Table2[[#This Row],[output_type]])</f>
        <v>432</v>
      </c>
      <c r="L119">
        <f>+Table2[[#This Row],[cons_qty_base_uom]]/Table2[[#This Row],[Column1]]</f>
        <v>3.6412037037037048E-2</v>
      </c>
    </row>
    <row r="120" spans="1:12" x14ac:dyDescent="0.25">
      <c r="A120" s="2">
        <v>45748</v>
      </c>
      <c r="B120" s="1" t="s">
        <v>268</v>
      </c>
      <c r="C120" s="4">
        <v>6.960000000000008</v>
      </c>
      <c r="D120" s="4">
        <v>6.960000000000008</v>
      </c>
      <c r="E120" s="4">
        <v>11858.587200000013</v>
      </c>
      <c r="F120" s="1" t="s">
        <v>509</v>
      </c>
      <c r="G120" s="1">
        <v>1</v>
      </c>
      <c r="H120" s="1" t="s">
        <v>505</v>
      </c>
      <c r="I1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9.0160111922897662E-2</v>
      </c>
      <c r="J120" s="1" t="str">
        <f>IFERROR(INDEX('consumption_figs'!$C:$C,MATCH(Table2[[#This Row],[item_code]],'consumption_figs'!A:A,0),1),"NA")</f>
        <v>kg/ton</v>
      </c>
      <c r="K120" s="1">
        <f>+SUMIFS(prod!$E:$E,prod!$A:$A,Table2[[#This Row],[date]],prod!$G:$G,Table2[[#This Row],[production_line]],prod!$F:$F,Table2[[#This Row],[output_type]])</f>
        <v>432</v>
      </c>
      <c r="L120">
        <f>+Table2[[#This Row],[cons_qty_base_uom]]/Table2[[#This Row],[Column1]]</f>
        <v>1.6111111111111128E-2</v>
      </c>
    </row>
    <row r="121" spans="1:12" x14ac:dyDescent="0.25">
      <c r="A121" s="2">
        <v>45748</v>
      </c>
      <c r="B121" s="1" t="s">
        <v>267</v>
      </c>
      <c r="C121" s="4">
        <v>0.5</v>
      </c>
      <c r="D121" s="4">
        <v>0.5</v>
      </c>
      <c r="E121" s="4">
        <v>2849.75</v>
      </c>
      <c r="F121" s="1" t="s">
        <v>509</v>
      </c>
      <c r="G121" s="1">
        <v>1</v>
      </c>
      <c r="H121" s="1" t="s">
        <v>505</v>
      </c>
      <c r="I1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6.4770195346909162E-3</v>
      </c>
      <c r="J121" s="1" t="str">
        <f>IFERROR(INDEX('consumption_figs'!$C:$C,MATCH(Table2[[#This Row],[item_code]],'consumption_figs'!A:A,0),1),"NA")</f>
        <v>kg/ton</v>
      </c>
      <c r="K121" s="1">
        <f>+SUMIFS(prod!$E:$E,prod!$A:$A,Table2[[#This Row],[date]],prod!$G:$G,Table2[[#This Row],[production_line]],prod!$F:$F,Table2[[#This Row],[output_type]])</f>
        <v>432</v>
      </c>
      <c r="L121">
        <f>+Table2[[#This Row],[cons_qty_base_uom]]/Table2[[#This Row],[Column1]]</f>
        <v>1.1574074074074073E-3</v>
      </c>
    </row>
    <row r="122" spans="1:12" x14ac:dyDescent="0.25">
      <c r="A122" s="2">
        <v>45748</v>
      </c>
      <c r="B122" s="1" t="s">
        <v>269</v>
      </c>
      <c r="C122" s="4">
        <v>0.20000000000000018</v>
      </c>
      <c r="D122" s="4">
        <v>0.20000000000000018</v>
      </c>
      <c r="E122" s="4">
        <v>382.86000000000035</v>
      </c>
      <c r="F122" s="1" t="s">
        <v>509</v>
      </c>
      <c r="G122" s="1">
        <v>1</v>
      </c>
      <c r="H122" s="1" t="s">
        <v>505</v>
      </c>
      <c r="I1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2.5908078138763687E-3</v>
      </c>
      <c r="J122" s="1" t="str">
        <f>IFERROR(INDEX('consumption_figs'!$C:$C,MATCH(Table2[[#This Row],[item_code]],'consumption_figs'!A:A,0),1),"NA")</f>
        <v>kg/ton</v>
      </c>
      <c r="K122" s="1">
        <f>+SUMIFS(prod!$E:$E,prod!$A:$A,Table2[[#This Row],[date]],prod!$G:$G,Table2[[#This Row],[production_line]],prod!$F:$F,Table2[[#This Row],[output_type]])</f>
        <v>432</v>
      </c>
      <c r="L122">
        <f>+Table2[[#This Row],[cons_qty_base_uom]]/Table2[[#This Row],[Column1]]</f>
        <v>4.6296296296296336E-4</v>
      </c>
    </row>
    <row r="123" spans="1:12" x14ac:dyDescent="0.25">
      <c r="A123" s="2">
        <v>45748</v>
      </c>
      <c r="B123" s="1" t="s">
        <v>284</v>
      </c>
      <c r="C123" s="4">
        <v>1.75</v>
      </c>
      <c r="D123" s="4">
        <v>1.75</v>
      </c>
      <c r="E123" s="4">
        <v>2066.5750000000003</v>
      </c>
      <c r="F123" s="1" t="s">
        <v>509</v>
      </c>
      <c r="G123" s="1">
        <v>1</v>
      </c>
      <c r="H123" s="1" t="s">
        <v>505</v>
      </c>
      <c r="I1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2.266956837141821E-2</v>
      </c>
      <c r="J123" s="1" t="str">
        <f>IFERROR(INDEX('consumption_figs'!$C:$C,MATCH(Table2[[#This Row],[item_code]],'consumption_figs'!A:A,0),1),"NA")</f>
        <v>kg/ton</v>
      </c>
      <c r="K123" s="1">
        <f>+SUMIFS(prod!$E:$E,prod!$A:$A,Table2[[#This Row],[date]],prod!$G:$G,Table2[[#This Row],[production_line]],prod!$F:$F,Table2[[#This Row],[output_type]])</f>
        <v>432</v>
      </c>
      <c r="L123">
        <f>+Table2[[#This Row],[cons_qty_base_uom]]/Table2[[#This Row],[Column1]]</f>
        <v>4.0509259259259257E-3</v>
      </c>
    </row>
    <row r="124" spans="1:12" x14ac:dyDescent="0.25">
      <c r="A124" s="2">
        <v>45778</v>
      </c>
      <c r="B124" s="1" t="s">
        <v>546</v>
      </c>
      <c r="C124" s="4">
        <v>6153.13</v>
      </c>
      <c r="D124" s="4">
        <v>6153.13</v>
      </c>
      <c r="E124" s="4">
        <v>39872.282399999996</v>
      </c>
      <c r="F124" s="1" t="s">
        <v>621</v>
      </c>
      <c r="G124" s="1">
        <v>1</v>
      </c>
      <c r="H124" s="1" t="s">
        <v>505</v>
      </c>
      <c r="I1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198.48806451612904</v>
      </c>
      <c r="J124" s="1" t="str">
        <f>IFERROR(INDEX('consumption_figs'!$C:$C,MATCH(Table2[[#This Row],[item_code]],'consumption_figs'!A:A,0),1),"NA")</f>
        <v>NA</v>
      </c>
      <c r="K124" s="1">
        <f>+SUMIFS(prod!$E:$E,prod!$A:$A,Table2[[#This Row],[date]],prod!$G:$G,Table2[[#This Row],[production_line]],prod!$F:$F,Table2[[#This Row],[output_type]])</f>
        <v>0</v>
      </c>
      <c r="L124" t="e">
        <f>+Table2[[#This Row],[cons_qty_base_uom]]/Table2[[#This Row],[Column1]]</f>
        <v>#DIV/0!</v>
      </c>
    </row>
    <row r="125" spans="1:12" x14ac:dyDescent="0.25">
      <c r="A125" s="2">
        <v>45778</v>
      </c>
      <c r="B125" s="1" t="s">
        <v>536</v>
      </c>
      <c r="C125" s="4">
        <v>9307.2800000000007</v>
      </c>
      <c r="D125" s="4">
        <v>9307.2800000000007</v>
      </c>
      <c r="E125" s="4">
        <v>68036.216799999995</v>
      </c>
      <c r="F125" s="1" t="s">
        <v>621</v>
      </c>
      <c r="G125" s="1">
        <v>1</v>
      </c>
      <c r="H125" s="1" t="s">
        <v>505</v>
      </c>
      <c r="I1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300.23483870967743</v>
      </c>
      <c r="J125" s="1" t="str">
        <f>IFERROR(INDEX('consumption_figs'!$C:$C,MATCH(Table2[[#This Row],[item_code]],'consumption_figs'!A:A,0),1),"NA")</f>
        <v>ton/day</v>
      </c>
      <c r="K125" s="1">
        <f>+SUMIFS(prod!$E:$E,prod!$A:$A,Table2[[#This Row],[date]],prod!$G:$G,Table2[[#This Row],[production_line]],prod!$F:$F,Table2[[#This Row],[output_type]])</f>
        <v>0</v>
      </c>
      <c r="L125" t="e">
        <f>+Table2[[#This Row],[cons_qty_base_uom]]/Table2[[#This Row],[Column1]]</f>
        <v>#DIV/0!</v>
      </c>
    </row>
    <row r="126" spans="1:12" x14ac:dyDescent="0.25">
      <c r="A126" s="2">
        <v>45778</v>
      </c>
      <c r="B126" s="1" t="s">
        <v>270</v>
      </c>
      <c r="C126" s="4">
        <v>20.399999999999999</v>
      </c>
      <c r="D126" s="4">
        <v>20.399999999999999</v>
      </c>
      <c r="E126" s="4">
        <v>651.16800000000001</v>
      </c>
      <c r="F126" s="1" t="s">
        <v>509</v>
      </c>
      <c r="G126" s="1">
        <v>1</v>
      </c>
      <c r="H126" s="1" t="s">
        <v>505</v>
      </c>
      <c r="I1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0.65806451612903216</v>
      </c>
      <c r="J126" s="1" t="str">
        <f>IFERROR(INDEX('consumption_figs'!$C:$C,MATCH(Table2[[#This Row],[item_code]],'consumption_figs'!A:A,0),1),"NA")</f>
        <v>NA</v>
      </c>
      <c r="K126" s="1">
        <f>+SUMIFS(prod!$E:$E,prod!$A:$A,Table2[[#This Row],[date]],prod!$G:$G,Table2[[#This Row],[production_line]],prod!$F:$F,Table2[[#This Row],[output_type]])</f>
        <v>329</v>
      </c>
      <c r="L126">
        <f>+Table2[[#This Row],[cons_qty_base_uom]]/Table2[[#This Row],[Column1]]</f>
        <v>6.2006079027355616E-2</v>
      </c>
    </row>
    <row r="127" spans="1:12" x14ac:dyDescent="0.25">
      <c r="A127" s="2">
        <v>45778</v>
      </c>
      <c r="B127" s="1" t="s">
        <v>57</v>
      </c>
      <c r="C127" s="4">
        <v>2.0865027710672166</v>
      </c>
      <c r="D127" s="4">
        <v>0</v>
      </c>
      <c r="E127" s="4">
        <v>3651.379849367629</v>
      </c>
      <c r="F127" s="1" t="s">
        <v>509</v>
      </c>
      <c r="G127" s="1">
        <v>1</v>
      </c>
      <c r="H127" s="1" t="s">
        <v>505</v>
      </c>
      <c r="I1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6.3419537114505061E-3</v>
      </c>
      <c r="J127" s="1" t="str">
        <f>IFERROR(INDEX('consumption_figs'!$C:$C,MATCH(Table2[[#This Row],[item_code]],'consumption_figs'!A:A,0),1),"NA")</f>
        <v>pc/heat</v>
      </c>
      <c r="K127" s="1">
        <f>+SUMIFS(prod!$E:$E,prod!$A:$A,Table2[[#This Row],[date]],prod!$G:$G,Table2[[#This Row],[production_line]],prod!$F:$F,Table2[[#This Row],[output_type]])</f>
        <v>329</v>
      </c>
      <c r="L127">
        <f>+Table2[[#This Row],[cons_qty_base_uom]]/Table2[[#This Row],[Column1]]</f>
        <v>6.3419537114505061E-3</v>
      </c>
    </row>
    <row r="128" spans="1:12" x14ac:dyDescent="0.25">
      <c r="A128" s="2">
        <v>45778</v>
      </c>
      <c r="B128" s="1" t="s">
        <v>276</v>
      </c>
      <c r="C128" s="4">
        <v>6.7021185164132442</v>
      </c>
      <c r="D128" s="4">
        <v>6.7021185164132442</v>
      </c>
      <c r="E128" s="4">
        <v>144095.54810288476</v>
      </c>
      <c r="F128" s="1" t="s">
        <v>509</v>
      </c>
      <c r="G128" s="1">
        <v>1</v>
      </c>
      <c r="H128" s="1" t="s">
        <v>505</v>
      </c>
      <c r="I1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0.1129633999058359</v>
      </c>
      <c r="J128" s="1" t="str">
        <f>IFERROR(INDEX('consumption_figs'!$C:$C,MATCH(Table2[[#This Row],[item_code]],'consumption_figs'!A:A,0),1),"NA")</f>
        <v>kg/ton</v>
      </c>
      <c r="K128" s="1">
        <f>+SUMIFS(prod!$E:$E,prod!$A:$A,Table2[[#This Row],[date]],prod!$G:$G,Table2[[#This Row],[production_line]],prod!$F:$F,Table2[[#This Row],[output_type]])</f>
        <v>329</v>
      </c>
      <c r="L128">
        <f>+Table2[[#This Row],[cons_qty_base_uom]]/Table2[[#This Row],[Column1]]</f>
        <v>2.0371180900952111E-2</v>
      </c>
    </row>
    <row r="129" spans="1:12" x14ac:dyDescent="0.25">
      <c r="A129" s="2">
        <v>45778</v>
      </c>
      <c r="B129" s="1" t="s">
        <v>277</v>
      </c>
      <c r="C129" s="4">
        <v>5.8922682961489299</v>
      </c>
      <c r="D129" s="4">
        <v>5.8922682961489299</v>
      </c>
      <c r="E129" s="4">
        <v>7365.3353701861624</v>
      </c>
      <c r="F129" s="1" t="s">
        <v>509</v>
      </c>
      <c r="G129" s="1">
        <v>1</v>
      </c>
      <c r="H129" s="1" t="s">
        <v>505</v>
      </c>
      <c r="I1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9.9313472040265124E-2</v>
      </c>
      <c r="J129" s="1" t="str">
        <f>IFERROR(INDEX('consumption_figs'!$C:$C,MATCH(Table2[[#This Row],[item_code]],'consumption_figs'!A:A,0),1),"NA")</f>
        <v>kg/ton</v>
      </c>
      <c r="K129" s="1">
        <f>+SUMIFS(prod!$E:$E,prod!$A:$A,Table2[[#This Row],[date]],prod!$G:$G,Table2[[#This Row],[production_line]],prod!$F:$F,Table2[[#This Row],[output_type]])</f>
        <v>329</v>
      </c>
      <c r="L129">
        <f>+Table2[[#This Row],[cons_qty_base_uom]]/Table2[[#This Row],[Column1]]</f>
        <v>1.7909630079480029E-2</v>
      </c>
    </row>
    <row r="130" spans="1:12" x14ac:dyDescent="0.25">
      <c r="A130" s="2">
        <v>45778</v>
      </c>
      <c r="B130" s="1" t="s">
        <v>207</v>
      </c>
      <c r="C130" s="4">
        <v>24.072895136695056</v>
      </c>
      <c r="D130" s="4">
        <v>0</v>
      </c>
      <c r="E130" s="4">
        <v>3370.2053191373079</v>
      </c>
      <c r="F130" s="1" t="s">
        <v>509</v>
      </c>
      <c r="G130" s="1">
        <v>1</v>
      </c>
      <c r="H130" s="1" t="s">
        <v>505</v>
      </c>
      <c r="I1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7.3169894032507773E-2</v>
      </c>
      <c r="J130" s="1" t="str">
        <f>IFERROR(INDEX('consumption_figs'!$C:$C,MATCH(Table2[[#This Row],[item_code]],'consumption_figs'!A:A,0),1),"NA")</f>
        <v>pc/heat</v>
      </c>
      <c r="K130" s="1">
        <f>+SUMIFS(prod!$E:$E,prod!$A:$A,Table2[[#This Row],[date]],prod!$G:$G,Table2[[#This Row],[production_line]],prod!$F:$F,Table2[[#This Row],[output_type]])</f>
        <v>329</v>
      </c>
      <c r="L130">
        <f>+Table2[[#This Row],[cons_qty_base_uom]]/Table2[[#This Row],[Column1]]</f>
        <v>7.3169894032507773E-2</v>
      </c>
    </row>
    <row r="131" spans="1:12" x14ac:dyDescent="0.25">
      <c r="A131" s="2">
        <v>45778</v>
      </c>
      <c r="B131" s="1" t="s">
        <v>206</v>
      </c>
      <c r="C131" s="4">
        <v>16.170731707317074</v>
      </c>
      <c r="D131" s="4">
        <v>6.0640243902439028</v>
      </c>
      <c r="E131" s="4">
        <v>5983.1707317073178</v>
      </c>
      <c r="F131" s="1" t="s">
        <v>509</v>
      </c>
      <c r="G131" s="1">
        <v>1</v>
      </c>
      <c r="H131" s="1" t="s">
        <v>505</v>
      </c>
      <c r="I1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4.9151160204611168E-2</v>
      </c>
      <c r="J131" s="1" t="str">
        <f>IFERROR(INDEX('consumption_figs'!$C:$C,MATCH(Table2[[#This Row],[item_code]],'consumption_figs'!A:A,0),1),"NA")</f>
        <v>pc/heat</v>
      </c>
      <c r="K131" s="1">
        <f>+SUMIFS(prod!$E:$E,prod!$A:$A,Table2[[#This Row],[date]],prod!$G:$G,Table2[[#This Row],[production_line]],prod!$F:$F,Table2[[#This Row],[output_type]])</f>
        <v>329</v>
      </c>
      <c r="L131">
        <f>+Table2[[#This Row],[cons_qty_base_uom]]/Table2[[#This Row],[Column1]]</f>
        <v>4.9151160204611168E-2</v>
      </c>
    </row>
    <row r="132" spans="1:12" x14ac:dyDescent="0.25">
      <c r="A132" s="2">
        <v>45778</v>
      </c>
      <c r="B132" s="1" t="s">
        <v>291</v>
      </c>
      <c r="C132" s="4">
        <v>1.1414634146341491</v>
      </c>
      <c r="D132" s="4">
        <v>1.1414634146341491</v>
      </c>
      <c r="E132" s="4">
        <v>1518.2604878048817</v>
      </c>
      <c r="F132" s="1" t="s">
        <v>509</v>
      </c>
      <c r="G132" s="1">
        <v>1</v>
      </c>
      <c r="H132" s="1" t="s">
        <v>505</v>
      </c>
      <c r="I1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1.9239228293176286E-2</v>
      </c>
      <c r="J132" s="1" t="str">
        <f>IFERROR(INDEX('consumption_figs'!$C:$C,MATCH(Table2[[#This Row],[item_code]],'consumption_figs'!A:A,0),1),"NA")</f>
        <v>kg/ton</v>
      </c>
      <c r="K132" s="1">
        <f>+SUMIFS(prod!$E:$E,prod!$A:$A,Table2[[#This Row],[date]],prod!$G:$G,Table2[[#This Row],[production_line]],prod!$F:$F,Table2[[#This Row],[output_type]])</f>
        <v>329</v>
      </c>
      <c r="L132">
        <f>+Table2[[#This Row],[cons_qty_base_uom]]/Table2[[#This Row],[Column1]]</f>
        <v>3.4694936615019731E-3</v>
      </c>
    </row>
    <row r="133" spans="1:12" x14ac:dyDescent="0.25">
      <c r="A133" s="2">
        <v>45778</v>
      </c>
      <c r="B133" s="1" t="s">
        <v>218</v>
      </c>
      <c r="C133" s="4">
        <v>3.1058823529411606</v>
      </c>
      <c r="D133" s="4">
        <v>3.1058823529411606</v>
      </c>
      <c r="E133" s="4">
        <v>3201.6056470588069</v>
      </c>
      <c r="F133" s="1" t="s">
        <v>510</v>
      </c>
      <c r="G133" s="1">
        <v>1</v>
      </c>
      <c r="H133" s="1" t="s">
        <v>505</v>
      </c>
      <c r="I1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8.8795309993171728E-2</v>
      </c>
      <c r="J133" s="1" t="str">
        <f>IFERROR(INDEX('consumption_figs'!$C:$C,MATCH(Table2[[#This Row],[item_code]],'consumption_figs'!A:A,0),1),"NA")</f>
        <v>kg/ton</v>
      </c>
      <c r="K133" s="1">
        <f>+SUMIFS(prod!$E:$E,prod!$A:$A,Table2[[#This Row],[date]],prod!$G:$G,Table2[[#This Row],[production_line]],prod!$F:$F,Table2[[#This Row],[output_type]])</f>
        <v>188</v>
      </c>
      <c r="L133">
        <f>+Table2[[#This Row],[cons_qty_base_uom]]/Table2[[#This Row],[Column1]]</f>
        <v>1.6520650813516811E-2</v>
      </c>
    </row>
    <row r="134" spans="1:12" x14ac:dyDescent="0.25">
      <c r="A134" s="2">
        <v>45778</v>
      </c>
      <c r="B134" s="1" t="s">
        <v>289</v>
      </c>
      <c r="C134" s="4">
        <v>42.25</v>
      </c>
      <c r="D134" s="4">
        <v>42.25</v>
      </c>
      <c r="E134" s="4">
        <v>24363.884999999998</v>
      </c>
      <c r="F134" s="1" t="s">
        <v>509</v>
      </c>
      <c r="G134" s="1">
        <v>1</v>
      </c>
      <c r="H134" s="1" t="s">
        <v>505</v>
      </c>
      <c r="I1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0.71211865835159283</v>
      </c>
      <c r="J134" s="1" t="str">
        <f>IFERROR(INDEX('consumption_figs'!$C:$C,MATCH(Table2[[#This Row],[item_code]],'consumption_figs'!A:A,0),1),"NA")</f>
        <v>kg/ton</v>
      </c>
      <c r="K134" s="1">
        <f>+SUMIFS(prod!$E:$E,prod!$A:$A,Table2[[#This Row],[date]],prod!$G:$G,Table2[[#This Row],[production_line]],prod!$F:$F,Table2[[#This Row],[output_type]])</f>
        <v>329</v>
      </c>
      <c r="L134">
        <f>+Table2[[#This Row],[cons_qty_base_uom]]/Table2[[#This Row],[Column1]]</f>
        <v>0.128419452887538</v>
      </c>
    </row>
    <row r="135" spans="1:12" x14ac:dyDescent="0.25">
      <c r="A135" s="2">
        <v>45778</v>
      </c>
      <c r="B135" s="1" t="s">
        <v>41</v>
      </c>
      <c r="C135" s="4">
        <v>144.70588235294119</v>
      </c>
      <c r="D135" s="4">
        <v>0.26047058823529412</v>
      </c>
      <c r="E135" s="4">
        <v>1432.5882352941178</v>
      </c>
      <c r="F135" s="1" t="s">
        <v>510</v>
      </c>
      <c r="G135" s="1">
        <v>1</v>
      </c>
      <c r="H135" s="1" t="s">
        <v>505</v>
      </c>
      <c r="I13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0.76971214017521905</v>
      </c>
      <c r="J135" s="1" t="str">
        <f>IFERROR(INDEX('consumption_figs'!$C:$C,MATCH(Table2[[#This Row],[item_code]],'consumption_figs'!A:A,0),1),"NA")</f>
        <v>pc/heat</v>
      </c>
      <c r="K135" s="1">
        <f>+SUMIFS(prod!$E:$E,prod!$A:$A,Table2[[#This Row],[date]],prod!$G:$G,Table2[[#This Row],[production_line]],prod!$F:$F,Table2[[#This Row],[output_type]])</f>
        <v>188</v>
      </c>
      <c r="L135">
        <f>+Table2[[#This Row],[cons_qty_base_uom]]/Table2[[#This Row],[Column1]]</f>
        <v>0.76971214017521905</v>
      </c>
    </row>
    <row r="136" spans="1:12" x14ac:dyDescent="0.25">
      <c r="A136" s="2">
        <v>45778</v>
      </c>
      <c r="B136" s="1" t="s">
        <v>45</v>
      </c>
      <c r="C136" s="4">
        <v>99.529411764705884</v>
      </c>
      <c r="D136" s="4">
        <v>0.1791529411764706</v>
      </c>
      <c r="E136" s="4">
        <v>1478.0117647058823</v>
      </c>
      <c r="F136" s="1" t="s">
        <v>510</v>
      </c>
      <c r="G136" s="1">
        <v>1</v>
      </c>
      <c r="H136" s="1" t="s">
        <v>505</v>
      </c>
      <c r="I13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0.52941176470588236</v>
      </c>
      <c r="J136" s="1" t="str">
        <f>IFERROR(INDEX('consumption_figs'!$C:$C,MATCH(Table2[[#This Row],[item_code]],'consumption_figs'!A:A,0),1),"NA")</f>
        <v>pc/heat</v>
      </c>
      <c r="K136" s="1">
        <f>+SUMIFS(prod!$E:$E,prod!$A:$A,Table2[[#This Row],[date]],prod!$G:$G,Table2[[#This Row],[production_line]],prod!$F:$F,Table2[[#This Row],[output_type]])</f>
        <v>188</v>
      </c>
      <c r="L136">
        <f>+Table2[[#This Row],[cons_qty_base_uom]]/Table2[[#This Row],[Column1]]</f>
        <v>0.52941176470588236</v>
      </c>
    </row>
    <row r="137" spans="1:12" x14ac:dyDescent="0.25">
      <c r="A137" s="2">
        <v>45778</v>
      </c>
      <c r="B137" s="1" t="s">
        <v>47</v>
      </c>
      <c r="C137" s="4">
        <v>96.705882352941174</v>
      </c>
      <c r="D137" s="4">
        <v>0.17407058823529412</v>
      </c>
      <c r="E137" s="4">
        <v>1436.0823529411764</v>
      </c>
      <c r="F137" s="1" t="s">
        <v>510</v>
      </c>
      <c r="G137" s="1">
        <v>1</v>
      </c>
      <c r="H137" s="1" t="s">
        <v>505</v>
      </c>
      <c r="I13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0.5143929912390488</v>
      </c>
      <c r="J137" s="1" t="str">
        <f>IFERROR(INDEX('consumption_figs'!$C:$C,MATCH(Table2[[#This Row],[item_code]],'consumption_figs'!A:A,0),1),"NA")</f>
        <v>pc/heat</v>
      </c>
      <c r="K137" s="1">
        <f>+SUMIFS(prod!$E:$E,prod!$A:$A,Table2[[#This Row],[date]],prod!$G:$G,Table2[[#This Row],[production_line]],prod!$F:$F,Table2[[#This Row],[output_type]])</f>
        <v>188</v>
      </c>
      <c r="L137">
        <f>+Table2[[#This Row],[cons_qty_base_uom]]/Table2[[#This Row],[Column1]]</f>
        <v>0.5143929912390488</v>
      </c>
    </row>
    <row r="138" spans="1:12" x14ac:dyDescent="0.25">
      <c r="A138" s="2">
        <v>45778</v>
      </c>
      <c r="B138" s="1" t="s">
        <v>46</v>
      </c>
      <c r="C138" s="4">
        <v>31.764705882352942</v>
      </c>
      <c r="D138" s="4">
        <v>5.7176470588235294E-2</v>
      </c>
      <c r="E138" s="4">
        <v>489.1764705882353</v>
      </c>
      <c r="F138" s="1" t="s">
        <v>510</v>
      </c>
      <c r="G138" s="1">
        <v>1</v>
      </c>
      <c r="H138" s="1" t="s">
        <v>505</v>
      </c>
      <c r="I13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0.16896120150187735</v>
      </c>
      <c r="J138" s="1" t="str">
        <f>IFERROR(INDEX('consumption_figs'!$C:$C,MATCH(Table2[[#This Row],[item_code]],'consumption_figs'!A:A,0),1),"NA")</f>
        <v>pc/heat</v>
      </c>
      <c r="K138" s="1">
        <f>+SUMIFS(prod!$E:$E,prod!$A:$A,Table2[[#This Row],[date]],prod!$G:$G,Table2[[#This Row],[production_line]],prod!$F:$F,Table2[[#This Row],[output_type]])</f>
        <v>188</v>
      </c>
      <c r="L138">
        <f>+Table2[[#This Row],[cons_qty_base_uom]]/Table2[[#This Row],[Column1]]</f>
        <v>0.16896120150187735</v>
      </c>
    </row>
    <row r="139" spans="1:12" x14ac:dyDescent="0.25">
      <c r="A139" s="2">
        <v>45778</v>
      </c>
      <c r="B139" s="1" t="s">
        <v>43</v>
      </c>
      <c r="C139" s="4">
        <v>182.8235294117647</v>
      </c>
      <c r="D139" s="4">
        <v>0.32908235294117649</v>
      </c>
      <c r="E139" s="4">
        <v>2815.4823529411765</v>
      </c>
      <c r="F139" s="1" t="s">
        <v>510</v>
      </c>
      <c r="G139" s="1">
        <v>1</v>
      </c>
      <c r="H139" s="1" t="s">
        <v>505</v>
      </c>
      <c r="I13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0.97246558197747179</v>
      </c>
      <c r="J139" s="1" t="str">
        <f>IFERROR(INDEX('consumption_figs'!$C:$C,MATCH(Table2[[#This Row],[item_code]],'consumption_figs'!A:A,0),1),"NA")</f>
        <v>pc/heat</v>
      </c>
      <c r="K139" s="1">
        <f>+SUMIFS(prod!$E:$E,prod!$A:$A,Table2[[#This Row],[date]],prod!$G:$G,Table2[[#This Row],[production_line]],prod!$F:$F,Table2[[#This Row],[output_type]])</f>
        <v>188</v>
      </c>
      <c r="L139">
        <f>+Table2[[#This Row],[cons_qty_base_uom]]/Table2[[#This Row],[Column1]]</f>
        <v>0.97246558197747179</v>
      </c>
    </row>
    <row r="140" spans="1:12" x14ac:dyDescent="0.25">
      <c r="A140" s="2">
        <v>45778</v>
      </c>
      <c r="B140" s="1" t="s">
        <v>54</v>
      </c>
      <c r="C140" s="4">
        <v>82.588235294117652</v>
      </c>
      <c r="D140" s="4">
        <v>0.14535529411764705</v>
      </c>
      <c r="E140" s="4">
        <v>1835.1105882352942</v>
      </c>
      <c r="F140" s="1" t="s">
        <v>510</v>
      </c>
      <c r="G140" s="1">
        <v>1</v>
      </c>
      <c r="H140" s="1" t="s">
        <v>505</v>
      </c>
      <c r="I14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0.43929912390488113</v>
      </c>
      <c r="J140" s="1" t="str">
        <f>IFERROR(INDEX('consumption_figs'!$C:$C,MATCH(Table2[[#This Row],[item_code]],'consumption_figs'!A:A,0),1),"NA")</f>
        <v>pc/heat</v>
      </c>
      <c r="K140" s="1">
        <f>+SUMIFS(prod!$E:$E,prod!$A:$A,Table2[[#This Row],[date]],prod!$G:$G,Table2[[#This Row],[production_line]],prod!$F:$F,Table2[[#This Row],[output_type]])</f>
        <v>188</v>
      </c>
      <c r="L140">
        <f>+Table2[[#This Row],[cons_qty_base_uom]]/Table2[[#This Row],[Column1]]</f>
        <v>0.43929912390488113</v>
      </c>
    </row>
    <row r="141" spans="1:12" x14ac:dyDescent="0.25">
      <c r="A141" s="2">
        <v>45778</v>
      </c>
      <c r="B141" s="1" t="s">
        <v>56</v>
      </c>
      <c r="C141" s="4">
        <v>12</v>
      </c>
      <c r="D141" s="4">
        <v>10.116</v>
      </c>
      <c r="E141" s="4">
        <v>20040</v>
      </c>
      <c r="F141" s="1" t="s">
        <v>510</v>
      </c>
      <c r="G141" s="1">
        <v>1</v>
      </c>
      <c r="H141" s="1" t="s">
        <v>505</v>
      </c>
      <c r="I1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6.3829787234042548E-2</v>
      </c>
      <c r="J141" s="1" t="str">
        <f>IFERROR(INDEX('consumption_figs'!$C:$C,MATCH(Table2[[#This Row],[item_code]],'consumption_figs'!A:A,0),1),"NA")</f>
        <v>pc/heat</v>
      </c>
      <c r="K141" s="1">
        <f>+SUMIFS(prod!$E:$E,prod!$A:$A,Table2[[#This Row],[date]],prod!$G:$G,Table2[[#This Row],[production_line]],prod!$F:$F,Table2[[#This Row],[output_type]])</f>
        <v>188</v>
      </c>
      <c r="L141">
        <f>+Table2[[#This Row],[cons_qty_base_uom]]/Table2[[#This Row],[Column1]]</f>
        <v>6.3829787234042548E-2</v>
      </c>
    </row>
    <row r="142" spans="1:12" x14ac:dyDescent="0.25">
      <c r="A142" s="2">
        <v>45778</v>
      </c>
      <c r="B142" s="1" t="s">
        <v>210</v>
      </c>
      <c r="C142" s="4">
        <v>14.823529411764707</v>
      </c>
      <c r="D142" s="4">
        <v>1.3489411764705883</v>
      </c>
      <c r="E142" s="4">
        <v>3323.4352941176471</v>
      </c>
      <c r="F142" s="1" t="s">
        <v>509</v>
      </c>
      <c r="G142" s="1">
        <v>1</v>
      </c>
      <c r="H142" s="1" t="s">
        <v>505</v>
      </c>
      <c r="I1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4.505632040050063E-2</v>
      </c>
      <c r="J142" s="1" t="str">
        <f>IFERROR(INDEX('consumption_figs'!$C:$C,MATCH(Table2[[#This Row],[item_code]],'consumption_figs'!A:A,0),1),"NA")</f>
        <v>pc/heat</v>
      </c>
      <c r="K142" s="1">
        <f>+SUMIFS(prod!$E:$E,prod!$A:$A,Table2[[#This Row],[date]],prod!$G:$G,Table2[[#This Row],[production_line]],prod!$F:$F,Table2[[#This Row],[output_type]])</f>
        <v>329</v>
      </c>
      <c r="L142">
        <f>+Table2[[#This Row],[cons_qty_base_uom]]/Table2[[#This Row],[Column1]]</f>
        <v>4.505632040050063E-2</v>
      </c>
    </row>
    <row r="143" spans="1:12" x14ac:dyDescent="0.25">
      <c r="A143" s="2">
        <v>45778</v>
      </c>
      <c r="B143" s="1" t="s">
        <v>158</v>
      </c>
      <c r="C143" s="4">
        <v>61.111111111111114</v>
      </c>
      <c r="D143" s="4">
        <v>2.8233333333333333</v>
      </c>
      <c r="E143" s="4">
        <v>15882.777777777777</v>
      </c>
      <c r="F143" s="1" t="s">
        <v>509</v>
      </c>
      <c r="G143" s="1">
        <v>1</v>
      </c>
      <c r="H143" s="1" t="s">
        <v>505</v>
      </c>
      <c r="I1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0.18574805808848363</v>
      </c>
      <c r="J143" s="1" t="str">
        <f>IFERROR(INDEX('consumption_figs'!$C:$C,MATCH(Table2[[#This Row],[item_code]],'consumption_figs'!A:A,0),1),"NA")</f>
        <v>pc/heat</v>
      </c>
      <c r="K143" s="1">
        <f>+SUMIFS(prod!$E:$E,prod!$A:$A,Table2[[#This Row],[date]],prod!$G:$G,Table2[[#This Row],[production_line]],prod!$F:$F,Table2[[#This Row],[output_type]])</f>
        <v>329</v>
      </c>
      <c r="L143">
        <f>+Table2[[#This Row],[cons_qty_base_uom]]/Table2[[#This Row],[Column1]]</f>
        <v>0.18574805808848363</v>
      </c>
    </row>
    <row r="144" spans="1:12" x14ac:dyDescent="0.25">
      <c r="A144" s="2">
        <v>45778</v>
      </c>
      <c r="B144" s="1" t="s">
        <v>159</v>
      </c>
      <c r="C144" s="4">
        <v>80.875471698113202</v>
      </c>
      <c r="D144" s="4">
        <v>3.4776452830188682</v>
      </c>
      <c r="E144" s="4">
        <v>18075.667924528301</v>
      </c>
      <c r="F144" s="1" t="s">
        <v>510</v>
      </c>
      <c r="G144" s="1">
        <v>1</v>
      </c>
      <c r="H144" s="1" t="s">
        <v>505</v>
      </c>
      <c r="I1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0.43018867924528298</v>
      </c>
      <c r="J144" s="1" t="str">
        <f>IFERROR(INDEX('consumption_figs'!$C:$C,MATCH(Table2[[#This Row],[item_code]],'consumption_figs'!A:A,0),1),"NA")</f>
        <v>pc/heat</v>
      </c>
      <c r="K144" s="1">
        <f>+SUMIFS(prod!$E:$E,prod!$A:$A,Table2[[#This Row],[date]],prod!$G:$G,Table2[[#This Row],[production_line]],prod!$F:$F,Table2[[#This Row],[output_type]])</f>
        <v>188</v>
      </c>
      <c r="L144">
        <f>+Table2[[#This Row],[cons_qty_base_uom]]/Table2[[#This Row],[Column1]]</f>
        <v>0.43018867924528298</v>
      </c>
    </row>
    <row r="145" spans="1:12" x14ac:dyDescent="0.25">
      <c r="A145" s="2">
        <v>45778</v>
      </c>
      <c r="B145" s="1" t="s">
        <v>154</v>
      </c>
      <c r="C145" s="4">
        <v>404.27350427350427</v>
      </c>
      <c r="D145" s="4">
        <v>1.7383760683760685E-2</v>
      </c>
      <c r="E145" s="4">
        <v>1536.2393162393162</v>
      </c>
      <c r="F145" s="1" t="s">
        <v>509</v>
      </c>
      <c r="G145" s="1">
        <v>1</v>
      </c>
      <c r="H145" s="1" t="s">
        <v>505</v>
      </c>
      <c r="I1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1.2287948458161224</v>
      </c>
      <c r="J145" s="1" t="str">
        <f>IFERROR(INDEX('consumption_figs'!$C:$C,MATCH(Table2[[#This Row],[item_code]],'consumption_figs'!A:A,0),1),"NA")</f>
        <v>pc/heat</v>
      </c>
      <c r="K145" s="1">
        <f>+SUMIFS(prod!$E:$E,prod!$A:$A,Table2[[#This Row],[date]],prod!$G:$G,Table2[[#This Row],[production_line]],prod!$F:$F,Table2[[#This Row],[output_type]])</f>
        <v>329</v>
      </c>
      <c r="L145">
        <f>+Table2[[#This Row],[cons_qty_base_uom]]/Table2[[#This Row],[Column1]]</f>
        <v>1.2287948458161224</v>
      </c>
    </row>
    <row r="146" spans="1:12" x14ac:dyDescent="0.25">
      <c r="A146" s="2">
        <v>45778</v>
      </c>
      <c r="B146" s="1" t="s">
        <v>155</v>
      </c>
      <c r="C146" s="4">
        <v>39.951219512195124</v>
      </c>
      <c r="D146" s="4">
        <v>0.7670634146341464</v>
      </c>
      <c r="E146" s="4">
        <v>3551.6634146341466</v>
      </c>
      <c r="F146" s="1" t="s">
        <v>509</v>
      </c>
      <c r="G146" s="1">
        <v>1</v>
      </c>
      <c r="H146" s="1" t="s">
        <v>505</v>
      </c>
      <c r="I1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0.12143227815256877</v>
      </c>
      <c r="J146" s="1" t="str">
        <f>IFERROR(INDEX('consumption_figs'!$C:$C,MATCH(Table2[[#This Row],[item_code]],'consumption_figs'!A:A,0),1),"NA")</f>
        <v>pc/heat</v>
      </c>
      <c r="K146" s="1">
        <f>+SUMIFS(prod!$E:$E,prod!$A:$A,Table2[[#This Row],[date]],prod!$G:$G,Table2[[#This Row],[production_line]],prod!$F:$F,Table2[[#This Row],[output_type]])</f>
        <v>329</v>
      </c>
      <c r="L146">
        <f>+Table2[[#This Row],[cons_qty_base_uom]]/Table2[[#This Row],[Column1]]</f>
        <v>0.12143227815256877</v>
      </c>
    </row>
    <row r="147" spans="1:12" x14ac:dyDescent="0.25">
      <c r="A147" s="2">
        <v>45778</v>
      </c>
      <c r="B147" s="1" t="s">
        <v>208</v>
      </c>
      <c r="C147" s="4">
        <v>39</v>
      </c>
      <c r="D147" s="4">
        <v>0.94575000000000009</v>
      </c>
      <c r="E147" s="4">
        <v>2523.3000000000002</v>
      </c>
      <c r="F147" s="1" t="s">
        <v>509</v>
      </c>
      <c r="G147" s="1">
        <v>1</v>
      </c>
      <c r="H147" s="1" t="s">
        <v>505</v>
      </c>
      <c r="I1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0.11854103343465046</v>
      </c>
      <c r="J147" s="1" t="str">
        <f>IFERROR(INDEX('consumption_figs'!$C:$C,MATCH(Table2[[#This Row],[item_code]],'consumption_figs'!A:A,0),1),"NA")</f>
        <v>pc/heat</v>
      </c>
      <c r="K147" s="1">
        <f>+SUMIFS(prod!$E:$E,prod!$A:$A,Table2[[#This Row],[date]],prod!$G:$G,Table2[[#This Row],[production_line]],prod!$F:$F,Table2[[#This Row],[output_type]])</f>
        <v>329</v>
      </c>
      <c r="L147">
        <f>+Table2[[#This Row],[cons_qty_base_uom]]/Table2[[#This Row],[Column1]]</f>
        <v>0.11854103343465046</v>
      </c>
    </row>
    <row r="148" spans="1:12" x14ac:dyDescent="0.25">
      <c r="A148" s="2">
        <v>45778</v>
      </c>
      <c r="B148" s="1" t="s">
        <v>156</v>
      </c>
      <c r="C148" s="4">
        <v>39</v>
      </c>
      <c r="D148" s="4">
        <v>2.1684000000000001</v>
      </c>
      <c r="E148" s="4">
        <v>8716.5</v>
      </c>
      <c r="F148" s="1" t="s">
        <v>509</v>
      </c>
      <c r="G148" s="1">
        <v>1</v>
      </c>
      <c r="H148" s="1" t="s">
        <v>505</v>
      </c>
      <c r="I1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0.11854103343465046</v>
      </c>
      <c r="J148" s="1" t="str">
        <f>IFERROR(INDEX('consumption_figs'!$C:$C,MATCH(Table2[[#This Row],[item_code]],'consumption_figs'!A:A,0),1),"NA")</f>
        <v>pc/heat</v>
      </c>
      <c r="K148" s="1">
        <f>+SUMIFS(prod!$E:$E,prod!$A:$A,Table2[[#This Row],[date]],prod!$G:$G,Table2[[#This Row],[production_line]],prod!$F:$F,Table2[[#This Row],[output_type]])</f>
        <v>329</v>
      </c>
      <c r="L148">
        <f>+Table2[[#This Row],[cons_qty_base_uom]]/Table2[[#This Row],[Column1]]</f>
        <v>0.11854103343465046</v>
      </c>
    </row>
    <row r="149" spans="1:12" x14ac:dyDescent="0.25">
      <c r="A149" s="2">
        <v>45778</v>
      </c>
      <c r="B149" s="1" t="s">
        <v>157</v>
      </c>
      <c r="C149" s="4">
        <v>39</v>
      </c>
      <c r="D149" s="4">
        <v>1.47966</v>
      </c>
      <c r="E149" s="4">
        <v>45485.7</v>
      </c>
      <c r="F149" s="1" t="s">
        <v>509</v>
      </c>
      <c r="G149" s="1">
        <v>1</v>
      </c>
      <c r="H149" s="1" t="s">
        <v>505</v>
      </c>
      <c r="I1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0.11854103343465046</v>
      </c>
      <c r="J149" s="1" t="str">
        <f>IFERROR(INDEX('consumption_figs'!$C:$C,MATCH(Table2[[#This Row],[item_code]],'consumption_figs'!A:A,0),1),"NA")</f>
        <v>pc/heat</v>
      </c>
      <c r="K149" s="1">
        <f>+SUMIFS(prod!$E:$E,prod!$A:$A,Table2[[#This Row],[date]],prod!$G:$G,Table2[[#This Row],[production_line]],prod!$F:$F,Table2[[#This Row],[output_type]])</f>
        <v>329</v>
      </c>
      <c r="L149">
        <f>+Table2[[#This Row],[cons_qty_base_uom]]/Table2[[#This Row],[Column1]]</f>
        <v>0.11854103343465046</v>
      </c>
    </row>
    <row r="150" spans="1:12" x14ac:dyDescent="0.25">
      <c r="A150" s="2">
        <v>45778</v>
      </c>
      <c r="B150" s="1" t="s">
        <v>266</v>
      </c>
      <c r="C150" s="4">
        <v>9.6243110340858067</v>
      </c>
      <c r="D150" s="4">
        <v>9.6243110340858067</v>
      </c>
      <c r="E150" s="4">
        <v>19790.085806949282</v>
      </c>
      <c r="F150" s="1" t="s">
        <v>509</v>
      </c>
      <c r="G150" s="1">
        <v>1</v>
      </c>
      <c r="H150" s="1" t="s">
        <v>505</v>
      </c>
      <c r="I1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0.16221660263080748</v>
      </c>
      <c r="J150" s="1" t="str">
        <f>IFERROR(INDEX('consumption_figs'!$C:$C,MATCH(Table2[[#This Row],[item_code]],'consumption_figs'!A:A,0),1),"NA")</f>
        <v>kg/ton</v>
      </c>
      <c r="K150" s="1">
        <f>+SUMIFS(prod!$E:$E,prod!$A:$A,Table2[[#This Row],[date]],prod!$G:$G,Table2[[#This Row],[production_line]],prod!$F:$F,Table2[[#This Row],[output_type]])</f>
        <v>329</v>
      </c>
      <c r="L150">
        <f>+Table2[[#This Row],[cons_qty_base_uom]]/Table2[[#This Row],[Column1]]</f>
        <v>2.9253225027616434E-2</v>
      </c>
    </row>
    <row r="151" spans="1:12" x14ac:dyDescent="0.25">
      <c r="A151" s="2">
        <v>45778</v>
      </c>
      <c r="B151" s="1" t="s">
        <v>268</v>
      </c>
      <c r="C151" s="4">
        <v>8.3460822248712621</v>
      </c>
      <c r="D151" s="4">
        <v>8.3460822248712621</v>
      </c>
      <c r="E151" s="4">
        <v>14220.221816380154</v>
      </c>
      <c r="F151" s="1" t="s">
        <v>509</v>
      </c>
      <c r="G151" s="1">
        <v>1</v>
      </c>
      <c r="H151" s="1" t="s">
        <v>505</v>
      </c>
      <c r="I1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0.14067221009390296</v>
      </c>
      <c r="J151" s="1" t="str">
        <f>IFERROR(INDEX('consumption_figs'!$C:$C,MATCH(Table2[[#This Row],[item_code]],'consumption_figs'!A:A,0),1),"NA")</f>
        <v>kg/ton</v>
      </c>
      <c r="K151" s="1">
        <f>+SUMIFS(prod!$E:$E,prod!$A:$A,Table2[[#This Row],[date]],prod!$G:$G,Table2[[#This Row],[production_line]],prod!$F:$F,Table2[[#This Row],[output_type]])</f>
        <v>329</v>
      </c>
      <c r="L151">
        <f>+Table2[[#This Row],[cons_qty_base_uom]]/Table2[[#This Row],[Column1]]</f>
        <v>2.5368031078636055E-2</v>
      </c>
    </row>
    <row r="152" spans="1:12" x14ac:dyDescent="0.25">
      <c r="A152" s="2">
        <v>45778</v>
      </c>
      <c r="B152" s="1" t="s">
        <v>267</v>
      </c>
      <c r="C152" s="4">
        <v>1.6447797177392722</v>
      </c>
      <c r="D152" s="4">
        <v>1.6447797177392722</v>
      </c>
      <c r="E152" s="4">
        <v>9374.4220012549813</v>
      </c>
      <c r="F152" s="1" t="s">
        <v>509</v>
      </c>
      <c r="G152" s="1">
        <v>1</v>
      </c>
      <c r="H152" s="1" t="s">
        <v>505</v>
      </c>
      <c r="I1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2.772256392616336E-2</v>
      </c>
      <c r="J152" s="1" t="str">
        <f>IFERROR(INDEX('consumption_figs'!$C:$C,MATCH(Table2[[#This Row],[item_code]],'consumption_figs'!A:A,0),1),"NA")</f>
        <v>kg/ton</v>
      </c>
      <c r="K152" s="1">
        <f>+SUMIFS(prod!$E:$E,prod!$A:$A,Table2[[#This Row],[date]],prod!$G:$G,Table2[[#This Row],[production_line]],prod!$F:$F,Table2[[#This Row],[output_type]])</f>
        <v>329</v>
      </c>
      <c r="L152">
        <f>+Table2[[#This Row],[cons_qty_base_uom]]/Table2[[#This Row],[Column1]]</f>
        <v>4.999330449055539E-3</v>
      </c>
    </row>
    <row r="153" spans="1:12" x14ac:dyDescent="0.25">
      <c r="A153" s="2">
        <v>45778</v>
      </c>
      <c r="B153" s="1" t="s">
        <v>269</v>
      </c>
      <c r="C153" s="4">
        <v>0.44174083847854717</v>
      </c>
      <c r="D153" s="4">
        <v>0.44174083847854717</v>
      </c>
      <c r="E153" s="4">
        <v>845.62448709948285</v>
      </c>
      <c r="F153" s="1" t="s">
        <v>509</v>
      </c>
      <c r="G153" s="1">
        <v>1</v>
      </c>
      <c r="H153" s="1" t="s">
        <v>505</v>
      </c>
      <c r="I1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7.4454885973124418E-3</v>
      </c>
      <c r="J153" s="1" t="str">
        <f>IFERROR(INDEX('consumption_figs'!$C:$C,MATCH(Table2[[#This Row],[item_code]],'consumption_figs'!A:A,0),1),"NA")</f>
        <v>kg/ton</v>
      </c>
      <c r="K153" s="1">
        <f>+SUMIFS(prod!$E:$E,prod!$A:$A,Table2[[#This Row],[date]],prod!$G:$G,Table2[[#This Row],[production_line]],prod!$F:$F,Table2[[#This Row],[output_type]])</f>
        <v>329</v>
      </c>
      <c r="L153">
        <f>+Table2[[#This Row],[cons_qty_base_uom]]/Table2[[#This Row],[Column1]]</f>
        <v>1.3426773206034869E-3</v>
      </c>
    </row>
    <row r="154" spans="1:12" x14ac:dyDescent="0.25">
      <c r="A154" s="2">
        <v>45778</v>
      </c>
      <c r="B154" s="1" t="s">
        <v>284</v>
      </c>
      <c r="C154" s="4">
        <v>2.1147167799504927</v>
      </c>
      <c r="D154" s="4">
        <v>2.1147167799504927</v>
      </c>
      <c r="E154" s="4">
        <v>2497.2690454435369</v>
      </c>
      <c r="F154" s="1" t="s">
        <v>509</v>
      </c>
      <c r="G154" s="1">
        <v>1</v>
      </c>
      <c r="H154" s="1" t="s">
        <v>505</v>
      </c>
      <c r="I1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3.5643296476495751E-2</v>
      </c>
      <c r="J154" s="1" t="str">
        <f>IFERROR(INDEX('consumption_figs'!$C:$C,MATCH(Table2[[#This Row],[item_code]],'consumption_figs'!A:A,0),1),"NA")</f>
        <v>kg/ton</v>
      </c>
      <c r="K154" s="1">
        <f>+SUMIFS(prod!$E:$E,prod!$A:$A,Table2[[#This Row],[date]],prod!$G:$G,Table2[[#This Row],[production_line]],prod!$F:$F,Table2[[#This Row],[output_type]])</f>
        <v>329</v>
      </c>
      <c r="L154">
        <f>+Table2[[#This Row],[cons_qty_base_uom]]/Table2[[#This Row],[Column1]]</f>
        <v>6.427710577357121E-3</v>
      </c>
    </row>
    <row r="155" spans="1:12" x14ac:dyDescent="0.25">
      <c r="A155" s="2">
        <v>45809</v>
      </c>
      <c r="B155" s="1" t="s">
        <v>536</v>
      </c>
      <c r="C155" s="4">
        <v>14805.850000000006</v>
      </c>
      <c r="D155" s="4">
        <v>14805.850000000006</v>
      </c>
      <c r="E155" s="4">
        <v>108230.76350000003</v>
      </c>
      <c r="F155" s="1" t="s">
        <v>621</v>
      </c>
      <c r="G155" s="1">
        <v>1</v>
      </c>
      <c r="H155" s="1" t="s">
        <v>505</v>
      </c>
      <c r="I1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493.52833333333353</v>
      </c>
      <c r="J155" s="1" t="str">
        <f>IFERROR(INDEX('consumption_figs'!$C:$C,MATCH(Table2[[#This Row],[item_code]],'consumption_figs'!A:A,0),1),"NA")</f>
        <v>ton/day</v>
      </c>
      <c r="K155" s="1">
        <f>+SUMIFS(prod!$E:$E,prod!$A:$A,Table2[[#This Row],[date]],prod!$G:$G,Table2[[#This Row],[production_line]],prod!$F:$F,Table2[[#This Row],[output_type]])</f>
        <v>0</v>
      </c>
      <c r="L155" t="e">
        <f>+Table2[[#This Row],[cons_qty_base_uom]]/Table2[[#This Row],[Column1]]</f>
        <v>#DIV/0!</v>
      </c>
    </row>
    <row r="156" spans="1:12" x14ac:dyDescent="0.25">
      <c r="A156" s="2">
        <v>45809</v>
      </c>
      <c r="B156" s="1" t="s">
        <v>270</v>
      </c>
      <c r="C156" s="4">
        <v>14.650000000000004</v>
      </c>
      <c r="D156" s="4">
        <v>14.650000000000004</v>
      </c>
      <c r="E156" s="4">
        <v>467.62800000000016</v>
      </c>
      <c r="F156" s="1" t="s">
        <v>509</v>
      </c>
      <c r="G156" s="1">
        <v>1</v>
      </c>
      <c r="H156" s="1" t="s">
        <v>505</v>
      </c>
      <c r="I1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0.48833333333333345</v>
      </c>
      <c r="J156" s="1" t="str">
        <f>IFERROR(INDEX('consumption_figs'!$C:$C,MATCH(Table2[[#This Row],[item_code]],'consumption_figs'!A:A,0),1),"NA")</f>
        <v>NA</v>
      </c>
      <c r="K156" s="1">
        <f>+SUMIFS(prod!$E:$E,prod!$A:$A,Table2[[#This Row],[date]],prod!$G:$G,Table2[[#This Row],[production_line]],prod!$F:$F,Table2[[#This Row],[output_type]])</f>
        <v>390</v>
      </c>
      <c r="L156">
        <f>+Table2[[#This Row],[cons_qty_base_uom]]/Table2[[#This Row],[Column1]]</f>
        <v>3.7564102564102572E-2</v>
      </c>
    </row>
    <row r="157" spans="1:12" x14ac:dyDescent="0.25">
      <c r="A157" s="2">
        <v>45809</v>
      </c>
      <c r="B157" s="1" t="s">
        <v>57</v>
      </c>
      <c r="C157" s="4">
        <v>3.3792026493440321</v>
      </c>
      <c r="D157" s="4">
        <v>0</v>
      </c>
      <c r="E157" s="4">
        <v>5913.6046363520563</v>
      </c>
      <c r="F157" s="1" t="s">
        <v>509</v>
      </c>
      <c r="G157" s="1">
        <v>1</v>
      </c>
      <c r="H157" s="1" t="s">
        <v>505</v>
      </c>
      <c r="I1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8.6646221778052101E-3</v>
      </c>
      <c r="J157" s="1" t="str">
        <f>IFERROR(INDEX('consumption_figs'!$C:$C,MATCH(Table2[[#This Row],[item_code]],'consumption_figs'!A:A,0),1),"NA")</f>
        <v>pc/heat</v>
      </c>
      <c r="K157" s="1">
        <f>+SUMIFS(prod!$E:$E,prod!$A:$A,Table2[[#This Row],[date]],prod!$G:$G,Table2[[#This Row],[production_line]],prod!$F:$F,Table2[[#This Row],[output_type]])</f>
        <v>390</v>
      </c>
      <c r="L157">
        <f>+Table2[[#This Row],[cons_qty_base_uom]]/Table2[[#This Row],[Column1]]</f>
        <v>8.6646221778052101E-3</v>
      </c>
    </row>
    <row r="158" spans="1:12" x14ac:dyDescent="0.25">
      <c r="A158" s="2">
        <v>45809</v>
      </c>
      <c r="B158" s="1" t="s">
        <v>276</v>
      </c>
      <c r="C158" s="4">
        <v>11.351605846388994</v>
      </c>
      <c r="D158" s="4">
        <v>11.351605846388994</v>
      </c>
      <c r="E158" s="4">
        <v>244059.52569736337</v>
      </c>
      <c r="F158" s="1" t="s">
        <v>509</v>
      </c>
      <c r="G158" s="1">
        <v>1</v>
      </c>
      <c r="H158" s="1" t="s">
        <v>505</v>
      </c>
      <c r="I1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0.15930960418762183</v>
      </c>
      <c r="J158" s="1" t="str">
        <f>IFERROR(INDEX('consumption_figs'!$C:$C,MATCH(Table2[[#This Row],[item_code]],'consumption_figs'!A:A,0),1),"NA")</f>
        <v>kg/ton</v>
      </c>
      <c r="K158" s="1">
        <f>+SUMIFS(prod!$E:$E,prod!$A:$A,Table2[[#This Row],[date]],prod!$G:$G,Table2[[#This Row],[production_line]],prod!$F:$F,Table2[[#This Row],[output_type]])</f>
        <v>390</v>
      </c>
      <c r="L158">
        <f>+Table2[[#This Row],[cons_qty_base_uom]]/Table2[[#This Row],[Column1]]</f>
        <v>2.9106681657407676E-2</v>
      </c>
    </row>
    <row r="159" spans="1:12" x14ac:dyDescent="0.25">
      <c r="A159" s="2">
        <v>45809</v>
      </c>
      <c r="B159" s="1" t="s">
        <v>277</v>
      </c>
      <c r="C159" s="4">
        <v>8.979715131830341</v>
      </c>
      <c r="D159" s="4">
        <v>8.979715131830341</v>
      </c>
      <c r="E159" s="4">
        <v>11224.643914787926</v>
      </c>
      <c r="F159" s="1" t="s">
        <v>509</v>
      </c>
      <c r="G159" s="1">
        <v>1</v>
      </c>
      <c r="H159" s="1" t="s">
        <v>505</v>
      </c>
      <c r="I1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0.12602224590316946</v>
      </c>
      <c r="J159" s="1" t="str">
        <f>IFERROR(INDEX('consumption_figs'!$C:$C,MATCH(Table2[[#This Row],[item_code]],'consumption_figs'!A:A,0),1),"NA")</f>
        <v>kg/ton</v>
      </c>
      <c r="K159" s="1">
        <f>+SUMIFS(prod!$E:$E,prod!$A:$A,Table2[[#This Row],[date]],prod!$G:$G,Table2[[#This Row],[production_line]],prod!$F:$F,Table2[[#This Row],[output_type]])</f>
        <v>390</v>
      </c>
      <c r="L159">
        <f>+Table2[[#This Row],[cons_qty_base_uom]]/Table2[[#This Row],[Column1]]</f>
        <v>2.3024910594436773E-2</v>
      </c>
    </row>
    <row r="160" spans="1:12" x14ac:dyDescent="0.25">
      <c r="A160" s="2">
        <v>45809</v>
      </c>
      <c r="B160" s="1" t="s">
        <v>207</v>
      </c>
      <c r="C160" s="4">
        <v>72.549675200611375</v>
      </c>
      <c r="D160" s="4">
        <v>0</v>
      </c>
      <c r="E160" s="4">
        <v>10156.954528085593</v>
      </c>
      <c r="F160" s="1" t="s">
        <v>509</v>
      </c>
      <c r="G160" s="1">
        <v>1</v>
      </c>
      <c r="H160" s="1" t="s">
        <v>505</v>
      </c>
      <c r="I1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0.18602480820669584</v>
      </c>
      <c r="J160" s="1" t="str">
        <f>IFERROR(INDEX('consumption_figs'!$C:$C,MATCH(Table2[[#This Row],[item_code]],'consumption_figs'!A:A,0),1),"NA")</f>
        <v>pc/heat</v>
      </c>
      <c r="K160" s="1">
        <f>+SUMIFS(prod!$E:$E,prod!$A:$A,Table2[[#This Row],[date]],prod!$G:$G,Table2[[#This Row],[production_line]],prod!$F:$F,Table2[[#This Row],[output_type]])</f>
        <v>390</v>
      </c>
      <c r="L160">
        <f>+Table2[[#This Row],[cons_qty_base_uom]]/Table2[[#This Row],[Column1]]</f>
        <v>0.18602480820669584</v>
      </c>
    </row>
    <row r="161" spans="1:12" x14ac:dyDescent="0.25">
      <c r="A161" s="2">
        <v>45809</v>
      </c>
      <c r="B161" s="1" t="s">
        <v>206</v>
      </c>
      <c r="C161" s="4">
        <v>49.96078431372549</v>
      </c>
      <c r="D161" s="4">
        <v>18.735294117647058</v>
      </c>
      <c r="E161" s="4">
        <v>18485.49019607843</v>
      </c>
      <c r="F161" s="1" t="s">
        <v>509</v>
      </c>
      <c r="G161" s="1">
        <v>1</v>
      </c>
      <c r="H161" s="1" t="s">
        <v>505</v>
      </c>
      <c r="I1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0.12810457516339868</v>
      </c>
      <c r="J161" s="1" t="str">
        <f>IFERROR(INDEX('consumption_figs'!$C:$C,MATCH(Table2[[#This Row],[item_code]],'consumption_figs'!A:A,0),1),"NA")</f>
        <v>pc/heat</v>
      </c>
      <c r="K161" s="1">
        <f>+SUMIFS(prod!$E:$E,prod!$A:$A,Table2[[#This Row],[date]],prod!$G:$G,Table2[[#This Row],[production_line]],prod!$F:$F,Table2[[#This Row],[output_type]])</f>
        <v>390</v>
      </c>
      <c r="L161">
        <f>+Table2[[#This Row],[cons_qty_base_uom]]/Table2[[#This Row],[Column1]]</f>
        <v>0.12810457516339868</v>
      </c>
    </row>
    <row r="162" spans="1:12" x14ac:dyDescent="0.25">
      <c r="A162" s="2">
        <v>45809</v>
      </c>
      <c r="B162" s="1" t="s">
        <v>291</v>
      </c>
      <c r="C162" s="4">
        <v>1.5372549019607835</v>
      </c>
      <c r="D162" s="4">
        <v>1.5372549019607835</v>
      </c>
      <c r="E162" s="4">
        <v>2044.7027450980381</v>
      </c>
      <c r="F162" s="1" t="s">
        <v>509</v>
      </c>
      <c r="G162" s="1">
        <v>1</v>
      </c>
      <c r="H162" s="1" t="s">
        <v>505</v>
      </c>
      <c r="I1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2.157399343148949E-2</v>
      </c>
      <c r="J162" s="1" t="str">
        <f>IFERROR(INDEX('consumption_figs'!$C:$C,MATCH(Table2[[#This Row],[item_code]],'consumption_figs'!A:A,0),1),"NA")</f>
        <v>kg/ton</v>
      </c>
      <c r="K162" s="1">
        <f>+SUMIFS(prod!$E:$E,prod!$A:$A,Table2[[#This Row],[date]],prod!$G:$G,Table2[[#This Row],[production_line]],prod!$F:$F,Table2[[#This Row],[output_type]])</f>
        <v>390</v>
      </c>
      <c r="L162">
        <f>+Table2[[#This Row],[cons_qty_base_uom]]/Table2[[#This Row],[Column1]]</f>
        <v>3.9416792357968812E-3</v>
      </c>
    </row>
    <row r="163" spans="1:12" x14ac:dyDescent="0.25">
      <c r="A163" s="2">
        <v>45809</v>
      </c>
      <c r="B163" s="1" t="s">
        <v>218</v>
      </c>
      <c r="C163" s="4">
        <v>0.25172413793103449</v>
      </c>
      <c r="D163" s="4">
        <v>0.25172413793103449</v>
      </c>
      <c r="E163" s="4">
        <v>259.48227586206895</v>
      </c>
      <c r="F163" s="1" t="s">
        <v>510</v>
      </c>
      <c r="G163" s="1">
        <v>1</v>
      </c>
      <c r="H163" s="1" t="s">
        <v>505</v>
      </c>
      <c r="I1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4.3528296374033285E-2</v>
      </c>
      <c r="J163" s="1" t="str">
        <f>IFERROR(INDEX('consumption_figs'!$C:$C,MATCH(Table2[[#This Row],[item_code]],'consumption_figs'!A:A,0),1),"NA")</f>
        <v>kg/ton</v>
      </c>
      <c r="K163" s="1">
        <f>+SUMIFS(prod!$E:$E,prod!$A:$A,Table2[[#This Row],[date]],prod!$G:$G,Table2[[#This Row],[production_line]],prod!$F:$F,Table2[[#This Row],[output_type]])</f>
        <v>31</v>
      </c>
      <c r="L163">
        <f>+Table2[[#This Row],[cons_qty_base_uom]]/Table2[[#This Row],[Column1]]</f>
        <v>8.1201334816462731E-3</v>
      </c>
    </row>
    <row r="164" spans="1:12" x14ac:dyDescent="0.25">
      <c r="A164" s="2">
        <v>45809</v>
      </c>
      <c r="B164" s="1" t="s">
        <v>289</v>
      </c>
      <c r="C164" s="4">
        <v>22.818627450980394</v>
      </c>
      <c r="D164" s="4">
        <v>22.818627450980394</v>
      </c>
      <c r="E164" s="4">
        <v>13158.589705882354</v>
      </c>
      <c r="F164" s="1" t="s">
        <v>509</v>
      </c>
      <c r="G164" s="1">
        <v>1</v>
      </c>
      <c r="H164" s="1" t="s">
        <v>505</v>
      </c>
      <c r="I1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0.32023896499867233</v>
      </c>
      <c r="J164" s="1" t="str">
        <f>IFERROR(INDEX('consumption_figs'!$C:$C,MATCH(Table2[[#This Row],[item_code]],'consumption_figs'!A:A,0),1),"NA")</f>
        <v>kg/ton</v>
      </c>
      <c r="K164" s="1">
        <f>+SUMIFS(prod!$E:$E,prod!$A:$A,Table2[[#This Row],[date]],prod!$G:$G,Table2[[#This Row],[production_line]],prod!$F:$F,Table2[[#This Row],[output_type]])</f>
        <v>390</v>
      </c>
      <c r="L164">
        <f>+Table2[[#This Row],[cons_qty_base_uom]]/Table2[[#This Row],[Column1]]</f>
        <v>5.8509301156359987E-2</v>
      </c>
    </row>
    <row r="165" spans="1:12" x14ac:dyDescent="0.25">
      <c r="A165" s="2">
        <v>45809</v>
      </c>
      <c r="B165" s="1" t="s">
        <v>41</v>
      </c>
      <c r="C165" s="4">
        <v>17.030864197530864</v>
      </c>
      <c r="D165" s="4">
        <v>3.0655555555555557E-2</v>
      </c>
      <c r="E165" s="4">
        <v>168.60555555555555</v>
      </c>
      <c r="F165" s="1" t="s">
        <v>510</v>
      </c>
      <c r="G165" s="1">
        <v>1</v>
      </c>
      <c r="H165" s="1" t="s">
        <v>505</v>
      </c>
      <c r="I16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0.54938271604938271</v>
      </c>
      <c r="J165" s="1" t="str">
        <f>IFERROR(INDEX('consumption_figs'!$C:$C,MATCH(Table2[[#This Row],[item_code]],'consumption_figs'!A:A,0),1),"NA")</f>
        <v>pc/heat</v>
      </c>
      <c r="K165" s="1">
        <f>+SUMIFS(prod!$E:$E,prod!$A:$A,Table2[[#This Row],[date]],prod!$G:$G,Table2[[#This Row],[production_line]],prod!$F:$F,Table2[[#This Row],[output_type]])</f>
        <v>31</v>
      </c>
      <c r="L165">
        <f>+Table2[[#This Row],[cons_qty_base_uom]]/Table2[[#This Row],[Column1]]</f>
        <v>0.54938271604938271</v>
      </c>
    </row>
    <row r="166" spans="1:12" x14ac:dyDescent="0.25">
      <c r="A166" s="2">
        <v>45809</v>
      </c>
      <c r="B166" s="1" t="s">
        <v>42</v>
      </c>
      <c r="C166" s="4">
        <v>0.51028806584362141</v>
      </c>
      <c r="D166" s="4">
        <v>9.1851851851851849E-4</v>
      </c>
      <c r="E166" s="4">
        <v>7.8584362139917703</v>
      </c>
      <c r="F166" s="1" t="s">
        <v>510</v>
      </c>
      <c r="G166" s="1">
        <v>1</v>
      </c>
      <c r="H166" s="1" t="s">
        <v>505</v>
      </c>
      <c r="I16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3.061728395061728E-5</v>
      </c>
      <c r="J166" s="1" t="str">
        <f>IFERROR(INDEX('consumption_figs'!$C:$C,MATCH(Table2[[#This Row],[item_code]],'consumption_figs'!A:A,0),1),"NA")</f>
        <v>NA</v>
      </c>
      <c r="K166" s="1">
        <f>+SUMIFS(prod!$E:$E,prod!$A:$A,Table2[[#This Row],[date]],prod!$G:$G,Table2[[#This Row],[production_line]],prod!$F:$F,Table2[[#This Row],[output_type]])</f>
        <v>31</v>
      </c>
      <c r="L166">
        <f>+Table2[[#This Row],[cons_qty_base_uom]]/Table2[[#This Row],[Column1]]</f>
        <v>1.646090534979424E-2</v>
      </c>
    </row>
    <row r="167" spans="1:12" x14ac:dyDescent="0.25">
      <c r="A167" s="2">
        <v>45809</v>
      </c>
      <c r="B167" s="1" t="s">
        <v>45</v>
      </c>
      <c r="C167" s="4">
        <v>9.4403292181069958</v>
      </c>
      <c r="D167" s="4">
        <v>1.6992592592592594E-2</v>
      </c>
      <c r="E167" s="4">
        <v>140.1888888888889</v>
      </c>
      <c r="F167" s="1" t="s">
        <v>510</v>
      </c>
      <c r="G167" s="1">
        <v>1</v>
      </c>
      <c r="H167" s="1" t="s">
        <v>505</v>
      </c>
      <c r="I16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0.30452674897119342</v>
      </c>
      <c r="J167" s="1" t="str">
        <f>IFERROR(INDEX('consumption_figs'!$C:$C,MATCH(Table2[[#This Row],[item_code]],'consumption_figs'!A:A,0),1),"NA")</f>
        <v>pc/heat</v>
      </c>
      <c r="K167" s="1">
        <f>+SUMIFS(prod!$E:$E,prod!$A:$A,Table2[[#This Row],[date]],prod!$G:$G,Table2[[#This Row],[production_line]],prod!$F:$F,Table2[[#This Row],[output_type]])</f>
        <v>31</v>
      </c>
      <c r="L167">
        <f>+Table2[[#This Row],[cons_qty_base_uom]]/Table2[[#This Row],[Column1]]</f>
        <v>0.30452674897119342</v>
      </c>
    </row>
    <row r="168" spans="1:12" x14ac:dyDescent="0.25">
      <c r="A168" s="2">
        <v>45809</v>
      </c>
      <c r="B168" s="1" t="s">
        <v>44</v>
      </c>
      <c r="C168" s="4">
        <v>1.0205761316872428</v>
      </c>
      <c r="D168" s="4">
        <v>1.837037037037037E-3</v>
      </c>
      <c r="E168" s="4">
        <v>15.155555555555555</v>
      </c>
      <c r="F168" s="1" t="s">
        <v>510</v>
      </c>
      <c r="G168" s="1">
        <v>1</v>
      </c>
      <c r="H168" s="1" t="s">
        <v>505</v>
      </c>
      <c r="I16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3.292181069958848E-2</v>
      </c>
      <c r="J168" s="1" t="str">
        <f>IFERROR(INDEX('consumption_figs'!$C:$C,MATCH(Table2[[#This Row],[item_code]],'consumption_figs'!A:A,0),1),"NA")</f>
        <v>pc/heat</v>
      </c>
      <c r="K168" s="1">
        <f>+SUMIFS(prod!$E:$E,prod!$A:$A,Table2[[#This Row],[date]],prod!$G:$G,Table2[[#This Row],[production_line]],prod!$F:$F,Table2[[#This Row],[output_type]])</f>
        <v>31</v>
      </c>
      <c r="L168">
        <f>+Table2[[#This Row],[cons_qty_base_uom]]/Table2[[#This Row],[Column1]]</f>
        <v>3.292181069958848E-2</v>
      </c>
    </row>
    <row r="169" spans="1:12" x14ac:dyDescent="0.25">
      <c r="A169" s="2">
        <v>45809</v>
      </c>
      <c r="B169" s="1" t="s">
        <v>47</v>
      </c>
      <c r="C169" s="4">
        <v>17.732510288065843</v>
      </c>
      <c r="D169" s="4">
        <v>3.1918518518518527E-2</v>
      </c>
      <c r="E169" s="4">
        <v>263.32777777777778</v>
      </c>
      <c r="F169" s="1" t="s">
        <v>510</v>
      </c>
      <c r="G169" s="1">
        <v>1</v>
      </c>
      <c r="H169" s="1" t="s">
        <v>505</v>
      </c>
      <c r="I16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0.57201646090534974</v>
      </c>
      <c r="J169" s="1" t="str">
        <f>IFERROR(INDEX('consumption_figs'!$C:$C,MATCH(Table2[[#This Row],[item_code]],'consumption_figs'!A:A,0),1),"NA")</f>
        <v>pc/heat</v>
      </c>
      <c r="K169" s="1">
        <f>+SUMIFS(prod!$E:$E,prod!$A:$A,Table2[[#This Row],[date]],prod!$G:$G,Table2[[#This Row],[production_line]],prod!$F:$F,Table2[[#This Row],[output_type]])</f>
        <v>31</v>
      </c>
      <c r="L169">
        <f>+Table2[[#This Row],[cons_qty_base_uom]]/Table2[[#This Row],[Column1]]</f>
        <v>0.57201646090534974</v>
      </c>
    </row>
    <row r="170" spans="1:12" x14ac:dyDescent="0.25">
      <c r="A170" s="2">
        <v>45809</v>
      </c>
      <c r="B170" s="1" t="s">
        <v>46</v>
      </c>
      <c r="C170" s="4">
        <v>16.520576131687243</v>
      </c>
      <c r="D170" s="4">
        <v>2.9737037037037038E-2</v>
      </c>
      <c r="E170" s="4">
        <v>254.41687242798355</v>
      </c>
      <c r="F170" s="1" t="s">
        <v>510</v>
      </c>
      <c r="G170" s="1">
        <v>1</v>
      </c>
      <c r="H170" s="1" t="s">
        <v>505</v>
      </c>
      <c r="I17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0.53292181069958844</v>
      </c>
      <c r="J170" s="1" t="str">
        <f>IFERROR(INDEX('consumption_figs'!$C:$C,MATCH(Table2[[#This Row],[item_code]],'consumption_figs'!A:A,0),1),"NA")</f>
        <v>pc/heat</v>
      </c>
      <c r="K170" s="1">
        <f>+SUMIFS(prod!$E:$E,prod!$A:$A,Table2[[#This Row],[date]],prod!$G:$G,Table2[[#This Row],[production_line]],prod!$F:$F,Table2[[#This Row],[output_type]])</f>
        <v>31</v>
      </c>
      <c r="L170">
        <f>+Table2[[#This Row],[cons_qty_base_uom]]/Table2[[#This Row],[Column1]]</f>
        <v>0.53292181069958844</v>
      </c>
    </row>
    <row r="171" spans="1:12" x14ac:dyDescent="0.25">
      <c r="A171" s="2">
        <v>45809</v>
      </c>
      <c r="B171" s="1" t="s">
        <v>43</v>
      </c>
      <c r="C171" s="4">
        <v>26.534979423868315</v>
      </c>
      <c r="D171" s="4">
        <v>4.7762962962962965E-2</v>
      </c>
      <c r="E171" s="4">
        <v>408.63868312757205</v>
      </c>
      <c r="F171" s="1" t="s">
        <v>510</v>
      </c>
      <c r="G171" s="1">
        <v>1</v>
      </c>
      <c r="H171" s="1" t="s">
        <v>505</v>
      </c>
      <c r="I17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0.85596707818930051</v>
      </c>
      <c r="J171" s="1" t="str">
        <f>IFERROR(INDEX('consumption_figs'!$C:$C,MATCH(Table2[[#This Row],[item_code]],'consumption_figs'!A:A,0),1),"NA")</f>
        <v>pc/heat</v>
      </c>
      <c r="K171" s="1">
        <f>+SUMIFS(prod!$E:$E,prod!$A:$A,Table2[[#This Row],[date]],prod!$G:$G,Table2[[#This Row],[production_line]],prod!$F:$F,Table2[[#This Row],[output_type]])</f>
        <v>31</v>
      </c>
      <c r="L171">
        <f>+Table2[[#This Row],[cons_qty_base_uom]]/Table2[[#This Row],[Column1]]</f>
        <v>0.85596707818930051</v>
      </c>
    </row>
    <row r="172" spans="1:12" x14ac:dyDescent="0.25">
      <c r="A172" s="2">
        <v>45809</v>
      </c>
      <c r="B172" s="1" t="s">
        <v>48</v>
      </c>
      <c r="C172" s="4">
        <v>0.57407407407407407</v>
      </c>
      <c r="D172" s="4">
        <v>1.0103703703703705E-3</v>
      </c>
      <c r="E172" s="4">
        <v>8.5250000000000004</v>
      </c>
      <c r="F172" s="1" t="s">
        <v>510</v>
      </c>
      <c r="G172" s="1">
        <v>1</v>
      </c>
      <c r="H172" s="1" t="s">
        <v>505</v>
      </c>
      <c r="I17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1.8518518518518517E-2</v>
      </c>
      <c r="J172" s="1" t="str">
        <f>IFERROR(INDEX('consumption_figs'!$C:$C,MATCH(Table2[[#This Row],[item_code]],'consumption_figs'!A:A,0),1),"NA")</f>
        <v>pc/heat</v>
      </c>
      <c r="K172" s="1">
        <f>+SUMIFS(prod!$E:$E,prod!$A:$A,Table2[[#This Row],[date]],prod!$G:$G,Table2[[#This Row],[production_line]],prod!$F:$F,Table2[[#This Row],[output_type]])</f>
        <v>31</v>
      </c>
      <c r="L172">
        <f>+Table2[[#This Row],[cons_qty_base_uom]]/Table2[[#This Row],[Column1]]</f>
        <v>1.8518518518518517E-2</v>
      </c>
    </row>
    <row r="173" spans="1:12" x14ac:dyDescent="0.25">
      <c r="A173" s="2">
        <v>45809</v>
      </c>
      <c r="B173" s="1" t="s">
        <v>54</v>
      </c>
      <c r="C173" s="4">
        <v>11.800411522633745</v>
      </c>
      <c r="D173" s="4">
        <v>2.076872427983539E-2</v>
      </c>
      <c r="E173" s="4">
        <v>262.20514403292179</v>
      </c>
      <c r="F173" s="1" t="s">
        <v>510</v>
      </c>
      <c r="G173" s="1">
        <v>1</v>
      </c>
      <c r="H173" s="1" t="s">
        <v>505</v>
      </c>
      <c r="I17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0.38065843621399176</v>
      </c>
      <c r="J173" s="1" t="str">
        <f>IFERROR(INDEX('consumption_figs'!$C:$C,MATCH(Table2[[#This Row],[item_code]],'consumption_figs'!A:A,0),1),"NA")</f>
        <v>pc/heat</v>
      </c>
      <c r="K173" s="1">
        <f>+SUMIFS(prod!$E:$E,prod!$A:$A,Table2[[#This Row],[date]],prod!$G:$G,Table2[[#This Row],[production_line]],prod!$F:$F,Table2[[#This Row],[output_type]])</f>
        <v>31</v>
      </c>
      <c r="L173">
        <f>+Table2[[#This Row],[cons_qty_base_uom]]/Table2[[#This Row],[Column1]]</f>
        <v>0.38065843621399176</v>
      </c>
    </row>
    <row r="174" spans="1:12" x14ac:dyDescent="0.25">
      <c r="A174" s="2">
        <v>45809</v>
      </c>
      <c r="B174" s="1" t="s">
        <v>56</v>
      </c>
      <c r="C174" s="4">
        <v>1</v>
      </c>
      <c r="D174" s="4">
        <v>0.84299999999999997</v>
      </c>
      <c r="E174" s="4">
        <v>1670</v>
      </c>
      <c r="F174" s="1" t="s">
        <v>510</v>
      </c>
      <c r="G174" s="1">
        <v>1</v>
      </c>
      <c r="H174" s="1" t="s">
        <v>505</v>
      </c>
      <c r="I1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3.2258064516129031E-2</v>
      </c>
      <c r="J174" s="1" t="str">
        <f>IFERROR(INDEX('consumption_figs'!$C:$C,MATCH(Table2[[#This Row],[item_code]],'consumption_figs'!A:A,0),1),"NA")</f>
        <v>pc/heat</v>
      </c>
      <c r="K174" s="1">
        <f>+SUMIFS(prod!$E:$E,prod!$A:$A,Table2[[#This Row],[date]],prod!$G:$G,Table2[[#This Row],[production_line]],prod!$F:$F,Table2[[#This Row],[output_type]])</f>
        <v>31</v>
      </c>
      <c r="L174">
        <f>+Table2[[#This Row],[cons_qty_base_uom]]/Table2[[#This Row],[Column1]]</f>
        <v>3.2258064516129031E-2</v>
      </c>
    </row>
    <row r="175" spans="1:12" x14ac:dyDescent="0.25">
      <c r="A175" s="2">
        <v>45809</v>
      </c>
      <c r="B175" s="1" t="s">
        <v>210</v>
      </c>
      <c r="C175" s="4">
        <v>9.6078431372549016</v>
      </c>
      <c r="D175" s="4">
        <v>0.87431372549019615</v>
      </c>
      <c r="E175" s="4">
        <v>2154.0784313725489</v>
      </c>
      <c r="F175" s="1" t="s">
        <v>509</v>
      </c>
      <c r="G175" s="1">
        <v>1</v>
      </c>
      <c r="H175" s="1" t="s">
        <v>505</v>
      </c>
      <c r="I1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2.4635495223730517E-2</v>
      </c>
      <c r="J175" s="1" t="str">
        <f>IFERROR(INDEX('consumption_figs'!$C:$C,MATCH(Table2[[#This Row],[item_code]],'consumption_figs'!A:A,0),1),"NA")</f>
        <v>pc/heat</v>
      </c>
      <c r="K175" s="1">
        <f>+SUMIFS(prod!$E:$E,prod!$A:$A,Table2[[#This Row],[date]],prod!$G:$G,Table2[[#This Row],[production_line]],prod!$F:$F,Table2[[#This Row],[output_type]])</f>
        <v>390</v>
      </c>
      <c r="L175">
        <f>+Table2[[#This Row],[cons_qty_base_uom]]/Table2[[#This Row],[Column1]]</f>
        <v>2.4635495223730517E-2</v>
      </c>
    </row>
    <row r="176" spans="1:12" x14ac:dyDescent="0.25">
      <c r="A176" s="2">
        <v>45809</v>
      </c>
      <c r="B176" s="1" t="s">
        <v>158</v>
      </c>
      <c r="C176" s="4">
        <v>58.064516129032256</v>
      </c>
      <c r="D176" s="4">
        <v>2.6825806451612904</v>
      </c>
      <c r="E176" s="4">
        <v>15090.967741935481</v>
      </c>
      <c r="F176" s="1" t="s">
        <v>509</v>
      </c>
      <c r="G176" s="1">
        <v>1</v>
      </c>
      <c r="H176" s="1" t="s">
        <v>505</v>
      </c>
      <c r="I1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0.14888337468982629</v>
      </c>
      <c r="J176" s="1" t="str">
        <f>IFERROR(INDEX('consumption_figs'!$C:$C,MATCH(Table2[[#This Row],[item_code]],'consumption_figs'!A:A,0),1),"NA")</f>
        <v>pc/heat</v>
      </c>
      <c r="K176" s="1">
        <f>+SUMIFS(prod!$E:$E,prod!$A:$A,Table2[[#This Row],[date]],prod!$G:$G,Table2[[#This Row],[production_line]],prod!$F:$F,Table2[[#This Row],[output_type]])</f>
        <v>390</v>
      </c>
      <c r="L176">
        <f>+Table2[[#This Row],[cons_qty_base_uom]]/Table2[[#This Row],[Column1]]</f>
        <v>0.14888337468982629</v>
      </c>
    </row>
    <row r="177" spans="1:12" x14ac:dyDescent="0.25">
      <c r="A177" s="2">
        <v>45809</v>
      </c>
      <c r="B177" s="1" t="s">
        <v>159</v>
      </c>
      <c r="C177" s="4">
        <v>8.80246913580247</v>
      </c>
      <c r="D177" s="4">
        <v>0.37850617283950622</v>
      </c>
      <c r="E177" s="4">
        <v>1967.351851851852</v>
      </c>
      <c r="F177" s="1" t="s">
        <v>510</v>
      </c>
      <c r="G177" s="1">
        <v>1</v>
      </c>
      <c r="H177" s="1" t="s">
        <v>505</v>
      </c>
      <c r="I1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0.28395061728395066</v>
      </c>
      <c r="J177" s="1" t="str">
        <f>IFERROR(INDEX('consumption_figs'!$C:$C,MATCH(Table2[[#This Row],[item_code]],'consumption_figs'!A:A,0),1),"NA")</f>
        <v>pc/heat</v>
      </c>
      <c r="K177" s="1">
        <f>+SUMIFS(prod!$E:$E,prod!$A:$A,Table2[[#This Row],[date]],prod!$G:$G,Table2[[#This Row],[production_line]],prod!$F:$F,Table2[[#This Row],[output_type]])</f>
        <v>31</v>
      </c>
      <c r="L177">
        <f>+Table2[[#This Row],[cons_qty_base_uom]]/Table2[[#This Row],[Column1]]</f>
        <v>0.28395061728395066</v>
      </c>
    </row>
    <row r="178" spans="1:12" x14ac:dyDescent="0.25">
      <c r="A178" s="2">
        <v>45809</v>
      </c>
      <c r="B178" s="1" t="s">
        <v>154</v>
      </c>
      <c r="C178" s="4">
        <v>416.12903225806451</v>
      </c>
      <c r="D178" s="4">
        <v>1.7893548387096773E-2</v>
      </c>
      <c r="E178" s="4">
        <v>1581.2903225806451</v>
      </c>
      <c r="F178" s="1" t="s">
        <v>509</v>
      </c>
      <c r="G178" s="1">
        <v>1</v>
      </c>
      <c r="H178" s="1" t="s">
        <v>505</v>
      </c>
      <c r="I1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1.0669975186104219</v>
      </c>
      <c r="J178" s="1" t="str">
        <f>IFERROR(INDEX('consumption_figs'!$C:$C,MATCH(Table2[[#This Row],[item_code]],'consumption_figs'!A:A,0),1),"NA")</f>
        <v>pc/heat</v>
      </c>
      <c r="K178" s="1">
        <f>+SUMIFS(prod!$E:$E,prod!$A:$A,Table2[[#This Row],[date]],prod!$G:$G,Table2[[#This Row],[production_line]],prod!$F:$F,Table2[[#This Row],[output_type]])</f>
        <v>390</v>
      </c>
      <c r="L178">
        <f>+Table2[[#This Row],[cons_qty_base_uom]]/Table2[[#This Row],[Column1]]</f>
        <v>1.0669975186104219</v>
      </c>
    </row>
    <row r="179" spans="1:12" x14ac:dyDescent="0.25">
      <c r="A179" s="2">
        <v>45809</v>
      </c>
      <c r="B179" s="1" t="s">
        <v>155</v>
      </c>
      <c r="C179" s="4">
        <v>50.921568627450981</v>
      </c>
      <c r="D179" s="4">
        <v>0.97769411764705871</v>
      </c>
      <c r="E179" s="4">
        <v>4526.9274509803927</v>
      </c>
      <c r="F179" s="1" t="s">
        <v>509</v>
      </c>
      <c r="G179" s="1">
        <v>1</v>
      </c>
      <c r="H179" s="1" t="s">
        <v>505</v>
      </c>
      <c r="I1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0.13056812468577175</v>
      </c>
      <c r="J179" s="1" t="str">
        <f>IFERROR(INDEX('consumption_figs'!$C:$C,MATCH(Table2[[#This Row],[item_code]],'consumption_figs'!A:A,0),1),"NA")</f>
        <v>pc/heat</v>
      </c>
      <c r="K179" s="1">
        <f>+SUMIFS(prod!$E:$E,prod!$A:$A,Table2[[#This Row],[date]],prod!$G:$G,Table2[[#This Row],[production_line]],prod!$F:$F,Table2[[#This Row],[output_type]])</f>
        <v>390</v>
      </c>
      <c r="L179">
        <f>+Table2[[#This Row],[cons_qty_base_uom]]/Table2[[#This Row],[Column1]]</f>
        <v>0.13056812468577175</v>
      </c>
    </row>
    <row r="180" spans="1:12" x14ac:dyDescent="0.25">
      <c r="A180" s="2">
        <v>45809</v>
      </c>
      <c r="B180" s="1" t="s">
        <v>208</v>
      </c>
      <c r="C180" s="4">
        <v>49.96078431372549</v>
      </c>
      <c r="D180" s="4">
        <v>1.2115490196078431</v>
      </c>
      <c r="E180" s="4">
        <v>3232.4627450980392</v>
      </c>
      <c r="F180" s="1" t="s">
        <v>509</v>
      </c>
      <c r="G180" s="1">
        <v>1</v>
      </c>
      <c r="H180" s="1" t="s">
        <v>505</v>
      </c>
      <c r="I1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0.12810457516339868</v>
      </c>
      <c r="J180" s="1" t="str">
        <f>IFERROR(INDEX('consumption_figs'!$C:$C,MATCH(Table2[[#This Row],[item_code]],'consumption_figs'!A:A,0),1),"NA")</f>
        <v>pc/heat</v>
      </c>
      <c r="K180" s="1">
        <f>+SUMIFS(prod!$E:$E,prod!$A:$A,Table2[[#This Row],[date]],prod!$G:$G,Table2[[#This Row],[production_line]],prod!$F:$F,Table2[[#This Row],[output_type]])</f>
        <v>390</v>
      </c>
      <c r="L180">
        <f>+Table2[[#This Row],[cons_qty_base_uom]]/Table2[[#This Row],[Column1]]</f>
        <v>0.12810457516339868</v>
      </c>
    </row>
    <row r="181" spans="1:12" x14ac:dyDescent="0.25">
      <c r="A181" s="2">
        <v>45809</v>
      </c>
      <c r="B181" s="1" t="s">
        <v>156</v>
      </c>
      <c r="C181" s="4">
        <v>49.96078431372549</v>
      </c>
      <c r="D181" s="4">
        <v>2.7778196078431376</v>
      </c>
      <c r="E181" s="4">
        <v>11166.235294117647</v>
      </c>
      <c r="F181" s="1" t="s">
        <v>509</v>
      </c>
      <c r="G181" s="1">
        <v>1</v>
      </c>
      <c r="H181" s="1" t="s">
        <v>505</v>
      </c>
      <c r="I1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0.12810457516339868</v>
      </c>
      <c r="J181" s="1" t="str">
        <f>IFERROR(INDEX('consumption_figs'!$C:$C,MATCH(Table2[[#This Row],[item_code]],'consumption_figs'!A:A,0),1),"NA")</f>
        <v>pc/heat</v>
      </c>
      <c r="K181" s="1">
        <f>+SUMIFS(prod!$E:$E,prod!$A:$A,Table2[[#This Row],[date]],prod!$G:$G,Table2[[#This Row],[production_line]],prod!$F:$F,Table2[[#This Row],[output_type]])</f>
        <v>390</v>
      </c>
      <c r="L181">
        <f>+Table2[[#This Row],[cons_qty_base_uom]]/Table2[[#This Row],[Column1]]</f>
        <v>0.12810457516339868</v>
      </c>
    </row>
    <row r="182" spans="1:12" x14ac:dyDescent="0.25">
      <c r="A182" s="2">
        <v>45809</v>
      </c>
      <c r="B182" s="1" t="s">
        <v>157</v>
      </c>
      <c r="C182" s="4">
        <v>51.882352941176471</v>
      </c>
      <c r="D182" s="4">
        <v>1.968416470588235</v>
      </c>
      <c r="E182" s="4">
        <v>60510.388235294115</v>
      </c>
      <c r="F182" s="1" t="s">
        <v>509</v>
      </c>
      <c r="G182" s="1">
        <v>1</v>
      </c>
      <c r="H182" s="1" t="s">
        <v>505</v>
      </c>
      <c r="I1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0.1330316742081448</v>
      </c>
      <c r="J182" s="1" t="str">
        <f>IFERROR(INDEX('consumption_figs'!$C:$C,MATCH(Table2[[#This Row],[item_code]],'consumption_figs'!A:A,0),1),"NA")</f>
        <v>pc/heat</v>
      </c>
      <c r="K182" s="1">
        <f>+SUMIFS(prod!$E:$E,prod!$A:$A,Table2[[#This Row],[date]],prod!$G:$G,Table2[[#This Row],[production_line]],prod!$F:$F,Table2[[#This Row],[output_type]])</f>
        <v>390</v>
      </c>
      <c r="L182">
        <f>+Table2[[#This Row],[cons_qty_base_uom]]/Table2[[#This Row],[Column1]]</f>
        <v>0.1330316742081448</v>
      </c>
    </row>
    <row r="183" spans="1:12" x14ac:dyDescent="0.25">
      <c r="A183" s="2">
        <v>45809</v>
      </c>
      <c r="B183" s="1" t="s">
        <v>266</v>
      </c>
      <c r="C183" s="4">
        <v>12.975963242712622</v>
      </c>
      <c r="D183" s="4">
        <v>12.975963242712622</v>
      </c>
      <c r="E183" s="4">
        <v>26681.954177460259</v>
      </c>
      <c r="F183" s="1" t="s">
        <v>509</v>
      </c>
      <c r="G183" s="1">
        <v>1</v>
      </c>
      <c r="H183" s="1" t="s">
        <v>505</v>
      </c>
      <c r="I1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0.1821060029852308</v>
      </c>
      <c r="J183" s="1" t="str">
        <f>IFERROR(INDEX('consumption_figs'!$C:$C,MATCH(Table2[[#This Row],[item_code]],'consumption_figs'!A:A,0),1),"NA")</f>
        <v>kg/ton</v>
      </c>
      <c r="K183" s="1">
        <f>+SUMIFS(prod!$E:$E,prod!$A:$A,Table2[[#This Row],[date]],prod!$G:$G,Table2[[#This Row],[production_line]],prod!$F:$F,Table2[[#This Row],[output_type]])</f>
        <v>390</v>
      </c>
      <c r="L183">
        <f>+Table2[[#This Row],[cons_qty_base_uom]]/Table2[[#This Row],[Column1]]</f>
        <v>3.3271700622340056E-2</v>
      </c>
    </row>
    <row r="184" spans="1:12" x14ac:dyDescent="0.25">
      <c r="A184" s="2">
        <v>45809</v>
      </c>
      <c r="B184" s="1" t="s">
        <v>268</v>
      </c>
      <c r="C184" s="4">
        <v>8.8314018487715771</v>
      </c>
      <c r="D184" s="4">
        <v>8.8314018487715771</v>
      </c>
      <c r="E184" s="4">
        <v>15047.119097973988</v>
      </c>
      <c r="F184" s="1" t="s">
        <v>509</v>
      </c>
      <c r="G184" s="1">
        <v>1</v>
      </c>
      <c r="H184" s="1" t="s">
        <v>505</v>
      </c>
      <c r="I1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0.1239408020317392</v>
      </c>
      <c r="J184" s="1" t="str">
        <f>IFERROR(INDEX('consumption_figs'!$C:$C,MATCH(Table2[[#This Row],[item_code]],'consumption_figs'!A:A,0),1),"NA")</f>
        <v>kg/ton</v>
      </c>
      <c r="K184" s="1">
        <f>+SUMIFS(prod!$E:$E,prod!$A:$A,Table2[[#This Row],[date]],prod!$G:$G,Table2[[#This Row],[production_line]],prod!$F:$F,Table2[[#This Row],[output_type]])</f>
        <v>390</v>
      </c>
      <c r="L184">
        <f>+Table2[[#This Row],[cons_qty_base_uom]]/Table2[[#This Row],[Column1]]</f>
        <v>2.2644620125055324E-2</v>
      </c>
    </row>
    <row r="185" spans="1:12" x14ac:dyDescent="0.25">
      <c r="A185" s="2">
        <v>45809</v>
      </c>
      <c r="B185" s="1" t="s">
        <v>267</v>
      </c>
      <c r="C185" s="4">
        <v>2.7598130777411174</v>
      </c>
      <c r="D185" s="4">
        <v>2.7598130777411174</v>
      </c>
      <c r="E185" s="4">
        <v>15729.554636585499</v>
      </c>
      <c r="F185" s="1" t="s">
        <v>509</v>
      </c>
      <c r="G185" s="1">
        <v>1</v>
      </c>
      <c r="H185" s="1" t="s">
        <v>505</v>
      </c>
      <c r="I1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3.8731500634918495E-2</v>
      </c>
      <c r="J185" s="1" t="str">
        <f>IFERROR(INDEX('consumption_figs'!$C:$C,MATCH(Table2[[#This Row],[item_code]],'consumption_figs'!A:A,0),1),"NA")</f>
        <v>kg/ton</v>
      </c>
      <c r="K185" s="1">
        <f>+SUMIFS(prod!$E:$E,prod!$A:$A,Table2[[#This Row],[date]],prod!$G:$G,Table2[[#This Row],[production_line]],prod!$F:$F,Table2[[#This Row],[output_type]])</f>
        <v>390</v>
      </c>
      <c r="L185">
        <f>+Table2[[#This Row],[cons_qty_base_uom]]/Table2[[#This Row],[Column1]]</f>
        <v>7.0764437890797885E-3</v>
      </c>
    </row>
    <row r="186" spans="1:12" x14ac:dyDescent="0.25">
      <c r="A186" s="2">
        <v>45809</v>
      </c>
      <c r="B186" s="1" t="s">
        <v>269</v>
      </c>
      <c r="C186" s="4">
        <v>2.9050663976222319E-2</v>
      </c>
      <c r="D186" s="4">
        <v>2.9050663976222319E-2</v>
      </c>
      <c r="E186" s="4">
        <v>55.611686049682383</v>
      </c>
      <c r="F186" s="1" t="s">
        <v>509</v>
      </c>
      <c r="G186" s="1">
        <v>1</v>
      </c>
      <c r="H186" s="1" t="s">
        <v>505</v>
      </c>
      <c r="I1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4.0770000668335302E-4</v>
      </c>
      <c r="J186" s="1" t="str">
        <f>IFERROR(INDEX('consumption_figs'!$C:$C,MATCH(Table2[[#This Row],[item_code]],'consumption_figs'!A:A,0),1),"NA")</f>
        <v>kg/ton</v>
      </c>
      <c r="K186" s="1">
        <f>+SUMIFS(prod!$E:$E,prod!$A:$A,Table2[[#This Row],[date]],prod!$G:$G,Table2[[#This Row],[production_line]],prod!$F:$F,Table2[[#This Row],[output_type]])</f>
        <v>390</v>
      </c>
      <c r="L186">
        <f>+Table2[[#This Row],[cons_qty_base_uom]]/Table2[[#This Row],[Column1]]</f>
        <v>7.4488881990313638E-5</v>
      </c>
    </row>
    <row r="187" spans="1:12" x14ac:dyDescent="0.25">
      <c r="A187" s="2">
        <v>45809</v>
      </c>
      <c r="B187" s="1" t="s">
        <v>284</v>
      </c>
      <c r="C187" s="4">
        <v>2.0819642516292638</v>
      </c>
      <c r="D187" s="4">
        <v>2.0819642516292638</v>
      </c>
      <c r="E187" s="4">
        <v>2458.5915847489978</v>
      </c>
      <c r="F187" s="1" t="s">
        <v>509</v>
      </c>
      <c r="G187" s="1">
        <v>1</v>
      </c>
      <c r="H187" s="1" t="s">
        <v>505</v>
      </c>
      <c r="I1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2.9218500478973598E-2</v>
      </c>
      <c r="J187" s="1" t="str">
        <f>IFERROR(INDEX('consumption_figs'!$C:$C,MATCH(Table2[[#This Row],[item_code]],'consumption_figs'!A:A,0),1),"NA")</f>
        <v>kg/ton</v>
      </c>
      <c r="K187" s="1">
        <f>+SUMIFS(prod!$E:$E,prod!$A:$A,Table2[[#This Row],[date]],prod!$G:$G,Table2[[#This Row],[production_line]],prod!$F:$F,Table2[[#This Row],[output_type]])</f>
        <v>390</v>
      </c>
      <c r="L187">
        <f>+Table2[[#This Row],[cons_qty_base_uom]]/Table2[[#This Row],[Column1]]</f>
        <v>5.3383698759724716E-3</v>
      </c>
    </row>
    <row r="188" spans="1:12" x14ac:dyDescent="0.25">
      <c r="A188" s="2">
        <v>45839</v>
      </c>
      <c r="B188" s="1" t="s">
        <v>536</v>
      </c>
      <c r="C188" s="4">
        <v>16568.779999999995</v>
      </c>
      <c r="D188" s="4">
        <v>16568.779999999995</v>
      </c>
      <c r="E188" s="4">
        <v>121117.78179999995</v>
      </c>
      <c r="F188" s="1" t="s">
        <v>621</v>
      </c>
      <c r="G188" s="1">
        <v>1</v>
      </c>
      <c r="H188" s="1" t="s">
        <v>505</v>
      </c>
      <c r="I1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534.47677419354818</v>
      </c>
      <c r="J188" s="1" t="str">
        <f>IFERROR(INDEX('consumption_figs'!$C:$C,MATCH(Table2[[#This Row],[item_code]],'consumption_figs'!A:A,0),1),"NA")</f>
        <v>ton/day</v>
      </c>
      <c r="K188" s="1">
        <f>+SUMIFS(prod!$E:$E,prod!$A:$A,Table2[[#This Row],[date]],prod!$G:$G,Table2[[#This Row],[production_line]],prod!$F:$F,Table2[[#This Row],[output_type]])</f>
        <v>0</v>
      </c>
      <c r="L188" t="e">
        <f>+Table2[[#This Row],[cons_qty_base_uom]]/Table2[[#This Row],[Column1]]</f>
        <v>#DIV/0!</v>
      </c>
    </row>
    <row r="189" spans="1:12" x14ac:dyDescent="0.25">
      <c r="A189" s="2">
        <v>45839</v>
      </c>
      <c r="B189" s="1" t="s">
        <v>270</v>
      </c>
      <c r="C189" s="4">
        <v>12.65</v>
      </c>
      <c r="D189" s="4">
        <v>12.65</v>
      </c>
      <c r="E189" s="4">
        <v>403.78800000000001</v>
      </c>
      <c r="F189" s="1" t="s">
        <v>509</v>
      </c>
      <c r="G189" s="1">
        <v>1</v>
      </c>
      <c r="H189" s="1" t="s">
        <v>505</v>
      </c>
      <c r="I1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0.40806451612903227</v>
      </c>
      <c r="J189" s="1" t="str">
        <f>IFERROR(INDEX('consumption_figs'!$C:$C,MATCH(Table2[[#This Row],[item_code]],'consumption_figs'!A:A,0),1),"NA")</f>
        <v>NA</v>
      </c>
      <c r="K189" s="1">
        <f>+SUMIFS(prod!$E:$E,prod!$A:$A,Table2[[#This Row],[date]],prod!$G:$G,Table2[[#This Row],[production_line]],prod!$F:$F,Table2[[#This Row],[output_type]])</f>
        <v>422</v>
      </c>
      <c r="L189">
        <f>+Table2[[#This Row],[cons_qty_base_uom]]/Table2[[#This Row],[Column1]]</f>
        <v>2.9976303317535546E-2</v>
      </c>
    </row>
    <row r="190" spans="1:12" x14ac:dyDescent="0.25">
      <c r="A190" s="2">
        <v>45839</v>
      </c>
      <c r="B190" s="1" t="s">
        <v>57</v>
      </c>
      <c r="C190" s="4">
        <v>5.9985586276120086</v>
      </c>
      <c r="D190" s="4">
        <v>0</v>
      </c>
      <c r="E190" s="4">
        <v>10497.477598321015</v>
      </c>
      <c r="F190" s="1" t="s">
        <v>509</v>
      </c>
      <c r="G190" s="1">
        <v>1</v>
      </c>
      <c r="H190" s="1" t="s">
        <v>505</v>
      </c>
      <c r="I1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1.421459390429386E-2</v>
      </c>
      <c r="J190" s="1" t="str">
        <f>IFERROR(INDEX('consumption_figs'!$C:$C,MATCH(Table2[[#This Row],[item_code]],'consumption_figs'!A:A,0),1),"NA")</f>
        <v>pc/heat</v>
      </c>
      <c r="K190" s="1">
        <f>+SUMIFS(prod!$E:$E,prod!$A:$A,Table2[[#This Row],[date]],prod!$G:$G,Table2[[#This Row],[production_line]],prod!$F:$F,Table2[[#This Row],[output_type]])</f>
        <v>422</v>
      </c>
      <c r="L190">
        <f>+Table2[[#This Row],[cons_qty_base_uom]]/Table2[[#This Row],[Column1]]</f>
        <v>1.421459390429386E-2</v>
      </c>
    </row>
    <row r="191" spans="1:12" x14ac:dyDescent="0.25">
      <c r="A191" s="2">
        <v>45839</v>
      </c>
      <c r="B191" s="1" t="s">
        <v>276</v>
      </c>
      <c r="C191" s="4">
        <v>11.081268272652615</v>
      </c>
      <c r="D191" s="4">
        <v>11.081268272652615</v>
      </c>
      <c r="E191" s="4">
        <v>238247.26786203121</v>
      </c>
      <c r="F191" s="1" t="s">
        <v>509</v>
      </c>
      <c r="G191" s="1">
        <v>1</v>
      </c>
      <c r="H191" s="1" t="s">
        <v>505</v>
      </c>
      <c r="I1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0.1467154109368933</v>
      </c>
      <c r="J191" s="1" t="str">
        <f>IFERROR(INDEX('consumption_figs'!$C:$C,MATCH(Table2[[#This Row],[item_code]],'consumption_figs'!A:A,0),1),"NA")</f>
        <v>kg/ton</v>
      </c>
      <c r="K191" s="1">
        <f>+SUMIFS(prod!$E:$E,prod!$A:$A,Table2[[#This Row],[date]],prod!$G:$G,Table2[[#This Row],[production_line]],prod!$F:$F,Table2[[#This Row],[output_type]])</f>
        <v>422</v>
      </c>
      <c r="L191">
        <f>+Table2[[#This Row],[cons_qty_base_uom]]/Table2[[#This Row],[Column1]]</f>
        <v>2.625892955604885E-2</v>
      </c>
    </row>
    <row r="192" spans="1:12" x14ac:dyDescent="0.25">
      <c r="A192" s="2">
        <v>45839</v>
      </c>
      <c r="B192" s="1" t="s">
        <v>277</v>
      </c>
      <c r="C192" s="4">
        <v>8.6854804270462633</v>
      </c>
      <c r="D192" s="4">
        <v>8.6854804270462633</v>
      </c>
      <c r="E192" s="4">
        <v>10856.850533807828</v>
      </c>
      <c r="F192" s="1" t="s">
        <v>509</v>
      </c>
      <c r="G192" s="1">
        <v>1</v>
      </c>
      <c r="H192" s="1" t="s">
        <v>505</v>
      </c>
      <c r="I1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0.11499530547268284</v>
      </c>
      <c r="J192" s="1" t="str">
        <f>IFERROR(INDEX('consumption_figs'!$C:$C,MATCH(Table2[[#This Row],[item_code]],'consumption_figs'!A:A,0),1),"NA")</f>
        <v>kg/ton</v>
      </c>
      <c r="K192" s="1">
        <f>+SUMIFS(prod!$E:$E,prod!$A:$A,Table2[[#This Row],[date]],prod!$G:$G,Table2[[#This Row],[production_line]],prod!$F:$F,Table2[[#This Row],[output_type]])</f>
        <v>422</v>
      </c>
      <c r="L192">
        <f>+Table2[[#This Row],[cons_qty_base_uom]]/Table2[[#This Row],[Column1]]</f>
        <v>2.0581707173095411E-2</v>
      </c>
    </row>
    <row r="193" spans="1:12" x14ac:dyDescent="0.25">
      <c r="A193" s="2">
        <v>45839</v>
      </c>
      <c r="B193" s="1" t="s">
        <v>207</v>
      </c>
      <c r="C193" s="4">
        <v>72.809653688222539</v>
      </c>
      <c r="D193" s="4">
        <v>0</v>
      </c>
      <c r="E193" s="4">
        <v>10193.351516351155</v>
      </c>
      <c r="F193" s="1" t="s">
        <v>509</v>
      </c>
      <c r="G193" s="1">
        <v>1</v>
      </c>
      <c r="H193" s="1" t="s">
        <v>505</v>
      </c>
      <c r="I1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0.17253472437967426</v>
      </c>
      <c r="J193" s="1" t="str">
        <f>IFERROR(INDEX('consumption_figs'!$C:$C,MATCH(Table2[[#This Row],[item_code]],'consumption_figs'!A:A,0),1),"NA")</f>
        <v>pc/heat</v>
      </c>
      <c r="K193" s="1">
        <f>+SUMIFS(prod!$E:$E,prod!$A:$A,Table2[[#This Row],[date]],prod!$G:$G,Table2[[#This Row],[production_line]],prod!$F:$F,Table2[[#This Row],[output_type]])</f>
        <v>422</v>
      </c>
      <c r="L193">
        <f>+Table2[[#This Row],[cons_qty_base_uom]]/Table2[[#This Row],[Column1]]</f>
        <v>0.17253472437967426</v>
      </c>
    </row>
    <row r="194" spans="1:12" x14ac:dyDescent="0.25">
      <c r="A194" s="2">
        <v>45839</v>
      </c>
      <c r="B194" s="1" t="s">
        <v>206</v>
      </c>
      <c r="C194" s="4">
        <v>27.586206896551722</v>
      </c>
      <c r="D194" s="4">
        <v>10.344827586206897</v>
      </c>
      <c r="E194" s="4">
        <v>10206.896551724138</v>
      </c>
      <c r="F194" s="1" t="s">
        <v>509</v>
      </c>
      <c r="G194" s="1">
        <v>1</v>
      </c>
      <c r="H194" s="1" t="s">
        <v>505</v>
      </c>
      <c r="I1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6.537015852263442E-2</v>
      </c>
      <c r="J194" s="1" t="str">
        <f>IFERROR(INDEX('consumption_figs'!$C:$C,MATCH(Table2[[#This Row],[item_code]],'consumption_figs'!A:A,0),1),"NA")</f>
        <v>pc/heat</v>
      </c>
      <c r="K194" s="1">
        <f>+SUMIFS(prod!$E:$E,prod!$A:$A,Table2[[#This Row],[date]],prod!$G:$G,Table2[[#This Row],[production_line]],prod!$F:$F,Table2[[#This Row],[output_type]])</f>
        <v>422</v>
      </c>
      <c r="L194">
        <f>+Table2[[#This Row],[cons_qty_base_uom]]/Table2[[#This Row],[Column1]]</f>
        <v>6.537015852263442E-2</v>
      </c>
    </row>
    <row r="195" spans="1:12" x14ac:dyDescent="0.25">
      <c r="A195" s="2">
        <v>45839</v>
      </c>
      <c r="B195" s="1" t="s">
        <v>291</v>
      </c>
      <c r="C195" s="4">
        <v>1.5517241379310345</v>
      </c>
      <c r="D195" s="4">
        <v>1.5517241379310345</v>
      </c>
      <c r="E195" s="4">
        <v>2063.9482758620688</v>
      </c>
      <c r="F195" s="1" t="s">
        <v>509</v>
      </c>
      <c r="G195" s="1">
        <v>1</v>
      </c>
      <c r="H195" s="1" t="s">
        <v>505</v>
      </c>
      <c r="I1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2.0544746229011829E-2</v>
      </c>
      <c r="J195" s="1" t="str">
        <f>IFERROR(INDEX('consumption_figs'!$C:$C,MATCH(Table2[[#This Row],[item_code]],'consumption_figs'!A:A,0),1),"NA")</f>
        <v>kg/ton</v>
      </c>
      <c r="K195" s="1">
        <f>+SUMIFS(prod!$E:$E,prod!$A:$A,Table2[[#This Row],[date]],prod!$G:$G,Table2[[#This Row],[production_line]],prod!$F:$F,Table2[[#This Row],[output_type]])</f>
        <v>422</v>
      </c>
      <c r="L195">
        <f>+Table2[[#This Row],[cons_qty_base_uom]]/Table2[[#This Row],[Column1]]</f>
        <v>3.6770714168981858E-3</v>
      </c>
    </row>
    <row r="196" spans="1:12" x14ac:dyDescent="0.25">
      <c r="A196" s="2">
        <v>45839</v>
      </c>
      <c r="B196" s="1" t="s">
        <v>218</v>
      </c>
      <c r="C196" s="4">
        <v>0.58620689655172409</v>
      </c>
      <c r="D196" s="4">
        <v>0.58620689655172409</v>
      </c>
      <c r="E196" s="4">
        <v>604.27379310344816</v>
      </c>
      <c r="F196" s="1" t="s">
        <v>510</v>
      </c>
      <c r="G196" s="1">
        <v>1</v>
      </c>
      <c r="H196" s="1" t="s">
        <v>505</v>
      </c>
      <c r="I1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0.1532567049808429</v>
      </c>
      <c r="J196" s="1" t="str">
        <f>IFERROR(INDEX('consumption_figs'!$C:$C,MATCH(Table2[[#This Row],[item_code]],'consumption_figs'!A:A,0),1),"NA")</f>
        <v>kg/ton</v>
      </c>
      <c r="K196" s="1">
        <f>+SUMIFS(prod!$E:$E,prod!$A:$A,Table2[[#This Row],[date]],prod!$G:$G,Table2[[#This Row],[production_line]],prod!$F:$F,Table2[[#This Row],[output_type]])</f>
        <v>21</v>
      </c>
      <c r="L196">
        <f>+Table2[[#This Row],[cons_qty_base_uom]]/Table2[[#This Row],[Column1]]</f>
        <v>2.791461412151067E-2</v>
      </c>
    </row>
    <row r="197" spans="1:12" x14ac:dyDescent="0.25">
      <c r="A197" s="2">
        <v>45839</v>
      </c>
      <c r="B197" s="1" t="s">
        <v>289</v>
      </c>
      <c r="C197" s="4">
        <v>50.431034482758619</v>
      </c>
      <c r="D197" s="4">
        <v>50.431034482758619</v>
      </c>
      <c r="E197" s="4">
        <v>29081.560344827583</v>
      </c>
      <c r="F197" s="1" t="s">
        <v>509</v>
      </c>
      <c r="G197" s="1">
        <v>1</v>
      </c>
      <c r="H197" s="1" t="s">
        <v>505</v>
      </c>
      <c r="I1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0.66770425244288445</v>
      </c>
      <c r="J197" s="1" t="str">
        <f>IFERROR(INDEX('consumption_figs'!$C:$C,MATCH(Table2[[#This Row],[item_code]],'consumption_figs'!A:A,0),1),"NA")</f>
        <v>kg/ton</v>
      </c>
      <c r="K197" s="1">
        <f>+SUMIFS(prod!$E:$E,prod!$A:$A,Table2[[#This Row],[date]],prod!$G:$G,Table2[[#This Row],[production_line]],prod!$F:$F,Table2[[#This Row],[output_type]])</f>
        <v>422</v>
      </c>
      <c r="L197">
        <f>+Table2[[#This Row],[cons_qty_base_uom]]/Table2[[#This Row],[Column1]]</f>
        <v>0.11950482104919104</v>
      </c>
    </row>
    <row r="198" spans="1:12" x14ac:dyDescent="0.25">
      <c r="A198" s="2">
        <v>45839</v>
      </c>
      <c r="B198" s="1" t="s">
        <v>41</v>
      </c>
      <c r="C198" s="4">
        <v>10.958620689655172</v>
      </c>
      <c r="D198" s="4">
        <v>1.972551724137931E-2</v>
      </c>
      <c r="E198" s="4">
        <v>108.4903448275862</v>
      </c>
      <c r="F198" s="1" t="s">
        <v>510</v>
      </c>
      <c r="G198" s="1">
        <v>1</v>
      </c>
      <c r="H198" s="1" t="s">
        <v>505</v>
      </c>
      <c r="I19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0.52183908045977012</v>
      </c>
      <c r="J198" s="1" t="str">
        <f>IFERROR(INDEX('consumption_figs'!$C:$C,MATCH(Table2[[#This Row],[item_code]],'consumption_figs'!A:A,0),1),"NA")</f>
        <v>pc/heat</v>
      </c>
      <c r="K198" s="1">
        <f>+SUMIFS(prod!$E:$E,prod!$A:$A,Table2[[#This Row],[date]],prod!$G:$G,Table2[[#This Row],[production_line]],prod!$F:$F,Table2[[#This Row],[output_type]])</f>
        <v>21</v>
      </c>
      <c r="L198">
        <f>+Table2[[#This Row],[cons_qty_base_uom]]/Table2[[#This Row],[Column1]]</f>
        <v>0.52183908045977012</v>
      </c>
    </row>
    <row r="199" spans="1:12" x14ac:dyDescent="0.25">
      <c r="A199" s="2">
        <v>45839</v>
      </c>
      <c r="B199" s="1" t="s">
        <v>42</v>
      </c>
      <c r="C199" s="4">
        <v>1.6413793103448275</v>
      </c>
      <c r="D199" s="4">
        <v>2.9544827586206897E-3</v>
      </c>
      <c r="E199" s="4">
        <v>25.277241379310343</v>
      </c>
      <c r="F199" s="1" t="s">
        <v>510</v>
      </c>
      <c r="G199" s="1">
        <v>1</v>
      </c>
      <c r="H199" s="1" t="s">
        <v>505</v>
      </c>
      <c r="I19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9.5305895439377089E-5</v>
      </c>
      <c r="J199" s="1" t="str">
        <f>IFERROR(INDEX('consumption_figs'!$C:$C,MATCH(Table2[[#This Row],[item_code]],'consumption_figs'!A:A,0),1),"NA")</f>
        <v>NA</v>
      </c>
      <c r="K199" s="1">
        <f>+SUMIFS(prod!$E:$E,prod!$A:$A,Table2[[#This Row],[date]],prod!$G:$G,Table2[[#This Row],[production_line]],prod!$F:$F,Table2[[#This Row],[output_type]])</f>
        <v>21</v>
      </c>
      <c r="L199">
        <f>+Table2[[#This Row],[cons_qty_base_uom]]/Table2[[#This Row],[Column1]]</f>
        <v>7.8160919540229884E-2</v>
      </c>
    </row>
    <row r="200" spans="1:12" x14ac:dyDescent="0.25">
      <c r="A200" s="2">
        <v>45839</v>
      </c>
      <c r="B200" s="1" t="s">
        <v>45</v>
      </c>
      <c r="C200" s="4">
        <v>5.0206896551724141</v>
      </c>
      <c r="D200" s="4">
        <v>9.037241379310345E-3</v>
      </c>
      <c r="E200" s="4">
        <v>74.557241379310341</v>
      </c>
      <c r="F200" s="1" t="s">
        <v>510</v>
      </c>
      <c r="G200" s="1">
        <v>1</v>
      </c>
      <c r="H200" s="1" t="s">
        <v>505</v>
      </c>
      <c r="I20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0.23908045977011497</v>
      </c>
      <c r="J200" s="1" t="str">
        <f>IFERROR(INDEX('consumption_figs'!$C:$C,MATCH(Table2[[#This Row],[item_code]],'consumption_figs'!A:A,0),1),"NA")</f>
        <v>pc/heat</v>
      </c>
      <c r="K200" s="1">
        <f>+SUMIFS(prod!$E:$E,prod!$A:$A,Table2[[#This Row],[date]],prod!$G:$G,Table2[[#This Row],[production_line]],prod!$F:$F,Table2[[#This Row],[output_type]])</f>
        <v>21</v>
      </c>
      <c r="L200">
        <f>+Table2[[#This Row],[cons_qty_base_uom]]/Table2[[#This Row],[Column1]]</f>
        <v>0.23908045977011497</v>
      </c>
    </row>
    <row r="201" spans="1:12" x14ac:dyDescent="0.25">
      <c r="A201" s="2">
        <v>45839</v>
      </c>
      <c r="B201" s="1" t="s">
        <v>44</v>
      </c>
      <c r="C201" s="4">
        <v>10.862068965517242</v>
      </c>
      <c r="D201" s="4">
        <v>1.9551724137931034E-2</v>
      </c>
      <c r="E201" s="4">
        <v>161.30172413793105</v>
      </c>
      <c r="F201" s="1" t="s">
        <v>510</v>
      </c>
      <c r="G201" s="1">
        <v>1</v>
      </c>
      <c r="H201" s="1" t="s">
        <v>505</v>
      </c>
      <c r="I20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0.51724137931034486</v>
      </c>
      <c r="J201" s="1" t="str">
        <f>IFERROR(INDEX('consumption_figs'!$C:$C,MATCH(Table2[[#This Row],[item_code]],'consumption_figs'!A:A,0),1),"NA")</f>
        <v>pc/heat</v>
      </c>
      <c r="K201" s="1">
        <f>+SUMIFS(prod!$E:$E,prod!$A:$A,Table2[[#This Row],[date]],prod!$G:$G,Table2[[#This Row],[production_line]],prod!$F:$F,Table2[[#This Row],[output_type]])</f>
        <v>21</v>
      </c>
      <c r="L201">
        <f>+Table2[[#This Row],[cons_qty_base_uom]]/Table2[[#This Row],[Column1]]</f>
        <v>0.51724137931034486</v>
      </c>
    </row>
    <row r="202" spans="1:12" x14ac:dyDescent="0.25">
      <c r="A202" s="2">
        <v>45839</v>
      </c>
      <c r="B202" s="1" t="s">
        <v>47</v>
      </c>
      <c r="C202" s="4">
        <v>12.6</v>
      </c>
      <c r="D202" s="4">
        <v>2.2679999999999999E-2</v>
      </c>
      <c r="E202" s="4">
        <v>187.10999999999999</v>
      </c>
      <c r="F202" s="1" t="s">
        <v>510</v>
      </c>
      <c r="G202" s="1">
        <v>1</v>
      </c>
      <c r="H202" s="1" t="s">
        <v>505</v>
      </c>
      <c r="I20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</v>
      </c>
      <c r="J202" s="1" t="str">
        <f>IFERROR(INDEX('consumption_figs'!$C:$C,MATCH(Table2[[#This Row],[item_code]],'consumption_figs'!A:A,0),1),"NA")</f>
        <v>pc/heat</v>
      </c>
      <c r="K202" s="1">
        <f>+SUMIFS(prod!$E:$E,prod!$A:$A,Table2[[#This Row],[date]],prod!$G:$G,Table2[[#This Row],[production_line]],prod!$F:$F,Table2[[#This Row],[output_type]])</f>
        <v>21</v>
      </c>
      <c r="L202">
        <f>+Table2[[#This Row],[cons_qty_base_uom]]/Table2[[#This Row],[Column1]]</f>
        <v>0.6</v>
      </c>
    </row>
    <row r="203" spans="1:12" x14ac:dyDescent="0.25">
      <c r="A203" s="2">
        <v>45839</v>
      </c>
      <c r="B203" s="1" t="s">
        <v>46</v>
      </c>
      <c r="C203" s="4">
        <v>6.0344827586206895</v>
      </c>
      <c r="D203" s="4">
        <v>1.0862068965517242E-2</v>
      </c>
      <c r="E203" s="4">
        <v>92.931034482758619</v>
      </c>
      <c r="F203" s="1" t="s">
        <v>510</v>
      </c>
      <c r="G203" s="1">
        <v>1</v>
      </c>
      <c r="H203" s="1" t="s">
        <v>505</v>
      </c>
      <c r="I20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0.28735632183908044</v>
      </c>
      <c r="J203" s="1" t="str">
        <f>IFERROR(INDEX('consumption_figs'!$C:$C,MATCH(Table2[[#This Row],[item_code]],'consumption_figs'!A:A,0),1),"NA")</f>
        <v>pc/heat</v>
      </c>
      <c r="K203" s="1">
        <f>+SUMIFS(prod!$E:$E,prod!$A:$A,Table2[[#This Row],[date]],prod!$G:$G,Table2[[#This Row],[production_line]],prod!$F:$F,Table2[[#This Row],[output_type]])</f>
        <v>21</v>
      </c>
      <c r="L203">
        <f>+Table2[[#This Row],[cons_qty_base_uom]]/Table2[[#This Row],[Column1]]</f>
        <v>0.28735632183908044</v>
      </c>
    </row>
    <row r="204" spans="1:12" x14ac:dyDescent="0.25">
      <c r="A204" s="2">
        <v>45839</v>
      </c>
      <c r="B204" s="1" t="s">
        <v>43</v>
      </c>
      <c r="C204" s="4">
        <v>14.96551724137931</v>
      </c>
      <c r="D204" s="4">
        <v>2.6937931034482762E-2</v>
      </c>
      <c r="E204" s="4">
        <v>230.46896551724137</v>
      </c>
      <c r="F204" s="1" t="s">
        <v>510</v>
      </c>
      <c r="G204" s="1">
        <v>1</v>
      </c>
      <c r="H204" s="1" t="s">
        <v>505</v>
      </c>
      <c r="I20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0.71264367816091956</v>
      </c>
      <c r="J204" s="1" t="str">
        <f>IFERROR(INDEX('consumption_figs'!$C:$C,MATCH(Table2[[#This Row],[item_code]],'consumption_figs'!A:A,0),1),"NA")</f>
        <v>pc/heat</v>
      </c>
      <c r="K204" s="1">
        <f>+SUMIFS(prod!$E:$E,prod!$A:$A,Table2[[#This Row],[date]],prod!$G:$G,Table2[[#This Row],[production_line]],prod!$F:$F,Table2[[#This Row],[output_type]])</f>
        <v>21</v>
      </c>
      <c r="L204">
        <f>+Table2[[#This Row],[cons_qty_base_uom]]/Table2[[#This Row],[Column1]]</f>
        <v>0.71264367816091956</v>
      </c>
    </row>
    <row r="205" spans="1:12" x14ac:dyDescent="0.25">
      <c r="A205" s="2">
        <v>45839</v>
      </c>
      <c r="B205" s="1" t="s">
        <v>54</v>
      </c>
      <c r="C205" s="4">
        <v>7.8689655172413788</v>
      </c>
      <c r="D205" s="4">
        <v>1.3849379310344826E-2</v>
      </c>
      <c r="E205" s="4">
        <v>174.84841379310342</v>
      </c>
      <c r="F205" s="1" t="s">
        <v>510</v>
      </c>
      <c r="G205" s="1">
        <v>1</v>
      </c>
      <c r="H205" s="1" t="s">
        <v>505</v>
      </c>
      <c r="I20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0.37471264367816087</v>
      </c>
      <c r="J205" s="1" t="str">
        <f>IFERROR(INDEX('consumption_figs'!$C:$C,MATCH(Table2[[#This Row],[item_code]],'consumption_figs'!A:A,0),1),"NA")</f>
        <v>pc/heat</v>
      </c>
      <c r="K205" s="1">
        <f>+SUMIFS(prod!$E:$E,prod!$A:$A,Table2[[#This Row],[date]],prod!$G:$G,Table2[[#This Row],[production_line]],prod!$F:$F,Table2[[#This Row],[output_type]])</f>
        <v>21</v>
      </c>
      <c r="L205">
        <f>+Table2[[#This Row],[cons_qty_base_uom]]/Table2[[#This Row],[Column1]]</f>
        <v>0.37471264367816087</v>
      </c>
    </row>
    <row r="206" spans="1:12" x14ac:dyDescent="0.25">
      <c r="A206" s="2">
        <v>45839</v>
      </c>
      <c r="B206" s="1" t="s">
        <v>56</v>
      </c>
      <c r="C206" s="4">
        <v>3.5862068965517242</v>
      </c>
      <c r="D206" s="4">
        <v>3.0231724137931035</v>
      </c>
      <c r="E206" s="4">
        <v>5988.9655172413795</v>
      </c>
      <c r="F206" s="1" t="s">
        <v>510</v>
      </c>
      <c r="G206" s="1">
        <v>1</v>
      </c>
      <c r="H206" s="1" t="s">
        <v>505</v>
      </c>
      <c r="I2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0.17077175697865354</v>
      </c>
      <c r="J206" s="1" t="str">
        <f>IFERROR(INDEX('consumption_figs'!$C:$C,MATCH(Table2[[#This Row],[item_code]],'consumption_figs'!A:A,0),1),"NA")</f>
        <v>pc/heat</v>
      </c>
      <c r="K206" s="1">
        <f>+SUMIFS(prod!$E:$E,prod!$A:$A,Table2[[#This Row],[date]],prod!$G:$G,Table2[[#This Row],[production_line]],prod!$F:$F,Table2[[#This Row],[output_type]])</f>
        <v>21</v>
      </c>
      <c r="L206">
        <f>+Table2[[#This Row],[cons_qty_base_uom]]/Table2[[#This Row],[Column1]]</f>
        <v>0.17077175697865354</v>
      </c>
    </row>
    <row r="207" spans="1:12" x14ac:dyDescent="0.25">
      <c r="A207" s="2">
        <v>45839</v>
      </c>
      <c r="B207" s="1" t="s">
        <v>210</v>
      </c>
      <c r="C207" s="4">
        <v>19.827586206896552</v>
      </c>
      <c r="D207" s="4">
        <v>1.8043103448275861</v>
      </c>
      <c r="E207" s="4">
        <v>4445.3448275862065</v>
      </c>
      <c r="F207" s="1" t="s">
        <v>509</v>
      </c>
      <c r="G207" s="1">
        <v>1</v>
      </c>
      <c r="H207" s="1" t="s">
        <v>505</v>
      </c>
      <c r="I2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4.6984801438143486E-2</v>
      </c>
      <c r="J207" s="1" t="str">
        <f>IFERROR(INDEX('consumption_figs'!$C:$C,MATCH(Table2[[#This Row],[item_code]],'consumption_figs'!A:A,0),1),"NA")</f>
        <v>pc/heat</v>
      </c>
      <c r="K207" s="1">
        <f>+SUMIFS(prod!$E:$E,prod!$A:$A,Table2[[#This Row],[date]],prod!$G:$G,Table2[[#This Row],[production_line]],prod!$F:$F,Table2[[#This Row],[output_type]])</f>
        <v>422</v>
      </c>
      <c r="L207">
        <f>+Table2[[#This Row],[cons_qty_base_uom]]/Table2[[#This Row],[Column1]]</f>
        <v>4.6984801438143486E-2</v>
      </c>
    </row>
    <row r="208" spans="1:12" x14ac:dyDescent="0.25">
      <c r="A208" s="2">
        <v>45839</v>
      </c>
      <c r="B208" s="1" t="s">
        <v>158</v>
      </c>
      <c r="C208" s="4">
        <v>64.591836734693871</v>
      </c>
      <c r="D208" s="4">
        <v>2.984142857142857</v>
      </c>
      <c r="E208" s="4">
        <v>16787.418367346934</v>
      </c>
      <c r="F208" s="1" t="s">
        <v>509</v>
      </c>
      <c r="G208" s="1">
        <v>1</v>
      </c>
      <c r="H208" s="1" t="s">
        <v>505</v>
      </c>
      <c r="I2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0.15306122448979589</v>
      </c>
      <c r="J208" s="1" t="str">
        <f>IFERROR(INDEX('consumption_figs'!$C:$C,MATCH(Table2[[#This Row],[item_code]],'consumption_figs'!A:A,0),1),"NA")</f>
        <v>pc/heat</v>
      </c>
      <c r="K208" s="1">
        <f>+SUMIFS(prod!$E:$E,prod!$A:$A,Table2[[#This Row],[date]],prod!$G:$G,Table2[[#This Row],[production_line]],prod!$F:$F,Table2[[#This Row],[output_type]])</f>
        <v>422</v>
      </c>
      <c r="L208">
        <f>+Table2[[#This Row],[cons_qty_base_uom]]/Table2[[#This Row],[Column1]]</f>
        <v>0.15306122448979589</v>
      </c>
    </row>
    <row r="209" spans="1:12" x14ac:dyDescent="0.25">
      <c r="A209" s="2">
        <v>45839</v>
      </c>
      <c r="B209" s="1" t="s">
        <v>159</v>
      </c>
      <c r="C209" s="4">
        <v>4.7310344827586208</v>
      </c>
      <c r="D209" s="4">
        <v>0.20343448275862069</v>
      </c>
      <c r="E209" s="4">
        <v>1057.3862068965518</v>
      </c>
      <c r="F209" s="1" t="s">
        <v>510</v>
      </c>
      <c r="G209" s="1">
        <v>1</v>
      </c>
      <c r="H209" s="1" t="s">
        <v>505</v>
      </c>
      <c r="I2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0.22528735632183908</v>
      </c>
      <c r="J209" s="1" t="str">
        <f>IFERROR(INDEX('consumption_figs'!$C:$C,MATCH(Table2[[#This Row],[item_code]],'consumption_figs'!A:A,0),1),"NA")</f>
        <v>pc/heat</v>
      </c>
      <c r="K209" s="1">
        <f>+SUMIFS(prod!$E:$E,prod!$A:$A,Table2[[#This Row],[date]],prod!$G:$G,Table2[[#This Row],[production_line]],prod!$F:$F,Table2[[#This Row],[output_type]])</f>
        <v>21</v>
      </c>
      <c r="L209">
        <f>+Table2[[#This Row],[cons_qty_base_uom]]/Table2[[#This Row],[Column1]]</f>
        <v>0.22528735632183908</v>
      </c>
    </row>
    <row r="210" spans="1:12" x14ac:dyDescent="0.25">
      <c r="A210" s="2">
        <v>45839</v>
      </c>
      <c r="B210" s="1" t="s">
        <v>154</v>
      </c>
      <c r="C210" s="4">
        <v>426.30612244897958</v>
      </c>
      <c r="D210" s="4">
        <v>1.8331163265306118E-2</v>
      </c>
      <c r="E210" s="4">
        <v>1619.9632653061224</v>
      </c>
      <c r="F210" s="1" t="s">
        <v>509</v>
      </c>
      <c r="G210" s="1">
        <v>1</v>
      </c>
      <c r="H210" s="1" t="s">
        <v>505</v>
      </c>
      <c r="I2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1.010204081632653</v>
      </c>
      <c r="J210" s="1" t="str">
        <f>IFERROR(INDEX('consumption_figs'!$C:$C,MATCH(Table2[[#This Row],[item_code]],'consumption_figs'!A:A,0),1),"NA")</f>
        <v>pc/heat</v>
      </c>
      <c r="K210" s="1">
        <f>+SUMIFS(prod!$E:$E,prod!$A:$A,Table2[[#This Row],[date]],prod!$G:$G,Table2[[#This Row],[production_line]],prod!$F:$F,Table2[[#This Row],[output_type]])</f>
        <v>422</v>
      </c>
      <c r="L210">
        <f>+Table2[[#This Row],[cons_qty_base_uom]]/Table2[[#This Row],[Column1]]</f>
        <v>1.010204081632653</v>
      </c>
    </row>
    <row r="211" spans="1:12" x14ac:dyDescent="0.25">
      <c r="A211" s="2">
        <v>45839</v>
      </c>
      <c r="B211" s="1" t="s">
        <v>155</v>
      </c>
      <c r="C211" s="4">
        <v>48.275862068965516</v>
      </c>
      <c r="D211" s="4">
        <v>0.92689655172413798</v>
      </c>
      <c r="E211" s="4">
        <v>4291.7241379310344</v>
      </c>
      <c r="F211" s="1" t="s">
        <v>509</v>
      </c>
      <c r="G211" s="1">
        <v>1</v>
      </c>
      <c r="H211" s="1" t="s">
        <v>505</v>
      </c>
      <c r="I2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0.11439777741461023</v>
      </c>
      <c r="J211" s="1" t="str">
        <f>IFERROR(INDEX('consumption_figs'!$C:$C,MATCH(Table2[[#This Row],[item_code]],'consumption_figs'!A:A,0),1),"NA")</f>
        <v>pc/heat</v>
      </c>
      <c r="K211" s="1">
        <f>+SUMIFS(prod!$E:$E,prod!$A:$A,Table2[[#This Row],[date]],prod!$G:$G,Table2[[#This Row],[production_line]],prod!$F:$F,Table2[[#This Row],[output_type]])</f>
        <v>422</v>
      </c>
      <c r="L211">
        <f>+Table2[[#This Row],[cons_qty_base_uom]]/Table2[[#This Row],[Column1]]</f>
        <v>0.11439777741461023</v>
      </c>
    </row>
    <row r="212" spans="1:12" x14ac:dyDescent="0.25">
      <c r="A212" s="2">
        <v>45839</v>
      </c>
      <c r="B212" s="1" t="s">
        <v>208</v>
      </c>
      <c r="C212" s="4">
        <v>47.41379310344827</v>
      </c>
      <c r="D212" s="4">
        <v>1.1497844827586206</v>
      </c>
      <c r="E212" s="4">
        <v>3067.6724137931033</v>
      </c>
      <c r="F212" s="1" t="s">
        <v>509</v>
      </c>
      <c r="G212" s="1">
        <v>1</v>
      </c>
      <c r="H212" s="1" t="s">
        <v>505</v>
      </c>
      <c r="I2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0.11235495996077789</v>
      </c>
      <c r="J212" s="1" t="str">
        <f>IFERROR(INDEX('consumption_figs'!$C:$C,MATCH(Table2[[#This Row],[item_code]],'consumption_figs'!A:A,0),1),"NA")</f>
        <v>pc/heat</v>
      </c>
      <c r="K212" s="1">
        <f>+SUMIFS(prod!$E:$E,prod!$A:$A,Table2[[#This Row],[date]],prod!$G:$G,Table2[[#This Row],[production_line]],prod!$F:$F,Table2[[#This Row],[output_type]])</f>
        <v>422</v>
      </c>
      <c r="L212">
        <f>+Table2[[#This Row],[cons_qty_base_uom]]/Table2[[#This Row],[Column1]]</f>
        <v>0.11235495996077789</v>
      </c>
    </row>
    <row r="213" spans="1:12" x14ac:dyDescent="0.25">
      <c r="A213" s="2">
        <v>45839</v>
      </c>
      <c r="B213" s="1" t="s">
        <v>156</v>
      </c>
      <c r="C213" s="4">
        <v>57.758620689655167</v>
      </c>
      <c r="D213" s="4">
        <v>3.2113793103448276</v>
      </c>
      <c r="E213" s="4">
        <v>12909.051724137929</v>
      </c>
      <c r="F213" s="1" t="s">
        <v>509</v>
      </c>
      <c r="G213" s="1">
        <v>1</v>
      </c>
      <c r="H213" s="1" t="s">
        <v>505</v>
      </c>
      <c r="I2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0.13686876940676579</v>
      </c>
      <c r="J213" s="1" t="str">
        <f>IFERROR(INDEX('consumption_figs'!$C:$C,MATCH(Table2[[#This Row],[item_code]],'consumption_figs'!A:A,0),1),"NA")</f>
        <v>pc/heat</v>
      </c>
      <c r="K213" s="1">
        <f>+SUMIFS(prod!$E:$E,prod!$A:$A,Table2[[#This Row],[date]],prod!$G:$G,Table2[[#This Row],[production_line]],prod!$F:$F,Table2[[#This Row],[output_type]])</f>
        <v>422</v>
      </c>
      <c r="L213">
        <f>+Table2[[#This Row],[cons_qty_base_uom]]/Table2[[#This Row],[Column1]]</f>
        <v>0.13686876940676579</v>
      </c>
    </row>
    <row r="214" spans="1:12" x14ac:dyDescent="0.25">
      <c r="A214" s="2">
        <v>45839</v>
      </c>
      <c r="B214" s="1" t="s">
        <v>157</v>
      </c>
      <c r="C214" s="4">
        <v>50.862068965517238</v>
      </c>
      <c r="D214" s="4">
        <v>1.9297068965517239</v>
      </c>
      <c r="E214" s="4">
        <v>59320.431034482754</v>
      </c>
      <c r="F214" s="1" t="s">
        <v>509</v>
      </c>
      <c r="G214" s="1">
        <v>1</v>
      </c>
      <c r="H214" s="1" t="s">
        <v>505</v>
      </c>
      <c r="I2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0.1205262297761072</v>
      </c>
      <c r="J214" s="1" t="str">
        <f>IFERROR(INDEX('consumption_figs'!$C:$C,MATCH(Table2[[#This Row],[item_code]],'consumption_figs'!A:A,0),1),"NA")</f>
        <v>pc/heat</v>
      </c>
      <c r="K214" s="1">
        <f>+SUMIFS(prod!$E:$E,prod!$A:$A,Table2[[#This Row],[date]],prod!$G:$G,Table2[[#This Row],[production_line]],prod!$F:$F,Table2[[#This Row],[output_type]])</f>
        <v>422</v>
      </c>
      <c r="L214">
        <f>+Table2[[#This Row],[cons_qty_base_uom]]/Table2[[#This Row],[Column1]]</f>
        <v>0.1205262297761072</v>
      </c>
    </row>
    <row r="215" spans="1:12" x14ac:dyDescent="0.25">
      <c r="A215" s="2">
        <v>45839</v>
      </c>
      <c r="B215" s="1" t="s">
        <v>266</v>
      </c>
      <c r="C215" s="4">
        <v>13.277699378056525</v>
      </c>
      <c r="D215" s="4">
        <v>13.277699378056525</v>
      </c>
      <c r="E215" s="4">
        <v>27302.402123122512</v>
      </c>
      <c r="F215" s="1" t="s">
        <v>509</v>
      </c>
      <c r="G215" s="1">
        <v>1</v>
      </c>
      <c r="H215" s="1" t="s">
        <v>505</v>
      </c>
      <c r="I2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0.17579604361313567</v>
      </c>
      <c r="J215" s="1" t="str">
        <f>IFERROR(INDEX('consumption_figs'!$C:$C,MATCH(Table2[[#This Row],[item_code]],'consumption_figs'!A:A,0),1),"NA")</f>
        <v>kg/ton</v>
      </c>
      <c r="K215" s="1">
        <f>+SUMIFS(prod!$E:$E,prod!$A:$A,Table2[[#This Row],[date]],prod!$G:$G,Table2[[#This Row],[production_line]],prod!$F:$F,Table2[[#This Row],[output_type]])</f>
        <v>422</v>
      </c>
      <c r="L215">
        <f>+Table2[[#This Row],[cons_qty_base_uom]]/Table2[[#This Row],[Column1]]</f>
        <v>3.1463742602029679E-2</v>
      </c>
    </row>
    <row r="216" spans="1:12" x14ac:dyDescent="0.25">
      <c r="A216" s="2">
        <v>45839</v>
      </c>
      <c r="B216" s="1" t="s">
        <v>268</v>
      </c>
      <c r="C216" s="4">
        <v>10.732233694180401</v>
      </c>
      <c r="D216" s="4">
        <v>10.732233694180401</v>
      </c>
      <c r="E216" s="4">
        <v>18285.79441281845</v>
      </c>
      <c r="F216" s="1" t="s">
        <v>509</v>
      </c>
      <c r="G216" s="1">
        <v>1</v>
      </c>
      <c r="H216" s="1" t="s">
        <v>505</v>
      </c>
      <c r="I2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0.14209421141787129</v>
      </c>
      <c r="J216" s="1" t="str">
        <f>IFERROR(INDEX('consumption_figs'!$C:$C,MATCH(Table2[[#This Row],[item_code]],'consumption_figs'!A:A,0),1),"NA")</f>
        <v>kg/ton</v>
      </c>
      <c r="K216" s="1">
        <f>+SUMIFS(prod!$E:$E,prod!$A:$A,Table2[[#This Row],[date]],prod!$G:$G,Table2[[#This Row],[production_line]],prod!$F:$F,Table2[[#This Row],[output_type]])</f>
        <v>422</v>
      </c>
      <c r="L216">
        <f>+Table2[[#This Row],[cons_qty_base_uom]]/Table2[[#This Row],[Column1]]</f>
        <v>2.5431833398531757E-2</v>
      </c>
    </row>
    <row r="217" spans="1:12" x14ac:dyDescent="0.25">
      <c r="A217" s="2">
        <v>45839</v>
      </c>
      <c r="B217" s="1" t="s">
        <v>267</v>
      </c>
      <c r="C217" s="4">
        <v>0.6363664209690304</v>
      </c>
      <c r="D217" s="4">
        <v>0.6363664209690304</v>
      </c>
      <c r="E217" s="4">
        <v>3626.9704163129886</v>
      </c>
      <c r="F217" s="1" t="s">
        <v>509</v>
      </c>
      <c r="G217" s="1">
        <v>1</v>
      </c>
      <c r="H217" s="1" t="s">
        <v>505</v>
      </c>
      <c r="I2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8.4254580488160886E-3</v>
      </c>
      <c r="J217" s="1" t="str">
        <f>IFERROR(INDEX('consumption_figs'!$C:$C,MATCH(Table2[[#This Row],[item_code]],'consumption_figs'!A:A,0),1),"NA")</f>
        <v>kg/ton</v>
      </c>
      <c r="K217" s="1">
        <f>+SUMIFS(prod!$E:$E,prod!$A:$A,Table2[[#This Row],[date]],prod!$G:$G,Table2[[#This Row],[production_line]],prod!$F:$F,Table2[[#This Row],[output_type]])</f>
        <v>422</v>
      </c>
      <c r="L217">
        <f>+Table2[[#This Row],[cons_qty_base_uom]]/Table2[[#This Row],[Column1]]</f>
        <v>1.5079773008744796E-3</v>
      </c>
    </row>
    <row r="218" spans="1:12" x14ac:dyDescent="0.25">
      <c r="A218" s="2">
        <v>45839</v>
      </c>
      <c r="B218" s="1" t="s">
        <v>269</v>
      </c>
      <c r="C218" s="4">
        <v>0.42997731146556095</v>
      </c>
      <c r="D218" s="4">
        <v>0.42997731146556095</v>
      </c>
      <c r="E218" s="4">
        <v>823.10556733852331</v>
      </c>
      <c r="F218" s="1" t="s">
        <v>509</v>
      </c>
      <c r="G218" s="1">
        <v>1</v>
      </c>
      <c r="H218" s="1" t="s">
        <v>505</v>
      </c>
      <c r="I2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5.6928770600108694E-3</v>
      </c>
      <c r="J218" s="1" t="str">
        <f>IFERROR(INDEX('consumption_figs'!$C:$C,MATCH(Table2[[#This Row],[item_code]],'consumption_figs'!A:A,0),1),"NA")</f>
        <v>kg/ton</v>
      </c>
      <c r="K218" s="1">
        <f>+SUMIFS(prod!$E:$E,prod!$A:$A,Table2[[#This Row],[date]],prod!$G:$G,Table2[[#This Row],[production_line]],prod!$F:$F,Table2[[#This Row],[output_type]])</f>
        <v>422</v>
      </c>
      <c r="L218">
        <f>+Table2[[#This Row],[cons_qty_base_uom]]/Table2[[#This Row],[Column1]]</f>
        <v>1.0189035816719455E-3</v>
      </c>
    </row>
    <row r="219" spans="1:12" x14ac:dyDescent="0.25">
      <c r="A219" s="2">
        <v>45839</v>
      </c>
      <c r="B219" s="1" t="s">
        <v>284</v>
      </c>
      <c r="C219" s="4">
        <v>2.3218774819140293</v>
      </c>
      <c r="D219" s="4">
        <v>2.3218774819140293</v>
      </c>
      <c r="E219" s="4">
        <v>2741.9051183922775</v>
      </c>
      <c r="F219" s="1" t="s">
        <v>509</v>
      </c>
      <c r="G219" s="1">
        <v>1</v>
      </c>
      <c r="H219" s="1" t="s">
        <v>505</v>
      </c>
      <c r="I2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3.0741536124058697E-2</v>
      </c>
      <c r="J219" s="1" t="str">
        <f>IFERROR(INDEX('consumption_figs'!$C:$C,MATCH(Table2[[#This Row],[item_code]],'consumption_figs'!A:A,0),1),"NA")</f>
        <v>kg/ton</v>
      </c>
      <c r="K219" s="1">
        <f>+SUMIFS(prod!$E:$E,prod!$A:$A,Table2[[#This Row],[date]],prod!$G:$G,Table2[[#This Row],[production_line]],prod!$F:$F,Table2[[#This Row],[output_type]])</f>
        <v>422</v>
      </c>
      <c r="L219">
        <f>+Table2[[#This Row],[cons_qty_base_uom]]/Table2[[#This Row],[Column1]]</f>
        <v>5.5020793410285058E-3</v>
      </c>
    </row>
    <row r="220" spans="1:12" x14ac:dyDescent="0.25">
      <c r="A220" s="2">
        <v>45870</v>
      </c>
      <c r="B220" s="1" t="s">
        <v>536</v>
      </c>
      <c r="C220" s="4">
        <v>16596.450000000004</v>
      </c>
      <c r="D220" s="4">
        <v>16596.450000000004</v>
      </c>
      <c r="E220" s="4">
        <v>121320.04950000002</v>
      </c>
      <c r="F220" s="1" t="s">
        <v>621</v>
      </c>
      <c r="G220" s="1">
        <v>1</v>
      </c>
      <c r="H220" s="1" t="s">
        <v>505</v>
      </c>
      <c r="I2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535.3693548387098</v>
      </c>
      <c r="J220" s="1" t="str">
        <f>IFERROR(INDEX('consumption_figs'!$C:$C,MATCH(Table2[[#This Row],[item_code]],'consumption_figs'!A:A,0),1),"NA")</f>
        <v>ton/day</v>
      </c>
      <c r="K220" s="1">
        <f>+SUMIFS(prod!$E:$E,prod!$A:$A,Table2[[#This Row],[date]],prod!$G:$G,Table2[[#This Row],[production_line]],prod!$F:$F,Table2[[#This Row],[output_type]])</f>
        <v>0</v>
      </c>
      <c r="L220" t="e">
        <f>+Table2[[#This Row],[cons_qty_base_uom]]/Table2[[#This Row],[Column1]]</f>
        <v>#DIV/0!</v>
      </c>
    </row>
    <row r="221" spans="1:12" x14ac:dyDescent="0.25">
      <c r="A221" s="2">
        <v>45870</v>
      </c>
      <c r="B221" s="1" t="s">
        <v>270</v>
      </c>
      <c r="C221" s="4">
        <v>6.2</v>
      </c>
      <c r="D221" s="4">
        <v>6.2</v>
      </c>
      <c r="E221" s="4">
        <v>197.90400000000002</v>
      </c>
      <c r="F221" s="1" t="s">
        <v>509</v>
      </c>
      <c r="G221" s="1">
        <v>1</v>
      </c>
      <c r="H221" s="1" t="s">
        <v>505</v>
      </c>
      <c r="I2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</v>
      </c>
      <c r="J221" s="1" t="str">
        <f>IFERROR(INDEX('consumption_figs'!$C:$C,MATCH(Table2[[#This Row],[item_code]],'consumption_figs'!A:A,0),1),"NA")</f>
        <v>NA</v>
      </c>
      <c r="K221" s="1">
        <f>+SUMIFS(prod!$E:$E,prod!$A:$A,Table2[[#This Row],[date]],prod!$G:$G,Table2[[#This Row],[production_line]],prod!$F:$F,Table2[[#This Row],[output_type]])</f>
        <v>471</v>
      </c>
      <c r="L221">
        <f>+Table2[[#This Row],[cons_qty_base_uom]]/Table2[[#This Row],[Column1]]</f>
        <v>1.3163481953290871E-2</v>
      </c>
    </row>
    <row r="222" spans="1:12" x14ac:dyDescent="0.25">
      <c r="A222" s="2">
        <v>45870</v>
      </c>
      <c r="B222" s="1" t="s">
        <v>57</v>
      </c>
      <c r="C222" s="4">
        <v>2.3625781171100213</v>
      </c>
      <c r="D222" s="4">
        <v>0</v>
      </c>
      <c r="E222" s="4">
        <v>4134.5117049425371</v>
      </c>
      <c r="F222" s="1" t="s">
        <v>509</v>
      </c>
      <c r="G222" s="1">
        <v>1</v>
      </c>
      <c r="H222" s="1" t="s">
        <v>505</v>
      </c>
      <c r="I2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5.0160894206157563E-3</v>
      </c>
      <c r="J222" s="1" t="str">
        <f>IFERROR(INDEX('consumption_figs'!$C:$C,MATCH(Table2[[#This Row],[item_code]],'consumption_figs'!A:A,0),1),"NA")</f>
        <v>pc/heat</v>
      </c>
      <c r="K222" s="1">
        <f>+SUMIFS(prod!$E:$E,prod!$A:$A,Table2[[#This Row],[date]],prod!$G:$G,Table2[[#This Row],[production_line]],prod!$F:$F,Table2[[#This Row],[output_type]])</f>
        <v>471</v>
      </c>
      <c r="L222">
        <f>+Table2[[#This Row],[cons_qty_base_uom]]/Table2[[#This Row],[Column1]]</f>
        <v>5.0160894206157563E-3</v>
      </c>
    </row>
    <row r="223" spans="1:12" x14ac:dyDescent="0.25">
      <c r="A223" s="2">
        <v>45870</v>
      </c>
      <c r="B223" s="1" t="s">
        <v>276</v>
      </c>
      <c r="C223" s="4">
        <v>11.632445009998181</v>
      </c>
      <c r="D223" s="4">
        <v>11.632445009998181</v>
      </c>
      <c r="E223" s="4">
        <v>250097.5677149609</v>
      </c>
      <c r="F223" s="1" t="s">
        <v>509</v>
      </c>
      <c r="G223" s="1">
        <v>1</v>
      </c>
      <c r="H223" s="1" t="s">
        <v>505</v>
      </c>
      <c r="I2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0.13410549809200009</v>
      </c>
      <c r="J223" s="1" t="str">
        <f>IFERROR(INDEX('consumption_figs'!$C:$C,MATCH(Table2[[#This Row],[item_code]],'consumption_figs'!A:A,0),1),"NA")</f>
        <v>kg/ton</v>
      </c>
      <c r="K223" s="1">
        <f>+SUMIFS(prod!$E:$E,prod!$A:$A,Table2[[#This Row],[date]],prod!$G:$G,Table2[[#This Row],[production_line]],prod!$F:$F,Table2[[#This Row],[output_type]])</f>
        <v>471</v>
      </c>
      <c r="L223">
        <f>+Table2[[#This Row],[cons_qty_base_uom]]/Table2[[#This Row],[Column1]]</f>
        <v>2.4697335477703145E-2</v>
      </c>
    </row>
    <row r="224" spans="1:12" x14ac:dyDescent="0.25">
      <c r="A224" s="2">
        <v>45870</v>
      </c>
      <c r="B224" s="1" t="s">
        <v>277</v>
      </c>
      <c r="C224" s="4">
        <v>9.9140156335211778</v>
      </c>
      <c r="D224" s="4">
        <v>9.9140156335211778</v>
      </c>
      <c r="E224" s="4">
        <v>12392.519541901473</v>
      </c>
      <c r="F224" s="1" t="s">
        <v>509</v>
      </c>
      <c r="G224" s="1">
        <v>1</v>
      </c>
      <c r="H224" s="1" t="s">
        <v>505</v>
      </c>
      <c r="I2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0.11429445860113646</v>
      </c>
      <c r="J224" s="1" t="str">
        <f>IFERROR(INDEX('consumption_figs'!$C:$C,MATCH(Table2[[#This Row],[item_code]],'consumption_figs'!A:A,0),1),"NA")</f>
        <v>kg/ton</v>
      </c>
      <c r="K224" s="1">
        <f>+SUMIFS(prod!$E:$E,prod!$A:$A,Table2[[#This Row],[date]],prod!$G:$G,Table2[[#This Row],[production_line]],prod!$F:$F,Table2[[#This Row],[output_type]])</f>
        <v>471</v>
      </c>
      <c r="L224">
        <f>+Table2[[#This Row],[cons_qty_base_uom]]/Table2[[#This Row],[Column1]]</f>
        <v>2.1048865463951544E-2</v>
      </c>
    </row>
    <row r="225" spans="1:12" x14ac:dyDescent="0.25">
      <c r="A225" s="2">
        <v>45870</v>
      </c>
      <c r="B225" s="1" t="s">
        <v>207</v>
      </c>
      <c r="C225" s="4">
        <v>77.421562233440056</v>
      </c>
      <c r="D225" s="4">
        <v>0</v>
      </c>
      <c r="E225" s="4">
        <v>10839.018712681607</v>
      </c>
      <c r="F225" s="1" t="s">
        <v>509</v>
      </c>
      <c r="G225" s="1">
        <v>1</v>
      </c>
      <c r="H225" s="1" t="s">
        <v>505</v>
      </c>
      <c r="I2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0.1643769898799152</v>
      </c>
      <c r="J225" s="1" t="str">
        <f>IFERROR(INDEX('consumption_figs'!$C:$C,MATCH(Table2[[#This Row],[item_code]],'consumption_figs'!A:A,0),1),"NA")</f>
        <v>pc/heat</v>
      </c>
      <c r="K225" s="1">
        <f>+SUMIFS(prod!$E:$E,prod!$A:$A,Table2[[#This Row],[date]],prod!$G:$G,Table2[[#This Row],[production_line]],prod!$F:$F,Table2[[#This Row],[output_type]])</f>
        <v>471</v>
      </c>
      <c r="L225">
        <f>+Table2[[#This Row],[cons_qty_base_uom]]/Table2[[#This Row],[Column1]]</f>
        <v>0.1643769898799152</v>
      </c>
    </row>
    <row r="226" spans="1:12" x14ac:dyDescent="0.25">
      <c r="A226" s="2">
        <v>45870</v>
      </c>
      <c r="B226" s="1" t="s">
        <v>206</v>
      </c>
      <c r="C226" s="4">
        <v>23.611111111111111</v>
      </c>
      <c r="D226" s="4">
        <v>8.8541666666666661</v>
      </c>
      <c r="E226" s="4">
        <v>8736.1111111111113</v>
      </c>
      <c r="F226" s="1" t="s">
        <v>509</v>
      </c>
      <c r="G226" s="1">
        <v>1</v>
      </c>
      <c r="H226" s="1" t="s">
        <v>505</v>
      </c>
      <c r="I2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5.0129747581976879E-2</v>
      </c>
      <c r="J226" s="1" t="str">
        <f>IFERROR(INDEX('consumption_figs'!$C:$C,MATCH(Table2[[#This Row],[item_code]],'consumption_figs'!A:A,0),1),"NA")</f>
        <v>pc/heat</v>
      </c>
      <c r="K226" s="1">
        <f>+SUMIFS(prod!$E:$E,prod!$A:$A,Table2[[#This Row],[date]],prod!$G:$G,Table2[[#This Row],[production_line]],prod!$F:$F,Table2[[#This Row],[output_type]])</f>
        <v>471</v>
      </c>
      <c r="L226">
        <f>+Table2[[#This Row],[cons_qty_base_uom]]/Table2[[#This Row],[Column1]]</f>
        <v>5.0129747581976879E-2</v>
      </c>
    </row>
    <row r="227" spans="1:12" x14ac:dyDescent="0.25">
      <c r="A227" s="2">
        <v>45870</v>
      </c>
      <c r="B227" s="1" t="s">
        <v>291</v>
      </c>
      <c r="C227" s="4">
        <v>1.6999999999999997</v>
      </c>
      <c r="D227" s="4">
        <v>1.6999999999999997</v>
      </c>
      <c r="E227" s="4">
        <v>2261.1699999999996</v>
      </c>
      <c r="F227" s="1" t="s">
        <v>509</v>
      </c>
      <c r="G227" s="1">
        <v>1</v>
      </c>
      <c r="H227" s="1" t="s">
        <v>505</v>
      </c>
      <c r="I2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1.9598575068306794E-2</v>
      </c>
      <c r="J227" s="1" t="str">
        <f>IFERROR(INDEX('consumption_figs'!$C:$C,MATCH(Table2[[#This Row],[item_code]],'consumption_figs'!A:A,0),1),"NA")</f>
        <v>kg/ton</v>
      </c>
      <c r="K227" s="1">
        <f>+SUMIFS(prod!$E:$E,prod!$A:$A,Table2[[#This Row],[date]],prod!$G:$G,Table2[[#This Row],[production_line]],prod!$F:$F,Table2[[#This Row],[output_type]])</f>
        <v>471</v>
      </c>
      <c r="L227">
        <f>+Table2[[#This Row],[cons_qty_base_uom]]/Table2[[#This Row],[Column1]]</f>
        <v>3.6093418259023351E-3</v>
      </c>
    </row>
    <row r="228" spans="1:12" x14ac:dyDescent="0.25">
      <c r="A228" s="2">
        <v>45870</v>
      </c>
      <c r="B228" s="1" t="s">
        <v>218</v>
      </c>
      <c r="C228" s="4">
        <v>1.3548387096774193</v>
      </c>
      <c r="D228" s="4">
        <v>1.3548387096774193</v>
      </c>
      <c r="E228" s="4">
        <v>1396.5948387096773</v>
      </c>
      <c r="F228" s="1" t="s">
        <v>510</v>
      </c>
      <c r="G228" s="1">
        <v>1</v>
      </c>
      <c r="H228" s="1" t="s">
        <v>505</v>
      </c>
      <c r="I2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7.3958115054174309E-2</v>
      </c>
      <c r="J228" s="1" t="str">
        <f>IFERROR(INDEX('consumption_figs'!$C:$C,MATCH(Table2[[#This Row],[item_code]],'consumption_figs'!A:A,0),1),"NA")</f>
        <v>kg/ton</v>
      </c>
      <c r="K228" s="1">
        <f>+SUMIFS(prod!$E:$E,prod!$A:$A,Table2[[#This Row],[date]],prod!$G:$G,Table2[[#This Row],[production_line]],prod!$F:$F,Table2[[#This Row],[output_type]])</f>
        <v>100</v>
      </c>
      <c r="L228">
        <f>+Table2[[#This Row],[cons_qty_base_uom]]/Table2[[#This Row],[Column1]]</f>
        <v>1.3548387096774193E-2</v>
      </c>
    </row>
    <row r="229" spans="1:12" x14ac:dyDescent="0.25">
      <c r="A229" s="2">
        <v>45870</v>
      </c>
      <c r="B229" s="1" t="s">
        <v>289</v>
      </c>
      <c r="C229" s="4">
        <v>125.375</v>
      </c>
      <c r="D229" s="4">
        <v>125.375</v>
      </c>
      <c r="E229" s="4">
        <v>72298.747499999998</v>
      </c>
      <c r="F229" s="1" t="s">
        <v>509</v>
      </c>
      <c r="G229" s="1">
        <v>1</v>
      </c>
      <c r="H229" s="1" t="s">
        <v>505</v>
      </c>
      <c r="I2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1.4453949112876263</v>
      </c>
      <c r="J229" s="1" t="str">
        <f>IFERROR(INDEX('consumption_figs'!$C:$C,MATCH(Table2[[#This Row],[item_code]],'consumption_figs'!A:A,0),1),"NA")</f>
        <v>kg/ton</v>
      </c>
      <c r="K229" s="1">
        <f>+SUMIFS(prod!$E:$E,prod!$A:$A,Table2[[#This Row],[date]],prod!$G:$G,Table2[[#This Row],[production_line]],prod!$F:$F,Table2[[#This Row],[output_type]])</f>
        <v>471</v>
      </c>
      <c r="L229">
        <f>+Table2[[#This Row],[cons_qty_base_uom]]/Table2[[#This Row],[Column1]]</f>
        <v>0.26618895966029726</v>
      </c>
    </row>
    <row r="230" spans="1:12" x14ac:dyDescent="0.25">
      <c r="A230" s="2">
        <v>45870</v>
      </c>
      <c r="B230" s="1" t="s">
        <v>41</v>
      </c>
      <c r="C230" s="4">
        <v>47.048611111111107</v>
      </c>
      <c r="D230" s="4">
        <v>8.4687499999999999E-2</v>
      </c>
      <c r="E230" s="4">
        <v>465.78125</v>
      </c>
      <c r="F230" s="1" t="s">
        <v>510</v>
      </c>
      <c r="G230" s="1">
        <v>1</v>
      </c>
      <c r="H230" s="1" t="s">
        <v>505</v>
      </c>
      <c r="I23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0.47048611111111105</v>
      </c>
      <c r="J230" s="1" t="str">
        <f>IFERROR(INDEX('consumption_figs'!$C:$C,MATCH(Table2[[#This Row],[item_code]],'consumption_figs'!A:A,0),1),"NA")</f>
        <v>pc/heat</v>
      </c>
      <c r="K230" s="1">
        <f>+SUMIFS(prod!$E:$E,prod!$A:$A,Table2[[#This Row],[date]],prod!$G:$G,Table2[[#This Row],[production_line]],prod!$F:$F,Table2[[#This Row],[output_type]])</f>
        <v>100</v>
      </c>
      <c r="L230">
        <f>+Table2[[#This Row],[cons_qty_base_uom]]/Table2[[#This Row],[Column1]]</f>
        <v>0.47048611111111105</v>
      </c>
    </row>
    <row r="231" spans="1:12" x14ac:dyDescent="0.25">
      <c r="A231" s="2">
        <v>45870</v>
      </c>
      <c r="B231" s="1" t="s">
        <v>42</v>
      </c>
      <c r="C231" s="4">
        <v>7.2916666666666661</v>
      </c>
      <c r="D231" s="4">
        <v>1.3125000000000001E-2</v>
      </c>
      <c r="E231" s="4">
        <v>112.29166666666666</v>
      </c>
      <c r="F231" s="1" t="s">
        <v>510</v>
      </c>
      <c r="G231" s="1">
        <v>1</v>
      </c>
      <c r="H231" s="1" t="s">
        <v>505</v>
      </c>
      <c r="I23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4.2338709677419359E-4</v>
      </c>
      <c r="J231" s="1" t="str">
        <f>IFERROR(INDEX('consumption_figs'!$C:$C,MATCH(Table2[[#This Row],[item_code]],'consumption_figs'!A:A,0),1),"NA")</f>
        <v>NA</v>
      </c>
      <c r="K231" s="1">
        <f>+SUMIFS(prod!$E:$E,prod!$A:$A,Table2[[#This Row],[date]],prod!$G:$G,Table2[[#This Row],[production_line]],prod!$F:$F,Table2[[#This Row],[output_type]])</f>
        <v>100</v>
      </c>
      <c r="L231">
        <f>+Table2[[#This Row],[cons_qty_base_uom]]/Table2[[#This Row],[Column1]]</f>
        <v>7.2916666666666657E-2</v>
      </c>
    </row>
    <row r="232" spans="1:12" x14ac:dyDescent="0.25">
      <c r="A232" s="2">
        <v>45870</v>
      </c>
      <c r="B232" s="1" t="s">
        <v>45</v>
      </c>
      <c r="C232" s="4">
        <v>10.9375</v>
      </c>
      <c r="D232" s="4">
        <v>1.96875E-2</v>
      </c>
      <c r="E232" s="4">
        <v>162.421875</v>
      </c>
      <c r="F232" s="1" t="s">
        <v>510</v>
      </c>
      <c r="G232" s="1">
        <v>1</v>
      </c>
      <c r="H232" s="1" t="s">
        <v>505</v>
      </c>
      <c r="I23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0.109375</v>
      </c>
      <c r="J232" s="1" t="str">
        <f>IFERROR(INDEX('consumption_figs'!$C:$C,MATCH(Table2[[#This Row],[item_code]],'consumption_figs'!A:A,0),1),"NA")</f>
        <v>pc/heat</v>
      </c>
      <c r="K232" s="1">
        <f>+SUMIFS(prod!$E:$E,prod!$A:$A,Table2[[#This Row],[date]],prod!$G:$G,Table2[[#This Row],[production_line]],prod!$F:$F,Table2[[#This Row],[output_type]])</f>
        <v>100</v>
      </c>
      <c r="L232">
        <f>+Table2[[#This Row],[cons_qty_base_uom]]/Table2[[#This Row],[Column1]]</f>
        <v>0.109375</v>
      </c>
    </row>
    <row r="233" spans="1:12" x14ac:dyDescent="0.25">
      <c r="A233" s="2">
        <v>45870</v>
      </c>
      <c r="B233" s="1" t="s">
        <v>44</v>
      </c>
      <c r="C233" s="4">
        <v>24.479166666666664</v>
      </c>
      <c r="D233" s="4">
        <v>4.4062500000000004E-2</v>
      </c>
      <c r="E233" s="4">
        <v>363.51562499999994</v>
      </c>
      <c r="F233" s="1" t="s">
        <v>510</v>
      </c>
      <c r="G233" s="1">
        <v>1</v>
      </c>
      <c r="H233" s="1" t="s">
        <v>505</v>
      </c>
      <c r="I23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0.24479166666666663</v>
      </c>
      <c r="J233" s="1" t="str">
        <f>IFERROR(INDEX('consumption_figs'!$C:$C,MATCH(Table2[[#This Row],[item_code]],'consumption_figs'!A:A,0),1),"NA")</f>
        <v>pc/heat</v>
      </c>
      <c r="K233" s="1">
        <f>+SUMIFS(prod!$E:$E,prod!$A:$A,Table2[[#This Row],[date]],prod!$G:$G,Table2[[#This Row],[production_line]],prod!$F:$F,Table2[[#This Row],[output_type]])</f>
        <v>100</v>
      </c>
      <c r="L233">
        <f>+Table2[[#This Row],[cons_qty_base_uom]]/Table2[[#This Row],[Column1]]</f>
        <v>0.24479166666666663</v>
      </c>
    </row>
    <row r="234" spans="1:12" x14ac:dyDescent="0.25">
      <c r="A234" s="2">
        <v>45870</v>
      </c>
      <c r="B234" s="1" t="s">
        <v>47</v>
      </c>
      <c r="C234" s="4">
        <v>112.15277777777777</v>
      </c>
      <c r="D234" s="4">
        <v>0.201875</v>
      </c>
      <c r="E234" s="4">
        <v>1665.4687499999998</v>
      </c>
      <c r="F234" s="1" t="s">
        <v>510</v>
      </c>
      <c r="G234" s="1">
        <v>1</v>
      </c>
      <c r="H234" s="1" t="s">
        <v>505</v>
      </c>
      <c r="I23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1.1215277777777777</v>
      </c>
      <c r="J234" s="1" t="str">
        <f>IFERROR(INDEX('consumption_figs'!$C:$C,MATCH(Table2[[#This Row],[item_code]],'consumption_figs'!A:A,0),1),"NA")</f>
        <v>pc/heat</v>
      </c>
      <c r="K234" s="1">
        <f>+SUMIFS(prod!$E:$E,prod!$A:$A,Table2[[#This Row],[date]],prod!$G:$G,Table2[[#This Row],[production_line]],prod!$F:$F,Table2[[#This Row],[output_type]])</f>
        <v>100</v>
      </c>
      <c r="L234">
        <f>+Table2[[#This Row],[cons_qty_base_uom]]/Table2[[#This Row],[Column1]]</f>
        <v>1.1215277777777777</v>
      </c>
    </row>
    <row r="235" spans="1:12" x14ac:dyDescent="0.25">
      <c r="A235" s="2">
        <v>45870</v>
      </c>
      <c r="B235" s="1" t="s">
        <v>46</v>
      </c>
      <c r="C235" s="4">
        <v>29.166666666666664</v>
      </c>
      <c r="D235" s="4">
        <v>5.2500000000000005E-2</v>
      </c>
      <c r="E235" s="4">
        <v>449.16666666666663</v>
      </c>
      <c r="F235" s="1" t="s">
        <v>510</v>
      </c>
      <c r="G235" s="1">
        <v>1</v>
      </c>
      <c r="H235" s="1" t="s">
        <v>505</v>
      </c>
      <c r="I23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0.29166666666666663</v>
      </c>
      <c r="J235" s="1" t="str">
        <f>IFERROR(INDEX('consumption_figs'!$C:$C,MATCH(Table2[[#This Row],[item_code]],'consumption_figs'!A:A,0),1),"NA")</f>
        <v>pc/heat</v>
      </c>
      <c r="K235" s="1">
        <f>+SUMIFS(prod!$E:$E,prod!$A:$A,Table2[[#This Row],[date]],prod!$G:$G,Table2[[#This Row],[production_line]],prod!$F:$F,Table2[[#This Row],[output_type]])</f>
        <v>100</v>
      </c>
      <c r="L235">
        <f>+Table2[[#This Row],[cons_qty_base_uom]]/Table2[[#This Row],[Column1]]</f>
        <v>0.29166666666666663</v>
      </c>
    </row>
    <row r="236" spans="1:12" x14ac:dyDescent="0.25">
      <c r="A236" s="2">
        <v>45870</v>
      </c>
      <c r="B236" s="1" t="s">
        <v>43</v>
      </c>
      <c r="C236" s="4">
        <v>78.298611111111114</v>
      </c>
      <c r="D236" s="4">
        <v>0.14093750000000002</v>
      </c>
      <c r="E236" s="4">
        <v>1205.7986111111111</v>
      </c>
      <c r="F236" s="1" t="s">
        <v>510</v>
      </c>
      <c r="G236" s="1">
        <v>1</v>
      </c>
      <c r="H236" s="1" t="s">
        <v>505</v>
      </c>
      <c r="I23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0.78298611111111116</v>
      </c>
      <c r="J236" s="1" t="str">
        <f>IFERROR(INDEX('consumption_figs'!$C:$C,MATCH(Table2[[#This Row],[item_code]],'consumption_figs'!A:A,0),1),"NA")</f>
        <v>pc/heat</v>
      </c>
      <c r="K236" s="1">
        <f>+SUMIFS(prod!$E:$E,prod!$A:$A,Table2[[#This Row],[date]],prod!$G:$G,Table2[[#This Row],[production_line]],prod!$F:$F,Table2[[#This Row],[output_type]])</f>
        <v>100</v>
      </c>
      <c r="L236">
        <f>+Table2[[#This Row],[cons_qty_base_uom]]/Table2[[#This Row],[Column1]]</f>
        <v>0.78298611111111116</v>
      </c>
    </row>
    <row r="237" spans="1:12" x14ac:dyDescent="0.25">
      <c r="A237" s="2">
        <v>45870</v>
      </c>
      <c r="B237" s="1" t="s">
        <v>48</v>
      </c>
      <c r="C237" s="4">
        <v>0.86805555555555558</v>
      </c>
      <c r="D237" s="4">
        <v>1.5277777777777779E-3</v>
      </c>
      <c r="E237" s="4">
        <v>12.890625</v>
      </c>
      <c r="F237" s="1" t="s">
        <v>510</v>
      </c>
      <c r="G237" s="1">
        <v>1</v>
      </c>
      <c r="H237" s="1" t="s">
        <v>505</v>
      </c>
      <c r="I23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8.6805555555555559E-3</v>
      </c>
      <c r="J237" s="1" t="str">
        <f>IFERROR(INDEX('consumption_figs'!$C:$C,MATCH(Table2[[#This Row],[item_code]],'consumption_figs'!A:A,0),1),"NA")</f>
        <v>pc/heat</v>
      </c>
      <c r="K237" s="1">
        <f>+SUMIFS(prod!$E:$E,prod!$A:$A,Table2[[#This Row],[date]],prod!$G:$G,Table2[[#This Row],[production_line]],prod!$F:$F,Table2[[#This Row],[output_type]])</f>
        <v>100</v>
      </c>
      <c r="L237">
        <f>+Table2[[#This Row],[cons_qty_base_uom]]/Table2[[#This Row],[Column1]]</f>
        <v>8.6805555555555559E-3</v>
      </c>
    </row>
    <row r="238" spans="1:12" x14ac:dyDescent="0.25">
      <c r="A238" s="2">
        <v>45870</v>
      </c>
      <c r="B238" s="1" t="s">
        <v>54</v>
      </c>
      <c r="C238" s="4">
        <v>32.118055555555557</v>
      </c>
      <c r="D238" s="4">
        <v>5.6527777777777774E-2</v>
      </c>
      <c r="E238" s="4">
        <v>713.66319444444446</v>
      </c>
      <c r="F238" s="1" t="s">
        <v>510</v>
      </c>
      <c r="G238" s="1">
        <v>1</v>
      </c>
      <c r="H238" s="1" t="s">
        <v>505</v>
      </c>
      <c r="I23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0.32118055555555558</v>
      </c>
      <c r="J238" s="1" t="str">
        <f>IFERROR(INDEX('consumption_figs'!$C:$C,MATCH(Table2[[#This Row],[item_code]],'consumption_figs'!A:A,0),1),"NA")</f>
        <v>pc/heat</v>
      </c>
      <c r="K238" s="1">
        <f>+SUMIFS(prod!$E:$E,prod!$A:$A,Table2[[#This Row],[date]],prod!$G:$G,Table2[[#This Row],[production_line]],prod!$F:$F,Table2[[#This Row],[output_type]])</f>
        <v>100</v>
      </c>
      <c r="L238">
        <f>+Table2[[#This Row],[cons_qty_base_uom]]/Table2[[#This Row],[Column1]]</f>
        <v>0.32118055555555558</v>
      </c>
    </row>
    <row r="239" spans="1:12" x14ac:dyDescent="0.25">
      <c r="A239" s="2">
        <v>45870</v>
      </c>
      <c r="B239" s="1" t="s">
        <v>56</v>
      </c>
      <c r="C239" s="4">
        <v>6.193548387096774</v>
      </c>
      <c r="D239" s="4">
        <v>5.2211612903225806</v>
      </c>
      <c r="E239" s="4">
        <v>10343.225806451612</v>
      </c>
      <c r="F239" s="1" t="s">
        <v>510</v>
      </c>
      <c r="G239" s="1">
        <v>1</v>
      </c>
      <c r="H239" s="1" t="s">
        <v>505</v>
      </c>
      <c r="I2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6.1935483870967742E-2</v>
      </c>
      <c r="J239" s="1" t="str">
        <f>IFERROR(INDEX('consumption_figs'!$C:$C,MATCH(Table2[[#This Row],[item_code]],'consumption_figs'!A:A,0),1),"NA")</f>
        <v>pc/heat</v>
      </c>
      <c r="K239" s="1">
        <f>+SUMIFS(prod!$E:$E,prod!$A:$A,Table2[[#This Row],[date]],prod!$G:$G,Table2[[#This Row],[production_line]],prod!$F:$F,Table2[[#This Row],[output_type]])</f>
        <v>100</v>
      </c>
      <c r="L239">
        <f>+Table2[[#This Row],[cons_qty_base_uom]]/Table2[[#This Row],[Column1]]</f>
        <v>6.1935483870967742E-2</v>
      </c>
    </row>
    <row r="240" spans="1:12" x14ac:dyDescent="0.25">
      <c r="A240" s="2">
        <v>45870</v>
      </c>
      <c r="B240" s="1" t="s">
        <v>210</v>
      </c>
      <c r="C240" s="4">
        <v>46.277777777777779</v>
      </c>
      <c r="D240" s="4">
        <v>4.2112777777777772</v>
      </c>
      <c r="E240" s="4">
        <v>10375.477777777778</v>
      </c>
      <c r="F240" s="1" t="s">
        <v>509</v>
      </c>
      <c r="G240" s="1">
        <v>1</v>
      </c>
      <c r="H240" s="1" t="s">
        <v>505</v>
      </c>
      <c r="I2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9.825430526067469E-2</v>
      </c>
      <c r="J240" s="1" t="str">
        <f>IFERROR(INDEX('consumption_figs'!$C:$C,MATCH(Table2[[#This Row],[item_code]],'consumption_figs'!A:A,0),1),"NA")</f>
        <v>pc/heat</v>
      </c>
      <c r="K240" s="1">
        <f>+SUMIFS(prod!$E:$E,prod!$A:$A,Table2[[#This Row],[date]],prod!$G:$G,Table2[[#This Row],[production_line]],prod!$F:$F,Table2[[#This Row],[output_type]])</f>
        <v>471</v>
      </c>
      <c r="L240">
        <f>+Table2[[#This Row],[cons_qty_base_uom]]/Table2[[#This Row],[Column1]]</f>
        <v>9.825430526067469E-2</v>
      </c>
    </row>
    <row r="241" spans="1:12" x14ac:dyDescent="0.25">
      <c r="A241" s="2">
        <v>45870</v>
      </c>
      <c r="B241" s="1" t="s">
        <v>158</v>
      </c>
      <c r="C241" s="4">
        <v>67.823999999999998</v>
      </c>
      <c r="D241" s="4">
        <v>3.1334687999999997</v>
      </c>
      <c r="E241" s="4">
        <v>17627.457599999998</v>
      </c>
      <c r="F241" s="1" t="s">
        <v>509</v>
      </c>
      <c r="G241" s="1">
        <v>1</v>
      </c>
      <c r="H241" s="1" t="s">
        <v>505</v>
      </c>
      <c r="I2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0.14399999999999999</v>
      </c>
      <c r="J241" s="1" t="str">
        <f>IFERROR(INDEX('consumption_figs'!$C:$C,MATCH(Table2[[#This Row],[item_code]],'consumption_figs'!A:A,0),1),"NA")</f>
        <v>pc/heat</v>
      </c>
      <c r="K241" s="1">
        <f>+SUMIFS(prod!$E:$E,prod!$A:$A,Table2[[#This Row],[date]],prod!$G:$G,Table2[[#This Row],[production_line]],prod!$F:$F,Table2[[#This Row],[output_type]])</f>
        <v>471</v>
      </c>
      <c r="L241">
        <f>+Table2[[#This Row],[cons_qty_base_uom]]/Table2[[#This Row],[Column1]]</f>
        <v>0.14399999999999999</v>
      </c>
    </row>
    <row r="242" spans="1:12" x14ac:dyDescent="0.25">
      <c r="A242" s="2">
        <v>45870</v>
      </c>
      <c r="B242" s="1" t="s">
        <v>159</v>
      </c>
      <c r="C242" s="4">
        <v>21.006944444444443</v>
      </c>
      <c r="D242" s="4">
        <v>0.90329861111111109</v>
      </c>
      <c r="E242" s="4">
        <v>4695.052083333333</v>
      </c>
      <c r="F242" s="1" t="s">
        <v>510</v>
      </c>
      <c r="G242" s="1">
        <v>1</v>
      </c>
      <c r="H242" s="1" t="s">
        <v>505</v>
      </c>
      <c r="I2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0.21006944444444442</v>
      </c>
      <c r="J242" s="1" t="str">
        <f>IFERROR(INDEX('consumption_figs'!$C:$C,MATCH(Table2[[#This Row],[item_code]],'consumption_figs'!A:A,0),1),"NA")</f>
        <v>pc/heat</v>
      </c>
      <c r="K242" s="1">
        <f>+SUMIFS(prod!$E:$E,prod!$A:$A,Table2[[#This Row],[date]],prod!$G:$G,Table2[[#This Row],[production_line]],prod!$F:$F,Table2[[#This Row],[output_type]])</f>
        <v>100</v>
      </c>
      <c r="L242">
        <f>+Table2[[#This Row],[cons_qty_base_uom]]/Table2[[#This Row],[Column1]]</f>
        <v>0.21006944444444442</v>
      </c>
    </row>
    <row r="243" spans="1:12" x14ac:dyDescent="0.25">
      <c r="A243" s="2">
        <v>45870</v>
      </c>
      <c r="B243" s="1" t="s">
        <v>154</v>
      </c>
      <c r="C243" s="4">
        <v>494.54999999999995</v>
      </c>
      <c r="D243" s="4">
        <v>2.1265649999999997E-2</v>
      </c>
      <c r="E243" s="4">
        <v>1879.2899999999997</v>
      </c>
      <c r="F243" s="1" t="s">
        <v>509</v>
      </c>
      <c r="G243" s="1">
        <v>1</v>
      </c>
      <c r="H243" s="1" t="s">
        <v>505</v>
      </c>
      <c r="I2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1.0499999999999998</v>
      </c>
      <c r="J243" s="1" t="str">
        <f>IFERROR(INDEX('consumption_figs'!$C:$C,MATCH(Table2[[#This Row],[item_code]],'consumption_figs'!A:A,0),1),"NA")</f>
        <v>pc/heat</v>
      </c>
      <c r="K243" s="1">
        <f>+SUMIFS(prod!$E:$E,prod!$A:$A,Table2[[#This Row],[date]],prod!$G:$G,Table2[[#This Row],[production_line]],prod!$F:$F,Table2[[#This Row],[output_type]])</f>
        <v>471</v>
      </c>
      <c r="L243">
        <f>+Table2[[#This Row],[cons_qty_base_uom]]/Table2[[#This Row],[Column1]]</f>
        <v>1.0499999999999998</v>
      </c>
    </row>
    <row r="244" spans="1:12" x14ac:dyDescent="0.25">
      <c r="A244" s="2">
        <v>45870</v>
      </c>
      <c r="B244" s="1" t="s">
        <v>155</v>
      </c>
      <c r="C244" s="4">
        <v>70.833333333333329</v>
      </c>
      <c r="D244" s="4">
        <v>1.3599999999999999</v>
      </c>
      <c r="E244" s="4">
        <v>6297.083333333333</v>
      </c>
      <c r="F244" s="1" t="s">
        <v>509</v>
      </c>
      <c r="G244" s="1">
        <v>1</v>
      </c>
      <c r="H244" s="1" t="s">
        <v>505</v>
      </c>
      <c r="I2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0.15038924274593063</v>
      </c>
      <c r="J244" s="1" t="str">
        <f>IFERROR(INDEX('consumption_figs'!$C:$C,MATCH(Table2[[#This Row],[item_code]],'consumption_figs'!A:A,0),1),"NA")</f>
        <v>pc/heat</v>
      </c>
      <c r="K244" s="1">
        <f>+SUMIFS(prod!$E:$E,prod!$A:$A,Table2[[#This Row],[date]],prod!$G:$G,Table2[[#This Row],[production_line]],prod!$F:$F,Table2[[#This Row],[output_type]])</f>
        <v>471</v>
      </c>
      <c r="L244">
        <f>+Table2[[#This Row],[cons_qty_base_uom]]/Table2[[#This Row],[Column1]]</f>
        <v>0.15038924274593063</v>
      </c>
    </row>
    <row r="245" spans="1:12" x14ac:dyDescent="0.25">
      <c r="A245" s="2">
        <v>45870</v>
      </c>
      <c r="B245" s="1" t="s">
        <v>208</v>
      </c>
      <c r="C245" s="4">
        <v>70.833333333333329</v>
      </c>
      <c r="D245" s="4">
        <v>1.7177083333333334</v>
      </c>
      <c r="E245" s="4">
        <v>4582.916666666667</v>
      </c>
      <c r="F245" s="1" t="s">
        <v>509</v>
      </c>
      <c r="G245" s="1">
        <v>1</v>
      </c>
      <c r="H245" s="1" t="s">
        <v>505</v>
      </c>
      <c r="I2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0.15038924274593063</v>
      </c>
      <c r="J245" s="1" t="str">
        <f>IFERROR(INDEX('consumption_figs'!$C:$C,MATCH(Table2[[#This Row],[item_code]],'consumption_figs'!A:A,0),1),"NA")</f>
        <v>pc/heat</v>
      </c>
      <c r="K245" s="1">
        <f>+SUMIFS(prod!$E:$E,prod!$A:$A,Table2[[#This Row],[date]],prod!$G:$G,Table2[[#This Row],[production_line]],prod!$F:$F,Table2[[#This Row],[output_type]])</f>
        <v>471</v>
      </c>
      <c r="L245">
        <f>+Table2[[#This Row],[cons_qty_base_uom]]/Table2[[#This Row],[Column1]]</f>
        <v>0.15038924274593063</v>
      </c>
    </row>
    <row r="246" spans="1:12" x14ac:dyDescent="0.25">
      <c r="A246" s="2">
        <v>45870</v>
      </c>
      <c r="B246" s="1" t="s">
        <v>156</v>
      </c>
      <c r="C246" s="4">
        <v>79.333333333333329</v>
      </c>
      <c r="D246" s="4">
        <v>4.4109333333333343</v>
      </c>
      <c r="E246" s="4">
        <v>17731</v>
      </c>
      <c r="F246" s="1" t="s">
        <v>509</v>
      </c>
      <c r="G246" s="1">
        <v>1</v>
      </c>
      <c r="H246" s="1" t="s">
        <v>505</v>
      </c>
      <c r="I2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0.1684359518754423</v>
      </c>
      <c r="J246" s="1" t="str">
        <f>IFERROR(INDEX('consumption_figs'!$C:$C,MATCH(Table2[[#This Row],[item_code]],'consumption_figs'!A:A,0),1),"NA")</f>
        <v>pc/heat</v>
      </c>
      <c r="K246" s="1">
        <f>+SUMIFS(prod!$E:$E,prod!$A:$A,Table2[[#This Row],[date]],prod!$G:$G,Table2[[#This Row],[production_line]],prod!$F:$F,Table2[[#This Row],[output_type]])</f>
        <v>471</v>
      </c>
      <c r="L246">
        <f>+Table2[[#This Row],[cons_qty_base_uom]]/Table2[[#This Row],[Column1]]</f>
        <v>0.1684359518754423</v>
      </c>
    </row>
    <row r="247" spans="1:12" x14ac:dyDescent="0.25">
      <c r="A247" s="2">
        <v>45870</v>
      </c>
      <c r="B247" s="1" t="s">
        <v>157</v>
      </c>
      <c r="C247" s="4">
        <v>79.333333333333329</v>
      </c>
      <c r="D247" s="4">
        <v>3.0099066666666667</v>
      </c>
      <c r="E247" s="4">
        <v>92526.46666666666</v>
      </c>
      <c r="F247" s="1" t="s">
        <v>509</v>
      </c>
      <c r="G247" s="1">
        <v>1</v>
      </c>
      <c r="H247" s="1" t="s">
        <v>505</v>
      </c>
      <c r="I2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0.1684359518754423</v>
      </c>
      <c r="J247" s="1" t="str">
        <f>IFERROR(INDEX('consumption_figs'!$C:$C,MATCH(Table2[[#This Row],[item_code]],'consumption_figs'!A:A,0),1),"NA")</f>
        <v>pc/heat</v>
      </c>
      <c r="K247" s="1">
        <f>+SUMIFS(prod!$E:$E,prod!$A:$A,Table2[[#This Row],[date]],prod!$G:$G,Table2[[#This Row],[production_line]],prod!$F:$F,Table2[[#This Row],[output_type]])</f>
        <v>471</v>
      </c>
      <c r="L247">
        <f>+Table2[[#This Row],[cons_qty_base_uom]]/Table2[[#This Row],[Column1]]</f>
        <v>0.1684359518754423</v>
      </c>
    </row>
    <row r="248" spans="1:12" x14ac:dyDescent="0.25">
      <c r="A248" s="2">
        <v>45870</v>
      </c>
      <c r="B248" s="1" t="s">
        <v>266</v>
      </c>
      <c r="C248" s="4">
        <v>23.272637316589151</v>
      </c>
      <c r="D248" s="4">
        <v>23.272637316589151</v>
      </c>
      <c r="E248" s="4">
        <v>47854.593208609615</v>
      </c>
      <c r="F248" s="1" t="s">
        <v>509</v>
      </c>
      <c r="G248" s="1">
        <v>1</v>
      </c>
      <c r="H248" s="1" t="s">
        <v>505</v>
      </c>
      <c r="I2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0.26830031146273559</v>
      </c>
      <c r="J248" s="1" t="str">
        <f>IFERROR(INDEX('consumption_figs'!$C:$C,MATCH(Table2[[#This Row],[item_code]],'consumption_figs'!A:A,0),1),"NA")</f>
        <v>kg/ton</v>
      </c>
      <c r="K248" s="1">
        <f>+SUMIFS(prod!$E:$E,prod!$A:$A,Table2[[#This Row],[date]],prod!$G:$G,Table2[[#This Row],[production_line]],prod!$F:$F,Table2[[#This Row],[output_type]])</f>
        <v>471</v>
      </c>
      <c r="L248">
        <f>+Table2[[#This Row],[cons_qty_base_uom]]/Table2[[#This Row],[Column1]]</f>
        <v>4.9411119568129831E-2</v>
      </c>
    </row>
    <row r="249" spans="1:12" x14ac:dyDescent="0.25">
      <c r="A249" s="2">
        <v>45870</v>
      </c>
      <c r="B249" s="1" t="s">
        <v>268</v>
      </c>
      <c r="C249" s="4">
        <v>6.3329468624206964</v>
      </c>
      <c r="D249" s="4">
        <v>6.3329468624206964</v>
      </c>
      <c r="E249" s="4">
        <v>10790.20152312963</v>
      </c>
      <c r="F249" s="1" t="s">
        <v>509</v>
      </c>
      <c r="G249" s="1">
        <v>1</v>
      </c>
      <c r="H249" s="1" t="s">
        <v>505</v>
      </c>
      <c r="I2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7.3009843815735304E-2</v>
      </c>
      <c r="J249" s="1" t="str">
        <f>IFERROR(INDEX('consumption_figs'!$C:$C,MATCH(Table2[[#This Row],[item_code]],'consumption_figs'!A:A,0),1),"NA")</f>
        <v>kg/ton</v>
      </c>
      <c r="K249" s="1">
        <f>+SUMIFS(prod!$E:$E,prod!$A:$A,Table2[[#This Row],[date]],prod!$G:$G,Table2[[#This Row],[production_line]],prod!$F:$F,Table2[[#This Row],[output_type]])</f>
        <v>471</v>
      </c>
      <c r="L249">
        <f>+Table2[[#This Row],[cons_qty_base_uom]]/Table2[[#This Row],[Column1]]</f>
        <v>1.3445747053971755E-2</v>
      </c>
    </row>
    <row r="250" spans="1:12" x14ac:dyDescent="0.25">
      <c r="A250" s="2">
        <v>45870</v>
      </c>
      <c r="B250" s="1" t="s">
        <v>267</v>
      </c>
      <c r="C250" s="4">
        <v>1.5549646313979391</v>
      </c>
      <c r="D250" s="4">
        <v>1.5549646313979391</v>
      </c>
      <c r="E250" s="4">
        <v>8862.5209166525528</v>
      </c>
      <c r="F250" s="1" t="s">
        <v>509</v>
      </c>
      <c r="G250" s="1">
        <v>1</v>
      </c>
      <c r="H250" s="1" t="s">
        <v>505</v>
      </c>
      <c r="I2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1.7926524151185012E-2</v>
      </c>
      <c r="J250" s="1" t="str">
        <f>IFERROR(INDEX('consumption_figs'!$C:$C,MATCH(Table2[[#This Row],[item_code]],'consumption_figs'!A:A,0),1),"NA")</f>
        <v>kg/ton</v>
      </c>
      <c r="K250" s="1">
        <f>+SUMIFS(prod!$E:$E,prod!$A:$A,Table2[[#This Row],[date]],prod!$G:$G,Table2[[#This Row],[production_line]],prod!$F:$F,Table2[[#This Row],[output_type]])</f>
        <v>471</v>
      </c>
      <c r="L250">
        <f>+Table2[[#This Row],[cons_qty_base_uom]]/Table2[[#This Row],[Column1]]</f>
        <v>3.3014111070019938E-3</v>
      </c>
    </row>
    <row r="251" spans="1:12" x14ac:dyDescent="0.25">
      <c r="A251" s="2">
        <v>45870</v>
      </c>
      <c r="B251" s="1" t="s">
        <v>269</v>
      </c>
      <c r="C251" s="4">
        <v>0.70680210518088138</v>
      </c>
      <c r="D251" s="4">
        <v>0.70680210518088138</v>
      </c>
      <c r="E251" s="4">
        <v>1353.0312699477613</v>
      </c>
      <c r="F251" s="1" t="s">
        <v>509</v>
      </c>
      <c r="G251" s="1">
        <v>1</v>
      </c>
      <c r="H251" s="1" t="s">
        <v>505</v>
      </c>
      <c r="I2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8.1484200687204598E-3</v>
      </c>
      <c r="J251" s="1" t="str">
        <f>IFERROR(INDEX('consumption_figs'!$C:$C,MATCH(Table2[[#This Row],[item_code]],'consumption_figs'!A:A,0),1),"NA")</f>
        <v>kg/ton</v>
      </c>
      <c r="K251" s="1">
        <f>+SUMIFS(prod!$E:$E,prod!$A:$A,Table2[[#This Row],[date]],prod!$G:$G,Table2[[#This Row],[production_line]],prod!$F:$F,Table2[[#This Row],[output_type]])</f>
        <v>471</v>
      </c>
      <c r="L251">
        <f>+Table2[[#This Row],[cons_qty_base_uom]]/Table2[[#This Row],[Column1]]</f>
        <v>1.5006414122736335E-3</v>
      </c>
    </row>
    <row r="252" spans="1:12" x14ac:dyDescent="0.25">
      <c r="A252" s="2">
        <v>45870</v>
      </c>
      <c r="B252" s="1" t="s">
        <v>284</v>
      </c>
      <c r="C252" s="4">
        <v>2.8272084207235255</v>
      </c>
      <c r="D252" s="4">
        <v>2.8272084207235255</v>
      </c>
      <c r="E252" s="4">
        <v>3338.6504240324116</v>
      </c>
      <c r="F252" s="1" t="s">
        <v>509</v>
      </c>
      <c r="G252" s="1">
        <v>1</v>
      </c>
      <c r="H252" s="1" t="s">
        <v>505</v>
      </c>
      <c r="I2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3.2593680274881839E-2</v>
      </c>
      <c r="J252" s="1" t="str">
        <f>IFERROR(INDEX('consumption_figs'!$C:$C,MATCH(Table2[[#This Row],[item_code]],'consumption_figs'!A:A,0),1),"NA")</f>
        <v>kg/ton</v>
      </c>
      <c r="K252" s="1">
        <f>+SUMIFS(prod!$E:$E,prod!$A:$A,Table2[[#This Row],[date]],prod!$G:$G,Table2[[#This Row],[production_line]],prod!$F:$F,Table2[[#This Row],[output_type]])</f>
        <v>471</v>
      </c>
      <c r="L252">
        <f>+Table2[[#This Row],[cons_qty_base_uom]]/Table2[[#This Row],[Column1]]</f>
        <v>6.0025656490945338E-3</v>
      </c>
    </row>
    <row r="253" spans="1:12" x14ac:dyDescent="0.25">
      <c r="A253" s="2">
        <v>45901</v>
      </c>
      <c r="B253" s="1" t="s">
        <v>536</v>
      </c>
      <c r="C253" s="4">
        <v>16121.579999999996</v>
      </c>
      <c r="D253" s="4">
        <v>16121.579999999996</v>
      </c>
      <c r="E253" s="4">
        <v>117848.74979999996</v>
      </c>
      <c r="F253" s="1" t="s">
        <v>621</v>
      </c>
      <c r="G253" s="1">
        <v>1</v>
      </c>
      <c r="H253" s="1" t="s">
        <v>505</v>
      </c>
      <c r="I2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537.38599999999985</v>
      </c>
      <c r="J253" s="1" t="str">
        <f>IFERROR(INDEX('consumption_figs'!$C:$C,MATCH(Table2[[#This Row],[item_code]],'consumption_figs'!A:A,0),1),"NA")</f>
        <v>ton/day</v>
      </c>
      <c r="K253" s="1">
        <f>+SUMIFS(prod!$E:$E,prod!$A:$A,Table2[[#This Row],[date]],prod!$G:$G,Table2[[#This Row],[production_line]],prod!$F:$F,Table2[[#This Row],[output_type]])</f>
        <v>0</v>
      </c>
      <c r="L253" t="e">
        <f>+Table2[[#This Row],[cons_qty_base_uom]]/Table2[[#This Row],[Column1]]</f>
        <v>#DIV/0!</v>
      </c>
    </row>
    <row r="254" spans="1:12" x14ac:dyDescent="0.25">
      <c r="A254" s="2">
        <v>45901</v>
      </c>
      <c r="B254" s="1" t="s">
        <v>270</v>
      </c>
      <c r="C254" s="4">
        <v>34.17</v>
      </c>
      <c r="D254" s="4">
        <v>34.17</v>
      </c>
      <c r="E254" s="4">
        <v>1090.7064</v>
      </c>
      <c r="F254" s="1" t="s">
        <v>509</v>
      </c>
      <c r="G254" s="1">
        <v>1</v>
      </c>
      <c r="H254" s="1" t="s">
        <v>505</v>
      </c>
      <c r="I2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1.139</v>
      </c>
      <c r="J254" s="1" t="str">
        <f>IFERROR(INDEX('consumption_figs'!$C:$C,MATCH(Table2[[#This Row],[item_code]],'consumption_figs'!A:A,0),1),"NA")</f>
        <v>NA</v>
      </c>
      <c r="K254" s="1">
        <f>+SUMIFS(prod!$E:$E,prod!$A:$A,Table2[[#This Row],[date]],prod!$G:$G,Table2[[#This Row],[production_line]],prod!$F:$F,Table2[[#This Row],[output_type]])</f>
        <v>544</v>
      </c>
      <c r="L254">
        <f>+Table2[[#This Row],[cons_qty_base_uom]]/Table2[[#This Row],[Column1]]</f>
        <v>6.2812500000000007E-2</v>
      </c>
    </row>
    <row r="255" spans="1:12" x14ac:dyDescent="0.25">
      <c r="A255" s="2">
        <v>45901</v>
      </c>
      <c r="B255" s="1" t="s">
        <v>57</v>
      </c>
      <c r="C255" s="4">
        <v>3.8327166336804068</v>
      </c>
      <c r="D255" s="4">
        <v>0</v>
      </c>
      <c r="E255" s="4">
        <v>6707.2541089407123</v>
      </c>
      <c r="F255" s="1" t="s">
        <v>509</v>
      </c>
      <c r="G255" s="1">
        <v>1</v>
      </c>
      <c r="H255" s="1" t="s">
        <v>505</v>
      </c>
      <c r="I2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7.0454349883831008E-3</v>
      </c>
      <c r="J255" s="1" t="str">
        <f>IFERROR(INDEX('consumption_figs'!$C:$C,MATCH(Table2[[#This Row],[item_code]],'consumption_figs'!A:A,0),1),"NA")</f>
        <v>pc/heat</v>
      </c>
      <c r="K255" s="1">
        <f>+SUMIFS(prod!$E:$E,prod!$A:$A,Table2[[#This Row],[date]],prod!$G:$G,Table2[[#This Row],[production_line]],prod!$F:$F,Table2[[#This Row],[output_type]])</f>
        <v>544</v>
      </c>
      <c r="L255">
        <f>+Table2[[#This Row],[cons_qty_base_uom]]/Table2[[#This Row],[Column1]]</f>
        <v>7.0454349883831008E-3</v>
      </c>
    </row>
    <row r="256" spans="1:12" x14ac:dyDescent="0.25">
      <c r="A256" s="2">
        <v>45901</v>
      </c>
      <c r="B256" s="1" t="s">
        <v>276</v>
      </c>
      <c r="C256" s="4">
        <v>13.129929007830651</v>
      </c>
      <c r="D256" s="4">
        <v>13.129929007830651</v>
      </c>
      <c r="E256" s="4">
        <v>282293.47366835899</v>
      </c>
      <c r="F256" s="1" t="s">
        <v>509</v>
      </c>
      <c r="G256" s="1">
        <v>1</v>
      </c>
      <c r="H256" s="1" t="s">
        <v>505</v>
      </c>
      <c r="I2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0.13127041058797717</v>
      </c>
      <c r="J256" s="1" t="str">
        <f>IFERROR(INDEX('consumption_figs'!$C:$C,MATCH(Table2[[#This Row],[item_code]],'consumption_figs'!A:A,0),1),"NA")</f>
        <v>kg/ton</v>
      </c>
      <c r="K256" s="1">
        <f>+SUMIFS(prod!$E:$E,prod!$A:$A,Table2[[#This Row],[date]],prod!$G:$G,Table2[[#This Row],[production_line]],prod!$F:$F,Table2[[#This Row],[output_type]])</f>
        <v>544</v>
      </c>
      <c r="L256">
        <f>+Table2[[#This Row],[cons_qty_base_uom]]/Table2[[#This Row],[Column1]]</f>
        <v>2.4135898911453402E-2</v>
      </c>
    </row>
    <row r="257" spans="1:12" x14ac:dyDescent="0.25">
      <c r="A257" s="2">
        <v>45901</v>
      </c>
      <c r="B257" s="1" t="s">
        <v>277</v>
      </c>
      <c r="C257" s="4">
        <v>11.49814990104122</v>
      </c>
      <c r="D257" s="4">
        <v>11.49814990104122</v>
      </c>
      <c r="E257" s="4">
        <v>14372.687376301525</v>
      </c>
      <c r="F257" s="1" t="s">
        <v>509</v>
      </c>
      <c r="G257" s="1">
        <v>1</v>
      </c>
      <c r="H257" s="1" t="s">
        <v>505</v>
      </c>
      <c r="I2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0.11495620864451042</v>
      </c>
      <c r="J257" s="1" t="str">
        <f>IFERROR(INDEX('consumption_figs'!$C:$C,MATCH(Table2[[#This Row],[item_code]],'consumption_figs'!A:A,0),1),"NA")</f>
        <v>kg/ton</v>
      </c>
      <c r="K257" s="1">
        <f>+SUMIFS(prod!$E:$E,prod!$A:$A,Table2[[#This Row],[date]],prod!$G:$G,Table2[[#This Row],[production_line]],prod!$F:$F,Table2[[#This Row],[output_type]])</f>
        <v>544</v>
      </c>
      <c r="L257">
        <f>+Table2[[#This Row],[cons_qty_base_uom]]/Table2[[#This Row],[Column1]]</f>
        <v>2.1136304965149302E-2</v>
      </c>
    </row>
    <row r="258" spans="1:12" x14ac:dyDescent="0.25">
      <c r="A258" s="2">
        <v>45901</v>
      </c>
      <c r="B258" s="1" t="s">
        <v>207</v>
      </c>
      <c r="C258" s="4">
        <v>90.066629708816279</v>
      </c>
      <c r="D258" s="4">
        <v>0</v>
      </c>
      <c r="E258" s="4">
        <v>12609.328159234279</v>
      </c>
      <c r="F258" s="1" t="s">
        <v>509</v>
      </c>
      <c r="G258" s="1">
        <v>1</v>
      </c>
      <c r="H258" s="1" t="s">
        <v>505</v>
      </c>
      <c r="I2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0.16556365755297109</v>
      </c>
      <c r="J258" s="1" t="str">
        <f>IFERROR(INDEX('consumption_figs'!$C:$C,MATCH(Table2[[#This Row],[item_code]],'consumption_figs'!A:A,0),1),"NA")</f>
        <v>pc/heat</v>
      </c>
      <c r="K258" s="1">
        <f>+SUMIFS(prod!$E:$E,prod!$A:$A,Table2[[#This Row],[date]],prod!$G:$G,Table2[[#This Row],[production_line]],prod!$F:$F,Table2[[#This Row],[output_type]])</f>
        <v>544</v>
      </c>
      <c r="L258">
        <f>+Table2[[#This Row],[cons_qty_base_uom]]/Table2[[#This Row],[Column1]]</f>
        <v>0.16556365755297109</v>
      </c>
    </row>
    <row r="259" spans="1:12" x14ac:dyDescent="0.25">
      <c r="A259" s="2">
        <v>45901</v>
      </c>
      <c r="B259" s="1" t="s">
        <v>206</v>
      </c>
      <c r="C259" s="4">
        <v>27.72058823529412</v>
      </c>
      <c r="D259" s="4">
        <v>10.395220588235295</v>
      </c>
      <c r="E259" s="4">
        <v>10256.617647058823</v>
      </c>
      <c r="F259" s="1" t="s">
        <v>509</v>
      </c>
      <c r="G259" s="1">
        <v>1</v>
      </c>
      <c r="H259" s="1" t="s">
        <v>505</v>
      </c>
      <c r="I2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5.0956963667820071E-2</v>
      </c>
      <c r="J259" s="1" t="str">
        <f>IFERROR(INDEX('consumption_figs'!$C:$C,MATCH(Table2[[#This Row],[item_code]],'consumption_figs'!A:A,0),1),"NA")</f>
        <v>pc/heat</v>
      </c>
      <c r="K259" s="1">
        <f>+SUMIFS(prod!$E:$E,prod!$A:$A,Table2[[#This Row],[date]],prod!$G:$G,Table2[[#This Row],[production_line]],prod!$F:$F,Table2[[#This Row],[output_type]])</f>
        <v>544</v>
      </c>
      <c r="L259">
        <f>+Table2[[#This Row],[cons_qty_base_uom]]/Table2[[#This Row],[Column1]]</f>
        <v>5.0956963667820071E-2</v>
      </c>
    </row>
    <row r="260" spans="1:12" x14ac:dyDescent="0.25">
      <c r="A260" s="2">
        <v>45901</v>
      </c>
      <c r="B260" s="1" t="s">
        <v>291</v>
      </c>
      <c r="C260" s="4">
        <v>1.911764705882353</v>
      </c>
      <c r="D260" s="4">
        <v>1.911764705882353</v>
      </c>
      <c r="E260" s="4">
        <v>2542.8382352941176</v>
      </c>
      <c r="F260" s="1" t="s">
        <v>509</v>
      </c>
      <c r="G260" s="1">
        <v>1</v>
      </c>
      <c r="H260" s="1" t="s">
        <v>505</v>
      </c>
      <c r="I2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1.9113442101561184E-2</v>
      </c>
      <c r="J260" s="1" t="str">
        <f>IFERROR(INDEX('consumption_figs'!$C:$C,MATCH(Table2[[#This Row],[item_code]],'consumption_figs'!A:A,0),1),"NA")</f>
        <v>kg/ton</v>
      </c>
      <c r="K260" s="1">
        <f>+SUMIFS(prod!$E:$E,prod!$A:$A,Table2[[#This Row],[date]],prod!$G:$G,Table2[[#This Row],[production_line]],prod!$F:$F,Table2[[#This Row],[output_type]])</f>
        <v>544</v>
      </c>
      <c r="L260">
        <f>+Table2[[#This Row],[cons_qty_base_uom]]/Table2[[#This Row],[Column1]]</f>
        <v>3.5142733564013841E-3</v>
      </c>
    </row>
    <row r="261" spans="1:12" x14ac:dyDescent="0.25">
      <c r="A261" s="2">
        <v>45901</v>
      </c>
      <c r="B261" s="1" t="s">
        <v>218</v>
      </c>
      <c r="C261" s="4">
        <v>1.3</v>
      </c>
      <c r="D261" s="4">
        <v>1.3</v>
      </c>
      <c r="E261" s="4">
        <v>1340.066</v>
      </c>
      <c r="F261" s="1" t="s">
        <v>510</v>
      </c>
      <c r="G261" s="1">
        <v>1</v>
      </c>
      <c r="H261" s="1" t="s">
        <v>505</v>
      </c>
      <c r="I2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0.16746103310575808</v>
      </c>
      <c r="J261" s="1" t="str">
        <f>IFERROR(INDEX('consumption_figs'!$C:$C,MATCH(Table2[[#This Row],[item_code]],'consumption_figs'!A:A,0),1),"NA")</f>
        <v>kg/ton</v>
      </c>
      <c r="K261" s="1">
        <f>+SUMIFS(prod!$E:$E,prod!$A:$A,Table2[[#This Row],[date]],prod!$G:$G,Table2[[#This Row],[production_line]],prod!$F:$F,Table2[[#This Row],[output_type]])</f>
        <v>42</v>
      </c>
      <c r="L261">
        <f>+Table2[[#This Row],[cons_qty_base_uom]]/Table2[[#This Row],[Column1]]</f>
        <v>3.0952380952380953E-2</v>
      </c>
    </row>
    <row r="262" spans="1:12" x14ac:dyDescent="0.25">
      <c r="A262" s="2">
        <v>45901</v>
      </c>
      <c r="B262" s="1" t="s">
        <v>289</v>
      </c>
      <c r="C262" s="4">
        <v>91.525735294117652</v>
      </c>
      <c r="D262" s="4">
        <v>91.525735294117652</v>
      </c>
      <c r="E262" s="4">
        <v>52779.23051470588</v>
      </c>
      <c r="F262" s="1" t="s">
        <v>509</v>
      </c>
      <c r="G262" s="1">
        <v>1</v>
      </c>
      <c r="H262" s="1" t="s">
        <v>505</v>
      </c>
      <c r="I2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0.91505604061224177</v>
      </c>
      <c r="J262" s="1" t="str">
        <f>IFERROR(INDEX('consumption_figs'!$C:$C,MATCH(Table2[[#This Row],[item_code]],'consumption_figs'!A:A,0),1),"NA")</f>
        <v>kg/ton</v>
      </c>
      <c r="K262" s="1">
        <f>+SUMIFS(prod!$E:$E,prod!$A:$A,Table2[[#This Row],[date]],prod!$G:$G,Table2[[#This Row],[production_line]],prod!$F:$F,Table2[[#This Row],[output_type]])</f>
        <v>544</v>
      </c>
      <c r="L262">
        <f>+Table2[[#This Row],[cons_qty_base_uom]]/Table2[[#This Row],[Column1]]</f>
        <v>0.16824583693771628</v>
      </c>
    </row>
    <row r="263" spans="1:12" x14ac:dyDescent="0.25">
      <c r="A263" s="2">
        <v>45901</v>
      </c>
      <c r="B263" s="1" t="s">
        <v>41</v>
      </c>
      <c r="C263" s="4">
        <v>12.936575052854122</v>
      </c>
      <c r="D263" s="4">
        <v>2.3285835095137424E-2</v>
      </c>
      <c r="E263" s="4">
        <v>128.0720930232558</v>
      </c>
      <c r="F263" s="1" t="s">
        <v>510</v>
      </c>
      <c r="G263" s="1">
        <v>1</v>
      </c>
      <c r="H263" s="1" t="s">
        <v>505</v>
      </c>
      <c r="I26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0.30801369173462195</v>
      </c>
      <c r="J263" s="1" t="str">
        <f>IFERROR(INDEX('consumption_figs'!$C:$C,MATCH(Table2[[#This Row],[item_code]],'consumption_figs'!A:A,0),1),"NA")</f>
        <v>pc/heat</v>
      </c>
      <c r="K263" s="1">
        <f>+SUMIFS(prod!$E:$E,prod!$A:$A,Table2[[#This Row],[date]],prod!$G:$G,Table2[[#This Row],[production_line]],prod!$F:$F,Table2[[#This Row],[output_type]])</f>
        <v>42</v>
      </c>
      <c r="L263">
        <f>+Table2[[#This Row],[cons_qty_base_uom]]/Table2[[#This Row],[Column1]]</f>
        <v>0.30801369173462195</v>
      </c>
    </row>
    <row r="264" spans="1:12" x14ac:dyDescent="0.25">
      <c r="A264" s="2">
        <v>45901</v>
      </c>
      <c r="B264" s="1" t="s">
        <v>42</v>
      </c>
      <c r="C264" s="4">
        <v>0.61310782241014805</v>
      </c>
      <c r="D264" s="4">
        <v>1.1035940803382663E-3</v>
      </c>
      <c r="E264" s="4">
        <v>9.4418604651162799</v>
      </c>
      <c r="F264" s="1" t="s">
        <v>510</v>
      </c>
      <c r="G264" s="1">
        <v>1</v>
      </c>
      <c r="H264" s="1" t="s">
        <v>505</v>
      </c>
      <c r="I26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3.6786469344608876E-5</v>
      </c>
      <c r="J264" s="1" t="str">
        <f>IFERROR(INDEX('consumption_figs'!$C:$C,MATCH(Table2[[#This Row],[item_code]],'consumption_figs'!A:A,0),1),"NA")</f>
        <v>NA</v>
      </c>
      <c r="K264" s="1">
        <f>+SUMIFS(prod!$E:$E,prod!$A:$A,Table2[[#This Row],[date]],prod!$G:$G,Table2[[#This Row],[production_line]],prod!$F:$F,Table2[[#This Row],[output_type]])</f>
        <v>42</v>
      </c>
      <c r="L264">
        <f>+Table2[[#This Row],[cons_qty_base_uom]]/Table2[[#This Row],[Column1]]</f>
        <v>1.4597805295479716E-2</v>
      </c>
    </row>
    <row r="265" spans="1:12" x14ac:dyDescent="0.25">
      <c r="A265" s="2">
        <v>45901</v>
      </c>
      <c r="B265" s="1" t="s">
        <v>45</v>
      </c>
      <c r="C265" s="4">
        <v>4.1078224101479917</v>
      </c>
      <c r="D265" s="4">
        <v>7.3940803382663853E-3</v>
      </c>
      <c r="E265" s="4">
        <v>61.001162790697677</v>
      </c>
      <c r="F265" s="1" t="s">
        <v>510</v>
      </c>
      <c r="G265" s="1">
        <v>1</v>
      </c>
      <c r="H265" s="1" t="s">
        <v>505</v>
      </c>
      <c r="I26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9.7805295479714088E-2</v>
      </c>
      <c r="J265" s="1" t="str">
        <f>IFERROR(INDEX('consumption_figs'!$C:$C,MATCH(Table2[[#This Row],[item_code]],'consumption_figs'!A:A,0),1),"NA")</f>
        <v>pc/heat</v>
      </c>
      <c r="K265" s="1">
        <f>+SUMIFS(prod!$E:$E,prod!$A:$A,Table2[[#This Row],[date]],prod!$G:$G,Table2[[#This Row],[production_line]],prod!$F:$F,Table2[[#This Row],[output_type]])</f>
        <v>42</v>
      </c>
      <c r="L265">
        <f>+Table2[[#This Row],[cons_qty_base_uom]]/Table2[[#This Row],[Column1]]</f>
        <v>9.7805295479714088E-2</v>
      </c>
    </row>
    <row r="266" spans="1:12" x14ac:dyDescent="0.25">
      <c r="A266" s="2">
        <v>45901</v>
      </c>
      <c r="B266" s="1" t="s">
        <v>44</v>
      </c>
      <c r="C266" s="4">
        <v>7.4799154334038054</v>
      </c>
      <c r="D266" s="4">
        <v>1.346384778012685E-2</v>
      </c>
      <c r="E266" s="4">
        <v>111.07674418604651</v>
      </c>
      <c r="F266" s="1" t="s">
        <v>510</v>
      </c>
      <c r="G266" s="1">
        <v>1</v>
      </c>
      <c r="H266" s="1" t="s">
        <v>505</v>
      </c>
      <c r="I26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0.1780932246048525</v>
      </c>
      <c r="J266" s="1" t="str">
        <f>IFERROR(INDEX('consumption_figs'!$C:$C,MATCH(Table2[[#This Row],[item_code]],'consumption_figs'!A:A,0),1),"NA")</f>
        <v>pc/heat</v>
      </c>
      <c r="K266" s="1">
        <f>+SUMIFS(prod!$E:$E,prod!$A:$A,Table2[[#This Row],[date]],prod!$G:$G,Table2[[#This Row],[production_line]],prod!$F:$F,Table2[[#This Row],[output_type]])</f>
        <v>42</v>
      </c>
      <c r="L266">
        <f>+Table2[[#This Row],[cons_qty_base_uom]]/Table2[[#This Row],[Column1]]</f>
        <v>0.1780932246048525</v>
      </c>
    </row>
    <row r="267" spans="1:12" x14ac:dyDescent="0.25">
      <c r="A267" s="2">
        <v>45901</v>
      </c>
      <c r="B267" s="1" t="s">
        <v>47</v>
      </c>
      <c r="C267" s="4">
        <v>39.3615221987315</v>
      </c>
      <c r="D267" s="4">
        <v>7.0850739957716707E-2</v>
      </c>
      <c r="E267" s="4">
        <v>584.51860465116272</v>
      </c>
      <c r="F267" s="1" t="s">
        <v>510</v>
      </c>
      <c r="G267" s="1">
        <v>1</v>
      </c>
      <c r="H267" s="1" t="s">
        <v>505</v>
      </c>
      <c r="I26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0.93717909996979765</v>
      </c>
      <c r="J267" s="1" t="str">
        <f>IFERROR(INDEX('consumption_figs'!$C:$C,MATCH(Table2[[#This Row],[item_code]],'consumption_figs'!A:A,0),1),"NA")</f>
        <v>pc/heat</v>
      </c>
      <c r="K267" s="1">
        <f>+SUMIFS(prod!$E:$E,prod!$A:$A,Table2[[#This Row],[date]],prod!$G:$G,Table2[[#This Row],[production_line]],prod!$F:$F,Table2[[#This Row],[output_type]])</f>
        <v>42</v>
      </c>
      <c r="L267">
        <f>+Table2[[#This Row],[cons_qty_base_uom]]/Table2[[#This Row],[Column1]]</f>
        <v>0.93717909996979765</v>
      </c>
    </row>
    <row r="268" spans="1:12" x14ac:dyDescent="0.25">
      <c r="A268" s="2">
        <v>45901</v>
      </c>
      <c r="B268" s="1" t="s">
        <v>43</v>
      </c>
      <c r="C268" s="4">
        <v>18.699788583509513</v>
      </c>
      <c r="D268" s="4">
        <v>3.3659619450317126E-2</v>
      </c>
      <c r="E268" s="4">
        <v>287.97674418604652</v>
      </c>
      <c r="F268" s="1" t="s">
        <v>510</v>
      </c>
      <c r="G268" s="1">
        <v>1</v>
      </c>
      <c r="H268" s="1" t="s">
        <v>505</v>
      </c>
      <c r="I26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0.44523306151213127</v>
      </c>
      <c r="J268" s="1" t="str">
        <f>IFERROR(INDEX('consumption_figs'!$C:$C,MATCH(Table2[[#This Row],[item_code]],'consumption_figs'!A:A,0),1),"NA")</f>
        <v>pc/heat</v>
      </c>
      <c r="K268" s="1">
        <f>+SUMIFS(prod!$E:$E,prod!$A:$A,Table2[[#This Row],[date]],prod!$G:$G,Table2[[#This Row],[production_line]],prod!$F:$F,Table2[[#This Row],[output_type]])</f>
        <v>42</v>
      </c>
      <c r="L268">
        <f>+Table2[[#This Row],[cons_qty_base_uom]]/Table2[[#This Row],[Column1]]</f>
        <v>0.44523306151213127</v>
      </c>
    </row>
    <row r="269" spans="1:12" x14ac:dyDescent="0.25">
      <c r="A269" s="2">
        <v>45901</v>
      </c>
      <c r="B269" s="1" t="s">
        <v>48</v>
      </c>
      <c r="C269" s="4">
        <v>0.30655391120507403</v>
      </c>
      <c r="D269" s="4">
        <v>5.3953488372093024E-4</v>
      </c>
      <c r="E269" s="4">
        <v>4.5523255813953494</v>
      </c>
      <c r="F269" s="1" t="s">
        <v>510</v>
      </c>
      <c r="G269" s="1">
        <v>1</v>
      </c>
      <c r="H269" s="1" t="s">
        <v>505</v>
      </c>
      <c r="I26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7.2989026477398578E-3</v>
      </c>
      <c r="J269" s="1" t="str">
        <f>IFERROR(INDEX('consumption_figs'!$C:$C,MATCH(Table2[[#This Row],[item_code]],'consumption_figs'!A:A,0),1),"NA")</f>
        <v>pc/heat</v>
      </c>
      <c r="K269" s="1">
        <f>+SUMIFS(prod!$E:$E,prod!$A:$A,Table2[[#This Row],[date]],prod!$G:$G,Table2[[#This Row],[production_line]],prod!$F:$F,Table2[[#This Row],[output_type]])</f>
        <v>42</v>
      </c>
      <c r="L269">
        <f>+Table2[[#This Row],[cons_qty_base_uom]]/Table2[[#This Row],[Column1]]</f>
        <v>7.2989026477398578E-3</v>
      </c>
    </row>
    <row r="270" spans="1:12" x14ac:dyDescent="0.25">
      <c r="A270" s="2">
        <v>45901</v>
      </c>
      <c r="B270" s="1" t="s">
        <v>54</v>
      </c>
      <c r="C270" s="4">
        <v>8.8900634249471455</v>
      </c>
      <c r="D270" s="4">
        <v>1.5646511627906975E-2</v>
      </c>
      <c r="E270" s="4">
        <v>197.53720930232555</v>
      </c>
      <c r="F270" s="1" t="s">
        <v>510</v>
      </c>
      <c r="G270" s="1">
        <v>1</v>
      </c>
      <c r="H270" s="1" t="s">
        <v>505</v>
      </c>
      <c r="I27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0.21166817678445585</v>
      </c>
      <c r="J270" s="1" t="str">
        <f>IFERROR(INDEX('consumption_figs'!$C:$C,MATCH(Table2[[#This Row],[item_code]],'consumption_figs'!A:A,0),1),"NA")</f>
        <v>pc/heat</v>
      </c>
      <c r="K270" s="1">
        <f>+SUMIFS(prod!$E:$E,prod!$A:$A,Table2[[#This Row],[date]],prod!$G:$G,Table2[[#This Row],[production_line]],prod!$F:$F,Table2[[#This Row],[output_type]])</f>
        <v>42</v>
      </c>
      <c r="L270">
        <f>+Table2[[#This Row],[cons_qty_base_uom]]/Table2[[#This Row],[Column1]]</f>
        <v>0.21166817678445585</v>
      </c>
    </row>
    <row r="271" spans="1:12" x14ac:dyDescent="0.25">
      <c r="A271" s="2">
        <v>45901</v>
      </c>
      <c r="B271" s="1" t="s">
        <v>56</v>
      </c>
      <c r="C271" s="4">
        <v>5</v>
      </c>
      <c r="D271" s="4">
        <v>4.2149999999999999</v>
      </c>
      <c r="E271" s="4">
        <v>8350</v>
      </c>
      <c r="F271" s="1" t="s">
        <v>510</v>
      </c>
      <c r="G271" s="1">
        <v>1</v>
      </c>
      <c r="H271" s="1" t="s">
        <v>505</v>
      </c>
      <c r="I2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0.11904761904761904</v>
      </c>
      <c r="J271" s="1" t="str">
        <f>IFERROR(INDEX('consumption_figs'!$C:$C,MATCH(Table2[[#This Row],[item_code]],'consumption_figs'!A:A,0),1),"NA")</f>
        <v>pc/heat</v>
      </c>
      <c r="K271" s="1">
        <f>+SUMIFS(prod!$E:$E,prod!$A:$A,Table2[[#This Row],[date]],prod!$G:$G,Table2[[#This Row],[production_line]],prod!$F:$F,Table2[[#This Row],[output_type]])</f>
        <v>42</v>
      </c>
      <c r="L271">
        <f>+Table2[[#This Row],[cons_qty_base_uom]]/Table2[[#This Row],[Column1]]</f>
        <v>0.11904761904761904</v>
      </c>
    </row>
    <row r="272" spans="1:12" x14ac:dyDescent="0.25">
      <c r="A272" s="2">
        <v>45901</v>
      </c>
      <c r="B272" s="1" t="s">
        <v>210</v>
      </c>
      <c r="C272" s="4">
        <v>40.147058823529413</v>
      </c>
      <c r="D272" s="4">
        <v>3.6533823529411769</v>
      </c>
      <c r="E272" s="4">
        <v>9000.9705882352937</v>
      </c>
      <c r="F272" s="1" t="s">
        <v>509</v>
      </c>
      <c r="G272" s="1">
        <v>1</v>
      </c>
      <c r="H272" s="1" t="s">
        <v>505</v>
      </c>
      <c r="I2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7.3799740484429069E-2</v>
      </c>
      <c r="J272" s="1" t="str">
        <f>IFERROR(INDEX('consumption_figs'!$C:$C,MATCH(Table2[[#This Row],[item_code]],'consumption_figs'!A:A,0),1),"NA")</f>
        <v>pc/heat</v>
      </c>
      <c r="K272" s="1">
        <f>+SUMIFS(prod!$E:$E,prod!$A:$A,Table2[[#This Row],[date]],prod!$G:$G,Table2[[#This Row],[production_line]],prod!$F:$F,Table2[[#This Row],[output_type]])</f>
        <v>544</v>
      </c>
      <c r="L272">
        <f>+Table2[[#This Row],[cons_qty_base_uom]]/Table2[[#This Row],[Column1]]</f>
        <v>7.3799740484429069E-2</v>
      </c>
    </row>
    <row r="273" spans="1:12" x14ac:dyDescent="0.25">
      <c r="A273" s="2">
        <v>45901</v>
      </c>
      <c r="B273" s="1" t="s">
        <v>158</v>
      </c>
      <c r="C273" s="4">
        <v>78.797071129707106</v>
      </c>
      <c r="D273" s="4">
        <v>3.640424686192469</v>
      </c>
      <c r="E273" s="4">
        <v>20479.358786610876</v>
      </c>
      <c r="F273" s="1" t="s">
        <v>509</v>
      </c>
      <c r="G273" s="1">
        <v>1</v>
      </c>
      <c r="H273" s="1" t="s">
        <v>505</v>
      </c>
      <c r="I2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0.1448475572237263</v>
      </c>
      <c r="J273" s="1" t="str">
        <f>IFERROR(INDEX('consumption_figs'!$C:$C,MATCH(Table2[[#This Row],[item_code]],'consumption_figs'!A:A,0),1),"NA")</f>
        <v>pc/heat</v>
      </c>
      <c r="K273" s="1">
        <f>+SUMIFS(prod!$E:$E,prod!$A:$A,Table2[[#This Row],[date]],prod!$G:$G,Table2[[#This Row],[production_line]],prod!$F:$F,Table2[[#This Row],[output_type]])</f>
        <v>544</v>
      </c>
      <c r="L273">
        <f>+Table2[[#This Row],[cons_qty_base_uom]]/Table2[[#This Row],[Column1]]</f>
        <v>0.1448475572237263</v>
      </c>
    </row>
    <row r="274" spans="1:12" x14ac:dyDescent="0.25">
      <c r="A274" s="2">
        <v>45901</v>
      </c>
      <c r="B274" s="1" t="s">
        <v>159</v>
      </c>
      <c r="C274" s="4">
        <v>8.2769556025369972</v>
      </c>
      <c r="D274" s="4">
        <v>0.3559090909090909</v>
      </c>
      <c r="E274" s="4">
        <v>1849.8995771670188</v>
      </c>
      <c r="F274" s="1" t="s">
        <v>510</v>
      </c>
      <c r="G274" s="1">
        <v>1</v>
      </c>
      <c r="H274" s="1" t="s">
        <v>505</v>
      </c>
      <c r="I2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0.19707037148897613</v>
      </c>
      <c r="J274" s="1" t="str">
        <f>IFERROR(INDEX('consumption_figs'!$C:$C,MATCH(Table2[[#This Row],[item_code]],'consumption_figs'!A:A,0),1),"NA")</f>
        <v>pc/heat</v>
      </c>
      <c r="K274" s="1">
        <f>+SUMIFS(prod!$E:$E,prod!$A:$A,Table2[[#This Row],[date]],prod!$G:$G,Table2[[#This Row],[production_line]],prod!$F:$F,Table2[[#This Row],[output_type]])</f>
        <v>42</v>
      </c>
      <c r="L274">
        <f>+Table2[[#This Row],[cons_qty_base_uom]]/Table2[[#This Row],[Column1]]</f>
        <v>0.19707037148897613</v>
      </c>
    </row>
    <row r="275" spans="1:12" x14ac:dyDescent="0.25">
      <c r="A275" s="2">
        <v>45901</v>
      </c>
      <c r="B275" s="1" t="s">
        <v>154</v>
      </c>
      <c r="C275" s="4">
        <v>510.72175732217573</v>
      </c>
      <c r="D275" s="4">
        <v>2.1961035564853553E-2</v>
      </c>
      <c r="E275" s="4">
        <v>1940.7426778242677</v>
      </c>
      <c r="F275" s="1" t="s">
        <v>509</v>
      </c>
      <c r="G275" s="1">
        <v>1</v>
      </c>
      <c r="H275" s="1" t="s">
        <v>505</v>
      </c>
      <c r="I2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0.93882675978341124</v>
      </c>
      <c r="J275" s="1" t="str">
        <f>IFERROR(INDEX('consumption_figs'!$C:$C,MATCH(Table2[[#This Row],[item_code]],'consumption_figs'!A:A,0),1),"NA")</f>
        <v>pc/heat</v>
      </c>
      <c r="K275" s="1">
        <f>+SUMIFS(prod!$E:$E,prod!$A:$A,Table2[[#This Row],[date]],prod!$G:$G,Table2[[#This Row],[production_line]],prod!$F:$F,Table2[[#This Row],[output_type]])</f>
        <v>544</v>
      </c>
      <c r="L275">
        <f>+Table2[[#This Row],[cons_qty_base_uom]]/Table2[[#This Row],[Column1]]</f>
        <v>0.93882675978341124</v>
      </c>
    </row>
    <row r="276" spans="1:12" x14ac:dyDescent="0.25">
      <c r="A276" s="2">
        <v>45901</v>
      </c>
      <c r="B276" s="1" t="s">
        <v>155</v>
      </c>
      <c r="C276" s="4">
        <v>67.867647058823536</v>
      </c>
      <c r="D276" s="4">
        <v>1.3030588235294118</v>
      </c>
      <c r="E276" s="4">
        <v>6033.4338235294126</v>
      </c>
      <c r="F276" s="1" t="s">
        <v>509</v>
      </c>
      <c r="G276" s="1">
        <v>1</v>
      </c>
      <c r="H276" s="1" t="s">
        <v>505</v>
      </c>
      <c r="I2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0.12475670415224915</v>
      </c>
      <c r="J276" s="1" t="str">
        <f>IFERROR(INDEX('consumption_figs'!$C:$C,MATCH(Table2[[#This Row],[item_code]],'consumption_figs'!A:A,0),1),"NA")</f>
        <v>pc/heat</v>
      </c>
      <c r="K276" s="1">
        <f>+SUMIFS(prod!$E:$E,prod!$A:$A,Table2[[#This Row],[date]],prod!$G:$G,Table2[[#This Row],[production_line]],prod!$F:$F,Table2[[#This Row],[output_type]])</f>
        <v>544</v>
      </c>
      <c r="L276">
        <f>+Table2[[#This Row],[cons_qty_base_uom]]/Table2[[#This Row],[Column1]]</f>
        <v>0.12475670415224915</v>
      </c>
    </row>
    <row r="277" spans="1:12" x14ac:dyDescent="0.25">
      <c r="A277" s="2">
        <v>45901</v>
      </c>
      <c r="B277" s="1" t="s">
        <v>208</v>
      </c>
      <c r="C277" s="4">
        <v>68.82352941176471</v>
      </c>
      <c r="D277" s="4">
        <v>1.6689705882352941</v>
      </c>
      <c r="E277" s="4">
        <v>4452.8823529411766</v>
      </c>
      <c r="F277" s="1" t="s">
        <v>509</v>
      </c>
      <c r="G277" s="1">
        <v>1</v>
      </c>
      <c r="H277" s="1" t="s">
        <v>505</v>
      </c>
      <c r="I2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0.12651384083044984</v>
      </c>
      <c r="J277" s="1" t="str">
        <f>IFERROR(INDEX('consumption_figs'!$C:$C,MATCH(Table2[[#This Row],[item_code]],'consumption_figs'!A:A,0),1),"NA")</f>
        <v>pc/heat</v>
      </c>
      <c r="K277" s="1">
        <f>+SUMIFS(prod!$E:$E,prod!$A:$A,Table2[[#This Row],[date]],prod!$G:$G,Table2[[#This Row],[production_line]],prod!$F:$F,Table2[[#This Row],[output_type]])</f>
        <v>544</v>
      </c>
      <c r="L277">
        <f>+Table2[[#This Row],[cons_qty_base_uom]]/Table2[[#This Row],[Column1]]</f>
        <v>0.12651384083044984</v>
      </c>
    </row>
    <row r="278" spans="1:12" x14ac:dyDescent="0.25">
      <c r="A278" s="2">
        <v>45901</v>
      </c>
      <c r="B278" s="1" t="s">
        <v>156</v>
      </c>
      <c r="C278" s="4">
        <v>69.779411764705884</v>
      </c>
      <c r="D278" s="4">
        <v>3.8797352941176468</v>
      </c>
      <c r="E278" s="4">
        <v>15595.698529411766</v>
      </c>
      <c r="F278" s="1" t="s">
        <v>509</v>
      </c>
      <c r="G278" s="1">
        <v>1</v>
      </c>
      <c r="H278" s="1" t="s">
        <v>505</v>
      </c>
      <c r="I2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0.12827097750865052</v>
      </c>
      <c r="J278" s="1" t="str">
        <f>IFERROR(INDEX('consumption_figs'!$C:$C,MATCH(Table2[[#This Row],[item_code]],'consumption_figs'!A:A,0),1),"NA")</f>
        <v>pc/heat</v>
      </c>
      <c r="K278" s="1">
        <f>+SUMIFS(prod!$E:$E,prod!$A:$A,Table2[[#This Row],[date]],prod!$G:$G,Table2[[#This Row],[production_line]],prod!$F:$F,Table2[[#This Row],[output_type]])</f>
        <v>544</v>
      </c>
      <c r="L278">
        <f>+Table2[[#This Row],[cons_qty_base_uom]]/Table2[[#This Row],[Column1]]</f>
        <v>0.12827097750865052</v>
      </c>
    </row>
    <row r="279" spans="1:12" x14ac:dyDescent="0.25">
      <c r="A279" s="2">
        <v>45901</v>
      </c>
      <c r="B279" s="1" t="s">
        <v>157</v>
      </c>
      <c r="C279" s="4">
        <v>82.205882352941174</v>
      </c>
      <c r="D279" s="4">
        <v>3.118891176470588</v>
      </c>
      <c r="E279" s="4">
        <v>95876.720588235286</v>
      </c>
      <c r="F279" s="1" t="s">
        <v>509</v>
      </c>
      <c r="G279" s="1">
        <v>1</v>
      </c>
      <c r="H279" s="1" t="s">
        <v>505</v>
      </c>
      <c r="I2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0.1511137543252595</v>
      </c>
      <c r="J279" s="1" t="str">
        <f>IFERROR(INDEX('consumption_figs'!$C:$C,MATCH(Table2[[#This Row],[item_code]],'consumption_figs'!A:A,0),1),"NA")</f>
        <v>pc/heat</v>
      </c>
      <c r="K279" s="1">
        <f>+SUMIFS(prod!$E:$E,prod!$A:$A,Table2[[#This Row],[date]],prod!$G:$G,Table2[[#This Row],[production_line]],prod!$F:$F,Table2[[#This Row],[output_type]])</f>
        <v>544</v>
      </c>
      <c r="L279">
        <f>+Table2[[#This Row],[cons_qty_base_uom]]/Table2[[#This Row],[Column1]]</f>
        <v>0.1511137543252595</v>
      </c>
    </row>
    <row r="280" spans="1:12" x14ac:dyDescent="0.25">
      <c r="A280" s="2">
        <v>45901</v>
      </c>
      <c r="B280" s="1" t="s">
        <v>266</v>
      </c>
      <c r="C280" s="4">
        <v>23.779387900089734</v>
      </c>
      <c r="D280" s="4">
        <v>23.779387900089734</v>
      </c>
      <c r="E280" s="4">
        <v>48896.604163438518</v>
      </c>
      <c r="F280" s="1" t="s">
        <v>509</v>
      </c>
      <c r="G280" s="1">
        <v>1</v>
      </c>
      <c r="H280" s="1" t="s">
        <v>505</v>
      </c>
      <c r="I2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0.23774157585420944</v>
      </c>
      <c r="J280" s="1" t="str">
        <f>IFERROR(INDEX('consumption_figs'!$C:$C,MATCH(Table2[[#This Row],[item_code]],'consumption_figs'!A:A,0),1),"NA")</f>
        <v>kg/ton</v>
      </c>
      <c r="K280" s="1">
        <f>+SUMIFS(prod!$E:$E,prod!$A:$A,Table2[[#This Row],[date]],prod!$G:$G,Table2[[#This Row],[production_line]],prod!$F:$F,Table2[[#This Row],[output_type]])</f>
        <v>544</v>
      </c>
      <c r="L280">
        <f>+Table2[[#This Row],[cons_qty_base_uom]]/Table2[[#This Row],[Column1]]</f>
        <v>4.3712110110459071E-2</v>
      </c>
    </row>
    <row r="281" spans="1:12" x14ac:dyDescent="0.25">
      <c r="A281" s="2">
        <v>45901</v>
      </c>
      <c r="B281" s="1" t="s">
        <v>268</v>
      </c>
      <c r="C281" s="4">
        <v>7.8384086150164523</v>
      </c>
      <c r="D281" s="4">
        <v>7.8384086150164523</v>
      </c>
      <c r="E281" s="4">
        <v>13355.237366437332</v>
      </c>
      <c r="F281" s="1" t="s">
        <v>509</v>
      </c>
      <c r="G281" s="1">
        <v>1</v>
      </c>
      <c r="H281" s="1" t="s">
        <v>505</v>
      </c>
      <c r="I2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7.8366845444166805E-2</v>
      </c>
      <c r="J281" s="1" t="str">
        <f>IFERROR(INDEX('consumption_figs'!$C:$C,MATCH(Table2[[#This Row],[item_code]],'consumption_figs'!A:A,0),1),"NA")</f>
        <v>kg/ton</v>
      </c>
      <c r="K281" s="1">
        <f>+SUMIFS(prod!$E:$E,prod!$A:$A,Table2[[#This Row],[date]],prod!$G:$G,Table2[[#This Row],[production_line]],prod!$F:$F,Table2[[#This Row],[output_type]])</f>
        <v>544</v>
      </c>
      <c r="L281">
        <f>+Table2[[#This Row],[cons_qty_base_uom]]/Table2[[#This Row],[Column1]]</f>
        <v>1.4408839365839067E-2</v>
      </c>
    </row>
    <row r="282" spans="1:12" x14ac:dyDescent="0.25">
      <c r="A282" s="2">
        <v>45901</v>
      </c>
      <c r="B282" s="1" t="s">
        <v>267</v>
      </c>
      <c r="C282" s="4">
        <v>1.8731491175590786</v>
      </c>
      <c r="D282" s="4">
        <v>1.8731491175590786</v>
      </c>
      <c r="E282" s="4">
        <v>10676.013395527969</v>
      </c>
      <c r="F282" s="1" t="s">
        <v>509</v>
      </c>
      <c r="G282" s="1">
        <v>1</v>
      </c>
      <c r="H282" s="1" t="s">
        <v>505</v>
      </c>
      <c r="I2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1.8727371153936918E-2</v>
      </c>
      <c r="J282" s="1" t="str">
        <f>IFERROR(INDEX('consumption_figs'!$C:$C,MATCH(Table2[[#This Row],[item_code]],'consumption_figs'!A:A,0),1),"NA")</f>
        <v>kg/ton</v>
      </c>
      <c r="K282" s="1">
        <f>+SUMIFS(prod!$E:$E,prod!$A:$A,Table2[[#This Row],[date]],prod!$G:$G,Table2[[#This Row],[production_line]],prod!$F:$F,Table2[[#This Row],[output_type]])</f>
        <v>544</v>
      </c>
      <c r="L282">
        <f>+Table2[[#This Row],[cons_qty_base_uom]]/Table2[[#This Row],[Column1]]</f>
        <v>3.4432888190424238E-3</v>
      </c>
    </row>
    <row r="283" spans="1:12" x14ac:dyDescent="0.25">
      <c r="A283" s="2">
        <v>45901</v>
      </c>
      <c r="B283" s="1" t="s">
        <v>269</v>
      </c>
      <c r="C283" s="4">
        <v>0.43226518097517191</v>
      </c>
      <c r="D283" s="4">
        <v>0.43226518097517191</v>
      </c>
      <c r="E283" s="4">
        <v>827.48523594077153</v>
      </c>
      <c r="F283" s="1" t="s">
        <v>509</v>
      </c>
      <c r="G283" s="1">
        <v>1</v>
      </c>
      <c r="H283" s="1" t="s">
        <v>505</v>
      </c>
      <c r="I2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4.321701035523904E-3</v>
      </c>
      <c r="J283" s="1" t="str">
        <f>IFERROR(INDEX('consumption_figs'!$C:$C,MATCH(Table2[[#This Row],[item_code]],'consumption_figs'!A:A,0),1),"NA")</f>
        <v>kg/ton</v>
      </c>
      <c r="K283" s="1">
        <f>+SUMIFS(prod!$E:$E,prod!$A:$A,Table2[[#This Row],[date]],prod!$G:$G,Table2[[#This Row],[production_line]],prod!$F:$F,Table2[[#This Row],[output_type]])</f>
        <v>544</v>
      </c>
      <c r="L283">
        <f>+Table2[[#This Row],[cons_qty_base_uom]]/Table2[[#This Row],[Column1]]</f>
        <v>7.9460511208671305E-4</v>
      </c>
    </row>
    <row r="284" spans="1:12" x14ac:dyDescent="0.25">
      <c r="A284" s="2">
        <v>45901</v>
      </c>
      <c r="B284" s="1" t="s">
        <v>284</v>
      </c>
      <c r="C284" s="4">
        <v>3.1699446604845942</v>
      </c>
      <c r="D284" s="4">
        <v>3.1699446604845942</v>
      </c>
      <c r="E284" s="4">
        <v>3743.3876495662576</v>
      </c>
      <c r="F284" s="1" t="s">
        <v>509</v>
      </c>
      <c r="G284" s="1">
        <v>1</v>
      </c>
      <c r="H284" s="1" t="s">
        <v>505</v>
      </c>
      <c r="I2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3.1692474260508634E-2</v>
      </c>
      <c r="J284" s="1" t="str">
        <f>IFERROR(INDEX('consumption_figs'!$C:$C,MATCH(Table2[[#This Row],[item_code]],'consumption_figs'!A:A,0),1),"NA")</f>
        <v>kg/ton</v>
      </c>
      <c r="K284" s="1">
        <f>+SUMIFS(prod!$E:$E,prod!$A:$A,Table2[[#This Row],[date]],prod!$G:$G,Table2[[#This Row],[production_line]],prod!$F:$F,Table2[[#This Row],[output_type]])</f>
        <v>544</v>
      </c>
      <c r="L284">
        <f>+Table2[[#This Row],[cons_qty_base_uom]]/Table2[[#This Row],[Column1]]</f>
        <v>5.827104155302563E-3</v>
      </c>
    </row>
    <row r="285" spans="1:12" x14ac:dyDescent="0.25">
      <c r="A285" s="2">
        <v>45931</v>
      </c>
      <c r="B285" s="1" t="s">
        <v>546</v>
      </c>
      <c r="C285" s="4">
        <v>2891.13</v>
      </c>
      <c r="D285" s="4">
        <v>2891.13</v>
      </c>
      <c r="E285" s="4">
        <v>18734.522399999998</v>
      </c>
      <c r="F285" s="1" t="s">
        <v>621</v>
      </c>
      <c r="G285" s="1">
        <v>1</v>
      </c>
      <c r="H285" s="1" t="s">
        <v>505</v>
      </c>
      <c r="I2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93.262258064516132</v>
      </c>
      <c r="J285" s="1" t="str">
        <f>IFERROR(INDEX('consumption_figs'!$C:$C,MATCH(Table2[[#This Row],[item_code]],'consumption_figs'!A:A,0),1),"NA")</f>
        <v>NA</v>
      </c>
      <c r="K285" s="1">
        <f>+SUMIFS(prod!$E:$E,prod!$A:$A,Table2[[#This Row],[date]],prod!$G:$G,Table2[[#This Row],[production_line]],prod!$F:$F,Table2[[#This Row],[output_type]])</f>
        <v>0</v>
      </c>
      <c r="L285" t="e">
        <f>+Table2[[#This Row],[cons_qty_base_uom]]/Table2[[#This Row],[Column1]]</f>
        <v>#DIV/0!</v>
      </c>
    </row>
    <row r="286" spans="1:12" x14ac:dyDescent="0.25">
      <c r="A286" s="2">
        <v>45931</v>
      </c>
      <c r="B286" s="1" t="s">
        <v>536</v>
      </c>
      <c r="C286" s="4">
        <v>10278.040000000001</v>
      </c>
      <c r="D286" s="4">
        <v>10278.040000000001</v>
      </c>
      <c r="E286" s="4">
        <v>75132.472399999999</v>
      </c>
      <c r="F286" s="1" t="s">
        <v>621</v>
      </c>
      <c r="G286" s="1">
        <v>1</v>
      </c>
      <c r="H286" s="1" t="s">
        <v>505</v>
      </c>
      <c r="I2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331.54967741935485</v>
      </c>
      <c r="J286" s="1" t="str">
        <f>IFERROR(INDEX('consumption_figs'!$C:$C,MATCH(Table2[[#This Row],[item_code]],'consumption_figs'!A:A,0),1),"NA")</f>
        <v>ton/day</v>
      </c>
      <c r="K286" s="1">
        <f>+SUMIFS(prod!$E:$E,prod!$A:$A,Table2[[#This Row],[date]],prod!$G:$G,Table2[[#This Row],[production_line]],prod!$F:$F,Table2[[#This Row],[output_type]])</f>
        <v>0</v>
      </c>
      <c r="L286" t="e">
        <f>+Table2[[#This Row],[cons_qty_base_uom]]/Table2[[#This Row],[Column1]]</f>
        <v>#DIV/0!</v>
      </c>
    </row>
    <row r="287" spans="1:12" x14ac:dyDescent="0.25">
      <c r="A287" s="2">
        <v>45931</v>
      </c>
      <c r="B287" s="1" t="s">
        <v>270</v>
      </c>
      <c r="C287" s="4">
        <v>19.46</v>
      </c>
      <c r="D287" s="4">
        <v>19.46</v>
      </c>
      <c r="E287" s="4">
        <v>621.16320000000007</v>
      </c>
      <c r="F287" s="1" t="s">
        <v>509</v>
      </c>
      <c r="G287" s="1">
        <v>1</v>
      </c>
      <c r="H287" s="1" t="s">
        <v>505</v>
      </c>
      <c r="I2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0.62774193548387103</v>
      </c>
      <c r="J287" s="1" t="str">
        <f>IFERROR(INDEX('consumption_figs'!$C:$C,MATCH(Table2[[#This Row],[item_code]],'consumption_figs'!A:A,0),1),"NA")</f>
        <v>NA</v>
      </c>
      <c r="K287" s="1">
        <f>+SUMIFS(prod!$E:$E,prod!$A:$A,Table2[[#This Row],[date]],prod!$G:$G,Table2[[#This Row],[production_line]],prod!$F:$F,Table2[[#This Row],[output_type]])</f>
        <v>513</v>
      </c>
      <c r="L287">
        <f>+Table2[[#This Row],[cons_qty_base_uom]]/Table2[[#This Row],[Column1]]</f>
        <v>3.793372319688109E-2</v>
      </c>
    </row>
    <row r="288" spans="1:12" x14ac:dyDescent="0.25">
      <c r="A288" s="2">
        <v>45931</v>
      </c>
      <c r="B288" s="1" t="s">
        <v>57</v>
      </c>
      <c r="C288" s="4">
        <v>4.1575358210098843</v>
      </c>
      <c r="D288" s="4">
        <v>0</v>
      </c>
      <c r="E288" s="4">
        <v>7275.6876867672972</v>
      </c>
      <c r="F288" s="1" t="s">
        <v>509</v>
      </c>
      <c r="G288" s="1">
        <v>1</v>
      </c>
      <c r="H288" s="1" t="s">
        <v>505</v>
      </c>
      <c r="I2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8.10435832555533E-3</v>
      </c>
      <c r="J288" s="1" t="str">
        <f>IFERROR(INDEX('consumption_figs'!$C:$C,MATCH(Table2[[#This Row],[item_code]],'consumption_figs'!A:A,0),1),"NA")</f>
        <v>pc/heat</v>
      </c>
      <c r="K288" s="1">
        <f>+SUMIFS(prod!$E:$E,prod!$A:$A,Table2[[#This Row],[date]],prod!$G:$G,Table2[[#This Row],[production_line]],prod!$F:$F,Table2[[#This Row],[output_type]])</f>
        <v>513</v>
      </c>
      <c r="L288">
        <f>+Table2[[#This Row],[cons_qty_base_uom]]/Table2[[#This Row],[Column1]]</f>
        <v>8.10435832555533E-3</v>
      </c>
    </row>
    <row r="289" spans="1:12" x14ac:dyDescent="0.25">
      <c r="A289" s="2">
        <v>45931</v>
      </c>
      <c r="B289" s="1" t="s">
        <v>276</v>
      </c>
      <c r="C289" s="4">
        <v>12.379478660639032</v>
      </c>
      <c r="D289" s="4">
        <v>12.379478660639032</v>
      </c>
      <c r="E289" s="4">
        <v>266158.79120373918</v>
      </c>
      <c r="F289" s="1" t="s">
        <v>509</v>
      </c>
      <c r="G289" s="1">
        <v>1</v>
      </c>
      <c r="H289" s="1" t="s">
        <v>505</v>
      </c>
      <c r="I2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0.13235837336297479</v>
      </c>
      <c r="J289" s="1" t="str">
        <f>IFERROR(INDEX('consumption_figs'!$C:$C,MATCH(Table2[[#This Row],[item_code]],'consumption_figs'!A:A,0),1),"NA")</f>
        <v>kg/ton</v>
      </c>
      <c r="K289" s="1">
        <f>+SUMIFS(prod!$E:$E,prod!$A:$A,Table2[[#This Row],[date]],prod!$G:$G,Table2[[#This Row],[production_line]],prod!$F:$F,Table2[[#This Row],[output_type]])</f>
        <v>513</v>
      </c>
      <c r="L289">
        <f>+Table2[[#This Row],[cons_qty_base_uom]]/Table2[[#This Row],[Column1]]</f>
        <v>2.4131537350173551E-2</v>
      </c>
    </row>
    <row r="290" spans="1:12" x14ac:dyDescent="0.25">
      <c r="A290" s="2">
        <v>45931</v>
      </c>
      <c r="B290" s="1" t="s">
        <v>277</v>
      </c>
      <c r="C290" s="4">
        <v>10.185962761474215</v>
      </c>
      <c r="D290" s="4">
        <v>10.185962761474215</v>
      </c>
      <c r="E290" s="4">
        <v>12732.453451842768</v>
      </c>
      <c r="F290" s="1" t="s">
        <v>509</v>
      </c>
      <c r="G290" s="1">
        <v>1</v>
      </c>
      <c r="H290" s="1" t="s">
        <v>505</v>
      </c>
      <c r="I2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0.10890583514887432</v>
      </c>
      <c r="J290" s="1" t="str">
        <f>IFERROR(INDEX('consumption_figs'!$C:$C,MATCH(Table2[[#This Row],[item_code]],'consumption_figs'!A:A,0),1),"NA")</f>
        <v>kg/ton</v>
      </c>
      <c r="K290" s="1">
        <f>+SUMIFS(prod!$E:$E,prod!$A:$A,Table2[[#This Row],[date]],prod!$G:$G,Table2[[#This Row],[production_line]],prod!$F:$F,Table2[[#This Row],[output_type]])</f>
        <v>513</v>
      </c>
      <c r="L290">
        <f>+Table2[[#This Row],[cons_qty_base_uom]]/Table2[[#This Row],[Column1]]</f>
        <v>1.9855677897610557E-2</v>
      </c>
    </row>
    <row r="291" spans="1:12" x14ac:dyDescent="0.25">
      <c r="A291" s="2">
        <v>45931</v>
      </c>
      <c r="B291" s="1" t="s">
        <v>207</v>
      </c>
      <c r="C291" s="4">
        <v>91.465788062217456</v>
      </c>
      <c r="D291" s="4">
        <v>0</v>
      </c>
      <c r="E291" s="4">
        <v>12805.210328710444</v>
      </c>
      <c r="F291" s="1" t="s">
        <v>509</v>
      </c>
      <c r="G291" s="1">
        <v>1</v>
      </c>
      <c r="H291" s="1" t="s">
        <v>505</v>
      </c>
      <c r="I2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0.17829588316221726</v>
      </c>
      <c r="J291" s="1" t="str">
        <f>IFERROR(INDEX('consumption_figs'!$C:$C,MATCH(Table2[[#This Row],[item_code]],'consumption_figs'!A:A,0),1),"NA")</f>
        <v>pc/heat</v>
      </c>
      <c r="K291" s="1">
        <f>+SUMIFS(prod!$E:$E,prod!$A:$A,Table2[[#This Row],[date]],prod!$G:$G,Table2[[#This Row],[production_line]],prod!$F:$F,Table2[[#This Row],[output_type]])</f>
        <v>513</v>
      </c>
      <c r="L291">
        <f>+Table2[[#This Row],[cons_qty_base_uom]]/Table2[[#This Row],[Column1]]</f>
        <v>0.17829588316221726</v>
      </c>
    </row>
    <row r="292" spans="1:12" x14ac:dyDescent="0.25">
      <c r="A292" s="2">
        <v>45931</v>
      </c>
      <c r="B292" s="1" t="s">
        <v>206</v>
      </c>
      <c r="C292" s="4">
        <v>59.594594594594589</v>
      </c>
      <c r="D292" s="4">
        <v>22.347972972972972</v>
      </c>
      <c r="E292" s="4">
        <v>22049.999999999996</v>
      </c>
      <c r="F292" s="1" t="s">
        <v>509</v>
      </c>
      <c r="G292" s="1">
        <v>1</v>
      </c>
      <c r="H292" s="1" t="s">
        <v>505</v>
      </c>
      <c r="I2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0.11616880037932668</v>
      </c>
      <c r="J292" s="1" t="str">
        <f>IFERROR(INDEX('consumption_figs'!$C:$C,MATCH(Table2[[#This Row],[item_code]],'consumption_figs'!A:A,0),1),"NA")</f>
        <v>pc/heat</v>
      </c>
      <c r="K292" s="1">
        <f>+SUMIFS(prod!$E:$E,prod!$A:$A,Table2[[#This Row],[date]],prod!$G:$G,Table2[[#This Row],[production_line]],prod!$F:$F,Table2[[#This Row],[output_type]])</f>
        <v>513</v>
      </c>
      <c r="L292">
        <f>+Table2[[#This Row],[cons_qty_base_uom]]/Table2[[#This Row],[Column1]]</f>
        <v>0.11616880037932668</v>
      </c>
    </row>
    <row r="293" spans="1:12" x14ac:dyDescent="0.25">
      <c r="A293" s="2">
        <v>45931</v>
      </c>
      <c r="B293" s="1" t="s">
        <v>291</v>
      </c>
      <c r="C293" s="4">
        <v>2.5540540540540539</v>
      </c>
      <c r="D293" s="4">
        <v>2.5540540540540539</v>
      </c>
      <c r="E293" s="4">
        <v>3397.147297297297</v>
      </c>
      <c r="F293" s="1" t="s">
        <v>509</v>
      </c>
      <c r="G293" s="1">
        <v>1</v>
      </c>
      <c r="H293" s="1" t="s">
        <v>505</v>
      </c>
      <c r="I2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2.7307324431241887E-2</v>
      </c>
      <c r="J293" s="1" t="str">
        <f>IFERROR(INDEX('consumption_figs'!$C:$C,MATCH(Table2[[#This Row],[item_code]],'consumption_figs'!A:A,0),1),"NA")</f>
        <v>kg/ton</v>
      </c>
      <c r="K293" s="1">
        <f>+SUMIFS(prod!$E:$E,prod!$A:$A,Table2[[#This Row],[date]],prod!$G:$G,Table2[[#This Row],[production_line]],prod!$F:$F,Table2[[#This Row],[output_type]])</f>
        <v>513</v>
      </c>
      <c r="L293">
        <f>+Table2[[#This Row],[cons_qty_base_uom]]/Table2[[#This Row],[Column1]]</f>
        <v>4.9786628733997154E-3</v>
      </c>
    </row>
    <row r="294" spans="1:12" x14ac:dyDescent="0.25">
      <c r="A294" s="2">
        <v>45931</v>
      </c>
      <c r="B294" s="1" t="s">
        <v>218</v>
      </c>
      <c r="C294" s="4">
        <v>0.36956521739130432</v>
      </c>
      <c r="D294" s="4">
        <v>0.36956521739130432</v>
      </c>
      <c r="E294" s="4">
        <v>380.9552173913043</v>
      </c>
      <c r="F294" s="1" t="s">
        <v>510</v>
      </c>
      <c r="G294" s="1">
        <v>1</v>
      </c>
      <c r="H294" s="1" t="s">
        <v>505</v>
      </c>
      <c r="I2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0.22011031411036588</v>
      </c>
      <c r="J294" s="1" t="str">
        <f>IFERROR(INDEX('consumption_figs'!$C:$C,MATCH(Table2[[#This Row],[item_code]],'consumption_figs'!A:A,0),1),"NA")</f>
        <v>kg/ton</v>
      </c>
      <c r="K294" s="1">
        <f>+SUMIFS(prod!$E:$E,prod!$A:$A,Table2[[#This Row],[date]],prod!$G:$G,Table2[[#This Row],[production_line]],prod!$F:$F,Table2[[#This Row],[output_type]])</f>
        <v>8</v>
      </c>
      <c r="L294">
        <f>+Table2[[#This Row],[cons_qty_base_uom]]/Table2[[#This Row],[Column1]]</f>
        <v>4.619565217391304E-2</v>
      </c>
    </row>
    <row r="295" spans="1:12" x14ac:dyDescent="0.25">
      <c r="A295" s="2">
        <v>45931</v>
      </c>
      <c r="B295" s="1" t="s">
        <v>289</v>
      </c>
      <c r="C295" s="4">
        <v>5</v>
      </c>
      <c r="D295" s="4">
        <v>5</v>
      </c>
      <c r="E295" s="4">
        <v>2883.2999999999997</v>
      </c>
      <c r="F295" s="1" t="s">
        <v>509</v>
      </c>
      <c r="G295" s="1">
        <v>1</v>
      </c>
      <c r="H295" s="1" t="s">
        <v>505</v>
      </c>
      <c r="I2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5.3458783278092593E-2</v>
      </c>
      <c r="J295" s="1" t="str">
        <f>IFERROR(INDEX('consumption_figs'!$C:$C,MATCH(Table2[[#This Row],[item_code]],'consumption_figs'!A:A,0),1),"NA")</f>
        <v>kg/ton</v>
      </c>
      <c r="K295" s="1">
        <f>+SUMIFS(prod!$E:$E,prod!$A:$A,Table2[[#This Row],[date]],prod!$G:$G,Table2[[#This Row],[production_line]],prod!$F:$F,Table2[[#This Row],[output_type]])</f>
        <v>513</v>
      </c>
      <c r="L295">
        <f>+Table2[[#This Row],[cons_qty_base_uom]]/Table2[[#This Row],[Column1]]</f>
        <v>9.7465886939571145E-3</v>
      </c>
    </row>
    <row r="296" spans="1:12" x14ac:dyDescent="0.25">
      <c r="A296" s="2">
        <v>45931</v>
      </c>
      <c r="B296" s="1" t="s">
        <v>41</v>
      </c>
      <c r="C296" s="4">
        <v>6.0945945945945947</v>
      </c>
      <c r="D296" s="4">
        <v>1.097027027027027E-2</v>
      </c>
      <c r="E296" s="4">
        <v>60.336486486486493</v>
      </c>
      <c r="F296" s="1" t="s">
        <v>510</v>
      </c>
      <c r="G296" s="1">
        <v>1</v>
      </c>
      <c r="H296" s="1" t="s">
        <v>505</v>
      </c>
      <c r="I29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0.76182432432432434</v>
      </c>
      <c r="J296" s="1" t="str">
        <f>IFERROR(INDEX('consumption_figs'!$C:$C,MATCH(Table2[[#This Row],[item_code]],'consumption_figs'!A:A,0),1),"NA")</f>
        <v>pc/heat</v>
      </c>
      <c r="K296" s="1">
        <f>+SUMIFS(prod!$E:$E,prod!$A:$A,Table2[[#This Row],[date]],prod!$G:$G,Table2[[#This Row],[production_line]],prod!$F:$F,Table2[[#This Row],[output_type]])</f>
        <v>8</v>
      </c>
      <c r="L296">
        <f>+Table2[[#This Row],[cons_qty_base_uom]]/Table2[[#This Row],[Column1]]</f>
        <v>0.76182432432432434</v>
      </c>
    </row>
    <row r="297" spans="1:12" x14ac:dyDescent="0.25">
      <c r="A297" s="2">
        <v>45931</v>
      </c>
      <c r="B297" s="1" t="s">
        <v>42</v>
      </c>
      <c r="C297" s="4">
        <v>0.4756756756756757</v>
      </c>
      <c r="D297" s="4">
        <v>8.5621621621621629E-4</v>
      </c>
      <c r="E297" s="4">
        <v>7.3254054054054061</v>
      </c>
      <c r="F297" s="1" t="s">
        <v>510</v>
      </c>
      <c r="G297" s="1">
        <v>1</v>
      </c>
      <c r="H297" s="1" t="s">
        <v>505</v>
      </c>
      <c r="I29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2.7619877942458592E-5</v>
      </c>
      <c r="J297" s="1" t="str">
        <f>IFERROR(INDEX('consumption_figs'!$C:$C,MATCH(Table2[[#This Row],[item_code]],'consumption_figs'!A:A,0),1),"NA")</f>
        <v>NA</v>
      </c>
      <c r="K297" s="1">
        <f>+SUMIFS(prod!$E:$E,prod!$A:$A,Table2[[#This Row],[date]],prod!$G:$G,Table2[[#This Row],[production_line]],prod!$F:$F,Table2[[#This Row],[output_type]])</f>
        <v>8</v>
      </c>
      <c r="L297">
        <f>+Table2[[#This Row],[cons_qty_base_uom]]/Table2[[#This Row],[Column1]]</f>
        <v>5.9459459459459463E-2</v>
      </c>
    </row>
    <row r="298" spans="1:12" x14ac:dyDescent="0.25">
      <c r="A298" s="2">
        <v>45931</v>
      </c>
      <c r="B298" s="1" t="s">
        <v>45</v>
      </c>
      <c r="C298" s="4">
        <v>1.5162162162162163</v>
      </c>
      <c r="D298" s="4">
        <v>2.729189189189189E-3</v>
      </c>
      <c r="E298" s="4">
        <v>22.515810810810812</v>
      </c>
      <c r="F298" s="1" t="s">
        <v>510</v>
      </c>
      <c r="G298" s="1">
        <v>1</v>
      </c>
      <c r="H298" s="1" t="s">
        <v>505</v>
      </c>
      <c r="I29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0.18952702702702703</v>
      </c>
      <c r="J298" s="1" t="str">
        <f>IFERROR(INDEX('consumption_figs'!$C:$C,MATCH(Table2[[#This Row],[item_code]],'consumption_figs'!A:A,0),1),"NA")</f>
        <v>pc/heat</v>
      </c>
      <c r="K298" s="1">
        <f>+SUMIFS(prod!$E:$E,prod!$A:$A,Table2[[#This Row],[date]],prod!$G:$G,Table2[[#This Row],[production_line]],prod!$F:$F,Table2[[#This Row],[output_type]])</f>
        <v>8</v>
      </c>
      <c r="L298">
        <f>+Table2[[#This Row],[cons_qty_base_uom]]/Table2[[#This Row],[Column1]]</f>
        <v>0.18952702702702703</v>
      </c>
    </row>
    <row r="299" spans="1:12" x14ac:dyDescent="0.25">
      <c r="A299" s="2">
        <v>45931</v>
      </c>
      <c r="B299" s="1" t="s">
        <v>44</v>
      </c>
      <c r="C299" s="4">
        <v>2.2000000000000002</v>
      </c>
      <c r="D299" s="4">
        <v>3.9600000000000008E-3</v>
      </c>
      <c r="E299" s="4">
        <v>32.67</v>
      </c>
      <c r="F299" s="1" t="s">
        <v>510</v>
      </c>
      <c r="G299" s="1">
        <v>1</v>
      </c>
      <c r="H299" s="1" t="s">
        <v>505</v>
      </c>
      <c r="I29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0.27500000000000002</v>
      </c>
      <c r="J299" s="1" t="str">
        <f>IFERROR(INDEX('consumption_figs'!$C:$C,MATCH(Table2[[#This Row],[item_code]],'consumption_figs'!A:A,0),1),"NA")</f>
        <v>pc/heat</v>
      </c>
      <c r="K299" s="1">
        <f>+SUMIFS(prod!$E:$E,prod!$A:$A,Table2[[#This Row],[date]],prod!$G:$G,Table2[[#This Row],[production_line]],prod!$F:$F,Table2[[#This Row],[output_type]])</f>
        <v>8</v>
      </c>
      <c r="L299">
        <f>+Table2[[#This Row],[cons_qty_base_uom]]/Table2[[#This Row],[Column1]]</f>
        <v>0.27500000000000002</v>
      </c>
    </row>
    <row r="300" spans="1:12" x14ac:dyDescent="0.25">
      <c r="A300" s="2">
        <v>45931</v>
      </c>
      <c r="B300" s="1" t="s">
        <v>47</v>
      </c>
      <c r="C300" s="4">
        <v>10.940540540540541</v>
      </c>
      <c r="D300" s="4">
        <v>1.9692972972972973E-2</v>
      </c>
      <c r="E300" s="4">
        <v>162.46702702702703</v>
      </c>
      <c r="F300" s="1" t="s">
        <v>510</v>
      </c>
      <c r="G300" s="1">
        <v>1</v>
      </c>
      <c r="H300" s="1" t="s">
        <v>505</v>
      </c>
      <c r="I30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1.3675675675675676</v>
      </c>
      <c r="J300" s="1" t="str">
        <f>IFERROR(INDEX('consumption_figs'!$C:$C,MATCH(Table2[[#This Row],[item_code]],'consumption_figs'!A:A,0),1),"NA")</f>
        <v>pc/heat</v>
      </c>
      <c r="K300" s="1">
        <f>+SUMIFS(prod!$E:$E,prod!$A:$A,Table2[[#This Row],[date]],prod!$G:$G,Table2[[#This Row],[production_line]],prod!$F:$F,Table2[[#This Row],[output_type]])</f>
        <v>8</v>
      </c>
      <c r="L300">
        <f>+Table2[[#This Row],[cons_qty_base_uom]]/Table2[[#This Row],[Column1]]</f>
        <v>1.3675675675675676</v>
      </c>
    </row>
    <row r="301" spans="1:12" x14ac:dyDescent="0.25">
      <c r="A301" s="2">
        <v>45931</v>
      </c>
      <c r="B301" s="1" t="s">
        <v>46</v>
      </c>
      <c r="C301" s="4">
        <v>0.56486486486486487</v>
      </c>
      <c r="D301" s="4">
        <v>1.0167567567567568E-3</v>
      </c>
      <c r="E301" s="4">
        <v>8.6989189189189187</v>
      </c>
      <c r="F301" s="1" t="s">
        <v>510</v>
      </c>
      <c r="G301" s="1">
        <v>1</v>
      </c>
      <c r="H301" s="1" t="s">
        <v>505</v>
      </c>
      <c r="I30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7.0608108108108109E-2</v>
      </c>
      <c r="J301" s="1" t="str">
        <f>IFERROR(INDEX('consumption_figs'!$C:$C,MATCH(Table2[[#This Row],[item_code]],'consumption_figs'!A:A,0),1),"NA")</f>
        <v>pc/heat</v>
      </c>
      <c r="K301" s="1">
        <f>+SUMIFS(prod!$E:$E,prod!$A:$A,Table2[[#This Row],[date]],prod!$G:$G,Table2[[#This Row],[production_line]],prod!$F:$F,Table2[[#This Row],[output_type]])</f>
        <v>8</v>
      </c>
      <c r="L301">
        <f>+Table2[[#This Row],[cons_qty_base_uom]]/Table2[[#This Row],[Column1]]</f>
        <v>7.0608108108108109E-2</v>
      </c>
    </row>
    <row r="302" spans="1:12" x14ac:dyDescent="0.25">
      <c r="A302" s="2">
        <v>45931</v>
      </c>
      <c r="B302" s="1" t="s">
        <v>43</v>
      </c>
      <c r="C302" s="4">
        <v>8.6216216216216228</v>
      </c>
      <c r="D302" s="4">
        <v>1.551891891891892E-2</v>
      </c>
      <c r="E302" s="4">
        <v>132.77297297297301</v>
      </c>
      <c r="F302" s="1" t="s">
        <v>510</v>
      </c>
      <c r="G302" s="1">
        <v>1</v>
      </c>
      <c r="H302" s="1" t="s">
        <v>505</v>
      </c>
      <c r="I30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1.0777027027027029</v>
      </c>
      <c r="J302" s="1" t="str">
        <f>IFERROR(INDEX('consumption_figs'!$C:$C,MATCH(Table2[[#This Row],[item_code]],'consumption_figs'!A:A,0),1),"NA")</f>
        <v>pc/heat</v>
      </c>
      <c r="K302" s="1">
        <f>+SUMIFS(prod!$E:$E,prod!$A:$A,Table2[[#This Row],[date]],prod!$G:$G,Table2[[#This Row],[production_line]],prod!$F:$F,Table2[[#This Row],[output_type]])</f>
        <v>8</v>
      </c>
      <c r="L302">
        <f>+Table2[[#This Row],[cons_qty_base_uom]]/Table2[[#This Row],[Column1]]</f>
        <v>1.0777027027027029</v>
      </c>
    </row>
    <row r="303" spans="1:12" x14ac:dyDescent="0.25">
      <c r="A303" s="2">
        <v>45931</v>
      </c>
      <c r="B303" s="1" t="s">
        <v>48</v>
      </c>
      <c r="C303" s="4">
        <v>6.8972972972972979</v>
      </c>
      <c r="D303" s="4">
        <v>1.2139243243243244E-2</v>
      </c>
      <c r="E303" s="4">
        <v>102.42486486486487</v>
      </c>
      <c r="F303" s="1" t="s">
        <v>510</v>
      </c>
      <c r="G303" s="1">
        <v>1</v>
      </c>
      <c r="H303" s="1" t="s">
        <v>505</v>
      </c>
      <c r="I30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0.86216216216216224</v>
      </c>
      <c r="J303" s="1" t="str">
        <f>IFERROR(INDEX('consumption_figs'!$C:$C,MATCH(Table2[[#This Row],[item_code]],'consumption_figs'!A:A,0),1),"NA")</f>
        <v>pc/heat</v>
      </c>
      <c r="K303" s="1">
        <f>+SUMIFS(prod!$E:$E,prod!$A:$A,Table2[[#This Row],[date]],prod!$G:$G,Table2[[#This Row],[production_line]],prod!$F:$F,Table2[[#This Row],[output_type]])</f>
        <v>8</v>
      </c>
      <c r="L303">
        <f>+Table2[[#This Row],[cons_qty_base_uom]]/Table2[[#This Row],[Column1]]</f>
        <v>0.86216216216216224</v>
      </c>
    </row>
    <row r="304" spans="1:12" x14ac:dyDescent="0.25">
      <c r="A304" s="2">
        <v>45931</v>
      </c>
      <c r="B304" s="1" t="s">
        <v>54</v>
      </c>
      <c r="C304" s="4">
        <v>4.3108108108108114</v>
      </c>
      <c r="D304" s="4">
        <v>7.587027027027027E-3</v>
      </c>
      <c r="E304" s="4">
        <v>95.786216216216218</v>
      </c>
      <c r="F304" s="1" t="s">
        <v>510</v>
      </c>
      <c r="G304" s="1">
        <v>1</v>
      </c>
      <c r="H304" s="1" t="s">
        <v>505</v>
      </c>
      <c r="I30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0.53885135135135143</v>
      </c>
      <c r="J304" s="1" t="str">
        <f>IFERROR(INDEX('consumption_figs'!$C:$C,MATCH(Table2[[#This Row],[item_code]],'consumption_figs'!A:A,0),1),"NA")</f>
        <v>pc/heat</v>
      </c>
      <c r="K304" s="1">
        <f>+SUMIFS(prod!$E:$E,prod!$A:$A,Table2[[#This Row],[date]],prod!$G:$G,Table2[[#This Row],[production_line]],prod!$F:$F,Table2[[#This Row],[output_type]])</f>
        <v>8</v>
      </c>
      <c r="L304">
        <f>+Table2[[#This Row],[cons_qty_base_uom]]/Table2[[#This Row],[Column1]]</f>
        <v>0.53885135135135143</v>
      </c>
    </row>
    <row r="305" spans="1:12" x14ac:dyDescent="0.25">
      <c r="A305" s="2">
        <v>45931</v>
      </c>
      <c r="B305" s="1" t="s">
        <v>56</v>
      </c>
      <c r="C305" s="4">
        <v>0.95652173913043481</v>
      </c>
      <c r="D305" s="4">
        <v>0.80634782608695643</v>
      </c>
      <c r="E305" s="4">
        <v>1597.3913043478262</v>
      </c>
      <c r="F305" s="1" t="s">
        <v>510</v>
      </c>
      <c r="G305" s="1">
        <v>1</v>
      </c>
      <c r="H305" s="1" t="s">
        <v>505</v>
      </c>
      <c r="I3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0.11956521739130435</v>
      </c>
      <c r="J305" s="1" t="str">
        <f>IFERROR(INDEX('consumption_figs'!$C:$C,MATCH(Table2[[#This Row],[item_code]],'consumption_figs'!A:A,0),1),"NA")</f>
        <v>pc/heat</v>
      </c>
      <c r="K305" s="1">
        <f>+SUMIFS(prod!$E:$E,prod!$A:$A,Table2[[#This Row],[date]],prod!$G:$G,Table2[[#This Row],[production_line]],prod!$F:$F,Table2[[#This Row],[output_type]])</f>
        <v>8</v>
      </c>
      <c r="L305">
        <f>+Table2[[#This Row],[cons_qty_base_uom]]/Table2[[#This Row],[Column1]]</f>
        <v>0.11956521739130435</v>
      </c>
    </row>
    <row r="306" spans="1:12" x14ac:dyDescent="0.25">
      <c r="A306" s="2">
        <v>45931</v>
      </c>
      <c r="B306" s="1" t="s">
        <v>210</v>
      </c>
      <c r="C306" s="4">
        <v>4</v>
      </c>
      <c r="D306" s="4">
        <v>0.36399999999999999</v>
      </c>
      <c r="E306" s="4">
        <v>896.8</v>
      </c>
      <c r="F306" s="1" t="s">
        <v>509</v>
      </c>
      <c r="G306" s="1">
        <v>1</v>
      </c>
      <c r="H306" s="1" t="s">
        <v>505</v>
      </c>
      <c r="I3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7.7972709551656916E-3</v>
      </c>
      <c r="J306" s="1" t="str">
        <f>IFERROR(INDEX('consumption_figs'!$C:$C,MATCH(Table2[[#This Row],[item_code]],'consumption_figs'!A:A,0),1),"NA")</f>
        <v>pc/heat</v>
      </c>
      <c r="K306" s="1">
        <f>+SUMIFS(prod!$E:$E,prod!$A:$A,Table2[[#This Row],[date]],prod!$G:$G,Table2[[#This Row],[production_line]],prod!$F:$F,Table2[[#This Row],[output_type]])</f>
        <v>513</v>
      </c>
      <c r="L306">
        <f>+Table2[[#This Row],[cons_qty_base_uom]]/Table2[[#This Row],[Column1]]</f>
        <v>7.7972709551656916E-3</v>
      </c>
    </row>
    <row r="307" spans="1:12" x14ac:dyDescent="0.25">
      <c r="A307" s="2">
        <v>45931</v>
      </c>
      <c r="B307" s="1" t="s">
        <v>158</v>
      </c>
      <c r="C307" s="4">
        <v>94.089141004862242</v>
      </c>
      <c r="D307" s="4">
        <v>4.3469183144246362</v>
      </c>
      <c r="E307" s="4">
        <v>24453.767747163696</v>
      </c>
      <c r="F307" s="1" t="s">
        <v>509</v>
      </c>
      <c r="G307" s="1">
        <v>1</v>
      </c>
      <c r="H307" s="1" t="s">
        <v>505</v>
      </c>
      <c r="I3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0.18340963158842541</v>
      </c>
      <c r="J307" s="1" t="str">
        <f>IFERROR(INDEX('consumption_figs'!$C:$C,MATCH(Table2[[#This Row],[item_code]],'consumption_figs'!A:A,0),1),"NA")</f>
        <v>pc/heat</v>
      </c>
      <c r="K307" s="1">
        <f>+SUMIFS(prod!$E:$E,prod!$A:$A,Table2[[#This Row],[date]],prod!$G:$G,Table2[[#This Row],[production_line]],prod!$F:$F,Table2[[#This Row],[output_type]])</f>
        <v>513</v>
      </c>
      <c r="L307">
        <f>+Table2[[#This Row],[cons_qty_base_uom]]/Table2[[#This Row],[Column1]]</f>
        <v>0.18340963158842541</v>
      </c>
    </row>
    <row r="308" spans="1:12" x14ac:dyDescent="0.25">
      <c r="A308" s="2">
        <v>45931</v>
      </c>
      <c r="B308" s="1" t="s">
        <v>159</v>
      </c>
      <c r="C308" s="4">
        <v>2.5270270270270272</v>
      </c>
      <c r="D308" s="4">
        <v>0.10866216216216217</v>
      </c>
      <c r="E308" s="4">
        <v>564.79054054054063</v>
      </c>
      <c r="F308" s="1" t="s">
        <v>510</v>
      </c>
      <c r="G308" s="1">
        <v>1</v>
      </c>
      <c r="H308" s="1" t="s">
        <v>505</v>
      </c>
      <c r="I3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0.3158783783783784</v>
      </c>
      <c r="J308" s="1" t="str">
        <f>IFERROR(INDEX('consumption_figs'!$C:$C,MATCH(Table2[[#This Row],[item_code]],'consumption_figs'!A:A,0),1),"NA")</f>
        <v>pc/heat</v>
      </c>
      <c r="K308" s="1">
        <f>+SUMIFS(prod!$E:$E,prod!$A:$A,Table2[[#This Row],[date]],prod!$G:$G,Table2[[#This Row],[production_line]],prod!$F:$F,Table2[[#This Row],[output_type]])</f>
        <v>8</v>
      </c>
      <c r="L308">
        <f>+Table2[[#This Row],[cons_qty_base_uom]]/Table2[[#This Row],[Column1]]</f>
        <v>0.3158783783783784</v>
      </c>
    </row>
    <row r="309" spans="1:12" x14ac:dyDescent="0.25">
      <c r="A309" s="2">
        <v>45931</v>
      </c>
      <c r="B309" s="1" t="s">
        <v>154</v>
      </c>
      <c r="C309" s="4">
        <v>635.73743922204221</v>
      </c>
      <c r="D309" s="4">
        <v>2.7336709886547815E-2</v>
      </c>
      <c r="E309" s="4">
        <v>2415.8022690437601</v>
      </c>
      <c r="F309" s="1" t="s">
        <v>509</v>
      </c>
      <c r="G309" s="1">
        <v>1</v>
      </c>
      <c r="H309" s="1" t="s">
        <v>505</v>
      </c>
      <c r="I3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1.239254267489361</v>
      </c>
      <c r="J309" s="1" t="str">
        <f>IFERROR(INDEX('consumption_figs'!$C:$C,MATCH(Table2[[#This Row],[item_code]],'consumption_figs'!A:A,0),1),"NA")</f>
        <v>pc/heat</v>
      </c>
      <c r="K309" s="1">
        <f>+SUMIFS(prod!$E:$E,prod!$A:$A,Table2[[#This Row],[date]],prod!$G:$G,Table2[[#This Row],[production_line]],prod!$F:$F,Table2[[#This Row],[output_type]])</f>
        <v>513</v>
      </c>
      <c r="L309">
        <f>+Table2[[#This Row],[cons_qty_base_uom]]/Table2[[#This Row],[Column1]]</f>
        <v>1.239254267489361</v>
      </c>
    </row>
    <row r="310" spans="1:12" x14ac:dyDescent="0.25">
      <c r="A310" s="2">
        <v>45931</v>
      </c>
      <c r="B310" s="1" t="s">
        <v>155</v>
      </c>
      <c r="C310" s="4">
        <v>63.851351351351347</v>
      </c>
      <c r="D310" s="4">
        <v>1.2259459459459459</v>
      </c>
      <c r="E310" s="4">
        <v>5676.385135135135</v>
      </c>
      <c r="F310" s="1" t="s">
        <v>509</v>
      </c>
      <c r="G310" s="1">
        <v>1</v>
      </c>
      <c r="H310" s="1" t="s">
        <v>505</v>
      </c>
      <c r="I3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0.12446657183499288</v>
      </c>
      <c r="J310" s="1" t="str">
        <f>IFERROR(INDEX('consumption_figs'!$C:$C,MATCH(Table2[[#This Row],[item_code]],'consumption_figs'!A:A,0),1),"NA")</f>
        <v>pc/heat</v>
      </c>
      <c r="K310" s="1">
        <f>+SUMIFS(prod!$E:$E,prod!$A:$A,Table2[[#This Row],[date]],prod!$G:$G,Table2[[#This Row],[production_line]],prod!$F:$F,Table2[[#This Row],[output_type]])</f>
        <v>513</v>
      </c>
      <c r="L310">
        <f>+Table2[[#This Row],[cons_qty_base_uom]]/Table2[[#This Row],[Column1]]</f>
        <v>0.12446657183499288</v>
      </c>
    </row>
    <row r="311" spans="1:12" x14ac:dyDescent="0.25">
      <c r="A311" s="2">
        <v>45931</v>
      </c>
      <c r="B311" s="1" t="s">
        <v>208</v>
      </c>
      <c r="C311" s="4">
        <v>63.851351351351347</v>
      </c>
      <c r="D311" s="4">
        <v>1.5483952702702704</v>
      </c>
      <c r="E311" s="4">
        <v>4131.1824324324325</v>
      </c>
      <c r="F311" s="1" t="s">
        <v>509</v>
      </c>
      <c r="G311" s="1">
        <v>1</v>
      </c>
      <c r="H311" s="1" t="s">
        <v>505</v>
      </c>
      <c r="I3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0.12446657183499288</v>
      </c>
      <c r="J311" s="1" t="str">
        <f>IFERROR(INDEX('consumption_figs'!$C:$C,MATCH(Table2[[#This Row],[item_code]],'consumption_figs'!A:A,0),1),"NA")</f>
        <v>pc/heat</v>
      </c>
      <c r="K311" s="1">
        <f>+SUMIFS(prod!$E:$E,prod!$A:$A,Table2[[#This Row],[date]],prod!$G:$G,Table2[[#This Row],[production_line]],prod!$F:$F,Table2[[#This Row],[output_type]])</f>
        <v>513</v>
      </c>
      <c r="L311">
        <f>+Table2[[#This Row],[cons_qty_base_uom]]/Table2[[#This Row],[Column1]]</f>
        <v>0.12446657183499288</v>
      </c>
    </row>
    <row r="312" spans="1:12" x14ac:dyDescent="0.25">
      <c r="A312" s="2">
        <v>45931</v>
      </c>
      <c r="B312" s="1" t="s">
        <v>156</v>
      </c>
      <c r="C312" s="4">
        <v>63</v>
      </c>
      <c r="D312" s="4">
        <v>3.5028000000000006</v>
      </c>
      <c r="E312" s="4">
        <v>14080.5</v>
      </c>
      <c r="F312" s="1" t="s">
        <v>509</v>
      </c>
      <c r="G312" s="1">
        <v>1</v>
      </c>
      <c r="H312" s="1" t="s">
        <v>505</v>
      </c>
      <c r="I3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0.12280701754385964</v>
      </c>
      <c r="J312" s="1" t="str">
        <f>IFERROR(INDEX('consumption_figs'!$C:$C,MATCH(Table2[[#This Row],[item_code]],'consumption_figs'!A:A,0),1),"NA")</f>
        <v>pc/heat</v>
      </c>
      <c r="K312" s="1">
        <f>+SUMIFS(prod!$E:$E,prod!$A:$A,Table2[[#This Row],[date]],prod!$G:$G,Table2[[#This Row],[production_line]],prod!$F:$F,Table2[[#This Row],[output_type]])</f>
        <v>513</v>
      </c>
      <c r="L312">
        <f>+Table2[[#This Row],[cons_qty_base_uom]]/Table2[[#This Row],[Column1]]</f>
        <v>0.12280701754385964</v>
      </c>
    </row>
    <row r="313" spans="1:12" x14ac:dyDescent="0.25">
      <c r="A313" s="2">
        <v>45931</v>
      </c>
      <c r="B313" s="1" t="s">
        <v>157</v>
      </c>
      <c r="C313" s="4">
        <v>51.081081081081081</v>
      </c>
      <c r="D313" s="4">
        <v>1.938016216216216</v>
      </c>
      <c r="E313" s="4">
        <v>59575.86486486486</v>
      </c>
      <c r="F313" s="1" t="s">
        <v>509</v>
      </c>
      <c r="G313" s="1">
        <v>1</v>
      </c>
      <c r="H313" s="1" t="s">
        <v>505</v>
      </c>
      <c r="I3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9.9573257467994308E-2</v>
      </c>
      <c r="J313" s="1" t="str">
        <f>IFERROR(INDEX('consumption_figs'!$C:$C,MATCH(Table2[[#This Row],[item_code]],'consumption_figs'!A:A,0),1),"NA")</f>
        <v>pc/heat</v>
      </c>
      <c r="K313" s="1">
        <f>+SUMIFS(prod!$E:$E,prod!$A:$A,Table2[[#This Row],[date]],prod!$G:$G,Table2[[#This Row],[production_line]],prod!$F:$F,Table2[[#This Row],[output_type]])</f>
        <v>513</v>
      </c>
      <c r="L313">
        <f>+Table2[[#This Row],[cons_qty_base_uom]]/Table2[[#This Row],[Column1]]</f>
        <v>9.9573257467994308E-2</v>
      </c>
    </row>
    <row r="314" spans="1:12" x14ac:dyDescent="0.25">
      <c r="A314" s="2">
        <v>45931</v>
      </c>
      <c r="B314" s="1" t="s">
        <v>266</v>
      </c>
      <c r="C314" s="4">
        <v>19.956392035962423</v>
      </c>
      <c r="D314" s="4">
        <v>19.956392035962423</v>
      </c>
      <c r="E314" s="4">
        <v>41035.5306878681</v>
      </c>
      <c r="F314" s="1" t="s">
        <v>509</v>
      </c>
      <c r="G314" s="1">
        <v>1</v>
      </c>
      <c r="H314" s="1" t="s">
        <v>505</v>
      </c>
      <c r="I3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0.21336888737263365</v>
      </c>
      <c r="J314" s="1" t="str">
        <f>IFERROR(INDEX('consumption_figs'!$C:$C,MATCH(Table2[[#This Row],[item_code]],'consumption_figs'!A:A,0),1),"NA")</f>
        <v>kg/ton</v>
      </c>
      <c r="K314" s="1">
        <f>+SUMIFS(prod!$E:$E,prod!$A:$A,Table2[[#This Row],[date]],prod!$G:$G,Table2[[#This Row],[production_line]],prod!$F:$F,Table2[[#This Row],[output_type]])</f>
        <v>513</v>
      </c>
      <c r="L314">
        <f>+Table2[[#This Row],[cons_qty_base_uom]]/Table2[[#This Row],[Column1]]</f>
        <v>3.8901348997977432E-2</v>
      </c>
    </row>
    <row r="315" spans="1:12" x14ac:dyDescent="0.25">
      <c r="A315" s="2">
        <v>45931</v>
      </c>
      <c r="B315" s="1" t="s">
        <v>268</v>
      </c>
      <c r="C315" s="4">
        <v>8.9107610951274072</v>
      </c>
      <c r="D315" s="4">
        <v>8.9107610951274072</v>
      </c>
      <c r="E315" s="4">
        <v>15182.332969099978</v>
      </c>
      <c r="F315" s="1" t="s">
        <v>509</v>
      </c>
      <c r="G315" s="1">
        <v>1</v>
      </c>
      <c r="H315" s="1" t="s">
        <v>505</v>
      </c>
      <c r="I3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9.527168924545501E-2</v>
      </c>
      <c r="J315" s="1" t="str">
        <f>IFERROR(INDEX('consumption_figs'!$C:$C,MATCH(Table2[[#This Row],[item_code]],'consumption_figs'!A:A,0),1),"NA")</f>
        <v>kg/ton</v>
      </c>
      <c r="K315" s="1">
        <f>+SUMIFS(prod!$E:$E,prod!$A:$A,Table2[[#This Row],[date]],prod!$G:$G,Table2[[#This Row],[production_line]],prod!$F:$F,Table2[[#This Row],[output_type]])</f>
        <v>513</v>
      </c>
      <c r="L315">
        <f>+Table2[[#This Row],[cons_qty_base_uom]]/Table2[[#This Row],[Column1]]</f>
        <v>1.7369904668864341E-2</v>
      </c>
    </row>
    <row r="316" spans="1:12" x14ac:dyDescent="0.25">
      <c r="A316" s="2">
        <v>45931</v>
      </c>
      <c r="B316" s="1" t="s">
        <v>267</v>
      </c>
      <c r="C316" s="4">
        <v>3.8815815376501965</v>
      </c>
      <c r="D316" s="4">
        <v>3.8815815376501965</v>
      </c>
      <c r="E316" s="4">
        <v>22123.073973837294</v>
      </c>
      <c r="F316" s="1" t="s">
        <v>509</v>
      </c>
      <c r="G316" s="1">
        <v>1</v>
      </c>
      <c r="H316" s="1" t="s">
        <v>505</v>
      </c>
      <c r="I3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4.1500925239497451E-2</v>
      </c>
      <c r="J316" s="1" t="str">
        <f>IFERROR(INDEX('consumption_figs'!$C:$C,MATCH(Table2[[#This Row],[item_code]],'consumption_figs'!A:A,0),1),"NA")</f>
        <v>kg/ton</v>
      </c>
      <c r="K316" s="1">
        <f>+SUMIFS(prod!$E:$E,prod!$A:$A,Table2[[#This Row],[date]],prod!$G:$G,Table2[[#This Row],[production_line]],prod!$F:$F,Table2[[#This Row],[output_type]])</f>
        <v>513</v>
      </c>
      <c r="L316">
        <f>+Table2[[#This Row],[cons_qty_base_uom]]/Table2[[#This Row],[Column1]]</f>
        <v>7.5664357459068162E-3</v>
      </c>
    </row>
    <row r="317" spans="1:12" x14ac:dyDescent="0.25">
      <c r="A317" s="2">
        <v>45931</v>
      </c>
      <c r="B317" s="1" t="s">
        <v>269</v>
      </c>
      <c r="C317" s="4">
        <v>0.46410214037121922</v>
      </c>
      <c r="D317" s="4">
        <v>0.46410214037121922</v>
      </c>
      <c r="E317" s="4">
        <v>888.43072731262498</v>
      </c>
      <c r="F317" s="1" t="s">
        <v>509</v>
      </c>
      <c r="G317" s="1">
        <v>1</v>
      </c>
      <c r="H317" s="1" t="s">
        <v>505</v>
      </c>
      <c r="I3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4.9620671482007829E-3</v>
      </c>
      <c r="J317" s="1" t="str">
        <f>IFERROR(INDEX('consumption_figs'!$C:$C,MATCH(Table2[[#This Row],[item_code]],'consumption_figs'!A:A,0),1),"NA")</f>
        <v>kg/ton</v>
      </c>
      <c r="K317" s="1">
        <f>+SUMIFS(prod!$E:$E,prod!$A:$A,Table2[[#This Row],[date]],prod!$G:$G,Table2[[#This Row],[production_line]],prod!$F:$F,Table2[[#This Row],[output_type]])</f>
        <v>513</v>
      </c>
      <c r="L317">
        <f>+Table2[[#This Row],[cons_qty_base_uom]]/Table2[[#This Row],[Column1]]</f>
        <v>9.0468253483668467E-4</v>
      </c>
    </row>
    <row r="318" spans="1:12" x14ac:dyDescent="0.25">
      <c r="A318" s="2">
        <v>45931</v>
      </c>
      <c r="B318" s="1" t="s">
        <v>284</v>
      </c>
      <c r="C318" s="4">
        <v>2.8352421666314478</v>
      </c>
      <c r="D318" s="4">
        <v>2.8352421666314478</v>
      </c>
      <c r="E318" s="4">
        <v>3348.1374745750768</v>
      </c>
      <c r="F318" s="1" t="s">
        <v>509</v>
      </c>
      <c r="G318" s="1">
        <v>1</v>
      </c>
      <c r="H318" s="1" t="s">
        <v>505</v>
      </c>
      <c r="I3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3.0313719305372046E-2</v>
      </c>
      <c r="J318" s="1" t="str">
        <f>IFERROR(INDEX('consumption_figs'!$C:$C,MATCH(Table2[[#This Row],[item_code]],'consumption_figs'!A:A,0),1),"NA")</f>
        <v>kg/ton</v>
      </c>
      <c r="K318" s="1">
        <f>+SUMIFS(prod!$E:$E,prod!$A:$A,Table2[[#This Row],[date]],prod!$G:$G,Table2[[#This Row],[production_line]],prod!$F:$F,Table2[[#This Row],[output_type]])</f>
        <v>513</v>
      </c>
      <c r="L318">
        <f>+Table2[[#This Row],[cons_qty_base_uom]]/Table2[[#This Row],[Column1]]</f>
        <v>5.5267878491841085E-3</v>
      </c>
    </row>
    <row r="319" spans="1:12" x14ac:dyDescent="0.25">
      <c r="A319" s="2">
        <v>45658</v>
      </c>
      <c r="B319" s="1" t="s">
        <v>57</v>
      </c>
      <c r="C319" s="4">
        <v>0.86493356553146938</v>
      </c>
      <c r="D319" s="4">
        <v>0</v>
      </c>
      <c r="E319" s="4">
        <v>1513.6337396800714</v>
      </c>
      <c r="F319" s="1" t="s">
        <v>509</v>
      </c>
      <c r="G319" s="1">
        <v>2</v>
      </c>
      <c r="H319" s="1" t="s">
        <v>505</v>
      </c>
      <c r="I3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8.1597506182214084E-3</v>
      </c>
      <c r="J319" s="1" t="str">
        <f>IFERROR(INDEX('consumption_figs'!$C:$C,MATCH(Table2[[#This Row],[item_code]],'consumption_figs'!A:A,0),1),"NA")</f>
        <v>pc/heat</v>
      </c>
      <c r="K319" s="1">
        <f>+SUMIFS(prod!$E:$E,prod!$A:$A,Table2[[#This Row],[date]],prod!$G:$G,Table2[[#This Row],[production_line]],prod!$F:$F,Table2[[#This Row],[output_type]])</f>
        <v>106</v>
      </c>
      <c r="L319">
        <f>+Table2[[#This Row],[cons_qty_base_uom]]/Table2[[#This Row],[Column1]]</f>
        <v>8.1597506182214084E-3</v>
      </c>
    </row>
    <row r="320" spans="1:12" x14ac:dyDescent="0.25">
      <c r="A320" s="2">
        <v>45658</v>
      </c>
      <c r="B320" s="1" t="s">
        <v>276</v>
      </c>
      <c r="C320" s="4">
        <v>2.2421606037151829</v>
      </c>
      <c r="D320" s="4">
        <v>2.2421606037151829</v>
      </c>
      <c r="E320" s="4">
        <v>48206.452979876434</v>
      </c>
      <c r="F320" s="1" t="s">
        <v>509</v>
      </c>
      <c r="G320" s="1">
        <v>2</v>
      </c>
      <c r="H320" s="1" t="s">
        <v>505</v>
      </c>
      <c r="I3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0.11797740614128822</v>
      </c>
      <c r="J320" s="1" t="str">
        <f>IFERROR(INDEX('consumption_figs'!$C:$C,MATCH(Table2[[#This Row],[item_code]],'consumption_figs'!A:A,0),1),"NA")</f>
        <v>kg/ton</v>
      </c>
      <c r="K320" s="1">
        <f>+SUMIFS(prod!$E:$E,prod!$A:$A,Table2[[#This Row],[date]],prod!$G:$G,Table2[[#This Row],[production_line]],prod!$F:$F,Table2[[#This Row],[output_type]])</f>
        <v>106</v>
      </c>
      <c r="L320">
        <f>+Table2[[#This Row],[cons_qty_base_uom]]/Table2[[#This Row],[Column1]]</f>
        <v>2.1152458525614933E-2</v>
      </c>
    </row>
    <row r="321" spans="1:12" x14ac:dyDescent="0.25">
      <c r="A321" s="2">
        <v>45658</v>
      </c>
      <c r="B321" s="1" t="s">
        <v>277</v>
      </c>
      <c r="C321" s="4">
        <v>1.9519605263157906</v>
      </c>
      <c r="D321" s="4">
        <v>1.9519605263157906</v>
      </c>
      <c r="E321" s="4">
        <v>2439.9506578947385</v>
      </c>
      <c r="F321" s="1" t="s">
        <v>509</v>
      </c>
      <c r="G321" s="1">
        <v>2</v>
      </c>
      <c r="H321" s="1" t="s">
        <v>505</v>
      </c>
      <c r="I3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0.10270773619130706</v>
      </c>
      <c r="J321" s="1" t="str">
        <f>IFERROR(INDEX('consumption_figs'!$C:$C,MATCH(Table2[[#This Row],[item_code]],'consumption_figs'!A:A,0),1),"NA")</f>
        <v>kg/ton</v>
      </c>
      <c r="K321" s="1">
        <f>+SUMIFS(prod!$E:$E,prod!$A:$A,Table2[[#This Row],[date]],prod!$G:$G,Table2[[#This Row],[production_line]],prod!$F:$F,Table2[[#This Row],[output_type]])</f>
        <v>106</v>
      </c>
      <c r="L321">
        <f>+Table2[[#This Row],[cons_qty_base_uom]]/Table2[[#This Row],[Column1]]</f>
        <v>1.8414721946375383E-2</v>
      </c>
    </row>
    <row r="322" spans="1:12" x14ac:dyDescent="0.25">
      <c r="A322" s="2">
        <v>45658</v>
      </c>
      <c r="B322" s="1" t="s">
        <v>207</v>
      </c>
      <c r="C322" s="4">
        <v>17.424240592998373</v>
      </c>
      <c r="D322" s="4">
        <v>0</v>
      </c>
      <c r="E322" s="4">
        <v>2439.3936830197722</v>
      </c>
      <c r="F322" s="1" t="s">
        <v>509</v>
      </c>
      <c r="G322" s="1">
        <v>2</v>
      </c>
      <c r="H322" s="1" t="s">
        <v>505</v>
      </c>
      <c r="I3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0.16437962823583371</v>
      </c>
      <c r="J322" s="1" t="str">
        <f>IFERROR(INDEX('consumption_figs'!$C:$C,MATCH(Table2[[#This Row],[item_code]],'consumption_figs'!A:A,0),1),"NA")</f>
        <v>pc/heat</v>
      </c>
      <c r="K322" s="1">
        <f>+SUMIFS(prod!$E:$E,prod!$A:$A,Table2[[#This Row],[date]],prod!$G:$G,Table2[[#This Row],[production_line]],prod!$F:$F,Table2[[#This Row],[output_type]])</f>
        <v>106</v>
      </c>
      <c r="L322">
        <f>+Table2[[#This Row],[cons_qty_base_uom]]/Table2[[#This Row],[Column1]]</f>
        <v>0.16437962823583371</v>
      </c>
    </row>
    <row r="323" spans="1:12" x14ac:dyDescent="0.25">
      <c r="A323" s="2">
        <v>45658</v>
      </c>
      <c r="B323" s="1" t="s">
        <v>206</v>
      </c>
      <c r="C323" s="4">
        <v>11.157142857142858</v>
      </c>
      <c r="D323" s="4">
        <v>4.4628571428571426</v>
      </c>
      <c r="E323" s="4">
        <v>4128.1428571428578</v>
      </c>
      <c r="F323" s="1" t="s">
        <v>509</v>
      </c>
      <c r="G323" s="1">
        <v>2</v>
      </c>
      <c r="H323" s="1" t="s">
        <v>505</v>
      </c>
      <c r="I3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0.10525606469002696</v>
      </c>
      <c r="J323" s="1" t="str">
        <f>IFERROR(INDEX('consumption_figs'!$C:$C,MATCH(Table2[[#This Row],[item_code]],'consumption_figs'!A:A,0),1),"NA")</f>
        <v>pc/heat</v>
      </c>
      <c r="K323" s="1">
        <f>+SUMIFS(prod!$E:$E,prod!$A:$A,Table2[[#This Row],[date]],prod!$G:$G,Table2[[#This Row],[production_line]],prod!$F:$F,Table2[[#This Row],[output_type]])</f>
        <v>106</v>
      </c>
      <c r="L323">
        <f>+Table2[[#This Row],[cons_qty_base_uom]]/Table2[[#This Row],[Column1]]</f>
        <v>0.10525606469002696</v>
      </c>
    </row>
    <row r="324" spans="1:12" x14ac:dyDescent="0.25">
      <c r="A324" s="2">
        <v>45658</v>
      </c>
      <c r="B324" s="1" t="s">
        <v>291</v>
      </c>
      <c r="C324" s="4">
        <v>0.40857142857142881</v>
      </c>
      <c r="D324" s="4">
        <v>0.40857142857142881</v>
      </c>
      <c r="E324" s="4">
        <v>543.44085714285745</v>
      </c>
      <c r="F324" s="1" t="s">
        <v>509</v>
      </c>
      <c r="G324" s="1">
        <v>2</v>
      </c>
      <c r="H324" s="1" t="s">
        <v>505</v>
      </c>
      <c r="I3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2.1498102003232242E-2</v>
      </c>
      <c r="J324" s="1" t="str">
        <f>IFERROR(INDEX('consumption_figs'!$C:$C,MATCH(Table2[[#This Row],[item_code]],'consumption_figs'!A:A,0),1),"NA")</f>
        <v>kg/ton</v>
      </c>
      <c r="K324" s="1">
        <f>+SUMIFS(prod!$E:$E,prod!$A:$A,Table2[[#This Row],[date]],prod!$G:$G,Table2[[#This Row],[production_line]],prod!$F:$F,Table2[[#This Row],[output_type]])</f>
        <v>106</v>
      </c>
      <c r="L324">
        <f>+Table2[[#This Row],[cons_qty_base_uom]]/Table2[[#This Row],[Column1]]</f>
        <v>3.8544474393531021E-3</v>
      </c>
    </row>
    <row r="325" spans="1:12" x14ac:dyDescent="0.25">
      <c r="A325" s="2">
        <v>45658</v>
      </c>
      <c r="B325" s="1" t="s">
        <v>218</v>
      </c>
      <c r="C325" s="4">
        <v>7.7969696969697075</v>
      </c>
      <c r="D325" s="4">
        <v>7.7969696969697075</v>
      </c>
      <c r="E325" s="4">
        <v>8037.2723030303132</v>
      </c>
      <c r="F325" s="1" t="s">
        <v>510</v>
      </c>
      <c r="G325" s="1">
        <v>2</v>
      </c>
      <c r="H325" s="1" t="s">
        <v>505</v>
      </c>
      <c r="I3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9.5988694747743492E-2</v>
      </c>
      <c r="J325" s="1" t="str">
        <f>IFERROR(INDEX('consumption_figs'!$C:$C,MATCH(Table2[[#This Row],[item_code]],'consumption_figs'!A:A,0),1),"NA")</f>
        <v>kg/ton</v>
      </c>
      <c r="K325" s="1">
        <f>+SUMIFS(prod!$E:$E,prod!$A:$A,Table2[[#This Row],[date]],prod!$G:$G,Table2[[#This Row],[production_line]],prod!$F:$F,Table2[[#This Row],[output_type]])</f>
        <v>440</v>
      </c>
      <c r="L325">
        <f>+Table2[[#This Row],[cons_qty_base_uom]]/Table2[[#This Row],[Column1]]</f>
        <v>1.7720385674931154E-2</v>
      </c>
    </row>
    <row r="326" spans="1:12" x14ac:dyDescent="0.25">
      <c r="A326" s="2">
        <v>45658</v>
      </c>
      <c r="B326" s="1" t="s">
        <v>41</v>
      </c>
      <c r="C326" s="4">
        <v>278.06060606060606</v>
      </c>
      <c r="D326" s="4">
        <v>0.50050909090909101</v>
      </c>
      <c r="E326" s="4">
        <v>2752.8</v>
      </c>
      <c r="F326" s="1" t="s">
        <v>510</v>
      </c>
      <c r="G326" s="1">
        <v>2</v>
      </c>
      <c r="H326" s="1" t="s">
        <v>505</v>
      </c>
      <c r="I32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0.63195592286501379</v>
      </c>
      <c r="J326" s="1" t="str">
        <f>IFERROR(INDEX('consumption_figs'!$C:$C,MATCH(Table2[[#This Row],[item_code]],'consumption_figs'!A:A,0),1),"NA")</f>
        <v>pc/heat</v>
      </c>
      <c r="K326" s="1">
        <f>+SUMIFS(prod!$E:$E,prod!$A:$A,Table2[[#This Row],[date]],prod!$G:$G,Table2[[#This Row],[production_line]],prod!$F:$F,Table2[[#This Row],[output_type]])</f>
        <v>440</v>
      </c>
      <c r="L326">
        <f>+Table2[[#This Row],[cons_qty_base_uom]]/Table2[[#This Row],[Column1]]</f>
        <v>0.63195592286501379</v>
      </c>
    </row>
    <row r="327" spans="1:12" x14ac:dyDescent="0.25">
      <c r="A327" s="2">
        <v>45658</v>
      </c>
      <c r="B327" s="1" t="s">
        <v>42</v>
      </c>
      <c r="C327" s="4">
        <v>31</v>
      </c>
      <c r="D327" s="4">
        <v>5.5800000000000002E-2</v>
      </c>
      <c r="E327" s="4">
        <v>477.40000000000003</v>
      </c>
      <c r="F327" s="1" t="s">
        <v>510</v>
      </c>
      <c r="G327" s="1">
        <v>2</v>
      </c>
      <c r="H327" s="1" t="s">
        <v>505</v>
      </c>
      <c r="I32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1.8000000000000002E-3</v>
      </c>
      <c r="J327" s="1" t="str">
        <f>IFERROR(INDEX('consumption_figs'!$C:$C,MATCH(Table2[[#This Row],[item_code]],'consumption_figs'!A:A,0),1),"NA")</f>
        <v>NA</v>
      </c>
      <c r="K327" s="1">
        <f>+SUMIFS(prod!$E:$E,prod!$A:$A,Table2[[#This Row],[date]],prod!$G:$G,Table2[[#This Row],[production_line]],prod!$F:$F,Table2[[#This Row],[output_type]])</f>
        <v>440</v>
      </c>
      <c r="L327">
        <f>+Table2[[#This Row],[cons_qty_base_uom]]/Table2[[#This Row],[Column1]]</f>
        <v>7.045454545454545E-2</v>
      </c>
    </row>
    <row r="328" spans="1:12" x14ac:dyDescent="0.25">
      <c r="A328" s="2">
        <v>45658</v>
      </c>
      <c r="B328" s="1" t="s">
        <v>45</v>
      </c>
      <c r="C328" s="4">
        <v>175.66666666666666</v>
      </c>
      <c r="D328" s="4">
        <v>0.31620000000000004</v>
      </c>
      <c r="E328" s="4">
        <v>2608.6499999999996</v>
      </c>
      <c r="F328" s="1" t="s">
        <v>510</v>
      </c>
      <c r="G328" s="1">
        <v>2</v>
      </c>
      <c r="H328" s="1" t="s">
        <v>505</v>
      </c>
      <c r="I32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0.39924242424242423</v>
      </c>
      <c r="J328" s="1" t="str">
        <f>IFERROR(INDEX('consumption_figs'!$C:$C,MATCH(Table2[[#This Row],[item_code]],'consumption_figs'!A:A,0),1),"NA")</f>
        <v>pc/heat</v>
      </c>
      <c r="K328" s="1">
        <f>+SUMIFS(prod!$E:$E,prod!$A:$A,Table2[[#This Row],[date]],prod!$G:$G,Table2[[#This Row],[production_line]],prod!$F:$F,Table2[[#This Row],[output_type]])</f>
        <v>440</v>
      </c>
      <c r="L328">
        <f>+Table2[[#This Row],[cons_qty_base_uom]]/Table2[[#This Row],[Column1]]</f>
        <v>0.39924242424242423</v>
      </c>
    </row>
    <row r="329" spans="1:12" x14ac:dyDescent="0.25">
      <c r="A329" s="2">
        <v>45658</v>
      </c>
      <c r="B329" s="1" t="s">
        <v>44</v>
      </c>
      <c r="C329" s="4">
        <v>277.12121212121212</v>
      </c>
      <c r="D329" s="4">
        <v>0.49881818181818183</v>
      </c>
      <c r="E329" s="4">
        <v>4115.25</v>
      </c>
      <c r="F329" s="1" t="s">
        <v>510</v>
      </c>
      <c r="G329" s="1">
        <v>2</v>
      </c>
      <c r="H329" s="1" t="s">
        <v>505</v>
      </c>
      <c r="I32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0.62982093663911842</v>
      </c>
      <c r="J329" s="1" t="str">
        <f>IFERROR(INDEX('consumption_figs'!$C:$C,MATCH(Table2[[#This Row],[item_code]],'consumption_figs'!A:A,0),1),"NA")</f>
        <v>pc/heat</v>
      </c>
      <c r="K329" s="1">
        <f>+SUMIFS(prod!$E:$E,prod!$A:$A,Table2[[#This Row],[date]],prod!$G:$G,Table2[[#This Row],[production_line]],prod!$F:$F,Table2[[#This Row],[output_type]])</f>
        <v>440</v>
      </c>
      <c r="L329">
        <f>+Table2[[#This Row],[cons_qty_base_uom]]/Table2[[#This Row],[Column1]]</f>
        <v>0.62982093663911842</v>
      </c>
    </row>
    <row r="330" spans="1:12" x14ac:dyDescent="0.25">
      <c r="A330" s="2">
        <v>45658</v>
      </c>
      <c r="B330" s="1" t="s">
        <v>47</v>
      </c>
      <c r="C330" s="4">
        <v>227.33333333333334</v>
      </c>
      <c r="D330" s="4">
        <v>0.40920000000000006</v>
      </c>
      <c r="E330" s="4">
        <v>3375.9</v>
      </c>
      <c r="F330" s="1" t="s">
        <v>510</v>
      </c>
      <c r="G330" s="1">
        <v>2</v>
      </c>
      <c r="H330" s="1" t="s">
        <v>505</v>
      </c>
      <c r="I33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0.51666666666666672</v>
      </c>
      <c r="J330" s="1" t="str">
        <f>IFERROR(INDEX('consumption_figs'!$C:$C,MATCH(Table2[[#This Row],[item_code]],'consumption_figs'!A:A,0),1),"NA")</f>
        <v>pc/heat</v>
      </c>
      <c r="K330" s="1">
        <f>+SUMIFS(prod!$E:$E,prod!$A:$A,Table2[[#This Row],[date]],prod!$G:$G,Table2[[#This Row],[production_line]],prod!$F:$F,Table2[[#This Row],[output_type]])</f>
        <v>440</v>
      </c>
      <c r="L330">
        <f>+Table2[[#This Row],[cons_qty_base_uom]]/Table2[[#This Row],[Column1]]</f>
        <v>0.51666666666666672</v>
      </c>
    </row>
    <row r="331" spans="1:12" x14ac:dyDescent="0.25">
      <c r="A331" s="2">
        <v>45658</v>
      </c>
      <c r="B331" s="1" t="s">
        <v>46</v>
      </c>
      <c r="C331" s="4">
        <v>139.96969696969697</v>
      </c>
      <c r="D331" s="4">
        <v>0.25194545454545453</v>
      </c>
      <c r="E331" s="4">
        <v>2155.5333333333333</v>
      </c>
      <c r="F331" s="1" t="s">
        <v>510</v>
      </c>
      <c r="G331" s="1">
        <v>2</v>
      </c>
      <c r="H331" s="1" t="s">
        <v>505</v>
      </c>
      <c r="I33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0.3181129476584022</v>
      </c>
      <c r="J331" s="1" t="str">
        <f>IFERROR(INDEX('consumption_figs'!$C:$C,MATCH(Table2[[#This Row],[item_code]],'consumption_figs'!A:A,0),1),"NA")</f>
        <v>pc/heat</v>
      </c>
      <c r="K331" s="1">
        <f>+SUMIFS(prod!$E:$E,prod!$A:$A,Table2[[#This Row],[date]],prod!$G:$G,Table2[[#This Row],[production_line]],prod!$F:$F,Table2[[#This Row],[output_type]])</f>
        <v>440</v>
      </c>
      <c r="L331">
        <f>+Table2[[#This Row],[cons_qty_base_uom]]/Table2[[#This Row],[Column1]]</f>
        <v>0.3181129476584022</v>
      </c>
    </row>
    <row r="332" spans="1:12" x14ac:dyDescent="0.25">
      <c r="A332" s="2">
        <v>45658</v>
      </c>
      <c r="B332" s="1" t="s">
        <v>43</v>
      </c>
      <c r="C332" s="4">
        <v>363.54545454545456</v>
      </c>
      <c r="D332" s="4">
        <v>0.65438181818181818</v>
      </c>
      <c r="E332" s="4">
        <v>5598.6</v>
      </c>
      <c r="F332" s="1" t="s">
        <v>510</v>
      </c>
      <c r="G332" s="1">
        <v>2</v>
      </c>
      <c r="H332" s="1" t="s">
        <v>505</v>
      </c>
      <c r="I33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0.82623966942148763</v>
      </c>
      <c r="J332" s="1" t="str">
        <f>IFERROR(INDEX('consumption_figs'!$C:$C,MATCH(Table2[[#This Row],[item_code]],'consumption_figs'!A:A,0),1),"NA")</f>
        <v>pc/heat</v>
      </c>
      <c r="K332" s="1">
        <f>+SUMIFS(prod!$E:$E,prod!$A:$A,Table2[[#This Row],[date]],prod!$G:$G,Table2[[#This Row],[production_line]],prod!$F:$F,Table2[[#This Row],[output_type]])</f>
        <v>440</v>
      </c>
      <c r="L332">
        <f>+Table2[[#This Row],[cons_qty_base_uom]]/Table2[[#This Row],[Column1]]</f>
        <v>0.82623966942148763</v>
      </c>
    </row>
    <row r="333" spans="1:12" x14ac:dyDescent="0.25">
      <c r="A333" s="2">
        <v>45658</v>
      </c>
      <c r="B333" s="1" t="s">
        <v>54</v>
      </c>
      <c r="C333" s="4">
        <v>184.12121212121212</v>
      </c>
      <c r="D333" s="4">
        <v>0.3240533333333333</v>
      </c>
      <c r="E333" s="4">
        <v>4091.1733333333332</v>
      </c>
      <c r="F333" s="1" t="s">
        <v>510</v>
      </c>
      <c r="G333" s="1">
        <v>2</v>
      </c>
      <c r="H333" s="1" t="s">
        <v>505</v>
      </c>
      <c r="I33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0.41845730027548211</v>
      </c>
      <c r="J333" s="1" t="str">
        <f>IFERROR(INDEX('consumption_figs'!$C:$C,MATCH(Table2[[#This Row],[item_code]],'consumption_figs'!A:A,0),1),"NA")</f>
        <v>pc/heat</v>
      </c>
      <c r="K333" s="1">
        <f>+SUMIFS(prod!$E:$E,prod!$A:$A,Table2[[#This Row],[date]],prod!$G:$G,Table2[[#This Row],[production_line]],prod!$F:$F,Table2[[#This Row],[output_type]])</f>
        <v>440</v>
      </c>
      <c r="L333">
        <f>+Table2[[#This Row],[cons_qty_base_uom]]/Table2[[#This Row],[Column1]]</f>
        <v>0.41845730027548211</v>
      </c>
    </row>
    <row r="334" spans="1:12" x14ac:dyDescent="0.25">
      <c r="A334" s="2">
        <v>45658</v>
      </c>
      <c r="B334" s="1" t="s">
        <v>56</v>
      </c>
      <c r="C334" s="4">
        <v>31.939393939393938</v>
      </c>
      <c r="D334" s="4">
        <v>26.92490909090909</v>
      </c>
      <c r="E334" s="4">
        <v>53338.787878787873</v>
      </c>
      <c r="F334" s="1" t="s">
        <v>510</v>
      </c>
      <c r="G334" s="1">
        <v>2</v>
      </c>
      <c r="H334" s="1" t="s">
        <v>505</v>
      </c>
      <c r="I3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7.2589531680440772E-2</v>
      </c>
      <c r="J334" s="1" t="str">
        <f>IFERROR(INDEX('consumption_figs'!$C:$C,MATCH(Table2[[#This Row],[item_code]],'consumption_figs'!A:A,0),1),"NA")</f>
        <v>pc/heat</v>
      </c>
      <c r="K334" s="1">
        <f>+SUMIFS(prod!$E:$E,prod!$A:$A,Table2[[#This Row],[date]],prod!$G:$G,Table2[[#This Row],[production_line]],prod!$F:$F,Table2[[#This Row],[output_type]])</f>
        <v>440</v>
      </c>
      <c r="L334">
        <f>+Table2[[#This Row],[cons_qty_base_uom]]/Table2[[#This Row],[Column1]]</f>
        <v>7.2589531680440772E-2</v>
      </c>
    </row>
    <row r="335" spans="1:12" x14ac:dyDescent="0.25">
      <c r="A335" s="2">
        <v>45658</v>
      </c>
      <c r="B335" s="1" t="s">
        <v>210</v>
      </c>
      <c r="C335" s="4">
        <v>0.94285714285714306</v>
      </c>
      <c r="D335" s="4">
        <v>8.5799999999999932E-2</v>
      </c>
      <c r="E335" s="4">
        <v>211.38857142857145</v>
      </c>
      <c r="F335" s="1" t="s">
        <v>509</v>
      </c>
      <c r="G335" s="1">
        <v>2</v>
      </c>
      <c r="H335" s="1" t="s">
        <v>505</v>
      </c>
      <c r="I3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8.8948787061994636E-3</v>
      </c>
      <c r="J335" s="1" t="str">
        <f>IFERROR(INDEX('consumption_figs'!$C:$C,MATCH(Table2[[#This Row],[item_code]],'consumption_figs'!A:A,0),1),"NA")</f>
        <v>pc/heat</v>
      </c>
      <c r="K335" s="1">
        <f>+SUMIFS(prod!$E:$E,prod!$A:$A,Table2[[#This Row],[date]],prod!$G:$G,Table2[[#This Row],[production_line]],prod!$F:$F,Table2[[#This Row],[output_type]])</f>
        <v>106</v>
      </c>
      <c r="L335">
        <f>+Table2[[#This Row],[cons_qty_base_uom]]/Table2[[#This Row],[Column1]]</f>
        <v>8.8948787061994636E-3</v>
      </c>
    </row>
    <row r="336" spans="1:12" x14ac:dyDescent="0.25">
      <c r="A336" s="2">
        <v>45658</v>
      </c>
      <c r="B336" s="1" t="s">
        <v>158</v>
      </c>
      <c r="C336" s="4">
        <v>16.795986622073585</v>
      </c>
      <c r="D336" s="4">
        <v>0.77597458193979962</v>
      </c>
      <c r="E336" s="4">
        <v>4365.2769230769245</v>
      </c>
      <c r="F336" s="1" t="s">
        <v>509</v>
      </c>
      <c r="G336" s="1">
        <v>2</v>
      </c>
      <c r="H336" s="1" t="s">
        <v>505</v>
      </c>
      <c r="I3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0.15845270398182626</v>
      </c>
      <c r="J336" s="1" t="str">
        <f>IFERROR(INDEX('consumption_figs'!$C:$C,MATCH(Table2[[#This Row],[item_code]],'consumption_figs'!A:A,0),1),"NA")</f>
        <v>pc/heat</v>
      </c>
      <c r="K336" s="1">
        <f>+SUMIFS(prod!$E:$E,prod!$A:$A,Table2[[#This Row],[date]],prod!$G:$G,Table2[[#This Row],[production_line]],prod!$F:$F,Table2[[#This Row],[output_type]])</f>
        <v>106</v>
      </c>
      <c r="L336">
        <f>+Table2[[#This Row],[cons_qty_base_uom]]/Table2[[#This Row],[Column1]]</f>
        <v>0.15845270398182626</v>
      </c>
    </row>
    <row r="337" spans="1:12" x14ac:dyDescent="0.25">
      <c r="A337" s="2">
        <v>45658</v>
      </c>
      <c r="B337" s="1" t="s">
        <v>159</v>
      </c>
      <c r="C337" s="4">
        <v>88.370129870129873</v>
      </c>
      <c r="D337" s="4">
        <v>2.4964561688311688</v>
      </c>
      <c r="E337" s="4">
        <v>19750.724025974025</v>
      </c>
      <c r="F337" s="1" t="s">
        <v>510</v>
      </c>
      <c r="G337" s="1">
        <v>2</v>
      </c>
      <c r="H337" s="1" t="s">
        <v>505</v>
      </c>
      <c r="I3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0.20084120425029517</v>
      </c>
      <c r="J337" s="1" t="str">
        <f>IFERROR(INDEX('consumption_figs'!$C:$C,MATCH(Table2[[#This Row],[item_code]],'consumption_figs'!A:A,0),1),"NA")</f>
        <v>pc/heat</v>
      </c>
      <c r="K337" s="1">
        <f>+SUMIFS(prod!$E:$E,prod!$A:$A,Table2[[#This Row],[date]],prod!$G:$G,Table2[[#This Row],[production_line]],prod!$F:$F,Table2[[#This Row],[output_type]])</f>
        <v>440</v>
      </c>
      <c r="L337">
        <f>+Table2[[#This Row],[cons_qty_base_uom]]/Table2[[#This Row],[Column1]]</f>
        <v>0.20084120425029517</v>
      </c>
    </row>
    <row r="338" spans="1:12" x14ac:dyDescent="0.25">
      <c r="A338" s="2">
        <v>45658</v>
      </c>
      <c r="B338" s="1" t="s">
        <v>154</v>
      </c>
      <c r="C338" s="4">
        <v>111.97324414715717</v>
      </c>
      <c r="D338" s="4">
        <v>4.8148494983277605E-3</v>
      </c>
      <c r="E338" s="4">
        <v>425.49832775919725</v>
      </c>
      <c r="F338" s="1" t="s">
        <v>509</v>
      </c>
      <c r="G338" s="1">
        <v>2</v>
      </c>
      <c r="H338" s="1" t="s">
        <v>505</v>
      </c>
      <c r="I3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1.0563513598788412</v>
      </c>
      <c r="J338" s="1" t="str">
        <f>IFERROR(INDEX('consumption_figs'!$C:$C,MATCH(Table2[[#This Row],[item_code]],'consumption_figs'!A:A,0),1),"NA")</f>
        <v>pc/heat</v>
      </c>
      <c r="K338" s="1">
        <f>+SUMIFS(prod!$E:$E,prod!$A:$A,Table2[[#This Row],[date]],prod!$G:$G,Table2[[#This Row],[production_line]],prod!$F:$F,Table2[[#This Row],[output_type]])</f>
        <v>106</v>
      </c>
      <c r="L338">
        <f>+Table2[[#This Row],[cons_qty_base_uom]]/Table2[[#This Row],[Column1]]</f>
        <v>1.0563513598788412</v>
      </c>
    </row>
    <row r="339" spans="1:12" x14ac:dyDescent="0.25">
      <c r="A339" s="2">
        <v>45658</v>
      </c>
      <c r="B339" s="1" t="s">
        <v>155</v>
      </c>
      <c r="C339" s="4">
        <v>11.471428571428568</v>
      </c>
      <c r="D339" s="4">
        <v>0.22025142857142854</v>
      </c>
      <c r="E339" s="4">
        <v>1019.8099999999997</v>
      </c>
      <c r="F339" s="1" t="s">
        <v>509</v>
      </c>
      <c r="G339" s="1">
        <v>2</v>
      </c>
      <c r="H339" s="1" t="s">
        <v>505</v>
      </c>
      <c r="I3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0.10822102425876008</v>
      </c>
      <c r="J339" s="1" t="str">
        <f>IFERROR(INDEX('consumption_figs'!$C:$C,MATCH(Table2[[#This Row],[item_code]],'consumption_figs'!A:A,0),1),"NA")</f>
        <v>pc/heat</v>
      </c>
      <c r="K339" s="1">
        <f>+SUMIFS(prod!$E:$E,prod!$A:$A,Table2[[#This Row],[date]],prod!$G:$G,Table2[[#This Row],[production_line]],prod!$F:$F,Table2[[#This Row],[output_type]])</f>
        <v>106</v>
      </c>
      <c r="L339">
        <f>+Table2[[#This Row],[cons_qty_base_uom]]/Table2[[#This Row],[Column1]]</f>
        <v>0.10822102425876008</v>
      </c>
    </row>
    <row r="340" spans="1:12" x14ac:dyDescent="0.25">
      <c r="A340" s="2">
        <v>45658</v>
      </c>
      <c r="B340" s="1" t="s">
        <v>208</v>
      </c>
      <c r="C340" s="4">
        <v>11.785714285714285</v>
      </c>
      <c r="D340" s="4">
        <v>0.30407142857142855</v>
      </c>
      <c r="E340" s="4">
        <v>762.53571428571422</v>
      </c>
      <c r="F340" s="1" t="s">
        <v>509</v>
      </c>
      <c r="G340" s="1">
        <v>2</v>
      </c>
      <c r="H340" s="1" t="s">
        <v>505</v>
      </c>
      <c r="I3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0.11118598382749326</v>
      </c>
      <c r="J340" s="1" t="str">
        <f>IFERROR(INDEX('consumption_figs'!$C:$C,MATCH(Table2[[#This Row],[item_code]],'consumption_figs'!A:A,0),1),"NA")</f>
        <v>pc/heat</v>
      </c>
      <c r="K340" s="1">
        <f>+SUMIFS(prod!$E:$E,prod!$A:$A,Table2[[#This Row],[date]],prod!$G:$G,Table2[[#This Row],[production_line]],prod!$F:$F,Table2[[#This Row],[output_type]])</f>
        <v>106</v>
      </c>
      <c r="L340">
        <f>+Table2[[#This Row],[cons_qty_base_uom]]/Table2[[#This Row],[Column1]]</f>
        <v>0.11118598382749326</v>
      </c>
    </row>
    <row r="341" spans="1:12" x14ac:dyDescent="0.25">
      <c r="A341" s="2">
        <v>45658</v>
      </c>
      <c r="B341" s="1" t="s">
        <v>156</v>
      </c>
      <c r="C341" s="4">
        <v>11.157142857142858</v>
      </c>
      <c r="D341" s="4">
        <v>0.67221785714285698</v>
      </c>
      <c r="E341" s="4">
        <v>2493.6214285714286</v>
      </c>
      <c r="F341" s="1" t="s">
        <v>509</v>
      </c>
      <c r="G341" s="1">
        <v>2</v>
      </c>
      <c r="H341" s="1" t="s">
        <v>505</v>
      </c>
      <c r="I3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0.10525606469002696</v>
      </c>
      <c r="J341" s="1" t="str">
        <f>IFERROR(INDEX('consumption_figs'!$C:$C,MATCH(Table2[[#This Row],[item_code]],'consumption_figs'!A:A,0),1),"NA")</f>
        <v>pc/heat</v>
      </c>
      <c r="K341" s="1">
        <f>+SUMIFS(prod!$E:$E,prod!$A:$A,Table2[[#This Row],[date]],prod!$G:$G,Table2[[#This Row],[production_line]],prod!$F:$F,Table2[[#This Row],[output_type]])</f>
        <v>106</v>
      </c>
      <c r="L341">
        <f>+Table2[[#This Row],[cons_qty_base_uom]]/Table2[[#This Row],[Column1]]</f>
        <v>0.10525606469002696</v>
      </c>
    </row>
    <row r="342" spans="1:12" x14ac:dyDescent="0.25">
      <c r="A342" s="2">
        <v>45658</v>
      </c>
      <c r="B342" s="1" t="s">
        <v>157</v>
      </c>
      <c r="C342" s="4">
        <v>11.314285714285717</v>
      </c>
      <c r="D342" s="4">
        <v>0.42926399999999987</v>
      </c>
      <c r="E342" s="4">
        <v>13195.85142857143</v>
      </c>
      <c r="F342" s="1" t="s">
        <v>509</v>
      </c>
      <c r="G342" s="1">
        <v>2</v>
      </c>
      <c r="H342" s="1" t="s">
        <v>505</v>
      </c>
      <c r="I3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0.10673854447439356</v>
      </c>
      <c r="J342" s="1" t="str">
        <f>IFERROR(INDEX('consumption_figs'!$C:$C,MATCH(Table2[[#This Row],[item_code]],'consumption_figs'!A:A,0),1),"NA")</f>
        <v>pc/heat</v>
      </c>
      <c r="K342" s="1">
        <f>+SUMIFS(prod!$E:$E,prod!$A:$A,Table2[[#This Row],[date]],prod!$G:$G,Table2[[#This Row],[production_line]],prod!$F:$F,Table2[[#This Row],[output_type]])</f>
        <v>106</v>
      </c>
      <c r="L342">
        <f>+Table2[[#This Row],[cons_qty_base_uom]]/Table2[[#This Row],[Column1]]</f>
        <v>0.10673854447439356</v>
      </c>
    </row>
    <row r="343" spans="1:12" x14ac:dyDescent="0.25">
      <c r="A343" s="2">
        <v>45658</v>
      </c>
      <c r="B343" s="1" t="s">
        <v>266</v>
      </c>
      <c r="C343" s="4">
        <v>4.607236965593799</v>
      </c>
      <c r="D343" s="4">
        <v>4.607236965593799</v>
      </c>
      <c r="E343" s="4">
        <v>9473.6770828719054</v>
      </c>
      <c r="F343" s="1" t="s">
        <v>509</v>
      </c>
      <c r="G343" s="1">
        <v>2</v>
      </c>
      <c r="H343" s="1" t="s">
        <v>505</v>
      </c>
      <c r="I3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0.24242236072579842</v>
      </c>
      <c r="J343" s="1" t="str">
        <f>IFERROR(INDEX('consumption_figs'!$C:$C,MATCH(Table2[[#This Row],[item_code]],'consumption_figs'!A:A,0),1),"NA")</f>
        <v>kg/ton</v>
      </c>
      <c r="K343" s="1">
        <f>+SUMIFS(prod!$E:$E,prod!$A:$A,Table2[[#This Row],[date]],prod!$G:$G,Table2[[#This Row],[production_line]],prod!$F:$F,Table2[[#This Row],[output_type]])</f>
        <v>106</v>
      </c>
      <c r="L343">
        <f>+Table2[[#This Row],[cons_qty_base_uom]]/Table2[[#This Row],[Column1]]</f>
        <v>4.3464499675413201E-2</v>
      </c>
    </row>
    <row r="344" spans="1:12" x14ac:dyDescent="0.25">
      <c r="A344" s="2">
        <v>45658</v>
      </c>
      <c r="B344" s="1" t="s">
        <v>268</v>
      </c>
      <c r="C344" s="4">
        <v>1.8305458657148428</v>
      </c>
      <c r="D344" s="4">
        <v>1.8305458657148428</v>
      </c>
      <c r="E344" s="4">
        <v>3118.9206569222633</v>
      </c>
      <c r="F344" s="1" t="s">
        <v>509</v>
      </c>
      <c r="G344" s="1">
        <v>2</v>
      </c>
      <c r="H344" s="1" t="s">
        <v>505</v>
      </c>
      <c r="I3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9.6319172097597619E-2</v>
      </c>
      <c r="J344" s="1" t="str">
        <f>IFERROR(INDEX('consumption_figs'!$C:$C,MATCH(Table2[[#This Row],[item_code]],'consumption_figs'!A:A,0),1),"NA")</f>
        <v>kg/ton</v>
      </c>
      <c r="K344" s="1">
        <f>+SUMIFS(prod!$E:$E,prod!$A:$A,Table2[[#This Row],[date]],prod!$G:$G,Table2[[#This Row],[production_line]],prod!$F:$F,Table2[[#This Row],[output_type]])</f>
        <v>106</v>
      </c>
      <c r="L344">
        <f>+Table2[[#This Row],[cons_qty_base_uom]]/Table2[[#This Row],[Column1]]</f>
        <v>1.7269300619951349E-2</v>
      </c>
    </row>
    <row r="345" spans="1:12" x14ac:dyDescent="0.25">
      <c r="A345" s="2">
        <v>45658</v>
      </c>
      <c r="B345" s="1" t="s">
        <v>267</v>
      </c>
      <c r="C345" s="4">
        <v>9.0800886196172659E-2</v>
      </c>
      <c r="D345" s="4">
        <v>9.0800886196172659E-2</v>
      </c>
      <c r="E345" s="4">
        <v>517.51965087508609</v>
      </c>
      <c r="F345" s="1" t="s">
        <v>509</v>
      </c>
      <c r="G345" s="1">
        <v>2</v>
      </c>
      <c r="H345" s="1" t="s">
        <v>505</v>
      </c>
      <c r="I3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4.7777367111903526E-3</v>
      </c>
      <c r="J345" s="1" t="str">
        <f>IFERROR(INDEX('consumption_figs'!$C:$C,MATCH(Table2[[#This Row],[item_code]],'consumption_figs'!A:A,0),1),"NA")</f>
        <v>kg/ton</v>
      </c>
      <c r="K345" s="1">
        <f>+SUMIFS(prod!$E:$E,prod!$A:$A,Table2[[#This Row],[date]],prod!$G:$G,Table2[[#This Row],[production_line]],prod!$F:$F,Table2[[#This Row],[output_type]])</f>
        <v>106</v>
      </c>
      <c r="L345">
        <f>+Table2[[#This Row],[cons_qty_base_uom]]/Table2[[#This Row],[Column1]]</f>
        <v>8.5661213392615714E-4</v>
      </c>
    </row>
    <row r="346" spans="1:12" x14ac:dyDescent="0.25">
      <c r="A346" s="2">
        <v>45658</v>
      </c>
      <c r="B346" s="1" t="s">
        <v>269</v>
      </c>
      <c r="C346" s="4">
        <v>9.0800886196172659E-2</v>
      </c>
      <c r="D346" s="4">
        <v>9.0800886196172659E-2</v>
      </c>
      <c r="E346" s="4">
        <v>173.8201364453333</v>
      </c>
      <c r="F346" s="1" t="s">
        <v>509</v>
      </c>
      <c r="G346" s="1">
        <v>2</v>
      </c>
      <c r="H346" s="1" t="s">
        <v>505</v>
      </c>
      <c r="I3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4.7777367111903526E-3</v>
      </c>
      <c r="J346" s="1" t="str">
        <f>IFERROR(INDEX('consumption_figs'!$C:$C,MATCH(Table2[[#This Row],[item_code]],'consumption_figs'!A:A,0),1),"NA")</f>
        <v>kg/ton</v>
      </c>
      <c r="K346" s="1">
        <f>+SUMIFS(prod!$E:$E,prod!$A:$A,Table2[[#This Row],[date]],prod!$G:$G,Table2[[#This Row],[production_line]],prod!$F:$F,Table2[[#This Row],[output_type]])</f>
        <v>106</v>
      </c>
      <c r="L346">
        <f>+Table2[[#This Row],[cons_qty_base_uom]]/Table2[[#This Row],[Column1]]</f>
        <v>8.5661213392615714E-4</v>
      </c>
    </row>
    <row r="347" spans="1:12" x14ac:dyDescent="0.25">
      <c r="A347" s="2">
        <v>45658</v>
      </c>
      <c r="B347" s="1" t="s">
        <v>284</v>
      </c>
      <c r="C347" s="4">
        <v>0.54480531717703551</v>
      </c>
      <c r="D347" s="4">
        <v>0.54480531717703551</v>
      </c>
      <c r="E347" s="4">
        <v>643.36059905436127</v>
      </c>
      <c r="F347" s="1" t="s">
        <v>509</v>
      </c>
      <c r="G347" s="1">
        <v>2</v>
      </c>
      <c r="H347" s="1" t="s">
        <v>505</v>
      </c>
      <c r="I3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2.8666420267142095E-2</v>
      </c>
      <c r="J347" s="1" t="str">
        <f>IFERROR(INDEX('consumption_figs'!$C:$C,MATCH(Table2[[#This Row],[item_code]],'consumption_figs'!A:A,0),1),"NA")</f>
        <v>kg/ton</v>
      </c>
      <c r="K347" s="1">
        <f>+SUMIFS(prod!$E:$E,prod!$A:$A,Table2[[#This Row],[date]],prod!$G:$G,Table2[[#This Row],[production_line]],prod!$F:$F,Table2[[#This Row],[output_type]])</f>
        <v>106</v>
      </c>
      <c r="L347">
        <f>+Table2[[#This Row],[cons_qty_base_uom]]/Table2[[#This Row],[Column1]]</f>
        <v>5.1396728035569385E-3</v>
      </c>
    </row>
    <row r="348" spans="1:12" x14ac:dyDescent="0.25">
      <c r="A348" s="2">
        <v>45689</v>
      </c>
      <c r="B348" s="1" t="s">
        <v>57</v>
      </c>
      <c r="C348" s="4">
        <v>0.9536650259097823</v>
      </c>
      <c r="D348" s="4">
        <v>0</v>
      </c>
      <c r="E348" s="4">
        <v>1668.9137953421191</v>
      </c>
      <c r="F348" s="1" t="s">
        <v>509</v>
      </c>
      <c r="G348" s="1">
        <v>2</v>
      </c>
      <c r="H348" s="1" t="s">
        <v>505</v>
      </c>
      <c r="I3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7.9472085492481859E-3</v>
      </c>
      <c r="J348" s="1" t="str">
        <f>IFERROR(INDEX('consumption_figs'!$C:$C,MATCH(Table2[[#This Row],[item_code]],'consumption_figs'!A:A,0),1),"NA")</f>
        <v>pc/heat</v>
      </c>
      <c r="K348" s="1">
        <f>+SUMIFS(prod!$E:$E,prod!$A:$A,Table2[[#This Row],[date]],prod!$G:$G,Table2[[#This Row],[production_line]],prod!$F:$F,Table2[[#This Row],[output_type]])</f>
        <v>120</v>
      </c>
      <c r="L348">
        <f>+Table2[[#This Row],[cons_qty_base_uom]]/Table2[[#This Row],[Column1]]</f>
        <v>7.9472085492481859E-3</v>
      </c>
    </row>
    <row r="349" spans="1:12" x14ac:dyDescent="0.25">
      <c r="A349" s="2">
        <v>45689</v>
      </c>
      <c r="B349" s="1" t="s">
        <v>276</v>
      </c>
      <c r="C349" s="4">
        <v>2.4318912142781226</v>
      </c>
      <c r="D349" s="4">
        <v>2.4318912142781226</v>
      </c>
      <c r="E349" s="4">
        <v>52285.661106979634</v>
      </c>
      <c r="F349" s="1" t="s">
        <v>509</v>
      </c>
      <c r="G349" s="1">
        <v>2</v>
      </c>
      <c r="H349" s="1" t="s">
        <v>505</v>
      </c>
      <c r="I3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0.11214623999437966</v>
      </c>
      <c r="J349" s="1" t="str">
        <f>IFERROR(INDEX('consumption_figs'!$C:$C,MATCH(Table2[[#This Row],[item_code]],'consumption_figs'!A:A,0),1),"NA")</f>
        <v>kg/ton</v>
      </c>
      <c r="K349" s="1">
        <f>+SUMIFS(prod!$E:$E,prod!$A:$A,Table2[[#This Row],[date]],prod!$G:$G,Table2[[#This Row],[production_line]],prod!$F:$F,Table2[[#This Row],[output_type]])</f>
        <v>120</v>
      </c>
      <c r="L349">
        <f>+Table2[[#This Row],[cons_qty_base_uom]]/Table2[[#This Row],[Column1]]</f>
        <v>2.0265760118984354E-2</v>
      </c>
    </row>
    <row r="350" spans="1:12" x14ac:dyDescent="0.25">
      <c r="A350" s="2">
        <v>45689</v>
      </c>
      <c r="B350" s="1" t="s">
        <v>277</v>
      </c>
      <c r="C350" s="4">
        <v>2.0295722936364573</v>
      </c>
      <c r="D350" s="4">
        <v>2.0295722936364573</v>
      </c>
      <c r="E350" s="4">
        <v>2536.9653670455718</v>
      </c>
      <c r="F350" s="1" t="s">
        <v>509</v>
      </c>
      <c r="G350" s="1">
        <v>2</v>
      </c>
      <c r="H350" s="1" t="s">
        <v>505</v>
      </c>
      <c r="I3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9.3593373006062131E-2</v>
      </c>
      <c r="J350" s="1" t="str">
        <f>IFERROR(INDEX('consumption_figs'!$C:$C,MATCH(Table2[[#This Row],[item_code]],'consumption_figs'!A:A,0),1),"NA")</f>
        <v>kg/ton</v>
      </c>
      <c r="K350" s="1">
        <f>+SUMIFS(prod!$E:$E,prod!$A:$A,Table2[[#This Row],[date]],prod!$G:$G,Table2[[#This Row],[production_line]],prod!$F:$F,Table2[[#This Row],[output_type]])</f>
        <v>120</v>
      </c>
      <c r="L350">
        <f>+Table2[[#This Row],[cons_qty_base_uom]]/Table2[[#This Row],[Column1]]</f>
        <v>1.6913102446970477E-2</v>
      </c>
    </row>
    <row r="351" spans="1:12" x14ac:dyDescent="0.25">
      <c r="A351" s="2">
        <v>45689</v>
      </c>
      <c r="B351" s="1" t="s">
        <v>207</v>
      </c>
      <c r="C351" s="4">
        <v>20.155128177888244</v>
      </c>
      <c r="D351" s="4">
        <v>0</v>
      </c>
      <c r="E351" s="4">
        <v>2821.7179449043542</v>
      </c>
      <c r="F351" s="1" t="s">
        <v>509</v>
      </c>
      <c r="G351" s="1">
        <v>2</v>
      </c>
      <c r="H351" s="1" t="s">
        <v>505</v>
      </c>
      <c r="I3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0.16795940148240204</v>
      </c>
      <c r="J351" s="1" t="str">
        <f>IFERROR(INDEX('consumption_figs'!$C:$C,MATCH(Table2[[#This Row],[item_code]],'consumption_figs'!A:A,0),1),"NA")</f>
        <v>pc/heat</v>
      </c>
      <c r="K351" s="1">
        <f>+SUMIFS(prod!$E:$E,prod!$A:$A,Table2[[#This Row],[date]],prod!$G:$G,Table2[[#This Row],[production_line]],prod!$F:$F,Table2[[#This Row],[output_type]])</f>
        <v>120</v>
      </c>
      <c r="L351">
        <f>+Table2[[#This Row],[cons_qty_base_uom]]/Table2[[#This Row],[Column1]]</f>
        <v>0.16795940148240204</v>
      </c>
    </row>
    <row r="352" spans="1:12" x14ac:dyDescent="0.25">
      <c r="A352" s="2">
        <v>45689</v>
      </c>
      <c r="B352" s="1" t="s">
        <v>206</v>
      </c>
      <c r="C352" s="4">
        <v>12.25</v>
      </c>
      <c r="D352" s="4">
        <v>4.59375</v>
      </c>
      <c r="E352" s="4">
        <v>4532.5</v>
      </c>
      <c r="F352" s="1" t="s">
        <v>509</v>
      </c>
      <c r="G352" s="1">
        <v>2</v>
      </c>
      <c r="H352" s="1" t="s">
        <v>505</v>
      </c>
      <c r="I3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0.10208333333333333</v>
      </c>
      <c r="J352" s="1" t="str">
        <f>IFERROR(INDEX('consumption_figs'!$C:$C,MATCH(Table2[[#This Row],[item_code]],'consumption_figs'!A:A,0),1),"NA")</f>
        <v>pc/heat</v>
      </c>
      <c r="K352" s="1">
        <f>+SUMIFS(prod!$E:$E,prod!$A:$A,Table2[[#This Row],[date]],prod!$G:$G,Table2[[#This Row],[production_line]],prod!$F:$F,Table2[[#This Row],[output_type]])</f>
        <v>120</v>
      </c>
      <c r="L352">
        <f>+Table2[[#This Row],[cons_qty_base_uom]]/Table2[[#This Row],[Column1]]</f>
        <v>0.10208333333333333</v>
      </c>
    </row>
    <row r="353" spans="1:12" x14ac:dyDescent="0.25">
      <c r="A353" s="2">
        <v>45689</v>
      </c>
      <c r="B353" s="1" t="s">
        <v>291</v>
      </c>
      <c r="C353" s="4">
        <v>0.44374999999999964</v>
      </c>
      <c r="D353" s="4">
        <v>0.44374999999999964</v>
      </c>
      <c r="E353" s="4">
        <v>590.23187499999949</v>
      </c>
      <c r="F353" s="1" t="s">
        <v>509</v>
      </c>
      <c r="G353" s="1">
        <v>2</v>
      </c>
      <c r="H353" s="1" t="s">
        <v>505</v>
      </c>
      <c r="I3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2.0463454000461134E-2</v>
      </c>
      <c r="J353" s="1" t="str">
        <f>IFERROR(INDEX('consumption_figs'!$C:$C,MATCH(Table2[[#This Row],[item_code]],'consumption_figs'!A:A,0),1),"NA")</f>
        <v>kg/ton</v>
      </c>
      <c r="K353" s="1">
        <f>+SUMIFS(prod!$E:$E,prod!$A:$A,Table2[[#This Row],[date]],prod!$G:$G,Table2[[#This Row],[production_line]],prod!$F:$F,Table2[[#This Row],[output_type]])</f>
        <v>120</v>
      </c>
      <c r="L353">
        <f>+Table2[[#This Row],[cons_qty_base_uom]]/Table2[[#This Row],[Column1]]</f>
        <v>3.6979166666666636E-3</v>
      </c>
    </row>
    <row r="354" spans="1:12" x14ac:dyDescent="0.25">
      <c r="A354" s="2">
        <v>45689</v>
      </c>
      <c r="B354" s="1" t="s">
        <v>218</v>
      </c>
      <c r="C354" s="4">
        <v>5.7391304347826084</v>
      </c>
      <c r="D354" s="4">
        <v>5.7391304347826084</v>
      </c>
      <c r="E354" s="4">
        <v>5916.0104347826082</v>
      </c>
      <c r="F354" s="1" t="s">
        <v>510</v>
      </c>
      <c r="G354" s="1">
        <v>2</v>
      </c>
      <c r="H354" s="1" t="s">
        <v>505</v>
      </c>
      <c r="I3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8.6007829318765855E-2</v>
      </c>
      <c r="J354" s="1" t="str">
        <f>IFERROR(INDEX('consumption_figs'!$C:$C,MATCH(Table2[[#This Row],[item_code]],'consumption_figs'!A:A,0),1),"NA")</f>
        <v>kg/ton</v>
      </c>
      <c r="K354" s="1">
        <f>+SUMIFS(prod!$E:$E,prod!$A:$A,Table2[[#This Row],[date]],prod!$G:$G,Table2[[#This Row],[production_line]],prod!$F:$F,Table2[[#This Row],[output_type]])</f>
        <v>358</v>
      </c>
      <c r="L354">
        <f>+Table2[[#This Row],[cons_qty_base_uom]]/Table2[[#This Row],[Column1]]</f>
        <v>1.603109059995142E-2</v>
      </c>
    </row>
    <row r="355" spans="1:12" x14ac:dyDescent="0.25">
      <c r="A355" s="2">
        <v>45689</v>
      </c>
      <c r="B355" s="1" t="s">
        <v>41</v>
      </c>
      <c r="C355" s="4">
        <v>222.86956521739131</v>
      </c>
      <c r="D355" s="4">
        <v>0.4011652173913044</v>
      </c>
      <c r="E355" s="4">
        <v>2206.4086956521742</v>
      </c>
      <c r="F355" s="1" t="s">
        <v>510</v>
      </c>
      <c r="G355" s="1">
        <v>2</v>
      </c>
      <c r="H355" s="1" t="s">
        <v>505</v>
      </c>
      <c r="I35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0.62254068496478021</v>
      </c>
      <c r="J355" s="1" t="str">
        <f>IFERROR(INDEX('consumption_figs'!$C:$C,MATCH(Table2[[#This Row],[item_code]],'consumption_figs'!A:A,0),1),"NA")</f>
        <v>pc/heat</v>
      </c>
      <c r="K355" s="1">
        <f>+SUMIFS(prod!$E:$E,prod!$A:$A,Table2[[#This Row],[date]],prod!$G:$G,Table2[[#This Row],[production_line]],prod!$F:$F,Table2[[#This Row],[output_type]])</f>
        <v>358</v>
      </c>
      <c r="L355">
        <f>+Table2[[#This Row],[cons_qty_base_uom]]/Table2[[#This Row],[Column1]]</f>
        <v>0.62254068496478021</v>
      </c>
    </row>
    <row r="356" spans="1:12" x14ac:dyDescent="0.25">
      <c r="A356" s="2">
        <v>45689</v>
      </c>
      <c r="B356" s="1" t="s">
        <v>42</v>
      </c>
      <c r="C356" s="4">
        <v>19.130434782608695</v>
      </c>
      <c r="D356" s="4">
        <v>3.4434782608695647E-2</v>
      </c>
      <c r="E356" s="4">
        <v>294.60869565217394</v>
      </c>
      <c r="F356" s="1" t="s">
        <v>510</v>
      </c>
      <c r="G356" s="1">
        <v>2</v>
      </c>
      <c r="H356" s="1" t="s">
        <v>505</v>
      </c>
      <c r="I35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1.2298136645962732E-3</v>
      </c>
      <c r="J356" s="1" t="str">
        <f>IFERROR(INDEX('consumption_figs'!$C:$C,MATCH(Table2[[#This Row],[item_code]],'consumption_figs'!A:A,0),1),"NA")</f>
        <v>NA</v>
      </c>
      <c r="K356" s="1">
        <f>+SUMIFS(prod!$E:$E,prod!$A:$A,Table2[[#This Row],[date]],prod!$G:$G,Table2[[#This Row],[production_line]],prod!$F:$F,Table2[[#This Row],[output_type]])</f>
        <v>358</v>
      </c>
      <c r="L356">
        <f>+Table2[[#This Row],[cons_qty_base_uom]]/Table2[[#This Row],[Column1]]</f>
        <v>5.3436968666504735E-2</v>
      </c>
    </row>
    <row r="357" spans="1:12" x14ac:dyDescent="0.25">
      <c r="A357" s="2">
        <v>45689</v>
      </c>
      <c r="B357" s="1" t="s">
        <v>45</v>
      </c>
      <c r="C357" s="4">
        <v>130.08695652173913</v>
      </c>
      <c r="D357" s="4">
        <v>0.23415652173913046</v>
      </c>
      <c r="E357" s="4">
        <v>1931.7913043478259</v>
      </c>
      <c r="F357" s="1" t="s">
        <v>510</v>
      </c>
      <c r="G357" s="1">
        <v>2</v>
      </c>
      <c r="H357" s="1" t="s">
        <v>505</v>
      </c>
      <c r="I35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0.3633713869322322</v>
      </c>
      <c r="J357" s="1" t="str">
        <f>IFERROR(INDEX('consumption_figs'!$C:$C,MATCH(Table2[[#This Row],[item_code]],'consumption_figs'!A:A,0),1),"NA")</f>
        <v>pc/heat</v>
      </c>
      <c r="K357" s="1">
        <f>+SUMIFS(prod!$E:$E,prod!$A:$A,Table2[[#This Row],[date]],prod!$G:$G,Table2[[#This Row],[production_line]],prod!$F:$F,Table2[[#This Row],[output_type]])</f>
        <v>358</v>
      </c>
      <c r="L357">
        <f>+Table2[[#This Row],[cons_qty_base_uom]]/Table2[[#This Row],[Column1]]</f>
        <v>0.3633713869322322</v>
      </c>
    </row>
    <row r="358" spans="1:12" x14ac:dyDescent="0.25">
      <c r="A358" s="2">
        <v>45689</v>
      </c>
      <c r="B358" s="1" t="s">
        <v>44</v>
      </c>
      <c r="C358" s="4">
        <v>154.95652173913044</v>
      </c>
      <c r="D358" s="4">
        <v>0.27892173913043483</v>
      </c>
      <c r="E358" s="4">
        <v>2301.1043478260867</v>
      </c>
      <c r="F358" s="1" t="s">
        <v>510</v>
      </c>
      <c r="G358" s="1">
        <v>2</v>
      </c>
      <c r="H358" s="1" t="s">
        <v>505</v>
      </c>
      <c r="I35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0.43283944619868836</v>
      </c>
      <c r="J358" s="1" t="str">
        <f>IFERROR(INDEX('consumption_figs'!$C:$C,MATCH(Table2[[#This Row],[item_code]],'consumption_figs'!A:A,0),1),"NA")</f>
        <v>pc/heat</v>
      </c>
      <c r="K358" s="1">
        <f>+SUMIFS(prod!$E:$E,prod!$A:$A,Table2[[#This Row],[date]],prod!$G:$G,Table2[[#This Row],[production_line]],prod!$F:$F,Table2[[#This Row],[output_type]])</f>
        <v>358</v>
      </c>
      <c r="L358">
        <f>+Table2[[#This Row],[cons_qty_base_uom]]/Table2[[#This Row],[Column1]]</f>
        <v>0.43283944619868836</v>
      </c>
    </row>
    <row r="359" spans="1:12" x14ac:dyDescent="0.25">
      <c r="A359" s="2">
        <v>45689</v>
      </c>
      <c r="B359" s="1" t="s">
        <v>47</v>
      </c>
      <c r="C359" s="4">
        <v>197.04347826086956</v>
      </c>
      <c r="D359" s="4">
        <v>0.35467826086956522</v>
      </c>
      <c r="E359" s="4">
        <v>2926.0956521739131</v>
      </c>
      <c r="F359" s="1" t="s">
        <v>510</v>
      </c>
      <c r="G359" s="1">
        <v>2</v>
      </c>
      <c r="H359" s="1" t="s">
        <v>505</v>
      </c>
      <c r="I35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0.55040077726499881</v>
      </c>
      <c r="J359" s="1" t="str">
        <f>IFERROR(INDEX('consumption_figs'!$C:$C,MATCH(Table2[[#This Row],[item_code]],'consumption_figs'!A:A,0),1),"NA")</f>
        <v>pc/heat</v>
      </c>
      <c r="K359" s="1">
        <f>+SUMIFS(prod!$E:$E,prod!$A:$A,Table2[[#This Row],[date]],prod!$G:$G,Table2[[#This Row],[production_line]],prod!$F:$F,Table2[[#This Row],[output_type]])</f>
        <v>358</v>
      </c>
      <c r="L359">
        <f>+Table2[[#This Row],[cons_qty_base_uom]]/Table2[[#This Row],[Column1]]</f>
        <v>0.55040077726499881</v>
      </c>
    </row>
    <row r="360" spans="1:12" x14ac:dyDescent="0.25">
      <c r="A360" s="2">
        <v>45689</v>
      </c>
      <c r="B360" s="1" t="s">
        <v>46</v>
      </c>
      <c r="C360" s="4">
        <v>25.826086956521738</v>
      </c>
      <c r="D360" s="4">
        <v>4.6486956521739134E-2</v>
      </c>
      <c r="E360" s="4">
        <v>397.7217391304348</v>
      </c>
      <c r="F360" s="1" t="s">
        <v>510</v>
      </c>
      <c r="G360" s="1">
        <v>2</v>
      </c>
      <c r="H360" s="1" t="s">
        <v>505</v>
      </c>
      <c r="I36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7.2139907699781389E-2</v>
      </c>
      <c r="J360" s="1" t="str">
        <f>IFERROR(INDEX('consumption_figs'!$C:$C,MATCH(Table2[[#This Row],[item_code]],'consumption_figs'!A:A,0),1),"NA")</f>
        <v>pc/heat</v>
      </c>
      <c r="K360" s="1">
        <f>+SUMIFS(prod!$E:$E,prod!$A:$A,Table2[[#This Row],[date]],prod!$G:$G,Table2[[#This Row],[production_line]],prod!$F:$F,Table2[[#This Row],[output_type]])</f>
        <v>358</v>
      </c>
      <c r="L360">
        <f>+Table2[[#This Row],[cons_qty_base_uom]]/Table2[[#This Row],[Column1]]</f>
        <v>7.2139907699781389E-2</v>
      </c>
    </row>
    <row r="361" spans="1:12" x14ac:dyDescent="0.25">
      <c r="A361" s="2">
        <v>45689</v>
      </c>
      <c r="B361" s="1" t="s">
        <v>43</v>
      </c>
      <c r="C361" s="4">
        <v>287.91304347826087</v>
      </c>
      <c r="D361" s="4">
        <v>0.51824347826086958</v>
      </c>
      <c r="E361" s="4">
        <v>4433.8608695652174</v>
      </c>
      <c r="F361" s="1" t="s">
        <v>510</v>
      </c>
      <c r="G361" s="1">
        <v>2</v>
      </c>
      <c r="H361" s="1" t="s">
        <v>505</v>
      </c>
      <c r="I36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0.80422637843089628</v>
      </c>
      <c r="J361" s="1" t="str">
        <f>IFERROR(INDEX('consumption_figs'!$C:$C,MATCH(Table2[[#This Row],[item_code]],'consumption_figs'!A:A,0),1),"NA")</f>
        <v>pc/heat</v>
      </c>
      <c r="K361" s="1">
        <f>+SUMIFS(prod!$E:$E,prod!$A:$A,Table2[[#This Row],[date]],prod!$G:$G,Table2[[#This Row],[production_line]],prod!$F:$F,Table2[[#This Row],[output_type]])</f>
        <v>358</v>
      </c>
      <c r="L361">
        <f>+Table2[[#This Row],[cons_qty_base_uom]]/Table2[[#This Row],[Column1]]</f>
        <v>0.80422637843089628</v>
      </c>
    </row>
    <row r="362" spans="1:12" x14ac:dyDescent="0.25">
      <c r="A362" s="2">
        <v>45689</v>
      </c>
      <c r="B362" s="1" t="s">
        <v>54</v>
      </c>
      <c r="C362" s="4">
        <v>138.69565217391303</v>
      </c>
      <c r="D362" s="4">
        <v>0.24410434782608695</v>
      </c>
      <c r="E362" s="4">
        <v>3081.8173913043474</v>
      </c>
      <c r="F362" s="1" t="s">
        <v>510</v>
      </c>
      <c r="G362" s="1">
        <v>2</v>
      </c>
      <c r="H362" s="1" t="s">
        <v>505</v>
      </c>
      <c r="I36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0.38741802283215931</v>
      </c>
      <c r="J362" s="1" t="str">
        <f>IFERROR(INDEX('consumption_figs'!$C:$C,MATCH(Table2[[#This Row],[item_code]],'consumption_figs'!A:A,0),1),"NA")</f>
        <v>pc/heat</v>
      </c>
      <c r="K362" s="1">
        <f>+SUMIFS(prod!$E:$E,prod!$A:$A,Table2[[#This Row],[date]],prod!$G:$G,Table2[[#This Row],[production_line]],prod!$F:$F,Table2[[#This Row],[output_type]])</f>
        <v>358</v>
      </c>
      <c r="L362">
        <f>+Table2[[#This Row],[cons_qty_base_uom]]/Table2[[#This Row],[Column1]]</f>
        <v>0.38741802283215931</v>
      </c>
    </row>
    <row r="363" spans="1:12" x14ac:dyDescent="0.25">
      <c r="A363" s="2">
        <v>45689</v>
      </c>
      <c r="B363" s="1" t="s">
        <v>56</v>
      </c>
      <c r="C363" s="4">
        <v>22.956521739130434</v>
      </c>
      <c r="D363" s="4">
        <v>19.352347826086955</v>
      </c>
      <c r="E363" s="4">
        <v>38337.391304347824</v>
      </c>
      <c r="F363" s="1" t="s">
        <v>510</v>
      </c>
      <c r="G363" s="1">
        <v>2</v>
      </c>
      <c r="H363" s="1" t="s">
        <v>505</v>
      </c>
      <c r="I3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6.4124362399805679E-2</v>
      </c>
      <c r="J363" s="1" t="str">
        <f>IFERROR(INDEX('consumption_figs'!$C:$C,MATCH(Table2[[#This Row],[item_code]],'consumption_figs'!A:A,0),1),"NA")</f>
        <v>pc/heat</v>
      </c>
      <c r="K363" s="1">
        <f>+SUMIFS(prod!$E:$E,prod!$A:$A,Table2[[#This Row],[date]],prod!$G:$G,Table2[[#This Row],[production_line]],prod!$F:$F,Table2[[#This Row],[output_type]])</f>
        <v>358</v>
      </c>
      <c r="L363">
        <f>+Table2[[#This Row],[cons_qty_base_uom]]/Table2[[#This Row],[Column1]]</f>
        <v>6.4124362399805679E-2</v>
      </c>
    </row>
    <row r="364" spans="1:12" x14ac:dyDescent="0.25">
      <c r="A364" s="2">
        <v>45689</v>
      </c>
      <c r="B364" s="1" t="s">
        <v>210</v>
      </c>
      <c r="C364" s="4">
        <v>1.9130434782608696</v>
      </c>
      <c r="D364" s="4">
        <v>0.17408695652173911</v>
      </c>
      <c r="E364" s="4">
        <v>428.90434782608696</v>
      </c>
      <c r="F364" s="1" t="s">
        <v>509</v>
      </c>
      <c r="G364" s="1">
        <v>2</v>
      </c>
      <c r="H364" s="1" t="s">
        <v>505</v>
      </c>
      <c r="I3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1.5942028985507246E-2</v>
      </c>
      <c r="J364" s="1" t="str">
        <f>IFERROR(INDEX('consumption_figs'!$C:$C,MATCH(Table2[[#This Row],[item_code]],'consumption_figs'!A:A,0),1),"NA")</f>
        <v>pc/heat</v>
      </c>
      <c r="K364" s="1">
        <f>+SUMIFS(prod!$E:$E,prod!$A:$A,Table2[[#This Row],[date]],prod!$G:$G,Table2[[#This Row],[production_line]],prod!$F:$F,Table2[[#This Row],[output_type]])</f>
        <v>120</v>
      </c>
      <c r="L364">
        <f>+Table2[[#This Row],[cons_qty_base_uom]]/Table2[[#This Row],[Column1]]</f>
        <v>1.5942028985507246E-2</v>
      </c>
    </row>
    <row r="365" spans="1:12" x14ac:dyDescent="0.25">
      <c r="A365" s="2">
        <v>45689</v>
      </c>
      <c r="B365" s="1" t="s">
        <v>158</v>
      </c>
      <c r="C365" s="4">
        <v>19.957894736842107</v>
      </c>
      <c r="D365" s="4">
        <v>0.92205473684210526</v>
      </c>
      <c r="E365" s="4">
        <v>5187.0568421052631</v>
      </c>
      <c r="F365" s="1" t="s">
        <v>509</v>
      </c>
      <c r="G365" s="1">
        <v>2</v>
      </c>
      <c r="H365" s="1" t="s">
        <v>505</v>
      </c>
      <c r="I3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0.16631578947368422</v>
      </c>
      <c r="J365" s="1" t="str">
        <f>IFERROR(INDEX('consumption_figs'!$C:$C,MATCH(Table2[[#This Row],[item_code]],'consumption_figs'!A:A,0),1),"NA")</f>
        <v>pc/heat</v>
      </c>
      <c r="K365" s="1">
        <f>+SUMIFS(prod!$E:$E,prod!$A:$A,Table2[[#This Row],[date]],prod!$G:$G,Table2[[#This Row],[production_line]],prod!$F:$F,Table2[[#This Row],[output_type]])</f>
        <v>120</v>
      </c>
      <c r="L365">
        <f>+Table2[[#This Row],[cons_qty_base_uom]]/Table2[[#This Row],[Column1]]</f>
        <v>0.16631578947368422</v>
      </c>
    </row>
    <row r="366" spans="1:12" x14ac:dyDescent="0.25">
      <c r="A366" s="2">
        <v>45689</v>
      </c>
      <c r="B366" s="1" t="s">
        <v>159</v>
      </c>
      <c r="C366" s="4">
        <v>111.72413793103448</v>
      </c>
      <c r="D366" s="4">
        <v>4.8041379310344823</v>
      </c>
      <c r="E366" s="4">
        <v>24970.344827586207</v>
      </c>
      <c r="F366" s="1" t="s">
        <v>510</v>
      </c>
      <c r="G366" s="1">
        <v>2</v>
      </c>
      <c r="H366" s="1" t="s">
        <v>505</v>
      </c>
      <c r="I3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0.31207859757272199</v>
      </c>
      <c r="J366" s="1" t="str">
        <f>IFERROR(INDEX('consumption_figs'!$C:$C,MATCH(Table2[[#This Row],[item_code]],'consumption_figs'!A:A,0),1),"NA")</f>
        <v>pc/heat</v>
      </c>
      <c r="K366" s="1">
        <f>+SUMIFS(prod!$E:$E,prod!$A:$A,Table2[[#This Row],[date]],prod!$G:$G,Table2[[#This Row],[production_line]],prod!$F:$F,Table2[[#This Row],[output_type]])</f>
        <v>358</v>
      </c>
      <c r="L366">
        <f>+Table2[[#This Row],[cons_qty_base_uom]]/Table2[[#This Row],[Column1]]</f>
        <v>0.31207859757272199</v>
      </c>
    </row>
    <row r="367" spans="1:12" x14ac:dyDescent="0.25">
      <c r="A367" s="2">
        <v>45689</v>
      </c>
      <c r="B367" s="1" t="s">
        <v>154</v>
      </c>
      <c r="C367" s="4">
        <v>151.57894736842104</v>
      </c>
      <c r="D367" s="4">
        <v>6.5178947368421045E-3</v>
      </c>
      <c r="E367" s="4">
        <v>575.99999999999989</v>
      </c>
      <c r="F367" s="1" t="s">
        <v>509</v>
      </c>
      <c r="G367" s="1">
        <v>2</v>
      </c>
      <c r="H367" s="1" t="s">
        <v>505</v>
      </c>
      <c r="I3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1.263157894736842</v>
      </c>
      <c r="J367" s="1" t="str">
        <f>IFERROR(INDEX('consumption_figs'!$C:$C,MATCH(Table2[[#This Row],[item_code]],'consumption_figs'!A:A,0),1),"NA")</f>
        <v>pc/heat</v>
      </c>
      <c r="K367" s="1">
        <f>+SUMIFS(prod!$E:$E,prod!$A:$A,Table2[[#This Row],[date]],prod!$G:$G,Table2[[#This Row],[production_line]],prod!$F:$F,Table2[[#This Row],[output_type]])</f>
        <v>120</v>
      </c>
      <c r="L367">
        <f>+Table2[[#This Row],[cons_qty_base_uom]]/Table2[[#This Row],[Column1]]</f>
        <v>1.263157894736842</v>
      </c>
    </row>
    <row r="368" spans="1:12" x14ac:dyDescent="0.25">
      <c r="A368" s="2">
        <v>45689</v>
      </c>
      <c r="B368" s="1" t="s">
        <v>155</v>
      </c>
      <c r="C368" s="4">
        <v>12.5</v>
      </c>
      <c r="D368" s="4">
        <v>0.23999999999999988</v>
      </c>
      <c r="E368" s="4">
        <v>1111.25</v>
      </c>
      <c r="F368" s="1" t="s">
        <v>509</v>
      </c>
      <c r="G368" s="1">
        <v>2</v>
      </c>
      <c r="H368" s="1" t="s">
        <v>505</v>
      </c>
      <c r="I3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0.10416666666666667</v>
      </c>
      <c r="J368" s="1" t="str">
        <f>IFERROR(INDEX('consumption_figs'!$C:$C,MATCH(Table2[[#This Row],[item_code]],'consumption_figs'!A:A,0),1),"NA")</f>
        <v>pc/heat</v>
      </c>
      <c r="K368" s="1">
        <f>+SUMIFS(prod!$E:$E,prod!$A:$A,Table2[[#This Row],[date]],prod!$G:$G,Table2[[#This Row],[production_line]],prod!$F:$F,Table2[[#This Row],[output_type]])</f>
        <v>120</v>
      </c>
      <c r="L368">
        <f>+Table2[[#This Row],[cons_qty_base_uom]]/Table2[[#This Row],[Column1]]</f>
        <v>0.10416666666666667</v>
      </c>
    </row>
    <row r="369" spans="1:12" x14ac:dyDescent="0.25">
      <c r="A369" s="2">
        <v>45689</v>
      </c>
      <c r="B369" s="1" t="s">
        <v>208</v>
      </c>
      <c r="C369" s="4">
        <v>12.25</v>
      </c>
      <c r="D369" s="4">
        <v>0.29706250000000001</v>
      </c>
      <c r="E369" s="4">
        <v>792.57500000000005</v>
      </c>
      <c r="F369" s="1" t="s">
        <v>509</v>
      </c>
      <c r="G369" s="1">
        <v>2</v>
      </c>
      <c r="H369" s="1" t="s">
        <v>505</v>
      </c>
      <c r="I3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0.10208333333333333</v>
      </c>
      <c r="J369" s="1" t="str">
        <f>IFERROR(INDEX('consumption_figs'!$C:$C,MATCH(Table2[[#This Row],[item_code]],'consumption_figs'!A:A,0),1),"NA")</f>
        <v>pc/heat</v>
      </c>
      <c r="K369" s="1">
        <f>+SUMIFS(prod!$E:$E,prod!$A:$A,Table2[[#This Row],[date]],prod!$G:$G,Table2[[#This Row],[production_line]],prod!$F:$F,Table2[[#This Row],[output_type]])</f>
        <v>120</v>
      </c>
      <c r="L369">
        <f>+Table2[[#This Row],[cons_qty_base_uom]]/Table2[[#This Row],[Column1]]</f>
        <v>0.10208333333333333</v>
      </c>
    </row>
    <row r="370" spans="1:12" x14ac:dyDescent="0.25">
      <c r="A370" s="2">
        <v>45689</v>
      </c>
      <c r="B370" s="1" t="s">
        <v>156</v>
      </c>
      <c r="C370" s="4">
        <v>11.75</v>
      </c>
      <c r="D370" s="4">
        <v>0.65330000000000021</v>
      </c>
      <c r="E370" s="4">
        <v>2626.125</v>
      </c>
      <c r="F370" s="1" t="s">
        <v>509</v>
      </c>
      <c r="G370" s="1">
        <v>2</v>
      </c>
      <c r="H370" s="1" t="s">
        <v>505</v>
      </c>
      <c r="I3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9.7916666666666666E-2</v>
      </c>
      <c r="J370" s="1" t="str">
        <f>IFERROR(INDEX('consumption_figs'!$C:$C,MATCH(Table2[[#This Row],[item_code]],'consumption_figs'!A:A,0),1),"NA")</f>
        <v>pc/heat</v>
      </c>
      <c r="K370" s="1">
        <f>+SUMIFS(prod!$E:$E,prod!$A:$A,Table2[[#This Row],[date]],prod!$G:$G,Table2[[#This Row],[production_line]],prod!$F:$F,Table2[[#This Row],[output_type]])</f>
        <v>120</v>
      </c>
      <c r="L370">
        <f>+Table2[[#This Row],[cons_qty_base_uom]]/Table2[[#This Row],[Column1]]</f>
        <v>9.7916666666666666E-2</v>
      </c>
    </row>
    <row r="371" spans="1:12" x14ac:dyDescent="0.25">
      <c r="A371" s="2">
        <v>45689</v>
      </c>
      <c r="B371" s="1" t="s">
        <v>157</v>
      </c>
      <c r="C371" s="4">
        <v>12.75</v>
      </c>
      <c r="D371" s="4">
        <v>0.48373500000000003</v>
      </c>
      <c r="E371" s="4">
        <v>14870.324999999999</v>
      </c>
      <c r="F371" s="1" t="s">
        <v>509</v>
      </c>
      <c r="G371" s="1">
        <v>2</v>
      </c>
      <c r="H371" s="1" t="s">
        <v>505</v>
      </c>
      <c r="I3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0.10625</v>
      </c>
      <c r="J371" s="1" t="str">
        <f>IFERROR(INDEX('consumption_figs'!$C:$C,MATCH(Table2[[#This Row],[item_code]],'consumption_figs'!A:A,0),1),"NA")</f>
        <v>pc/heat</v>
      </c>
      <c r="K371" s="1">
        <f>+SUMIFS(prod!$E:$E,prod!$A:$A,Table2[[#This Row],[date]],prod!$G:$G,Table2[[#This Row],[production_line]],prod!$F:$F,Table2[[#This Row],[output_type]])</f>
        <v>120</v>
      </c>
      <c r="L371">
        <f>+Table2[[#This Row],[cons_qty_base_uom]]/Table2[[#This Row],[Column1]]</f>
        <v>0.10625</v>
      </c>
    </row>
    <row r="372" spans="1:12" x14ac:dyDescent="0.25">
      <c r="A372" s="2">
        <v>45689</v>
      </c>
      <c r="B372" s="1" t="s">
        <v>266</v>
      </c>
      <c r="C372" s="4">
        <v>6.014110741125009</v>
      </c>
      <c r="D372" s="4">
        <v>6.014110741125009</v>
      </c>
      <c r="E372" s="4">
        <v>12366.575352545713</v>
      </c>
      <c r="F372" s="1" t="s">
        <v>509</v>
      </c>
      <c r="G372" s="1">
        <v>2</v>
      </c>
      <c r="H372" s="1" t="s">
        <v>505</v>
      </c>
      <c r="I3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0.27733966986972602</v>
      </c>
      <c r="J372" s="1" t="str">
        <f>IFERROR(INDEX('consumption_figs'!$C:$C,MATCH(Table2[[#This Row],[item_code]],'consumption_figs'!A:A,0),1),"NA")</f>
        <v>kg/ton</v>
      </c>
      <c r="K372" s="1">
        <f>+SUMIFS(prod!$E:$E,prod!$A:$A,Table2[[#This Row],[date]],prod!$G:$G,Table2[[#This Row],[production_line]],prod!$F:$F,Table2[[#This Row],[output_type]])</f>
        <v>120</v>
      </c>
      <c r="L372">
        <f>+Table2[[#This Row],[cons_qty_base_uom]]/Table2[[#This Row],[Column1]]</f>
        <v>5.0117589509375074E-2</v>
      </c>
    </row>
    <row r="373" spans="1:12" x14ac:dyDescent="0.25">
      <c r="A373" s="2">
        <v>45689</v>
      </c>
      <c r="B373" s="1" t="s">
        <v>268</v>
      </c>
      <c r="C373" s="4">
        <v>1.147529793617855</v>
      </c>
      <c r="D373" s="4">
        <v>1.147529793617855</v>
      </c>
      <c r="E373" s="4">
        <v>1955.1842129619736</v>
      </c>
      <c r="F373" s="1" t="s">
        <v>509</v>
      </c>
      <c r="G373" s="1">
        <v>2</v>
      </c>
      <c r="H373" s="1" t="s">
        <v>505</v>
      </c>
      <c r="I3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5.291813666672146E-2</v>
      </c>
      <c r="J373" s="1" t="str">
        <f>IFERROR(INDEX('consumption_figs'!$C:$C,MATCH(Table2[[#This Row],[item_code]],'consumption_figs'!A:A,0),1),"NA")</f>
        <v>kg/ton</v>
      </c>
      <c r="K373" s="1">
        <f>+SUMIFS(prod!$E:$E,prod!$A:$A,Table2[[#This Row],[date]],prod!$G:$G,Table2[[#This Row],[production_line]],prod!$F:$F,Table2[[#This Row],[output_type]])</f>
        <v>120</v>
      </c>
      <c r="L373">
        <f>+Table2[[#This Row],[cons_qty_base_uom]]/Table2[[#This Row],[Column1]]</f>
        <v>9.5627482801487924E-3</v>
      </c>
    </row>
    <row r="374" spans="1:12" x14ac:dyDescent="0.25">
      <c r="A374" s="2">
        <v>45689</v>
      </c>
      <c r="B374" s="1" t="s">
        <v>269</v>
      </c>
      <c r="C374" s="4">
        <v>0.13810533621221471</v>
      </c>
      <c r="D374" s="4">
        <v>0.13810533621221471</v>
      </c>
      <c r="E374" s="4">
        <v>264.3750451110426</v>
      </c>
      <c r="F374" s="1" t="s">
        <v>509</v>
      </c>
      <c r="G374" s="1">
        <v>2</v>
      </c>
      <c r="H374" s="1" t="s">
        <v>505</v>
      </c>
      <c r="I3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6.3687035375704273E-3</v>
      </c>
      <c r="J374" s="1" t="str">
        <f>IFERROR(INDEX('consumption_figs'!$C:$C,MATCH(Table2[[#This Row],[item_code]],'consumption_figs'!A:A,0),1),"NA")</f>
        <v>kg/ton</v>
      </c>
      <c r="K374" s="1">
        <f>+SUMIFS(prod!$E:$E,prod!$A:$A,Table2[[#This Row],[date]],prod!$G:$G,Table2[[#This Row],[production_line]],prod!$F:$F,Table2[[#This Row],[output_type]])</f>
        <v>120</v>
      </c>
      <c r="L374">
        <f>+Table2[[#This Row],[cons_qty_base_uom]]/Table2[[#This Row],[Column1]]</f>
        <v>1.1508778017684559E-3</v>
      </c>
    </row>
    <row r="375" spans="1:12" x14ac:dyDescent="0.25">
      <c r="A375" s="2">
        <v>45689</v>
      </c>
      <c r="B375" s="1" t="s">
        <v>284</v>
      </c>
      <c r="C375" s="4">
        <v>0.38920594750715076</v>
      </c>
      <c r="D375" s="4">
        <v>0.38920594750715076</v>
      </c>
      <c r="E375" s="4">
        <v>459.61330341119435</v>
      </c>
      <c r="F375" s="1" t="s">
        <v>509</v>
      </c>
      <c r="G375" s="1">
        <v>2</v>
      </c>
      <c r="H375" s="1" t="s">
        <v>505</v>
      </c>
      <c r="I3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1.7948164514971214E-2</v>
      </c>
      <c r="J375" s="1" t="str">
        <f>IFERROR(INDEX('consumption_figs'!$C:$C,MATCH(Table2[[#This Row],[item_code]],'consumption_figs'!A:A,0),1),"NA")</f>
        <v>kg/ton</v>
      </c>
      <c r="K375" s="1">
        <f>+SUMIFS(prod!$E:$E,prod!$A:$A,Table2[[#This Row],[date]],prod!$G:$G,Table2[[#This Row],[production_line]],prod!$F:$F,Table2[[#This Row],[output_type]])</f>
        <v>120</v>
      </c>
      <c r="L375">
        <f>+Table2[[#This Row],[cons_qty_base_uom]]/Table2[[#This Row],[Column1]]</f>
        <v>3.2433828958929232E-3</v>
      </c>
    </row>
    <row r="376" spans="1:12" x14ac:dyDescent="0.25">
      <c r="A376" s="2">
        <v>45717</v>
      </c>
      <c r="B376" s="1" t="s">
        <v>57</v>
      </c>
      <c r="C376" s="4">
        <v>0.22573447221342402</v>
      </c>
      <c r="D376" s="4">
        <v>0</v>
      </c>
      <c r="E376" s="4">
        <v>395.03532637349201</v>
      </c>
      <c r="F376" s="1" t="s">
        <v>509</v>
      </c>
      <c r="G376" s="1">
        <v>2</v>
      </c>
      <c r="H376" s="1" t="s">
        <v>505</v>
      </c>
      <c r="I3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1.4108404513339001E-2</v>
      </c>
      <c r="J376" s="1" t="str">
        <f>IFERROR(INDEX('consumption_figs'!$C:$C,MATCH(Table2[[#This Row],[item_code]],'consumption_figs'!A:A,0),1),"NA")</f>
        <v>pc/heat</v>
      </c>
      <c r="K376" s="1">
        <f>+SUMIFS(prod!$E:$E,prod!$A:$A,Table2[[#This Row],[date]],prod!$G:$G,Table2[[#This Row],[production_line]],prod!$F:$F,Table2[[#This Row],[output_type]])</f>
        <v>16</v>
      </c>
      <c r="L376">
        <f>+Table2[[#This Row],[cons_qty_base_uom]]/Table2[[#This Row],[Column1]]</f>
        <v>1.4108404513339001E-2</v>
      </c>
    </row>
    <row r="377" spans="1:12" x14ac:dyDescent="0.25">
      <c r="A377" s="2">
        <v>45717</v>
      </c>
      <c r="B377" s="1" t="s">
        <v>276</v>
      </c>
      <c r="C377" s="4">
        <v>0.37373109775387725</v>
      </c>
      <c r="D377" s="4">
        <v>0.37373109775387725</v>
      </c>
      <c r="E377" s="4">
        <v>8035.2186017083604</v>
      </c>
      <c r="F377" s="1" t="s">
        <v>509</v>
      </c>
      <c r="G377" s="1">
        <v>2</v>
      </c>
      <c r="H377" s="1" t="s">
        <v>505</v>
      </c>
      <c r="I3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0.12869528159568774</v>
      </c>
      <c r="J377" s="1" t="str">
        <f>IFERROR(INDEX('consumption_figs'!$C:$C,MATCH(Table2[[#This Row],[item_code]],'consumption_figs'!A:A,0),1),"NA")</f>
        <v>kg/ton</v>
      </c>
      <c r="K377" s="1">
        <f>+SUMIFS(prod!$E:$E,prod!$A:$A,Table2[[#This Row],[date]],prod!$G:$G,Table2[[#This Row],[production_line]],prod!$F:$F,Table2[[#This Row],[output_type]])</f>
        <v>16</v>
      </c>
      <c r="L377">
        <f>+Table2[[#This Row],[cons_qty_base_uom]]/Table2[[#This Row],[Column1]]</f>
        <v>2.3358193609617328E-2</v>
      </c>
    </row>
    <row r="378" spans="1:12" x14ac:dyDescent="0.25">
      <c r="A378" s="2">
        <v>45717</v>
      </c>
      <c r="B378" s="1" t="s">
        <v>277</v>
      </c>
      <c r="C378" s="4">
        <v>0.27589370452388096</v>
      </c>
      <c r="D378" s="4">
        <v>0.27589370452388096</v>
      </c>
      <c r="E378" s="4">
        <v>344.86713065485117</v>
      </c>
      <c r="F378" s="1" t="s">
        <v>509</v>
      </c>
      <c r="G378" s="1">
        <v>2</v>
      </c>
      <c r="H378" s="1" t="s">
        <v>505</v>
      </c>
      <c r="I3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9.5004719188664238E-2</v>
      </c>
      <c r="J378" s="1" t="str">
        <f>IFERROR(INDEX('consumption_figs'!$C:$C,MATCH(Table2[[#This Row],[item_code]],'consumption_figs'!A:A,0),1),"NA")</f>
        <v>kg/ton</v>
      </c>
      <c r="K378" s="1">
        <f>+SUMIFS(prod!$E:$E,prod!$A:$A,Table2[[#This Row],[date]],prod!$G:$G,Table2[[#This Row],[production_line]],prod!$F:$F,Table2[[#This Row],[output_type]])</f>
        <v>16</v>
      </c>
      <c r="L378">
        <f>+Table2[[#This Row],[cons_qty_base_uom]]/Table2[[#This Row],[Column1]]</f>
        <v>1.724335653274256E-2</v>
      </c>
    </row>
    <row r="379" spans="1:12" x14ac:dyDescent="0.25">
      <c r="A379" s="2">
        <v>45717</v>
      </c>
      <c r="B379" s="1" t="s">
        <v>207</v>
      </c>
      <c r="C379" s="4">
        <v>2.8397765069475298</v>
      </c>
      <c r="D379" s="4">
        <v>0</v>
      </c>
      <c r="E379" s="4">
        <v>397.56871097265417</v>
      </c>
      <c r="F379" s="1" t="s">
        <v>509</v>
      </c>
      <c r="G379" s="1">
        <v>2</v>
      </c>
      <c r="H379" s="1" t="s">
        <v>505</v>
      </c>
      <c r="I3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0.17748603168422061</v>
      </c>
      <c r="J379" s="1" t="str">
        <f>IFERROR(INDEX('consumption_figs'!$C:$C,MATCH(Table2[[#This Row],[item_code]],'consumption_figs'!A:A,0),1),"NA")</f>
        <v>pc/heat</v>
      </c>
      <c r="K379" s="1">
        <f>+SUMIFS(prod!$E:$E,prod!$A:$A,Table2[[#This Row],[date]],prod!$G:$G,Table2[[#This Row],[production_line]],prod!$F:$F,Table2[[#This Row],[output_type]])</f>
        <v>16</v>
      </c>
      <c r="L379">
        <f>+Table2[[#This Row],[cons_qty_base_uom]]/Table2[[#This Row],[Column1]]</f>
        <v>0.17748603168422061</v>
      </c>
    </row>
    <row r="380" spans="1:12" x14ac:dyDescent="0.25">
      <c r="A380" s="2">
        <v>45717</v>
      </c>
      <c r="B380" s="1" t="s">
        <v>206</v>
      </c>
      <c r="C380" s="4">
        <v>2.1960784313725483</v>
      </c>
      <c r="D380" s="4">
        <v>0.82352941176470651</v>
      </c>
      <c r="E380" s="4">
        <v>812.54901960784287</v>
      </c>
      <c r="F380" s="1" t="s">
        <v>509</v>
      </c>
      <c r="G380" s="1">
        <v>2</v>
      </c>
      <c r="H380" s="1" t="s">
        <v>505</v>
      </c>
      <c r="I3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0.13725490196078427</v>
      </c>
      <c r="J380" s="1" t="str">
        <f>IFERROR(INDEX('consumption_figs'!$C:$C,MATCH(Table2[[#This Row],[item_code]],'consumption_figs'!A:A,0),1),"NA")</f>
        <v>pc/heat</v>
      </c>
      <c r="K380" s="1">
        <f>+SUMIFS(prod!$E:$E,prod!$A:$A,Table2[[#This Row],[date]],prod!$G:$G,Table2[[#This Row],[production_line]],prod!$F:$F,Table2[[#This Row],[output_type]])</f>
        <v>16</v>
      </c>
      <c r="L380">
        <f>+Table2[[#This Row],[cons_qty_base_uom]]/Table2[[#This Row],[Column1]]</f>
        <v>0.13725490196078427</v>
      </c>
    </row>
    <row r="381" spans="1:12" x14ac:dyDescent="0.25">
      <c r="A381" s="2">
        <v>45717</v>
      </c>
      <c r="B381" s="1" t="s">
        <v>291</v>
      </c>
      <c r="C381" s="4">
        <v>5.0000000000000044E-2</v>
      </c>
      <c r="D381" s="4">
        <v>5.0000000000000044E-2</v>
      </c>
      <c r="E381" s="4">
        <v>66.505000000000052</v>
      </c>
      <c r="F381" s="1" t="s">
        <v>509</v>
      </c>
      <c r="G381" s="1">
        <v>2</v>
      </c>
      <c r="H381" s="1" t="s">
        <v>505</v>
      </c>
      <c r="I3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1.7217630853994505E-2</v>
      </c>
      <c r="J381" s="1" t="str">
        <f>IFERROR(INDEX('consumption_figs'!$C:$C,MATCH(Table2[[#This Row],[item_code]],'consumption_figs'!A:A,0),1),"NA")</f>
        <v>kg/ton</v>
      </c>
      <c r="K381" s="1">
        <f>+SUMIFS(prod!$E:$E,prod!$A:$A,Table2[[#This Row],[date]],prod!$G:$G,Table2[[#This Row],[production_line]],prod!$F:$F,Table2[[#This Row],[output_type]])</f>
        <v>16</v>
      </c>
      <c r="L381">
        <f>+Table2[[#This Row],[cons_qty_base_uom]]/Table2[[#This Row],[Column1]]</f>
        <v>3.1250000000000028E-3</v>
      </c>
    </row>
    <row r="382" spans="1:12" x14ac:dyDescent="0.25">
      <c r="A382" s="2">
        <v>45717</v>
      </c>
      <c r="B382" s="1" t="s">
        <v>218</v>
      </c>
      <c r="C382" s="4">
        <v>2.0444444444444421</v>
      </c>
      <c r="D382" s="4">
        <v>2.0444444444444421</v>
      </c>
      <c r="E382" s="4">
        <v>2107.4542222222194</v>
      </c>
      <c r="F382" s="1" t="s">
        <v>510</v>
      </c>
      <c r="G382" s="1">
        <v>2</v>
      </c>
      <c r="H382" s="1" t="s">
        <v>505</v>
      </c>
      <c r="I3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9.6481568874206794E-2</v>
      </c>
      <c r="J382" s="1" t="str">
        <f>IFERROR(INDEX('consumption_figs'!$C:$C,MATCH(Table2[[#This Row],[item_code]],'consumption_figs'!A:A,0),1),"NA")</f>
        <v>kg/ton</v>
      </c>
      <c r="K382" s="1">
        <f>+SUMIFS(prod!$E:$E,prod!$A:$A,Table2[[#This Row],[date]],prod!$G:$G,Table2[[#This Row],[production_line]],prod!$F:$F,Table2[[#This Row],[output_type]])</f>
        <v>113</v>
      </c>
      <c r="L382">
        <f>+Table2[[#This Row],[cons_qty_base_uom]]/Table2[[#This Row],[Column1]]</f>
        <v>1.8092428711897719E-2</v>
      </c>
    </row>
    <row r="383" spans="1:12" x14ac:dyDescent="0.25">
      <c r="A383" s="2">
        <v>45717</v>
      </c>
      <c r="B383" s="1" t="s">
        <v>41</v>
      </c>
      <c r="C383" s="4">
        <v>63.111111111111114</v>
      </c>
      <c r="D383" s="4">
        <v>0.11359999999999998</v>
      </c>
      <c r="E383" s="4">
        <v>624.80000000000007</v>
      </c>
      <c r="F383" s="1" t="s">
        <v>510</v>
      </c>
      <c r="G383" s="1">
        <v>2</v>
      </c>
      <c r="H383" s="1" t="s">
        <v>505</v>
      </c>
      <c r="I38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0.55850540806293025</v>
      </c>
      <c r="J383" s="1" t="str">
        <f>IFERROR(INDEX('consumption_figs'!$C:$C,MATCH(Table2[[#This Row],[item_code]],'consumption_figs'!A:A,0),1),"NA")</f>
        <v>pc/heat</v>
      </c>
      <c r="K383" s="1">
        <f>+SUMIFS(prod!$E:$E,prod!$A:$A,Table2[[#This Row],[date]],prod!$G:$G,Table2[[#This Row],[production_line]],prod!$F:$F,Table2[[#This Row],[output_type]])</f>
        <v>113</v>
      </c>
      <c r="L383">
        <f>+Table2[[#This Row],[cons_qty_base_uom]]/Table2[[#This Row],[Column1]]</f>
        <v>0.55850540806293025</v>
      </c>
    </row>
    <row r="384" spans="1:12" x14ac:dyDescent="0.25">
      <c r="A384" s="2">
        <v>45717</v>
      </c>
      <c r="B384" s="1" t="s">
        <v>45</v>
      </c>
      <c r="C384" s="4">
        <v>16.888888888888889</v>
      </c>
      <c r="D384" s="4">
        <v>3.0399999999999996E-2</v>
      </c>
      <c r="E384" s="4">
        <v>250.8</v>
      </c>
      <c r="F384" s="1" t="s">
        <v>510</v>
      </c>
      <c r="G384" s="1">
        <v>2</v>
      </c>
      <c r="H384" s="1" t="s">
        <v>505</v>
      </c>
      <c r="I38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0.14945919370698132</v>
      </c>
      <c r="J384" s="1" t="str">
        <f>IFERROR(INDEX('consumption_figs'!$C:$C,MATCH(Table2[[#This Row],[item_code]],'consumption_figs'!A:A,0),1),"NA")</f>
        <v>pc/heat</v>
      </c>
      <c r="K384" s="1">
        <f>+SUMIFS(prod!$E:$E,prod!$A:$A,Table2[[#This Row],[date]],prod!$G:$G,Table2[[#This Row],[production_line]],prod!$F:$F,Table2[[#This Row],[output_type]])</f>
        <v>113</v>
      </c>
      <c r="L384">
        <f>+Table2[[#This Row],[cons_qty_base_uom]]/Table2[[#This Row],[Column1]]</f>
        <v>0.14945919370698132</v>
      </c>
    </row>
    <row r="385" spans="1:12" x14ac:dyDescent="0.25">
      <c r="A385" s="2">
        <v>45717</v>
      </c>
      <c r="B385" s="1" t="s">
        <v>44</v>
      </c>
      <c r="C385" s="4">
        <v>28</v>
      </c>
      <c r="D385" s="4">
        <v>5.04E-2</v>
      </c>
      <c r="E385" s="4">
        <v>415.8</v>
      </c>
      <c r="F385" s="1" t="s">
        <v>510</v>
      </c>
      <c r="G385" s="1">
        <v>2</v>
      </c>
      <c r="H385" s="1" t="s">
        <v>505</v>
      </c>
      <c r="I38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0.24778761061946902</v>
      </c>
      <c r="J385" s="1" t="str">
        <f>IFERROR(INDEX('consumption_figs'!$C:$C,MATCH(Table2[[#This Row],[item_code]],'consumption_figs'!A:A,0),1),"NA")</f>
        <v>pc/heat</v>
      </c>
      <c r="K385" s="1">
        <f>+SUMIFS(prod!$E:$E,prod!$A:$A,Table2[[#This Row],[date]],prod!$G:$G,Table2[[#This Row],[production_line]],prod!$F:$F,Table2[[#This Row],[output_type]])</f>
        <v>113</v>
      </c>
      <c r="L385">
        <f>+Table2[[#This Row],[cons_qty_base_uom]]/Table2[[#This Row],[Column1]]</f>
        <v>0.24778761061946902</v>
      </c>
    </row>
    <row r="386" spans="1:12" x14ac:dyDescent="0.25">
      <c r="A386" s="2">
        <v>45717</v>
      </c>
      <c r="B386" s="1" t="s">
        <v>47</v>
      </c>
      <c r="C386" s="4">
        <v>67.555555555555557</v>
      </c>
      <c r="D386" s="4">
        <v>0.12159999999999999</v>
      </c>
      <c r="E386" s="4">
        <v>1003.2</v>
      </c>
      <c r="F386" s="1" t="s">
        <v>510</v>
      </c>
      <c r="G386" s="1">
        <v>2</v>
      </c>
      <c r="H386" s="1" t="s">
        <v>505</v>
      </c>
      <c r="I38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0.5978367748279253</v>
      </c>
      <c r="J386" s="1" t="str">
        <f>IFERROR(INDEX('consumption_figs'!$C:$C,MATCH(Table2[[#This Row],[item_code]],'consumption_figs'!A:A,0),1),"NA")</f>
        <v>pc/heat</v>
      </c>
      <c r="K386" s="1">
        <f>+SUMIFS(prod!$E:$E,prod!$A:$A,Table2[[#This Row],[date]],prod!$G:$G,Table2[[#This Row],[production_line]],prod!$F:$F,Table2[[#This Row],[output_type]])</f>
        <v>113</v>
      </c>
      <c r="L386">
        <f>+Table2[[#This Row],[cons_qty_base_uom]]/Table2[[#This Row],[Column1]]</f>
        <v>0.5978367748279253</v>
      </c>
    </row>
    <row r="387" spans="1:12" x14ac:dyDescent="0.25">
      <c r="A387" s="2">
        <v>45717</v>
      </c>
      <c r="B387" s="1" t="s">
        <v>46</v>
      </c>
      <c r="C387" s="4">
        <v>40</v>
      </c>
      <c r="D387" s="4">
        <v>7.1999999999999995E-2</v>
      </c>
      <c r="E387" s="4">
        <v>616</v>
      </c>
      <c r="F387" s="1" t="s">
        <v>510</v>
      </c>
      <c r="G387" s="1">
        <v>2</v>
      </c>
      <c r="H387" s="1" t="s">
        <v>505</v>
      </c>
      <c r="I38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0.35398230088495575</v>
      </c>
      <c r="J387" s="1" t="str">
        <f>IFERROR(INDEX('consumption_figs'!$C:$C,MATCH(Table2[[#This Row],[item_code]],'consumption_figs'!A:A,0),1),"NA")</f>
        <v>pc/heat</v>
      </c>
      <c r="K387" s="1">
        <f>+SUMIFS(prod!$E:$E,prod!$A:$A,Table2[[#This Row],[date]],prod!$G:$G,Table2[[#This Row],[production_line]],prod!$F:$F,Table2[[#This Row],[output_type]])</f>
        <v>113</v>
      </c>
      <c r="L387">
        <f>+Table2[[#This Row],[cons_qty_base_uom]]/Table2[[#This Row],[Column1]]</f>
        <v>0.35398230088495575</v>
      </c>
    </row>
    <row r="388" spans="1:12" x14ac:dyDescent="0.25">
      <c r="A388" s="2">
        <v>45717</v>
      </c>
      <c r="B388" s="1" t="s">
        <v>43</v>
      </c>
      <c r="C388" s="4">
        <v>104.88888888888889</v>
      </c>
      <c r="D388" s="4">
        <v>0.1888</v>
      </c>
      <c r="E388" s="4">
        <v>1615.2888888888888</v>
      </c>
      <c r="F388" s="1" t="s">
        <v>510</v>
      </c>
      <c r="G388" s="1">
        <v>2</v>
      </c>
      <c r="H388" s="1" t="s">
        <v>505</v>
      </c>
      <c r="I38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0.928220255653884</v>
      </c>
      <c r="J388" s="1" t="str">
        <f>IFERROR(INDEX('consumption_figs'!$C:$C,MATCH(Table2[[#This Row],[item_code]],'consumption_figs'!A:A,0),1),"NA")</f>
        <v>pc/heat</v>
      </c>
      <c r="K388" s="1">
        <f>+SUMIFS(prod!$E:$E,prod!$A:$A,Table2[[#This Row],[date]],prod!$G:$G,Table2[[#This Row],[production_line]],prod!$F:$F,Table2[[#This Row],[output_type]])</f>
        <v>113</v>
      </c>
      <c r="L388">
        <f>+Table2[[#This Row],[cons_qty_base_uom]]/Table2[[#This Row],[Column1]]</f>
        <v>0.928220255653884</v>
      </c>
    </row>
    <row r="389" spans="1:12" x14ac:dyDescent="0.25">
      <c r="A389" s="2">
        <v>45717</v>
      </c>
      <c r="B389" s="1" t="s">
        <v>54</v>
      </c>
      <c r="C389" s="4">
        <v>31.111111111111114</v>
      </c>
      <c r="D389" s="4">
        <v>5.4755555555555557E-2</v>
      </c>
      <c r="E389" s="4">
        <v>691.28888888888889</v>
      </c>
      <c r="F389" s="1" t="s">
        <v>510</v>
      </c>
      <c r="G389" s="1">
        <v>2</v>
      </c>
      <c r="H389" s="1" t="s">
        <v>505</v>
      </c>
      <c r="I38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0.2753195673549656</v>
      </c>
      <c r="J389" s="1" t="str">
        <f>IFERROR(INDEX('consumption_figs'!$C:$C,MATCH(Table2[[#This Row],[item_code]],'consumption_figs'!A:A,0),1),"NA")</f>
        <v>pc/heat</v>
      </c>
      <c r="K389" s="1">
        <f>+SUMIFS(prod!$E:$E,prod!$A:$A,Table2[[#This Row],[date]],prod!$G:$G,Table2[[#This Row],[production_line]],prod!$F:$F,Table2[[#This Row],[output_type]])</f>
        <v>113</v>
      </c>
      <c r="L389">
        <f>+Table2[[#This Row],[cons_qty_base_uom]]/Table2[[#This Row],[Column1]]</f>
        <v>0.2753195673549656</v>
      </c>
    </row>
    <row r="390" spans="1:12" x14ac:dyDescent="0.25">
      <c r="A390" s="2">
        <v>45717</v>
      </c>
      <c r="B390" s="1" t="s">
        <v>56</v>
      </c>
      <c r="C390" s="4">
        <v>7.1111111111111107</v>
      </c>
      <c r="D390" s="4">
        <v>5.9946666666666664</v>
      </c>
      <c r="E390" s="4">
        <v>11875.555555555555</v>
      </c>
      <c r="F390" s="1" t="s">
        <v>510</v>
      </c>
      <c r="G390" s="1">
        <v>2</v>
      </c>
      <c r="H390" s="1" t="s">
        <v>505</v>
      </c>
      <c r="I3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6.2930186823992124E-2</v>
      </c>
      <c r="J390" s="1" t="str">
        <f>IFERROR(INDEX('consumption_figs'!$C:$C,MATCH(Table2[[#This Row],[item_code]],'consumption_figs'!A:A,0),1),"NA")</f>
        <v>pc/heat</v>
      </c>
      <c r="K390" s="1">
        <f>+SUMIFS(prod!$E:$E,prod!$A:$A,Table2[[#This Row],[date]],prod!$G:$G,Table2[[#This Row],[production_line]],prod!$F:$F,Table2[[#This Row],[output_type]])</f>
        <v>113</v>
      </c>
      <c r="L390">
        <f>+Table2[[#This Row],[cons_qty_base_uom]]/Table2[[#This Row],[Column1]]</f>
        <v>6.2930186823992124E-2</v>
      </c>
    </row>
    <row r="391" spans="1:12" x14ac:dyDescent="0.25">
      <c r="A391" s="2">
        <v>45717</v>
      </c>
      <c r="B391" s="1" t="s">
        <v>210</v>
      </c>
      <c r="C391" s="4">
        <v>0.44444444444444442</v>
      </c>
      <c r="D391" s="4">
        <v>4.044444444444445E-2</v>
      </c>
      <c r="E391" s="4">
        <v>99.644444444444431</v>
      </c>
      <c r="F391" s="1" t="s">
        <v>509</v>
      </c>
      <c r="G391" s="1">
        <v>2</v>
      </c>
      <c r="H391" s="1" t="s">
        <v>505</v>
      </c>
      <c r="I3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2.7777777777777776E-2</v>
      </c>
      <c r="J391" s="1" t="str">
        <f>IFERROR(INDEX('consumption_figs'!$C:$C,MATCH(Table2[[#This Row],[item_code]],'consumption_figs'!A:A,0),1),"NA")</f>
        <v>pc/heat</v>
      </c>
      <c r="K391" s="1">
        <f>+SUMIFS(prod!$E:$E,prod!$A:$A,Table2[[#This Row],[date]],prod!$G:$G,Table2[[#This Row],[production_line]],prod!$F:$F,Table2[[#This Row],[output_type]])</f>
        <v>16</v>
      </c>
      <c r="L391">
        <f>+Table2[[#This Row],[cons_qty_base_uom]]/Table2[[#This Row],[Column1]]</f>
        <v>2.7777777777777776E-2</v>
      </c>
    </row>
    <row r="392" spans="1:12" x14ac:dyDescent="0.25">
      <c r="A392" s="2">
        <v>45717</v>
      </c>
      <c r="B392" s="1" t="s">
        <v>158</v>
      </c>
      <c r="C392" s="4">
        <v>3.1030303030303088</v>
      </c>
      <c r="D392" s="4">
        <v>0.14336000000000038</v>
      </c>
      <c r="E392" s="4">
        <v>806.47757575757714</v>
      </c>
      <c r="F392" s="1" t="s">
        <v>509</v>
      </c>
      <c r="G392" s="1">
        <v>2</v>
      </c>
      <c r="H392" s="1" t="s">
        <v>505</v>
      </c>
      <c r="I3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0.1939393939393943</v>
      </c>
      <c r="J392" s="1" t="str">
        <f>IFERROR(INDEX('consumption_figs'!$C:$C,MATCH(Table2[[#This Row],[item_code]],'consumption_figs'!A:A,0),1),"NA")</f>
        <v>pc/heat</v>
      </c>
      <c r="K392" s="1">
        <f>+SUMIFS(prod!$E:$E,prod!$A:$A,Table2[[#This Row],[date]],prod!$G:$G,Table2[[#This Row],[production_line]],prod!$F:$F,Table2[[#This Row],[output_type]])</f>
        <v>16</v>
      </c>
      <c r="L392">
        <f>+Table2[[#This Row],[cons_qty_base_uom]]/Table2[[#This Row],[Column1]]</f>
        <v>0.1939393939393943</v>
      </c>
    </row>
    <row r="393" spans="1:12" x14ac:dyDescent="0.25">
      <c r="A393" s="2">
        <v>45717</v>
      </c>
      <c r="B393" s="1" t="s">
        <v>159</v>
      </c>
      <c r="C393" s="4">
        <v>32.22265625</v>
      </c>
      <c r="D393" s="4">
        <v>1.38557421875</v>
      </c>
      <c r="E393" s="4">
        <v>7201.763671875</v>
      </c>
      <c r="F393" s="1" t="s">
        <v>510</v>
      </c>
      <c r="G393" s="1">
        <v>2</v>
      </c>
      <c r="H393" s="1" t="s">
        <v>505</v>
      </c>
      <c r="I3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0.28515625</v>
      </c>
      <c r="J393" s="1" t="str">
        <f>IFERROR(INDEX('consumption_figs'!$C:$C,MATCH(Table2[[#This Row],[item_code]],'consumption_figs'!A:A,0),1),"NA")</f>
        <v>pc/heat</v>
      </c>
      <c r="K393" s="1">
        <f>+SUMIFS(prod!$E:$E,prod!$A:$A,Table2[[#This Row],[date]],prod!$G:$G,Table2[[#This Row],[production_line]],prod!$F:$F,Table2[[#This Row],[output_type]])</f>
        <v>113</v>
      </c>
      <c r="L393">
        <f>+Table2[[#This Row],[cons_qty_base_uom]]/Table2[[#This Row],[Column1]]</f>
        <v>0.28515625</v>
      </c>
    </row>
    <row r="394" spans="1:12" x14ac:dyDescent="0.25">
      <c r="A394" s="2">
        <v>45717</v>
      </c>
      <c r="B394" s="1" t="s">
        <v>154</v>
      </c>
      <c r="C394" s="4">
        <v>19.070707070707044</v>
      </c>
      <c r="D394" s="4">
        <v>8.2004040404040635E-4</v>
      </c>
      <c r="E394" s="4">
        <v>72.46868686868676</v>
      </c>
      <c r="F394" s="1" t="s">
        <v>509</v>
      </c>
      <c r="G394" s="1">
        <v>2</v>
      </c>
      <c r="H394" s="1" t="s">
        <v>505</v>
      </c>
      <c r="I3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1.1919191919191903</v>
      </c>
      <c r="J394" s="1" t="str">
        <f>IFERROR(INDEX('consumption_figs'!$C:$C,MATCH(Table2[[#This Row],[item_code]],'consumption_figs'!A:A,0),1),"NA")</f>
        <v>pc/heat</v>
      </c>
      <c r="K394" s="1">
        <f>+SUMIFS(prod!$E:$E,prod!$A:$A,Table2[[#This Row],[date]],prod!$G:$G,Table2[[#This Row],[production_line]],prod!$F:$F,Table2[[#This Row],[output_type]])</f>
        <v>16</v>
      </c>
      <c r="L394">
        <f>+Table2[[#This Row],[cons_qty_base_uom]]/Table2[[#This Row],[Column1]]</f>
        <v>1.1919191919191903</v>
      </c>
    </row>
    <row r="395" spans="1:12" x14ac:dyDescent="0.25">
      <c r="A395" s="2">
        <v>45717</v>
      </c>
      <c r="B395" s="1" t="s">
        <v>155</v>
      </c>
      <c r="C395" s="4">
        <v>2</v>
      </c>
      <c r="D395" s="4">
        <v>3.8400000000000101E-2</v>
      </c>
      <c r="E395" s="4">
        <v>177.8</v>
      </c>
      <c r="F395" s="1" t="s">
        <v>509</v>
      </c>
      <c r="G395" s="1">
        <v>2</v>
      </c>
      <c r="H395" s="1" t="s">
        <v>505</v>
      </c>
      <c r="I3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0.125</v>
      </c>
      <c r="J395" s="1" t="str">
        <f>IFERROR(INDEX('consumption_figs'!$C:$C,MATCH(Table2[[#This Row],[item_code]],'consumption_figs'!A:A,0),1),"NA")</f>
        <v>pc/heat</v>
      </c>
      <c r="K395" s="1">
        <f>+SUMIFS(prod!$E:$E,prod!$A:$A,Table2[[#This Row],[date]],prod!$G:$G,Table2[[#This Row],[production_line]],prod!$F:$F,Table2[[#This Row],[output_type]])</f>
        <v>16</v>
      </c>
      <c r="L395">
        <f>+Table2[[#This Row],[cons_qty_base_uom]]/Table2[[#This Row],[Column1]]</f>
        <v>0.125</v>
      </c>
    </row>
    <row r="396" spans="1:12" x14ac:dyDescent="0.25">
      <c r="A396" s="2">
        <v>45717</v>
      </c>
      <c r="B396" s="1" t="s">
        <v>208</v>
      </c>
      <c r="C396" s="4">
        <v>2.0784313725490193</v>
      </c>
      <c r="D396" s="4">
        <v>5.0401960784313804E-2</v>
      </c>
      <c r="E396" s="4">
        <v>134.47450980392156</v>
      </c>
      <c r="F396" s="1" t="s">
        <v>509</v>
      </c>
      <c r="G396" s="1">
        <v>2</v>
      </c>
      <c r="H396" s="1" t="s">
        <v>505</v>
      </c>
      <c r="I3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0.12990196078431371</v>
      </c>
      <c r="J396" s="1" t="str">
        <f>IFERROR(INDEX('consumption_figs'!$C:$C,MATCH(Table2[[#This Row],[item_code]],'consumption_figs'!A:A,0),1),"NA")</f>
        <v>pc/heat</v>
      </c>
      <c r="K396" s="1">
        <f>+SUMIFS(prod!$E:$E,prod!$A:$A,Table2[[#This Row],[date]],prod!$G:$G,Table2[[#This Row],[production_line]],prod!$F:$F,Table2[[#This Row],[output_type]])</f>
        <v>16</v>
      </c>
      <c r="L396">
        <f>+Table2[[#This Row],[cons_qty_base_uom]]/Table2[[#This Row],[Column1]]</f>
        <v>0.12990196078431371</v>
      </c>
    </row>
    <row r="397" spans="1:12" x14ac:dyDescent="0.25">
      <c r="A397" s="2">
        <v>45717</v>
      </c>
      <c r="B397" s="1" t="s">
        <v>156</v>
      </c>
      <c r="C397" s="4">
        <v>2.0784313725490193</v>
      </c>
      <c r="D397" s="4">
        <v>0.11556078431372541</v>
      </c>
      <c r="E397" s="4">
        <v>464.5294117647058</v>
      </c>
      <c r="F397" s="1" t="s">
        <v>509</v>
      </c>
      <c r="G397" s="1">
        <v>2</v>
      </c>
      <c r="H397" s="1" t="s">
        <v>505</v>
      </c>
      <c r="I3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0.12990196078431371</v>
      </c>
      <c r="J397" s="1" t="str">
        <f>IFERROR(INDEX('consumption_figs'!$C:$C,MATCH(Table2[[#This Row],[item_code]],'consumption_figs'!A:A,0),1),"NA")</f>
        <v>pc/heat</v>
      </c>
      <c r="K397" s="1">
        <f>+SUMIFS(prod!$E:$E,prod!$A:$A,Table2[[#This Row],[date]],prod!$G:$G,Table2[[#This Row],[production_line]],prod!$F:$F,Table2[[#This Row],[output_type]])</f>
        <v>16</v>
      </c>
      <c r="L397">
        <f>+Table2[[#This Row],[cons_qty_base_uom]]/Table2[[#This Row],[Column1]]</f>
        <v>0.12990196078431371</v>
      </c>
    </row>
    <row r="398" spans="1:12" x14ac:dyDescent="0.25">
      <c r="A398" s="2">
        <v>45717</v>
      </c>
      <c r="B398" s="1" t="s">
        <v>157</v>
      </c>
      <c r="C398" s="4">
        <v>2.1568627450980387</v>
      </c>
      <c r="D398" s="4">
        <v>8.1831372549019399E-2</v>
      </c>
      <c r="E398" s="4">
        <v>2515.5490196078422</v>
      </c>
      <c r="F398" s="1" t="s">
        <v>509</v>
      </c>
      <c r="G398" s="1">
        <v>2</v>
      </c>
      <c r="H398" s="1" t="s">
        <v>505</v>
      </c>
      <c r="I3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0.13480392156862742</v>
      </c>
      <c r="J398" s="1" t="str">
        <f>IFERROR(INDEX('consumption_figs'!$C:$C,MATCH(Table2[[#This Row],[item_code]],'consumption_figs'!A:A,0),1),"NA")</f>
        <v>pc/heat</v>
      </c>
      <c r="K398" s="1">
        <f>+SUMIFS(prod!$E:$E,prod!$A:$A,Table2[[#This Row],[date]],prod!$G:$G,Table2[[#This Row],[production_line]],prod!$F:$F,Table2[[#This Row],[output_type]])</f>
        <v>16</v>
      </c>
      <c r="L398">
        <f>+Table2[[#This Row],[cons_qty_base_uom]]/Table2[[#This Row],[Column1]]</f>
        <v>0.13480392156862742</v>
      </c>
    </row>
    <row r="399" spans="1:12" x14ac:dyDescent="0.25">
      <c r="A399" s="2">
        <v>45717</v>
      </c>
      <c r="B399" s="1" t="s">
        <v>266</v>
      </c>
      <c r="C399" s="4">
        <v>0.75903187682713025</v>
      </c>
      <c r="D399" s="4">
        <v>0.75903187682713025</v>
      </c>
      <c r="E399" s="4">
        <v>1560.766887044555</v>
      </c>
      <c r="F399" s="1" t="s">
        <v>509</v>
      </c>
      <c r="G399" s="1">
        <v>2</v>
      </c>
      <c r="H399" s="1" t="s">
        <v>505</v>
      </c>
      <c r="I3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0.26137461323248284</v>
      </c>
      <c r="J399" s="1" t="str">
        <f>IFERROR(INDEX('consumption_figs'!$C:$C,MATCH(Table2[[#This Row],[item_code]],'consumption_figs'!A:A,0),1),"NA")</f>
        <v>kg/ton</v>
      </c>
      <c r="K399" s="1">
        <f>+SUMIFS(prod!$E:$E,prod!$A:$A,Table2[[#This Row],[date]],prod!$G:$G,Table2[[#This Row],[production_line]],prod!$F:$F,Table2[[#This Row],[output_type]])</f>
        <v>16</v>
      </c>
      <c r="L399">
        <f>+Table2[[#This Row],[cons_qty_base_uom]]/Table2[[#This Row],[Column1]]</f>
        <v>4.743949230169564E-2</v>
      </c>
    </row>
    <row r="400" spans="1:12" x14ac:dyDescent="0.25">
      <c r="A400" s="2">
        <v>45717</v>
      </c>
      <c r="B400" s="1" t="s">
        <v>268</v>
      </c>
      <c r="C400" s="4">
        <v>0.20652408608736827</v>
      </c>
      <c r="D400" s="4">
        <v>0.20652408608736827</v>
      </c>
      <c r="E400" s="4">
        <v>351.87986835737979</v>
      </c>
      <c r="F400" s="1" t="s">
        <v>509</v>
      </c>
      <c r="G400" s="1">
        <v>2</v>
      </c>
      <c r="H400" s="1" t="s">
        <v>505</v>
      </c>
      <c r="I4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7.1117109534217737E-2</v>
      </c>
      <c r="J400" s="1" t="str">
        <f>IFERROR(INDEX('consumption_figs'!$C:$C,MATCH(Table2[[#This Row],[item_code]],'consumption_figs'!A:A,0),1),"NA")</f>
        <v>kg/ton</v>
      </c>
      <c r="K400" s="1">
        <f>+SUMIFS(prod!$E:$E,prod!$A:$A,Table2[[#This Row],[date]],prod!$G:$G,Table2[[#This Row],[production_line]],prod!$F:$F,Table2[[#This Row],[output_type]])</f>
        <v>16</v>
      </c>
      <c r="L400">
        <f>+Table2[[#This Row],[cons_qty_base_uom]]/Table2[[#This Row],[Column1]]</f>
        <v>1.2907755380460517E-2</v>
      </c>
    </row>
    <row r="401" spans="1:12" x14ac:dyDescent="0.25">
      <c r="A401" s="2">
        <v>45717</v>
      </c>
      <c r="B401" s="1" t="s">
        <v>267</v>
      </c>
      <c r="C401" s="4">
        <v>2.3940195450622315E-2</v>
      </c>
      <c r="D401" s="4">
        <v>2.3940195450622315E-2</v>
      </c>
      <c r="E401" s="4">
        <v>136.44714397082188</v>
      </c>
      <c r="F401" s="1" t="s">
        <v>509</v>
      </c>
      <c r="G401" s="1">
        <v>2</v>
      </c>
      <c r="H401" s="1" t="s">
        <v>505</v>
      </c>
      <c r="I4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8.2438689568258665E-3</v>
      </c>
      <c r="J401" s="1" t="str">
        <f>IFERROR(INDEX('consumption_figs'!$C:$C,MATCH(Table2[[#This Row],[item_code]],'consumption_figs'!A:A,0),1),"NA")</f>
        <v>kg/ton</v>
      </c>
      <c r="K401" s="1">
        <f>+SUMIFS(prod!$E:$E,prod!$A:$A,Table2[[#This Row],[date]],prod!$G:$G,Table2[[#This Row],[production_line]],prod!$F:$F,Table2[[#This Row],[output_type]])</f>
        <v>16</v>
      </c>
      <c r="L401">
        <f>+Table2[[#This Row],[cons_qty_base_uom]]/Table2[[#This Row],[Column1]]</f>
        <v>1.4962622156638947E-3</v>
      </c>
    </row>
    <row r="402" spans="1:12" x14ac:dyDescent="0.25">
      <c r="A402" s="2">
        <v>45717</v>
      </c>
      <c r="B402" s="1" t="s">
        <v>284</v>
      </c>
      <c r="C402" s="4">
        <v>0.11012489907286183</v>
      </c>
      <c r="D402" s="4">
        <v>0.11012489907286183</v>
      </c>
      <c r="E402" s="4">
        <v>130.04649331514253</v>
      </c>
      <c r="F402" s="1" t="s">
        <v>509</v>
      </c>
      <c r="G402" s="1">
        <v>2</v>
      </c>
      <c r="H402" s="1" t="s">
        <v>505</v>
      </c>
      <c r="I4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3.7921797201398696E-2</v>
      </c>
      <c r="J402" s="1" t="str">
        <f>IFERROR(INDEX('consumption_figs'!$C:$C,MATCH(Table2[[#This Row],[item_code]],'consumption_figs'!A:A,0),1),"NA")</f>
        <v>kg/ton</v>
      </c>
      <c r="K402" s="1">
        <f>+SUMIFS(prod!$E:$E,prod!$A:$A,Table2[[#This Row],[date]],prod!$G:$G,Table2[[#This Row],[production_line]],prod!$F:$F,Table2[[#This Row],[output_type]])</f>
        <v>16</v>
      </c>
      <c r="L402">
        <f>+Table2[[#This Row],[cons_qty_base_uom]]/Table2[[#This Row],[Column1]]</f>
        <v>6.8828061920538641E-3</v>
      </c>
    </row>
    <row r="403" spans="1:12" x14ac:dyDescent="0.25">
      <c r="A403" s="2">
        <v>45778</v>
      </c>
      <c r="B403" s="1" t="s">
        <v>57</v>
      </c>
      <c r="C403" s="4">
        <v>0.1634972289327834</v>
      </c>
      <c r="D403" s="4">
        <v>0</v>
      </c>
      <c r="E403" s="4">
        <v>286.12015063237095</v>
      </c>
      <c r="F403" s="1" t="s">
        <v>509</v>
      </c>
      <c r="G403" s="1">
        <v>2</v>
      </c>
      <c r="H403" s="1" t="s">
        <v>505</v>
      </c>
      <c r="I4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7.7855823301325429E-3</v>
      </c>
      <c r="J403" s="1" t="str">
        <f>IFERROR(INDEX('consumption_figs'!$C:$C,MATCH(Table2[[#This Row],[item_code]],'consumption_figs'!A:A,0),1),"NA")</f>
        <v>pc/heat</v>
      </c>
      <c r="K403" s="1">
        <f>+SUMIFS(prod!$E:$E,prod!$A:$A,Table2[[#This Row],[date]],prod!$G:$G,Table2[[#This Row],[production_line]],prod!$F:$F,Table2[[#This Row],[output_type]])</f>
        <v>21</v>
      </c>
      <c r="L403">
        <f>+Table2[[#This Row],[cons_qty_base_uom]]/Table2[[#This Row],[Column1]]</f>
        <v>7.7855823301325429E-3</v>
      </c>
    </row>
    <row r="404" spans="1:12" x14ac:dyDescent="0.25">
      <c r="A404" s="2">
        <v>45778</v>
      </c>
      <c r="B404" s="1" t="s">
        <v>276</v>
      </c>
      <c r="C404" s="4">
        <v>0.53788148358673649</v>
      </c>
      <c r="D404" s="4">
        <v>0.53788148358673649</v>
      </c>
      <c r="E404" s="4">
        <v>11564.451897114834</v>
      </c>
      <c r="F404" s="1" t="s">
        <v>509</v>
      </c>
      <c r="G404" s="1">
        <v>2</v>
      </c>
      <c r="H404" s="1" t="s">
        <v>505</v>
      </c>
      <c r="I4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0.14069617671638412</v>
      </c>
      <c r="J404" s="1" t="str">
        <f>IFERROR(INDEX('consumption_figs'!$C:$C,MATCH(Table2[[#This Row],[item_code]],'consumption_figs'!A:A,0),1),"NA")</f>
        <v>kg/ton</v>
      </c>
      <c r="K404" s="1">
        <f>+SUMIFS(prod!$E:$E,prod!$A:$A,Table2[[#This Row],[date]],prod!$G:$G,Table2[[#This Row],[production_line]],prod!$F:$F,Table2[[#This Row],[output_type]])</f>
        <v>21</v>
      </c>
      <c r="L404">
        <f>+Table2[[#This Row],[cons_qty_base_uom]]/Table2[[#This Row],[Column1]]</f>
        <v>2.5613403980320786E-2</v>
      </c>
    </row>
    <row r="405" spans="1:12" x14ac:dyDescent="0.25">
      <c r="A405" s="2">
        <v>45778</v>
      </c>
      <c r="B405" s="1" t="s">
        <v>277</v>
      </c>
      <c r="C405" s="4">
        <v>0.38773170385107658</v>
      </c>
      <c r="D405" s="4">
        <v>0.38773170385107658</v>
      </c>
      <c r="E405" s="4">
        <v>484.66462981384575</v>
      </c>
      <c r="F405" s="1" t="s">
        <v>509</v>
      </c>
      <c r="G405" s="1">
        <v>2</v>
      </c>
      <c r="H405" s="1" t="s">
        <v>505</v>
      </c>
      <c r="I4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0.10142079619437001</v>
      </c>
      <c r="J405" s="1" t="str">
        <f>IFERROR(INDEX('consumption_figs'!$C:$C,MATCH(Table2[[#This Row],[item_code]],'consumption_figs'!A:A,0),1),"NA")</f>
        <v>kg/ton</v>
      </c>
      <c r="K405" s="1">
        <f>+SUMIFS(prod!$E:$E,prod!$A:$A,Table2[[#This Row],[date]],prod!$G:$G,Table2[[#This Row],[production_line]],prod!$F:$F,Table2[[#This Row],[output_type]])</f>
        <v>21</v>
      </c>
      <c r="L405">
        <f>+Table2[[#This Row],[cons_qty_base_uom]]/Table2[[#This Row],[Column1]]</f>
        <v>1.8463414469098886E-2</v>
      </c>
    </row>
    <row r="406" spans="1:12" x14ac:dyDescent="0.25">
      <c r="A406" s="2">
        <v>45778</v>
      </c>
      <c r="B406" s="1" t="s">
        <v>207</v>
      </c>
      <c r="C406" s="4">
        <v>1.9271048633049439</v>
      </c>
      <c r="D406" s="4">
        <v>0</v>
      </c>
      <c r="E406" s="4">
        <v>269.79468086269213</v>
      </c>
      <c r="F406" s="1" t="s">
        <v>509</v>
      </c>
      <c r="G406" s="1">
        <v>2</v>
      </c>
      <c r="H406" s="1" t="s">
        <v>505</v>
      </c>
      <c r="I4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9.1766898252616372E-2</v>
      </c>
      <c r="J406" s="1" t="str">
        <f>IFERROR(INDEX('consumption_figs'!$C:$C,MATCH(Table2[[#This Row],[item_code]],'consumption_figs'!A:A,0),1),"NA")</f>
        <v>pc/heat</v>
      </c>
      <c r="K406" s="1">
        <f>+SUMIFS(prod!$E:$E,prod!$A:$A,Table2[[#This Row],[date]],prod!$G:$G,Table2[[#This Row],[production_line]],prod!$F:$F,Table2[[#This Row],[output_type]])</f>
        <v>21</v>
      </c>
      <c r="L406">
        <f>+Table2[[#This Row],[cons_qty_base_uom]]/Table2[[#This Row],[Column1]]</f>
        <v>9.1766898252616372E-2</v>
      </c>
    </row>
    <row r="407" spans="1:12" x14ac:dyDescent="0.25">
      <c r="A407" s="2">
        <v>45778</v>
      </c>
      <c r="B407" s="1" t="s">
        <v>206</v>
      </c>
      <c r="C407" s="4">
        <v>0.82926829268292579</v>
      </c>
      <c r="D407" s="4">
        <v>0.31097560975609717</v>
      </c>
      <c r="E407" s="4">
        <v>306.82926829268251</v>
      </c>
      <c r="F407" s="1" t="s">
        <v>509</v>
      </c>
      <c r="G407" s="1">
        <v>2</v>
      </c>
      <c r="H407" s="1" t="s">
        <v>505</v>
      </c>
      <c r="I4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3.9488966318234564E-2</v>
      </c>
      <c r="J407" s="1" t="str">
        <f>IFERROR(INDEX('consumption_figs'!$C:$C,MATCH(Table2[[#This Row],[item_code]],'consumption_figs'!A:A,0),1),"NA")</f>
        <v>pc/heat</v>
      </c>
      <c r="K407" s="1">
        <f>+SUMIFS(prod!$E:$E,prod!$A:$A,Table2[[#This Row],[date]],prod!$G:$G,Table2[[#This Row],[production_line]],prod!$F:$F,Table2[[#This Row],[output_type]])</f>
        <v>21</v>
      </c>
      <c r="L407">
        <f>+Table2[[#This Row],[cons_qty_base_uom]]/Table2[[#This Row],[Column1]]</f>
        <v>3.9488966318234564E-2</v>
      </c>
    </row>
    <row r="408" spans="1:12" x14ac:dyDescent="0.25">
      <c r="A408" s="2">
        <v>45778</v>
      </c>
      <c r="B408" s="1" t="s">
        <v>291</v>
      </c>
      <c r="C408" s="4">
        <v>5.8536585365853711E-2</v>
      </c>
      <c r="D408" s="4">
        <v>5.8536585365853711E-2</v>
      </c>
      <c r="E408" s="4">
        <v>77.859512195122022</v>
      </c>
      <c r="F408" s="1" t="s">
        <v>509</v>
      </c>
      <c r="G408" s="1">
        <v>2</v>
      </c>
      <c r="H408" s="1" t="s">
        <v>505</v>
      </c>
      <c r="I4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1.5311688560254697E-2</v>
      </c>
      <c r="J408" s="1" t="str">
        <f>IFERROR(INDEX('consumption_figs'!$C:$C,MATCH(Table2[[#This Row],[item_code]],'consumption_figs'!A:A,0),1),"NA")</f>
        <v>kg/ton</v>
      </c>
      <c r="K408" s="1">
        <f>+SUMIFS(prod!$E:$E,prod!$A:$A,Table2[[#This Row],[date]],prod!$G:$G,Table2[[#This Row],[production_line]],prod!$F:$F,Table2[[#This Row],[output_type]])</f>
        <v>21</v>
      </c>
      <c r="L408">
        <f>+Table2[[#This Row],[cons_qty_base_uom]]/Table2[[#This Row],[Column1]]</f>
        <v>2.787456445993034E-3</v>
      </c>
    </row>
    <row r="409" spans="1:12" x14ac:dyDescent="0.25">
      <c r="A409" s="2">
        <v>45778</v>
      </c>
      <c r="B409" s="1" t="s">
        <v>218</v>
      </c>
      <c r="C409" s="4">
        <v>1.2941176470588167</v>
      </c>
      <c r="D409" s="4">
        <v>1.2941176470588167</v>
      </c>
      <c r="E409" s="4">
        <v>1334.0023529411694</v>
      </c>
      <c r="F409" s="1" t="s">
        <v>510</v>
      </c>
      <c r="G409" s="1">
        <v>2</v>
      </c>
      <c r="H409" s="1" t="s">
        <v>505</v>
      </c>
      <c r="I4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9.0308279627272614E-2</v>
      </c>
      <c r="J409" s="1" t="str">
        <f>IFERROR(INDEX('consumption_figs'!$C:$C,MATCH(Table2[[#This Row],[item_code]],'consumption_figs'!A:A,0),1),"NA")</f>
        <v>kg/ton</v>
      </c>
      <c r="K409" s="1">
        <f>+SUMIFS(prod!$E:$E,prod!$A:$A,Table2[[#This Row],[date]],prod!$G:$G,Table2[[#This Row],[production_line]],prod!$F:$F,Table2[[#This Row],[output_type]])</f>
        <v>77</v>
      </c>
      <c r="L409">
        <f>+Table2[[#This Row],[cons_qty_base_uom]]/Table2[[#This Row],[Column1]]</f>
        <v>1.6806722689075543E-2</v>
      </c>
    </row>
    <row r="410" spans="1:12" x14ac:dyDescent="0.25">
      <c r="A410" s="2">
        <v>45778</v>
      </c>
      <c r="B410" s="1" t="s">
        <v>41</v>
      </c>
      <c r="C410" s="4">
        <v>60.294117647058812</v>
      </c>
      <c r="D410" s="4">
        <v>0.10852941176470587</v>
      </c>
      <c r="E410" s="4">
        <v>596.91176470588221</v>
      </c>
      <c r="F410" s="1" t="s">
        <v>510</v>
      </c>
      <c r="G410" s="1">
        <v>2</v>
      </c>
      <c r="H410" s="1" t="s">
        <v>505</v>
      </c>
      <c r="I41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0.78304048892284173</v>
      </c>
      <c r="J410" s="1" t="str">
        <f>IFERROR(INDEX('consumption_figs'!$C:$C,MATCH(Table2[[#This Row],[item_code]],'consumption_figs'!A:A,0),1),"NA")</f>
        <v>pc/heat</v>
      </c>
      <c r="K410" s="1">
        <f>+SUMIFS(prod!$E:$E,prod!$A:$A,Table2[[#This Row],[date]],prod!$G:$G,Table2[[#This Row],[production_line]],prod!$F:$F,Table2[[#This Row],[output_type]])</f>
        <v>77</v>
      </c>
      <c r="L410">
        <f>+Table2[[#This Row],[cons_qty_base_uom]]/Table2[[#This Row],[Column1]]</f>
        <v>0.78304048892284173</v>
      </c>
    </row>
    <row r="411" spans="1:12" x14ac:dyDescent="0.25">
      <c r="A411" s="2">
        <v>45778</v>
      </c>
      <c r="B411" s="1" t="s">
        <v>45</v>
      </c>
      <c r="C411" s="4">
        <v>41.470588235294116</v>
      </c>
      <c r="D411" s="4">
        <v>7.4647058823529427E-2</v>
      </c>
      <c r="E411" s="4">
        <v>615.83823529411757</v>
      </c>
      <c r="F411" s="1" t="s">
        <v>510</v>
      </c>
      <c r="G411" s="1">
        <v>2</v>
      </c>
      <c r="H411" s="1" t="s">
        <v>505</v>
      </c>
      <c r="I41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0.53857906799083266</v>
      </c>
      <c r="J411" s="1" t="str">
        <f>IFERROR(INDEX('consumption_figs'!$C:$C,MATCH(Table2[[#This Row],[item_code]],'consumption_figs'!A:A,0),1),"NA")</f>
        <v>pc/heat</v>
      </c>
      <c r="K411" s="1">
        <f>+SUMIFS(prod!$E:$E,prod!$A:$A,Table2[[#This Row],[date]],prod!$G:$G,Table2[[#This Row],[production_line]],prod!$F:$F,Table2[[#This Row],[output_type]])</f>
        <v>77</v>
      </c>
      <c r="L411">
        <f>+Table2[[#This Row],[cons_qty_base_uom]]/Table2[[#This Row],[Column1]]</f>
        <v>0.53857906799083266</v>
      </c>
    </row>
    <row r="412" spans="1:12" x14ac:dyDescent="0.25">
      <c r="A412" s="2">
        <v>45778</v>
      </c>
      <c r="B412" s="1" t="s">
        <v>47</v>
      </c>
      <c r="C412" s="4">
        <v>40.294117647058826</v>
      </c>
      <c r="D412" s="4">
        <v>7.252941176470587E-2</v>
      </c>
      <c r="E412" s="4">
        <v>598.36764705882354</v>
      </c>
      <c r="F412" s="1" t="s">
        <v>510</v>
      </c>
      <c r="G412" s="1">
        <v>2</v>
      </c>
      <c r="H412" s="1" t="s">
        <v>505</v>
      </c>
      <c r="I41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0.52330022918258212</v>
      </c>
      <c r="J412" s="1" t="str">
        <f>IFERROR(INDEX('consumption_figs'!$C:$C,MATCH(Table2[[#This Row],[item_code]],'consumption_figs'!A:A,0),1),"NA")</f>
        <v>pc/heat</v>
      </c>
      <c r="K412" s="1">
        <f>+SUMIFS(prod!$E:$E,prod!$A:$A,Table2[[#This Row],[date]],prod!$G:$G,Table2[[#This Row],[production_line]],prod!$F:$F,Table2[[#This Row],[output_type]])</f>
        <v>77</v>
      </c>
      <c r="L412">
        <f>+Table2[[#This Row],[cons_qty_base_uom]]/Table2[[#This Row],[Column1]]</f>
        <v>0.52330022918258212</v>
      </c>
    </row>
    <row r="413" spans="1:12" x14ac:dyDescent="0.25">
      <c r="A413" s="2">
        <v>45778</v>
      </c>
      <c r="B413" s="1" t="s">
        <v>46</v>
      </c>
      <c r="C413" s="4">
        <v>13.235294117647058</v>
      </c>
      <c r="D413" s="4">
        <v>2.3823529411764709E-2</v>
      </c>
      <c r="E413" s="4">
        <v>203.8235294117647</v>
      </c>
      <c r="F413" s="1" t="s">
        <v>510</v>
      </c>
      <c r="G413" s="1">
        <v>2</v>
      </c>
      <c r="H413" s="1" t="s">
        <v>505</v>
      </c>
      <c r="I41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0.17188693659281892</v>
      </c>
      <c r="J413" s="1" t="str">
        <f>IFERROR(INDEX('consumption_figs'!$C:$C,MATCH(Table2[[#This Row],[item_code]],'consumption_figs'!A:A,0),1),"NA")</f>
        <v>pc/heat</v>
      </c>
      <c r="K413" s="1">
        <f>+SUMIFS(prod!$E:$E,prod!$A:$A,Table2[[#This Row],[date]],prod!$G:$G,Table2[[#This Row],[production_line]],prod!$F:$F,Table2[[#This Row],[output_type]])</f>
        <v>77</v>
      </c>
      <c r="L413">
        <f>+Table2[[#This Row],[cons_qty_base_uom]]/Table2[[#This Row],[Column1]]</f>
        <v>0.17188693659281892</v>
      </c>
    </row>
    <row r="414" spans="1:12" x14ac:dyDescent="0.25">
      <c r="A414" s="2">
        <v>45778</v>
      </c>
      <c r="B414" s="1" t="s">
        <v>43</v>
      </c>
      <c r="C414" s="4">
        <v>76.176470588235304</v>
      </c>
      <c r="D414" s="4">
        <v>0.13711764705882351</v>
      </c>
      <c r="E414" s="4">
        <v>1173.1176470588236</v>
      </c>
      <c r="F414" s="1" t="s">
        <v>510</v>
      </c>
      <c r="G414" s="1">
        <v>2</v>
      </c>
      <c r="H414" s="1" t="s">
        <v>505</v>
      </c>
      <c r="I41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0.98930481283422478</v>
      </c>
      <c r="J414" s="1" t="str">
        <f>IFERROR(INDEX('consumption_figs'!$C:$C,MATCH(Table2[[#This Row],[item_code]],'consumption_figs'!A:A,0),1),"NA")</f>
        <v>pc/heat</v>
      </c>
      <c r="K414" s="1">
        <f>+SUMIFS(prod!$E:$E,prod!$A:$A,Table2[[#This Row],[date]],prod!$G:$G,Table2[[#This Row],[production_line]],prod!$F:$F,Table2[[#This Row],[output_type]])</f>
        <v>77</v>
      </c>
      <c r="L414">
        <f>+Table2[[#This Row],[cons_qty_base_uom]]/Table2[[#This Row],[Column1]]</f>
        <v>0.98930481283422478</v>
      </c>
    </row>
    <row r="415" spans="1:12" x14ac:dyDescent="0.25">
      <c r="A415" s="2">
        <v>45778</v>
      </c>
      <c r="B415" s="1" t="s">
        <v>54</v>
      </c>
      <c r="C415" s="4">
        <v>34.411764705882348</v>
      </c>
      <c r="D415" s="4">
        <v>6.0564705882352937E-2</v>
      </c>
      <c r="E415" s="4">
        <v>764.62941176470576</v>
      </c>
      <c r="F415" s="1" t="s">
        <v>510</v>
      </c>
      <c r="G415" s="1">
        <v>2</v>
      </c>
      <c r="H415" s="1" t="s">
        <v>505</v>
      </c>
      <c r="I41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0.44690603514132921</v>
      </c>
      <c r="J415" s="1" t="str">
        <f>IFERROR(INDEX('consumption_figs'!$C:$C,MATCH(Table2[[#This Row],[item_code]],'consumption_figs'!A:A,0),1),"NA")</f>
        <v>pc/heat</v>
      </c>
      <c r="K415" s="1">
        <f>+SUMIFS(prod!$E:$E,prod!$A:$A,Table2[[#This Row],[date]],prod!$G:$G,Table2[[#This Row],[production_line]],prod!$F:$F,Table2[[#This Row],[output_type]])</f>
        <v>77</v>
      </c>
      <c r="L415">
        <f>+Table2[[#This Row],[cons_qty_base_uom]]/Table2[[#This Row],[Column1]]</f>
        <v>0.44690603514132921</v>
      </c>
    </row>
    <row r="416" spans="1:12" x14ac:dyDescent="0.25">
      <c r="A416" s="2">
        <v>45778</v>
      </c>
      <c r="B416" s="1" t="s">
        <v>56</v>
      </c>
      <c r="C416" s="4">
        <v>5</v>
      </c>
      <c r="D416" s="4">
        <v>4.2149999999999999</v>
      </c>
      <c r="E416" s="4">
        <v>8350</v>
      </c>
      <c r="F416" s="1" t="s">
        <v>510</v>
      </c>
      <c r="G416" s="1">
        <v>2</v>
      </c>
      <c r="H416" s="1" t="s">
        <v>505</v>
      </c>
      <c r="I4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6.4935064935064929E-2</v>
      </c>
      <c r="J416" s="1" t="str">
        <f>IFERROR(INDEX('consumption_figs'!$C:$C,MATCH(Table2[[#This Row],[item_code]],'consumption_figs'!A:A,0),1),"NA")</f>
        <v>pc/heat</v>
      </c>
      <c r="K416" s="1">
        <f>+SUMIFS(prod!$E:$E,prod!$A:$A,Table2[[#This Row],[date]],prod!$G:$G,Table2[[#This Row],[production_line]],prod!$F:$F,Table2[[#This Row],[output_type]])</f>
        <v>77</v>
      </c>
      <c r="L416">
        <f>+Table2[[#This Row],[cons_qty_base_uom]]/Table2[[#This Row],[Column1]]</f>
        <v>6.4935064935064929E-2</v>
      </c>
    </row>
    <row r="417" spans="1:12" x14ac:dyDescent="0.25">
      <c r="A417" s="2">
        <v>45778</v>
      </c>
      <c r="B417" s="1" t="s">
        <v>210</v>
      </c>
      <c r="C417" s="4">
        <v>6.1764705882352935</v>
      </c>
      <c r="D417" s="4">
        <v>0.56205882352941172</v>
      </c>
      <c r="E417" s="4">
        <v>1384.7647058823527</v>
      </c>
      <c r="F417" s="1" t="s">
        <v>509</v>
      </c>
      <c r="G417" s="1">
        <v>2</v>
      </c>
      <c r="H417" s="1" t="s">
        <v>505</v>
      </c>
      <c r="I4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0.29411764705882348</v>
      </c>
      <c r="J417" s="1" t="str">
        <f>IFERROR(INDEX('consumption_figs'!$C:$C,MATCH(Table2[[#This Row],[item_code]],'consumption_figs'!A:A,0),1),"NA")</f>
        <v>pc/heat</v>
      </c>
      <c r="K417" s="1">
        <f>+SUMIFS(prod!$E:$E,prod!$A:$A,Table2[[#This Row],[date]],prod!$G:$G,Table2[[#This Row],[production_line]],prod!$F:$F,Table2[[#This Row],[output_type]])</f>
        <v>21</v>
      </c>
      <c r="L417">
        <f>+Table2[[#This Row],[cons_qty_base_uom]]/Table2[[#This Row],[Column1]]</f>
        <v>0.29411764705882348</v>
      </c>
    </row>
    <row r="418" spans="1:12" x14ac:dyDescent="0.25">
      <c r="A418" s="2">
        <v>45778</v>
      </c>
      <c r="B418" s="1" t="s">
        <v>158</v>
      </c>
      <c r="C418" s="4">
        <v>3.8888888888888857</v>
      </c>
      <c r="D418" s="4">
        <v>0.17966666666666686</v>
      </c>
      <c r="E418" s="4">
        <v>1010.7222222222213</v>
      </c>
      <c r="F418" s="1" t="s">
        <v>509</v>
      </c>
      <c r="G418" s="1">
        <v>2</v>
      </c>
      <c r="H418" s="1" t="s">
        <v>505</v>
      </c>
      <c r="I4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0.18518518518518504</v>
      </c>
      <c r="J418" s="1" t="str">
        <f>IFERROR(INDEX('consumption_figs'!$C:$C,MATCH(Table2[[#This Row],[item_code]],'consumption_figs'!A:A,0),1),"NA")</f>
        <v>pc/heat</v>
      </c>
      <c r="K418" s="1">
        <f>+SUMIFS(prod!$E:$E,prod!$A:$A,Table2[[#This Row],[date]],prod!$G:$G,Table2[[#This Row],[production_line]],prod!$F:$F,Table2[[#This Row],[output_type]])</f>
        <v>21</v>
      </c>
      <c r="L418">
        <f>+Table2[[#This Row],[cons_qty_base_uom]]/Table2[[#This Row],[Column1]]</f>
        <v>0.18518518518518504</v>
      </c>
    </row>
    <row r="419" spans="1:12" x14ac:dyDescent="0.25">
      <c r="A419" s="2">
        <v>45778</v>
      </c>
      <c r="B419" s="1" t="s">
        <v>159</v>
      </c>
      <c r="C419" s="4">
        <v>33.124528301886798</v>
      </c>
      <c r="D419" s="4">
        <v>1.4243547169811319</v>
      </c>
      <c r="E419" s="4">
        <v>7403.3320754716997</v>
      </c>
      <c r="F419" s="1" t="s">
        <v>510</v>
      </c>
      <c r="G419" s="1">
        <v>2</v>
      </c>
      <c r="H419" s="1" t="s">
        <v>505</v>
      </c>
      <c r="I4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0.43018867924528309</v>
      </c>
      <c r="J419" s="1" t="str">
        <f>IFERROR(INDEX('consumption_figs'!$C:$C,MATCH(Table2[[#This Row],[item_code]],'consumption_figs'!A:A,0),1),"NA")</f>
        <v>pc/heat</v>
      </c>
      <c r="K419" s="1">
        <f>+SUMIFS(prod!$E:$E,prod!$A:$A,Table2[[#This Row],[date]],prod!$G:$G,Table2[[#This Row],[production_line]],prod!$F:$F,Table2[[#This Row],[output_type]])</f>
        <v>77</v>
      </c>
      <c r="L419">
        <f>+Table2[[#This Row],[cons_qty_base_uom]]/Table2[[#This Row],[Column1]]</f>
        <v>0.43018867924528309</v>
      </c>
    </row>
    <row r="420" spans="1:12" x14ac:dyDescent="0.25">
      <c r="A420" s="2">
        <v>45778</v>
      </c>
      <c r="B420" s="1" t="s">
        <v>154</v>
      </c>
      <c r="C420" s="4">
        <v>25.726495726495727</v>
      </c>
      <c r="D420" s="4">
        <v>1.1062393162393144E-3</v>
      </c>
      <c r="E420" s="4">
        <v>97.760683760683762</v>
      </c>
      <c r="F420" s="1" t="s">
        <v>509</v>
      </c>
      <c r="G420" s="1">
        <v>2</v>
      </c>
      <c r="H420" s="1" t="s">
        <v>505</v>
      </c>
      <c r="I4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1.225071225071225</v>
      </c>
      <c r="J420" s="1" t="str">
        <f>IFERROR(INDEX('consumption_figs'!$C:$C,MATCH(Table2[[#This Row],[item_code]],'consumption_figs'!A:A,0),1),"NA")</f>
        <v>pc/heat</v>
      </c>
      <c r="K420" s="1">
        <f>+SUMIFS(prod!$E:$E,prod!$A:$A,Table2[[#This Row],[date]],prod!$G:$G,Table2[[#This Row],[production_line]],prod!$F:$F,Table2[[#This Row],[output_type]])</f>
        <v>21</v>
      </c>
      <c r="L420">
        <f>+Table2[[#This Row],[cons_qty_base_uom]]/Table2[[#This Row],[Column1]]</f>
        <v>1.225071225071225</v>
      </c>
    </row>
    <row r="421" spans="1:12" x14ac:dyDescent="0.25">
      <c r="A421" s="2">
        <v>45778</v>
      </c>
      <c r="B421" s="1" t="s">
        <v>155</v>
      </c>
      <c r="C421" s="4">
        <v>2.0487804878048763</v>
      </c>
      <c r="D421" s="4">
        <v>3.9336585365853605E-2</v>
      </c>
      <c r="E421" s="4">
        <v>182.13658536585351</v>
      </c>
      <c r="F421" s="1" t="s">
        <v>509</v>
      </c>
      <c r="G421" s="1">
        <v>2</v>
      </c>
      <c r="H421" s="1" t="s">
        <v>505</v>
      </c>
      <c r="I4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9.7560975609756018E-2</v>
      </c>
      <c r="J421" s="1" t="str">
        <f>IFERROR(INDEX('consumption_figs'!$C:$C,MATCH(Table2[[#This Row],[item_code]],'consumption_figs'!A:A,0),1),"NA")</f>
        <v>pc/heat</v>
      </c>
      <c r="K421" s="1">
        <f>+SUMIFS(prod!$E:$E,prod!$A:$A,Table2[[#This Row],[date]],prod!$G:$G,Table2[[#This Row],[production_line]],prod!$F:$F,Table2[[#This Row],[output_type]])</f>
        <v>21</v>
      </c>
      <c r="L421">
        <f>+Table2[[#This Row],[cons_qty_base_uom]]/Table2[[#This Row],[Column1]]</f>
        <v>9.7560975609756018E-2</v>
      </c>
    </row>
    <row r="422" spans="1:12" x14ac:dyDescent="0.25">
      <c r="A422" s="2">
        <v>45778</v>
      </c>
      <c r="B422" s="1" t="s">
        <v>208</v>
      </c>
      <c r="C422" s="4">
        <v>2</v>
      </c>
      <c r="D422" s="4">
        <v>4.8499999999999877E-2</v>
      </c>
      <c r="E422" s="4">
        <v>129.4</v>
      </c>
      <c r="F422" s="1" t="s">
        <v>509</v>
      </c>
      <c r="G422" s="1">
        <v>2</v>
      </c>
      <c r="H422" s="1" t="s">
        <v>505</v>
      </c>
      <c r="I4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9.5238095238095233E-2</v>
      </c>
      <c r="J422" s="1" t="str">
        <f>IFERROR(INDEX('consumption_figs'!$C:$C,MATCH(Table2[[#This Row],[item_code]],'consumption_figs'!A:A,0),1),"NA")</f>
        <v>pc/heat</v>
      </c>
      <c r="K422" s="1">
        <f>+SUMIFS(prod!$E:$E,prod!$A:$A,Table2[[#This Row],[date]],prod!$G:$G,Table2[[#This Row],[production_line]],prod!$F:$F,Table2[[#This Row],[output_type]])</f>
        <v>21</v>
      </c>
      <c r="L422">
        <f>+Table2[[#This Row],[cons_qty_base_uom]]/Table2[[#This Row],[Column1]]</f>
        <v>9.5238095238095233E-2</v>
      </c>
    </row>
    <row r="423" spans="1:12" x14ac:dyDescent="0.25">
      <c r="A423" s="2">
        <v>45778</v>
      </c>
      <c r="B423" s="1" t="s">
        <v>156</v>
      </c>
      <c r="C423" s="4">
        <v>2</v>
      </c>
      <c r="D423" s="4">
        <v>0.11119999999999974</v>
      </c>
      <c r="E423" s="4">
        <v>447</v>
      </c>
      <c r="F423" s="1" t="s">
        <v>509</v>
      </c>
      <c r="G423" s="1">
        <v>2</v>
      </c>
      <c r="H423" s="1" t="s">
        <v>505</v>
      </c>
      <c r="I4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9.5238095238095233E-2</v>
      </c>
      <c r="J423" s="1" t="str">
        <f>IFERROR(INDEX('consumption_figs'!$C:$C,MATCH(Table2[[#This Row],[item_code]],'consumption_figs'!A:A,0),1),"NA")</f>
        <v>pc/heat</v>
      </c>
      <c r="K423" s="1">
        <f>+SUMIFS(prod!$E:$E,prod!$A:$A,Table2[[#This Row],[date]],prod!$G:$G,Table2[[#This Row],[production_line]],prod!$F:$F,Table2[[#This Row],[output_type]])</f>
        <v>21</v>
      </c>
      <c r="L423">
        <f>+Table2[[#This Row],[cons_qty_base_uom]]/Table2[[#This Row],[Column1]]</f>
        <v>9.5238095238095233E-2</v>
      </c>
    </row>
    <row r="424" spans="1:12" x14ac:dyDescent="0.25">
      <c r="A424" s="2">
        <v>45778</v>
      </c>
      <c r="B424" s="1" t="s">
        <v>157</v>
      </c>
      <c r="C424" s="4">
        <v>2</v>
      </c>
      <c r="D424" s="4">
        <v>7.5879999999999947E-2</v>
      </c>
      <c r="E424" s="4">
        <v>2332.6</v>
      </c>
      <c r="F424" s="1" t="s">
        <v>509</v>
      </c>
      <c r="G424" s="1">
        <v>2</v>
      </c>
      <c r="H424" s="1" t="s">
        <v>505</v>
      </c>
      <c r="I4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9.5238095238095233E-2</v>
      </c>
      <c r="J424" s="1" t="str">
        <f>IFERROR(INDEX('consumption_figs'!$C:$C,MATCH(Table2[[#This Row],[item_code]],'consumption_figs'!A:A,0),1),"NA")</f>
        <v>pc/heat</v>
      </c>
      <c r="K424" s="1">
        <f>+SUMIFS(prod!$E:$E,prod!$A:$A,Table2[[#This Row],[date]],prod!$G:$G,Table2[[#This Row],[production_line]],prod!$F:$F,Table2[[#This Row],[output_type]])</f>
        <v>21</v>
      </c>
      <c r="L424">
        <f>+Table2[[#This Row],[cons_qty_base_uom]]/Table2[[#This Row],[Column1]]</f>
        <v>9.5238095238095233E-2</v>
      </c>
    </row>
    <row r="425" spans="1:12" x14ac:dyDescent="0.25">
      <c r="A425" s="2">
        <v>45778</v>
      </c>
      <c r="B425" s="1" t="s">
        <v>266</v>
      </c>
      <c r="C425" s="4">
        <v>0.61568896591420241</v>
      </c>
      <c r="D425" s="4">
        <v>0.61568896591420241</v>
      </c>
      <c r="E425" s="4">
        <v>1266.016593050738</v>
      </c>
      <c r="F425" s="1" t="s">
        <v>509</v>
      </c>
      <c r="G425" s="1">
        <v>2</v>
      </c>
      <c r="H425" s="1" t="s">
        <v>505</v>
      </c>
      <c r="I4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0.16104864397441862</v>
      </c>
      <c r="J425" s="1" t="str">
        <f>IFERROR(INDEX('consumption_figs'!$C:$C,MATCH(Table2[[#This Row],[item_code]],'consumption_figs'!A:A,0),1),"NA")</f>
        <v>kg/ton</v>
      </c>
      <c r="K425" s="1">
        <f>+SUMIFS(prod!$E:$E,prod!$A:$A,Table2[[#This Row],[date]],prod!$G:$G,Table2[[#This Row],[production_line]],prod!$F:$F,Table2[[#This Row],[output_type]])</f>
        <v>21</v>
      </c>
      <c r="L425">
        <f>+Table2[[#This Row],[cons_qty_base_uom]]/Table2[[#This Row],[Column1]]</f>
        <v>2.931852218639059E-2</v>
      </c>
    </row>
    <row r="426" spans="1:12" x14ac:dyDescent="0.25">
      <c r="A426" s="2">
        <v>45778</v>
      </c>
      <c r="B426" s="1" t="s">
        <v>268</v>
      </c>
      <c r="C426" s="4">
        <v>0.53391777512871919</v>
      </c>
      <c r="D426" s="4">
        <v>0.53391777512871919</v>
      </c>
      <c r="E426" s="4">
        <v>909.6997836198143</v>
      </c>
      <c r="F426" s="1" t="s">
        <v>509</v>
      </c>
      <c r="G426" s="1">
        <v>2</v>
      </c>
      <c r="H426" s="1" t="s">
        <v>505</v>
      </c>
      <c r="I4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0.1396593709465653</v>
      </c>
      <c r="J426" s="1" t="str">
        <f>IFERROR(INDEX('consumption_figs'!$C:$C,MATCH(Table2[[#This Row],[item_code]],'consumption_figs'!A:A,0),1),"NA")</f>
        <v>kg/ton</v>
      </c>
      <c r="K426" s="1">
        <f>+SUMIFS(prod!$E:$E,prod!$A:$A,Table2[[#This Row],[date]],prod!$G:$G,Table2[[#This Row],[production_line]],prod!$F:$F,Table2[[#This Row],[output_type]])</f>
        <v>21</v>
      </c>
      <c r="L426">
        <f>+Table2[[#This Row],[cons_qty_base_uom]]/Table2[[#This Row],[Column1]]</f>
        <v>2.5424655958510439E-2</v>
      </c>
    </row>
    <row r="427" spans="1:12" x14ac:dyDescent="0.25">
      <c r="A427" s="2">
        <v>45778</v>
      </c>
      <c r="B427" s="1" t="s">
        <v>267</v>
      </c>
      <c r="C427" s="4">
        <v>0.10522028226072777</v>
      </c>
      <c r="D427" s="4">
        <v>0.10522028226072777</v>
      </c>
      <c r="E427" s="4">
        <v>599.70299874501791</v>
      </c>
      <c r="F427" s="1" t="s">
        <v>509</v>
      </c>
      <c r="G427" s="1">
        <v>2</v>
      </c>
      <c r="H427" s="1" t="s">
        <v>505</v>
      </c>
      <c r="I4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2.7522961616721887E-2</v>
      </c>
      <c r="J427" s="1" t="str">
        <f>IFERROR(INDEX('consumption_figs'!$C:$C,MATCH(Table2[[#This Row],[item_code]],'consumption_figs'!A:A,0),1),"NA")</f>
        <v>kg/ton</v>
      </c>
      <c r="K427" s="1">
        <f>+SUMIFS(prod!$E:$E,prod!$A:$A,Table2[[#This Row],[date]],prod!$G:$G,Table2[[#This Row],[production_line]],prod!$F:$F,Table2[[#This Row],[output_type]])</f>
        <v>21</v>
      </c>
      <c r="L427">
        <f>+Table2[[#This Row],[cons_qty_base_uom]]/Table2[[#This Row],[Column1]]</f>
        <v>5.0104896314632271E-3</v>
      </c>
    </row>
    <row r="428" spans="1:12" x14ac:dyDescent="0.25">
      <c r="A428" s="2">
        <v>45778</v>
      </c>
      <c r="B428" s="1" t="s">
        <v>269</v>
      </c>
      <c r="C428" s="4">
        <v>2.825916152145258E-2</v>
      </c>
      <c r="D428" s="4">
        <v>2.825916152145258E-2</v>
      </c>
      <c r="E428" s="4">
        <v>54.096512900516672</v>
      </c>
      <c r="F428" s="1" t="s">
        <v>509</v>
      </c>
      <c r="G428" s="1">
        <v>2</v>
      </c>
      <c r="H428" s="1" t="s">
        <v>505</v>
      </c>
      <c r="I4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7.3918811199195867E-3</v>
      </c>
      <c r="J428" s="1" t="str">
        <f>IFERROR(INDEX('consumption_figs'!$C:$C,MATCH(Table2[[#This Row],[item_code]],'consumption_figs'!A:A,0),1),"NA")</f>
        <v>kg/ton</v>
      </c>
      <c r="K428" s="1">
        <f>+SUMIFS(prod!$E:$E,prod!$A:$A,Table2[[#This Row],[date]],prod!$G:$G,Table2[[#This Row],[production_line]],prod!$F:$F,Table2[[#This Row],[output_type]])</f>
        <v>21</v>
      </c>
      <c r="L428">
        <f>+Table2[[#This Row],[cons_qty_base_uom]]/Table2[[#This Row],[Column1]]</f>
        <v>1.3456743581644086E-3</v>
      </c>
    </row>
    <row r="429" spans="1:12" x14ac:dyDescent="0.25">
      <c r="A429" s="2">
        <v>45778</v>
      </c>
      <c r="B429" s="1" t="s">
        <v>284</v>
      </c>
      <c r="C429" s="4">
        <v>0.13528322004950732</v>
      </c>
      <c r="D429" s="4">
        <v>0.13528322004950732</v>
      </c>
      <c r="E429" s="4">
        <v>159.75595455646322</v>
      </c>
      <c r="F429" s="1" t="s">
        <v>509</v>
      </c>
      <c r="G429" s="1">
        <v>2</v>
      </c>
      <c r="H429" s="1" t="s">
        <v>505</v>
      </c>
      <c r="I4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3.5386664935785329E-2</v>
      </c>
      <c r="J429" s="1" t="str">
        <f>IFERROR(INDEX('consumption_figs'!$C:$C,MATCH(Table2[[#This Row],[item_code]],'consumption_figs'!A:A,0),1),"NA")</f>
        <v>kg/ton</v>
      </c>
      <c r="K429" s="1">
        <f>+SUMIFS(prod!$E:$E,prod!$A:$A,Table2[[#This Row],[date]],prod!$G:$G,Table2[[#This Row],[production_line]],prod!$F:$F,Table2[[#This Row],[output_type]])</f>
        <v>21</v>
      </c>
      <c r="L429">
        <f>+Table2[[#This Row],[cons_qty_base_uom]]/Table2[[#This Row],[Column1]]</f>
        <v>6.4420580975955866E-3</v>
      </c>
    </row>
    <row r="430" spans="1:12" x14ac:dyDescent="0.25">
      <c r="A430" s="2">
        <v>45809</v>
      </c>
      <c r="B430" s="1" t="s">
        <v>270</v>
      </c>
      <c r="C430" s="4">
        <v>9.4000000000000075</v>
      </c>
      <c r="D430" s="4">
        <v>9.4000000000000075</v>
      </c>
      <c r="E430" s="4">
        <v>300.04800000000023</v>
      </c>
      <c r="F430" s="1" t="s">
        <v>510</v>
      </c>
      <c r="G430" s="1">
        <v>2</v>
      </c>
      <c r="H430" s="1" t="s">
        <v>505</v>
      </c>
      <c r="I4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0.31333333333333357</v>
      </c>
      <c r="J430" s="1" t="str">
        <f>IFERROR(INDEX('consumption_figs'!$C:$C,MATCH(Table2[[#This Row],[item_code]],'consumption_figs'!A:A,0),1),"NA")</f>
        <v>NA</v>
      </c>
      <c r="K430" s="1">
        <f>+SUMIFS(prod!$E:$E,prod!$A:$A,Table2[[#This Row],[date]],prod!$G:$G,Table2[[#This Row],[production_line]],prod!$F:$F,Table2[[#This Row],[output_type]])</f>
        <v>455</v>
      </c>
      <c r="L430">
        <f>+Table2[[#This Row],[cons_qty_base_uom]]/Table2[[#This Row],[Column1]]</f>
        <v>2.0659340659340674E-2</v>
      </c>
    </row>
    <row r="431" spans="1:12" x14ac:dyDescent="0.25">
      <c r="A431" s="2">
        <v>45809</v>
      </c>
      <c r="B431" s="1" t="s">
        <v>57</v>
      </c>
      <c r="C431" s="4">
        <v>0.12079735065596786</v>
      </c>
      <c r="D431" s="4">
        <v>0</v>
      </c>
      <c r="E431" s="4">
        <v>211.39536364794375</v>
      </c>
      <c r="F431" s="1" t="s">
        <v>509</v>
      </c>
      <c r="G431" s="1">
        <v>2</v>
      </c>
      <c r="H431" s="1" t="s">
        <v>505</v>
      </c>
      <c r="I4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9.2921038966129119E-3</v>
      </c>
      <c r="J431" s="1" t="str">
        <f>IFERROR(INDEX('consumption_figs'!$C:$C,MATCH(Table2[[#This Row],[item_code]],'consumption_figs'!A:A,0),1),"NA")</f>
        <v>pc/heat</v>
      </c>
      <c r="K431" s="1">
        <f>+SUMIFS(prod!$E:$E,prod!$A:$A,Table2[[#This Row],[date]],prod!$G:$G,Table2[[#This Row],[production_line]],prod!$F:$F,Table2[[#This Row],[output_type]])</f>
        <v>13</v>
      </c>
      <c r="L431">
        <f>+Table2[[#This Row],[cons_qty_base_uom]]/Table2[[#This Row],[Column1]]</f>
        <v>9.2921038966129119E-3</v>
      </c>
    </row>
    <row r="432" spans="1:12" x14ac:dyDescent="0.25">
      <c r="A432" s="2">
        <v>45809</v>
      </c>
      <c r="B432" s="1" t="s">
        <v>276</v>
      </c>
      <c r="C432" s="4">
        <v>0.38139415361101747</v>
      </c>
      <c r="D432" s="4">
        <v>0.38139415361101747</v>
      </c>
      <c r="E432" s="4">
        <v>8199.974302636876</v>
      </c>
      <c r="F432" s="1" t="s">
        <v>509</v>
      </c>
      <c r="G432" s="1">
        <v>2</v>
      </c>
      <c r="H432" s="1" t="s">
        <v>505</v>
      </c>
      <c r="I4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0.16425243480233312</v>
      </c>
      <c r="J432" s="1" t="str">
        <f>IFERROR(INDEX('consumption_figs'!$C:$C,MATCH(Table2[[#This Row],[item_code]],'consumption_figs'!A:A,0),1),"NA")</f>
        <v>kg/ton</v>
      </c>
      <c r="K432" s="1">
        <f>+SUMIFS(prod!$E:$E,prod!$A:$A,Table2[[#This Row],[date]],prod!$G:$G,Table2[[#This Row],[production_line]],prod!$F:$F,Table2[[#This Row],[output_type]])</f>
        <v>13</v>
      </c>
      <c r="L432">
        <f>+Table2[[#This Row],[cons_qty_base_uom]]/Table2[[#This Row],[Column1]]</f>
        <v>2.9338011816232114E-2</v>
      </c>
    </row>
    <row r="433" spans="1:12" x14ac:dyDescent="0.25">
      <c r="A433" s="2">
        <v>45809</v>
      </c>
      <c r="B433" s="1" t="s">
        <v>277</v>
      </c>
      <c r="C433" s="4">
        <v>0.30328486816966738</v>
      </c>
      <c r="D433" s="4">
        <v>0.30328486816966738</v>
      </c>
      <c r="E433" s="4">
        <v>379.10608521208422</v>
      </c>
      <c r="F433" s="1" t="s">
        <v>509</v>
      </c>
      <c r="G433" s="1">
        <v>2</v>
      </c>
      <c r="H433" s="1" t="s">
        <v>505</v>
      </c>
      <c r="I4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0.13061363831596356</v>
      </c>
      <c r="J433" s="1" t="str">
        <f>IFERROR(INDEX('consumption_figs'!$C:$C,MATCH(Table2[[#This Row],[item_code]],'consumption_figs'!A:A,0),1),"NA")</f>
        <v>kg/ton</v>
      </c>
      <c r="K433" s="1">
        <f>+SUMIFS(prod!$E:$E,prod!$A:$A,Table2[[#This Row],[date]],prod!$G:$G,Table2[[#This Row],[production_line]],prod!$F:$F,Table2[[#This Row],[output_type]])</f>
        <v>13</v>
      </c>
      <c r="L433">
        <f>+Table2[[#This Row],[cons_qty_base_uom]]/Table2[[#This Row],[Column1]]</f>
        <v>2.3329605243820568E-2</v>
      </c>
    </row>
    <row r="434" spans="1:12" x14ac:dyDescent="0.25">
      <c r="A434" s="2">
        <v>45809</v>
      </c>
      <c r="B434" s="1" t="s">
        <v>207</v>
      </c>
      <c r="C434" s="4">
        <v>2.4503247993886248</v>
      </c>
      <c r="D434" s="4">
        <v>0</v>
      </c>
      <c r="E434" s="4">
        <v>343.04547191440747</v>
      </c>
      <c r="F434" s="1" t="s">
        <v>509</v>
      </c>
      <c r="G434" s="1">
        <v>2</v>
      </c>
      <c r="H434" s="1" t="s">
        <v>505</v>
      </c>
      <c r="I4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0.18848652302989422</v>
      </c>
      <c r="J434" s="1" t="str">
        <f>IFERROR(INDEX('consumption_figs'!$C:$C,MATCH(Table2[[#This Row],[item_code]],'consumption_figs'!A:A,0),1),"NA")</f>
        <v>pc/heat</v>
      </c>
      <c r="K434" s="1">
        <f>+SUMIFS(prod!$E:$E,prod!$A:$A,Table2[[#This Row],[date]],prod!$G:$G,Table2[[#This Row],[production_line]],prod!$F:$F,Table2[[#This Row],[output_type]])</f>
        <v>13</v>
      </c>
      <c r="L434">
        <f>+Table2[[#This Row],[cons_qty_base_uom]]/Table2[[#This Row],[Column1]]</f>
        <v>0.18848652302989422</v>
      </c>
    </row>
    <row r="435" spans="1:12" x14ac:dyDescent="0.25">
      <c r="A435" s="2">
        <v>45809</v>
      </c>
      <c r="B435" s="1" t="s">
        <v>206</v>
      </c>
      <c r="C435" s="4">
        <v>2.0392156862745097</v>
      </c>
      <c r="D435" s="4">
        <v>0.76470588235294201</v>
      </c>
      <c r="E435" s="4">
        <v>754.50980392156862</v>
      </c>
      <c r="F435" s="1" t="s">
        <v>509</v>
      </c>
      <c r="G435" s="1">
        <v>2</v>
      </c>
      <c r="H435" s="1" t="s">
        <v>505</v>
      </c>
      <c r="I4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0.15686274509803921</v>
      </c>
      <c r="J435" s="1" t="str">
        <f>IFERROR(INDEX('consumption_figs'!$C:$C,MATCH(Table2[[#This Row],[item_code]],'consumption_figs'!A:A,0),1),"NA")</f>
        <v>pc/heat</v>
      </c>
      <c r="K435" s="1">
        <f>+SUMIFS(prod!$E:$E,prod!$A:$A,Table2[[#This Row],[date]],prod!$G:$G,Table2[[#This Row],[production_line]],prod!$F:$F,Table2[[#This Row],[output_type]])</f>
        <v>13</v>
      </c>
      <c r="L435">
        <f>+Table2[[#This Row],[cons_qty_base_uom]]/Table2[[#This Row],[Column1]]</f>
        <v>0.15686274509803921</v>
      </c>
    </row>
    <row r="436" spans="1:12" x14ac:dyDescent="0.25">
      <c r="A436" s="2">
        <v>45809</v>
      </c>
      <c r="B436" s="1" t="s">
        <v>291</v>
      </c>
      <c r="C436" s="4">
        <v>6.27450980392108E-2</v>
      </c>
      <c r="D436" s="4">
        <v>6.27450980392108E-2</v>
      </c>
      <c r="E436" s="4">
        <v>83.457254901954286</v>
      </c>
      <c r="F436" s="1" t="s">
        <v>509</v>
      </c>
      <c r="G436" s="1">
        <v>2</v>
      </c>
      <c r="H436" s="1" t="s">
        <v>505</v>
      </c>
      <c r="I4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2.7022006046171748E-2</v>
      </c>
      <c r="J436" s="1" t="str">
        <f>IFERROR(INDEX('consumption_figs'!$C:$C,MATCH(Table2[[#This Row],[item_code]],'consumption_figs'!A:A,0),1),"NA")</f>
        <v>kg/ton</v>
      </c>
      <c r="K436" s="1">
        <f>+SUMIFS(prod!$E:$E,prod!$A:$A,Table2[[#This Row],[date]],prod!$G:$G,Table2[[#This Row],[production_line]],prod!$F:$F,Table2[[#This Row],[output_type]])</f>
        <v>13</v>
      </c>
      <c r="L436">
        <f>+Table2[[#This Row],[cons_qty_base_uom]]/Table2[[#This Row],[Column1]]</f>
        <v>4.826546003016215E-3</v>
      </c>
    </row>
    <row r="437" spans="1:12" x14ac:dyDescent="0.25">
      <c r="A437" s="2">
        <v>45809</v>
      </c>
      <c r="B437" s="1" t="s">
        <v>218</v>
      </c>
      <c r="C437" s="4">
        <v>7.0482758620689765</v>
      </c>
      <c r="D437" s="4">
        <v>7.0482758620689765</v>
      </c>
      <c r="E437" s="4">
        <v>7265.5037241379423</v>
      </c>
      <c r="F437" s="1" t="s">
        <v>510</v>
      </c>
      <c r="G437" s="1">
        <v>2</v>
      </c>
      <c r="H437" s="1" t="s">
        <v>505</v>
      </c>
      <c r="I4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8.4184652693002918E-2</v>
      </c>
      <c r="J437" s="1" t="str">
        <f>IFERROR(INDEX('consumption_figs'!$C:$C,MATCH(Table2[[#This Row],[item_code]],'consumption_figs'!A:A,0),1),"NA")</f>
        <v>kg/ton</v>
      </c>
      <c r="K437" s="1">
        <f>+SUMIFS(prod!$E:$E,prod!$A:$A,Table2[[#This Row],[date]],prod!$G:$G,Table2[[#This Row],[production_line]],prod!$F:$F,Table2[[#This Row],[output_type]])</f>
        <v>455</v>
      </c>
      <c r="L437">
        <f>+Table2[[#This Row],[cons_qty_base_uom]]/Table2[[#This Row],[Column1]]</f>
        <v>1.5490716180371377E-2</v>
      </c>
    </row>
    <row r="438" spans="1:12" x14ac:dyDescent="0.25">
      <c r="A438" s="2">
        <v>45809</v>
      </c>
      <c r="B438" s="1" t="s">
        <v>289</v>
      </c>
      <c r="C438" s="4">
        <v>0.93137254901960631</v>
      </c>
      <c r="D438" s="4">
        <v>0.93137254901960631</v>
      </c>
      <c r="E438" s="4">
        <v>537.08529411764619</v>
      </c>
      <c r="F438" s="1" t="s">
        <v>509</v>
      </c>
      <c r="G438" s="1">
        <v>2</v>
      </c>
      <c r="H438" s="1" t="s">
        <v>505</v>
      </c>
      <c r="I4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0.4011079022478925</v>
      </c>
      <c r="J438" s="1" t="str">
        <f>IFERROR(INDEX('consumption_figs'!$C:$C,MATCH(Table2[[#This Row],[item_code]],'consumption_figs'!A:A,0),1),"NA")</f>
        <v>kg/ton</v>
      </c>
      <c r="K438" s="1">
        <f>+SUMIFS(prod!$E:$E,prod!$A:$A,Table2[[#This Row],[date]],prod!$G:$G,Table2[[#This Row],[production_line]],prod!$F:$F,Table2[[#This Row],[output_type]])</f>
        <v>13</v>
      </c>
      <c r="L438">
        <f>+Table2[[#This Row],[cons_qty_base_uom]]/Table2[[#This Row],[Column1]]</f>
        <v>7.1644042232277411E-2</v>
      </c>
    </row>
    <row r="439" spans="1:12" x14ac:dyDescent="0.25">
      <c r="A439" s="2">
        <v>45809</v>
      </c>
      <c r="B439" s="1" t="s">
        <v>41</v>
      </c>
      <c r="C439" s="4">
        <v>249.96913580246914</v>
      </c>
      <c r="D439" s="4">
        <v>0.44994444444444448</v>
      </c>
      <c r="E439" s="4">
        <v>2474.6944444444448</v>
      </c>
      <c r="F439" s="1" t="s">
        <v>510</v>
      </c>
      <c r="G439" s="1">
        <v>2</v>
      </c>
      <c r="H439" s="1" t="s">
        <v>505</v>
      </c>
      <c r="I43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0.54938271604938271</v>
      </c>
      <c r="J439" s="1" t="str">
        <f>IFERROR(INDEX('consumption_figs'!$C:$C,MATCH(Table2[[#This Row],[item_code]],'consumption_figs'!A:A,0),1),"NA")</f>
        <v>pc/heat</v>
      </c>
      <c r="K439" s="1">
        <f>+SUMIFS(prod!$E:$E,prod!$A:$A,Table2[[#This Row],[date]],prod!$G:$G,Table2[[#This Row],[production_line]],prod!$F:$F,Table2[[#This Row],[output_type]])</f>
        <v>455</v>
      </c>
      <c r="L439">
        <f>+Table2[[#This Row],[cons_qty_base_uom]]/Table2[[#This Row],[Column1]]</f>
        <v>0.54938271604938271</v>
      </c>
    </row>
    <row r="440" spans="1:12" x14ac:dyDescent="0.25">
      <c r="A440" s="2">
        <v>45809</v>
      </c>
      <c r="B440" s="1" t="s">
        <v>42</v>
      </c>
      <c r="C440" s="4">
        <v>7.4897119341563787</v>
      </c>
      <c r="D440" s="4">
        <v>1.3481481481481481E-2</v>
      </c>
      <c r="E440" s="4">
        <v>115.34156378600824</v>
      </c>
      <c r="F440" s="1" t="s">
        <v>510</v>
      </c>
      <c r="G440" s="1">
        <v>2</v>
      </c>
      <c r="H440" s="1" t="s">
        <v>505</v>
      </c>
      <c r="I44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4.4938271604938273E-4</v>
      </c>
      <c r="J440" s="1" t="str">
        <f>IFERROR(INDEX('consumption_figs'!$C:$C,MATCH(Table2[[#This Row],[item_code]],'consumption_figs'!A:A,0),1),"NA")</f>
        <v>NA</v>
      </c>
      <c r="K440" s="1">
        <f>+SUMIFS(prod!$E:$E,prod!$A:$A,Table2[[#This Row],[date]],prod!$G:$G,Table2[[#This Row],[production_line]],prod!$F:$F,Table2[[#This Row],[output_type]])</f>
        <v>455</v>
      </c>
      <c r="L440">
        <f>+Table2[[#This Row],[cons_qty_base_uom]]/Table2[[#This Row],[Column1]]</f>
        <v>1.646090534979424E-2</v>
      </c>
    </row>
    <row r="441" spans="1:12" x14ac:dyDescent="0.25">
      <c r="A441" s="2">
        <v>45809</v>
      </c>
      <c r="B441" s="1" t="s">
        <v>45</v>
      </c>
      <c r="C441" s="4">
        <v>138.559670781893</v>
      </c>
      <c r="D441" s="4">
        <v>0.24940740740740744</v>
      </c>
      <c r="E441" s="4">
        <v>2057.6111111111109</v>
      </c>
      <c r="F441" s="1" t="s">
        <v>510</v>
      </c>
      <c r="G441" s="1">
        <v>2</v>
      </c>
      <c r="H441" s="1" t="s">
        <v>505</v>
      </c>
      <c r="I44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0.30452674897119342</v>
      </c>
      <c r="J441" s="1" t="str">
        <f>IFERROR(INDEX('consumption_figs'!$C:$C,MATCH(Table2[[#This Row],[item_code]],'consumption_figs'!A:A,0),1),"NA")</f>
        <v>pc/heat</v>
      </c>
      <c r="K441" s="1">
        <f>+SUMIFS(prod!$E:$E,prod!$A:$A,Table2[[#This Row],[date]],prod!$G:$G,Table2[[#This Row],[production_line]],prod!$F:$F,Table2[[#This Row],[output_type]])</f>
        <v>455</v>
      </c>
      <c r="L441">
        <f>+Table2[[#This Row],[cons_qty_base_uom]]/Table2[[#This Row],[Column1]]</f>
        <v>0.30452674897119342</v>
      </c>
    </row>
    <row r="442" spans="1:12" x14ac:dyDescent="0.25">
      <c r="A442" s="2">
        <v>45809</v>
      </c>
      <c r="B442" s="1" t="s">
        <v>44</v>
      </c>
      <c r="C442" s="4">
        <v>14.979423868312757</v>
      </c>
      <c r="D442" s="4">
        <v>2.6962962962962963E-2</v>
      </c>
      <c r="E442" s="4">
        <v>222.44444444444443</v>
      </c>
      <c r="F442" s="1" t="s">
        <v>510</v>
      </c>
      <c r="G442" s="1">
        <v>2</v>
      </c>
      <c r="H442" s="1" t="s">
        <v>505</v>
      </c>
      <c r="I44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3.292181069958848E-2</v>
      </c>
      <c r="J442" s="1" t="str">
        <f>IFERROR(INDEX('consumption_figs'!$C:$C,MATCH(Table2[[#This Row],[item_code]],'consumption_figs'!A:A,0),1),"NA")</f>
        <v>pc/heat</v>
      </c>
      <c r="K442" s="1">
        <f>+SUMIFS(prod!$E:$E,prod!$A:$A,Table2[[#This Row],[date]],prod!$G:$G,Table2[[#This Row],[production_line]],prod!$F:$F,Table2[[#This Row],[output_type]])</f>
        <v>455</v>
      </c>
      <c r="L442">
        <f>+Table2[[#This Row],[cons_qty_base_uom]]/Table2[[#This Row],[Column1]]</f>
        <v>3.292181069958848E-2</v>
      </c>
    </row>
    <row r="443" spans="1:12" x14ac:dyDescent="0.25">
      <c r="A443" s="2">
        <v>45809</v>
      </c>
      <c r="B443" s="1" t="s">
        <v>47</v>
      </c>
      <c r="C443" s="4">
        <v>260.26748971193416</v>
      </c>
      <c r="D443" s="4">
        <v>0.46848148148148155</v>
      </c>
      <c r="E443" s="4">
        <v>3864.9722222222222</v>
      </c>
      <c r="F443" s="1" t="s">
        <v>510</v>
      </c>
      <c r="G443" s="1">
        <v>2</v>
      </c>
      <c r="H443" s="1" t="s">
        <v>505</v>
      </c>
      <c r="I44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0.57201646090534986</v>
      </c>
      <c r="J443" s="1" t="str">
        <f>IFERROR(INDEX('consumption_figs'!$C:$C,MATCH(Table2[[#This Row],[item_code]],'consumption_figs'!A:A,0),1),"NA")</f>
        <v>pc/heat</v>
      </c>
      <c r="K443" s="1">
        <f>+SUMIFS(prod!$E:$E,prod!$A:$A,Table2[[#This Row],[date]],prod!$G:$G,Table2[[#This Row],[production_line]],prod!$F:$F,Table2[[#This Row],[output_type]])</f>
        <v>455</v>
      </c>
      <c r="L443">
        <f>+Table2[[#This Row],[cons_qty_base_uom]]/Table2[[#This Row],[Column1]]</f>
        <v>0.57201646090534986</v>
      </c>
    </row>
    <row r="444" spans="1:12" x14ac:dyDescent="0.25">
      <c r="A444" s="2">
        <v>45809</v>
      </c>
      <c r="B444" s="1" t="s">
        <v>46</v>
      </c>
      <c r="C444" s="4">
        <v>242.47942386831275</v>
      </c>
      <c r="D444" s="4">
        <v>0.43646296296296294</v>
      </c>
      <c r="E444" s="4">
        <v>3734.1831275720165</v>
      </c>
      <c r="F444" s="1" t="s">
        <v>510</v>
      </c>
      <c r="G444" s="1">
        <v>2</v>
      </c>
      <c r="H444" s="1" t="s">
        <v>505</v>
      </c>
      <c r="I44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0.53292181069958844</v>
      </c>
      <c r="J444" s="1" t="str">
        <f>IFERROR(INDEX('consumption_figs'!$C:$C,MATCH(Table2[[#This Row],[item_code]],'consumption_figs'!A:A,0),1),"NA")</f>
        <v>pc/heat</v>
      </c>
      <c r="K444" s="1">
        <f>+SUMIFS(prod!$E:$E,prod!$A:$A,Table2[[#This Row],[date]],prod!$G:$G,Table2[[#This Row],[production_line]],prod!$F:$F,Table2[[#This Row],[output_type]])</f>
        <v>455</v>
      </c>
      <c r="L444">
        <f>+Table2[[#This Row],[cons_qty_base_uom]]/Table2[[#This Row],[Column1]]</f>
        <v>0.53292181069958844</v>
      </c>
    </row>
    <row r="445" spans="1:12" x14ac:dyDescent="0.25">
      <c r="A445" s="2">
        <v>45809</v>
      </c>
      <c r="B445" s="1" t="s">
        <v>43</v>
      </c>
      <c r="C445" s="4">
        <v>389.46502057613168</v>
      </c>
      <c r="D445" s="4">
        <v>0.70103703703703701</v>
      </c>
      <c r="E445" s="4">
        <v>5997.7613168724283</v>
      </c>
      <c r="F445" s="1" t="s">
        <v>510</v>
      </c>
      <c r="G445" s="1">
        <v>2</v>
      </c>
      <c r="H445" s="1" t="s">
        <v>505</v>
      </c>
      <c r="I44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0.8559670781893004</v>
      </c>
      <c r="J445" s="1" t="str">
        <f>IFERROR(INDEX('consumption_figs'!$C:$C,MATCH(Table2[[#This Row],[item_code]],'consumption_figs'!A:A,0),1),"NA")</f>
        <v>pc/heat</v>
      </c>
      <c r="K445" s="1">
        <f>+SUMIFS(prod!$E:$E,prod!$A:$A,Table2[[#This Row],[date]],prod!$G:$G,Table2[[#This Row],[production_line]],prod!$F:$F,Table2[[#This Row],[output_type]])</f>
        <v>455</v>
      </c>
      <c r="L445">
        <f>+Table2[[#This Row],[cons_qty_base_uom]]/Table2[[#This Row],[Column1]]</f>
        <v>0.8559670781893004</v>
      </c>
    </row>
    <row r="446" spans="1:12" x14ac:dyDescent="0.25">
      <c r="A446" s="2">
        <v>45809</v>
      </c>
      <c r="B446" s="1" t="s">
        <v>48</v>
      </c>
      <c r="C446" s="4">
        <v>8.4259259259259256</v>
      </c>
      <c r="D446" s="4">
        <v>1.482962962962963E-2</v>
      </c>
      <c r="E446" s="4">
        <v>125.12499999999999</v>
      </c>
      <c r="F446" s="1" t="s">
        <v>510</v>
      </c>
      <c r="G446" s="1">
        <v>2</v>
      </c>
      <c r="H446" s="1" t="s">
        <v>505</v>
      </c>
      <c r="I44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1.8518518518518517E-2</v>
      </c>
      <c r="J446" s="1" t="str">
        <f>IFERROR(INDEX('consumption_figs'!$C:$C,MATCH(Table2[[#This Row],[item_code]],'consumption_figs'!A:A,0),1),"NA")</f>
        <v>pc/heat</v>
      </c>
      <c r="K446" s="1">
        <f>+SUMIFS(prod!$E:$E,prod!$A:$A,Table2[[#This Row],[date]],prod!$G:$G,Table2[[#This Row],[production_line]],prod!$F:$F,Table2[[#This Row],[output_type]])</f>
        <v>455</v>
      </c>
      <c r="L446">
        <f>+Table2[[#This Row],[cons_qty_base_uom]]/Table2[[#This Row],[Column1]]</f>
        <v>1.8518518518518517E-2</v>
      </c>
    </row>
    <row r="447" spans="1:12" x14ac:dyDescent="0.25">
      <c r="A447" s="2">
        <v>45809</v>
      </c>
      <c r="B447" s="1" t="s">
        <v>54</v>
      </c>
      <c r="C447" s="4">
        <v>173.19958847736626</v>
      </c>
      <c r="D447" s="4">
        <v>0.30483127572016461</v>
      </c>
      <c r="E447" s="4">
        <v>3848.4948559670784</v>
      </c>
      <c r="F447" s="1" t="s">
        <v>510</v>
      </c>
      <c r="G447" s="1">
        <v>2</v>
      </c>
      <c r="H447" s="1" t="s">
        <v>505</v>
      </c>
      <c r="I44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0.38065843621399181</v>
      </c>
      <c r="J447" s="1" t="str">
        <f>IFERROR(INDEX('consumption_figs'!$C:$C,MATCH(Table2[[#This Row],[item_code]],'consumption_figs'!A:A,0),1),"NA")</f>
        <v>pc/heat</v>
      </c>
      <c r="K447" s="1">
        <f>+SUMIFS(prod!$E:$E,prod!$A:$A,Table2[[#This Row],[date]],prod!$G:$G,Table2[[#This Row],[production_line]],prod!$F:$F,Table2[[#This Row],[output_type]])</f>
        <v>455</v>
      </c>
      <c r="L447">
        <f>+Table2[[#This Row],[cons_qty_base_uom]]/Table2[[#This Row],[Column1]]</f>
        <v>0.38065843621399181</v>
      </c>
    </row>
    <row r="448" spans="1:12" x14ac:dyDescent="0.25">
      <c r="A448" s="2">
        <v>45809</v>
      </c>
      <c r="B448" s="1" t="s">
        <v>56</v>
      </c>
      <c r="C448" s="4">
        <v>28</v>
      </c>
      <c r="D448" s="4">
        <v>23.603999999999999</v>
      </c>
      <c r="E448" s="4">
        <v>46760</v>
      </c>
      <c r="F448" s="1" t="s">
        <v>510</v>
      </c>
      <c r="G448" s="1">
        <v>2</v>
      </c>
      <c r="H448" s="1" t="s">
        <v>505</v>
      </c>
      <c r="I4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6.1538461538461542E-2</v>
      </c>
      <c r="J448" s="1" t="str">
        <f>IFERROR(INDEX('consumption_figs'!$C:$C,MATCH(Table2[[#This Row],[item_code]],'consumption_figs'!A:A,0),1),"NA")</f>
        <v>pc/heat</v>
      </c>
      <c r="K448" s="1">
        <f>+SUMIFS(prod!$E:$E,prod!$A:$A,Table2[[#This Row],[date]],prod!$G:$G,Table2[[#This Row],[production_line]],prod!$F:$F,Table2[[#This Row],[output_type]])</f>
        <v>455</v>
      </c>
      <c r="L448">
        <f>+Table2[[#This Row],[cons_qty_base_uom]]/Table2[[#This Row],[Column1]]</f>
        <v>6.1538461538461542E-2</v>
      </c>
    </row>
    <row r="449" spans="1:12" x14ac:dyDescent="0.25">
      <c r="A449" s="2">
        <v>45809</v>
      </c>
      <c r="B449" s="1" t="s">
        <v>210</v>
      </c>
      <c r="C449" s="4">
        <v>0.39215686274509842</v>
      </c>
      <c r="D449" s="4">
        <v>3.5686274509803884E-2</v>
      </c>
      <c r="E449" s="4">
        <v>87.921568627451066</v>
      </c>
      <c r="F449" s="1" t="s">
        <v>509</v>
      </c>
      <c r="G449" s="1">
        <v>2</v>
      </c>
      <c r="H449" s="1" t="s">
        <v>505</v>
      </c>
      <c r="I4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3.0165912518853723E-2</v>
      </c>
      <c r="J449" s="1" t="str">
        <f>IFERROR(INDEX('consumption_figs'!$C:$C,MATCH(Table2[[#This Row],[item_code]],'consumption_figs'!A:A,0),1),"NA")</f>
        <v>pc/heat</v>
      </c>
      <c r="K449" s="1">
        <f>+SUMIFS(prod!$E:$E,prod!$A:$A,Table2[[#This Row],[date]],prod!$G:$G,Table2[[#This Row],[production_line]],prod!$F:$F,Table2[[#This Row],[output_type]])</f>
        <v>13</v>
      </c>
      <c r="L449">
        <f>+Table2[[#This Row],[cons_qty_base_uom]]/Table2[[#This Row],[Column1]]</f>
        <v>3.0165912518853723E-2</v>
      </c>
    </row>
    <row r="450" spans="1:12" x14ac:dyDescent="0.25">
      <c r="A450" s="2">
        <v>45809</v>
      </c>
      <c r="B450" s="1" t="s">
        <v>158</v>
      </c>
      <c r="C450" s="4">
        <v>1.9354838709677438</v>
      </c>
      <c r="D450" s="4">
        <v>8.9419354838709442E-2</v>
      </c>
      <c r="E450" s="4">
        <v>503.03225806451655</v>
      </c>
      <c r="F450" s="1" t="s">
        <v>509</v>
      </c>
      <c r="G450" s="1">
        <v>2</v>
      </c>
      <c r="H450" s="1" t="s">
        <v>505</v>
      </c>
      <c r="I4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0.14888337468982643</v>
      </c>
      <c r="J450" s="1" t="str">
        <f>IFERROR(INDEX('consumption_figs'!$C:$C,MATCH(Table2[[#This Row],[item_code]],'consumption_figs'!A:A,0),1),"NA")</f>
        <v>pc/heat</v>
      </c>
      <c r="K450" s="1">
        <f>+SUMIFS(prod!$E:$E,prod!$A:$A,Table2[[#This Row],[date]],prod!$G:$G,Table2[[#This Row],[production_line]],prod!$F:$F,Table2[[#This Row],[output_type]])</f>
        <v>13</v>
      </c>
      <c r="L450">
        <f>+Table2[[#This Row],[cons_qty_base_uom]]/Table2[[#This Row],[Column1]]</f>
        <v>0.14888337468982643</v>
      </c>
    </row>
    <row r="451" spans="1:12" x14ac:dyDescent="0.25">
      <c r="A451" s="2">
        <v>45809</v>
      </c>
      <c r="B451" s="1" t="s">
        <v>159</v>
      </c>
      <c r="C451" s="4">
        <v>129.19753086419752</v>
      </c>
      <c r="D451" s="4">
        <v>5.5554938271604941</v>
      </c>
      <c r="E451" s="4">
        <v>28875.648148148146</v>
      </c>
      <c r="F451" s="1" t="s">
        <v>510</v>
      </c>
      <c r="G451" s="1">
        <v>2</v>
      </c>
      <c r="H451" s="1" t="s">
        <v>505</v>
      </c>
      <c r="I4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0.2839506172839506</v>
      </c>
      <c r="J451" s="1" t="str">
        <f>IFERROR(INDEX('consumption_figs'!$C:$C,MATCH(Table2[[#This Row],[item_code]],'consumption_figs'!A:A,0),1),"NA")</f>
        <v>pc/heat</v>
      </c>
      <c r="K451" s="1">
        <f>+SUMIFS(prod!$E:$E,prod!$A:$A,Table2[[#This Row],[date]],prod!$G:$G,Table2[[#This Row],[production_line]],prod!$F:$F,Table2[[#This Row],[output_type]])</f>
        <v>455</v>
      </c>
      <c r="L451">
        <f>+Table2[[#This Row],[cons_qty_base_uom]]/Table2[[#This Row],[Column1]]</f>
        <v>0.2839506172839506</v>
      </c>
    </row>
    <row r="452" spans="1:12" x14ac:dyDescent="0.25">
      <c r="A452" s="2">
        <v>45809</v>
      </c>
      <c r="B452" s="1" t="s">
        <v>154</v>
      </c>
      <c r="C452" s="4">
        <v>13.870967741935488</v>
      </c>
      <c r="D452" s="4">
        <v>5.9645161290322601E-4</v>
      </c>
      <c r="E452" s="4">
        <v>52.709677419354847</v>
      </c>
      <c r="F452" s="1" t="s">
        <v>509</v>
      </c>
      <c r="G452" s="1">
        <v>2</v>
      </c>
      <c r="H452" s="1" t="s">
        <v>505</v>
      </c>
      <c r="I4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1.0669975186104221</v>
      </c>
      <c r="J452" s="1" t="str">
        <f>IFERROR(INDEX('consumption_figs'!$C:$C,MATCH(Table2[[#This Row],[item_code]],'consumption_figs'!A:A,0),1),"NA")</f>
        <v>pc/heat</v>
      </c>
      <c r="K452" s="1">
        <f>+SUMIFS(prod!$E:$E,prod!$A:$A,Table2[[#This Row],[date]],prod!$G:$G,Table2[[#This Row],[production_line]],prod!$F:$F,Table2[[#This Row],[output_type]])</f>
        <v>13</v>
      </c>
      <c r="L452">
        <f>+Table2[[#This Row],[cons_qty_base_uom]]/Table2[[#This Row],[Column1]]</f>
        <v>1.0669975186104221</v>
      </c>
    </row>
    <row r="453" spans="1:12" x14ac:dyDescent="0.25">
      <c r="A453" s="2">
        <v>45809</v>
      </c>
      <c r="B453" s="1" t="s">
        <v>155</v>
      </c>
      <c r="C453" s="4">
        <v>2.0784313725490193</v>
      </c>
      <c r="D453" s="4">
        <v>3.9905882352941124E-2</v>
      </c>
      <c r="E453" s="4">
        <v>184.77254901960782</v>
      </c>
      <c r="F453" s="1" t="s">
        <v>509</v>
      </c>
      <c r="G453" s="1">
        <v>2</v>
      </c>
      <c r="H453" s="1" t="s">
        <v>505</v>
      </c>
      <c r="I4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0.15987933634992457</v>
      </c>
      <c r="J453" s="1" t="str">
        <f>IFERROR(INDEX('consumption_figs'!$C:$C,MATCH(Table2[[#This Row],[item_code]],'consumption_figs'!A:A,0),1),"NA")</f>
        <v>pc/heat</v>
      </c>
      <c r="K453" s="1">
        <f>+SUMIFS(prod!$E:$E,prod!$A:$A,Table2[[#This Row],[date]],prod!$G:$G,Table2[[#This Row],[production_line]],prod!$F:$F,Table2[[#This Row],[output_type]])</f>
        <v>13</v>
      </c>
      <c r="L453">
        <f>+Table2[[#This Row],[cons_qty_base_uom]]/Table2[[#This Row],[Column1]]</f>
        <v>0.15987933634992457</v>
      </c>
    </row>
    <row r="454" spans="1:12" x14ac:dyDescent="0.25">
      <c r="A454" s="2">
        <v>45809</v>
      </c>
      <c r="B454" s="1" t="s">
        <v>208</v>
      </c>
      <c r="C454" s="4">
        <v>2.0392156862745097</v>
      </c>
      <c r="D454" s="4">
        <v>4.9450980392156785E-2</v>
      </c>
      <c r="E454" s="4">
        <v>131.93725490196078</v>
      </c>
      <c r="F454" s="1" t="s">
        <v>509</v>
      </c>
      <c r="G454" s="1">
        <v>2</v>
      </c>
      <c r="H454" s="1" t="s">
        <v>505</v>
      </c>
      <c r="I4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0.15686274509803921</v>
      </c>
      <c r="J454" s="1" t="str">
        <f>IFERROR(INDEX('consumption_figs'!$C:$C,MATCH(Table2[[#This Row],[item_code]],'consumption_figs'!A:A,0),1),"NA")</f>
        <v>pc/heat</v>
      </c>
      <c r="K454" s="1">
        <f>+SUMIFS(prod!$E:$E,prod!$A:$A,Table2[[#This Row],[date]],prod!$G:$G,Table2[[#This Row],[production_line]],prod!$F:$F,Table2[[#This Row],[output_type]])</f>
        <v>13</v>
      </c>
      <c r="L454">
        <f>+Table2[[#This Row],[cons_qty_base_uom]]/Table2[[#This Row],[Column1]]</f>
        <v>0.15686274509803921</v>
      </c>
    </row>
    <row r="455" spans="1:12" x14ac:dyDescent="0.25">
      <c r="A455" s="2">
        <v>45809</v>
      </c>
      <c r="B455" s="1" t="s">
        <v>156</v>
      </c>
      <c r="C455" s="4">
        <v>2.0392156862745097</v>
      </c>
      <c r="D455" s="4">
        <v>0.1133803921568628</v>
      </c>
      <c r="E455" s="4">
        <v>455.76470588235293</v>
      </c>
      <c r="F455" s="1" t="s">
        <v>509</v>
      </c>
      <c r="G455" s="1">
        <v>2</v>
      </c>
      <c r="H455" s="1" t="s">
        <v>505</v>
      </c>
      <c r="I4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0.15686274509803921</v>
      </c>
      <c r="J455" s="1" t="str">
        <f>IFERROR(INDEX('consumption_figs'!$C:$C,MATCH(Table2[[#This Row],[item_code]],'consumption_figs'!A:A,0),1),"NA")</f>
        <v>pc/heat</v>
      </c>
      <c r="K455" s="1">
        <f>+SUMIFS(prod!$E:$E,prod!$A:$A,Table2[[#This Row],[date]],prod!$G:$G,Table2[[#This Row],[production_line]],prod!$F:$F,Table2[[#This Row],[output_type]])</f>
        <v>13</v>
      </c>
      <c r="L455">
        <f>+Table2[[#This Row],[cons_qty_base_uom]]/Table2[[#This Row],[Column1]]</f>
        <v>0.15686274509803921</v>
      </c>
    </row>
    <row r="456" spans="1:12" x14ac:dyDescent="0.25">
      <c r="A456" s="2">
        <v>45809</v>
      </c>
      <c r="B456" s="1" t="s">
        <v>157</v>
      </c>
      <c r="C456" s="4">
        <v>2.117647058823529</v>
      </c>
      <c r="D456" s="4">
        <v>8.0343529411764703E-2</v>
      </c>
      <c r="E456" s="4">
        <v>2469.8117647058816</v>
      </c>
      <c r="F456" s="1" t="s">
        <v>509</v>
      </c>
      <c r="G456" s="1">
        <v>2</v>
      </c>
      <c r="H456" s="1" t="s">
        <v>505</v>
      </c>
      <c r="I4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0.16289592760180993</v>
      </c>
      <c r="J456" s="1" t="str">
        <f>IFERROR(INDEX('consumption_figs'!$C:$C,MATCH(Table2[[#This Row],[item_code]],'consumption_figs'!A:A,0),1),"NA")</f>
        <v>pc/heat</v>
      </c>
      <c r="K456" s="1">
        <f>+SUMIFS(prod!$E:$E,prod!$A:$A,Table2[[#This Row],[date]],prod!$G:$G,Table2[[#This Row],[production_line]],prod!$F:$F,Table2[[#This Row],[output_type]])</f>
        <v>13</v>
      </c>
      <c r="L456">
        <f>+Table2[[#This Row],[cons_qty_base_uom]]/Table2[[#This Row],[Column1]]</f>
        <v>0.16289592760180993</v>
      </c>
    </row>
    <row r="457" spans="1:12" x14ac:dyDescent="0.25">
      <c r="A457" s="2">
        <v>45809</v>
      </c>
      <c r="B457" s="1" t="s">
        <v>266</v>
      </c>
      <c r="C457" s="4">
        <v>0.42403675728736978</v>
      </c>
      <c r="D457" s="4">
        <v>0.42403675728736978</v>
      </c>
      <c r="E457" s="4">
        <v>871.92982253972707</v>
      </c>
      <c r="F457" s="1" t="s">
        <v>509</v>
      </c>
      <c r="G457" s="1">
        <v>2</v>
      </c>
      <c r="H457" s="1" t="s">
        <v>505</v>
      </c>
      <c r="I4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0.18261703586880695</v>
      </c>
      <c r="J457" s="1" t="str">
        <f>IFERROR(INDEX('consumption_figs'!$C:$C,MATCH(Table2[[#This Row],[item_code]],'consumption_figs'!A:A,0),1),"NA")</f>
        <v>kg/ton</v>
      </c>
      <c r="K457" s="1">
        <f>+SUMIFS(prod!$E:$E,prod!$A:$A,Table2[[#This Row],[date]],prod!$G:$G,Table2[[#This Row],[production_line]],prod!$F:$F,Table2[[#This Row],[output_type]])</f>
        <v>13</v>
      </c>
      <c r="L457">
        <f>+Table2[[#This Row],[cons_qty_base_uom]]/Table2[[#This Row],[Column1]]</f>
        <v>3.2618212099028446E-2</v>
      </c>
    </row>
    <row r="458" spans="1:12" x14ac:dyDescent="0.25">
      <c r="A458" s="2">
        <v>45809</v>
      </c>
      <c r="B458" s="1" t="s">
        <v>268</v>
      </c>
      <c r="C458" s="4">
        <v>0.28859815122844168</v>
      </c>
      <c r="D458" s="4">
        <v>0.28859815122844168</v>
      </c>
      <c r="E458" s="4">
        <v>491.71930202604347</v>
      </c>
      <c r="F458" s="1" t="s">
        <v>509</v>
      </c>
      <c r="G458" s="1">
        <v>2</v>
      </c>
      <c r="H458" s="1" t="s">
        <v>505</v>
      </c>
      <c r="I4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0.12428860948683966</v>
      </c>
      <c r="J458" s="1" t="str">
        <f>IFERROR(INDEX('consumption_figs'!$C:$C,MATCH(Table2[[#This Row],[item_code]],'consumption_figs'!A:A,0),1),"NA")</f>
        <v>kg/ton</v>
      </c>
      <c r="K458" s="1">
        <f>+SUMIFS(prod!$E:$E,prod!$A:$A,Table2[[#This Row],[date]],prod!$G:$G,Table2[[#This Row],[production_line]],prod!$F:$F,Table2[[#This Row],[output_type]])</f>
        <v>13</v>
      </c>
      <c r="L458">
        <f>+Table2[[#This Row],[cons_qty_base_uom]]/Table2[[#This Row],[Column1]]</f>
        <v>2.2199857786803206E-2</v>
      </c>
    </row>
    <row r="459" spans="1:12" x14ac:dyDescent="0.25">
      <c r="A459" s="2">
        <v>45809</v>
      </c>
      <c r="B459" s="1" t="s">
        <v>267</v>
      </c>
      <c r="C459" s="4">
        <v>9.0186922258882696E-2</v>
      </c>
      <c r="D459" s="4">
        <v>9.0186922258882696E-2</v>
      </c>
      <c r="E459" s="4">
        <v>514.02036341450196</v>
      </c>
      <c r="F459" s="1" t="s">
        <v>509</v>
      </c>
      <c r="G459" s="1">
        <v>2</v>
      </c>
      <c r="H459" s="1" t="s">
        <v>505</v>
      </c>
      <c r="I4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3.8840190464635098E-2</v>
      </c>
      <c r="J459" s="1" t="str">
        <f>IFERROR(INDEX('consumption_figs'!$C:$C,MATCH(Table2[[#This Row],[item_code]],'consumption_figs'!A:A,0),1),"NA")</f>
        <v>kg/ton</v>
      </c>
      <c r="K459" s="1">
        <f>+SUMIFS(prod!$E:$E,prod!$A:$A,Table2[[#This Row],[date]],prod!$G:$G,Table2[[#This Row],[production_line]],prod!$F:$F,Table2[[#This Row],[output_type]])</f>
        <v>13</v>
      </c>
      <c r="L459">
        <f>+Table2[[#This Row],[cons_qty_base_uom]]/Table2[[#This Row],[Column1]]</f>
        <v>6.9374555583755918E-3</v>
      </c>
    </row>
    <row r="460" spans="1:12" x14ac:dyDescent="0.25">
      <c r="A460" s="2">
        <v>45809</v>
      </c>
      <c r="B460" s="1" t="s">
        <v>284</v>
      </c>
      <c r="C460" s="4">
        <v>6.8035748370734783E-2</v>
      </c>
      <c r="D460" s="4">
        <v>6.8035748370734783E-2</v>
      </c>
      <c r="E460" s="4">
        <v>80.343415251000707</v>
      </c>
      <c r="F460" s="1" t="s">
        <v>509</v>
      </c>
      <c r="G460" s="1">
        <v>2</v>
      </c>
      <c r="H460" s="1" t="s">
        <v>505</v>
      </c>
      <c r="I4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2.9300494561039957E-2</v>
      </c>
      <c r="J460" s="1" t="str">
        <f>IFERROR(INDEX('consumption_figs'!$C:$C,MATCH(Table2[[#This Row],[item_code]],'consumption_figs'!A:A,0),1),"NA")</f>
        <v>kg/ton</v>
      </c>
      <c r="K460" s="1">
        <f>+SUMIFS(prod!$E:$E,prod!$A:$A,Table2[[#This Row],[date]],prod!$G:$G,Table2[[#This Row],[production_line]],prod!$F:$F,Table2[[#This Row],[output_type]])</f>
        <v>13</v>
      </c>
      <c r="L460">
        <f>+Table2[[#This Row],[cons_qty_base_uom]]/Table2[[#This Row],[Column1]]</f>
        <v>5.2335191054411374E-3</v>
      </c>
    </row>
    <row r="461" spans="1:12" x14ac:dyDescent="0.25">
      <c r="A461" s="2">
        <v>45839</v>
      </c>
      <c r="B461" s="1" t="s">
        <v>270</v>
      </c>
      <c r="C461" s="4">
        <v>9.0000000000000053</v>
      </c>
      <c r="D461" s="4">
        <v>9.0000000000000053</v>
      </c>
      <c r="E461" s="4">
        <v>287.2800000000002</v>
      </c>
      <c r="F461" s="1" t="s">
        <v>510</v>
      </c>
      <c r="G461" s="1">
        <v>2</v>
      </c>
      <c r="H461" s="1" t="s">
        <v>505</v>
      </c>
      <c r="I4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0.29032258064516148</v>
      </c>
      <c r="J461" s="1" t="str">
        <f>IFERROR(INDEX('consumption_figs'!$C:$C,MATCH(Table2[[#This Row],[item_code]],'consumption_figs'!A:A,0),1),"NA")</f>
        <v>NA</v>
      </c>
      <c r="K461" s="1">
        <f>+SUMIFS(prod!$E:$E,prod!$A:$A,Table2[[#This Row],[date]],prod!$G:$G,Table2[[#This Row],[production_line]],prod!$F:$F,Table2[[#This Row],[output_type]])</f>
        <v>414</v>
      </c>
      <c r="L461">
        <f>+Table2[[#This Row],[cons_qty_base_uom]]/Table2[[#This Row],[Column1]]</f>
        <v>2.1739130434782622E-2</v>
      </c>
    </row>
    <row r="462" spans="1:12" x14ac:dyDescent="0.25">
      <c r="A462" s="2">
        <v>45839</v>
      </c>
      <c r="B462" s="1" t="s">
        <v>57</v>
      </c>
      <c r="C462" s="4">
        <v>1.0014413723879914</v>
      </c>
      <c r="D462" s="4">
        <v>0</v>
      </c>
      <c r="E462" s="4">
        <v>1752.5224016789848</v>
      </c>
      <c r="F462" s="1" t="s">
        <v>509</v>
      </c>
      <c r="G462" s="1">
        <v>2</v>
      </c>
      <c r="H462" s="1" t="s">
        <v>505</v>
      </c>
      <c r="I4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1.4727079005705756E-2</v>
      </c>
      <c r="J462" s="1" t="str">
        <f>IFERROR(INDEX('consumption_figs'!$C:$C,MATCH(Table2[[#This Row],[item_code]],'consumption_figs'!A:A,0),1),"NA")</f>
        <v>pc/heat</v>
      </c>
      <c r="K462" s="1">
        <f>+SUMIFS(prod!$E:$E,prod!$A:$A,Table2[[#This Row],[date]],prod!$G:$G,Table2[[#This Row],[production_line]],prod!$F:$F,Table2[[#This Row],[output_type]])</f>
        <v>68</v>
      </c>
      <c r="L462">
        <f>+Table2[[#This Row],[cons_qty_base_uom]]/Table2[[#This Row],[Column1]]</f>
        <v>1.4727079005705756E-2</v>
      </c>
    </row>
    <row r="463" spans="1:12" x14ac:dyDescent="0.25">
      <c r="A463" s="2">
        <v>45839</v>
      </c>
      <c r="B463" s="1" t="s">
        <v>276</v>
      </c>
      <c r="C463" s="4">
        <v>1.8557317273473828</v>
      </c>
      <c r="D463" s="4">
        <v>1.8557317273473828</v>
      </c>
      <c r="E463" s="4">
        <v>39898.232137968727</v>
      </c>
      <c r="F463" s="1" t="s">
        <v>509</v>
      </c>
      <c r="G463" s="1">
        <v>2</v>
      </c>
      <c r="H463" s="1" t="s">
        <v>505</v>
      </c>
      <c r="I4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0.15159968363265933</v>
      </c>
      <c r="J463" s="1" t="str">
        <f>IFERROR(INDEX('consumption_figs'!$C:$C,MATCH(Table2[[#This Row],[item_code]],'consumption_figs'!A:A,0),1),"NA")</f>
        <v>kg/ton</v>
      </c>
      <c r="K463" s="1">
        <f>+SUMIFS(prod!$E:$E,prod!$A:$A,Table2[[#This Row],[date]],prod!$G:$G,Table2[[#This Row],[production_line]],prod!$F:$F,Table2[[#This Row],[output_type]])</f>
        <v>68</v>
      </c>
      <c r="L463">
        <f>+Table2[[#This Row],[cons_qty_base_uom]]/Table2[[#This Row],[Column1]]</f>
        <v>2.7290172460990924E-2</v>
      </c>
    </row>
    <row r="464" spans="1:12" x14ac:dyDescent="0.25">
      <c r="A464" s="2">
        <v>45839</v>
      </c>
      <c r="B464" s="1" t="s">
        <v>277</v>
      </c>
      <c r="C464" s="4">
        <v>1.454519572953723</v>
      </c>
      <c r="D464" s="4">
        <v>1.454519572953723</v>
      </c>
      <c r="E464" s="4">
        <v>1818.1494661921538</v>
      </c>
      <c r="F464" s="1" t="s">
        <v>509</v>
      </c>
      <c r="G464" s="1">
        <v>2</v>
      </c>
      <c r="H464" s="1" t="s">
        <v>505</v>
      </c>
      <c r="I4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0.11882359063423929</v>
      </c>
      <c r="J464" s="1" t="str">
        <f>IFERROR(INDEX('consumption_figs'!$C:$C,MATCH(Table2[[#This Row],[item_code]],'consumption_figs'!A:A,0),1),"NA")</f>
        <v>kg/ton</v>
      </c>
      <c r="K464" s="1">
        <f>+SUMIFS(prod!$E:$E,prod!$A:$A,Table2[[#This Row],[date]],prod!$G:$G,Table2[[#This Row],[production_line]],prod!$F:$F,Table2[[#This Row],[output_type]])</f>
        <v>68</v>
      </c>
      <c r="L464">
        <f>+Table2[[#This Row],[cons_qty_base_uom]]/Table2[[#This Row],[Column1]]</f>
        <v>2.1389993719907692E-2</v>
      </c>
    </row>
    <row r="465" spans="1:12" x14ac:dyDescent="0.25">
      <c r="A465" s="2">
        <v>45839</v>
      </c>
      <c r="B465" s="1" t="s">
        <v>207</v>
      </c>
      <c r="C465" s="4">
        <v>12.190346311777461</v>
      </c>
      <c r="D465" s="4">
        <v>0</v>
      </c>
      <c r="E465" s="4">
        <v>1706.6484836488444</v>
      </c>
      <c r="F465" s="1" t="s">
        <v>509</v>
      </c>
      <c r="G465" s="1">
        <v>2</v>
      </c>
      <c r="H465" s="1" t="s">
        <v>505</v>
      </c>
      <c r="I4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0.17926979870260973</v>
      </c>
      <c r="J465" s="1" t="str">
        <f>IFERROR(INDEX('consumption_figs'!$C:$C,MATCH(Table2[[#This Row],[item_code]],'consumption_figs'!A:A,0),1),"NA")</f>
        <v>pc/heat</v>
      </c>
      <c r="K465" s="1">
        <f>+SUMIFS(prod!$E:$E,prod!$A:$A,Table2[[#This Row],[date]],prod!$G:$G,Table2[[#This Row],[production_line]],prod!$F:$F,Table2[[#This Row],[output_type]])</f>
        <v>68</v>
      </c>
      <c r="L465">
        <f>+Table2[[#This Row],[cons_qty_base_uom]]/Table2[[#This Row],[Column1]]</f>
        <v>0.17926979870260973</v>
      </c>
    </row>
    <row r="466" spans="1:12" x14ac:dyDescent="0.25">
      <c r="A466" s="2">
        <v>45839</v>
      </c>
      <c r="B466" s="1" t="s">
        <v>206</v>
      </c>
      <c r="C466" s="4">
        <v>4.4137931034482776</v>
      </c>
      <c r="D466" s="4">
        <v>1.6551724137931032</v>
      </c>
      <c r="E466" s="4">
        <v>1633.1034482758628</v>
      </c>
      <c r="F466" s="1" t="s">
        <v>509</v>
      </c>
      <c r="G466" s="1">
        <v>2</v>
      </c>
      <c r="H466" s="1" t="s">
        <v>505</v>
      </c>
      <c r="I4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6.4908722109533495E-2</v>
      </c>
      <c r="J466" s="1" t="str">
        <f>IFERROR(INDEX('consumption_figs'!$C:$C,MATCH(Table2[[#This Row],[item_code]],'consumption_figs'!A:A,0),1),"NA")</f>
        <v>pc/heat</v>
      </c>
      <c r="K466" s="1">
        <f>+SUMIFS(prod!$E:$E,prod!$A:$A,Table2[[#This Row],[date]],prod!$G:$G,Table2[[#This Row],[production_line]],prod!$F:$F,Table2[[#This Row],[output_type]])</f>
        <v>68</v>
      </c>
      <c r="L466">
        <f>+Table2[[#This Row],[cons_qty_base_uom]]/Table2[[#This Row],[Column1]]</f>
        <v>6.4908722109533495E-2</v>
      </c>
    </row>
    <row r="467" spans="1:12" x14ac:dyDescent="0.25">
      <c r="A467" s="2">
        <v>45839</v>
      </c>
      <c r="B467" s="1" t="s">
        <v>291</v>
      </c>
      <c r="C467" s="4">
        <v>0.24827586206896979</v>
      </c>
      <c r="D467" s="4">
        <v>0.24827586206896979</v>
      </c>
      <c r="E467" s="4">
        <v>330.23172413793668</v>
      </c>
      <c r="F467" s="1" t="s">
        <v>509</v>
      </c>
      <c r="G467" s="1">
        <v>2</v>
      </c>
      <c r="H467" s="1" t="s">
        <v>505</v>
      </c>
      <c r="I4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2.0282318607055778E-2</v>
      </c>
      <c r="J467" s="1" t="str">
        <f>IFERROR(INDEX('consumption_figs'!$C:$C,MATCH(Table2[[#This Row],[item_code]],'consumption_figs'!A:A,0),1),"NA")</f>
        <v>kg/ton</v>
      </c>
      <c r="K467" s="1">
        <f>+SUMIFS(prod!$E:$E,prod!$A:$A,Table2[[#This Row],[date]],prod!$G:$G,Table2[[#This Row],[production_line]],prod!$F:$F,Table2[[#This Row],[output_type]])</f>
        <v>68</v>
      </c>
      <c r="L467">
        <f>+Table2[[#This Row],[cons_qty_base_uom]]/Table2[[#This Row],[Column1]]</f>
        <v>3.6511156186613204E-3</v>
      </c>
    </row>
    <row r="468" spans="1:12" x14ac:dyDescent="0.25">
      <c r="A468" s="2">
        <v>45839</v>
      </c>
      <c r="B468" s="1" t="s">
        <v>218</v>
      </c>
      <c r="C468" s="4">
        <v>7.9137931034482758</v>
      </c>
      <c r="D468" s="4">
        <v>7.9137931034482758</v>
      </c>
      <c r="E468" s="4">
        <v>8157.6962068965513</v>
      </c>
      <c r="F468" s="1" t="s">
        <v>510</v>
      </c>
      <c r="G468" s="1">
        <v>2</v>
      </c>
      <c r="H468" s="1" t="s">
        <v>505</v>
      </c>
      <c r="I4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0.103595883068009</v>
      </c>
      <c r="J468" s="1" t="str">
        <f>IFERROR(INDEX('consumption_figs'!$C:$C,MATCH(Table2[[#This Row],[item_code]],'consumption_figs'!A:A,0),1),"NA")</f>
        <v>kg/ton</v>
      </c>
      <c r="K468" s="1">
        <f>+SUMIFS(prod!$E:$E,prod!$A:$A,Table2[[#This Row],[date]],prod!$G:$G,Table2[[#This Row],[production_line]],prod!$F:$F,Table2[[#This Row],[output_type]])</f>
        <v>414</v>
      </c>
      <c r="L468">
        <f>+Table2[[#This Row],[cons_qty_base_uom]]/Table2[[#This Row],[Column1]]</f>
        <v>1.911544227886057E-2</v>
      </c>
    </row>
    <row r="469" spans="1:12" x14ac:dyDescent="0.25">
      <c r="A469" s="2">
        <v>45839</v>
      </c>
      <c r="B469" s="1" t="s">
        <v>289</v>
      </c>
      <c r="C469" s="4">
        <v>8.0689655172413808</v>
      </c>
      <c r="D469" s="4">
        <v>8.0689655172413808</v>
      </c>
      <c r="E469" s="4">
        <v>4653.0496551724145</v>
      </c>
      <c r="F469" s="1" t="s">
        <v>509</v>
      </c>
      <c r="G469" s="1">
        <v>2</v>
      </c>
      <c r="H469" s="1" t="s">
        <v>505</v>
      </c>
      <c r="I4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0.65917535472930155</v>
      </c>
      <c r="J469" s="1" t="str">
        <f>IFERROR(INDEX('consumption_figs'!$C:$C,MATCH(Table2[[#This Row],[item_code]],'consumption_figs'!A:A,0),1),"NA")</f>
        <v>kg/ton</v>
      </c>
      <c r="K469" s="1">
        <f>+SUMIFS(prod!$E:$E,prod!$A:$A,Table2[[#This Row],[date]],prod!$G:$G,Table2[[#This Row],[production_line]],prod!$F:$F,Table2[[#This Row],[output_type]])</f>
        <v>68</v>
      </c>
      <c r="L469">
        <f>+Table2[[#This Row],[cons_qty_base_uom]]/Table2[[#This Row],[Column1]]</f>
        <v>0.11866125760649089</v>
      </c>
    </row>
    <row r="470" spans="1:12" x14ac:dyDescent="0.25">
      <c r="A470" s="2">
        <v>45839</v>
      </c>
      <c r="B470" s="1" t="s">
        <v>41</v>
      </c>
      <c r="C470" s="4">
        <v>216.04137931034484</v>
      </c>
      <c r="D470" s="4">
        <v>0.38887448275862069</v>
      </c>
      <c r="E470" s="4">
        <v>2138.8096551724138</v>
      </c>
      <c r="F470" s="1" t="s">
        <v>510</v>
      </c>
      <c r="G470" s="1">
        <v>2</v>
      </c>
      <c r="H470" s="1" t="s">
        <v>505</v>
      </c>
      <c r="I47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0.52183908045977012</v>
      </c>
      <c r="J470" s="1" t="str">
        <f>IFERROR(INDEX('consumption_figs'!$C:$C,MATCH(Table2[[#This Row],[item_code]],'consumption_figs'!A:A,0),1),"NA")</f>
        <v>pc/heat</v>
      </c>
      <c r="K470" s="1">
        <f>+SUMIFS(prod!$E:$E,prod!$A:$A,Table2[[#This Row],[date]],prod!$G:$G,Table2[[#This Row],[production_line]],prod!$F:$F,Table2[[#This Row],[output_type]])</f>
        <v>414</v>
      </c>
      <c r="L470">
        <f>+Table2[[#This Row],[cons_qty_base_uom]]/Table2[[#This Row],[Column1]]</f>
        <v>0.52183908045977012</v>
      </c>
    </row>
    <row r="471" spans="1:12" x14ac:dyDescent="0.25">
      <c r="A471" s="2">
        <v>45839</v>
      </c>
      <c r="B471" s="1" t="s">
        <v>42</v>
      </c>
      <c r="C471" s="4">
        <v>32.358620689655176</v>
      </c>
      <c r="D471" s="4">
        <v>5.8245517241379316E-2</v>
      </c>
      <c r="E471" s="4">
        <v>498.32275862068974</v>
      </c>
      <c r="F471" s="1" t="s">
        <v>510</v>
      </c>
      <c r="G471" s="1">
        <v>2</v>
      </c>
      <c r="H471" s="1" t="s">
        <v>505</v>
      </c>
      <c r="I47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1.8788876529477199E-3</v>
      </c>
      <c r="J471" s="1" t="str">
        <f>IFERROR(INDEX('consumption_figs'!$C:$C,MATCH(Table2[[#This Row],[item_code]],'consumption_figs'!A:A,0),1),"NA")</f>
        <v>NA</v>
      </c>
      <c r="K471" s="1">
        <f>+SUMIFS(prod!$E:$E,prod!$A:$A,Table2[[#This Row],[date]],prod!$G:$G,Table2[[#This Row],[production_line]],prod!$F:$F,Table2[[#This Row],[output_type]])</f>
        <v>414</v>
      </c>
      <c r="L471">
        <f>+Table2[[#This Row],[cons_qty_base_uom]]/Table2[[#This Row],[Column1]]</f>
        <v>7.8160919540229898E-2</v>
      </c>
    </row>
    <row r="472" spans="1:12" x14ac:dyDescent="0.25">
      <c r="A472" s="2">
        <v>45839</v>
      </c>
      <c r="B472" s="1" t="s">
        <v>45</v>
      </c>
      <c r="C472" s="4">
        <v>98.979310344827582</v>
      </c>
      <c r="D472" s="4">
        <v>0.17816275862068967</v>
      </c>
      <c r="E472" s="4">
        <v>1469.8427586206894</v>
      </c>
      <c r="F472" s="1" t="s">
        <v>510</v>
      </c>
      <c r="G472" s="1">
        <v>2</v>
      </c>
      <c r="H472" s="1" t="s">
        <v>505</v>
      </c>
      <c r="I47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0.23908045977011494</v>
      </c>
      <c r="J472" s="1" t="str">
        <f>IFERROR(INDEX('consumption_figs'!$C:$C,MATCH(Table2[[#This Row],[item_code]],'consumption_figs'!A:A,0),1),"NA")</f>
        <v>pc/heat</v>
      </c>
      <c r="K472" s="1">
        <f>+SUMIFS(prod!$E:$E,prod!$A:$A,Table2[[#This Row],[date]],prod!$G:$G,Table2[[#This Row],[production_line]],prod!$F:$F,Table2[[#This Row],[output_type]])</f>
        <v>414</v>
      </c>
      <c r="L472">
        <f>+Table2[[#This Row],[cons_qty_base_uom]]/Table2[[#This Row],[Column1]]</f>
        <v>0.23908045977011494</v>
      </c>
    </row>
    <row r="473" spans="1:12" x14ac:dyDescent="0.25">
      <c r="A473" s="2">
        <v>45839</v>
      </c>
      <c r="B473" s="1" t="s">
        <v>44</v>
      </c>
      <c r="C473" s="4">
        <v>214.13793103448276</v>
      </c>
      <c r="D473" s="4">
        <v>0.38544827586206898</v>
      </c>
      <c r="E473" s="4">
        <v>3179.9482758620688</v>
      </c>
      <c r="F473" s="1" t="s">
        <v>510</v>
      </c>
      <c r="G473" s="1">
        <v>2</v>
      </c>
      <c r="H473" s="1" t="s">
        <v>505</v>
      </c>
      <c r="I47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0.51724137931034486</v>
      </c>
      <c r="J473" s="1" t="str">
        <f>IFERROR(INDEX('consumption_figs'!$C:$C,MATCH(Table2[[#This Row],[item_code]],'consumption_figs'!A:A,0),1),"NA")</f>
        <v>pc/heat</v>
      </c>
      <c r="K473" s="1">
        <f>+SUMIFS(prod!$E:$E,prod!$A:$A,Table2[[#This Row],[date]],prod!$G:$G,Table2[[#This Row],[production_line]],prod!$F:$F,Table2[[#This Row],[output_type]])</f>
        <v>414</v>
      </c>
      <c r="L473">
        <f>+Table2[[#This Row],[cons_qty_base_uom]]/Table2[[#This Row],[Column1]]</f>
        <v>0.51724137931034486</v>
      </c>
    </row>
    <row r="474" spans="1:12" x14ac:dyDescent="0.25">
      <c r="A474" s="2">
        <v>45839</v>
      </c>
      <c r="B474" s="1" t="s">
        <v>47</v>
      </c>
      <c r="C474" s="4">
        <v>248.4</v>
      </c>
      <c r="D474" s="4">
        <v>0.44712000000000002</v>
      </c>
      <c r="E474" s="4">
        <v>3688.74</v>
      </c>
      <c r="F474" s="1" t="s">
        <v>510</v>
      </c>
      <c r="G474" s="1">
        <v>2</v>
      </c>
      <c r="H474" s="1" t="s">
        <v>505</v>
      </c>
      <c r="I47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</v>
      </c>
      <c r="J474" s="1" t="str">
        <f>IFERROR(INDEX('consumption_figs'!$C:$C,MATCH(Table2[[#This Row],[item_code]],'consumption_figs'!A:A,0),1),"NA")</f>
        <v>pc/heat</v>
      </c>
      <c r="K474" s="1">
        <f>+SUMIFS(prod!$E:$E,prod!$A:$A,Table2[[#This Row],[date]],prod!$G:$G,Table2[[#This Row],[production_line]],prod!$F:$F,Table2[[#This Row],[output_type]])</f>
        <v>414</v>
      </c>
      <c r="L474">
        <f>+Table2[[#This Row],[cons_qty_base_uom]]/Table2[[#This Row],[Column1]]</f>
        <v>0.6</v>
      </c>
    </row>
    <row r="475" spans="1:12" x14ac:dyDescent="0.25">
      <c r="A475" s="2">
        <v>45839</v>
      </c>
      <c r="B475" s="1" t="s">
        <v>46</v>
      </c>
      <c r="C475" s="4">
        <v>118.96551724137932</v>
      </c>
      <c r="D475" s="4">
        <v>0.21413793103448275</v>
      </c>
      <c r="E475" s="4">
        <v>1832.0689655172416</v>
      </c>
      <c r="F475" s="1" t="s">
        <v>510</v>
      </c>
      <c r="G475" s="1">
        <v>2</v>
      </c>
      <c r="H475" s="1" t="s">
        <v>505</v>
      </c>
      <c r="I47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0.2873563218390805</v>
      </c>
      <c r="J475" s="1" t="str">
        <f>IFERROR(INDEX('consumption_figs'!$C:$C,MATCH(Table2[[#This Row],[item_code]],'consumption_figs'!A:A,0),1),"NA")</f>
        <v>pc/heat</v>
      </c>
      <c r="K475" s="1">
        <f>+SUMIFS(prod!$E:$E,prod!$A:$A,Table2[[#This Row],[date]],prod!$G:$G,Table2[[#This Row],[production_line]],prod!$F:$F,Table2[[#This Row],[output_type]])</f>
        <v>414</v>
      </c>
      <c r="L475">
        <f>+Table2[[#This Row],[cons_qty_base_uom]]/Table2[[#This Row],[Column1]]</f>
        <v>0.2873563218390805</v>
      </c>
    </row>
    <row r="476" spans="1:12" x14ac:dyDescent="0.25">
      <c r="A476" s="2">
        <v>45839</v>
      </c>
      <c r="B476" s="1" t="s">
        <v>43</v>
      </c>
      <c r="C476" s="4">
        <v>295.0344827586207</v>
      </c>
      <c r="D476" s="4">
        <v>0.53106206896551733</v>
      </c>
      <c r="E476" s="4">
        <v>4543.5310344827585</v>
      </c>
      <c r="F476" s="1" t="s">
        <v>510</v>
      </c>
      <c r="G476" s="1">
        <v>2</v>
      </c>
      <c r="H476" s="1" t="s">
        <v>505</v>
      </c>
      <c r="I47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0.71264367816091956</v>
      </c>
      <c r="J476" s="1" t="str">
        <f>IFERROR(INDEX('consumption_figs'!$C:$C,MATCH(Table2[[#This Row],[item_code]],'consumption_figs'!A:A,0),1),"NA")</f>
        <v>pc/heat</v>
      </c>
      <c r="K476" s="1">
        <f>+SUMIFS(prod!$E:$E,prod!$A:$A,Table2[[#This Row],[date]],prod!$G:$G,Table2[[#This Row],[production_line]],prod!$F:$F,Table2[[#This Row],[output_type]])</f>
        <v>414</v>
      </c>
      <c r="L476">
        <f>+Table2[[#This Row],[cons_qty_base_uom]]/Table2[[#This Row],[Column1]]</f>
        <v>0.71264367816091956</v>
      </c>
    </row>
    <row r="477" spans="1:12" x14ac:dyDescent="0.25">
      <c r="A477" s="2">
        <v>45839</v>
      </c>
      <c r="B477" s="1" t="s">
        <v>54</v>
      </c>
      <c r="C477" s="4">
        <v>155.13103448275862</v>
      </c>
      <c r="D477" s="4">
        <v>0.27303062068965517</v>
      </c>
      <c r="E477" s="4">
        <v>3447.0115862068965</v>
      </c>
      <c r="F477" s="1" t="s">
        <v>510</v>
      </c>
      <c r="G477" s="1">
        <v>2</v>
      </c>
      <c r="H477" s="1" t="s">
        <v>505</v>
      </c>
      <c r="I47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0.37471264367816093</v>
      </c>
      <c r="J477" s="1" t="str">
        <f>IFERROR(INDEX('consumption_figs'!$C:$C,MATCH(Table2[[#This Row],[item_code]],'consumption_figs'!A:A,0),1),"NA")</f>
        <v>pc/heat</v>
      </c>
      <c r="K477" s="1">
        <f>+SUMIFS(prod!$E:$E,prod!$A:$A,Table2[[#This Row],[date]],prod!$G:$G,Table2[[#This Row],[production_line]],prod!$F:$F,Table2[[#This Row],[output_type]])</f>
        <v>414</v>
      </c>
      <c r="L477">
        <f>+Table2[[#This Row],[cons_qty_base_uom]]/Table2[[#This Row],[Column1]]</f>
        <v>0.37471264367816093</v>
      </c>
    </row>
    <row r="478" spans="1:12" x14ac:dyDescent="0.25">
      <c r="A478" s="2">
        <v>45839</v>
      </c>
      <c r="B478" s="1" t="s">
        <v>56</v>
      </c>
      <c r="C478" s="4">
        <v>25.413793103448278</v>
      </c>
      <c r="D478" s="4">
        <v>21.423827586206897</v>
      </c>
      <c r="E478" s="4">
        <v>42441.034482758623</v>
      </c>
      <c r="F478" s="1" t="s">
        <v>510</v>
      </c>
      <c r="G478" s="1">
        <v>2</v>
      </c>
      <c r="H478" s="1" t="s">
        <v>505</v>
      </c>
      <c r="I4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6.1385973679826761E-2</v>
      </c>
      <c r="J478" s="1" t="str">
        <f>IFERROR(INDEX('consumption_figs'!$C:$C,MATCH(Table2[[#This Row],[item_code]],'consumption_figs'!A:A,0),1),"NA")</f>
        <v>pc/heat</v>
      </c>
      <c r="K478" s="1">
        <f>+SUMIFS(prod!$E:$E,prod!$A:$A,Table2[[#This Row],[date]],prod!$G:$G,Table2[[#This Row],[production_line]],prod!$F:$F,Table2[[#This Row],[output_type]])</f>
        <v>414</v>
      </c>
      <c r="L478">
        <f>+Table2[[#This Row],[cons_qty_base_uom]]/Table2[[#This Row],[Column1]]</f>
        <v>6.1385973679826761E-2</v>
      </c>
    </row>
    <row r="479" spans="1:12" x14ac:dyDescent="0.25">
      <c r="A479" s="2">
        <v>45839</v>
      </c>
      <c r="B479" s="1" t="s">
        <v>210</v>
      </c>
      <c r="C479" s="4">
        <v>3.1724137931034484</v>
      </c>
      <c r="D479" s="4">
        <v>0.28868965517241385</v>
      </c>
      <c r="E479" s="4">
        <v>711.25517241379305</v>
      </c>
      <c r="F479" s="1" t="s">
        <v>509</v>
      </c>
      <c r="G479" s="1">
        <v>2</v>
      </c>
      <c r="H479" s="1" t="s">
        <v>505</v>
      </c>
      <c r="I4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4.665314401622718E-2</v>
      </c>
      <c r="J479" s="1" t="str">
        <f>IFERROR(INDEX('consumption_figs'!$C:$C,MATCH(Table2[[#This Row],[item_code]],'consumption_figs'!A:A,0),1),"NA")</f>
        <v>pc/heat</v>
      </c>
      <c r="K479" s="1">
        <f>+SUMIFS(prod!$E:$E,prod!$A:$A,Table2[[#This Row],[date]],prod!$G:$G,Table2[[#This Row],[production_line]],prod!$F:$F,Table2[[#This Row],[output_type]])</f>
        <v>68</v>
      </c>
      <c r="L479">
        <f>+Table2[[#This Row],[cons_qty_base_uom]]/Table2[[#This Row],[Column1]]</f>
        <v>4.665314401622718E-2</v>
      </c>
    </row>
    <row r="480" spans="1:12" x14ac:dyDescent="0.25">
      <c r="A480" s="2">
        <v>45839</v>
      </c>
      <c r="B480" s="1" t="s">
        <v>158</v>
      </c>
      <c r="C480" s="4">
        <v>10.408163265306129</v>
      </c>
      <c r="D480" s="4">
        <v>0.48085714285714287</v>
      </c>
      <c r="E480" s="4">
        <v>2705.0816326530626</v>
      </c>
      <c r="F480" s="1" t="s">
        <v>509</v>
      </c>
      <c r="G480" s="1">
        <v>2</v>
      </c>
      <c r="H480" s="1" t="s">
        <v>505</v>
      </c>
      <c r="I4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0.15306122448979601</v>
      </c>
      <c r="J480" s="1" t="str">
        <f>IFERROR(INDEX('consumption_figs'!$C:$C,MATCH(Table2[[#This Row],[item_code]],'consumption_figs'!A:A,0),1),"NA")</f>
        <v>pc/heat</v>
      </c>
      <c r="K480" s="1">
        <f>+SUMIFS(prod!$E:$E,prod!$A:$A,Table2[[#This Row],[date]],prod!$G:$G,Table2[[#This Row],[production_line]],prod!$F:$F,Table2[[#This Row],[output_type]])</f>
        <v>68</v>
      </c>
      <c r="L480">
        <f>+Table2[[#This Row],[cons_qty_base_uom]]/Table2[[#This Row],[Column1]]</f>
        <v>0.15306122448979601</v>
      </c>
    </row>
    <row r="481" spans="1:12" x14ac:dyDescent="0.25">
      <c r="A481" s="2">
        <v>45839</v>
      </c>
      <c r="B481" s="1" t="s">
        <v>159</v>
      </c>
      <c r="C481" s="4">
        <v>93.268965517241384</v>
      </c>
      <c r="D481" s="4">
        <v>4.0105655172413801</v>
      </c>
      <c r="E481" s="4">
        <v>20845.61379310345</v>
      </c>
      <c r="F481" s="1" t="s">
        <v>510</v>
      </c>
      <c r="G481" s="1">
        <v>2</v>
      </c>
      <c r="H481" s="1" t="s">
        <v>505</v>
      </c>
      <c r="I4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0.22528735632183908</v>
      </c>
      <c r="J481" s="1" t="str">
        <f>IFERROR(INDEX('consumption_figs'!$C:$C,MATCH(Table2[[#This Row],[item_code]],'consumption_figs'!A:A,0),1),"NA")</f>
        <v>pc/heat</v>
      </c>
      <c r="K481" s="1">
        <f>+SUMIFS(prod!$E:$E,prod!$A:$A,Table2[[#This Row],[date]],prod!$G:$G,Table2[[#This Row],[production_line]],prod!$F:$F,Table2[[#This Row],[output_type]])</f>
        <v>414</v>
      </c>
      <c r="L481">
        <f>+Table2[[#This Row],[cons_qty_base_uom]]/Table2[[#This Row],[Column1]]</f>
        <v>0.22528735632183908</v>
      </c>
    </row>
    <row r="482" spans="1:12" x14ac:dyDescent="0.25">
      <c r="A482" s="2">
        <v>45839</v>
      </c>
      <c r="B482" s="1" t="s">
        <v>154</v>
      </c>
      <c r="C482" s="4">
        <v>68.693877551020421</v>
      </c>
      <c r="D482" s="4">
        <v>2.9538367346938765E-3</v>
      </c>
      <c r="E482" s="4">
        <v>261.03673469387758</v>
      </c>
      <c r="F482" s="1" t="s">
        <v>509</v>
      </c>
      <c r="G482" s="1">
        <v>2</v>
      </c>
      <c r="H482" s="1" t="s">
        <v>505</v>
      </c>
      <c r="I4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1.0102040816326532</v>
      </c>
      <c r="J482" s="1" t="str">
        <f>IFERROR(INDEX('consumption_figs'!$C:$C,MATCH(Table2[[#This Row],[item_code]],'consumption_figs'!A:A,0),1),"NA")</f>
        <v>pc/heat</v>
      </c>
      <c r="K482" s="1">
        <f>+SUMIFS(prod!$E:$E,prod!$A:$A,Table2[[#This Row],[date]],prod!$G:$G,Table2[[#This Row],[production_line]],prod!$F:$F,Table2[[#This Row],[output_type]])</f>
        <v>68</v>
      </c>
      <c r="L482">
        <f>+Table2[[#This Row],[cons_qty_base_uom]]/Table2[[#This Row],[Column1]]</f>
        <v>1.0102040816326532</v>
      </c>
    </row>
    <row r="483" spans="1:12" x14ac:dyDescent="0.25">
      <c r="A483" s="2">
        <v>45839</v>
      </c>
      <c r="B483" s="1" t="s">
        <v>155</v>
      </c>
      <c r="C483" s="4">
        <v>7.724137931034484</v>
      </c>
      <c r="D483" s="4">
        <v>0.14830344827586217</v>
      </c>
      <c r="E483" s="4">
        <v>686.67586206896567</v>
      </c>
      <c r="F483" s="1" t="s">
        <v>509</v>
      </c>
      <c r="G483" s="1">
        <v>2</v>
      </c>
      <c r="H483" s="1" t="s">
        <v>505</v>
      </c>
      <c r="I4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0.11359026369168358</v>
      </c>
      <c r="J483" s="1" t="str">
        <f>IFERROR(INDEX('consumption_figs'!$C:$C,MATCH(Table2[[#This Row],[item_code]],'consumption_figs'!A:A,0),1),"NA")</f>
        <v>pc/heat</v>
      </c>
      <c r="K483" s="1">
        <f>+SUMIFS(prod!$E:$E,prod!$A:$A,Table2[[#This Row],[date]],prod!$G:$G,Table2[[#This Row],[production_line]],prod!$F:$F,Table2[[#This Row],[output_type]])</f>
        <v>68</v>
      </c>
      <c r="L483">
        <f>+Table2[[#This Row],[cons_qty_base_uom]]/Table2[[#This Row],[Column1]]</f>
        <v>0.11359026369168358</v>
      </c>
    </row>
    <row r="484" spans="1:12" x14ac:dyDescent="0.25">
      <c r="A484" s="2">
        <v>45839</v>
      </c>
      <c r="B484" s="1" t="s">
        <v>208</v>
      </c>
      <c r="C484" s="4">
        <v>7.5862068965517295</v>
      </c>
      <c r="D484" s="4">
        <v>0.18396551724137944</v>
      </c>
      <c r="E484" s="4">
        <v>490.82758620689691</v>
      </c>
      <c r="F484" s="1" t="s">
        <v>509</v>
      </c>
      <c r="G484" s="1">
        <v>2</v>
      </c>
      <c r="H484" s="1" t="s">
        <v>505</v>
      </c>
      <c r="I4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0.11156186612576073</v>
      </c>
      <c r="J484" s="1" t="str">
        <f>IFERROR(INDEX('consumption_figs'!$C:$C,MATCH(Table2[[#This Row],[item_code]],'consumption_figs'!A:A,0),1),"NA")</f>
        <v>pc/heat</v>
      </c>
      <c r="K484" s="1">
        <f>+SUMIFS(prod!$E:$E,prod!$A:$A,Table2[[#This Row],[date]],prod!$G:$G,Table2[[#This Row],[production_line]],prod!$F:$F,Table2[[#This Row],[output_type]])</f>
        <v>68</v>
      </c>
      <c r="L484">
        <f>+Table2[[#This Row],[cons_qty_base_uom]]/Table2[[#This Row],[Column1]]</f>
        <v>0.11156186612576073</v>
      </c>
    </row>
    <row r="485" spans="1:12" x14ac:dyDescent="0.25">
      <c r="A485" s="2">
        <v>45839</v>
      </c>
      <c r="B485" s="1" t="s">
        <v>156</v>
      </c>
      <c r="C485" s="4">
        <v>9.2413793103448327</v>
      </c>
      <c r="D485" s="4">
        <v>0.51382068965517247</v>
      </c>
      <c r="E485" s="4">
        <v>2065.4482758620702</v>
      </c>
      <c r="F485" s="1" t="s">
        <v>509</v>
      </c>
      <c r="G485" s="1">
        <v>2</v>
      </c>
      <c r="H485" s="1" t="s">
        <v>505</v>
      </c>
      <c r="I4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0.13590263691683577</v>
      </c>
      <c r="J485" s="1" t="str">
        <f>IFERROR(INDEX('consumption_figs'!$C:$C,MATCH(Table2[[#This Row],[item_code]],'consumption_figs'!A:A,0),1),"NA")</f>
        <v>pc/heat</v>
      </c>
      <c r="K485" s="1">
        <f>+SUMIFS(prod!$E:$E,prod!$A:$A,Table2[[#This Row],[date]],prod!$G:$G,Table2[[#This Row],[production_line]],prod!$F:$F,Table2[[#This Row],[output_type]])</f>
        <v>68</v>
      </c>
      <c r="L485">
        <f>+Table2[[#This Row],[cons_qty_base_uom]]/Table2[[#This Row],[Column1]]</f>
        <v>0.13590263691683577</v>
      </c>
    </row>
    <row r="486" spans="1:12" x14ac:dyDescent="0.25">
      <c r="A486" s="2">
        <v>45839</v>
      </c>
      <c r="B486" s="1" t="s">
        <v>157</v>
      </c>
      <c r="C486" s="4">
        <v>8.1379310344827616</v>
      </c>
      <c r="D486" s="4">
        <v>0.308753103448276</v>
      </c>
      <c r="E486" s="4">
        <v>9491.2689655172453</v>
      </c>
      <c r="F486" s="1" t="s">
        <v>509</v>
      </c>
      <c r="G486" s="1">
        <v>2</v>
      </c>
      <c r="H486" s="1" t="s">
        <v>505</v>
      </c>
      <c r="I4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0.11967545638945237</v>
      </c>
      <c r="J486" s="1" t="str">
        <f>IFERROR(INDEX('consumption_figs'!$C:$C,MATCH(Table2[[#This Row],[item_code]],'consumption_figs'!A:A,0),1),"NA")</f>
        <v>pc/heat</v>
      </c>
      <c r="K486" s="1">
        <f>+SUMIFS(prod!$E:$E,prod!$A:$A,Table2[[#This Row],[date]],prod!$G:$G,Table2[[#This Row],[production_line]],prod!$F:$F,Table2[[#This Row],[output_type]])</f>
        <v>68</v>
      </c>
      <c r="L486">
        <f>+Table2[[#This Row],[cons_qty_base_uom]]/Table2[[#This Row],[Column1]]</f>
        <v>0.11967545638945237</v>
      </c>
    </row>
    <row r="487" spans="1:12" x14ac:dyDescent="0.25">
      <c r="A487" s="2">
        <v>45839</v>
      </c>
      <c r="B487" s="1" t="s">
        <v>266</v>
      </c>
      <c r="C487" s="4">
        <v>2.1623006219434728</v>
      </c>
      <c r="D487" s="4">
        <v>2.1623006219434728</v>
      </c>
      <c r="E487" s="4">
        <v>4446.2522768774861</v>
      </c>
      <c r="F487" s="1" t="s">
        <v>509</v>
      </c>
      <c r="G487" s="1">
        <v>2</v>
      </c>
      <c r="H487" s="1" t="s">
        <v>505</v>
      </c>
      <c r="I4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0.17664411583559128</v>
      </c>
      <c r="J487" s="1" t="str">
        <f>IFERROR(INDEX('consumption_figs'!$C:$C,MATCH(Table2[[#This Row],[item_code]],'consumption_figs'!A:A,0),1),"NA")</f>
        <v>kg/ton</v>
      </c>
      <c r="K487" s="1">
        <f>+SUMIFS(prod!$E:$E,prod!$A:$A,Table2[[#This Row],[date]],prod!$G:$G,Table2[[#This Row],[production_line]],prod!$F:$F,Table2[[#This Row],[output_type]])</f>
        <v>68</v>
      </c>
      <c r="L487">
        <f>+Table2[[#This Row],[cons_qty_base_uom]]/Table2[[#This Row],[Column1]]</f>
        <v>3.1798538557992251E-2</v>
      </c>
    </row>
    <row r="488" spans="1:12" x14ac:dyDescent="0.25">
      <c r="A488" s="2">
        <v>45839</v>
      </c>
      <c r="B488" s="1" t="s">
        <v>268</v>
      </c>
      <c r="C488" s="4">
        <v>1.7477663058195887</v>
      </c>
      <c r="D488" s="4">
        <v>1.7477663058195887</v>
      </c>
      <c r="E488" s="4">
        <v>2977.8791871815315</v>
      </c>
      <c r="F488" s="1" t="s">
        <v>509</v>
      </c>
      <c r="G488" s="1">
        <v>2</v>
      </c>
      <c r="H488" s="1" t="s">
        <v>505</v>
      </c>
      <c r="I4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0.14277969984638417</v>
      </c>
      <c r="J488" s="1" t="str">
        <f>IFERROR(INDEX('consumption_figs'!$C:$C,MATCH(Table2[[#This Row],[item_code]],'consumption_figs'!A:A,0),1),"NA")</f>
        <v>kg/ton</v>
      </c>
      <c r="K488" s="1">
        <f>+SUMIFS(prod!$E:$E,prod!$A:$A,Table2[[#This Row],[date]],prod!$G:$G,Table2[[#This Row],[production_line]],prod!$F:$F,Table2[[#This Row],[output_type]])</f>
        <v>68</v>
      </c>
      <c r="L488">
        <f>+Table2[[#This Row],[cons_qty_base_uom]]/Table2[[#This Row],[Column1]]</f>
        <v>2.5702445673817482E-2</v>
      </c>
    </row>
    <row r="489" spans="1:12" x14ac:dyDescent="0.25">
      <c r="A489" s="2">
        <v>45839</v>
      </c>
      <c r="B489" s="1" t="s">
        <v>267</v>
      </c>
      <c r="C489" s="4">
        <v>0.10363357903096981</v>
      </c>
      <c r="D489" s="4">
        <v>0.10363357903096981</v>
      </c>
      <c r="E489" s="4">
        <v>590.6595836870124</v>
      </c>
      <c r="F489" s="1" t="s">
        <v>509</v>
      </c>
      <c r="G489" s="1">
        <v>2</v>
      </c>
      <c r="H489" s="1" t="s">
        <v>505</v>
      </c>
      <c r="I4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8.4661039973016761E-3</v>
      </c>
      <c r="J489" s="1" t="str">
        <f>IFERROR(INDEX('consumption_figs'!$C:$C,MATCH(Table2[[#This Row],[item_code]],'consumption_figs'!A:A,0),1),"NA")</f>
        <v>kg/ton</v>
      </c>
      <c r="K489" s="1">
        <f>+SUMIFS(prod!$E:$E,prod!$A:$A,Table2[[#This Row],[date]],prod!$G:$G,Table2[[#This Row],[production_line]],prod!$F:$F,Table2[[#This Row],[output_type]])</f>
        <v>68</v>
      </c>
      <c r="L489">
        <f>+Table2[[#This Row],[cons_qty_base_uom]]/Table2[[#This Row],[Column1]]</f>
        <v>1.5240232210436738E-3</v>
      </c>
    </row>
    <row r="490" spans="1:12" x14ac:dyDescent="0.25">
      <c r="A490" s="2">
        <v>45839</v>
      </c>
      <c r="B490" s="1" t="s">
        <v>269</v>
      </c>
      <c r="C490" s="4">
        <v>7.0022688534439048E-2</v>
      </c>
      <c r="D490" s="4">
        <v>7.0022688534439048E-2</v>
      </c>
      <c r="E490" s="4">
        <v>134.04443266147666</v>
      </c>
      <c r="F490" s="1" t="s">
        <v>509</v>
      </c>
      <c r="G490" s="1">
        <v>2</v>
      </c>
      <c r="H490" s="1" t="s">
        <v>505</v>
      </c>
      <c r="I4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5.7203405387173476E-3</v>
      </c>
      <c r="J490" s="1" t="str">
        <f>IFERROR(INDEX('consumption_figs'!$C:$C,MATCH(Table2[[#This Row],[item_code]],'consumption_figs'!A:A,0),1),"NA")</f>
        <v>kg/ton</v>
      </c>
      <c r="K490" s="1">
        <f>+SUMIFS(prod!$E:$E,prod!$A:$A,Table2[[#This Row],[date]],prod!$G:$G,Table2[[#This Row],[production_line]],prod!$F:$F,Table2[[#This Row],[output_type]])</f>
        <v>68</v>
      </c>
      <c r="L490">
        <f>+Table2[[#This Row],[cons_qty_base_uom]]/Table2[[#This Row],[Column1]]</f>
        <v>1.0297454196241036E-3</v>
      </c>
    </row>
    <row r="491" spans="1:12" x14ac:dyDescent="0.25">
      <c r="A491" s="2">
        <v>45839</v>
      </c>
      <c r="B491" s="1" t="s">
        <v>284</v>
      </c>
      <c r="C491" s="4">
        <v>0.37812251808597352</v>
      </c>
      <c r="D491" s="4">
        <v>0.37812251808597352</v>
      </c>
      <c r="E491" s="4">
        <v>446.52488160772617</v>
      </c>
      <c r="F491" s="1" t="s">
        <v>509</v>
      </c>
      <c r="G491" s="1">
        <v>2</v>
      </c>
      <c r="H491" s="1" t="s">
        <v>505</v>
      </c>
      <c r="I4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3.0889838909073892E-2</v>
      </c>
      <c r="J491" s="1" t="str">
        <f>IFERROR(INDEX('consumption_figs'!$C:$C,MATCH(Table2[[#This Row],[item_code]],'consumption_figs'!A:A,0),1),"NA")</f>
        <v>kg/ton</v>
      </c>
      <c r="K491" s="1">
        <f>+SUMIFS(prod!$E:$E,prod!$A:$A,Table2[[#This Row],[date]],prod!$G:$G,Table2[[#This Row],[production_line]],prod!$F:$F,Table2[[#This Row],[output_type]])</f>
        <v>68</v>
      </c>
      <c r="L491">
        <f>+Table2[[#This Row],[cons_qty_base_uom]]/Table2[[#This Row],[Column1]]</f>
        <v>5.5606252659701986E-3</v>
      </c>
    </row>
    <row r="492" spans="1:12" x14ac:dyDescent="0.25">
      <c r="A492" s="2">
        <v>45870</v>
      </c>
      <c r="B492" s="1" t="s">
        <v>270</v>
      </c>
      <c r="C492" s="4">
        <v>2.62</v>
      </c>
      <c r="D492" s="4">
        <v>2.62</v>
      </c>
      <c r="E492" s="4">
        <v>83.630400000000009</v>
      </c>
      <c r="F492" s="1" t="s">
        <v>510</v>
      </c>
      <c r="G492" s="1">
        <v>2</v>
      </c>
      <c r="H492" s="1" t="s">
        <v>505</v>
      </c>
      <c r="I4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8.4516129032258067E-2</v>
      </c>
      <c r="J492" s="1" t="str">
        <f>IFERROR(INDEX('consumption_figs'!$C:$C,MATCH(Table2[[#This Row],[item_code]],'consumption_figs'!A:A,0),1),"NA")</f>
        <v>NA</v>
      </c>
      <c r="K492" s="1">
        <f>+SUMIFS(prod!$E:$E,prod!$A:$A,Table2[[#This Row],[date]],prod!$G:$G,Table2[[#This Row],[production_line]],prod!$F:$F,Table2[[#This Row],[output_type]])</f>
        <v>476</v>
      </c>
      <c r="L492">
        <f>+Table2[[#This Row],[cons_qty_base_uom]]/Table2[[#This Row],[Column1]]</f>
        <v>5.5042016806722688E-3</v>
      </c>
    </row>
    <row r="493" spans="1:12" x14ac:dyDescent="0.25">
      <c r="A493" s="2">
        <v>45870</v>
      </c>
      <c r="B493" s="1" t="s">
        <v>57</v>
      </c>
      <c r="C493" s="4">
        <v>0.13964410511220185</v>
      </c>
      <c r="D493" s="4">
        <v>0</v>
      </c>
      <c r="E493" s="4">
        <v>244.37718394635323</v>
      </c>
      <c r="F493" s="1" t="s">
        <v>509</v>
      </c>
      <c r="G493" s="1">
        <v>2</v>
      </c>
      <c r="H493" s="1" t="s">
        <v>505</v>
      </c>
      <c r="I4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4.8153139693862708E-3</v>
      </c>
      <c r="J493" s="1" t="str">
        <f>IFERROR(INDEX('consumption_figs'!$C:$C,MATCH(Table2[[#This Row],[item_code]],'consumption_figs'!A:A,0),1),"NA")</f>
        <v>pc/heat</v>
      </c>
      <c r="K493" s="1">
        <f>+SUMIFS(prod!$E:$E,prod!$A:$A,Table2[[#This Row],[date]],prod!$G:$G,Table2[[#This Row],[production_line]],prod!$F:$F,Table2[[#This Row],[output_type]])</f>
        <v>29</v>
      </c>
      <c r="L493">
        <f>+Table2[[#This Row],[cons_qty_base_uom]]/Table2[[#This Row],[Column1]]</f>
        <v>4.8153139693862708E-3</v>
      </c>
    </row>
    <row r="494" spans="1:12" x14ac:dyDescent="0.25">
      <c r="A494" s="2">
        <v>45870</v>
      </c>
      <c r="B494" s="1" t="s">
        <v>276</v>
      </c>
      <c r="C494" s="4">
        <v>0.68755499000181775</v>
      </c>
      <c r="D494" s="4">
        <v>0.68755499000181775</v>
      </c>
      <c r="E494" s="4">
        <v>14782.432285039082</v>
      </c>
      <c r="F494" s="1" t="s">
        <v>509</v>
      </c>
      <c r="G494" s="1">
        <v>2</v>
      </c>
      <c r="H494" s="1" t="s">
        <v>505</v>
      </c>
      <c r="I4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0.13044109087494171</v>
      </c>
      <c r="J494" s="1" t="str">
        <f>IFERROR(INDEX('consumption_figs'!$C:$C,MATCH(Table2[[#This Row],[item_code]],'consumption_figs'!A:A,0),1),"NA")</f>
        <v>kg/ton</v>
      </c>
      <c r="K494" s="1">
        <f>+SUMIFS(prod!$E:$E,prod!$A:$A,Table2[[#This Row],[date]],prod!$G:$G,Table2[[#This Row],[production_line]],prod!$F:$F,Table2[[#This Row],[output_type]])</f>
        <v>29</v>
      </c>
      <c r="L494">
        <f>+Table2[[#This Row],[cons_qty_base_uom]]/Table2[[#This Row],[Column1]]</f>
        <v>2.3708792758683369E-2</v>
      </c>
    </row>
    <row r="495" spans="1:12" x14ac:dyDescent="0.25">
      <c r="A495" s="2">
        <v>45870</v>
      </c>
      <c r="B495" s="1" t="s">
        <v>277</v>
      </c>
      <c r="C495" s="4">
        <v>0.58598436647882202</v>
      </c>
      <c r="D495" s="4">
        <v>0.58598436647882202</v>
      </c>
      <c r="E495" s="4">
        <v>732.48045809852749</v>
      </c>
      <c r="F495" s="1" t="s">
        <v>509</v>
      </c>
      <c r="G495" s="1">
        <v>2</v>
      </c>
      <c r="H495" s="1" t="s">
        <v>505</v>
      </c>
      <c r="I4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0.11117138426841625</v>
      </c>
      <c r="J495" s="1" t="str">
        <f>IFERROR(INDEX('consumption_figs'!$C:$C,MATCH(Table2[[#This Row],[item_code]],'consumption_figs'!A:A,0),1),"NA")</f>
        <v>kg/ton</v>
      </c>
      <c r="K495" s="1">
        <f>+SUMIFS(prod!$E:$E,prod!$A:$A,Table2[[#This Row],[date]],prod!$G:$G,Table2[[#This Row],[production_line]],prod!$F:$F,Table2[[#This Row],[output_type]])</f>
        <v>29</v>
      </c>
      <c r="L495">
        <f>+Table2[[#This Row],[cons_qty_base_uom]]/Table2[[#This Row],[Column1]]</f>
        <v>2.0206357464786967E-2</v>
      </c>
    </row>
    <row r="496" spans="1:12" x14ac:dyDescent="0.25">
      <c r="A496" s="2">
        <v>45870</v>
      </c>
      <c r="B496" s="1" t="s">
        <v>207</v>
      </c>
      <c r="C496" s="4">
        <v>4.5761300742522328</v>
      </c>
      <c r="D496" s="4">
        <v>0</v>
      </c>
      <c r="E496" s="4">
        <v>640.65821039531261</v>
      </c>
      <c r="F496" s="1" t="s">
        <v>509</v>
      </c>
      <c r="G496" s="1">
        <v>2</v>
      </c>
      <c r="H496" s="1" t="s">
        <v>505</v>
      </c>
      <c r="I4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0.15779758876731836</v>
      </c>
      <c r="J496" s="1" t="str">
        <f>IFERROR(INDEX('consumption_figs'!$C:$C,MATCH(Table2[[#This Row],[item_code]],'consumption_figs'!A:A,0),1),"NA")</f>
        <v>pc/heat</v>
      </c>
      <c r="K496" s="1">
        <f>+SUMIFS(prod!$E:$E,prod!$A:$A,Table2[[#This Row],[date]],prod!$G:$G,Table2[[#This Row],[production_line]],prod!$F:$F,Table2[[#This Row],[output_type]])</f>
        <v>29</v>
      </c>
      <c r="L496">
        <f>+Table2[[#This Row],[cons_qty_base_uom]]/Table2[[#This Row],[Column1]]</f>
        <v>0.15779758876731836</v>
      </c>
    </row>
    <row r="497" spans="1:12" x14ac:dyDescent="0.25">
      <c r="A497" s="2">
        <v>45870</v>
      </c>
      <c r="B497" s="1" t="s">
        <v>206</v>
      </c>
      <c r="C497" s="4">
        <v>1.3888888888888893</v>
      </c>
      <c r="D497" s="4">
        <v>0.52083333333333393</v>
      </c>
      <c r="E497" s="4">
        <v>513.88888888888903</v>
      </c>
      <c r="F497" s="1" t="s">
        <v>509</v>
      </c>
      <c r="G497" s="1">
        <v>2</v>
      </c>
      <c r="H497" s="1" t="s">
        <v>505</v>
      </c>
      <c r="I4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4.7892720306513425E-2</v>
      </c>
      <c r="J497" s="1" t="str">
        <f>IFERROR(INDEX('consumption_figs'!$C:$C,MATCH(Table2[[#This Row],[item_code]],'consumption_figs'!A:A,0),1),"NA")</f>
        <v>pc/heat</v>
      </c>
      <c r="K497" s="1">
        <f>+SUMIFS(prod!$E:$E,prod!$A:$A,Table2[[#This Row],[date]],prod!$G:$G,Table2[[#This Row],[production_line]],prod!$F:$F,Table2[[#This Row],[output_type]])</f>
        <v>29</v>
      </c>
      <c r="L497">
        <f>+Table2[[#This Row],[cons_qty_base_uom]]/Table2[[#This Row],[Column1]]</f>
        <v>4.7892720306513425E-2</v>
      </c>
    </row>
    <row r="498" spans="1:12" x14ac:dyDescent="0.25">
      <c r="A498" s="2">
        <v>45870</v>
      </c>
      <c r="B498" s="1" t="s">
        <v>291</v>
      </c>
      <c r="C498" s="4">
        <v>0.10000000000000098</v>
      </c>
      <c r="D498" s="4">
        <v>0.10000000000000098</v>
      </c>
      <c r="E498" s="4">
        <v>133.0100000000013</v>
      </c>
      <c r="F498" s="1" t="s">
        <v>509</v>
      </c>
      <c r="G498" s="1">
        <v>2</v>
      </c>
      <c r="H498" s="1" t="s">
        <v>505</v>
      </c>
      <c r="I4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1.8971732119142663E-2</v>
      </c>
      <c r="J498" s="1" t="str">
        <f>IFERROR(INDEX('consumption_figs'!$C:$C,MATCH(Table2[[#This Row],[item_code]],'consumption_figs'!A:A,0),1),"NA")</f>
        <v>kg/ton</v>
      </c>
      <c r="K498" s="1">
        <f>+SUMIFS(prod!$E:$E,prod!$A:$A,Table2[[#This Row],[date]],prod!$G:$G,Table2[[#This Row],[production_line]],prod!$F:$F,Table2[[#This Row],[output_type]])</f>
        <v>29</v>
      </c>
      <c r="L498">
        <f>+Table2[[#This Row],[cons_qty_base_uom]]/Table2[[#This Row],[Column1]]</f>
        <v>3.4482758620689993E-3</v>
      </c>
    </row>
    <row r="499" spans="1:12" x14ac:dyDescent="0.25">
      <c r="A499" s="2">
        <v>45870</v>
      </c>
      <c r="B499" s="1" t="s">
        <v>218</v>
      </c>
      <c r="C499" s="4">
        <v>5.645161290322581</v>
      </c>
      <c r="D499" s="4">
        <v>5.645161290322581</v>
      </c>
      <c r="E499" s="4">
        <v>5819.1451612903229</v>
      </c>
      <c r="F499" s="1" t="s">
        <v>510</v>
      </c>
      <c r="G499" s="1">
        <v>2</v>
      </c>
      <c r="H499" s="1" t="s">
        <v>505</v>
      </c>
      <c r="I4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6.3935955900996461E-2</v>
      </c>
      <c r="J499" s="1" t="str">
        <f>IFERROR(INDEX('consumption_figs'!$C:$C,MATCH(Table2[[#This Row],[item_code]],'consumption_figs'!A:A,0),1),"NA")</f>
        <v>kg/ton</v>
      </c>
      <c r="K499" s="1">
        <f>+SUMIFS(prod!$E:$E,prod!$A:$A,Table2[[#This Row],[date]],prod!$G:$G,Table2[[#This Row],[production_line]],prod!$F:$F,Table2[[#This Row],[output_type]])</f>
        <v>476</v>
      </c>
      <c r="L499">
        <f>+Table2[[#This Row],[cons_qty_base_uom]]/Table2[[#This Row],[Column1]]</f>
        <v>1.1859582542694497E-2</v>
      </c>
    </row>
    <row r="500" spans="1:12" x14ac:dyDescent="0.25">
      <c r="A500" s="2">
        <v>45870</v>
      </c>
      <c r="B500" s="1" t="s">
        <v>289</v>
      </c>
      <c r="C500" s="4">
        <v>7.375</v>
      </c>
      <c r="D500" s="4">
        <v>7.375</v>
      </c>
      <c r="E500" s="4">
        <v>4252.8674999999994</v>
      </c>
      <c r="F500" s="1" t="s">
        <v>509</v>
      </c>
      <c r="G500" s="1">
        <v>2</v>
      </c>
      <c r="H500" s="1" t="s">
        <v>505</v>
      </c>
      <c r="I5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1.3991652437867577</v>
      </c>
      <c r="J500" s="1" t="str">
        <f>IFERROR(INDEX('consumption_figs'!$C:$C,MATCH(Table2[[#This Row],[item_code]],'consumption_figs'!A:A,0),1),"NA")</f>
        <v>kg/ton</v>
      </c>
      <c r="K500" s="1">
        <f>+SUMIFS(prod!$E:$E,prod!$A:$A,Table2[[#This Row],[date]],prod!$G:$G,Table2[[#This Row],[production_line]],prod!$F:$F,Table2[[#This Row],[output_type]])</f>
        <v>29</v>
      </c>
      <c r="L500">
        <f>+Table2[[#This Row],[cons_qty_base_uom]]/Table2[[#This Row],[Column1]]</f>
        <v>0.25431034482758619</v>
      </c>
    </row>
    <row r="501" spans="1:12" x14ac:dyDescent="0.25">
      <c r="A501" s="2">
        <v>45870</v>
      </c>
      <c r="B501" s="1" t="s">
        <v>41</v>
      </c>
      <c r="C501" s="4">
        <v>223.95138888888889</v>
      </c>
      <c r="D501" s="4">
        <v>0.40311249999999998</v>
      </c>
      <c r="E501" s="4">
        <v>2217.1187500000001</v>
      </c>
      <c r="F501" s="1" t="s">
        <v>510</v>
      </c>
      <c r="G501" s="1">
        <v>2</v>
      </c>
      <c r="H501" s="1" t="s">
        <v>505</v>
      </c>
      <c r="I50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0.4704861111111111</v>
      </c>
      <c r="J501" s="1" t="str">
        <f>IFERROR(INDEX('consumption_figs'!$C:$C,MATCH(Table2[[#This Row],[item_code]],'consumption_figs'!A:A,0),1),"NA")</f>
        <v>pc/heat</v>
      </c>
      <c r="K501" s="1">
        <f>+SUMIFS(prod!$E:$E,prod!$A:$A,Table2[[#This Row],[date]],prod!$G:$G,Table2[[#This Row],[production_line]],prod!$F:$F,Table2[[#This Row],[output_type]])</f>
        <v>476</v>
      </c>
      <c r="L501">
        <f>+Table2[[#This Row],[cons_qty_base_uom]]/Table2[[#This Row],[Column1]]</f>
        <v>0.4704861111111111</v>
      </c>
    </row>
    <row r="502" spans="1:12" x14ac:dyDescent="0.25">
      <c r="A502" s="2">
        <v>45870</v>
      </c>
      <c r="B502" s="1" t="s">
        <v>42</v>
      </c>
      <c r="C502" s="4">
        <v>34.708333333333336</v>
      </c>
      <c r="D502" s="4">
        <v>6.2475000000000017E-2</v>
      </c>
      <c r="E502" s="4">
        <v>534.50833333333333</v>
      </c>
      <c r="F502" s="1" t="s">
        <v>510</v>
      </c>
      <c r="G502" s="1">
        <v>2</v>
      </c>
      <c r="H502" s="1" t="s">
        <v>505</v>
      </c>
      <c r="I50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2.0153225806451617E-3</v>
      </c>
      <c r="J502" s="1" t="str">
        <f>IFERROR(INDEX('consumption_figs'!$C:$C,MATCH(Table2[[#This Row],[item_code]],'consumption_figs'!A:A,0),1),"NA")</f>
        <v>NA</v>
      </c>
      <c r="K502" s="1">
        <f>+SUMIFS(prod!$E:$E,prod!$A:$A,Table2[[#This Row],[date]],prod!$G:$G,Table2[[#This Row],[production_line]],prod!$F:$F,Table2[[#This Row],[output_type]])</f>
        <v>476</v>
      </c>
      <c r="L502">
        <f>+Table2[[#This Row],[cons_qty_base_uom]]/Table2[[#This Row],[Column1]]</f>
        <v>7.2916666666666671E-2</v>
      </c>
    </row>
    <row r="503" spans="1:12" x14ac:dyDescent="0.25">
      <c r="A503" s="2">
        <v>45870</v>
      </c>
      <c r="B503" s="1" t="s">
        <v>45</v>
      </c>
      <c r="C503" s="4">
        <v>52.0625</v>
      </c>
      <c r="D503" s="4">
        <v>9.3712500000000004E-2</v>
      </c>
      <c r="E503" s="4">
        <v>773.12812499999995</v>
      </c>
      <c r="F503" s="1" t="s">
        <v>510</v>
      </c>
      <c r="G503" s="1">
        <v>2</v>
      </c>
      <c r="H503" s="1" t="s">
        <v>505</v>
      </c>
      <c r="I50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0.109375</v>
      </c>
      <c r="J503" s="1" t="str">
        <f>IFERROR(INDEX('consumption_figs'!$C:$C,MATCH(Table2[[#This Row],[item_code]],'consumption_figs'!A:A,0),1),"NA")</f>
        <v>pc/heat</v>
      </c>
      <c r="K503" s="1">
        <f>+SUMIFS(prod!$E:$E,prod!$A:$A,Table2[[#This Row],[date]],prod!$G:$G,Table2[[#This Row],[production_line]],prod!$F:$F,Table2[[#This Row],[output_type]])</f>
        <v>476</v>
      </c>
      <c r="L503">
        <f>+Table2[[#This Row],[cons_qty_base_uom]]/Table2[[#This Row],[Column1]]</f>
        <v>0.109375</v>
      </c>
    </row>
    <row r="504" spans="1:12" x14ac:dyDescent="0.25">
      <c r="A504" s="2">
        <v>45870</v>
      </c>
      <c r="B504" s="1" t="s">
        <v>44</v>
      </c>
      <c r="C504" s="4">
        <v>116.52083333333334</v>
      </c>
      <c r="D504" s="4">
        <v>0.20973750000000002</v>
      </c>
      <c r="E504" s="4">
        <v>1730.3343750000001</v>
      </c>
      <c r="F504" s="1" t="s">
        <v>510</v>
      </c>
      <c r="G504" s="1">
        <v>2</v>
      </c>
      <c r="H504" s="1" t="s">
        <v>505</v>
      </c>
      <c r="I50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0.24479166666666669</v>
      </c>
      <c r="J504" s="1" t="str">
        <f>IFERROR(INDEX('consumption_figs'!$C:$C,MATCH(Table2[[#This Row],[item_code]],'consumption_figs'!A:A,0),1),"NA")</f>
        <v>pc/heat</v>
      </c>
      <c r="K504" s="1">
        <f>+SUMIFS(prod!$E:$E,prod!$A:$A,Table2[[#This Row],[date]],prod!$G:$G,Table2[[#This Row],[production_line]],prod!$F:$F,Table2[[#This Row],[output_type]])</f>
        <v>476</v>
      </c>
      <c r="L504">
        <f>+Table2[[#This Row],[cons_qty_base_uom]]/Table2[[#This Row],[Column1]]</f>
        <v>0.24479166666666669</v>
      </c>
    </row>
    <row r="505" spans="1:12" x14ac:dyDescent="0.25">
      <c r="A505" s="2">
        <v>45870</v>
      </c>
      <c r="B505" s="1" t="s">
        <v>47</v>
      </c>
      <c r="C505" s="4">
        <v>533.84722222222217</v>
      </c>
      <c r="D505" s="4">
        <v>0.96092500000000003</v>
      </c>
      <c r="E505" s="4">
        <v>7927.6312499999995</v>
      </c>
      <c r="F505" s="1" t="s">
        <v>510</v>
      </c>
      <c r="G505" s="1">
        <v>2</v>
      </c>
      <c r="H505" s="1" t="s">
        <v>505</v>
      </c>
      <c r="I50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1.1215277777777777</v>
      </c>
      <c r="J505" s="1" t="str">
        <f>IFERROR(INDEX('consumption_figs'!$C:$C,MATCH(Table2[[#This Row],[item_code]],'consumption_figs'!A:A,0),1),"NA")</f>
        <v>pc/heat</v>
      </c>
      <c r="K505" s="1">
        <f>+SUMIFS(prod!$E:$E,prod!$A:$A,Table2[[#This Row],[date]],prod!$G:$G,Table2[[#This Row],[production_line]],prod!$F:$F,Table2[[#This Row],[output_type]])</f>
        <v>476</v>
      </c>
      <c r="L505">
        <f>+Table2[[#This Row],[cons_qty_base_uom]]/Table2[[#This Row],[Column1]]</f>
        <v>1.1215277777777777</v>
      </c>
    </row>
    <row r="506" spans="1:12" x14ac:dyDescent="0.25">
      <c r="A506" s="2">
        <v>45870</v>
      </c>
      <c r="B506" s="1" t="s">
        <v>46</v>
      </c>
      <c r="C506" s="4">
        <v>138.83333333333334</v>
      </c>
      <c r="D506" s="4">
        <v>0.24990000000000007</v>
      </c>
      <c r="E506" s="4">
        <v>2138.0333333333333</v>
      </c>
      <c r="F506" s="1" t="s">
        <v>510</v>
      </c>
      <c r="G506" s="1">
        <v>2</v>
      </c>
      <c r="H506" s="1" t="s">
        <v>505</v>
      </c>
      <c r="I50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0.29166666666666669</v>
      </c>
      <c r="J506" s="1" t="str">
        <f>IFERROR(INDEX('consumption_figs'!$C:$C,MATCH(Table2[[#This Row],[item_code]],'consumption_figs'!A:A,0),1),"NA")</f>
        <v>pc/heat</v>
      </c>
      <c r="K506" s="1">
        <f>+SUMIFS(prod!$E:$E,prod!$A:$A,Table2[[#This Row],[date]],prod!$G:$G,Table2[[#This Row],[production_line]],prod!$F:$F,Table2[[#This Row],[output_type]])</f>
        <v>476</v>
      </c>
      <c r="L506">
        <f>+Table2[[#This Row],[cons_qty_base_uom]]/Table2[[#This Row],[Column1]]</f>
        <v>0.29166666666666669</v>
      </c>
    </row>
    <row r="507" spans="1:12" x14ac:dyDescent="0.25">
      <c r="A507" s="2">
        <v>45870</v>
      </c>
      <c r="B507" s="1" t="s">
        <v>43</v>
      </c>
      <c r="C507" s="4">
        <v>372.70138888888891</v>
      </c>
      <c r="D507" s="4">
        <v>0.67086250000000003</v>
      </c>
      <c r="E507" s="4">
        <v>5739.6013888888892</v>
      </c>
      <c r="F507" s="1" t="s">
        <v>510</v>
      </c>
      <c r="G507" s="1">
        <v>2</v>
      </c>
      <c r="H507" s="1" t="s">
        <v>505</v>
      </c>
      <c r="I50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0.78298611111111116</v>
      </c>
      <c r="J507" s="1" t="str">
        <f>IFERROR(INDEX('consumption_figs'!$C:$C,MATCH(Table2[[#This Row],[item_code]],'consumption_figs'!A:A,0),1),"NA")</f>
        <v>pc/heat</v>
      </c>
      <c r="K507" s="1">
        <f>+SUMIFS(prod!$E:$E,prod!$A:$A,Table2[[#This Row],[date]],prod!$G:$G,Table2[[#This Row],[production_line]],prod!$F:$F,Table2[[#This Row],[output_type]])</f>
        <v>476</v>
      </c>
      <c r="L507">
        <f>+Table2[[#This Row],[cons_qty_base_uom]]/Table2[[#This Row],[Column1]]</f>
        <v>0.78298611111111116</v>
      </c>
    </row>
    <row r="508" spans="1:12" x14ac:dyDescent="0.25">
      <c r="A508" s="2">
        <v>45870</v>
      </c>
      <c r="B508" s="1" t="s">
        <v>48</v>
      </c>
      <c r="C508" s="4">
        <v>4.1319444444444446</v>
      </c>
      <c r="D508" s="4">
        <v>7.2722222222222225E-3</v>
      </c>
      <c r="E508" s="4">
        <v>61.359375</v>
      </c>
      <c r="F508" s="1" t="s">
        <v>510</v>
      </c>
      <c r="G508" s="1">
        <v>2</v>
      </c>
      <c r="H508" s="1" t="s">
        <v>505</v>
      </c>
      <c r="I50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8.6805555555555559E-3</v>
      </c>
      <c r="J508" s="1" t="str">
        <f>IFERROR(INDEX('consumption_figs'!$C:$C,MATCH(Table2[[#This Row],[item_code]],'consumption_figs'!A:A,0),1),"NA")</f>
        <v>pc/heat</v>
      </c>
      <c r="K508" s="1">
        <f>+SUMIFS(prod!$E:$E,prod!$A:$A,Table2[[#This Row],[date]],prod!$G:$G,Table2[[#This Row],[production_line]],prod!$F:$F,Table2[[#This Row],[output_type]])</f>
        <v>476</v>
      </c>
      <c r="L508">
        <f>+Table2[[#This Row],[cons_qty_base_uom]]/Table2[[#This Row],[Column1]]</f>
        <v>8.6805555555555559E-3</v>
      </c>
    </row>
    <row r="509" spans="1:12" x14ac:dyDescent="0.25">
      <c r="A509" s="2">
        <v>45870</v>
      </c>
      <c r="B509" s="1" t="s">
        <v>54</v>
      </c>
      <c r="C509" s="4">
        <v>152.88194444444446</v>
      </c>
      <c r="D509" s="4">
        <v>0.26907222222222221</v>
      </c>
      <c r="E509" s="4">
        <v>3397.0368055555555</v>
      </c>
      <c r="F509" s="1" t="s">
        <v>510</v>
      </c>
      <c r="G509" s="1">
        <v>2</v>
      </c>
      <c r="H509" s="1" t="s">
        <v>505</v>
      </c>
      <c r="I50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0.32118055555555558</v>
      </c>
      <c r="J509" s="1" t="str">
        <f>IFERROR(INDEX('consumption_figs'!$C:$C,MATCH(Table2[[#This Row],[item_code]],'consumption_figs'!A:A,0),1),"NA")</f>
        <v>pc/heat</v>
      </c>
      <c r="K509" s="1">
        <f>+SUMIFS(prod!$E:$E,prod!$A:$A,Table2[[#This Row],[date]],prod!$G:$G,Table2[[#This Row],[production_line]],prod!$F:$F,Table2[[#This Row],[output_type]])</f>
        <v>476</v>
      </c>
      <c r="L509">
        <f>+Table2[[#This Row],[cons_qty_base_uom]]/Table2[[#This Row],[Column1]]</f>
        <v>0.32118055555555558</v>
      </c>
    </row>
    <row r="510" spans="1:12" x14ac:dyDescent="0.25">
      <c r="A510" s="2">
        <v>45870</v>
      </c>
      <c r="B510" s="1" t="s">
        <v>56</v>
      </c>
      <c r="C510" s="4">
        <v>25.806451612903224</v>
      </c>
      <c r="D510" s="4">
        <v>21.754838709677419</v>
      </c>
      <c r="E510" s="4">
        <v>43096.774193548386</v>
      </c>
      <c r="F510" s="1" t="s">
        <v>510</v>
      </c>
      <c r="G510" s="1">
        <v>2</v>
      </c>
      <c r="H510" s="1" t="s">
        <v>505</v>
      </c>
      <c r="I5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5.4215234480889128E-2</v>
      </c>
      <c r="J510" s="1" t="str">
        <f>IFERROR(INDEX('consumption_figs'!$C:$C,MATCH(Table2[[#This Row],[item_code]],'consumption_figs'!A:A,0),1),"NA")</f>
        <v>pc/heat</v>
      </c>
      <c r="K510" s="1">
        <f>+SUMIFS(prod!$E:$E,prod!$A:$A,Table2[[#This Row],[date]],prod!$G:$G,Table2[[#This Row],[production_line]],prod!$F:$F,Table2[[#This Row],[output_type]])</f>
        <v>476</v>
      </c>
      <c r="L510">
        <f>+Table2[[#This Row],[cons_qty_base_uom]]/Table2[[#This Row],[Column1]]</f>
        <v>5.4215234480889128E-2</v>
      </c>
    </row>
    <row r="511" spans="1:12" x14ac:dyDescent="0.25">
      <c r="A511" s="2">
        <v>45870</v>
      </c>
      <c r="B511" s="1" t="s">
        <v>210</v>
      </c>
      <c r="C511" s="4">
        <v>2.7222222222222214</v>
      </c>
      <c r="D511" s="4">
        <v>0.2477222222222224</v>
      </c>
      <c r="E511" s="4">
        <v>610.32222222222197</v>
      </c>
      <c r="F511" s="1" t="s">
        <v>509</v>
      </c>
      <c r="G511" s="1">
        <v>2</v>
      </c>
      <c r="H511" s="1" t="s">
        <v>505</v>
      </c>
      <c r="I5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9.3869731800766257E-2</v>
      </c>
      <c r="J511" s="1" t="str">
        <f>IFERROR(INDEX('consumption_figs'!$C:$C,MATCH(Table2[[#This Row],[item_code]],'consumption_figs'!A:A,0),1),"NA")</f>
        <v>pc/heat</v>
      </c>
      <c r="K511" s="1">
        <f>+SUMIFS(prod!$E:$E,prod!$A:$A,Table2[[#This Row],[date]],prod!$G:$G,Table2[[#This Row],[production_line]],prod!$F:$F,Table2[[#This Row],[output_type]])</f>
        <v>29</v>
      </c>
      <c r="L511">
        <f>+Table2[[#This Row],[cons_qty_base_uom]]/Table2[[#This Row],[Column1]]</f>
        <v>9.3869731800766257E-2</v>
      </c>
    </row>
    <row r="512" spans="1:12" x14ac:dyDescent="0.25">
      <c r="A512" s="2">
        <v>45870</v>
      </c>
      <c r="B512" s="1" t="s">
        <v>158</v>
      </c>
      <c r="C512" s="4">
        <v>4.1760000000000019</v>
      </c>
      <c r="D512" s="4">
        <v>0.1929312000000003</v>
      </c>
      <c r="E512" s="4">
        <v>1085.3424000000005</v>
      </c>
      <c r="F512" s="1" t="s">
        <v>509</v>
      </c>
      <c r="G512" s="1">
        <v>2</v>
      </c>
      <c r="H512" s="1" t="s">
        <v>505</v>
      </c>
      <c r="I5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0.14400000000000007</v>
      </c>
      <c r="J512" s="1" t="str">
        <f>IFERROR(INDEX('consumption_figs'!$C:$C,MATCH(Table2[[#This Row],[item_code]],'consumption_figs'!A:A,0),1),"NA")</f>
        <v>pc/heat</v>
      </c>
      <c r="K512" s="1">
        <f>+SUMIFS(prod!$E:$E,prod!$A:$A,Table2[[#This Row],[date]],prod!$G:$G,Table2[[#This Row],[production_line]],prod!$F:$F,Table2[[#This Row],[output_type]])</f>
        <v>29</v>
      </c>
      <c r="L512">
        <f>+Table2[[#This Row],[cons_qty_base_uom]]/Table2[[#This Row],[Column1]]</f>
        <v>0.14400000000000007</v>
      </c>
    </row>
    <row r="513" spans="1:12" x14ac:dyDescent="0.25">
      <c r="A513" s="2">
        <v>45870</v>
      </c>
      <c r="B513" s="1" t="s">
        <v>159</v>
      </c>
      <c r="C513" s="4">
        <v>99.993055555555557</v>
      </c>
      <c r="D513" s="4">
        <v>4.2997013888888889</v>
      </c>
      <c r="E513" s="4">
        <v>22348.447916666668</v>
      </c>
      <c r="F513" s="1" t="s">
        <v>510</v>
      </c>
      <c r="G513" s="1">
        <v>2</v>
      </c>
      <c r="H513" s="1" t="s">
        <v>505</v>
      </c>
      <c r="I5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0.21006944444444445</v>
      </c>
      <c r="J513" s="1" t="str">
        <f>IFERROR(INDEX('consumption_figs'!$C:$C,MATCH(Table2[[#This Row],[item_code]],'consumption_figs'!A:A,0),1),"NA")</f>
        <v>pc/heat</v>
      </c>
      <c r="K513" s="1">
        <f>+SUMIFS(prod!$E:$E,prod!$A:$A,Table2[[#This Row],[date]],prod!$G:$G,Table2[[#This Row],[production_line]],prod!$F:$F,Table2[[#This Row],[output_type]])</f>
        <v>476</v>
      </c>
      <c r="L513">
        <f>+Table2[[#This Row],[cons_qty_base_uom]]/Table2[[#This Row],[Column1]]</f>
        <v>0.21006944444444445</v>
      </c>
    </row>
    <row r="514" spans="1:12" x14ac:dyDescent="0.25">
      <c r="A514" s="2">
        <v>45870</v>
      </c>
      <c r="B514" s="1" t="s">
        <v>154</v>
      </c>
      <c r="C514" s="4">
        <v>30.450000000000045</v>
      </c>
      <c r="D514" s="4">
        <v>1.3093500000000008E-3</v>
      </c>
      <c r="E514" s="4">
        <v>115.71000000000016</v>
      </c>
      <c r="F514" s="1" t="s">
        <v>509</v>
      </c>
      <c r="G514" s="1">
        <v>2</v>
      </c>
      <c r="H514" s="1" t="s">
        <v>505</v>
      </c>
      <c r="I5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1.0500000000000016</v>
      </c>
      <c r="J514" s="1" t="str">
        <f>IFERROR(INDEX('consumption_figs'!$C:$C,MATCH(Table2[[#This Row],[item_code]],'consumption_figs'!A:A,0),1),"NA")</f>
        <v>pc/heat</v>
      </c>
      <c r="K514" s="1">
        <f>+SUMIFS(prod!$E:$E,prod!$A:$A,Table2[[#This Row],[date]],prod!$G:$G,Table2[[#This Row],[production_line]],prod!$F:$F,Table2[[#This Row],[output_type]])</f>
        <v>29</v>
      </c>
      <c r="L514">
        <f>+Table2[[#This Row],[cons_qty_base_uom]]/Table2[[#This Row],[Column1]]</f>
        <v>1.0500000000000016</v>
      </c>
    </row>
    <row r="515" spans="1:12" x14ac:dyDescent="0.25">
      <c r="A515" s="2">
        <v>45870</v>
      </c>
      <c r="B515" s="1" t="s">
        <v>155</v>
      </c>
      <c r="C515" s="4">
        <v>4.1666666666666714</v>
      </c>
      <c r="D515" s="4">
        <v>8.0000000000000071E-2</v>
      </c>
      <c r="E515" s="4">
        <v>370.41666666666708</v>
      </c>
      <c r="F515" s="1" t="s">
        <v>509</v>
      </c>
      <c r="G515" s="1">
        <v>2</v>
      </c>
      <c r="H515" s="1" t="s">
        <v>505</v>
      </c>
      <c r="I5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0.14367816091954039</v>
      </c>
      <c r="J515" s="1" t="str">
        <f>IFERROR(INDEX('consumption_figs'!$C:$C,MATCH(Table2[[#This Row],[item_code]],'consumption_figs'!A:A,0),1),"NA")</f>
        <v>pc/heat</v>
      </c>
      <c r="K515" s="1">
        <f>+SUMIFS(prod!$E:$E,prod!$A:$A,Table2[[#This Row],[date]],prod!$G:$G,Table2[[#This Row],[production_line]],prod!$F:$F,Table2[[#This Row],[output_type]])</f>
        <v>29</v>
      </c>
      <c r="L515">
        <f>+Table2[[#This Row],[cons_qty_base_uom]]/Table2[[#This Row],[Column1]]</f>
        <v>0.14367816091954039</v>
      </c>
    </row>
    <row r="516" spans="1:12" x14ac:dyDescent="0.25">
      <c r="A516" s="2">
        <v>45870</v>
      </c>
      <c r="B516" s="1" t="s">
        <v>208</v>
      </c>
      <c r="C516" s="4">
        <v>4.1666666666666714</v>
      </c>
      <c r="D516" s="4">
        <v>0.1010416666666667</v>
      </c>
      <c r="E516" s="4">
        <v>269.58333333333366</v>
      </c>
      <c r="F516" s="1" t="s">
        <v>509</v>
      </c>
      <c r="G516" s="1">
        <v>2</v>
      </c>
      <c r="H516" s="1" t="s">
        <v>505</v>
      </c>
      <c r="I5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0.14367816091954039</v>
      </c>
      <c r="J516" s="1" t="str">
        <f>IFERROR(INDEX('consumption_figs'!$C:$C,MATCH(Table2[[#This Row],[item_code]],'consumption_figs'!A:A,0),1),"NA")</f>
        <v>pc/heat</v>
      </c>
      <c r="K516" s="1">
        <f>+SUMIFS(prod!$E:$E,prod!$A:$A,Table2[[#This Row],[date]],prod!$G:$G,Table2[[#This Row],[production_line]],prod!$F:$F,Table2[[#This Row],[output_type]])</f>
        <v>29</v>
      </c>
      <c r="L516">
        <f>+Table2[[#This Row],[cons_qty_base_uom]]/Table2[[#This Row],[Column1]]</f>
        <v>0.14367816091954039</v>
      </c>
    </row>
    <row r="517" spans="1:12" x14ac:dyDescent="0.25">
      <c r="A517" s="2">
        <v>45870</v>
      </c>
      <c r="B517" s="1" t="s">
        <v>156</v>
      </c>
      <c r="C517" s="4">
        <v>4.6666666666666714</v>
      </c>
      <c r="D517" s="4">
        <v>0.25946666666666651</v>
      </c>
      <c r="E517" s="4">
        <v>1043.0000000000011</v>
      </c>
      <c r="F517" s="1" t="s">
        <v>509</v>
      </c>
      <c r="G517" s="1">
        <v>2</v>
      </c>
      <c r="H517" s="1" t="s">
        <v>505</v>
      </c>
      <c r="I5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0.16091954022988522</v>
      </c>
      <c r="J517" s="1" t="str">
        <f>IFERROR(INDEX('consumption_figs'!$C:$C,MATCH(Table2[[#This Row],[item_code]],'consumption_figs'!A:A,0),1),"NA")</f>
        <v>pc/heat</v>
      </c>
      <c r="K517" s="1">
        <f>+SUMIFS(prod!$E:$E,prod!$A:$A,Table2[[#This Row],[date]],prod!$G:$G,Table2[[#This Row],[production_line]],prod!$F:$F,Table2[[#This Row],[output_type]])</f>
        <v>29</v>
      </c>
      <c r="L517">
        <f>+Table2[[#This Row],[cons_qty_base_uom]]/Table2[[#This Row],[Column1]]</f>
        <v>0.16091954022988522</v>
      </c>
    </row>
    <row r="518" spans="1:12" x14ac:dyDescent="0.25">
      <c r="A518" s="2">
        <v>45870</v>
      </c>
      <c r="B518" s="1" t="s">
        <v>157</v>
      </c>
      <c r="C518" s="4">
        <v>4.6666666666666714</v>
      </c>
      <c r="D518" s="4">
        <v>0.17705333333333328</v>
      </c>
      <c r="E518" s="4">
        <v>5442.733333333339</v>
      </c>
      <c r="F518" s="1" t="s">
        <v>509</v>
      </c>
      <c r="G518" s="1">
        <v>2</v>
      </c>
      <c r="H518" s="1" t="s">
        <v>505</v>
      </c>
      <c r="I5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0.16091954022988522</v>
      </c>
      <c r="J518" s="1" t="str">
        <f>IFERROR(INDEX('consumption_figs'!$C:$C,MATCH(Table2[[#This Row],[item_code]],'consumption_figs'!A:A,0),1),"NA")</f>
        <v>pc/heat</v>
      </c>
      <c r="K518" s="1">
        <f>+SUMIFS(prod!$E:$E,prod!$A:$A,Table2[[#This Row],[date]],prod!$G:$G,Table2[[#This Row],[production_line]],prod!$F:$F,Table2[[#This Row],[output_type]])</f>
        <v>29</v>
      </c>
      <c r="L518">
        <f>+Table2[[#This Row],[cons_qty_base_uom]]/Table2[[#This Row],[Column1]]</f>
        <v>0.16091954022988522</v>
      </c>
    </row>
    <row r="519" spans="1:12" x14ac:dyDescent="0.25">
      <c r="A519" s="2">
        <v>45870</v>
      </c>
      <c r="B519" s="1" t="s">
        <v>266</v>
      </c>
      <c r="C519" s="4">
        <v>1.4223626834108565</v>
      </c>
      <c r="D519" s="4">
        <v>1.4223626834108565</v>
      </c>
      <c r="E519" s="4">
        <v>2924.747491390408</v>
      </c>
      <c r="F519" s="1" t="s">
        <v>509</v>
      </c>
      <c r="G519" s="1">
        <v>2</v>
      </c>
      <c r="H519" s="1" t="s">
        <v>505</v>
      </c>
      <c r="I5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0.26984683805935433</v>
      </c>
      <c r="J519" s="1" t="str">
        <f>IFERROR(INDEX('consumption_figs'!$C:$C,MATCH(Table2[[#This Row],[item_code]],'consumption_figs'!A:A,0),1),"NA")</f>
        <v>kg/ton</v>
      </c>
      <c r="K519" s="1">
        <f>+SUMIFS(prod!$E:$E,prod!$A:$A,Table2[[#This Row],[date]],prod!$G:$G,Table2[[#This Row],[production_line]],prod!$F:$F,Table2[[#This Row],[output_type]])</f>
        <v>29</v>
      </c>
      <c r="L519">
        <f>+Table2[[#This Row],[cons_qty_base_uom]]/Table2[[#This Row],[Column1]]</f>
        <v>4.9046989083132979E-2</v>
      </c>
    </row>
    <row r="520" spans="1:12" x14ac:dyDescent="0.25">
      <c r="A520" s="2">
        <v>45870</v>
      </c>
      <c r="B520" s="1" t="s">
        <v>268</v>
      </c>
      <c r="C520" s="4">
        <v>0.38705313757930249</v>
      </c>
      <c r="D520" s="4">
        <v>0.38705313757930249</v>
      </c>
      <c r="E520" s="4">
        <v>659.46887687036713</v>
      </c>
      <c r="F520" s="1" t="s">
        <v>509</v>
      </c>
      <c r="G520" s="1">
        <v>2</v>
      </c>
      <c r="H520" s="1" t="s">
        <v>505</v>
      </c>
      <c r="I5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7.343068442028125E-2</v>
      </c>
      <c r="J520" s="1" t="str">
        <f>IFERROR(INDEX('consumption_figs'!$C:$C,MATCH(Table2[[#This Row],[item_code]],'consumption_figs'!A:A,0),1),"NA")</f>
        <v>kg/ton</v>
      </c>
      <c r="K520" s="1">
        <f>+SUMIFS(prod!$E:$E,prod!$A:$A,Table2[[#This Row],[date]],prod!$G:$G,Table2[[#This Row],[production_line]],prod!$F:$F,Table2[[#This Row],[output_type]])</f>
        <v>29</v>
      </c>
      <c r="L520">
        <f>+Table2[[#This Row],[cons_qty_base_uom]]/Table2[[#This Row],[Column1]]</f>
        <v>1.3346659916527672E-2</v>
      </c>
    </row>
    <row r="521" spans="1:12" x14ac:dyDescent="0.25">
      <c r="A521" s="2">
        <v>45870</v>
      </c>
      <c r="B521" s="1" t="s">
        <v>267</v>
      </c>
      <c r="C521" s="4">
        <v>9.5035368602061299E-2</v>
      </c>
      <c r="D521" s="4">
        <v>9.5035368602061299E-2</v>
      </c>
      <c r="E521" s="4">
        <v>541.65408334744836</v>
      </c>
      <c r="F521" s="1" t="s">
        <v>509</v>
      </c>
      <c r="G521" s="1">
        <v>2</v>
      </c>
      <c r="H521" s="1" t="s">
        <v>505</v>
      </c>
      <c r="I5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1.8029855549622709E-2</v>
      </c>
      <c r="J521" s="1" t="str">
        <f>IFERROR(INDEX('consumption_figs'!$C:$C,MATCH(Table2[[#This Row],[item_code]],'consumption_figs'!A:A,0),1),"NA")</f>
        <v>kg/ton</v>
      </c>
      <c r="K521" s="1">
        <f>+SUMIFS(prod!$E:$E,prod!$A:$A,Table2[[#This Row],[date]],prod!$G:$G,Table2[[#This Row],[production_line]],prod!$F:$F,Table2[[#This Row],[output_type]])</f>
        <v>29</v>
      </c>
      <c r="L521">
        <f>+Table2[[#This Row],[cons_qty_base_uom]]/Table2[[#This Row],[Column1]]</f>
        <v>3.2770816759331483E-3</v>
      </c>
    </row>
    <row r="522" spans="1:12" x14ac:dyDescent="0.25">
      <c r="A522" s="2">
        <v>45870</v>
      </c>
      <c r="B522" s="1" t="s">
        <v>269</v>
      </c>
      <c r="C522" s="4">
        <v>4.3197894819118621E-2</v>
      </c>
      <c r="D522" s="4">
        <v>4.3197894819118621E-2</v>
      </c>
      <c r="E522" s="4">
        <v>82.693730052238777</v>
      </c>
      <c r="F522" s="1" t="s">
        <v>509</v>
      </c>
      <c r="G522" s="1">
        <v>2</v>
      </c>
      <c r="H522" s="1" t="s">
        <v>505</v>
      </c>
      <c r="I5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8.1953888861921124E-3</v>
      </c>
      <c r="J522" s="1" t="str">
        <f>IFERROR(INDEX('consumption_figs'!$C:$C,MATCH(Table2[[#This Row],[item_code]],'consumption_figs'!A:A,0),1),"NA")</f>
        <v>kg/ton</v>
      </c>
      <c r="K522" s="1">
        <f>+SUMIFS(prod!$E:$E,prod!$A:$A,Table2[[#This Row],[date]],prod!$G:$G,Table2[[#This Row],[production_line]],prod!$F:$F,Table2[[#This Row],[output_type]])</f>
        <v>29</v>
      </c>
      <c r="L522">
        <f>+Table2[[#This Row],[cons_qty_base_uom]]/Table2[[#This Row],[Column1]]</f>
        <v>1.4895825799696076E-3</v>
      </c>
    </row>
    <row r="523" spans="1:12" x14ac:dyDescent="0.25">
      <c r="A523" s="2">
        <v>45870</v>
      </c>
      <c r="B523" s="1" t="s">
        <v>284</v>
      </c>
      <c r="C523" s="4">
        <v>0.17279157927647804</v>
      </c>
      <c r="D523" s="4">
        <v>0.17279157927647804</v>
      </c>
      <c r="E523" s="4">
        <v>204.04957596759292</v>
      </c>
      <c r="F523" s="1" t="s">
        <v>509</v>
      </c>
      <c r="G523" s="1">
        <v>2</v>
      </c>
      <c r="H523" s="1" t="s">
        <v>505</v>
      </c>
      <c r="I5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3.2781555544769123E-2</v>
      </c>
      <c r="J523" s="1" t="str">
        <f>IFERROR(INDEX('consumption_figs'!$C:$C,MATCH(Table2[[#This Row],[item_code]],'consumption_figs'!A:A,0),1),"NA")</f>
        <v>kg/ton</v>
      </c>
      <c r="K523" s="1">
        <f>+SUMIFS(prod!$E:$E,prod!$A:$A,Table2[[#This Row],[date]],prod!$G:$G,Table2[[#This Row],[production_line]],prod!$F:$F,Table2[[#This Row],[output_type]])</f>
        <v>29</v>
      </c>
      <c r="L523">
        <f>+Table2[[#This Row],[cons_qty_base_uom]]/Table2[[#This Row],[Column1]]</f>
        <v>5.9583303198785529E-3</v>
      </c>
    </row>
    <row r="524" spans="1:12" x14ac:dyDescent="0.25">
      <c r="A524" s="2">
        <v>45901</v>
      </c>
      <c r="B524" s="1" t="s">
        <v>270</v>
      </c>
      <c r="C524" s="4">
        <v>3.3900000000000006</v>
      </c>
      <c r="D524" s="4">
        <v>3.3900000000000006</v>
      </c>
      <c r="E524" s="4">
        <v>108.20880000000002</v>
      </c>
      <c r="F524" s="1" t="s">
        <v>510</v>
      </c>
      <c r="G524" s="1">
        <v>2</v>
      </c>
      <c r="H524" s="1" t="s">
        <v>505</v>
      </c>
      <c r="I5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0.11300000000000002</v>
      </c>
      <c r="J524" s="1" t="str">
        <f>IFERROR(INDEX('consumption_figs'!$C:$C,MATCH(Table2[[#This Row],[item_code]],'consumption_figs'!A:A,0),1),"NA")</f>
        <v>NA</v>
      </c>
      <c r="K524" s="1">
        <f>+SUMIFS(prod!$E:$E,prod!$A:$A,Table2[[#This Row],[date]],prod!$G:$G,Table2[[#This Row],[production_line]],prod!$F:$F,Table2[[#This Row],[output_type]])</f>
        <v>518</v>
      </c>
      <c r="L524">
        <f>+Table2[[#This Row],[cons_qty_base_uom]]/Table2[[#This Row],[Column1]]</f>
        <v>6.5444015444015456E-3</v>
      </c>
    </row>
    <row r="525" spans="1:12" x14ac:dyDescent="0.25">
      <c r="A525" s="2">
        <v>45901</v>
      </c>
      <c r="B525" s="1" t="s">
        <v>57</v>
      </c>
      <c r="C525" s="4">
        <v>0.16728336631959317</v>
      </c>
      <c r="D525" s="4">
        <v>0</v>
      </c>
      <c r="E525" s="4">
        <v>292.74589105928806</v>
      </c>
      <c r="F525" s="1" t="s">
        <v>509</v>
      </c>
      <c r="G525" s="1">
        <v>2</v>
      </c>
      <c r="H525" s="1" t="s">
        <v>505</v>
      </c>
      <c r="I5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7.6037893781633259E-3</v>
      </c>
      <c r="J525" s="1" t="str">
        <f>IFERROR(INDEX('consumption_figs'!$C:$C,MATCH(Table2[[#This Row],[item_code]],'consumption_figs'!A:A,0),1),"NA")</f>
        <v>pc/heat</v>
      </c>
      <c r="K525" s="1">
        <f>+SUMIFS(prod!$E:$E,prod!$A:$A,Table2[[#This Row],[date]],prod!$G:$G,Table2[[#This Row],[production_line]],prod!$F:$F,Table2[[#This Row],[output_type]])</f>
        <v>22</v>
      </c>
      <c r="L525">
        <f>+Table2[[#This Row],[cons_qty_base_uom]]/Table2[[#This Row],[Column1]]</f>
        <v>7.6037893781633259E-3</v>
      </c>
    </row>
    <row r="526" spans="1:12" x14ac:dyDescent="0.25">
      <c r="A526" s="2">
        <v>45901</v>
      </c>
      <c r="B526" s="1" t="s">
        <v>276</v>
      </c>
      <c r="C526" s="4">
        <v>0.57307099216934887</v>
      </c>
      <c r="D526" s="4">
        <v>0.57307099216934887</v>
      </c>
      <c r="E526" s="4">
        <v>12321.026331641</v>
      </c>
      <c r="F526" s="1" t="s">
        <v>509</v>
      </c>
      <c r="G526" s="1">
        <v>2</v>
      </c>
      <c r="H526" s="1" t="s">
        <v>505</v>
      </c>
      <c r="I5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0.13967121427476209</v>
      </c>
      <c r="J526" s="1" t="str">
        <f>IFERROR(INDEX('consumption_figs'!$C:$C,MATCH(Table2[[#This Row],[item_code]],'consumption_figs'!A:A,0),1),"NA")</f>
        <v>kg/ton</v>
      </c>
      <c r="K526" s="1">
        <f>+SUMIFS(prod!$E:$E,prod!$A:$A,Table2[[#This Row],[date]],prod!$G:$G,Table2[[#This Row],[production_line]],prod!$F:$F,Table2[[#This Row],[output_type]])</f>
        <v>22</v>
      </c>
      <c r="L526">
        <f>+Table2[[#This Row],[cons_qty_base_uom]]/Table2[[#This Row],[Column1]]</f>
        <v>2.604868146224313E-2</v>
      </c>
    </row>
    <row r="527" spans="1:12" x14ac:dyDescent="0.25">
      <c r="A527" s="2">
        <v>45901</v>
      </c>
      <c r="B527" s="1" t="s">
        <v>277</v>
      </c>
      <c r="C527" s="4">
        <v>0.50185009895877997</v>
      </c>
      <c r="D527" s="4">
        <v>0.50185009895877997</v>
      </c>
      <c r="E527" s="4">
        <v>627.31262369847491</v>
      </c>
      <c r="F527" s="1" t="s">
        <v>509</v>
      </c>
      <c r="G527" s="1">
        <v>2</v>
      </c>
      <c r="H527" s="1" t="s">
        <v>505</v>
      </c>
      <c r="I5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0.12231296586857909</v>
      </c>
      <c r="J527" s="1" t="str">
        <f>IFERROR(INDEX('consumption_figs'!$C:$C,MATCH(Table2[[#This Row],[item_code]],'consumption_figs'!A:A,0),1),"NA")</f>
        <v>kg/ton</v>
      </c>
      <c r="K527" s="1">
        <f>+SUMIFS(prod!$E:$E,prod!$A:$A,Table2[[#This Row],[date]],prod!$G:$G,Table2[[#This Row],[production_line]],prod!$F:$F,Table2[[#This Row],[output_type]])</f>
        <v>22</v>
      </c>
      <c r="L527">
        <f>+Table2[[#This Row],[cons_qty_base_uom]]/Table2[[#This Row],[Column1]]</f>
        <v>2.2811368134489998E-2</v>
      </c>
    </row>
    <row r="528" spans="1:12" x14ac:dyDescent="0.25">
      <c r="A528" s="2">
        <v>45901</v>
      </c>
      <c r="B528" s="1" t="s">
        <v>207</v>
      </c>
      <c r="C528" s="4">
        <v>3.9333702911837207</v>
      </c>
      <c r="D528" s="4">
        <v>0</v>
      </c>
      <c r="E528" s="4">
        <v>550.67184076572084</v>
      </c>
      <c r="F528" s="1" t="s">
        <v>509</v>
      </c>
      <c r="G528" s="1">
        <v>2</v>
      </c>
      <c r="H528" s="1" t="s">
        <v>505</v>
      </c>
      <c r="I5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0.17878955869016913</v>
      </c>
      <c r="J528" s="1" t="str">
        <f>IFERROR(INDEX('consumption_figs'!$C:$C,MATCH(Table2[[#This Row],[item_code]],'consumption_figs'!A:A,0),1),"NA")</f>
        <v>pc/heat</v>
      </c>
      <c r="K528" s="1">
        <f>+SUMIFS(prod!$E:$E,prod!$A:$A,Table2[[#This Row],[date]],prod!$G:$G,Table2[[#This Row],[production_line]],prod!$F:$F,Table2[[#This Row],[output_type]])</f>
        <v>22</v>
      </c>
      <c r="L528">
        <f>+Table2[[#This Row],[cons_qty_base_uom]]/Table2[[#This Row],[Column1]]</f>
        <v>0.17878955869016913</v>
      </c>
    </row>
    <row r="529" spans="1:12" x14ac:dyDescent="0.25">
      <c r="A529" s="2">
        <v>45901</v>
      </c>
      <c r="B529" s="1" t="s">
        <v>206</v>
      </c>
      <c r="C529" s="4">
        <v>1.2794117647058805</v>
      </c>
      <c r="D529" s="4">
        <v>0.47977941176470473</v>
      </c>
      <c r="E529" s="4">
        <v>473.38235294117578</v>
      </c>
      <c r="F529" s="1" t="s">
        <v>509</v>
      </c>
      <c r="G529" s="1">
        <v>2</v>
      </c>
      <c r="H529" s="1" t="s">
        <v>505</v>
      </c>
      <c r="I5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5.8155080213903657E-2</v>
      </c>
      <c r="J529" s="1" t="str">
        <f>IFERROR(INDEX('consumption_figs'!$C:$C,MATCH(Table2[[#This Row],[item_code]],'consumption_figs'!A:A,0),1),"NA")</f>
        <v>pc/heat</v>
      </c>
      <c r="K529" s="1">
        <f>+SUMIFS(prod!$E:$E,prod!$A:$A,Table2[[#This Row],[date]],prod!$G:$G,Table2[[#This Row],[production_line]],prod!$F:$F,Table2[[#This Row],[output_type]])</f>
        <v>22</v>
      </c>
      <c r="L529">
        <f>+Table2[[#This Row],[cons_qty_base_uom]]/Table2[[#This Row],[Column1]]</f>
        <v>5.8155080213903657E-2</v>
      </c>
    </row>
    <row r="530" spans="1:12" x14ac:dyDescent="0.25">
      <c r="A530" s="2">
        <v>45901</v>
      </c>
      <c r="B530" s="1" t="s">
        <v>291</v>
      </c>
      <c r="C530" s="4">
        <v>8.8235294117646967E-2</v>
      </c>
      <c r="D530" s="4">
        <v>8.8235294117646967E-2</v>
      </c>
      <c r="E530" s="4">
        <v>117.36176470588222</v>
      </c>
      <c r="F530" s="1" t="s">
        <v>509</v>
      </c>
      <c r="G530" s="1">
        <v>2</v>
      </c>
      <c r="H530" s="1" t="s">
        <v>505</v>
      </c>
      <c r="I5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2.1505068027698505E-2</v>
      </c>
      <c r="J530" s="1" t="str">
        <f>IFERROR(INDEX('consumption_figs'!$C:$C,MATCH(Table2[[#This Row],[item_code]],'consumption_figs'!A:A,0),1),"NA")</f>
        <v>kg/ton</v>
      </c>
      <c r="K530" s="1">
        <f>+SUMIFS(prod!$E:$E,prod!$A:$A,Table2[[#This Row],[date]],prod!$G:$G,Table2[[#This Row],[production_line]],prod!$F:$F,Table2[[#This Row],[output_type]])</f>
        <v>22</v>
      </c>
      <c r="L530">
        <f>+Table2[[#This Row],[cons_qty_base_uom]]/Table2[[#This Row],[Column1]]</f>
        <v>4.0106951871657715E-3</v>
      </c>
    </row>
    <row r="531" spans="1:12" x14ac:dyDescent="0.25">
      <c r="A531" s="2">
        <v>45901</v>
      </c>
      <c r="B531" s="1" t="s">
        <v>218</v>
      </c>
      <c r="C531" s="4">
        <v>5.2</v>
      </c>
      <c r="D531" s="4">
        <v>5.2</v>
      </c>
      <c r="E531" s="4">
        <v>5360.2640000000001</v>
      </c>
      <c r="F531" s="1" t="s">
        <v>510</v>
      </c>
      <c r="G531" s="1">
        <v>2</v>
      </c>
      <c r="H531" s="1" t="s">
        <v>505</v>
      </c>
      <c r="I5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5.4047873943727849E-2</v>
      </c>
      <c r="J531" s="1" t="str">
        <f>IFERROR(INDEX('consumption_figs'!$C:$C,MATCH(Table2[[#This Row],[item_code]],'consumption_figs'!A:A,0),1),"NA")</f>
        <v>kg/ton</v>
      </c>
      <c r="K531" s="1">
        <f>+SUMIFS(prod!$E:$E,prod!$A:$A,Table2[[#This Row],[date]],prod!$G:$G,Table2[[#This Row],[production_line]],prod!$F:$F,Table2[[#This Row],[output_type]])</f>
        <v>518</v>
      </c>
      <c r="L531">
        <f>+Table2[[#This Row],[cons_qty_base_uom]]/Table2[[#This Row],[Column1]]</f>
        <v>1.0038610038610039E-2</v>
      </c>
    </row>
    <row r="532" spans="1:12" x14ac:dyDescent="0.25">
      <c r="A532" s="2">
        <v>45901</v>
      </c>
      <c r="B532" s="1" t="s">
        <v>289</v>
      </c>
      <c r="C532" s="4">
        <v>4.2242647058823479</v>
      </c>
      <c r="D532" s="4">
        <v>4.2242647058823479</v>
      </c>
      <c r="E532" s="4">
        <v>2435.9644852941146</v>
      </c>
      <c r="F532" s="1" t="s">
        <v>509</v>
      </c>
      <c r="G532" s="1">
        <v>2</v>
      </c>
      <c r="H532" s="1" t="s">
        <v>505</v>
      </c>
      <c r="I5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1.0295551318260658</v>
      </c>
      <c r="J532" s="1" t="str">
        <f>IFERROR(INDEX('consumption_figs'!$C:$C,MATCH(Table2[[#This Row],[item_code]],'consumption_figs'!A:A,0),1),"NA")</f>
        <v>kg/ton</v>
      </c>
      <c r="K532" s="1">
        <f>+SUMIFS(prod!$E:$E,prod!$A:$A,Table2[[#This Row],[date]],prod!$G:$G,Table2[[#This Row],[production_line]],prod!$F:$F,Table2[[#This Row],[output_type]])</f>
        <v>22</v>
      </c>
      <c r="L532">
        <f>+Table2[[#This Row],[cons_qty_base_uom]]/Table2[[#This Row],[Column1]]</f>
        <v>0.19201203208556128</v>
      </c>
    </row>
    <row r="533" spans="1:12" x14ac:dyDescent="0.25">
      <c r="A533" s="2">
        <v>45901</v>
      </c>
      <c r="B533" s="1" t="s">
        <v>41</v>
      </c>
      <c r="C533" s="4">
        <v>198.06342494714588</v>
      </c>
      <c r="D533" s="4">
        <v>0.3565141649048626</v>
      </c>
      <c r="E533" s="4">
        <v>1960.8279069767443</v>
      </c>
      <c r="F533" s="1" t="s">
        <v>510</v>
      </c>
      <c r="G533" s="1">
        <v>2</v>
      </c>
      <c r="H533" s="1" t="s">
        <v>505</v>
      </c>
      <c r="I53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0.38236182422228931</v>
      </c>
      <c r="J533" s="1" t="str">
        <f>IFERROR(INDEX('consumption_figs'!$C:$C,MATCH(Table2[[#This Row],[item_code]],'consumption_figs'!A:A,0),1),"NA")</f>
        <v>pc/heat</v>
      </c>
      <c r="K533" s="1">
        <f>+SUMIFS(prod!$E:$E,prod!$A:$A,Table2[[#This Row],[date]],prod!$G:$G,Table2[[#This Row],[production_line]],prod!$F:$F,Table2[[#This Row],[output_type]])</f>
        <v>518</v>
      </c>
      <c r="L533">
        <f>+Table2[[#This Row],[cons_qty_base_uom]]/Table2[[#This Row],[Column1]]</f>
        <v>0.38236182422228931</v>
      </c>
    </row>
    <row r="534" spans="1:12" x14ac:dyDescent="0.25">
      <c r="A534" s="2">
        <v>45901</v>
      </c>
      <c r="B534" s="1" t="s">
        <v>42</v>
      </c>
      <c r="C534" s="4">
        <v>9.3868921775898517</v>
      </c>
      <c r="D534" s="4">
        <v>1.6896405919661732E-2</v>
      </c>
      <c r="E534" s="4">
        <v>144.55813953488371</v>
      </c>
      <c r="F534" s="1" t="s">
        <v>510</v>
      </c>
      <c r="G534" s="1">
        <v>2</v>
      </c>
      <c r="H534" s="1" t="s">
        <v>505</v>
      </c>
      <c r="I53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5.6321353065539106E-4</v>
      </c>
      <c r="J534" s="1" t="str">
        <f>IFERROR(INDEX('consumption_figs'!$C:$C,MATCH(Table2[[#This Row],[item_code]],'consumption_figs'!A:A,0),1),"NA")</f>
        <v>NA</v>
      </c>
      <c r="K534" s="1">
        <f>+SUMIFS(prod!$E:$E,prod!$A:$A,Table2[[#This Row],[date]],prod!$G:$G,Table2[[#This Row],[production_line]],prod!$F:$F,Table2[[#This Row],[output_type]])</f>
        <v>518</v>
      </c>
      <c r="L534">
        <f>+Table2[[#This Row],[cons_qty_base_uom]]/Table2[[#This Row],[Column1]]</f>
        <v>1.8121413470250678E-2</v>
      </c>
    </row>
    <row r="535" spans="1:12" x14ac:dyDescent="0.25">
      <c r="A535" s="2">
        <v>45901</v>
      </c>
      <c r="B535" s="1" t="s">
        <v>45</v>
      </c>
      <c r="C535" s="4">
        <v>62.892177589852011</v>
      </c>
      <c r="D535" s="4">
        <v>0.11320591966173363</v>
      </c>
      <c r="E535" s="4">
        <v>933.94883720930238</v>
      </c>
      <c r="F535" s="1" t="s">
        <v>510</v>
      </c>
      <c r="G535" s="1">
        <v>2</v>
      </c>
      <c r="H535" s="1" t="s">
        <v>505</v>
      </c>
      <c r="I53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0.12141347025067956</v>
      </c>
      <c r="J535" s="1" t="str">
        <f>IFERROR(INDEX('consumption_figs'!$C:$C,MATCH(Table2[[#This Row],[item_code]],'consumption_figs'!A:A,0),1),"NA")</f>
        <v>pc/heat</v>
      </c>
      <c r="K535" s="1">
        <f>+SUMIFS(prod!$E:$E,prod!$A:$A,Table2[[#This Row],[date]],prod!$G:$G,Table2[[#This Row],[production_line]],prod!$F:$F,Table2[[#This Row],[output_type]])</f>
        <v>518</v>
      </c>
      <c r="L535">
        <f>+Table2[[#This Row],[cons_qty_base_uom]]/Table2[[#This Row],[Column1]]</f>
        <v>0.12141347025067956</v>
      </c>
    </row>
    <row r="536" spans="1:12" x14ac:dyDescent="0.25">
      <c r="A536" s="2">
        <v>45901</v>
      </c>
      <c r="B536" s="1" t="s">
        <v>44</v>
      </c>
      <c r="C536" s="4">
        <v>114.5200845665962</v>
      </c>
      <c r="D536" s="4">
        <v>0.20613615221987314</v>
      </c>
      <c r="E536" s="4">
        <v>1700.6232558139534</v>
      </c>
      <c r="F536" s="1" t="s">
        <v>510</v>
      </c>
      <c r="G536" s="1">
        <v>2</v>
      </c>
      <c r="H536" s="1" t="s">
        <v>505</v>
      </c>
      <c r="I53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0.22108124433705831</v>
      </c>
      <c r="J536" s="1" t="str">
        <f>IFERROR(INDEX('consumption_figs'!$C:$C,MATCH(Table2[[#This Row],[item_code]],'consumption_figs'!A:A,0),1),"NA")</f>
        <v>pc/heat</v>
      </c>
      <c r="K536" s="1">
        <f>+SUMIFS(prod!$E:$E,prod!$A:$A,Table2[[#This Row],[date]],prod!$G:$G,Table2[[#This Row],[production_line]],prod!$F:$F,Table2[[#This Row],[output_type]])</f>
        <v>518</v>
      </c>
      <c r="L536">
        <f>+Table2[[#This Row],[cons_qty_base_uom]]/Table2[[#This Row],[Column1]]</f>
        <v>0.22108124433705831</v>
      </c>
    </row>
    <row r="537" spans="1:12" x14ac:dyDescent="0.25">
      <c r="A537" s="2">
        <v>45901</v>
      </c>
      <c r="B537" s="1" t="s">
        <v>47</v>
      </c>
      <c r="C537" s="4">
        <v>602.63847780126855</v>
      </c>
      <c r="D537" s="4">
        <v>1.0847492600422834</v>
      </c>
      <c r="E537" s="4">
        <v>8949.1813953488381</v>
      </c>
      <c r="F537" s="1" t="s">
        <v>510</v>
      </c>
      <c r="G537" s="1">
        <v>2</v>
      </c>
      <c r="H537" s="1" t="s">
        <v>505</v>
      </c>
      <c r="I53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1.1633947447900936</v>
      </c>
      <c r="J537" s="1" t="str">
        <f>IFERROR(INDEX('consumption_figs'!$C:$C,MATCH(Table2[[#This Row],[item_code]],'consumption_figs'!A:A,0),1),"NA")</f>
        <v>pc/heat</v>
      </c>
      <c r="K537" s="1">
        <f>+SUMIFS(prod!$E:$E,prod!$A:$A,Table2[[#This Row],[date]],prod!$G:$G,Table2[[#This Row],[production_line]],prod!$F:$F,Table2[[#This Row],[output_type]])</f>
        <v>518</v>
      </c>
      <c r="L537">
        <f>+Table2[[#This Row],[cons_qty_base_uom]]/Table2[[#This Row],[Column1]]</f>
        <v>1.1633947447900936</v>
      </c>
    </row>
    <row r="538" spans="1:12" x14ac:dyDescent="0.25">
      <c r="A538" s="2">
        <v>45901</v>
      </c>
      <c r="B538" s="1" t="s">
        <v>43</v>
      </c>
      <c r="C538" s="4">
        <v>286.30021141649047</v>
      </c>
      <c r="D538" s="4">
        <v>0.5153403805496829</v>
      </c>
      <c r="E538" s="4">
        <v>4409.0232558139533</v>
      </c>
      <c r="F538" s="1" t="s">
        <v>510</v>
      </c>
      <c r="G538" s="1">
        <v>2</v>
      </c>
      <c r="H538" s="1" t="s">
        <v>505</v>
      </c>
      <c r="I53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0.55270311084264567</v>
      </c>
      <c r="J538" s="1" t="str">
        <f>IFERROR(INDEX('consumption_figs'!$C:$C,MATCH(Table2[[#This Row],[item_code]],'consumption_figs'!A:A,0),1),"NA")</f>
        <v>pc/heat</v>
      </c>
      <c r="K538" s="1">
        <f>+SUMIFS(prod!$E:$E,prod!$A:$A,Table2[[#This Row],[date]],prod!$G:$G,Table2[[#This Row],[production_line]],prod!$F:$F,Table2[[#This Row],[output_type]])</f>
        <v>518</v>
      </c>
      <c r="L538">
        <f>+Table2[[#This Row],[cons_qty_base_uom]]/Table2[[#This Row],[Column1]]</f>
        <v>0.55270311084264567</v>
      </c>
    </row>
    <row r="539" spans="1:12" x14ac:dyDescent="0.25">
      <c r="A539" s="2">
        <v>45901</v>
      </c>
      <c r="B539" s="1" t="s">
        <v>48</v>
      </c>
      <c r="C539" s="4">
        <v>4.6934460887949259</v>
      </c>
      <c r="D539" s="4">
        <v>8.2604651162790695E-3</v>
      </c>
      <c r="E539" s="4">
        <v>69.697674418604649</v>
      </c>
      <c r="F539" s="1" t="s">
        <v>510</v>
      </c>
      <c r="G539" s="1">
        <v>2</v>
      </c>
      <c r="H539" s="1" t="s">
        <v>505</v>
      </c>
      <c r="I53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9.060706735125339E-3</v>
      </c>
      <c r="J539" s="1" t="str">
        <f>IFERROR(INDEX('consumption_figs'!$C:$C,MATCH(Table2[[#This Row],[item_code]],'consumption_figs'!A:A,0),1),"NA")</f>
        <v>pc/heat</v>
      </c>
      <c r="K539" s="1">
        <f>+SUMIFS(prod!$E:$E,prod!$A:$A,Table2[[#This Row],[date]],prod!$G:$G,Table2[[#This Row],[production_line]],prod!$F:$F,Table2[[#This Row],[output_type]])</f>
        <v>518</v>
      </c>
      <c r="L539">
        <f>+Table2[[#This Row],[cons_qty_base_uom]]/Table2[[#This Row],[Column1]]</f>
        <v>9.060706735125339E-3</v>
      </c>
    </row>
    <row r="540" spans="1:12" x14ac:dyDescent="0.25">
      <c r="A540" s="2">
        <v>45901</v>
      </c>
      <c r="B540" s="1" t="s">
        <v>54</v>
      </c>
      <c r="C540" s="4">
        <v>136.10993657505284</v>
      </c>
      <c r="D540" s="4">
        <v>0.239553488372093</v>
      </c>
      <c r="E540" s="4">
        <v>3024.362790697674</v>
      </c>
      <c r="F540" s="1" t="s">
        <v>510</v>
      </c>
      <c r="G540" s="1">
        <v>2</v>
      </c>
      <c r="H540" s="1" t="s">
        <v>505</v>
      </c>
      <c r="I54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0.26276049531863482</v>
      </c>
      <c r="J540" s="1" t="str">
        <f>IFERROR(INDEX('consumption_figs'!$C:$C,MATCH(Table2[[#This Row],[item_code]],'consumption_figs'!A:A,0),1),"NA")</f>
        <v>pc/heat</v>
      </c>
      <c r="K540" s="1">
        <f>+SUMIFS(prod!$E:$E,prod!$A:$A,Table2[[#This Row],[date]],prod!$G:$G,Table2[[#This Row],[production_line]],prod!$F:$F,Table2[[#This Row],[output_type]])</f>
        <v>518</v>
      </c>
      <c r="L540">
        <f>+Table2[[#This Row],[cons_qty_base_uom]]/Table2[[#This Row],[Column1]]</f>
        <v>0.26276049531863482</v>
      </c>
    </row>
    <row r="541" spans="1:12" x14ac:dyDescent="0.25">
      <c r="A541" s="2">
        <v>45901</v>
      </c>
      <c r="B541" s="1" t="s">
        <v>56</v>
      </c>
      <c r="C541" s="4">
        <v>20</v>
      </c>
      <c r="D541" s="4">
        <v>16.86</v>
      </c>
      <c r="E541" s="4">
        <v>33400</v>
      </c>
      <c r="F541" s="1" t="s">
        <v>510</v>
      </c>
      <c r="G541" s="1">
        <v>2</v>
      </c>
      <c r="H541" s="1" t="s">
        <v>505</v>
      </c>
      <c r="I5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3.8610038610038609E-2</v>
      </c>
      <c r="J541" s="1" t="str">
        <f>IFERROR(INDEX('consumption_figs'!$C:$C,MATCH(Table2[[#This Row],[item_code]],'consumption_figs'!A:A,0),1),"NA")</f>
        <v>pc/heat</v>
      </c>
      <c r="K541" s="1">
        <f>+SUMIFS(prod!$E:$E,prod!$A:$A,Table2[[#This Row],[date]],prod!$G:$G,Table2[[#This Row],[production_line]],prod!$F:$F,Table2[[#This Row],[output_type]])</f>
        <v>518</v>
      </c>
      <c r="L541">
        <f>+Table2[[#This Row],[cons_qty_base_uom]]/Table2[[#This Row],[Column1]]</f>
        <v>3.8610038610038609E-2</v>
      </c>
    </row>
    <row r="542" spans="1:12" x14ac:dyDescent="0.25">
      <c r="A542" s="2">
        <v>45901</v>
      </c>
      <c r="B542" s="1" t="s">
        <v>210</v>
      </c>
      <c r="C542" s="4">
        <v>1.852941176470587</v>
      </c>
      <c r="D542" s="4">
        <v>0.16861764705882321</v>
      </c>
      <c r="E542" s="4">
        <v>415.42941176470561</v>
      </c>
      <c r="F542" s="1" t="s">
        <v>509</v>
      </c>
      <c r="G542" s="1">
        <v>2</v>
      </c>
      <c r="H542" s="1" t="s">
        <v>505</v>
      </c>
      <c r="I5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8.4224598930481231E-2</v>
      </c>
      <c r="J542" s="1" t="str">
        <f>IFERROR(INDEX('consumption_figs'!$C:$C,MATCH(Table2[[#This Row],[item_code]],'consumption_figs'!A:A,0),1),"NA")</f>
        <v>pc/heat</v>
      </c>
      <c r="K542" s="1">
        <f>+SUMIFS(prod!$E:$E,prod!$A:$A,Table2[[#This Row],[date]],prod!$G:$G,Table2[[#This Row],[production_line]],prod!$F:$F,Table2[[#This Row],[output_type]])</f>
        <v>22</v>
      </c>
      <c r="L542">
        <f>+Table2[[#This Row],[cons_qty_base_uom]]/Table2[[#This Row],[Column1]]</f>
        <v>8.4224598930481231E-2</v>
      </c>
    </row>
    <row r="543" spans="1:12" x14ac:dyDescent="0.25">
      <c r="A543" s="2">
        <v>45901</v>
      </c>
      <c r="B543" s="1" t="s">
        <v>158</v>
      </c>
      <c r="C543" s="4">
        <v>2.2029288702928937</v>
      </c>
      <c r="D543" s="4">
        <v>0.10177531380753146</v>
      </c>
      <c r="E543" s="4">
        <v>572.54121338912307</v>
      </c>
      <c r="F543" s="1" t="s">
        <v>509</v>
      </c>
      <c r="G543" s="1">
        <v>2</v>
      </c>
      <c r="H543" s="1" t="s">
        <v>505</v>
      </c>
      <c r="I5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0.10013313046785881</v>
      </c>
      <c r="J543" s="1" t="str">
        <f>IFERROR(INDEX('consumption_figs'!$C:$C,MATCH(Table2[[#This Row],[item_code]],'consumption_figs'!A:A,0),1),"NA")</f>
        <v>pc/heat</v>
      </c>
      <c r="K543" s="1">
        <f>+SUMIFS(prod!$E:$E,prod!$A:$A,Table2[[#This Row],[date]],prod!$G:$G,Table2[[#This Row],[production_line]],prod!$F:$F,Table2[[#This Row],[output_type]])</f>
        <v>22</v>
      </c>
      <c r="L543">
        <f>+Table2[[#This Row],[cons_qty_base_uom]]/Table2[[#This Row],[Column1]]</f>
        <v>0.10013313046785881</v>
      </c>
    </row>
    <row r="544" spans="1:12" x14ac:dyDescent="0.25">
      <c r="A544" s="2">
        <v>45901</v>
      </c>
      <c r="B544" s="1" t="s">
        <v>159</v>
      </c>
      <c r="C544" s="4">
        <v>126.723044397463</v>
      </c>
      <c r="D544" s="4">
        <v>5.4490909090909092</v>
      </c>
      <c r="E544" s="4">
        <v>28322.60042283298</v>
      </c>
      <c r="F544" s="1" t="s">
        <v>510</v>
      </c>
      <c r="G544" s="1">
        <v>2</v>
      </c>
      <c r="H544" s="1" t="s">
        <v>505</v>
      </c>
      <c r="I5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0.24463908184838418</v>
      </c>
      <c r="J544" s="1" t="str">
        <f>IFERROR(INDEX('consumption_figs'!$C:$C,MATCH(Table2[[#This Row],[item_code]],'consumption_figs'!A:A,0),1),"NA")</f>
        <v>pc/heat</v>
      </c>
      <c r="K544" s="1">
        <f>+SUMIFS(prod!$E:$E,prod!$A:$A,Table2[[#This Row],[date]],prod!$G:$G,Table2[[#This Row],[production_line]],prod!$F:$F,Table2[[#This Row],[output_type]])</f>
        <v>518</v>
      </c>
      <c r="L544">
        <f>+Table2[[#This Row],[cons_qty_base_uom]]/Table2[[#This Row],[Column1]]</f>
        <v>0.24463908184838418</v>
      </c>
    </row>
    <row r="545" spans="1:12" x14ac:dyDescent="0.25">
      <c r="A545" s="2">
        <v>45901</v>
      </c>
      <c r="B545" s="1" t="s">
        <v>154</v>
      </c>
      <c r="C545" s="4">
        <v>14.278242677824267</v>
      </c>
      <c r="D545" s="4">
        <v>6.1396443514644475E-4</v>
      </c>
      <c r="E545" s="4">
        <v>54.257322175732213</v>
      </c>
      <c r="F545" s="1" t="s">
        <v>509</v>
      </c>
      <c r="G545" s="1">
        <v>2</v>
      </c>
      <c r="H545" s="1" t="s">
        <v>505</v>
      </c>
      <c r="I5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0.64901103081019396</v>
      </c>
      <c r="J545" s="1" t="str">
        <f>IFERROR(INDEX('consumption_figs'!$C:$C,MATCH(Table2[[#This Row],[item_code]],'consumption_figs'!A:A,0),1),"NA")</f>
        <v>pc/heat</v>
      </c>
      <c r="K545" s="1">
        <f>+SUMIFS(prod!$E:$E,prod!$A:$A,Table2[[#This Row],[date]],prod!$G:$G,Table2[[#This Row],[production_line]],prod!$F:$F,Table2[[#This Row],[output_type]])</f>
        <v>22</v>
      </c>
      <c r="L545">
        <f>+Table2[[#This Row],[cons_qty_base_uom]]/Table2[[#This Row],[Column1]]</f>
        <v>0.64901103081019396</v>
      </c>
    </row>
    <row r="546" spans="1:12" x14ac:dyDescent="0.25">
      <c r="A546" s="2">
        <v>45901</v>
      </c>
      <c r="B546" s="1" t="s">
        <v>155</v>
      </c>
      <c r="C546" s="4">
        <v>3.1323529411764639</v>
      </c>
      <c r="D546" s="4">
        <v>6.0141176470588142E-2</v>
      </c>
      <c r="E546" s="4">
        <v>278.46617647058764</v>
      </c>
      <c r="F546" s="1" t="s">
        <v>509</v>
      </c>
      <c r="G546" s="1">
        <v>2</v>
      </c>
      <c r="H546" s="1" t="s">
        <v>505</v>
      </c>
      <c r="I5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0.14237967914438474</v>
      </c>
      <c r="J546" s="1" t="str">
        <f>IFERROR(INDEX('consumption_figs'!$C:$C,MATCH(Table2[[#This Row],[item_code]],'consumption_figs'!A:A,0),1),"NA")</f>
        <v>pc/heat</v>
      </c>
      <c r="K546" s="1">
        <f>+SUMIFS(prod!$E:$E,prod!$A:$A,Table2[[#This Row],[date]],prod!$G:$G,Table2[[#This Row],[production_line]],prod!$F:$F,Table2[[#This Row],[output_type]])</f>
        <v>22</v>
      </c>
      <c r="L546">
        <f>+Table2[[#This Row],[cons_qty_base_uom]]/Table2[[#This Row],[Column1]]</f>
        <v>0.14237967914438474</v>
      </c>
    </row>
    <row r="547" spans="1:12" x14ac:dyDescent="0.25">
      <c r="A547" s="2">
        <v>45901</v>
      </c>
      <c r="B547" s="1" t="s">
        <v>208</v>
      </c>
      <c r="C547" s="4">
        <v>3.1764705882352899</v>
      </c>
      <c r="D547" s="4">
        <v>7.7029411764705902E-2</v>
      </c>
      <c r="E547" s="4">
        <v>205.51764705882326</v>
      </c>
      <c r="F547" s="1" t="s">
        <v>509</v>
      </c>
      <c r="G547" s="1">
        <v>2</v>
      </c>
      <c r="H547" s="1" t="s">
        <v>505</v>
      </c>
      <c r="I5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0.14438502673796771</v>
      </c>
      <c r="J547" s="1" t="str">
        <f>IFERROR(INDEX('consumption_figs'!$C:$C,MATCH(Table2[[#This Row],[item_code]],'consumption_figs'!A:A,0),1),"NA")</f>
        <v>pc/heat</v>
      </c>
      <c r="K547" s="1">
        <f>+SUMIFS(prod!$E:$E,prod!$A:$A,Table2[[#This Row],[date]],prod!$G:$G,Table2[[#This Row],[production_line]],prod!$F:$F,Table2[[#This Row],[output_type]])</f>
        <v>22</v>
      </c>
      <c r="L547">
        <f>+Table2[[#This Row],[cons_qty_base_uom]]/Table2[[#This Row],[Column1]]</f>
        <v>0.14438502673796771</v>
      </c>
    </row>
    <row r="548" spans="1:12" x14ac:dyDescent="0.25">
      <c r="A548" s="2">
        <v>45901</v>
      </c>
      <c r="B548" s="1" t="s">
        <v>156</v>
      </c>
      <c r="C548" s="4">
        <v>3.220588235294116</v>
      </c>
      <c r="D548" s="4">
        <v>0.1790647058823529</v>
      </c>
      <c r="E548" s="4">
        <v>719.80147058823491</v>
      </c>
      <c r="F548" s="1" t="s">
        <v>509</v>
      </c>
      <c r="G548" s="1">
        <v>2</v>
      </c>
      <c r="H548" s="1" t="s">
        <v>505</v>
      </c>
      <c r="I5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0.14639037433155072</v>
      </c>
      <c r="J548" s="1" t="str">
        <f>IFERROR(INDEX('consumption_figs'!$C:$C,MATCH(Table2[[#This Row],[item_code]],'consumption_figs'!A:A,0),1),"NA")</f>
        <v>pc/heat</v>
      </c>
      <c r="K548" s="1">
        <f>+SUMIFS(prod!$E:$E,prod!$A:$A,Table2[[#This Row],[date]],prod!$G:$G,Table2[[#This Row],[production_line]],prod!$F:$F,Table2[[#This Row],[output_type]])</f>
        <v>22</v>
      </c>
      <c r="L548">
        <f>+Table2[[#This Row],[cons_qty_base_uom]]/Table2[[#This Row],[Column1]]</f>
        <v>0.14639037433155072</v>
      </c>
    </row>
    <row r="549" spans="1:12" x14ac:dyDescent="0.25">
      <c r="A549" s="2">
        <v>45901</v>
      </c>
      <c r="B549" s="1" t="s">
        <v>157</v>
      </c>
      <c r="C549" s="4">
        <v>3.794117647058826</v>
      </c>
      <c r="D549" s="4">
        <v>0.14394882352941174</v>
      </c>
      <c r="E549" s="4">
        <v>4425.0794117647083</v>
      </c>
      <c r="F549" s="1" t="s">
        <v>509</v>
      </c>
      <c r="G549" s="1">
        <v>2</v>
      </c>
      <c r="H549" s="1" t="s">
        <v>505</v>
      </c>
      <c r="I5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0.17245989304812845</v>
      </c>
      <c r="J549" s="1" t="str">
        <f>IFERROR(INDEX('consumption_figs'!$C:$C,MATCH(Table2[[#This Row],[item_code]],'consumption_figs'!A:A,0),1),"NA")</f>
        <v>pc/heat</v>
      </c>
      <c r="K549" s="1">
        <f>+SUMIFS(prod!$E:$E,prod!$A:$A,Table2[[#This Row],[date]],prod!$G:$G,Table2[[#This Row],[production_line]],prod!$F:$F,Table2[[#This Row],[output_type]])</f>
        <v>22</v>
      </c>
      <c r="L549">
        <f>+Table2[[#This Row],[cons_qty_base_uom]]/Table2[[#This Row],[Column1]]</f>
        <v>0.17245989304812845</v>
      </c>
    </row>
    <row r="550" spans="1:12" x14ac:dyDescent="0.25">
      <c r="A550" s="2">
        <v>45901</v>
      </c>
      <c r="B550" s="1" t="s">
        <v>266</v>
      </c>
      <c r="C550" s="4">
        <v>0.97561209991026843</v>
      </c>
      <c r="D550" s="4">
        <v>0.97561209991026843</v>
      </c>
      <c r="E550" s="4">
        <v>2006.1121365614888</v>
      </c>
      <c r="F550" s="1" t="s">
        <v>509</v>
      </c>
      <c r="G550" s="1">
        <v>2</v>
      </c>
      <c r="H550" s="1" t="s">
        <v>505</v>
      </c>
      <c r="I5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0.23778018520844951</v>
      </c>
      <c r="J550" s="1" t="str">
        <f>IFERROR(INDEX('consumption_figs'!$C:$C,MATCH(Table2[[#This Row],[item_code]],'consumption_figs'!A:A,0),1),"NA")</f>
        <v>kg/ton</v>
      </c>
      <c r="K550" s="1">
        <f>+SUMIFS(prod!$E:$E,prod!$A:$A,Table2[[#This Row],[date]],prod!$G:$G,Table2[[#This Row],[production_line]],prod!$F:$F,Table2[[#This Row],[output_type]])</f>
        <v>22</v>
      </c>
      <c r="L550">
        <f>+Table2[[#This Row],[cons_qty_base_uom]]/Table2[[#This Row],[Column1]]</f>
        <v>4.4346004541375834E-2</v>
      </c>
    </row>
    <row r="551" spans="1:12" x14ac:dyDescent="0.25">
      <c r="A551" s="2">
        <v>45901</v>
      </c>
      <c r="B551" s="1" t="s">
        <v>268</v>
      </c>
      <c r="C551" s="4">
        <v>0.32159138498354434</v>
      </c>
      <c r="D551" s="4">
        <v>0.32159138498354434</v>
      </c>
      <c r="E551" s="4">
        <v>547.93383356266247</v>
      </c>
      <c r="F551" s="1" t="s">
        <v>509</v>
      </c>
      <c r="G551" s="1">
        <v>2</v>
      </c>
      <c r="H551" s="1" t="s">
        <v>505</v>
      </c>
      <c r="I5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7.8379572260186284E-2</v>
      </c>
      <c r="J551" s="1" t="str">
        <f>IFERROR(INDEX('consumption_figs'!$C:$C,MATCH(Table2[[#This Row],[item_code]],'consumption_figs'!A:A,0),1),"NA")</f>
        <v>kg/ton</v>
      </c>
      <c r="K551" s="1">
        <f>+SUMIFS(prod!$E:$E,prod!$A:$A,Table2[[#This Row],[date]],prod!$G:$G,Table2[[#This Row],[production_line]],prod!$F:$F,Table2[[#This Row],[output_type]])</f>
        <v>22</v>
      </c>
      <c r="L551">
        <f>+Table2[[#This Row],[cons_qty_base_uom]]/Table2[[#This Row],[Column1]]</f>
        <v>1.4617790226524742E-2</v>
      </c>
    </row>
    <row r="552" spans="1:12" x14ac:dyDescent="0.25">
      <c r="A552" s="2">
        <v>45901</v>
      </c>
      <c r="B552" s="1" t="s">
        <v>267</v>
      </c>
      <c r="C552" s="4">
        <v>7.6850882440922419E-2</v>
      </c>
      <c r="D552" s="4">
        <v>7.6850882440922419E-2</v>
      </c>
      <c r="E552" s="4">
        <v>438.01160447203733</v>
      </c>
      <c r="F552" s="1" t="s">
        <v>509</v>
      </c>
      <c r="G552" s="1">
        <v>2</v>
      </c>
      <c r="H552" s="1" t="s">
        <v>505</v>
      </c>
      <c r="I5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1.8730412488647919E-2</v>
      </c>
      <c r="J552" s="1" t="str">
        <f>IFERROR(INDEX('consumption_figs'!$C:$C,MATCH(Table2[[#This Row],[item_code]],'consumption_figs'!A:A,0),1),"NA")</f>
        <v>kg/ton</v>
      </c>
      <c r="K552" s="1">
        <f>+SUMIFS(prod!$E:$E,prod!$A:$A,Table2[[#This Row],[date]],prod!$G:$G,Table2[[#This Row],[production_line]],prod!$F:$F,Table2[[#This Row],[output_type]])</f>
        <v>22</v>
      </c>
      <c r="L552">
        <f>+Table2[[#This Row],[cons_qty_base_uom]]/Table2[[#This Row],[Column1]]</f>
        <v>3.4932219291328374E-3</v>
      </c>
    </row>
    <row r="553" spans="1:12" x14ac:dyDescent="0.25">
      <c r="A553" s="2">
        <v>45901</v>
      </c>
      <c r="B553" s="1" t="s">
        <v>269</v>
      </c>
      <c r="C553" s="4">
        <v>1.7734819024828263E-2</v>
      </c>
      <c r="D553" s="4">
        <v>1.7734819024828263E-2</v>
      </c>
      <c r="E553" s="4">
        <v>33.949764059228741</v>
      </c>
      <c r="F553" s="1" t="s">
        <v>509</v>
      </c>
      <c r="G553" s="1">
        <v>2</v>
      </c>
      <c r="H553" s="1" t="s">
        <v>505</v>
      </c>
      <c r="I5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4.3224028819956765E-3</v>
      </c>
      <c r="J553" s="1" t="str">
        <f>IFERROR(INDEX('consumption_figs'!$C:$C,MATCH(Table2[[#This Row],[item_code]],'consumption_figs'!A:A,0),1),"NA")</f>
        <v>kg/ton</v>
      </c>
      <c r="K553" s="1">
        <f>+SUMIFS(prod!$E:$E,prod!$A:$A,Table2[[#This Row],[date]],prod!$G:$G,Table2[[#This Row],[production_line]],prod!$F:$F,Table2[[#This Row],[output_type]])</f>
        <v>22</v>
      </c>
      <c r="L553">
        <f>+Table2[[#This Row],[cons_qty_base_uom]]/Table2[[#This Row],[Column1]]</f>
        <v>8.0612813749219377E-4</v>
      </c>
    </row>
    <row r="554" spans="1:12" x14ac:dyDescent="0.25">
      <c r="A554" s="2">
        <v>45901</v>
      </c>
      <c r="B554" s="1" t="s">
        <v>284</v>
      </c>
      <c r="C554" s="4">
        <v>0.13005533951540293</v>
      </c>
      <c r="D554" s="4">
        <v>0.13005533951540293</v>
      </c>
      <c r="E554" s="4">
        <v>153.58235043373935</v>
      </c>
      <c r="F554" s="1" t="s">
        <v>509</v>
      </c>
      <c r="G554" s="1">
        <v>2</v>
      </c>
      <c r="H554" s="1" t="s">
        <v>505</v>
      </c>
      <c r="I5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3.169762113463391E-2</v>
      </c>
      <c r="J554" s="1" t="str">
        <f>IFERROR(INDEX('consumption_figs'!$C:$C,MATCH(Table2[[#This Row],[item_code]],'consumption_figs'!A:A,0),1),"NA")</f>
        <v>kg/ton</v>
      </c>
      <c r="K554" s="1">
        <f>+SUMIFS(prod!$E:$E,prod!$A:$A,Table2[[#This Row],[date]],prod!$G:$G,Table2[[#This Row],[production_line]],prod!$F:$F,Table2[[#This Row],[output_type]])</f>
        <v>22</v>
      </c>
      <c r="L554">
        <f>+Table2[[#This Row],[cons_qty_base_uom]]/Table2[[#This Row],[Column1]]</f>
        <v>5.9116063416092242E-3</v>
      </c>
    </row>
    <row r="555" spans="1:12" x14ac:dyDescent="0.25">
      <c r="A555" s="2">
        <v>45931</v>
      </c>
      <c r="B555" s="1" t="s">
        <v>270</v>
      </c>
      <c r="C555" s="4">
        <v>0.89999999999999858</v>
      </c>
      <c r="D555" s="4">
        <v>0.89999999999999858</v>
      </c>
      <c r="E555" s="4">
        <v>28.727999999999955</v>
      </c>
      <c r="F555" s="1" t="s">
        <v>510</v>
      </c>
      <c r="G555" s="1">
        <v>2</v>
      </c>
      <c r="H555" s="1" t="s">
        <v>505</v>
      </c>
      <c r="I5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2.9032258064516082E-2</v>
      </c>
      <c r="J555" s="1" t="str">
        <f>IFERROR(INDEX('consumption_figs'!$C:$C,MATCH(Table2[[#This Row],[item_code]],'consumption_figs'!A:A,0),1),"NA")</f>
        <v>NA</v>
      </c>
      <c r="K555" s="1">
        <f>+SUMIFS(prod!$E:$E,prod!$A:$A,Table2[[#This Row],[date]],prod!$G:$G,Table2[[#This Row],[production_line]],prod!$F:$F,Table2[[#This Row],[output_type]])</f>
        <v>356</v>
      </c>
      <c r="L555">
        <f>+Table2[[#This Row],[cons_qty_base_uom]]/Table2[[#This Row],[Column1]]</f>
        <v>2.5280898876404454E-3</v>
      </c>
    </row>
    <row r="556" spans="1:12" x14ac:dyDescent="0.25">
      <c r="A556" s="2">
        <v>45931</v>
      </c>
      <c r="B556" s="1" t="s">
        <v>57</v>
      </c>
      <c r="C556" s="4">
        <v>0.84246417899011572</v>
      </c>
      <c r="D556" s="4">
        <v>0</v>
      </c>
      <c r="E556" s="4">
        <v>1474.3123132327025</v>
      </c>
      <c r="F556" s="1" t="s">
        <v>509</v>
      </c>
      <c r="G556" s="1">
        <v>2</v>
      </c>
      <c r="H556" s="1" t="s">
        <v>505</v>
      </c>
      <c r="I5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9.0587546127969439E-3</v>
      </c>
      <c r="J556" s="1" t="str">
        <f>IFERROR(INDEX('consumption_figs'!$C:$C,MATCH(Table2[[#This Row],[item_code]],'consumption_figs'!A:A,0),1),"NA")</f>
        <v>pc/heat</v>
      </c>
      <c r="K556" s="1">
        <f>+SUMIFS(prod!$E:$E,prod!$A:$A,Table2[[#This Row],[date]],prod!$G:$G,Table2[[#This Row],[production_line]],prod!$F:$F,Table2[[#This Row],[output_type]])</f>
        <v>93</v>
      </c>
      <c r="L556">
        <f>+Table2[[#This Row],[cons_qty_base_uom]]/Table2[[#This Row],[Column1]]</f>
        <v>9.0587546127969439E-3</v>
      </c>
    </row>
    <row r="557" spans="1:12" x14ac:dyDescent="0.25">
      <c r="A557" s="2">
        <v>45931</v>
      </c>
      <c r="B557" s="1" t="s">
        <v>276</v>
      </c>
      <c r="C557" s="4">
        <v>2.5125213393609585</v>
      </c>
      <c r="D557" s="4">
        <v>2.5125213393609585</v>
      </c>
      <c r="E557" s="4">
        <v>54019.208796260609</v>
      </c>
      <c r="F557" s="1" t="s">
        <v>509</v>
      </c>
      <c r="G557" s="1">
        <v>2</v>
      </c>
      <c r="H557" s="1" t="s">
        <v>505</v>
      </c>
      <c r="I5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0.14528283447212664</v>
      </c>
      <c r="J557" s="1" t="str">
        <f>IFERROR(INDEX('consumption_figs'!$C:$C,MATCH(Table2[[#This Row],[item_code]],'consumption_figs'!A:A,0),1),"NA")</f>
        <v>kg/ton</v>
      </c>
      <c r="K557" s="1">
        <f>+SUMIFS(prod!$E:$E,prod!$A:$A,Table2[[#This Row],[date]],prod!$G:$G,Table2[[#This Row],[production_line]],prod!$F:$F,Table2[[#This Row],[output_type]])</f>
        <v>93</v>
      </c>
      <c r="L557">
        <f>+Table2[[#This Row],[cons_qty_base_uom]]/Table2[[#This Row],[Column1]]</f>
        <v>2.7016358487752242E-2</v>
      </c>
    </row>
    <row r="558" spans="1:12" x14ac:dyDescent="0.25">
      <c r="A558" s="2">
        <v>45931</v>
      </c>
      <c r="B558" s="1" t="s">
        <v>277</v>
      </c>
      <c r="C558" s="4">
        <v>2.0640372385258114</v>
      </c>
      <c r="D558" s="4">
        <v>2.0640372385258114</v>
      </c>
      <c r="E558" s="4">
        <v>2580.0465481572642</v>
      </c>
      <c r="F558" s="1" t="s">
        <v>509</v>
      </c>
      <c r="G558" s="1">
        <v>2</v>
      </c>
      <c r="H558" s="1" t="s">
        <v>505</v>
      </c>
      <c r="I5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0.11934990392770969</v>
      </c>
      <c r="J558" s="1" t="str">
        <f>IFERROR(INDEX('consumption_figs'!$C:$C,MATCH(Table2[[#This Row],[item_code]],'consumption_figs'!A:A,0),1),"NA")</f>
        <v>kg/ton</v>
      </c>
      <c r="K558" s="1">
        <f>+SUMIFS(prod!$E:$E,prod!$A:$A,Table2[[#This Row],[date]],prod!$G:$G,Table2[[#This Row],[production_line]],prod!$F:$F,Table2[[#This Row],[output_type]])</f>
        <v>93</v>
      </c>
      <c r="L558">
        <f>+Table2[[#This Row],[cons_qty_base_uom]]/Table2[[#This Row],[Column1]]</f>
        <v>2.2193948801352812E-2</v>
      </c>
    </row>
    <row r="559" spans="1:12" x14ac:dyDescent="0.25">
      <c r="A559" s="2">
        <v>45931</v>
      </c>
      <c r="B559" s="1" t="s">
        <v>207</v>
      </c>
      <c r="C559" s="4">
        <v>18.534211937782544</v>
      </c>
      <c r="D559" s="4">
        <v>0</v>
      </c>
      <c r="E559" s="4">
        <v>2594.7896712895563</v>
      </c>
      <c r="F559" s="1" t="s">
        <v>509</v>
      </c>
      <c r="G559" s="1">
        <v>2</v>
      </c>
      <c r="H559" s="1" t="s">
        <v>505</v>
      </c>
      <c r="I5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0.19929260148153274</v>
      </c>
      <c r="J559" s="1" t="str">
        <f>IFERROR(INDEX('consumption_figs'!$C:$C,MATCH(Table2[[#This Row],[item_code]],'consumption_figs'!A:A,0),1),"NA")</f>
        <v>pc/heat</v>
      </c>
      <c r="K559" s="1">
        <f>+SUMIFS(prod!$E:$E,prod!$A:$A,Table2[[#This Row],[date]],prod!$G:$G,Table2[[#This Row],[production_line]],prod!$F:$F,Table2[[#This Row],[output_type]])</f>
        <v>93</v>
      </c>
      <c r="L559">
        <f>+Table2[[#This Row],[cons_qty_base_uom]]/Table2[[#This Row],[Column1]]</f>
        <v>0.19929260148153274</v>
      </c>
    </row>
    <row r="560" spans="1:12" x14ac:dyDescent="0.25">
      <c r="A560" s="2">
        <v>45931</v>
      </c>
      <c r="B560" s="1" t="s">
        <v>206</v>
      </c>
      <c r="C560" s="4">
        <v>10.405405405405411</v>
      </c>
      <c r="D560" s="4">
        <v>3.9020270270270281</v>
      </c>
      <c r="E560" s="4">
        <v>3850.0000000000018</v>
      </c>
      <c r="F560" s="1" t="s">
        <v>509</v>
      </c>
      <c r="G560" s="1">
        <v>2</v>
      </c>
      <c r="H560" s="1" t="s">
        <v>505</v>
      </c>
      <c r="I5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0.11188607962801517</v>
      </c>
      <c r="J560" s="1" t="str">
        <f>IFERROR(INDEX('consumption_figs'!$C:$C,MATCH(Table2[[#This Row],[item_code]],'consumption_figs'!A:A,0),1),"NA")</f>
        <v>pc/heat</v>
      </c>
      <c r="K560" s="1">
        <f>+SUMIFS(prod!$E:$E,prod!$A:$A,Table2[[#This Row],[date]],prod!$G:$G,Table2[[#This Row],[production_line]],prod!$F:$F,Table2[[#This Row],[output_type]])</f>
        <v>93</v>
      </c>
      <c r="L560">
        <f>+Table2[[#This Row],[cons_qty_base_uom]]/Table2[[#This Row],[Column1]]</f>
        <v>0.11188607962801517</v>
      </c>
    </row>
    <row r="561" spans="1:12" x14ac:dyDescent="0.25">
      <c r="A561" s="2">
        <v>45931</v>
      </c>
      <c r="B561" s="1" t="s">
        <v>291</v>
      </c>
      <c r="C561" s="4">
        <v>0.44594594594594605</v>
      </c>
      <c r="D561" s="4">
        <v>0.44594594594594605</v>
      </c>
      <c r="E561" s="4">
        <v>593.15270270270275</v>
      </c>
      <c r="F561" s="1" t="s">
        <v>509</v>
      </c>
      <c r="G561" s="1">
        <v>2</v>
      </c>
      <c r="H561" s="1" t="s">
        <v>505</v>
      </c>
      <c r="I5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2.5786165487796116E-2</v>
      </c>
      <c r="J561" s="1" t="str">
        <f>IFERROR(INDEX('consumption_figs'!$C:$C,MATCH(Table2[[#This Row],[item_code]],'consumption_figs'!A:A,0),1),"NA")</f>
        <v>kg/ton</v>
      </c>
      <c r="K561" s="1">
        <f>+SUMIFS(prod!$E:$E,prod!$A:$A,Table2[[#This Row],[date]],prod!$G:$G,Table2[[#This Row],[production_line]],prod!$F:$F,Table2[[#This Row],[output_type]])</f>
        <v>93</v>
      </c>
      <c r="L561">
        <f>+Table2[[#This Row],[cons_qty_base_uom]]/Table2[[#This Row],[Column1]]</f>
        <v>4.7951176983435061E-3</v>
      </c>
    </row>
    <row r="562" spans="1:12" x14ac:dyDescent="0.25">
      <c r="A562" s="2">
        <v>45931</v>
      </c>
      <c r="B562" s="1" t="s">
        <v>218</v>
      </c>
      <c r="C562" s="4">
        <v>8.1304347826086953</v>
      </c>
      <c r="D562" s="4">
        <v>8.1304347826086953</v>
      </c>
      <c r="E562" s="4">
        <v>8381.0147826086941</v>
      </c>
      <c r="F562" s="1" t="s">
        <v>510</v>
      </c>
      <c r="G562" s="1">
        <v>2</v>
      </c>
      <c r="H562" s="1" t="s">
        <v>505</v>
      </c>
      <c r="I5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0.12168212853927436</v>
      </c>
      <c r="J562" s="1" t="str">
        <f>IFERROR(INDEX('consumption_figs'!$C:$C,MATCH(Table2[[#This Row],[item_code]],'consumption_figs'!A:A,0),1),"NA")</f>
        <v>kg/ton</v>
      </c>
      <c r="K562" s="1">
        <f>+SUMIFS(prod!$E:$E,prod!$A:$A,Table2[[#This Row],[date]],prod!$G:$G,Table2[[#This Row],[production_line]],prod!$F:$F,Table2[[#This Row],[output_type]])</f>
        <v>356</v>
      </c>
      <c r="L562">
        <f>+Table2[[#This Row],[cons_qty_base_uom]]/Table2[[#This Row],[Column1]]</f>
        <v>2.2838299951148021E-2</v>
      </c>
    </row>
    <row r="563" spans="1:12" x14ac:dyDescent="0.25">
      <c r="A563" s="2">
        <v>45931</v>
      </c>
      <c r="B563" s="1" t="s">
        <v>41</v>
      </c>
      <c r="C563" s="4">
        <v>198.90540540540542</v>
      </c>
      <c r="D563" s="4">
        <v>0.35802972972972974</v>
      </c>
      <c r="E563" s="4">
        <v>1969.1635135135136</v>
      </c>
      <c r="F563" s="1" t="s">
        <v>510</v>
      </c>
      <c r="G563" s="1">
        <v>2</v>
      </c>
      <c r="H563" s="1" t="s">
        <v>505</v>
      </c>
      <c r="I56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0.5587230488915883</v>
      </c>
      <c r="J563" s="1" t="str">
        <f>IFERROR(INDEX('consumption_figs'!$C:$C,MATCH(Table2[[#This Row],[item_code]],'consumption_figs'!A:A,0),1),"NA")</f>
        <v>pc/heat</v>
      </c>
      <c r="K563" s="1">
        <f>+SUMIFS(prod!$E:$E,prod!$A:$A,Table2[[#This Row],[date]],prod!$G:$G,Table2[[#This Row],[production_line]],prod!$F:$F,Table2[[#This Row],[output_type]])</f>
        <v>356</v>
      </c>
      <c r="L563">
        <f>+Table2[[#This Row],[cons_qty_base_uom]]/Table2[[#This Row],[Column1]]</f>
        <v>0.5587230488915883</v>
      </c>
    </row>
    <row r="564" spans="1:12" x14ac:dyDescent="0.25">
      <c r="A564" s="2">
        <v>45931</v>
      </c>
      <c r="B564" s="1" t="s">
        <v>42</v>
      </c>
      <c r="C564" s="4">
        <v>15.524324324324324</v>
      </c>
      <c r="D564" s="4">
        <v>2.7943783783783784E-2</v>
      </c>
      <c r="E564" s="4">
        <v>239.0745945945946</v>
      </c>
      <c r="F564" s="1" t="s">
        <v>510</v>
      </c>
      <c r="G564" s="1">
        <v>2</v>
      </c>
      <c r="H564" s="1" t="s">
        <v>505</v>
      </c>
      <c r="I56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9.0141238012205751E-4</v>
      </c>
      <c r="J564" s="1" t="str">
        <f>IFERROR(INDEX('consumption_figs'!$C:$C,MATCH(Table2[[#This Row],[item_code]],'consumption_figs'!A:A,0),1),"NA")</f>
        <v>NA</v>
      </c>
      <c r="K564" s="1">
        <f>+SUMIFS(prod!$E:$E,prod!$A:$A,Table2[[#This Row],[date]],prod!$G:$G,Table2[[#This Row],[production_line]],prod!$F:$F,Table2[[#This Row],[output_type]])</f>
        <v>356</v>
      </c>
      <c r="L564">
        <f>+Table2[[#This Row],[cons_qty_base_uom]]/Table2[[#This Row],[Column1]]</f>
        <v>4.3607652596416642E-2</v>
      </c>
    </row>
    <row r="565" spans="1:12" x14ac:dyDescent="0.25">
      <c r="A565" s="2">
        <v>45931</v>
      </c>
      <c r="B565" s="1" t="s">
        <v>45</v>
      </c>
      <c r="C565" s="4">
        <v>49.483783783783785</v>
      </c>
      <c r="D565" s="4">
        <v>8.9070810810810808E-2</v>
      </c>
      <c r="E565" s="4">
        <v>734.83418918918915</v>
      </c>
      <c r="F565" s="1" t="s">
        <v>510</v>
      </c>
      <c r="G565" s="1">
        <v>2</v>
      </c>
      <c r="H565" s="1" t="s">
        <v>505</v>
      </c>
      <c r="I56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0.13899939265107805</v>
      </c>
      <c r="J565" s="1" t="str">
        <f>IFERROR(INDEX('consumption_figs'!$C:$C,MATCH(Table2[[#This Row],[item_code]],'consumption_figs'!A:A,0),1),"NA")</f>
        <v>pc/heat</v>
      </c>
      <c r="K565" s="1">
        <f>+SUMIFS(prod!$E:$E,prod!$A:$A,Table2[[#This Row],[date]],prod!$G:$G,Table2[[#This Row],[production_line]],prod!$F:$F,Table2[[#This Row],[output_type]])</f>
        <v>356</v>
      </c>
      <c r="L565">
        <f>+Table2[[#This Row],[cons_qty_base_uom]]/Table2[[#This Row],[Column1]]</f>
        <v>0.13899939265107805</v>
      </c>
    </row>
    <row r="566" spans="1:12" x14ac:dyDescent="0.25">
      <c r="A566" s="2">
        <v>45931</v>
      </c>
      <c r="B566" s="1" t="s">
        <v>44</v>
      </c>
      <c r="C566" s="4">
        <v>71.8</v>
      </c>
      <c r="D566" s="4">
        <v>0.12924000000000002</v>
      </c>
      <c r="E566" s="4">
        <v>1066.23</v>
      </c>
      <c r="F566" s="1" t="s">
        <v>510</v>
      </c>
      <c r="G566" s="1">
        <v>2</v>
      </c>
      <c r="H566" s="1" t="s">
        <v>505</v>
      </c>
      <c r="I56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0.20168539325842696</v>
      </c>
      <c r="J566" s="1" t="str">
        <f>IFERROR(INDEX('consumption_figs'!$C:$C,MATCH(Table2[[#This Row],[item_code]],'consumption_figs'!A:A,0),1),"NA")</f>
        <v>pc/heat</v>
      </c>
      <c r="K566" s="1">
        <f>+SUMIFS(prod!$E:$E,prod!$A:$A,Table2[[#This Row],[date]],prod!$G:$G,Table2[[#This Row],[production_line]],prod!$F:$F,Table2[[#This Row],[output_type]])</f>
        <v>356</v>
      </c>
      <c r="L566">
        <f>+Table2[[#This Row],[cons_qty_base_uom]]/Table2[[#This Row],[Column1]]</f>
        <v>0.20168539325842696</v>
      </c>
    </row>
    <row r="567" spans="1:12" x14ac:dyDescent="0.25">
      <c r="A567" s="2">
        <v>45931</v>
      </c>
      <c r="B567" s="1" t="s">
        <v>47</v>
      </c>
      <c r="C567" s="4">
        <v>357.05945945945945</v>
      </c>
      <c r="D567" s="4">
        <v>0.64270702702702698</v>
      </c>
      <c r="E567" s="4">
        <v>5302.332972972973</v>
      </c>
      <c r="F567" s="1" t="s">
        <v>510</v>
      </c>
      <c r="G567" s="1">
        <v>2</v>
      </c>
      <c r="H567" s="1" t="s">
        <v>505</v>
      </c>
      <c r="I56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1.0029760097175826</v>
      </c>
      <c r="J567" s="1" t="str">
        <f>IFERROR(INDEX('consumption_figs'!$C:$C,MATCH(Table2[[#This Row],[item_code]],'consumption_figs'!A:A,0),1),"NA")</f>
        <v>pc/heat</v>
      </c>
      <c r="K567" s="1">
        <f>+SUMIFS(prod!$E:$E,prod!$A:$A,Table2[[#This Row],[date]],prod!$G:$G,Table2[[#This Row],[production_line]],prod!$F:$F,Table2[[#This Row],[output_type]])</f>
        <v>356</v>
      </c>
      <c r="L567">
        <f>+Table2[[#This Row],[cons_qty_base_uom]]/Table2[[#This Row],[Column1]]</f>
        <v>1.0029760097175826</v>
      </c>
    </row>
    <row r="568" spans="1:12" x14ac:dyDescent="0.25">
      <c r="A568" s="2">
        <v>45931</v>
      </c>
      <c r="B568" s="1" t="s">
        <v>46</v>
      </c>
      <c r="C568" s="4">
        <v>18.435135135135134</v>
      </c>
      <c r="D568" s="4">
        <v>3.3183243243243246E-2</v>
      </c>
      <c r="E568" s="4">
        <v>283.90108108108109</v>
      </c>
      <c r="F568" s="1" t="s">
        <v>510</v>
      </c>
      <c r="G568" s="1">
        <v>2</v>
      </c>
      <c r="H568" s="1" t="s">
        <v>505</v>
      </c>
      <c r="I56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5.1784087458244761E-2</v>
      </c>
      <c r="J568" s="1" t="str">
        <f>IFERROR(INDEX('consumption_figs'!$C:$C,MATCH(Table2[[#This Row],[item_code]],'consumption_figs'!A:A,0),1),"NA")</f>
        <v>pc/heat</v>
      </c>
      <c r="K568" s="1">
        <f>+SUMIFS(prod!$E:$E,prod!$A:$A,Table2[[#This Row],[date]],prod!$G:$G,Table2[[#This Row],[production_line]],prod!$F:$F,Table2[[#This Row],[output_type]])</f>
        <v>356</v>
      </c>
      <c r="L568">
        <f>+Table2[[#This Row],[cons_qty_base_uom]]/Table2[[#This Row],[Column1]]</f>
        <v>5.1784087458244761E-2</v>
      </c>
    </row>
    <row r="569" spans="1:12" x14ac:dyDescent="0.25">
      <c r="A569" s="2">
        <v>45931</v>
      </c>
      <c r="B569" s="1" t="s">
        <v>43</v>
      </c>
      <c r="C569" s="4">
        <v>281.37837837837839</v>
      </c>
      <c r="D569" s="4">
        <v>0.50648108108108114</v>
      </c>
      <c r="E569" s="4">
        <v>4333.2270270270274</v>
      </c>
      <c r="F569" s="1" t="s">
        <v>510</v>
      </c>
      <c r="G569" s="1">
        <v>2</v>
      </c>
      <c r="H569" s="1" t="s">
        <v>505</v>
      </c>
      <c r="I56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0.79038870331005162</v>
      </c>
      <c r="J569" s="1" t="str">
        <f>IFERROR(INDEX('consumption_figs'!$C:$C,MATCH(Table2[[#This Row],[item_code]],'consumption_figs'!A:A,0),1),"NA")</f>
        <v>pc/heat</v>
      </c>
      <c r="K569" s="1">
        <f>+SUMIFS(prod!$E:$E,prod!$A:$A,Table2[[#This Row],[date]],prod!$G:$G,Table2[[#This Row],[production_line]],prod!$F:$F,Table2[[#This Row],[output_type]])</f>
        <v>356</v>
      </c>
      <c r="L569">
        <f>+Table2[[#This Row],[cons_qty_base_uom]]/Table2[[#This Row],[Column1]]</f>
        <v>0.79038870331005162</v>
      </c>
    </row>
    <row r="570" spans="1:12" x14ac:dyDescent="0.25">
      <c r="A570" s="2">
        <v>45931</v>
      </c>
      <c r="B570" s="1" t="s">
        <v>48</v>
      </c>
      <c r="C570" s="4">
        <v>225.10270270270271</v>
      </c>
      <c r="D570" s="4">
        <v>0.39618075675675679</v>
      </c>
      <c r="E570" s="4">
        <v>3342.7751351351353</v>
      </c>
      <c r="F570" s="1" t="s">
        <v>510</v>
      </c>
      <c r="G570" s="1">
        <v>2</v>
      </c>
      <c r="H570" s="1" t="s">
        <v>505</v>
      </c>
      <c r="I57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0.63231096264804132</v>
      </c>
      <c r="J570" s="1" t="str">
        <f>IFERROR(INDEX('consumption_figs'!$C:$C,MATCH(Table2[[#This Row],[item_code]],'consumption_figs'!A:A,0),1),"NA")</f>
        <v>pc/heat</v>
      </c>
      <c r="K570" s="1">
        <f>+SUMIFS(prod!$E:$E,prod!$A:$A,Table2[[#This Row],[date]],prod!$G:$G,Table2[[#This Row],[production_line]],prod!$F:$F,Table2[[#This Row],[output_type]])</f>
        <v>356</v>
      </c>
      <c r="L570">
        <f>+Table2[[#This Row],[cons_qty_base_uom]]/Table2[[#This Row],[Column1]]</f>
        <v>0.63231096264804132</v>
      </c>
    </row>
    <row r="571" spans="1:12" x14ac:dyDescent="0.25">
      <c r="A571" s="2">
        <v>45931</v>
      </c>
      <c r="B571" s="1" t="s">
        <v>54</v>
      </c>
      <c r="C571" s="4">
        <v>140.68918918918919</v>
      </c>
      <c r="D571" s="4">
        <v>0.24761297297297297</v>
      </c>
      <c r="E571" s="4">
        <v>3126.1137837837837</v>
      </c>
      <c r="F571" s="1" t="s">
        <v>510</v>
      </c>
      <c r="G571" s="1">
        <v>2</v>
      </c>
      <c r="H571" s="1" t="s">
        <v>505</v>
      </c>
      <c r="I57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0.39519435165502581</v>
      </c>
      <c r="J571" s="1" t="str">
        <f>IFERROR(INDEX('consumption_figs'!$C:$C,MATCH(Table2[[#This Row],[item_code]],'consumption_figs'!A:A,0),1),"NA")</f>
        <v>pc/heat</v>
      </c>
      <c r="K571" s="1">
        <f>+SUMIFS(prod!$E:$E,prod!$A:$A,Table2[[#This Row],[date]],prod!$G:$G,Table2[[#This Row],[production_line]],prod!$F:$F,Table2[[#This Row],[output_type]])</f>
        <v>356</v>
      </c>
      <c r="L571">
        <f>+Table2[[#This Row],[cons_qty_base_uom]]/Table2[[#This Row],[Column1]]</f>
        <v>0.39519435165502581</v>
      </c>
    </row>
    <row r="572" spans="1:12" x14ac:dyDescent="0.25">
      <c r="A572" s="2">
        <v>45931</v>
      </c>
      <c r="B572" s="1" t="s">
        <v>56</v>
      </c>
      <c r="C572" s="4">
        <v>21.043478260869566</v>
      </c>
      <c r="D572" s="4">
        <v>17.739652173913043</v>
      </c>
      <c r="E572" s="4">
        <v>35142.608695652176</v>
      </c>
      <c r="F572" s="1" t="s">
        <v>510</v>
      </c>
      <c r="G572" s="1">
        <v>2</v>
      </c>
      <c r="H572" s="1" t="s">
        <v>505</v>
      </c>
      <c r="I5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5.9110893991206649E-2</v>
      </c>
      <c r="J572" s="1" t="str">
        <f>IFERROR(INDEX('consumption_figs'!$C:$C,MATCH(Table2[[#This Row],[item_code]],'consumption_figs'!A:A,0),1),"NA")</f>
        <v>pc/heat</v>
      </c>
      <c r="K572" s="1">
        <f>+SUMIFS(prod!$E:$E,prod!$A:$A,Table2[[#This Row],[date]],prod!$G:$G,Table2[[#This Row],[production_line]],prod!$F:$F,Table2[[#This Row],[output_type]])</f>
        <v>356</v>
      </c>
      <c r="L572">
        <f>+Table2[[#This Row],[cons_qty_base_uom]]/Table2[[#This Row],[Column1]]</f>
        <v>5.9110893991206649E-2</v>
      </c>
    </row>
    <row r="573" spans="1:12" x14ac:dyDescent="0.25">
      <c r="A573" s="2">
        <v>45931</v>
      </c>
      <c r="B573" s="1" t="s">
        <v>158</v>
      </c>
      <c r="C573" s="4">
        <v>16.910858995137758</v>
      </c>
      <c r="D573" s="4">
        <v>0.78128168557536437</v>
      </c>
      <c r="E573" s="4">
        <v>4395.1322528363025</v>
      </c>
      <c r="F573" s="1" t="s">
        <v>509</v>
      </c>
      <c r="G573" s="1">
        <v>2</v>
      </c>
      <c r="H573" s="1" t="s">
        <v>505</v>
      </c>
      <c r="I5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0.18183719349610492</v>
      </c>
      <c r="J573" s="1" t="str">
        <f>IFERROR(INDEX('consumption_figs'!$C:$C,MATCH(Table2[[#This Row],[item_code]],'consumption_figs'!A:A,0),1),"NA")</f>
        <v>pc/heat</v>
      </c>
      <c r="K573" s="1">
        <f>+SUMIFS(prod!$E:$E,prod!$A:$A,Table2[[#This Row],[date]],prod!$G:$G,Table2[[#This Row],[production_line]],prod!$F:$F,Table2[[#This Row],[output_type]])</f>
        <v>93</v>
      </c>
      <c r="L573">
        <f>+Table2[[#This Row],[cons_qty_base_uom]]/Table2[[#This Row],[Column1]]</f>
        <v>0.18183719349610492</v>
      </c>
    </row>
    <row r="574" spans="1:12" x14ac:dyDescent="0.25">
      <c r="A574" s="2">
        <v>45931</v>
      </c>
      <c r="B574" s="1" t="s">
        <v>159</v>
      </c>
      <c r="C574" s="4">
        <v>82.472972972972968</v>
      </c>
      <c r="D574" s="4">
        <v>3.5463378378378376</v>
      </c>
      <c r="E574" s="4">
        <v>18432.70945945946</v>
      </c>
      <c r="F574" s="1" t="s">
        <v>510</v>
      </c>
      <c r="G574" s="1">
        <v>2</v>
      </c>
      <c r="H574" s="1" t="s">
        <v>505</v>
      </c>
      <c r="I5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0.2316656544184634</v>
      </c>
      <c r="J574" s="1" t="str">
        <f>IFERROR(INDEX('consumption_figs'!$C:$C,MATCH(Table2[[#This Row],[item_code]],'consumption_figs'!A:A,0),1),"NA")</f>
        <v>pc/heat</v>
      </c>
      <c r="K574" s="1">
        <f>+SUMIFS(prod!$E:$E,prod!$A:$A,Table2[[#This Row],[date]],prod!$G:$G,Table2[[#This Row],[production_line]],prod!$F:$F,Table2[[#This Row],[output_type]])</f>
        <v>356</v>
      </c>
      <c r="L574">
        <f>+Table2[[#This Row],[cons_qty_base_uom]]/Table2[[#This Row],[Column1]]</f>
        <v>0.2316656544184634</v>
      </c>
    </row>
    <row r="575" spans="1:12" x14ac:dyDescent="0.25">
      <c r="A575" s="2">
        <v>45931</v>
      </c>
      <c r="B575" s="1" t="s">
        <v>154</v>
      </c>
      <c r="C575" s="4">
        <v>114.26256077795779</v>
      </c>
      <c r="D575" s="4">
        <v>4.9132901134521859E-3</v>
      </c>
      <c r="E575" s="4">
        <v>434.19773095623958</v>
      </c>
      <c r="F575" s="1" t="s">
        <v>509</v>
      </c>
      <c r="G575" s="1">
        <v>2</v>
      </c>
      <c r="H575" s="1" t="s">
        <v>505</v>
      </c>
      <c r="I5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1.2286296857844923</v>
      </c>
      <c r="J575" s="1" t="str">
        <f>IFERROR(INDEX('consumption_figs'!$C:$C,MATCH(Table2[[#This Row],[item_code]],'consumption_figs'!A:A,0),1),"NA")</f>
        <v>pc/heat</v>
      </c>
      <c r="K575" s="1">
        <f>+SUMIFS(prod!$E:$E,prod!$A:$A,Table2[[#This Row],[date]],prod!$G:$G,Table2[[#This Row],[production_line]],prod!$F:$F,Table2[[#This Row],[output_type]])</f>
        <v>93</v>
      </c>
      <c r="L575">
        <f>+Table2[[#This Row],[cons_qty_base_uom]]/Table2[[#This Row],[Column1]]</f>
        <v>1.2286296857844923</v>
      </c>
    </row>
    <row r="576" spans="1:12" x14ac:dyDescent="0.25">
      <c r="A576" s="2">
        <v>45931</v>
      </c>
      <c r="B576" s="1" t="s">
        <v>155</v>
      </c>
      <c r="C576" s="4">
        <v>11.148648648648653</v>
      </c>
      <c r="D576" s="4">
        <v>0.21405405405405409</v>
      </c>
      <c r="E576" s="4">
        <v>991.11486486486524</v>
      </c>
      <c r="F576" s="1" t="s">
        <v>509</v>
      </c>
      <c r="G576" s="1">
        <v>2</v>
      </c>
      <c r="H576" s="1" t="s">
        <v>505</v>
      </c>
      <c r="I5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0.11987794245858767</v>
      </c>
      <c r="J576" s="1" t="str">
        <f>IFERROR(INDEX('consumption_figs'!$C:$C,MATCH(Table2[[#This Row],[item_code]],'consumption_figs'!A:A,0),1),"NA")</f>
        <v>pc/heat</v>
      </c>
      <c r="K576" s="1">
        <f>+SUMIFS(prod!$E:$E,prod!$A:$A,Table2[[#This Row],[date]],prod!$G:$G,Table2[[#This Row],[production_line]],prod!$F:$F,Table2[[#This Row],[output_type]])</f>
        <v>93</v>
      </c>
      <c r="L576">
        <f>+Table2[[#This Row],[cons_qty_base_uom]]/Table2[[#This Row],[Column1]]</f>
        <v>0.11987794245858767</v>
      </c>
    </row>
    <row r="577" spans="1:12" x14ac:dyDescent="0.25">
      <c r="A577" s="2">
        <v>45931</v>
      </c>
      <c r="B577" s="1" t="s">
        <v>208</v>
      </c>
      <c r="C577" s="4">
        <v>11.148648648648653</v>
      </c>
      <c r="D577" s="4">
        <v>0.27035472972972974</v>
      </c>
      <c r="E577" s="4">
        <v>721.31756756756783</v>
      </c>
      <c r="F577" s="1" t="s">
        <v>509</v>
      </c>
      <c r="G577" s="1">
        <v>2</v>
      </c>
      <c r="H577" s="1" t="s">
        <v>505</v>
      </c>
      <c r="I5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0.11987794245858767</v>
      </c>
      <c r="J577" s="1" t="str">
        <f>IFERROR(INDEX('consumption_figs'!$C:$C,MATCH(Table2[[#This Row],[item_code]],'consumption_figs'!A:A,0),1),"NA")</f>
        <v>pc/heat</v>
      </c>
      <c r="K577" s="1">
        <f>+SUMIFS(prod!$E:$E,prod!$A:$A,Table2[[#This Row],[date]],prod!$G:$G,Table2[[#This Row],[production_line]],prod!$F:$F,Table2[[#This Row],[output_type]])</f>
        <v>93</v>
      </c>
      <c r="L577">
        <f>+Table2[[#This Row],[cons_qty_base_uom]]/Table2[[#This Row],[Column1]]</f>
        <v>0.11987794245858767</v>
      </c>
    </row>
    <row r="578" spans="1:12" x14ac:dyDescent="0.25">
      <c r="A578" s="2">
        <v>45931</v>
      </c>
      <c r="B578" s="1" t="s">
        <v>156</v>
      </c>
      <c r="C578" s="4">
        <v>11</v>
      </c>
      <c r="D578" s="4">
        <v>0.61160000000000014</v>
      </c>
      <c r="E578" s="4">
        <v>2458.5</v>
      </c>
      <c r="F578" s="1" t="s">
        <v>509</v>
      </c>
      <c r="G578" s="1">
        <v>2</v>
      </c>
      <c r="H578" s="1" t="s">
        <v>505</v>
      </c>
      <c r="I5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0.11827956989247312</v>
      </c>
      <c r="J578" s="1" t="str">
        <f>IFERROR(INDEX('consumption_figs'!$C:$C,MATCH(Table2[[#This Row],[item_code]],'consumption_figs'!A:A,0),1),"NA")</f>
        <v>pc/heat</v>
      </c>
      <c r="K578" s="1">
        <f>+SUMIFS(prod!$E:$E,prod!$A:$A,Table2[[#This Row],[date]],prod!$G:$G,Table2[[#This Row],[production_line]],prod!$F:$F,Table2[[#This Row],[output_type]])</f>
        <v>93</v>
      </c>
      <c r="L578">
        <f>+Table2[[#This Row],[cons_qty_base_uom]]/Table2[[#This Row],[Column1]]</f>
        <v>0.11827956989247312</v>
      </c>
    </row>
    <row r="579" spans="1:12" x14ac:dyDescent="0.25">
      <c r="A579" s="2">
        <v>45931</v>
      </c>
      <c r="B579" s="1" t="s">
        <v>157</v>
      </c>
      <c r="C579" s="4">
        <v>8.9189189189189193</v>
      </c>
      <c r="D579" s="4">
        <v>0.33838378378378375</v>
      </c>
      <c r="E579" s="4">
        <v>10402.135135135135</v>
      </c>
      <c r="F579" s="1" t="s">
        <v>509</v>
      </c>
      <c r="G579" s="1">
        <v>2</v>
      </c>
      <c r="H579" s="1" t="s">
        <v>505</v>
      </c>
      <c r="I5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9.5902353966870094E-2</v>
      </c>
      <c r="J579" s="1" t="str">
        <f>IFERROR(INDEX('consumption_figs'!$C:$C,MATCH(Table2[[#This Row],[item_code]],'consumption_figs'!A:A,0),1),"NA")</f>
        <v>pc/heat</v>
      </c>
      <c r="K579" s="1">
        <f>+SUMIFS(prod!$E:$E,prod!$A:$A,Table2[[#This Row],[date]],prod!$G:$G,Table2[[#This Row],[production_line]],prod!$F:$F,Table2[[#This Row],[output_type]])</f>
        <v>93</v>
      </c>
      <c r="L579">
        <f>+Table2[[#This Row],[cons_qty_base_uom]]/Table2[[#This Row],[Column1]]</f>
        <v>9.5902353966870094E-2</v>
      </c>
    </row>
    <row r="580" spans="1:12" x14ac:dyDescent="0.25">
      <c r="A580" s="2">
        <v>45931</v>
      </c>
      <c r="B580" s="1" t="s">
        <v>266</v>
      </c>
      <c r="C580" s="4">
        <v>3.6936079640375681</v>
      </c>
      <c r="D580" s="4">
        <v>3.6936079640375681</v>
      </c>
      <c r="E580" s="4">
        <v>7595.0183121318905</v>
      </c>
      <c r="F580" s="1" t="s">
        <v>509</v>
      </c>
      <c r="G580" s="1">
        <v>2</v>
      </c>
      <c r="H580" s="1" t="s">
        <v>505</v>
      </c>
      <c r="I5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0.21357742361729898</v>
      </c>
      <c r="J580" s="1" t="str">
        <f>IFERROR(INDEX('consumption_figs'!$C:$C,MATCH(Table2[[#This Row],[item_code]],'consumption_figs'!A:A,0),1),"NA")</f>
        <v>kg/ton</v>
      </c>
      <c r="K580" s="1">
        <f>+SUMIFS(prod!$E:$E,prod!$A:$A,Table2[[#This Row],[date]],prod!$G:$G,Table2[[#This Row],[production_line]],prod!$F:$F,Table2[[#This Row],[output_type]])</f>
        <v>93</v>
      </c>
      <c r="L580">
        <f>+Table2[[#This Row],[cons_qty_base_uom]]/Table2[[#This Row],[Column1]]</f>
        <v>3.9716214667070628E-2</v>
      </c>
    </row>
    <row r="581" spans="1:12" x14ac:dyDescent="0.25">
      <c r="A581" s="2">
        <v>45931</v>
      </c>
      <c r="B581" s="1" t="s">
        <v>268</v>
      </c>
      <c r="C581" s="4">
        <v>1.6492389048726093</v>
      </c>
      <c r="D581" s="4">
        <v>1.6492389048726093</v>
      </c>
      <c r="E581" s="4">
        <v>2810.0062309000491</v>
      </c>
      <c r="F581" s="1" t="s">
        <v>509</v>
      </c>
      <c r="G581" s="1">
        <v>2</v>
      </c>
      <c r="H581" s="1" t="s">
        <v>505</v>
      </c>
      <c r="I5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9.5364803103539342E-2</v>
      </c>
      <c r="J581" s="1" t="str">
        <f>IFERROR(INDEX('consumption_figs'!$C:$C,MATCH(Table2[[#This Row],[item_code]],'consumption_figs'!A:A,0),1),"NA")</f>
        <v>kg/ton</v>
      </c>
      <c r="K581" s="1">
        <f>+SUMIFS(prod!$E:$E,prod!$A:$A,Table2[[#This Row],[date]],prod!$G:$G,Table2[[#This Row],[production_line]],prod!$F:$F,Table2[[#This Row],[output_type]])</f>
        <v>93</v>
      </c>
      <c r="L581">
        <f>+Table2[[#This Row],[cons_qty_base_uom]]/Table2[[#This Row],[Column1]]</f>
        <v>1.7733751665296872E-2</v>
      </c>
    </row>
    <row r="582" spans="1:12" x14ac:dyDescent="0.25">
      <c r="A582" s="2">
        <v>45931</v>
      </c>
      <c r="B582" s="1" t="s">
        <v>267</v>
      </c>
      <c r="C582" s="4">
        <v>0.71841846234980222</v>
      </c>
      <c r="D582" s="4">
        <v>0.71841846234980222</v>
      </c>
      <c r="E582" s="4">
        <v>4094.6260261626976</v>
      </c>
      <c r="F582" s="1" t="s">
        <v>509</v>
      </c>
      <c r="G582" s="1">
        <v>2</v>
      </c>
      <c r="H582" s="1" t="s">
        <v>505</v>
      </c>
      <c r="I5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4.154148620040489E-2</v>
      </c>
      <c r="J582" s="1" t="str">
        <f>IFERROR(INDEX('consumption_figs'!$C:$C,MATCH(Table2[[#This Row],[item_code]],'consumption_figs'!A:A,0),1),"NA")</f>
        <v>kg/ton</v>
      </c>
      <c r="K582" s="1">
        <f>+SUMIFS(prod!$E:$E,prod!$A:$A,Table2[[#This Row],[date]],prod!$G:$G,Table2[[#This Row],[production_line]],prod!$F:$F,Table2[[#This Row],[output_type]])</f>
        <v>93</v>
      </c>
      <c r="L582">
        <f>+Table2[[#This Row],[cons_qty_base_uom]]/Table2[[#This Row],[Column1]]</f>
        <v>7.7249297026860458E-3</v>
      </c>
    </row>
    <row r="583" spans="1:12" x14ac:dyDescent="0.25">
      <c r="A583" s="2">
        <v>45931</v>
      </c>
      <c r="B583" s="1" t="s">
        <v>269</v>
      </c>
      <c r="C583" s="4">
        <v>8.5897859628780604E-2</v>
      </c>
      <c r="D583" s="4">
        <v>8.5897859628780604E-2</v>
      </c>
      <c r="E583" s="4">
        <v>164.43427268737472</v>
      </c>
      <c r="F583" s="1" t="s">
        <v>509</v>
      </c>
      <c r="G583" s="1">
        <v>2</v>
      </c>
      <c r="H583" s="1" t="s">
        <v>505</v>
      </c>
      <c r="I5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4.9669168283092754E-3</v>
      </c>
      <c r="J583" s="1" t="str">
        <f>IFERROR(INDEX('consumption_figs'!$C:$C,MATCH(Table2[[#This Row],[item_code]],'consumption_figs'!A:A,0),1),"NA")</f>
        <v>kg/ton</v>
      </c>
      <c r="K583" s="1">
        <f>+SUMIFS(prod!$E:$E,prod!$A:$A,Table2[[#This Row],[date]],prod!$G:$G,Table2[[#This Row],[production_line]],prod!$F:$F,Table2[[#This Row],[output_type]])</f>
        <v>93</v>
      </c>
      <c r="L583">
        <f>+Table2[[#This Row],[cons_qty_base_uom]]/Table2[[#This Row],[Column1]]</f>
        <v>9.2363289923420009E-4</v>
      </c>
    </row>
    <row r="584" spans="1:12" x14ac:dyDescent="0.25">
      <c r="A584" s="2">
        <v>45931</v>
      </c>
      <c r="B584" s="1" t="s">
        <v>284</v>
      </c>
      <c r="C584" s="4">
        <v>0.52475783336855519</v>
      </c>
      <c r="D584" s="4">
        <v>0.52475783336855519</v>
      </c>
      <c r="E584" s="4">
        <v>619.68652542492691</v>
      </c>
      <c r="F584" s="1" t="s">
        <v>509</v>
      </c>
      <c r="G584" s="1">
        <v>2</v>
      </c>
      <c r="H584" s="1" t="s">
        <v>505</v>
      </c>
      <c r="I5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3.0343346442035114E-2</v>
      </c>
      <c r="J584" s="1" t="str">
        <f>IFERROR(INDEX('consumption_figs'!$C:$C,MATCH(Table2[[#This Row],[item_code]],'consumption_figs'!A:A,0),1),"NA")</f>
        <v>kg/ton</v>
      </c>
      <c r="K584" s="1">
        <f>+SUMIFS(prod!$E:$E,prod!$A:$A,Table2[[#This Row],[date]],prod!$G:$G,Table2[[#This Row],[production_line]],prod!$F:$F,Table2[[#This Row],[output_type]])</f>
        <v>93</v>
      </c>
      <c r="L584">
        <f>+Table2[[#This Row],[cons_qty_base_uom]]/Table2[[#This Row],[Column1]]</f>
        <v>5.6425573480489806E-3</v>
      </c>
    </row>
    <row r="585" spans="1:12" x14ac:dyDescent="0.25">
      <c r="A585" s="2">
        <v>45292</v>
      </c>
      <c r="B585" s="1" t="s">
        <v>546</v>
      </c>
      <c r="C585" s="4">
        <v>18617.159999999931</v>
      </c>
      <c r="D585" s="4">
        <v>18617.159999999931</v>
      </c>
      <c r="E585" s="4">
        <v>120639.19679999954</v>
      </c>
      <c r="F585" s="1" t="s">
        <v>621</v>
      </c>
      <c r="G585" s="1">
        <v>1</v>
      </c>
      <c r="H585" s="1" t="s">
        <v>505</v>
      </c>
      <c r="I5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600.55354838709457</v>
      </c>
      <c r="J585" s="1" t="str">
        <f>IFERROR(INDEX('consumption_figs'!$C:$C,MATCH(Table2[[#This Row],[item_code]],'consumption_figs'!A:A,0),1),"NA")</f>
        <v>NA</v>
      </c>
      <c r="K585" s="1">
        <f>+SUMIFS(prod!$E:$E,prod!$A:$A,Table2[[#This Row],[date]],prod!$G:$G,Table2[[#This Row],[production_line]],prod!$F:$F,Table2[[#This Row],[output_type]])</f>
        <v>0</v>
      </c>
      <c r="L585" t="e">
        <f>+Table2[[#This Row],[cons_qty_base_uom]]/Table2[[#This Row],[Column1]]</f>
        <v>#DIV/0!</v>
      </c>
    </row>
    <row r="586" spans="1:12" x14ac:dyDescent="0.25">
      <c r="A586" s="2">
        <v>45292</v>
      </c>
      <c r="B586" s="1" t="s">
        <v>57</v>
      </c>
      <c r="C586" s="4">
        <v>6.159622036615203</v>
      </c>
      <c r="D586" s="4">
        <v>0</v>
      </c>
      <c r="E586" s="4">
        <v>10779.338564076605</v>
      </c>
      <c r="F586" s="1" t="s">
        <v>509</v>
      </c>
      <c r="G586" s="1">
        <v>1</v>
      </c>
      <c r="H586" s="1" t="s">
        <v>505</v>
      </c>
      <c r="I5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1.0940714097007465E-2</v>
      </c>
      <c r="J586" s="1" t="str">
        <f>IFERROR(INDEX('consumption_figs'!$C:$C,MATCH(Table2[[#This Row],[item_code]],'consumption_figs'!A:A,0),1),"NA")</f>
        <v>pc/heat</v>
      </c>
      <c r="K586" s="1">
        <f>+SUMIFS(prod!$E:$E,prod!$A:$A,Table2[[#This Row],[date]],prod!$G:$G,Table2[[#This Row],[production_line]],prod!$F:$F,Table2[[#This Row],[output_type]])</f>
        <v>563</v>
      </c>
      <c r="L586">
        <f>+Table2[[#This Row],[cons_qty_base_uom]]/Table2[[#This Row],[Column1]]</f>
        <v>1.0940714097007465E-2</v>
      </c>
    </row>
    <row r="587" spans="1:12" x14ac:dyDescent="0.25">
      <c r="A587" s="2">
        <v>45292</v>
      </c>
      <c r="B587" s="1" t="s">
        <v>276</v>
      </c>
      <c r="C587" s="4">
        <v>12.046460811608874</v>
      </c>
      <c r="D587" s="4">
        <v>12.046460811608874</v>
      </c>
      <c r="E587" s="4">
        <v>258998.9074495908</v>
      </c>
      <c r="F587" s="1" t="s">
        <v>509</v>
      </c>
      <c r="G587" s="1">
        <v>1</v>
      </c>
      <c r="H587" s="1" t="s">
        <v>505</v>
      </c>
      <c r="I5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0.11762284029457189</v>
      </c>
      <c r="J587" s="1" t="str">
        <f>IFERROR(INDEX('consumption_figs'!$C:$C,MATCH(Table2[[#This Row],[item_code]],'consumption_figs'!A:A,0),1),"NA")</f>
        <v>kg/ton</v>
      </c>
      <c r="K587" s="1">
        <f>+SUMIFS(prod!$E:$E,prod!$A:$A,Table2[[#This Row],[date]],prod!$G:$G,Table2[[#This Row],[production_line]],prod!$F:$F,Table2[[#This Row],[output_type]])</f>
        <v>563</v>
      </c>
      <c r="L587">
        <f>+Table2[[#This Row],[cons_qty_base_uom]]/Table2[[#This Row],[Column1]]</f>
        <v>2.139691085543317E-2</v>
      </c>
    </row>
    <row r="588" spans="1:12" x14ac:dyDescent="0.25">
      <c r="A588" s="2">
        <v>45292</v>
      </c>
      <c r="B588" s="1" t="s">
        <v>277</v>
      </c>
      <c r="C588" s="4">
        <v>6.5995950392305742</v>
      </c>
      <c r="D588" s="4">
        <v>6.5995950392305742</v>
      </c>
      <c r="E588" s="4">
        <v>8249.4937990382186</v>
      </c>
      <c r="F588" s="1" t="s">
        <v>509</v>
      </c>
      <c r="G588" s="1">
        <v>1</v>
      </c>
      <c r="H588" s="1" t="s">
        <v>505</v>
      </c>
      <c r="I5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6.4439101695346182E-2</v>
      </c>
      <c r="J588" s="1" t="str">
        <f>IFERROR(INDEX('consumption_figs'!$C:$C,MATCH(Table2[[#This Row],[item_code]],'consumption_figs'!A:A,0),1),"NA")</f>
        <v>kg/ton</v>
      </c>
      <c r="K588" s="1">
        <f>+SUMIFS(prod!$E:$E,prod!$A:$A,Table2[[#This Row],[date]],prod!$G:$G,Table2[[#This Row],[production_line]],prod!$F:$F,Table2[[#This Row],[output_type]])</f>
        <v>563</v>
      </c>
      <c r="L588">
        <f>+Table2[[#This Row],[cons_qty_base_uom]]/Table2[[#This Row],[Column1]]</f>
        <v>1.1722193675365141E-2</v>
      </c>
    </row>
    <row r="589" spans="1:12" x14ac:dyDescent="0.25">
      <c r="A589" s="2">
        <v>45292</v>
      </c>
      <c r="B589" s="1" t="s">
        <v>207</v>
      </c>
      <c r="C589" s="4">
        <v>67.755842402767229</v>
      </c>
      <c r="D589" s="4">
        <v>0</v>
      </c>
      <c r="E589" s="4">
        <v>9485.8179363874115</v>
      </c>
      <c r="F589" s="1" t="s">
        <v>509</v>
      </c>
      <c r="G589" s="1">
        <v>1</v>
      </c>
      <c r="H589" s="1" t="s">
        <v>505</v>
      </c>
      <c r="I5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0.12034785506708211</v>
      </c>
      <c r="J589" s="1" t="str">
        <f>IFERROR(INDEX('consumption_figs'!$C:$C,MATCH(Table2[[#This Row],[item_code]],'consumption_figs'!A:A,0),1),"NA")</f>
        <v>pc/heat</v>
      </c>
      <c r="K589" s="1">
        <f>+SUMIFS(prod!$E:$E,prod!$A:$A,Table2[[#This Row],[date]],prod!$G:$G,Table2[[#This Row],[production_line]],prod!$F:$F,Table2[[#This Row],[output_type]])</f>
        <v>563</v>
      </c>
      <c r="L589">
        <f>+Table2[[#This Row],[cons_qty_base_uom]]/Table2[[#This Row],[Column1]]</f>
        <v>0.12034785506708211</v>
      </c>
    </row>
    <row r="590" spans="1:12" x14ac:dyDescent="0.25">
      <c r="A590" s="2">
        <v>45292</v>
      </c>
      <c r="B590" s="1" t="s">
        <v>206</v>
      </c>
      <c r="C590" s="4">
        <v>60.228571428571428</v>
      </c>
      <c r="D590" s="4">
        <v>24.091428571428569</v>
      </c>
      <c r="E590" s="4">
        <v>22284.571428571428</v>
      </c>
      <c r="F590" s="1" t="s">
        <v>509</v>
      </c>
      <c r="G590" s="1">
        <v>1</v>
      </c>
      <c r="H590" s="1" t="s">
        <v>505</v>
      </c>
      <c r="I5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0.10697792438467393</v>
      </c>
      <c r="J590" s="1" t="str">
        <f>IFERROR(INDEX('consumption_figs'!$C:$C,MATCH(Table2[[#This Row],[item_code]],'consumption_figs'!A:A,0),1),"NA")</f>
        <v>pc/heat</v>
      </c>
      <c r="K590" s="1">
        <f>+SUMIFS(prod!$E:$E,prod!$A:$A,Table2[[#This Row],[date]],prod!$G:$G,Table2[[#This Row],[production_line]],prod!$F:$F,Table2[[#This Row],[output_type]])</f>
        <v>563</v>
      </c>
      <c r="L590">
        <f>+Table2[[#This Row],[cons_qty_base_uom]]/Table2[[#This Row],[Column1]]</f>
        <v>0.10697792438467393</v>
      </c>
    </row>
    <row r="591" spans="1:12" x14ac:dyDescent="0.25">
      <c r="A591" s="2">
        <v>45292</v>
      </c>
      <c r="B591" s="1" t="s">
        <v>291</v>
      </c>
      <c r="C591" s="4">
        <v>2.79</v>
      </c>
      <c r="D591" s="4">
        <v>2.79</v>
      </c>
      <c r="E591" s="4">
        <v>3710.9789999999998</v>
      </c>
      <c r="F591" s="1" t="s">
        <v>509</v>
      </c>
      <c r="G591" s="1">
        <v>1</v>
      </c>
      <c r="H591" s="1" t="s">
        <v>505</v>
      </c>
      <c r="I5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2.724183721293548E-2</v>
      </c>
      <c r="J591" s="1" t="str">
        <f>IFERROR(INDEX('consumption_figs'!$C:$C,MATCH(Table2[[#This Row],[item_code]],'consumption_figs'!A:A,0),1),"NA")</f>
        <v>kg/ton</v>
      </c>
      <c r="K591" s="1">
        <f>+SUMIFS(prod!$E:$E,prod!$A:$A,Table2[[#This Row],[date]],prod!$G:$G,Table2[[#This Row],[production_line]],prod!$F:$F,Table2[[#This Row],[output_type]])</f>
        <v>563</v>
      </c>
      <c r="L591">
        <f>+Table2[[#This Row],[cons_qty_base_uom]]/Table2[[#This Row],[Column1]]</f>
        <v>4.955595026642984E-3</v>
      </c>
    </row>
    <row r="592" spans="1:12" x14ac:dyDescent="0.25">
      <c r="A592" s="2">
        <v>45292</v>
      </c>
      <c r="B592" s="1" t="s">
        <v>218</v>
      </c>
      <c r="C592" s="4">
        <v>0.12820512820512819</v>
      </c>
      <c r="D592" s="4">
        <v>0.12820512820512819</v>
      </c>
      <c r="E592" s="4">
        <v>132.15641025641023</v>
      </c>
      <c r="F592" s="1" t="s">
        <v>510</v>
      </c>
      <c r="G592" s="1">
        <v>1</v>
      </c>
      <c r="H592" s="1" t="s">
        <v>505</v>
      </c>
      <c r="I5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0.10031700172545242</v>
      </c>
      <c r="J592" s="1" t="str">
        <f>IFERROR(INDEX('consumption_figs'!$C:$C,MATCH(Table2[[#This Row],[item_code]],'consumption_figs'!A:A,0),1),"NA")</f>
        <v>kg/ton</v>
      </c>
      <c r="K592" s="1">
        <f>+SUMIFS(prod!$E:$E,prod!$A:$A,Table2[[#This Row],[date]],prod!$G:$G,Table2[[#This Row],[production_line]],prod!$F:$F,Table2[[#This Row],[output_type]])</f>
        <v>7</v>
      </c>
      <c r="L592">
        <f>+Table2[[#This Row],[cons_qty_base_uom]]/Table2[[#This Row],[Column1]]</f>
        <v>1.8315018315018312E-2</v>
      </c>
    </row>
    <row r="593" spans="1:12" x14ac:dyDescent="0.25">
      <c r="A593" s="2">
        <v>45292</v>
      </c>
      <c r="B593" s="1" t="s">
        <v>289</v>
      </c>
      <c r="C593" s="4">
        <v>5.6353211009174311</v>
      </c>
      <c r="D593" s="4">
        <v>5.6353211009174311</v>
      </c>
      <c r="E593" s="4">
        <v>3249.6642660550456</v>
      </c>
      <c r="F593" s="1" t="s">
        <v>509</v>
      </c>
      <c r="G593" s="1">
        <v>1</v>
      </c>
      <c r="H593" s="1" t="s">
        <v>505</v>
      </c>
      <c r="I5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5.5023835151904302E-2</v>
      </c>
      <c r="J593" s="1" t="str">
        <f>IFERROR(INDEX('consumption_figs'!$C:$C,MATCH(Table2[[#This Row],[item_code]],'consumption_figs'!A:A,0),1),"NA")</f>
        <v>kg/ton</v>
      </c>
      <c r="K593" s="1">
        <f>+SUMIFS(prod!$E:$E,prod!$A:$A,Table2[[#This Row],[date]],prod!$G:$G,Table2[[#This Row],[production_line]],prod!$F:$F,Table2[[#This Row],[output_type]])</f>
        <v>563</v>
      </c>
      <c r="L593">
        <f>+Table2[[#This Row],[cons_qty_base_uom]]/Table2[[#This Row],[Column1]]</f>
        <v>1.0009451333778742E-2</v>
      </c>
    </row>
    <row r="594" spans="1:12" x14ac:dyDescent="0.25">
      <c r="A594" s="2">
        <v>45292</v>
      </c>
      <c r="B594" s="1" t="s">
        <v>41</v>
      </c>
      <c r="C594" s="4">
        <v>7</v>
      </c>
      <c r="D594" s="4">
        <v>1.2600000000000002E-2</v>
      </c>
      <c r="E594" s="4">
        <v>69.3</v>
      </c>
      <c r="F594" s="1" t="s">
        <v>510</v>
      </c>
      <c r="G594" s="1">
        <v>1</v>
      </c>
      <c r="H594" s="1" t="s">
        <v>505</v>
      </c>
      <c r="I59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</v>
      </c>
      <c r="J594" s="1" t="str">
        <f>IFERROR(INDEX('consumption_figs'!$C:$C,MATCH(Table2[[#This Row],[item_code]],'consumption_figs'!A:A,0),1),"NA")</f>
        <v>pc/heat</v>
      </c>
      <c r="K594" s="1">
        <f>+SUMIFS(prod!$E:$E,prod!$A:$A,Table2[[#This Row],[date]],prod!$G:$G,Table2[[#This Row],[production_line]],prod!$F:$F,Table2[[#This Row],[output_type]])</f>
        <v>7</v>
      </c>
      <c r="L594">
        <f>+Table2[[#This Row],[cons_qty_base_uom]]/Table2[[#This Row],[Column1]]</f>
        <v>1</v>
      </c>
    </row>
    <row r="595" spans="1:12" x14ac:dyDescent="0.25">
      <c r="A595" s="2">
        <v>45292</v>
      </c>
      <c r="B595" s="1" t="s">
        <v>42</v>
      </c>
      <c r="C595" s="4">
        <v>3.1794871794871793</v>
      </c>
      <c r="D595" s="4">
        <v>5.7230769230769236E-3</v>
      </c>
      <c r="E595" s="4">
        <v>48.964102564102561</v>
      </c>
      <c r="F595" s="1" t="s">
        <v>510</v>
      </c>
      <c r="G595" s="1">
        <v>1</v>
      </c>
      <c r="H595" s="1" t="s">
        <v>505</v>
      </c>
      <c r="I59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1.8461538461538463E-4</v>
      </c>
      <c r="J595" s="1" t="str">
        <f>IFERROR(INDEX('consumption_figs'!$C:$C,MATCH(Table2[[#This Row],[item_code]],'consumption_figs'!A:A,0),1),"NA")</f>
        <v>NA</v>
      </c>
      <c r="K595" s="1">
        <f>+SUMIFS(prod!$E:$E,prod!$A:$A,Table2[[#This Row],[date]],prod!$G:$G,Table2[[#This Row],[production_line]],prod!$F:$F,Table2[[#This Row],[output_type]])</f>
        <v>7</v>
      </c>
      <c r="L595">
        <f>+Table2[[#This Row],[cons_qty_base_uom]]/Table2[[#This Row],[Column1]]</f>
        <v>0.45421245421245421</v>
      </c>
    </row>
    <row r="596" spans="1:12" x14ac:dyDescent="0.25">
      <c r="A596" s="2">
        <v>45292</v>
      </c>
      <c r="B596" s="1" t="s">
        <v>45</v>
      </c>
      <c r="C596" s="4">
        <v>6.0769230769230766</v>
      </c>
      <c r="D596" s="4">
        <v>1.0938461538461539E-2</v>
      </c>
      <c r="E596" s="4">
        <v>90.242307692307691</v>
      </c>
      <c r="F596" s="1" t="s">
        <v>510</v>
      </c>
      <c r="G596" s="1">
        <v>1</v>
      </c>
      <c r="H596" s="1" t="s">
        <v>505</v>
      </c>
      <c r="I59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0.86813186813186805</v>
      </c>
      <c r="J596" s="1" t="str">
        <f>IFERROR(INDEX('consumption_figs'!$C:$C,MATCH(Table2[[#This Row],[item_code]],'consumption_figs'!A:A,0),1),"NA")</f>
        <v>pc/heat</v>
      </c>
      <c r="K596" s="1">
        <f>+SUMIFS(prod!$E:$E,prod!$A:$A,Table2[[#This Row],[date]],prod!$G:$G,Table2[[#This Row],[production_line]],prod!$F:$F,Table2[[#This Row],[output_type]])</f>
        <v>7</v>
      </c>
      <c r="L596">
        <f>+Table2[[#This Row],[cons_qty_base_uom]]/Table2[[#This Row],[Column1]]</f>
        <v>0.86813186813186805</v>
      </c>
    </row>
    <row r="597" spans="1:12" x14ac:dyDescent="0.25">
      <c r="A597" s="2">
        <v>45292</v>
      </c>
      <c r="B597" s="1" t="s">
        <v>44</v>
      </c>
      <c r="C597" s="4">
        <v>8.3589743589743595</v>
      </c>
      <c r="D597" s="4">
        <v>1.5046153846153848E-2</v>
      </c>
      <c r="E597" s="4">
        <v>124.13076923076923</v>
      </c>
      <c r="F597" s="1" t="s">
        <v>510</v>
      </c>
      <c r="G597" s="1">
        <v>1</v>
      </c>
      <c r="H597" s="1" t="s">
        <v>505</v>
      </c>
      <c r="I59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1.1941391941391941</v>
      </c>
      <c r="J597" s="1" t="str">
        <f>IFERROR(INDEX('consumption_figs'!$C:$C,MATCH(Table2[[#This Row],[item_code]],'consumption_figs'!A:A,0),1),"NA")</f>
        <v>pc/heat</v>
      </c>
      <c r="K597" s="1">
        <f>+SUMIFS(prod!$E:$E,prod!$A:$A,Table2[[#This Row],[date]],prod!$G:$G,Table2[[#This Row],[production_line]],prod!$F:$F,Table2[[#This Row],[output_type]])</f>
        <v>7</v>
      </c>
      <c r="L597">
        <f>+Table2[[#This Row],[cons_qty_base_uom]]/Table2[[#This Row],[Column1]]</f>
        <v>1.1941391941391941</v>
      </c>
    </row>
    <row r="598" spans="1:12" x14ac:dyDescent="0.25">
      <c r="A598" s="2">
        <v>45292</v>
      </c>
      <c r="B598" s="1" t="s">
        <v>47</v>
      </c>
      <c r="C598" s="4">
        <v>8.4102564102564106</v>
      </c>
      <c r="D598" s="4">
        <v>1.5138461538461536E-2</v>
      </c>
      <c r="E598" s="4">
        <v>124.8923076923077</v>
      </c>
      <c r="F598" s="1" t="s">
        <v>510</v>
      </c>
      <c r="G598" s="1">
        <v>1</v>
      </c>
      <c r="H598" s="1" t="s">
        <v>505</v>
      </c>
      <c r="I59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1.2014652014652014</v>
      </c>
      <c r="J598" s="1" t="str">
        <f>IFERROR(INDEX('consumption_figs'!$C:$C,MATCH(Table2[[#This Row],[item_code]],'consumption_figs'!A:A,0),1),"NA")</f>
        <v>pc/heat</v>
      </c>
      <c r="K598" s="1">
        <f>+SUMIFS(prod!$E:$E,prod!$A:$A,Table2[[#This Row],[date]],prod!$G:$G,Table2[[#This Row],[production_line]],prod!$F:$F,Table2[[#This Row],[output_type]])</f>
        <v>7</v>
      </c>
      <c r="L598">
        <f>+Table2[[#This Row],[cons_qty_base_uom]]/Table2[[#This Row],[Column1]]</f>
        <v>1.2014652014652014</v>
      </c>
    </row>
    <row r="599" spans="1:12" x14ac:dyDescent="0.25">
      <c r="A599" s="2">
        <v>45292</v>
      </c>
      <c r="B599" s="1" t="s">
        <v>46</v>
      </c>
      <c r="C599" s="4">
        <v>2.8461538461538463</v>
      </c>
      <c r="D599" s="4">
        <v>5.1230769230769229E-3</v>
      </c>
      <c r="E599" s="4">
        <v>43.830769230769235</v>
      </c>
      <c r="F599" s="1" t="s">
        <v>510</v>
      </c>
      <c r="G599" s="1">
        <v>1</v>
      </c>
      <c r="H599" s="1" t="s">
        <v>505</v>
      </c>
      <c r="I59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0.40659340659340659</v>
      </c>
      <c r="J599" s="1" t="str">
        <f>IFERROR(INDEX('consumption_figs'!$C:$C,MATCH(Table2[[#This Row],[item_code]],'consumption_figs'!A:A,0),1),"NA")</f>
        <v>pc/heat</v>
      </c>
      <c r="K599" s="1">
        <f>+SUMIFS(prod!$E:$E,prod!$A:$A,Table2[[#This Row],[date]],prod!$G:$G,Table2[[#This Row],[production_line]],prod!$F:$F,Table2[[#This Row],[output_type]])</f>
        <v>7</v>
      </c>
      <c r="L599">
        <f>+Table2[[#This Row],[cons_qty_base_uom]]/Table2[[#This Row],[Column1]]</f>
        <v>0.40659340659340659</v>
      </c>
    </row>
    <row r="600" spans="1:12" x14ac:dyDescent="0.25">
      <c r="A600" s="2">
        <v>45292</v>
      </c>
      <c r="B600" s="1" t="s">
        <v>43</v>
      </c>
      <c r="C600" s="4">
        <v>11.076923076923077</v>
      </c>
      <c r="D600" s="4">
        <v>1.993846153846154E-2</v>
      </c>
      <c r="E600" s="4">
        <v>170.58461538461538</v>
      </c>
      <c r="F600" s="1" t="s">
        <v>510</v>
      </c>
      <c r="G600" s="1">
        <v>1</v>
      </c>
      <c r="H600" s="1" t="s">
        <v>505</v>
      </c>
      <c r="I60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1.5824175824175823</v>
      </c>
      <c r="J600" s="1" t="str">
        <f>IFERROR(INDEX('consumption_figs'!$C:$C,MATCH(Table2[[#This Row],[item_code]],'consumption_figs'!A:A,0),1),"NA")</f>
        <v>pc/heat</v>
      </c>
      <c r="K600" s="1">
        <f>+SUMIFS(prod!$E:$E,prod!$A:$A,Table2[[#This Row],[date]],prod!$G:$G,Table2[[#This Row],[production_line]],prod!$F:$F,Table2[[#This Row],[output_type]])</f>
        <v>7</v>
      </c>
      <c r="L600">
        <f>+Table2[[#This Row],[cons_qty_base_uom]]/Table2[[#This Row],[Column1]]</f>
        <v>1.5824175824175823</v>
      </c>
    </row>
    <row r="601" spans="1:12" x14ac:dyDescent="0.25">
      <c r="A601" s="2">
        <v>45292</v>
      </c>
      <c r="B601" s="1" t="s">
        <v>48</v>
      </c>
      <c r="C601" s="4">
        <v>1.9230769230769231</v>
      </c>
      <c r="D601" s="4">
        <v>3.3846153846153848E-3</v>
      </c>
      <c r="E601" s="4">
        <v>28.557692307692307</v>
      </c>
      <c r="F601" s="1" t="s">
        <v>510</v>
      </c>
      <c r="G601" s="1">
        <v>1</v>
      </c>
      <c r="H601" s="1" t="s">
        <v>505</v>
      </c>
      <c r="I60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0.27472527472527475</v>
      </c>
      <c r="J601" s="1" t="str">
        <f>IFERROR(INDEX('consumption_figs'!$C:$C,MATCH(Table2[[#This Row],[item_code]],'consumption_figs'!A:A,0),1),"NA")</f>
        <v>pc/heat</v>
      </c>
      <c r="K601" s="1">
        <f>+SUMIFS(prod!$E:$E,prod!$A:$A,Table2[[#This Row],[date]],prod!$G:$G,Table2[[#This Row],[production_line]],prod!$F:$F,Table2[[#This Row],[output_type]])</f>
        <v>7</v>
      </c>
      <c r="L601">
        <f>+Table2[[#This Row],[cons_qty_base_uom]]/Table2[[#This Row],[Column1]]</f>
        <v>0.27472527472527475</v>
      </c>
    </row>
    <row r="602" spans="1:12" x14ac:dyDescent="0.25">
      <c r="A602" s="2">
        <v>45292</v>
      </c>
      <c r="B602" s="1" t="s">
        <v>51</v>
      </c>
      <c r="C602" s="4">
        <v>0.76923076923076927</v>
      </c>
      <c r="D602" s="4">
        <v>1.3538461538461538E-3</v>
      </c>
      <c r="E602" s="4">
        <v>11.423076923076923</v>
      </c>
      <c r="F602" s="1" t="s">
        <v>510</v>
      </c>
      <c r="G602" s="1">
        <v>1</v>
      </c>
      <c r="H602" s="1" t="s">
        <v>505</v>
      </c>
      <c r="I60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0.1098901098901099</v>
      </c>
      <c r="J602" s="1" t="str">
        <f>IFERROR(INDEX('consumption_figs'!$C:$C,MATCH(Table2[[#This Row],[item_code]],'consumption_figs'!A:A,0),1),"NA")</f>
        <v>pc/heat</v>
      </c>
      <c r="K602" s="1">
        <f>+SUMIFS(prod!$E:$E,prod!$A:$A,Table2[[#This Row],[date]],prod!$G:$G,Table2[[#This Row],[production_line]],prod!$F:$F,Table2[[#This Row],[output_type]])</f>
        <v>7</v>
      </c>
      <c r="L602">
        <f>+Table2[[#This Row],[cons_qty_base_uom]]/Table2[[#This Row],[Column1]]</f>
        <v>0.1098901098901099</v>
      </c>
    </row>
    <row r="603" spans="1:12" x14ac:dyDescent="0.25">
      <c r="A603" s="2">
        <v>45292</v>
      </c>
      <c r="B603" s="1" t="s">
        <v>52</v>
      </c>
      <c r="C603" s="4">
        <v>0.76923076923076927</v>
      </c>
      <c r="D603" s="4">
        <v>1.3538461538461538E-3</v>
      </c>
      <c r="E603" s="4">
        <v>16.414861846153848</v>
      </c>
      <c r="F603" s="1" t="s">
        <v>510</v>
      </c>
      <c r="G603" s="1">
        <v>1</v>
      </c>
      <c r="H603" s="1" t="s">
        <v>505</v>
      </c>
      <c r="I60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4.3672456575682384E-5</v>
      </c>
      <c r="J603" s="1" t="str">
        <f>IFERROR(INDEX('consumption_figs'!$C:$C,MATCH(Table2[[#This Row],[item_code]],'consumption_figs'!A:A,0),1),"NA")</f>
        <v>NA</v>
      </c>
      <c r="K603" s="1">
        <f>+SUMIFS(prod!$E:$E,prod!$A:$A,Table2[[#This Row],[date]],prod!$G:$G,Table2[[#This Row],[production_line]],prod!$F:$F,Table2[[#This Row],[output_type]])</f>
        <v>7</v>
      </c>
      <c r="L603">
        <f>+Table2[[#This Row],[cons_qty_base_uom]]/Table2[[#This Row],[Column1]]</f>
        <v>0.1098901098901099</v>
      </c>
    </row>
    <row r="604" spans="1:12" x14ac:dyDescent="0.25">
      <c r="A604" s="2">
        <v>45292</v>
      </c>
      <c r="B604" s="1" t="s">
        <v>54</v>
      </c>
      <c r="C604" s="4">
        <v>4.8205128205128203</v>
      </c>
      <c r="D604" s="4">
        <v>8.4841025641025636E-3</v>
      </c>
      <c r="E604" s="4">
        <v>107.11179487179486</v>
      </c>
      <c r="F604" s="1" t="s">
        <v>510</v>
      </c>
      <c r="G604" s="1">
        <v>1</v>
      </c>
      <c r="H604" s="1" t="s">
        <v>505</v>
      </c>
      <c r="I60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0.68864468864468864</v>
      </c>
      <c r="J604" s="1" t="str">
        <f>IFERROR(INDEX('consumption_figs'!$C:$C,MATCH(Table2[[#This Row],[item_code]],'consumption_figs'!A:A,0),1),"NA")</f>
        <v>pc/heat</v>
      </c>
      <c r="K604" s="1">
        <f>+SUMIFS(prod!$E:$E,prod!$A:$A,Table2[[#This Row],[date]],prod!$G:$G,Table2[[#This Row],[production_line]],prod!$F:$F,Table2[[#This Row],[output_type]])</f>
        <v>7</v>
      </c>
      <c r="L604">
        <f>+Table2[[#This Row],[cons_qty_base_uom]]/Table2[[#This Row],[Column1]]</f>
        <v>0.68864468864468864</v>
      </c>
    </row>
    <row r="605" spans="1:12" x14ac:dyDescent="0.25">
      <c r="A605" s="2">
        <v>45292</v>
      </c>
      <c r="B605" s="1" t="s">
        <v>56</v>
      </c>
      <c r="C605" s="4">
        <v>0.82051282051282048</v>
      </c>
      <c r="D605" s="4">
        <v>0.69169230769230772</v>
      </c>
      <c r="E605" s="4">
        <v>1370.2564102564102</v>
      </c>
      <c r="F605" s="1" t="s">
        <v>510</v>
      </c>
      <c r="G605" s="1">
        <v>1</v>
      </c>
      <c r="H605" s="1" t="s">
        <v>505</v>
      </c>
      <c r="I6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0.11721611721611722</v>
      </c>
      <c r="J605" s="1" t="str">
        <f>IFERROR(INDEX('consumption_figs'!$C:$C,MATCH(Table2[[#This Row],[item_code]],'consumption_figs'!A:A,0),1),"NA")</f>
        <v>pc/heat</v>
      </c>
      <c r="K605" s="1">
        <f>+SUMIFS(prod!$E:$E,prod!$A:$A,Table2[[#This Row],[date]],prod!$G:$G,Table2[[#This Row],[production_line]],prod!$F:$F,Table2[[#This Row],[output_type]])</f>
        <v>7</v>
      </c>
      <c r="L605">
        <f>+Table2[[#This Row],[cons_qty_base_uom]]/Table2[[#This Row],[Column1]]</f>
        <v>0.11721611721611722</v>
      </c>
    </row>
    <row r="606" spans="1:12" x14ac:dyDescent="0.25">
      <c r="A606" s="2">
        <v>45292</v>
      </c>
      <c r="B606" s="1" t="s">
        <v>210</v>
      </c>
      <c r="C606" s="4">
        <v>0.17948717948717949</v>
      </c>
      <c r="D606" s="4">
        <v>1.6333333333333335E-2</v>
      </c>
      <c r="E606" s="4">
        <v>40.241025641025637</v>
      </c>
      <c r="F606" s="1" t="s">
        <v>509</v>
      </c>
      <c r="G606" s="1">
        <v>1</v>
      </c>
      <c r="H606" s="1" t="s">
        <v>505</v>
      </c>
      <c r="I6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3.1880493692216605E-4</v>
      </c>
      <c r="J606" s="1" t="str">
        <f>IFERROR(INDEX('consumption_figs'!$C:$C,MATCH(Table2[[#This Row],[item_code]],'consumption_figs'!A:A,0),1),"NA")</f>
        <v>pc/heat</v>
      </c>
      <c r="K606" s="1">
        <f>+SUMIFS(prod!$E:$E,prod!$A:$A,Table2[[#This Row],[date]],prod!$G:$G,Table2[[#This Row],[production_line]],prod!$F:$F,Table2[[#This Row],[output_type]])</f>
        <v>563</v>
      </c>
      <c r="L606">
        <f>+Table2[[#This Row],[cons_qty_base_uom]]/Table2[[#This Row],[Column1]]</f>
        <v>3.1880493692216605E-4</v>
      </c>
    </row>
    <row r="607" spans="1:12" x14ac:dyDescent="0.25">
      <c r="A607" s="2">
        <v>45292</v>
      </c>
      <c r="B607" s="1" t="s">
        <v>33</v>
      </c>
      <c r="C607" s="4">
        <v>0.48717948717948717</v>
      </c>
      <c r="D607" s="4">
        <v>4.7451282051282056E-3</v>
      </c>
      <c r="E607" s="4">
        <v>57.487179487179489</v>
      </c>
      <c r="F607" s="1" t="s">
        <v>510</v>
      </c>
      <c r="G607" s="1">
        <v>1</v>
      </c>
      <c r="H607" s="1" t="s">
        <v>505</v>
      </c>
      <c r="I6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1.5306865177832922E-4</v>
      </c>
      <c r="J607" s="1" t="str">
        <f>IFERROR(INDEX('consumption_figs'!$C:$C,MATCH(Table2[[#This Row],[item_code]],'consumption_figs'!A:A,0),1),"NA")</f>
        <v>NA</v>
      </c>
      <c r="K607" s="1">
        <f>+SUMIFS(prod!$E:$E,prod!$A:$A,Table2[[#This Row],[date]],prod!$G:$G,Table2[[#This Row],[production_line]],prod!$F:$F,Table2[[#This Row],[output_type]])</f>
        <v>7</v>
      </c>
      <c r="L607">
        <f>+Table2[[#This Row],[cons_qty_base_uom]]/Table2[[#This Row],[Column1]]</f>
        <v>6.95970695970696E-2</v>
      </c>
    </row>
    <row r="608" spans="1:12" x14ac:dyDescent="0.25">
      <c r="A608" s="2">
        <v>45292</v>
      </c>
      <c r="B608" s="1" t="s">
        <v>158</v>
      </c>
      <c r="C608" s="4">
        <v>140.35429583702393</v>
      </c>
      <c r="D608" s="4">
        <v>6.4843684676705049</v>
      </c>
      <c r="E608" s="4">
        <v>36478.081488042517</v>
      </c>
      <c r="F608" s="1" t="s">
        <v>509</v>
      </c>
      <c r="G608" s="1">
        <v>1</v>
      </c>
      <c r="H608" s="1" t="s">
        <v>505</v>
      </c>
      <c r="I6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0.2492971506874315</v>
      </c>
      <c r="J608" s="1" t="str">
        <f>IFERROR(INDEX('consumption_figs'!$C:$C,MATCH(Table2[[#This Row],[item_code]],'consumption_figs'!A:A,0),1),"NA")</f>
        <v>pc/heat</v>
      </c>
      <c r="K608" s="1">
        <f>+SUMIFS(prod!$E:$E,prod!$A:$A,Table2[[#This Row],[date]],prod!$G:$G,Table2[[#This Row],[production_line]],prod!$F:$F,Table2[[#This Row],[output_type]])</f>
        <v>563</v>
      </c>
      <c r="L608">
        <f>+Table2[[#This Row],[cons_qty_base_uom]]/Table2[[#This Row],[Column1]]</f>
        <v>0.2492971506874315</v>
      </c>
    </row>
    <row r="609" spans="1:12" x14ac:dyDescent="0.25">
      <c r="A609" s="2">
        <v>45292</v>
      </c>
      <c r="B609" s="1" t="s">
        <v>154</v>
      </c>
      <c r="C609" s="4">
        <v>678.09825673534078</v>
      </c>
      <c r="D609" s="4">
        <v>2.9158225039619651E-2</v>
      </c>
      <c r="E609" s="4">
        <v>2576.773375594295</v>
      </c>
      <c r="F609" s="1" t="s">
        <v>509</v>
      </c>
      <c r="G609" s="1">
        <v>1</v>
      </c>
      <c r="H609" s="1" t="s">
        <v>505</v>
      </c>
      <c r="I6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1.2044374009508718</v>
      </c>
      <c r="J609" s="1" t="str">
        <f>IFERROR(INDEX('consumption_figs'!$C:$C,MATCH(Table2[[#This Row],[item_code]],'consumption_figs'!A:A,0),1),"NA")</f>
        <v>pc/heat</v>
      </c>
      <c r="K609" s="1">
        <f>+SUMIFS(prod!$E:$E,prod!$A:$A,Table2[[#This Row],[date]],prod!$G:$G,Table2[[#This Row],[production_line]],prod!$F:$F,Table2[[#This Row],[output_type]])</f>
        <v>563</v>
      </c>
      <c r="L609">
        <f>+Table2[[#This Row],[cons_qty_base_uom]]/Table2[[#This Row],[Column1]]</f>
        <v>1.2044374009508718</v>
      </c>
    </row>
    <row r="610" spans="1:12" x14ac:dyDescent="0.25">
      <c r="A610" s="2">
        <v>45292</v>
      </c>
      <c r="B610" s="1" t="s">
        <v>155</v>
      </c>
      <c r="C610" s="4">
        <v>61.114285714285714</v>
      </c>
      <c r="D610" s="4">
        <v>1.1733942857142856</v>
      </c>
      <c r="E610" s="4">
        <v>5433.06</v>
      </c>
      <c r="F610" s="1" t="s">
        <v>509</v>
      </c>
      <c r="G610" s="1">
        <v>1</v>
      </c>
      <c r="H610" s="1" t="s">
        <v>505</v>
      </c>
      <c r="I6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0.10855112915503679</v>
      </c>
      <c r="J610" s="1" t="str">
        <f>IFERROR(INDEX('consumption_figs'!$C:$C,MATCH(Table2[[#This Row],[item_code]],'consumption_figs'!A:A,0),1),"NA")</f>
        <v>pc/heat</v>
      </c>
      <c r="K610" s="1">
        <f>+SUMIFS(prod!$E:$E,prod!$A:$A,Table2[[#This Row],[date]],prod!$G:$G,Table2[[#This Row],[production_line]],prod!$F:$F,Table2[[#This Row],[output_type]])</f>
        <v>563</v>
      </c>
      <c r="L610">
        <f>+Table2[[#This Row],[cons_qty_base_uom]]/Table2[[#This Row],[Column1]]</f>
        <v>0.10855112915503679</v>
      </c>
    </row>
    <row r="611" spans="1:12" x14ac:dyDescent="0.25">
      <c r="A611" s="2">
        <v>45292</v>
      </c>
      <c r="B611" s="1" t="s">
        <v>208</v>
      </c>
      <c r="C611" s="4">
        <v>61.114285714285714</v>
      </c>
      <c r="D611" s="4">
        <v>1.5767485714285714</v>
      </c>
      <c r="E611" s="4">
        <v>3954.0942857142859</v>
      </c>
      <c r="F611" s="1" t="s">
        <v>509</v>
      </c>
      <c r="G611" s="1">
        <v>1</v>
      </c>
      <c r="H611" s="1" t="s">
        <v>505</v>
      </c>
      <c r="I6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0.10855112915503679</v>
      </c>
      <c r="J611" s="1" t="str">
        <f>IFERROR(INDEX('consumption_figs'!$C:$C,MATCH(Table2[[#This Row],[item_code]],'consumption_figs'!A:A,0),1),"NA")</f>
        <v>pc/heat</v>
      </c>
      <c r="K611" s="1">
        <f>+SUMIFS(prod!$E:$E,prod!$A:$A,Table2[[#This Row],[date]],prod!$G:$G,Table2[[#This Row],[production_line]],prod!$F:$F,Table2[[#This Row],[output_type]])</f>
        <v>563</v>
      </c>
      <c r="L611">
        <f>+Table2[[#This Row],[cons_qty_base_uom]]/Table2[[#This Row],[Column1]]</f>
        <v>0.10855112915503679</v>
      </c>
    </row>
    <row r="612" spans="1:12" x14ac:dyDescent="0.25">
      <c r="A612" s="2">
        <v>45292</v>
      </c>
      <c r="B612" s="1" t="s">
        <v>156</v>
      </c>
      <c r="C612" s="4">
        <v>64.657142857142858</v>
      </c>
      <c r="D612" s="4">
        <v>3.8955928571428573</v>
      </c>
      <c r="E612" s="4">
        <v>14450.871428571429</v>
      </c>
      <c r="F612" s="1" t="s">
        <v>509</v>
      </c>
      <c r="G612" s="1">
        <v>1</v>
      </c>
      <c r="H612" s="1" t="s">
        <v>505</v>
      </c>
      <c r="I6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0.11484394823648821</v>
      </c>
      <c r="J612" s="1" t="str">
        <f>IFERROR(INDEX('consumption_figs'!$C:$C,MATCH(Table2[[#This Row],[item_code]],'consumption_figs'!A:A,0),1),"NA")</f>
        <v>pc/heat</v>
      </c>
      <c r="K612" s="1">
        <f>+SUMIFS(prod!$E:$E,prod!$A:$A,Table2[[#This Row],[date]],prod!$G:$G,Table2[[#This Row],[production_line]],prod!$F:$F,Table2[[#This Row],[output_type]])</f>
        <v>563</v>
      </c>
      <c r="L612">
        <f>+Table2[[#This Row],[cons_qty_base_uom]]/Table2[[#This Row],[Column1]]</f>
        <v>0.11484394823648821</v>
      </c>
    </row>
    <row r="613" spans="1:12" x14ac:dyDescent="0.25">
      <c r="A613" s="2">
        <v>45292</v>
      </c>
      <c r="B613" s="1" t="s">
        <v>157</v>
      </c>
      <c r="C613" s="4">
        <v>62.885714285714286</v>
      </c>
      <c r="D613" s="4">
        <v>2.3858839999999994</v>
      </c>
      <c r="E613" s="4">
        <v>73343.608571428573</v>
      </c>
      <c r="F613" s="1" t="s">
        <v>509</v>
      </c>
      <c r="G613" s="1">
        <v>1</v>
      </c>
      <c r="H613" s="1" t="s">
        <v>505</v>
      </c>
      <c r="I6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0.1116975386957625</v>
      </c>
      <c r="J613" s="1" t="str">
        <f>IFERROR(INDEX('consumption_figs'!$C:$C,MATCH(Table2[[#This Row],[item_code]],'consumption_figs'!A:A,0),1),"NA")</f>
        <v>pc/heat</v>
      </c>
      <c r="K613" s="1">
        <f>+SUMIFS(prod!$E:$E,prod!$A:$A,Table2[[#This Row],[date]],prod!$G:$G,Table2[[#This Row],[production_line]],prod!$F:$F,Table2[[#This Row],[output_type]])</f>
        <v>563</v>
      </c>
      <c r="L613">
        <f>+Table2[[#This Row],[cons_qty_base_uom]]/Table2[[#This Row],[Column1]]</f>
        <v>0.1116975386957625</v>
      </c>
    </row>
    <row r="614" spans="1:12" x14ac:dyDescent="0.25">
      <c r="A614" s="2">
        <v>45292</v>
      </c>
      <c r="B614" s="1" t="s">
        <v>39</v>
      </c>
      <c r="C614" s="4">
        <v>0.76923076923076927</v>
      </c>
      <c r="D614" s="4">
        <v>4.8923076923076932E-3</v>
      </c>
      <c r="E614" s="4">
        <v>131.61538461538461</v>
      </c>
      <c r="F614" s="1" t="s">
        <v>510</v>
      </c>
      <c r="G614" s="1">
        <v>1</v>
      </c>
      <c r="H614" s="1" t="s">
        <v>505</v>
      </c>
      <c r="I6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1.5781637717121591E-4</v>
      </c>
      <c r="J614" s="1" t="str">
        <f>IFERROR(INDEX('consumption_figs'!$C:$C,MATCH(Table2[[#This Row],[item_code]],'consumption_figs'!A:A,0),1),"NA")</f>
        <v>NA</v>
      </c>
      <c r="K614" s="1">
        <f>+SUMIFS(prod!$E:$E,prod!$A:$A,Table2[[#This Row],[date]],prod!$G:$G,Table2[[#This Row],[production_line]],prod!$F:$F,Table2[[#This Row],[output_type]])</f>
        <v>7</v>
      </c>
      <c r="L614">
        <f>+Table2[[#This Row],[cons_qty_base_uom]]/Table2[[#This Row],[Column1]]</f>
        <v>0.1098901098901099</v>
      </c>
    </row>
    <row r="615" spans="1:12" x14ac:dyDescent="0.25">
      <c r="A615" s="2">
        <v>45292</v>
      </c>
      <c r="B615" s="1" t="s">
        <v>37</v>
      </c>
      <c r="C615" s="4">
        <v>0.61538461538461542</v>
      </c>
      <c r="D615" s="4">
        <v>1.8153846153846152E-2</v>
      </c>
      <c r="E615" s="4">
        <v>151.04000000000002</v>
      </c>
      <c r="F615" s="1" t="s">
        <v>510</v>
      </c>
      <c r="G615" s="1">
        <v>1</v>
      </c>
      <c r="H615" s="1" t="s">
        <v>505</v>
      </c>
      <c r="I6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5.8560794044665006E-4</v>
      </c>
      <c r="J615" s="1" t="str">
        <f>IFERROR(INDEX('consumption_figs'!$C:$C,MATCH(Table2[[#This Row],[item_code]],'consumption_figs'!A:A,0),1),"NA")</f>
        <v>NA</v>
      </c>
      <c r="K615" s="1">
        <f>+SUMIFS(prod!$E:$E,prod!$A:$A,Table2[[#This Row],[date]],prod!$G:$G,Table2[[#This Row],[production_line]],prod!$F:$F,Table2[[#This Row],[output_type]])</f>
        <v>7</v>
      </c>
      <c r="L615">
        <f>+Table2[[#This Row],[cons_qty_base_uom]]/Table2[[#This Row],[Column1]]</f>
        <v>8.7912087912087919E-2</v>
      </c>
    </row>
    <row r="616" spans="1:12" x14ac:dyDescent="0.25">
      <c r="A616" s="2">
        <v>45292</v>
      </c>
      <c r="B616" s="1" t="s">
        <v>547</v>
      </c>
      <c r="C616" s="4">
        <v>10.628571428571428</v>
      </c>
      <c r="D616" s="4">
        <v>6.5440891986062732E-2</v>
      </c>
      <c r="E616" s="4">
        <v>1020.3428571428572</v>
      </c>
      <c r="F616" s="1" t="s">
        <v>509</v>
      </c>
      <c r="G616" s="1">
        <v>1</v>
      </c>
      <c r="H616" s="1" t="s">
        <v>505</v>
      </c>
      <c r="I6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2.1109965156794431E-3</v>
      </c>
      <c r="J616" s="1" t="str">
        <f>IFERROR(INDEX('consumption_figs'!$C:$C,MATCH(Table2[[#This Row],[item_code]],'consumption_figs'!A:A,0),1),"NA")</f>
        <v>NA</v>
      </c>
      <c r="K616" s="1">
        <f>+SUMIFS(prod!$E:$E,prod!$A:$A,Table2[[#This Row],[date]],prod!$G:$G,Table2[[#This Row],[production_line]],prod!$F:$F,Table2[[#This Row],[output_type]])</f>
        <v>563</v>
      </c>
      <c r="L616">
        <f>+Table2[[#This Row],[cons_qty_base_uom]]/Table2[[#This Row],[Column1]]</f>
        <v>1.8878457244354226E-2</v>
      </c>
    </row>
    <row r="617" spans="1:12" x14ac:dyDescent="0.25">
      <c r="A617" s="2">
        <v>45292</v>
      </c>
      <c r="B617" s="1" t="s">
        <v>266</v>
      </c>
      <c r="C617" s="4">
        <v>24.033326626834295</v>
      </c>
      <c r="D617" s="4">
        <v>24.033326626834295</v>
      </c>
      <c r="E617" s="4">
        <v>49418.768209694295</v>
      </c>
      <c r="F617" s="1" t="s">
        <v>509</v>
      </c>
      <c r="G617" s="1">
        <v>1</v>
      </c>
      <c r="H617" s="1" t="s">
        <v>505</v>
      </c>
      <c r="I6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0.23466378912312819</v>
      </c>
      <c r="J617" s="1" t="str">
        <f>IFERROR(INDEX('consumption_figs'!$C:$C,MATCH(Table2[[#This Row],[item_code]],'consumption_figs'!A:A,0),1),"NA")</f>
        <v>kg/ton</v>
      </c>
      <c r="K617" s="1">
        <f>+SUMIFS(prod!$E:$E,prod!$A:$A,Table2[[#This Row],[date]],prod!$G:$G,Table2[[#This Row],[production_line]],prod!$F:$F,Table2[[#This Row],[output_type]])</f>
        <v>563</v>
      </c>
      <c r="L617">
        <f>+Table2[[#This Row],[cons_qty_base_uom]]/Table2[[#This Row],[Column1]]</f>
        <v>4.2687969141801591E-2</v>
      </c>
    </row>
    <row r="618" spans="1:12" x14ac:dyDescent="0.25">
      <c r="A618" s="2">
        <v>45292</v>
      </c>
      <c r="B618" s="1" t="s">
        <v>268</v>
      </c>
      <c r="C618" s="4">
        <v>9.2099491566628231</v>
      </c>
      <c r="D618" s="4">
        <v>9.2099491566628231</v>
      </c>
      <c r="E618" s="4">
        <v>15692.095572105251</v>
      </c>
      <c r="F618" s="1" t="s">
        <v>509</v>
      </c>
      <c r="G618" s="1">
        <v>1</v>
      </c>
      <c r="H618" s="1" t="s">
        <v>505</v>
      </c>
      <c r="I6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8.9926858661369555E-2</v>
      </c>
      <c r="J618" s="1" t="str">
        <f>IFERROR(INDEX('consumption_figs'!$C:$C,MATCH(Table2[[#This Row],[item_code]],'consumption_figs'!A:A,0),1),"NA")</f>
        <v>kg/ton</v>
      </c>
      <c r="K618" s="1">
        <f>+SUMIFS(prod!$E:$E,prod!$A:$A,Table2[[#This Row],[date]],prod!$G:$G,Table2[[#This Row],[production_line]],prod!$F:$F,Table2[[#This Row],[output_type]])</f>
        <v>563</v>
      </c>
      <c r="L618">
        <f>+Table2[[#This Row],[cons_qty_base_uom]]/Table2[[#This Row],[Column1]]</f>
        <v>1.6358701876843379E-2</v>
      </c>
    </row>
    <row r="619" spans="1:12" x14ac:dyDescent="0.25">
      <c r="A619" s="2">
        <v>45292</v>
      </c>
      <c r="B619" s="1" t="s">
        <v>267</v>
      </c>
      <c r="C619" s="4">
        <v>0.89243693378515787</v>
      </c>
      <c r="D619" s="4">
        <v>0.89243693378515787</v>
      </c>
      <c r="E619" s="4">
        <v>5086.4443041085069</v>
      </c>
      <c r="F619" s="1" t="s">
        <v>509</v>
      </c>
      <c r="G619" s="1">
        <v>1</v>
      </c>
      <c r="H619" s="1" t="s">
        <v>505</v>
      </c>
      <c r="I6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8.7138428935435667E-3</v>
      </c>
      <c r="J619" s="1" t="str">
        <f>IFERROR(INDEX('consumption_figs'!$C:$C,MATCH(Table2[[#This Row],[item_code]],'consumption_figs'!A:A,0),1),"NA")</f>
        <v>kg/ton</v>
      </c>
      <c r="K619" s="1">
        <f>+SUMIFS(prod!$E:$E,prod!$A:$A,Table2[[#This Row],[date]],prod!$G:$G,Table2[[#This Row],[production_line]],prod!$F:$F,Table2[[#This Row],[output_type]])</f>
        <v>563</v>
      </c>
      <c r="L619">
        <f>+Table2[[#This Row],[cons_qty_base_uom]]/Table2[[#This Row],[Column1]]</f>
        <v>1.585145530701879E-3</v>
      </c>
    </row>
    <row r="620" spans="1:12" x14ac:dyDescent="0.25">
      <c r="A620" s="2">
        <v>45292</v>
      </c>
      <c r="B620" s="1" t="s">
        <v>214</v>
      </c>
      <c r="C620" s="4">
        <v>1.9913850990446253E-2</v>
      </c>
      <c r="D620" s="4">
        <v>1.9913850990446253E-2</v>
      </c>
      <c r="E620" s="4">
        <v>0</v>
      </c>
      <c r="F620" s="1" t="s">
        <v>510</v>
      </c>
      <c r="G620" s="1">
        <v>1</v>
      </c>
      <c r="H620" s="1" t="s">
        <v>505</v>
      </c>
      <c r="I6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6.4238229001439525E-4</v>
      </c>
      <c r="J620" s="1" t="str">
        <f>IFERROR(INDEX('consumption_figs'!$C:$C,MATCH(Table2[[#This Row],[item_code]],'consumption_figs'!A:A,0),1),"NA")</f>
        <v>NA</v>
      </c>
      <c r="K620" s="1">
        <f>+SUMIFS(prod!$E:$E,prod!$A:$A,Table2[[#This Row],[date]],prod!$G:$G,Table2[[#This Row],[production_line]],prod!$F:$F,Table2[[#This Row],[output_type]])</f>
        <v>7</v>
      </c>
      <c r="L620">
        <f>+Table2[[#This Row],[cons_qty_base_uom]]/Table2[[#This Row],[Column1]]</f>
        <v>2.8448358557780361E-3</v>
      </c>
    </row>
    <row r="621" spans="1:12" x14ac:dyDescent="0.25">
      <c r="A621" s="2">
        <v>45292</v>
      </c>
      <c r="B621" s="1" t="s">
        <v>269</v>
      </c>
      <c r="C621" s="4">
        <v>0.35697477351406309</v>
      </c>
      <c r="D621" s="4">
        <v>0.35697477351406309</v>
      </c>
      <c r="E621" s="4">
        <v>683.35680893797098</v>
      </c>
      <c r="F621" s="1" t="s">
        <v>509</v>
      </c>
      <c r="G621" s="1">
        <v>1</v>
      </c>
      <c r="H621" s="1" t="s">
        <v>505</v>
      </c>
      <c r="I6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3.4855371574174258E-3</v>
      </c>
      <c r="J621" s="1" t="str">
        <f>IFERROR(INDEX('consumption_figs'!$C:$C,MATCH(Table2[[#This Row],[item_code]],'consumption_figs'!A:A,0),1),"NA")</f>
        <v>kg/ton</v>
      </c>
      <c r="K621" s="1">
        <f>+SUMIFS(prod!$E:$E,prod!$A:$A,Table2[[#This Row],[date]],prod!$G:$G,Table2[[#This Row],[production_line]],prod!$F:$F,Table2[[#This Row],[output_type]])</f>
        <v>563</v>
      </c>
      <c r="L621">
        <f>+Table2[[#This Row],[cons_qty_base_uom]]/Table2[[#This Row],[Column1]]</f>
        <v>6.3405821228075152E-4</v>
      </c>
    </row>
    <row r="622" spans="1:12" x14ac:dyDescent="0.25">
      <c r="A622" s="2">
        <v>45292</v>
      </c>
      <c r="B622" s="1" t="s">
        <v>284</v>
      </c>
      <c r="C622" s="4">
        <v>1.5064946511077213</v>
      </c>
      <c r="D622" s="4">
        <v>1.5064946511077213</v>
      </c>
      <c r="E622" s="4">
        <v>1779.0195334931082</v>
      </c>
      <c r="F622" s="1" t="s">
        <v>509</v>
      </c>
      <c r="G622" s="1">
        <v>1</v>
      </c>
      <c r="H622" s="1" t="s">
        <v>505</v>
      </c>
      <c r="I6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1.4709563457933538E-2</v>
      </c>
      <c r="J622" s="1" t="str">
        <f>IFERROR(INDEX('consumption_figs'!$C:$C,MATCH(Table2[[#This Row],[item_code]],'consumption_figs'!A:A,0),1),"NA")</f>
        <v>kg/ton</v>
      </c>
      <c r="K622" s="1">
        <f>+SUMIFS(prod!$E:$E,prod!$A:$A,Table2[[#This Row],[date]],prod!$G:$G,Table2[[#This Row],[production_line]],prod!$F:$F,Table2[[#This Row],[output_type]])</f>
        <v>563</v>
      </c>
      <c r="L622">
        <f>+Table2[[#This Row],[cons_qty_base_uom]]/Table2[[#This Row],[Column1]]</f>
        <v>2.6758341937970181E-3</v>
      </c>
    </row>
    <row r="623" spans="1:12" x14ac:dyDescent="0.25">
      <c r="A623" s="2">
        <v>45323</v>
      </c>
      <c r="B623" s="1" t="s">
        <v>546</v>
      </c>
      <c r="C623" s="4">
        <v>18448.070000000069</v>
      </c>
      <c r="D623" s="4">
        <v>18448.070000000069</v>
      </c>
      <c r="E623" s="4">
        <v>119543.49360000044</v>
      </c>
      <c r="F623" s="1" t="s">
        <v>621</v>
      </c>
      <c r="G623" s="1">
        <v>1</v>
      </c>
      <c r="H623" s="1" t="s">
        <v>505</v>
      </c>
      <c r="I6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636.14034482758859</v>
      </c>
      <c r="J623" s="1" t="str">
        <f>IFERROR(INDEX('consumption_figs'!$C:$C,MATCH(Table2[[#This Row],[item_code]],'consumption_figs'!A:A,0),1),"NA")</f>
        <v>NA</v>
      </c>
      <c r="K623" s="1">
        <f>+SUMIFS(prod!$E:$E,prod!$A:$A,Table2[[#This Row],[date]],prod!$G:$G,Table2[[#This Row],[production_line]],prod!$F:$F,Table2[[#This Row],[output_type]])</f>
        <v>0</v>
      </c>
      <c r="L623" t="e">
        <f>+Table2[[#This Row],[cons_qty_base_uom]]/Table2[[#This Row],[Column1]]</f>
        <v>#DIV/0!</v>
      </c>
    </row>
    <row r="624" spans="1:12" x14ac:dyDescent="0.25">
      <c r="A624" s="2">
        <v>45323</v>
      </c>
      <c r="B624" s="1" t="s">
        <v>57</v>
      </c>
      <c r="C624" s="4">
        <v>1.6826900307838031</v>
      </c>
      <c r="D624" s="4">
        <v>0</v>
      </c>
      <c r="E624" s="4">
        <v>2944.7075538716554</v>
      </c>
      <c r="F624" s="1" t="s">
        <v>509</v>
      </c>
      <c r="G624" s="1">
        <v>1</v>
      </c>
      <c r="H624" s="1" t="s">
        <v>505</v>
      </c>
      <c r="I6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5.1145593640845076E-3</v>
      </c>
      <c r="J624" s="1" t="str">
        <f>IFERROR(INDEX('consumption_figs'!$C:$C,MATCH(Table2[[#This Row],[item_code]],'consumption_figs'!A:A,0),1),"NA")</f>
        <v>pc/heat</v>
      </c>
      <c r="K624" s="1">
        <f>+SUMIFS(prod!$E:$E,prod!$A:$A,Table2[[#This Row],[date]],prod!$G:$G,Table2[[#This Row],[production_line]],prod!$F:$F,Table2[[#This Row],[output_type]])</f>
        <v>329</v>
      </c>
      <c r="L624">
        <f>+Table2[[#This Row],[cons_qty_base_uom]]/Table2[[#This Row],[Column1]]</f>
        <v>5.1145593640845076E-3</v>
      </c>
    </row>
    <row r="625" spans="1:12" x14ac:dyDescent="0.25">
      <c r="A625" s="2">
        <v>45323</v>
      </c>
      <c r="B625" s="1" t="s">
        <v>276</v>
      </c>
      <c r="C625" s="4">
        <v>7.8160951929907636</v>
      </c>
      <c r="D625" s="4">
        <v>7.8160951929907636</v>
      </c>
      <c r="E625" s="4">
        <v>168046.04664930142</v>
      </c>
      <c r="F625" s="1" t="s">
        <v>509</v>
      </c>
      <c r="G625" s="1">
        <v>1</v>
      </c>
      <c r="H625" s="1" t="s">
        <v>505</v>
      </c>
      <c r="I6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0.13149775724677001</v>
      </c>
      <c r="J625" s="1" t="str">
        <f>IFERROR(INDEX('consumption_figs'!$C:$C,MATCH(Table2[[#This Row],[item_code]],'consumption_figs'!A:A,0),1),"NA")</f>
        <v>kg/ton</v>
      </c>
      <c r="K625" s="1">
        <f>+SUMIFS(prod!$E:$E,prod!$A:$A,Table2[[#This Row],[date]],prod!$G:$G,Table2[[#This Row],[production_line]],prod!$F:$F,Table2[[#This Row],[output_type]])</f>
        <v>329</v>
      </c>
      <c r="L625">
        <f>+Table2[[#This Row],[cons_qty_base_uom]]/Table2[[#This Row],[Column1]]</f>
        <v>2.3757128246172533E-2</v>
      </c>
    </row>
    <row r="626" spans="1:12" x14ac:dyDescent="0.25">
      <c r="A626" s="2">
        <v>45323</v>
      </c>
      <c r="B626" s="1" t="s">
        <v>277</v>
      </c>
      <c r="C626" s="4">
        <v>4.2050423869287235</v>
      </c>
      <c r="D626" s="4">
        <v>4.2050423869287235</v>
      </c>
      <c r="E626" s="4">
        <v>5256.3029836609039</v>
      </c>
      <c r="F626" s="1" t="s">
        <v>509</v>
      </c>
      <c r="G626" s="1">
        <v>1</v>
      </c>
      <c r="H626" s="1" t="s">
        <v>505</v>
      </c>
      <c r="I6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7.0745510303482959E-2</v>
      </c>
      <c r="J626" s="1" t="str">
        <f>IFERROR(INDEX('consumption_figs'!$C:$C,MATCH(Table2[[#This Row],[item_code]],'consumption_figs'!A:A,0),1),"NA")</f>
        <v>kg/ton</v>
      </c>
      <c r="K626" s="1">
        <f>+SUMIFS(prod!$E:$E,prod!$A:$A,Table2[[#This Row],[date]],prod!$G:$G,Table2[[#This Row],[production_line]],prod!$F:$F,Table2[[#This Row],[output_type]])</f>
        <v>329</v>
      </c>
      <c r="L626">
        <f>+Table2[[#This Row],[cons_qty_base_uom]]/Table2[[#This Row],[Column1]]</f>
        <v>1.2781283850847184E-2</v>
      </c>
    </row>
    <row r="627" spans="1:12" x14ac:dyDescent="0.25">
      <c r="A627" s="2">
        <v>45323</v>
      </c>
      <c r="B627" s="1" t="s">
        <v>207</v>
      </c>
      <c r="C627" s="4">
        <v>43.74994080037888</v>
      </c>
      <c r="D627" s="4">
        <v>0</v>
      </c>
      <c r="E627" s="4">
        <v>6124.9917120530436</v>
      </c>
      <c r="F627" s="1" t="s">
        <v>509</v>
      </c>
      <c r="G627" s="1">
        <v>1</v>
      </c>
      <c r="H627" s="1" t="s">
        <v>505</v>
      </c>
      <c r="I6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0.1329785434661972</v>
      </c>
      <c r="J627" s="1" t="str">
        <f>IFERROR(INDEX('consumption_figs'!$C:$C,MATCH(Table2[[#This Row],[item_code]],'consumption_figs'!A:A,0),1),"NA")</f>
        <v>pc/heat</v>
      </c>
      <c r="K627" s="1">
        <f>+SUMIFS(prod!$E:$E,prod!$A:$A,Table2[[#This Row],[date]],prod!$G:$G,Table2[[#This Row],[production_line]],prod!$F:$F,Table2[[#This Row],[output_type]])</f>
        <v>329</v>
      </c>
      <c r="L627">
        <f>+Table2[[#This Row],[cons_qty_base_uom]]/Table2[[#This Row],[Column1]]</f>
        <v>0.1329785434661972</v>
      </c>
    </row>
    <row r="628" spans="1:12" x14ac:dyDescent="0.25">
      <c r="A628" s="2">
        <v>45323</v>
      </c>
      <c r="B628" s="1" t="s">
        <v>206</v>
      </c>
      <c r="C628" s="4">
        <v>35.409090909090907</v>
      </c>
      <c r="D628" s="4">
        <v>14.163636363636362</v>
      </c>
      <c r="E628" s="4">
        <v>13101.363636363636</v>
      </c>
      <c r="F628" s="1" t="s">
        <v>509</v>
      </c>
      <c r="G628" s="1">
        <v>1</v>
      </c>
      <c r="H628" s="1" t="s">
        <v>505</v>
      </c>
      <c r="I6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0.10762641613705443</v>
      </c>
      <c r="J628" s="1" t="str">
        <f>IFERROR(INDEX('consumption_figs'!$C:$C,MATCH(Table2[[#This Row],[item_code]],'consumption_figs'!A:A,0),1),"NA")</f>
        <v>pc/heat</v>
      </c>
      <c r="K628" s="1">
        <f>+SUMIFS(prod!$E:$E,prod!$A:$A,Table2[[#This Row],[date]],prod!$G:$G,Table2[[#This Row],[production_line]],prod!$F:$F,Table2[[#This Row],[output_type]])</f>
        <v>329</v>
      </c>
      <c r="L628">
        <f>+Table2[[#This Row],[cons_qty_base_uom]]/Table2[[#This Row],[Column1]]</f>
        <v>0.10762641613705443</v>
      </c>
    </row>
    <row r="629" spans="1:12" x14ac:dyDescent="0.25">
      <c r="A629" s="2">
        <v>45323</v>
      </c>
      <c r="B629" s="1" t="s">
        <v>291</v>
      </c>
      <c r="C629" s="4">
        <v>0.62613636363636482</v>
      </c>
      <c r="D629" s="4">
        <v>0.62613636363636482</v>
      </c>
      <c r="E629" s="4">
        <v>832.82397727272883</v>
      </c>
      <c r="F629" s="1" t="s">
        <v>509</v>
      </c>
      <c r="G629" s="1">
        <v>1</v>
      </c>
      <c r="H629" s="1" t="s">
        <v>505</v>
      </c>
      <c r="I6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1.0534099894620785E-2</v>
      </c>
      <c r="J629" s="1" t="str">
        <f>IFERROR(INDEX('consumption_figs'!$C:$C,MATCH(Table2[[#This Row],[item_code]],'consumption_figs'!A:A,0),1),"NA")</f>
        <v>kg/ton</v>
      </c>
      <c r="K629" s="1">
        <f>+SUMIFS(prod!$E:$E,prod!$A:$A,Table2[[#This Row],[date]],prod!$G:$G,Table2[[#This Row],[production_line]],prod!$F:$F,Table2[[#This Row],[output_type]])</f>
        <v>329</v>
      </c>
      <c r="L629">
        <f>+Table2[[#This Row],[cons_qty_base_uom]]/Table2[[#This Row],[Column1]]</f>
        <v>1.9031500414479173E-3</v>
      </c>
    </row>
    <row r="630" spans="1:12" x14ac:dyDescent="0.25">
      <c r="A630" s="2">
        <v>45323</v>
      </c>
      <c r="B630" s="1" t="s">
        <v>218</v>
      </c>
      <c r="C630" s="4">
        <v>0.17499999999999999</v>
      </c>
      <c r="D630" s="4">
        <v>0.17499999999999999</v>
      </c>
      <c r="E630" s="4">
        <v>180.39349999999999</v>
      </c>
      <c r="F630" s="1" t="s">
        <v>510</v>
      </c>
      <c r="G630" s="1">
        <v>1</v>
      </c>
      <c r="H630" s="1" t="s">
        <v>505</v>
      </c>
      <c r="I6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8.0943570767807588E-2</v>
      </c>
      <c r="J630" s="1" t="str">
        <f>IFERROR(INDEX('consumption_figs'!$C:$C,MATCH(Table2[[#This Row],[item_code]],'consumption_figs'!A:A,0),1),"NA")</f>
        <v>kg/ton</v>
      </c>
      <c r="K630" s="1">
        <f>+SUMIFS(prod!$E:$E,prod!$A:$A,Table2[[#This Row],[date]],prod!$G:$G,Table2[[#This Row],[production_line]],prod!$F:$F,Table2[[#This Row],[output_type]])</f>
        <v>12</v>
      </c>
      <c r="L630">
        <f>+Table2[[#This Row],[cons_qty_base_uom]]/Table2[[#This Row],[Column1]]</f>
        <v>1.4583333333333332E-2</v>
      </c>
    </row>
    <row r="631" spans="1:12" x14ac:dyDescent="0.25">
      <c r="A631" s="2">
        <v>45323</v>
      </c>
      <c r="B631" s="1" t="s">
        <v>289</v>
      </c>
      <c r="C631" s="4">
        <v>9.7159090909090917</v>
      </c>
      <c r="D631" s="4">
        <v>9.7159090909090917</v>
      </c>
      <c r="E631" s="4">
        <v>5602.7761363636364</v>
      </c>
      <c r="F631" s="1" t="s">
        <v>509</v>
      </c>
      <c r="G631" s="1">
        <v>1</v>
      </c>
      <c r="H631" s="1" t="s">
        <v>505</v>
      </c>
      <c r="I6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0.16346017077859809</v>
      </c>
      <c r="J631" s="1" t="str">
        <f>IFERROR(INDEX('consumption_figs'!$C:$C,MATCH(Table2[[#This Row],[item_code]],'consumption_figs'!A:A,0),1),"NA")</f>
        <v>kg/ton</v>
      </c>
      <c r="K631" s="1">
        <f>+SUMIFS(prod!$E:$E,prod!$A:$A,Table2[[#This Row],[date]],prod!$G:$G,Table2[[#This Row],[production_line]],prod!$F:$F,Table2[[#This Row],[output_type]])</f>
        <v>329</v>
      </c>
      <c r="L631">
        <f>+Table2[[#This Row],[cons_qty_base_uom]]/Table2[[#This Row],[Column1]]</f>
        <v>2.9531638574191769E-2</v>
      </c>
    </row>
    <row r="632" spans="1:12" x14ac:dyDescent="0.25">
      <c r="A632" s="2">
        <v>45323</v>
      </c>
      <c r="B632" s="1" t="s">
        <v>41</v>
      </c>
      <c r="C632" s="4">
        <v>6.1</v>
      </c>
      <c r="D632" s="4">
        <v>1.098E-2</v>
      </c>
      <c r="E632" s="4">
        <v>60.39</v>
      </c>
      <c r="F632" s="1" t="s">
        <v>510</v>
      </c>
      <c r="G632" s="1">
        <v>1</v>
      </c>
      <c r="H632" s="1" t="s">
        <v>505</v>
      </c>
      <c r="I63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0.5083333333333333</v>
      </c>
      <c r="J632" s="1" t="str">
        <f>IFERROR(INDEX('consumption_figs'!$C:$C,MATCH(Table2[[#This Row],[item_code]],'consumption_figs'!A:A,0),1),"NA")</f>
        <v>pc/heat</v>
      </c>
      <c r="K632" s="1">
        <f>+SUMIFS(prod!$E:$E,prod!$A:$A,Table2[[#This Row],[date]],prod!$G:$G,Table2[[#This Row],[production_line]],prod!$F:$F,Table2[[#This Row],[output_type]])</f>
        <v>12</v>
      </c>
      <c r="L632">
        <f>+Table2[[#This Row],[cons_qty_base_uom]]/Table2[[#This Row],[Column1]]</f>
        <v>0.5083333333333333</v>
      </c>
    </row>
    <row r="633" spans="1:12" x14ac:dyDescent="0.25">
      <c r="A633" s="2">
        <v>45323</v>
      </c>
      <c r="B633" s="1" t="s">
        <v>42</v>
      </c>
      <c r="C633" s="4">
        <v>1.75</v>
      </c>
      <c r="D633" s="4">
        <v>3.15E-3</v>
      </c>
      <c r="E633" s="4">
        <v>26.95</v>
      </c>
      <c r="F633" s="1" t="s">
        <v>510</v>
      </c>
      <c r="G633" s="1">
        <v>1</v>
      </c>
      <c r="H633" s="1" t="s">
        <v>505</v>
      </c>
      <c r="I63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1.0862068965517242E-4</v>
      </c>
      <c r="J633" s="1" t="str">
        <f>IFERROR(INDEX('consumption_figs'!$C:$C,MATCH(Table2[[#This Row],[item_code]],'consumption_figs'!A:A,0),1),"NA")</f>
        <v>NA</v>
      </c>
      <c r="K633" s="1">
        <f>+SUMIFS(prod!$E:$E,prod!$A:$A,Table2[[#This Row],[date]],prod!$G:$G,Table2[[#This Row],[production_line]],prod!$F:$F,Table2[[#This Row],[output_type]])</f>
        <v>12</v>
      </c>
      <c r="L633">
        <f>+Table2[[#This Row],[cons_qty_base_uom]]/Table2[[#This Row],[Column1]]</f>
        <v>0.14583333333333334</v>
      </c>
    </row>
    <row r="634" spans="1:12" x14ac:dyDescent="0.25">
      <c r="A634" s="2">
        <v>45323</v>
      </c>
      <c r="B634" s="1" t="s">
        <v>45</v>
      </c>
      <c r="C634" s="4">
        <v>5.05</v>
      </c>
      <c r="D634" s="4">
        <v>9.0900000000000009E-3</v>
      </c>
      <c r="E634" s="4">
        <v>74.992499999999993</v>
      </c>
      <c r="F634" s="1" t="s">
        <v>510</v>
      </c>
      <c r="G634" s="1">
        <v>1</v>
      </c>
      <c r="H634" s="1" t="s">
        <v>505</v>
      </c>
      <c r="I63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0.42083333333333334</v>
      </c>
      <c r="J634" s="1" t="str">
        <f>IFERROR(INDEX('consumption_figs'!$C:$C,MATCH(Table2[[#This Row],[item_code]],'consumption_figs'!A:A,0),1),"NA")</f>
        <v>pc/heat</v>
      </c>
      <c r="K634" s="1">
        <f>+SUMIFS(prod!$E:$E,prod!$A:$A,Table2[[#This Row],[date]],prod!$G:$G,Table2[[#This Row],[production_line]],prod!$F:$F,Table2[[#This Row],[output_type]])</f>
        <v>12</v>
      </c>
      <c r="L634">
        <f>+Table2[[#This Row],[cons_qty_base_uom]]/Table2[[#This Row],[Column1]]</f>
        <v>0.42083333333333334</v>
      </c>
    </row>
    <row r="635" spans="1:12" x14ac:dyDescent="0.25">
      <c r="A635" s="2">
        <v>45323</v>
      </c>
      <c r="B635" s="1" t="s">
        <v>44</v>
      </c>
      <c r="C635" s="4">
        <v>7.125</v>
      </c>
      <c r="D635" s="4">
        <v>1.2825E-2</v>
      </c>
      <c r="E635" s="4">
        <v>105.80624999999999</v>
      </c>
      <c r="F635" s="1" t="s">
        <v>510</v>
      </c>
      <c r="G635" s="1">
        <v>1</v>
      </c>
      <c r="H635" s="1" t="s">
        <v>505</v>
      </c>
      <c r="I63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0.59375</v>
      </c>
      <c r="J635" s="1" t="str">
        <f>IFERROR(INDEX('consumption_figs'!$C:$C,MATCH(Table2[[#This Row],[item_code]],'consumption_figs'!A:A,0),1),"NA")</f>
        <v>pc/heat</v>
      </c>
      <c r="K635" s="1">
        <f>+SUMIFS(prod!$E:$E,prod!$A:$A,Table2[[#This Row],[date]],prod!$G:$G,Table2[[#This Row],[production_line]],prod!$F:$F,Table2[[#This Row],[output_type]])</f>
        <v>12</v>
      </c>
      <c r="L635">
        <f>+Table2[[#This Row],[cons_qty_base_uom]]/Table2[[#This Row],[Column1]]</f>
        <v>0.59375</v>
      </c>
    </row>
    <row r="636" spans="1:12" x14ac:dyDescent="0.25">
      <c r="A636" s="2">
        <v>45323</v>
      </c>
      <c r="B636" s="1" t="s">
        <v>47</v>
      </c>
      <c r="C636" s="4">
        <v>3.6749999999999998</v>
      </c>
      <c r="D636" s="4">
        <v>6.6150000000000002E-3</v>
      </c>
      <c r="E636" s="4">
        <v>54.573749999999997</v>
      </c>
      <c r="F636" s="1" t="s">
        <v>510</v>
      </c>
      <c r="G636" s="1">
        <v>1</v>
      </c>
      <c r="H636" s="1" t="s">
        <v>505</v>
      </c>
      <c r="I63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0.30624999999999997</v>
      </c>
      <c r="J636" s="1" t="str">
        <f>IFERROR(INDEX('consumption_figs'!$C:$C,MATCH(Table2[[#This Row],[item_code]],'consumption_figs'!A:A,0),1),"NA")</f>
        <v>pc/heat</v>
      </c>
      <c r="K636" s="1">
        <f>+SUMIFS(prod!$E:$E,prod!$A:$A,Table2[[#This Row],[date]],prod!$G:$G,Table2[[#This Row],[production_line]],prod!$F:$F,Table2[[#This Row],[output_type]])</f>
        <v>12</v>
      </c>
      <c r="L636">
        <f>+Table2[[#This Row],[cons_qty_base_uom]]/Table2[[#This Row],[Column1]]</f>
        <v>0.30624999999999997</v>
      </c>
    </row>
    <row r="637" spans="1:12" x14ac:dyDescent="0.25">
      <c r="A637" s="2">
        <v>45323</v>
      </c>
      <c r="B637" s="1" t="s">
        <v>46</v>
      </c>
      <c r="C637" s="4">
        <v>4.2750000000000004</v>
      </c>
      <c r="D637" s="4">
        <v>7.6950000000000005E-3</v>
      </c>
      <c r="E637" s="4">
        <v>65.835000000000008</v>
      </c>
      <c r="F637" s="1" t="s">
        <v>510</v>
      </c>
      <c r="G637" s="1">
        <v>1</v>
      </c>
      <c r="H637" s="1" t="s">
        <v>505</v>
      </c>
      <c r="I63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0.35625000000000001</v>
      </c>
      <c r="J637" s="1" t="str">
        <f>IFERROR(INDEX('consumption_figs'!$C:$C,MATCH(Table2[[#This Row],[item_code]],'consumption_figs'!A:A,0),1),"NA")</f>
        <v>pc/heat</v>
      </c>
      <c r="K637" s="1">
        <f>+SUMIFS(prod!$E:$E,prod!$A:$A,Table2[[#This Row],[date]],prod!$G:$G,Table2[[#This Row],[production_line]],prod!$F:$F,Table2[[#This Row],[output_type]])</f>
        <v>12</v>
      </c>
      <c r="L637">
        <f>+Table2[[#This Row],[cons_qty_base_uom]]/Table2[[#This Row],[Column1]]</f>
        <v>0.35625000000000001</v>
      </c>
    </row>
    <row r="638" spans="1:12" x14ac:dyDescent="0.25">
      <c r="A638" s="2">
        <v>45323</v>
      </c>
      <c r="B638" s="1" t="s">
        <v>43</v>
      </c>
      <c r="C638" s="4">
        <v>6.9249999999999998</v>
      </c>
      <c r="D638" s="4">
        <v>1.2465E-2</v>
      </c>
      <c r="E638" s="4">
        <v>106.645</v>
      </c>
      <c r="F638" s="1" t="s">
        <v>510</v>
      </c>
      <c r="G638" s="1">
        <v>1</v>
      </c>
      <c r="H638" s="1" t="s">
        <v>505</v>
      </c>
      <c r="I63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0.57708333333333328</v>
      </c>
      <c r="J638" s="1" t="str">
        <f>IFERROR(INDEX('consumption_figs'!$C:$C,MATCH(Table2[[#This Row],[item_code]],'consumption_figs'!A:A,0),1),"NA")</f>
        <v>pc/heat</v>
      </c>
      <c r="K638" s="1">
        <f>+SUMIFS(prod!$E:$E,prod!$A:$A,Table2[[#This Row],[date]],prod!$G:$G,Table2[[#This Row],[production_line]],prod!$F:$F,Table2[[#This Row],[output_type]])</f>
        <v>12</v>
      </c>
      <c r="L638">
        <f>+Table2[[#This Row],[cons_qty_base_uom]]/Table2[[#This Row],[Column1]]</f>
        <v>0.57708333333333328</v>
      </c>
    </row>
    <row r="639" spans="1:12" x14ac:dyDescent="0.25">
      <c r="A639" s="2">
        <v>45323</v>
      </c>
      <c r="B639" s="1" t="s">
        <v>54</v>
      </c>
      <c r="C639" s="4">
        <v>4.7750000000000004</v>
      </c>
      <c r="D639" s="4">
        <v>8.404E-3</v>
      </c>
      <c r="E639" s="4">
        <v>106.1005</v>
      </c>
      <c r="F639" s="1" t="s">
        <v>510</v>
      </c>
      <c r="G639" s="1">
        <v>1</v>
      </c>
      <c r="H639" s="1" t="s">
        <v>505</v>
      </c>
      <c r="I63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0.3979166666666667</v>
      </c>
      <c r="J639" s="1" t="str">
        <f>IFERROR(INDEX('consumption_figs'!$C:$C,MATCH(Table2[[#This Row],[item_code]],'consumption_figs'!A:A,0),1),"NA")</f>
        <v>pc/heat</v>
      </c>
      <c r="K639" s="1">
        <f>+SUMIFS(prod!$E:$E,prod!$A:$A,Table2[[#This Row],[date]],prod!$G:$G,Table2[[#This Row],[production_line]],prod!$F:$F,Table2[[#This Row],[output_type]])</f>
        <v>12</v>
      </c>
      <c r="L639">
        <f>+Table2[[#This Row],[cons_qty_base_uom]]/Table2[[#This Row],[Column1]]</f>
        <v>0.3979166666666667</v>
      </c>
    </row>
    <row r="640" spans="1:12" x14ac:dyDescent="0.25">
      <c r="A640" s="2">
        <v>45323</v>
      </c>
      <c r="B640" s="1" t="s">
        <v>56</v>
      </c>
      <c r="C640" s="4">
        <v>0.875</v>
      </c>
      <c r="D640" s="4">
        <v>0.73762499999999998</v>
      </c>
      <c r="E640" s="4">
        <v>1461.25</v>
      </c>
      <c r="F640" s="1" t="s">
        <v>510</v>
      </c>
      <c r="G640" s="1">
        <v>1</v>
      </c>
      <c r="H640" s="1" t="s">
        <v>505</v>
      </c>
      <c r="I6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7.2916666666666671E-2</v>
      </c>
      <c r="J640" s="1" t="str">
        <f>IFERROR(INDEX('consumption_figs'!$C:$C,MATCH(Table2[[#This Row],[item_code]],'consumption_figs'!A:A,0),1),"NA")</f>
        <v>pc/heat</v>
      </c>
      <c r="K640" s="1">
        <f>+SUMIFS(prod!$E:$E,prod!$A:$A,Table2[[#This Row],[date]],prod!$G:$G,Table2[[#This Row],[production_line]],prod!$F:$F,Table2[[#This Row],[output_type]])</f>
        <v>12</v>
      </c>
      <c r="L640">
        <f>+Table2[[#This Row],[cons_qty_base_uom]]/Table2[[#This Row],[Column1]]</f>
        <v>7.2916666666666671E-2</v>
      </c>
    </row>
    <row r="641" spans="1:12" x14ac:dyDescent="0.25">
      <c r="A641" s="2">
        <v>45323</v>
      </c>
      <c r="B641" s="1" t="s">
        <v>210</v>
      </c>
      <c r="C641" s="4">
        <v>0.125</v>
      </c>
      <c r="D641" s="4">
        <v>1.1375E-2</v>
      </c>
      <c r="E641" s="4">
        <v>28.024999999999999</v>
      </c>
      <c r="F641" s="1" t="s">
        <v>509</v>
      </c>
      <c r="G641" s="1">
        <v>1</v>
      </c>
      <c r="H641" s="1" t="s">
        <v>505</v>
      </c>
      <c r="I6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3.7993920972644377E-4</v>
      </c>
      <c r="J641" s="1" t="str">
        <f>IFERROR(INDEX('consumption_figs'!$C:$C,MATCH(Table2[[#This Row],[item_code]],'consumption_figs'!A:A,0),1),"NA")</f>
        <v>pc/heat</v>
      </c>
      <c r="K641" s="1">
        <f>+SUMIFS(prod!$E:$E,prod!$A:$A,Table2[[#This Row],[date]],prod!$G:$G,Table2[[#This Row],[production_line]],prod!$F:$F,Table2[[#This Row],[output_type]])</f>
        <v>329</v>
      </c>
      <c r="L641">
        <f>+Table2[[#This Row],[cons_qty_base_uom]]/Table2[[#This Row],[Column1]]</f>
        <v>3.7993920972644377E-4</v>
      </c>
    </row>
    <row r="642" spans="1:12" x14ac:dyDescent="0.25">
      <c r="A642" s="2">
        <v>45323</v>
      </c>
      <c r="B642" s="1" t="s">
        <v>33</v>
      </c>
      <c r="C642" s="4">
        <v>0.75</v>
      </c>
      <c r="D642" s="4">
        <v>7.3050000000000007E-3</v>
      </c>
      <c r="E642" s="4">
        <v>88.5</v>
      </c>
      <c r="F642" s="1" t="s">
        <v>510</v>
      </c>
      <c r="G642" s="1">
        <v>1</v>
      </c>
      <c r="H642" s="1" t="s">
        <v>505</v>
      </c>
      <c r="I6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2.5189655172413794E-4</v>
      </c>
      <c r="J642" s="1" t="str">
        <f>IFERROR(INDEX('consumption_figs'!$C:$C,MATCH(Table2[[#This Row],[item_code]],'consumption_figs'!A:A,0),1),"NA")</f>
        <v>NA</v>
      </c>
      <c r="K642" s="1">
        <f>+SUMIFS(prod!$E:$E,prod!$A:$A,Table2[[#This Row],[date]],prod!$G:$G,Table2[[#This Row],[production_line]],prod!$F:$F,Table2[[#This Row],[output_type]])</f>
        <v>12</v>
      </c>
      <c r="L642">
        <f>+Table2[[#This Row],[cons_qty_base_uom]]/Table2[[#This Row],[Column1]]</f>
        <v>6.25E-2</v>
      </c>
    </row>
    <row r="643" spans="1:12" x14ac:dyDescent="0.25">
      <c r="A643" s="2">
        <v>45323</v>
      </c>
      <c r="B643" s="1" t="s">
        <v>158</v>
      </c>
      <c r="C643" s="4">
        <v>93.5</v>
      </c>
      <c r="D643" s="4">
        <v>4.3197000000000001</v>
      </c>
      <c r="E643" s="4">
        <v>24300.649999999998</v>
      </c>
      <c r="F643" s="1" t="s">
        <v>509</v>
      </c>
      <c r="G643" s="1">
        <v>1</v>
      </c>
      <c r="H643" s="1" t="s">
        <v>505</v>
      </c>
      <c r="I6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0.28419452887537994</v>
      </c>
      <c r="J643" s="1" t="str">
        <f>IFERROR(INDEX('consumption_figs'!$C:$C,MATCH(Table2[[#This Row],[item_code]],'consumption_figs'!A:A,0),1),"NA")</f>
        <v>pc/heat</v>
      </c>
      <c r="K643" s="1">
        <f>+SUMIFS(prod!$E:$E,prod!$A:$A,Table2[[#This Row],[date]],prod!$G:$G,Table2[[#This Row],[production_line]],prod!$F:$F,Table2[[#This Row],[output_type]])</f>
        <v>329</v>
      </c>
      <c r="L643">
        <f>+Table2[[#This Row],[cons_qty_base_uom]]/Table2[[#This Row],[Column1]]</f>
        <v>0.28419452887537994</v>
      </c>
    </row>
    <row r="644" spans="1:12" x14ac:dyDescent="0.25">
      <c r="A644" s="2">
        <v>45323</v>
      </c>
      <c r="B644" s="1" t="s">
        <v>154</v>
      </c>
      <c r="C644" s="4">
        <v>282.4869109947644</v>
      </c>
      <c r="D644" s="4">
        <v>1.2146937172774869E-2</v>
      </c>
      <c r="E644" s="4">
        <v>1073.4502617801047</v>
      </c>
      <c r="F644" s="1" t="s">
        <v>509</v>
      </c>
      <c r="G644" s="1">
        <v>1</v>
      </c>
      <c r="H644" s="1" t="s">
        <v>505</v>
      </c>
      <c r="I6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0.85862282977132032</v>
      </c>
      <c r="J644" s="1" t="str">
        <f>IFERROR(INDEX('consumption_figs'!$C:$C,MATCH(Table2[[#This Row],[item_code]],'consumption_figs'!A:A,0),1),"NA")</f>
        <v>pc/heat</v>
      </c>
      <c r="K644" s="1">
        <f>+SUMIFS(prod!$E:$E,prod!$A:$A,Table2[[#This Row],[date]],prod!$G:$G,Table2[[#This Row],[production_line]],prod!$F:$F,Table2[[#This Row],[output_type]])</f>
        <v>329</v>
      </c>
      <c r="L644">
        <f>+Table2[[#This Row],[cons_qty_base_uom]]/Table2[[#This Row],[Column1]]</f>
        <v>0.85862282977132032</v>
      </c>
    </row>
    <row r="645" spans="1:12" x14ac:dyDescent="0.25">
      <c r="A645" s="2">
        <v>45323</v>
      </c>
      <c r="B645" s="1" t="s">
        <v>155</v>
      </c>
      <c r="C645" s="4">
        <v>30.227272727272727</v>
      </c>
      <c r="D645" s="4">
        <v>0.58036363636363641</v>
      </c>
      <c r="E645" s="4">
        <v>2687.2045454545455</v>
      </c>
      <c r="F645" s="1" t="s">
        <v>509</v>
      </c>
      <c r="G645" s="1">
        <v>1</v>
      </c>
      <c r="H645" s="1" t="s">
        <v>505</v>
      </c>
      <c r="I6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9.187620889748549E-2</v>
      </c>
      <c r="J645" s="1" t="str">
        <f>IFERROR(INDEX('consumption_figs'!$C:$C,MATCH(Table2[[#This Row],[item_code]],'consumption_figs'!A:A,0),1),"NA")</f>
        <v>pc/heat</v>
      </c>
      <c r="K645" s="1">
        <f>+SUMIFS(prod!$E:$E,prod!$A:$A,Table2[[#This Row],[date]],prod!$G:$G,Table2[[#This Row],[production_line]],prod!$F:$F,Table2[[#This Row],[output_type]])</f>
        <v>329</v>
      </c>
      <c r="L645">
        <f>+Table2[[#This Row],[cons_qty_base_uom]]/Table2[[#This Row],[Column1]]</f>
        <v>9.187620889748549E-2</v>
      </c>
    </row>
    <row r="646" spans="1:12" x14ac:dyDescent="0.25">
      <c r="A646" s="2">
        <v>45323</v>
      </c>
      <c r="B646" s="1" t="s">
        <v>208</v>
      </c>
      <c r="C646" s="4">
        <v>31.09090909090909</v>
      </c>
      <c r="D646" s="4">
        <v>0.80214545454545461</v>
      </c>
      <c r="E646" s="4">
        <v>2011.5818181818181</v>
      </c>
      <c r="F646" s="1" t="s">
        <v>509</v>
      </c>
      <c r="G646" s="1">
        <v>1</v>
      </c>
      <c r="H646" s="1" t="s">
        <v>505</v>
      </c>
      <c r="I6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9.4501243437413646E-2</v>
      </c>
      <c r="J646" s="1" t="str">
        <f>IFERROR(INDEX('consumption_figs'!$C:$C,MATCH(Table2[[#This Row],[item_code]],'consumption_figs'!A:A,0),1),"NA")</f>
        <v>pc/heat</v>
      </c>
      <c r="K646" s="1">
        <f>+SUMIFS(prod!$E:$E,prod!$A:$A,Table2[[#This Row],[date]],prod!$G:$G,Table2[[#This Row],[production_line]],prod!$F:$F,Table2[[#This Row],[output_type]])</f>
        <v>329</v>
      </c>
      <c r="L646">
        <f>+Table2[[#This Row],[cons_qty_base_uom]]/Table2[[#This Row],[Column1]]</f>
        <v>9.4501243437413646E-2</v>
      </c>
    </row>
    <row r="647" spans="1:12" x14ac:dyDescent="0.25">
      <c r="A647" s="2">
        <v>45323</v>
      </c>
      <c r="B647" s="1" t="s">
        <v>35</v>
      </c>
      <c r="C647" s="4">
        <v>0.75</v>
      </c>
      <c r="D647" s="4">
        <v>9.0749999999999997E-3</v>
      </c>
      <c r="E647" s="4">
        <v>65.489999999999995</v>
      </c>
      <c r="F647" s="1" t="s">
        <v>510</v>
      </c>
      <c r="G647" s="1">
        <v>1</v>
      </c>
      <c r="H647" s="1" t="s">
        <v>505</v>
      </c>
      <c r="I6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3.1293103448275862E-4</v>
      </c>
      <c r="J647" s="1" t="str">
        <f>IFERROR(INDEX('consumption_figs'!$C:$C,MATCH(Table2[[#This Row],[item_code]],'consumption_figs'!A:A,0),1),"NA")</f>
        <v>NA</v>
      </c>
      <c r="K647" s="1">
        <f>+SUMIFS(prod!$E:$E,prod!$A:$A,Table2[[#This Row],[date]],prod!$G:$G,Table2[[#This Row],[production_line]],prod!$F:$F,Table2[[#This Row],[output_type]])</f>
        <v>12</v>
      </c>
      <c r="L647">
        <f>+Table2[[#This Row],[cons_qty_base_uom]]/Table2[[#This Row],[Column1]]</f>
        <v>6.25E-2</v>
      </c>
    </row>
    <row r="648" spans="1:12" x14ac:dyDescent="0.25">
      <c r="A648" s="2">
        <v>45323</v>
      </c>
      <c r="B648" s="1" t="s">
        <v>156</v>
      </c>
      <c r="C648" s="4">
        <v>37.136363636363633</v>
      </c>
      <c r="D648" s="4">
        <v>2.237465909090909</v>
      </c>
      <c r="E648" s="4">
        <v>8299.9772727272721</v>
      </c>
      <c r="F648" s="1" t="s">
        <v>509</v>
      </c>
      <c r="G648" s="1">
        <v>1</v>
      </c>
      <c r="H648" s="1" t="s">
        <v>505</v>
      </c>
      <c r="I6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0.11287648521691074</v>
      </c>
      <c r="J648" s="1" t="str">
        <f>IFERROR(INDEX('consumption_figs'!$C:$C,MATCH(Table2[[#This Row],[item_code]],'consumption_figs'!A:A,0),1),"NA")</f>
        <v>pc/heat</v>
      </c>
      <c r="K648" s="1">
        <f>+SUMIFS(prod!$E:$E,prod!$A:$A,Table2[[#This Row],[date]],prod!$G:$G,Table2[[#This Row],[production_line]],prod!$F:$F,Table2[[#This Row],[output_type]])</f>
        <v>329</v>
      </c>
      <c r="L648">
        <f>+Table2[[#This Row],[cons_qty_base_uom]]/Table2[[#This Row],[Column1]]</f>
        <v>0.11287648521691074</v>
      </c>
    </row>
    <row r="649" spans="1:12" x14ac:dyDescent="0.25">
      <c r="A649" s="2">
        <v>45323</v>
      </c>
      <c r="B649" s="1" t="s">
        <v>548</v>
      </c>
      <c r="C649" s="4">
        <v>3.4545454545454546</v>
      </c>
      <c r="D649" s="4">
        <v>0.15463203463203462</v>
      </c>
      <c r="E649" s="4">
        <v>1184.8400000000001</v>
      </c>
      <c r="F649" s="1" t="s">
        <v>509</v>
      </c>
      <c r="G649" s="1">
        <v>1</v>
      </c>
      <c r="H649" s="1" t="s">
        <v>505</v>
      </c>
      <c r="I6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5.3321391252425729E-3</v>
      </c>
      <c r="J649" s="1" t="str">
        <f>IFERROR(INDEX('consumption_figs'!$C:$C,MATCH(Table2[[#This Row],[item_code]],'consumption_figs'!A:A,0),1),"NA")</f>
        <v>NA</v>
      </c>
      <c r="K649" s="1">
        <f>+SUMIFS(prod!$E:$E,prod!$A:$A,Table2[[#This Row],[date]],prod!$G:$G,Table2[[#This Row],[production_line]],prod!$F:$F,Table2[[#This Row],[output_type]])</f>
        <v>329</v>
      </c>
      <c r="L649">
        <f>+Table2[[#This Row],[cons_qty_base_uom]]/Table2[[#This Row],[Column1]]</f>
        <v>1.0500138159712628E-2</v>
      </c>
    </row>
    <row r="650" spans="1:12" x14ac:dyDescent="0.25">
      <c r="A650" s="2">
        <v>45323</v>
      </c>
      <c r="B650" s="1" t="s">
        <v>157</v>
      </c>
      <c r="C650" s="4">
        <v>38</v>
      </c>
      <c r="D650" s="4">
        <v>1.4417199999999999</v>
      </c>
      <c r="E650" s="4">
        <v>44319.4</v>
      </c>
      <c r="F650" s="1" t="s">
        <v>509</v>
      </c>
      <c r="G650" s="1">
        <v>1</v>
      </c>
      <c r="H650" s="1" t="s">
        <v>505</v>
      </c>
      <c r="I6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0.11550151975683891</v>
      </c>
      <c r="J650" s="1" t="str">
        <f>IFERROR(INDEX('consumption_figs'!$C:$C,MATCH(Table2[[#This Row],[item_code]],'consumption_figs'!A:A,0),1),"NA")</f>
        <v>pc/heat</v>
      </c>
      <c r="K650" s="1">
        <f>+SUMIFS(prod!$E:$E,prod!$A:$A,Table2[[#This Row],[date]],prod!$G:$G,Table2[[#This Row],[production_line]],prod!$F:$F,Table2[[#This Row],[output_type]])</f>
        <v>329</v>
      </c>
      <c r="L650">
        <f>+Table2[[#This Row],[cons_qty_base_uom]]/Table2[[#This Row],[Column1]]</f>
        <v>0.11550151975683891</v>
      </c>
    </row>
    <row r="651" spans="1:12" x14ac:dyDescent="0.25">
      <c r="A651" s="2">
        <v>45323</v>
      </c>
      <c r="B651" s="1" t="s">
        <v>39</v>
      </c>
      <c r="C651" s="4">
        <v>2.4</v>
      </c>
      <c r="D651" s="4">
        <v>1.5264000000000003E-2</v>
      </c>
      <c r="E651" s="4">
        <v>410.64</v>
      </c>
      <c r="F651" s="1" t="s">
        <v>510</v>
      </c>
      <c r="G651" s="1">
        <v>1</v>
      </c>
      <c r="H651" s="1" t="s">
        <v>505</v>
      </c>
      <c r="I6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5.2634482758620702E-4</v>
      </c>
      <c r="J651" s="1" t="str">
        <f>IFERROR(INDEX('consumption_figs'!$C:$C,MATCH(Table2[[#This Row],[item_code]],'consumption_figs'!A:A,0),1),"NA")</f>
        <v>NA</v>
      </c>
      <c r="K651" s="1">
        <f>+SUMIFS(prod!$E:$E,prod!$A:$A,Table2[[#This Row],[date]],prod!$G:$G,Table2[[#This Row],[production_line]],prod!$F:$F,Table2[[#This Row],[output_type]])</f>
        <v>12</v>
      </c>
      <c r="L651">
        <f>+Table2[[#This Row],[cons_qty_base_uom]]/Table2[[#This Row],[Column1]]</f>
        <v>0.19999999999999998</v>
      </c>
    </row>
    <row r="652" spans="1:12" x14ac:dyDescent="0.25">
      <c r="A652" s="2">
        <v>45323</v>
      </c>
      <c r="B652" s="1" t="s">
        <v>37</v>
      </c>
      <c r="C652" s="4">
        <v>1.5</v>
      </c>
      <c r="D652" s="4">
        <v>4.4249999999999998E-2</v>
      </c>
      <c r="E652" s="4">
        <v>368.15999999999997</v>
      </c>
      <c r="F652" s="1" t="s">
        <v>510</v>
      </c>
      <c r="G652" s="1">
        <v>1</v>
      </c>
      <c r="H652" s="1" t="s">
        <v>505</v>
      </c>
      <c r="I6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1.5258620689655171E-3</v>
      </c>
      <c r="J652" s="1" t="str">
        <f>IFERROR(INDEX('consumption_figs'!$C:$C,MATCH(Table2[[#This Row],[item_code]],'consumption_figs'!A:A,0),1),"NA")</f>
        <v>NA</v>
      </c>
      <c r="K652" s="1">
        <f>+SUMIFS(prod!$E:$E,prod!$A:$A,Table2[[#This Row],[date]],prod!$G:$G,Table2[[#This Row],[production_line]],prod!$F:$F,Table2[[#This Row],[output_type]])</f>
        <v>12</v>
      </c>
      <c r="L652">
        <f>+Table2[[#This Row],[cons_qty_base_uom]]/Table2[[#This Row],[Column1]]</f>
        <v>0.125</v>
      </c>
    </row>
    <row r="653" spans="1:12" x14ac:dyDescent="0.25">
      <c r="A653" s="2">
        <v>45323</v>
      </c>
      <c r="B653" s="1" t="s">
        <v>547</v>
      </c>
      <c r="C653" s="4">
        <v>5.1818181818181817</v>
      </c>
      <c r="D653" s="4">
        <v>3.1904833702882489E-2</v>
      </c>
      <c r="E653" s="4">
        <v>497.45454545454544</v>
      </c>
      <c r="F653" s="1" t="s">
        <v>509</v>
      </c>
      <c r="G653" s="1">
        <v>1</v>
      </c>
      <c r="H653" s="1" t="s">
        <v>505</v>
      </c>
      <c r="I6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1.100166679409741E-3</v>
      </c>
      <c r="J653" s="1" t="str">
        <f>IFERROR(INDEX('consumption_figs'!$C:$C,MATCH(Table2[[#This Row],[item_code]],'consumption_figs'!A:A,0),1),"NA")</f>
        <v>NA</v>
      </c>
      <c r="K653" s="1">
        <f>+SUMIFS(prod!$E:$E,prod!$A:$A,Table2[[#This Row],[date]],prod!$G:$G,Table2[[#This Row],[production_line]],prod!$F:$F,Table2[[#This Row],[output_type]])</f>
        <v>329</v>
      </c>
      <c r="L653">
        <f>+Table2[[#This Row],[cons_qty_base_uom]]/Table2[[#This Row],[Column1]]</f>
        <v>1.575020723956894E-2</v>
      </c>
    </row>
    <row r="654" spans="1:12" x14ac:dyDescent="0.25">
      <c r="A654" s="2">
        <v>45323</v>
      </c>
      <c r="B654" s="1" t="s">
        <v>266</v>
      </c>
      <c r="C654" s="4">
        <v>15.093174565945086</v>
      </c>
      <c r="D654" s="4">
        <v>15.093174565945086</v>
      </c>
      <c r="E654" s="4">
        <v>31035.491132970245</v>
      </c>
      <c r="F654" s="1" t="s">
        <v>509</v>
      </c>
      <c r="G654" s="1">
        <v>1</v>
      </c>
      <c r="H654" s="1" t="s">
        <v>505</v>
      </c>
      <c r="I6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0.25392712807996576</v>
      </c>
      <c r="J654" s="1" t="str">
        <f>IFERROR(INDEX('consumption_figs'!$C:$C,MATCH(Table2[[#This Row],[item_code]],'consumption_figs'!A:A,0),1),"NA")</f>
        <v>kg/ton</v>
      </c>
      <c r="K654" s="1">
        <f>+SUMIFS(prod!$E:$E,prod!$A:$A,Table2[[#This Row],[date]],prod!$G:$G,Table2[[#This Row],[production_line]],prod!$F:$F,Table2[[#This Row],[output_type]])</f>
        <v>329</v>
      </c>
      <c r="L654">
        <f>+Table2[[#This Row],[cons_qty_base_uom]]/Table2[[#This Row],[Column1]]</f>
        <v>4.5875910534787498E-2</v>
      </c>
    </row>
    <row r="655" spans="1:12" x14ac:dyDescent="0.25">
      <c r="A655" s="2">
        <v>45323</v>
      </c>
      <c r="B655" s="1" t="s">
        <v>268</v>
      </c>
      <c r="C655" s="4">
        <v>4.7942017906575591</v>
      </c>
      <c r="D655" s="4">
        <v>4.7942017906575591</v>
      </c>
      <c r="E655" s="4">
        <v>8168.4568949581617</v>
      </c>
      <c r="F655" s="1" t="s">
        <v>509</v>
      </c>
      <c r="G655" s="1">
        <v>1</v>
      </c>
      <c r="H655" s="1" t="s">
        <v>505</v>
      </c>
      <c r="I6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8.0657510904583854E-2</v>
      </c>
      <c r="J655" s="1" t="str">
        <f>IFERROR(INDEX('consumption_figs'!$C:$C,MATCH(Table2[[#This Row],[item_code]],'consumption_figs'!A:A,0),1),"NA")</f>
        <v>kg/ton</v>
      </c>
      <c r="K655" s="1">
        <f>+SUMIFS(prod!$E:$E,prod!$A:$A,Table2[[#This Row],[date]],prod!$G:$G,Table2[[#This Row],[production_line]],prod!$F:$F,Table2[[#This Row],[output_type]])</f>
        <v>329</v>
      </c>
      <c r="L655">
        <f>+Table2[[#This Row],[cons_qty_base_uom]]/Table2[[#This Row],[Column1]]</f>
        <v>1.4572041916892277E-2</v>
      </c>
    </row>
    <row r="656" spans="1:12" x14ac:dyDescent="0.25">
      <c r="A656" s="2">
        <v>45323</v>
      </c>
      <c r="B656" s="1" t="s">
        <v>214</v>
      </c>
      <c r="C656" s="4">
        <v>2.5693477318329914E-2</v>
      </c>
      <c r="D656" s="4">
        <v>2.5693477318329914E-2</v>
      </c>
      <c r="E656" s="4">
        <v>0</v>
      </c>
      <c r="F656" s="1" t="s">
        <v>510</v>
      </c>
      <c r="G656" s="1">
        <v>1</v>
      </c>
      <c r="H656" s="1" t="s">
        <v>505</v>
      </c>
      <c r="I6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8.85981976494135E-4</v>
      </c>
      <c r="J656" s="1" t="str">
        <f>IFERROR(INDEX('consumption_figs'!$C:$C,MATCH(Table2[[#This Row],[item_code]],'consumption_figs'!A:A,0),1),"NA")</f>
        <v>NA</v>
      </c>
      <c r="K656" s="1">
        <f>+SUMIFS(prod!$E:$E,prod!$A:$A,Table2[[#This Row],[date]],prod!$G:$G,Table2[[#This Row],[production_line]],prod!$F:$F,Table2[[#This Row],[output_type]])</f>
        <v>12</v>
      </c>
      <c r="L656">
        <f>+Table2[[#This Row],[cons_qty_base_uom]]/Table2[[#This Row],[Column1]]</f>
        <v>2.1411231098608261E-3</v>
      </c>
    </row>
    <row r="657" spans="1:12" x14ac:dyDescent="0.25">
      <c r="A657" s="2">
        <v>45323</v>
      </c>
      <c r="B657" s="1" t="s">
        <v>269</v>
      </c>
      <c r="C657" s="4">
        <v>0.1284161193926126</v>
      </c>
      <c r="D657" s="4">
        <v>0.1284161193926126</v>
      </c>
      <c r="E657" s="4">
        <v>245.82697735327829</v>
      </c>
      <c r="F657" s="1" t="s">
        <v>509</v>
      </c>
      <c r="G657" s="1">
        <v>1</v>
      </c>
      <c r="H657" s="1" t="s">
        <v>505</v>
      </c>
      <c r="I6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2.1604690420870577E-3</v>
      </c>
      <c r="J657" s="1" t="str">
        <f>IFERROR(INDEX('consumption_figs'!$C:$C,MATCH(Table2[[#This Row],[item_code]],'consumption_figs'!A:A,0),1),"NA")</f>
        <v>kg/ton</v>
      </c>
      <c r="K657" s="1">
        <f>+SUMIFS(prod!$E:$E,prod!$A:$A,Table2[[#This Row],[date]],prod!$G:$G,Table2[[#This Row],[production_line]],prod!$F:$F,Table2[[#This Row],[output_type]])</f>
        <v>329</v>
      </c>
      <c r="L657">
        <f>+Table2[[#This Row],[cons_qty_base_uom]]/Table2[[#This Row],[Column1]]</f>
        <v>3.9032255134532705E-4</v>
      </c>
    </row>
    <row r="658" spans="1:12" x14ac:dyDescent="0.25">
      <c r="A658" s="2">
        <v>45323</v>
      </c>
      <c r="B658" s="1" t="s">
        <v>284</v>
      </c>
      <c r="C658" s="4">
        <v>1.8834364177583185</v>
      </c>
      <c r="D658" s="4">
        <v>1.8834364177583185</v>
      </c>
      <c r="E658" s="4">
        <v>2224.1500657307984</v>
      </c>
      <c r="F658" s="1" t="s">
        <v>509</v>
      </c>
      <c r="G658" s="1">
        <v>1</v>
      </c>
      <c r="H658" s="1" t="s">
        <v>505</v>
      </c>
      <c r="I6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3.1686879283943509E-2</v>
      </c>
      <c r="J658" s="1" t="str">
        <f>IFERROR(INDEX('consumption_figs'!$C:$C,MATCH(Table2[[#This Row],[item_code]],'consumption_figs'!A:A,0),1),"NA")</f>
        <v>kg/ton</v>
      </c>
      <c r="K658" s="1">
        <f>+SUMIFS(prod!$E:$E,prod!$A:$A,Table2[[#This Row],[date]],prod!$G:$G,Table2[[#This Row],[production_line]],prod!$F:$F,Table2[[#This Row],[output_type]])</f>
        <v>329</v>
      </c>
      <c r="L658">
        <f>+Table2[[#This Row],[cons_qty_base_uom]]/Table2[[#This Row],[Column1]]</f>
        <v>5.7247307530647979E-3</v>
      </c>
    </row>
    <row r="659" spans="1:12" x14ac:dyDescent="0.25">
      <c r="A659" s="2">
        <v>45352</v>
      </c>
      <c r="B659" s="1" t="s">
        <v>546</v>
      </c>
      <c r="C659" s="4">
        <v>19150.650000000001</v>
      </c>
      <c r="D659" s="4">
        <v>19150.650000000001</v>
      </c>
      <c r="E659" s="4">
        <v>124096.212</v>
      </c>
      <c r="F659" s="1" t="s">
        <v>621</v>
      </c>
      <c r="G659" s="1">
        <v>1</v>
      </c>
      <c r="H659" s="1" t="s">
        <v>505</v>
      </c>
      <c r="I6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617.76290322580655</v>
      </c>
      <c r="J659" s="1" t="str">
        <f>IFERROR(INDEX('consumption_figs'!$C:$C,MATCH(Table2[[#This Row],[item_code]],'consumption_figs'!A:A,0),1),"NA")</f>
        <v>NA</v>
      </c>
      <c r="K659" s="1">
        <f>+SUMIFS(prod!$E:$E,prod!$A:$A,Table2[[#This Row],[date]],prod!$G:$G,Table2[[#This Row],[production_line]],prod!$F:$F,Table2[[#This Row],[output_type]])</f>
        <v>0</v>
      </c>
      <c r="L659" t="e">
        <f>+Table2[[#This Row],[cons_qty_base_uom]]/Table2[[#This Row],[Column1]]</f>
        <v>#DIV/0!</v>
      </c>
    </row>
    <row r="660" spans="1:12" x14ac:dyDescent="0.25">
      <c r="A660" s="2">
        <v>45352</v>
      </c>
      <c r="B660" s="1" t="s">
        <v>57</v>
      </c>
      <c r="C660" s="4">
        <v>1.7626056146088851</v>
      </c>
      <c r="D660" s="4">
        <v>0</v>
      </c>
      <c r="E660" s="4">
        <v>3084.5598255655491</v>
      </c>
      <c r="F660" s="1" t="s">
        <v>509</v>
      </c>
      <c r="G660" s="1">
        <v>1</v>
      </c>
      <c r="H660" s="1" t="s">
        <v>505</v>
      </c>
      <c r="I6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3.8995699438249668E-3</v>
      </c>
      <c r="J660" s="1" t="str">
        <f>IFERROR(INDEX('consumption_figs'!$C:$C,MATCH(Table2[[#This Row],[item_code]],'consumption_figs'!A:A,0),1),"NA")</f>
        <v>pc/heat</v>
      </c>
      <c r="K660" s="1">
        <f>+SUMIFS(prod!$E:$E,prod!$A:$A,Table2[[#This Row],[date]],prod!$G:$G,Table2[[#This Row],[production_line]],prod!$F:$F,Table2[[#This Row],[output_type]])</f>
        <v>452</v>
      </c>
      <c r="L660">
        <f>+Table2[[#This Row],[cons_qty_base_uom]]/Table2[[#This Row],[Column1]]</f>
        <v>3.8995699438249668E-3</v>
      </c>
    </row>
    <row r="661" spans="1:12" x14ac:dyDescent="0.25">
      <c r="A661" s="2">
        <v>45352</v>
      </c>
      <c r="B661" s="1" t="s">
        <v>276</v>
      </c>
      <c r="C661" s="4">
        <v>7.0574728808939753</v>
      </c>
      <c r="D661" s="4">
        <v>7.0574728808939753</v>
      </c>
      <c r="E661" s="4">
        <v>151735.66693922048</v>
      </c>
      <c r="F661" s="1" t="s">
        <v>509</v>
      </c>
      <c r="G661" s="1">
        <v>1</v>
      </c>
      <c r="H661" s="1" t="s">
        <v>505</v>
      </c>
      <c r="I6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8.5804098198124956E-2</v>
      </c>
      <c r="J661" s="1" t="str">
        <f>IFERROR(INDEX('consumption_figs'!$C:$C,MATCH(Table2[[#This Row],[item_code]],'consumption_figs'!A:A,0),1),"NA")</f>
        <v>kg/ton</v>
      </c>
      <c r="K661" s="1">
        <f>+SUMIFS(prod!$E:$E,prod!$A:$A,Table2[[#This Row],[date]],prod!$G:$G,Table2[[#This Row],[production_line]],prod!$F:$F,Table2[[#This Row],[output_type]])</f>
        <v>452</v>
      </c>
      <c r="L661">
        <f>+Table2[[#This Row],[cons_qty_base_uom]]/Table2[[#This Row],[Column1]]</f>
        <v>1.5613878055075166E-2</v>
      </c>
    </row>
    <row r="662" spans="1:12" x14ac:dyDescent="0.25">
      <c r="A662" s="2">
        <v>45352</v>
      </c>
      <c r="B662" s="1" t="s">
        <v>277</v>
      </c>
      <c r="C662" s="4">
        <v>4.6303649495775403</v>
      </c>
      <c r="D662" s="4">
        <v>4.6303649495775403</v>
      </c>
      <c r="E662" s="4">
        <v>5787.9561869719255</v>
      </c>
      <c r="F662" s="1" t="s">
        <v>509</v>
      </c>
      <c r="G662" s="1">
        <v>1</v>
      </c>
      <c r="H662" s="1" t="s">
        <v>505</v>
      </c>
      <c r="I6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5.629554594567289E-2</v>
      </c>
      <c r="J662" s="1" t="str">
        <f>IFERROR(INDEX('consumption_figs'!$C:$C,MATCH(Table2[[#This Row],[item_code]],'consumption_figs'!A:A,0),1),"NA")</f>
        <v>kg/ton</v>
      </c>
      <c r="K662" s="1">
        <f>+SUMIFS(prod!$E:$E,prod!$A:$A,Table2[[#This Row],[date]],prod!$G:$G,Table2[[#This Row],[production_line]],prod!$F:$F,Table2[[#This Row],[output_type]])</f>
        <v>452</v>
      </c>
      <c r="L662">
        <f>+Table2[[#This Row],[cons_qty_base_uom]]/Table2[[#This Row],[Column1]]</f>
        <v>1.0244170242428187E-2</v>
      </c>
    </row>
    <row r="663" spans="1:12" x14ac:dyDescent="0.25">
      <c r="A663" s="2">
        <v>45352</v>
      </c>
      <c r="B663" s="1" t="s">
        <v>207</v>
      </c>
      <c r="C663" s="4">
        <v>53.759471245571</v>
      </c>
      <c r="D663" s="4">
        <v>0</v>
      </c>
      <c r="E663" s="4">
        <v>7526.3259743799399</v>
      </c>
      <c r="F663" s="1" t="s">
        <v>509</v>
      </c>
      <c r="G663" s="1">
        <v>1</v>
      </c>
      <c r="H663" s="1" t="s">
        <v>505</v>
      </c>
      <c r="I6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0.11893688328666151</v>
      </c>
      <c r="J663" s="1" t="str">
        <f>IFERROR(INDEX('consumption_figs'!$C:$C,MATCH(Table2[[#This Row],[item_code]],'consumption_figs'!A:A,0),1),"NA")</f>
        <v>pc/heat</v>
      </c>
      <c r="K663" s="1">
        <f>+SUMIFS(prod!$E:$E,prod!$A:$A,Table2[[#This Row],[date]],prod!$G:$G,Table2[[#This Row],[production_line]],prod!$F:$F,Table2[[#This Row],[output_type]])</f>
        <v>452</v>
      </c>
      <c r="L663">
        <f>+Table2[[#This Row],[cons_qty_base_uom]]/Table2[[#This Row],[Column1]]</f>
        <v>0.11893688328666151</v>
      </c>
    </row>
    <row r="664" spans="1:12" x14ac:dyDescent="0.25">
      <c r="A664" s="2">
        <v>45352</v>
      </c>
      <c r="B664" s="1" t="s">
        <v>206</v>
      </c>
      <c r="C664" s="4">
        <v>40.888888888888886</v>
      </c>
      <c r="D664" s="4">
        <v>16.355555555555554</v>
      </c>
      <c r="E664" s="4">
        <v>15128.888888888887</v>
      </c>
      <c r="F664" s="1" t="s">
        <v>509</v>
      </c>
      <c r="G664" s="1">
        <v>1</v>
      </c>
      <c r="H664" s="1" t="s">
        <v>505</v>
      </c>
      <c r="I6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9.0462143559488686E-2</v>
      </c>
      <c r="J664" s="1" t="str">
        <f>IFERROR(INDEX('consumption_figs'!$C:$C,MATCH(Table2[[#This Row],[item_code]],'consumption_figs'!A:A,0),1),"NA")</f>
        <v>pc/heat</v>
      </c>
      <c r="K664" s="1">
        <f>+SUMIFS(prod!$E:$E,prod!$A:$A,Table2[[#This Row],[date]],prod!$G:$G,Table2[[#This Row],[production_line]],prod!$F:$F,Table2[[#This Row],[output_type]])</f>
        <v>452</v>
      </c>
      <c r="L664">
        <f>+Table2[[#This Row],[cons_qty_base_uom]]/Table2[[#This Row],[Column1]]</f>
        <v>9.0462143559488686E-2</v>
      </c>
    </row>
    <row r="665" spans="1:12" x14ac:dyDescent="0.25">
      <c r="A665" s="2">
        <v>45352</v>
      </c>
      <c r="B665" s="1" t="s">
        <v>291</v>
      </c>
      <c r="C665" s="4">
        <v>2.133333333333332</v>
      </c>
      <c r="D665" s="4">
        <v>2.133333333333332</v>
      </c>
      <c r="E665" s="4">
        <v>2837.5466666666648</v>
      </c>
      <c r="F665" s="1" t="s">
        <v>509</v>
      </c>
      <c r="G665" s="1">
        <v>1</v>
      </c>
      <c r="H665" s="1" t="s">
        <v>505</v>
      </c>
      <c r="I6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2.5936868042131186E-2</v>
      </c>
      <c r="J665" s="1" t="str">
        <f>IFERROR(INDEX('consumption_figs'!$C:$C,MATCH(Table2[[#This Row],[item_code]],'consumption_figs'!A:A,0),1),"NA")</f>
        <v>kg/ton</v>
      </c>
      <c r="K665" s="1">
        <f>+SUMIFS(prod!$E:$E,prod!$A:$A,Table2[[#This Row],[date]],prod!$G:$G,Table2[[#This Row],[production_line]],prod!$F:$F,Table2[[#This Row],[output_type]])</f>
        <v>452</v>
      </c>
      <c r="L665">
        <f>+Table2[[#This Row],[cons_qty_base_uom]]/Table2[[#This Row],[Column1]]</f>
        <v>4.7197640117994074E-3</v>
      </c>
    </row>
    <row r="666" spans="1:12" x14ac:dyDescent="0.25">
      <c r="A666" s="2">
        <v>45352</v>
      </c>
      <c r="B666" s="1" t="s">
        <v>218</v>
      </c>
      <c r="C666" s="4">
        <v>0.36363636363636365</v>
      </c>
      <c r="D666" s="4">
        <v>0.36363636363636365</v>
      </c>
      <c r="E666" s="4">
        <v>374.84363636363634</v>
      </c>
      <c r="F666" s="1" t="s">
        <v>510</v>
      </c>
      <c r="G666" s="1">
        <v>1</v>
      </c>
      <c r="H666" s="1" t="s">
        <v>505</v>
      </c>
      <c r="I6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8.2345191040843216E-2</v>
      </c>
      <c r="J666" s="1" t="str">
        <f>IFERROR(INDEX('consumption_figs'!$C:$C,MATCH(Table2[[#This Row],[item_code]],'consumption_figs'!A:A,0),1),"NA")</f>
        <v>kg/ton</v>
      </c>
      <c r="K666" s="1">
        <f>+SUMIFS(prod!$E:$E,prod!$A:$A,Table2[[#This Row],[date]],prod!$G:$G,Table2[[#This Row],[production_line]],prod!$F:$F,Table2[[#This Row],[output_type]])</f>
        <v>24</v>
      </c>
      <c r="L666">
        <f>+Table2[[#This Row],[cons_qty_base_uom]]/Table2[[#This Row],[Column1]]</f>
        <v>1.5151515151515152E-2</v>
      </c>
    </row>
    <row r="667" spans="1:12" x14ac:dyDescent="0.25">
      <c r="A667" s="2">
        <v>45352</v>
      </c>
      <c r="B667" s="1" t="s">
        <v>289</v>
      </c>
      <c r="C667" s="4">
        <v>11.111111111111111</v>
      </c>
      <c r="D667" s="4">
        <v>11.111111111111111</v>
      </c>
      <c r="E667" s="4">
        <v>6407.333333333333</v>
      </c>
      <c r="F667" s="1" t="s">
        <v>509</v>
      </c>
      <c r="G667" s="1">
        <v>1</v>
      </c>
      <c r="H667" s="1" t="s">
        <v>505</v>
      </c>
      <c r="I6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0.13508785438609999</v>
      </c>
      <c r="J667" s="1" t="str">
        <f>IFERROR(INDEX('consumption_figs'!$C:$C,MATCH(Table2[[#This Row],[item_code]],'consumption_figs'!A:A,0),1),"NA")</f>
        <v>kg/ton</v>
      </c>
      <c r="K667" s="1">
        <f>+SUMIFS(prod!$E:$E,prod!$A:$A,Table2[[#This Row],[date]],prod!$G:$G,Table2[[#This Row],[production_line]],prod!$F:$F,Table2[[#This Row],[output_type]])</f>
        <v>452</v>
      </c>
      <c r="L667">
        <f>+Table2[[#This Row],[cons_qty_base_uom]]/Table2[[#This Row],[Column1]]</f>
        <v>2.4582104228121928E-2</v>
      </c>
    </row>
    <row r="668" spans="1:12" x14ac:dyDescent="0.25">
      <c r="A668" s="2">
        <v>45352</v>
      </c>
      <c r="B668" s="1" t="s">
        <v>41</v>
      </c>
      <c r="C668" s="4">
        <v>12.545454545454545</v>
      </c>
      <c r="D668" s="4">
        <v>2.2581818181818182E-2</v>
      </c>
      <c r="E668" s="4">
        <v>124.2</v>
      </c>
      <c r="F668" s="1" t="s">
        <v>510</v>
      </c>
      <c r="G668" s="1">
        <v>1</v>
      </c>
      <c r="H668" s="1" t="s">
        <v>505</v>
      </c>
      <c r="I66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0.52272727272727271</v>
      </c>
      <c r="J668" s="1" t="str">
        <f>IFERROR(INDEX('consumption_figs'!$C:$C,MATCH(Table2[[#This Row],[item_code]],'consumption_figs'!A:A,0),1),"NA")</f>
        <v>pc/heat</v>
      </c>
      <c r="K668" s="1">
        <f>+SUMIFS(prod!$E:$E,prod!$A:$A,Table2[[#This Row],[date]],prod!$G:$G,Table2[[#This Row],[production_line]],prod!$F:$F,Table2[[#This Row],[output_type]])</f>
        <v>24</v>
      </c>
      <c r="L668">
        <f>+Table2[[#This Row],[cons_qty_base_uom]]/Table2[[#This Row],[Column1]]</f>
        <v>0.52272727272727271</v>
      </c>
    </row>
    <row r="669" spans="1:12" x14ac:dyDescent="0.25">
      <c r="A669" s="2">
        <v>45352</v>
      </c>
      <c r="B669" s="1" t="s">
        <v>42</v>
      </c>
      <c r="C669" s="4">
        <v>0.54545454545454541</v>
      </c>
      <c r="D669" s="4">
        <v>9.8181818181818179E-4</v>
      </c>
      <c r="E669" s="4">
        <v>8.4</v>
      </c>
      <c r="F669" s="1" t="s">
        <v>510</v>
      </c>
      <c r="G669" s="1">
        <v>1</v>
      </c>
      <c r="H669" s="1" t="s">
        <v>505</v>
      </c>
      <c r="I66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3.1671554252199416E-5</v>
      </c>
      <c r="J669" s="1" t="str">
        <f>IFERROR(INDEX('consumption_figs'!$C:$C,MATCH(Table2[[#This Row],[item_code]],'consumption_figs'!A:A,0),1),"NA")</f>
        <v>NA</v>
      </c>
      <c r="K669" s="1">
        <f>+SUMIFS(prod!$E:$E,prod!$A:$A,Table2[[#This Row],[date]],prod!$G:$G,Table2[[#This Row],[production_line]],prod!$F:$F,Table2[[#This Row],[output_type]])</f>
        <v>24</v>
      </c>
      <c r="L669">
        <f>+Table2[[#This Row],[cons_qty_base_uom]]/Table2[[#This Row],[Column1]]</f>
        <v>2.2727272727272724E-2</v>
      </c>
    </row>
    <row r="670" spans="1:12" x14ac:dyDescent="0.25">
      <c r="A670" s="2">
        <v>45352</v>
      </c>
      <c r="B670" s="1" t="s">
        <v>45</v>
      </c>
      <c r="C670" s="4">
        <v>3.6818181818181817</v>
      </c>
      <c r="D670" s="4">
        <v>6.6272727272727282E-3</v>
      </c>
      <c r="E670" s="4">
        <v>54.674999999999997</v>
      </c>
      <c r="F670" s="1" t="s">
        <v>510</v>
      </c>
      <c r="G670" s="1">
        <v>1</v>
      </c>
      <c r="H670" s="1" t="s">
        <v>505</v>
      </c>
      <c r="I67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0.15340909090909091</v>
      </c>
      <c r="J670" s="1" t="str">
        <f>IFERROR(INDEX('consumption_figs'!$C:$C,MATCH(Table2[[#This Row],[item_code]],'consumption_figs'!A:A,0),1),"NA")</f>
        <v>pc/heat</v>
      </c>
      <c r="K670" s="1">
        <f>+SUMIFS(prod!$E:$E,prod!$A:$A,Table2[[#This Row],[date]],prod!$G:$G,Table2[[#This Row],[production_line]],prod!$F:$F,Table2[[#This Row],[output_type]])</f>
        <v>24</v>
      </c>
      <c r="L670">
        <f>+Table2[[#This Row],[cons_qty_base_uom]]/Table2[[#This Row],[Column1]]</f>
        <v>0.15340909090909091</v>
      </c>
    </row>
    <row r="671" spans="1:12" x14ac:dyDescent="0.25">
      <c r="A671" s="2">
        <v>45352</v>
      </c>
      <c r="B671" s="1" t="s">
        <v>44</v>
      </c>
      <c r="C671" s="4">
        <v>6</v>
      </c>
      <c r="D671" s="4">
        <v>1.0800000000000001E-2</v>
      </c>
      <c r="E671" s="4">
        <v>89.1</v>
      </c>
      <c r="F671" s="1" t="s">
        <v>510</v>
      </c>
      <c r="G671" s="1">
        <v>1</v>
      </c>
      <c r="H671" s="1" t="s">
        <v>505</v>
      </c>
      <c r="I67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</v>
      </c>
      <c r="J671" s="1" t="str">
        <f>IFERROR(INDEX('consumption_figs'!$C:$C,MATCH(Table2[[#This Row],[item_code]],'consumption_figs'!A:A,0),1),"NA")</f>
        <v>pc/heat</v>
      </c>
      <c r="K671" s="1">
        <f>+SUMIFS(prod!$E:$E,prod!$A:$A,Table2[[#This Row],[date]],prod!$G:$G,Table2[[#This Row],[production_line]],prod!$F:$F,Table2[[#This Row],[output_type]])</f>
        <v>24</v>
      </c>
      <c r="L671">
        <f>+Table2[[#This Row],[cons_qty_base_uom]]/Table2[[#This Row],[Column1]]</f>
        <v>0.25</v>
      </c>
    </row>
    <row r="672" spans="1:12" x14ac:dyDescent="0.25">
      <c r="A672" s="2">
        <v>45352</v>
      </c>
      <c r="B672" s="1" t="s">
        <v>47</v>
      </c>
      <c r="C672" s="4">
        <v>14.590909090909092</v>
      </c>
      <c r="D672" s="4">
        <v>2.6263636363636367E-2</v>
      </c>
      <c r="E672" s="4">
        <v>216.67500000000001</v>
      </c>
      <c r="F672" s="1" t="s">
        <v>510</v>
      </c>
      <c r="G672" s="1">
        <v>1</v>
      </c>
      <c r="H672" s="1" t="s">
        <v>505</v>
      </c>
      <c r="I67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0.60795454545454553</v>
      </c>
      <c r="J672" s="1" t="str">
        <f>IFERROR(INDEX('consumption_figs'!$C:$C,MATCH(Table2[[#This Row],[item_code]],'consumption_figs'!A:A,0),1),"NA")</f>
        <v>pc/heat</v>
      </c>
      <c r="K672" s="1">
        <f>+SUMIFS(prod!$E:$E,prod!$A:$A,Table2[[#This Row],[date]],prod!$G:$G,Table2[[#This Row],[production_line]],prod!$F:$F,Table2[[#This Row],[output_type]])</f>
        <v>24</v>
      </c>
      <c r="L672">
        <f>+Table2[[#This Row],[cons_qty_base_uom]]/Table2[[#This Row],[Column1]]</f>
        <v>0.60795454545454553</v>
      </c>
    </row>
    <row r="673" spans="1:12" x14ac:dyDescent="0.25">
      <c r="A673" s="2">
        <v>45352</v>
      </c>
      <c r="B673" s="1" t="s">
        <v>46</v>
      </c>
      <c r="C673" s="4">
        <v>14.727272727272727</v>
      </c>
      <c r="D673" s="4">
        <v>2.6509090909090913E-2</v>
      </c>
      <c r="E673" s="4">
        <v>226.79999999999998</v>
      </c>
      <c r="F673" s="1" t="s">
        <v>510</v>
      </c>
      <c r="G673" s="1">
        <v>1</v>
      </c>
      <c r="H673" s="1" t="s">
        <v>505</v>
      </c>
      <c r="I67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0.61363636363636365</v>
      </c>
      <c r="J673" s="1" t="str">
        <f>IFERROR(INDEX('consumption_figs'!$C:$C,MATCH(Table2[[#This Row],[item_code]],'consumption_figs'!A:A,0),1),"NA")</f>
        <v>pc/heat</v>
      </c>
      <c r="K673" s="1">
        <f>+SUMIFS(prod!$E:$E,prod!$A:$A,Table2[[#This Row],[date]],prod!$G:$G,Table2[[#This Row],[production_line]],prod!$F:$F,Table2[[#This Row],[output_type]])</f>
        <v>24</v>
      </c>
      <c r="L673">
        <f>+Table2[[#This Row],[cons_qty_base_uom]]/Table2[[#This Row],[Column1]]</f>
        <v>0.61363636363636365</v>
      </c>
    </row>
    <row r="674" spans="1:12" x14ac:dyDescent="0.25">
      <c r="A674" s="2">
        <v>45352</v>
      </c>
      <c r="B674" s="1" t="s">
        <v>43</v>
      </c>
      <c r="C674" s="4">
        <v>17.772727272727273</v>
      </c>
      <c r="D674" s="4">
        <v>3.1990909090909098E-2</v>
      </c>
      <c r="E674" s="4">
        <v>273.7</v>
      </c>
      <c r="F674" s="1" t="s">
        <v>510</v>
      </c>
      <c r="G674" s="1">
        <v>1</v>
      </c>
      <c r="H674" s="1" t="s">
        <v>505</v>
      </c>
      <c r="I67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0.74053030303030309</v>
      </c>
      <c r="J674" s="1" t="str">
        <f>IFERROR(INDEX('consumption_figs'!$C:$C,MATCH(Table2[[#This Row],[item_code]],'consumption_figs'!A:A,0),1),"NA")</f>
        <v>pc/heat</v>
      </c>
      <c r="K674" s="1">
        <f>+SUMIFS(prod!$E:$E,prod!$A:$A,Table2[[#This Row],[date]],prod!$G:$G,Table2[[#This Row],[production_line]],prod!$F:$F,Table2[[#This Row],[output_type]])</f>
        <v>24</v>
      </c>
      <c r="L674">
        <f>+Table2[[#This Row],[cons_qty_base_uom]]/Table2[[#This Row],[Column1]]</f>
        <v>0.74053030303030309</v>
      </c>
    </row>
    <row r="675" spans="1:12" x14ac:dyDescent="0.25">
      <c r="A675" s="2">
        <v>45352</v>
      </c>
      <c r="B675" s="1" t="s">
        <v>54</v>
      </c>
      <c r="C675" s="4">
        <v>9.954545454545455</v>
      </c>
      <c r="D675" s="4">
        <v>1.7520000000000001E-2</v>
      </c>
      <c r="E675" s="4">
        <v>221.19</v>
      </c>
      <c r="F675" s="1" t="s">
        <v>510</v>
      </c>
      <c r="G675" s="1">
        <v>1</v>
      </c>
      <c r="H675" s="1" t="s">
        <v>505</v>
      </c>
      <c r="I67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0.41477272727272729</v>
      </c>
      <c r="J675" s="1" t="str">
        <f>IFERROR(INDEX('consumption_figs'!$C:$C,MATCH(Table2[[#This Row],[item_code]],'consumption_figs'!A:A,0),1),"NA")</f>
        <v>pc/heat</v>
      </c>
      <c r="K675" s="1">
        <f>+SUMIFS(prod!$E:$E,prod!$A:$A,Table2[[#This Row],[date]],prod!$G:$G,Table2[[#This Row],[production_line]],prod!$F:$F,Table2[[#This Row],[output_type]])</f>
        <v>24</v>
      </c>
      <c r="L675">
        <f>+Table2[[#This Row],[cons_qty_base_uom]]/Table2[[#This Row],[Column1]]</f>
        <v>0.41477272727272729</v>
      </c>
    </row>
    <row r="676" spans="1:12" x14ac:dyDescent="0.25">
      <c r="A676" s="2">
        <v>45352</v>
      </c>
      <c r="B676" s="1" t="s">
        <v>56</v>
      </c>
      <c r="C676" s="4">
        <v>1.5454545454545454</v>
      </c>
      <c r="D676" s="4">
        <v>1.3028181818181819</v>
      </c>
      <c r="E676" s="4">
        <v>2580.909090909091</v>
      </c>
      <c r="F676" s="1" t="s">
        <v>510</v>
      </c>
      <c r="G676" s="1">
        <v>1</v>
      </c>
      <c r="H676" s="1" t="s">
        <v>505</v>
      </c>
      <c r="I6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6.4393939393939392E-2</v>
      </c>
      <c r="J676" s="1" t="str">
        <f>IFERROR(INDEX('consumption_figs'!$C:$C,MATCH(Table2[[#This Row],[item_code]],'consumption_figs'!A:A,0),1),"NA")</f>
        <v>pc/heat</v>
      </c>
      <c r="K676" s="1">
        <f>+SUMIFS(prod!$E:$E,prod!$A:$A,Table2[[#This Row],[date]],prod!$G:$G,Table2[[#This Row],[production_line]],prod!$F:$F,Table2[[#This Row],[output_type]])</f>
        <v>24</v>
      </c>
      <c r="L676">
        <f>+Table2[[#This Row],[cons_qty_base_uom]]/Table2[[#This Row],[Column1]]</f>
        <v>6.4393939393939392E-2</v>
      </c>
    </row>
    <row r="677" spans="1:12" x14ac:dyDescent="0.25">
      <c r="A677" s="2">
        <v>45352</v>
      </c>
      <c r="B677" s="1" t="s">
        <v>210</v>
      </c>
      <c r="C677" s="4">
        <v>1</v>
      </c>
      <c r="D677" s="4">
        <v>9.0999999999999984E-2</v>
      </c>
      <c r="E677" s="4">
        <v>224.2</v>
      </c>
      <c r="F677" s="1" t="s">
        <v>509</v>
      </c>
      <c r="G677" s="1">
        <v>1</v>
      </c>
      <c r="H677" s="1" t="s">
        <v>505</v>
      </c>
      <c r="I6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2.2123893805309734E-3</v>
      </c>
      <c r="J677" s="1" t="str">
        <f>IFERROR(INDEX('consumption_figs'!$C:$C,MATCH(Table2[[#This Row],[item_code]],'consumption_figs'!A:A,0),1),"NA")</f>
        <v>pc/heat</v>
      </c>
      <c r="K677" s="1">
        <f>+SUMIFS(prod!$E:$E,prod!$A:$A,Table2[[#This Row],[date]],prod!$G:$G,Table2[[#This Row],[production_line]],prod!$F:$F,Table2[[#This Row],[output_type]])</f>
        <v>452</v>
      </c>
      <c r="L677">
        <f>+Table2[[#This Row],[cons_qty_base_uom]]/Table2[[#This Row],[Column1]]</f>
        <v>2.2123893805309734E-3</v>
      </c>
    </row>
    <row r="678" spans="1:12" x14ac:dyDescent="0.25">
      <c r="A678" s="2">
        <v>45352</v>
      </c>
      <c r="B678" s="1" t="s">
        <v>33</v>
      </c>
      <c r="C678" s="4">
        <v>3.2727272727272729</v>
      </c>
      <c r="D678" s="4">
        <v>3.187636363636364E-2</v>
      </c>
      <c r="E678" s="4">
        <v>386.18181818181819</v>
      </c>
      <c r="F678" s="1" t="s">
        <v>510</v>
      </c>
      <c r="G678" s="1">
        <v>1</v>
      </c>
      <c r="H678" s="1" t="s">
        <v>505</v>
      </c>
      <c r="I6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1.0282697947214077E-3</v>
      </c>
      <c r="J678" s="1" t="str">
        <f>IFERROR(INDEX('consumption_figs'!$C:$C,MATCH(Table2[[#This Row],[item_code]],'consumption_figs'!A:A,0),1),"NA")</f>
        <v>NA</v>
      </c>
      <c r="K678" s="1">
        <f>+SUMIFS(prod!$E:$E,prod!$A:$A,Table2[[#This Row],[date]],prod!$G:$G,Table2[[#This Row],[production_line]],prod!$F:$F,Table2[[#This Row],[output_type]])</f>
        <v>24</v>
      </c>
      <c r="L678">
        <f>+Table2[[#This Row],[cons_qty_base_uom]]/Table2[[#This Row],[Column1]]</f>
        <v>0.13636363636363638</v>
      </c>
    </row>
    <row r="679" spans="1:12" x14ac:dyDescent="0.25">
      <c r="A679" s="2">
        <v>45352</v>
      </c>
      <c r="B679" s="1" t="s">
        <v>158</v>
      </c>
      <c r="C679" s="4">
        <v>223.44736706144789</v>
      </c>
      <c r="D679" s="4">
        <v>10.320698145835042</v>
      </c>
      <c r="E679" s="4">
        <v>58073.9706992703</v>
      </c>
      <c r="F679" s="1" t="s">
        <v>509</v>
      </c>
      <c r="G679" s="1">
        <v>1</v>
      </c>
      <c r="H679" s="1" t="s">
        <v>505</v>
      </c>
      <c r="I6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0.49435258199435372</v>
      </c>
      <c r="J679" s="1" t="str">
        <f>IFERROR(INDEX('consumption_figs'!$C:$C,MATCH(Table2[[#This Row],[item_code]],'consumption_figs'!A:A,0),1),"NA")</f>
        <v>pc/heat</v>
      </c>
      <c r="K679" s="1">
        <f>+SUMIFS(prod!$E:$E,prod!$A:$A,Table2[[#This Row],[date]],prod!$G:$G,Table2[[#This Row],[production_line]],prod!$F:$F,Table2[[#This Row],[output_type]])</f>
        <v>452</v>
      </c>
      <c r="L679">
        <f>+Table2[[#This Row],[cons_qty_base_uom]]/Table2[[#This Row],[Column1]]</f>
        <v>0.49435258199435372</v>
      </c>
    </row>
    <row r="680" spans="1:12" x14ac:dyDescent="0.25">
      <c r="A680" s="2">
        <v>45352</v>
      </c>
      <c r="B680" s="1" t="s">
        <v>154</v>
      </c>
      <c r="C680" s="4">
        <v>659.723865877712</v>
      </c>
      <c r="D680" s="4">
        <v>2.8368126232741611E-2</v>
      </c>
      <c r="E680" s="4">
        <v>2506.9506903353054</v>
      </c>
      <c r="F680" s="1" t="s">
        <v>509</v>
      </c>
      <c r="G680" s="1">
        <v>1</v>
      </c>
      <c r="H680" s="1" t="s">
        <v>505</v>
      </c>
      <c r="I6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1.4595660749506902</v>
      </c>
      <c r="J680" s="1" t="str">
        <f>IFERROR(INDEX('consumption_figs'!$C:$C,MATCH(Table2[[#This Row],[item_code]],'consumption_figs'!A:A,0),1),"NA")</f>
        <v>pc/heat</v>
      </c>
      <c r="K680" s="1">
        <f>+SUMIFS(prod!$E:$E,prod!$A:$A,Table2[[#This Row],[date]],prod!$G:$G,Table2[[#This Row],[production_line]],prod!$F:$F,Table2[[#This Row],[output_type]])</f>
        <v>452</v>
      </c>
      <c r="L680">
        <f>+Table2[[#This Row],[cons_qty_base_uom]]/Table2[[#This Row],[Column1]]</f>
        <v>1.4595660749506902</v>
      </c>
    </row>
    <row r="681" spans="1:12" x14ac:dyDescent="0.25">
      <c r="A681" s="2">
        <v>45352</v>
      </c>
      <c r="B681" s="1" t="s">
        <v>155</v>
      </c>
      <c r="C681" s="4">
        <v>47.111111111111114</v>
      </c>
      <c r="D681" s="4">
        <v>0.90453333333333319</v>
      </c>
      <c r="E681" s="4">
        <v>4188.1777777777779</v>
      </c>
      <c r="F681" s="1" t="s">
        <v>509</v>
      </c>
      <c r="G681" s="1">
        <v>1</v>
      </c>
      <c r="H681" s="1" t="s">
        <v>505</v>
      </c>
      <c r="I6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0.10422812192723697</v>
      </c>
      <c r="J681" s="1" t="str">
        <f>IFERROR(INDEX('consumption_figs'!$C:$C,MATCH(Table2[[#This Row],[item_code]],'consumption_figs'!A:A,0),1),"NA")</f>
        <v>pc/heat</v>
      </c>
      <c r="K681" s="1">
        <f>+SUMIFS(prod!$E:$E,prod!$A:$A,Table2[[#This Row],[date]],prod!$G:$G,Table2[[#This Row],[production_line]],prod!$F:$F,Table2[[#This Row],[output_type]])</f>
        <v>452</v>
      </c>
      <c r="L681">
        <f>+Table2[[#This Row],[cons_qty_base_uom]]/Table2[[#This Row],[Column1]]</f>
        <v>0.10422812192723697</v>
      </c>
    </row>
    <row r="682" spans="1:12" x14ac:dyDescent="0.25">
      <c r="A682" s="2">
        <v>45352</v>
      </c>
      <c r="B682" s="1" t="s">
        <v>208</v>
      </c>
      <c r="C682" s="4">
        <v>47.111111111111114</v>
      </c>
      <c r="D682" s="4">
        <v>1.2154666666666669</v>
      </c>
      <c r="E682" s="4">
        <v>3048.0888888888894</v>
      </c>
      <c r="F682" s="1" t="s">
        <v>509</v>
      </c>
      <c r="G682" s="1">
        <v>1</v>
      </c>
      <c r="H682" s="1" t="s">
        <v>505</v>
      </c>
      <c r="I6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0.10422812192723697</v>
      </c>
      <c r="J682" s="1" t="str">
        <f>IFERROR(INDEX('consumption_figs'!$C:$C,MATCH(Table2[[#This Row],[item_code]],'consumption_figs'!A:A,0),1),"NA")</f>
        <v>pc/heat</v>
      </c>
      <c r="K682" s="1">
        <f>+SUMIFS(prod!$E:$E,prod!$A:$A,Table2[[#This Row],[date]],prod!$G:$G,Table2[[#This Row],[production_line]],prod!$F:$F,Table2[[#This Row],[output_type]])</f>
        <v>452</v>
      </c>
      <c r="L682">
        <f>+Table2[[#This Row],[cons_qty_base_uom]]/Table2[[#This Row],[Column1]]</f>
        <v>0.10422812192723697</v>
      </c>
    </row>
    <row r="683" spans="1:12" x14ac:dyDescent="0.25">
      <c r="A683" s="2">
        <v>45352</v>
      </c>
      <c r="B683" s="1" t="s">
        <v>35</v>
      </c>
      <c r="C683" s="4">
        <v>3</v>
      </c>
      <c r="D683" s="4">
        <v>3.6299999999999999E-2</v>
      </c>
      <c r="E683" s="4">
        <v>261.95999999999998</v>
      </c>
      <c r="F683" s="1" t="s">
        <v>510</v>
      </c>
      <c r="G683" s="1">
        <v>1</v>
      </c>
      <c r="H683" s="1" t="s">
        <v>505</v>
      </c>
      <c r="I6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1.1709677419354839E-3</v>
      </c>
      <c r="J683" s="1" t="str">
        <f>IFERROR(INDEX('consumption_figs'!$C:$C,MATCH(Table2[[#This Row],[item_code]],'consumption_figs'!A:A,0),1),"NA")</f>
        <v>NA</v>
      </c>
      <c r="K683" s="1">
        <f>+SUMIFS(prod!$E:$E,prod!$A:$A,Table2[[#This Row],[date]],prod!$G:$G,Table2[[#This Row],[production_line]],prod!$F:$F,Table2[[#This Row],[output_type]])</f>
        <v>24</v>
      </c>
      <c r="L683">
        <f>+Table2[[#This Row],[cons_qty_base_uom]]/Table2[[#This Row],[Column1]]</f>
        <v>0.125</v>
      </c>
    </row>
    <row r="684" spans="1:12" x14ac:dyDescent="0.25">
      <c r="A684" s="2">
        <v>45352</v>
      </c>
      <c r="B684" s="1" t="s">
        <v>156</v>
      </c>
      <c r="C684" s="4">
        <v>40.888888888888886</v>
      </c>
      <c r="D684" s="4">
        <v>2.4635555555555557</v>
      </c>
      <c r="E684" s="4">
        <v>9138.6666666666661</v>
      </c>
      <c r="F684" s="1" t="s">
        <v>509</v>
      </c>
      <c r="G684" s="1">
        <v>1</v>
      </c>
      <c r="H684" s="1" t="s">
        <v>505</v>
      </c>
      <c r="I6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9.0462143559488686E-2</v>
      </c>
      <c r="J684" s="1" t="str">
        <f>IFERROR(INDEX('consumption_figs'!$C:$C,MATCH(Table2[[#This Row],[item_code]],'consumption_figs'!A:A,0),1),"NA")</f>
        <v>pc/heat</v>
      </c>
      <c r="K684" s="1">
        <f>+SUMIFS(prod!$E:$E,prod!$A:$A,Table2[[#This Row],[date]],prod!$G:$G,Table2[[#This Row],[production_line]],prod!$F:$F,Table2[[#This Row],[output_type]])</f>
        <v>452</v>
      </c>
      <c r="L684">
        <f>+Table2[[#This Row],[cons_qty_base_uom]]/Table2[[#This Row],[Column1]]</f>
        <v>9.0462143559488686E-2</v>
      </c>
    </row>
    <row r="685" spans="1:12" x14ac:dyDescent="0.25">
      <c r="A685" s="2">
        <v>45352</v>
      </c>
      <c r="B685" s="1" t="s">
        <v>548</v>
      </c>
      <c r="C685" s="4">
        <v>6.2222222222222223</v>
      </c>
      <c r="D685" s="4">
        <v>0.2785185185185185</v>
      </c>
      <c r="E685" s="4">
        <v>2134.097777777778</v>
      </c>
      <c r="F685" s="1" t="s">
        <v>509</v>
      </c>
      <c r="G685" s="1">
        <v>1</v>
      </c>
      <c r="H685" s="1" t="s">
        <v>505</v>
      </c>
      <c r="I6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8.9844683393070484E-3</v>
      </c>
      <c r="J685" s="1" t="str">
        <f>IFERROR(INDEX('consumption_figs'!$C:$C,MATCH(Table2[[#This Row],[item_code]],'consumption_figs'!A:A,0),1),"NA")</f>
        <v>NA</v>
      </c>
      <c r="K685" s="1">
        <f>+SUMIFS(prod!$E:$E,prod!$A:$A,Table2[[#This Row],[date]],prod!$G:$G,Table2[[#This Row],[production_line]],prod!$F:$F,Table2[[#This Row],[output_type]])</f>
        <v>452</v>
      </c>
      <c r="L685">
        <f>+Table2[[#This Row],[cons_qty_base_uom]]/Table2[[#This Row],[Column1]]</f>
        <v>1.376597836774828E-2</v>
      </c>
    </row>
    <row r="686" spans="1:12" x14ac:dyDescent="0.25">
      <c r="A686" s="2">
        <v>45352</v>
      </c>
      <c r="B686" s="1" t="s">
        <v>157</v>
      </c>
      <c r="C686" s="4">
        <v>48.888888888888886</v>
      </c>
      <c r="D686" s="4">
        <v>1.8548444444444443</v>
      </c>
      <c r="E686" s="4">
        <v>57019.111111111102</v>
      </c>
      <c r="F686" s="1" t="s">
        <v>509</v>
      </c>
      <c r="G686" s="1">
        <v>1</v>
      </c>
      <c r="H686" s="1" t="s">
        <v>505</v>
      </c>
      <c r="I6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0.10816125860373647</v>
      </c>
      <c r="J686" s="1" t="str">
        <f>IFERROR(INDEX('consumption_figs'!$C:$C,MATCH(Table2[[#This Row],[item_code]],'consumption_figs'!A:A,0),1),"NA")</f>
        <v>pc/heat</v>
      </c>
      <c r="K686" s="1">
        <f>+SUMIFS(prod!$E:$E,prod!$A:$A,Table2[[#This Row],[date]],prod!$G:$G,Table2[[#This Row],[production_line]],prod!$F:$F,Table2[[#This Row],[output_type]])</f>
        <v>452</v>
      </c>
      <c r="L686">
        <f>+Table2[[#This Row],[cons_qty_base_uom]]/Table2[[#This Row],[Column1]]</f>
        <v>0.10816125860373647</v>
      </c>
    </row>
    <row r="687" spans="1:12" x14ac:dyDescent="0.25">
      <c r="A687" s="2">
        <v>45352</v>
      </c>
      <c r="B687" s="1" t="s">
        <v>39</v>
      </c>
      <c r="C687" s="4">
        <v>1.9090909090909092</v>
      </c>
      <c r="D687" s="4">
        <v>1.2141818181818182E-2</v>
      </c>
      <c r="E687" s="4">
        <v>326.64545454545453</v>
      </c>
      <c r="F687" s="1" t="s">
        <v>510</v>
      </c>
      <c r="G687" s="1">
        <v>1</v>
      </c>
      <c r="H687" s="1" t="s">
        <v>505</v>
      </c>
      <c r="I6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3.9167155425219943E-4</v>
      </c>
      <c r="J687" s="1" t="str">
        <f>IFERROR(INDEX('consumption_figs'!$C:$C,MATCH(Table2[[#This Row],[item_code]],'consumption_figs'!A:A,0),1),"NA")</f>
        <v>NA</v>
      </c>
      <c r="K687" s="1">
        <f>+SUMIFS(prod!$E:$E,prod!$A:$A,Table2[[#This Row],[date]],prod!$G:$G,Table2[[#This Row],[production_line]],prod!$F:$F,Table2[[#This Row],[output_type]])</f>
        <v>24</v>
      </c>
      <c r="L687">
        <f>+Table2[[#This Row],[cons_qty_base_uom]]/Table2[[#This Row],[Column1]]</f>
        <v>7.9545454545454544E-2</v>
      </c>
    </row>
    <row r="688" spans="1:12" x14ac:dyDescent="0.25">
      <c r="A688" s="2">
        <v>45352</v>
      </c>
      <c r="B688" s="1" t="s">
        <v>37</v>
      </c>
      <c r="C688" s="4">
        <v>1.2727272727272727</v>
      </c>
      <c r="D688" s="4">
        <v>3.7545454545454542E-2</v>
      </c>
      <c r="E688" s="4">
        <v>312.37818181818182</v>
      </c>
      <c r="F688" s="1" t="s">
        <v>510</v>
      </c>
      <c r="G688" s="1">
        <v>1</v>
      </c>
      <c r="H688" s="1" t="s">
        <v>505</v>
      </c>
      <c r="I6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1.2111436950146626E-3</v>
      </c>
      <c r="J688" s="1" t="str">
        <f>IFERROR(INDEX('consumption_figs'!$C:$C,MATCH(Table2[[#This Row],[item_code]],'consumption_figs'!A:A,0),1),"NA")</f>
        <v>NA</v>
      </c>
      <c r="K688" s="1">
        <f>+SUMIFS(prod!$E:$E,prod!$A:$A,Table2[[#This Row],[date]],prod!$G:$G,Table2[[#This Row],[production_line]],prod!$F:$F,Table2[[#This Row],[output_type]])</f>
        <v>24</v>
      </c>
      <c r="L688">
        <f>+Table2[[#This Row],[cons_qty_base_uom]]/Table2[[#This Row],[Column1]]</f>
        <v>5.3030303030303032E-2</v>
      </c>
    </row>
    <row r="689" spans="1:12" x14ac:dyDescent="0.25">
      <c r="A689" s="2">
        <v>45352</v>
      </c>
      <c r="B689" s="1" t="s">
        <v>547</v>
      </c>
      <c r="C689" s="4">
        <v>26.666666666666668</v>
      </c>
      <c r="D689" s="4">
        <v>0.16418861788617886</v>
      </c>
      <c r="E689" s="4">
        <v>2560</v>
      </c>
      <c r="F689" s="1" t="s">
        <v>509</v>
      </c>
      <c r="G689" s="1">
        <v>1</v>
      </c>
      <c r="H689" s="1" t="s">
        <v>505</v>
      </c>
      <c r="I6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5.2964070285864149E-3</v>
      </c>
      <c r="J689" s="1" t="str">
        <f>IFERROR(INDEX('consumption_figs'!$C:$C,MATCH(Table2[[#This Row],[item_code]],'consumption_figs'!A:A,0),1),"NA")</f>
        <v>NA</v>
      </c>
      <c r="K689" s="1">
        <f>+SUMIFS(prod!$E:$E,prod!$A:$A,Table2[[#This Row],[date]],prod!$G:$G,Table2[[#This Row],[production_line]],prod!$F:$F,Table2[[#This Row],[output_type]])</f>
        <v>452</v>
      </c>
      <c r="L689">
        <f>+Table2[[#This Row],[cons_qty_base_uom]]/Table2[[#This Row],[Column1]]</f>
        <v>5.8997050147492625E-2</v>
      </c>
    </row>
    <row r="690" spans="1:12" x14ac:dyDescent="0.25">
      <c r="A690" s="2">
        <v>45352</v>
      </c>
      <c r="B690" s="1" t="s">
        <v>266</v>
      </c>
      <c r="C690" s="4">
        <v>19.371472795099614</v>
      </c>
      <c r="D690" s="4">
        <v>19.371472795099614</v>
      </c>
      <c r="E690" s="4">
        <v>39832.784649651534</v>
      </c>
      <c r="F690" s="1" t="s">
        <v>509</v>
      </c>
      <c r="G690" s="1">
        <v>1</v>
      </c>
      <c r="H690" s="1" t="s">
        <v>505</v>
      </c>
      <c r="I6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0.23551656265698426</v>
      </c>
      <c r="J690" s="1" t="str">
        <f>IFERROR(INDEX('consumption_figs'!$C:$C,MATCH(Table2[[#This Row],[item_code]],'consumption_figs'!A:A,0),1),"NA")</f>
        <v>kg/ton</v>
      </c>
      <c r="K690" s="1">
        <f>+SUMIFS(prod!$E:$E,prod!$A:$A,Table2[[#This Row],[date]],prod!$G:$G,Table2[[#This Row],[production_line]],prod!$F:$F,Table2[[#This Row],[output_type]])</f>
        <v>452</v>
      </c>
      <c r="L690">
        <f>+Table2[[#This Row],[cons_qty_base_uom]]/Table2[[#This Row],[Column1]]</f>
        <v>4.2857240697123038E-2</v>
      </c>
    </row>
    <row r="691" spans="1:12" x14ac:dyDescent="0.25">
      <c r="A691" s="2">
        <v>45352</v>
      </c>
      <c r="B691" s="1" t="s">
        <v>268</v>
      </c>
      <c r="C691" s="4">
        <v>8.847376156877905</v>
      </c>
      <c r="D691" s="4">
        <v>8.847376156877905</v>
      </c>
      <c r="E691" s="4">
        <v>15074.336443611712</v>
      </c>
      <c r="F691" s="1" t="s">
        <v>509</v>
      </c>
      <c r="G691" s="1">
        <v>1</v>
      </c>
      <c r="H691" s="1" t="s">
        <v>505</v>
      </c>
      <c r="I6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0.10756557557814379</v>
      </c>
      <c r="J691" s="1" t="str">
        <f>IFERROR(INDEX('consumption_figs'!$C:$C,MATCH(Table2[[#This Row],[item_code]],'consumption_figs'!A:A,0),1),"NA")</f>
        <v>kg/ton</v>
      </c>
      <c r="K691" s="1">
        <f>+SUMIFS(prod!$E:$E,prod!$A:$A,Table2[[#This Row],[date]],prod!$G:$G,Table2[[#This Row],[production_line]],prod!$F:$F,Table2[[#This Row],[output_type]])</f>
        <v>452</v>
      </c>
      <c r="L691">
        <f>+Table2[[#This Row],[cons_qty_base_uom]]/Table2[[#This Row],[Column1]]</f>
        <v>1.9573841055039613E-2</v>
      </c>
    </row>
    <row r="692" spans="1:12" x14ac:dyDescent="0.25">
      <c r="A692" s="2">
        <v>45352</v>
      </c>
      <c r="B692" s="1" t="s">
        <v>267</v>
      </c>
      <c r="C692" s="4">
        <v>0.44593629822973363</v>
      </c>
      <c r="D692" s="4">
        <v>0.44593629822973363</v>
      </c>
      <c r="E692" s="4">
        <v>2541.613931760367</v>
      </c>
      <c r="F692" s="1" t="s">
        <v>509</v>
      </c>
      <c r="G692" s="1">
        <v>1</v>
      </c>
      <c r="H692" s="1" t="s">
        <v>505</v>
      </c>
      <c r="I6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5.4216519948661248E-3</v>
      </c>
      <c r="J692" s="1" t="str">
        <f>IFERROR(INDEX('consumption_figs'!$C:$C,MATCH(Table2[[#This Row],[item_code]],'consumption_figs'!A:A,0),1),"NA")</f>
        <v>kg/ton</v>
      </c>
      <c r="K692" s="1">
        <f>+SUMIFS(prod!$E:$E,prod!$A:$A,Table2[[#This Row],[date]],prod!$G:$G,Table2[[#This Row],[production_line]],prod!$F:$F,Table2[[#This Row],[output_type]])</f>
        <v>452</v>
      </c>
      <c r="L692">
        <f>+Table2[[#This Row],[cons_qty_base_uom]]/Table2[[#This Row],[Column1]]</f>
        <v>9.8658473059675582E-4</v>
      </c>
    </row>
    <row r="693" spans="1:12" x14ac:dyDescent="0.25">
      <c r="A693" s="2">
        <v>45352</v>
      </c>
      <c r="B693" s="1" t="s">
        <v>214</v>
      </c>
      <c r="C693" s="4">
        <v>0.11959144360402907</v>
      </c>
      <c r="D693" s="4">
        <v>0.11959144360402907</v>
      </c>
      <c r="E693" s="4">
        <v>0</v>
      </c>
      <c r="F693" s="1" t="s">
        <v>510</v>
      </c>
      <c r="G693" s="1">
        <v>1</v>
      </c>
      <c r="H693" s="1" t="s">
        <v>505</v>
      </c>
      <c r="I6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3.8577885033557763E-3</v>
      </c>
      <c r="J693" s="1" t="str">
        <f>IFERROR(INDEX('consumption_figs'!$C:$C,MATCH(Table2[[#This Row],[item_code]],'consumption_figs'!A:A,0),1),"NA")</f>
        <v>NA</v>
      </c>
      <c r="K693" s="1">
        <f>+SUMIFS(prod!$E:$E,prod!$A:$A,Table2[[#This Row],[date]],prod!$G:$G,Table2[[#This Row],[production_line]],prod!$F:$F,Table2[[#This Row],[output_type]])</f>
        <v>24</v>
      </c>
      <c r="L693">
        <f>+Table2[[#This Row],[cons_qty_base_uom]]/Table2[[#This Row],[Column1]]</f>
        <v>4.9829768168345445E-3</v>
      </c>
    </row>
    <row r="694" spans="1:12" x14ac:dyDescent="0.25">
      <c r="A694" s="2">
        <v>45352</v>
      </c>
      <c r="B694" s="1" t="s">
        <v>269</v>
      </c>
      <c r="C694" s="4">
        <v>0.3121554087608136</v>
      </c>
      <c r="D694" s="4">
        <v>0.3121554087608136</v>
      </c>
      <c r="E694" s="4">
        <v>597.55909899082542</v>
      </c>
      <c r="F694" s="1" t="s">
        <v>509</v>
      </c>
      <c r="G694" s="1">
        <v>1</v>
      </c>
      <c r="H694" s="1" t="s">
        <v>505</v>
      </c>
      <c r="I6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3.7951563964062881E-3</v>
      </c>
      <c r="J694" s="1" t="str">
        <f>IFERROR(INDEX('consumption_figs'!$C:$C,MATCH(Table2[[#This Row],[item_code]],'consumption_figs'!A:A,0),1),"NA")</f>
        <v>kg/ton</v>
      </c>
      <c r="K694" s="1">
        <f>+SUMIFS(prod!$E:$E,prod!$A:$A,Table2[[#This Row],[date]],prod!$G:$G,Table2[[#This Row],[production_line]],prod!$F:$F,Table2[[#This Row],[output_type]])</f>
        <v>452</v>
      </c>
      <c r="L694">
        <f>+Table2[[#This Row],[cons_qty_base_uom]]/Table2[[#This Row],[Column1]]</f>
        <v>6.9060931141772918E-4</v>
      </c>
    </row>
    <row r="695" spans="1:12" x14ac:dyDescent="0.25">
      <c r="A695" s="2">
        <v>45352</v>
      </c>
      <c r="B695" s="1" t="s">
        <v>284</v>
      </c>
      <c r="C695" s="4">
        <v>2.0067133420338013</v>
      </c>
      <c r="D695" s="4">
        <v>2.0067133420338013</v>
      </c>
      <c r="E695" s="4">
        <v>2369.7277856077162</v>
      </c>
      <c r="F695" s="1" t="s">
        <v>509</v>
      </c>
      <c r="G695" s="1">
        <v>1</v>
      </c>
      <c r="H695" s="1" t="s">
        <v>505</v>
      </c>
      <c r="I6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2.4397433976897559E-2</v>
      </c>
      <c r="J695" s="1" t="str">
        <f>IFERROR(INDEX('consumption_figs'!$C:$C,MATCH(Table2[[#This Row],[item_code]],'consumption_figs'!A:A,0),1),"NA")</f>
        <v>kg/ton</v>
      </c>
      <c r="K695" s="1">
        <f>+SUMIFS(prod!$E:$E,prod!$A:$A,Table2[[#This Row],[date]],prod!$G:$G,Table2[[#This Row],[production_line]],prod!$F:$F,Table2[[#This Row],[output_type]])</f>
        <v>452</v>
      </c>
      <c r="L695">
        <f>+Table2[[#This Row],[cons_qty_base_uom]]/Table2[[#This Row],[Column1]]</f>
        <v>4.439631287685401E-3</v>
      </c>
    </row>
    <row r="696" spans="1:12" x14ac:dyDescent="0.25">
      <c r="A696" s="2">
        <v>45383</v>
      </c>
      <c r="B696" s="1" t="s">
        <v>546</v>
      </c>
      <c r="C696" s="4">
        <v>17616.710000000003</v>
      </c>
      <c r="D696" s="4">
        <v>17616.710000000003</v>
      </c>
      <c r="E696" s="4">
        <v>114156.28080000001</v>
      </c>
      <c r="F696" s="1" t="s">
        <v>621</v>
      </c>
      <c r="G696" s="1">
        <v>1</v>
      </c>
      <c r="H696" s="1" t="s">
        <v>505</v>
      </c>
      <c r="I6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587.22366666666676</v>
      </c>
      <c r="J696" s="1" t="str">
        <f>IFERROR(INDEX('consumption_figs'!$C:$C,MATCH(Table2[[#This Row],[item_code]],'consumption_figs'!A:A,0),1),"NA")</f>
        <v>NA</v>
      </c>
      <c r="K696" s="1">
        <f>+SUMIFS(prod!$E:$E,prod!$A:$A,Table2[[#This Row],[date]],prod!$G:$G,Table2[[#This Row],[production_line]],prod!$F:$F,Table2[[#This Row],[output_type]])</f>
        <v>0</v>
      </c>
      <c r="L696" t="e">
        <f>+Table2[[#This Row],[cons_qty_base_uom]]/Table2[[#This Row],[Column1]]</f>
        <v>#DIV/0!</v>
      </c>
    </row>
    <row r="697" spans="1:12" x14ac:dyDescent="0.25">
      <c r="A697" s="2">
        <v>45383</v>
      </c>
      <c r="B697" s="1" t="s">
        <v>270</v>
      </c>
      <c r="C697" s="4">
        <v>26</v>
      </c>
      <c r="D697" s="4">
        <v>26</v>
      </c>
      <c r="E697" s="4">
        <v>829.92000000000007</v>
      </c>
      <c r="F697" s="1" t="s">
        <v>509</v>
      </c>
      <c r="G697" s="1">
        <v>1</v>
      </c>
      <c r="H697" s="1" t="s">
        <v>505</v>
      </c>
      <c r="I6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0.8666666666666667</v>
      </c>
      <c r="J697" s="1" t="str">
        <f>IFERROR(INDEX('consumption_figs'!$C:$C,MATCH(Table2[[#This Row],[item_code]],'consumption_figs'!A:A,0),1),"NA")</f>
        <v>NA</v>
      </c>
      <c r="K697" s="1">
        <f>+SUMIFS(prod!$E:$E,prod!$A:$A,Table2[[#This Row],[date]],prod!$G:$G,Table2[[#This Row],[production_line]],prod!$F:$F,Table2[[#This Row],[output_type]])</f>
        <v>496</v>
      </c>
      <c r="L697">
        <f>+Table2[[#This Row],[cons_qty_base_uom]]/Table2[[#This Row],[Column1]]</f>
        <v>5.2419354838709679E-2</v>
      </c>
    </row>
    <row r="698" spans="1:12" x14ac:dyDescent="0.25">
      <c r="A698" s="2">
        <v>45383</v>
      </c>
      <c r="B698" s="1" t="s">
        <v>57</v>
      </c>
      <c r="C698" s="4">
        <v>2.7334244702665753</v>
      </c>
      <c r="D698" s="4">
        <v>0</v>
      </c>
      <c r="E698" s="4">
        <v>4783.4928229665065</v>
      </c>
      <c r="F698" s="1" t="s">
        <v>509</v>
      </c>
      <c r="G698" s="1">
        <v>1</v>
      </c>
      <c r="H698" s="1" t="s">
        <v>505</v>
      </c>
      <c r="I6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5.5109364319890627E-3</v>
      </c>
      <c r="J698" s="1" t="str">
        <f>IFERROR(INDEX('consumption_figs'!$C:$C,MATCH(Table2[[#This Row],[item_code]],'consumption_figs'!A:A,0),1),"NA")</f>
        <v>pc/heat</v>
      </c>
      <c r="K698" s="1">
        <f>+SUMIFS(prod!$E:$E,prod!$A:$A,Table2[[#This Row],[date]],prod!$G:$G,Table2[[#This Row],[production_line]],prod!$F:$F,Table2[[#This Row],[output_type]])</f>
        <v>496</v>
      </c>
      <c r="L698">
        <f>+Table2[[#This Row],[cons_qty_base_uom]]/Table2[[#This Row],[Column1]]</f>
        <v>5.5109364319890627E-3</v>
      </c>
    </row>
    <row r="699" spans="1:12" x14ac:dyDescent="0.25">
      <c r="A699" s="2">
        <v>45383</v>
      </c>
      <c r="B699" s="1" t="s">
        <v>276</v>
      </c>
      <c r="C699" s="4">
        <v>8.7041346548188656</v>
      </c>
      <c r="D699" s="4">
        <v>8.7041346548188656</v>
      </c>
      <c r="E699" s="4">
        <v>187138.89507860562</v>
      </c>
      <c r="F699" s="1" t="s">
        <v>509</v>
      </c>
      <c r="G699" s="1">
        <v>1</v>
      </c>
      <c r="H699" s="1" t="s">
        <v>505</v>
      </c>
      <c r="I6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9.6891317928833903E-2</v>
      </c>
      <c r="J699" s="1" t="str">
        <f>IFERROR(INDEX('consumption_figs'!$C:$C,MATCH(Table2[[#This Row],[item_code]],'consumption_figs'!A:A,0),1),"NA")</f>
        <v>kg/ton</v>
      </c>
      <c r="K699" s="1">
        <f>+SUMIFS(prod!$E:$E,prod!$A:$A,Table2[[#This Row],[date]],prod!$G:$G,Table2[[#This Row],[production_line]],prod!$F:$F,Table2[[#This Row],[output_type]])</f>
        <v>496</v>
      </c>
      <c r="L699">
        <f>+Table2[[#This Row],[cons_qty_base_uom]]/Table2[[#This Row],[Column1]]</f>
        <v>1.7548658578263841E-2</v>
      </c>
    </row>
    <row r="700" spans="1:12" x14ac:dyDescent="0.25">
      <c r="A700" s="2">
        <v>45383</v>
      </c>
      <c r="B700" s="1" t="s">
        <v>277</v>
      </c>
      <c r="C700" s="4">
        <v>6.6057758031442226</v>
      </c>
      <c r="D700" s="4">
        <v>6.6057758031442226</v>
      </c>
      <c r="E700" s="4">
        <v>8257.2197539302779</v>
      </c>
      <c r="F700" s="1" t="s">
        <v>509</v>
      </c>
      <c r="G700" s="1">
        <v>1</v>
      </c>
      <c r="H700" s="1" t="s">
        <v>505</v>
      </c>
      <c r="I7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7.3533136709310762E-2</v>
      </c>
      <c r="J700" s="1" t="str">
        <f>IFERROR(INDEX('consumption_figs'!$C:$C,MATCH(Table2[[#This Row],[item_code]],'consumption_figs'!A:A,0),1),"NA")</f>
        <v>kg/ton</v>
      </c>
      <c r="K700" s="1">
        <f>+SUMIFS(prod!$E:$E,prod!$A:$A,Table2[[#This Row],[date]],prod!$G:$G,Table2[[#This Row],[production_line]],prod!$F:$F,Table2[[#This Row],[output_type]])</f>
        <v>496</v>
      </c>
      <c r="L700">
        <f>+Table2[[#This Row],[cons_qty_base_uom]]/Table2[[#This Row],[Column1]]</f>
        <v>1.3318096377306901E-2</v>
      </c>
    </row>
    <row r="701" spans="1:12" x14ac:dyDescent="0.25">
      <c r="A701" s="2">
        <v>45383</v>
      </c>
      <c r="B701" s="1" t="s">
        <v>207</v>
      </c>
      <c r="C701" s="4">
        <v>63.779904306220097</v>
      </c>
      <c r="D701" s="4">
        <v>0</v>
      </c>
      <c r="E701" s="4">
        <v>8929.1866028708137</v>
      </c>
      <c r="F701" s="1" t="s">
        <v>509</v>
      </c>
      <c r="G701" s="1">
        <v>1</v>
      </c>
      <c r="H701" s="1" t="s">
        <v>505</v>
      </c>
      <c r="I7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0.12858851674641147</v>
      </c>
      <c r="J701" s="1" t="str">
        <f>IFERROR(INDEX('consumption_figs'!$C:$C,MATCH(Table2[[#This Row],[item_code]],'consumption_figs'!A:A,0),1),"NA")</f>
        <v>pc/heat</v>
      </c>
      <c r="K701" s="1">
        <f>+SUMIFS(prod!$E:$E,prod!$A:$A,Table2[[#This Row],[date]],prod!$G:$G,Table2[[#This Row],[production_line]],prod!$F:$F,Table2[[#This Row],[output_type]])</f>
        <v>496</v>
      </c>
      <c r="L701">
        <f>+Table2[[#This Row],[cons_qty_base_uom]]/Table2[[#This Row],[Column1]]</f>
        <v>0.12858851674641147</v>
      </c>
    </row>
    <row r="702" spans="1:12" x14ac:dyDescent="0.25">
      <c r="A702" s="2">
        <v>45383</v>
      </c>
      <c r="B702" s="1" t="s">
        <v>206</v>
      </c>
      <c r="C702" s="4">
        <v>55.081967213114751</v>
      </c>
      <c r="D702" s="4">
        <v>22.032786885245901</v>
      </c>
      <c r="E702" s="4">
        <v>20380.327868852459</v>
      </c>
      <c r="F702" s="1" t="s">
        <v>509</v>
      </c>
      <c r="G702" s="1">
        <v>1</v>
      </c>
      <c r="H702" s="1" t="s">
        <v>505</v>
      </c>
      <c r="I7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0.11105235325224748</v>
      </c>
      <c r="J702" s="1" t="str">
        <f>IFERROR(INDEX('consumption_figs'!$C:$C,MATCH(Table2[[#This Row],[item_code]],'consumption_figs'!A:A,0),1),"NA")</f>
        <v>pc/heat</v>
      </c>
      <c r="K702" s="1">
        <f>+SUMIFS(prod!$E:$E,prod!$A:$A,Table2[[#This Row],[date]],prod!$G:$G,Table2[[#This Row],[production_line]],prod!$F:$F,Table2[[#This Row],[output_type]])</f>
        <v>496</v>
      </c>
      <c r="L702">
        <f>+Table2[[#This Row],[cons_qty_base_uom]]/Table2[[#This Row],[Column1]]</f>
        <v>0.11105235325224748</v>
      </c>
    </row>
    <row r="703" spans="1:12" x14ac:dyDescent="0.25">
      <c r="A703" s="2">
        <v>45383</v>
      </c>
      <c r="B703" s="1" t="s">
        <v>291</v>
      </c>
      <c r="C703" s="4">
        <v>1.2852459016393429</v>
      </c>
      <c r="D703" s="4">
        <v>1.2852459016393429</v>
      </c>
      <c r="E703" s="4">
        <v>1709.5055737704899</v>
      </c>
      <c r="F703" s="1" t="s">
        <v>509</v>
      </c>
      <c r="G703" s="1">
        <v>1</v>
      </c>
      <c r="H703" s="1" t="s">
        <v>505</v>
      </c>
      <c r="I7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1.4306898297296602E-2</v>
      </c>
      <c r="J703" s="1" t="str">
        <f>IFERROR(INDEX('consumption_figs'!$C:$C,MATCH(Table2[[#This Row],[item_code]],'consumption_figs'!A:A,0),1),"NA")</f>
        <v>kg/ton</v>
      </c>
      <c r="K703" s="1">
        <f>+SUMIFS(prod!$E:$E,prod!$A:$A,Table2[[#This Row],[date]],prod!$G:$G,Table2[[#This Row],[production_line]],prod!$F:$F,Table2[[#This Row],[output_type]])</f>
        <v>496</v>
      </c>
      <c r="L703">
        <f>+Table2[[#This Row],[cons_qty_base_uom]]/Table2[[#This Row],[Column1]]</f>
        <v>2.5912215758857721E-3</v>
      </c>
    </row>
    <row r="704" spans="1:12" x14ac:dyDescent="0.25">
      <c r="A704" s="2">
        <v>45383</v>
      </c>
      <c r="B704" s="1" t="s">
        <v>218</v>
      </c>
      <c r="C704" s="4">
        <v>0.27027027027027029</v>
      </c>
      <c r="D704" s="4">
        <v>0.27027027027027029</v>
      </c>
      <c r="E704" s="4">
        <v>278.60000000000002</v>
      </c>
      <c r="F704" s="1" t="s">
        <v>510</v>
      </c>
      <c r="G704" s="1">
        <v>1</v>
      </c>
      <c r="H704" s="1" t="s">
        <v>505</v>
      </c>
      <c r="I7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9.4302257596046851E-2</v>
      </c>
      <c r="J704" s="1" t="str">
        <f>IFERROR(INDEX('consumption_figs'!$C:$C,MATCH(Table2[[#This Row],[item_code]],'consumption_figs'!A:A,0),1),"NA")</f>
        <v>kg/ton</v>
      </c>
      <c r="K704" s="1">
        <f>+SUMIFS(prod!$E:$E,prod!$A:$A,Table2[[#This Row],[date]],prod!$G:$G,Table2[[#This Row],[production_line]],prod!$F:$F,Table2[[#This Row],[output_type]])</f>
        <v>14</v>
      </c>
      <c r="L704">
        <f>+Table2[[#This Row],[cons_qty_base_uom]]/Table2[[#This Row],[Column1]]</f>
        <v>1.9305019305019305E-2</v>
      </c>
    </row>
    <row r="705" spans="1:12" x14ac:dyDescent="0.25">
      <c r="A705" s="2">
        <v>45383</v>
      </c>
      <c r="B705" s="1" t="s">
        <v>289</v>
      </c>
      <c r="C705" s="4">
        <v>7.5</v>
      </c>
      <c r="D705" s="4">
        <v>7.5</v>
      </c>
      <c r="E705" s="4">
        <v>4324.95</v>
      </c>
      <c r="F705" s="1" t="s">
        <v>509</v>
      </c>
      <c r="G705" s="1">
        <v>1</v>
      </c>
      <c r="H705" s="1" t="s">
        <v>505</v>
      </c>
      <c r="I7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8.3487321058841865E-2</v>
      </c>
      <c r="J705" s="1" t="str">
        <f>IFERROR(INDEX('consumption_figs'!$C:$C,MATCH(Table2[[#This Row],[item_code]],'consumption_figs'!A:A,0),1),"NA")</f>
        <v>kg/ton</v>
      </c>
      <c r="K705" s="1">
        <f>+SUMIFS(prod!$E:$E,prod!$A:$A,Table2[[#This Row],[date]],prod!$G:$G,Table2[[#This Row],[production_line]],prod!$F:$F,Table2[[#This Row],[output_type]])</f>
        <v>496</v>
      </c>
      <c r="L705">
        <f>+Table2[[#This Row],[cons_qty_base_uom]]/Table2[[#This Row],[Column1]]</f>
        <v>1.5120967741935484E-2</v>
      </c>
    </row>
    <row r="706" spans="1:12" x14ac:dyDescent="0.25">
      <c r="A706" s="2">
        <v>45383</v>
      </c>
      <c r="B706" s="1" t="s">
        <v>41</v>
      </c>
      <c r="C706" s="4">
        <v>7.0810810810810807</v>
      </c>
      <c r="D706" s="4">
        <v>1.2745945945945946E-2</v>
      </c>
      <c r="E706" s="4">
        <v>70.1027027027027</v>
      </c>
      <c r="F706" s="1" t="s">
        <v>510</v>
      </c>
      <c r="G706" s="1">
        <v>1</v>
      </c>
      <c r="H706" s="1" t="s">
        <v>505</v>
      </c>
      <c r="I70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0.50579150579150578</v>
      </c>
      <c r="J706" s="1" t="str">
        <f>IFERROR(INDEX('consumption_figs'!$C:$C,MATCH(Table2[[#This Row],[item_code]],'consumption_figs'!A:A,0),1),"NA")</f>
        <v>pc/heat</v>
      </c>
      <c r="K706" s="1">
        <f>+SUMIFS(prod!$E:$E,prod!$A:$A,Table2[[#This Row],[date]],prod!$G:$G,Table2[[#This Row],[production_line]],prod!$F:$F,Table2[[#This Row],[output_type]])</f>
        <v>14</v>
      </c>
      <c r="L706">
        <f>+Table2[[#This Row],[cons_qty_base_uom]]/Table2[[#This Row],[Column1]]</f>
        <v>0.50579150579150578</v>
      </c>
    </row>
    <row r="707" spans="1:12" x14ac:dyDescent="0.25">
      <c r="A707" s="2">
        <v>45383</v>
      </c>
      <c r="B707" s="1" t="s">
        <v>42</v>
      </c>
      <c r="C707" s="4">
        <v>1.3513513513513513</v>
      </c>
      <c r="D707" s="4">
        <v>2.4324324324324323E-3</v>
      </c>
      <c r="E707" s="4">
        <v>20.810810810810811</v>
      </c>
      <c r="F707" s="1" t="s">
        <v>510</v>
      </c>
      <c r="G707" s="1">
        <v>1</v>
      </c>
      <c r="H707" s="1" t="s">
        <v>505</v>
      </c>
      <c r="I70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8.1081081081081077E-5</v>
      </c>
      <c r="J707" s="1" t="str">
        <f>IFERROR(INDEX('consumption_figs'!$C:$C,MATCH(Table2[[#This Row],[item_code]],'consumption_figs'!A:A,0),1),"NA")</f>
        <v>NA</v>
      </c>
      <c r="K707" s="1">
        <f>+SUMIFS(prod!$E:$E,prod!$A:$A,Table2[[#This Row],[date]],prod!$G:$G,Table2[[#This Row],[production_line]],prod!$F:$F,Table2[[#This Row],[output_type]])</f>
        <v>14</v>
      </c>
      <c r="L707">
        <f>+Table2[[#This Row],[cons_qty_base_uom]]/Table2[[#This Row],[Column1]]</f>
        <v>9.6525096525096526E-2</v>
      </c>
    </row>
    <row r="708" spans="1:12" x14ac:dyDescent="0.25">
      <c r="A708" s="2">
        <v>45383</v>
      </c>
      <c r="B708" s="1" t="s">
        <v>45</v>
      </c>
      <c r="C708" s="4">
        <v>2.189189189189189</v>
      </c>
      <c r="D708" s="4">
        <v>3.9405405405405405E-3</v>
      </c>
      <c r="E708" s="4">
        <v>32.509459459459457</v>
      </c>
      <c r="F708" s="1" t="s">
        <v>510</v>
      </c>
      <c r="G708" s="1">
        <v>1</v>
      </c>
      <c r="H708" s="1" t="s">
        <v>505</v>
      </c>
      <c r="I70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0.15637065637065636</v>
      </c>
      <c r="J708" s="1" t="str">
        <f>IFERROR(INDEX('consumption_figs'!$C:$C,MATCH(Table2[[#This Row],[item_code]],'consumption_figs'!A:A,0),1),"NA")</f>
        <v>pc/heat</v>
      </c>
      <c r="K708" s="1">
        <f>+SUMIFS(prod!$E:$E,prod!$A:$A,Table2[[#This Row],[date]],prod!$G:$G,Table2[[#This Row],[production_line]],prod!$F:$F,Table2[[#This Row],[output_type]])</f>
        <v>14</v>
      </c>
      <c r="L708">
        <f>+Table2[[#This Row],[cons_qty_base_uom]]/Table2[[#This Row],[Column1]]</f>
        <v>0.15637065637065636</v>
      </c>
    </row>
    <row r="709" spans="1:12" x14ac:dyDescent="0.25">
      <c r="A709" s="2">
        <v>45383</v>
      </c>
      <c r="B709" s="1" t="s">
        <v>44</v>
      </c>
      <c r="C709" s="4">
        <v>6.5405405405405403</v>
      </c>
      <c r="D709" s="4">
        <v>1.1772972972972974E-2</v>
      </c>
      <c r="E709" s="4">
        <v>97.127027027027026</v>
      </c>
      <c r="F709" s="1" t="s">
        <v>510</v>
      </c>
      <c r="G709" s="1">
        <v>1</v>
      </c>
      <c r="H709" s="1" t="s">
        <v>505</v>
      </c>
      <c r="I70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0.46718146718146719</v>
      </c>
      <c r="J709" s="1" t="str">
        <f>IFERROR(INDEX('consumption_figs'!$C:$C,MATCH(Table2[[#This Row],[item_code]],'consumption_figs'!A:A,0),1),"NA")</f>
        <v>pc/heat</v>
      </c>
      <c r="K709" s="1">
        <f>+SUMIFS(prod!$E:$E,prod!$A:$A,Table2[[#This Row],[date]],prod!$G:$G,Table2[[#This Row],[production_line]],prod!$F:$F,Table2[[#This Row],[output_type]])</f>
        <v>14</v>
      </c>
      <c r="L709">
        <f>+Table2[[#This Row],[cons_qty_base_uom]]/Table2[[#This Row],[Column1]]</f>
        <v>0.46718146718146719</v>
      </c>
    </row>
    <row r="710" spans="1:12" x14ac:dyDescent="0.25">
      <c r="A710" s="2">
        <v>45383</v>
      </c>
      <c r="B710" s="1" t="s">
        <v>47</v>
      </c>
      <c r="C710" s="4">
        <v>9.6486486486486491</v>
      </c>
      <c r="D710" s="4">
        <v>1.736756756756757E-2</v>
      </c>
      <c r="E710" s="4">
        <v>143.28243243243244</v>
      </c>
      <c r="F710" s="1" t="s">
        <v>510</v>
      </c>
      <c r="G710" s="1">
        <v>1</v>
      </c>
      <c r="H710" s="1" t="s">
        <v>505</v>
      </c>
      <c r="I71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0.68918918918918926</v>
      </c>
      <c r="J710" s="1" t="str">
        <f>IFERROR(INDEX('consumption_figs'!$C:$C,MATCH(Table2[[#This Row],[item_code]],'consumption_figs'!A:A,0),1),"NA")</f>
        <v>pc/heat</v>
      </c>
      <c r="K710" s="1">
        <f>+SUMIFS(prod!$E:$E,prod!$A:$A,Table2[[#This Row],[date]],prod!$G:$G,Table2[[#This Row],[production_line]],prod!$F:$F,Table2[[#This Row],[output_type]])</f>
        <v>14</v>
      </c>
      <c r="L710">
        <f>+Table2[[#This Row],[cons_qty_base_uom]]/Table2[[#This Row],[Column1]]</f>
        <v>0.68918918918918926</v>
      </c>
    </row>
    <row r="711" spans="1:12" x14ac:dyDescent="0.25">
      <c r="A711" s="2">
        <v>45383</v>
      </c>
      <c r="B711" s="1" t="s">
        <v>46</v>
      </c>
      <c r="C711" s="4">
        <v>8.8378378378378386</v>
      </c>
      <c r="D711" s="4">
        <v>1.590810810810811E-2</v>
      </c>
      <c r="E711" s="4">
        <v>136.10270270270271</v>
      </c>
      <c r="F711" s="1" t="s">
        <v>510</v>
      </c>
      <c r="G711" s="1">
        <v>1</v>
      </c>
      <c r="H711" s="1" t="s">
        <v>505</v>
      </c>
      <c r="I71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0.63127413127413134</v>
      </c>
      <c r="J711" s="1" t="str">
        <f>IFERROR(INDEX('consumption_figs'!$C:$C,MATCH(Table2[[#This Row],[item_code]],'consumption_figs'!A:A,0),1),"NA")</f>
        <v>pc/heat</v>
      </c>
      <c r="K711" s="1">
        <f>+SUMIFS(prod!$E:$E,prod!$A:$A,Table2[[#This Row],[date]],prod!$G:$G,Table2[[#This Row],[production_line]],prod!$F:$F,Table2[[#This Row],[output_type]])</f>
        <v>14</v>
      </c>
      <c r="L711">
        <f>+Table2[[#This Row],[cons_qty_base_uom]]/Table2[[#This Row],[Column1]]</f>
        <v>0.63127413127413134</v>
      </c>
    </row>
    <row r="712" spans="1:12" x14ac:dyDescent="0.25">
      <c r="A712" s="2">
        <v>45383</v>
      </c>
      <c r="B712" s="1" t="s">
        <v>43</v>
      </c>
      <c r="C712" s="4">
        <v>11.297297297297296</v>
      </c>
      <c r="D712" s="4">
        <v>2.0335135135135133E-2</v>
      </c>
      <c r="E712" s="4">
        <v>173.97837837837838</v>
      </c>
      <c r="F712" s="1" t="s">
        <v>510</v>
      </c>
      <c r="G712" s="1">
        <v>1</v>
      </c>
      <c r="H712" s="1" t="s">
        <v>505</v>
      </c>
      <c r="I71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0.80694980694980689</v>
      </c>
      <c r="J712" s="1" t="str">
        <f>IFERROR(INDEX('consumption_figs'!$C:$C,MATCH(Table2[[#This Row],[item_code]],'consumption_figs'!A:A,0),1),"NA")</f>
        <v>pc/heat</v>
      </c>
      <c r="K712" s="1">
        <f>+SUMIFS(prod!$E:$E,prod!$A:$A,Table2[[#This Row],[date]],prod!$G:$G,Table2[[#This Row],[production_line]],prod!$F:$F,Table2[[#This Row],[output_type]])</f>
        <v>14</v>
      </c>
      <c r="L712">
        <f>+Table2[[#This Row],[cons_qty_base_uom]]/Table2[[#This Row],[Column1]]</f>
        <v>0.80694980694980689</v>
      </c>
    </row>
    <row r="713" spans="1:12" x14ac:dyDescent="0.25">
      <c r="A713" s="2">
        <v>45383</v>
      </c>
      <c r="B713" s="1" t="s">
        <v>54</v>
      </c>
      <c r="C713" s="4">
        <v>6.0810810810810807</v>
      </c>
      <c r="D713" s="4">
        <v>1.0702702702702703E-2</v>
      </c>
      <c r="E713" s="4">
        <v>135.12162162162161</v>
      </c>
      <c r="F713" s="1" t="s">
        <v>510</v>
      </c>
      <c r="G713" s="1">
        <v>1</v>
      </c>
      <c r="H713" s="1" t="s">
        <v>505</v>
      </c>
      <c r="I71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0.43436293436293433</v>
      </c>
      <c r="J713" s="1" t="str">
        <f>IFERROR(INDEX('consumption_figs'!$C:$C,MATCH(Table2[[#This Row],[item_code]],'consumption_figs'!A:A,0),1),"NA")</f>
        <v>pc/heat</v>
      </c>
      <c r="K713" s="1">
        <f>+SUMIFS(prod!$E:$E,prod!$A:$A,Table2[[#This Row],[date]],prod!$G:$G,Table2[[#This Row],[production_line]],prod!$F:$F,Table2[[#This Row],[output_type]])</f>
        <v>14</v>
      </c>
      <c r="L713">
        <f>+Table2[[#This Row],[cons_qty_base_uom]]/Table2[[#This Row],[Column1]]</f>
        <v>0.43436293436293433</v>
      </c>
    </row>
    <row r="714" spans="1:12" x14ac:dyDescent="0.25">
      <c r="A714" s="2">
        <v>45383</v>
      </c>
      <c r="B714" s="1" t="s">
        <v>56</v>
      </c>
      <c r="C714" s="4">
        <v>0.97297297297297303</v>
      </c>
      <c r="D714" s="4">
        <v>0.82021621621621621</v>
      </c>
      <c r="E714" s="4">
        <v>1624.864864864865</v>
      </c>
      <c r="F714" s="1" t="s">
        <v>510</v>
      </c>
      <c r="G714" s="1">
        <v>1</v>
      </c>
      <c r="H714" s="1" t="s">
        <v>505</v>
      </c>
      <c r="I7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6.9498069498069498E-2</v>
      </c>
      <c r="J714" s="1" t="str">
        <f>IFERROR(INDEX('consumption_figs'!$C:$C,MATCH(Table2[[#This Row],[item_code]],'consumption_figs'!A:A,0),1),"NA")</f>
        <v>pc/heat</v>
      </c>
      <c r="K714" s="1">
        <f>+SUMIFS(prod!$E:$E,prod!$A:$A,Table2[[#This Row],[date]],prod!$G:$G,Table2[[#This Row],[production_line]],prod!$F:$F,Table2[[#This Row],[output_type]])</f>
        <v>14</v>
      </c>
      <c r="L714">
        <f>+Table2[[#This Row],[cons_qty_base_uom]]/Table2[[#This Row],[Column1]]</f>
        <v>6.9498069498069498E-2</v>
      </c>
    </row>
    <row r="715" spans="1:12" x14ac:dyDescent="0.25">
      <c r="A715" s="2">
        <v>45383</v>
      </c>
      <c r="B715" s="1" t="s">
        <v>210</v>
      </c>
      <c r="C715" s="4">
        <v>0.10810810810810811</v>
      </c>
      <c r="D715" s="4">
        <v>9.8378378378378376E-3</v>
      </c>
      <c r="E715" s="4">
        <v>24.237837837837837</v>
      </c>
      <c r="F715" s="1" t="s">
        <v>509</v>
      </c>
      <c r="G715" s="1">
        <v>1</v>
      </c>
      <c r="H715" s="1" t="s">
        <v>505</v>
      </c>
      <c r="I7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2.1795989537925023E-4</v>
      </c>
      <c r="J715" s="1" t="str">
        <f>IFERROR(INDEX('consumption_figs'!$C:$C,MATCH(Table2[[#This Row],[item_code]],'consumption_figs'!A:A,0),1),"NA")</f>
        <v>pc/heat</v>
      </c>
      <c r="K715" s="1">
        <f>+SUMIFS(prod!$E:$E,prod!$A:$A,Table2[[#This Row],[date]],prod!$G:$G,Table2[[#This Row],[production_line]],prod!$F:$F,Table2[[#This Row],[output_type]])</f>
        <v>496</v>
      </c>
      <c r="L715">
        <f>+Table2[[#This Row],[cons_qty_base_uom]]/Table2[[#This Row],[Column1]]</f>
        <v>2.1795989537925023E-4</v>
      </c>
    </row>
    <row r="716" spans="1:12" x14ac:dyDescent="0.25">
      <c r="A716" s="2">
        <v>45383</v>
      </c>
      <c r="B716" s="1" t="s">
        <v>158</v>
      </c>
      <c r="C716" s="4">
        <v>90</v>
      </c>
      <c r="D716" s="4">
        <v>4.1580000000000004</v>
      </c>
      <c r="E716" s="4">
        <v>23390.999999999996</v>
      </c>
      <c r="F716" s="1" t="s">
        <v>509</v>
      </c>
      <c r="G716" s="1">
        <v>1</v>
      </c>
      <c r="H716" s="1" t="s">
        <v>505</v>
      </c>
      <c r="I7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0.18145161290322581</v>
      </c>
      <c r="J716" s="1" t="str">
        <f>IFERROR(INDEX('consumption_figs'!$C:$C,MATCH(Table2[[#This Row],[item_code]],'consumption_figs'!A:A,0),1),"NA")</f>
        <v>pc/heat</v>
      </c>
      <c r="K716" s="1">
        <f>+SUMIFS(prod!$E:$E,prod!$A:$A,Table2[[#This Row],[date]],prod!$G:$G,Table2[[#This Row],[production_line]],prod!$F:$F,Table2[[#This Row],[output_type]])</f>
        <v>496</v>
      </c>
      <c r="L716">
        <f>+Table2[[#This Row],[cons_qty_base_uom]]/Table2[[#This Row],[Column1]]</f>
        <v>0.18145161290322581</v>
      </c>
    </row>
    <row r="717" spans="1:12" x14ac:dyDescent="0.25">
      <c r="A717" s="2">
        <v>45383</v>
      </c>
      <c r="B717" s="1" t="s">
        <v>159</v>
      </c>
      <c r="C717" s="4">
        <v>2.1497120921305184</v>
      </c>
      <c r="D717" s="4">
        <v>6.0729366602687136E-2</v>
      </c>
      <c r="E717" s="4">
        <v>480.46065259117086</v>
      </c>
      <c r="F717" s="1" t="s">
        <v>510</v>
      </c>
      <c r="G717" s="1">
        <v>1</v>
      </c>
      <c r="H717" s="1" t="s">
        <v>505</v>
      </c>
      <c r="I7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0.15355086372360846</v>
      </c>
      <c r="J717" s="1" t="str">
        <f>IFERROR(INDEX('consumption_figs'!$C:$C,MATCH(Table2[[#This Row],[item_code]],'consumption_figs'!A:A,0),1),"NA")</f>
        <v>pc/heat</v>
      </c>
      <c r="K717" s="1">
        <f>+SUMIFS(prod!$E:$E,prod!$A:$A,Table2[[#This Row],[date]],prod!$G:$G,Table2[[#This Row],[production_line]],prod!$F:$F,Table2[[#This Row],[output_type]])</f>
        <v>14</v>
      </c>
      <c r="L717">
        <f>+Table2[[#This Row],[cons_qty_base_uom]]/Table2[[#This Row],[Column1]]</f>
        <v>0.15355086372360846</v>
      </c>
    </row>
    <row r="718" spans="1:12" x14ac:dyDescent="0.25">
      <c r="A718" s="2">
        <v>45383</v>
      </c>
      <c r="B718" s="1" t="s">
        <v>154</v>
      </c>
      <c r="C718" s="4">
        <v>980.03710575139144</v>
      </c>
      <c r="D718" s="4">
        <v>4.2141595547309826E-2</v>
      </c>
      <c r="E718" s="4">
        <v>3724.1410018552874</v>
      </c>
      <c r="F718" s="1" t="s">
        <v>509</v>
      </c>
      <c r="G718" s="1">
        <v>1</v>
      </c>
      <c r="H718" s="1" t="s">
        <v>505</v>
      </c>
      <c r="I7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1.9758812615955472</v>
      </c>
      <c r="J718" s="1" t="str">
        <f>IFERROR(INDEX('consumption_figs'!$C:$C,MATCH(Table2[[#This Row],[item_code]],'consumption_figs'!A:A,0),1),"NA")</f>
        <v>pc/heat</v>
      </c>
      <c r="K718" s="1">
        <f>+SUMIFS(prod!$E:$E,prod!$A:$A,Table2[[#This Row],[date]],prod!$G:$G,Table2[[#This Row],[production_line]],prod!$F:$F,Table2[[#This Row],[output_type]])</f>
        <v>496</v>
      </c>
      <c r="L718">
        <f>+Table2[[#This Row],[cons_qty_base_uom]]/Table2[[#This Row],[Column1]]</f>
        <v>1.9758812615955472</v>
      </c>
    </row>
    <row r="719" spans="1:12" x14ac:dyDescent="0.25">
      <c r="A719" s="2">
        <v>45383</v>
      </c>
      <c r="B719" s="1" t="s">
        <v>155</v>
      </c>
      <c r="C719" s="4">
        <v>66.098360655737707</v>
      </c>
      <c r="D719" s="4">
        <v>1.2690885245901637</v>
      </c>
      <c r="E719" s="4">
        <v>5876.1442622950826</v>
      </c>
      <c r="F719" s="1" t="s">
        <v>509</v>
      </c>
      <c r="G719" s="1">
        <v>1</v>
      </c>
      <c r="H719" s="1" t="s">
        <v>505</v>
      </c>
      <c r="I7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0.133262823902697</v>
      </c>
      <c r="J719" s="1" t="str">
        <f>IFERROR(INDEX('consumption_figs'!$C:$C,MATCH(Table2[[#This Row],[item_code]],'consumption_figs'!A:A,0),1),"NA")</f>
        <v>pc/heat</v>
      </c>
      <c r="K719" s="1">
        <f>+SUMIFS(prod!$E:$E,prod!$A:$A,Table2[[#This Row],[date]],prod!$G:$G,Table2[[#This Row],[production_line]],prod!$F:$F,Table2[[#This Row],[output_type]])</f>
        <v>496</v>
      </c>
      <c r="L719">
        <f>+Table2[[#This Row],[cons_qty_base_uom]]/Table2[[#This Row],[Column1]]</f>
        <v>0.133262823902697</v>
      </c>
    </row>
    <row r="720" spans="1:12" x14ac:dyDescent="0.25">
      <c r="A720" s="2">
        <v>45383</v>
      </c>
      <c r="B720" s="1" t="s">
        <v>208</v>
      </c>
      <c r="C720" s="4">
        <v>60.590163934426229</v>
      </c>
      <c r="D720" s="4">
        <v>1.5632262295081967</v>
      </c>
      <c r="E720" s="4">
        <v>3920.1836065573771</v>
      </c>
      <c r="F720" s="1" t="s">
        <v>509</v>
      </c>
      <c r="G720" s="1">
        <v>1</v>
      </c>
      <c r="H720" s="1" t="s">
        <v>505</v>
      </c>
      <c r="I7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0.12215758857747223</v>
      </c>
      <c r="J720" s="1" t="str">
        <f>IFERROR(INDEX('consumption_figs'!$C:$C,MATCH(Table2[[#This Row],[item_code]],'consumption_figs'!A:A,0),1),"NA")</f>
        <v>pc/heat</v>
      </c>
      <c r="K720" s="1">
        <f>+SUMIFS(prod!$E:$E,prod!$A:$A,Table2[[#This Row],[date]],prod!$G:$G,Table2[[#This Row],[production_line]],prod!$F:$F,Table2[[#This Row],[output_type]])</f>
        <v>496</v>
      </c>
      <c r="L720">
        <f>+Table2[[#This Row],[cons_qty_base_uom]]/Table2[[#This Row],[Column1]]</f>
        <v>0.12215758857747223</v>
      </c>
    </row>
    <row r="721" spans="1:12" x14ac:dyDescent="0.25">
      <c r="A721" s="2">
        <v>45383</v>
      </c>
      <c r="B721" s="1" t="s">
        <v>35</v>
      </c>
      <c r="C721" s="4">
        <v>0.64864864864864868</v>
      </c>
      <c r="D721" s="4">
        <v>7.8486486486486484E-3</v>
      </c>
      <c r="E721" s="4">
        <v>56.64</v>
      </c>
      <c r="F721" s="1" t="s">
        <v>510</v>
      </c>
      <c r="G721" s="1">
        <v>1</v>
      </c>
      <c r="H721" s="1" t="s">
        <v>505</v>
      </c>
      <c r="I7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2.616216216216216E-4</v>
      </c>
      <c r="J721" s="1" t="str">
        <f>IFERROR(INDEX('consumption_figs'!$C:$C,MATCH(Table2[[#This Row],[item_code]],'consumption_figs'!A:A,0),1),"NA")</f>
        <v>NA</v>
      </c>
      <c r="K721" s="1">
        <f>+SUMIFS(prod!$E:$E,prod!$A:$A,Table2[[#This Row],[date]],prod!$G:$G,Table2[[#This Row],[production_line]],prod!$F:$F,Table2[[#This Row],[output_type]])</f>
        <v>14</v>
      </c>
      <c r="L721">
        <f>+Table2[[#This Row],[cons_qty_base_uom]]/Table2[[#This Row],[Column1]]</f>
        <v>4.6332046332046337E-2</v>
      </c>
    </row>
    <row r="722" spans="1:12" x14ac:dyDescent="0.25">
      <c r="A722" s="2">
        <v>45383</v>
      </c>
      <c r="B722" s="1" t="s">
        <v>156</v>
      </c>
      <c r="C722" s="4">
        <v>63.344262295081968</v>
      </c>
      <c r="D722" s="4">
        <v>3.8164918032786885</v>
      </c>
      <c r="E722" s="4">
        <v>14157.442622950821</v>
      </c>
      <c r="F722" s="1" t="s">
        <v>509</v>
      </c>
      <c r="G722" s="1">
        <v>1</v>
      </c>
      <c r="H722" s="1" t="s">
        <v>505</v>
      </c>
      <c r="I7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0.12771020624008461</v>
      </c>
      <c r="J722" s="1" t="str">
        <f>IFERROR(INDEX('consumption_figs'!$C:$C,MATCH(Table2[[#This Row],[item_code]],'consumption_figs'!A:A,0),1),"NA")</f>
        <v>pc/heat</v>
      </c>
      <c r="K722" s="1">
        <f>+SUMIFS(prod!$E:$E,prod!$A:$A,Table2[[#This Row],[date]],prod!$G:$G,Table2[[#This Row],[production_line]],prod!$F:$F,Table2[[#This Row],[output_type]])</f>
        <v>496</v>
      </c>
      <c r="L722">
        <f>+Table2[[#This Row],[cons_qty_base_uom]]/Table2[[#This Row],[Column1]]</f>
        <v>0.12771020624008461</v>
      </c>
    </row>
    <row r="723" spans="1:12" x14ac:dyDescent="0.25">
      <c r="A723" s="2">
        <v>45383</v>
      </c>
      <c r="B723" s="1" t="s">
        <v>548</v>
      </c>
      <c r="C723" s="4">
        <v>8.2622950819672134</v>
      </c>
      <c r="D723" s="4">
        <v>0.36983606557377047</v>
      </c>
      <c r="E723" s="4">
        <v>2833.8019672131149</v>
      </c>
      <c r="F723" s="1" t="s">
        <v>509</v>
      </c>
      <c r="G723" s="1">
        <v>1</v>
      </c>
      <c r="H723" s="1" t="s">
        <v>505</v>
      </c>
      <c r="I7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1.2327868852459015E-2</v>
      </c>
      <c r="J723" s="1" t="str">
        <f>IFERROR(INDEX('consumption_figs'!$C:$C,MATCH(Table2[[#This Row],[item_code]],'consumption_figs'!A:A,0),1),"NA")</f>
        <v>NA</v>
      </c>
      <c r="K723" s="1">
        <f>+SUMIFS(prod!$E:$E,prod!$A:$A,Table2[[#This Row],[date]],prod!$G:$G,Table2[[#This Row],[production_line]],prod!$F:$F,Table2[[#This Row],[output_type]])</f>
        <v>496</v>
      </c>
      <c r="L723">
        <f>+Table2[[#This Row],[cons_qty_base_uom]]/Table2[[#This Row],[Column1]]</f>
        <v>1.6657852987837125E-2</v>
      </c>
    </row>
    <row r="724" spans="1:12" x14ac:dyDescent="0.25">
      <c r="A724" s="2">
        <v>45383</v>
      </c>
      <c r="B724" s="1" t="s">
        <v>157</v>
      </c>
      <c r="C724" s="4">
        <v>57.83606557377049</v>
      </c>
      <c r="D724" s="4">
        <v>2.1943003278688522</v>
      </c>
      <c r="E724" s="4">
        <v>67454.203278688525</v>
      </c>
      <c r="F724" s="1" t="s">
        <v>509</v>
      </c>
      <c r="G724" s="1">
        <v>1</v>
      </c>
      <c r="H724" s="1" t="s">
        <v>505</v>
      </c>
      <c r="I7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0.11660497091485986</v>
      </c>
      <c r="J724" s="1" t="str">
        <f>IFERROR(INDEX('consumption_figs'!$C:$C,MATCH(Table2[[#This Row],[item_code]],'consumption_figs'!A:A,0),1),"NA")</f>
        <v>pc/heat</v>
      </c>
      <c r="K724" s="1">
        <f>+SUMIFS(prod!$E:$E,prod!$A:$A,Table2[[#This Row],[date]],prod!$G:$G,Table2[[#This Row],[production_line]],prod!$F:$F,Table2[[#This Row],[output_type]])</f>
        <v>496</v>
      </c>
      <c r="L724">
        <f>+Table2[[#This Row],[cons_qty_base_uom]]/Table2[[#This Row],[Column1]]</f>
        <v>0.11660497091485986</v>
      </c>
    </row>
    <row r="725" spans="1:12" x14ac:dyDescent="0.25">
      <c r="A725" s="2">
        <v>45383</v>
      </c>
      <c r="B725" s="1" t="s">
        <v>547</v>
      </c>
      <c r="C725" s="4">
        <v>2.7540983606557377</v>
      </c>
      <c r="D725" s="4">
        <v>1.6957185125949622E-2</v>
      </c>
      <c r="E725" s="4">
        <v>264.39344262295083</v>
      </c>
      <c r="F725" s="1" t="s">
        <v>509</v>
      </c>
      <c r="G725" s="1">
        <v>1</v>
      </c>
      <c r="H725" s="1" t="s">
        <v>505</v>
      </c>
      <c r="I7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5.6523950419832072E-4</v>
      </c>
      <c r="J725" s="1" t="str">
        <f>IFERROR(INDEX('consumption_figs'!$C:$C,MATCH(Table2[[#This Row],[item_code]],'consumption_figs'!A:A,0),1),"NA")</f>
        <v>NA</v>
      </c>
      <c r="K725" s="1">
        <f>+SUMIFS(prod!$E:$E,prod!$A:$A,Table2[[#This Row],[date]],prod!$G:$G,Table2[[#This Row],[production_line]],prod!$F:$F,Table2[[#This Row],[output_type]])</f>
        <v>496</v>
      </c>
      <c r="L725">
        <f>+Table2[[#This Row],[cons_qty_base_uom]]/Table2[[#This Row],[Column1]]</f>
        <v>5.552617662612374E-3</v>
      </c>
    </row>
    <row r="726" spans="1:12" x14ac:dyDescent="0.25">
      <c r="A726" s="2">
        <v>45383</v>
      </c>
      <c r="B726" s="1" t="s">
        <v>266</v>
      </c>
      <c r="C726" s="4">
        <v>27.898398945807937</v>
      </c>
      <c r="D726" s="4">
        <v>27.898398945807937</v>
      </c>
      <c r="E726" s="4">
        <v>57366.361816307035</v>
      </c>
      <c r="F726" s="1" t="s">
        <v>509</v>
      </c>
      <c r="G726" s="1">
        <v>1</v>
      </c>
      <c r="H726" s="1" t="s">
        <v>505</v>
      </c>
      <c r="I7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0.31055501197550966</v>
      </c>
      <c r="J726" s="1" t="str">
        <f>IFERROR(INDEX('consumption_figs'!$C:$C,MATCH(Table2[[#This Row],[item_code]],'consumption_figs'!A:A,0),1),"NA")</f>
        <v>kg/ton</v>
      </c>
      <c r="K726" s="1">
        <f>+SUMIFS(prod!$E:$E,prod!$A:$A,Table2[[#This Row],[date]],prod!$G:$G,Table2[[#This Row],[production_line]],prod!$F:$F,Table2[[#This Row],[output_type]])</f>
        <v>496</v>
      </c>
      <c r="L726">
        <f>+Table2[[#This Row],[cons_qty_base_uom]]/Table2[[#This Row],[Column1]]</f>
        <v>5.6246772068161165E-2</v>
      </c>
    </row>
    <row r="727" spans="1:12" x14ac:dyDescent="0.25">
      <c r="A727" s="2">
        <v>45383</v>
      </c>
      <c r="B727" s="1" t="s">
        <v>268</v>
      </c>
      <c r="C727" s="4">
        <v>0.73707791138199041</v>
      </c>
      <c r="D727" s="4">
        <v>0.73707791138199041</v>
      </c>
      <c r="E727" s="4">
        <v>1255.8480869708628</v>
      </c>
      <c r="F727" s="1" t="s">
        <v>509</v>
      </c>
      <c r="G727" s="1">
        <v>1</v>
      </c>
      <c r="H727" s="1" t="s">
        <v>505</v>
      </c>
      <c r="I7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8.2048880310571764E-3</v>
      </c>
      <c r="J727" s="1" t="str">
        <f>IFERROR(INDEX('consumption_figs'!$C:$C,MATCH(Table2[[#This Row],[item_code]],'consumption_figs'!A:A,0),1),"NA")</f>
        <v>kg/ton</v>
      </c>
      <c r="K727" s="1">
        <f>+SUMIFS(prod!$E:$E,prod!$A:$A,Table2[[#This Row],[date]],prod!$G:$G,Table2[[#This Row],[production_line]],prod!$F:$F,Table2[[#This Row],[output_type]])</f>
        <v>496</v>
      </c>
      <c r="L727">
        <f>+Table2[[#This Row],[cons_qty_base_uom]]/Table2[[#This Row],[Column1]]</f>
        <v>1.4860441761733677E-3</v>
      </c>
    </row>
    <row r="728" spans="1:12" x14ac:dyDescent="0.25">
      <c r="A728" s="2">
        <v>45383</v>
      </c>
      <c r="B728" s="1" t="s">
        <v>269</v>
      </c>
      <c r="C728" s="4">
        <v>0.46067369461373742</v>
      </c>
      <c r="D728" s="4">
        <v>0.46067369461373742</v>
      </c>
      <c r="E728" s="4">
        <v>881.86765359907747</v>
      </c>
      <c r="F728" s="1" t="s">
        <v>509</v>
      </c>
      <c r="G728" s="1">
        <v>1</v>
      </c>
      <c r="H728" s="1" t="s">
        <v>505</v>
      </c>
      <c r="I7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5.1280550194106626E-3</v>
      </c>
      <c r="J728" s="1" t="str">
        <f>IFERROR(INDEX('consumption_figs'!$C:$C,MATCH(Table2[[#This Row],[item_code]],'consumption_figs'!A:A,0),1),"NA")</f>
        <v>kg/ton</v>
      </c>
      <c r="K728" s="1">
        <f>+SUMIFS(prod!$E:$E,prod!$A:$A,Table2[[#This Row],[date]],prod!$G:$G,Table2[[#This Row],[production_line]],prod!$F:$F,Table2[[#This Row],[output_type]])</f>
        <v>496</v>
      </c>
      <c r="L728">
        <f>+Table2[[#This Row],[cons_qty_base_uom]]/Table2[[#This Row],[Column1]]</f>
        <v>9.2877761010834155E-4</v>
      </c>
    </row>
    <row r="729" spans="1:12" x14ac:dyDescent="0.25">
      <c r="A729" s="2">
        <v>45383</v>
      </c>
      <c r="B729" s="1" t="s">
        <v>284</v>
      </c>
      <c r="C729" s="4">
        <v>2.4231436336682584</v>
      </c>
      <c r="D729" s="4">
        <v>2.4231436336682584</v>
      </c>
      <c r="E729" s="4">
        <v>2861.4903169988465</v>
      </c>
      <c r="F729" s="1" t="s">
        <v>509</v>
      </c>
      <c r="G729" s="1">
        <v>1</v>
      </c>
      <c r="H729" s="1" t="s">
        <v>505</v>
      </c>
      <c r="I7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2.6973569402100075E-2</v>
      </c>
      <c r="J729" s="1" t="str">
        <f>IFERROR(INDEX('consumption_figs'!$C:$C,MATCH(Table2[[#This Row],[item_code]],'consumption_figs'!A:A,0),1),"NA")</f>
        <v>kg/ton</v>
      </c>
      <c r="K729" s="1">
        <f>+SUMIFS(prod!$E:$E,prod!$A:$A,Table2[[#This Row],[date]],prod!$G:$G,Table2[[#This Row],[production_line]],prod!$F:$F,Table2[[#This Row],[output_type]])</f>
        <v>496</v>
      </c>
      <c r="L729">
        <f>+Table2[[#This Row],[cons_qty_base_uom]]/Table2[[#This Row],[Column1]]</f>
        <v>4.8853702291698758E-3</v>
      </c>
    </row>
    <row r="730" spans="1:12" x14ac:dyDescent="0.25">
      <c r="A730" s="2">
        <v>45413</v>
      </c>
      <c r="B730" s="1" t="s">
        <v>546</v>
      </c>
      <c r="C730" s="4">
        <v>17030.479999999989</v>
      </c>
      <c r="D730" s="4">
        <v>17030.479999999989</v>
      </c>
      <c r="E730" s="4">
        <v>110357.51039999991</v>
      </c>
      <c r="F730" s="1" t="s">
        <v>621</v>
      </c>
      <c r="G730" s="1">
        <v>1</v>
      </c>
      <c r="H730" s="1" t="s">
        <v>505</v>
      </c>
      <c r="I7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549.37032258064482</v>
      </c>
      <c r="J730" s="1" t="str">
        <f>IFERROR(INDEX('consumption_figs'!$C:$C,MATCH(Table2[[#This Row],[item_code]],'consumption_figs'!A:A,0),1),"NA")</f>
        <v>NA</v>
      </c>
      <c r="K730" s="1">
        <f>+SUMIFS(prod!$E:$E,prod!$A:$A,Table2[[#This Row],[date]],prod!$G:$G,Table2[[#This Row],[production_line]],prod!$F:$F,Table2[[#This Row],[output_type]])</f>
        <v>0</v>
      </c>
      <c r="L730" t="e">
        <f>+Table2[[#This Row],[cons_qty_base_uom]]/Table2[[#This Row],[Column1]]</f>
        <v>#DIV/0!</v>
      </c>
    </row>
    <row r="731" spans="1:12" x14ac:dyDescent="0.25">
      <c r="A731" s="2">
        <v>45413</v>
      </c>
      <c r="B731" s="1" t="s">
        <v>270</v>
      </c>
      <c r="C731" s="4">
        <v>15</v>
      </c>
      <c r="D731" s="4">
        <v>15</v>
      </c>
      <c r="E731" s="4">
        <v>478.8</v>
      </c>
      <c r="F731" s="1" t="s">
        <v>509</v>
      </c>
      <c r="G731" s="1">
        <v>1</v>
      </c>
      <c r="H731" s="1" t="s">
        <v>505</v>
      </c>
      <c r="I7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0.4838709677419355</v>
      </c>
      <c r="J731" s="1" t="str">
        <f>IFERROR(INDEX('consumption_figs'!$C:$C,MATCH(Table2[[#This Row],[item_code]],'consumption_figs'!A:A,0),1),"NA")</f>
        <v>NA</v>
      </c>
      <c r="K731" s="1">
        <f>+SUMIFS(prod!$E:$E,prod!$A:$A,Table2[[#This Row],[date]],prod!$G:$G,Table2[[#This Row],[production_line]],prod!$F:$F,Table2[[#This Row],[output_type]])</f>
        <v>493</v>
      </c>
      <c r="L731">
        <f>+Table2[[#This Row],[cons_qty_base_uom]]/Table2[[#This Row],[Column1]]</f>
        <v>3.0425963488843813E-2</v>
      </c>
    </row>
    <row r="732" spans="1:12" x14ac:dyDescent="0.25">
      <c r="A732" s="2">
        <v>45413</v>
      </c>
      <c r="B732" s="1" t="s">
        <v>57</v>
      </c>
      <c r="C732" s="4">
        <v>4.6311552535284894</v>
      </c>
      <c r="D732" s="4">
        <v>0</v>
      </c>
      <c r="E732" s="4">
        <v>8104.5216936748566</v>
      </c>
      <c r="F732" s="1" t="s">
        <v>509</v>
      </c>
      <c r="G732" s="1">
        <v>1</v>
      </c>
      <c r="H732" s="1" t="s">
        <v>505</v>
      </c>
      <c r="I7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9.3938240436683348E-3</v>
      </c>
      <c r="J732" s="1" t="str">
        <f>IFERROR(INDEX('consumption_figs'!$C:$C,MATCH(Table2[[#This Row],[item_code]],'consumption_figs'!A:A,0),1),"NA")</f>
        <v>pc/heat</v>
      </c>
      <c r="K732" s="1">
        <f>+SUMIFS(prod!$E:$E,prod!$A:$A,Table2[[#This Row],[date]],prod!$G:$G,Table2[[#This Row],[production_line]],prod!$F:$F,Table2[[#This Row],[output_type]])</f>
        <v>493</v>
      </c>
      <c r="L732">
        <f>+Table2[[#This Row],[cons_qty_base_uom]]/Table2[[#This Row],[Column1]]</f>
        <v>9.3938240436683348E-3</v>
      </c>
    </row>
    <row r="733" spans="1:12" x14ac:dyDescent="0.25">
      <c r="A733" s="2">
        <v>45413</v>
      </c>
      <c r="B733" s="1" t="s">
        <v>276</v>
      </c>
      <c r="C733" s="4">
        <v>9.7228999477260842</v>
      </c>
      <c r="D733" s="4">
        <v>9.7228999477260842</v>
      </c>
      <c r="E733" s="4">
        <v>209042.3488761108</v>
      </c>
      <c r="F733" s="1" t="s">
        <v>509</v>
      </c>
      <c r="G733" s="1">
        <v>1</v>
      </c>
      <c r="H733" s="1" t="s">
        <v>505</v>
      </c>
      <c r="I7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0.10950568142141576</v>
      </c>
      <c r="J733" s="1" t="str">
        <f>IFERROR(INDEX('consumption_figs'!$C:$C,MATCH(Table2[[#This Row],[item_code]],'consumption_figs'!A:A,0),1),"NA")</f>
        <v>kg/ton</v>
      </c>
      <c r="K733" s="1">
        <f>+SUMIFS(prod!$E:$E,prod!$A:$A,Table2[[#This Row],[date]],prod!$G:$G,Table2[[#This Row],[production_line]],prod!$F:$F,Table2[[#This Row],[output_type]])</f>
        <v>493</v>
      </c>
      <c r="L733">
        <f>+Table2[[#This Row],[cons_qty_base_uom]]/Table2[[#This Row],[Column1]]</f>
        <v>1.9721906587679684E-2</v>
      </c>
    </row>
    <row r="734" spans="1:12" x14ac:dyDescent="0.25">
      <c r="A734" s="2">
        <v>45413</v>
      </c>
      <c r="B734" s="1" t="s">
        <v>277</v>
      </c>
      <c r="C734" s="4">
        <v>5.8941975953998957</v>
      </c>
      <c r="D734" s="4">
        <v>5.8941975953998957</v>
      </c>
      <c r="E734" s="4">
        <v>7367.7469942498701</v>
      </c>
      <c r="F734" s="1" t="s">
        <v>509</v>
      </c>
      <c r="G734" s="1">
        <v>1</v>
      </c>
      <c r="H734" s="1" t="s">
        <v>505</v>
      </c>
      <c r="I7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6.638432233046769E-2</v>
      </c>
      <c r="J734" s="1" t="str">
        <f>IFERROR(INDEX('consumption_figs'!$C:$C,MATCH(Table2[[#This Row],[item_code]],'consumption_figs'!A:A,0),1),"NA")</f>
        <v>kg/ton</v>
      </c>
      <c r="K734" s="1">
        <f>+SUMIFS(prod!$E:$E,prod!$A:$A,Table2[[#This Row],[date]],prod!$G:$G,Table2[[#This Row],[production_line]],prod!$F:$F,Table2[[#This Row],[output_type]])</f>
        <v>493</v>
      </c>
      <c r="L734">
        <f>+Table2[[#This Row],[cons_qty_base_uom]]/Table2[[#This Row],[Column1]]</f>
        <v>1.1955776055577882E-2</v>
      </c>
    </row>
    <row r="735" spans="1:12" x14ac:dyDescent="0.25">
      <c r="A735" s="2">
        <v>45413</v>
      </c>
      <c r="B735" s="1" t="s">
        <v>207</v>
      </c>
      <c r="C735" s="4">
        <v>73.256455828541561</v>
      </c>
      <c r="D735" s="4">
        <v>0</v>
      </c>
      <c r="E735" s="4">
        <v>10255.903815995818</v>
      </c>
      <c r="F735" s="1" t="s">
        <v>509</v>
      </c>
      <c r="G735" s="1">
        <v>1</v>
      </c>
      <c r="H735" s="1" t="s">
        <v>505</v>
      </c>
      <c r="I7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0.14859321669075368</v>
      </c>
      <c r="J735" s="1" t="str">
        <f>IFERROR(INDEX('consumption_figs'!$C:$C,MATCH(Table2[[#This Row],[item_code]],'consumption_figs'!A:A,0),1),"NA")</f>
        <v>pc/heat</v>
      </c>
      <c r="K735" s="1">
        <f>+SUMIFS(prod!$E:$E,prod!$A:$A,Table2[[#This Row],[date]],prod!$G:$G,Table2[[#This Row],[production_line]],prod!$F:$F,Table2[[#This Row],[output_type]])</f>
        <v>493</v>
      </c>
      <c r="L735">
        <f>+Table2[[#This Row],[cons_qty_base_uom]]/Table2[[#This Row],[Column1]]</f>
        <v>0.14859321669075368</v>
      </c>
    </row>
    <row r="736" spans="1:12" x14ac:dyDescent="0.25">
      <c r="A736" s="2">
        <v>45413</v>
      </c>
      <c r="B736" s="1" t="s">
        <v>206</v>
      </c>
      <c r="C736" s="4">
        <v>53.841269841269842</v>
      </c>
      <c r="D736" s="4">
        <v>21.536507936507938</v>
      </c>
      <c r="E736" s="4">
        <v>19921.269841269841</v>
      </c>
      <c r="F736" s="1" t="s">
        <v>509</v>
      </c>
      <c r="G736" s="1">
        <v>1</v>
      </c>
      <c r="H736" s="1" t="s">
        <v>505</v>
      </c>
      <c r="I7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0.10921150069223091</v>
      </c>
      <c r="J736" s="1" t="str">
        <f>IFERROR(INDEX('consumption_figs'!$C:$C,MATCH(Table2[[#This Row],[item_code]],'consumption_figs'!A:A,0),1),"NA")</f>
        <v>pc/heat</v>
      </c>
      <c r="K736" s="1">
        <f>+SUMIFS(prod!$E:$E,prod!$A:$A,Table2[[#This Row],[date]],prod!$G:$G,Table2[[#This Row],[production_line]],prod!$F:$F,Table2[[#This Row],[output_type]])</f>
        <v>493</v>
      </c>
      <c r="L736">
        <f>+Table2[[#This Row],[cons_qty_base_uom]]/Table2[[#This Row],[Column1]]</f>
        <v>0.10921150069223091</v>
      </c>
    </row>
    <row r="737" spans="1:12" x14ac:dyDescent="0.25">
      <c r="A737" s="2">
        <v>45413</v>
      </c>
      <c r="B737" s="1" t="s">
        <v>291</v>
      </c>
      <c r="C737" s="4">
        <v>1.9980158730158746</v>
      </c>
      <c r="D737" s="4">
        <v>1.9980158730158746</v>
      </c>
      <c r="E737" s="4">
        <v>2657.5609126984145</v>
      </c>
      <c r="F737" s="1" t="s">
        <v>509</v>
      </c>
      <c r="G737" s="1">
        <v>1</v>
      </c>
      <c r="H737" s="1" t="s">
        <v>505</v>
      </c>
      <c r="I7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2.25029662797855E-2</v>
      </c>
      <c r="J737" s="1" t="str">
        <f>IFERROR(INDEX('consumption_figs'!$C:$C,MATCH(Table2[[#This Row],[item_code]],'consumption_figs'!A:A,0),1),"NA")</f>
        <v>kg/ton</v>
      </c>
      <c r="K737" s="1">
        <f>+SUMIFS(prod!$E:$E,prod!$A:$A,Table2[[#This Row],[date]],prod!$G:$G,Table2[[#This Row],[production_line]],prod!$F:$F,Table2[[#This Row],[output_type]])</f>
        <v>493</v>
      </c>
      <c r="L737">
        <f>+Table2[[#This Row],[cons_qty_base_uom]]/Table2[[#This Row],[Column1]]</f>
        <v>4.0527705335007599E-3</v>
      </c>
    </row>
    <row r="738" spans="1:12" x14ac:dyDescent="0.25">
      <c r="A738" s="2">
        <v>45413</v>
      </c>
      <c r="B738" s="1" t="s">
        <v>218</v>
      </c>
      <c r="C738" s="4">
        <v>0.5</v>
      </c>
      <c r="D738" s="4">
        <v>0.5</v>
      </c>
      <c r="E738" s="4">
        <v>515.41</v>
      </c>
      <c r="F738" s="1" t="s">
        <v>510</v>
      </c>
      <c r="G738" s="1">
        <v>1</v>
      </c>
      <c r="H738" s="1" t="s">
        <v>505</v>
      </c>
      <c r="I7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8.6580086580086577E-2</v>
      </c>
      <c r="J738" s="1" t="str">
        <f>IFERROR(INDEX('consumption_figs'!$C:$C,MATCH(Table2[[#This Row],[item_code]],'consumption_figs'!A:A,0),1),"NA")</f>
        <v>kg/ton</v>
      </c>
      <c r="K738" s="1">
        <f>+SUMIFS(prod!$E:$E,prod!$A:$A,Table2[[#This Row],[date]],prod!$G:$G,Table2[[#This Row],[production_line]],prod!$F:$F,Table2[[#This Row],[output_type]])</f>
        <v>32</v>
      </c>
      <c r="L738">
        <f>+Table2[[#This Row],[cons_qty_base_uom]]/Table2[[#This Row],[Column1]]</f>
        <v>1.5625E-2</v>
      </c>
    </row>
    <row r="739" spans="1:12" x14ac:dyDescent="0.25">
      <c r="A739" s="2">
        <v>45413</v>
      </c>
      <c r="B739" s="1" t="s">
        <v>289</v>
      </c>
      <c r="C739" s="4">
        <v>5</v>
      </c>
      <c r="D739" s="4">
        <v>5</v>
      </c>
      <c r="E739" s="4">
        <v>2883.2999999999997</v>
      </c>
      <c r="F739" s="1" t="s">
        <v>509</v>
      </c>
      <c r="G739" s="1">
        <v>1</v>
      </c>
      <c r="H739" s="1" t="s">
        <v>505</v>
      </c>
      <c r="I7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5.6313282050704482E-2</v>
      </c>
      <c r="J739" s="1" t="str">
        <f>IFERROR(INDEX('consumption_figs'!$C:$C,MATCH(Table2[[#This Row],[item_code]],'consumption_figs'!A:A,0),1),"NA")</f>
        <v>kg/ton</v>
      </c>
      <c r="K739" s="1">
        <f>+SUMIFS(prod!$E:$E,prod!$A:$A,Table2[[#This Row],[date]],prod!$G:$G,Table2[[#This Row],[production_line]],prod!$F:$F,Table2[[#This Row],[output_type]])</f>
        <v>493</v>
      </c>
      <c r="L739">
        <f>+Table2[[#This Row],[cons_qty_base_uom]]/Table2[[#This Row],[Column1]]</f>
        <v>1.0141987829614604E-2</v>
      </c>
    </row>
    <row r="740" spans="1:12" x14ac:dyDescent="0.25">
      <c r="A740" s="2">
        <v>45413</v>
      </c>
      <c r="B740" s="1" t="s">
        <v>41</v>
      </c>
      <c r="C740" s="4">
        <v>18.3125</v>
      </c>
      <c r="D740" s="4">
        <v>3.2962499999999999E-2</v>
      </c>
      <c r="E740" s="4">
        <v>181.29375000000002</v>
      </c>
      <c r="F740" s="1" t="s">
        <v>510</v>
      </c>
      <c r="G740" s="1">
        <v>1</v>
      </c>
      <c r="H740" s="1" t="s">
        <v>505</v>
      </c>
      <c r="I74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0.572265625</v>
      </c>
      <c r="J740" s="1" t="str">
        <f>IFERROR(INDEX('consumption_figs'!$C:$C,MATCH(Table2[[#This Row],[item_code]],'consumption_figs'!A:A,0),1),"NA")</f>
        <v>pc/heat</v>
      </c>
      <c r="K740" s="1">
        <f>+SUMIFS(prod!$E:$E,prod!$A:$A,Table2[[#This Row],[date]],prod!$G:$G,Table2[[#This Row],[production_line]],prod!$F:$F,Table2[[#This Row],[output_type]])</f>
        <v>32</v>
      </c>
      <c r="L740">
        <f>+Table2[[#This Row],[cons_qty_base_uom]]/Table2[[#This Row],[Column1]]</f>
        <v>0.572265625</v>
      </c>
    </row>
    <row r="741" spans="1:12" x14ac:dyDescent="0.25">
      <c r="A741" s="2">
        <v>45413</v>
      </c>
      <c r="B741" s="1" t="s">
        <v>42</v>
      </c>
      <c r="C741" s="4">
        <v>4.875</v>
      </c>
      <c r="D741" s="4">
        <v>8.7749999999999998E-3</v>
      </c>
      <c r="E741" s="4">
        <v>75.075000000000003</v>
      </c>
      <c r="F741" s="1" t="s">
        <v>510</v>
      </c>
      <c r="G741" s="1">
        <v>1</v>
      </c>
      <c r="H741" s="1" t="s">
        <v>505</v>
      </c>
      <c r="I74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2.8306451612903223E-4</v>
      </c>
      <c r="J741" s="1" t="str">
        <f>IFERROR(INDEX('consumption_figs'!$C:$C,MATCH(Table2[[#This Row],[item_code]],'consumption_figs'!A:A,0),1),"NA")</f>
        <v>NA</v>
      </c>
      <c r="K741" s="1">
        <f>+SUMIFS(prod!$E:$E,prod!$A:$A,Table2[[#This Row],[date]],prod!$G:$G,Table2[[#This Row],[production_line]],prod!$F:$F,Table2[[#This Row],[output_type]])</f>
        <v>32</v>
      </c>
      <c r="L741">
        <f>+Table2[[#This Row],[cons_qty_base_uom]]/Table2[[#This Row],[Column1]]</f>
        <v>0.15234375</v>
      </c>
    </row>
    <row r="742" spans="1:12" x14ac:dyDescent="0.25">
      <c r="A742" s="2">
        <v>45413</v>
      </c>
      <c r="B742" s="1" t="s">
        <v>45</v>
      </c>
      <c r="C742" s="4">
        <v>8.1875</v>
      </c>
      <c r="D742" s="4">
        <v>1.4737500000000001E-2</v>
      </c>
      <c r="E742" s="4">
        <v>121.58437499999999</v>
      </c>
      <c r="F742" s="1" t="s">
        <v>510</v>
      </c>
      <c r="G742" s="1">
        <v>1</v>
      </c>
      <c r="H742" s="1" t="s">
        <v>505</v>
      </c>
      <c r="I74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0.255859375</v>
      </c>
      <c r="J742" s="1" t="str">
        <f>IFERROR(INDEX('consumption_figs'!$C:$C,MATCH(Table2[[#This Row],[item_code]],'consumption_figs'!A:A,0),1),"NA")</f>
        <v>pc/heat</v>
      </c>
      <c r="K742" s="1">
        <f>+SUMIFS(prod!$E:$E,prod!$A:$A,Table2[[#This Row],[date]],prod!$G:$G,Table2[[#This Row],[production_line]],prod!$F:$F,Table2[[#This Row],[output_type]])</f>
        <v>32</v>
      </c>
      <c r="L742">
        <f>+Table2[[#This Row],[cons_qty_base_uom]]/Table2[[#This Row],[Column1]]</f>
        <v>0.255859375</v>
      </c>
    </row>
    <row r="743" spans="1:12" x14ac:dyDescent="0.25">
      <c r="A743" s="2">
        <v>45413</v>
      </c>
      <c r="B743" s="1" t="s">
        <v>44</v>
      </c>
      <c r="C743" s="4">
        <v>12.25</v>
      </c>
      <c r="D743" s="4">
        <v>2.205E-2</v>
      </c>
      <c r="E743" s="4">
        <v>181.91249999999999</v>
      </c>
      <c r="F743" s="1" t="s">
        <v>510</v>
      </c>
      <c r="G743" s="1">
        <v>1</v>
      </c>
      <c r="H743" s="1" t="s">
        <v>505</v>
      </c>
      <c r="I74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0.3828125</v>
      </c>
      <c r="J743" s="1" t="str">
        <f>IFERROR(INDEX('consumption_figs'!$C:$C,MATCH(Table2[[#This Row],[item_code]],'consumption_figs'!A:A,0),1),"NA")</f>
        <v>pc/heat</v>
      </c>
      <c r="K743" s="1">
        <f>+SUMIFS(prod!$E:$E,prod!$A:$A,Table2[[#This Row],[date]],prod!$G:$G,Table2[[#This Row],[production_line]],prod!$F:$F,Table2[[#This Row],[output_type]])</f>
        <v>32</v>
      </c>
      <c r="L743">
        <f>+Table2[[#This Row],[cons_qty_base_uom]]/Table2[[#This Row],[Column1]]</f>
        <v>0.3828125</v>
      </c>
    </row>
    <row r="744" spans="1:12" x14ac:dyDescent="0.25">
      <c r="A744" s="2">
        <v>45413</v>
      </c>
      <c r="B744" s="1" t="s">
        <v>47</v>
      </c>
      <c r="C744" s="4">
        <v>18.25</v>
      </c>
      <c r="D744" s="4">
        <v>3.2850000000000004E-2</v>
      </c>
      <c r="E744" s="4">
        <v>271.01249999999999</v>
      </c>
      <c r="F744" s="1" t="s">
        <v>510</v>
      </c>
      <c r="G744" s="1">
        <v>1</v>
      </c>
      <c r="H744" s="1" t="s">
        <v>505</v>
      </c>
      <c r="I74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0.5703125</v>
      </c>
      <c r="J744" s="1" t="str">
        <f>IFERROR(INDEX('consumption_figs'!$C:$C,MATCH(Table2[[#This Row],[item_code]],'consumption_figs'!A:A,0),1),"NA")</f>
        <v>pc/heat</v>
      </c>
      <c r="K744" s="1">
        <f>+SUMIFS(prod!$E:$E,prod!$A:$A,Table2[[#This Row],[date]],prod!$G:$G,Table2[[#This Row],[production_line]],prod!$F:$F,Table2[[#This Row],[output_type]])</f>
        <v>32</v>
      </c>
      <c r="L744">
        <f>+Table2[[#This Row],[cons_qty_base_uom]]/Table2[[#This Row],[Column1]]</f>
        <v>0.5703125</v>
      </c>
    </row>
    <row r="745" spans="1:12" x14ac:dyDescent="0.25">
      <c r="A745" s="2">
        <v>45413</v>
      </c>
      <c r="B745" s="1" t="s">
        <v>46</v>
      </c>
      <c r="C745" s="4">
        <v>23.625</v>
      </c>
      <c r="D745" s="4">
        <v>4.2525E-2</v>
      </c>
      <c r="E745" s="4">
        <v>363.82499999999999</v>
      </c>
      <c r="F745" s="1" t="s">
        <v>510</v>
      </c>
      <c r="G745" s="1">
        <v>1</v>
      </c>
      <c r="H745" s="1" t="s">
        <v>505</v>
      </c>
      <c r="I74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0.73828125</v>
      </c>
      <c r="J745" s="1" t="str">
        <f>IFERROR(INDEX('consumption_figs'!$C:$C,MATCH(Table2[[#This Row],[item_code]],'consumption_figs'!A:A,0),1),"NA")</f>
        <v>pc/heat</v>
      </c>
      <c r="K745" s="1">
        <f>+SUMIFS(prod!$E:$E,prod!$A:$A,Table2[[#This Row],[date]],prod!$G:$G,Table2[[#This Row],[production_line]],prod!$F:$F,Table2[[#This Row],[output_type]])</f>
        <v>32</v>
      </c>
      <c r="L745">
        <f>+Table2[[#This Row],[cons_qty_base_uom]]/Table2[[#This Row],[Column1]]</f>
        <v>0.73828125</v>
      </c>
    </row>
    <row r="746" spans="1:12" x14ac:dyDescent="0.25">
      <c r="A746" s="2">
        <v>45413</v>
      </c>
      <c r="B746" s="1" t="s">
        <v>43</v>
      </c>
      <c r="C746" s="4">
        <v>30.25</v>
      </c>
      <c r="D746" s="4">
        <v>5.4450000000000005E-2</v>
      </c>
      <c r="E746" s="4">
        <v>465.85</v>
      </c>
      <c r="F746" s="1" t="s">
        <v>510</v>
      </c>
      <c r="G746" s="1">
        <v>1</v>
      </c>
      <c r="H746" s="1" t="s">
        <v>505</v>
      </c>
      <c r="I74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0.9453125</v>
      </c>
      <c r="J746" s="1" t="str">
        <f>IFERROR(INDEX('consumption_figs'!$C:$C,MATCH(Table2[[#This Row],[item_code]],'consumption_figs'!A:A,0),1),"NA")</f>
        <v>pc/heat</v>
      </c>
      <c r="K746" s="1">
        <f>+SUMIFS(prod!$E:$E,prod!$A:$A,Table2[[#This Row],[date]],prod!$G:$G,Table2[[#This Row],[production_line]],prod!$F:$F,Table2[[#This Row],[output_type]])</f>
        <v>32</v>
      </c>
      <c r="L746">
        <f>+Table2[[#This Row],[cons_qty_base_uom]]/Table2[[#This Row],[Column1]]</f>
        <v>0.9453125</v>
      </c>
    </row>
    <row r="747" spans="1:12" x14ac:dyDescent="0.25">
      <c r="A747" s="2">
        <v>45413</v>
      </c>
      <c r="B747" s="1" t="s">
        <v>48</v>
      </c>
      <c r="C747" s="4">
        <v>2.1875</v>
      </c>
      <c r="D747" s="4">
        <v>3.8500000000000001E-3</v>
      </c>
      <c r="E747" s="4">
        <v>32.484375</v>
      </c>
      <c r="F747" s="1" t="s">
        <v>510</v>
      </c>
      <c r="G747" s="1">
        <v>1</v>
      </c>
      <c r="H747" s="1" t="s">
        <v>505</v>
      </c>
      <c r="I74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6.8359375E-2</v>
      </c>
      <c r="J747" s="1" t="str">
        <f>IFERROR(INDEX('consumption_figs'!$C:$C,MATCH(Table2[[#This Row],[item_code]],'consumption_figs'!A:A,0),1),"NA")</f>
        <v>pc/heat</v>
      </c>
      <c r="K747" s="1">
        <f>+SUMIFS(prod!$E:$E,prod!$A:$A,Table2[[#This Row],[date]],prod!$G:$G,Table2[[#This Row],[production_line]],prod!$F:$F,Table2[[#This Row],[output_type]])</f>
        <v>32</v>
      </c>
      <c r="L747">
        <f>+Table2[[#This Row],[cons_qty_base_uom]]/Table2[[#This Row],[Column1]]</f>
        <v>6.8359375E-2</v>
      </c>
    </row>
    <row r="748" spans="1:12" x14ac:dyDescent="0.25">
      <c r="A748" s="2">
        <v>45413</v>
      </c>
      <c r="B748" s="1" t="s">
        <v>54</v>
      </c>
      <c r="C748" s="4">
        <v>16.5625</v>
      </c>
      <c r="D748" s="4">
        <v>2.9149999999999999E-2</v>
      </c>
      <c r="E748" s="4">
        <v>368.01874999999995</v>
      </c>
      <c r="F748" s="1" t="s">
        <v>510</v>
      </c>
      <c r="G748" s="1">
        <v>1</v>
      </c>
      <c r="H748" s="1" t="s">
        <v>505</v>
      </c>
      <c r="I74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0.517578125</v>
      </c>
      <c r="J748" s="1" t="str">
        <f>IFERROR(INDEX('consumption_figs'!$C:$C,MATCH(Table2[[#This Row],[item_code]],'consumption_figs'!A:A,0),1),"NA")</f>
        <v>pc/heat</v>
      </c>
      <c r="K748" s="1">
        <f>+SUMIFS(prod!$E:$E,prod!$A:$A,Table2[[#This Row],[date]],prod!$G:$G,Table2[[#This Row],[production_line]],prod!$F:$F,Table2[[#This Row],[output_type]])</f>
        <v>32</v>
      </c>
      <c r="L748">
        <f>+Table2[[#This Row],[cons_qty_base_uom]]/Table2[[#This Row],[Column1]]</f>
        <v>0.517578125</v>
      </c>
    </row>
    <row r="749" spans="1:12" x14ac:dyDescent="0.25">
      <c r="A749" s="2">
        <v>45413</v>
      </c>
      <c r="B749" s="1" t="s">
        <v>56</v>
      </c>
      <c r="C749" s="4">
        <v>2</v>
      </c>
      <c r="D749" s="4">
        <v>1.6859999999999999</v>
      </c>
      <c r="E749" s="4">
        <v>3340</v>
      </c>
      <c r="F749" s="1" t="s">
        <v>510</v>
      </c>
      <c r="G749" s="1">
        <v>1</v>
      </c>
      <c r="H749" s="1" t="s">
        <v>505</v>
      </c>
      <c r="I7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6.25E-2</v>
      </c>
      <c r="J749" s="1" t="str">
        <f>IFERROR(INDEX('consumption_figs'!$C:$C,MATCH(Table2[[#This Row],[item_code]],'consumption_figs'!A:A,0),1),"NA")</f>
        <v>pc/heat</v>
      </c>
      <c r="K749" s="1">
        <f>+SUMIFS(prod!$E:$E,prod!$A:$A,Table2[[#This Row],[date]],prod!$G:$G,Table2[[#This Row],[production_line]],prod!$F:$F,Table2[[#This Row],[output_type]])</f>
        <v>32</v>
      </c>
      <c r="L749">
        <f>+Table2[[#This Row],[cons_qty_base_uom]]/Table2[[#This Row],[Column1]]</f>
        <v>6.25E-2</v>
      </c>
    </row>
    <row r="750" spans="1:12" x14ac:dyDescent="0.25">
      <c r="A750" s="2">
        <v>45413</v>
      </c>
      <c r="B750" s="1" t="s">
        <v>210</v>
      </c>
      <c r="C750" s="4">
        <v>0.125</v>
      </c>
      <c r="D750" s="4">
        <v>1.1375E-2</v>
      </c>
      <c r="E750" s="4">
        <v>28.024999999999999</v>
      </c>
      <c r="F750" s="1" t="s">
        <v>509</v>
      </c>
      <c r="G750" s="1">
        <v>1</v>
      </c>
      <c r="H750" s="1" t="s">
        <v>505</v>
      </c>
      <c r="I7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2.5354969574036511E-4</v>
      </c>
      <c r="J750" s="1" t="str">
        <f>IFERROR(INDEX('consumption_figs'!$C:$C,MATCH(Table2[[#This Row],[item_code]],'consumption_figs'!A:A,0),1),"NA")</f>
        <v>pc/heat</v>
      </c>
      <c r="K750" s="1">
        <f>+SUMIFS(prod!$E:$E,prod!$A:$A,Table2[[#This Row],[date]],prod!$G:$G,Table2[[#This Row],[production_line]],prod!$F:$F,Table2[[#This Row],[output_type]])</f>
        <v>493</v>
      </c>
      <c r="L750">
        <f>+Table2[[#This Row],[cons_qty_base_uom]]/Table2[[#This Row],[Column1]]</f>
        <v>2.5354969574036511E-4</v>
      </c>
    </row>
    <row r="751" spans="1:12" x14ac:dyDescent="0.25">
      <c r="A751" s="2">
        <v>45413</v>
      </c>
      <c r="B751" s="1" t="s">
        <v>158</v>
      </c>
      <c r="C751" s="4">
        <v>88.991031390134523</v>
      </c>
      <c r="D751" s="4">
        <v>4.1113856502242161</v>
      </c>
      <c r="E751" s="4">
        <v>23128.769058295962</v>
      </c>
      <c r="F751" s="1" t="s">
        <v>509</v>
      </c>
      <c r="G751" s="1">
        <v>1</v>
      </c>
      <c r="H751" s="1" t="s">
        <v>505</v>
      </c>
      <c r="I7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0.18050919146071912</v>
      </c>
      <c r="J751" s="1" t="str">
        <f>IFERROR(INDEX('consumption_figs'!$C:$C,MATCH(Table2[[#This Row],[item_code]],'consumption_figs'!A:A,0),1),"NA")</f>
        <v>pc/heat</v>
      </c>
      <c r="K751" s="1">
        <f>+SUMIFS(prod!$E:$E,prod!$A:$A,Table2[[#This Row],[date]],prod!$G:$G,Table2[[#This Row],[production_line]],prod!$F:$F,Table2[[#This Row],[output_type]])</f>
        <v>493</v>
      </c>
      <c r="L751">
        <f>+Table2[[#This Row],[cons_qty_base_uom]]/Table2[[#This Row],[Column1]]</f>
        <v>0.18050919146071912</v>
      </c>
    </row>
    <row r="752" spans="1:12" x14ac:dyDescent="0.25">
      <c r="A752" s="2">
        <v>45413</v>
      </c>
      <c r="B752" s="1" t="s">
        <v>154</v>
      </c>
      <c r="C752" s="4">
        <v>1096.9673539518901</v>
      </c>
      <c r="D752" s="4">
        <v>4.7169596219931269E-2</v>
      </c>
      <c r="E752" s="4">
        <v>4168.4759450171823</v>
      </c>
      <c r="F752" s="1" t="s">
        <v>509</v>
      </c>
      <c r="G752" s="1">
        <v>1</v>
      </c>
      <c r="H752" s="1" t="s">
        <v>505</v>
      </c>
      <c r="I7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2.2250859106529211</v>
      </c>
      <c r="J752" s="1" t="str">
        <f>IFERROR(INDEX('consumption_figs'!$C:$C,MATCH(Table2[[#This Row],[item_code]],'consumption_figs'!A:A,0),1),"NA")</f>
        <v>pc/heat</v>
      </c>
      <c r="K752" s="1">
        <f>+SUMIFS(prod!$E:$E,prod!$A:$A,Table2[[#This Row],[date]],prod!$G:$G,Table2[[#This Row],[production_line]],prod!$F:$F,Table2[[#This Row],[output_type]])</f>
        <v>493</v>
      </c>
      <c r="L752">
        <f>+Table2[[#This Row],[cons_qty_base_uom]]/Table2[[#This Row],[Column1]]</f>
        <v>2.2250859106529211</v>
      </c>
    </row>
    <row r="753" spans="1:12" x14ac:dyDescent="0.25">
      <c r="A753" s="2">
        <v>45413</v>
      </c>
      <c r="B753" s="1" t="s">
        <v>155</v>
      </c>
      <c r="C753" s="4">
        <v>51.317460317460316</v>
      </c>
      <c r="D753" s="4">
        <v>0.98529523809523811</v>
      </c>
      <c r="E753" s="4">
        <v>4562.1222222222223</v>
      </c>
      <c r="F753" s="1" t="s">
        <v>509</v>
      </c>
      <c r="G753" s="1">
        <v>1</v>
      </c>
      <c r="H753" s="1" t="s">
        <v>505</v>
      </c>
      <c r="I7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0.10409221159728259</v>
      </c>
      <c r="J753" s="1" t="str">
        <f>IFERROR(INDEX('consumption_figs'!$C:$C,MATCH(Table2[[#This Row],[item_code]],'consumption_figs'!A:A,0),1),"NA")</f>
        <v>pc/heat</v>
      </c>
      <c r="K753" s="1">
        <f>+SUMIFS(prod!$E:$E,prod!$A:$A,Table2[[#This Row],[date]],prod!$G:$G,Table2[[#This Row],[production_line]],prod!$F:$F,Table2[[#This Row],[output_type]])</f>
        <v>493</v>
      </c>
      <c r="L753">
        <f>+Table2[[#This Row],[cons_qty_base_uom]]/Table2[[#This Row],[Column1]]</f>
        <v>0.10409221159728259</v>
      </c>
    </row>
    <row r="754" spans="1:12" x14ac:dyDescent="0.25">
      <c r="A754" s="2">
        <v>45413</v>
      </c>
      <c r="B754" s="1" t="s">
        <v>208</v>
      </c>
      <c r="C754" s="4">
        <v>56.365079365079367</v>
      </c>
      <c r="D754" s="4">
        <v>1.4542190476190477</v>
      </c>
      <c r="E754" s="4">
        <v>3646.8206349206353</v>
      </c>
      <c r="F754" s="1" t="s">
        <v>509</v>
      </c>
      <c r="G754" s="1">
        <v>1</v>
      </c>
      <c r="H754" s="1" t="s">
        <v>505</v>
      </c>
      <c r="I7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0.11433078978717924</v>
      </c>
      <c r="J754" s="1" t="str">
        <f>IFERROR(INDEX('consumption_figs'!$C:$C,MATCH(Table2[[#This Row],[item_code]],'consumption_figs'!A:A,0),1),"NA")</f>
        <v>pc/heat</v>
      </c>
      <c r="K754" s="1">
        <f>+SUMIFS(prod!$E:$E,prod!$A:$A,Table2[[#This Row],[date]],prod!$G:$G,Table2[[#This Row],[production_line]],prod!$F:$F,Table2[[#This Row],[output_type]])</f>
        <v>493</v>
      </c>
      <c r="L754">
        <f>+Table2[[#This Row],[cons_qty_base_uom]]/Table2[[#This Row],[Column1]]</f>
        <v>0.11433078978717924</v>
      </c>
    </row>
    <row r="755" spans="1:12" x14ac:dyDescent="0.25">
      <c r="A755" s="2">
        <v>45413</v>
      </c>
      <c r="B755" s="1" t="s">
        <v>156</v>
      </c>
      <c r="C755" s="4">
        <v>56.365079365079367</v>
      </c>
      <c r="D755" s="4">
        <v>3.3959960317460314</v>
      </c>
      <c r="E755" s="4">
        <v>12597.595238095239</v>
      </c>
      <c r="F755" s="1" t="s">
        <v>509</v>
      </c>
      <c r="G755" s="1">
        <v>1</v>
      </c>
      <c r="H755" s="1" t="s">
        <v>505</v>
      </c>
      <c r="I7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0.11433078978717924</v>
      </c>
      <c r="J755" s="1" t="str">
        <f>IFERROR(INDEX('consumption_figs'!$C:$C,MATCH(Table2[[#This Row],[item_code]],'consumption_figs'!A:A,0),1),"NA")</f>
        <v>pc/heat</v>
      </c>
      <c r="K755" s="1">
        <f>+SUMIFS(prod!$E:$E,prod!$A:$A,Table2[[#This Row],[date]],prod!$G:$G,Table2[[#This Row],[production_line]],prod!$F:$F,Table2[[#This Row],[output_type]])</f>
        <v>493</v>
      </c>
      <c r="L755">
        <f>+Table2[[#This Row],[cons_qty_base_uom]]/Table2[[#This Row],[Column1]]</f>
        <v>0.11433078978717924</v>
      </c>
    </row>
    <row r="756" spans="1:12" x14ac:dyDescent="0.25">
      <c r="A756" s="2">
        <v>45413</v>
      </c>
      <c r="B756" s="1" t="s">
        <v>157</v>
      </c>
      <c r="C756" s="4">
        <v>56.365079365079367</v>
      </c>
      <c r="D756" s="4">
        <v>2.1384911111111111</v>
      </c>
      <c r="E756" s="4">
        <v>65738.592063492062</v>
      </c>
      <c r="F756" s="1" t="s">
        <v>509</v>
      </c>
      <c r="G756" s="1">
        <v>1</v>
      </c>
      <c r="H756" s="1" t="s">
        <v>505</v>
      </c>
      <c r="I7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0.11433078978717924</v>
      </c>
      <c r="J756" s="1" t="str">
        <f>IFERROR(INDEX('consumption_figs'!$C:$C,MATCH(Table2[[#This Row],[item_code]],'consumption_figs'!A:A,0),1),"NA")</f>
        <v>pc/heat</v>
      </c>
      <c r="K756" s="1">
        <f>+SUMIFS(prod!$E:$E,prod!$A:$A,Table2[[#This Row],[date]],prod!$G:$G,Table2[[#This Row],[production_line]],prod!$F:$F,Table2[[#This Row],[output_type]])</f>
        <v>493</v>
      </c>
      <c r="L756">
        <f>+Table2[[#This Row],[cons_qty_base_uom]]/Table2[[#This Row],[Column1]]</f>
        <v>0.11433078978717924</v>
      </c>
    </row>
    <row r="757" spans="1:12" x14ac:dyDescent="0.25">
      <c r="A757" s="2">
        <v>45413</v>
      </c>
      <c r="B757" s="1" t="s">
        <v>266</v>
      </c>
      <c r="C757" s="4">
        <v>21.144815477494006</v>
      </c>
      <c r="D757" s="4">
        <v>21.144815477494006</v>
      </c>
      <c r="E757" s="4">
        <v>43479.238273751827</v>
      </c>
      <c r="F757" s="1" t="s">
        <v>509</v>
      </c>
      <c r="G757" s="1">
        <v>1</v>
      </c>
      <c r="H757" s="1" t="s">
        <v>505</v>
      </c>
      <c r="I7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0.23814679157884427</v>
      </c>
      <c r="J757" s="1" t="str">
        <f>IFERROR(INDEX('consumption_figs'!$C:$C,MATCH(Table2[[#This Row],[item_code]],'consumption_figs'!A:A,0),1),"NA")</f>
        <v>kg/ton</v>
      </c>
      <c r="K757" s="1">
        <f>+SUMIFS(prod!$E:$E,prod!$A:$A,Table2[[#This Row],[date]],prod!$G:$G,Table2[[#This Row],[production_line]],prod!$F:$F,Table2[[#This Row],[output_type]])</f>
        <v>493</v>
      </c>
      <c r="L757">
        <f>+Table2[[#This Row],[cons_qty_base_uom]]/Table2[[#This Row],[Column1]]</f>
        <v>4.2890092246438145E-2</v>
      </c>
    </row>
    <row r="758" spans="1:12" x14ac:dyDescent="0.25">
      <c r="A758" s="2">
        <v>45413</v>
      </c>
      <c r="B758" s="1" t="s">
        <v>268</v>
      </c>
      <c r="C758" s="4">
        <v>13.004358615624566</v>
      </c>
      <c r="D758" s="4">
        <v>13.004358615624566</v>
      </c>
      <c r="E758" s="4">
        <v>22157.086296473448</v>
      </c>
      <c r="F758" s="1" t="s">
        <v>509</v>
      </c>
      <c r="G758" s="1">
        <v>1</v>
      </c>
      <c r="H758" s="1" t="s">
        <v>505</v>
      </c>
      <c r="I7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0.14646362292203499</v>
      </c>
      <c r="J758" s="1" t="str">
        <f>IFERROR(INDEX('consumption_figs'!$C:$C,MATCH(Table2[[#This Row],[item_code]],'consumption_figs'!A:A,0),1),"NA")</f>
        <v>kg/ton</v>
      </c>
      <c r="K758" s="1">
        <f>+SUMIFS(prod!$E:$E,prod!$A:$A,Table2[[#This Row],[date]],prod!$G:$G,Table2[[#This Row],[production_line]],prod!$F:$F,Table2[[#This Row],[output_type]])</f>
        <v>493</v>
      </c>
      <c r="L758">
        <f>+Table2[[#This Row],[cons_qty_base_uom]]/Table2[[#This Row],[Column1]]</f>
        <v>2.6378009362321635E-2</v>
      </c>
    </row>
    <row r="759" spans="1:12" x14ac:dyDescent="0.25">
      <c r="A759" s="2">
        <v>45413</v>
      </c>
      <c r="B759" s="1" t="s">
        <v>214</v>
      </c>
      <c r="C759" s="4">
        <v>5.3220028295877048E-2</v>
      </c>
      <c r="D759" s="4">
        <v>5.3220028295877048E-2</v>
      </c>
      <c r="E759" s="4">
        <v>0</v>
      </c>
      <c r="F759" s="1" t="s">
        <v>510</v>
      </c>
      <c r="G759" s="1">
        <v>1</v>
      </c>
      <c r="H759" s="1" t="s">
        <v>505</v>
      </c>
      <c r="I7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1.7167751063186145E-3</v>
      </c>
      <c r="J759" s="1" t="str">
        <f>IFERROR(INDEX('consumption_figs'!$C:$C,MATCH(Table2[[#This Row],[item_code]],'consumption_figs'!A:A,0),1),"NA")</f>
        <v>NA</v>
      </c>
      <c r="K759" s="1">
        <f>+SUMIFS(prod!$E:$E,prod!$A:$A,Table2[[#This Row],[date]],prod!$G:$G,Table2[[#This Row],[production_line]],prod!$F:$F,Table2[[#This Row],[output_type]])</f>
        <v>32</v>
      </c>
      <c r="L759">
        <f>+Table2[[#This Row],[cons_qty_base_uom]]/Table2[[#This Row],[Column1]]</f>
        <v>1.6631258842461577E-3</v>
      </c>
    </row>
    <row r="760" spans="1:12" x14ac:dyDescent="0.25">
      <c r="A760" s="2">
        <v>45413</v>
      </c>
      <c r="B760" s="1" t="s">
        <v>269</v>
      </c>
      <c r="C760" s="4">
        <v>0.16976969472094683</v>
      </c>
      <c r="D760" s="4">
        <v>0.16976969472094683</v>
      </c>
      <c r="E760" s="4">
        <v>324.9901266043085</v>
      </c>
      <c r="F760" s="1" t="s">
        <v>509</v>
      </c>
      <c r="G760" s="1">
        <v>1</v>
      </c>
      <c r="H760" s="1" t="s">
        <v>505</v>
      </c>
      <c r="I7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1.9120577404965347E-3</v>
      </c>
      <c r="J760" s="1" t="str">
        <f>IFERROR(INDEX('consumption_figs'!$C:$C,MATCH(Table2[[#This Row],[item_code]],'consumption_figs'!A:A,0),1),"NA")</f>
        <v>kg/ton</v>
      </c>
      <c r="K760" s="1">
        <f>+SUMIFS(prod!$E:$E,prod!$A:$A,Table2[[#This Row],[date]],prod!$G:$G,Table2[[#This Row],[production_line]],prod!$F:$F,Table2[[#This Row],[output_type]])</f>
        <v>493</v>
      </c>
      <c r="L760">
        <f>+Table2[[#This Row],[cons_qty_base_uom]]/Table2[[#This Row],[Column1]]</f>
        <v>3.4436043553944592E-4</v>
      </c>
    </row>
    <row r="761" spans="1:12" x14ac:dyDescent="0.25">
      <c r="A761" s="2">
        <v>45413</v>
      </c>
      <c r="B761" s="1" t="s">
        <v>284</v>
      </c>
      <c r="C761" s="4">
        <v>2.2239830008444121</v>
      </c>
      <c r="D761" s="4">
        <v>2.2239830008444121</v>
      </c>
      <c r="E761" s="4">
        <v>2626.3015256971667</v>
      </c>
      <c r="F761" s="1" t="s">
        <v>509</v>
      </c>
      <c r="G761" s="1">
        <v>1</v>
      </c>
      <c r="H761" s="1" t="s">
        <v>505</v>
      </c>
      <c r="I7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2.5047956400504705E-2</v>
      </c>
      <c r="J761" s="1" t="str">
        <f>IFERROR(INDEX('consumption_figs'!$C:$C,MATCH(Table2[[#This Row],[item_code]],'consumption_figs'!A:A,0),1),"NA")</f>
        <v>kg/ton</v>
      </c>
      <c r="K761" s="1">
        <f>+SUMIFS(prod!$E:$E,prod!$A:$A,Table2[[#This Row],[date]],prod!$G:$G,Table2[[#This Row],[production_line]],prod!$F:$F,Table2[[#This Row],[output_type]])</f>
        <v>493</v>
      </c>
      <c r="L761">
        <f>+Table2[[#This Row],[cons_qty_base_uom]]/Table2[[#This Row],[Column1]]</f>
        <v>4.5111217055667585E-3</v>
      </c>
    </row>
    <row r="762" spans="1:12" x14ac:dyDescent="0.25">
      <c r="A762" s="2">
        <v>45444</v>
      </c>
      <c r="B762" s="1" t="s">
        <v>546</v>
      </c>
      <c r="C762" s="4">
        <v>16230.030000000006</v>
      </c>
      <c r="D762" s="4">
        <v>16230.030000000006</v>
      </c>
      <c r="E762" s="4">
        <v>105170.59440000003</v>
      </c>
      <c r="F762" s="1" t="s">
        <v>621</v>
      </c>
      <c r="G762" s="1">
        <v>1</v>
      </c>
      <c r="H762" s="1" t="s">
        <v>505</v>
      </c>
      <c r="I7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541.0010000000002</v>
      </c>
      <c r="J762" s="1" t="str">
        <f>IFERROR(INDEX('consumption_figs'!$C:$C,MATCH(Table2[[#This Row],[item_code]],'consumption_figs'!A:A,0),1),"NA")</f>
        <v>NA</v>
      </c>
      <c r="K762" s="1">
        <f>+SUMIFS(prod!$E:$E,prod!$A:$A,Table2[[#This Row],[date]],prod!$G:$G,Table2[[#This Row],[production_line]],prod!$F:$F,Table2[[#This Row],[output_type]])</f>
        <v>0</v>
      </c>
      <c r="L762" t="e">
        <f>+Table2[[#This Row],[cons_qty_base_uom]]/Table2[[#This Row],[Column1]]</f>
        <v>#DIV/0!</v>
      </c>
    </row>
    <row r="763" spans="1:12" x14ac:dyDescent="0.25">
      <c r="A763" s="2">
        <v>45444</v>
      </c>
      <c r="B763" s="1" t="s">
        <v>270</v>
      </c>
      <c r="C763" s="4">
        <v>4</v>
      </c>
      <c r="D763" s="4">
        <v>4</v>
      </c>
      <c r="E763" s="4">
        <v>127.68</v>
      </c>
      <c r="F763" s="1" t="s">
        <v>509</v>
      </c>
      <c r="G763" s="1">
        <v>1</v>
      </c>
      <c r="H763" s="1" t="s">
        <v>505</v>
      </c>
      <c r="I7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0.13333333333333333</v>
      </c>
      <c r="J763" s="1" t="str">
        <f>IFERROR(INDEX('consumption_figs'!$C:$C,MATCH(Table2[[#This Row],[item_code]],'consumption_figs'!A:A,0),1),"NA")</f>
        <v>NA</v>
      </c>
      <c r="K763" s="1">
        <f>+SUMIFS(prod!$E:$E,prod!$A:$A,Table2[[#This Row],[date]],prod!$G:$G,Table2[[#This Row],[production_line]],prod!$F:$F,Table2[[#This Row],[output_type]])</f>
        <v>467</v>
      </c>
      <c r="L763">
        <f>+Table2[[#This Row],[cons_qty_base_uom]]/Table2[[#This Row],[Column1]]</f>
        <v>8.5653104925053538E-3</v>
      </c>
    </row>
    <row r="764" spans="1:12" x14ac:dyDescent="0.25">
      <c r="A764" s="2">
        <v>45444</v>
      </c>
      <c r="B764" s="1" t="s">
        <v>57</v>
      </c>
      <c r="C764" s="4">
        <v>2.7234409662312054</v>
      </c>
      <c r="D764" s="4">
        <v>0</v>
      </c>
      <c r="E764" s="4">
        <v>4766.0216909046094</v>
      </c>
      <c r="F764" s="1" t="s">
        <v>509</v>
      </c>
      <c r="G764" s="1">
        <v>1</v>
      </c>
      <c r="H764" s="1" t="s">
        <v>505</v>
      </c>
      <c r="I7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5.831779370944765E-3</v>
      </c>
      <c r="J764" s="1" t="str">
        <f>IFERROR(INDEX('consumption_figs'!$C:$C,MATCH(Table2[[#This Row],[item_code]],'consumption_figs'!A:A,0),1),"NA")</f>
        <v>pc/heat</v>
      </c>
      <c r="K764" s="1">
        <f>+SUMIFS(prod!$E:$E,prod!$A:$A,Table2[[#This Row],[date]],prod!$G:$G,Table2[[#This Row],[production_line]],prod!$F:$F,Table2[[#This Row],[output_type]])</f>
        <v>467</v>
      </c>
      <c r="L764">
        <f>+Table2[[#This Row],[cons_qty_base_uom]]/Table2[[#This Row],[Column1]]</f>
        <v>5.831779370944765E-3</v>
      </c>
    </row>
    <row r="765" spans="1:12" x14ac:dyDescent="0.25">
      <c r="A765" s="2">
        <v>45444</v>
      </c>
      <c r="B765" s="1" t="s">
        <v>276</v>
      </c>
      <c r="C765" s="4">
        <v>7.6065706186837572</v>
      </c>
      <c r="D765" s="4">
        <v>7.6065706186837572</v>
      </c>
      <c r="E765" s="4">
        <v>163541.26830170077</v>
      </c>
      <c r="F765" s="1" t="s">
        <v>509</v>
      </c>
      <c r="G765" s="1">
        <v>1</v>
      </c>
      <c r="H765" s="1" t="s">
        <v>505</v>
      </c>
      <c r="I7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9.0234295222707026E-2</v>
      </c>
      <c r="J765" s="1" t="str">
        <f>IFERROR(INDEX('consumption_figs'!$C:$C,MATCH(Table2[[#This Row],[item_code]],'consumption_figs'!A:A,0),1),"NA")</f>
        <v>kg/ton</v>
      </c>
      <c r="K765" s="1">
        <f>+SUMIFS(prod!$E:$E,prod!$A:$A,Table2[[#This Row],[date]],prod!$G:$G,Table2[[#This Row],[production_line]],prod!$F:$F,Table2[[#This Row],[output_type]])</f>
        <v>467</v>
      </c>
      <c r="L765">
        <f>+Table2[[#This Row],[cons_qty_base_uom]]/Table2[[#This Row],[Column1]]</f>
        <v>1.628815978304873E-2</v>
      </c>
    </row>
    <row r="766" spans="1:12" x14ac:dyDescent="0.25">
      <c r="A766" s="2">
        <v>45444</v>
      </c>
      <c r="B766" s="1" t="s">
        <v>277</v>
      </c>
      <c r="C766" s="4">
        <v>5.8100073946265711</v>
      </c>
      <c r="D766" s="4">
        <v>5.8100073946265711</v>
      </c>
      <c r="E766" s="4">
        <v>7262.5092432832143</v>
      </c>
      <c r="F766" s="1" t="s">
        <v>509</v>
      </c>
      <c r="G766" s="1">
        <v>1</v>
      </c>
      <c r="H766" s="1" t="s">
        <v>505</v>
      </c>
      <c r="I7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6.8922244829374021E-2</v>
      </c>
      <c r="J766" s="1" t="str">
        <f>IFERROR(INDEX('consumption_figs'!$C:$C,MATCH(Table2[[#This Row],[item_code]],'consumption_figs'!A:A,0),1),"NA")</f>
        <v>kg/ton</v>
      </c>
      <c r="K766" s="1">
        <f>+SUMIFS(prod!$E:$E,prod!$A:$A,Table2[[#This Row],[date]],prod!$G:$G,Table2[[#This Row],[production_line]],prod!$F:$F,Table2[[#This Row],[output_type]])</f>
        <v>467</v>
      </c>
      <c r="L766">
        <f>+Table2[[#This Row],[cons_qty_base_uom]]/Table2[[#This Row],[Column1]]</f>
        <v>1.2441129324682165E-2</v>
      </c>
    </row>
    <row r="767" spans="1:12" x14ac:dyDescent="0.25">
      <c r="A767" s="2">
        <v>45444</v>
      </c>
      <c r="B767" s="1" t="s">
        <v>207</v>
      </c>
      <c r="C767" s="4">
        <v>62.63914222331772</v>
      </c>
      <c r="D767" s="4">
        <v>0</v>
      </c>
      <c r="E767" s="4">
        <v>8769.4799112644814</v>
      </c>
      <c r="F767" s="1" t="s">
        <v>509</v>
      </c>
      <c r="G767" s="1">
        <v>1</v>
      </c>
      <c r="H767" s="1" t="s">
        <v>505</v>
      </c>
      <c r="I7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0.13413092553172959</v>
      </c>
      <c r="J767" s="1" t="str">
        <f>IFERROR(INDEX('consumption_figs'!$C:$C,MATCH(Table2[[#This Row],[item_code]],'consumption_figs'!A:A,0),1),"NA")</f>
        <v>pc/heat</v>
      </c>
      <c r="K767" s="1">
        <f>+SUMIFS(prod!$E:$E,prod!$A:$A,Table2[[#This Row],[date]],prod!$G:$G,Table2[[#This Row],[production_line]],prod!$F:$F,Table2[[#This Row],[output_type]])</f>
        <v>467</v>
      </c>
      <c r="L767">
        <f>+Table2[[#This Row],[cons_qty_base_uom]]/Table2[[#This Row],[Column1]]</f>
        <v>0.13413092553172959</v>
      </c>
    </row>
    <row r="768" spans="1:12" x14ac:dyDescent="0.25">
      <c r="A768" s="2">
        <v>45444</v>
      </c>
      <c r="B768" s="1" t="s">
        <v>206</v>
      </c>
      <c r="C768" s="4">
        <v>47.272727272727273</v>
      </c>
      <c r="D768" s="4">
        <v>18.90909090909091</v>
      </c>
      <c r="E768" s="4">
        <v>17490.909090909092</v>
      </c>
      <c r="F768" s="1" t="s">
        <v>509</v>
      </c>
      <c r="G768" s="1">
        <v>1</v>
      </c>
      <c r="H768" s="1" t="s">
        <v>505</v>
      </c>
      <c r="I7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0.10122639672960872</v>
      </c>
      <c r="J768" s="1" t="str">
        <f>IFERROR(INDEX('consumption_figs'!$C:$C,MATCH(Table2[[#This Row],[item_code]],'consumption_figs'!A:A,0),1),"NA")</f>
        <v>pc/heat</v>
      </c>
      <c r="K768" s="1">
        <f>+SUMIFS(prod!$E:$E,prod!$A:$A,Table2[[#This Row],[date]],prod!$G:$G,Table2[[#This Row],[production_line]],prod!$F:$F,Table2[[#This Row],[output_type]])</f>
        <v>467</v>
      </c>
      <c r="L768">
        <f>+Table2[[#This Row],[cons_qty_base_uom]]/Table2[[#This Row],[Column1]]</f>
        <v>0.10122639672960872</v>
      </c>
    </row>
    <row r="769" spans="1:12" x14ac:dyDescent="0.25">
      <c r="A769" s="2">
        <v>45444</v>
      </c>
      <c r="B769" s="1" t="s">
        <v>291</v>
      </c>
      <c r="C769" s="4">
        <v>2.0227272727272725</v>
      </c>
      <c r="D769" s="4">
        <v>2.0227272727272725</v>
      </c>
      <c r="E769" s="4">
        <v>2690.429545454545</v>
      </c>
      <c r="F769" s="1" t="s">
        <v>509</v>
      </c>
      <c r="G769" s="1">
        <v>1</v>
      </c>
      <c r="H769" s="1" t="s">
        <v>505</v>
      </c>
      <c r="I7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2.3994961597277188E-2</v>
      </c>
      <c r="J769" s="1" t="str">
        <f>IFERROR(INDEX('consumption_figs'!$C:$C,MATCH(Table2[[#This Row],[item_code]],'consumption_figs'!A:A,0),1),"NA")</f>
        <v>kg/ton</v>
      </c>
      <c r="K769" s="1">
        <f>+SUMIFS(prod!$E:$E,prod!$A:$A,Table2[[#This Row],[date]],prod!$G:$G,Table2[[#This Row],[production_line]],prod!$F:$F,Table2[[#This Row],[output_type]])</f>
        <v>467</v>
      </c>
      <c r="L769">
        <f>+Table2[[#This Row],[cons_qty_base_uom]]/Table2[[#This Row],[Column1]]</f>
        <v>4.3313217831419115E-3</v>
      </c>
    </row>
    <row r="770" spans="1:12" x14ac:dyDescent="0.25">
      <c r="A770" s="2">
        <v>45444</v>
      </c>
      <c r="B770" s="1" t="s">
        <v>218</v>
      </c>
      <c r="C770" s="4">
        <v>0.26</v>
      </c>
      <c r="D770" s="4">
        <v>0.26</v>
      </c>
      <c r="E770" s="4">
        <v>268.01319999999998</v>
      </c>
      <c r="F770" s="1" t="s">
        <v>510</v>
      </c>
      <c r="G770" s="1">
        <v>1</v>
      </c>
      <c r="H770" s="1" t="s">
        <v>505</v>
      </c>
      <c r="I7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0.11732851985559567</v>
      </c>
      <c r="J770" s="1" t="str">
        <f>IFERROR(INDEX('consumption_figs'!$C:$C,MATCH(Table2[[#This Row],[item_code]],'consumption_figs'!A:A,0),1),"NA")</f>
        <v>kg/ton</v>
      </c>
      <c r="K770" s="1">
        <f>+SUMIFS(prod!$E:$E,prod!$A:$A,Table2[[#This Row],[date]],prod!$G:$G,Table2[[#This Row],[production_line]],prod!$F:$F,Table2[[#This Row],[output_type]])</f>
        <v>22</v>
      </c>
      <c r="L770">
        <f>+Table2[[#This Row],[cons_qty_base_uom]]/Table2[[#This Row],[Column1]]</f>
        <v>1.1818181818181818E-2</v>
      </c>
    </row>
    <row r="771" spans="1:12" x14ac:dyDescent="0.25">
      <c r="A771" s="2">
        <v>45444</v>
      </c>
      <c r="B771" s="1" t="s">
        <v>289</v>
      </c>
      <c r="C771" s="4">
        <v>28.5</v>
      </c>
      <c r="D771" s="4">
        <v>28.5</v>
      </c>
      <c r="E771" s="4">
        <v>16434.809999999998</v>
      </c>
      <c r="F771" s="1" t="s">
        <v>509</v>
      </c>
      <c r="G771" s="1">
        <v>1</v>
      </c>
      <c r="H771" s="1" t="s">
        <v>505</v>
      </c>
      <c r="I7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0.33808631284253482</v>
      </c>
      <c r="J771" s="1" t="str">
        <f>IFERROR(INDEX('consumption_figs'!$C:$C,MATCH(Table2[[#This Row],[item_code]],'consumption_figs'!A:A,0),1),"NA")</f>
        <v>kg/ton</v>
      </c>
      <c r="K771" s="1">
        <f>+SUMIFS(prod!$E:$E,prod!$A:$A,Table2[[#This Row],[date]],prod!$G:$G,Table2[[#This Row],[production_line]],prod!$F:$F,Table2[[#This Row],[output_type]])</f>
        <v>467</v>
      </c>
      <c r="L771">
        <f>+Table2[[#This Row],[cons_qty_base_uom]]/Table2[[#This Row],[Column1]]</f>
        <v>6.1027837259100645E-2</v>
      </c>
    </row>
    <row r="772" spans="1:12" x14ac:dyDescent="0.25">
      <c r="A772" s="2">
        <v>45444</v>
      </c>
      <c r="B772" s="1" t="s">
        <v>41</v>
      </c>
      <c r="C772" s="4">
        <v>7.48</v>
      </c>
      <c r="D772" s="4">
        <v>1.3464E-2</v>
      </c>
      <c r="E772" s="4">
        <v>74.052000000000007</v>
      </c>
      <c r="F772" s="1" t="s">
        <v>510</v>
      </c>
      <c r="G772" s="1">
        <v>1</v>
      </c>
      <c r="H772" s="1" t="s">
        <v>505</v>
      </c>
      <c r="I77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</v>
      </c>
      <c r="J772" s="1" t="str">
        <f>IFERROR(INDEX('consumption_figs'!$C:$C,MATCH(Table2[[#This Row],[item_code]],'consumption_figs'!A:A,0),1),"NA")</f>
        <v>pc/heat</v>
      </c>
      <c r="K772" s="1">
        <f>+SUMIFS(prod!$E:$E,prod!$A:$A,Table2[[#This Row],[date]],prod!$G:$G,Table2[[#This Row],[production_line]],prod!$F:$F,Table2[[#This Row],[output_type]])</f>
        <v>22</v>
      </c>
      <c r="L772">
        <f>+Table2[[#This Row],[cons_qty_base_uom]]/Table2[[#This Row],[Column1]]</f>
        <v>0.34</v>
      </c>
    </row>
    <row r="773" spans="1:12" x14ac:dyDescent="0.25">
      <c r="A773" s="2">
        <v>45444</v>
      </c>
      <c r="B773" s="1" t="s">
        <v>45</v>
      </c>
      <c r="C773" s="4">
        <v>1.68</v>
      </c>
      <c r="D773" s="4">
        <v>3.0240000000000006E-3</v>
      </c>
      <c r="E773" s="4">
        <v>24.947999999999997</v>
      </c>
      <c r="F773" s="1" t="s">
        <v>510</v>
      </c>
      <c r="G773" s="1">
        <v>1</v>
      </c>
      <c r="H773" s="1" t="s">
        <v>505</v>
      </c>
      <c r="I77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7.6363636363636356E-2</v>
      </c>
      <c r="J773" s="1" t="str">
        <f>IFERROR(INDEX('consumption_figs'!$C:$C,MATCH(Table2[[#This Row],[item_code]],'consumption_figs'!A:A,0),1),"NA")</f>
        <v>pc/heat</v>
      </c>
      <c r="K773" s="1">
        <f>+SUMIFS(prod!$E:$E,prod!$A:$A,Table2[[#This Row],[date]],prod!$G:$G,Table2[[#This Row],[production_line]],prod!$F:$F,Table2[[#This Row],[output_type]])</f>
        <v>22</v>
      </c>
      <c r="L773">
        <f>+Table2[[#This Row],[cons_qty_base_uom]]/Table2[[#This Row],[Column1]]</f>
        <v>7.6363636363636356E-2</v>
      </c>
    </row>
    <row r="774" spans="1:12" x14ac:dyDescent="0.25">
      <c r="A774" s="2">
        <v>45444</v>
      </c>
      <c r="B774" s="1" t="s">
        <v>44</v>
      </c>
      <c r="C774" s="4">
        <v>3.6</v>
      </c>
      <c r="D774" s="4">
        <v>6.4800000000000005E-3</v>
      </c>
      <c r="E774" s="4">
        <v>53.46</v>
      </c>
      <c r="F774" s="1" t="s">
        <v>510</v>
      </c>
      <c r="G774" s="1">
        <v>1</v>
      </c>
      <c r="H774" s="1" t="s">
        <v>505</v>
      </c>
      <c r="I77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0.16363636363636364</v>
      </c>
      <c r="J774" s="1" t="str">
        <f>IFERROR(INDEX('consumption_figs'!$C:$C,MATCH(Table2[[#This Row],[item_code]],'consumption_figs'!A:A,0),1),"NA")</f>
        <v>pc/heat</v>
      </c>
      <c r="K774" s="1">
        <f>+SUMIFS(prod!$E:$E,prod!$A:$A,Table2[[#This Row],[date]],prod!$G:$G,Table2[[#This Row],[production_line]],prod!$F:$F,Table2[[#This Row],[output_type]])</f>
        <v>22</v>
      </c>
      <c r="L774">
        <f>+Table2[[#This Row],[cons_qty_base_uom]]/Table2[[#This Row],[Column1]]</f>
        <v>0.16363636363636364</v>
      </c>
    </row>
    <row r="775" spans="1:12" x14ac:dyDescent="0.25">
      <c r="A775" s="2">
        <v>45444</v>
      </c>
      <c r="B775" s="1" t="s">
        <v>47</v>
      </c>
      <c r="C775" s="4">
        <v>7.96</v>
      </c>
      <c r="D775" s="4">
        <v>1.4327999999999999E-2</v>
      </c>
      <c r="E775" s="4">
        <v>118.206</v>
      </c>
      <c r="F775" s="1" t="s">
        <v>510</v>
      </c>
      <c r="G775" s="1">
        <v>1</v>
      </c>
      <c r="H775" s="1" t="s">
        <v>505</v>
      </c>
      <c r="I77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0.36181818181818182</v>
      </c>
      <c r="J775" s="1" t="str">
        <f>IFERROR(INDEX('consumption_figs'!$C:$C,MATCH(Table2[[#This Row],[item_code]],'consumption_figs'!A:A,0),1),"NA")</f>
        <v>pc/heat</v>
      </c>
      <c r="K775" s="1">
        <f>+SUMIFS(prod!$E:$E,prod!$A:$A,Table2[[#This Row],[date]],prod!$G:$G,Table2[[#This Row],[production_line]],prod!$F:$F,Table2[[#This Row],[output_type]])</f>
        <v>22</v>
      </c>
      <c r="L775">
        <f>+Table2[[#This Row],[cons_qty_base_uom]]/Table2[[#This Row],[Column1]]</f>
        <v>0.36181818181818182</v>
      </c>
    </row>
    <row r="776" spans="1:12" x14ac:dyDescent="0.25">
      <c r="A776" s="2">
        <v>45444</v>
      </c>
      <c r="B776" s="1" t="s">
        <v>46</v>
      </c>
      <c r="C776" s="4">
        <v>5.96</v>
      </c>
      <c r="D776" s="4">
        <v>1.0728E-2</v>
      </c>
      <c r="E776" s="4">
        <v>91.784000000000006</v>
      </c>
      <c r="F776" s="1" t="s">
        <v>510</v>
      </c>
      <c r="G776" s="1">
        <v>1</v>
      </c>
      <c r="H776" s="1" t="s">
        <v>505</v>
      </c>
      <c r="I77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0.27090909090909093</v>
      </c>
      <c r="J776" s="1" t="str">
        <f>IFERROR(INDEX('consumption_figs'!$C:$C,MATCH(Table2[[#This Row],[item_code]],'consumption_figs'!A:A,0),1),"NA")</f>
        <v>pc/heat</v>
      </c>
      <c r="K776" s="1">
        <f>+SUMIFS(prod!$E:$E,prod!$A:$A,Table2[[#This Row],[date]],prod!$G:$G,Table2[[#This Row],[production_line]],prod!$F:$F,Table2[[#This Row],[output_type]])</f>
        <v>22</v>
      </c>
      <c r="L776">
        <f>+Table2[[#This Row],[cons_qty_base_uom]]/Table2[[#This Row],[Column1]]</f>
        <v>0.27090909090909093</v>
      </c>
    </row>
    <row r="777" spans="1:12" x14ac:dyDescent="0.25">
      <c r="A777" s="2">
        <v>45444</v>
      </c>
      <c r="B777" s="1" t="s">
        <v>43</v>
      </c>
      <c r="C777" s="4">
        <v>9.52</v>
      </c>
      <c r="D777" s="4">
        <v>1.7136000000000002E-2</v>
      </c>
      <c r="E777" s="4">
        <v>146.608</v>
      </c>
      <c r="F777" s="1" t="s">
        <v>510</v>
      </c>
      <c r="G777" s="1">
        <v>1</v>
      </c>
      <c r="H777" s="1" t="s">
        <v>505</v>
      </c>
      <c r="I77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0.43272727272727268</v>
      </c>
      <c r="J777" s="1" t="str">
        <f>IFERROR(INDEX('consumption_figs'!$C:$C,MATCH(Table2[[#This Row],[item_code]],'consumption_figs'!A:A,0),1),"NA")</f>
        <v>pc/heat</v>
      </c>
      <c r="K777" s="1">
        <f>+SUMIFS(prod!$E:$E,prod!$A:$A,Table2[[#This Row],[date]],prod!$G:$G,Table2[[#This Row],[production_line]],prod!$F:$F,Table2[[#This Row],[output_type]])</f>
        <v>22</v>
      </c>
      <c r="L777">
        <f>+Table2[[#This Row],[cons_qty_base_uom]]/Table2[[#This Row],[Column1]]</f>
        <v>0.43272727272727268</v>
      </c>
    </row>
    <row r="778" spans="1:12" x14ac:dyDescent="0.25">
      <c r="A778" s="2">
        <v>45444</v>
      </c>
      <c r="B778" s="1" t="s">
        <v>54</v>
      </c>
      <c r="C778" s="4">
        <v>4</v>
      </c>
      <c r="D778" s="4">
        <v>7.0399999999999994E-3</v>
      </c>
      <c r="E778" s="4">
        <v>88.88</v>
      </c>
      <c r="F778" s="1" t="s">
        <v>510</v>
      </c>
      <c r="G778" s="1">
        <v>1</v>
      </c>
      <c r="H778" s="1" t="s">
        <v>505</v>
      </c>
      <c r="I77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0.18181818181818182</v>
      </c>
      <c r="J778" s="1" t="str">
        <f>IFERROR(INDEX('consumption_figs'!$C:$C,MATCH(Table2[[#This Row],[item_code]],'consumption_figs'!A:A,0),1),"NA")</f>
        <v>pc/heat</v>
      </c>
      <c r="K778" s="1">
        <f>+SUMIFS(prod!$E:$E,prod!$A:$A,Table2[[#This Row],[date]],prod!$G:$G,Table2[[#This Row],[production_line]],prod!$F:$F,Table2[[#This Row],[output_type]])</f>
        <v>22</v>
      </c>
      <c r="L778">
        <f>+Table2[[#This Row],[cons_qty_base_uom]]/Table2[[#This Row],[Column1]]</f>
        <v>0.18181818181818182</v>
      </c>
    </row>
    <row r="779" spans="1:12" x14ac:dyDescent="0.25">
      <c r="A779" s="2">
        <v>45444</v>
      </c>
      <c r="B779" s="1" t="s">
        <v>56</v>
      </c>
      <c r="C779" s="4">
        <v>1.04</v>
      </c>
      <c r="D779" s="4">
        <v>0.87671999999999994</v>
      </c>
      <c r="E779" s="4">
        <v>1736.8</v>
      </c>
      <c r="F779" s="1" t="s">
        <v>510</v>
      </c>
      <c r="G779" s="1">
        <v>1</v>
      </c>
      <c r="H779" s="1" t="s">
        <v>505</v>
      </c>
      <c r="I7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4.7272727272727272E-2</v>
      </c>
      <c r="J779" s="1" t="str">
        <f>IFERROR(INDEX('consumption_figs'!$C:$C,MATCH(Table2[[#This Row],[item_code]],'consumption_figs'!A:A,0),1),"NA")</f>
        <v>pc/heat</v>
      </c>
      <c r="K779" s="1">
        <f>+SUMIFS(prod!$E:$E,prod!$A:$A,Table2[[#This Row],[date]],prod!$G:$G,Table2[[#This Row],[production_line]],prod!$F:$F,Table2[[#This Row],[output_type]])</f>
        <v>22</v>
      </c>
      <c r="L779">
        <f>+Table2[[#This Row],[cons_qty_base_uom]]/Table2[[#This Row],[Column1]]</f>
        <v>4.7272727272727272E-2</v>
      </c>
    </row>
    <row r="780" spans="1:12" x14ac:dyDescent="0.25">
      <c r="A780" s="2">
        <v>45444</v>
      </c>
      <c r="B780" s="1" t="s">
        <v>210</v>
      </c>
      <c r="C780" s="4">
        <v>0.48</v>
      </c>
      <c r="D780" s="4">
        <v>4.3680000000000004E-2</v>
      </c>
      <c r="E780" s="4">
        <v>107.61599999999999</v>
      </c>
      <c r="F780" s="1" t="s">
        <v>509</v>
      </c>
      <c r="G780" s="1">
        <v>1</v>
      </c>
      <c r="H780" s="1" t="s">
        <v>505</v>
      </c>
      <c r="I7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1.0278372591006424E-3</v>
      </c>
      <c r="J780" s="1" t="str">
        <f>IFERROR(INDEX('consumption_figs'!$C:$C,MATCH(Table2[[#This Row],[item_code]],'consumption_figs'!A:A,0),1),"NA")</f>
        <v>pc/heat</v>
      </c>
      <c r="K780" s="1">
        <f>+SUMIFS(prod!$E:$E,prod!$A:$A,Table2[[#This Row],[date]],prod!$G:$G,Table2[[#This Row],[production_line]],prod!$F:$F,Table2[[#This Row],[output_type]])</f>
        <v>467</v>
      </c>
      <c r="L780">
        <f>+Table2[[#This Row],[cons_qty_base_uom]]/Table2[[#This Row],[Column1]]</f>
        <v>1.0278372591006424E-3</v>
      </c>
    </row>
    <row r="781" spans="1:12" x14ac:dyDescent="0.25">
      <c r="A781" s="2">
        <v>45444</v>
      </c>
      <c r="B781" s="1" t="s">
        <v>158</v>
      </c>
      <c r="C781" s="4">
        <v>90.831041257367389</v>
      </c>
      <c r="D781" s="4">
        <v>4.1963941060903736</v>
      </c>
      <c r="E781" s="4">
        <v>23606.987622789784</v>
      </c>
      <c r="F781" s="1" t="s">
        <v>509</v>
      </c>
      <c r="G781" s="1">
        <v>1</v>
      </c>
      <c r="H781" s="1" t="s">
        <v>505</v>
      </c>
      <c r="I7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0.19449901768172889</v>
      </c>
      <c r="J781" s="1" t="str">
        <f>IFERROR(INDEX('consumption_figs'!$C:$C,MATCH(Table2[[#This Row],[item_code]],'consumption_figs'!A:A,0),1),"NA")</f>
        <v>pc/heat</v>
      </c>
      <c r="K781" s="1">
        <f>+SUMIFS(prod!$E:$E,prod!$A:$A,Table2[[#This Row],[date]],prod!$G:$G,Table2[[#This Row],[production_line]],prod!$F:$F,Table2[[#This Row],[output_type]])</f>
        <v>467</v>
      </c>
      <c r="L781">
        <f>+Table2[[#This Row],[cons_qty_base_uom]]/Table2[[#This Row],[Column1]]</f>
        <v>0.19449901768172889</v>
      </c>
    </row>
    <row r="782" spans="1:12" x14ac:dyDescent="0.25">
      <c r="A782" s="2">
        <v>45444</v>
      </c>
      <c r="B782" s="1" t="s">
        <v>159</v>
      </c>
      <c r="C782" s="4">
        <v>3.0417827298050137</v>
      </c>
      <c r="D782" s="4">
        <v>8.5930362116991635E-2</v>
      </c>
      <c r="E782" s="4">
        <v>679.8384401114206</v>
      </c>
      <c r="F782" s="1" t="s">
        <v>510</v>
      </c>
      <c r="G782" s="1">
        <v>1</v>
      </c>
      <c r="H782" s="1" t="s">
        <v>505</v>
      </c>
      <c r="I7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0.13826285135477334</v>
      </c>
      <c r="J782" s="1" t="str">
        <f>IFERROR(INDEX('consumption_figs'!$C:$C,MATCH(Table2[[#This Row],[item_code]],'consumption_figs'!A:A,0),1),"NA")</f>
        <v>pc/heat</v>
      </c>
      <c r="K782" s="1">
        <f>+SUMIFS(prod!$E:$E,prod!$A:$A,Table2[[#This Row],[date]],prod!$G:$G,Table2[[#This Row],[production_line]],prod!$F:$F,Table2[[#This Row],[output_type]])</f>
        <v>22</v>
      </c>
      <c r="L782">
        <f>+Table2[[#This Row],[cons_qty_base_uom]]/Table2[[#This Row],[Column1]]</f>
        <v>0.13826285135477334</v>
      </c>
    </row>
    <row r="783" spans="1:12" x14ac:dyDescent="0.25">
      <c r="A783" s="2">
        <v>45444</v>
      </c>
      <c r="B783" s="1" t="s">
        <v>154</v>
      </c>
      <c r="C783" s="4">
        <v>1100.9823182711198</v>
      </c>
      <c r="D783" s="4">
        <v>4.734223968565815E-2</v>
      </c>
      <c r="E783" s="4">
        <v>4183.7328094302547</v>
      </c>
      <c r="F783" s="1" t="s">
        <v>509</v>
      </c>
      <c r="G783" s="1">
        <v>1</v>
      </c>
      <c r="H783" s="1" t="s">
        <v>505</v>
      </c>
      <c r="I7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2.3575638506876224</v>
      </c>
      <c r="J783" s="1" t="str">
        <f>IFERROR(INDEX('consumption_figs'!$C:$C,MATCH(Table2[[#This Row],[item_code]],'consumption_figs'!A:A,0),1),"NA")</f>
        <v>pc/heat</v>
      </c>
      <c r="K783" s="1">
        <f>+SUMIFS(prod!$E:$E,prod!$A:$A,Table2[[#This Row],[date]],prod!$G:$G,Table2[[#This Row],[production_line]],prod!$F:$F,Table2[[#This Row],[output_type]])</f>
        <v>467</v>
      </c>
      <c r="L783">
        <f>+Table2[[#This Row],[cons_qty_base_uom]]/Table2[[#This Row],[Column1]]</f>
        <v>2.3575638506876224</v>
      </c>
    </row>
    <row r="784" spans="1:12" x14ac:dyDescent="0.25">
      <c r="A784" s="2">
        <v>45444</v>
      </c>
      <c r="B784" s="1" t="s">
        <v>155</v>
      </c>
      <c r="C784" s="4">
        <v>52.727272727272727</v>
      </c>
      <c r="D784" s="4">
        <v>1.0123636363636361</v>
      </c>
      <c r="E784" s="4">
        <v>4687.454545454546</v>
      </c>
      <c r="F784" s="1" t="s">
        <v>509</v>
      </c>
      <c r="G784" s="1">
        <v>1</v>
      </c>
      <c r="H784" s="1" t="s">
        <v>505</v>
      </c>
      <c r="I7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0.11290636558302511</v>
      </c>
      <c r="J784" s="1" t="str">
        <f>IFERROR(INDEX('consumption_figs'!$C:$C,MATCH(Table2[[#This Row],[item_code]],'consumption_figs'!A:A,0),1),"NA")</f>
        <v>pc/heat</v>
      </c>
      <c r="K784" s="1">
        <f>+SUMIFS(prod!$E:$E,prod!$A:$A,Table2[[#This Row],[date]],prod!$G:$G,Table2[[#This Row],[production_line]],prod!$F:$F,Table2[[#This Row],[output_type]])</f>
        <v>467</v>
      </c>
      <c r="L784">
        <f>+Table2[[#This Row],[cons_qty_base_uom]]/Table2[[#This Row],[Column1]]</f>
        <v>0.11290636558302511</v>
      </c>
    </row>
    <row r="785" spans="1:12" x14ac:dyDescent="0.25">
      <c r="A785" s="2">
        <v>45444</v>
      </c>
      <c r="B785" s="1" t="s">
        <v>208</v>
      </c>
      <c r="C785" s="4">
        <v>52.727272727272727</v>
      </c>
      <c r="D785" s="4">
        <v>1.3603636363636364</v>
      </c>
      <c r="E785" s="4">
        <v>3411.4545454545455</v>
      </c>
      <c r="F785" s="1" t="s">
        <v>509</v>
      </c>
      <c r="G785" s="1">
        <v>1</v>
      </c>
      <c r="H785" s="1" t="s">
        <v>505</v>
      </c>
      <c r="I7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0.11290636558302511</v>
      </c>
      <c r="J785" s="1" t="str">
        <f>IFERROR(INDEX('consumption_figs'!$C:$C,MATCH(Table2[[#This Row],[item_code]],'consumption_figs'!A:A,0),1),"NA")</f>
        <v>pc/heat</v>
      </c>
      <c r="K785" s="1">
        <f>+SUMIFS(prod!$E:$E,prod!$A:$A,Table2[[#This Row],[date]],prod!$G:$G,Table2[[#This Row],[production_line]],prod!$F:$F,Table2[[#This Row],[output_type]])</f>
        <v>467</v>
      </c>
      <c r="L785">
        <f>+Table2[[#This Row],[cons_qty_base_uom]]/Table2[[#This Row],[Column1]]</f>
        <v>0.11290636558302511</v>
      </c>
    </row>
    <row r="786" spans="1:12" x14ac:dyDescent="0.25">
      <c r="A786" s="2">
        <v>45444</v>
      </c>
      <c r="B786" s="1" t="s">
        <v>156</v>
      </c>
      <c r="C786" s="4">
        <v>53.636363636363633</v>
      </c>
      <c r="D786" s="4">
        <v>3.231590909090909</v>
      </c>
      <c r="E786" s="4">
        <v>11987.727272727272</v>
      </c>
      <c r="F786" s="1" t="s">
        <v>509</v>
      </c>
      <c r="G786" s="1">
        <v>1</v>
      </c>
      <c r="H786" s="1" t="s">
        <v>505</v>
      </c>
      <c r="I7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0.1148530270585945</v>
      </c>
      <c r="J786" s="1" t="str">
        <f>IFERROR(INDEX('consumption_figs'!$C:$C,MATCH(Table2[[#This Row],[item_code]],'consumption_figs'!A:A,0),1),"NA")</f>
        <v>pc/heat</v>
      </c>
      <c r="K786" s="1">
        <f>+SUMIFS(prod!$E:$E,prod!$A:$A,Table2[[#This Row],[date]],prod!$G:$G,Table2[[#This Row],[production_line]],prod!$F:$F,Table2[[#This Row],[output_type]])</f>
        <v>467</v>
      </c>
      <c r="L786">
        <f>+Table2[[#This Row],[cons_qty_base_uom]]/Table2[[#This Row],[Column1]]</f>
        <v>0.1148530270585945</v>
      </c>
    </row>
    <row r="787" spans="1:12" x14ac:dyDescent="0.25">
      <c r="A787" s="2">
        <v>45444</v>
      </c>
      <c r="B787" s="1" t="s">
        <v>157</v>
      </c>
      <c r="C787" s="4">
        <v>52.727272727272727</v>
      </c>
      <c r="D787" s="4">
        <v>2.0004727272727272</v>
      </c>
      <c r="E787" s="4">
        <v>61495.818181818177</v>
      </c>
      <c r="F787" s="1" t="s">
        <v>509</v>
      </c>
      <c r="G787" s="1">
        <v>1</v>
      </c>
      <c r="H787" s="1" t="s">
        <v>505</v>
      </c>
      <c r="I7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0.11290636558302511</v>
      </c>
      <c r="J787" s="1" t="str">
        <f>IFERROR(INDEX('consumption_figs'!$C:$C,MATCH(Table2[[#This Row],[item_code]],'consumption_figs'!A:A,0),1),"NA")</f>
        <v>pc/heat</v>
      </c>
      <c r="K787" s="1">
        <f>+SUMIFS(prod!$E:$E,prod!$A:$A,Table2[[#This Row],[date]],prod!$G:$G,Table2[[#This Row],[production_line]],prod!$F:$F,Table2[[#This Row],[output_type]])</f>
        <v>467</v>
      </c>
      <c r="L787">
        <f>+Table2[[#This Row],[cons_qty_base_uom]]/Table2[[#This Row],[Column1]]</f>
        <v>0.11290636558302511</v>
      </c>
    </row>
    <row r="788" spans="1:12" x14ac:dyDescent="0.25">
      <c r="A788" s="2">
        <v>45444</v>
      </c>
      <c r="B788" s="1" t="s">
        <v>266</v>
      </c>
      <c r="C788" s="4">
        <v>25.947917124538638</v>
      </c>
      <c r="D788" s="4">
        <v>25.947917124538638</v>
      </c>
      <c r="E788" s="4">
        <v>53355.664066503821</v>
      </c>
      <c r="F788" s="1" t="s">
        <v>509</v>
      </c>
      <c r="G788" s="1">
        <v>1</v>
      </c>
      <c r="H788" s="1" t="s">
        <v>505</v>
      </c>
      <c r="I7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0.30781177637119078</v>
      </c>
      <c r="J788" s="1" t="str">
        <f>IFERROR(INDEX('consumption_figs'!$C:$C,MATCH(Table2[[#This Row],[item_code]],'consumption_figs'!A:A,0),1),"NA")</f>
        <v>kg/ton</v>
      </c>
      <c r="K788" s="1">
        <f>+SUMIFS(prod!$E:$E,prod!$A:$A,Table2[[#This Row],[date]],prod!$G:$G,Table2[[#This Row],[production_line]],prod!$F:$F,Table2[[#This Row],[output_type]])</f>
        <v>467</v>
      </c>
      <c r="L788">
        <f>+Table2[[#This Row],[cons_qty_base_uom]]/Table2[[#This Row],[Column1]]</f>
        <v>5.5562991701367533E-2</v>
      </c>
    </row>
    <row r="789" spans="1:12" x14ac:dyDescent="0.25">
      <c r="A789" s="2">
        <v>45444</v>
      </c>
      <c r="B789" s="1" t="s">
        <v>268</v>
      </c>
      <c r="C789" s="4">
        <v>5.2794066632759549</v>
      </c>
      <c r="D789" s="4">
        <v>5.2794066632759549</v>
      </c>
      <c r="E789" s="4">
        <v>8995.1586610228369</v>
      </c>
      <c r="F789" s="1" t="s">
        <v>509</v>
      </c>
      <c r="G789" s="1">
        <v>1</v>
      </c>
      <c r="H789" s="1" t="s">
        <v>505</v>
      </c>
      <c r="I7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6.2627899395904477E-2</v>
      </c>
      <c r="J789" s="1" t="str">
        <f>IFERROR(INDEX('consumption_figs'!$C:$C,MATCH(Table2[[#This Row],[item_code]],'consumption_figs'!A:A,0),1),"NA")</f>
        <v>kg/ton</v>
      </c>
      <c r="K789" s="1">
        <f>+SUMIFS(prod!$E:$E,prod!$A:$A,Table2[[#This Row],[date]],prod!$G:$G,Table2[[#This Row],[production_line]],prod!$F:$F,Table2[[#This Row],[output_type]])</f>
        <v>467</v>
      </c>
      <c r="L789">
        <f>+Table2[[#This Row],[cons_qty_base_uom]]/Table2[[#This Row],[Column1]]</f>
        <v>1.1304939321790053E-2</v>
      </c>
    </row>
    <row r="790" spans="1:12" x14ac:dyDescent="0.25">
      <c r="A790" s="2">
        <v>45444</v>
      </c>
      <c r="B790" s="1" t="s">
        <v>267</v>
      </c>
      <c r="C790" s="4">
        <v>0.45828182840937182</v>
      </c>
      <c r="D790" s="4">
        <v>0.45828182840937182</v>
      </c>
      <c r="E790" s="4">
        <v>2611.9772810192148</v>
      </c>
      <c r="F790" s="1" t="s">
        <v>509</v>
      </c>
      <c r="G790" s="1">
        <v>1</v>
      </c>
      <c r="H790" s="1" t="s">
        <v>505</v>
      </c>
      <c r="I7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5.4364496003389386E-3</v>
      </c>
      <c r="J790" s="1" t="str">
        <f>IFERROR(INDEX('consumption_figs'!$C:$C,MATCH(Table2[[#This Row],[item_code]],'consumption_figs'!A:A,0),1),"NA")</f>
        <v>kg/ton</v>
      </c>
      <c r="K790" s="1">
        <f>+SUMIFS(prod!$E:$E,prod!$A:$A,Table2[[#This Row],[date]],prod!$G:$G,Table2[[#This Row],[production_line]],prod!$F:$F,Table2[[#This Row],[output_type]])</f>
        <v>467</v>
      </c>
      <c r="L790">
        <f>+Table2[[#This Row],[cons_qty_base_uom]]/Table2[[#This Row],[Column1]]</f>
        <v>9.8133153834983259E-4</v>
      </c>
    </row>
    <row r="791" spans="1:12" x14ac:dyDescent="0.25">
      <c r="A791" s="2">
        <v>45444</v>
      </c>
      <c r="B791" s="1" t="s">
        <v>269</v>
      </c>
      <c r="C791" s="4">
        <v>0.50411001125030963</v>
      </c>
      <c r="D791" s="4">
        <v>0.50411001125030963</v>
      </c>
      <c r="E791" s="4">
        <v>965.0177945364677</v>
      </c>
      <c r="F791" s="1" t="s">
        <v>509</v>
      </c>
      <c r="G791" s="1">
        <v>1</v>
      </c>
      <c r="H791" s="1" t="s">
        <v>505</v>
      </c>
      <c r="I7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5.9800945603728393E-3</v>
      </c>
      <c r="J791" s="1" t="str">
        <f>IFERROR(INDEX('consumption_figs'!$C:$C,MATCH(Table2[[#This Row],[item_code]],'consumption_figs'!A:A,0),1),"NA")</f>
        <v>kg/ton</v>
      </c>
      <c r="K791" s="1">
        <f>+SUMIFS(prod!$E:$E,prod!$A:$A,Table2[[#This Row],[date]],prod!$G:$G,Table2[[#This Row],[production_line]],prod!$F:$F,Table2[[#This Row],[output_type]])</f>
        <v>467</v>
      </c>
      <c r="L791">
        <f>+Table2[[#This Row],[cons_qty_base_uom]]/Table2[[#This Row],[Column1]]</f>
        <v>1.0794646921848171E-3</v>
      </c>
    </row>
    <row r="792" spans="1:12" x14ac:dyDescent="0.25">
      <c r="A792" s="2">
        <v>45444</v>
      </c>
      <c r="B792" s="1" t="s">
        <v>284</v>
      </c>
      <c r="C792" s="4">
        <v>2.1080964106831113</v>
      </c>
      <c r="D792" s="4">
        <v>2.1080964106831113</v>
      </c>
      <c r="E792" s="4">
        <v>2489.4510513756863</v>
      </c>
      <c r="F792" s="1" t="s">
        <v>509</v>
      </c>
      <c r="G792" s="1">
        <v>1</v>
      </c>
      <c r="H792" s="1" t="s">
        <v>505</v>
      </c>
      <c r="I7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2.5007668161559124E-2</v>
      </c>
      <c r="J792" s="1" t="str">
        <f>IFERROR(INDEX('consumption_figs'!$C:$C,MATCH(Table2[[#This Row],[item_code]],'consumption_figs'!A:A,0),1),"NA")</f>
        <v>kg/ton</v>
      </c>
      <c r="K792" s="1">
        <f>+SUMIFS(prod!$E:$E,prod!$A:$A,Table2[[#This Row],[date]],prod!$G:$G,Table2[[#This Row],[production_line]],prod!$F:$F,Table2[[#This Row],[output_type]])</f>
        <v>467</v>
      </c>
      <c r="L792">
        <f>+Table2[[#This Row],[cons_qty_base_uom]]/Table2[[#This Row],[Column1]]</f>
        <v>4.5141250764092321E-3</v>
      </c>
    </row>
    <row r="793" spans="1:12" x14ac:dyDescent="0.25">
      <c r="A793" s="2">
        <v>45474</v>
      </c>
      <c r="B793" s="1" t="s">
        <v>546</v>
      </c>
      <c r="C793" s="4">
        <v>17832.890000000014</v>
      </c>
      <c r="D793" s="4">
        <v>17832.890000000014</v>
      </c>
      <c r="E793" s="4">
        <v>115557.12720000008</v>
      </c>
      <c r="F793" s="1" t="s">
        <v>621</v>
      </c>
      <c r="G793" s="1">
        <v>1</v>
      </c>
      <c r="H793" s="1" t="s">
        <v>505</v>
      </c>
      <c r="I7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575.25451612903271</v>
      </c>
      <c r="J793" s="1" t="str">
        <f>IFERROR(INDEX('consumption_figs'!$C:$C,MATCH(Table2[[#This Row],[item_code]],'consumption_figs'!A:A,0),1),"NA")</f>
        <v>NA</v>
      </c>
      <c r="K793" s="1">
        <f>+SUMIFS(prod!$E:$E,prod!$A:$A,Table2[[#This Row],[date]],prod!$G:$G,Table2[[#This Row],[production_line]],prod!$F:$F,Table2[[#This Row],[output_type]])</f>
        <v>0</v>
      </c>
      <c r="L793" t="e">
        <f>+Table2[[#This Row],[cons_qty_base_uom]]/Table2[[#This Row],[Column1]]</f>
        <v>#DIV/0!</v>
      </c>
    </row>
    <row r="794" spans="1:12" x14ac:dyDescent="0.25">
      <c r="A794" s="2">
        <v>45474</v>
      </c>
      <c r="B794" s="1" t="s">
        <v>57</v>
      </c>
      <c r="C794" s="4">
        <v>4.0368323269856017</v>
      </c>
      <c r="D794" s="4">
        <v>0</v>
      </c>
      <c r="E794" s="4">
        <v>7064.4565722248026</v>
      </c>
      <c r="F794" s="1" t="s">
        <v>509</v>
      </c>
      <c r="G794" s="1">
        <v>1</v>
      </c>
      <c r="H794" s="1" t="s">
        <v>505</v>
      </c>
      <c r="I7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7.7631390903569264E-3</v>
      </c>
      <c r="J794" s="1" t="str">
        <f>IFERROR(INDEX('consumption_figs'!$C:$C,MATCH(Table2[[#This Row],[item_code]],'consumption_figs'!A:A,0),1),"NA")</f>
        <v>pc/heat</v>
      </c>
      <c r="K794" s="1">
        <f>+SUMIFS(prod!$E:$E,prod!$A:$A,Table2[[#This Row],[date]],prod!$G:$G,Table2[[#This Row],[production_line]],prod!$F:$F,Table2[[#This Row],[output_type]])</f>
        <v>520</v>
      </c>
      <c r="L794">
        <f>+Table2[[#This Row],[cons_qty_base_uom]]/Table2[[#This Row],[Column1]]</f>
        <v>7.7631390903569264E-3</v>
      </c>
    </row>
    <row r="795" spans="1:12" x14ac:dyDescent="0.25">
      <c r="A795" s="2">
        <v>45474</v>
      </c>
      <c r="B795" s="1" t="s">
        <v>276</v>
      </c>
      <c r="C795" s="4">
        <v>10.550485555039479</v>
      </c>
      <c r="D795" s="4">
        <v>10.550485555039479</v>
      </c>
      <c r="E795" s="4">
        <v>226835.4394333488</v>
      </c>
      <c r="F795" s="1" t="s">
        <v>509</v>
      </c>
      <c r="G795" s="1">
        <v>1</v>
      </c>
      <c r="H795" s="1" t="s">
        <v>505</v>
      </c>
      <c r="I7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0.11194980587459523</v>
      </c>
      <c r="J795" s="1" t="str">
        <f>IFERROR(INDEX('consumption_figs'!$C:$C,MATCH(Table2[[#This Row],[item_code]],'consumption_figs'!A:A,0),1),"NA")</f>
        <v>kg/ton</v>
      </c>
      <c r="K795" s="1">
        <f>+SUMIFS(prod!$E:$E,prod!$A:$A,Table2[[#This Row],[date]],prod!$G:$G,Table2[[#This Row],[production_line]],prod!$F:$F,Table2[[#This Row],[output_type]])</f>
        <v>520</v>
      </c>
      <c r="L795">
        <f>+Table2[[#This Row],[cons_qty_base_uom]]/Table2[[#This Row],[Column1]]</f>
        <v>2.0289395298152844E-2</v>
      </c>
    </row>
    <row r="796" spans="1:12" x14ac:dyDescent="0.25">
      <c r="A796" s="2">
        <v>45474</v>
      </c>
      <c r="B796" s="1" t="s">
        <v>277</v>
      </c>
      <c r="C796" s="4">
        <v>8.522201579191826</v>
      </c>
      <c r="D796" s="4">
        <v>8.522201579191826</v>
      </c>
      <c r="E796" s="4">
        <v>10652.751973989782</v>
      </c>
      <c r="F796" s="1" t="s">
        <v>509</v>
      </c>
      <c r="G796" s="1">
        <v>1</v>
      </c>
      <c r="H796" s="1" t="s">
        <v>505</v>
      </c>
      <c r="I7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9.0427953048946089E-2</v>
      </c>
      <c r="J796" s="1" t="str">
        <f>IFERROR(INDEX('consumption_figs'!$C:$C,MATCH(Table2[[#This Row],[item_code]],'consumption_figs'!A:A,0),1),"NA")</f>
        <v>kg/ton</v>
      </c>
      <c r="K796" s="1">
        <f>+SUMIFS(prod!$E:$E,prod!$A:$A,Table2[[#This Row],[date]],prod!$G:$G,Table2[[#This Row],[production_line]],prod!$F:$F,Table2[[#This Row],[output_type]])</f>
        <v>520</v>
      </c>
      <c r="L796">
        <f>+Table2[[#This Row],[cons_qty_base_uom]]/Table2[[#This Row],[Column1]]</f>
        <v>1.6388849190753511E-2</v>
      </c>
    </row>
    <row r="797" spans="1:12" x14ac:dyDescent="0.25">
      <c r="A797" s="2">
        <v>45474</v>
      </c>
      <c r="B797" s="1" t="s">
        <v>207</v>
      </c>
      <c r="C797" s="4">
        <v>77.148351137947046</v>
      </c>
      <c r="D797" s="4">
        <v>0</v>
      </c>
      <c r="E797" s="4">
        <v>10800.769159312586</v>
      </c>
      <c r="F797" s="1" t="s">
        <v>509</v>
      </c>
      <c r="G797" s="1">
        <v>1</v>
      </c>
      <c r="H797" s="1" t="s">
        <v>505</v>
      </c>
      <c r="I7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0.14836221372682123</v>
      </c>
      <c r="J797" s="1" t="str">
        <f>IFERROR(INDEX('consumption_figs'!$C:$C,MATCH(Table2[[#This Row],[item_code]],'consumption_figs'!A:A,0),1),"NA")</f>
        <v>pc/heat</v>
      </c>
      <c r="K797" s="1">
        <f>+SUMIFS(prod!$E:$E,prod!$A:$A,Table2[[#This Row],[date]],prod!$G:$G,Table2[[#This Row],[production_line]],prod!$F:$F,Table2[[#This Row],[output_type]])</f>
        <v>520</v>
      </c>
      <c r="L797">
        <f>+Table2[[#This Row],[cons_qty_base_uom]]/Table2[[#This Row],[Column1]]</f>
        <v>0.14836221372682123</v>
      </c>
    </row>
    <row r="798" spans="1:12" x14ac:dyDescent="0.25">
      <c r="A798" s="2">
        <v>45474</v>
      </c>
      <c r="B798" s="1" t="s">
        <v>206</v>
      </c>
      <c r="C798" s="4">
        <v>64</v>
      </c>
      <c r="D798" s="4">
        <v>25.599999999999998</v>
      </c>
      <c r="E798" s="4">
        <v>23680</v>
      </c>
      <c r="F798" s="1" t="s">
        <v>509</v>
      </c>
      <c r="G798" s="1">
        <v>1</v>
      </c>
      <c r="H798" s="1" t="s">
        <v>505</v>
      </c>
      <c r="I7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0.12307692307692308</v>
      </c>
      <c r="J798" s="1" t="str">
        <f>IFERROR(INDEX('consumption_figs'!$C:$C,MATCH(Table2[[#This Row],[item_code]],'consumption_figs'!A:A,0),1),"NA")</f>
        <v>pc/heat</v>
      </c>
      <c r="K798" s="1">
        <f>+SUMIFS(prod!$E:$E,prod!$A:$A,Table2[[#This Row],[date]],prod!$G:$G,Table2[[#This Row],[production_line]],prod!$F:$F,Table2[[#This Row],[output_type]])</f>
        <v>520</v>
      </c>
      <c r="L798">
        <f>+Table2[[#This Row],[cons_qty_base_uom]]/Table2[[#This Row],[Column1]]</f>
        <v>0.12307692307692308</v>
      </c>
    </row>
    <row r="799" spans="1:12" x14ac:dyDescent="0.25">
      <c r="A799" s="2">
        <v>45474</v>
      </c>
      <c r="B799" s="1" t="s">
        <v>291</v>
      </c>
      <c r="C799" s="4">
        <v>1.5323943661971824</v>
      </c>
      <c r="D799" s="4">
        <v>1.5323943661971824</v>
      </c>
      <c r="E799" s="4">
        <v>2038.2377464788722</v>
      </c>
      <c r="F799" s="1" t="s">
        <v>509</v>
      </c>
      <c r="G799" s="1">
        <v>1</v>
      </c>
      <c r="H799" s="1" t="s">
        <v>505</v>
      </c>
      <c r="I7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1.6260033808316612E-2</v>
      </c>
      <c r="J799" s="1" t="str">
        <f>IFERROR(INDEX('consumption_figs'!$C:$C,MATCH(Table2[[#This Row],[item_code]],'consumption_figs'!A:A,0),1),"NA")</f>
        <v>kg/ton</v>
      </c>
      <c r="K799" s="1">
        <f>+SUMIFS(prod!$E:$E,prod!$A:$A,Table2[[#This Row],[date]],prod!$G:$G,Table2[[#This Row],[production_line]],prod!$F:$F,Table2[[#This Row],[output_type]])</f>
        <v>520</v>
      </c>
      <c r="L799">
        <f>+Table2[[#This Row],[cons_qty_base_uom]]/Table2[[#This Row],[Column1]]</f>
        <v>2.9469122426868891E-3</v>
      </c>
    </row>
    <row r="800" spans="1:12" x14ac:dyDescent="0.25">
      <c r="A800" s="2">
        <v>45474</v>
      </c>
      <c r="B800" s="1" t="s">
        <v>218</v>
      </c>
      <c r="C800" s="4">
        <v>0.22500000000000001</v>
      </c>
      <c r="D800" s="4">
        <v>0.22500000000000001</v>
      </c>
      <c r="E800" s="4">
        <v>231.93449999999999</v>
      </c>
      <c r="F800" s="1" t="s">
        <v>510</v>
      </c>
      <c r="G800" s="1">
        <v>1</v>
      </c>
      <c r="H800" s="1" t="s">
        <v>505</v>
      </c>
      <c r="I8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7.721345229924502E-2</v>
      </c>
      <c r="J800" s="1" t="str">
        <f>IFERROR(INDEX('consumption_figs'!$C:$C,MATCH(Table2[[#This Row],[item_code]],'consumption_figs'!A:A,0),1),"NA")</f>
        <v>kg/ton</v>
      </c>
      <c r="K800" s="1">
        <f>+SUMIFS(prod!$E:$E,prod!$A:$A,Table2[[#This Row],[date]],prod!$G:$G,Table2[[#This Row],[production_line]],prod!$F:$F,Table2[[#This Row],[output_type]])</f>
        <v>16</v>
      </c>
      <c r="L800">
        <f>+Table2[[#This Row],[cons_qty_base_uom]]/Table2[[#This Row],[Column1]]</f>
        <v>1.40625E-2</v>
      </c>
    </row>
    <row r="801" spans="1:12" x14ac:dyDescent="0.25">
      <c r="A801" s="2">
        <v>45474</v>
      </c>
      <c r="B801" s="1" t="s">
        <v>289</v>
      </c>
      <c r="C801" s="4">
        <v>6.5</v>
      </c>
      <c r="D801" s="4">
        <v>6.5</v>
      </c>
      <c r="E801" s="4">
        <v>3748.29</v>
      </c>
      <c r="F801" s="1" t="s">
        <v>509</v>
      </c>
      <c r="G801" s="1">
        <v>1</v>
      </c>
      <c r="H801" s="1" t="s">
        <v>505</v>
      </c>
      <c r="I8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6.8970639729210664E-2</v>
      </c>
      <c r="J801" s="1" t="str">
        <f>IFERROR(INDEX('consumption_figs'!$C:$C,MATCH(Table2[[#This Row],[item_code]],'consumption_figs'!A:A,0),1),"NA")</f>
        <v>kg/ton</v>
      </c>
      <c r="K801" s="1">
        <f>+SUMIFS(prod!$E:$E,prod!$A:$A,Table2[[#This Row],[date]],prod!$G:$G,Table2[[#This Row],[production_line]],prod!$F:$F,Table2[[#This Row],[output_type]])</f>
        <v>520</v>
      </c>
      <c r="L801">
        <f>+Table2[[#This Row],[cons_qty_base_uom]]/Table2[[#This Row],[Column1]]</f>
        <v>1.2500000000000001E-2</v>
      </c>
    </row>
    <row r="802" spans="1:12" x14ac:dyDescent="0.25">
      <c r="A802" s="2">
        <v>45474</v>
      </c>
      <c r="B802" s="1" t="s">
        <v>41</v>
      </c>
      <c r="C802" s="4">
        <v>7.85</v>
      </c>
      <c r="D802" s="4">
        <v>1.413E-2</v>
      </c>
      <c r="E802" s="4">
        <v>77.715000000000003</v>
      </c>
      <c r="F802" s="1" t="s">
        <v>510</v>
      </c>
      <c r="G802" s="1">
        <v>1</v>
      </c>
      <c r="H802" s="1" t="s">
        <v>505</v>
      </c>
      <c r="I80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0.49062499999999998</v>
      </c>
      <c r="J802" s="1" t="str">
        <f>IFERROR(INDEX('consumption_figs'!$C:$C,MATCH(Table2[[#This Row],[item_code]],'consumption_figs'!A:A,0),1),"NA")</f>
        <v>pc/heat</v>
      </c>
      <c r="K802" s="1">
        <f>+SUMIFS(prod!$E:$E,prod!$A:$A,Table2[[#This Row],[date]],prod!$G:$G,Table2[[#This Row],[production_line]],prod!$F:$F,Table2[[#This Row],[output_type]])</f>
        <v>16</v>
      </c>
      <c r="L802">
        <f>+Table2[[#This Row],[cons_qty_base_uom]]/Table2[[#This Row],[Column1]]</f>
        <v>0.49062499999999998</v>
      </c>
    </row>
    <row r="803" spans="1:12" x14ac:dyDescent="0.25">
      <c r="A803" s="2">
        <v>45474</v>
      </c>
      <c r="B803" s="1" t="s">
        <v>45</v>
      </c>
      <c r="C803" s="4">
        <v>1.575</v>
      </c>
      <c r="D803" s="4">
        <v>2.8349999999999998E-3</v>
      </c>
      <c r="E803" s="4">
        <v>23.388749999999998</v>
      </c>
      <c r="F803" s="1" t="s">
        <v>510</v>
      </c>
      <c r="G803" s="1">
        <v>1</v>
      </c>
      <c r="H803" s="1" t="s">
        <v>505</v>
      </c>
      <c r="I80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9.8437499999999997E-2</v>
      </c>
      <c r="J803" s="1" t="str">
        <f>IFERROR(INDEX('consumption_figs'!$C:$C,MATCH(Table2[[#This Row],[item_code]],'consumption_figs'!A:A,0),1),"NA")</f>
        <v>pc/heat</v>
      </c>
      <c r="K803" s="1">
        <f>+SUMIFS(prod!$E:$E,prod!$A:$A,Table2[[#This Row],[date]],prod!$G:$G,Table2[[#This Row],[production_line]],prod!$F:$F,Table2[[#This Row],[output_type]])</f>
        <v>16</v>
      </c>
      <c r="L803">
        <f>+Table2[[#This Row],[cons_qty_base_uom]]/Table2[[#This Row],[Column1]]</f>
        <v>9.8437499999999997E-2</v>
      </c>
    </row>
    <row r="804" spans="1:12" x14ac:dyDescent="0.25">
      <c r="A804" s="2">
        <v>45474</v>
      </c>
      <c r="B804" s="1" t="s">
        <v>44</v>
      </c>
      <c r="C804" s="4">
        <v>5.7750000000000004</v>
      </c>
      <c r="D804" s="4">
        <v>1.0395E-2</v>
      </c>
      <c r="E804" s="4">
        <v>85.758750000000006</v>
      </c>
      <c r="F804" s="1" t="s">
        <v>510</v>
      </c>
      <c r="G804" s="1">
        <v>1</v>
      </c>
      <c r="H804" s="1" t="s">
        <v>505</v>
      </c>
      <c r="I80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0.36093750000000002</v>
      </c>
      <c r="J804" s="1" t="str">
        <f>IFERROR(INDEX('consumption_figs'!$C:$C,MATCH(Table2[[#This Row],[item_code]],'consumption_figs'!A:A,0),1),"NA")</f>
        <v>pc/heat</v>
      </c>
      <c r="K804" s="1">
        <f>+SUMIFS(prod!$E:$E,prod!$A:$A,Table2[[#This Row],[date]],prod!$G:$G,Table2[[#This Row],[production_line]],prod!$F:$F,Table2[[#This Row],[output_type]])</f>
        <v>16</v>
      </c>
      <c r="L804">
        <f>+Table2[[#This Row],[cons_qty_base_uom]]/Table2[[#This Row],[Column1]]</f>
        <v>0.36093750000000002</v>
      </c>
    </row>
    <row r="805" spans="1:12" x14ac:dyDescent="0.25">
      <c r="A805" s="2">
        <v>45474</v>
      </c>
      <c r="B805" s="1" t="s">
        <v>47</v>
      </c>
      <c r="C805" s="4">
        <v>9.6750000000000007</v>
      </c>
      <c r="D805" s="4">
        <v>1.7415E-2</v>
      </c>
      <c r="E805" s="4">
        <v>143.67375000000001</v>
      </c>
      <c r="F805" s="1" t="s">
        <v>510</v>
      </c>
      <c r="G805" s="1">
        <v>1</v>
      </c>
      <c r="H805" s="1" t="s">
        <v>505</v>
      </c>
      <c r="I80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0.60468750000000004</v>
      </c>
      <c r="J805" s="1" t="str">
        <f>IFERROR(INDEX('consumption_figs'!$C:$C,MATCH(Table2[[#This Row],[item_code]],'consumption_figs'!A:A,0),1),"NA")</f>
        <v>pc/heat</v>
      </c>
      <c r="K805" s="1">
        <f>+SUMIFS(prod!$E:$E,prod!$A:$A,Table2[[#This Row],[date]],prod!$G:$G,Table2[[#This Row],[production_line]],prod!$F:$F,Table2[[#This Row],[output_type]])</f>
        <v>16</v>
      </c>
      <c r="L805">
        <f>+Table2[[#This Row],[cons_qty_base_uom]]/Table2[[#This Row],[Column1]]</f>
        <v>0.60468750000000004</v>
      </c>
    </row>
    <row r="806" spans="1:12" x14ac:dyDescent="0.25">
      <c r="A806" s="2">
        <v>45474</v>
      </c>
      <c r="B806" s="1" t="s">
        <v>46</v>
      </c>
      <c r="C806" s="4">
        <v>5.3</v>
      </c>
      <c r="D806" s="4">
        <v>9.5400000000000016E-3</v>
      </c>
      <c r="E806" s="4">
        <v>81.62</v>
      </c>
      <c r="F806" s="1" t="s">
        <v>510</v>
      </c>
      <c r="G806" s="1">
        <v>1</v>
      </c>
      <c r="H806" s="1" t="s">
        <v>505</v>
      </c>
      <c r="I80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0.33124999999999999</v>
      </c>
      <c r="J806" s="1" t="str">
        <f>IFERROR(INDEX('consumption_figs'!$C:$C,MATCH(Table2[[#This Row],[item_code]],'consumption_figs'!A:A,0),1),"NA")</f>
        <v>pc/heat</v>
      </c>
      <c r="K806" s="1">
        <f>+SUMIFS(prod!$E:$E,prod!$A:$A,Table2[[#This Row],[date]],prod!$G:$G,Table2[[#This Row],[production_line]],prod!$F:$F,Table2[[#This Row],[output_type]])</f>
        <v>16</v>
      </c>
      <c r="L806">
        <f>+Table2[[#This Row],[cons_qty_base_uom]]/Table2[[#This Row],[Column1]]</f>
        <v>0.33124999999999999</v>
      </c>
    </row>
    <row r="807" spans="1:12" x14ac:dyDescent="0.25">
      <c r="A807" s="2">
        <v>45474</v>
      </c>
      <c r="B807" s="1" t="s">
        <v>43</v>
      </c>
      <c r="C807" s="4">
        <v>9.4749999999999996</v>
      </c>
      <c r="D807" s="4">
        <v>1.7055000000000001E-2</v>
      </c>
      <c r="E807" s="4">
        <v>145.91499999999999</v>
      </c>
      <c r="F807" s="1" t="s">
        <v>510</v>
      </c>
      <c r="G807" s="1">
        <v>1</v>
      </c>
      <c r="H807" s="1" t="s">
        <v>505</v>
      </c>
      <c r="I80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0.59218749999999998</v>
      </c>
      <c r="J807" s="1" t="str">
        <f>IFERROR(INDEX('consumption_figs'!$C:$C,MATCH(Table2[[#This Row],[item_code]],'consumption_figs'!A:A,0),1),"NA")</f>
        <v>pc/heat</v>
      </c>
      <c r="K807" s="1">
        <f>+SUMIFS(prod!$E:$E,prod!$A:$A,Table2[[#This Row],[date]],prod!$G:$G,Table2[[#This Row],[production_line]],prod!$F:$F,Table2[[#This Row],[output_type]])</f>
        <v>16</v>
      </c>
      <c r="L807">
        <f>+Table2[[#This Row],[cons_qty_base_uom]]/Table2[[#This Row],[Column1]]</f>
        <v>0.59218749999999998</v>
      </c>
    </row>
    <row r="808" spans="1:12" x14ac:dyDescent="0.25">
      <c r="A808" s="2">
        <v>45474</v>
      </c>
      <c r="B808" s="1" t="s">
        <v>54</v>
      </c>
      <c r="C808" s="4">
        <v>5</v>
      </c>
      <c r="D808" s="4">
        <v>8.7999999999999988E-3</v>
      </c>
      <c r="E808" s="4">
        <v>111.1</v>
      </c>
      <c r="F808" s="1" t="s">
        <v>510</v>
      </c>
      <c r="G808" s="1">
        <v>1</v>
      </c>
      <c r="H808" s="1" t="s">
        <v>505</v>
      </c>
      <c r="I80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0.3125</v>
      </c>
      <c r="J808" s="1" t="str">
        <f>IFERROR(INDEX('consumption_figs'!$C:$C,MATCH(Table2[[#This Row],[item_code]],'consumption_figs'!A:A,0),1),"NA")</f>
        <v>pc/heat</v>
      </c>
      <c r="K808" s="1">
        <f>+SUMIFS(prod!$E:$E,prod!$A:$A,Table2[[#This Row],[date]],prod!$G:$G,Table2[[#This Row],[production_line]],prod!$F:$F,Table2[[#This Row],[output_type]])</f>
        <v>16</v>
      </c>
      <c r="L808">
        <f>+Table2[[#This Row],[cons_qty_base_uom]]/Table2[[#This Row],[Column1]]</f>
        <v>0.3125</v>
      </c>
    </row>
    <row r="809" spans="1:12" x14ac:dyDescent="0.25">
      <c r="A809" s="2">
        <v>45474</v>
      </c>
      <c r="B809" s="1" t="s">
        <v>56</v>
      </c>
      <c r="C809" s="4">
        <v>0.92500000000000004</v>
      </c>
      <c r="D809" s="4">
        <v>0.779775</v>
      </c>
      <c r="E809" s="4">
        <v>1544.75</v>
      </c>
      <c r="F809" s="1" t="s">
        <v>510</v>
      </c>
      <c r="G809" s="1">
        <v>1</v>
      </c>
      <c r="H809" s="1" t="s">
        <v>505</v>
      </c>
      <c r="I8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5.7812500000000003E-2</v>
      </c>
      <c r="J809" s="1" t="str">
        <f>IFERROR(INDEX('consumption_figs'!$C:$C,MATCH(Table2[[#This Row],[item_code]],'consumption_figs'!A:A,0),1),"NA")</f>
        <v>pc/heat</v>
      </c>
      <c r="K809" s="1">
        <f>+SUMIFS(prod!$E:$E,prod!$A:$A,Table2[[#This Row],[date]],prod!$G:$G,Table2[[#This Row],[production_line]],prod!$F:$F,Table2[[#This Row],[output_type]])</f>
        <v>16</v>
      </c>
      <c r="L809">
        <f>+Table2[[#This Row],[cons_qty_base_uom]]/Table2[[#This Row],[Column1]]</f>
        <v>5.7812500000000003E-2</v>
      </c>
    </row>
    <row r="810" spans="1:12" x14ac:dyDescent="0.25">
      <c r="A810" s="2">
        <v>45474</v>
      </c>
      <c r="B810" s="1" t="s">
        <v>210</v>
      </c>
      <c r="C810" s="4">
        <v>0.1</v>
      </c>
      <c r="D810" s="4">
        <v>9.1000000000000004E-3</v>
      </c>
      <c r="E810" s="4">
        <v>22.42</v>
      </c>
      <c r="F810" s="1" t="s">
        <v>509</v>
      </c>
      <c r="G810" s="1">
        <v>1</v>
      </c>
      <c r="H810" s="1" t="s">
        <v>505</v>
      </c>
      <c r="I8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1.9230769230769231E-4</v>
      </c>
      <c r="J810" s="1" t="str">
        <f>IFERROR(INDEX('consumption_figs'!$C:$C,MATCH(Table2[[#This Row],[item_code]],'consumption_figs'!A:A,0),1),"NA")</f>
        <v>pc/heat</v>
      </c>
      <c r="K810" s="1">
        <f>+SUMIFS(prod!$E:$E,prod!$A:$A,Table2[[#This Row],[date]],prod!$G:$G,Table2[[#This Row],[production_line]],prod!$F:$F,Table2[[#This Row],[output_type]])</f>
        <v>520</v>
      </c>
      <c r="L810">
        <f>+Table2[[#This Row],[cons_qty_base_uom]]/Table2[[#This Row],[Column1]]</f>
        <v>1.9230769230769231E-4</v>
      </c>
    </row>
    <row r="811" spans="1:12" x14ac:dyDescent="0.25">
      <c r="A811" s="2">
        <v>45474</v>
      </c>
      <c r="B811" s="1" t="s">
        <v>158</v>
      </c>
      <c r="C811" s="4">
        <v>84.258101045296158</v>
      </c>
      <c r="D811" s="4">
        <v>3.8927242682926835</v>
      </c>
      <c r="E811" s="4">
        <v>21898.680461672469</v>
      </c>
      <c r="F811" s="1" t="s">
        <v>509</v>
      </c>
      <c r="G811" s="1">
        <v>1</v>
      </c>
      <c r="H811" s="1" t="s">
        <v>505</v>
      </c>
      <c r="I8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0.16203480970249262</v>
      </c>
      <c r="J811" s="1" t="str">
        <f>IFERROR(INDEX('consumption_figs'!$C:$C,MATCH(Table2[[#This Row],[item_code]],'consumption_figs'!A:A,0),1),"NA")</f>
        <v>pc/heat</v>
      </c>
      <c r="K811" s="1">
        <f>+SUMIFS(prod!$E:$E,prod!$A:$A,Table2[[#This Row],[date]],prod!$G:$G,Table2[[#This Row],[production_line]],prod!$F:$F,Table2[[#This Row],[output_type]])</f>
        <v>520</v>
      </c>
      <c r="L811">
        <f>+Table2[[#This Row],[cons_qty_base_uom]]/Table2[[#This Row],[Column1]]</f>
        <v>0.16203480970249262</v>
      </c>
    </row>
    <row r="812" spans="1:12" x14ac:dyDescent="0.25">
      <c r="A812" s="2">
        <v>45474</v>
      </c>
      <c r="B812" s="1" t="s">
        <v>159</v>
      </c>
      <c r="C812" s="4">
        <v>0.85</v>
      </c>
      <c r="D812" s="4">
        <v>2.4012499999999999E-2</v>
      </c>
      <c r="E812" s="4">
        <v>189.97499999999999</v>
      </c>
      <c r="F812" s="1" t="s">
        <v>510</v>
      </c>
      <c r="G812" s="1">
        <v>1</v>
      </c>
      <c r="H812" s="1" t="s">
        <v>505</v>
      </c>
      <c r="I8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5.3124999999999999E-2</v>
      </c>
      <c r="J812" s="1" t="str">
        <f>IFERROR(INDEX('consumption_figs'!$C:$C,MATCH(Table2[[#This Row],[item_code]],'consumption_figs'!A:A,0),1),"NA")</f>
        <v>pc/heat</v>
      </c>
      <c r="K812" s="1">
        <f>+SUMIFS(prod!$E:$E,prod!$A:$A,Table2[[#This Row],[date]],prod!$G:$G,Table2[[#This Row],[production_line]],prod!$F:$F,Table2[[#This Row],[output_type]])</f>
        <v>16</v>
      </c>
      <c r="L812">
        <f>+Table2[[#This Row],[cons_qty_base_uom]]/Table2[[#This Row],[Column1]]</f>
        <v>5.3124999999999999E-2</v>
      </c>
    </row>
    <row r="813" spans="1:12" x14ac:dyDescent="0.25">
      <c r="A813" s="2">
        <v>45474</v>
      </c>
      <c r="B813" s="1" t="s">
        <v>155</v>
      </c>
      <c r="C813" s="4">
        <v>62.197183098591552</v>
      </c>
      <c r="D813" s="4">
        <v>1.1941859154929577</v>
      </c>
      <c r="E813" s="4">
        <v>5529.3295774647895</v>
      </c>
      <c r="F813" s="1" t="s">
        <v>509</v>
      </c>
      <c r="G813" s="1">
        <v>1</v>
      </c>
      <c r="H813" s="1" t="s">
        <v>505</v>
      </c>
      <c r="I8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0.11960996749729144</v>
      </c>
      <c r="J813" s="1" t="str">
        <f>IFERROR(INDEX('consumption_figs'!$C:$C,MATCH(Table2[[#This Row],[item_code]],'consumption_figs'!A:A,0),1),"NA")</f>
        <v>pc/heat</v>
      </c>
      <c r="K813" s="1">
        <f>+SUMIFS(prod!$E:$E,prod!$A:$A,Table2[[#This Row],[date]],prod!$G:$G,Table2[[#This Row],[production_line]],prod!$F:$F,Table2[[#This Row],[output_type]])</f>
        <v>520</v>
      </c>
      <c r="L813">
        <f>+Table2[[#This Row],[cons_qty_base_uom]]/Table2[[#This Row],[Column1]]</f>
        <v>0.11960996749729144</v>
      </c>
    </row>
    <row r="814" spans="1:12" x14ac:dyDescent="0.25">
      <c r="A814" s="2">
        <v>45474</v>
      </c>
      <c r="B814" s="1" t="s">
        <v>208</v>
      </c>
      <c r="C814" s="4">
        <v>62.197183098591552</v>
      </c>
      <c r="D814" s="4">
        <v>1.6046873239436619</v>
      </c>
      <c r="E814" s="4">
        <v>4024.1577464788734</v>
      </c>
      <c r="F814" s="1" t="s">
        <v>509</v>
      </c>
      <c r="G814" s="1">
        <v>1</v>
      </c>
      <c r="H814" s="1" t="s">
        <v>505</v>
      </c>
      <c r="I8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0.11960996749729144</v>
      </c>
      <c r="J814" s="1" t="str">
        <f>IFERROR(INDEX('consumption_figs'!$C:$C,MATCH(Table2[[#This Row],[item_code]],'consumption_figs'!A:A,0),1),"NA")</f>
        <v>pc/heat</v>
      </c>
      <c r="K814" s="1">
        <f>+SUMIFS(prod!$E:$E,prod!$A:$A,Table2[[#This Row],[date]],prod!$G:$G,Table2[[#This Row],[production_line]],prod!$F:$F,Table2[[#This Row],[output_type]])</f>
        <v>520</v>
      </c>
      <c r="L814">
        <f>+Table2[[#This Row],[cons_qty_base_uom]]/Table2[[#This Row],[Column1]]</f>
        <v>0.11960996749729144</v>
      </c>
    </row>
    <row r="815" spans="1:12" x14ac:dyDescent="0.25">
      <c r="A815" s="2">
        <v>45474</v>
      </c>
      <c r="B815" s="1" t="s">
        <v>156</v>
      </c>
      <c r="C815" s="4">
        <v>63.098591549295776</v>
      </c>
      <c r="D815" s="4">
        <v>3.8016901408450705</v>
      </c>
      <c r="E815" s="4">
        <v>14102.535211267606</v>
      </c>
      <c r="F815" s="1" t="s">
        <v>509</v>
      </c>
      <c r="G815" s="1">
        <v>1</v>
      </c>
      <c r="H815" s="1" t="s">
        <v>505</v>
      </c>
      <c r="I8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0.12134344528710726</v>
      </c>
      <c r="J815" s="1" t="str">
        <f>IFERROR(INDEX('consumption_figs'!$C:$C,MATCH(Table2[[#This Row],[item_code]],'consumption_figs'!A:A,0),1),"NA")</f>
        <v>pc/heat</v>
      </c>
      <c r="K815" s="1">
        <f>+SUMIFS(prod!$E:$E,prod!$A:$A,Table2[[#This Row],[date]],prod!$G:$G,Table2[[#This Row],[production_line]],prod!$F:$F,Table2[[#This Row],[output_type]])</f>
        <v>520</v>
      </c>
      <c r="L815">
        <f>+Table2[[#This Row],[cons_qty_base_uom]]/Table2[[#This Row],[Column1]]</f>
        <v>0.12134344528710726</v>
      </c>
    </row>
    <row r="816" spans="1:12" x14ac:dyDescent="0.25">
      <c r="A816" s="2">
        <v>45474</v>
      </c>
      <c r="B816" s="1" t="s">
        <v>157</v>
      </c>
      <c r="C816" s="4">
        <v>64</v>
      </c>
      <c r="D816" s="4">
        <v>2.4281599999999997</v>
      </c>
      <c r="E816" s="4">
        <v>74643.199999999997</v>
      </c>
      <c r="F816" s="1" t="s">
        <v>509</v>
      </c>
      <c r="G816" s="1">
        <v>1</v>
      </c>
      <c r="H816" s="1" t="s">
        <v>505</v>
      </c>
      <c r="I8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0.12307692307692308</v>
      </c>
      <c r="J816" s="1" t="str">
        <f>IFERROR(INDEX('consumption_figs'!$C:$C,MATCH(Table2[[#This Row],[item_code]],'consumption_figs'!A:A,0),1),"NA")</f>
        <v>pc/heat</v>
      </c>
      <c r="K816" s="1">
        <f>+SUMIFS(prod!$E:$E,prod!$A:$A,Table2[[#This Row],[date]],prod!$G:$G,Table2[[#This Row],[production_line]],prod!$F:$F,Table2[[#This Row],[output_type]])</f>
        <v>520</v>
      </c>
      <c r="L816">
        <f>+Table2[[#This Row],[cons_qty_base_uom]]/Table2[[#This Row],[Column1]]</f>
        <v>0.12307692307692308</v>
      </c>
    </row>
    <row r="817" spans="1:12" x14ac:dyDescent="0.25">
      <c r="A817" s="2">
        <v>45474</v>
      </c>
      <c r="B817" s="1" t="s">
        <v>266</v>
      </c>
      <c r="C817" s="4">
        <v>25.554761273593364</v>
      </c>
      <c r="D817" s="4">
        <v>25.554761273593364</v>
      </c>
      <c r="E817" s="4">
        <v>52547.2334164391</v>
      </c>
      <c r="F817" s="1" t="s">
        <v>509</v>
      </c>
      <c r="G817" s="1">
        <v>1</v>
      </c>
      <c r="H817" s="1" t="s">
        <v>505</v>
      </c>
      <c r="I8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0.27115818971799882</v>
      </c>
      <c r="J817" s="1" t="str">
        <f>IFERROR(INDEX('consumption_figs'!$C:$C,MATCH(Table2[[#This Row],[item_code]],'consumption_figs'!A:A,0),1),"NA")</f>
        <v>kg/ton</v>
      </c>
      <c r="K817" s="1">
        <f>+SUMIFS(prod!$E:$E,prod!$A:$A,Table2[[#This Row],[date]],prod!$G:$G,Table2[[#This Row],[production_line]],prod!$F:$F,Table2[[#This Row],[output_type]])</f>
        <v>520</v>
      </c>
      <c r="L817">
        <f>+Table2[[#This Row],[cons_qty_base_uom]]/Table2[[#This Row],[Column1]]</f>
        <v>4.9143771679987236E-2</v>
      </c>
    </row>
    <row r="818" spans="1:12" x14ac:dyDescent="0.25">
      <c r="A818" s="2">
        <v>45474</v>
      </c>
      <c r="B818" s="1" t="s">
        <v>268</v>
      </c>
      <c r="C818" s="4">
        <v>7.2935846872449837</v>
      </c>
      <c r="D818" s="4">
        <v>7.2935846872449837</v>
      </c>
      <c r="E818" s="4">
        <v>12426.955461821748</v>
      </c>
      <c r="F818" s="1" t="s">
        <v>509</v>
      </c>
      <c r="G818" s="1">
        <v>1</v>
      </c>
      <c r="H818" s="1" t="s">
        <v>505</v>
      </c>
      <c r="I8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7.7391261815147896E-2</v>
      </c>
      <c r="J818" s="1" t="str">
        <f>IFERROR(INDEX('consumption_figs'!$C:$C,MATCH(Table2[[#This Row],[item_code]],'consumption_figs'!A:A,0),1),"NA")</f>
        <v>kg/ton</v>
      </c>
      <c r="K818" s="1">
        <f>+SUMIFS(prod!$E:$E,prod!$A:$A,Table2[[#This Row],[date]],prod!$G:$G,Table2[[#This Row],[production_line]],prod!$F:$F,Table2[[#This Row],[output_type]])</f>
        <v>520</v>
      </c>
      <c r="L818">
        <f>+Table2[[#This Row],[cons_qty_base_uom]]/Table2[[#This Row],[Column1]]</f>
        <v>1.4026124398548046E-2</v>
      </c>
    </row>
    <row r="819" spans="1:12" x14ac:dyDescent="0.25">
      <c r="A819" s="2">
        <v>45474</v>
      </c>
      <c r="B819" s="1" t="s">
        <v>267</v>
      </c>
      <c r="C819" s="4">
        <v>0.45358113726647792</v>
      </c>
      <c r="D819" s="4">
        <v>0.45358113726647792</v>
      </c>
      <c r="E819" s="4">
        <v>2585.1856918502908</v>
      </c>
      <c r="F819" s="1" t="s">
        <v>509</v>
      </c>
      <c r="G819" s="1">
        <v>1</v>
      </c>
      <c r="H819" s="1" t="s">
        <v>505</v>
      </c>
      <c r="I8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4.8128894163649068E-3</v>
      </c>
      <c r="J819" s="1" t="str">
        <f>IFERROR(INDEX('consumption_figs'!$C:$C,MATCH(Table2[[#This Row],[item_code]],'consumption_figs'!A:A,0),1),"NA")</f>
        <v>kg/ton</v>
      </c>
      <c r="K819" s="1">
        <f>+SUMIFS(prod!$E:$E,prod!$A:$A,Table2[[#This Row],[date]],prod!$G:$G,Table2[[#This Row],[production_line]],prod!$F:$F,Table2[[#This Row],[output_type]])</f>
        <v>520</v>
      </c>
      <c r="L819">
        <f>+Table2[[#This Row],[cons_qty_base_uom]]/Table2[[#This Row],[Column1]]</f>
        <v>8.7227141782014988E-4</v>
      </c>
    </row>
    <row r="820" spans="1:12" x14ac:dyDescent="0.25">
      <c r="A820" s="2">
        <v>45474</v>
      </c>
      <c r="B820" s="1" t="s">
        <v>269</v>
      </c>
      <c r="C820" s="4">
        <v>0.22679056863323896</v>
      </c>
      <c r="D820" s="4">
        <v>0.22679056863323896</v>
      </c>
      <c r="E820" s="4">
        <v>434.14518553460931</v>
      </c>
      <c r="F820" s="1" t="s">
        <v>509</v>
      </c>
      <c r="G820" s="1">
        <v>1</v>
      </c>
      <c r="H820" s="1" t="s">
        <v>505</v>
      </c>
      <c r="I8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2.4064447081824534E-3</v>
      </c>
      <c r="J820" s="1" t="str">
        <f>IFERROR(INDEX('consumption_figs'!$C:$C,MATCH(Table2[[#This Row],[item_code]],'consumption_figs'!A:A,0),1),"NA")</f>
        <v>kg/ton</v>
      </c>
      <c r="K820" s="1">
        <f>+SUMIFS(prod!$E:$E,prod!$A:$A,Table2[[#This Row],[date]],prod!$G:$G,Table2[[#This Row],[production_line]],prod!$F:$F,Table2[[#This Row],[output_type]])</f>
        <v>520</v>
      </c>
      <c r="L820">
        <f>+Table2[[#This Row],[cons_qty_base_uom]]/Table2[[#This Row],[Column1]]</f>
        <v>4.3613570891007494E-4</v>
      </c>
    </row>
    <row r="821" spans="1:12" x14ac:dyDescent="0.25">
      <c r="A821" s="2">
        <v>45474</v>
      </c>
      <c r="B821" s="1" t="s">
        <v>284</v>
      </c>
      <c r="C821" s="4">
        <v>2.7396300690895266</v>
      </c>
      <c r="D821" s="4">
        <v>2.7396300690895266</v>
      </c>
      <c r="E821" s="4">
        <v>3235.2291485878222</v>
      </c>
      <c r="F821" s="1" t="s">
        <v>509</v>
      </c>
      <c r="G821" s="1">
        <v>1</v>
      </c>
      <c r="H821" s="1" t="s">
        <v>505</v>
      </c>
      <c r="I8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2.9069852074844034E-2</v>
      </c>
      <c r="J821" s="1" t="str">
        <f>IFERROR(INDEX('consumption_figs'!$C:$C,MATCH(Table2[[#This Row],[item_code]],'consumption_figs'!A:A,0),1),"NA")</f>
        <v>kg/ton</v>
      </c>
      <c r="K821" s="1">
        <f>+SUMIFS(prod!$E:$E,prod!$A:$A,Table2[[#This Row],[date]],prod!$G:$G,Table2[[#This Row],[production_line]],prod!$F:$F,Table2[[#This Row],[output_type]])</f>
        <v>520</v>
      </c>
      <c r="L821">
        <f>+Table2[[#This Row],[cons_qty_base_uom]]/Table2[[#This Row],[Column1]]</f>
        <v>5.2685193636337049E-3</v>
      </c>
    </row>
    <row r="822" spans="1:12" x14ac:dyDescent="0.25">
      <c r="A822" s="2">
        <v>45505</v>
      </c>
      <c r="B822" s="1" t="s">
        <v>546</v>
      </c>
      <c r="C822" s="4">
        <v>16922.040000000055</v>
      </c>
      <c r="D822" s="4">
        <v>16922.040000000055</v>
      </c>
      <c r="E822" s="4">
        <v>109654.81920000035</v>
      </c>
      <c r="F822" s="1" t="s">
        <v>621</v>
      </c>
      <c r="G822" s="1">
        <v>1</v>
      </c>
      <c r="H822" s="1" t="s">
        <v>505</v>
      </c>
      <c r="I8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545.87225806451795</v>
      </c>
      <c r="J822" s="1" t="str">
        <f>IFERROR(INDEX('consumption_figs'!$C:$C,MATCH(Table2[[#This Row],[item_code]],'consumption_figs'!A:A,0),1),"NA")</f>
        <v>NA</v>
      </c>
      <c r="K822" s="1">
        <f>+SUMIFS(prod!$E:$E,prod!$A:$A,Table2[[#This Row],[date]],prod!$G:$G,Table2[[#This Row],[production_line]],prod!$F:$F,Table2[[#This Row],[output_type]])</f>
        <v>0</v>
      </c>
      <c r="L822" t="e">
        <f>+Table2[[#This Row],[cons_qty_base_uom]]/Table2[[#This Row],[Column1]]</f>
        <v>#DIV/0!</v>
      </c>
    </row>
    <row r="823" spans="1:12" x14ac:dyDescent="0.25">
      <c r="A823" s="2">
        <v>45505</v>
      </c>
      <c r="B823" s="1" t="s">
        <v>270</v>
      </c>
      <c r="C823" s="4">
        <v>31.06</v>
      </c>
      <c r="D823" s="4">
        <v>31.06</v>
      </c>
      <c r="E823" s="4">
        <v>991.43520000000001</v>
      </c>
      <c r="F823" s="1" t="s">
        <v>509</v>
      </c>
      <c r="G823" s="1">
        <v>1</v>
      </c>
      <c r="H823" s="1" t="s">
        <v>505</v>
      </c>
      <c r="I8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1.0019354838709678</v>
      </c>
      <c r="J823" s="1" t="str">
        <f>IFERROR(INDEX('consumption_figs'!$C:$C,MATCH(Table2[[#This Row],[item_code]],'consumption_figs'!A:A,0),1),"NA")</f>
        <v>NA</v>
      </c>
      <c r="K823" s="1">
        <f>+SUMIFS(prod!$E:$E,prod!$A:$A,Table2[[#This Row],[date]],prod!$G:$G,Table2[[#This Row],[production_line]],prod!$F:$F,Table2[[#This Row],[output_type]])</f>
        <v>466</v>
      </c>
      <c r="L823">
        <f>+Table2[[#This Row],[cons_qty_base_uom]]/Table2[[#This Row],[Column1]]</f>
        <v>6.665236051502145E-2</v>
      </c>
    </row>
    <row r="824" spans="1:12" x14ac:dyDescent="0.25">
      <c r="A824" s="2">
        <v>45505</v>
      </c>
      <c r="B824" s="1" t="s">
        <v>57</v>
      </c>
      <c r="C824" s="4">
        <v>5.4585590189064899</v>
      </c>
      <c r="D824" s="4">
        <v>0</v>
      </c>
      <c r="E824" s="4">
        <v>9552.4782830863569</v>
      </c>
      <c r="F824" s="1" t="s">
        <v>509</v>
      </c>
      <c r="G824" s="1">
        <v>1</v>
      </c>
      <c r="H824" s="1" t="s">
        <v>505</v>
      </c>
      <c r="I8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1.1713645963318647E-2</v>
      </c>
      <c r="J824" s="1" t="str">
        <f>IFERROR(INDEX('consumption_figs'!$C:$C,MATCH(Table2[[#This Row],[item_code]],'consumption_figs'!A:A,0),1),"NA")</f>
        <v>pc/heat</v>
      </c>
      <c r="K824" s="1">
        <f>+SUMIFS(prod!$E:$E,prod!$A:$A,Table2[[#This Row],[date]],prod!$G:$G,Table2[[#This Row],[production_line]],prod!$F:$F,Table2[[#This Row],[output_type]])</f>
        <v>466</v>
      </c>
      <c r="L824">
        <f>+Table2[[#This Row],[cons_qty_base_uom]]/Table2[[#This Row],[Column1]]</f>
        <v>1.1713645963318647E-2</v>
      </c>
    </row>
    <row r="825" spans="1:12" x14ac:dyDescent="0.25">
      <c r="A825" s="2">
        <v>45505</v>
      </c>
      <c r="B825" s="1" t="s">
        <v>276</v>
      </c>
      <c r="C825" s="4">
        <v>10.351247419519675</v>
      </c>
      <c r="D825" s="4">
        <v>10.351247419519675</v>
      </c>
      <c r="E825" s="4">
        <v>222551.81951967301</v>
      </c>
      <c r="F825" s="1" t="s">
        <v>509</v>
      </c>
      <c r="G825" s="1">
        <v>1</v>
      </c>
      <c r="H825" s="1" t="s">
        <v>505</v>
      </c>
      <c r="I8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0.12164914526236235</v>
      </c>
      <c r="J825" s="1" t="str">
        <f>IFERROR(INDEX('consumption_figs'!$C:$C,MATCH(Table2[[#This Row],[item_code]],'consumption_figs'!A:A,0),1),"NA")</f>
        <v>kg/ton</v>
      </c>
      <c r="K825" s="1">
        <f>+SUMIFS(prod!$E:$E,prod!$A:$A,Table2[[#This Row],[date]],prod!$G:$G,Table2[[#This Row],[production_line]],prod!$F:$F,Table2[[#This Row],[output_type]])</f>
        <v>466</v>
      </c>
      <c r="L825">
        <f>+Table2[[#This Row],[cons_qty_base_uom]]/Table2[[#This Row],[Column1]]</f>
        <v>2.2212977295106597E-2</v>
      </c>
    </row>
    <row r="826" spans="1:12" x14ac:dyDescent="0.25">
      <c r="A826" s="2">
        <v>45505</v>
      </c>
      <c r="B826" s="1" t="s">
        <v>277</v>
      </c>
      <c r="C826" s="4">
        <v>8.2788145120081769</v>
      </c>
      <c r="D826" s="4">
        <v>8.2788145120081769</v>
      </c>
      <c r="E826" s="4">
        <v>10348.518140010221</v>
      </c>
      <c r="F826" s="1" t="s">
        <v>509</v>
      </c>
      <c r="G826" s="1">
        <v>1</v>
      </c>
      <c r="H826" s="1" t="s">
        <v>505</v>
      </c>
      <c r="I8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9.7293656344480353E-2</v>
      </c>
      <c r="J826" s="1" t="str">
        <f>IFERROR(INDEX('consumption_figs'!$C:$C,MATCH(Table2[[#This Row],[item_code]],'consumption_figs'!A:A,0),1),"NA")</f>
        <v>kg/ton</v>
      </c>
      <c r="K826" s="1">
        <f>+SUMIFS(prod!$E:$E,prod!$A:$A,Table2[[#This Row],[date]],prod!$G:$G,Table2[[#This Row],[production_line]],prod!$F:$F,Table2[[#This Row],[output_type]])</f>
        <v>466</v>
      </c>
      <c r="L826">
        <f>+Table2[[#This Row],[cons_qty_base_uom]]/Table2[[#This Row],[Column1]]</f>
        <v>1.7765696377699949E-2</v>
      </c>
    </row>
    <row r="827" spans="1:12" x14ac:dyDescent="0.25">
      <c r="A827" s="2">
        <v>45505</v>
      </c>
      <c r="B827" s="1" t="s">
        <v>207</v>
      </c>
      <c r="C827" s="4">
        <v>72.780786918753194</v>
      </c>
      <c r="D827" s="4">
        <v>0</v>
      </c>
      <c r="E827" s="4">
        <v>10189.310168625447</v>
      </c>
      <c r="F827" s="1" t="s">
        <v>509</v>
      </c>
      <c r="G827" s="1">
        <v>1</v>
      </c>
      <c r="H827" s="1" t="s">
        <v>505</v>
      </c>
      <c r="I8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0.15618194617758197</v>
      </c>
      <c r="J827" s="1" t="str">
        <f>IFERROR(INDEX('consumption_figs'!$C:$C,MATCH(Table2[[#This Row],[item_code]],'consumption_figs'!A:A,0),1),"NA")</f>
        <v>pc/heat</v>
      </c>
      <c r="K827" s="1">
        <f>+SUMIFS(prod!$E:$E,prod!$A:$A,Table2[[#This Row],[date]],prod!$G:$G,Table2[[#This Row],[production_line]],prod!$F:$F,Table2[[#This Row],[output_type]])</f>
        <v>466</v>
      </c>
      <c r="L827">
        <f>+Table2[[#This Row],[cons_qty_base_uom]]/Table2[[#This Row],[Column1]]</f>
        <v>0.15618194617758197</v>
      </c>
    </row>
    <row r="828" spans="1:12" x14ac:dyDescent="0.25">
      <c r="A828" s="2">
        <v>45505</v>
      </c>
      <c r="B828" s="1" t="s">
        <v>206</v>
      </c>
      <c r="C828" s="4">
        <v>53</v>
      </c>
      <c r="D828" s="4">
        <v>21.2</v>
      </c>
      <c r="E828" s="4">
        <v>19610</v>
      </c>
      <c r="F828" s="1" t="s">
        <v>509</v>
      </c>
      <c r="G828" s="1">
        <v>1</v>
      </c>
      <c r="H828" s="1" t="s">
        <v>505</v>
      </c>
      <c r="I8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0.11373390557939914</v>
      </c>
      <c r="J828" s="1" t="str">
        <f>IFERROR(INDEX('consumption_figs'!$C:$C,MATCH(Table2[[#This Row],[item_code]],'consumption_figs'!A:A,0),1),"NA")</f>
        <v>pc/heat</v>
      </c>
      <c r="K828" s="1">
        <f>+SUMIFS(prod!$E:$E,prod!$A:$A,Table2[[#This Row],[date]],prod!$G:$G,Table2[[#This Row],[production_line]],prod!$F:$F,Table2[[#This Row],[output_type]])</f>
        <v>466</v>
      </c>
      <c r="L828">
        <f>+Table2[[#This Row],[cons_qty_base_uom]]/Table2[[#This Row],[Column1]]</f>
        <v>0.11373390557939914</v>
      </c>
    </row>
    <row r="829" spans="1:12" x14ac:dyDescent="0.25">
      <c r="A829" s="2">
        <v>45505</v>
      </c>
      <c r="B829" s="1" t="s">
        <v>291</v>
      </c>
      <c r="C829" s="4">
        <v>1.6783333333333352</v>
      </c>
      <c r="D829" s="4">
        <v>1.6783333333333352</v>
      </c>
      <c r="E829" s="4">
        <v>2232.3511666666691</v>
      </c>
      <c r="F829" s="1" t="s">
        <v>509</v>
      </c>
      <c r="G829" s="1">
        <v>1</v>
      </c>
      <c r="H829" s="1" t="s">
        <v>505</v>
      </c>
      <c r="I8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1.972398177637277E-2</v>
      </c>
      <c r="J829" s="1" t="str">
        <f>IFERROR(INDEX('consumption_figs'!$C:$C,MATCH(Table2[[#This Row],[item_code]],'consumption_figs'!A:A,0),1),"NA")</f>
        <v>kg/ton</v>
      </c>
      <c r="K829" s="1">
        <f>+SUMIFS(prod!$E:$E,prod!$A:$A,Table2[[#This Row],[date]],prod!$G:$G,Table2[[#This Row],[production_line]],prod!$F:$F,Table2[[#This Row],[output_type]])</f>
        <v>466</v>
      </c>
      <c r="L829">
        <f>+Table2[[#This Row],[cons_qty_base_uom]]/Table2[[#This Row],[Column1]]</f>
        <v>3.6015736766809767E-3</v>
      </c>
    </row>
    <row r="830" spans="1:12" x14ac:dyDescent="0.25">
      <c r="A830" s="2">
        <v>45505</v>
      </c>
      <c r="B830" s="1" t="s">
        <v>218</v>
      </c>
      <c r="C830" s="4">
        <v>0.43333333333333335</v>
      </c>
      <c r="D830" s="4">
        <v>0.43333333333333335</v>
      </c>
      <c r="E830" s="4">
        <v>446.68866666666668</v>
      </c>
      <c r="F830" s="1" t="s">
        <v>510</v>
      </c>
      <c r="G830" s="1">
        <v>1</v>
      </c>
      <c r="H830" s="1" t="s">
        <v>505</v>
      </c>
      <c r="I8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7.1260209395384536E-2</v>
      </c>
      <c r="J830" s="1" t="str">
        <f>IFERROR(INDEX('consumption_figs'!$C:$C,MATCH(Table2[[#This Row],[item_code]],'consumption_figs'!A:A,0),1),"NA")</f>
        <v>kg/ton</v>
      </c>
      <c r="K830" s="1">
        <f>+SUMIFS(prod!$E:$E,prod!$A:$A,Table2[[#This Row],[date]],prod!$G:$G,Table2[[#This Row],[production_line]],prod!$F:$F,Table2[[#This Row],[output_type]])</f>
        <v>33</v>
      </c>
      <c r="L830">
        <f>+Table2[[#This Row],[cons_qty_base_uom]]/Table2[[#This Row],[Column1]]</f>
        <v>1.3131313131313133E-2</v>
      </c>
    </row>
    <row r="831" spans="1:12" x14ac:dyDescent="0.25">
      <c r="A831" s="2">
        <v>45505</v>
      </c>
      <c r="B831" s="1" t="s">
        <v>289</v>
      </c>
      <c r="C831" s="4">
        <v>2.75</v>
      </c>
      <c r="D831" s="4">
        <v>2.75</v>
      </c>
      <c r="E831" s="4">
        <v>1585.8149999999998</v>
      </c>
      <c r="F831" s="1" t="s">
        <v>509</v>
      </c>
      <c r="G831" s="1">
        <v>1</v>
      </c>
      <c r="H831" s="1" t="s">
        <v>505</v>
      </c>
      <c r="I8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3.23183415402334E-2</v>
      </c>
      <c r="J831" s="1" t="str">
        <f>IFERROR(INDEX('consumption_figs'!$C:$C,MATCH(Table2[[#This Row],[item_code]],'consumption_figs'!A:A,0),1),"NA")</f>
        <v>kg/ton</v>
      </c>
      <c r="K831" s="1">
        <f>+SUMIFS(prod!$E:$E,prod!$A:$A,Table2[[#This Row],[date]],prod!$G:$G,Table2[[#This Row],[production_line]],prod!$F:$F,Table2[[#This Row],[output_type]])</f>
        <v>466</v>
      </c>
      <c r="L831">
        <f>+Table2[[#This Row],[cons_qty_base_uom]]/Table2[[#This Row],[Column1]]</f>
        <v>5.9012875536480691E-3</v>
      </c>
    </row>
    <row r="832" spans="1:12" x14ac:dyDescent="0.25">
      <c r="A832" s="2">
        <v>45505</v>
      </c>
      <c r="B832" s="1" t="s">
        <v>41</v>
      </c>
      <c r="C832" s="4">
        <v>18.8</v>
      </c>
      <c r="D832" s="4">
        <v>3.3840000000000002E-2</v>
      </c>
      <c r="E832" s="4">
        <v>186.12</v>
      </c>
      <c r="F832" s="1" t="s">
        <v>510</v>
      </c>
      <c r="G832" s="1">
        <v>1</v>
      </c>
      <c r="H832" s="1" t="s">
        <v>505</v>
      </c>
      <c r="I83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0.5696969696969697</v>
      </c>
      <c r="J832" s="1" t="str">
        <f>IFERROR(INDEX('consumption_figs'!$C:$C,MATCH(Table2[[#This Row],[item_code]],'consumption_figs'!A:A,0),1),"NA")</f>
        <v>pc/heat</v>
      </c>
      <c r="K832" s="1">
        <f>+SUMIFS(prod!$E:$E,prod!$A:$A,Table2[[#This Row],[date]],prod!$G:$G,Table2[[#This Row],[production_line]],prod!$F:$F,Table2[[#This Row],[output_type]])</f>
        <v>33</v>
      </c>
      <c r="L832">
        <f>+Table2[[#This Row],[cons_qty_base_uom]]/Table2[[#This Row],[Column1]]</f>
        <v>0.5696969696969697</v>
      </c>
    </row>
    <row r="833" spans="1:12" x14ac:dyDescent="0.25">
      <c r="A833" s="2">
        <v>45505</v>
      </c>
      <c r="B833" s="1" t="s">
        <v>42</v>
      </c>
      <c r="C833" s="4">
        <v>1.7333333333333334</v>
      </c>
      <c r="D833" s="4">
        <v>3.1199999999999999E-3</v>
      </c>
      <c r="E833" s="4">
        <v>26.693333333333335</v>
      </c>
      <c r="F833" s="1" t="s">
        <v>510</v>
      </c>
      <c r="G833" s="1">
        <v>1</v>
      </c>
      <c r="H833" s="1" t="s">
        <v>505</v>
      </c>
      <c r="I83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1.0064516129032258E-4</v>
      </c>
      <c r="J833" s="1" t="str">
        <f>IFERROR(INDEX('consumption_figs'!$C:$C,MATCH(Table2[[#This Row],[item_code]],'consumption_figs'!A:A,0),1),"NA")</f>
        <v>NA</v>
      </c>
      <c r="K833" s="1">
        <f>+SUMIFS(prod!$E:$E,prod!$A:$A,Table2[[#This Row],[date]],prod!$G:$G,Table2[[#This Row],[production_line]],prod!$F:$F,Table2[[#This Row],[output_type]])</f>
        <v>33</v>
      </c>
      <c r="L833">
        <f>+Table2[[#This Row],[cons_qty_base_uom]]/Table2[[#This Row],[Column1]]</f>
        <v>5.252525252525253E-2</v>
      </c>
    </row>
    <row r="834" spans="1:12" x14ac:dyDescent="0.25">
      <c r="A834" s="2">
        <v>45505</v>
      </c>
      <c r="B834" s="1" t="s">
        <v>45</v>
      </c>
      <c r="C834" s="4">
        <v>4.5333333333333332</v>
      </c>
      <c r="D834" s="4">
        <v>8.1600000000000006E-3</v>
      </c>
      <c r="E834" s="4">
        <v>67.319999999999993</v>
      </c>
      <c r="F834" s="1" t="s">
        <v>510</v>
      </c>
      <c r="G834" s="1">
        <v>1</v>
      </c>
      <c r="H834" s="1" t="s">
        <v>505</v>
      </c>
      <c r="I83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0.13737373737373737</v>
      </c>
      <c r="J834" s="1" t="str">
        <f>IFERROR(INDEX('consumption_figs'!$C:$C,MATCH(Table2[[#This Row],[item_code]],'consumption_figs'!A:A,0),1),"NA")</f>
        <v>pc/heat</v>
      </c>
      <c r="K834" s="1">
        <f>+SUMIFS(prod!$E:$E,prod!$A:$A,Table2[[#This Row],[date]],prod!$G:$G,Table2[[#This Row],[production_line]],prod!$F:$F,Table2[[#This Row],[output_type]])</f>
        <v>33</v>
      </c>
      <c r="L834">
        <f>+Table2[[#This Row],[cons_qty_base_uom]]/Table2[[#This Row],[Column1]]</f>
        <v>0.13737373737373737</v>
      </c>
    </row>
    <row r="835" spans="1:12" x14ac:dyDescent="0.25">
      <c r="A835" s="2">
        <v>45505</v>
      </c>
      <c r="B835" s="1" t="s">
        <v>44</v>
      </c>
      <c r="C835" s="4">
        <v>7.8666666666666663</v>
      </c>
      <c r="D835" s="4">
        <v>1.4160000000000001E-2</v>
      </c>
      <c r="E835" s="4">
        <v>116.82</v>
      </c>
      <c r="F835" s="1" t="s">
        <v>510</v>
      </c>
      <c r="G835" s="1">
        <v>1</v>
      </c>
      <c r="H835" s="1" t="s">
        <v>505</v>
      </c>
      <c r="I83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0.23838383838383836</v>
      </c>
      <c r="J835" s="1" t="str">
        <f>IFERROR(INDEX('consumption_figs'!$C:$C,MATCH(Table2[[#This Row],[item_code]],'consumption_figs'!A:A,0),1),"NA")</f>
        <v>pc/heat</v>
      </c>
      <c r="K835" s="1">
        <f>+SUMIFS(prod!$E:$E,prod!$A:$A,Table2[[#This Row],[date]],prod!$G:$G,Table2[[#This Row],[production_line]],prod!$F:$F,Table2[[#This Row],[output_type]])</f>
        <v>33</v>
      </c>
      <c r="L835">
        <f>+Table2[[#This Row],[cons_qty_base_uom]]/Table2[[#This Row],[Column1]]</f>
        <v>0.23838383838383836</v>
      </c>
    </row>
    <row r="836" spans="1:12" x14ac:dyDescent="0.25">
      <c r="A836" s="2">
        <v>45505</v>
      </c>
      <c r="B836" s="1" t="s">
        <v>47</v>
      </c>
      <c r="C836" s="4">
        <v>15.533333333333333</v>
      </c>
      <c r="D836" s="4">
        <v>2.7960000000000002E-2</v>
      </c>
      <c r="E836" s="4">
        <v>230.67</v>
      </c>
      <c r="F836" s="1" t="s">
        <v>510</v>
      </c>
      <c r="G836" s="1">
        <v>1</v>
      </c>
      <c r="H836" s="1" t="s">
        <v>505</v>
      </c>
      <c r="I83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0.47070707070707068</v>
      </c>
      <c r="J836" s="1" t="str">
        <f>IFERROR(INDEX('consumption_figs'!$C:$C,MATCH(Table2[[#This Row],[item_code]],'consumption_figs'!A:A,0),1),"NA")</f>
        <v>pc/heat</v>
      </c>
      <c r="K836" s="1">
        <f>+SUMIFS(prod!$E:$E,prod!$A:$A,Table2[[#This Row],[date]],prod!$G:$G,Table2[[#This Row],[production_line]],prod!$F:$F,Table2[[#This Row],[output_type]])</f>
        <v>33</v>
      </c>
      <c r="L836">
        <f>+Table2[[#This Row],[cons_qty_base_uom]]/Table2[[#This Row],[Column1]]</f>
        <v>0.47070707070707068</v>
      </c>
    </row>
    <row r="837" spans="1:12" x14ac:dyDescent="0.25">
      <c r="A837" s="2">
        <v>45505</v>
      </c>
      <c r="B837" s="1" t="s">
        <v>46</v>
      </c>
      <c r="C837" s="4">
        <v>26.666666666666668</v>
      </c>
      <c r="D837" s="4">
        <v>4.8000000000000001E-2</v>
      </c>
      <c r="E837" s="4">
        <v>410.66666666666669</v>
      </c>
      <c r="F837" s="1" t="s">
        <v>510</v>
      </c>
      <c r="G837" s="1">
        <v>1</v>
      </c>
      <c r="H837" s="1" t="s">
        <v>505</v>
      </c>
      <c r="I83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0.80808080808080807</v>
      </c>
      <c r="J837" s="1" t="str">
        <f>IFERROR(INDEX('consumption_figs'!$C:$C,MATCH(Table2[[#This Row],[item_code]],'consumption_figs'!A:A,0),1),"NA")</f>
        <v>pc/heat</v>
      </c>
      <c r="K837" s="1">
        <f>+SUMIFS(prod!$E:$E,prod!$A:$A,Table2[[#This Row],[date]],prod!$G:$G,Table2[[#This Row],[production_line]],prod!$F:$F,Table2[[#This Row],[output_type]])</f>
        <v>33</v>
      </c>
      <c r="L837">
        <f>+Table2[[#This Row],[cons_qty_base_uom]]/Table2[[#This Row],[Column1]]</f>
        <v>0.80808080808080807</v>
      </c>
    </row>
    <row r="838" spans="1:12" x14ac:dyDescent="0.25">
      <c r="A838" s="2">
        <v>45505</v>
      </c>
      <c r="B838" s="1" t="s">
        <v>43</v>
      </c>
      <c r="C838" s="4">
        <v>23</v>
      </c>
      <c r="D838" s="4">
        <v>4.1399999999999999E-2</v>
      </c>
      <c r="E838" s="4">
        <v>354.2</v>
      </c>
      <c r="F838" s="1" t="s">
        <v>510</v>
      </c>
      <c r="G838" s="1">
        <v>1</v>
      </c>
      <c r="H838" s="1" t="s">
        <v>505</v>
      </c>
      <c r="I83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0.69696969696969702</v>
      </c>
      <c r="J838" s="1" t="str">
        <f>IFERROR(INDEX('consumption_figs'!$C:$C,MATCH(Table2[[#This Row],[item_code]],'consumption_figs'!A:A,0),1),"NA")</f>
        <v>pc/heat</v>
      </c>
      <c r="K838" s="1">
        <f>+SUMIFS(prod!$E:$E,prod!$A:$A,Table2[[#This Row],[date]],prod!$G:$G,Table2[[#This Row],[production_line]],prod!$F:$F,Table2[[#This Row],[output_type]])</f>
        <v>33</v>
      </c>
      <c r="L838">
        <f>+Table2[[#This Row],[cons_qty_base_uom]]/Table2[[#This Row],[Column1]]</f>
        <v>0.69696969696969702</v>
      </c>
    </row>
    <row r="839" spans="1:12" x14ac:dyDescent="0.25">
      <c r="A839" s="2">
        <v>45505</v>
      </c>
      <c r="B839" s="1" t="s">
        <v>48</v>
      </c>
      <c r="C839" s="4">
        <v>4.666666666666667</v>
      </c>
      <c r="D839" s="4">
        <v>8.2133333333333329E-3</v>
      </c>
      <c r="E839" s="4">
        <v>69.3</v>
      </c>
      <c r="F839" s="1" t="s">
        <v>510</v>
      </c>
      <c r="G839" s="1">
        <v>1</v>
      </c>
      <c r="H839" s="1" t="s">
        <v>505</v>
      </c>
      <c r="I83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0.14141414141414144</v>
      </c>
      <c r="J839" s="1" t="str">
        <f>IFERROR(INDEX('consumption_figs'!$C:$C,MATCH(Table2[[#This Row],[item_code]],'consumption_figs'!A:A,0),1),"NA")</f>
        <v>pc/heat</v>
      </c>
      <c r="K839" s="1">
        <f>+SUMIFS(prod!$E:$E,prod!$A:$A,Table2[[#This Row],[date]],prod!$G:$G,Table2[[#This Row],[production_line]],prod!$F:$F,Table2[[#This Row],[output_type]])</f>
        <v>33</v>
      </c>
      <c r="L839">
        <f>+Table2[[#This Row],[cons_qty_base_uom]]/Table2[[#This Row],[Column1]]</f>
        <v>0.14141414141414144</v>
      </c>
    </row>
    <row r="840" spans="1:12" x14ac:dyDescent="0.25">
      <c r="A840" s="2">
        <v>45505</v>
      </c>
      <c r="B840" s="1" t="s">
        <v>54</v>
      </c>
      <c r="C840" s="4">
        <v>12.133333333333333</v>
      </c>
      <c r="D840" s="4">
        <v>2.1354666666666668E-2</v>
      </c>
      <c r="E840" s="4">
        <v>269.60266666666666</v>
      </c>
      <c r="F840" s="1" t="s">
        <v>510</v>
      </c>
      <c r="G840" s="1">
        <v>1</v>
      </c>
      <c r="H840" s="1" t="s">
        <v>505</v>
      </c>
      <c r="I84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0.36767676767676766</v>
      </c>
      <c r="J840" s="1" t="str">
        <f>IFERROR(INDEX('consumption_figs'!$C:$C,MATCH(Table2[[#This Row],[item_code]],'consumption_figs'!A:A,0),1),"NA")</f>
        <v>pc/heat</v>
      </c>
      <c r="K840" s="1">
        <f>+SUMIFS(prod!$E:$E,prod!$A:$A,Table2[[#This Row],[date]],prod!$G:$G,Table2[[#This Row],[production_line]],prod!$F:$F,Table2[[#This Row],[output_type]])</f>
        <v>33</v>
      </c>
      <c r="L840">
        <f>+Table2[[#This Row],[cons_qty_base_uom]]/Table2[[#This Row],[Column1]]</f>
        <v>0.36767676767676766</v>
      </c>
    </row>
    <row r="841" spans="1:12" x14ac:dyDescent="0.25">
      <c r="A841" s="2">
        <v>45505</v>
      </c>
      <c r="B841" s="1" t="s">
        <v>56</v>
      </c>
      <c r="C841" s="4">
        <v>1.9333333333333333</v>
      </c>
      <c r="D841" s="4">
        <v>1.6297999999999999</v>
      </c>
      <c r="E841" s="4">
        <v>3228.6666666666665</v>
      </c>
      <c r="F841" s="1" t="s">
        <v>510</v>
      </c>
      <c r="G841" s="1">
        <v>1</v>
      </c>
      <c r="H841" s="1" t="s">
        <v>505</v>
      </c>
      <c r="I8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5.8585858585858588E-2</v>
      </c>
      <c r="J841" s="1" t="str">
        <f>IFERROR(INDEX('consumption_figs'!$C:$C,MATCH(Table2[[#This Row],[item_code]],'consumption_figs'!A:A,0),1),"NA")</f>
        <v>pc/heat</v>
      </c>
      <c r="K841" s="1">
        <f>+SUMIFS(prod!$E:$E,prod!$A:$A,Table2[[#This Row],[date]],prod!$G:$G,Table2[[#This Row],[production_line]],prod!$F:$F,Table2[[#This Row],[output_type]])</f>
        <v>33</v>
      </c>
      <c r="L841">
        <f>+Table2[[#This Row],[cons_qty_base_uom]]/Table2[[#This Row],[Column1]]</f>
        <v>5.8585858585858588E-2</v>
      </c>
    </row>
    <row r="842" spans="1:12" x14ac:dyDescent="0.25">
      <c r="A842" s="2">
        <v>45505</v>
      </c>
      <c r="B842" s="1" t="s">
        <v>210</v>
      </c>
      <c r="C842" s="4">
        <v>0.13333333333333333</v>
      </c>
      <c r="D842" s="4">
        <v>1.2133333333333333E-2</v>
      </c>
      <c r="E842" s="4">
        <v>29.893333333333331</v>
      </c>
      <c r="F842" s="1" t="s">
        <v>509</v>
      </c>
      <c r="G842" s="1">
        <v>1</v>
      </c>
      <c r="H842" s="1" t="s">
        <v>505</v>
      </c>
      <c r="I8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2.861230329041488E-4</v>
      </c>
      <c r="J842" s="1" t="str">
        <f>IFERROR(INDEX('consumption_figs'!$C:$C,MATCH(Table2[[#This Row],[item_code]],'consumption_figs'!A:A,0),1),"NA")</f>
        <v>pc/heat</v>
      </c>
      <c r="K842" s="1">
        <f>+SUMIFS(prod!$E:$E,prod!$A:$A,Table2[[#This Row],[date]],prod!$G:$G,Table2[[#This Row],[production_line]],prod!$F:$F,Table2[[#This Row],[output_type]])</f>
        <v>466</v>
      </c>
      <c r="L842">
        <f>+Table2[[#This Row],[cons_qty_base_uom]]/Table2[[#This Row],[Column1]]</f>
        <v>2.861230329041488E-4</v>
      </c>
    </row>
    <row r="843" spans="1:12" x14ac:dyDescent="0.25">
      <c r="A843" s="2">
        <v>45505</v>
      </c>
      <c r="B843" s="1" t="s">
        <v>158</v>
      </c>
      <c r="C843" s="4">
        <v>98.83</v>
      </c>
      <c r="D843" s="4">
        <v>4.57</v>
      </c>
      <c r="E843" s="4">
        <v>25685.916999999998</v>
      </c>
      <c r="F843" s="1" t="s">
        <v>509</v>
      </c>
      <c r="G843" s="1">
        <v>1</v>
      </c>
      <c r="H843" s="1" t="s">
        <v>505</v>
      </c>
      <c r="I8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0.21208154506437768</v>
      </c>
      <c r="J843" s="1" t="str">
        <f>IFERROR(INDEX('consumption_figs'!$C:$C,MATCH(Table2[[#This Row],[item_code]],'consumption_figs'!A:A,0),1),"NA")</f>
        <v>pc/heat</v>
      </c>
      <c r="K843" s="1">
        <f>+SUMIFS(prod!$E:$E,prod!$A:$A,Table2[[#This Row],[date]],prod!$G:$G,Table2[[#This Row],[production_line]],prod!$F:$F,Table2[[#This Row],[output_type]])</f>
        <v>466</v>
      </c>
      <c r="L843">
        <f>+Table2[[#This Row],[cons_qty_base_uom]]/Table2[[#This Row],[Column1]]</f>
        <v>0.21208154506437768</v>
      </c>
    </row>
    <row r="844" spans="1:12" x14ac:dyDescent="0.25">
      <c r="A844" s="2">
        <v>45505</v>
      </c>
      <c r="B844" s="1" t="s">
        <v>159</v>
      </c>
      <c r="C844" s="4">
        <v>5.1425555198769697</v>
      </c>
      <c r="D844" s="4">
        <v>0.1452771934365244</v>
      </c>
      <c r="E844" s="4">
        <v>1149.3611586925026</v>
      </c>
      <c r="F844" s="1" t="s">
        <v>510</v>
      </c>
      <c r="G844" s="1">
        <v>1</v>
      </c>
      <c r="H844" s="1" t="s">
        <v>505</v>
      </c>
      <c r="I8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0.15583501575384756</v>
      </c>
      <c r="J844" s="1" t="str">
        <f>IFERROR(INDEX('consumption_figs'!$C:$C,MATCH(Table2[[#This Row],[item_code]],'consumption_figs'!A:A,0),1),"NA")</f>
        <v>pc/heat</v>
      </c>
      <c r="K844" s="1">
        <f>+SUMIFS(prod!$E:$E,prod!$A:$A,Table2[[#This Row],[date]],prod!$G:$G,Table2[[#This Row],[production_line]],prod!$F:$F,Table2[[#This Row],[output_type]])</f>
        <v>33</v>
      </c>
      <c r="L844">
        <f>+Table2[[#This Row],[cons_qty_base_uom]]/Table2[[#This Row],[Column1]]</f>
        <v>0.15583501575384756</v>
      </c>
    </row>
    <row r="845" spans="1:12" x14ac:dyDescent="0.25">
      <c r="A845" s="2">
        <v>45505</v>
      </c>
      <c r="B845" s="1" t="s">
        <v>154</v>
      </c>
      <c r="C845" s="4">
        <v>263.0754352030948</v>
      </c>
      <c r="D845" s="4">
        <v>1.1312243713733074E-2</v>
      </c>
      <c r="E845" s="4">
        <v>999.68665377176023</v>
      </c>
      <c r="F845" s="1" t="s">
        <v>509</v>
      </c>
      <c r="G845" s="1">
        <v>1</v>
      </c>
      <c r="H845" s="1" t="s">
        <v>505</v>
      </c>
      <c r="I8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0.56453956052166265</v>
      </c>
      <c r="J845" s="1" t="str">
        <f>IFERROR(INDEX('consumption_figs'!$C:$C,MATCH(Table2[[#This Row],[item_code]],'consumption_figs'!A:A,0),1),"NA")</f>
        <v>pc/heat</v>
      </c>
      <c r="K845" s="1">
        <f>+SUMIFS(prod!$E:$E,prod!$A:$A,Table2[[#This Row],[date]],prod!$G:$G,Table2[[#This Row],[production_line]],prod!$F:$F,Table2[[#This Row],[output_type]])</f>
        <v>466</v>
      </c>
      <c r="L845">
        <f>+Table2[[#This Row],[cons_qty_base_uom]]/Table2[[#This Row],[Column1]]</f>
        <v>0.56453956052166265</v>
      </c>
    </row>
    <row r="846" spans="1:12" x14ac:dyDescent="0.25">
      <c r="A846" s="2">
        <v>45505</v>
      </c>
      <c r="B846" s="1" t="s">
        <v>155</v>
      </c>
      <c r="C846" s="4">
        <v>56.533333333333331</v>
      </c>
      <c r="D846" s="4">
        <v>1.0854399999999997</v>
      </c>
      <c r="E846" s="4">
        <v>5025.8133333333335</v>
      </c>
      <c r="F846" s="1" t="s">
        <v>509</v>
      </c>
      <c r="G846" s="1">
        <v>1</v>
      </c>
      <c r="H846" s="1" t="s">
        <v>505</v>
      </c>
      <c r="I8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0.12131616595135908</v>
      </c>
      <c r="J846" s="1" t="str">
        <f>IFERROR(INDEX('consumption_figs'!$C:$C,MATCH(Table2[[#This Row],[item_code]],'consumption_figs'!A:A,0),1),"NA")</f>
        <v>pc/heat</v>
      </c>
      <c r="K846" s="1">
        <f>+SUMIFS(prod!$E:$E,prod!$A:$A,Table2[[#This Row],[date]],prod!$G:$G,Table2[[#This Row],[production_line]],prod!$F:$F,Table2[[#This Row],[output_type]])</f>
        <v>466</v>
      </c>
      <c r="L846">
        <f>+Table2[[#This Row],[cons_qty_base_uom]]/Table2[[#This Row],[Column1]]</f>
        <v>0.12131616595135908</v>
      </c>
    </row>
    <row r="847" spans="1:12" x14ac:dyDescent="0.25">
      <c r="A847" s="2">
        <v>45505</v>
      </c>
      <c r="B847" s="1" t="s">
        <v>208</v>
      </c>
      <c r="C847" s="4">
        <v>55.65</v>
      </c>
      <c r="D847" s="4">
        <v>1.4357700000000002</v>
      </c>
      <c r="E847" s="4">
        <v>3600.5550000000003</v>
      </c>
      <c r="F847" s="1" t="s">
        <v>509</v>
      </c>
      <c r="G847" s="1">
        <v>1</v>
      </c>
      <c r="H847" s="1" t="s">
        <v>505</v>
      </c>
      <c r="I8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0.1194206008583691</v>
      </c>
      <c r="J847" s="1" t="str">
        <f>IFERROR(INDEX('consumption_figs'!$C:$C,MATCH(Table2[[#This Row],[item_code]],'consumption_figs'!A:A,0),1),"NA")</f>
        <v>pc/heat</v>
      </c>
      <c r="K847" s="1">
        <f>+SUMIFS(prod!$E:$E,prod!$A:$A,Table2[[#This Row],[date]],prod!$G:$G,Table2[[#This Row],[production_line]],prod!$F:$F,Table2[[#This Row],[output_type]])</f>
        <v>466</v>
      </c>
      <c r="L847">
        <f>+Table2[[#This Row],[cons_qty_base_uom]]/Table2[[#This Row],[Column1]]</f>
        <v>0.1194206008583691</v>
      </c>
    </row>
    <row r="848" spans="1:12" x14ac:dyDescent="0.25">
      <c r="A848" s="2">
        <v>45505</v>
      </c>
      <c r="B848" s="1" t="s">
        <v>156</v>
      </c>
      <c r="C848" s="4">
        <v>53</v>
      </c>
      <c r="D848" s="4">
        <v>3.1932499999999999</v>
      </c>
      <c r="E848" s="4">
        <v>11845.5</v>
      </c>
      <c r="F848" s="1" t="s">
        <v>509</v>
      </c>
      <c r="G848" s="1">
        <v>1</v>
      </c>
      <c r="H848" s="1" t="s">
        <v>505</v>
      </c>
      <c r="I8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0.11373390557939914</v>
      </c>
      <c r="J848" s="1" t="str">
        <f>IFERROR(INDEX('consumption_figs'!$C:$C,MATCH(Table2[[#This Row],[item_code]],'consumption_figs'!A:A,0),1),"NA")</f>
        <v>pc/heat</v>
      </c>
      <c r="K848" s="1">
        <f>+SUMIFS(prod!$E:$E,prod!$A:$A,Table2[[#This Row],[date]],prod!$G:$G,Table2[[#This Row],[production_line]],prod!$F:$F,Table2[[#This Row],[output_type]])</f>
        <v>466</v>
      </c>
      <c r="L848">
        <f>+Table2[[#This Row],[cons_qty_base_uom]]/Table2[[#This Row],[Column1]]</f>
        <v>0.11373390557939914</v>
      </c>
    </row>
    <row r="849" spans="1:12" x14ac:dyDescent="0.25">
      <c r="A849" s="2">
        <v>45505</v>
      </c>
      <c r="B849" s="1" t="s">
        <v>157</v>
      </c>
      <c r="C849" s="4">
        <v>54.766666666666666</v>
      </c>
      <c r="D849" s="4">
        <v>2.0778473333333332</v>
      </c>
      <c r="E849" s="4">
        <v>63874.363333333327</v>
      </c>
      <c r="F849" s="1" t="s">
        <v>509</v>
      </c>
      <c r="G849" s="1">
        <v>1</v>
      </c>
      <c r="H849" s="1" t="s">
        <v>505</v>
      </c>
      <c r="I8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0.11752503576537911</v>
      </c>
      <c r="J849" s="1" t="str">
        <f>IFERROR(INDEX('consumption_figs'!$C:$C,MATCH(Table2[[#This Row],[item_code]],'consumption_figs'!A:A,0),1),"NA")</f>
        <v>pc/heat</v>
      </c>
      <c r="K849" s="1">
        <f>+SUMIFS(prod!$E:$E,prod!$A:$A,Table2[[#This Row],[date]],prod!$G:$G,Table2[[#This Row],[production_line]],prod!$F:$F,Table2[[#This Row],[output_type]])</f>
        <v>466</v>
      </c>
      <c r="L849">
        <f>+Table2[[#This Row],[cons_qty_base_uom]]/Table2[[#This Row],[Column1]]</f>
        <v>0.11752503576537911</v>
      </c>
    </row>
    <row r="850" spans="1:12" x14ac:dyDescent="0.25">
      <c r="A850" s="2">
        <v>45505</v>
      </c>
      <c r="B850" s="1" t="s">
        <v>266</v>
      </c>
      <c r="C850" s="4">
        <v>12.914333333333312</v>
      </c>
      <c r="D850" s="4">
        <v>12.914333333333312</v>
      </c>
      <c r="E850" s="4">
        <v>26555.227059999957</v>
      </c>
      <c r="F850" s="1" t="s">
        <v>509</v>
      </c>
      <c r="G850" s="1">
        <v>1</v>
      </c>
      <c r="H850" s="1" t="s">
        <v>505</v>
      </c>
      <c r="I8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0.15177084924766793</v>
      </c>
      <c r="J850" s="1" t="str">
        <f>IFERROR(INDEX('consumption_figs'!$C:$C,MATCH(Table2[[#This Row],[item_code]],'consumption_figs'!A:A,0),1),"NA")</f>
        <v>kg/ton</v>
      </c>
      <c r="K850" s="1">
        <f>+SUMIFS(prod!$E:$E,prod!$A:$A,Table2[[#This Row],[date]],prod!$G:$G,Table2[[#This Row],[production_line]],prod!$F:$F,Table2[[#This Row],[output_type]])</f>
        <v>466</v>
      </c>
      <c r="L850">
        <f>+Table2[[#This Row],[cons_qty_base_uom]]/Table2[[#This Row],[Column1]]</f>
        <v>2.7713161659513545E-2</v>
      </c>
    </row>
    <row r="851" spans="1:12" x14ac:dyDescent="0.25">
      <c r="A851" s="2">
        <v>45505</v>
      </c>
      <c r="B851" s="1" t="s">
        <v>268</v>
      </c>
      <c r="C851" s="4">
        <v>12.720000000000004</v>
      </c>
      <c r="D851" s="4">
        <v>12.720000000000004</v>
      </c>
      <c r="E851" s="4">
        <v>21672.590400000005</v>
      </c>
      <c r="F851" s="1" t="s">
        <v>509</v>
      </c>
      <c r="G851" s="1">
        <v>1</v>
      </c>
      <c r="H851" s="1" t="s">
        <v>505</v>
      </c>
      <c r="I8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0.14948701977882506</v>
      </c>
      <c r="J851" s="1" t="str">
        <f>IFERROR(INDEX('consumption_figs'!$C:$C,MATCH(Table2[[#This Row],[item_code]],'consumption_figs'!A:A,0),1),"NA")</f>
        <v>kg/ton</v>
      </c>
      <c r="K851" s="1">
        <f>+SUMIFS(prod!$E:$E,prod!$A:$A,Table2[[#This Row],[date]],prod!$G:$G,Table2[[#This Row],[production_line]],prod!$F:$F,Table2[[#This Row],[output_type]])</f>
        <v>466</v>
      </c>
      <c r="L851">
        <f>+Table2[[#This Row],[cons_qty_base_uom]]/Table2[[#This Row],[Column1]]</f>
        <v>2.7296137339055802E-2</v>
      </c>
    </row>
    <row r="852" spans="1:12" x14ac:dyDescent="0.25">
      <c r="A852" s="2">
        <v>45505</v>
      </c>
      <c r="B852" s="1" t="s">
        <v>267</v>
      </c>
      <c r="C852" s="4">
        <v>1.7666666666666666</v>
      </c>
      <c r="D852" s="4">
        <v>1.7666666666666666</v>
      </c>
      <c r="E852" s="4">
        <v>10069.116666666667</v>
      </c>
      <c r="F852" s="1" t="s">
        <v>509</v>
      </c>
      <c r="G852" s="1">
        <v>1</v>
      </c>
      <c r="H852" s="1" t="s">
        <v>505</v>
      </c>
      <c r="I8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2.0762086080392362E-2</v>
      </c>
      <c r="J852" s="1" t="str">
        <f>IFERROR(INDEX('consumption_figs'!$C:$C,MATCH(Table2[[#This Row],[item_code]],'consumption_figs'!A:A,0),1),"NA")</f>
        <v>kg/ton</v>
      </c>
      <c r="K852" s="1">
        <f>+SUMIFS(prod!$E:$E,prod!$A:$A,Table2[[#This Row],[date]],prod!$G:$G,Table2[[#This Row],[production_line]],prod!$F:$F,Table2[[#This Row],[output_type]])</f>
        <v>466</v>
      </c>
      <c r="L852">
        <f>+Table2[[#This Row],[cons_qty_base_uom]]/Table2[[#This Row],[Column1]]</f>
        <v>3.7911301859799712E-3</v>
      </c>
    </row>
    <row r="853" spans="1:12" x14ac:dyDescent="0.25">
      <c r="A853" s="2">
        <v>45505</v>
      </c>
      <c r="B853" s="1" t="s">
        <v>269</v>
      </c>
      <c r="C853" s="4">
        <v>0.44166666666666665</v>
      </c>
      <c r="D853" s="4">
        <v>0.44166666666666665</v>
      </c>
      <c r="E853" s="4">
        <v>845.48249999999996</v>
      </c>
      <c r="F853" s="1" t="s">
        <v>509</v>
      </c>
      <c r="G853" s="1">
        <v>1</v>
      </c>
      <c r="H853" s="1" t="s">
        <v>505</v>
      </c>
      <c r="I8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5.1905215200980905E-3</v>
      </c>
      <c r="J853" s="1" t="str">
        <f>IFERROR(INDEX('consumption_figs'!$C:$C,MATCH(Table2[[#This Row],[item_code]],'consumption_figs'!A:A,0),1),"NA")</f>
        <v>kg/ton</v>
      </c>
      <c r="K853" s="1">
        <f>+SUMIFS(prod!$E:$E,prod!$A:$A,Table2[[#This Row],[date]],prod!$G:$G,Table2[[#This Row],[production_line]],prod!$F:$F,Table2[[#This Row],[output_type]])</f>
        <v>466</v>
      </c>
      <c r="L853">
        <f>+Table2[[#This Row],[cons_qty_base_uom]]/Table2[[#This Row],[Column1]]</f>
        <v>9.477825464949928E-4</v>
      </c>
    </row>
    <row r="854" spans="1:12" x14ac:dyDescent="0.25">
      <c r="A854" s="2">
        <v>45505</v>
      </c>
      <c r="B854" s="1" t="s">
        <v>284</v>
      </c>
      <c r="C854" s="4">
        <v>2.2790000000000004</v>
      </c>
      <c r="D854" s="4">
        <v>2.2790000000000004</v>
      </c>
      <c r="E854" s="4">
        <v>2691.2711000000008</v>
      </c>
      <c r="F854" s="1" t="s">
        <v>509</v>
      </c>
      <c r="G854" s="1">
        <v>1</v>
      </c>
      <c r="H854" s="1" t="s">
        <v>505</v>
      </c>
      <c r="I8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2.6783091043706155E-2</v>
      </c>
      <c r="J854" s="1" t="str">
        <f>IFERROR(INDEX('consumption_figs'!$C:$C,MATCH(Table2[[#This Row],[item_code]],'consumption_figs'!A:A,0),1),"NA")</f>
        <v>kg/ton</v>
      </c>
      <c r="K854" s="1">
        <f>+SUMIFS(prod!$E:$E,prod!$A:$A,Table2[[#This Row],[date]],prod!$G:$G,Table2[[#This Row],[production_line]],prod!$F:$F,Table2[[#This Row],[output_type]])</f>
        <v>466</v>
      </c>
      <c r="L854">
        <f>+Table2[[#This Row],[cons_qty_base_uom]]/Table2[[#This Row],[Column1]]</f>
        <v>4.8905579399141641E-3</v>
      </c>
    </row>
    <row r="855" spans="1:12" x14ac:dyDescent="0.25">
      <c r="A855" s="2">
        <v>45536</v>
      </c>
      <c r="B855" s="1" t="s">
        <v>546</v>
      </c>
      <c r="C855" s="4">
        <v>17145.289999999928</v>
      </c>
      <c r="D855" s="4">
        <v>17145.289999999928</v>
      </c>
      <c r="E855" s="4">
        <v>111101.47919999952</v>
      </c>
      <c r="F855" s="1" t="s">
        <v>621</v>
      </c>
      <c r="G855" s="1">
        <v>1</v>
      </c>
      <c r="H855" s="1" t="s">
        <v>505</v>
      </c>
      <c r="I8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571.50966666666432</v>
      </c>
      <c r="J855" s="1" t="str">
        <f>IFERROR(INDEX('consumption_figs'!$C:$C,MATCH(Table2[[#This Row],[item_code]],'consumption_figs'!A:A,0),1),"NA")</f>
        <v>NA</v>
      </c>
      <c r="K855" s="1">
        <f>+SUMIFS(prod!$E:$E,prod!$A:$A,Table2[[#This Row],[date]],prod!$G:$G,Table2[[#This Row],[production_line]],prod!$F:$F,Table2[[#This Row],[output_type]])</f>
        <v>0</v>
      </c>
      <c r="L855" t="e">
        <f>+Table2[[#This Row],[cons_qty_base_uom]]/Table2[[#This Row],[Column1]]</f>
        <v>#DIV/0!</v>
      </c>
    </row>
    <row r="856" spans="1:12" x14ac:dyDescent="0.25">
      <c r="A856" s="2">
        <v>45536</v>
      </c>
      <c r="B856" s="1" t="s">
        <v>270</v>
      </c>
      <c r="C856" s="4">
        <v>19</v>
      </c>
      <c r="D856" s="4">
        <v>19</v>
      </c>
      <c r="E856" s="4">
        <v>606.48</v>
      </c>
      <c r="F856" s="1" t="s">
        <v>509</v>
      </c>
      <c r="G856" s="1">
        <v>1</v>
      </c>
      <c r="H856" s="1" t="s">
        <v>505</v>
      </c>
      <c r="I8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0.6333333333333333</v>
      </c>
      <c r="J856" s="1" t="str">
        <f>IFERROR(INDEX('consumption_figs'!$C:$C,MATCH(Table2[[#This Row],[item_code]],'consumption_figs'!A:A,0),1),"NA")</f>
        <v>NA</v>
      </c>
      <c r="K856" s="1">
        <f>+SUMIFS(prod!$E:$E,prod!$A:$A,Table2[[#This Row],[date]],prod!$G:$G,Table2[[#This Row],[production_line]],prod!$F:$F,Table2[[#This Row],[output_type]])</f>
        <v>479</v>
      </c>
      <c r="L856">
        <f>+Table2[[#This Row],[cons_qty_base_uom]]/Table2[[#This Row],[Column1]]</f>
        <v>3.9665970772442591E-2</v>
      </c>
    </row>
    <row r="857" spans="1:12" x14ac:dyDescent="0.25">
      <c r="A857" s="2">
        <v>45536</v>
      </c>
      <c r="B857" s="1" t="s">
        <v>57</v>
      </c>
      <c r="C857" s="4">
        <v>4.3186931869318697</v>
      </c>
      <c r="D857" s="4">
        <v>0</v>
      </c>
      <c r="E857" s="4">
        <v>7557.713077130772</v>
      </c>
      <c r="F857" s="1" t="s">
        <v>509</v>
      </c>
      <c r="G857" s="1">
        <v>1</v>
      </c>
      <c r="H857" s="1" t="s">
        <v>505</v>
      </c>
      <c r="I8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9.0160609330519198E-3</v>
      </c>
      <c r="J857" s="1" t="str">
        <f>IFERROR(INDEX('consumption_figs'!$C:$C,MATCH(Table2[[#This Row],[item_code]],'consumption_figs'!A:A,0),1),"NA")</f>
        <v>pc/heat</v>
      </c>
      <c r="K857" s="1">
        <f>+SUMIFS(prod!$E:$E,prod!$A:$A,Table2[[#This Row],[date]],prod!$G:$G,Table2[[#This Row],[production_line]],prod!$F:$F,Table2[[#This Row],[output_type]])</f>
        <v>479</v>
      </c>
      <c r="L857">
        <f>+Table2[[#This Row],[cons_qty_base_uom]]/Table2[[#This Row],[Column1]]</f>
        <v>9.0160609330519198E-3</v>
      </c>
    </row>
    <row r="858" spans="1:12" x14ac:dyDescent="0.25">
      <c r="A858" s="2">
        <v>45536</v>
      </c>
      <c r="B858" s="1" t="s">
        <v>276</v>
      </c>
      <c r="C858" s="4">
        <v>9.4769403294032966</v>
      </c>
      <c r="D858" s="4">
        <v>9.4769403294032966</v>
      </c>
      <c r="E858" s="4">
        <v>203754.21708217089</v>
      </c>
      <c r="F858" s="1" t="s">
        <v>509</v>
      </c>
      <c r="G858" s="1">
        <v>1</v>
      </c>
      <c r="H858" s="1" t="s">
        <v>505</v>
      </c>
      <c r="I8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0.10830046316142089</v>
      </c>
      <c r="J858" s="1" t="str">
        <f>IFERROR(INDEX('consumption_figs'!$C:$C,MATCH(Table2[[#This Row],[item_code]],'consumption_figs'!A:A,0),1),"NA")</f>
        <v>kg/ton</v>
      </c>
      <c r="K858" s="1">
        <f>+SUMIFS(prod!$E:$E,prod!$A:$A,Table2[[#This Row],[date]],prod!$G:$G,Table2[[#This Row],[production_line]],prod!$F:$F,Table2[[#This Row],[output_type]])</f>
        <v>479</v>
      </c>
      <c r="L858">
        <f>+Table2[[#This Row],[cons_qty_base_uom]]/Table2[[#This Row],[Column1]]</f>
        <v>1.9784844111489137E-2</v>
      </c>
    </row>
    <row r="859" spans="1:12" x14ac:dyDescent="0.25">
      <c r="A859" s="2">
        <v>45536</v>
      </c>
      <c r="B859" s="1" t="s">
        <v>277</v>
      </c>
      <c r="C859" s="4">
        <v>8.7669471694716936</v>
      </c>
      <c r="D859" s="4">
        <v>8.7669471694716936</v>
      </c>
      <c r="E859" s="4">
        <v>10958.683961839617</v>
      </c>
      <c r="F859" s="1" t="s">
        <v>509</v>
      </c>
      <c r="G859" s="1">
        <v>1</v>
      </c>
      <c r="H859" s="1" t="s">
        <v>505</v>
      </c>
      <c r="I8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0.10018681198399761</v>
      </c>
      <c r="J859" s="1" t="str">
        <f>IFERROR(INDEX('consumption_figs'!$C:$C,MATCH(Table2[[#This Row],[item_code]],'consumption_figs'!A:A,0),1),"NA")</f>
        <v>kg/ton</v>
      </c>
      <c r="K859" s="1">
        <f>+SUMIFS(prod!$E:$E,prod!$A:$A,Table2[[#This Row],[date]],prod!$G:$G,Table2[[#This Row],[production_line]],prod!$F:$F,Table2[[#This Row],[output_type]])</f>
        <v>479</v>
      </c>
      <c r="L859">
        <f>+Table2[[#This Row],[cons_qty_base_uom]]/Table2[[#This Row],[Column1]]</f>
        <v>1.8302603694095393E-2</v>
      </c>
    </row>
    <row r="860" spans="1:12" x14ac:dyDescent="0.25">
      <c r="A860" s="2">
        <v>45536</v>
      </c>
      <c r="B860" s="1" t="s">
        <v>207</v>
      </c>
      <c r="C860" s="4">
        <v>83.683556835568396</v>
      </c>
      <c r="D860" s="4">
        <v>0</v>
      </c>
      <c r="E860" s="4">
        <v>11715.697956979575</v>
      </c>
      <c r="F860" s="1" t="s">
        <v>509</v>
      </c>
      <c r="G860" s="1">
        <v>1</v>
      </c>
      <c r="H860" s="1" t="s">
        <v>505</v>
      </c>
      <c r="I8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0.17470471155651021</v>
      </c>
      <c r="J860" s="1" t="str">
        <f>IFERROR(INDEX('consumption_figs'!$C:$C,MATCH(Table2[[#This Row],[item_code]],'consumption_figs'!A:A,0),1),"NA")</f>
        <v>pc/heat</v>
      </c>
      <c r="K860" s="1">
        <f>+SUMIFS(prod!$E:$E,prod!$A:$A,Table2[[#This Row],[date]],prod!$G:$G,Table2[[#This Row],[production_line]],prod!$F:$F,Table2[[#This Row],[output_type]])</f>
        <v>479</v>
      </c>
      <c r="L860">
        <f>+Table2[[#This Row],[cons_qty_base_uom]]/Table2[[#This Row],[Column1]]</f>
        <v>0.17470471155651021</v>
      </c>
    </row>
    <row r="861" spans="1:12" x14ac:dyDescent="0.25">
      <c r="A861" s="2">
        <v>45536</v>
      </c>
      <c r="B861" s="1" t="s">
        <v>206</v>
      </c>
      <c r="C861" s="4">
        <v>51.578947368421055</v>
      </c>
      <c r="D861" s="4">
        <v>20.631578947368421</v>
      </c>
      <c r="E861" s="4">
        <v>19084.21052631579</v>
      </c>
      <c r="F861" s="1" t="s">
        <v>509</v>
      </c>
      <c r="G861" s="1">
        <v>1</v>
      </c>
      <c r="H861" s="1" t="s">
        <v>505</v>
      </c>
      <c r="I8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0.10768047467311286</v>
      </c>
      <c r="J861" s="1" t="str">
        <f>IFERROR(INDEX('consumption_figs'!$C:$C,MATCH(Table2[[#This Row],[item_code]],'consumption_figs'!A:A,0),1),"NA")</f>
        <v>pc/heat</v>
      </c>
      <c r="K861" s="1">
        <f>+SUMIFS(prod!$E:$E,prod!$A:$A,Table2[[#This Row],[date]],prod!$G:$G,Table2[[#This Row],[production_line]],prod!$F:$F,Table2[[#This Row],[output_type]])</f>
        <v>479</v>
      </c>
      <c r="L861">
        <f>+Table2[[#This Row],[cons_qty_base_uom]]/Table2[[#This Row],[Column1]]</f>
        <v>0.10768047467311286</v>
      </c>
    </row>
    <row r="862" spans="1:12" x14ac:dyDescent="0.25">
      <c r="A862" s="2">
        <v>45536</v>
      </c>
      <c r="B862" s="1" t="s">
        <v>291</v>
      </c>
      <c r="C862" s="4">
        <v>1.7192982456140351</v>
      </c>
      <c r="D862" s="4">
        <v>1.7192982456140351</v>
      </c>
      <c r="E862" s="4">
        <v>2286.8385964912281</v>
      </c>
      <c r="F862" s="1" t="s">
        <v>509</v>
      </c>
      <c r="G862" s="1">
        <v>1</v>
      </c>
      <c r="H862" s="1" t="s">
        <v>505</v>
      </c>
      <c r="I8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1.9647775530981133E-2</v>
      </c>
      <c r="J862" s="1" t="str">
        <f>IFERROR(INDEX('consumption_figs'!$C:$C,MATCH(Table2[[#This Row],[item_code]],'consumption_figs'!A:A,0),1),"NA")</f>
        <v>kg/ton</v>
      </c>
      <c r="K862" s="1">
        <f>+SUMIFS(prod!$E:$E,prod!$A:$A,Table2[[#This Row],[date]],prod!$G:$G,Table2[[#This Row],[production_line]],prod!$F:$F,Table2[[#This Row],[output_type]])</f>
        <v>479</v>
      </c>
      <c r="L862">
        <f>+Table2[[#This Row],[cons_qty_base_uom]]/Table2[[#This Row],[Column1]]</f>
        <v>3.5893491557704282E-3</v>
      </c>
    </row>
    <row r="863" spans="1:12" x14ac:dyDescent="0.25">
      <c r="A863" s="2">
        <v>45536</v>
      </c>
      <c r="B863" s="1" t="s">
        <v>218</v>
      </c>
      <c r="C863" s="4">
        <v>0.85135135135135132</v>
      </c>
      <c r="D863" s="4">
        <v>0.85135135135135132</v>
      </c>
      <c r="E863" s="4">
        <v>877.58999999999992</v>
      </c>
      <c r="F863" s="1" t="s">
        <v>510</v>
      </c>
      <c r="G863" s="1">
        <v>1</v>
      </c>
      <c r="H863" s="1" t="s">
        <v>505</v>
      </c>
      <c r="I8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0.11098309885951654</v>
      </c>
      <c r="J863" s="1" t="str">
        <f>IFERROR(INDEX('consumption_figs'!$C:$C,MATCH(Table2[[#This Row],[item_code]],'consumption_figs'!A:A,0),1),"NA")</f>
        <v>kg/ton</v>
      </c>
      <c r="K863" s="1">
        <f>+SUMIFS(prod!$E:$E,prod!$A:$A,Table2[[#This Row],[date]],prod!$G:$G,Table2[[#This Row],[production_line]],prod!$F:$F,Table2[[#This Row],[output_type]])</f>
        <v>43</v>
      </c>
      <c r="L863">
        <f>+Table2[[#This Row],[cons_qty_base_uom]]/Table2[[#This Row],[Column1]]</f>
        <v>1.9798868636077938E-2</v>
      </c>
    </row>
    <row r="864" spans="1:12" x14ac:dyDescent="0.25">
      <c r="A864" s="2">
        <v>45536</v>
      </c>
      <c r="B864" s="1" t="s">
        <v>289</v>
      </c>
      <c r="C864" s="4">
        <v>8.5</v>
      </c>
      <c r="D864" s="4">
        <v>8.5</v>
      </c>
      <c r="E864" s="4">
        <v>4901.6099999999997</v>
      </c>
      <c r="F864" s="1" t="s">
        <v>509</v>
      </c>
      <c r="G864" s="1">
        <v>1</v>
      </c>
      <c r="H864" s="1" t="s">
        <v>505</v>
      </c>
      <c r="I8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9.7136196375105704E-2</v>
      </c>
      <c r="J864" s="1" t="str">
        <f>IFERROR(INDEX('consumption_figs'!$C:$C,MATCH(Table2[[#This Row],[item_code]],'consumption_figs'!A:A,0),1),"NA")</f>
        <v>kg/ton</v>
      </c>
      <c r="K864" s="1">
        <f>+SUMIFS(prod!$E:$E,prod!$A:$A,Table2[[#This Row],[date]],prod!$G:$G,Table2[[#This Row],[production_line]],prod!$F:$F,Table2[[#This Row],[output_type]])</f>
        <v>479</v>
      </c>
      <c r="L864">
        <f>+Table2[[#This Row],[cons_qty_base_uom]]/Table2[[#This Row],[Column1]]</f>
        <v>1.7745302713987474E-2</v>
      </c>
    </row>
    <row r="865" spans="1:12" x14ac:dyDescent="0.25">
      <c r="A865" s="2">
        <v>45536</v>
      </c>
      <c r="B865" s="1" t="s">
        <v>41</v>
      </c>
      <c r="C865" s="4">
        <v>25.297297297297298</v>
      </c>
      <c r="D865" s="4">
        <v>4.5535135135135137E-2</v>
      </c>
      <c r="E865" s="4">
        <v>250.44324324324327</v>
      </c>
      <c r="F865" s="1" t="s">
        <v>510</v>
      </c>
      <c r="G865" s="1">
        <v>1</v>
      </c>
      <c r="H865" s="1" t="s">
        <v>505</v>
      </c>
      <c r="I86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0.58830923947203018</v>
      </c>
      <c r="J865" s="1" t="str">
        <f>IFERROR(INDEX('consumption_figs'!$C:$C,MATCH(Table2[[#This Row],[item_code]],'consumption_figs'!A:A,0),1),"NA")</f>
        <v>pc/heat</v>
      </c>
      <c r="K865" s="1">
        <f>+SUMIFS(prod!$E:$E,prod!$A:$A,Table2[[#This Row],[date]],prod!$G:$G,Table2[[#This Row],[production_line]],prod!$F:$F,Table2[[#This Row],[output_type]])</f>
        <v>43</v>
      </c>
      <c r="L865">
        <f>+Table2[[#This Row],[cons_qty_base_uom]]/Table2[[#This Row],[Column1]]</f>
        <v>0.58830923947203018</v>
      </c>
    </row>
    <row r="866" spans="1:12" x14ac:dyDescent="0.25">
      <c r="A866" s="2">
        <v>45536</v>
      </c>
      <c r="B866" s="1" t="s">
        <v>42</v>
      </c>
      <c r="C866" s="4">
        <v>2.3513513513513513</v>
      </c>
      <c r="D866" s="4">
        <v>4.2324324324324331E-3</v>
      </c>
      <c r="E866" s="4">
        <v>36.210810810810813</v>
      </c>
      <c r="F866" s="1" t="s">
        <v>510</v>
      </c>
      <c r="G866" s="1">
        <v>1</v>
      </c>
      <c r="H866" s="1" t="s">
        <v>505</v>
      </c>
      <c r="I86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1.410810810810811E-4</v>
      </c>
      <c r="J866" s="1" t="str">
        <f>IFERROR(INDEX('consumption_figs'!$C:$C,MATCH(Table2[[#This Row],[item_code]],'consumption_figs'!A:A,0),1),"NA")</f>
        <v>NA</v>
      </c>
      <c r="K866" s="1">
        <f>+SUMIFS(prod!$E:$E,prod!$A:$A,Table2[[#This Row],[date]],prod!$G:$G,Table2[[#This Row],[production_line]],prod!$F:$F,Table2[[#This Row],[output_type]])</f>
        <v>43</v>
      </c>
      <c r="L866">
        <f>+Table2[[#This Row],[cons_qty_base_uom]]/Table2[[#This Row],[Column1]]</f>
        <v>5.4682589566310495E-2</v>
      </c>
    </row>
    <row r="867" spans="1:12" x14ac:dyDescent="0.25">
      <c r="A867" s="2">
        <v>45536</v>
      </c>
      <c r="B867" s="1" t="s">
        <v>45</v>
      </c>
      <c r="C867" s="4">
        <v>6.0810810810810807</v>
      </c>
      <c r="D867" s="4">
        <v>1.0945945945945947E-2</v>
      </c>
      <c r="E867" s="4">
        <v>90.304054054054049</v>
      </c>
      <c r="F867" s="1" t="s">
        <v>510</v>
      </c>
      <c r="G867" s="1">
        <v>1</v>
      </c>
      <c r="H867" s="1" t="s">
        <v>505</v>
      </c>
      <c r="I86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0.14142049025769954</v>
      </c>
      <c r="J867" s="1" t="str">
        <f>IFERROR(INDEX('consumption_figs'!$C:$C,MATCH(Table2[[#This Row],[item_code]],'consumption_figs'!A:A,0),1),"NA")</f>
        <v>pc/heat</v>
      </c>
      <c r="K867" s="1">
        <f>+SUMIFS(prod!$E:$E,prod!$A:$A,Table2[[#This Row],[date]],prod!$G:$G,Table2[[#This Row],[production_line]],prod!$F:$F,Table2[[#This Row],[output_type]])</f>
        <v>43</v>
      </c>
      <c r="L867">
        <f>+Table2[[#This Row],[cons_qty_base_uom]]/Table2[[#This Row],[Column1]]</f>
        <v>0.14142049025769954</v>
      </c>
    </row>
    <row r="868" spans="1:12" x14ac:dyDescent="0.25">
      <c r="A868" s="2">
        <v>45536</v>
      </c>
      <c r="B868" s="1" t="s">
        <v>44</v>
      </c>
      <c r="C868" s="4">
        <v>7.5405405405405403</v>
      </c>
      <c r="D868" s="4">
        <v>1.3572972972972972E-2</v>
      </c>
      <c r="E868" s="4">
        <v>111.97702702702702</v>
      </c>
      <c r="F868" s="1" t="s">
        <v>510</v>
      </c>
      <c r="G868" s="1">
        <v>1</v>
      </c>
      <c r="H868" s="1" t="s">
        <v>505</v>
      </c>
      <c r="I86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0.17536140791954746</v>
      </c>
      <c r="J868" s="1" t="str">
        <f>IFERROR(INDEX('consumption_figs'!$C:$C,MATCH(Table2[[#This Row],[item_code]],'consumption_figs'!A:A,0),1),"NA")</f>
        <v>pc/heat</v>
      </c>
      <c r="K868" s="1">
        <f>+SUMIFS(prod!$E:$E,prod!$A:$A,Table2[[#This Row],[date]],prod!$G:$G,Table2[[#This Row],[production_line]],prod!$F:$F,Table2[[#This Row],[output_type]])</f>
        <v>43</v>
      </c>
      <c r="L868">
        <f>+Table2[[#This Row],[cons_qty_base_uom]]/Table2[[#This Row],[Column1]]</f>
        <v>0.17536140791954746</v>
      </c>
    </row>
    <row r="869" spans="1:12" x14ac:dyDescent="0.25">
      <c r="A869" s="2">
        <v>45536</v>
      </c>
      <c r="B869" s="1" t="s">
        <v>47</v>
      </c>
      <c r="C869" s="4">
        <v>2.189189189189189</v>
      </c>
      <c r="D869" s="4">
        <v>3.9405405405405405E-3</v>
      </c>
      <c r="E869" s="4">
        <v>32.509459459459457</v>
      </c>
      <c r="F869" s="1" t="s">
        <v>510</v>
      </c>
      <c r="G869" s="1">
        <v>1</v>
      </c>
      <c r="H869" s="1" t="s">
        <v>505</v>
      </c>
      <c r="I86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5.0911376492771838E-2</v>
      </c>
      <c r="J869" s="1" t="str">
        <f>IFERROR(INDEX('consumption_figs'!$C:$C,MATCH(Table2[[#This Row],[item_code]],'consumption_figs'!A:A,0),1),"NA")</f>
        <v>pc/heat</v>
      </c>
      <c r="K869" s="1">
        <f>+SUMIFS(prod!$E:$E,prod!$A:$A,Table2[[#This Row],[date]],prod!$G:$G,Table2[[#This Row],[production_line]],prod!$F:$F,Table2[[#This Row],[output_type]])</f>
        <v>43</v>
      </c>
      <c r="L869">
        <f>+Table2[[#This Row],[cons_qty_base_uom]]/Table2[[#This Row],[Column1]]</f>
        <v>5.0911376492771838E-2</v>
      </c>
    </row>
    <row r="870" spans="1:12" x14ac:dyDescent="0.25">
      <c r="A870" s="2">
        <v>45536</v>
      </c>
      <c r="B870" s="1" t="s">
        <v>46</v>
      </c>
      <c r="C870" s="4">
        <v>51.486486486486484</v>
      </c>
      <c r="D870" s="4">
        <v>9.2675675675675681E-2</v>
      </c>
      <c r="E870" s="4">
        <v>792.89189189189187</v>
      </c>
      <c r="F870" s="1" t="s">
        <v>510</v>
      </c>
      <c r="G870" s="1">
        <v>1</v>
      </c>
      <c r="H870" s="1" t="s">
        <v>505</v>
      </c>
      <c r="I87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1.197360150848523</v>
      </c>
      <c r="J870" s="1" t="str">
        <f>IFERROR(INDEX('consumption_figs'!$C:$C,MATCH(Table2[[#This Row],[item_code]],'consumption_figs'!A:A,0),1),"NA")</f>
        <v>pc/heat</v>
      </c>
      <c r="K870" s="1">
        <f>+SUMIFS(prod!$E:$E,prod!$A:$A,Table2[[#This Row],[date]],prod!$G:$G,Table2[[#This Row],[production_line]],prod!$F:$F,Table2[[#This Row],[output_type]])</f>
        <v>43</v>
      </c>
      <c r="L870">
        <f>+Table2[[#This Row],[cons_qty_base_uom]]/Table2[[#This Row],[Column1]]</f>
        <v>1.197360150848523</v>
      </c>
    </row>
    <row r="871" spans="1:12" x14ac:dyDescent="0.25">
      <c r="A871" s="2">
        <v>45536</v>
      </c>
      <c r="B871" s="1" t="s">
        <v>43</v>
      </c>
      <c r="C871" s="4">
        <v>35.108108108108105</v>
      </c>
      <c r="D871" s="4">
        <v>6.3194594594594602E-2</v>
      </c>
      <c r="E871" s="4">
        <v>540.66486486486485</v>
      </c>
      <c r="F871" s="1" t="s">
        <v>510</v>
      </c>
      <c r="G871" s="1">
        <v>1</v>
      </c>
      <c r="H871" s="1" t="s">
        <v>505</v>
      </c>
      <c r="I87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0.8164676304211187</v>
      </c>
      <c r="J871" s="1" t="str">
        <f>IFERROR(INDEX('consumption_figs'!$C:$C,MATCH(Table2[[#This Row],[item_code]],'consumption_figs'!A:A,0),1),"NA")</f>
        <v>pc/heat</v>
      </c>
      <c r="K871" s="1">
        <f>+SUMIFS(prod!$E:$E,prod!$A:$A,Table2[[#This Row],[date]],prod!$G:$G,Table2[[#This Row],[production_line]],prod!$F:$F,Table2[[#This Row],[output_type]])</f>
        <v>43</v>
      </c>
      <c r="L871">
        <f>+Table2[[#This Row],[cons_qty_base_uom]]/Table2[[#This Row],[Column1]]</f>
        <v>0.8164676304211187</v>
      </c>
    </row>
    <row r="872" spans="1:12" x14ac:dyDescent="0.25">
      <c r="A872" s="2">
        <v>45536</v>
      </c>
      <c r="B872" s="1" t="s">
        <v>48</v>
      </c>
      <c r="C872" s="4">
        <v>16.378378378378379</v>
      </c>
      <c r="D872" s="4">
        <v>2.8825945945945945E-2</v>
      </c>
      <c r="E872" s="4">
        <v>243.21891891891892</v>
      </c>
      <c r="F872" s="1" t="s">
        <v>510</v>
      </c>
      <c r="G872" s="1">
        <v>1</v>
      </c>
      <c r="H872" s="1" t="s">
        <v>505</v>
      </c>
      <c r="I87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0.38089252042740418</v>
      </c>
      <c r="J872" s="1" t="str">
        <f>IFERROR(INDEX('consumption_figs'!$C:$C,MATCH(Table2[[#This Row],[item_code]],'consumption_figs'!A:A,0),1),"NA")</f>
        <v>pc/heat</v>
      </c>
      <c r="K872" s="1">
        <f>+SUMIFS(prod!$E:$E,prod!$A:$A,Table2[[#This Row],[date]],prod!$G:$G,Table2[[#This Row],[production_line]],prod!$F:$F,Table2[[#This Row],[output_type]])</f>
        <v>43</v>
      </c>
      <c r="L872">
        <f>+Table2[[#This Row],[cons_qty_base_uom]]/Table2[[#This Row],[Column1]]</f>
        <v>0.38089252042740418</v>
      </c>
    </row>
    <row r="873" spans="1:12" x14ac:dyDescent="0.25">
      <c r="A873" s="2">
        <v>45536</v>
      </c>
      <c r="B873" s="1" t="s">
        <v>54</v>
      </c>
      <c r="C873" s="4">
        <v>21.324324324324323</v>
      </c>
      <c r="D873" s="4">
        <v>3.7530810810810812E-2</v>
      </c>
      <c r="E873" s="4">
        <v>473.82648648648643</v>
      </c>
      <c r="F873" s="1" t="s">
        <v>510</v>
      </c>
      <c r="G873" s="1">
        <v>1</v>
      </c>
      <c r="H873" s="1" t="s">
        <v>505</v>
      </c>
      <c r="I87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0.49591451917033308</v>
      </c>
      <c r="J873" s="1" t="str">
        <f>IFERROR(INDEX('consumption_figs'!$C:$C,MATCH(Table2[[#This Row],[item_code]],'consumption_figs'!A:A,0),1),"NA")</f>
        <v>pc/heat</v>
      </c>
      <c r="K873" s="1">
        <f>+SUMIFS(prod!$E:$E,prod!$A:$A,Table2[[#This Row],[date]],prod!$G:$G,Table2[[#This Row],[production_line]],prod!$F:$F,Table2[[#This Row],[output_type]])</f>
        <v>43</v>
      </c>
      <c r="L873">
        <f>+Table2[[#This Row],[cons_qty_base_uom]]/Table2[[#This Row],[Column1]]</f>
        <v>0.49591451917033308</v>
      </c>
    </row>
    <row r="874" spans="1:12" x14ac:dyDescent="0.25">
      <c r="A874" s="2">
        <v>45536</v>
      </c>
      <c r="B874" s="1" t="s">
        <v>56</v>
      </c>
      <c r="C874" s="4">
        <v>3.0810810810810811</v>
      </c>
      <c r="D874" s="4">
        <v>2.5973513513513513</v>
      </c>
      <c r="E874" s="4">
        <v>5145.4054054054059</v>
      </c>
      <c r="F874" s="1" t="s">
        <v>510</v>
      </c>
      <c r="G874" s="1">
        <v>1</v>
      </c>
      <c r="H874" s="1" t="s">
        <v>505</v>
      </c>
      <c r="I8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7.1653048397234451E-2</v>
      </c>
      <c r="J874" s="1" t="str">
        <f>IFERROR(INDEX('consumption_figs'!$C:$C,MATCH(Table2[[#This Row],[item_code]],'consumption_figs'!A:A,0),1),"NA")</f>
        <v>pc/heat</v>
      </c>
      <c r="K874" s="1">
        <f>+SUMIFS(prod!$E:$E,prod!$A:$A,Table2[[#This Row],[date]],prod!$G:$G,Table2[[#This Row],[production_line]],prod!$F:$F,Table2[[#This Row],[output_type]])</f>
        <v>43</v>
      </c>
      <c r="L874">
        <f>+Table2[[#This Row],[cons_qty_base_uom]]/Table2[[#This Row],[Column1]]</f>
        <v>7.1653048397234451E-2</v>
      </c>
    </row>
    <row r="875" spans="1:12" x14ac:dyDescent="0.25">
      <c r="A875" s="2">
        <v>45536</v>
      </c>
      <c r="B875" s="1" t="s">
        <v>210</v>
      </c>
      <c r="C875" s="4">
        <v>0.32432432432432434</v>
      </c>
      <c r="D875" s="4">
        <v>2.9513513513513515E-2</v>
      </c>
      <c r="E875" s="4">
        <v>72.713513513513519</v>
      </c>
      <c r="F875" s="1" t="s">
        <v>509</v>
      </c>
      <c r="G875" s="1">
        <v>1</v>
      </c>
      <c r="H875" s="1" t="s">
        <v>505</v>
      </c>
      <c r="I8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6.7708627207583368E-4</v>
      </c>
      <c r="J875" s="1" t="str">
        <f>IFERROR(INDEX('consumption_figs'!$C:$C,MATCH(Table2[[#This Row],[item_code]],'consumption_figs'!A:A,0),1),"NA")</f>
        <v>pc/heat</v>
      </c>
      <c r="K875" s="1">
        <f>+SUMIFS(prod!$E:$E,prod!$A:$A,Table2[[#This Row],[date]],prod!$G:$G,Table2[[#This Row],[production_line]],prod!$F:$F,Table2[[#This Row],[output_type]])</f>
        <v>479</v>
      </c>
      <c r="L875">
        <f>+Table2[[#This Row],[cons_qty_base_uom]]/Table2[[#This Row],[Column1]]</f>
        <v>6.7708627207583368E-4</v>
      </c>
    </row>
    <row r="876" spans="1:12" x14ac:dyDescent="0.25">
      <c r="A876" s="2">
        <v>45536</v>
      </c>
      <c r="B876" s="1" t="s">
        <v>158</v>
      </c>
      <c r="C876" s="4">
        <v>108.35547576301616</v>
      </c>
      <c r="D876" s="4">
        <v>5.0060229802513474</v>
      </c>
      <c r="E876" s="4">
        <v>28161.588150807896</v>
      </c>
      <c r="F876" s="1" t="s">
        <v>509</v>
      </c>
      <c r="G876" s="1">
        <v>1</v>
      </c>
      <c r="H876" s="1" t="s">
        <v>505</v>
      </c>
      <c r="I8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0.22621184919210055</v>
      </c>
      <c r="J876" s="1" t="str">
        <f>IFERROR(INDEX('consumption_figs'!$C:$C,MATCH(Table2[[#This Row],[item_code]],'consumption_figs'!A:A,0),1),"NA")</f>
        <v>pc/heat</v>
      </c>
      <c r="K876" s="1">
        <f>+SUMIFS(prod!$E:$E,prod!$A:$A,Table2[[#This Row],[date]],prod!$G:$G,Table2[[#This Row],[production_line]],prod!$F:$F,Table2[[#This Row],[output_type]])</f>
        <v>479</v>
      </c>
      <c r="L876">
        <f>+Table2[[#This Row],[cons_qty_base_uom]]/Table2[[#This Row],[Column1]]</f>
        <v>0.22621184919210055</v>
      </c>
    </row>
    <row r="877" spans="1:12" x14ac:dyDescent="0.25">
      <c r="A877" s="2">
        <v>45536</v>
      </c>
      <c r="B877" s="1" t="s">
        <v>159</v>
      </c>
      <c r="C877" s="4">
        <v>7.4570502431118317</v>
      </c>
      <c r="D877" s="4">
        <v>0.21066166936790925</v>
      </c>
      <c r="E877" s="4">
        <v>1666.6507293354944</v>
      </c>
      <c r="F877" s="1" t="s">
        <v>510</v>
      </c>
      <c r="G877" s="1">
        <v>1</v>
      </c>
      <c r="H877" s="1" t="s">
        <v>505</v>
      </c>
      <c r="I8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0.17341977309562398</v>
      </c>
      <c r="J877" s="1" t="str">
        <f>IFERROR(INDEX('consumption_figs'!$C:$C,MATCH(Table2[[#This Row],[item_code]],'consumption_figs'!A:A,0),1),"NA")</f>
        <v>pc/heat</v>
      </c>
      <c r="K877" s="1">
        <f>+SUMIFS(prod!$E:$E,prod!$A:$A,Table2[[#This Row],[date]],prod!$G:$G,Table2[[#This Row],[production_line]],prod!$F:$F,Table2[[#This Row],[output_type]])</f>
        <v>43</v>
      </c>
      <c r="L877">
        <f>+Table2[[#This Row],[cons_qty_base_uom]]/Table2[[#This Row],[Column1]]</f>
        <v>0.17341977309562398</v>
      </c>
    </row>
    <row r="878" spans="1:12" x14ac:dyDescent="0.25">
      <c r="A878" s="2">
        <v>45536</v>
      </c>
      <c r="B878" s="1" t="s">
        <v>154</v>
      </c>
      <c r="C878" s="4">
        <v>550.37701974865354</v>
      </c>
      <c r="D878" s="4">
        <v>2.3666211849192095E-2</v>
      </c>
      <c r="E878" s="4">
        <v>2091.4326750448831</v>
      </c>
      <c r="F878" s="1" t="s">
        <v>509</v>
      </c>
      <c r="G878" s="1">
        <v>1</v>
      </c>
      <c r="H878" s="1" t="s">
        <v>505</v>
      </c>
      <c r="I8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1.1490125673249552</v>
      </c>
      <c r="J878" s="1" t="str">
        <f>IFERROR(INDEX('consumption_figs'!$C:$C,MATCH(Table2[[#This Row],[item_code]],'consumption_figs'!A:A,0),1),"NA")</f>
        <v>pc/heat</v>
      </c>
      <c r="K878" s="1">
        <f>+SUMIFS(prod!$E:$E,prod!$A:$A,Table2[[#This Row],[date]],prod!$G:$G,Table2[[#This Row],[production_line]],prod!$F:$F,Table2[[#This Row],[output_type]])</f>
        <v>479</v>
      </c>
      <c r="L878">
        <f>+Table2[[#This Row],[cons_qty_base_uom]]/Table2[[#This Row],[Column1]]</f>
        <v>1.1490125673249552</v>
      </c>
    </row>
    <row r="879" spans="1:12" x14ac:dyDescent="0.25">
      <c r="A879" s="2">
        <v>45536</v>
      </c>
      <c r="B879" s="1" t="s">
        <v>155</v>
      </c>
      <c r="C879" s="4">
        <v>48.140350877192979</v>
      </c>
      <c r="D879" s="4">
        <v>0.92429473684210539</v>
      </c>
      <c r="E879" s="4">
        <v>4279.6771929824563</v>
      </c>
      <c r="F879" s="1" t="s">
        <v>509</v>
      </c>
      <c r="G879" s="1">
        <v>1</v>
      </c>
      <c r="H879" s="1" t="s">
        <v>505</v>
      </c>
      <c r="I8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0.10050177636157198</v>
      </c>
      <c r="J879" s="1" t="str">
        <f>IFERROR(INDEX('consumption_figs'!$C:$C,MATCH(Table2[[#This Row],[item_code]],'consumption_figs'!A:A,0),1),"NA")</f>
        <v>pc/heat</v>
      </c>
      <c r="K879" s="1">
        <f>+SUMIFS(prod!$E:$E,prod!$A:$A,Table2[[#This Row],[date]],prod!$G:$G,Table2[[#This Row],[production_line]],prod!$F:$F,Table2[[#This Row],[output_type]])</f>
        <v>479</v>
      </c>
      <c r="L879">
        <f>+Table2[[#This Row],[cons_qty_base_uom]]/Table2[[#This Row],[Column1]]</f>
        <v>0.10050177636157198</v>
      </c>
    </row>
    <row r="880" spans="1:12" x14ac:dyDescent="0.25">
      <c r="A880" s="2">
        <v>45536</v>
      </c>
      <c r="B880" s="1" t="s">
        <v>208</v>
      </c>
      <c r="C880" s="4">
        <v>49.859649122807021</v>
      </c>
      <c r="D880" s="4">
        <v>1.2863789473684213</v>
      </c>
      <c r="E880" s="4">
        <v>3225.9192982456143</v>
      </c>
      <c r="F880" s="1" t="s">
        <v>509</v>
      </c>
      <c r="G880" s="1">
        <v>1</v>
      </c>
      <c r="H880" s="1" t="s">
        <v>505</v>
      </c>
      <c r="I8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0.10409112551734243</v>
      </c>
      <c r="J880" s="1" t="str">
        <f>IFERROR(INDEX('consumption_figs'!$C:$C,MATCH(Table2[[#This Row],[item_code]],'consumption_figs'!A:A,0),1),"NA")</f>
        <v>pc/heat</v>
      </c>
      <c r="K880" s="1">
        <f>+SUMIFS(prod!$E:$E,prod!$A:$A,Table2[[#This Row],[date]],prod!$G:$G,Table2[[#This Row],[production_line]],prod!$F:$F,Table2[[#This Row],[output_type]])</f>
        <v>479</v>
      </c>
      <c r="L880">
        <f>+Table2[[#This Row],[cons_qty_base_uom]]/Table2[[#This Row],[Column1]]</f>
        <v>0.10409112551734243</v>
      </c>
    </row>
    <row r="881" spans="1:12" x14ac:dyDescent="0.25">
      <c r="A881" s="2">
        <v>45536</v>
      </c>
      <c r="B881" s="1" t="s">
        <v>156</v>
      </c>
      <c r="C881" s="4">
        <v>50.719298245614034</v>
      </c>
      <c r="D881" s="4">
        <v>3.0558377192982458</v>
      </c>
      <c r="E881" s="4">
        <v>11335.763157894737</v>
      </c>
      <c r="F881" s="1" t="s">
        <v>509</v>
      </c>
      <c r="G881" s="1">
        <v>1</v>
      </c>
      <c r="H881" s="1" t="s">
        <v>505</v>
      </c>
      <c r="I8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0.10588580009522763</v>
      </c>
      <c r="J881" s="1" t="str">
        <f>IFERROR(INDEX('consumption_figs'!$C:$C,MATCH(Table2[[#This Row],[item_code]],'consumption_figs'!A:A,0),1),"NA")</f>
        <v>pc/heat</v>
      </c>
      <c r="K881" s="1">
        <f>+SUMIFS(prod!$E:$E,prod!$A:$A,Table2[[#This Row],[date]],prod!$G:$G,Table2[[#This Row],[production_line]],prod!$F:$F,Table2[[#This Row],[output_type]])</f>
        <v>479</v>
      </c>
      <c r="L881">
        <f>+Table2[[#This Row],[cons_qty_base_uom]]/Table2[[#This Row],[Column1]]</f>
        <v>0.10588580009522763</v>
      </c>
    </row>
    <row r="882" spans="1:12" x14ac:dyDescent="0.25">
      <c r="A882" s="2">
        <v>45536</v>
      </c>
      <c r="B882" s="1" t="s">
        <v>157</v>
      </c>
      <c r="C882" s="4">
        <v>48.140350877192979</v>
      </c>
      <c r="D882" s="4">
        <v>1.8264449122807018</v>
      </c>
      <c r="E882" s="4">
        <v>56146.091228070167</v>
      </c>
      <c r="F882" s="1" t="s">
        <v>509</v>
      </c>
      <c r="G882" s="1">
        <v>1</v>
      </c>
      <c r="H882" s="1" t="s">
        <v>505</v>
      </c>
      <c r="I8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0.10050177636157198</v>
      </c>
      <c r="J882" s="1" t="str">
        <f>IFERROR(INDEX('consumption_figs'!$C:$C,MATCH(Table2[[#This Row],[item_code]],'consumption_figs'!A:A,0),1),"NA")</f>
        <v>pc/heat</v>
      </c>
      <c r="K882" s="1">
        <f>+SUMIFS(prod!$E:$E,prod!$A:$A,Table2[[#This Row],[date]],prod!$G:$G,Table2[[#This Row],[production_line]],prod!$F:$F,Table2[[#This Row],[output_type]])</f>
        <v>479</v>
      </c>
      <c r="L882">
        <f>+Table2[[#This Row],[cons_qty_base_uom]]/Table2[[#This Row],[Column1]]</f>
        <v>0.10050177636157198</v>
      </c>
    </row>
    <row r="883" spans="1:12" x14ac:dyDescent="0.25">
      <c r="A883" s="2">
        <v>45536</v>
      </c>
      <c r="B883" s="1" t="s">
        <v>547</v>
      </c>
      <c r="C883" s="4">
        <v>1.7192982456140351</v>
      </c>
      <c r="D883" s="4">
        <v>1.0585845100556268E-2</v>
      </c>
      <c r="E883" s="4">
        <v>165.05263157894737</v>
      </c>
      <c r="F883" s="1" t="s">
        <v>509</v>
      </c>
      <c r="G883" s="1">
        <v>1</v>
      </c>
      <c r="H883" s="1" t="s">
        <v>505</v>
      </c>
      <c r="I8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3.5286150335187558E-4</v>
      </c>
      <c r="J883" s="1" t="str">
        <f>IFERROR(INDEX('consumption_figs'!$C:$C,MATCH(Table2[[#This Row],[item_code]],'consumption_figs'!A:A,0),1),"NA")</f>
        <v>NA</v>
      </c>
      <c r="K883" s="1">
        <f>+SUMIFS(prod!$E:$E,prod!$A:$A,Table2[[#This Row],[date]],prod!$G:$G,Table2[[#This Row],[production_line]],prod!$F:$F,Table2[[#This Row],[output_type]])</f>
        <v>479</v>
      </c>
      <c r="L883">
        <f>+Table2[[#This Row],[cons_qty_base_uom]]/Table2[[#This Row],[Column1]]</f>
        <v>3.5893491557704282E-3</v>
      </c>
    </row>
    <row r="884" spans="1:12" x14ac:dyDescent="0.25">
      <c r="A884" s="2">
        <v>45536</v>
      </c>
      <c r="B884" s="1" t="s">
        <v>266</v>
      </c>
      <c r="C884" s="4">
        <v>25.171874221674887</v>
      </c>
      <c r="D884" s="4">
        <v>25.171874221674887</v>
      </c>
      <c r="E884" s="4">
        <v>51759.918087061211</v>
      </c>
      <c r="F884" s="1" t="s">
        <v>509</v>
      </c>
      <c r="G884" s="1">
        <v>1</v>
      </c>
      <c r="H884" s="1" t="s">
        <v>505</v>
      </c>
      <c r="I8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0.28765883735600856</v>
      </c>
      <c r="J884" s="1" t="str">
        <f>IFERROR(INDEX('consumption_figs'!$C:$C,MATCH(Table2[[#This Row],[item_code]],'consumption_figs'!A:A,0),1),"NA")</f>
        <v>kg/ton</v>
      </c>
      <c r="K884" s="1">
        <f>+SUMIFS(prod!$E:$E,prod!$A:$A,Table2[[#This Row],[date]],prod!$G:$G,Table2[[#This Row],[production_line]],prod!$F:$F,Table2[[#This Row],[output_type]])</f>
        <v>479</v>
      </c>
      <c r="L884">
        <f>+Table2[[#This Row],[cons_qty_base_uom]]/Table2[[#This Row],[Column1]]</f>
        <v>5.2550885640239846E-2</v>
      </c>
    </row>
    <row r="885" spans="1:12" x14ac:dyDescent="0.25">
      <c r="A885" s="2">
        <v>45536</v>
      </c>
      <c r="B885" s="1" t="s">
        <v>268</v>
      </c>
      <c r="C885" s="4">
        <v>4.1321818147756399</v>
      </c>
      <c r="D885" s="4">
        <v>4.1321818147756399</v>
      </c>
      <c r="E885" s="4">
        <v>7040.4940196510306</v>
      </c>
      <c r="F885" s="1" t="s">
        <v>509</v>
      </c>
      <c r="G885" s="1">
        <v>1</v>
      </c>
      <c r="H885" s="1" t="s">
        <v>505</v>
      </c>
      <c r="I8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4.7221696966786741E-2</v>
      </c>
      <c r="J885" s="1" t="str">
        <f>IFERROR(INDEX('consumption_figs'!$C:$C,MATCH(Table2[[#This Row],[item_code]],'consumption_figs'!A:A,0),1),"NA")</f>
        <v>kg/ton</v>
      </c>
      <c r="K885" s="1">
        <f>+SUMIFS(prod!$E:$E,prod!$A:$A,Table2[[#This Row],[date]],prod!$G:$G,Table2[[#This Row],[production_line]],prod!$F:$F,Table2[[#This Row],[output_type]])</f>
        <v>479</v>
      </c>
      <c r="L885">
        <f>+Table2[[#This Row],[cons_qty_base_uom]]/Table2[[#This Row],[Column1]]</f>
        <v>8.6266843732268061E-3</v>
      </c>
    </row>
    <row r="886" spans="1:12" x14ac:dyDescent="0.25">
      <c r="A886" s="2">
        <v>45536</v>
      </c>
      <c r="B886" s="1" t="s">
        <v>267</v>
      </c>
      <c r="C886" s="4">
        <v>0.43043560570579481</v>
      </c>
      <c r="D886" s="4">
        <v>0.43043560570579481</v>
      </c>
      <c r="E886" s="4">
        <v>2453.2677347201775</v>
      </c>
      <c r="F886" s="1" t="s">
        <v>509</v>
      </c>
      <c r="G886" s="1">
        <v>1</v>
      </c>
      <c r="H886" s="1" t="s">
        <v>505</v>
      </c>
      <c r="I8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4.9189267673736062E-3</v>
      </c>
      <c r="J886" s="1" t="str">
        <f>IFERROR(INDEX('consumption_figs'!$C:$C,MATCH(Table2[[#This Row],[item_code]],'consumption_figs'!A:A,0),1),"NA")</f>
        <v>kg/ton</v>
      </c>
      <c r="K886" s="1">
        <f>+SUMIFS(prod!$E:$E,prod!$A:$A,Table2[[#This Row],[date]],prod!$G:$G,Table2[[#This Row],[production_line]],prod!$F:$F,Table2[[#This Row],[output_type]])</f>
        <v>479</v>
      </c>
      <c r="L886">
        <f>+Table2[[#This Row],[cons_qty_base_uom]]/Table2[[#This Row],[Column1]]</f>
        <v>8.9861295554445684E-4</v>
      </c>
    </row>
    <row r="887" spans="1:12" x14ac:dyDescent="0.25">
      <c r="A887" s="2">
        <v>45536</v>
      </c>
      <c r="B887" s="1" t="s">
        <v>269</v>
      </c>
      <c r="C887" s="4">
        <v>0.43043560570579481</v>
      </c>
      <c r="D887" s="4">
        <v>0.43043560570579481</v>
      </c>
      <c r="E887" s="4">
        <v>823.982880002603</v>
      </c>
      <c r="F887" s="1" t="s">
        <v>509</v>
      </c>
      <c r="G887" s="1">
        <v>1</v>
      </c>
      <c r="H887" s="1" t="s">
        <v>505</v>
      </c>
      <c r="I8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4.9189267673736062E-3</v>
      </c>
      <c r="J887" s="1" t="str">
        <f>IFERROR(INDEX('consumption_figs'!$C:$C,MATCH(Table2[[#This Row],[item_code]],'consumption_figs'!A:A,0),1),"NA")</f>
        <v>kg/ton</v>
      </c>
      <c r="K887" s="1">
        <f>+SUMIFS(prod!$E:$E,prod!$A:$A,Table2[[#This Row],[date]],prod!$G:$G,Table2[[#This Row],[production_line]],prod!$F:$F,Table2[[#This Row],[output_type]])</f>
        <v>479</v>
      </c>
      <c r="L887">
        <f>+Table2[[#This Row],[cons_qty_base_uom]]/Table2[[#This Row],[Column1]]</f>
        <v>8.9861295554445684E-4</v>
      </c>
    </row>
    <row r="888" spans="1:12" x14ac:dyDescent="0.25">
      <c r="A888" s="2">
        <v>45536</v>
      </c>
      <c r="B888" s="1" t="s">
        <v>284</v>
      </c>
      <c r="C888" s="4">
        <v>2.0660909073878169</v>
      </c>
      <c r="D888" s="4">
        <v>2.0660909073878169</v>
      </c>
      <c r="E888" s="4">
        <v>2439.846752534273</v>
      </c>
      <c r="F888" s="1" t="s">
        <v>509</v>
      </c>
      <c r="G888" s="1">
        <v>1</v>
      </c>
      <c r="H888" s="1" t="s">
        <v>505</v>
      </c>
      <c r="I8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2.3610848483393333E-2</v>
      </c>
      <c r="J888" s="1" t="str">
        <f>IFERROR(INDEX('consumption_figs'!$C:$C,MATCH(Table2[[#This Row],[item_code]],'consumption_figs'!A:A,0),1),"NA")</f>
        <v>kg/ton</v>
      </c>
      <c r="K888" s="1">
        <f>+SUMIFS(prod!$E:$E,prod!$A:$A,Table2[[#This Row],[date]],prod!$G:$G,Table2[[#This Row],[production_line]],prod!$F:$F,Table2[[#This Row],[output_type]])</f>
        <v>479</v>
      </c>
      <c r="L888">
        <f>+Table2[[#This Row],[cons_qty_base_uom]]/Table2[[#This Row],[Column1]]</f>
        <v>4.3133421866133961E-3</v>
      </c>
    </row>
    <row r="889" spans="1:12" x14ac:dyDescent="0.25">
      <c r="A889" s="2">
        <v>45566</v>
      </c>
      <c r="B889" s="1" t="s">
        <v>546</v>
      </c>
      <c r="C889" s="4">
        <v>7676.5300000000134</v>
      </c>
      <c r="D889" s="4">
        <v>7676.5300000000134</v>
      </c>
      <c r="E889" s="4">
        <v>49743.914400000082</v>
      </c>
      <c r="F889" s="1" t="s">
        <v>621</v>
      </c>
      <c r="G889" s="1">
        <v>1</v>
      </c>
      <c r="H889" s="1" t="s">
        <v>505</v>
      </c>
      <c r="I8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247.63000000000042</v>
      </c>
      <c r="J889" s="1" t="str">
        <f>IFERROR(INDEX('consumption_figs'!$C:$C,MATCH(Table2[[#This Row],[item_code]],'consumption_figs'!A:A,0),1),"NA")</f>
        <v>NA</v>
      </c>
      <c r="K889" s="1">
        <f>+SUMIFS(prod!$E:$E,prod!$A:$A,Table2[[#This Row],[date]],prod!$G:$G,Table2[[#This Row],[production_line]],prod!$F:$F,Table2[[#This Row],[output_type]])</f>
        <v>0</v>
      </c>
      <c r="L889" t="e">
        <f>+Table2[[#This Row],[cons_qty_base_uom]]/Table2[[#This Row],[Column1]]</f>
        <v>#DIV/0!</v>
      </c>
    </row>
    <row r="890" spans="1:12" x14ac:dyDescent="0.25">
      <c r="A890" s="2">
        <v>45566</v>
      </c>
      <c r="B890" s="1" t="s">
        <v>536</v>
      </c>
      <c r="C890" s="4">
        <v>9715.52</v>
      </c>
      <c r="D890" s="4">
        <v>9715.52</v>
      </c>
      <c r="E890" s="4">
        <v>71020.451199999996</v>
      </c>
      <c r="F890" s="1" t="s">
        <v>621</v>
      </c>
      <c r="G890" s="1">
        <v>1</v>
      </c>
      <c r="H890" s="1" t="s">
        <v>505</v>
      </c>
      <c r="I8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313.40387096774197</v>
      </c>
      <c r="J890" s="1" t="str">
        <f>IFERROR(INDEX('consumption_figs'!$C:$C,MATCH(Table2[[#This Row],[item_code]],'consumption_figs'!A:A,0),1),"NA")</f>
        <v>ton/day</v>
      </c>
      <c r="K890" s="1">
        <f>+SUMIFS(prod!$E:$E,prod!$A:$A,Table2[[#This Row],[date]],prod!$G:$G,Table2[[#This Row],[production_line]],prod!$F:$F,Table2[[#This Row],[output_type]])</f>
        <v>0</v>
      </c>
      <c r="L890" t="e">
        <f>+Table2[[#This Row],[cons_qty_base_uom]]/Table2[[#This Row],[Column1]]</f>
        <v>#DIV/0!</v>
      </c>
    </row>
    <row r="891" spans="1:12" x14ac:dyDescent="0.25">
      <c r="A891" s="2">
        <v>45566</v>
      </c>
      <c r="B891" s="1" t="s">
        <v>270</v>
      </c>
      <c r="C891" s="4">
        <v>4.26</v>
      </c>
      <c r="D891" s="4">
        <v>4.26</v>
      </c>
      <c r="E891" s="4">
        <v>135.97919999999999</v>
      </c>
      <c r="F891" s="1" t="s">
        <v>509</v>
      </c>
      <c r="G891" s="1">
        <v>1</v>
      </c>
      <c r="H891" s="1" t="s">
        <v>505</v>
      </c>
      <c r="I8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0.13741935483870968</v>
      </c>
      <c r="J891" s="1" t="str">
        <f>IFERROR(INDEX('consumption_figs'!$C:$C,MATCH(Table2[[#This Row],[item_code]],'consumption_figs'!A:A,0),1),"NA")</f>
        <v>NA</v>
      </c>
      <c r="K891" s="1">
        <f>+SUMIFS(prod!$E:$E,prod!$A:$A,Table2[[#This Row],[date]],prod!$G:$G,Table2[[#This Row],[production_line]],prod!$F:$F,Table2[[#This Row],[output_type]])</f>
        <v>497</v>
      </c>
      <c r="L891">
        <f>+Table2[[#This Row],[cons_qty_base_uom]]/Table2[[#This Row],[Column1]]</f>
        <v>8.5714285714285719E-3</v>
      </c>
    </row>
    <row r="892" spans="1:12" x14ac:dyDescent="0.25">
      <c r="A892" s="2">
        <v>45566</v>
      </c>
      <c r="B892" s="1" t="s">
        <v>57</v>
      </c>
      <c r="C892" s="4">
        <v>4.4752205372187515</v>
      </c>
      <c r="D892" s="4">
        <v>0</v>
      </c>
      <c r="E892" s="4">
        <v>7831.6359401328154</v>
      </c>
      <c r="F892" s="1" t="s">
        <v>509</v>
      </c>
      <c r="G892" s="1">
        <v>1</v>
      </c>
      <c r="H892" s="1" t="s">
        <v>505</v>
      </c>
      <c r="I8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9.0044678817278699E-3</v>
      </c>
      <c r="J892" s="1" t="str">
        <f>IFERROR(INDEX('consumption_figs'!$C:$C,MATCH(Table2[[#This Row],[item_code]],'consumption_figs'!A:A,0),1),"NA")</f>
        <v>pc/heat</v>
      </c>
      <c r="K892" s="1">
        <f>+SUMIFS(prod!$E:$E,prod!$A:$A,Table2[[#This Row],[date]],prod!$G:$G,Table2[[#This Row],[production_line]],prod!$F:$F,Table2[[#This Row],[output_type]])</f>
        <v>497</v>
      </c>
      <c r="L892">
        <f>+Table2[[#This Row],[cons_qty_base_uom]]/Table2[[#This Row],[Column1]]</f>
        <v>9.0044678817278699E-3</v>
      </c>
    </row>
    <row r="893" spans="1:12" x14ac:dyDescent="0.25">
      <c r="A893" s="2">
        <v>45566</v>
      </c>
      <c r="B893" s="1" t="s">
        <v>276</v>
      </c>
      <c r="C893" s="4">
        <v>10.223093220338983</v>
      </c>
      <c r="D893" s="4">
        <v>10.223093220338983</v>
      </c>
      <c r="E893" s="4">
        <v>219796.50423728814</v>
      </c>
      <c r="F893" s="1" t="s">
        <v>509</v>
      </c>
      <c r="G893" s="1">
        <v>1</v>
      </c>
      <c r="H893" s="1" t="s">
        <v>505</v>
      </c>
      <c r="I8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0.11489849081583572</v>
      </c>
      <c r="J893" s="1" t="str">
        <f>IFERROR(INDEX('consumption_figs'!$C:$C,MATCH(Table2[[#This Row],[item_code]],'consumption_figs'!A:A,0),1),"NA")</f>
        <v>kg/ton</v>
      </c>
      <c r="K893" s="1">
        <f>+SUMIFS(prod!$E:$E,prod!$A:$A,Table2[[#This Row],[date]],prod!$G:$G,Table2[[#This Row],[production_line]],prod!$F:$F,Table2[[#This Row],[output_type]])</f>
        <v>497</v>
      </c>
      <c r="L893">
        <f>+Table2[[#This Row],[cons_qty_base_uom]]/Table2[[#This Row],[Column1]]</f>
        <v>2.0569604065068376E-2</v>
      </c>
    </row>
    <row r="894" spans="1:12" x14ac:dyDescent="0.25">
      <c r="A894" s="2">
        <v>45566</v>
      </c>
      <c r="B894" s="1" t="s">
        <v>277</v>
      </c>
      <c r="C894" s="4">
        <v>8.8319580731489733</v>
      </c>
      <c r="D894" s="4">
        <v>8.8319580731489733</v>
      </c>
      <c r="E894" s="4">
        <v>11039.947591436217</v>
      </c>
      <c r="F894" s="1" t="s">
        <v>509</v>
      </c>
      <c r="G894" s="1">
        <v>1</v>
      </c>
      <c r="H894" s="1" t="s">
        <v>505</v>
      </c>
      <c r="I8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9.9263366936206493E-2</v>
      </c>
      <c r="J894" s="1" t="str">
        <f>IFERROR(INDEX('consumption_figs'!$C:$C,MATCH(Table2[[#This Row],[item_code]],'consumption_figs'!A:A,0),1),"NA")</f>
        <v>kg/ton</v>
      </c>
      <c r="K894" s="1">
        <f>+SUMIFS(prod!$E:$E,prod!$A:$A,Table2[[#This Row],[date]],prod!$G:$G,Table2[[#This Row],[production_line]],prod!$F:$F,Table2[[#This Row],[output_type]])</f>
        <v>497</v>
      </c>
      <c r="L894">
        <f>+Table2[[#This Row],[cons_qty_base_uom]]/Table2[[#This Row],[Column1]]</f>
        <v>1.7770539382593507E-2</v>
      </c>
    </row>
    <row r="895" spans="1:12" x14ac:dyDescent="0.25">
      <c r="A895" s="2">
        <v>45566</v>
      </c>
      <c r="B895" s="1" t="s">
        <v>207</v>
      </c>
      <c r="C895" s="4">
        <v>72.447728676319187</v>
      </c>
      <c r="D895" s="4">
        <v>0</v>
      </c>
      <c r="E895" s="4">
        <v>10142.682014684686</v>
      </c>
      <c r="F895" s="1" t="s">
        <v>509</v>
      </c>
      <c r="G895" s="1">
        <v>1</v>
      </c>
      <c r="H895" s="1" t="s">
        <v>505</v>
      </c>
      <c r="I8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0.1457700778195557</v>
      </c>
      <c r="J895" s="1" t="str">
        <f>IFERROR(INDEX('consumption_figs'!$C:$C,MATCH(Table2[[#This Row],[item_code]],'consumption_figs'!A:A,0),1),"NA")</f>
        <v>pc/heat</v>
      </c>
      <c r="K895" s="1">
        <f>+SUMIFS(prod!$E:$E,prod!$A:$A,Table2[[#This Row],[date]],prod!$G:$G,Table2[[#This Row],[production_line]],prod!$F:$F,Table2[[#This Row],[output_type]])</f>
        <v>497</v>
      </c>
      <c r="L895">
        <f>+Table2[[#This Row],[cons_qty_base_uom]]/Table2[[#This Row],[Column1]]</f>
        <v>0.1457700778195557</v>
      </c>
    </row>
    <row r="896" spans="1:12" x14ac:dyDescent="0.25">
      <c r="A896" s="2">
        <v>45566</v>
      </c>
      <c r="B896" s="1" t="s">
        <v>206</v>
      </c>
      <c r="C896" s="4">
        <v>55.112903225806448</v>
      </c>
      <c r="D896" s="4">
        <v>22.045161290322579</v>
      </c>
      <c r="E896" s="4">
        <v>20391.774193548386</v>
      </c>
      <c r="F896" s="1" t="s">
        <v>509</v>
      </c>
      <c r="G896" s="1">
        <v>1</v>
      </c>
      <c r="H896" s="1" t="s">
        <v>505</v>
      </c>
      <c r="I8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0.11089115337184396</v>
      </c>
      <c r="J896" s="1" t="str">
        <f>IFERROR(INDEX('consumption_figs'!$C:$C,MATCH(Table2[[#This Row],[item_code]],'consumption_figs'!A:A,0),1),"NA")</f>
        <v>pc/heat</v>
      </c>
      <c r="K896" s="1">
        <f>+SUMIFS(prod!$E:$E,prod!$A:$A,Table2[[#This Row],[date]],prod!$G:$G,Table2[[#This Row],[production_line]],prod!$F:$F,Table2[[#This Row],[output_type]])</f>
        <v>497</v>
      </c>
      <c r="L896">
        <f>+Table2[[#This Row],[cons_qty_base_uom]]/Table2[[#This Row],[Column1]]</f>
        <v>0.11089115337184396</v>
      </c>
    </row>
    <row r="897" spans="1:12" x14ac:dyDescent="0.25">
      <c r="A897" s="2">
        <v>45566</v>
      </c>
      <c r="B897" s="1" t="s">
        <v>291</v>
      </c>
      <c r="C897" s="4">
        <v>3.1258064516129038</v>
      </c>
      <c r="D897" s="4">
        <v>3.1258064516129038</v>
      </c>
      <c r="E897" s="4">
        <v>4157.6351612903227</v>
      </c>
      <c r="F897" s="1" t="s">
        <v>509</v>
      </c>
      <c r="G897" s="1">
        <v>1</v>
      </c>
      <c r="H897" s="1" t="s">
        <v>505</v>
      </c>
      <c r="I8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3.5131289144286641E-2</v>
      </c>
      <c r="J897" s="1" t="str">
        <f>IFERROR(INDEX('consumption_figs'!$C:$C,MATCH(Table2[[#This Row],[item_code]],'consumption_figs'!A:A,0),1),"NA")</f>
        <v>kg/ton</v>
      </c>
      <c r="K897" s="1">
        <f>+SUMIFS(prod!$E:$E,prod!$A:$A,Table2[[#This Row],[date]],prod!$G:$G,Table2[[#This Row],[production_line]],prod!$F:$F,Table2[[#This Row],[output_type]])</f>
        <v>497</v>
      </c>
      <c r="L897">
        <f>+Table2[[#This Row],[cons_qty_base_uom]]/Table2[[#This Row],[Column1]]</f>
        <v>6.289348997209062E-3</v>
      </c>
    </row>
    <row r="898" spans="1:12" x14ac:dyDescent="0.25">
      <c r="A898" s="2">
        <v>45566</v>
      </c>
      <c r="B898" s="1" t="s">
        <v>218</v>
      </c>
      <c r="C898" s="4">
        <v>0.25735294117647056</v>
      </c>
      <c r="D898" s="4">
        <v>0.25735294117647056</v>
      </c>
      <c r="E898" s="4">
        <v>265.28455882352938</v>
      </c>
      <c r="F898" s="1" t="s">
        <v>510</v>
      </c>
      <c r="G898" s="1">
        <v>1</v>
      </c>
      <c r="H898" s="1" t="s">
        <v>505</v>
      </c>
      <c r="I8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8.6505190311418678E-2</v>
      </c>
      <c r="J898" s="1" t="str">
        <f>IFERROR(INDEX('consumption_figs'!$C:$C,MATCH(Table2[[#This Row],[item_code]],'consumption_figs'!A:A,0),1),"NA")</f>
        <v>kg/ton</v>
      </c>
      <c r="K898" s="1">
        <f>+SUMIFS(prod!$E:$E,prod!$A:$A,Table2[[#This Row],[date]],prod!$G:$G,Table2[[#This Row],[production_line]],prod!$F:$F,Table2[[#This Row],[output_type]])</f>
        <v>17</v>
      </c>
      <c r="L898">
        <f>+Table2[[#This Row],[cons_qty_base_uom]]/Table2[[#This Row],[Column1]]</f>
        <v>1.5138408304498268E-2</v>
      </c>
    </row>
    <row r="899" spans="1:12" x14ac:dyDescent="0.25">
      <c r="A899" s="2">
        <v>45566</v>
      </c>
      <c r="B899" s="1" t="s">
        <v>41</v>
      </c>
      <c r="C899" s="4">
        <v>8.0882352941176467</v>
      </c>
      <c r="D899" s="4">
        <v>1.4558823529411765E-2</v>
      </c>
      <c r="E899" s="4">
        <v>80.07352941176471</v>
      </c>
      <c r="F899" s="1" t="s">
        <v>510</v>
      </c>
      <c r="G899" s="1">
        <v>1</v>
      </c>
      <c r="H899" s="1" t="s">
        <v>505</v>
      </c>
      <c r="I89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0.47577854671280273</v>
      </c>
      <c r="J899" s="1" t="str">
        <f>IFERROR(INDEX('consumption_figs'!$C:$C,MATCH(Table2[[#This Row],[item_code]],'consumption_figs'!A:A,0),1),"NA")</f>
        <v>pc/heat</v>
      </c>
      <c r="K899" s="1">
        <f>+SUMIFS(prod!$E:$E,prod!$A:$A,Table2[[#This Row],[date]],prod!$G:$G,Table2[[#This Row],[production_line]],prod!$F:$F,Table2[[#This Row],[output_type]])</f>
        <v>17</v>
      </c>
      <c r="L899">
        <f>+Table2[[#This Row],[cons_qty_base_uom]]/Table2[[#This Row],[Column1]]</f>
        <v>0.47577854671280273</v>
      </c>
    </row>
    <row r="900" spans="1:12" x14ac:dyDescent="0.25">
      <c r="A900" s="2">
        <v>45566</v>
      </c>
      <c r="B900" s="1" t="s">
        <v>42</v>
      </c>
      <c r="C900" s="4">
        <v>2.2941176470588234</v>
      </c>
      <c r="D900" s="4">
        <v>4.1294117647058823E-3</v>
      </c>
      <c r="E900" s="4">
        <v>35.329411764705881</v>
      </c>
      <c r="F900" s="1" t="s">
        <v>510</v>
      </c>
      <c r="G900" s="1">
        <v>1</v>
      </c>
      <c r="H900" s="1" t="s">
        <v>505</v>
      </c>
      <c r="I90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1.332068311195446E-4</v>
      </c>
      <c r="J900" s="1" t="str">
        <f>IFERROR(INDEX('consumption_figs'!$C:$C,MATCH(Table2[[#This Row],[item_code]],'consumption_figs'!A:A,0),1),"NA")</f>
        <v>NA</v>
      </c>
      <c r="K900" s="1">
        <f>+SUMIFS(prod!$E:$E,prod!$A:$A,Table2[[#This Row],[date]],prod!$G:$G,Table2[[#This Row],[production_line]],prod!$F:$F,Table2[[#This Row],[output_type]])</f>
        <v>17</v>
      </c>
      <c r="L900">
        <f>+Table2[[#This Row],[cons_qty_base_uom]]/Table2[[#This Row],[Column1]]</f>
        <v>0.13494809688581313</v>
      </c>
    </row>
    <row r="901" spans="1:12" x14ac:dyDescent="0.25">
      <c r="A901" s="2">
        <v>45566</v>
      </c>
      <c r="B901" s="1" t="s">
        <v>45</v>
      </c>
      <c r="C901" s="4">
        <v>4.2941176470588234</v>
      </c>
      <c r="D901" s="4">
        <v>7.7294117647058831E-3</v>
      </c>
      <c r="E901" s="4">
        <v>63.767647058823528</v>
      </c>
      <c r="F901" s="1" t="s">
        <v>510</v>
      </c>
      <c r="G901" s="1">
        <v>1</v>
      </c>
      <c r="H901" s="1" t="s">
        <v>505</v>
      </c>
      <c r="I90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0.25259515570934254</v>
      </c>
      <c r="J901" s="1" t="str">
        <f>IFERROR(INDEX('consumption_figs'!$C:$C,MATCH(Table2[[#This Row],[item_code]],'consumption_figs'!A:A,0),1),"NA")</f>
        <v>pc/heat</v>
      </c>
      <c r="K901" s="1">
        <f>+SUMIFS(prod!$E:$E,prod!$A:$A,Table2[[#This Row],[date]],prod!$G:$G,Table2[[#This Row],[production_line]],prod!$F:$F,Table2[[#This Row],[output_type]])</f>
        <v>17</v>
      </c>
      <c r="L901">
        <f>+Table2[[#This Row],[cons_qty_base_uom]]/Table2[[#This Row],[Column1]]</f>
        <v>0.25259515570934254</v>
      </c>
    </row>
    <row r="902" spans="1:12" x14ac:dyDescent="0.25">
      <c r="A902" s="2">
        <v>45566</v>
      </c>
      <c r="B902" s="1" t="s">
        <v>44</v>
      </c>
      <c r="C902" s="4">
        <v>4.3529411764705879</v>
      </c>
      <c r="D902" s="4">
        <v>7.8352941176470601E-3</v>
      </c>
      <c r="E902" s="4">
        <v>64.641176470588235</v>
      </c>
      <c r="F902" s="1" t="s">
        <v>510</v>
      </c>
      <c r="G902" s="1">
        <v>1</v>
      </c>
      <c r="H902" s="1" t="s">
        <v>505</v>
      </c>
      <c r="I90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0.25605536332179929</v>
      </c>
      <c r="J902" s="1" t="str">
        <f>IFERROR(INDEX('consumption_figs'!$C:$C,MATCH(Table2[[#This Row],[item_code]],'consumption_figs'!A:A,0),1),"NA")</f>
        <v>pc/heat</v>
      </c>
      <c r="K902" s="1">
        <f>+SUMIFS(prod!$E:$E,prod!$A:$A,Table2[[#This Row],[date]],prod!$G:$G,Table2[[#This Row],[production_line]],prod!$F:$F,Table2[[#This Row],[output_type]])</f>
        <v>17</v>
      </c>
      <c r="L902">
        <f>+Table2[[#This Row],[cons_qty_base_uom]]/Table2[[#This Row],[Column1]]</f>
        <v>0.25605536332179929</v>
      </c>
    </row>
    <row r="903" spans="1:12" x14ac:dyDescent="0.25">
      <c r="A903" s="2">
        <v>45566</v>
      </c>
      <c r="B903" s="1" t="s">
        <v>47</v>
      </c>
      <c r="C903" s="4">
        <v>6.3235294117647056</v>
      </c>
      <c r="D903" s="4">
        <v>1.138235294117647E-2</v>
      </c>
      <c r="E903" s="4">
        <v>93.90441176470587</v>
      </c>
      <c r="F903" s="1" t="s">
        <v>510</v>
      </c>
      <c r="G903" s="1">
        <v>1</v>
      </c>
      <c r="H903" s="1" t="s">
        <v>505</v>
      </c>
      <c r="I90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0.37197231833910033</v>
      </c>
      <c r="J903" s="1" t="str">
        <f>IFERROR(INDEX('consumption_figs'!$C:$C,MATCH(Table2[[#This Row],[item_code]],'consumption_figs'!A:A,0),1),"NA")</f>
        <v>pc/heat</v>
      </c>
      <c r="K903" s="1">
        <f>+SUMIFS(prod!$E:$E,prod!$A:$A,Table2[[#This Row],[date]],prod!$G:$G,Table2[[#This Row],[production_line]],prod!$F:$F,Table2[[#This Row],[output_type]])</f>
        <v>17</v>
      </c>
      <c r="L903">
        <f>+Table2[[#This Row],[cons_qty_base_uom]]/Table2[[#This Row],[Column1]]</f>
        <v>0.37197231833910033</v>
      </c>
    </row>
    <row r="904" spans="1:12" x14ac:dyDescent="0.25">
      <c r="A904" s="2">
        <v>45566</v>
      </c>
      <c r="B904" s="1" t="s">
        <v>46</v>
      </c>
      <c r="C904" s="4">
        <v>10.058823529411764</v>
      </c>
      <c r="D904" s="4">
        <v>1.8105882352941177E-2</v>
      </c>
      <c r="E904" s="4">
        <v>154.90588235294118</v>
      </c>
      <c r="F904" s="1" t="s">
        <v>510</v>
      </c>
      <c r="G904" s="1">
        <v>1</v>
      </c>
      <c r="H904" s="1" t="s">
        <v>505</v>
      </c>
      <c r="I90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0.59169550173010377</v>
      </c>
      <c r="J904" s="1" t="str">
        <f>IFERROR(INDEX('consumption_figs'!$C:$C,MATCH(Table2[[#This Row],[item_code]],'consumption_figs'!A:A,0),1),"NA")</f>
        <v>pc/heat</v>
      </c>
      <c r="K904" s="1">
        <f>+SUMIFS(prod!$E:$E,prod!$A:$A,Table2[[#This Row],[date]],prod!$G:$G,Table2[[#This Row],[production_line]],prod!$F:$F,Table2[[#This Row],[output_type]])</f>
        <v>17</v>
      </c>
      <c r="L904">
        <f>+Table2[[#This Row],[cons_qty_base_uom]]/Table2[[#This Row],[Column1]]</f>
        <v>0.59169550173010377</v>
      </c>
    </row>
    <row r="905" spans="1:12" x14ac:dyDescent="0.25">
      <c r="A905" s="2">
        <v>45566</v>
      </c>
      <c r="B905" s="1" t="s">
        <v>43</v>
      </c>
      <c r="C905" s="4">
        <v>9.617647058823529</v>
      </c>
      <c r="D905" s="4">
        <v>1.7311764705882353E-2</v>
      </c>
      <c r="E905" s="4">
        <v>148.11176470588234</v>
      </c>
      <c r="F905" s="1" t="s">
        <v>510</v>
      </c>
      <c r="G905" s="1">
        <v>1</v>
      </c>
      <c r="H905" s="1" t="s">
        <v>505</v>
      </c>
      <c r="I90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0.56574394463667821</v>
      </c>
      <c r="J905" s="1" t="str">
        <f>IFERROR(INDEX('consumption_figs'!$C:$C,MATCH(Table2[[#This Row],[item_code]],'consumption_figs'!A:A,0),1),"NA")</f>
        <v>pc/heat</v>
      </c>
      <c r="K905" s="1">
        <f>+SUMIFS(prod!$E:$E,prod!$A:$A,Table2[[#This Row],[date]],prod!$G:$G,Table2[[#This Row],[production_line]],prod!$F:$F,Table2[[#This Row],[output_type]])</f>
        <v>17</v>
      </c>
      <c r="L905">
        <f>+Table2[[#This Row],[cons_qty_base_uom]]/Table2[[#This Row],[Column1]]</f>
        <v>0.56574394463667821</v>
      </c>
    </row>
    <row r="906" spans="1:12" x14ac:dyDescent="0.25">
      <c r="A906" s="2">
        <v>45566</v>
      </c>
      <c r="B906" s="1" t="s">
        <v>48</v>
      </c>
      <c r="C906" s="4">
        <v>4</v>
      </c>
      <c r="D906" s="4">
        <v>7.0400000000000003E-3</v>
      </c>
      <c r="E906" s="4">
        <v>59.4</v>
      </c>
      <c r="F906" s="1" t="s">
        <v>510</v>
      </c>
      <c r="G906" s="1">
        <v>1</v>
      </c>
      <c r="H906" s="1" t="s">
        <v>505</v>
      </c>
      <c r="I90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0.23529411764705882</v>
      </c>
      <c r="J906" s="1" t="str">
        <f>IFERROR(INDEX('consumption_figs'!$C:$C,MATCH(Table2[[#This Row],[item_code]],'consumption_figs'!A:A,0),1),"NA")</f>
        <v>pc/heat</v>
      </c>
      <c r="K906" s="1">
        <f>+SUMIFS(prod!$E:$E,prod!$A:$A,Table2[[#This Row],[date]],prod!$G:$G,Table2[[#This Row],[production_line]],prod!$F:$F,Table2[[#This Row],[output_type]])</f>
        <v>17</v>
      </c>
      <c r="L906">
        <f>+Table2[[#This Row],[cons_qty_base_uom]]/Table2[[#This Row],[Column1]]</f>
        <v>0.23529411764705882</v>
      </c>
    </row>
    <row r="907" spans="1:12" x14ac:dyDescent="0.25">
      <c r="A907" s="2">
        <v>45566</v>
      </c>
      <c r="B907" s="1" t="s">
        <v>54</v>
      </c>
      <c r="C907" s="4">
        <v>7.1470588235294121</v>
      </c>
      <c r="D907" s="4">
        <v>1.2578823529411766E-2</v>
      </c>
      <c r="E907" s="4">
        <v>158.80764705882353</v>
      </c>
      <c r="F907" s="1" t="s">
        <v>510</v>
      </c>
      <c r="G907" s="1">
        <v>1</v>
      </c>
      <c r="H907" s="1" t="s">
        <v>505</v>
      </c>
      <c r="I90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0.42041522491349481</v>
      </c>
      <c r="J907" s="1" t="str">
        <f>IFERROR(INDEX('consumption_figs'!$C:$C,MATCH(Table2[[#This Row],[item_code]],'consumption_figs'!A:A,0),1),"NA")</f>
        <v>pc/heat</v>
      </c>
      <c r="K907" s="1">
        <f>+SUMIFS(prod!$E:$E,prod!$A:$A,Table2[[#This Row],[date]],prod!$G:$G,Table2[[#This Row],[production_line]],prod!$F:$F,Table2[[#This Row],[output_type]])</f>
        <v>17</v>
      </c>
      <c r="L907">
        <f>+Table2[[#This Row],[cons_qty_base_uom]]/Table2[[#This Row],[Column1]]</f>
        <v>0.42041522491349481</v>
      </c>
    </row>
    <row r="908" spans="1:12" x14ac:dyDescent="0.25">
      <c r="A908" s="2">
        <v>45566</v>
      </c>
      <c r="B908" s="1" t="s">
        <v>56</v>
      </c>
      <c r="C908" s="4">
        <v>0.97058823529411764</v>
      </c>
      <c r="D908" s="4">
        <v>0.81820588235294112</v>
      </c>
      <c r="E908" s="4">
        <v>1620.8823529411764</v>
      </c>
      <c r="F908" s="1" t="s">
        <v>510</v>
      </c>
      <c r="G908" s="1">
        <v>1</v>
      </c>
      <c r="H908" s="1" t="s">
        <v>505</v>
      </c>
      <c r="I9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5.7093425605536333E-2</v>
      </c>
      <c r="J908" s="1" t="str">
        <f>IFERROR(INDEX('consumption_figs'!$C:$C,MATCH(Table2[[#This Row],[item_code]],'consumption_figs'!A:A,0),1),"NA")</f>
        <v>pc/heat</v>
      </c>
      <c r="K908" s="1">
        <f>+SUMIFS(prod!$E:$E,prod!$A:$A,Table2[[#This Row],[date]],prod!$G:$G,Table2[[#This Row],[production_line]],prod!$F:$F,Table2[[#This Row],[output_type]])</f>
        <v>17</v>
      </c>
      <c r="L908">
        <f>+Table2[[#This Row],[cons_qty_base_uom]]/Table2[[#This Row],[Column1]]</f>
        <v>5.7093425605536333E-2</v>
      </c>
    </row>
    <row r="909" spans="1:12" x14ac:dyDescent="0.25">
      <c r="A909" s="2">
        <v>45566</v>
      </c>
      <c r="B909" s="1" t="s">
        <v>158</v>
      </c>
      <c r="C909" s="4">
        <v>87.89917355371901</v>
      </c>
      <c r="D909" s="4">
        <v>4.0609418181818189</v>
      </c>
      <c r="E909" s="4">
        <v>22844.995206611569</v>
      </c>
      <c r="F909" s="1" t="s">
        <v>509</v>
      </c>
      <c r="G909" s="1">
        <v>1</v>
      </c>
      <c r="H909" s="1" t="s">
        <v>505</v>
      </c>
      <c r="I9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0.17685950413223142</v>
      </c>
      <c r="J909" s="1" t="str">
        <f>IFERROR(INDEX('consumption_figs'!$C:$C,MATCH(Table2[[#This Row],[item_code]],'consumption_figs'!A:A,0),1),"NA")</f>
        <v>pc/heat</v>
      </c>
      <c r="K909" s="1">
        <f>+SUMIFS(prod!$E:$E,prod!$A:$A,Table2[[#This Row],[date]],prod!$G:$G,Table2[[#This Row],[production_line]],prod!$F:$F,Table2[[#This Row],[output_type]])</f>
        <v>497</v>
      </c>
      <c r="L909">
        <f>+Table2[[#This Row],[cons_qty_base_uom]]/Table2[[#This Row],[Column1]]</f>
        <v>0.17685950413223142</v>
      </c>
    </row>
    <row r="910" spans="1:12" x14ac:dyDescent="0.25">
      <c r="A910" s="2">
        <v>45566</v>
      </c>
      <c r="B910" s="1" t="s">
        <v>159</v>
      </c>
      <c r="C910" s="4">
        <v>3.2505494505494505</v>
      </c>
      <c r="D910" s="4">
        <v>9.1828021978021965E-2</v>
      </c>
      <c r="E910" s="4">
        <v>726.49780219780223</v>
      </c>
      <c r="F910" s="1" t="s">
        <v>510</v>
      </c>
      <c r="G910" s="1">
        <v>1</v>
      </c>
      <c r="H910" s="1" t="s">
        <v>505</v>
      </c>
      <c r="I9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0.1912087912087912</v>
      </c>
      <c r="J910" s="1" t="str">
        <f>IFERROR(INDEX('consumption_figs'!$C:$C,MATCH(Table2[[#This Row],[item_code]],'consumption_figs'!A:A,0),1),"NA")</f>
        <v>pc/heat</v>
      </c>
      <c r="K910" s="1">
        <f>+SUMIFS(prod!$E:$E,prod!$A:$A,Table2[[#This Row],[date]],prod!$G:$G,Table2[[#This Row],[production_line]],prod!$F:$F,Table2[[#This Row],[output_type]])</f>
        <v>17</v>
      </c>
      <c r="L910">
        <f>+Table2[[#This Row],[cons_qty_base_uom]]/Table2[[#This Row],[Column1]]</f>
        <v>0.1912087912087912</v>
      </c>
    </row>
    <row r="911" spans="1:12" x14ac:dyDescent="0.25">
      <c r="A911" s="2">
        <v>45566</v>
      </c>
      <c r="B911" s="1" t="s">
        <v>154</v>
      </c>
      <c r="C911" s="4">
        <v>435.38842975206609</v>
      </c>
      <c r="D911" s="4">
        <v>1.8721702479338843E-2</v>
      </c>
      <c r="E911" s="4">
        <v>1654.4760330578511</v>
      </c>
      <c r="F911" s="1" t="s">
        <v>509</v>
      </c>
      <c r="G911" s="1">
        <v>1</v>
      </c>
      <c r="H911" s="1" t="s">
        <v>505</v>
      </c>
      <c r="I9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0.87603305785123964</v>
      </c>
      <c r="J911" s="1" t="str">
        <f>IFERROR(INDEX('consumption_figs'!$C:$C,MATCH(Table2[[#This Row],[item_code]],'consumption_figs'!A:A,0),1),"NA")</f>
        <v>pc/heat</v>
      </c>
      <c r="K911" s="1">
        <f>+SUMIFS(prod!$E:$E,prod!$A:$A,Table2[[#This Row],[date]],prod!$G:$G,Table2[[#This Row],[production_line]],prod!$F:$F,Table2[[#This Row],[output_type]])</f>
        <v>497</v>
      </c>
      <c r="L911">
        <f>+Table2[[#This Row],[cons_qty_base_uom]]/Table2[[#This Row],[Column1]]</f>
        <v>0.87603305785123964</v>
      </c>
    </row>
    <row r="912" spans="1:12" x14ac:dyDescent="0.25">
      <c r="A912" s="2">
        <v>45566</v>
      </c>
      <c r="B912" s="1" t="s">
        <v>155</v>
      </c>
      <c r="C912" s="4">
        <v>50.177419354838712</v>
      </c>
      <c r="D912" s="4">
        <v>0.96340645161290328</v>
      </c>
      <c r="E912" s="4">
        <v>4460.7725806451617</v>
      </c>
      <c r="F912" s="1" t="s">
        <v>509</v>
      </c>
      <c r="G912" s="1">
        <v>1</v>
      </c>
      <c r="H912" s="1" t="s">
        <v>505</v>
      </c>
      <c r="I9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0.10096060232361914</v>
      </c>
      <c r="J912" s="1" t="str">
        <f>IFERROR(INDEX('consumption_figs'!$C:$C,MATCH(Table2[[#This Row],[item_code]],'consumption_figs'!A:A,0),1),"NA")</f>
        <v>pc/heat</v>
      </c>
      <c r="K912" s="1">
        <f>+SUMIFS(prod!$E:$E,prod!$A:$A,Table2[[#This Row],[date]],prod!$G:$G,Table2[[#This Row],[production_line]],prod!$F:$F,Table2[[#This Row],[output_type]])</f>
        <v>497</v>
      </c>
      <c r="L912">
        <f>+Table2[[#This Row],[cons_qty_base_uom]]/Table2[[#This Row],[Column1]]</f>
        <v>0.10096060232361914</v>
      </c>
    </row>
    <row r="913" spans="1:12" x14ac:dyDescent="0.25">
      <c r="A913" s="2">
        <v>45566</v>
      </c>
      <c r="B913" s="1" t="s">
        <v>208</v>
      </c>
      <c r="C913" s="4">
        <v>51</v>
      </c>
      <c r="D913" s="4">
        <v>1.3158000000000003</v>
      </c>
      <c r="E913" s="4">
        <v>3299.7000000000003</v>
      </c>
      <c r="F913" s="1" t="s">
        <v>509</v>
      </c>
      <c r="G913" s="1">
        <v>1</v>
      </c>
      <c r="H913" s="1" t="s">
        <v>505</v>
      </c>
      <c r="I9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0.10261569416498995</v>
      </c>
      <c r="J913" s="1" t="str">
        <f>IFERROR(INDEX('consumption_figs'!$C:$C,MATCH(Table2[[#This Row],[item_code]],'consumption_figs'!A:A,0),1),"NA")</f>
        <v>pc/heat</v>
      </c>
      <c r="K913" s="1">
        <f>+SUMIFS(prod!$E:$E,prod!$A:$A,Table2[[#This Row],[date]],prod!$G:$G,Table2[[#This Row],[production_line]],prod!$F:$F,Table2[[#This Row],[output_type]])</f>
        <v>497</v>
      </c>
      <c r="L913">
        <f>+Table2[[#This Row],[cons_qty_base_uom]]/Table2[[#This Row],[Column1]]</f>
        <v>0.10261569416498995</v>
      </c>
    </row>
    <row r="914" spans="1:12" x14ac:dyDescent="0.25">
      <c r="A914" s="2">
        <v>45566</v>
      </c>
      <c r="B914" s="1" t="s">
        <v>156</v>
      </c>
      <c r="C914" s="4">
        <v>52.645161290322584</v>
      </c>
      <c r="D914" s="4">
        <v>3.1718709677419357</v>
      </c>
      <c r="E914" s="4">
        <v>11766.193548387097</v>
      </c>
      <c r="F914" s="1" t="s">
        <v>509</v>
      </c>
      <c r="G914" s="1">
        <v>1</v>
      </c>
      <c r="H914" s="1" t="s">
        <v>505</v>
      </c>
      <c r="I9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0.10592587784773155</v>
      </c>
      <c r="J914" s="1" t="str">
        <f>IFERROR(INDEX('consumption_figs'!$C:$C,MATCH(Table2[[#This Row],[item_code]],'consumption_figs'!A:A,0),1),"NA")</f>
        <v>pc/heat</v>
      </c>
      <c r="K914" s="1">
        <f>+SUMIFS(prod!$E:$E,prod!$A:$A,Table2[[#This Row],[date]],prod!$G:$G,Table2[[#This Row],[production_line]],prod!$F:$F,Table2[[#This Row],[output_type]])</f>
        <v>497</v>
      </c>
      <c r="L914">
        <f>+Table2[[#This Row],[cons_qty_base_uom]]/Table2[[#This Row],[Column1]]</f>
        <v>0.10592587784773155</v>
      </c>
    </row>
    <row r="915" spans="1:12" x14ac:dyDescent="0.25">
      <c r="A915" s="2">
        <v>45566</v>
      </c>
      <c r="B915" s="1" t="s">
        <v>157</v>
      </c>
      <c r="C915" s="4">
        <v>51</v>
      </c>
      <c r="D915" s="4">
        <v>1.9349399999999999</v>
      </c>
      <c r="E915" s="4">
        <v>59481.299999999996</v>
      </c>
      <c r="F915" s="1" t="s">
        <v>509</v>
      </c>
      <c r="G915" s="1">
        <v>1</v>
      </c>
      <c r="H915" s="1" t="s">
        <v>505</v>
      </c>
      <c r="I9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0.10261569416498995</v>
      </c>
      <c r="J915" s="1" t="str">
        <f>IFERROR(INDEX('consumption_figs'!$C:$C,MATCH(Table2[[#This Row],[item_code]],'consumption_figs'!A:A,0),1),"NA")</f>
        <v>pc/heat</v>
      </c>
      <c r="K915" s="1">
        <f>+SUMIFS(prod!$E:$E,prod!$A:$A,Table2[[#This Row],[date]],prod!$G:$G,Table2[[#This Row],[production_line]],prod!$F:$F,Table2[[#This Row],[output_type]])</f>
        <v>497</v>
      </c>
      <c r="L915">
        <f>+Table2[[#This Row],[cons_qty_base_uom]]/Table2[[#This Row],[Column1]]</f>
        <v>0.10261569416498995</v>
      </c>
    </row>
    <row r="916" spans="1:12" x14ac:dyDescent="0.25">
      <c r="A916" s="2">
        <v>45566</v>
      </c>
      <c r="B916" s="1" t="s">
        <v>266</v>
      </c>
      <c r="C916" s="4">
        <v>22.949982968518071</v>
      </c>
      <c r="D916" s="4">
        <v>22.949982968518071</v>
      </c>
      <c r="E916" s="4">
        <v>47191.131978844976</v>
      </c>
      <c r="F916" s="1" t="s">
        <v>509</v>
      </c>
      <c r="G916" s="1">
        <v>1</v>
      </c>
      <c r="H916" s="1" t="s">
        <v>505</v>
      </c>
      <c r="I9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0.2579374315090539</v>
      </c>
      <c r="J916" s="1" t="str">
        <f>IFERROR(INDEX('consumption_figs'!$C:$C,MATCH(Table2[[#This Row],[item_code]],'consumption_figs'!A:A,0),1),"NA")</f>
        <v>kg/ton</v>
      </c>
      <c r="K916" s="1">
        <f>+SUMIFS(prod!$E:$E,prod!$A:$A,Table2[[#This Row],[date]],prod!$G:$G,Table2[[#This Row],[production_line]],prod!$F:$F,Table2[[#This Row],[output_type]])</f>
        <v>497</v>
      </c>
      <c r="L916">
        <f>+Table2[[#This Row],[cons_qty_base_uom]]/Table2[[#This Row],[Column1]]</f>
        <v>4.6177028105670162E-2</v>
      </c>
    </row>
    <row r="917" spans="1:12" x14ac:dyDescent="0.25">
      <c r="A917" s="2">
        <v>45566</v>
      </c>
      <c r="B917" s="1" t="s">
        <v>268</v>
      </c>
      <c r="C917" s="4">
        <v>5.1237171278552047</v>
      </c>
      <c r="D917" s="4">
        <v>5.1237171278552047</v>
      </c>
      <c r="E917" s="4">
        <v>8729.8917167822547</v>
      </c>
      <c r="F917" s="1" t="s">
        <v>509</v>
      </c>
      <c r="G917" s="1">
        <v>1</v>
      </c>
      <c r="H917" s="1" t="s">
        <v>505</v>
      </c>
      <c r="I9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5.7586031220626076E-2</v>
      </c>
      <c r="J917" s="1" t="str">
        <f>IFERROR(INDEX('consumption_figs'!$C:$C,MATCH(Table2[[#This Row],[item_code]],'consumption_figs'!A:A,0),1),"NA")</f>
        <v>kg/ton</v>
      </c>
      <c r="K917" s="1">
        <f>+SUMIFS(prod!$E:$E,prod!$A:$A,Table2[[#This Row],[date]],prod!$G:$G,Table2[[#This Row],[production_line]],prod!$F:$F,Table2[[#This Row],[output_type]])</f>
        <v>497</v>
      </c>
      <c r="L917">
        <f>+Table2[[#This Row],[cons_qty_base_uom]]/Table2[[#This Row],[Column1]]</f>
        <v>1.0309289995684517E-2</v>
      </c>
    </row>
    <row r="918" spans="1:12" x14ac:dyDescent="0.25">
      <c r="A918" s="2">
        <v>45566</v>
      </c>
      <c r="B918" s="1" t="s">
        <v>267</v>
      </c>
      <c r="C918" s="4">
        <v>1.4369398996388774</v>
      </c>
      <c r="D918" s="4">
        <v>1.4369398996388774</v>
      </c>
      <c r="E918" s="4">
        <v>8189.8389579917812</v>
      </c>
      <c r="F918" s="1" t="s">
        <v>509</v>
      </c>
      <c r="G918" s="1">
        <v>1</v>
      </c>
      <c r="H918" s="1" t="s">
        <v>505</v>
      </c>
      <c r="I9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1.6149928627579403E-2</v>
      </c>
      <c r="J918" s="1" t="str">
        <f>IFERROR(INDEX('consumption_figs'!$C:$C,MATCH(Table2[[#This Row],[item_code]],'consumption_figs'!A:A,0),1),"NA")</f>
        <v>kg/ton</v>
      </c>
      <c r="K918" s="1">
        <f>+SUMIFS(prod!$E:$E,prod!$A:$A,Table2[[#This Row],[date]],prod!$G:$G,Table2[[#This Row],[production_line]],prod!$F:$F,Table2[[#This Row],[output_type]])</f>
        <v>497</v>
      </c>
      <c r="L918">
        <f>+Table2[[#This Row],[cons_qty_base_uom]]/Table2[[#This Row],[Column1]]</f>
        <v>2.8912271622512625E-3</v>
      </c>
    </row>
    <row r="919" spans="1:12" x14ac:dyDescent="0.25">
      <c r="A919" s="2">
        <v>45566</v>
      </c>
      <c r="B919" s="1" t="s">
        <v>284</v>
      </c>
      <c r="C919" s="4">
        <v>3.2023232049094967</v>
      </c>
      <c r="D919" s="4">
        <v>3.2023232049094967</v>
      </c>
      <c r="E919" s="4">
        <v>3781.6234726776252</v>
      </c>
      <c r="F919" s="1" t="s">
        <v>509</v>
      </c>
      <c r="G919" s="1">
        <v>1</v>
      </c>
      <c r="H919" s="1" t="s">
        <v>505</v>
      </c>
      <c r="I9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3.5991269512891229E-2</v>
      </c>
      <c r="J919" s="1" t="str">
        <f>IFERROR(INDEX('consumption_figs'!$C:$C,MATCH(Table2[[#This Row],[item_code]],'consumption_figs'!A:A,0),1),"NA")</f>
        <v>kg/ton</v>
      </c>
      <c r="K919" s="1">
        <f>+SUMIFS(prod!$E:$E,prod!$A:$A,Table2[[#This Row],[date]],prod!$G:$G,Table2[[#This Row],[production_line]],prod!$F:$F,Table2[[#This Row],[output_type]])</f>
        <v>497</v>
      </c>
      <c r="L919">
        <f>+Table2[[#This Row],[cons_qty_base_uom]]/Table2[[#This Row],[Column1]]</f>
        <v>6.4433062473028104E-3</v>
      </c>
    </row>
    <row r="920" spans="1:12" x14ac:dyDescent="0.25">
      <c r="A920" s="2">
        <v>45597</v>
      </c>
      <c r="B920" s="1" t="s">
        <v>546</v>
      </c>
      <c r="C920" s="4">
        <v>13679.040000000055</v>
      </c>
      <c r="D920" s="4">
        <v>13679.040000000055</v>
      </c>
      <c r="E920" s="4">
        <v>88640.179200000348</v>
      </c>
      <c r="F920" s="1" t="s">
        <v>621</v>
      </c>
      <c r="G920" s="1">
        <v>1</v>
      </c>
      <c r="H920" s="1" t="s">
        <v>505</v>
      </c>
      <c r="I9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455.96800000000184</v>
      </c>
      <c r="J920" s="1" t="str">
        <f>IFERROR(INDEX('consumption_figs'!$C:$C,MATCH(Table2[[#This Row],[item_code]],'consumption_figs'!A:A,0),1),"NA")</f>
        <v>NA</v>
      </c>
      <c r="K920" s="1">
        <f>+SUMIFS(prod!$E:$E,prod!$A:$A,Table2[[#This Row],[date]],prod!$G:$G,Table2[[#This Row],[production_line]],prod!$F:$F,Table2[[#This Row],[output_type]])</f>
        <v>0</v>
      </c>
      <c r="L920" t="e">
        <f>+Table2[[#This Row],[cons_qty_base_uom]]/Table2[[#This Row],[Column1]]</f>
        <v>#DIV/0!</v>
      </c>
    </row>
    <row r="921" spans="1:12" x14ac:dyDescent="0.25">
      <c r="A921" s="2">
        <v>45597</v>
      </c>
      <c r="B921" s="1" t="s">
        <v>536</v>
      </c>
      <c r="C921" s="4">
        <v>2023.6400000000006</v>
      </c>
      <c r="D921" s="4">
        <v>2023.6400000000006</v>
      </c>
      <c r="E921" s="4">
        <v>14792.808400000004</v>
      </c>
      <c r="F921" s="1" t="s">
        <v>621</v>
      </c>
      <c r="G921" s="1">
        <v>1</v>
      </c>
      <c r="H921" s="1" t="s">
        <v>505</v>
      </c>
      <c r="I9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67.454666666666682</v>
      </c>
      <c r="J921" s="1" t="str">
        <f>IFERROR(INDEX('consumption_figs'!$C:$C,MATCH(Table2[[#This Row],[item_code]],'consumption_figs'!A:A,0),1),"NA")</f>
        <v>ton/day</v>
      </c>
      <c r="K921" s="1">
        <f>+SUMIFS(prod!$E:$E,prod!$A:$A,Table2[[#This Row],[date]],prod!$G:$G,Table2[[#This Row],[production_line]],prod!$F:$F,Table2[[#This Row],[output_type]])</f>
        <v>0</v>
      </c>
      <c r="L921" t="e">
        <f>+Table2[[#This Row],[cons_qty_base_uom]]/Table2[[#This Row],[Column1]]</f>
        <v>#DIV/0!</v>
      </c>
    </row>
    <row r="922" spans="1:12" x14ac:dyDescent="0.25">
      <c r="A922" s="2">
        <v>45597</v>
      </c>
      <c r="B922" s="1" t="s">
        <v>270</v>
      </c>
      <c r="C922" s="4">
        <v>47.250000000000021</v>
      </c>
      <c r="D922" s="4">
        <v>47.250000000000021</v>
      </c>
      <c r="E922" s="4">
        <v>1508.2200000000007</v>
      </c>
      <c r="F922" s="1" t="s">
        <v>509</v>
      </c>
      <c r="G922" s="1">
        <v>1</v>
      </c>
      <c r="H922" s="1" t="s">
        <v>505</v>
      </c>
      <c r="I9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1.5750000000000006</v>
      </c>
      <c r="J922" s="1" t="str">
        <f>IFERROR(INDEX('consumption_figs'!$C:$C,MATCH(Table2[[#This Row],[item_code]],'consumption_figs'!A:A,0),1),"NA")</f>
        <v>NA</v>
      </c>
      <c r="K922" s="1">
        <f>+SUMIFS(prod!$E:$E,prod!$A:$A,Table2[[#This Row],[date]],prod!$G:$G,Table2[[#This Row],[production_line]],prod!$F:$F,Table2[[#This Row],[output_type]])</f>
        <v>326</v>
      </c>
      <c r="L922">
        <f>+Table2[[#This Row],[cons_qty_base_uom]]/Table2[[#This Row],[Column1]]</f>
        <v>0.14493865030674855</v>
      </c>
    </row>
    <row r="923" spans="1:12" x14ac:dyDescent="0.25">
      <c r="A923" s="2">
        <v>45597</v>
      </c>
      <c r="B923" s="1" t="s">
        <v>57</v>
      </c>
      <c r="C923" s="4">
        <v>1.5022222222222403</v>
      </c>
      <c r="D923" s="4">
        <v>0</v>
      </c>
      <c r="E923" s="4">
        <v>2628.8888888889205</v>
      </c>
      <c r="F923" s="1" t="s">
        <v>509</v>
      </c>
      <c r="G923" s="1">
        <v>1</v>
      </c>
      <c r="H923" s="1" t="s">
        <v>505</v>
      </c>
      <c r="I9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4.6080436264485901E-3</v>
      </c>
      <c r="J923" s="1" t="str">
        <f>IFERROR(INDEX('consumption_figs'!$C:$C,MATCH(Table2[[#This Row],[item_code]],'consumption_figs'!A:A,0),1),"NA")</f>
        <v>pc/heat</v>
      </c>
      <c r="K923" s="1">
        <f>+SUMIFS(prod!$E:$E,prod!$A:$A,Table2[[#This Row],[date]],prod!$G:$G,Table2[[#This Row],[production_line]],prod!$F:$F,Table2[[#This Row],[output_type]])</f>
        <v>326</v>
      </c>
      <c r="L923">
        <f>+Table2[[#This Row],[cons_qty_base_uom]]/Table2[[#This Row],[Column1]]</f>
        <v>4.6080436264485901E-3</v>
      </c>
    </row>
    <row r="924" spans="1:12" x14ac:dyDescent="0.25">
      <c r="A924" s="2">
        <v>45597</v>
      </c>
      <c r="B924" s="1" t="s">
        <v>276</v>
      </c>
      <c r="C924" s="4">
        <v>6.6709999999999994</v>
      </c>
      <c r="D924" s="4">
        <v>6.6709999999999994</v>
      </c>
      <c r="E924" s="4">
        <v>143426.5</v>
      </c>
      <c r="F924" s="1" t="s">
        <v>509</v>
      </c>
      <c r="G924" s="1">
        <v>1</v>
      </c>
      <c r="H924" s="1" t="s">
        <v>505</v>
      </c>
      <c r="I9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0.11307162954676428</v>
      </c>
      <c r="J924" s="1" t="str">
        <f>IFERROR(INDEX('consumption_figs'!$C:$C,MATCH(Table2[[#This Row],[item_code]],'consumption_figs'!A:A,0),1),"NA")</f>
        <v>kg/ton</v>
      </c>
      <c r="K924" s="1">
        <f>+SUMIFS(prod!$E:$E,prod!$A:$A,Table2[[#This Row],[date]],prod!$G:$G,Table2[[#This Row],[production_line]],prod!$F:$F,Table2[[#This Row],[output_type]])</f>
        <v>326</v>
      </c>
      <c r="L924">
        <f>+Table2[[#This Row],[cons_qty_base_uom]]/Table2[[#This Row],[Column1]]</f>
        <v>2.0463190184049077E-2</v>
      </c>
    </row>
    <row r="925" spans="1:12" x14ac:dyDescent="0.25">
      <c r="A925" s="2">
        <v>45597</v>
      </c>
      <c r="B925" s="1" t="s">
        <v>277</v>
      </c>
      <c r="C925" s="4">
        <v>6.0000000000000018</v>
      </c>
      <c r="D925" s="4">
        <v>6.0000000000000018</v>
      </c>
      <c r="E925" s="4">
        <v>7500.0000000000018</v>
      </c>
      <c r="F925" s="1" t="s">
        <v>509</v>
      </c>
      <c r="G925" s="1">
        <v>1</v>
      </c>
      <c r="H925" s="1" t="s">
        <v>505</v>
      </c>
      <c r="I9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0.10169836265636126</v>
      </c>
      <c r="J925" s="1" t="str">
        <f>IFERROR(INDEX('consumption_figs'!$C:$C,MATCH(Table2[[#This Row],[item_code]],'consumption_figs'!A:A,0),1),"NA")</f>
        <v>kg/ton</v>
      </c>
      <c r="K925" s="1">
        <f>+SUMIFS(prod!$E:$E,prod!$A:$A,Table2[[#This Row],[date]],prod!$G:$G,Table2[[#This Row],[production_line]],prod!$F:$F,Table2[[#This Row],[output_type]])</f>
        <v>326</v>
      </c>
      <c r="L925">
        <f>+Table2[[#This Row],[cons_qty_base_uom]]/Table2[[#This Row],[Column1]]</f>
        <v>1.8404907975460127E-2</v>
      </c>
    </row>
    <row r="926" spans="1:12" x14ac:dyDescent="0.25">
      <c r="A926" s="2">
        <v>45597</v>
      </c>
      <c r="B926" s="1" t="s">
        <v>207</v>
      </c>
      <c r="C926" s="4">
        <v>47</v>
      </c>
      <c r="D926" s="4">
        <v>0</v>
      </c>
      <c r="E926" s="4">
        <v>6580</v>
      </c>
      <c r="F926" s="1" t="s">
        <v>509</v>
      </c>
      <c r="G926" s="1">
        <v>1</v>
      </c>
      <c r="H926" s="1" t="s">
        <v>505</v>
      </c>
      <c r="I9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0.14417177914110429</v>
      </c>
      <c r="J926" s="1" t="str">
        <f>IFERROR(INDEX('consumption_figs'!$C:$C,MATCH(Table2[[#This Row],[item_code]],'consumption_figs'!A:A,0),1),"NA")</f>
        <v>pc/heat</v>
      </c>
      <c r="K926" s="1">
        <f>+SUMIFS(prod!$E:$E,prod!$A:$A,Table2[[#This Row],[date]],prod!$G:$G,Table2[[#This Row],[production_line]],prod!$F:$F,Table2[[#This Row],[output_type]])</f>
        <v>326</v>
      </c>
      <c r="L926">
        <f>+Table2[[#This Row],[cons_qty_base_uom]]/Table2[[#This Row],[Column1]]</f>
        <v>0.14417177914110429</v>
      </c>
    </row>
    <row r="927" spans="1:12" x14ac:dyDescent="0.25">
      <c r="A927" s="2">
        <v>45597</v>
      </c>
      <c r="B927" s="1" t="s">
        <v>206</v>
      </c>
      <c r="C927" s="4">
        <v>47</v>
      </c>
      <c r="D927" s="4">
        <v>18.8</v>
      </c>
      <c r="E927" s="4">
        <v>17390</v>
      </c>
      <c r="F927" s="1" t="s">
        <v>509</v>
      </c>
      <c r="G927" s="1">
        <v>1</v>
      </c>
      <c r="H927" s="1" t="s">
        <v>505</v>
      </c>
      <c r="I9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0.14417177914110429</v>
      </c>
      <c r="J927" s="1" t="str">
        <f>IFERROR(INDEX('consumption_figs'!$C:$C,MATCH(Table2[[#This Row],[item_code]],'consumption_figs'!A:A,0),1),"NA")</f>
        <v>pc/heat</v>
      </c>
      <c r="K927" s="1">
        <f>+SUMIFS(prod!$E:$E,prod!$A:$A,Table2[[#This Row],[date]],prod!$G:$G,Table2[[#This Row],[production_line]],prod!$F:$F,Table2[[#This Row],[output_type]])</f>
        <v>326</v>
      </c>
      <c r="L927">
        <f>+Table2[[#This Row],[cons_qty_base_uom]]/Table2[[#This Row],[Column1]]</f>
        <v>0.14417177914110429</v>
      </c>
    </row>
    <row r="928" spans="1:12" x14ac:dyDescent="0.25">
      <c r="A928" s="2">
        <v>45597</v>
      </c>
      <c r="B928" s="1" t="s">
        <v>291</v>
      </c>
      <c r="C928" s="4">
        <v>1.8500000000000014</v>
      </c>
      <c r="D928" s="4">
        <v>1.8500000000000014</v>
      </c>
      <c r="E928" s="4">
        <v>2460.6850000000018</v>
      </c>
      <c r="F928" s="1" t="s">
        <v>509</v>
      </c>
      <c r="G928" s="1">
        <v>1</v>
      </c>
      <c r="H928" s="1" t="s">
        <v>505</v>
      </c>
      <c r="I9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3.1356995152378067E-2</v>
      </c>
      <c r="J928" s="1" t="str">
        <f>IFERROR(INDEX('consumption_figs'!$C:$C,MATCH(Table2[[#This Row],[item_code]],'consumption_figs'!A:A,0),1),"NA")</f>
        <v>kg/ton</v>
      </c>
      <c r="K928" s="1">
        <f>+SUMIFS(prod!$E:$E,prod!$A:$A,Table2[[#This Row],[date]],prod!$G:$G,Table2[[#This Row],[production_line]],prod!$F:$F,Table2[[#This Row],[output_type]])</f>
        <v>326</v>
      </c>
      <c r="L928">
        <f>+Table2[[#This Row],[cons_qty_base_uom]]/Table2[[#This Row],[Column1]]</f>
        <v>5.6748466257668757E-3</v>
      </c>
    </row>
    <row r="929" spans="1:12" x14ac:dyDescent="0.25">
      <c r="A929" s="2">
        <v>45597</v>
      </c>
      <c r="B929" s="1" t="s">
        <v>218</v>
      </c>
      <c r="C929" s="4">
        <v>2.0500000000000114</v>
      </c>
      <c r="D929" s="4">
        <v>2.0500000000000114</v>
      </c>
      <c r="E929" s="4">
        <v>2113.1810000000114</v>
      </c>
      <c r="F929" s="1" t="s">
        <v>510</v>
      </c>
      <c r="G929" s="1">
        <v>1</v>
      </c>
      <c r="H929" s="1" t="s">
        <v>505</v>
      </c>
      <c r="I9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9.2329865333514005E-2</v>
      </c>
      <c r="J929" s="1" t="str">
        <f>IFERROR(INDEX('consumption_figs'!$C:$C,MATCH(Table2[[#This Row],[item_code]],'consumption_figs'!A:A,0),1),"NA")</f>
        <v>kg/ton</v>
      </c>
      <c r="K929" s="1">
        <f>+SUMIFS(prod!$E:$E,prod!$A:$A,Table2[[#This Row],[date]],prod!$G:$G,Table2[[#This Row],[production_line]],prod!$F:$F,Table2[[#This Row],[output_type]])</f>
        <v>124</v>
      </c>
      <c r="L929">
        <f>+Table2[[#This Row],[cons_qty_base_uom]]/Table2[[#This Row],[Column1]]</f>
        <v>1.653225806451622E-2</v>
      </c>
    </row>
    <row r="930" spans="1:12" x14ac:dyDescent="0.25">
      <c r="A930" s="2">
        <v>45597</v>
      </c>
      <c r="B930" s="1" t="s">
        <v>41</v>
      </c>
      <c r="C930" s="4">
        <v>81</v>
      </c>
      <c r="D930" s="4">
        <v>0.14580000000000001</v>
      </c>
      <c r="E930" s="4">
        <v>801.9</v>
      </c>
      <c r="F930" s="1" t="s">
        <v>510</v>
      </c>
      <c r="G930" s="1">
        <v>1</v>
      </c>
      <c r="H930" s="1" t="s">
        <v>505</v>
      </c>
      <c r="I93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0.65322580645161288</v>
      </c>
      <c r="J930" s="1" t="str">
        <f>IFERROR(INDEX('consumption_figs'!$C:$C,MATCH(Table2[[#This Row],[item_code]],'consumption_figs'!A:A,0),1),"NA")</f>
        <v>pc/heat</v>
      </c>
      <c r="K930" s="1">
        <f>+SUMIFS(prod!$E:$E,prod!$A:$A,Table2[[#This Row],[date]],prod!$G:$G,Table2[[#This Row],[production_line]],prod!$F:$F,Table2[[#This Row],[output_type]])</f>
        <v>124</v>
      </c>
      <c r="L930">
        <f>+Table2[[#This Row],[cons_qty_base_uom]]/Table2[[#This Row],[Column1]]</f>
        <v>0.65322580645161288</v>
      </c>
    </row>
    <row r="931" spans="1:12" x14ac:dyDescent="0.25">
      <c r="A931" s="2">
        <v>45597</v>
      </c>
      <c r="B931" s="1" t="s">
        <v>42</v>
      </c>
      <c r="C931" s="4">
        <v>24</v>
      </c>
      <c r="D931" s="4">
        <v>4.3200000000000002E-2</v>
      </c>
      <c r="E931" s="4">
        <v>369.6</v>
      </c>
      <c r="F931" s="1" t="s">
        <v>510</v>
      </c>
      <c r="G931" s="1">
        <v>1</v>
      </c>
      <c r="H931" s="1" t="s">
        <v>505</v>
      </c>
      <c r="I93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1.4400000000000001E-3</v>
      </c>
      <c r="J931" s="1" t="str">
        <f>IFERROR(INDEX('consumption_figs'!$C:$C,MATCH(Table2[[#This Row],[item_code]],'consumption_figs'!A:A,0),1),"NA")</f>
        <v>NA</v>
      </c>
      <c r="K931" s="1">
        <f>+SUMIFS(prod!$E:$E,prod!$A:$A,Table2[[#This Row],[date]],prod!$G:$G,Table2[[#This Row],[production_line]],prod!$F:$F,Table2[[#This Row],[output_type]])</f>
        <v>124</v>
      </c>
      <c r="L931">
        <f>+Table2[[#This Row],[cons_qty_base_uom]]/Table2[[#This Row],[Column1]]</f>
        <v>0.19354838709677419</v>
      </c>
    </row>
    <row r="932" spans="1:12" x14ac:dyDescent="0.25">
      <c r="A932" s="2">
        <v>45597</v>
      </c>
      <c r="B932" s="1" t="s">
        <v>45</v>
      </c>
      <c r="C932" s="4">
        <v>30</v>
      </c>
      <c r="D932" s="4">
        <v>5.3999999999999999E-2</v>
      </c>
      <c r="E932" s="4">
        <v>445.5</v>
      </c>
      <c r="F932" s="1" t="s">
        <v>510</v>
      </c>
      <c r="G932" s="1">
        <v>1</v>
      </c>
      <c r="H932" s="1" t="s">
        <v>505</v>
      </c>
      <c r="I93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0.24193548387096775</v>
      </c>
      <c r="J932" s="1" t="str">
        <f>IFERROR(INDEX('consumption_figs'!$C:$C,MATCH(Table2[[#This Row],[item_code]],'consumption_figs'!A:A,0),1),"NA")</f>
        <v>pc/heat</v>
      </c>
      <c r="K932" s="1">
        <f>+SUMIFS(prod!$E:$E,prod!$A:$A,Table2[[#This Row],[date]],prod!$G:$G,Table2[[#This Row],[production_line]],prod!$F:$F,Table2[[#This Row],[output_type]])</f>
        <v>124</v>
      </c>
      <c r="L932">
        <f>+Table2[[#This Row],[cons_qty_base_uom]]/Table2[[#This Row],[Column1]]</f>
        <v>0.24193548387096775</v>
      </c>
    </row>
    <row r="933" spans="1:12" x14ac:dyDescent="0.25">
      <c r="A933" s="2">
        <v>45597</v>
      </c>
      <c r="B933" s="1" t="s">
        <v>47</v>
      </c>
      <c r="C933" s="4">
        <v>48</v>
      </c>
      <c r="D933" s="4">
        <v>8.6400000000000005E-2</v>
      </c>
      <c r="E933" s="4">
        <v>712.8</v>
      </c>
      <c r="F933" s="1" t="s">
        <v>510</v>
      </c>
      <c r="G933" s="1">
        <v>1</v>
      </c>
      <c r="H933" s="1" t="s">
        <v>505</v>
      </c>
      <c r="I93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0.38709677419354838</v>
      </c>
      <c r="J933" s="1" t="str">
        <f>IFERROR(INDEX('consumption_figs'!$C:$C,MATCH(Table2[[#This Row],[item_code]],'consumption_figs'!A:A,0),1),"NA")</f>
        <v>pc/heat</v>
      </c>
      <c r="K933" s="1">
        <f>+SUMIFS(prod!$E:$E,prod!$A:$A,Table2[[#This Row],[date]],prod!$G:$G,Table2[[#This Row],[production_line]],prod!$F:$F,Table2[[#This Row],[output_type]])</f>
        <v>124</v>
      </c>
      <c r="L933">
        <f>+Table2[[#This Row],[cons_qty_base_uom]]/Table2[[#This Row],[Column1]]</f>
        <v>0.38709677419354838</v>
      </c>
    </row>
    <row r="934" spans="1:12" x14ac:dyDescent="0.25">
      <c r="A934" s="2">
        <v>45597</v>
      </c>
      <c r="B934" s="1" t="s">
        <v>46</v>
      </c>
      <c r="C934" s="4">
        <v>48</v>
      </c>
      <c r="D934" s="4">
        <v>8.6400000000000005E-2</v>
      </c>
      <c r="E934" s="4">
        <v>739.2</v>
      </c>
      <c r="F934" s="1" t="s">
        <v>510</v>
      </c>
      <c r="G934" s="1">
        <v>1</v>
      </c>
      <c r="H934" s="1" t="s">
        <v>505</v>
      </c>
      <c r="I93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0.38709677419354838</v>
      </c>
      <c r="J934" s="1" t="str">
        <f>IFERROR(INDEX('consumption_figs'!$C:$C,MATCH(Table2[[#This Row],[item_code]],'consumption_figs'!A:A,0),1),"NA")</f>
        <v>pc/heat</v>
      </c>
      <c r="K934" s="1">
        <f>+SUMIFS(prod!$E:$E,prod!$A:$A,Table2[[#This Row],[date]],prod!$G:$G,Table2[[#This Row],[production_line]],prod!$F:$F,Table2[[#This Row],[output_type]])</f>
        <v>124</v>
      </c>
      <c r="L934">
        <f>+Table2[[#This Row],[cons_qty_base_uom]]/Table2[[#This Row],[Column1]]</f>
        <v>0.38709677419354838</v>
      </c>
    </row>
    <row r="935" spans="1:12" x14ac:dyDescent="0.25">
      <c r="A935" s="2">
        <v>45597</v>
      </c>
      <c r="B935" s="1" t="s">
        <v>43</v>
      </c>
      <c r="C935" s="4">
        <v>171</v>
      </c>
      <c r="D935" s="4">
        <v>0.30780000000000002</v>
      </c>
      <c r="E935" s="4">
        <v>2633.4</v>
      </c>
      <c r="F935" s="1" t="s">
        <v>510</v>
      </c>
      <c r="G935" s="1">
        <v>1</v>
      </c>
      <c r="H935" s="1" t="s">
        <v>505</v>
      </c>
      <c r="I93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1.3790322580645162</v>
      </c>
      <c r="J935" s="1" t="str">
        <f>IFERROR(INDEX('consumption_figs'!$C:$C,MATCH(Table2[[#This Row],[item_code]],'consumption_figs'!A:A,0),1),"NA")</f>
        <v>pc/heat</v>
      </c>
      <c r="K935" s="1">
        <f>+SUMIFS(prod!$E:$E,prod!$A:$A,Table2[[#This Row],[date]],prod!$G:$G,Table2[[#This Row],[production_line]],prod!$F:$F,Table2[[#This Row],[output_type]])</f>
        <v>124</v>
      </c>
      <c r="L935">
        <f>+Table2[[#This Row],[cons_qty_base_uom]]/Table2[[#This Row],[Column1]]</f>
        <v>1.3790322580645162</v>
      </c>
    </row>
    <row r="936" spans="1:12" x14ac:dyDescent="0.25">
      <c r="A936" s="2">
        <v>45597</v>
      </c>
      <c r="B936" s="1" t="s">
        <v>48</v>
      </c>
      <c r="C936" s="4">
        <v>73</v>
      </c>
      <c r="D936" s="4">
        <v>0.12847999999999998</v>
      </c>
      <c r="E936" s="4">
        <v>1084.05</v>
      </c>
      <c r="F936" s="1" t="s">
        <v>510</v>
      </c>
      <c r="G936" s="1">
        <v>1</v>
      </c>
      <c r="H936" s="1" t="s">
        <v>505</v>
      </c>
      <c r="I93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0.58870967741935487</v>
      </c>
      <c r="J936" s="1" t="str">
        <f>IFERROR(INDEX('consumption_figs'!$C:$C,MATCH(Table2[[#This Row],[item_code]],'consumption_figs'!A:A,0),1),"NA")</f>
        <v>pc/heat</v>
      </c>
      <c r="K936" s="1">
        <f>+SUMIFS(prod!$E:$E,prod!$A:$A,Table2[[#This Row],[date]],prod!$G:$G,Table2[[#This Row],[production_line]],prod!$F:$F,Table2[[#This Row],[output_type]])</f>
        <v>124</v>
      </c>
      <c r="L936">
        <f>+Table2[[#This Row],[cons_qty_base_uom]]/Table2[[#This Row],[Column1]]</f>
        <v>0.58870967741935487</v>
      </c>
    </row>
    <row r="937" spans="1:12" x14ac:dyDescent="0.25">
      <c r="A937" s="2">
        <v>45597</v>
      </c>
      <c r="B937" s="1" t="s">
        <v>54</v>
      </c>
      <c r="C937" s="4">
        <v>42</v>
      </c>
      <c r="D937" s="4">
        <v>7.392E-2</v>
      </c>
      <c r="E937" s="4">
        <v>933.24</v>
      </c>
      <c r="F937" s="1" t="s">
        <v>510</v>
      </c>
      <c r="G937" s="1">
        <v>1</v>
      </c>
      <c r="H937" s="1" t="s">
        <v>505</v>
      </c>
      <c r="I93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0.33870967741935482</v>
      </c>
      <c r="J937" s="1" t="str">
        <f>IFERROR(INDEX('consumption_figs'!$C:$C,MATCH(Table2[[#This Row],[item_code]],'consumption_figs'!A:A,0),1),"NA")</f>
        <v>pc/heat</v>
      </c>
      <c r="K937" s="1">
        <f>+SUMIFS(prod!$E:$E,prod!$A:$A,Table2[[#This Row],[date]],prod!$G:$G,Table2[[#This Row],[production_line]],prod!$F:$F,Table2[[#This Row],[output_type]])</f>
        <v>124</v>
      </c>
      <c r="L937">
        <f>+Table2[[#This Row],[cons_qty_base_uom]]/Table2[[#This Row],[Column1]]</f>
        <v>0.33870967741935482</v>
      </c>
    </row>
    <row r="938" spans="1:12" x14ac:dyDescent="0.25">
      <c r="A938" s="2">
        <v>45597</v>
      </c>
      <c r="B938" s="1" t="s">
        <v>56</v>
      </c>
      <c r="C938" s="4">
        <v>7</v>
      </c>
      <c r="D938" s="4">
        <v>5.9009999999999998</v>
      </c>
      <c r="E938" s="4">
        <v>11690</v>
      </c>
      <c r="F938" s="1" t="s">
        <v>510</v>
      </c>
      <c r="G938" s="1">
        <v>1</v>
      </c>
      <c r="H938" s="1" t="s">
        <v>505</v>
      </c>
      <c r="I9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5.6451612903225805E-2</v>
      </c>
      <c r="J938" s="1" t="str">
        <f>IFERROR(INDEX('consumption_figs'!$C:$C,MATCH(Table2[[#This Row],[item_code]],'consumption_figs'!A:A,0),1),"NA")</f>
        <v>pc/heat</v>
      </c>
      <c r="K938" s="1">
        <f>+SUMIFS(prod!$E:$E,prod!$A:$A,Table2[[#This Row],[date]],prod!$G:$G,Table2[[#This Row],[production_line]],prod!$F:$F,Table2[[#This Row],[output_type]])</f>
        <v>124</v>
      </c>
      <c r="L938">
        <f>+Table2[[#This Row],[cons_qty_base_uom]]/Table2[[#This Row],[Column1]]</f>
        <v>5.6451612903225805E-2</v>
      </c>
    </row>
    <row r="939" spans="1:12" x14ac:dyDescent="0.25">
      <c r="A939" s="2">
        <v>45597</v>
      </c>
      <c r="B939" s="1" t="s">
        <v>158</v>
      </c>
      <c r="C939" s="4">
        <v>30</v>
      </c>
      <c r="D939" s="4">
        <v>1.3859999999999999</v>
      </c>
      <c r="E939" s="4">
        <v>7796.9999999999991</v>
      </c>
      <c r="F939" s="1" t="s">
        <v>509</v>
      </c>
      <c r="G939" s="1">
        <v>1</v>
      </c>
      <c r="H939" s="1" t="s">
        <v>505</v>
      </c>
      <c r="I9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9.202453987730061E-2</v>
      </c>
      <c r="J939" s="1" t="str">
        <f>IFERROR(INDEX('consumption_figs'!$C:$C,MATCH(Table2[[#This Row],[item_code]],'consumption_figs'!A:A,0),1),"NA")</f>
        <v>pc/heat</v>
      </c>
      <c r="K939" s="1">
        <f>+SUMIFS(prod!$E:$E,prod!$A:$A,Table2[[#This Row],[date]],prod!$G:$G,Table2[[#This Row],[production_line]],prod!$F:$F,Table2[[#This Row],[output_type]])</f>
        <v>326</v>
      </c>
      <c r="L939">
        <f>+Table2[[#This Row],[cons_qty_base_uom]]/Table2[[#This Row],[Column1]]</f>
        <v>9.202453987730061E-2</v>
      </c>
    </row>
    <row r="940" spans="1:12" x14ac:dyDescent="0.25">
      <c r="A940" s="2">
        <v>45597</v>
      </c>
      <c r="B940" s="1" t="s">
        <v>159</v>
      </c>
      <c r="C940" s="4">
        <v>24</v>
      </c>
      <c r="D940" s="4">
        <v>0.67800000000000005</v>
      </c>
      <c r="E940" s="4">
        <v>5364</v>
      </c>
      <c r="F940" s="1" t="s">
        <v>510</v>
      </c>
      <c r="G940" s="1">
        <v>1</v>
      </c>
      <c r="H940" s="1" t="s">
        <v>505</v>
      </c>
      <c r="I9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0.19354838709677419</v>
      </c>
      <c r="J940" s="1" t="str">
        <f>IFERROR(INDEX('consumption_figs'!$C:$C,MATCH(Table2[[#This Row],[item_code]],'consumption_figs'!A:A,0),1),"NA")</f>
        <v>pc/heat</v>
      </c>
      <c r="K940" s="1">
        <f>+SUMIFS(prod!$E:$E,prod!$A:$A,Table2[[#This Row],[date]],prod!$G:$G,Table2[[#This Row],[production_line]],prod!$F:$F,Table2[[#This Row],[output_type]])</f>
        <v>124</v>
      </c>
      <c r="L940">
        <f>+Table2[[#This Row],[cons_qty_base_uom]]/Table2[[#This Row],[Column1]]</f>
        <v>0.19354838709677419</v>
      </c>
    </row>
    <row r="941" spans="1:12" x14ac:dyDescent="0.25">
      <c r="A941" s="2">
        <v>45597</v>
      </c>
      <c r="B941" s="1" t="s">
        <v>154</v>
      </c>
      <c r="C941" s="4">
        <v>445</v>
      </c>
      <c r="D941" s="4">
        <v>1.9134999999999999E-2</v>
      </c>
      <c r="E941" s="4">
        <v>1691</v>
      </c>
      <c r="F941" s="1" t="s">
        <v>509</v>
      </c>
      <c r="G941" s="1">
        <v>1</v>
      </c>
      <c r="H941" s="1" t="s">
        <v>505</v>
      </c>
      <c r="I9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1.3650306748466257</v>
      </c>
      <c r="J941" s="1" t="str">
        <f>IFERROR(INDEX('consumption_figs'!$C:$C,MATCH(Table2[[#This Row],[item_code]],'consumption_figs'!A:A,0),1),"NA")</f>
        <v>pc/heat</v>
      </c>
      <c r="K941" s="1">
        <f>+SUMIFS(prod!$E:$E,prod!$A:$A,Table2[[#This Row],[date]],prod!$G:$G,Table2[[#This Row],[production_line]],prod!$F:$F,Table2[[#This Row],[output_type]])</f>
        <v>326</v>
      </c>
      <c r="L941">
        <f>+Table2[[#This Row],[cons_qty_base_uom]]/Table2[[#This Row],[Column1]]</f>
        <v>1.3650306748466257</v>
      </c>
    </row>
    <row r="942" spans="1:12" x14ac:dyDescent="0.25">
      <c r="A942" s="2">
        <v>45597</v>
      </c>
      <c r="B942" s="1" t="s">
        <v>155</v>
      </c>
      <c r="C942" s="4">
        <v>46</v>
      </c>
      <c r="D942" s="4">
        <v>0.88319999999999999</v>
      </c>
      <c r="E942" s="4">
        <v>4089.4</v>
      </c>
      <c r="F942" s="1" t="s">
        <v>509</v>
      </c>
      <c r="G942" s="1">
        <v>1</v>
      </c>
      <c r="H942" s="1" t="s">
        <v>505</v>
      </c>
      <c r="I9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0.1411042944785276</v>
      </c>
      <c r="J942" s="1" t="str">
        <f>IFERROR(INDEX('consumption_figs'!$C:$C,MATCH(Table2[[#This Row],[item_code]],'consumption_figs'!A:A,0),1),"NA")</f>
        <v>pc/heat</v>
      </c>
      <c r="K942" s="1">
        <f>+SUMIFS(prod!$E:$E,prod!$A:$A,Table2[[#This Row],[date]],prod!$G:$G,Table2[[#This Row],[production_line]],prod!$F:$F,Table2[[#This Row],[output_type]])</f>
        <v>326</v>
      </c>
      <c r="L942">
        <f>+Table2[[#This Row],[cons_qty_base_uom]]/Table2[[#This Row],[Column1]]</f>
        <v>0.1411042944785276</v>
      </c>
    </row>
    <row r="943" spans="1:12" x14ac:dyDescent="0.25">
      <c r="A943" s="2">
        <v>45597</v>
      </c>
      <c r="B943" s="1" t="s">
        <v>208</v>
      </c>
      <c r="C943" s="4">
        <v>45</v>
      </c>
      <c r="D943" s="4">
        <v>1.161</v>
      </c>
      <c r="E943" s="4">
        <v>2911.5</v>
      </c>
      <c r="F943" s="1" t="s">
        <v>509</v>
      </c>
      <c r="G943" s="1">
        <v>1</v>
      </c>
      <c r="H943" s="1" t="s">
        <v>505</v>
      </c>
      <c r="I9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0.13803680981595093</v>
      </c>
      <c r="J943" s="1" t="str">
        <f>IFERROR(INDEX('consumption_figs'!$C:$C,MATCH(Table2[[#This Row],[item_code]],'consumption_figs'!A:A,0),1),"NA")</f>
        <v>pc/heat</v>
      </c>
      <c r="K943" s="1">
        <f>+SUMIFS(prod!$E:$E,prod!$A:$A,Table2[[#This Row],[date]],prod!$G:$G,Table2[[#This Row],[production_line]],prod!$F:$F,Table2[[#This Row],[output_type]])</f>
        <v>326</v>
      </c>
      <c r="L943">
        <f>+Table2[[#This Row],[cons_qty_base_uom]]/Table2[[#This Row],[Column1]]</f>
        <v>0.13803680981595093</v>
      </c>
    </row>
    <row r="944" spans="1:12" x14ac:dyDescent="0.25">
      <c r="A944" s="2">
        <v>45597</v>
      </c>
      <c r="B944" s="1" t="s">
        <v>156</v>
      </c>
      <c r="C944" s="4">
        <v>44</v>
      </c>
      <c r="D944" s="4">
        <v>2.6509999999999998</v>
      </c>
      <c r="E944" s="4">
        <v>9834</v>
      </c>
      <c r="F944" s="1" t="s">
        <v>509</v>
      </c>
      <c r="G944" s="1">
        <v>1</v>
      </c>
      <c r="H944" s="1" t="s">
        <v>505</v>
      </c>
      <c r="I9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0.13496932515337423</v>
      </c>
      <c r="J944" s="1" t="str">
        <f>IFERROR(INDEX('consumption_figs'!$C:$C,MATCH(Table2[[#This Row],[item_code]],'consumption_figs'!A:A,0),1),"NA")</f>
        <v>pc/heat</v>
      </c>
      <c r="K944" s="1">
        <f>+SUMIFS(prod!$E:$E,prod!$A:$A,Table2[[#This Row],[date]],prod!$G:$G,Table2[[#This Row],[production_line]],prod!$F:$F,Table2[[#This Row],[output_type]])</f>
        <v>326</v>
      </c>
      <c r="L944">
        <f>+Table2[[#This Row],[cons_qty_base_uom]]/Table2[[#This Row],[Column1]]</f>
        <v>0.13496932515337423</v>
      </c>
    </row>
    <row r="945" spans="1:12" x14ac:dyDescent="0.25">
      <c r="A945" s="2">
        <v>45597</v>
      </c>
      <c r="B945" s="1" t="s">
        <v>157</v>
      </c>
      <c r="C945" s="4">
        <v>45</v>
      </c>
      <c r="D945" s="4">
        <v>1.7073</v>
      </c>
      <c r="E945" s="4">
        <v>52483.5</v>
      </c>
      <c r="F945" s="1" t="s">
        <v>509</v>
      </c>
      <c r="G945" s="1">
        <v>1</v>
      </c>
      <c r="H945" s="1" t="s">
        <v>505</v>
      </c>
      <c r="I9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0.13803680981595093</v>
      </c>
      <c r="J945" s="1" t="str">
        <f>IFERROR(INDEX('consumption_figs'!$C:$C,MATCH(Table2[[#This Row],[item_code]],'consumption_figs'!A:A,0),1),"NA")</f>
        <v>pc/heat</v>
      </c>
      <c r="K945" s="1">
        <f>+SUMIFS(prod!$E:$E,prod!$A:$A,Table2[[#This Row],[date]],prod!$G:$G,Table2[[#This Row],[production_line]],prod!$F:$F,Table2[[#This Row],[output_type]])</f>
        <v>326</v>
      </c>
      <c r="L945">
        <f>+Table2[[#This Row],[cons_qty_base_uom]]/Table2[[#This Row],[Column1]]</f>
        <v>0.13803680981595093</v>
      </c>
    </row>
    <row r="946" spans="1:12" x14ac:dyDescent="0.25">
      <c r="A946" s="2">
        <v>45597</v>
      </c>
      <c r="B946" s="1" t="s">
        <v>547</v>
      </c>
      <c r="C946" s="4">
        <v>3</v>
      </c>
      <c r="D946" s="4">
        <v>1.8471219512195124E-2</v>
      </c>
      <c r="E946" s="4">
        <v>288</v>
      </c>
      <c r="F946" s="1" t="s">
        <v>509</v>
      </c>
      <c r="G946" s="1">
        <v>1</v>
      </c>
      <c r="H946" s="1" t="s">
        <v>505</v>
      </c>
      <c r="I9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6.1570731707317084E-4</v>
      </c>
      <c r="J946" s="1" t="str">
        <f>IFERROR(INDEX('consumption_figs'!$C:$C,MATCH(Table2[[#This Row],[item_code]],'consumption_figs'!A:A,0),1),"NA")</f>
        <v>NA</v>
      </c>
      <c r="K946" s="1">
        <f>+SUMIFS(prod!$E:$E,prod!$A:$A,Table2[[#This Row],[date]],prod!$G:$G,Table2[[#This Row],[production_line]],prod!$F:$F,Table2[[#This Row],[output_type]])</f>
        <v>326</v>
      </c>
      <c r="L946">
        <f>+Table2[[#This Row],[cons_qty_base_uom]]/Table2[[#This Row],[Column1]]</f>
        <v>9.202453987730062E-3</v>
      </c>
    </row>
    <row r="947" spans="1:12" x14ac:dyDescent="0.25">
      <c r="A947" s="2">
        <v>45597</v>
      </c>
      <c r="B947" s="1" t="s">
        <v>266</v>
      </c>
      <c r="C947" s="4">
        <v>15.720000000000027</v>
      </c>
      <c r="D947" s="4">
        <v>15.720000000000027</v>
      </c>
      <c r="E947" s="4">
        <v>32324.40720000006</v>
      </c>
      <c r="F947" s="1" t="s">
        <v>509</v>
      </c>
      <c r="G947" s="1">
        <v>1</v>
      </c>
      <c r="H947" s="1" t="s">
        <v>505</v>
      </c>
      <c r="I9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0.2664497101596669</v>
      </c>
      <c r="J947" s="1" t="str">
        <f>IFERROR(INDEX('consumption_figs'!$C:$C,MATCH(Table2[[#This Row],[item_code]],'consumption_figs'!A:A,0),1),"NA")</f>
        <v>kg/ton</v>
      </c>
      <c r="K947" s="1">
        <f>+SUMIFS(prod!$E:$E,prod!$A:$A,Table2[[#This Row],[date]],prod!$G:$G,Table2[[#This Row],[production_line]],prod!$F:$F,Table2[[#This Row],[output_type]])</f>
        <v>326</v>
      </c>
      <c r="L947">
        <f>+Table2[[#This Row],[cons_qty_base_uom]]/Table2[[#This Row],[Column1]]</f>
        <v>4.8220858895705605E-2</v>
      </c>
    </row>
    <row r="948" spans="1:12" x14ac:dyDescent="0.25">
      <c r="A948" s="2">
        <v>45597</v>
      </c>
      <c r="B948" s="1" t="s">
        <v>268</v>
      </c>
      <c r="C948" s="4">
        <v>4.7999999999999829</v>
      </c>
      <c r="D948" s="4">
        <v>4.7999999999999829</v>
      </c>
      <c r="E948" s="4">
        <v>8178.3359999999702</v>
      </c>
      <c r="F948" s="1" t="s">
        <v>509</v>
      </c>
      <c r="G948" s="1">
        <v>1</v>
      </c>
      <c r="H948" s="1" t="s">
        <v>505</v>
      </c>
      <c r="I9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8.1358690125088687E-2</v>
      </c>
      <c r="J948" s="1" t="str">
        <f>IFERROR(INDEX('consumption_figs'!$C:$C,MATCH(Table2[[#This Row],[item_code]],'consumption_figs'!A:A,0),1),"NA")</f>
        <v>kg/ton</v>
      </c>
      <c r="K948" s="1">
        <f>+SUMIFS(prod!$E:$E,prod!$A:$A,Table2[[#This Row],[date]],prod!$G:$G,Table2[[#This Row],[production_line]],prod!$F:$F,Table2[[#This Row],[output_type]])</f>
        <v>326</v>
      </c>
      <c r="L948">
        <f>+Table2[[#This Row],[cons_qty_base_uom]]/Table2[[#This Row],[Column1]]</f>
        <v>1.4723926380368046E-2</v>
      </c>
    </row>
    <row r="949" spans="1:12" x14ac:dyDescent="0.25">
      <c r="A949" s="2">
        <v>45597</v>
      </c>
      <c r="B949" s="1" t="s">
        <v>267</v>
      </c>
      <c r="C949" s="4">
        <v>1</v>
      </c>
      <c r="D949" s="4">
        <v>1</v>
      </c>
      <c r="E949" s="4">
        <v>5699.5</v>
      </c>
      <c r="F949" s="1" t="s">
        <v>509</v>
      </c>
      <c r="G949" s="1">
        <v>1</v>
      </c>
      <c r="H949" s="1" t="s">
        <v>505</v>
      </c>
      <c r="I9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1.6949727109393537E-2</v>
      </c>
      <c r="J949" s="1" t="str">
        <f>IFERROR(INDEX('consumption_figs'!$C:$C,MATCH(Table2[[#This Row],[item_code]],'consumption_figs'!A:A,0),1),"NA")</f>
        <v>kg/ton</v>
      </c>
      <c r="K949" s="1">
        <f>+SUMIFS(prod!$E:$E,prod!$A:$A,Table2[[#This Row],[date]],prod!$G:$G,Table2[[#This Row],[production_line]],prod!$F:$F,Table2[[#This Row],[output_type]])</f>
        <v>326</v>
      </c>
      <c r="L949">
        <f>+Table2[[#This Row],[cons_qty_base_uom]]/Table2[[#This Row],[Column1]]</f>
        <v>3.0674846625766872E-3</v>
      </c>
    </row>
    <row r="950" spans="1:12" x14ac:dyDescent="0.25">
      <c r="A950" s="2">
        <v>45597</v>
      </c>
      <c r="B950" s="1" t="s">
        <v>269</v>
      </c>
      <c r="C950" s="4">
        <v>0.5</v>
      </c>
      <c r="D950" s="4">
        <v>0.5</v>
      </c>
      <c r="E950" s="4">
        <v>957.15</v>
      </c>
      <c r="F950" s="1" t="s">
        <v>509</v>
      </c>
      <c r="G950" s="1">
        <v>1</v>
      </c>
      <c r="H950" s="1" t="s">
        <v>505</v>
      </c>
      <c r="I9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8.4748635546967686E-3</v>
      </c>
      <c r="J950" s="1" t="str">
        <f>IFERROR(INDEX('consumption_figs'!$C:$C,MATCH(Table2[[#This Row],[item_code]],'consumption_figs'!A:A,0),1),"NA")</f>
        <v>kg/ton</v>
      </c>
      <c r="K950" s="1">
        <f>+SUMIFS(prod!$E:$E,prod!$A:$A,Table2[[#This Row],[date]],prod!$G:$G,Table2[[#This Row],[production_line]],prod!$F:$F,Table2[[#This Row],[output_type]])</f>
        <v>326</v>
      </c>
      <c r="L950">
        <f>+Table2[[#This Row],[cons_qty_base_uom]]/Table2[[#This Row],[Column1]]</f>
        <v>1.5337423312883436E-3</v>
      </c>
    </row>
    <row r="951" spans="1:12" x14ac:dyDescent="0.25">
      <c r="A951" s="2">
        <v>45597</v>
      </c>
      <c r="B951" s="1" t="s">
        <v>284</v>
      </c>
      <c r="C951" s="4">
        <v>1</v>
      </c>
      <c r="D951" s="4">
        <v>1</v>
      </c>
      <c r="E951" s="4">
        <v>1180.9000000000001</v>
      </c>
      <c r="F951" s="1" t="s">
        <v>509</v>
      </c>
      <c r="G951" s="1">
        <v>1</v>
      </c>
      <c r="H951" s="1" t="s">
        <v>505</v>
      </c>
      <c r="I9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1.6949727109393537E-2</v>
      </c>
      <c r="J951" s="1" t="str">
        <f>IFERROR(INDEX('consumption_figs'!$C:$C,MATCH(Table2[[#This Row],[item_code]],'consumption_figs'!A:A,0),1),"NA")</f>
        <v>kg/ton</v>
      </c>
      <c r="K951" s="1">
        <f>+SUMIFS(prod!$E:$E,prod!$A:$A,Table2[[#This Row],[date]],prod!$G:$G,Table2[[#This Row],[production_line]],prod!$F:$F,Table2[[#This Row],[output_type]])</f>
        <v>326</v>
      </c>
      <c r="L951">
        <f>+Table2[[#This Row],[cons_qty_base_uom]]/Table2[[#This Row],[Column1]]</f>
        <v>3.0674846625766872E-3</v>
      </c>
    </row>
    <row r="952" spans="1:12" x14ac:dyDescent="0.25">
      <c r="A952" s="2">
        <v>45627</v>
      </c>
      <c r="B952" s="1" t="s">
        <v>546</v>
      </c>
      <c r="C952" s="4">
        <v>11658.969999999921</v>
      </c>
      <c r="D952" s="4">
        <v>11658.969999999921</v>
      </c>
      <c r="E952" s="4">
        <v>75550.12559999949</v>
      </c>
      <c r="F952" s="1" t="s">
        <v>621</v>
      </c>
      <c r="G952" s="1">
        <v>1</v>
      </c>
      <c r="H952" s="1" t="s">
        <v>505</v>
      </c>
      <c r="I9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376.09580645161037</v>
      </c>
      <c r="J952" s="1" t="str">
        <f>IFERROR(INDEX('consumption_figs'!$C:$C,MATCH(Table2[[#This Row],[item_code]],'consumption_figs'!A:A,0),1),"NA")</f>
        <v>NA</v>
      </c>
      <c r="K952" s="1">
        <f>+SUMIFS(prod!$E:$E,prod!$A:$A,Table2[[#This Row],[date]],prod!$G:$G,Table2[[#This Row],[production_line]],prod!$F:$F,Table2[[#This Row],[output_type]])</f>
        <v>0</v>
      </c>
      <c r="L952" t="e">
        <f>+Table2[[#This Row],[cons_qty_base_uom]]/Table2[[#This Row],[Column1]]</f>
        <v>#DIV/0!</v>
      </c>
    </row>
    <row r="953" spans="1:12" x14ac:dyDescent="0.25">
      <c r="A953" s="2">
        <v>45627</v>
      </c>
      <c r="B953" s="1" t="s">
        <v>270</v>
      </c>
      <c r="C953" s="4">
        <v>3.7499999999999787</v>
      </c>
      <c r="D953" s="4">
        <v>3.7499999999999787</v>
      </c>
      <c r="E953" s="4">
        <v>119.69999999999932</v>
      </c>
      <c r="F953" s="1" t="s">
        <v>509</v>
      </c>
      <c r="G953" s="1">
        <v>1</v>
      </c>
      <c r="H953" s="1" t="s">
        <v>505</v>
      </c>
      <c r="I9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0.12096774193548318</v>
      </c>
      <c r="J953" s="1" t="str">
        <f>IFERROR(INDEX('consumption_figs'!$C:$C,MATCH(Table2[[#This Row],[item_code]],'consumption_figs'!A:A,0),1),"NA")</f>
        <v>NA</v>
      </c>
      <c r="K953" s="1">
        <f>+SUMIFS(prod!$E:$E,prod!$A:$A,Table2[[#This Row],[date]],prod!$G:$G,Table2[[#This Row],[production_line]],prod!$F:$F,Table2[[#This Row],[output_type]])</f>
        <v>95</v>
      </c>
      <c r="L953">
        <f>+Table2[[#This Row],[cons_qty_base_uom]]/Table2[[#This Row],[Column1]]</f>
        <v>3.9473684210526092E-2</v>
      </c>
    </row>
    <row r="954" spans="1:12" x14ac:dyDescent="0.25">
      <c r="A954" s="2">
        <v>45627</v>
      </c>
      <c r="B954" s="1" t="s">
        <v>57</v>
      </c>
      <c r="C954" s="4">
        <v>0.99977777777774435</v>
      </c>
      <c r="D954" s="4">
        <v>0</v>
      </c>
      <c r="E954" s="4">
        <v>1749.6111111110527</v>
      </c>
      <c r="F954" s="1" t="s">
        <v>509</v>
      </c>
      <c r="G954" s="1">
        <v>1</v>
      </c>
      <c r="H954" s="1" t="s">
        <v>505</v>
      </c>
      <c r="I9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1.0523976608186783E-2</v>
      </c>
      <c r="J954" s="1" t="str">
        <f>IFERROR(INDEX('consumption_figs'!$C:$C,MATCH(Table2[[#This Row],[item_code]],'consumption_figs'!A:A,0),1),"NA")</f>
        <v>pc/heat</v>
      </c>
      <c r="K954" s="1">
        <f>+SUMIFS(prod!$E:$E,prod!$A:$A,Table2[[#This Row],[date]],prod!$G:$G,Table2[[#This Row],[production_line]],prod!$F:$F,Table2[[#This Row],[output_type]])</f>
        <v>95</v>
      </c>
      <c r="L954">
        <f>+Table2[[#This Row],[cons_qty_base_uom]]/Table2[[#This Row],[Column1]]</f>
        <v>1.0523976608186783E-2</v>
      </c>
    </row>
    <row r="955" spans="1:12" x14ac:dyDescent="0.25">
      <c r="A955" s="2">
        <v>45627</v>
      </c>
      <c r="B955" s="1" t="s">
        <v>276</v>
      </c>
      <c r="C955" s="4">
        <v>2.2060000000000031</v>
      </c>
      <c r="D955" s="4">
        <v>2.2060000000000031</v>
      </c>
      <c r="E955" s="4">
        <v>47429.000000000065</v>
      </c>
      <c r="F955" s="1" t="s">
        <v>509</v>
      </c>
      <c r="G955" s="1">
        <v>1</v>
      </c>
      <c r="H955" s="1" t="s">
        <v>505</v>
      </c>
      <c r="I9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0.12784700086931342</v>
      </c>
      <c r="J955" s="1" t="str">
        <f>IFERROR(INDEX('consumption_figs'!$C:$C,MATCH(Table2[[#This Row],[item_code]],'consumption_figs'!A:A,0),1),"NA")</f>
        <v>kg/ton</v>
      </c>
      <c r="K955" s="1">
        <f>+SUMIFS(prod!$E:$E,prod!$A:$A,Table2[[#This Row],[date]],prod!$G:$G,Table2[[#This Row],[production_line]],prod!$F:$F,Table2[[#This Row],[output_type]])</f>
        <v>95</v>
      </c>
      <c r="L955">
        <f>+Table2[[#This Row],[cons_qty_base_uom]]/Table2[[#This Row],[Column1]]</f>
        <v>2.3221052631578979E-2</v>
      </c>
    </row>
    <row r="956" spans="1:12" x14ac:dyDescent="0.25">
      <c r="A956" s="2">
        <v>45627</v>
      </c>
      <c r="B956" s="1" t="s">
        <v>277</v>
      </c>
      <c r="C956" s="4">
        <v>1.8500000000000014</v>
      </c>
      <c r="D956" s="4">
        <v>1.8500000000000014</v>
      </c>
      <c r="E956" s="4">
        <v>2312.5000000000018</v>
      </c>
      <c r="F956" s="1" t="s">
        <v>509</v>
      </c>
      <c r="G956" s="1">
        <v>1</v>
      </c>
      <c r="H956" s="1" t="s">
        <v>505</v>
      </c>
      <c r="I9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0.10721529991306876</v>
      </c>
      <c r="J956" s="1" t="str">
        <f>IFERROR(INDEX('consumption_figs'!$C:$C,MATCH(Table2[[#This Row],[item_code]],'consumption_figs'!A:A,0),1),"NA")</f>
        <v>kg/ton</v>
      </c>
      <c r="K956" s="1">
        <f>+SUMIFS(prod!$E:$E,prod!$A:$A,Table2[[#This Row],[date]],prod!$G:$G,Table2[[#This Row],[production_line]],prod!$F:$F,Table2[[#This Row],[output_type]])</f>
        <v>95</v>
      </c>
      <c r="L956">
        <f>+Table2[[#This Row],[cons_qty_base_uom]]/Table2[[#This Row],[Column1]]</f>
        <v>1.9473684210526331E-2</v>
      </c>
    </row>
    <row r="957" spans="1:12" x14ac:dyDescent="0.25">
      <c r="A957" s="2">
        <v>45627</v>
      </c>
      <c r="B957" s="1" t="s">
        <v>207</v>
      </c>
      <c r="C957" s="4">
        <v>18.000461538461536</v>
      </c>
      <c r="D957" s="4">
        <v>0</v>
      </c>
      <c r="E957" s="4">
        <v>2520.0646153846151</v>
      </c>
      <c r="F957" s="1" t="s">
        <v>509</v>
      </c>
      <c r="G957" s="1">
        <v>1</v>
      </c>
      <c r="H957" s="1" t="s">
        <v>505</v>
      </c>
      <c r="I9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0.18947854251012144</v>
      </c>
      <c r="J957" s="1" t="str">
        <f>IFERROR(INDEX('consumption_figs'!$C:$C,MATCH(Table2[[#This Row],[item_code]],'consumption_figs'!A:A,0),1),"NA")</f>
        <v>pc/heat</v>
      </c>
      <c r="K957" s="1">
        <f>+SUMIFS(prod!$E:$E,prod!$A:$A,Table2[[#This Row],[date]],prod!$G:$G,Table2[[#This Row],[production_line]],prod!$F:$F,Table2[[#This Row],[output_type]])</f>
        <v>95</v>
      </c>
      <c r="L957">
        <f>+Table2[[#This Row],[cons_qty_base_uom]]/Table2[[#This Row],[Column1]]</f>
        <v>0.18947854251012144</v>
      </c>
    </row>
    <row r="958" spans="1:12" x14ac:dyDescent="0.25">
      <c r="A958" s="2">
        <v>45627</v>
      </c>
      <c r="B958" s="1" t="s">
        <v>206</v>
      </c>
      <c r="C958" s="4">
        <v>19</v>
      </c>
      <c r="D958" s="4">
        <v>7.6</v>
      </c>
      <c r="E958" s="4">
        <v>7030</v>
      </c>
      <c r="F958" s="1" t="s">
        <v>509</v>
      </c>
      <c r="G958" s="1">
        <v>1</v>
      </c>
      <c r="H958" s="1" t="s">
        <v>505</v>
      </c>
      <c r="I9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</v>
      </c>
      <c r="J958" s="1" t="str">
        <f>IFERROR(INDEX('consumption_figs'!$C:$C,MATCH(Table2[[#This Row],[item_code]],'consumption_figs'!A:A,0),1),"NA")</f>
        <v>pc/heat</v>
      </c>
      <c r="K958" s="1">
        <f>+SUMIFS(prod!$E:$E,prod!$A:$A,Table2[[#This Row],[date]],prod!$G:$G,Table2[[#This Row],[production_line]],prod!$F:$F,Table2[[#This Row],[output_type]])</f>
        <v>95</v>
      </c>
      <c r="L958">
        <f>+Table2[[#This Row],[cons_qty_base_uom]]/Table2[[#This Row],[Column1]]</f>
        <v>0.2</v>
      </c>
    </row>
    <row r="959" spans="1:12" x14ac:dyDescent="0.25">
      <c r="A959" s="2">
        <v>45627</v>
      </c>
      <c r="B959" s="1" t="s">
        <v>291</v>
      </c>
      <c r="C959" s="4">
        <v>0.44999999999999929</v>
      </c>
      <c r="D959" s="4">
        <v>0.44999999999999929</v>
      </c>
      <c r="E959" s="4">
        <v>598.54499999999905</v>
      </c>
      <c r="F959" s="1" t="s">
        <v>509</v>
      </c>
      <c r="G959" s="1">
        <v>1</v>
      </c>
      <c r="H959" s="1" t="s">
        <v>505</v>
      </c>
      <c r="I9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2.60793972761518E-2</v>
      </c>
      <c r="J959" s="1" t="str">
        <f>IFERROR(INDEX('consumption_figs'!$C:$C,MATCH(Table2[[#This Row],[item_code]],'consumption_figs'!A:A,0),1),"NA")</f>
        <v>kg/ton</v>
      </c>
      <c r="K959" s="1">
        <f>+SUMIFS(prod!$E:$E,prod!$A:$A,Table2[[#This Row],[date]],prod!$G:$G,Table2[[#This Row],[production_line]],prod!$F:$F,Table2[[#This Row],[output_type]])</f>
        <v>95</v>
      </c>
      <c r="L959">
        <f>+Table2[[#This Row],[cons_qty_base_uom]]/Table2[[#This Row],[Column1]]</f>
        <v>4.7368421052631504E-3</v>
      </c>
    </row>
    <row r="960" spans="1:12" x14ac:dyDescent="0.25">
      <c r="A960" s="2">
        <v>45627</v>
      </c>
      <c r="B960" s="1" t="s">
        <v>218</v>
      </c>
      <c r="C960" s="4">
        <v>1.3999999999999773</v>
      </c>
      <c r="D960" s="4">
        <v>1.3999999999999773</v>
      </c>
      <c r="E960" s="4">
        <v>1443.1479999999765</v>
      </c>
      <c r="F960" s="1" t="s">
        <v>510</v>
      </c>
      <c r="G960" s="1">
        <v>1</v>
      </c>
      <c r="H960" s="1" t="s">
        <v>505</v>
      </c>
      <c r="I9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9.4225333153854979E-2</v>
      </c>
      <c r="J960" s="1" t="str">
        <f>IFERROR(INDEX('consumption_figs'!$C:$C,MATCH(Table2[[#This Row],[item_code]],'consumption_figs'!A:A,0),1),"NA")</f>
        <v>kg/ton</v>
      </c>
      <c r="K960" s="1">
        <f>+SUMIFS(prod!$E:$E,prod!$A:$A,Table2[[#This Row],[date]],prod!$G:$G,Table2[[#This Row],[production_line]],prod!$F:$F,Table2[[#This Row],[output_type]])</f>
        <v>80</v>
      </c>
      <c r="L960">
        <f>+Table2[[#This Row],[cons_qty_base_uom]]/Table2[[#This Row],[Column1]]</f>
        <v>1.7499999999999717E-2</v>
      </c>
    </row>
    <row r="961" spans="1:12" x14ac:dyDescent="0.25">
      <c r="A961" s="2">
        <v>45627</v>
      </c>
      <c r="B961" s="1" t="s">
        <v>41</v>
      </c>
      <c r="C961" s="4">
        <v>84</v>
      </c>
      <c r="D961" s="4">
        <v>0.15120000000000003</v>
      </c>
      <c r="E961" s="4">
        <v>831.6</v>
      </c>
      <c r="F961" s="1" t="s">
        <v>510</v>
      </c>
      <c r="G961" s="1">
        <v>1</v>
      </c>
      <c r="H961" s="1" t="s">
        <v>505</v>
      </c>
      <c r="I96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</v>
      </c>
      <c r="J961" s="1" t="str">
        <f>IFERROR(INDEX('consumption_figs'!$C:$C,MATCH(Table2[[#This Row],[item_code]],'consumption_figs'!A:A,0),1),"NA")</f>
        <v>pc/heat</v>
      </c>
      <c r="K961" s="1">
        <f>+SUMIFS(prod!$E:$E,prod!$A:$A,Table2[[#This Row],[date]],prod!$G:$G,Table2[[#This Row],[production_line]],prod!$F:$F,Table2[[#This Row],[output_type]])</f>
        <v>80</v>
      </c>
      <c r="L961">
        <f>+Table2[[#This Row],[cons_qty_base_uom]]/Table2[[#This Row],[Column1]]</f>
        <v>1.05</v>
      </c>
    </row>
    <row r="962" spans="1:12" x14ac:dyDescent="0.25">
      <c r="A962" s="2">
        <v>45627</v>
      </c>
      <c r="B962" s="1" t="s">
        <v>45</v>
      </c>
      <c r="C962" s="4">
        <v>6</v>
      </c>
      <c r="D962" s="4">
        <v>1.0800000000000001E-2</v>
      </c>
      <c r="E962" s="4">
        <v>89.1</v>
      </c>
      <c r="F962" s="1" t="s">
        <v>510</v>
      </c>
      <c r="G962" s="1">
        <v>1</v>
      </c>
      <c r="H962" s="1" t="s">
        <v>505</v>
      </c>
      <c r="I96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7.4999999999999997E-2</v>
      </c>
      <c r="J962" s="1" t="str">
        <f>IFERROR(INDEX('consumption_figs'!$C:$C,MATCH(Table2[[#This Row],[item_code]],'consumption_figs'!A:A,0),1),"NA")</f>
        <v>pc/heat</v>
      </c>
      <c r="K962" s="1">
        <f>+SUMIFS(prod!$E:$E,prod!$A:$A,Table2[[#This Row],[date]],prod!$G:$G,Table2[[#This Row],[production_line]],prod!$F:$F,Table2[[#This Row],[output_type]])</f>
        <v>80</v>
      </c>
      <c r="L962">
        <f>+Table2[[#This Row],[cons_qty_base_uom]]/Table2[[#This Row],[Column1]]</f>
        <v>7.4999999999999997E-2</v>
      </c>
    </row>
    <row r="963" spans="1:12" x14ac:dyDescent="0.25">
      <c r="A963" s="2">
        <v>45627</v>
      </c>
      <c r="B963" s="1" t="s">
        <v>47</v>
      </c>
      <c r="C963" s="4">
        <v>31</v>
      </c>
      <c r="D963" s="4">
        <v>5.5800000000000002E-2</v>
      </c>
      <c r="E963" s="4">
        <v>460.34999999999997</v>
      </c>
      <c r="F963" s="1" t="s">
        <v>510</v>
      </c>
      <c r="G963" s="1">
        <v>1</v>
      </c>
      <c r="H963" s="1" t="s">
        <v>505</v>
      </c>
      <c r="I96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0.38750000000000001</v>
      </c>
      <c r="J963" s="1" t="str">
        <f>IFERROR(INDEX('consumption_figs'!$C:$C,MATCH(Table2[[#This Row],[item_code]],'consumption_figs'!A:A,0),1),"NA")</f>
        <v>pc/heat</v>
      </c>
      <c r="K963" s="1">
        <f>+SUMIFS(prod!$E:$E,prod!$A:$A,Table2[[#This Row],[date]],prod!$G:$G,Table2[[#This Row],[production_line]],prod!$F:$F,Table2[[#This Row],[output_type]])</f>
        <v>80</v>
      </c>
      <c r="L963">
        <f>+Table2[[#This Row],[cons_qty_base_uom]]/Table2[[#This Row],[Column1]]</f>
        <v>0.38750000000000001</v>
      </c>
    </row>
    <row r="964" spans="1:12" x14ac:dyDescent="0.25">
      <c r="A964" s="2">
        <v>45627</v>
      </c>
      <c r="B964" s="1" t="s">
        <v>43</v>
      </c>
      <c r="C964" s="4">
        <v>138</v>
      </c>
      <c r="D964" s="4">
        <v>0.24840000000000001</v>
      </c>
      <c r="E964" s="4">
        <v>2125.2000000000003</v>
      </c>
      <c r="F964" s="1" t="s">
        <v>510</v>
      </c>
      <c r="G964" s="1">
        <v>1</v>
      </c>
      <c r="H964" s="1" t="s">
        <v>505</v>
      </c>
      <c r="I96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1.7250000000000001</v>
      </c>
      <c r="J964" s="1" t="str">
        <f>IFERROR(INDEX('consumption_figs'!$C:$C,MATCH(Table2[[#This Row],[item_code]],'consumption_figs'!A:A,0),1),"NA")</f>
        <v>pc/heat</v>
      </c>
      <c r="K964" s="1">
        <f>+SUMIFS(prod!$E:$E,prod!$A:$A,Table2[[#This Row],[date]],prod!$G:$G,Table2[[#This Row],[production_line]],prod!$F:$F,Table2[[#This Row],[output_type]])</f>
        <v>80</v>
      </c>
      <c r="L964">
        <f>+Table2[[#This Row],[cons_qty_base_uom]]/Table2[[#This Row],[Column1]]</f>
        <v>1.7250000000000001</v>
      </c>
    </row>
    <row r="965" spans="1:12" x14ac:dyDescent="0.25">
      <c r="A965" s="2">
        <v>45627</v>
      </c>
      <c r="B965" s="1" t="s">
        <v>54</v>
      </c>
      <c r="C965" s="4">
        <v>35</v>
      </c>
      <c r="D965" s="4">
        <v>6.1600000000000002E-2</v>
      </c>
      <c r="E965" s="4">
        <v>777.69999999999993</v>
      </c>
      <c r="F965" s="1" t="s">
        <v>510</v>
      </c>
      <c r="G965" s="1">
        <v>1</v>
      </c>
      <c r="H965" s="1" t="s">
        <v>505</v>
      </c>
      <c r="I96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0.4375</v>
      </c>
      <c r="J965" s="1" t="str">
        <f>IFERROR(INDEX('consumption_figs'!$C:$C,MATCH(Table2[[#This Row],[item_code]],'consumption_figs'!A:A,0),1),"NA")</f>
        <v>pc/heat</v>
      </c>
      <c r="K965" s="1">
        <f>+SUMIFS(prod!$E:$E,prod!$A:$A,Table2[[#This Row],[date]],prod!$G:$G,Table2[[#This Row],[production_line]],prod!$F:$F,Table2[[#This Row],[output_type]])</f>
        <v>80</v>
      </c>
      <c r="L965">
        <f>+Table2[[#This Row],[cons_qty_base_uom]]/Table2[[#This Row],[Column1]]</f>
        <v>0.4375</v>
      </c>
    </row>
    <row r="966" spans="1:12" x14ac:dyDescent="0.25">
      <c r="A966" s="2">
        <v>45627</v>
      </c>
      <c r="B966" s="1" t="s">
        <v>56</v>
      </c>
      <c r="C966" s="4">
        <v>6</v>
      </c>
      <c r="D966" s="4">
        <v>5.0579999999999998</v>
      </c>
      <c r="E966" s="4">
        <v>10020</v>
      </c>
      <c r="F966" s="1" t="s">
        <v>510</v>
      </c>
      <c r="G966" s="1">
        <v>1</v>
      </c>
      <c r="H966" s="1" t="s">
        <v>505</v>
      </c>
      <c r="I9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7.4999999999999997E-2</v>
      </c>
      <c r="J966" s="1" t="str">
        <f>IFERROR(INDEX('consumption_figs'!$C:$C,MATCH(Table2[[#This Row],[item_code]],'consumption_figs'!A:A,0),1),"NA")</f>
        <v>pc/heat</v>
      </c>
      <c r="K966" s="1">
        <f>+SUMIFS(prod!$E:$E,prod!$A:$A,Table2[[#This Row],[date]],prod!$G:$G,Table2[[#This Row],[production_line]],prod!$F:$F,Table2[[#This Row],[output_type]])</f>
        <v>80</v>
      </c>
      <c r="L966">
        <f>+Table2[[#This Row],[cons_qty_base_uom]]/Table2[[#This Row],[Column1]]</f>
        <v>7.4999999999999997E-2</v>
      </c>
    </row>
    <row r="967" spans="1:12" x14ac:dyDescent="0.25">
      <c r="A967" s="2">
        <v>45627</v>
      </c>
      <c r="B967" s="1" t="s">
        <v>210</v>
      </c>
      <c r="C967" s="4">
        <v>1</v>
      </c>
      <c r="D967" s="4">
        <v>9.0999999999999998E-2</v>
      </c>
      <c r="E967" s="4">
        <v>224.2</v>
      </c>
      <c r="F967" s="1" t="s">
        <v>509</v>
      </c>
      <c r="G967" s="1">
        <v>1</v>
      </c>
      <c r="H967" s="1" t="s">
        <v>505</v>
      </c>
      <c r="I9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1.0526315789473684E-2</v>
      </c>
      <c r="J967" s="1" t="str">
        <f>IFERROR(INDEX('consumption_figs'!$C:$C,MATCH(Table2[[#This Row],[item_code]],'consumption_figs'!A:A,0),1),"NA")</f>
        <v>pc/heat</v>
      </c>
      <c r="K967" s="1">
        <f>+SUMIFS(prod!$E:$E,prod!$A:$A,Table2[[#This Row],[date]],prod!$G:$G,Table2[[#This Row],[production_line]],prod!$F:$F,Table2[[#This Row],[output_type]])</f>
        <v>95</v>
      </c>
      <c r="L967">
        <f>+Table2[[#This Row],[cons_qty_base_uom]]/Table2[[#This Row],[Column1]]</f>
        <v>1.0526315789473684E-2</v>
      </c>
    </row>
    <row r="968" spans="1:12" x14ac:dyDescent="0.25">
      <c r="A968" s="2">
        <v>45627</v>
      </c>
      <c r="B968" s="1" t="s">
        <v>158</v>
      </c>
      <c r="C968" s="4">
        <v>19</v>
      </c>
      <c r="D968" s="4">
        <v>0.87780000000000002</v>
      </c>
      <c r="E968" s="4">
        <v>4938.0999999999995</v>
      </c>
      <c r="F968" s="1" t="s">
        <v>509</v>
      </c>
      <c r="G968" s="1">
        <v>1</v>
      </c>
      <c r="H968" s="1" t="s">
        <v>505</v>
      </c>
      <c r="I9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</v>
      </c>
      <c r="J968" s="1" t="str">
        <f>IFERROR(INDEX('consumption_figs'!$C:$C,MATCH(Table2[[#This Row],[item_code]],'consumption_figs'!A:A,0),1),"NA")</f>
        <v>pc/heat</v>
      </c>
      <c r="K968" s="1">
        <f>+SUMIFS(prod!$E:$E,prod!$A:$A,Table2[[#This Row],[date]],prod!$G:$G,Table2[[#This Row],[production_line]],prod!$F:$F,Table2[[#This Row],[output_type]])</f>
        <v>95</v>
      </c>
      <c r="L968">
        <f>+Table2[[#This Row],[cons_qty_base_uom]]/Table2[[#This Row],[Column1]]</f>
        <v>0.2</v>
      </c>
    </row>
    <row r="969" spans="1:12" x14ac:dyDescent="0.25">
      <c r="A969" s="2">
        <v>45627</v>
      </c>
      <c r="B969" s="1" t="s">
        <v>159</v>
      </c>
      <c r="C969" s="4">
        <v>13</v>
      </c>
      <c r="D969" s="4">
        <v>0.36725000000000002</v>
      </c>
      <c r="E969" s="4">
        <v>2905.5</v>
      </c>
      <c r="F969" s="1" t="s">
        <v>510</v>
      </c>
      <c r="G969" s="1">
        <v>1</v>
      </c>
      <c r="H969" s="1" t="s">
        <v>505</v>
      </c>
      <c r="I9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0.16250000000000001</v>
      </c>
      <c r="J969" s="1" t="str">
        <f>IFERROR(INDEX('consumption_figs'!$C:$C,MATCH(Table2[[#This Row],[item_code]],'consumption_figs'!A:A,0),1),"NA")</f>
        <v>pc/heat</v>
      </c>
      <c r="K969" s="1">
        <f>+SUMIFS(prod!$E:$E,prod!$A:$A,Table2[[#This Row],[date]],prod!$G:$G,Table2[[#This Row],[production_line]],prod!$F:$F,Table2[[#This Row],[output_type]])</f>
        <v>80</v>
      </c>
      <c r="L969">
        <f>+Table2[[#This Row],[cons_qty_base_uom]]/Table2[[#This Row],[Column1]]</f>
        <v>0.16250000000000001</v>
      </c>
    </row>
    <row r="970" spans="1:12" x14ac:dyDescent="0.25">
      <c r="A970" s="2">
        <v>45627</v>
      </c>
      <c r="B970" s="1" t="s">
        <v>154</v>
      </c>
      <c r="C970" s="4">
        <v>105</v>
      </c>
      <c r="D970" s="4">
        <v>4.5149999999999999E-3</v>
      </c>
      <c r="E970" s="4">
        <v>399</v>
      </c>
      <c r="F970" s="1" t="s">
        <v>509</v>
      </c>
      <c r="G970" s="1">
        <v>1</v>
      </c>
      <c r="H970" s="1" t="s">
        <v>505</v>
      </c>
      <c r="I9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1.1052631578947369</v>
      </c>
      <c r="J970" s="1" t="str">
        <f>IFERROR(INDEX('consumption_figs'!$C:$C,MATCH(Table2[[#This Row],[item_code]],'consumption_figs'!A:A,0),1),"NA")</f>
        <v>pc/heat</v>
      </c>
      <c r="K970" s="1">
        <f>+SUMIFS(prod!$E:$E,prod!$A:$A,Table2[[#This Row],[date]],prod!$G:$G,Table2[[#This Row],[production_line]],prod!$F:$F,Table2[[#This Row],[output_type]])</f>
        <v>95</v>
      </c>
      <c r="L970">
        <f>+Table2[[#This Row],[cons_qty_base_uom]]/Table2[[#This Row],[Column1]]</f>
        <v>1.1052631578947369</v>
      </c>
    </row>
    <row r="971" spans="1:12" x14ac:dyDescent="0.25">
      <c r="A971" s="2">
        <v>45627</v>
      </c>
      <c r="B971" s="1" t="s">
        <v>155</v>
      </c>
      <c r="C971" s="4">
        <v>18</v>
      </c>
      <c r="D971" s="4">
        <v>0.34559999999999996</v>
      </c>
      <c r="E971" s="4">
        <v>1600.2</v>
      </c>
      <c r="F971" s="1" t="s">
        <v>509</v>
      </c>
      <c r="G971" s="1">
        <v>1</v>
      </c>
      <c r="H971" s="1" t="s">
        <v>505</v>
      </c>
      <c r="I9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0.18947368421052632</v>
      </c>
      <c r="J971" s="1" t="str">
        <f>IFERROR(INDEX('consumption_figs'!$C:$C,MATCH(Table2[[#This Row],[item_code]],'consumption_figs'!A:A,0),1),"NA")</f>
        <v>pc/heat</v>
      </c>
      <c r="K971" s="1">
        <f>+SUMIFS(prod!$E:$E,prod!$A:$A,Table2[[#This Row],[date]],prod!$G:$G,Table2[[#This Row],[production_line]],prod!$F:$F,Table2[[#This Row],[output_type]])</f>
        <v>95</v>
      </c>
      <c r="L971">
        <f>+Table2[[#This Row],[cons_qty_base_uom]]/Table2[[#This Row],[Column1]]</f>
        <v>0.18947368421052632</v>
      </c>
    </row>
    <row r="972" spans="1:12" x14ac:dyDescent="0.25">
      <c r="A972" s="2">
        <v>45627</v>
      </c>
      <c r="B972" s="1" t="s">
        <v>208</v>
      </c>
      <c r="C972" s="4">
        <v>18</v>
      </c>
      <c r="D972" s="4">
        <v>0.46440000000000003</v>
      </c>
      <c r="E972" s="4">
        <v>1164.6000000000001</v>
      </c>
      <c r="F972" s="1" t="s">
        <v>509</v>
      </c>
      <c r="G972" s="1">
        <v>1</v>
      </c>
      <c r="H972" s="1" t="s">
        <v>505</v>
      </c>
      <c r="I9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0.18947368421052632</v>
      </c>
      <c r="J972" s="1" t="str">
        <f>IFERROR(INDEX('consumption_figs'!$C:$C,MATCH(Table2[[#This Row],[item_code]],'consumption_figs'!A:A,0),1),"NA")</f>
        <v>pc/heat</v>
      </c>
      <c r="K972" s="1">
        <f>+SUMIFS(prod!$E:$E,prod!$A:$A,Table2[[#This Row],[date]],prod!$G:$G,Table2[[#This Row],[production_line]],prod!$F:$F,Table2[[#This Row],[output_type]])</f>
        <v>95</v>
      </c>
      <c r="L972">
        <f>+Table2[[#This Row],[cons_qty_base_uom]]/Table2[[#This Row],[Column1]]</f>
        <v>0.18947368421052632</v>
      </c>
    </row>
    <row r="973" spans="1:12" x14ac:dyDescent="0.25">
      <c r="A973" s="2">
        <v>45627</v>
      </c>
      <c r="B973" s="1" t="s">
        <v>156</v>
      </c>
      <c r="C973" s="4">
        <v>17</v>
      </c>
      <c r="D973" s="4">
        <v>1.0242500000000001</v>
      </c>
      <c r="E973" s="4">
        <v>3799.5</v>
      </c>
      <c r="F973" s="1" t="s">
        <v>509</v>
      </c>
      <c r="G973" s="1">
        <v>1</v>
      </c>
      <c r="H973" s="1" t="s">
        <v>505</v>
      </c>
      <c r="I9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0.17894736842105263</v>
      </c>
      <c r="J973" s="1" t="str">
        <f>IFERROR(INDEX('consumption_figs'!$C:$C,MATCH(Table2[[#This Row],[item_code]],'consumption_figs'!A:A,0),1),"NA")</f>
        <v>pc/heat</v>
      </c>
      <c r="K973" s="1">
        <f>+SUMIFS(prod!$E:$E,prod!$A:$A,Table2[[#This Row],[date]],prod!$G:$G,Table2[[#This Row],[production_line]],prod!$F:$F,Table2[[#This Row],[output_type]])</f>
        <v>95</v>
      </c>
      <c r="L973">
        <f>+Table2[[#This Row],[cons_qty_base_uom]]/Table2[[#This Row],[Column1]]</f>
        <v>0.17894736842105263</v>
      </c>
    </row>
    <row r="974" spans="1:12" x14ac:dyDescent="0.25">
      <c r="A974" s="2">
        <v>45627</v>
      </c>
      <c r="B974" s="1" t="s">
        <v>157</v>
      </c>
      <c r="C974" s="4">
        <v>18</v>
      </c>
      <c r="D974" s="4">
        <v>0.68291999999999997</v>
      </c>
      <c r="E974" s="4">
        <v>20993.399999999998</v>
      </c>
      <c r="F974" s="1" t="s">
        <v>509</v>
      </c>
      <c r="G974" s="1">
        <v>1</v>
      </c>
      <c r="H974" s="1" t="s">
        <v>505</v>
      </c>
      <c r="I9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0.18947368421052632</v>
      </c>
      <c r="J974" s="1" t="str">
        <f>IFERROR(INDEX('consumption_figs'!$C:$C,MATCH(Table2[[#This Row],[item_code]],'consumption_figs'!A:A,0),1),"NA")</f>
        <v>pc/heat</v>
      </c>
      <c r="K974" s="1">
        <f>+SUMIFS(prod!$E:$E,prod!$A:$A,Table2[[#This Row],[date]],prod!$G:$G,Table2[[#This Row],[production_line]],prod!$F:$F,Table2[[#This Row],[output_type]])</f>
        <v>95</v>
      </c>
      <c r="L974">
        <f>+Table2[[#This Row],[cons_qty_base_uom]]/Table2[[#This Row],[Column1]]</f>
        <v>0.18947368421052632</v>
      </c>
    </row>
    <row r="975" spans="1:12" x14ac:dyDescent="0.25">
      <c r="A975" s="2">
        <v>45627</v>
      </c>
      <c r="B975" s="1" t="s">
        <v>266</v>
      </c>
      <c r="C975" s="4">
        <v>1.0499999999999829</v>
      </c>
      <c r="D975" s="4">
        <v>1.0499999999999829</v>
      </c>
      <c r="E975" s="4">
        <v>2159.0729999999653</v>
      </c>
      <c r="F975" s="1" t="s">
        <v>509</v>
      </c>
      <c r="G975" s="1">
        <v>1</v>
      </c>
      <c r="H975" s="1" t="s">
        <v>505</v>
      </c>
      <c r="I9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6.0851926977686641E-2</v>
      </c>
      <c r="J975" s="1" t="str">
        <f>IFERROR(INDEX('consumption_figs'!$C:$C,MATCH(Table2[[#This Row],[item_code]],'consumption_figs'!A:A,0),1),"NA")</f>
        <v>kg/ton</v>
      </c>
      <c r="K975" s="1">
        <f>+SUMIFS(prod!$E:$E,prod!$A:$A,Table2[[#This Row],[date]],prod!$G:$G,Table2[[#This Row],[production_line]],prod!$F:$F,Table2[[#This Row],[output_type]])</f>
        <v>95</v>
      </c>
      <c r="L975">
        <f>+Table2[[#This Row],[cons_qty_base_uom]]/Table2[[#This Row],[Column1]]</f>
        <v>1.1052631578947189E-2</v>
      </c>
    </row>
    <row r="976" spans="1:12" x14ac:dyDescent="0.25">
      <c r="A976" s="2">
        <v>45627</v>
      </c>
      <c r="B976" s="1" t="s">
        <v>268</v>
      </c>
      <c r="C976" s="4">
        <v>4.3199999999999648</v>
      </c>
      <c r="D976" s="4">
        <v>4.3199999999999648</v>
      </c>
      <c r="E976" s="4">
        <v>7360.5023999999394</v>
      </c>
      <c r="F976" s="1" t="s">
        <v>509</v>
      </c>
      <c r="G976" s="1">
        <v>1</v>
      </c>
      <c r="H976" s="1" t="s">
        <v>505</v>
      </c>
      <c r="I9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0.25036221385105561</v>
      </c>
      <c r="J976" s="1" t="str">
        <f>IFERROR(INDEX('consumption_figs'!$C:$C,MATCH(Table2[[#This Row],[item_code]],'consumption_figs'!A:A,0),1),"NA")</f>
        <v>kg/ton</v>
      </c>
      <c r="K976" s="1">
        <f>+SUMIFS(prod!$E:$E,prod!$A:$A,Table2[[#This Row],[date]],prod!$G:$G,Table2[[#This Row],[production_line]],prod!$F:$F,Table2[[#This Row],[output_type]])</f>
        <v>95</v>
      </c>
      <c r="L976">
        <f>+Table2[[#This Row],[cons_qty_base_uom]]/Table2[[#This Row],[Column1]]</f>
        <v>4.5473684210525944E-2</v>
      </c>
    </row>
    <row r="977" spans="1:12" x14ac:dyDescent="0.25">
      <c r="A977" s="2">
        <v>45627</v>
      </c>
      <c r="B977" s="1" t="s">
        <v>269</v>
      </c>
      <c r="C977" s="4">
        <v>0.25</v>
      </c>
      <c r="D977" s="4">
        <v>0.25</v>
      </c>
      <c r="E977" s="4">
        <v>478.57499999999999</v>
      </c>
      <c r="F977" s="1" t="s">
        <v>509</v>
      </c>
      <c r="G977" s="1">
        <v>1</v>
      </c>
      <c r="H977" s="1" t="s">
        <v>505</v>
      </c>
      <c r="I9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1.4488554042306577E-2</v>
      </c>
      <c r="J977" s="1" t="str">
        <f>IFERROR(INDEX('consumption_figs'!$C:$C,MATCH(Table2[[#This Row],[item_code]],'consumption_figs'!A:A,0),1),"NA")</f>
        <v>kg/ton</v>
      </c>
      <c r="K977" s="1">
        <f>+SUMIFS(prod!$E:$E,prod!$A:$A,Table2[[#This Row],[date]],prod!$G:$G,Table2[[#This Row],[production_line]],prod!$F:$F,Table2[[#This Row],[output_type]])</f>
        <v>95</v>
      </c>
      <c r="L977">
        <f>+Table2[[#This Row],[cons_qty_base_uom]]/Table2[[#This Row],[Column1]]</f>
        <v>2.631578947368421E-3</v>
      </c>
    </row>
    <row r="978" spans="1:12" x14ac:dyDescent="0.25">
      <c r="A978" s="2">
        <v>45627</v>
      </c>
      <c r="B978" s="1" t="s">
        <v>284</v>
      </c>
      <c r="C978" s="4">
        <v>0.54999999999999716</v>
      </c>
      <c r="D978" s="4">
        <v>0.54999999999999716</v>
      </c>
      <c r="E978" s="4">
        <v>649.49499999999671</v>
      </c>
      <c r="F978" s="1" t="s">
        <v>509</v>
      </c>
      <c r="G978" s="1">
        <v>1</v>
      </c>
      <c r="H978" s="1" t="s">
        <v>505</v>
      </c>
      <c r="I9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3.1874818893074308E-2</v>
      </c>
      <c r="J978" s="1" t="str">
        <f>IFERROR(INDEX('consumption_figs'!$C:$C,MATCH(Table2[[#This Row],[item_code]],'consumption_figs'!A:A,0),1),"NA")</f>
        <v>kg/ton</v>
      </c>
      <c r="K978" s="1">
        <f>+SUMIFS(prod!$E:$E,prod!$A:$A,Table2[[#This Row],[date]],prod!$G:$G,Table2[[#This Row],[production_line]],prod!$F:$F,Table2[[#This Row],[output_type]])</f>
        <v>95</v>
      </c>
      <c r="L978">
        <f>+Table2[[#This Row],[cons_qty_base_uom]]/Table2[[#This Row],[Column1]]</f>
        <v>5.7894736842104963E-3</v>
      </c>
    </row>
    <row r="979" spans="1:12" x14ac:dyDescent="0.25">
      <c r="A979" s="2">
        <v>45292</v>
      </c>
      <c r="B979" s="1" t="s">
        <v>270</v>
      </c>
      <c r="C979" s="4">
        <v>64.34</v>
      </c>
      <c r="D979" s="4">
        <v>64.34</v>
      </c>
      <c r="E979" s="4">
        <v>2053.7328000000002</v>
      </c>
      <c r="F979" s="1" t="s">
        <v>510</v>
      </c>
      <c r="G979" s="1">
        <v>2</v>
      </c>
      <c r="H979" s="1" t="s">
        <v>505</v>
      </c>
      <c r="I9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2.0754838709677421</v>
      </c>
      <c r="J979" s="1" t="str">
        <f>IFERROR(INDEX('consumption_figs'!$C:$C,MATCH(Table2[[#This Row],[item_code]],'consumption_figs'!A:A,0),1),"NA")</f>
        <v>NA</v>
      </c>
      <c r="K979" s="1">
        <f>+SUMIFS(prod!$E:$E,prod!$A:$A,Table2[[#This Row],[date]],prod!$G:$G,Table2[[#This Row],[production_line]],prod!$F:$F,Table2[[#This Row],[output_type]])</f>
        <v>489</v>
      </c>
      <c r="L979">
        <f>+Table2[[#This Row],[cons_qty_base_uom]]/Table2[[#This Row],[Column1]]</f>
        <v>0.13157464212678938</v>
      </c>
    </row>
    <row r="980" spans="1:12" x14ac:dyDescent="0.25">
      <c r="A980" s="2">
        <v>45292</v>
      </c>
      <c r="B980" s="1" t="s">
        <v>57</v>
      </c>
      <c r="C980" s="4">
        <v>0.84037796338479698</v>
      </c>
      <c r="D980" s="4">
        <v>0</v>
      </c>
      <c r="E980" s="4">
        <v>1470.6614359233947</v>
      </c>
      <c r="F980" s="1" t="s">
        <v>509</v>
      </c>
      <c r="G980" s="1">
        <v>2</v>
      </c>
      <c r="H980" s="1" t="s">
        <v>505</v>
      </c>
      <c r="I9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1.2005399476925671E-2</v>
      </c>
      <c r="J980" s="1" t="str">
        <f>IFERROR(INDEX('consumption_figs'!$C:$C,MATCH(Table2[[#This Row],[item_code]],'consumption_figs'!A:A,0),1),"NA")</f>
        <v>pc/heat</v>
      </c>
      <c r="K980" s="1">
        <f>+SUMIFS(prod!$E:$E,prod!$A:$A,Table2[[#This Row],[date]],prod!$G:$G,Table2[[#This Row],[production_line]],prod!$F:$F,Table2[[#This Row],[output_type]])</f>
        <v>70</v>
      </c>
      <c r="L980">
        <f>+Table2[[#This Row],[cons_qty_base_uom]]/Table2[[#This Row],[Column1]]</f>
        <v>1.2005399476925671E-2</v>
      </c>
    </row>
    <row r="981" spans="1:12" x14ac:dyDescent="0.25">
      <c r="A981" s="2">
        <v>45292</v>
      </c>
      <c r="B981" s="1" t="s">
        <v>276</v>
      </c>
      <c r="C981" s="4">
        <v>1.6419391883911203</v>
      </c>
      <c r="D981" s="4">
        <v>1.6419391883911203</v>
      </c>
      <c r="E981" s="4">
        <v>35301.692550409083</v>
      </c>
      <c r="F981" s="1" t="s">
        <v>509</v>
      </c>
      <c r="G981" s="1">
        <v>2</v>
      </c>
      <c r="H981" s="1" t="s">
        <v>505</v>
      </c>
      <c r="I9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0.12917466669743688</v>
      </c>
      <c r="J981" s="1" t="str">
        <f>IFERROR(INDEX('consumption_figs'!$C:$C,MATCH(Table2[[#This Row],[item_code]],'consumption_figs'!A:A,0),1),"NA")</f>
        <v>kg/ton</v>
      </c>
      <c r="K981" s="1">
        <f>+SUMIFS(prod!$E:$E,prod!$A:$A,Table2[[#This Row],[date]],prod!$G:$G,Table2[[#This Row],[production_line]],prod!$F:$F,Table2[[#This Row],[output_type]])</f>
        <v>70</v>
      </c>
      <c r="L981">
        <f>+Table2[[#This Row],[cons_qty_base_uom]]/Table2[[#This Row],[Column1]]</f>
        <v>2.3456274119873149E-2</v>
      </c>
    </row>
    <row r="982" spans="1:12" x14ac:dyDescent="0.25">
      <c r="A982" s="2">
        <v>45292</v>
      </c>
      <c r="B982" s="1" t="s">
        <v>277</v>
      </c>
      <c r="C982" s="4">
        <v>0.89840496076943754</v>
      </c>
      <c r="D982" s="4">
        <v>0.89840496076943754</v>
      </c>
      <c r="E982" s="4">
        <v>1123.0062009617968</v>
      </c>
      <c r="F982" s="1" t="s">
        <v>509</v>
      </c>
      <c r="G982" s="1">
        <v>2</v>
      </c>
      <c r="H982" s="1" t="s">
        <v>505</v>
      </c>
      <c r="I9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7.0679329774953781E-2</v>
      </c>
      <c r="J982" s="1" t="str">
        <f>IFERROR(INDEX('consumption_figs'!$C:$C,MATCH(Table2[[#This Row],[item_code]],'consumption_figs'!A:A,0),1),"NA")</f>
        <v>kg/ton</v>
      </c>
      <c r="K982" s="1">
        <f>+SUMIFS(prod!$E:$E,prod!$A:$A,Table2[[#This Row],[date]],prod!$G:$G,Table2[[#This Row],[production_line]],prod!$F:$F,Table2[[#This Row],[output_type]])</f>
        <v>70</v>
      </c>
      <c r="L982">
        <f>+Table2[[#This Row],[cons_qty_base_uom]]/Table2[[#This Row],[Column1]]</f>
        <v>1.2834356582420537E-2</v>
      </c>
    </row>
    <row r="983" spans="1:12" x14ac:dyDescent="0.25">
      <c r="A983" s="2">
        <v>45292</v>
      </c>
      <c r="B983" s="1" t="s">
        <v>207</v>
      </c>
      <c r="C983" s="4">
        <v>9.2441575972327712</v>
      </c>
      <c r="D983" s="4">
        <v>0</v>
      </c>
      <c r="E983" s="4">
        <v>1294.1820636125881</v>
      </c>
      <c r="F983" s="1" t="s">
        <v>509</v>
      </c>
      <c r="G983" s="1">
        <v>2</v>
      </c>
      <c r="H983" s="1" t="s">
        <v>505</v>
      </c>
      <c r="I9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0.13205939424618243</v>
      </c>
      <c r="J983" s="1" t="str">
        <f>IFERROR(INDEX('consumption_figs'!$C:$C,MATCH(Table2[[#This Row],[item_code]],'consumption_figs'!A:A,0),1),"NA")</f>
        <v>pc/heat</v>
      </c>
      <c r="K983" s="1">
        <f>+SUMIFS(prod!$E:$E,prod!$A:$A,Table2[[#This Row],[date]],prod!$G:$G,Table2[[#This Row],[production_line]],prod!$F:$F,Table2[[#This Row],[output_type]])</f>
        <v>70</v>
      </c>
      <c r="L983">
        <f>+Table2[[#This Row],[cons_qty_base_uom]]/Table2[[#This Row],[Column1]]</f>
        <v>0.13205939424618243</v>
      </c>
    </row>
    <row r="984" spans="1:12" x14ac:dyDescent="0.25">
      <c r="A984" s="2">
        <v>45292</v>
      </c>
      <c r="B984" s="1" t="s">
        <v>206</v>
      </c>
      <c r="C984" s="4">
        <v>7.7714285714285722</v>
      </c>
      <c r="D984" s="4">
        <v>3.1085714285714303</v>
      </c>
      <c r="E984" s="4">
        <v>2875.4285714285716</v>
      </c>
      <c r="F984" s="1" t="s">
        <v>509</v>
      </c>
      <c r="G984" s="1">
        <v>2</v>
      </c>
      <c r="H984" s="1" t="s">
        <v>505</v>
      </c>
      <c r="I9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0.11102040816326532</v>
      </c>
      <c r="J984" s="1" t="str">
        <f>IFERROR(INDEX('consumption_figs'!$C:$C,MATCH(Table2[[#This Row],[item_code]],'consumption_figs'!A:A,0),1),"NA")</f>
        <v>pc/heat</v>
      </c>
      <c r="K984" s="1">
        <f>+SUMIFS(prod!$E:$E,prod!$A:$A,Table2[[#This Row],[date]],prod!$G:$G,Table2[[#This Row],[production_line]],prod!$F:$F,Table2[[#This Row],[output_type]])</f>
        <v>70</v>
      </c>
      <c r="L984">
        <f>+Table2[[#This Row],[cons_qty_base_uom]]/Table2[[#This Row],[Column1]]</f>
        <v>0.11102040816326532</v>
      </c>
    </row>
    <row r="985" spans="1:12" x14ac:dyDescent="0.25">
      <c r="A985" s="2">
        <v>45292</v>
      </c>
      <c r="B985" s="1" t="s">
        <v>291</v>
      </c>
      <c r="C985" s="4">
        <v>0.36000000000000032</v>
      </c>
      <c r="D985" s="4">
        <v>0.36000000000000032</v>
      </c>
      <c r="E985" s="4">
        <v>478.83600000000041</v>
      </c>
      <c r="F985" s="1" t="s">
        <v>509</v>
      </c>
      <c r="G985" s="1">
        <v>2</v>
      </c>
      <c r="H985" s="1" t="s">
        <v>505</v>
      </c>
      <c r="I9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2.8321925890960612E-2</v>
      </c>
      <c r="J985" s="1" t="str">
        <f>IFERROR(INDEX('consumption_figs'!$C:$C,MATCH(Table2[[#This Row],[item_code]],'consumption_figs'!A:A,0),1),"NA")</f>
        <v>kg/ton</v>
      </c>
      <c r="K985" s="1">
        <f>+SUMIFS(prod!$E:$E,prod!$A:$A,Table2[[#This Row],[date]],prod!$G:$G,Table2[[#This Row],[production_line]],prod!$F:$F,Table2[[#This Row],[output_type]])</f>
        <v>70</v>
      </c>
      <c r="L985">
        <f>+Table2[[#This Row],[cons_qty_base_uom]]/Table2[[#This Row],[Column1]]</f>
        <v>5.1428571428571478E-3</v>
      </c>
    </row>
    <row r="986" spans="1:12" x14ac:dyDescent="0.25">
      <c r="A986" s="2">
        <v>45292</v>
      </c>
      <c r="B986" s="1" t="s">
        <v>218</v>
      </c>
      <c r="C986" s="4">
        <v>4.8717948717948723</v>
      </c>
      <c r="D986" s="4">
        <v>4.8717948717948723</v>
      </c>
      <c r="E986" s="4">
        <v>5021.9435897435897</v>
      </c>
      <c r="F986" s="1" t="s">
        <v>510</v>
      </c>
      <c r="G986" s="1">
        <v>2</v>
      </c>
      <c r="H986" s="1" t="s">
        <v>505</v>
      </c>
      <c r="I9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5.4075776670457668E-2</v>
      </c>
      <c r="J986" s="1" t="str">
        <f>IFERROR(INDEX('consumption_figs'!$C:$C,MATCH(Table2[[#This Row],[item_code]],'consumption_figs'!A:A,0),1),"NA")</f>
        <v>kg/ton</v>
      </c>
      <c r="K986" s="1">
        <f>+SUMIFS(prod!$E:$E,prod!$A:$A,Table2[[#This Row],[date]],prod!$G:$G,Table2[[#This Row],[production_line]],prod!$F:$F,Table2[[#This Row],[output_type]])</f>
        <v>489</v>
      </c>
      <c r="L986">
        <f>+Table2[[#This Row],[cons_qty_base_uom]]/Table2[[#This Row],[Column1]]</f>
        <v>9.9627706989670189E-3</v>
      </c>
    </row>
    <row r="987" spans="1:12" x14ac:dyDescent="0.25">
      <c r="A987" s="2">
        <v>45292</v>
      </c>
      <c r="B987" s="1" t="s">
        <v>289</v>
      </c>
      <c r="C987" s="4">
        <v>4.1146788990825689</v>
      </c>
      <c r="D987" s="4">
        <v>4.1146788990825689</v>
      </c>
      <c r="E987" s="4">
        <v>2372.7707339449539</v>
      </c>
      <c r="F987" s="1" t="s">
        <v>509</v>
      </c>
      <c r="G987" s="1">
        <v>2</v>
      </c>
      <c r="H987" s="1" t="s">
        <v>505</v>
      </c>
      <c r="I9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0.32371008568032167</v>
      </c>
      <c r="J987" s="1" t="str">
        <f>IFERROR(INDEX('consumption_figs'!$C:$C,MATCH(Table2[[#This Row],[item_code]],'consumption_figs'!A:A,0),1),"NA")</f>
        <v>kg/ton</v>
      </c>
      <c r="K987" s="1">
        <f>+SUMIFS(prod!$E:$E,prod!$A:$A,Table2[[#This Row],[date]],prod!$G:$G,Table2[[#This Row],[production_line]],prod!$F:$F,Table2[[#This Row],[output_type]])</f>
        <v>70</v>
      </c>
      <c r="L987">
        <f>+Table2[[#This Row],[cons_qty_base_uom]]/Table2[[#This Row],[Column1]]</f>
        <v>5.8781127129750983E-2</v>
      </c>
    </row>
    <row r="988" spans="1:12" x14ac:dyDescent="0.25">
      <c r="A988" s="2">
        <v>45292</v>
      </c>
      <c r="B988" s="1" t="s">
        <v>41</v>
      </c>
      <c r="C988" s="4">
        <v>266</v>
      </c>
      <c r="D988" s="4">
        <v>0.47880000000000006</v>
      </c>
      <c r="E988" s="4">
        <v>2633.4</v>
      </c>
      <c r="F988" s="1" t="s">
        <v>510</v>
      </c>
      <c r="G988" s="1">
        <v>2</v>
      </c>
      <c r="H988" s="1" t="s">
        <v>505</v>
      </c>
      <c r="I98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0.54396728016359919</v>
      </c>
      <c r="J988" s="1" t="str">
        <f>IFERROR(INDEX('consumption_figs'!$C:$C,MATCH(Table2[[#This Row],[item_code]],'consumption_figs'!A:A,0),1),"NA")</f>
        <v>pc/heat</v>
      </c>
      <c r="K988" s="1">
        <f>+SUMIFS(prod!$E:$E,prod!$A:$A,Table2[[#This Row],[date]],prod!$G:$G,Table2[[#This Row],[production_line]],prod!$F:$F,Table2[[#This Row],[output_type]])</f>
        <v>489</v>
      </c>
      <c r="L988">
        <f>+Table2[[#This Row],[cons_qty_base_uom]]/Table2[[#This Row],[Column1]]</f>
        <v>0.54396728016359919</v>
      </c>
    </row>
    <row r="989" spans="1:12" x14ac:dyDescent="0.25">
      <c r="A989" s="2">
        <v>45292</v>
      </c>
      <c r="B989" s="1" t="s">
        <v>42</v>
      </c>
      <c r="C989" s="4">
        <v>120.82051282051282</v>
      </c>
      <c r="D989" s="4">
        <v>0.2174769230769231</v>
      </c>
      <c r="E989" s="4">
        <v>1860.6358974358975</v>
      </c>
      <c r="F989" s="1" t="s">
        <v>510</v>
      </c>
      <c r="G989" s="1">
        <v>2</v>
      </c>
      <c r="H989" s="1" t="s">
        <v>505</v>
      </c>
      <c r="I98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7.015384615384616E-3</v>
      </c>
      <c r="J989" s="1" t="str">
        <f>IFERROR(INDEX('consumption_figs'!$C:$C,MATCH(Table2[[#This Row],[item_code]],'consumption_figs'!A:A,0),1),"NA")</f>
        <v>NA</v>
      </c>
      <c r="K989" s="1">
        <f>+SUMIFS(prod!$E:$E,prod!$A:$A,Table2[[#This Row],[date]],prod!$G:$G,Table2[[#This Row],[production_line]],prod!$F:$F,Table2[[#This Row],[output_type]])</f>
        <v>489</v>
      </c>
      <c r="L989">
        <f>+Table2[[#This Row],[cons_qty_base_uom]]/Table2[[#This Row],[Column1]]</f>
        <v>0.24707671333438205</v>
      </c>
    </row>
    <row r="990" spans="1:12" x14ac:dyDescent="0.25">
      <c r="A990" s="2">
        <v>45292</v>
      </c>
      <c r="B990" s="1" t="s">
        <v>45</v>
      </c>
      <c r="C990" s="4">
        <v>230.92307692307693</v>
      </c>
      <c r="D990" s="4">
        <v>0.41566153846153847</v>
      </c>
      <c r="E990" s="4">
        <v>3429.2076923076925</v>
      </c>
      <c r="F990" s="1" t="s">
        <v>510</v>
      </c>
      <c r="G990" s="1">
        <v>2</v>
      </c>
      <c r="H990" s="1" t="s">
        <v>505</v>
      </c>
      <c r="I99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0.47223533113103666</v>
      </c>
      <c r="J990" s="1" t="str">
        <f>IFERROR(INDEX('consumption_figs'!$C:$C,MATCH(Table2[[#This Row],[item_code]],'consumption_figs'!A:A,0),1),"NA")</f>
        <v>pc/heat</v>
      </c>
      <c r="K990" s="1">
        <f>+SUMIFS(prod!$E:$E,prod!$A:$A,Table2[[#This Row],[date]],prod!$G:$G,Table2[[#This Row],[production_line]],prod!$F:$F,Table2[[#This Row],[output_type]])</f>
        <v>489</v>
      </c>
      <c r="L990">
        <f>+Table2[[#This Row],[cons_qty_base_uom]]/Table2[[#This Row],[Column1]]</f>
        <v>0.47223533113103666</v>
      </c>
    </row>
    <row r="991" spans="1:12" x14ac:dyDescent="0.25">
      <c r="A991" s="2">
        <v>45292</v>
      </c>
      <c r="B991" s="1" t="s">
        <v>44</v>
      </c>
      <c r="C991" s="4">
        <v>317.64102564102564</v>
      </c>
      <c r="D991" s="4">
        <v>0.57175384615384628</v>
      </c>
      <c r="E991" s="4">
        <v>4716.9692307692303</v>
      </c>
      <c r="F991" s="1" t="s">
        <v>510</v>
      </c>
      <c r="G991" s="1">
        <v>2</v>
      </c>
      <c r="H991" s="1" t="s">
        <v>505</v>
      </c>
      <c r="I99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0.6495726495726496</v>
      </c>
      <c r="J991" s="1" t="str">
        <f>IFERROR(INDEX('consumption_figs'!$C:$C,MATCH(Table2[[#This Row],[item_code]],'consumption_figs'!A:A,0),1),"NA")</f>
        <v>pc/heat</v>
      </c>
      <c r="K991" s="1">
        <f>+SUMIFS(prod!$E:$E,prod!$A:$A,Table2[[#This Row],[date]],prod!$G:$G,Table2[[#This Row],[production_line]],prod!$F:$F,Table2[[#This Row],[output_type]])</f>
        <v>489</v>
      </c>
      <c r="L991">
        <f>+Table2[[#This Row],[cons_qty_base_uom]]/Table2[[#This Row],[Column1]]</f>
        <v>0.6495726495726496</v>
      </c>
    </row>
    <row r="992" spans="1:12" x14ac:dyDescent="0.25">
      <c r="A992" s="2">
        <v>45292</v>
      </c>
      <c r="B992" s="1" t="s">
        <v>47</v>
      </c>
      <c r="C992" s="4">
        <v>319.58974358974359</v>
      </c>
      <c r="D992" s="4">
        <v>0.57526153846153838</v>
      </c>
      <c r="E992" s="4">
        <v>4745.9076923076918</v>
      </c>
      <c r="F992" s="1" t="s">
        <v>510</v>
      </c>
      <c r="G992" s="1">
        <v>2</v>
      </c>
      <c r="H992" s="1" t="s">
        <v>505</v>
      </c>
      <c r="I99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0.65355775785223635</v>
      </c>
      <c r="J992" s="1" t="str">
        <f>IFERROR(INDEX('consumption_figs'!$C:$C,MATCH(Table2[[#This Row],[item_code]],'consumption_figs'!A:A,0),1),"NA")</f>
        <v>pc/heat</v>
      </c>
      <c r="K992" s="1">
        <f>+SUMIFS(prod!$E:$E,prod!$A:$A,Table2[[#This Row],[date]],prod!$G:$G,Table2[[#This Row],[production_line]],prod!$F:$F,Table2[[#This Row],[output_type]])</f>
        <v>489</v>
      </c>
      <c r="L992">
        <f>+Table2[[#This Row],[cons_qty_base_uom]]/Table2[[#This Row],[Column1]]</f>
        <v>0.65355775785223635</v>
      </c>
    </row>
    <row r="993" spans="1:12" x14ac:dyDescent="0.25">
      <c r="A993" s="2">
        <v>45292</v>
      </c>
      <c r="B993" s="1" t="s">
        <v>46</v>
      </c>
      <c r="C993" s="4">
        <v>108.15384615384616</v>
      </c>
      <c r="D993" s="4">
        <v>0.19467692307692308</v>
      </c>
      <c r="E993" s="4">
        <v>1665.5692307692309</v>
      </c>
      <c r="F993" s="1" t="s">
        <v>510</v>
      </c>
      <c r="G993" s="1">
        <v>2</v>
      </c>
      <c r="H993" s="1" t="s">
        <v>505</v>
      </c>
      <c r="I99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0.22117350951706782</v>
      </c>
      <c r="J993" s="1" t="str">
        <f>IFERROR(INDEX('consumption_figs'!$C:$C,MATCH(Table2[[#This Row],[item_code]],'consumption_figs'!A:A,0),1),"NA")</f>
        <v>pc/heat</v>
      </c>
      <c r="K993" s="1">
        <f>+SUMIFS(prod!$E:$E,prod!$A:$A,Table2[[#This Row],[date]],prod!$G:$G,Table2[[#This Row],[production_line]],prod!$F:$F,Table2[[#This Row],[output_type]])</f>
        <v>489</v>
      </c>
      <c r="L993">
        <f>+Table2[[#This Row],[cons_qty_base_uom]]/Table2[[#This Row],[Column1]]</f>
        <v>0.22117350951706782</v>
      </c>
    </row>
    <row r="994" spans="1:12" x14ac:dyDescent="0.25">
      <c r="A994" s="2">
        <v>45292</v>
      </c>
      <c r="B994" s="1" t="s">
        <v>43</v>
      </c>
      <c r="C994" s="4">
        <v>420.92307692307691</v>
      </c>
      <c r="D994" s="4">
        <v>0.7576615384615385</v>
      </c>
      <c r="E994" s="4">
        <v>6482.2153846153842</v>
      </c>
      <c r="F994" s="1" t="s">
        <v>510</v>
      </c>
      <c r="G994" s="1">
        <v>2</v>
      </c>
      <c r="H994" s="1" t="s">
        <v>505</v>
      </c>
      <c r="I99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0.8607833883907503</v>
      </c>
      <c r="J994" s="1" t="str">
        <f>IFERROR(INDEX('consumption_figs'!$C:$C,MATCH(Table2[[#This Row],[item_code]],'consumption_figs'!A:A,0),1),"NA")</f>
        <v>pc/heat</v>
      </c>
      <c r="K994" s="1">
        <f>+SUMIFS(prod!$E:$E,prod!$A:$A,Table2[[#This Row],[date]],prod!$G:$G,Table2[[#This Row],[production_line]],prod!$F:$F,Table2[[#This Row],[output_type]])</f>
        <v>489</v>
      </c>
      <c r="L994">
        <f>+Table2[[#This Row],[cons_qty_base_uom]]/Table2[[#This Row],[Column1]]</f>
        <v>0.8607833883907503</v>
      </c>
    </row>
    <row r="995" spans="1:12" x14ac:dyDescent="0.25">
      <c r="A995" s="2">
        <v>45292</v>
      </c>
      <c r="B995" s="1" t="s">
        <v>48</v>
      </c>
      <c r="C995" s="4">
        <v>73.07692307692308</v>
      </c>
      <c r="D995" s="4">
        <v>0.12861538461538463</v>
      </c>
      <c r="E995" s="4">
        <v>1085.1923076923076</v>
      </c>
      <c r="F995" s="1" t="s">
        <v>510</v>
      </c>
      <c r="G995" s="1">
        <v>2</v>
      </c>
      <c r="H995" s="1" t="s">
        <v>505</v>
      </c>
      <c r="I99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0.14944156048450527</v>
      </c>
      <c r="J995" s="1" t="str">
        <f>IFERROR(INDEX('consumption_figs'!$C:$C,MATCH(Table2[[#This Row],[item_code]],'consumption_figs'!A:A,0),1),"NA")</f>
        <v>pc/heat</v>
      </c>
      <c r="K995" s="1">
        <f>+SUMIFS(prod!$E:$E,prod!$A:$A,Table2[[#This Row],[date]],prod!$G:$G,Table2[[#This Row],[production_line]],prod!$F:$F,Table2[[#This Row],[output_type]])</f>
        <v>489</v>
      </c>
      <c r="L995">
        <f>+Table2[[#This Row],[cons_qty_base_uom]]/Table2[[#This Row],[Column1]]</f>
        <v>0.14944156048450527</v>
      </c>
    </row>
    <row r="996" spans="1:12" x14ac:dyDescent="0.25">
      <c r="A996" s="2">
        <v>45292</v>
      </c>
      <c r="B996" s="1" t="s">
        <v>51</v>
      </c>
      <c r="C996" s="4">
        <v>29.23076923076923</v>
      </c>
      <c r="D996" s="4">
        <v>5.1446153846153843E-2</v>
      </c>
      <c r="E996" s="4">
        <v>434.07692307692304</v>
      </c>
      <c r="F996" s="1" t="s">
        <v>510</v>
      </c>
      <c r="G996" s="1">
        <v>2</v>
      </c>
      <c r="H996" s="1" t="s">
        <v>505</v>
      </c>
      <c r="I99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5.9776624193802107E-2</v>
      </c>
      <c r="J996" s="1" t="str">
        <f>IFERROR(INDEX('consumption_figs'!$C:$C,MATCH(Table2[[#This Row],[item_code]],'consumption_figs'!A:A,0),1),"NA")</f>
        <v>pc/heat</v>
      </c>
      <c r="K996" s="1">
        <f>+SUMIFS(prod!$E:$E,prod!$A:$A,Table2[[#This Row],[date]],prod!$G:$G,Table2[[#This Row],[production_line]],prod!$F:$F,Table2[[#This Row],[output_type]])</f>
        <v>489</v>
      </c>
      <c r="L996">
        <f>+Table2[[#This Row],[cons_qty_base_uom]]/Table2[[#This Row],[Column1]]</f>
        <v>5.9776624193802107E-2</v>
      </c>
    </row>
    <row r="997" spans="1:12" x14ac:dyDescent="0.25">
      <c r="A997" s="2">
        <v>45292</v>
      </c>
      <c r="B997" s="1" t="s">
        <v>52</v>
      </c>
      <c r="C997" s="4">
        <v>29.23076923076923</v>
      </c>
      <c r="D997" s="4">
        <v>5.1446153846153843E-2</v>
      </c>
      <c r="E997" s="4">
        <v>623.76475015384619</v>
      </c>
      <c r="F997" s="1" t="s">
        <v>510</v>
      </c>
      <c r="G997" s="1">
        <v>2</v>
      </c>
      <c r="H997" s="1" t="s">
        <v>505</v>
      </c>
      <c r="I99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1.6595533498759303E-3</v>
      </c>
      <c r="J997" s="1" t="str">
        <f>IFERROR(INDEX('consumption_figs'!$C:$C,MATCH(Table2[[#This Row],[item_code]],'consumption_figs'!A:A,0),1),"NA")</f>
        <v>NA</v>
      </c>
      <c r="K997" s="1">
        <f>+SUMIFS(prod!$E:$E,prod!$A:$A,Table2[[#This Row],[date]],prod!$G:$G,Table2[[#This Row],[production_line]],prod!$F:$F,Table2[[#This Row],[output_type]])</f>
        <v>489</v>
      </c>
      <c r="L997">
        <f>+Table2[[#This Row],[cons_qty_base_uom]]/Table2[[#This Row],[Column1]]</f>
        <v>5.9776624193802107E-2</v>
      </c>
    </row>
    <row r="998" spans="1:12" x14ac:dyDescent="0.25">
      <c r="A998" s="2">
        <v>45292</v>
      </c>
      <c r="B998" s="1" t="s">
        <v>54</v>
      </c>
      <c r="C998" s="4">
        <v>183.17948717948718</v>
      </c>
      <c r="D998" s="4">
        <v>0.32239589743589747</v>
      </c>
      <c r="E998" s="4">
        <v>4070.248205128205</v>
      </c>
      <c r="F998" s="1" t="s">
        <v>510</v>
      </c>
      <c r="G998" s="1">
        <v>2</v>
      </c>
      <c r="H998" s="1" t="s">
        <v>505</v>
      </c>
      <c r="I99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0.37460017828115988</v>
      </c>
      <c r="J998" s="1" t="str">
        <f>IFERROR(INDEX('consumption_figs'!$C:$C,MATCH(Table2[[#This Row],[item_code]],'consumption_figs'!A:A,0),1),"NA")</f>
        <v>pc/heat</v>
      </c>
      <c r="K998" s="1">
        <f>+SUMIFS(prod!$E:$E,prod!$A:$A,Table2[[#This Row],[date]],prod!$G:$G,Table2[[#This Row],[production_line]],prod!$F:$F,Table2[[#This Row],[output_type]])</f>
        <v>489</v>
      </c>
      <c r="L998">
        <f>+Table2[[#This Row],[cons_qty_base_uom]]/Table2[[#This Row],[Column1]]</f>
        <v>0.37460017828115988</v>
      </c>
    </row>
    <row r="999" spans="1:12" x14ac:dyDescent="0.25">
      <c r="A999" s="2">
        <v>45292</v>
      </c>
      <c r="B999" s="1" t="s">
        <v>56</v>
      </c>
      <c r="C999" s="4">
        <v>31.179487179487179</v>
      </c>
      <c r="D999" s="4">
        <v>26.284307692307692</v>
      </c>
      <c r="E999" s="4">
        <v>52069.743589743586</v>
      </c>
      <c r="F999" s="1" t="s">
        <v>510</v>
      </c>
      <c r="G999" s="1">
        <v>2</v>
      </c>
      <c r="H999" s="1" t="s">
        <v>505</v>
      </c>
      <c r="I9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6.3761732473388913E-2</v>
      </c>
      <c r="J999" s="1" t="str">
        <f>IFERROR(INDEX('consumption_figs'!$C:$C,MATCH(Table2[[#This Row],[item_code]],'consumption_figs'!A:A,0),1),"NA")</f>
        <v>pc/heat</v>
      </c>
      <c r="K999" s="1">
        <f>+SUMIFS(prod!$E:$E,prod!$A:$A,Table2[[#This Row],[date]],prod!$G:$G,Table2[[#This Row],[production_line]],prod!$F:$F,Table2[[#This Row],[output_type]])</f>
        <v>489</v>
      </c>
      <c r="L999">
        <f>+Table2[[#This Row],[cons_qty_base_uom]]/Table2[[#This Row],[Column1]]</f>
        <v>6.3761732473388913E-2</v>
      </c>
    </row>
    <row r="1000" spans="1:12" x14ac:dyDescent="0.25">
      <c r="A1000" s="2">
        <v>45292</v>
      </c>
      <c r="B1000" s="1" t="s">
        <v>210</v>
      </c>
      <c r="C1000" s="4">
        <v>6.8205128205128203</v>
      </c>
      <c r="D1000" s="4">
        <v>0.6206666666666667</v>
      </c>
      <c r="E1000" s="4">
        <v>1529.1589743589743</v>
      </c>
      <c r="F1000" s="1" t="s">
        <v>509</v>
      </c>
      <c r="G1000" s="1">
        <v>2</v>
      </c>
      <c r="H1000" s="1" t="s">
        <v>505</v>
      </c>
      <c r="I10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9.7435897435897437E-2</v>
      </c>
      <c r="J1000" s="1" t="str">
        <f>IFERROR(INDEX('consumption_figs'!$C:$C,MATCH(Table2[[#This Row],[item_code]],'consumption_figs'!A:A,0),1),"NA")</f>
        <v>pc/heat</v>
      </c>
      <c r="K1000" s="1">
        <f>+SUMIFS(prod!$E:$E,prod!$A:$A,Table2[[#This Row],[date]],prod!$G:$G,Table2[[#This Row],[production_line]],prod!$F:$F,Table2[[#This Row],[output_type]])</f>
        <v>70</v>
      </c>
      <c r="L1000">
        <f>+Table2[[#This Row],[cons_qty_base_uom]]/Table2[[#This Row],[Column1]]</f>
        <v>9.7435897435897437E-2</v>
      </c>
    </row>
    <row r="1001" spans="1:12" x14ac:dyDescent="0.25">
      <c r="A1001" s="2">
        <v>45292</v>
      </c>
      <c r="B1001" s="1" t="s">
        <v>33</v>
      </c>
      <c r="C1001" s="4">
        <v>18.512820512820515</v>
      </c>
      <c r="D1001" s="4">
        <v>0.18031487179487179</v>
      </c>
      <c r="E1001" s="4">
        <v>2184.5128205128208</v>
      </c>
      <c r="F1001" s="1" t="s">
        <v>510</v>
      </c>
      <c r="G1001" s="1">
        <v>2</v>
      </c>
      <c r="H1001" s="1" t="s">
        <v>505</v>
      </c>
      <c r="I10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5.8166087675765093E-3</v>
      </c>
      <c r="J1001" s="1" t="str">
        <f>IFERROR(INDEX('consumption_figs'!$C:$C,MATCH(Table2[[#This Row],[item_code]],'consumption_figs'!A:A,0),1),"NA")</f>
        <v>NA</v>
      </c>
      <c r="K1001" s="1">
        <f>+SUMIFS(prod!$E:$E,prod!$A:$A,Table2[[#This Row],[date]],prod!$G:$G,Table2[[#This Row],[production_line]],prod!$F:$F,Table2[[#This Row],[output_type]])</f>
        <v>489</v>
      </c>
      <c r="L1001">
        <f>+Table2[[#This Row],[cons_qty_base_uom]]/Table2[[#This Row],[Column1]]</f>
        <v>3.7858528656074669E-2</v>
      </c>
    </row>
    <row r="1002" spans="1:12" x14ac:dyDescent="0.25">
      <c r="A1002" s="2">
        <v>45292</v>
      </c>
      <c r="B1002" s="1" t="s">
        <v>158</v>
      </c>
      <c r="C1002" s="4">
        <v>137.64570416297607</v>
      </c>
      <c r="D1002" s="4">
        <v>6.3592315323294955</v>
      </c>
      <c r="E1002" s="4">
        <v>35774.11851195748</v>
      </c>
      <c r="F1002" s="1" t="s">
        <v>509</v>
      </c>
      <c r="G1002" s="1">
        <v>2</v>
      </c>
      <c r="H1002" s="1" t="s">
        <v>505</v>
      </c>
      <c r="I10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1.9663672023282297</v>
      </c>
      <c r="J1002" s="1" t="str">
        <f>IFERROR(INDEX('consumption_figs'!$C:$C,MATCH(Table2[[#This Row],[item_code]],'consumption_figs'!A:A,0),1),"NA")</f>
        <v>pc/heat</v>
      </c>
      <c r="K1002" s="1">
        <f>+SUMIFS(prod!$E:$E,prod!$A:$A,Table2[[#This Row],[date]],prod!$G:$G,Table2[[#This Row],[production_line]],prod!$F:$F,Table2[[#This Row],[output_type]])</f>
        <v>70</v>
      </c>
      <c r="L1002">
        <f>+Table2[[#This Row],[cons_qty_base_uom]]/Table2[[#This Row],[Column1]]</f>
        <v>1.9663672023282297</v>
      </c>
    </row>
    <row r="1003" spans="1:12" x14ac:dyDescent="0.25">
      <c r="A1003" s="2">
        <v>45292</v>
      </c>
      <c r="B1003" s="1" t="s">
        <v>154</v>
      </c>
      <c r="C1003" s="4">
        <v>81.901743264659217</v>
      </c>
      <c r="D1003" s="4">
        <v>3.52177496038035E-3</v>
      </c>
      <c r="E1003" s="4">
        <v>311.22662440570502</v>
      </c>
      <c r="F1003" s="1" t="s">
        <v>509</v>
      </c>
      <c r="G1003" s="1">
        <v>2</v>
      </c>
      <c r="H1003" s="1" t="s">
        <v>505</v>
      </c>
      <c r="I10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1.1700249037808459</v>
      </c>
      <c r="J1003" s="1" t="str">
        <f>IFERROR(INDEX('consumption_figs'!$C:$C,MATCH(Table2[[#This Row],[item_code]],'consumption_figs'!A:A,0),1),"NA")</f>
        <v>pc/heat</v>
      </c>
      <c r="K1003" s="1">
        <f>+SUMIFS(prod!$E:$E,prod!$A:$A,Table2[[#This Row],[date]],prod!$G:$G,Table2[[#This Row],[production_line]],prod!$F:$F,Table2[[#This Row],[output_type]])</f>
        <v>70</v>
      </c>
      <c r="L1003">
        <f>+Table2[[#This Row],[cons_qty_base_uom]]/Table2[[#This Row],[Column1]]</f>
        <v>1.1700249037808459</v>
      </c>
    </row>
    <row r="1004" spans="1:12" x14ac:dyDescent="0.25">
      <c r="A1004" s="2">
        <v>45292</v>
      </c>
      <c r="B1004" s="1" t="s">
        <v>155</v>
      </c>
      <c r="C1004" s="4">
        <v>7.8857142857142861</v>
      </c>
      <c r="D1004" s="4">
        <v>0.15140571428571437</v>
      </c>
      <c r="E1004" s="4">
        <v>701.04000000000008</v>
      </c>
      <c r="F1004" s="1" t="s">
        <v>509</v>
      </c>
      <c r="G1004" s="1">
        <v>2</v>
      </c>
      <c r="H1004" s="1" t="s">
        <v>505</v>
      </c>
      <c r="I10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0.1126530612244898</v>
      </c>
      <c r="J1004" s="1" t="str">
        <f>IFERROR(INDEX('consumption_figs'!$C:$C,MATCH(Table2[[#This Row],[item_code]],'consumption_figs'!A:A,0),1),"NA")</f>
        <v>pc/heat</v>
      </c>
      <c r="K1004" s="1">
        <f>+SUMIFS(prod!$E:$E,prod!$A:$A,Table2[[#This Row],[date]],prod!$G:$G,Table2[[#This Row],[production_line]],prod!$F:$F,Table2[[#This Row],[output_type]])</f>
        <v>70</v>
      </c>
      <c r="L1004">
        <f>+Table2[[#This Row],[cons_qty_base_uom]]/Table2[[#This Row],[Column1]]</f>
        <v>0.1126530612244898</v>
      </c>
    </row>
    <row r="1005" spans="1:12" x14ac:dyDescent="0.25">
      <c r="A1005" s="2">
        <v>45292</v>
      </c>
      <c r="B1005" s="1" t="s">
        <v>208</v>
      </c>
      <c r="C1005" s="4">
        <v>7.8857142857142861</v>
      </c>
      <c r="D1005" s="4">
        <v>0.20345142857142862</v>
      </c>
      <c r="E1005" s="4">
        <v>510.20571428571435</v>
      </c>
      <c r="F1005" s="1" t="s">
        <v>509</v>
      </c>
      <c r="G1005" s="1">
        <v>2</v>
      </c>
      <c r="H1005" s="1" t="s">
        <v>505</v>
      </c>
      <c r="I10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0.1126530612244898</v>
      </c>
      <c r="J1005" s="1" t="str">
        <f>IFERROR(INDEX('consumption_figs'!$C:$C,MATCH(Table2[[#This Row],[item_code]],'consumption_figs'!A:A,0),1),"NA")</f>
        <v>pc/heat</v>
      </c>
      <c r="K1005" s="1">
        <f>+SUMIFS(prod!$E:$E,prod!$A:$A,Table2[[#This Row],[date]],prod!$G:$G,Table2[[#This Row],[production_line]],prod!$F:$F,Table2[[#This Row],[output_type]])</f>
        <v>70</v>
      </c>
      <c r="L1005">
        <f>+Table2[[#This Row],[cons_qty_base_uom]]/Table2[[#This Row],[Column1]]</f>
        <v>0.1126530612244898</v>
      </c>
    </row>
    <row r="1006" spans="1:12" x14ac:dyDescent="0.25">
      <c r="A1006" s="2">
        <v>45292</v>
      </c>
      <c r="B1006" s="1" t="s">
        <v>35</v>
      </c>
      <c r="C1006" s="4">
        <v>30</v>
      </c>
      <c r="D1006" s="4">
        <v>0.36299999999999999</v>
      </c>
      <c r="E1006" s="4">
        <v>2619.6</v>
      </c>
      <c r="F1006" s="1" t="s">
        <v>510</v>
      </c>
      <c r="G1006" s="1">
        <v>2</v>
      </c>
      <c r="H1006" s="1" t="s">
        <v>505</v>
      </c>
      <c r="I10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1.1709677419354839E-2</v>
      </c>
      <c r="J1006" s="1" t="str">
        <f>IFERROR(INDEX('consumption_figs'!$C:$C,MATCH(Table2[[#This Row],[item_code]],'consumption_figs'!A:A,0),1),"NA")</f>
        <v>NA</v>
      </c>
      <c r="K1006" s="1">
        <f>+SUMIFS(prod!$E:$E,prod!$A:$A,Table2[[#This Row],[date]],prod!$G:$G,Table2[[#This Row],[production_line]],prod!$F:$F,Table2[[#This Row],[output_type]])</f>
        <v>489</v>
      </c>
      <c r="L1006">
        <f>+Table2[[#This Row],[cons_qty_base_uom]]/Table2[[#This Row],[Column1]]</f>
        <v>6.1349693251533742E-2</v>
      </c>
    </row>
    <row r="1007" spans="1:12" x14ac:dyDescent="0.25">
      <c r="A1007" s="2">
        <v>45292</v>
      </c>
      <c r="B1007" s="1" t="s">
        <v>156</v>
      </c>
      <c r="C1007" s="4">
        <v>8.3428571428571416</v>
      </c>
      <c r="D1007" s="4">
        <v>0.50265714285714269</v>
      </c>
      <c r="E1007" s="4">
        <v>1864.6285714285711</v>
      </c>
      <c r="F1007" s="1" t="s">
        <v>509</v>
      </c>
      <c r="G1007" s="1">
        <v>2</v>
      </c>
      <c r="H1007" s="1" t="s">
        <v>505</v>
      </c>
      <c r="I10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0.11918367346938774</v>
      </c>
      <c r="J1007" s="1" t="str">
        <f>IFERROR(INDEX('consumption_figs'!$C:$C,MATCH(Table2[[#This Row],[item_code]],'consumption_figs'!A:A,0),1),"NA")</f>
        <v>pc/heat</v>
      </c>
      <c r="K1007" s="1">
        <f>+SUMIFS(prod!$E:$E,prod!$A:$A,Table2[[#This Row],[date]],prod!$G:$G,Table2[[#This Row],[production_line]],prod!$F:$F,Table2[[#This Row],[output_type]])</f>
        <v>70</v>
      </c>
      <c r="L1007">
        <f>+Table2[[#This Row],[cons_qty_base_uom]]/Table2[[#This Row],[Column1]]</f>
        <v>0.11918367346938774</v>
      </c>
    </row>
    <row r="1008" spans="1:12" x14ac:dyDescent="0.25">
      <c r="A1008" s="2">
        <v>45292</v>
      </c>
      <c r="B1008" s="1" t="s">
        <v>157</v>
      </c>
      <c r="C1008" s="4">
        <v>8.1142857142857139</v>
      </c>
      <c r="D1008" s="4">
        <v>0.30785600000000013</v>
      </c>
      <c r="E1008" s="4">
        <v>9463.6914285714283</v>
      </c>
      <c r="F1008" s="1" t="s">
        <v>509</v>
      </c>
      <c r="G1008" s="1">
        <v>2</v>
      </c>
      <c r="H1008" s="1" t="s">
        <v>505</v>
      </c>
      <c r="I10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0.11591836734693876</v>
      </c>
      <c r="J1008" s="1" t="str">
        <f>IFERROR(INDEX('consumption_figs'!$C:$C,MATCH(Table2[[#This Row],[item_code]],'consumption_figs'!A:A,0),1),"NA")</f>
        <v>pc/heat</v>
      </c>
      <c r="K1008" s="1">
        <f>+SUMIFS(prod!$E:$E,prod!$A:$A,Table2[[#This Row],[date]],prod!$G:$G,Table2[[#This Row],[production_line]],prod!$F:$F,Table2[[#This Row],[output_type]])</f>
        <v>70</v>
      </c>
      <c r="L1008">
        <f>+Table2[[#This Row],[cons_qty_base_uom]]/Table2[[#This Row],[Column1]]</f>
        <v>0.11591836734693876</v>
      </c>
    </row>
    <row r="1009" spans="1:12" x14ac:dyDescent="0.25">
      <c r="A1009" s="2">
        <v>45292</v>
      </c>
      <c r="B1009" s="1" t="s">
        <v>39</v>
      </c>
      <c r="C1009" s="4">
        <v>29.23076923076923</v>
      </c>
      <c r="D1009" s="4">
        <v>0.18590769230769233</v>
      </c>
      <c r="E1009" s="4">
        <v>5001.3846153846152</v>
      </c>
      <c r="F1009" s="1" t="s">
        <v>510</v>
      </c>
      <c r="G1009" s="1">
        <v>2</v>
      </c>
      <c r="H1009" s="1" t="s">
        <v>505</v>
      </c>
      <c r="I10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5.9970223325062043E-3</v>
      </c>
      <c r="J1009" s="1" t="str">
        <f>IFERROR(INDEX('consumption_figs'!$C:$C,MATCH(Table2[[#This Row],[item_code]],'consumption_figs'!A:A,0),1),"NA")</f>
        <v>NA</v>
      </c>
      <c r="K1009" s="1">
        <f>+SUMIFS(prod!$E:$E,prod!$A:$A,Table2[[#This Row],[date]],prod!$G:$G,Table2[[#This Row],[production_line]],prod!$F:$F,Table2[[#This Row],[output_type]])</f>
        <v>489</v>
      </c>
      <c r="L1009">
        <f>+Table2[[#This Row],[cons_qty_base_uom]]/Table2[[#This Row],[Column1]]</f>
        <v>5.9776624193802107E-2</v>
      </c>
    </row>
    <row r="1010" spans="1:12" x14ac:dyDescent="0.25">
      <c r="A1010" s="2">
        <v>45292</v>
      </c>
      <c r="B1010" s="1" t="s">
        <v>37</v>
      </c>
      <c r="C1010" s="4">
        <v>23.384615384615383</v>
      </c>
      <c r="D1010" s="4">
        <v>0.68984615384615378</v>
      </c>
      <c r="E1010" s="4">
        <v>5739.5199999999995</v>
      </c>
      <c r="F1010" s="1" t="s">
        <v>510</v>
      </c>
      <c r="G1010" s="1">
        <v>2</v>
      </c>
      <c r="H1010" s="1" t="s">
        <v>505</v>
      </c>
      <c r="I10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2.2253101736972702E-2</v>
      </c>
      <c r="J1010" s="1" t="str">
        <f>IFERROR(INDEX('consumption_figs'!$C:$C,MATCH(Table2[[#This Row],[item_code]],'consumption_figs'!A:A,0),1),"NA")</f>
        <v>NA</v>
      </c>
      <c r="K1010" s="1">
        <f>+SUMIFS(prod!$E:$E,prod!$A:$A,Table2[[#This Row],[date]],prod!$G:$G,Table2[[#This Row],[production_line]],prod!$F:$F,Table2[[#This Row],[output_type]])</f>
        <v>489</v>
      </c>
      <c r="L1010">
        <f>+Table2[[#This Row],[cons_qty_base_uom]]/Table2[[#This Row],[Column1]]</f>
        <v>4.7821299355041681E-2</v>
      </c>
    </row>
    <row r="1011" spans="1:12" x14ac:dyDescent="0.25">
      <c r="A1011" s="2">
        <v>45292</v>
      </c>
      <c r="B1011" s="1" t="s">
        <v>547</v>
      </c>
      <c r="C1011" s="4">
        <v>1.3714285714285719</v>
      </c>
      <c r="D1011" s="4">
        <v>8.4439860627177621E-3</v>
      </c>
      <c r="E1011" s="4">
        <v>131.6571428571429</v>
      </c>
      <c r="F1011" s="1" t="s">
        <v>509</v>
      </c>
      <c r="G1011" s="1">
        <v>2</v>
      </c>
      <c r="H1011" s="1" t="s">
        <v>505</v>
      </c>
      <c r="I10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2.7238664718444395E-4</v>
      </c>
      <c r="J1011" s="1" t="str">
        <f>IFERROR(INDEX('consumption_figs'!$C:$C,MATCH(Table2[[#This Row],[item_code]],'consumption_figs'!A:A,0),1),"NA")</f>
        <v>NA</v>
      </c>
      <c r="K1011" s="1">
        <f>+SUMIFS(prod!$E:$E,prod!$A:$A,Table2[[#This Row],[date]],prod!$G:$G,Table2[[#This Row],[production_line]],prod!$F:$F,Table2[[#This Row],[output_type]])</f>
        <v>70</v>
      </c>
      <c r="L1011">
        <f>+Table2[[#This Row],[cons_qty_base_uom]]/Table2[[#This Row],[Column1]]</f>
        <v>1.9591836734693883E-2</v>
      </c>
    </row>
    <row r="1012" spans="1:12" x14ac:dyDescent="0.25">
      <c r="A1012" s="2">
        <v>45292</v>
      </c>
      <c r="B1012" s="1" t="s">
        <v>266</v>
      </c>
      <c r="C1012" s="4">
        <v>2.8966733731656973</v>
      </c>
      <c r="D1012" s="4">
        <v>2.8966733731656973</v>
      </c>
      <c r="E1012" s="4">
        <v>5956.3135903056973</v>
      </c>
      <c r="F1012" s="1" t="s">
        <v>509</v>
      </c>
      <c r="G1012" s="1">
        <v>2</v>
      </c>
      <c r="H1012" s="1" t="s">
        <v>505</v>
      </c>
      <c r="I10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0.22788713501421581</v>
      </c>
      <c r="J1012" s="1" t="str">
        <f>IFERROR(INDEX('consumption_figs'!$C:$C,MATCH(Table2[[#This Row],[item_code]],'consumption_figs'!A:A,0),1),"NA")</f>
        <v>kg/ton</v>
      </c>
      <c r="K1012" s="1">
        <f>+SUMIFS(prod!$E:$E,prod!$A:$A,Table2[[#This Row],[date]],prod!$G:$G,Table2[[#This Row],[production_line]],prod!$F:$F,Table2[[#This Row],[output_type]])</f>
        <v>70</v>
      </c>
      <c r="L1012">
        <f>+Table2[[#This Row],[cons_qty_base_uom]]/Table2[[#This Row],[Column1]]</f>
        <v>4.1381048188081387E-2</v>
      </c>
    </row>
    <row r="1013" spans="1:12" x14ac:dyDescent="0.25">
      <c r="A1013" s="2">
        <v>45292</v>
      </c>
      <c r="B1013" s="1" t="s">
        <v>268</v>
      </c>
      <c r="C1013" s="4">
        <v>1.1100508433371701</v>
      </c>
      <c r="D1013" s="4">
        <v>1.1100508433371701</v>
      </c>
      <c r="E1013" s="4">
        <v>1891.3268278947371</v>
      </c>
      <c r="F1013" s="1" t="s">
        <v>509</v>
      </c>
      <c r="G1013" s="1">
        <v>2</v>
      </c>
      <c r="H1013" s="1" t="s">
        <v>505</v>
      </c>
      <c r="I10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8.7329938111648978E-2</v>
      </c>
      <c r="J1013" s="1" t="str">
        <f>IFERROR(INDEX('consumption_figs'!$C:$C,MATCH(Table2[[#This Row],[item_code]],'consumption_figs'!A:A,0),1),"NA")</f>
        <v>kg/ton</v>
      </c>
      <c r="K1013" s="1">
        <f>+SUMIFS(prod!$E:$E,prod!$A:$A,Table2[[#This Row],[date]],prod!$G:$G,Table2[[#This Row],[production_line]],prod!$F:$F,Table2[[#This Row],[output_type]])</f>
        <v>70</v>
      </c>
      <c r="L1013">
        <f>+Table2[[#This Row],[cons_qty_base_uom]]/Table2[[#This Row],[Column1]]</f>
        <v>1.5857869190531001E-2</v>
      </c>
    </row>
    <row r="1014" spans="1:12" x14ac:dyDescent="0.25">
      <c r="A1014" s="2">
        <v>45292</v>
      </c>
      <c r="B1014" s="1" t="s">
        <v>267</v>
      </c>
      <c r="C1014" s="4">
        <v>0.10756306621484213</v>
      </c>
      <c r="D1014" s="4">
        <v>0.10756306621484213</v>
      </c>
      <c r="E1014" s="4">
        <v>613.05569589149275</v>
      </c>
      <c r="F1014" s="1" t="s">
        <v>509</v>
      </c>
      <c r="G1014" s="1">
        <v>2</v>
      </c>
      <c r="H1014" s="1" t="s">
        <v>505</v>
      </c>
      <c r="I10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8.4622033053923466E-3</v>
      </c>
      <c r="J1014" s="1" t="str">
        <f>IFERROR(INDEX('consumption_figs'!$C:$C,MATCH(Table2[[#This Row],[item_code]],'consumption_figs'!A:A,0),1),"NA")</f>
        <v>kg/ton</v>
      </c>
      <c r="K1014" s="1">
        <f>+SUMIFS(prod!$E:$E,prod!$A:$A,Table2[[#This Row],[date]],prod!$G:$G,Table2[[#This Row],[production_line]],prod!$F:$F,Table2[[#This Row],[output_type]])</f>
        <v>70</v>
      </c>
      <c r="L1014">
        <f>+Table2[[#This Row],[cons_qty_base_uom]]/Table2[[#This Row],[Column1]]</f>
        <v>1.5366152316406017E-3</v>
      </c>
    </row>
    <row r="1015" spans="1:12" x14ac:dyDescent="0.25">
      <c r="A1015" s="2">
        <v>45292</v>
      </c>
      <c r="B1015" s="1" t="s">
        <v>214</v>
      </c>
      <c r="C1015" s="4">
        <v>1.4100861490095322</v>
      </c>
      <c r="D1015" s="4">
        <v>1.4100861490095322</v>
      </c>
      <c r="E1015" s="4">
        <v>0</v>
      </c>
      <c r="F1015" s="1" t="s">
        <v>510</v>
      </c>
      <c r="G1015" s="1">
        <v>2</v>
      </c>
      <c r="H1015" s="1" t="s">
        <v>505</v>
      </c>
      <c r="I10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4.5486649968049429E-2</v>
      </c>
      <c r="J1015" s="1" t="str">
        <f>IFERROR(INDEX('consumption_figs'!$C:$C,MATCH(Table2[[#This Row],[item_code]],'consumption_figs'!A:A,0),1),"NA")</f>
        <v>NA</v>
      </c>
      <c r="K1015" s="1">
        <f>+SUMIFS(prod!$E:$E,prod!$A:$A,Table2[[#This Row],[date]],prod!$G:$G,Table2[[#This Row],[production_line]],prod!$F:$F,Table2[[#This Row],[output_type]])</f>
        <v>489</v>
      </c>
      <c r="L1015">
        <f>+Table2[[#This Row],[cons_qty_base_uom]]/Table2[[#This Row],[Column1]]</f>
        <v>2.88361175666571E-3</v>
      </c>
    </row>
    <row r="1016" spans="1:12" x14ac:dyDescent="0.25">
      <c r="A1016" s="2">
        <v>45292</v>
      </c>
      <c r="B1016" s="1" t="s">
        <v>269</v>
      </c>
      <c r="C1016" s="4">
        <v>4.3025226485936818E-2</v>
      </c>
      <c r="D1016" s="4">
        <v>4.3025226485936818E-2</v>
      </c>
      <c r="E1016" s="4">
        <v>82.363191062028847</v>
      </c>
      <c r="F1016" s="1" t="s">
        <v>509</v>
      </c>
      <c r="G1016" s="1">
        <v>2</v>
      </c>
      <c r="H1016" s="1" t="s">
        <v>505</v>
      </c>
      <c r="I10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3.3848813221569363E-3</v>
      </c>
      <c r="J1016" s="1" t="str">
        <f>IFERROR(INDEX('consumption_figs'!$C:$C,MATCH(Table2[[#This Row],[item_code]],'consumption_figs'!A:A,0),1),"NA")</f>
        <v>kg/ton</v>
      </c>
      <c r="K1016" s="1">
        <f>+SUMIFS(prod!$E:$E,prod!$A:$A,Table2[[#This Row],[date]],prod!$G:$G,Table2[[#This Row],[production_line]],prod!$F:$F,Table2[[#This Row],[output_type]])</f>
        <v>70</v>
      </c>
      <c r="L1016">
        <f>+Table2[[#This Row],[cons_qty_base_uom]]/Table2[[#This Row],[Column1]]</f>
        <v>6.1464609265624026E-4</v>
      </c>
    </row>
    <row r="1017" spans="1:12" x14ac:dyDescent="0.25">
      <c r="A1017" s="2">
        <v>45292</v>
      </c>
      <c r="B1017" s="1" t="s">
        <v>284</v>
      </c>
      <c r="C1017" s="4">
        <v>1.4935053488922787</v>
      </c>
      <c r="D1017" s="4">
        <v>1.4935053488922787</v>
      </c>
      <c r="E1017" s="4">
        <v>1763.6804665068921</v>
      </c>
      <c r="F1017" s="1" t="s">
        <v>509</v>
      </c>
      <c r="G1017" s="1">
        <v>2</v>
      </c>
      <c r="H1017" s="1" t="s">
        <v>505</v>
      </c>
      <c r="I10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0.11749707724744543</v>
      </c>
      <c r="J1017" s="1" t="str">
        <f>IFERROR(INDEX('consumption_figs'!$C:$C,MATCH(Table2[[#This Row],[item_code]],'consumption_figs'!A:A,0),1),"NA")</f>
        <v>kg/ton</v>
      </c>
      <c r="K1017" s="1">
        <f>+SUMIFS(prod!$E:$E,prod!$A:$A,Table2[[#This Row],[date]],prod!$G:$G,Table2[[#This Row],[production_line]],prod!$F:$F,Table2[[#This Row],[output_type]])</f>
        <v>70</v>
      </c>
      <c r="L1017">
        <f>+Table2[[#This Row],[cons_qty_base_uom]]/Table2[[#This Row],[Column1]]</f>
        <v>2.1335790698461126E-2</v>
      </c>
    </row>
    <row r="1018" spans="1:12" x14ac:dyDescent="0.25">
      <c r="A1018" s="2">
        <v>45323</v>
      </c>
      <c r="B1018" s="1" t="s">
        <v>270</v>
      </c>
      <c r="C1018" s="4">
        <v>55.36</v>
      </c>
      <c r="D1018" s="4">
        <v>55.36</v>
      </c>
      <c r="E1018" s="4">
        <v>1767.0912000000001</v>
      </c>
      <c r="F1018" s="1" t="s">
        <v>510</v>
      </c>
      <c r="G1018" s="1">
        <v>2</v>
      </c>
      <c r="H1018" s="1" t="s">
        <v>505</v>
      </c>
      <c r="I10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1.9089655172413793</v>
      </c>
      <c r="J1018" s="1" t="str">
        <f>IFERROR(INDEX('consumption_figs'!$C:$C,MATCH(Table2[[#This Row],[item_code]],'consumption_figs'!A:A,0),1),"NA")</f>
        <v>NA</v>
      </c>
      <c r="K1018" s="1">
        <f>+SUMIFS(prod!$E:$E,prod!$A:$A,Table2[[#This Row],[date]],prod!$G:$G,Table2[[#This Row],[production_line]],prod!$F:$F,Table2[[#This Row],[output_type]])</f>
        <v>525</v>
      </c>
      <c r="L1018">
        <f>+Table2[[#This Row],[cons_qty_base_uom]]/Table2[[#This Row],[Column1]]</f>
        <v>0.10544761904761904</v>
      </c>
    </row>
    <row r="1019" spans="1:12" x14ac:dyDescent="0.25">
      <c r="A1019" s="2">
        <v>45323</v>
      </c>
      <c r="B1019" s="1" t="s">
        <v>57</v>
      </c>
      <c r="C1019" s="4">
        <v>0.31730996921619692</v>
      </c>
      <c r="D1019" s="4">
        <v>0</v>
      </c>
      <c r="E1019" s="4">
        <v>555.29244612834464</v>
      </c>
      <c r="F1019" s="1" t="s">
        <v>509</v>
      </c>
      <c r="G1019" s="1">
        <v>2</v>
      </c>
      <c r="H1019" s="1" t="s">
        <v>505</v>
      </c>
      <c r="I10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5.7692721675672168E-3</v>
      </c>
      <c r="J1019" s="1" t="str">
        <f>IFERROR(INDEX('consumption_figs'!$C:$C,MATCH(Table2[[#This Row],[item_code]],'consumption_figs'!A:A,0),1),"NA")</f>
        <v>pc/heat</v>
      </c>
      <c r="K1019" s="1">
        <f>+SUMIFS(prod!$E:$E,prod!$A:$A,Table2[[#This Row],[date]],prod!$G:$G,Table2[[#This Row],[production_line]],prod!$F:$F,Table2[[#This Row],[output_type]])</f>
        <v>55</v>
      </c>
      <c r="L1019">
        <f>+Table2[[#This Row],[cons_qty_base_uom]]/Table2[[#This Row],[Column1]]</f>
        <v>5.7692721675672168E-3</v>
      </c>
    </row>
    <row r="1020" spans="1:12" x14ac:dyDescent="0.25">
      <c r="A1020" s="2">
        <v>45323</v>
      </c>
      <c r="B1020" s="1" t="s">
        <v>276</v>
      </c>
      <c r="C1020" s="4">
        <v>1.4695048070092422</v>
      </c>
      <c r="D1020" s="4">
        <v>1.4695048070092422</v>
      </c>
      <c r="E1020" s="4">
        <v>31594.353350698708</v>
      </c>
      <c r="F1020" s="1" t="s">
        <v>509</v>
      </c>
      <c r="G1020" s="1">
        <v>2</v>
      </c>
      <c r="H1020" s="1" t="s">
        <v>505</v>
      </c>
      <c r="I10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0.14785238022026786</v>
      </c>
      <c r="J1020" s="1" t="str">
        <f>IFERROR(INDEX('consumption_figs'!$C:$C,MATCH(Table2[[#This Row],[item_code]],'consumption_figs'!A:A,0),1),"NA")</f>
        <v>kg/ton</v>
      </c>
      <c r="K1020" s="1">
        <f>+SUMIFS(prod!$E:$E,prod!$A:$A,Table2[[#This Row],[date]],prod!$G:$G,Table2[[#This Row],[production_line]],prod!$F:$F,Table2[[#This Row],[output_type]])</f>
        <v>55</v>
      </c>
      <c r="L1020">
        <f>+Table2[[#This Row],[cons_qty_base_uom]]/Table2[[#This Row],[Column1]]</f>
        <v>2.6718269218349858E-2</v>
      </c>
    </row>
    <row r="1021" spans="1:12" x14ac:dyDescent="0.25">
      <c r="A1021" s="2">
        <v>45323</v>
      </c>
      <c r="B1021" s="1" t="s">
        <v>277</v>
      </c>
      <c r="C1021" s="4">
        <v>0.79695761307126478</v>
      </c>
      <c r="D1021" s="4">
        <v>0.79695761307126478</v>
      </c>
      <c r="E1021" s="4">
        <v>996.19701633908096</v>
      </c>
      <c r="F1021" s="1" t="s">
        <v>509</v>
      </c>
      <c r="G1021" s="1">
        <v>2</v>
      </c>
      <c r="H1021" s="1" t="s">
        <v>505</v>
      </c>
      <c r="I10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8.0184889130824499E-2</v>
      </c>
      <c r="J1021" s="1" t="str">
        <f>IFERROR(INDEX('consumption_figs'!$C:$C,MATCH(Table2[[#This Row],[item_code]],'consumption_figs'!A:A,0),1),"NA")</f>
        <v>kg/ton</v>
      </c>
      <c r="K1021" s="1">
        <f>+SUMIFS(prod!$E:$E,prod!$A:$A,Table2[[#This Row],[date]],prod!$G:$G,Table2[[#This Row],[production_line]],prod!$F:$F,Table2[[#This Row],[output_type]])</f>
        <v>55</v>
      </c>
      <c r="L1021">
        <f>+Table2[[#This Row],[cons_qty_base_uom]]/Table2[[#This Row],[Column1]]</f>
        <v>1.4490138419477541E-2</v>
      </c>
    </row>
    <row r="1022" spans="1:12" x14ac:dyDescent="0.25">
      <c r="A1022" s="2">
        <v>45323</v>
      </c>
      <c r="B1022" s="1" t="s">
        <v>207</v>
      </c>
      <c r="C1022" s="4">
        <v>8.2500591996211199</v>
      </c>
      <c r="D1022" s="4">
        <v>0</v>
      </c>
      <c r="E1022" s="4">
        <v>1155.0082879469569</v>
      </c>
      <c r="F1022" s="1" t="s">
        <v>509</v>
      </c>
      <c r="G1022" s="1">
        <v>2</v>
      </c>
      <c r="H1022" s="1" t="s">
        <v>505</v>
      </c>
      <c r="I10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0.15000107635674764</v>
      </c>
      <c r="J1022" s="1" t="str">
        <f>IFERROR(INDEX('consumption_figs'!$C:$C,MATCH(Table2[[#This Row],[item_code]],'consumption_figs'!A:A,0),1),"NA")</f>
        <v>pc/heat</v>
      </c>
      <c r="K1022" s="1">
        <f>+SUMIFS(prod!$E:$E,prod!$A:$A,Table2[[#This Row],[date]],prod!$G:$G,Table2[[#This Row],[production_line]],prod!$F:$F,Table2[[#This Row],[output_type]])</f>
        <v>55</v>
      </c>
      <c r="L1022">
        <f>+Table2[[#This Row],[cons_qty_base_uom]]/Table2[[#This Row],[Column1]]</f>
        <v>0.15000107635674764</v>
      </c>
    </row>
    <row r="1023" spans="1:12" x14ac:dyDescent="0.25">
      <c r="A1023" s="2">
        <v>45323</v>
      </c>
      <c r="B1023" s="1" t="s">
        <v>206</v>
      </c>
      <c r="C1023" s="4">
        <v>5.5909090909090935</v>
      </c>
      <c r="D1023" s="4">
        <v>2.2363636363636363</v>
      </c>
      <c r="E1023" s="4">
        <v>2068.6363636363644</v>
      </c>
      <c r="F1023" s="1" t="s">
        <v>509</v>
      </c>
      <c r="G1023" s="1">
        <v>2</v>
      </c>
      <c r="H1023" s="1" t="s">
        <v>505</v>
      </c>
      <c r="I10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0.10165289256198352</v>
      </c>
      <c r="J1023" s="1" t="str">
        <f>IFERROR(INDEX('consumption_figs'!$C:$C,MATCH(Table2[[#This Row],[item_code]],'consumption_figs'!A:A,0),1),"NA")</f>
        <v>pc/heat</v>
      </c>
      <c r="K1023" s="1">
        <f>+SUMIFS(prod!$E:$E,prod!$A:$A,Table2[[#This Row],[date]],prod!$G:$G,Table2[[#This Row],[production_line]],prod!$F:$F,Table2[[#This Row],[output_type]])</f>
        <v>55</v>
      </c>
      <c r="L1023">
        <f>+Table2[[#This Row],[cons_qty_base_uom]]/Table2[[#This Row],[Column1]]</f>
        <v>0.10165289256198352</v>
      </c>
    </row>
    <row r="1024" spans="1:12" x14ac:dyDescent="0.25">
      <c r="A1024" s="2">
        <v>45323</v>
      </c>
      <c r="B1024" s="1" t="s">
        <v>291</v>
      </c>
      <c r="C1024" s="4">
        <v>9.8863636363636598E-2</v>
      </c>
      <c r="D1024" s="4">
        <v>9.8863636363636598E-2</v>
      </c>
      <c r="E1024" s="4">
        <v>131.49852272727304</v>
      </c>
      <c r="F1024" s="1" t="s">
        <v>509</v>
      </c>
      <c r="G1024" s="1">
        <v>2</v>
      </c>
      <c r="H1024" s="1" t="s">
        <v>505</v>
      </c>
      <c r="I10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9.9470405839256065E-3</v>
      </c>
      <c r="J1024" s="1" t="str">
        <f>IFERROR(INDEX('consumption_figs'!$C:$C,MATCH(Table2[[#This Row],[item_code]],'consumption_figs'!A:A,0),1),"NA")</f>
        <v>kg/ton</v>
      </c>
      <c r="K1024" s="1">
        <f>+SUMIFS(prod!$E:$E,prod!$A:$A,Table2[[#This Row],[date]],prod!$G:$G,Table2[[#This Row],[production_line]],prod!$F:$F,Table2[[#This Row],[output_type]])</f>
        <v>55</v>
      </c>
      <c r="L1024">
        <f>+Table2[[#This Row],[cons_qty_base_uom]]/Table2[[#This Row],[Column1]]</f>
        <v>1.797520661157029E-3</v>
      </c>
    </row>
    <row r="1025" spans="1:12" x14ac:dyDescent="0.25">
      <c r="A1025" s="2">
        <v>45323</v>
      </c>
      <c r="B1025" s="1" t="s">
        <v>218</v>
      </c>
      <c r="C1025" s="4">
        <v>6.8250000000000002</v>
      </c>
      <c r="D1025" s="4">
        <v>6.8250000000000002</v>
      </c>
      <c r="E1025" s="4">
        <v>7035.3464999999997</v>
      </c>
      <c r="F1025" s="1" t="s">
        <v>510</v>
      </c>
      <c r="G1025" s="1">
        <v>2</v>
      </c>
      <c r="H1025" s="1" t="s">
        <v>505</v>
      </c>
      <c r="I10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7.0098497375799845E-2</v>
      </c>
      <c r="J1025" s="1" t="str">
        <f>IFERROR(INDEX('consumption_figs'!$C:$C,MATCH(Table2[[#This Row],[item_code]],'consumption_figs'!A:A,0),1),"NA")</f>
        <v>kg/ton</v>
      </c>
      <c r="K1025" s="1">
        <f>+SUMIFS(prod!$E:$E,prod!$A:$A,Table2[[#This Row],[date]],prod!$G:$G,Table2[[#This Row],[production_line]],prod!$F:$F,Table2[[#This Row],[output_type]])</f>
        <v>525</v>
      </c>
      <c r="L1025">
        <f>+Table2[[#This Row],[cons_qty_base_uom]]/Table2[[#This Row],[Column1]]</f>
        <v>1.3000000000000001E-2</v>
      </c>
    </row>
    <row r="1026" spans="1:12" x14ac:dyDescent="0.25">
      <c r="A1026" s="2">
        <v>45323</v>
      </c>
      <c r="B1026" s="1" t="s">
        <v>289</v>
      </c>
      <c r="C1026" s="4">
        <v>1.5340909090909083</v>
      </c>
      <c r="D1026" s="4">
        <v>1.5340909090909083</v>
      </c>
      <c r="E1026" s="4">
        <v>884.6488636363631</v>
      </c>
      <c r="F1026" s="1" t="s">
        <v>509</v>
      </c>
      <c r="G1026" s="1">
        <v>2</v>
      </c>
      <c r="H1026" s="1" t="s">
        <v>505</v>
      </c>
      <c r="I10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0.15435062975056932</v>
      </c>
      <c r="J1026" s="1" t="str">
        <f>IFERROR(INDEX('consumption_figs'!$C:$C,MATCH(Table2[[#This Row],[item_code]],'consumption_figs'!A:A,0),1),"NA")</f>
        <v>kg/ton</v>
      </c>
      <c r="K1026" s="1">
        <f>+SUMIFS(prod!$E:$E,prod!$A:$A,Table2[[#This Row],[date]],prod!$G:$G,Table2[[#This Row],[production_line]],prod!$F:$F,Table2[[#This Row],[output_type]])</f>
        <v>55</v>
      </c>
      <c r="L1026">
        <f>+Table2[[#This Row],[cons_qty_base_uom]]/Table2[[#This Row],[Column1]]</f>
        <v>2.7892561983471061E-2</v>
      </c>
    </row>
    <row r="1027" spans="1:12" x14ac:dyDescent="0.25">
      <c r="A1027" s="2">
        <v>45323</v>
      </c>
      <c r="B1027" s="1" t="s">
        <v>41</v>
      </c>
      <c r="C1027" s="4">
        <v>237.9</v>
      </c>
      <c r="D1027" s="4">
        <v>0.42821999999999999</v>
      </c>
      <c r="E1027" s="4">
        <v>2355.21</v>
      </c>
      <c r="F1027" s="1" t="s">
        <v>510</v>
      </c>
      <c r="G1027" s="1">
        <v>2</v>
      </c>
      <c r="H1027" s="1" t="s">
        <v>505</v>
      </c>
      <c r="I102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0.45314285714285718</v>
      </c>
      <c r="J1027" s="1" t="str">
        <f>IFERROR(INDEX('consumption_figs'!$C:$C,MATCH(Table2[[#This Row],[item_code]],'consumption_figs'!A:A,0),1),"NA")</f>
        <v>pc/heat</v>
      </c>
      <c r="K1027" s="1">
        <f>+SUMIFS(prod!$E:$E,prod!$A:$A,Table2[[#This Row],[date]],prod!$G:$G,Table2[[#This Row],[production_line]],prod!$F:$F,Table2[[#This Row],[output_type]])</f>
        <v>525</v>
      </c>
      <c r="L1027">
        <f>+Table2[[#This Row],[cons_qty_base_uom]]/Table2[[#This Row],[Column1]]</f>
        <v>0.45314285714285718</v>
      </c>
    </row>
    <row r="1028" spans="1:12" x14ac:dyDescent="0.25">
      <c r="A1028" s="2">
        <v>45323</v>
      </c>
      <c r="B1028" s="1" t="s">
        <v>42</v>
      </c>
      <c r="C1028" s="4">
        <v>68.25</v>
      </c>
      <c r="D1028" s="4">
        <v>0.12285</v>
      </c>
      <c r="E1028" s="4">
        <v>1051.05</v>
      </c>
      <c r="F1028" s="1" t="s">
        <v>510</v>
      </c>
      <c r="G1028" s="1">
        <v>2</v>
      </c>
      <c r="H1028" s="1" t="s">
        <v>505</v>
      </c>
      <c r="I102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4.2362068965517245E-3</v>
      </c>
      <c r="J1028" s="1" t="str">
        <f>IFERROR(INDEX('consumption_figs'!$C:$C,MATCH(Table2[[#This Row],[item_code]],'consumption_figs'!A:A,0),1),"NA")</f>
        <v>NA</v>
      </c>
      <c r="K1028" s="1">
        <f>+SUMIFS(prod!$E:$E,prod!$A:$A,Table2[[#This Row],[date]],prod!$G:$G,Table2[[#This Row],[production_line]],prod!$F:$F,Table2[[#This Row],[output_type]])</f>
        <v>525</v>
      </c>
      <c r="L1028">
        <f>+Table2[[#This Row],[cons_qty_base_uom]]/Table2[[#This Row],[Column1]]</f>
        <v>0.13</v>
      </c>
    </row>
    <row r="1029" spans="1:12" x14ac:dyDescent="0.25">
      <c r="A1029" s="2">
        <v>45323</v>
      </c>
      <c r="B1029" s="1" t="s">
        <v>45</v>
      </c>
      <c r="C1029" s="4">
        <v>196.95</v>
      </c>
      <c r="D1029" s="4">
        <v>0.35451000000000005</v>
      </c>
      <c r="E1029" s="4">
        <v>2924.7075</v>
      </c>
      <c r="F1029" s="1" t="s">
        <v>510</v>
      </c>
      <c r="G1029" s="1">
        <v>2</v>
      </c>
      <c r="H1029" s="1" t="s">
        <v>505</v>
      </c>
      <c r="I102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0.37514285714285711</v>
      </c>
      <c r="J1029" s="1" t="str">
        <f>IFERROR(INDEX('consumption_figs'!$C:$C,MATCH(Table2[[#This Row],[item_code]],'consumption_figs'!A:A,0),1),"NA")</f>
        <v>pc/heat</v>
      </c>
      <c r="K1029" s="1">
        <f>+SUMIFS(prod!$E:$E,prod!$A:$A,Table2[[#This Row],[date]],prod!$G:$G,Table2[[#This Row],[production_line]],prod!$F:$F,Table2[[#This Row],[output_type]])</f>
        <v>525</v>
      </c>
      <c r="L1029">
        <f>+Table2[[#This Row],[cons_qty_base_uom]]/Table2[[#This Row],[Column1]]</f>
        <v>0.37514285714285711</v>
      </c>
    </row>
    <row r="1030" spans="1:12" x14ac:dyDescent="0.25">
      <c r="A1030" s="2">
        <v>45323</v>
      </c>
      <c r="B1030" s="1" t="s">
        <v>44</v>
      </c>
      <c r="C1030" s="4">
        <v>277.875</v>
      </c>
      <c r="D1030" s="4">
        <v>0.50017500000000004</v>
      </c>
      <c r="E1030" s="4">
        <v>4126.4437499999995</v>
      </c>
      <c r="F1030" s="1" t="s">
        <v>510</v>
      </c>
      <c r="G1030" s="1">
        <v>2</v>
      </c>
      <c r="H1030" s="1" t="s">
        <v>505</v>
      </c>
      <c r="I103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0.52928571428571425</v>
      </c>
      <c r="J1030" s="1" t="str">
        <f>IFERROR(INDEX('consumption_figs'!$C:$C,MATCH(Table2[[#This Row],[item_code]],'consumption_figs'!A:A,0),1),"NA")</f>
        <v>pc/heat</v>
      </c>
      <c r="K1030" s="1">
        <f>+SUMIFS(prod!$E:$E,prod!$A:$A,Table2[[#This Row],[date]],prod!$G:$G,Table2[[#This Row],[production_line]],prod!$F:$F,Table2[[#This Row],[output_type]])</f>
        <v>525</v>
      </c>
      <c r="L1030">
        <f>+Table2[[#This Row],[cons_qty_base_uom]]/Table2[[#This Row],[Column1]]</f>
        <v>0.52928571428571425</v>
      </c>
    </row>
    <row r="1031" spans="1:12" x14ac:dyDescent="0.25">
      <c r="A1031" s="2">
        <v>45323</v>
      </c>
      <c r="B1031" s="1" t="s">
        <v>47</v>
      </c>
      <c r="C1031" s="4">
        <v>143.32499999999999</v>
      </c>
      <c r="D1031" s="4">
        <v>0.25798500000000002</v>
      </c>
      <c r="E1031" s="4">
        <v>2128.3762499999998</v>
      </c>
      <c r="F1031" s="1" t="s">
        <v>510</v>
      </c>
      <c r="G1031" s="1">
        <v>2</v>
      </c>
      <c r="H1031" s="1" t="s">
        <v>505</v>
      </c>
      <c r="I103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0.27299999999999996</v>
      </c>
      <c r="J1031" s="1" t="str">
        <f>IFERROR(INDEX('consumption_figs'!$C:$C,MATCH(Table2[[#This Row],[item_code]],'consumption_figs'!A:A,0),1),"NA")</f>
        <v>pc/heat</v>
      </c>
      <c r="K1031" s="1">
        <f>+SUMIFS(prod!$E:$E,prod!$A:$A,Table2[[#This Row],[date]],prod!$G:$G,Table2[[#This Row],[production_line]],prod!$F:$F,Table2[[#This Row],[output_type]])</f>
        <v>525</v>
      </c>
      <c r="L1031">
        <f>+Table2[[#This Row],[cons_qty_base_uom]]/Table2[[#This Row],[Column1]]</f>
        <v>0.27299999999999996</v>
      </c>
    </row>
    <row r="1032" spans="1:12" x14ac:dyDescent="0.25">
      <c r="A1032" s="2">
        <v>45323</v>
      </c>
      <c r="B1032" s="1" t="s">
        <v>46</v>
      </c>
      <c r="C1032" s="4">
        <v>166.72499999999999</v>
      </c>
      <c r="D1032" s="4">
        <v>0.30010500000000001</v>
      </c>
      <c r="E1032" s="4">
        <v>2567.5650000000001</v>
      </c>
      <c r="F1032" s="1" t="s">
        <v>510</v>
      </c>
      <c r="G1032" s="1">
        <v>2</v>
      </c>
      <c r="H1032" s="1" t="s">
        <v>505</v>
      </c>
      <c r="I103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0.31757142857142856</v>
      </c>
      <c r="J1032" s="1" t="str">
        <f>IFERROR(INDEX('consumption_figs'!$C:$C,MATCH(Table2[[#This Row],[item_code]],'consumption_figs'!A:A,0),1),"NA")</f>
        <v>pc/heat</v>
      </c>
      <c r="K1032" s="1">
        <f>+SUMIFS(prod!$E:$E,prod!$A:$A,Table2[[#This Row],[date]],prod!$G:$G,Table2[[#This Row],[production_line]],prod!$F:$F,Table2[[#This Row],[output_type]])</f>
        <v>525</v>
      </c>
      <c r="L1032">
        <f>+Table2[[#This Row],[cons_qty_base_uom]]/Table2[[#This Row],[Column1]]</f>
        <v>0.31757142857142856</v>
      </c>
    </row>
    <row r="1033" spans="1:12" x14ac:dyDescent="0.25">
      <c r="A1033" s="2">
        <v>45323</v>
      </c>
      <c r="B1033" s="1" t="s">
        <v>43</v>
      </c>
      <c r="C1033" s="4">
        <v>270.07499999999999</v>
      </c>
      <c r="D1033" s="4">
        <v>0.48613500000000004</v>
      </c>
      <c r="E1033" s="4">
        <v>4159.1549999999997</v>
      </c>
      <c r="F1033" s="1" t="s">
        <v>510</v>
      </c>
      <c r="G1033" s="1">
        <v>2</v>
      </c>
      <c r="H1033" s="1" t="s">
        <v>505</v>
      </c>
      <c r="I103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0.51442857142857146</v>
      </c>
      <c r="J1033" s="1" t="str">
        <f>IFERROR(INDEX('consumption_figs'!$C:$C,MATCH(Table2[[#This Row],[item_code]],'consumption_figs'!A:A,0),1),"NA")</f>
        <v>pc/heat</v>
      </c>
      <c r="K1033" s="1">
        <f>+SUMIFS(prod!$E:$E,prod!$A:$A,Table2[[#This Row],[date]],prod!$G:$G,Table2[[#This Row],[production_line]],prod!$F:$F,Table2[[#This Row],[output_type]])</f>
        <v>525</v>
      </c>
      <c r="L1033">
        <f>+Table2[[#This Row],[cons_qty_base_uom]]/Table2[[#This Row],[Column1]]</f>
        <v>0.51442857142857146</v>
      </c>
    </row>
    <row r="1034" spans="1:12" x14ac:dyDescent="0.25">
      <c r="A1034" s="2">
        <v>45323</v>
      </c>
      <c r="B1034" s="1" t="s">
        <v>54</v>
      </c>
      <c r="C1034" s="4">
        <v>186.22499999999999</v>
      </c>
      <c r="D1034" s="4">
        <v>0.32775599999999999</v>
      </c>
      <c r="E1034" s="4">
        <v>4137.9195</v>
      </c>
      <c r="F1034" s="1" t="s">
        <v>510</v>
      </c>
      <c r="G1034" s="1">
        <v>2</v>
      </c>
      <c r="H1034" s="1" t="s">
        <v>505</v>
      </c>
      <c r="I103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0.3547142857142857</v>
      </c>
      <c r="J1034" s="1" t="str">
        <f>IFERROR(INDEX('consumption_figs'!$C:$C,MATCH(Table2[[#This Row],[item_code]],'consumption_figs'!A:A,0),1),"NA")</f>
        <v>pc/heat</v>
      </c>
      <c r="K1034" s="1">
        <f>+SUMIFS(prod!$E:$E,prod!$A:$A,Table2[[#This Row],[date]],prod!$G:$G,Table2[[#This Row],[production_line]],prod!$F:$F,Table2[[#This Row],[output_type]])</f>
        <v>525</v>
      </c>
      <c r="L1034">
        <f>+Table2[[#This Row],[cons_qty_base_uom]]/Table2[[#This Row],[Column1]]</f>
        <v>0.3547142857142857</v>
      </c>
    </row>
    <row r="1035" spans="1:12" x14ac:dyDescent="0.25">
      <c r="A1035" s="2">
        <v>45323</v>
      </c>
      <c r="B1035" s="1" t="s">
        <v>56</v>
      </c>
      <c r="C1035" s="4">
        <v>34.125</v>
      </c>
      <c r="D1035" s="4">
        <v>28.767374999999998</v>
      </c>
      <c r="E1035" s="4">
        <v>56988.75</v>
      </c>
      <c r="F1035" s="1" t="s">
        <v>510</v>
      </c>
      <c r="G1035" s="1">
        <v>2</v>
      </c>
      <c r="H1035" s="1" t="s">
        <v>505</v>
      </c>
      <c r="I10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6.5000000000000002E-2</v>
      </c>
      <c r="J1035" s="1" t="str">
        <f>IFERROR(INDEX('consumption_figs'!$C:$C,MATCH(Table2[[#This Row],[item_code]],'consumption_figs'!A:A,0),1),"NA")</f>
        <v>pc/heat</v>
      </c>
      <c r="K1035" s="1">
        <f>+SUMIFS(prod!$E:$E,prod!$A:$A,Table2[[#This Row],[date]],prod!$G:$G,Table2[[#This Row],[production_line]],prod!$F:$F,Table2[[#This Row],[output_type]])</f>
        <v>525</v>
      </c>
      <c r="L1035">
        <f>+Table2[[#This Row],[cons_qty_base_uom]]/Table2[[#This Row],[Column1]]</f>
        <v>6.5000000000000002E-2</v>
      </c>
    </row>
    <row r="1036" spans="1:12" x14ac:dyDescent="0.25">
      <c r="A1036" s="2">
        <v>45323</v>
      </c>
      <c r="B1036" s="1" t="s">
        <v>210</v>
      </c>
      <c r="C1036" s="4">
        <v>4.875</v>
      </c>
      <c r="D1036" s="4">
        <v>0.44362499999999999</v>
      </c>
      <c r="E1036" s="4">
        <v>1092.9749999999999</v>
      </c>
      <c r="F1036" s="1" t="s">
        <v>509</v>
      </c>
      <c r="G1036" s="1">
        <v>2</v>
      </c>
      <c r="H1036" s="1" t="s">
        <v>505</v>
      </c>
      <c r="I10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8.8636363636363638E-2</v>
      </c>
      <c r="J1036" s="1" t="str">
        <f>IFERROR(INDEX('consumption_figs'!$C:$C,MATCH(Table2[[#This Row],[item_code]],'consumption_figs'!A:A,0),1),"NA")</f>
        <v>pc/heat</v>
      </c>
      <c r="K1036" s="1">
        <f>+SUMIFS(prod!$E:$E,prod!$A:$A,Table2[[#This Row],[date]],prod!$G:$G,Table2[[#This Row],[production_line]],prod!$F:$F,Table2[[#This Row],[output_type]])</f>
        <v>55</v>
      </c>
      <c r="L1036">
        <f>+Table2[[#This Row],[cons_qty_base_uom]]/Table2[[#This Row],[Column1]]</f>
        <v>8.8636363636363638E-2</v>
      </c>
    </row>
    <row r="1037" spans="1:12" x14ac:dyDescent="0.25">
      <c r="A1037" s="2">
        <v>45323</v>
      </c>
      <c r="B1037" s="1" t="s">
        <v>33</v>
      </c>
      <c r="C1037" s="4">
        <v>29.25</v>
      </c>
      <c r="D1037" s="4">
        <v>0.28489500000000001</v>
      </c>
      <c r="E1037" s="4">
        <v>3451.5</v>
      </c>
      <c r="F1037" s="1" t="s">
        <v>510</v>
      </c>
      <c r="G1037" s="1">
        <v>2</v>
      </c>
      <c r="H1037" s="1" t="s">
        <v>505</v>
      </c>
      <c r="I10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9.8239655172413804E-3</v>
      </c>
      <c r="J1037" s="1" t="str">
        <f>IFERROR(INDEX('consumption_figs'!$C:$C,MATCH(Table2[[#This Row],[item_code]],'consumption_figs'!A:A,0),1),"NA")</f>
        <v>NA</v>
      </c>
      <c r="K1037" s="1">
        <f>+SUMIFS(prod!$E:$E,prod!$A:$A,Table2[[#This Row],[date]],prod!$G:$G,Table2[[#This Row],[production_line]],prod!$F:$F,Table2[[#This Row],[output_type]])</f>
        <v>525</v>
      </c>
      <c r="L1037">
        <f>+Table2[[#This Row],[cons_qty_base_uom]]/Table2[[#This Row],[Column1]]</f>
        <v>5.5714285714285716E-2</v>
      </c>
    </row>
    <row r="1038" spans="1:12" x14ac:dyDescent="0.25">
      <c r="A1038" s="2">
        <v>45323</v>
      </c>
      <c r="B1038" s="1" t="s">
        <v>158</v>
      </c>
      <c r="C1038" s="4">
        <v>159.5</v>
      </c>
      <c r="D1038" s="4">
        <v>7.3689000000000009</v>
      </c>
      <c r="E1038" s="4">
        <v>41454.049999999996</v>
      </c>
      <c r="F1038" s="1" t="s">
        <v>509</v>
      </c>
      <c r="G1038" s="1">
        <v>2</v>
      </c>
      <c r="H1038" s="1" t="s">
        <v>505</v>
      </c>
      <c r="I10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</v>
      </c>
      <c r="J1038" s="1" t="str">
        <f>IFERROR(INDEX('consumption_figs'!$C:$C,MATCH(Table2[[#This Row],[item_code]],'consumption_figs'!A:A,0),1),"NA")</f>
        <v>pc/heat</v>
      </c>
      <c r="K1038" s="1">
        <f>+SUMIFS(prod!$E:$E,prod!$A:$A,Table2[[#This Row],[date]],prod!$G:$G,Table2[[#This Row],[production_line]],prod!$F:$F,Table2[[#This Row],[output_type]])</f>
        <v>55</v>
      </c>
      <c r="L1038">
        <f>+Table2[[#This Row],[cons_qty_base_uom]]/Table2[[#This Row],[Column1]]</f>
        <v>2.9</v>
      </c>
    </row>
    <row r="1039" spans="1:12" x14ac:dyDescent="0.25">
      <c r="A1039" s="2">
        <v>45323</v>
      </c>
      <c r="B1039" s="1" t="s">
        <v>154</v>
      </c>
      <c r="C1039" s="4">
        <v>47.513089005235599</v>
      </c>
      <c r="D1039" s="4">
        <v>2.0430628272251304E-3</v>
      </c>
      <c r="E1039" s="4">
        <v>180.54973821989526</v>
      </c>
      <c r="F1039" s="1" t="s">
        <v>509</v>
      </c>
      <c r="G1039" s="1">
        <v>2</v>
      </c>
      <c r="H1039" s="1" t="s">
        <v>505</v>
      </c>
      <c r="I10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0.86387434554973819</v>
      </c>
      <c r="J1039" s="1" t="str">
        <f>IFERROR(INDEX('consumption_figs'!$C:$C,MATCH(Table2[[#This Row],[item_code]],'consumption_figs'!A:A,0),1),"NA")</f>
        <v>pc/heat</v>
      </c>
      <c r="K1039" s="1">
        <f>+SUMIFS(prod!$E:$E,prod!$A:$A,Table2[[#This Row],[date]],prod!$G:$G,Table2[[#This Row],[production_line]],prod!$F:$F,Table2[[#This Row],[output_type]])</f>
        <v>55</v>
      </c>
      <c r="L1039">
        <f>+Table2[[#This Row],[cons_qty_base_uom]]/Table2[[#This Row],[Column1]]</f>
        <v>0.86387434554973819</v>
      </c>
    </row>
    <row r="1040" spans="1:12" x14ac:dyDescent="0.25">
      <c r="A1040" s="2">
        <v>45323</v>
      </c>
      <c r="B1040" s="1" t="s">
        <v>155</v>
      </c>
      <c r="C1040" s="4">
        <v>4.7727272727272734</v>
      </c>
      <c r="D1040" s="4">
        <v>9.1636363636363627E-2</v>
      </c>
      <c r="E1040" s="4">
        <v>424.29545454545462</v>
      </c>
      <c r="F1040" s="1" t="s">
        <v>509</v>
      </c>
      <c r="G1040" s="1">
        <v>2</v>
      </c>
      <c r="H1040" s="1" t="s">
        <v>505</v>
      </c>
      <c r="I10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8.6776859504132248E-2</v>
      </c>
      <c r="J1040" s="1" t="str">
        <f>IFERROR(INDEX('consumption_figs'!$C:$C,MATCH(Table2[[#This Row],[item_code]],'consumption_figs'!A:A,0),1),"NA")</f>
        <v>pc/heat</v>
      </c>
      <c r="K1040" s="1">
        <f>+SUMIFS(prod!$E:$E,prod!$A:$A,Table2[[#This Row],[date]],prod!$G:$G,Table2[[#This Row],[production_line]],prod!$F:$F,Table2[[#This Row],[output_type]])</f>
        <v>55</v>
      </c>
      <c r="L1040">
        <f>+Table2[[#This Row],[cons_qty_base_uom]]/Table2[[#This Row],[Column1]]</f>
        <v>8.6776859504132248E-2</v>
      </c>
    </row>
    <row r="1041" spans="1:12" x14ac:dyDescent="0.25">
      <c r="A1041" s="2">
        <v>45323</v>
      </c>
      <c r="B1041" s="1" t="s">
        <v>208</v>
      </c>
      <c r="C1041" s="4">
        <v>4.9090909090909101</v>
      </c>
      <c r="D1041" s="4">
        <v>0.12665454545454546</v>
      </c>
      <c r="E1041" s="4">
        <v>317.61818181818188</v>
      </c>
      <c r="F1041" s="1" t="s">
        <v>509</v>
      </c>
      <c r="G1041" s="1">
        <v>2</v>
      </c>
      <c r="H1041" s="1" t="s">
        <v>505</v>
      </c>
      <c r="I10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8.9256198347107449E-2</v>
      </c>
      <c r="J1041" s="1" t="str">
        <f>IFERROR(INDEX('consumption_figs'!$C:$C,MATCH(Table2[[#This Row],[item_code]],'consumption_figs'!A:A,0),1),"NA")</f>
        <v>pc/heat</v>
      </c>
      <c r="K1041" s="1">
        <f>+SUMIFS(prod!$E:$E,prod!$A:$A,Table2[[#This Row],[date]],prod!$G:$G,Table2[[#This Row],[production_line]],prod!$F:$F,Table2[[#This Row],[output_type]])</f>
        <v>55</v>
      </c>
      <c r="L1041">
        <f>+Table2[[#This Row],[cons_qty_base_uom]]/Table2[[#This Row],[Column1]]</f>
        <v>8.9256198347107449E-2</v>
      </c>
    </row>
    <row r="1042" spans="1:12" x14ac:dyDescent="0.25">
      <c r="A1042" s="2">
        <v>45323</v>
      </c>
      <c r="B1042" s="1" t="s">
        <v>35</v>
      </c>
      <c r="C1042" s="4">
        <v>29.25</v>
      </c>
      <c r="D1042" s="4">
        <v>0.35392499999999999</v>
      </c>
      <c r="E1042" s="4">
        <v>2554.1099999999997</v>
      </c>
      <c r="F1042" s="1" t="s">
        <v>510</v>
      </c>
      <c r="G1042" s="1">
        <v>2</v>
      </c>
      <c r="H1042" s="1" t="s">
        <v>505</v>
      </c>
      <c r="I10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1.2204310344827586E-2</v>
      </c>
      <c r="J1042" s="1" t="str">
        <f>IFERROR(INDEX('consumption_figs'!$C:$C,MATCH(Table2[[#This Row],[item_code]],'consumption_figs'!A:A,0),1),"NA")</f>
        <v>NA</v>
      </c>
      <c r="K1042" s="1">
        <f>+SUMIFS(prod!$E:$E,prod!$A:$A,Table2[[#This Row],[date]],prod!$G:$G,Table2[[#This Row],[production_line]],prod!$F:$F,Table2[[#This Row],[output_type]])</f>
        <v>525</v>
      </c>
      <c r="L1042">
        <f>+Table2[[#This Row],[cons_qty_base_uom]]/Table2[[#This Row],[Column1]]</f>
        <v>5.5714285714285716E-2</v>
      </c>
    </row>
    <row r="1043" spans="1:12" x14ac:dyDescent="0.25">
      <c r="A1043" s="2">
        <v>45323</v>
      </c>
      <c r="B1043" s="1" t="s">
        <v>156</v>
      </c>
      <c r="C1043" s="4">
        <v>5.8636363636363669</v>
      </c>
      <c r="D1043" s="4">
        <v>0.35328409090909085</v>
      </c>
      <c r="E1043" s="4">
        <v>1310.5227272727279</v>
      </c>
      <c r="F1043" s="1" t="s">
        <v>509</v>
      </c>
      <c r="G1043" s="1">
        <v>2</v>
      </c>
      <c r="H1043" s="1" t="s">
        <v>505</v>
      </c>
      <c r="I10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0.10661157024793394</v>
      </c>
      <c r="J1043" s="1" t="str">
        <f>IFERROR(INDEX('consumption_figs'!$C:$C,MATCH(Table2[[#This Row],[item_code]],'consumption_figs'!A:A,0),1),"NA")</f>
        <v>pc/heat</v>
      </c>
      <c r="K1043" s="1">
        <f>+SUMIFS(prod!$E:$E,prod!$A:$A,Table2[[#This Row],[date]],prod!$G:$G,Table2[[#This Row],[production_line]],prod!$F:$F,Table2[[#This Row],[output_type]])</f>
        <v>55</v>
      </c>
      <c r="L1043">
        <f>+Table2[[#This Row],[cons_qty_base_uom]]/Table2[[#This Row],[Column1]]</f>
        <v>0.10661157024793394</v>
      </c>
    </row>
    <row r="1044" spans="1:12" x14ac:dyDescent="0.25">
      <c r="A1044" s="2">
        <v>45323</v>
      </c>
      <c r="B1044" s="1" t="s">
        <v>548</v>
      </c>
      <c r="C1044" s="4">
        <v>0.54545454545454541</v>
      </c>
      <c r="D1044" s="4">
        <v>2.4415584415584418E-2</v>
      </c>
      <c r="E1044" s="4">
        <v>187.07999999999998</v>
      </c>
      <c r="F1044" s="1" t="s">
        <v>509</v>
      </c>
      <c r="G1044" s="1">
        <v>2</v>
      </c>
      <c r="H1044" s="1" t="s">
        <v>505</v>
      </c>
      <c r="I10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8.4191670398566963E-4</v>
      </c>
      <c r="J1044" s="1" t="str">
        <f>IFERROR(INDEX('consumption_figs'!$C:$C,MATCH(Table2[[#This Row],[item_code]],'consumption_figs'!A:A,0),1),"NA")</f>
        <v>NA</v>
      </c>
      <c r="K1044" s="1">
        <f>+SUMIFS(prod!$E:$E,prod!$A:$A,Table2[[#This Row],[date]],prod!$G:$G,Table2[[#This Row],[production_line]],prod!$F:$F,Table2[[#This Row],[output_type]])</f>
        <v>55</v>
      </c>
      <c r="L1044">
        <f>+Table2[[#This Row],[cons_qty_base_uom]]/Table2[[#This Row],[Column1]]</f>
        <v>9.9173553719008253E-3</v>
      </c>
    </row>
    <row r="1045" spans="1:12" x14ac:dyDescent="0.25">
      <c r="A1045" s="2">
        <v>45323</v>
      </c>
      <c r="B1045" s="1" t="s">
        <v>157</v>
      </c>
      <c r="C1045" s="4">
        <v>6</v>
      </c>
      <c r="D1045" s="4">
        <v>0.22764000000000006</v>
      </c>
      <c r="E1045" s="4">
        <v>6997.7999999999993</v>
      </c>
      <c r="F1045" s="1" t="s">
        <v>509</v>
      </c>
      <c r="G1045" s="1">
        <v>2</v>
      </c>
      <c r="H1045" s="1" t="s">
        <v>505</v>
      </c>
      <c r="I10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0.10909090909090909</v>
      </c>
      <c r="J1045" s="1" t="str">
        <f>IFERROR(INDEX('consumption_figs'!$C:$C,MATCH(Table2[[#This Row],[item_code]],'consumption_figs'!A:A,0),1),"NA")</f>
        <v>pc/heat</v>
      </c>
      <c r="K1045" s="1">
        <f>+SUMIFS(prod!$E:$E,prod!$A:$A,Table2[[#This Row],[date]],prod!$G:$G,Table2[[#This Row],[production_line]],prod!$F:$F,Table2[[#This Row],[output_type]])</f>
        <v>55</v>
      </c>
      <c r="L1045">
        <f>+Table2[[#This Row],[cons_qty_base_uom]]/Table2[[#This Row],[Column1]]</f>
        <v>0.10909090909090909</v>
      </c>
    </row>
    <row r="1046" spans="1:12" x14ac:dyDescent="0.25">
      <c r="A1046" s="2">
        <v>45323</v>
      </c>
      <c r="B1046" s="1" t="s">
        <v>39</v>
      </c>
      <c r="C1046" s="4">
        <v>93.6</v>
      </c>
      <c r="D1046" s="4">
        <v>0.59529600000000005</v>
      </c>
      <c r="E1046" s="4">
        <v>16014.96</v>
      </c>
      <c r="F1046" s="1" t="s">
        <v>510</v>
      </c>
      <c r="G1046" s="1">
        <v>2</v>
      </c>
      <c r="H1046" s="1" t="s">
        <v>505</v>
      </c>
      <c r="I10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2.052744827586207E-2</v>
      </c>
      <c r="J1046" s="1" t="str">
        <f>IFERROR(INDEX('consumption_figs'!$C:$C,MATCH(Table2[[#This Row],[item_code]],'consumption_figs'!A:A,0),1),"NA")</f>
        <v>NA</v>
      </c>
      <c r="K1046" s="1">
        <f>+SUMIFS(prod!$E:$E,prod!$A:$A,Table2[[#This Row],[date]],prod!$G:$G,Table2[[#This Row],[production_line]],prod!$F:$F,Table2[[#This Row],[output_type]])</f>
        <v>525</v>
      </c>
      <c r="L1046">
        <f>+Table2[[#This Row],[cons_qty_base_uom]]/Table2[[#This Row],[Column1]]</f>
        <v>0.17828571428571427</v>
      </c>
    </row>
    <row r="1047" spans="1:12" x14ac:dyDescent="0.25">
      <c r="A1047" s="2">
        <v>45323</v>
      </c>
      <c r="B1047" s="1" t="s">
        <v>37</v>
      </c>
      <c r="C1047" s="4">
        <v>58.5</v>
      </c>
      <c r="D1047" s="4">
        <v>1.7257500000000001</v>
      </c>
      <c r="E1047" s="4">
        <v>14358.24</v>
      </c>
      <c r="F1047" s="1" t="s">
        <v>510</v>
      </c>
      <c r="G1047" s="1">
        <v>2</v>
      </c>
      <c r="H1047" s="1" t="s">
        <v>505</v>
      </c>
      <c r="I10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5.9508620689655178E-2</v>
      </c>
      <c r="J1047" s="1" t="str">
        <f>IFERROR(INDEX('consumption_figs'!$C:$C,MATCH(Table2[[#This Row],[item_code]],'consumption_figs'!A:A,0),1),"NA")</f>
        <v>NA</v>
      </c>
      <c r="K1047" s="1">
        <f>+SUMIFS(prod!$E:$E,prod!$A:$A,Table2[[#This Row],[date]],prod!$G:$G,Table2[[#This Row],[production_line]],prod!$F:$F,Table2[[#This Row],[output_type]])</f>
        <v>525</v>
      </c>
      <c r="L1047">
        <f>+Table2[[#This Row],[cons_qty_base_uom]]/Table2[[#This Row],[Column1]]</f>
        <v>0.11142857142857143</v>
      </c>
    </row>
    <row r="1048" spans="1:12" x14ac:dyDescent="0.25">
      <c r="A1048" s="2">
        <v>45323</v>
      </c>
      <c r="B1048" s="1" t="s">
        <v>547</v>
      </c>
      <c r="C1048" s="4">
        <v>0.81818181818181834</v>
      </c>
      <c r="D1048" s="4">
        <v>5.0376053215077585E-3</v>
      </c>
      <c r="E1048" s="4">
        <v>78.545454545454561</v>
      </c>
      <c r="F1048" s="1" t="s">
        <v>509</v>
      </c>
      <c r="G1048" s="1">
        <v>2</v>
      </c>
      <c r="H1048" s="1" t="s">
        <v>505</v>
      </c>
      <c r="I10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1.7371052832785373E-4</v>
      </c>
      <c r="J1048" s="1" t="str">
        <f>IFERROR(INDEX('consumption_figs'!$C:$C,MATCH(Table2[[#This Row],[item_code]],'consumption_figs'!A:A,0),1),"NA")</f>
        <v>NA</v>
      </c>
      <c r="K1048" s="1">
        <f>+SUMIFS(prod!$E:$E,prod!$A:$A,Table2[[#This Row],[date]],prod!$G:$G,Table2[[#This Row],[production_line]],prod!$F:$F,Table2[[#This Row],[output_type]])</f>
        <v>55</v>
      </c>
      <c r="L1048">
        <f>+Table2[[#This Row],[cons_qty_base_uom]]/Table2[[#This Row],[Column1]]</f>
        <v>1.4876033057851243E-2</v>
      </c>
    </row>
    <row r="1049" spans="1:12" x14ac:dyDescent="0.25">
      <c r="A1049" s="2">
        <v>45323</v>
      </c>
      <c r="B1049" s="1" t="s">
        <v>266</v>
      </c>
      <c r="C1049" s="4">
        <v>2.5368254340549239</v>
      </c>
      <c r="D1049" s="4">
        <v>2.5368254340549239</v>
      </c>
      <c r="E1049" s="4">
        <v>5216.3726670297783</v>
      </c>
      <c r="F1049" s="1" t="s">
        <v>509</v>
      </c>
      <c r="G1049" s="1">
        <v>2</v>
      </c>
      <c r="H1049" s="1" t="s">
        <v>505</v>
      </c>
      <c r="I10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0.25523950438222393</v>
      </c>
      <c r="J1049" s="1" t="str">
        <f>IFERROR(INDEX('consumption_figs'!$C:$C,MATCH(Table2[[#This Row],[item_code]],'consumption_figs'!A:A,0),1),"NA")</f>
        <v>kg/ton</v>
      </c>
      <c r="K1049" s="1">
        <f>+SUMIFS(prod!$E:$E,prod!$A:$A,Table2[[#This Row],[date]],prod!$G:$G,Table2[[#This Row],[production_line]],prod!$F:$F,Table2[[#This Row],[output_type]])</f>
        <v>55</v>
      </c>
      <c r="L1049">
        <f>+Table2[[#This Row],[cons_qty_base_uom]]/Table2[[#This Row],[Column1]]</f>
        <v>4.6124098800998617E-2</v>
      </c>
    </row>
    <row r="1050" spans="1:12" x14ac:dyDescent="0.25">
      <c r="A1050" s="2">
        <v>45323</v>
      </c>
      <c r="B1050" s="1" t="s">
        <v>268</v>
      </c>
      <c r="C1050" s="4">
        <v>0.8057982093424636</v>
      </c>
      <c r="D1050" s="4">
        <v>0.8057982093424636</v>
      </c>
      <c r="E1050" s="4">
        <v>1372.9351050418763</v>
      </c>
      <c r="F1050" s="1" t="s">
        <v>509</v>
      </c>
      <c r="G1050" s="1">
        <v>2</v>
      </c>
      <c r="H1050" s="1" t="s">
        <v>505</v>
      </c>
      <c r="I10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8.1074374619424849E-2</v>
      </c>
      <c r="J1050" s="1" t="str">
        <f>IFERROR(INDEX('consumption_figs'!$C:$C,MATCH(Table2[[#This Row],[item_code]],'consumption_figs'!A:A,0),1),"NA")</f>
        <v>kg/ton</v>
      </c>
      <c r="K1050" s="1">
        <f>+SUMIFS(prod!$E:$E,prod!$A:$A,Table2[[#This Row],[date]],prod!$G:$G,Table2[[#This Row],[production_line]],prod!$F:$F,Table2[[#This Row],[output_type]])</f>
        <v>55</v>
      </c>
      <c r="L1050">
        <f>+Table2[[#This Row],[cons_qty_base_uom]]/Table2[[#This Row],[Column1]]</f>
        <v>1.4650876533499339E-2</v>
      </c>
    </row>
    <row r="1051" spans="1:12" x14ac:dyDescent="0.25">
      <c r="A1051" s="2">
        <v>45323</v>
      </c>
      <c r="B1051" s="1" t="s">
        <v>214</v>
      </c>
      <c r="C1051" s="4">
        <v>1.0643065226816735</v>
      </c>
      <c r="D1051" s="4">
        <v>1.0643065226816735</v>
      </c>
      <c r="E1051" s="4">
        <v>0</v>
      </c>
      <c r="F1051" s="1" t="s">
        <v>510</v>
      </c>
      <c r="G1051" s="1">
        <v>2</v>
      </c>
      <c r="H1051" s="1" t="s">
        <v>505</v>
      </c>
      <c r="I10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3.6700224920057707E-2</v>
      </c>
      <c r="J1051" s="1" t="str">
        <f>IFERROR(INDEX('consumption_figs'!$C:$C,MATCH(Table2[[#This Row],[item_code]],'consumption_figs'!A:A,0),1),"NA")</f>
        <v>NA</v>
      </c>
      <c r="K1051" s="1">
        <f>+SUMIFS(prod!$E:$E,prod!$A:$A,Table2[[#This Row],[date]],prod!$G:$G,Table2[[#This Row],[production_line]],prod!$F:$F,Table2[[#This Row],[output_type]])</f>
        <v>525</v>
      </c>
      <c r="L1051">
        <f>+Table2[[#This Row],[cons_qty_base_uom]]/Table2[[#This Row],[Column1]]</f>
        <v>2.0272505193936639E-3</v>
      </c>
    </row>
    <row r="1052" spans="1:12" x14ac:dyDescent="0.25">
      <c r="A1052" s="2">
        <v>45323</v>
      </c>
      <c r="B1052" s="1" t="s">
        <v>269</v>
      </c>
      <c r="C1052" s="4">
        <v>2.1583880607387307E-2</v>
      </c>
      <c r="D1052" s="4">
        <v>2.1583880607387307E-2</v>
      </c>
      <c r="E1052" s="4">
        <v>41.318022646721523</v>
      </c>
      <c r="F1052" s="1" t="s">
        <v>509</v>
      </c>
      <c r="G1052" s="1">
        <v>2</v>
      </c>
      <c r="H1052" s="1" t="s">
        <v>505</v>
      </c>
      <c r="I10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2.171635034448869E-3</v>
      </c>
      <c r="J1052" s="1" t="str">
        <f>IFERROR(INDEX('consumption_figs'!$C:$C,MATCH(Table2[[#This Row],[item_code]],'consumption_figs'!A:A,0),1),"NA")</f>
        <v>kg/ton</v>
      </c>
      <c r="K1052" s="1">
        <f>+SUMIFS(prod!$E:$E,prod!$A:$A,Table2[[#This Row],[date]],prod!$G:$G,Table2[[#This Row],[production_line]],prod!$F:$F,Table2[[#This Row],[output_type]])</f>
        <v>55</v>
      </c>
      <c r="L1052">
        <f>+Table2[[#This Row],[cons_qty_base_uom]]/Table2[[#This Row],[Column1]]</f>
        <v>3.9243419286158742E-4</v>
      </c>
    </row>
    <row r="1053" spans="1:12" x14ac:dyDescent="0.25">
      <c r="A1053" s="2">
        <v>45323</v>
      </c>
      <c r="B1053" s="1" t="s">
        <v>284</v>
      </c>
      <c r="C1053" s="4">
        <v>0.3165635822416808</v>
      </c>
      <c r="D1053" s="4">
        <v>0.3165635822416808</v>
      </c>
      <c r="E1053" s="4">
        <v>373.82993426920086</v>
      </c>
      <c r="F1053" s="1" t="s">
        <v>509</v>
      </c>
      <c r="G1053" s="1">
        <v>2</v>
      </c>
      <c r="H1053" s="1" t="s">
        <v>505</v>
      </c>
      <c r="I10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3.1850647171916775E-2</v>
      </c>
      <c r="J1053" s="1" t="str">
        <f>IFERROR(INDEX('consumption_figs'!$C:$C,MATCH(Table2[[#This Row],[item_code]],'consumption_figs'!A:A,0),1),"NA")</f>
        <v>kg/ton</v>
      </c>
      <c r="K1053" s="1">
        <f>+SUMIFS(prod!$E:$E,prod!$A:$A,Table2[[#This Row],[date]],prod!$G:$G,Table2[[#This Row],[production_line]],prod!$F:$F,Table2[[#This Row],[output_type]])</f>
        <v>55</v>
      </c>
      <c r="L1053">
        <f>+Table2[[#This Row],[cons_qty_base_uom]]/Table2[[#This Row],[Column1]]</f>
        <v>5.7557014953032873E-3</v>
      </c>
    </row>
    <row r="1054" spans="1:12" x14ac:dyDescent="0.25">
      <c r="A1054" s="2">
        <v>45352</v>
      </c>
      <c r="B1054" s="1" t="s">
        <v>270</v>
      </c>
      <c r="C1054" s="4">
        <v>5</v>
      </c>
      <c r="D1054" s="4">
        <v>5</v>
      </c>
      <c r="E1054" s="4">
        <v>159.60000000000002</v>
      </c>
      <c r="F1054" s="1" t="s">
        <v>510</v>
      </c>
      <c r="G1054" s="1">
        <v>2</v>
      </c>
      <c r="H1054" s="1" t="s">
        <v>505</v>
      </c>
      <c r="I10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0.16129032258064516</v>
      </c>
      <c r="J1054" s="1" t="str">
        <f>IFERROR(INDEX('consumption_figs'!$C:$C,MATCH(Table2[[#This Row],[item_code]],'consumption_figs'!A:A,0),1),"NA")</f>
        <v>NA</v>
      </c>
      <c r="K1054" s="1">
        <f>+SUMIFS(prod!$E:$E,prod!$A:$A,Table2[[#This Row],[date]],prod!$G:$G,Table2[[#This Row],[production_line]],prod!$F:$F,Table2[[#This Row],[output_type]])</f>
        <v>625</v>
      </c>
      <c r="L1054">
        <f>+Table2[[#This Row],[cons_qty_base_uom]]/Table2[[#This Row],[Column1]]</f>
        <v>8.0000000000000002E-3</v>
      </c>
    </row>
    <row r="1055" spans="1:12" x14ac:dyDescent="0.25">
      <c r="A1055" s="2">
        <v>45352</v>
      </c>
      <c r="B1055" s="1" t="s">
        <v>57</v>
      </c>
      <c r="C1055" s="4">
        <v>0.2373943853911149</v>
      </c>
      <c r="D1055" s="4">
        <v>0</v>
      </c>
      <c r="E1055" s="4">
        <v>415.44017443445108</v>
      </c>
      <c r="F1055" s="1" t="s">
        <v>509</v>
      </c>
      <c r="G1055" s="1">
        <v>2</v>
      </c>
      <c r="H1055" s="1" t="s">
        <v>505</v>
      </c>
      <c r="I10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4.3162615525657259E-3</v>
      </c>
      <c r="J1055" s="1" t="str">
        <f>IFERROR(INDEX('consumption_figs'!$C:$C,MATCH(Table2[[#This Row],[item_code]],'consumption_figs'!A:A,0),1),"NA")</f>
        <v>pc/heat</v>
      </c>
      <c r="K1055" s="1">
        <f>+SUMIFS(prod!$E:$E,prod!$A:$A,Table2[[#This Row],[date]],prod!$G:$G,Table2[[#This Row],[production_line]],prod!$F:$F,Table2[[#This Row],[output_type]])</f>
        <v>55</v>
      </c>
      <c r="L1055">
        <f>+Table2[[#This Row],[cons_qty_base_uom]]/Table2[[#This Row],[Column1]]</f>
        <v>4.3162615525657259E-3</v>
      </c>
    </row>
    <row r="1056" spans="1:12" x14ac:dyDescent="0.25">
      <c r="A1056" s="2">
        <v>45352</v>
      </c>
      <c r="B1056" s="1" t="s">
        <v>276</v>
      </c>
      <c r="C1056" s="4">
        <v>0.95552711910602284</v>
      </c>
      <c r="D1056" s="4">
        <v>0.95552711910602284</v>
      </c>
      <c r="E1056" s="4">
        <v>20543.833060779492</v>
      </c>
      <c r="F1056" s="1" t="s">
        <v>509</v>
      </c>
      <c r="G1056" s="1">
        <v>2</v>
      </c>
      <c r="H1056" s="1" t="s">
        <v>505</v>
      </c>
      <c r="I10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9.6508142521565782E-2</v>
      </c>
      <c r="J1056" s="1" t="str">
        <f>IFERROR(INDEX('consumption_figs'!$C:$C,MATCH(Table2[[#This Row],[item_code]],'consumption_figs'!A:A,0),1),"NA")</f>
        <v>kg/ton</v>
      </c>
      <c r="K1056" s="1">
        <f>+SUMIFS(prod!$E:$E,prod!$A:$A,Table2[[#This Row],[date]],prod!$G:$G,Table2[[#This Row],[production_line]],prod!$F:$F,Table2[[#This Row],[output_type]])</f>
        <v>55</v>
      </c>
      <c r="L1056">
        <f>+Table2[[#This Row],[cons_qty_base_uom]]/Table2[[#This Row],[Column1]]</f>
        <v>1.7373220347382232E-2</v>
      </c>
    </row>
    <row r="1057" spans="1:12" x14ac:dyDescent="0.25">
      <c r="A1057" s="2">
        <v>45352</v>
      </c>
      <c r="B1057" s="1" t="s">
        <v>277</v>
      </c>
      <c r="C1057" s="4">
        <v>0.6196350504224668</v>
      </c>
      <c r="D1057" s="4">
        <v>0.6196350504224668</v>
      </c>
      <c r="E1057" s="4">
        <v>774.54381302808349</v>
      </c>
      <c r="F1057" s="1" t="s">
        <v>509</v>
      </c>
      <c r="G1057" s="1">
        <v>2</v>
      </c>
      <c r="H1057" s="1" t="s">
        <v>505</v>
      </c>
      <c r="I10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6.2583077509591634E-2</v>
      </c>
      <c r="J1057" s="1" t="str">
        <f>IFERROR(INDEX('consumption_figs'!$C:$C,MATCH(Table2[[#This Row],[item_code]],'consumption_figs'!A:A,0),1),"NA")</f>
        <v>kg/ton</v>
      </c>
      <c r="K1057" s="1">
        <f>+SUMIFS(prod!$E:$E,prod!$A:$A,Table2[[#This Row],[date]],prod!$G:$G,Table2[[#This Row],[production_line]],prod!$F:$F,Table2[[#This Row],[output_type]])</f>
        <v>55</v>
      </c>
      <c r="L1057">
        <f>+Table2[[#This Row],[cons_qty_base_uom]]/Table2[[#This Row],[Column1]]</f>
        <v>1.1266091825863033E-2</v>
      </c>
    </row>
    <row r="1058" spans="1:12" x14ac:dyDescent="0.25">
      <c r="A1058" s="2">
        <v>45352</v>
      </c>
      <c r="B1058" s="1" t="s">
        <v>207</v>
      </c>
      <c r="C1058" s="4">
        <v>7.2405287544290005</v>
      </c>
      <c r="D1058" s="4">
        <v>0</v>
      </c>
      <c r="E1058" s="4">
        <v>1013.6740256200601</v>
      </c>
      <c r="F1058" s="1" t="s">
        <v>509</v>
      </c>
      <c r="G1058" s="1">
        <v>2</v>
      </c>
      <c r="H1058" s="1" t="s">
        <v>505</v>
      </c>
      <c r="I10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0.13164597735325456</v>
      </c>
      <c r="J1058" s="1" t="str">
        <f>IFERROR(INDEX('consumption_figs'!$C:$C,MATCH(Table2[[#This Row],[item_code]],'consumption_figs'!A:A,0),1),"NA")</f>
        <v>pc/heat</v>
      </c>
      <c r="K1058" s="1">
        <f>+SUMIFS(prod!$E:$E,prod!$A:$A,Table2[[#This Row],[date]],prod!$G:$G,Table2[[#This Row],[production_line]],prod!$F:$F,Table2[[#This Row],[output_type]])</f>
        <v>55</v>
      </c>
      <c r="L1058">
        <f>+Table2[[#This Row],[cons_qty_base_uom]]/Table2[[#This Row],[Column1]]</f>
        <v>0.13164597735325456</v>
      </c>
    </row>
    <row r="1059" spans="1:12" x14ac:dyDescent="0.25">
      <c r="A1059" s="2">
        <v>45352</v>
      </c>
      <c r="B1059" s="1" t="s">
        <v>206</v>
      </c>
      <c r="C1059" s="4">
        <v>5.1111111111111143</v>
      </c>
      <c r="D1059" s="4">
        <v>2.0444444444444443</v>
      </c>
      <c r="E1059" s="4">
        <v>1891.1111111111122</v>
      </c>
      <c r="F1059" s="1" t="s">
        <v>509</v>
      </c>
      <c r="G1059" s="1">
        <v>2</v>
      </c>
      <c r="H1059" s="1" t="s">
        <v>505</v>
      </c>
      <c r="I10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9.2929292929292986E-2</v>
      </c>
      <c r="J1059" s="1" t="str">
        <f>IFERROR(INDEX('consumption_figs'!$C:$C,MATCH(Table2[[#This Row],[item_code]],'consumption_figs'!A:A,0),1),"NA")</f>
        <v>pc/heat</v>
      </c>
      <c r="K1059" s="1">
        <f>+SUMIFS(prod!$E:$E,prod!$A:$A,Table2[[#This Row],[date]],prod!$G:$G,Table2[[#This Row],[production_line]],prod!$F:$F,Table2[[#This Row],[output_type]])</f>
        <v>55</v>
      </c>
      <c r="L1059">
        <f>+Table2[[#This Row],[cons_qty_base_uom]]/Table2[[#This Row],[Column1]]</f>
        <v>9.2929292929292986E-2</v>
      </c>
    </row>
    <row r="1060" spans="1:12" x14ac:dyDescent="0.25">
      <c r="A1060" s="2">
        <v>45352</v>
      </c>
      <c r="B1060" s="1" t="s">
        <v>291</v>
      </c>
      <c r="C1060" s="4">
        <v>0.26666666666666661</v>
      </c>
      <c r="D1060" s="4">
        <v>0.26666666666666661</v>
      </c>
      <c r="E1060" s="4">
        <v>354.69333333333321</v>
      </c>
      <c r="F1060" s="1" t="s">
        <v>509</v>
      </c>
      <c r="G1060" s="1">
        <v>2</v>
      </c>
      <c r="H1060" s="1" t="s">
        <v>505</v>
      </c>
      <c r="I10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2.6933306400026929E-2</v>
      </c>
      <c r="J1060" s="1" t="str">
        <f>IFERROR(INDEX('consumption_figs'!$C:$C,MATCH(Table2[[#This Row],[item_code]],'consumption_figs'!A:A,0),1),"NA")</f>
        <v>kg/ton</v>
      </c>
      <c r="K1060" s="1">
        <f>+SUMIFS(prod!$E:$E,prod!$A:$A,Table2[[#This Row],[date]],prod!$G:$G,Table2[[#This Row],[production_line]],prod!$F:$F,Table2[[#This Row],[output_type]])</f>
        <v>55</v>
      </c>
      <c r="L1060">
        <f>+Table2[[#This Row],[cons_qty_base_uom]]/Table2[[#This Row],[Column1]]</f>
        <v>4.8484848484848476E-3</v>
      </c>
    </row>
    <row r="1061" spans="1:12" x14ac:dyDescent="0.25">
      <c r="A1061" s="2">
        <v>45352</v>
      </c>
      <c r="B1061" s="1" t="s">
        <v>218</v>
      </c>
      <c r="C1061" s="4">
        <v>7.6363636363636367</v>
      </c>
      <c r="D1061" s="4">
        <v>7.6363636363636367</v>
      </c>
      <c r="E1061" s="4">
        <v>7871.7163636363639</v>
      </c>
      <c r="F1061" s="1" t="s">
        <v>510</v>
      </c>
      <c r="G1061" s="1">
        <v>2</v>
      </c>
      <c r="H1061" s="1" t="s">
        <v>505</v>
      </c>
      <c r="I10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6.5476246153270537E-2</v>
      </c>
      <c r="J1061" s="1" t="str">
        <f>IFERROR(INDEX('consumption_figs'!$C:$C,MATCH(Table2[[#This Row],[item_code]],'consumption_figs'!A:A,0),1),"NA")</f>
        <v>kg/ton</v>
      </c>
      <c r="K1061" s="1">
        <f>+SUMIFS(prod!$E:$E,prod!$A:$A,Table2[[#This Row],[date]],prod!$G:$G,Table2[[#This Row],[production_line]],prod!$F:$F,Table2[[#This Row],[output_type]])</f>
        <v>625</v>
      </c>
      <c r="L1061">
        <f>+Table2[[#This Row],[cons_qty_base_uom]]/Table2[[#This Row],[Column1]]</f>
        <v>1.2218181818181819E-2</v>
      </c>
    </row>
    <row r="1062" spans="1:12" x14ac:dyDescent="0.25">
      <c r="A1062" s="2">
        <v>45352</v>
      </c>
      <c r="B1062" s="1" t="s">
        <v>289</v>
      </c>
      <c r="C1062" s="4">
        <v>1.3888888888888893</v>
      </c>
      <c r="D1062" s="4">
        <v>1.3888888888888893</v>
      </c>
      <c r="E1062" s="4">
        <v>800.91666666666686</v>
      </c>
      <c r="F1062" s="1" t="s">
        <v>509</v>
      </c>
      <c r="G1062" s="1">
        <v>2</v>
      </c>
      <c r="H1062" s="1" t="s">
        <v>505</v>
      </c>
      <c r="I10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0.14027763750014033</v>
      </c>
      <c r="J1062" s="1" t="str">
        <f>IFERROR(INDEX('consumption_figs'!$C:$C,MATCH(Table2[[#This Row],[item_code]],'consumption_figs'!A:A,0),1),"NA")</f>
        <v>kg/ton</v>
      </c>
      <c r="K1062" s="1">
        <f>+SUMIFS(prod!$E:$E,prod!$A:$A,Table2[[#This Row],[date]],prod!$G:$G,Table2[[#This Row],[production_line]],prod!$F:$F,Table2[[#This Row],[output_type]])</f>
        <v>55</v>
      </c>
      <c r="L1062">
        <f>+Table2[[#This Row],[cons_qty_base_uom]]/Table2[[#This Row],[Column1]]</f>
        <v>2.5252525252525259E-2</v>
      </c>
    </row>
    <row r="1063" spans="1:12" x14ac:dyDescent="0.25">
      <c r="A1063" s="2">
        <v>45352</v>
      </c>
      <c r="B1063" s="1" t="s">
        <v>41</v>
      </c>
      <c r="C1063" s="4">
        <v>263.45454545454544</v>
      </c>
      <c r="D1063" s="4">
        <v>0.47421818181818182</v>
      </c>
      <c r="E1063" s="4">
        <v>2608.1999999999998</v>
      </c>
      <c r="F1063" s="1" t="s">
        <v>510</v>
      </c>
      <c r="G1063" s="1">
        <v>2</v>
      </c>
      <c r="H1063" s="1" t="s">
        <v>505</v>
      </c>
      <c r="I106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0.42152727272727269</v>
      </c>
      <c r="J1063" s="1" t="str">
        <f>IFERROR(INDEX('consumption_figs'!$C:$C,MATCH(Table2[[#This Row],[item_code]],'consumption_figs'!A:A,0),1),"NA")</f>
        <v>pc/heat</v>
      </c>
      <c r="K1063" s="1">
        <f>+SUMIFS(prod!$E:$E,prod!$A:$A,Table2[[#This Row],[date]],prod!$G:$G,Table2[[#This Row],[production_line]],prod!$F:$F,Table2[[#This Row],[output_type]])</f>
        <v>625</v>
      </c>
      <c r="L1063">
        <f>+Table2[[#This Row],[cons_qty_base_uom]]/Table2[[#This Row],[Column1]]</f>
        <v>0.42152727272727269</v>
      </c>
    </row>
    <row r="1064" spans="1:12" x14ac:dyDescent="0.25">
      <c r="A1064" s="2">
        <v>45352</v>
      </c>
      <c r="B1064" s="1" t="s">
        <v>42</v>
      </c>
      <c r="C1064" s="4">
        <v>11.454545454545455</v>
      </c>
      <c r="D1064" s="4">
        <v>2.061818181818182E-2</v>
      </c>
      <c r="E1064" s="4">
        <v>176.4</v>
      </c>
      <c r="F1064" s="1" t="s">
        <v>510</v>
      </c>
      <c r="G1064" s="1">
        <v>2</v>
      </c>
      <c r="H1064" s="1" t="s">
        <v>505</v>
      </c>
      <c r="I106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6.651026392961877E-4</v>
      </c>
      <c r="J1064" s="1" t="str">
        <f>IFERROR(INDEX('consumption_figs'!$C:$C,MATCH(Table2[[#This Row],[item_code]],'consumption_figs'!A:A,0),1),"NA")</f>
        <v>NA</v>
      </c>
      <c r="K1064" s="1">
        <f>+SUMIFS(prod!$E:$E,prod!$A:$A,Table2[[#This Row],[date]],prod!$G:$G,Table2[[#This Row],[production_line]],prod!$F:$F,Table2[[#This Row],[output_type]])</f>
        <v>625</v>
      </c>
      <c r="L1064">
        <f>+Table2[[#This Row],[cons_qty_base_uom]]/Table2[[#This Row],[Column1]]</f>
        <v>1.8327272727272727E-2</v>
      </c>
    </row>
    <row r="1065" spans="1:12" x14ac:dyDescent="0.25">
      <c r="A1065" s="2">
        <v>45352</v>
      </c>
      <c r="B1065" s="1" t="s">
        <v>45</v>
      </c>
      <c r="C1065" s="4">
        <v>77.318181818181813</v>
      </c>
      <c r="D1065" s="4">
        <v>0.13917272727272728</v>
      </c>
      <c r="E1065" s="4">
        <v>1148.175</v>
      </c>
      <c r="F1065" s="1" t="s">
        <v>510</v>
      </c>
      <c r="G1065" s="1">
        <v>2</v>
      </c>
      <c r="H1065" s="1" t="s">
        <v>505</v>
      </c>
      <c r="I106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0.12370909090909091</v>
      </c>
      <c r="J1065" s="1" t="str">
        <f>IFERROR(INDEX('consumption_figs'!$C:$C,MATCH(Table2[[#This Row],[item_code]],'consumption_figs'!A:A,0),1),"NA")</f>
        <v>pc/heat</v>
      </c>
      <c r="K1065" s="1">
        <f>+SUMIFS(prod!$E:$E,prod!$A:$A,Table2[[#This Row],[date]],prod!$G:$G,Table2[[#This Row],[production_line]],prod!$F:$F,Table2[[#This Row],[output_type]])</f>
        <v>625</v>
      </c>
      <c r="L1065">
        <f>+Table2[[#This Row],[cons_qty_base_uom]]/Table2[[#This Row],[Column1]]</f>
        <v>0.12370909090909091</v>
      </c>
    </row>
    <row r="1066" spans="1:12" x14ac:dyDescent="0.25">
      <c r="A1066" s="2">
        <v>45352</v>
      </c>
      <c r="B1066" s="1" t="s">
        <v>44</v>
      </c>
      <c r="C1066" s="4">
        <v>126</v>
      </c>
      <c r="D1066" s="4">
        <v>0.2268</v>
      </c>
      <c r="E1066" s="4">
        <v>1871.1</v>
      </c>
      <c r="F1066" s="1" t="s">
        <v>510</v>
      </c>
      <c r="G1066" s="1">
        <v>2</v>
      </c>
      <c r="H1066" s="1" t="s">
        <v>505</v>
      </c>
      <c r="I106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0.2016</v>
      </c>
      <c r="J1066" s="1" t="str">
        <f>IFERROR(INDEX('consumption_figs'!$C:$C,MATCH(Table2[[#This Row],[item_code]],'consumption_figs'!A:A,0),1),"NA")</f>
        <v>pc/heat</v>
      </c>
      <c r="K1066" s="1">
        <f>+SUMIFS(prod!$E:$E,prod!$A:$A,Table2[[#This Row],[date]],prod!$G:$G,Table2[[#This Row],[production_line]],prod!$F:$F,Table2[[#This Row],[output_type]])</f>
        <v>625</v>
      </c>
      <c r="L1066">
        <f>+Table2[[#This Row],[cons_qty_base_uom]]/Table2[[#This Row],[Column1]]</f>
        <v>0.2016</v>
      </c>
    </row>
    <row r="1067" spans="1:12" x14ac:dyDescent="0.25">
      <c r="A1067" s="2">
        <v>45352</v>
      </c>
      <c r="B1067" s="1" t="s">
        <v>47</v>
      </c>
      <c r="C1067" s="4">
        <v>306.40909090909093</v>
      </c>
      <c r="D1067" s="4">
        <v>0.55153636363636371</v>
      </c>
      <c r="E1067" s="4">
        <v>4550.1750000000002</v>
      </c>
      <c r="F1067" s="1" t="s">
        <v>510</v>
      </c>
      <c r="G1067" s="1">
        <v>2</v>
      </c>
      <c r="H1067" s="1" t="s">
        <v>505</v>
      </c>
      <c r="I106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0.4902545454545455</v>
      </c>
      <c r="J1067" s="1" t="str">
        <f>IFERROR(INDEX('consumption_figs'!$C:$C,MATCH(Table2[[#This Row],[item_code]],'consumption_figs'!A:A,0),1),"NA")</f>
        <v>pc/heat</v>
      </c>
      <c r="K1067" s="1">
        <f>+SUMIFS(prod!$E:$E,prod!$A:$A,Table2[[#This Row],[date]],prod!$G:$G,Table2[[#This Row],[production_line]],prod!$F:$F,Table2[[#This Row],[output_type]])</f>
        <v>625</v>
      </c>
      <c r="L1067">
        <f>+Table2[[#This Row],[cons_qty_base_uom]]/Table2[[#This Row],[Column1]]</f>
        <v>0.4902545454545455</v>
      </c>
    </row>
    <row r="1068" spans="1:12" x14ac:dyDescent="0.25">
      <c r="A1068" s="2">
        <v>45352</v>
      </c>
      <c r="B1068" s="1" t="s">
        <v>46</v>
      </c>
      <c r="C1068" s="4">
        <v>309.27272727272725</v>
      </c>
      <c r="D1068" s="4">
        <v>0.55669090909090913</v>
      </c>
      <c r="E1068" s="4">
        <v>4762.8</v>
      </c>
      <c r="F1068" s="1" t="s">
        <v>510</v>
      </c>
      <c r="G1068" s="1">
        <v>2</v>
      </c>
      <c r="H1068" s="1" t="s">
        <v>505</v>
      </c>
      <c r="I106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0.49483636363636363</v>
      </c>
      <c r="J1068" s="1" t="str">
        <f>IFERROR(INDEX('consumption_figs'!$C:$C,MATCH(Table2[[#This Row],[item_code]],'consumption_figs'!A:A,0),1),"NA")</f>
        <v>pc/heat</v>
      </c>
      <c r="K1068" s="1">
        <f>+SUMIFS(prod!$E:$E,prod!$A:$A,Table2[[#This Row],[date]],prod!$G:$G,Table2[[#This Row],[production_line]],prod!$F:$F,Table2[[#This Row],[output_type]])</f>
        <v>625</v>
      </c>
      <c r="L1068">
        <f>+Table2[[#This Row],[cons_qty_base_uom]]/Table2[[#This Row],[Column1]]</f>
        <v>0.49483636363636363</v>
      </c>
    </row>
    <row r="1069" spans="1:12" x14ac:dyDescent="0.25">
      <c r="A1069" s="2">
        <v>45352</v>
      </c>
      <c r="B1069" s="1" t="s">
        <v>43</v>
      </c>
      <c r="C1069" s="4">
        <v>373.22727272727275</v>
      </c>
      <c r="D1069" s="4">
        <v>0.67180909090909102</v>
      </c>
      <c r="E1069" s="4">
        <v>5747.7000000000007</v>
      </c>
      <c r="F1069" s="1" t="s">
        <v>510</v>
      </c>
      <c r="G1069" s="1">
        <v>2</v>
      </c>
      <c r="H1069" s="1" t="s">
        <v>505</v>
      </c>
      <c r="I106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0.59716363636363645</v>
      </c>
      <c r="J1069" s="1" t="str">
        <f>IFERROR(INDEX('consumption_figs'!$C:$C,MATCH(Table2[[#This Row],[item_code]],'consumption_figs'!A:A,0),1),"NA")</f>
        <v>pc/heat</v>
      </c>
      <c r="K1069" s="1">
        <f>+SUMIFS(prod!$E:$E,prod!$A:$A,Table2[[#This Row],[date]],prod!$G:$G,Table2[[#This Row],[production_line]],prod!$F:$F,Table2[[#This Row],[output_type]])</f>
        <v>625</v>
      </c>
      <c r="L1069">
        <f>+Table2[[#This Row],[cons_qty_base_uom]]/Table2[[#This Row],[Column1]]</f>
        <v>0.59716363636363645</v>
      </c>
    </row>
    <row r="1070" spans="1:12" x14ac:dyDescent="0.25">
      <c r="A1070" s="2">
        <v>45352</v>
      </c>
      <c r="B1070" s="1" t="s">
        <v>54</v>
      </c>
      <c r="C1070" s="4">
        <v>209.04545454545453</v>
      </c>
      <c r="D1070" s="4">
        <v>0.36792000000000002</v>
      </c>
      <c r="E1070" s="4">
        <v>4644.99</v>
      </c>
      <c r="F1070" s="1" t="s">
        <v>510</v>
      </c>
      <c r="G1070" s="1">
        <v>2</v>
      </c>
      <c r="H1070" s="1" t="s">
        <v>505</v>
      </c>
      <c r="I107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0.33447272727272725</v>
      </c>
      <c r="J1070" s="1" t="str">
        <f>IFERROR(INDEX('consumption_figs'!$C:$C,MATCH(Table2[[#This Row],[item_code]],'consumption_figs'!A:A,0),1),"NA")</f>
        <v>pc/heat</v>
      </c>
      <c r="K1070" s="1">
        <f>+SUMIFS(prod!$E:$E,prod!$A:$A,Table2[[#This Row],[date]],prod!$G:$G,Table2[[#This Row],[production_line]],prod!$F:$F,Table2[[#This Row],[output_type]])</f>
        <v>625</v>
      </c>
      <c r="L1070">
        <f>+Table2[[#This Row],[cons_qty_base_uom]]/Table2[[#This Row],[Column1]]</f>
        <v>0.33447272727272725</v>
      </c>
    </row>
    <row r="1071" spans="1:12" x14ac:dyDescent="0.25">
      <c r="A1071" s="2">
        <v>45352</v>
      </c>
      <c r="B1071" s="1" t="s">
        <v>56</v>
      </c>
      <c r="C1071" s="4">
        <v>32.454545454545453</v>
      </c>
      <c r="D1071" s="4">
        <v>27.359181818181817</v>
      </c>
      <c r="E1071" s="4">
        <v>54199.090909090904</v>
      </c>
      <c r="F1071" s="1" t="s">
        <v>510</v>
      </c>
      <c r="G1071" s="1">
        <v>2</v>
      </c>
      <c r="H1071" s="1" t="s">
        <v>505</v>
      </c>
      <c r="I10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5.1927272727272725E-2</v>
      </c>
      <c r="J1071" s="1" t="str">
        <f>IFERROR(INDEX('consumption_figs'!$C:$C,MATCH(Table2[[#This Row],[item_code]],'consumption_figs'!A:A,0),1),"NA")</f>
        <v>pc/heat</v>
      </c>
      <c r="K1071" s="1">
        <f>+SUMIFS(prod!$E:$E,prod!$A:$A,Table2[[#This Row],[date]],prod!$G:$G,Table2[[#This Row],[production_line]],prod!$F:$F,Table2[[#This Row],[output_type]])</f>
        <v>625</v>
      </c>
      <c r="L1071">
        <f>+Table2[[#This Row],[cons_qty_base_uom]]/Table2[[#This Row],[Column1]]</f>
        <v>5.1927272727272725E-2</v>
      </c>
    </row>
    <row r="1072" spans="1:12" x14ac:dyDescent="0.25">
      <c r="A1072" s="2">
        <v>45352</v>
      </c>
      <c r="B1072" s="1" t="s">
        <v>210</v>
      </c>
      <c r="C1072" s="4">
        <v>21</v>
      </c>
      <c r="D1072" s="4">
        <v>1.9109999999999998</v>
      </c>
      <c r="E1072" s="4">
        <v>4708.2</v>
      </c>
      <c r="F1072" s="1" t="s">
        <v>509</v>
      </c>
      <c r="G1072" s="1">
        <v>2</v>
      </c>
      <c r="H1072" s="1" t="s">
        <v>505</v>
      </c>
      <c r="I10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0.38181818181818183</v>
      </c>
      <c r="J1072" s="1" t="str">
        <f>IFERROR(INDEX('consumption_figs'!$C:$C,MATCH(Table2[[#This Row],[item_code]],'consumption_figs'!A:A,0),1),"NA")</f>
        <v>pc/heat</v>
      </c>
      <c r="K1072" s="1">
        <f>+SUMIFS(prod!$E:$E,prod!$A:$A,Table2[[#This Row],[date]],prod!$G:$G,Table2[[#This Row],[production_line]],prod!$F:$F,Table2[[#This Row],[output_type]])</f>
        <v>55</v>
      </c>
      <c r="L1072">
        <f>+Table2[[#This Row],[cons_qty_base_uom]]/Table2[[#This Row],[Column1]]</f>
        <v>0.38181818181818183</v>
      </c>
    </row>
    <row r="1073" spans="1:12" x14ac:dyDescent="0.25">
      <c r="A1073" s="2">
        <v>45352</v>
      </c>
      <c r="B1073" s="1" t="s">
        <v>33</v>
      </c>
      <c r="C1073" s="4">
        <v>68.727272727272734</v>
      </c>
      <c r="D1073" s="4">
        <v>0.66940363636363642</v>
      </c>
      <c r="E1073" s="4">
        <v>8109.8181818181829</v>
      </c>
      <c r="F1073" s="1" t="s">
        <v>510</v>
      </c>
      <c r="G1073" s="1">
        <v>2</v>
      </c>
      <c r="H1073" s="1" t="s">
        <v>505</v>
      </c>
      <c r="I10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2.1593665689149562E-2</v>
      </c>
      <c r="J1073" s="1" t="str">
        <f>IFERROR(INDEX('consumption_figs'!$C:$C,MATCH(Table2[[#This Row],[item_code]],'consumption_figs'!A:A,0),1),"NA")</f>
        <v>NA</v>
      </c>
      <c r="K1073" s="1">
        <f>+SUMIFS(prod!$E:$E,prod!$A:$A,Table2[[#This Row],[date]],prod!$G:$G,Table2[[#This Row],[production_line]],prod!$F:$F,Table2[[#This Row],[output_type]])</f>
        <v>625</v>
      </c>
      <c r="L1073">
        <f>+Table2[[#This Row],[cons_qty_base_uom]]/Table2[[#This Row],[Column1]]</f>
        <v>0.10996363636363637</v>
      </c>
    </row>
    <row r="1074" spans="1:12" x14ac:dyDescent="0.25">
      <c r="A1074" s="2">
        <v>45352</v>
      </c>
      <c r="B1074" s="1" t="s">
        <v>158</v>
      </c>
      <c r="C1074" s="4">
        <v>180.55263293855211</v>
      </c>
      <c r="D1074" s="4">
        <v>8.3441018541649612</v>
      </c>
      <c r="E1074" s="4">
        <v>46925.629300729692</v>
      </c>
      <c r="F1074" s="1" t="s">
        <v>509</v>
      </c>
      <c r="G1074" s="1">
        <v>2</v>
      </c>
      <c r="H1074" s="1" t="s">
        <v>505</v>
      </c>
      <c r="I10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3.282775144337311</v>
      </c>
      <c r="J1074" s="1" t="str">
        <f>IFERROR(INDEX('consumption_figs'!$C:$C,MATCH(Table2[[#This Row],[item_code]],'consumption_figs'!A:A,0),1),"NA")</f>
        <v>pc/heat</v>
      </c>
      <c r="K1074" s="1">
        <f>+SUMIFS(prod!$E:$E,prod!$A:$A,Table2[[#This Row],[date]],prod!$G:$G,Table2[[#This Row],[production_line]],prod!$F:$F,Table2[[#This Row],[output_type]])</f>
        <v>55</v>
      </c>
      <c r="L1074">
        <f>+Table2[[#This Row],[cons_qty_base_uom]]/Table2[[#This Row],[Column1]]</f>
        <v>3.282775144337311</v>
      </c>
    </row>
    <row r="1075" spans="1:12" x14ac:dyDescent="0.25">
      <c r="A1075" s="2">
        <v>45352</v>
      </c>
      <c r="B1075" s="1" t="s">
        <v>159</v>
      </c>
      <c r="C1075" s="4">
        <v>20</v>
      </c>
      <c r="D1075" s="4">
        <v>0.56499999999999995</v>
      </c>
      <c r="E1075" s="4">
        <v>4470</v>
      </c>
      <c r="F1075" s="1" t="s">
        <v>510</v>
      </c>
      <c r="G1075" s="1">
        <v>2</v>
      </c>
      <c r="H1075" s="1" t="s">
        <v>505</v>
      </c>
      <c r="I10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3.2000000000000001E-2</v>
      </c>
      <c r="J1075" s="1" t="str">
        <f>IFERROR(INDEX('consumption_figs'!$C:$C,MATCH(Table2[[#This Row],[item_code]],'consumption_figs'!A:A,0),1),"NA")</f>
        <v>pc/heat</v>
      </c>
      <c r="K1075" s="1">
        <f>+SUMIFS(prod!$E:$E,prod!$A:$A,Table2[[#This Row],[date]],prod!$G:$G,Table2[[#This Row],[production_line]],prod!$F:$F,Table2[[#This Row],[output_type]])</f>
        <v>625</v>
      </c>
      <c r="L1075">
        <f>+Table2[[#This Row],[cons_qty_base_uom]]/Table2[[#This Row],[Column1]]</f>
        <v>3.2000000000000001E-2</v>
      </c>
    </row>
    <row r="1076" spans="1:12" x14ac:dyDescent="0.25">
      <c r="A1076" s="2">
        <v>45352</v>
      </c>
      <c r="B1076" s="1" t="s">
        <v>154</v>
      </c>
      <c r="C1076" s="4">
        <v>80.276134122287999</v>
      </c>
      <c r="D1076" s="4">
        <v>3.451873767258383E-3</v>
      </c>
      <c r="E1076" s="4">
        <v>305.04930966469436</v>
      </c>
      <c r="F1076" s="1" t="s">
        <v>509</v>
      </c>
      <c r="G1076" s="1">
        <v>2</v>
      </c>
      <c r="H1076" s="1" t="s">
        <v>505</v>
      </c>
      <c r="I10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1.4595660749506909</v>
      </c>
      <c r="J1076" s="1" t="str">
        <f>IFERROR(INDEX('consumption_figs'!$C:$C,MATCH(Table2[[#This Row],[item_code]],'consumption_figs'!A:A,0),1),"NA")</f>
        <v>pc/heat</v>
      </c>
      <c r="K1076" s="1">
        <f>+SUMIFS(prod!$E:$E,prod!$A:$A,Table2[[#This Row],[date]],prod!$G:$G,Table2[[#This Row],[production_line]],prod!$F:$F,Table2[[#This Row],[output_type]])</f>
        <v>55</v>
      </c>
      <c r="L1076">
        <f>+Table2[[#This Row],[cons_qty_base_uom]]/Table2[[#This Row],[Column1]]</f>
        <v>1.4595660749506909</v>
      </c>
    </row>
    <row r="1077" spans="1:12" x14ac:dyDescent="0.25">
      <c r="A1077" s="2">
        <v>45352</v>
      </c>
      <c r="B1077" s="1" t="s">
        <v>155</v>
      </c>
      <c r="C1077" s="4">
        <v>5.8888888888888857</v>
      </c>
      <c r="D1077" s="4">
        <v>0.11306666666666665</v>
      </c>
      <c r="E1077" s="4">
        <v>523.52222222222201</v>
      </c>
      <c r="F1077" s="1" t="s">
        <v>509</v>
      </c>
      <c r="G1077" s="1">
        <v>2</v>
      </c>
      <c r="H1077" s="1" t="s">
        <v>505</v>
      </c>
      <c r="I10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0.10707070707070701</v>
      </c>
      <c r="J1077" s="1" t="str">
        <f>IFERROR(INDEX('consumption_figs'!$C:$C,MATCH(Table2[[#This Row],[item_code]],'consumption_figs'!A:A,0),1),"NA")</f>
        <v>pc/heat</v>
      </c>
      <c r="K1077" s="1">
        <f>+SUMIFS(prod!$E:$E,prod!$A:$A,Table2[[#This Row],[date]],prod!$G:$G,Table2[[#This Row],[production_line]],prod!$F:$F,Table2[[#This Row],[output_type]])</f>
        <v>55</v>
      </c>
      <c r="L1077">
        <f>+Table2[[#This Row],[cons_qty_base_uom]]/Table2[[#This Row],[Column1]]</f>
        <v>0.10707070707070701</v>
      </c>
    </row>
    <row r="1078" spans="1:12" x14ac:dyDescent="0.25">
      <c r="A1078" s="2">
        <v>45352</v>
      </c>
      <c r="B1078" s="1" t="s">
        <v>208</v>
      </c>
      <c r="C1078" s="4">
        <v>5.8888888888888857</v>
      </c>
      <c r="D1078" s="4">
        <v>0.15193333333333325</v>
      </c>
      <c r="E1078" s="4">
        <v>381.01111111111095</v>
      </c>
      <c r="F1078" s="1" t="s">
        <v>509</v>
      </c>
      <c r="G1078" s="1">
        <v>2</v>
      </c>
      <c r="H1078" s="1" t="s">
        <v>505</v>
      </c>
      <c r="I10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0.10707070707070701</v>
      </c>
      <c r="J1078" s="1" t="str">
        <f>IFERROR(INDEX('consumption_figs'!$C:$C,MATCH(Table2[[#This Row],[item_code]],'consumption_figs'!A:A,0),1),"NA")</f>
        <v>pc/heat</v>
      </c>
      <c r="K1078" s="1">
        <f>+SUMIFS(prod!$E:$E,prod!$A:$A,Table2[[#This Row],[date]],prod!$G:$G,Table2[[#This Row],[production_line]],prod!$F:$F,Table2[[#This Row],[output_type]])</f>
        <v>55</v>
      </c>
      <c r="L1078">
        <f>+Table2[[#This Row],[cons_qty_base_uom]]/Table2[[#This Row],[Column1]]</f>
        <v>0.10707070707070701</v>
      </c>
    </row>
    <row r="1079" spans="1:12" x14ac:dyDescent="0.25">
      <c r="A1079" s="2">
        <v>45352</v>
      </c>
      <c r="B1079" s="1" t="s">
        <v>35</v>
      </c>
      <c r="C1079" s="4">
        <v>63</v>
      </c>
      <c r="D1079" s="4">
        <v>0.76229999999999998</v>
      </c>
      <c r="E1079" s="4">
        <v>5501.16</v>
      </c>
      <c r="F1079" s="1" t="s">
        <v>510</v>
      </c>
      <c r="G1079" s="1">
        <v>2</v>
      </c>
      <c r="H1079" s="1" t="s">
        <v>505</v>
      </c>
      <c r="I10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2.4590322580645162E-2</v>
      </c>
      <c r="J1079" s="1" t="str">
        <f>IFERROR(INDEX('consumption_figs'!$C:$C,MATCH(Table2[[#This Row],[item_code]],'consumption_figs'!A:A,0),1),"NA")</f>
        <v>NA</v>
      </c>
      <c r="K1079" s="1">
        <f>+SUMIFS(prod!$E:$E,prod!$A:$A,Table2[[#This Row],[date]],prod!$G:$G,Table2[[#This Row],[production_line]],prod!$F:$F,Table2[[#This Row],[output_type]])</f>
        <v>625</v>
      </c>
      <c r="L1079">
        <f>+Table2[[#This Row],[cons_qty_base_uom]]/Table2[[#This Row],[Column1]]</f>
        <v>0.1008</v>
      </c>
    </row>
    <row r="1080" spans="1:12" x14ac:dyDescent="0.25">
      <c r="A1080" s="2">
        <v>45352</v>
      </c>
      <c r="B1080" s="1" t="s">
        <v>156</v>
      </c>
      <c r="C1080" s="4">
        <v>5.1111111111111143</v>
      </c>
      <c r="D1080" s="4">
        <v>0.30794444444444435</v>
      </c>
      <c r="E1080" s="4">
        <v>1142.3333333333339</v>
      </c>
      <c r="F1080" s="1" t="s">
        <v>509</v>
      </c>
      <c r="G1080" s="1">
        <v>2</v>
      </c>
      <c r="H1080" s="1" t="s">
        <v>505</v>
      </c>
      <c r="I10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9.2929292929292986E-2</v>
      </c>
      <c r="J1080" s="1" t="str">
        <f>IFERROR(INDEX('consumption_figs'!$C:$C,MATCH(Table2[[#This Row],[item_code]],'consumption_figs'!A:A,0),1),"NA")</f>
        <v>pc/heat</v>
      </c>
      <c r="K1080" s="1">
        <f>+SUMIFS(prod!$E:$E,prod!$A:$A,Table2[[#This Row],[date]],prod!$G:$G,Table2[[#This Row],[production_line]],prod!$F:$F,Table2[[#This Row],[output_type]])</f>
        <v>55</v>
      </c>
      <c r="L1080">
        <f>+Table2[[#This Row],[cons_qty_base_uom]]/Table2[[#This Row],[Column1]]</f>
        <v>9.2929292929292986E-2</v>
      </c>
    </row>
    <row r="1081" spans="1:12" x14ac:dyDescent="0.25">
      <c r="A1081" s="2">
        <v>45352</v>
      </c>
      <c r="B1081" s="1" t="s">
        <v>548</v>
      </c>
      <c r="C1081" s="4">
        <v>0.77777777777777768</v>
      </c>
      <c r="D1081" s="4">
        <v>3.4814814814814798E-2</v>
      </c>
      <c r="E1081" s="4">
        <v>266.76222222222219</v>
      </c>
      <c r="F1081" s="1" t="s">
        <v>509</v>
      </c>
      <c r="G1081" s="1">
        <v>2</v>
      </c>
      <c r="H1081" s="1" t="s">
        <v>505</v>
      </c>
      <c r="I10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1.1230585424133806E-3</v>
      </c>
      <c r="J1081" s="1" t="str">
        <f>IFERROR(INDEX('consumption_figs'!$C:$C,MATCH(Table2[[#This Row],[item_code]],'consumption_figs'!A:A,0),1),"NA")</f>
        <v>NA</v>
      </c>
      <c r="K1081" s="1">
        <f>+SUMIFS(prod!$E:$E,prod!$A:$A,Table2[[#This Row],[date]],prod!$G:$G,Table2[[#This Row],[production_line]],prod!$F:$F,Table2[[#This Row],[output_type]])</f>
        <v>55</v>
      </c>
      <c r="L1081">
        <f>+Table2[[#This Row],[cons_qty_base_uom]]/Table2[[#This Row],[Column1]]</f>
        <v>1.4141414141414139E-2</v>
      </c>
    </row>
    <row r="1082" spans="1:12" x14ac:dyDescent="0.25">
      <c r="A1082" s="2">
        <v>45352</v>
      </c>
      <c r="B1082" s="1" t="s">
        <v>157</v>
      </c>
      <c r="C1082" s="4">
        <v>6.1111111111111143</v>
      </c>
      <c r="D1082" s="4">
        <v>0.2318555555555557</v>
      </c>
      <c r="E1082" s="4">
        <v>7127.3888888888923</v>
      </c>
      <c r="F1082" s="1" t="s">
        <v>509</v>
      </c>
      <c r="G1082" s="1">
        <v>2</v>
      </c>
      <c r="H1082" s="1" t="s">
        <v>505</v>
      </c>
      <c r="I10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0.11111111111111117</v>
      </c>
      <c r="J1082" s="1" t="str">
        <f>IFERROR(INDEX('consumption_figs'!$C:$C,MATCH(Table2[[#This Row],[item_code]],'consumption_figs'!A:A,0),1),"NA")</f>
        <v>pc/heat</v>
      </c>
      <c r="K1082" s="1">
        <f>+SUMIFS(prod!$E:$E,prod!$A:$A,Table2[[#This Row],[date]],prod!$G:$G,Table2[[#This Row],[production_line]],prod!$F:$F,Table2[[#This Row],[output_type]])</f>
        <v>55</v>
      </c>
      <c r="L1082">
        <f>+Table2[[#This Row],[cons_qty_base_uom]]/Table2[[#This Row],[Column1]]</f>
        <v>0.11111111111111117</v>
      </c>
    </row>
    <row r="1083" spans="1:12" x14ac:dyDescent="0.25">
      <c r="A1083" s="2">
        <v>45352</v>
      </c>
      <c r="B1083" s="1" t="s">
        <v>39</v>
      </c>
      <c r="C1083" s="4">
        <v>40.090909090909093</v>
      </c>
      <c r="D1083" s="4">
        <v>0.25497818181818183</v>
      </c>
      <c r="E1083" s="4">
        <v>6859.5545454545454</v>
      </c>
      <c r="F1083" s="1" t="s">
        <v>510</v>
      </c>
      <c r="G1083" s="1">
        <v>2</v>
      </c>
      <c r="H1083" s="1" t="s">
        <v>505</v>
      </c>
      <c r="I10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8.2251026392961887E-3</v>
      </c>
      <c r="J1083" s="1" t="str">
        <f>IFERROR(INDEX('consumption_figs'!$C:$C,MATCH(Table2[[#This Row],[item_code]],'consumption_figs'!A:A,0),1),"NA")</f>
        <v>NA</v>
      </c>
      <c r="K1083" s="1">
        <f>+SUMIFS(prod!$E:$E,prod!$A:$A,Table2[[#This Row],[date]],prod!$G:$G,Table2[[#This Row],[production_line]],prod!$F:$F,Table2[[#This Row],[output_type]])</f>
        <v>625</v>
      </c>
      <c r="L1083">
        <f>+Table2[[#This Row],[cons_qty_base_uom]]/Table2[[#This Row],[Column1]]</f>
        <v>6.4145454545454547E-2</v>
      </c>
    </row>
    <row r="1084" spans="1:12" x14ac:dyDescent="0.25">
      <c r="A1084" s="2">
        <v>45352</v>
      </c>
      <c r="B1084" s="1" t="s">
        <v>37</v>
      </c>
      <c r="C1084" s="4">
        <v>26.727272727272727</v>
      </c>
      <c r="D1084" s="4">
        <v>0.78845454545454541</v>
      </c>
      <c r="E1084" s="4">
        <v>6559.9418181818182</v>
      </c>
      <c r="F1084" s="1" t="s">
        <v>510</v>
      </c>
      <c r="G1084" s="1">
        <v>2</v>
      </c>
      <c r="H1084" s="1" t="s">
        <v>505</v>
      </c>
      <c r="I10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2.5434017595307917E-2</v>
      </c>
      <c r="J1084" s="1" t="str">
        <f>IFERROR(INDEX('consumption_figs'!$C:$C,MATCH(Table2[[#This Row],[item_code]],'consumption_figs'!A:A,0),1),"NA")</f>
        <v>NA</v>
      </c>
      <c r="K1084" s="1">
        <f>+SUMIFS(prod!$E:$E,prod!$A:$A,Table2[[#This Row],[date]],prod!$G:$G,Table2[[#This Row],[production_line]],prod!$F:$F,Table2[[#This Row],[output_type]])</f>
        <v>625</v>
      </c>
      <c r="L1084">
        <f>+Table2[[#This Row],[cons_qty_base_uom]]/Table2[[#This Row],[Column1]]</f>
        <v>4.2763636363636365E-2</v>
      </c>
    </row>
    <row r="1085" spans="1:12" x14ac:dyDescent="0.25">
      <c r="A1085" s="2">
        <v>45352</v>
      </c>
      <c r="B1085" s="1" t="s">
        <v>547</v>
      </c>
      <c r="C1085" s="4">
        <v>3.3333333333333321</v>
      </c>
      <c r="D1085" s="4">
        <v>2.0523577235772361E-2</v>
      </c>
      <c r="E1085" s="4">
        <v>319.99999999999989</v>
      </c>
      <c r="F1085" s="1" t="s">
        <v>509</v>
      </c>
      <c r="G1085" s="1">
        <v>2</v>
      </c>
      <c r="H1085" s="1" t="s">
        <v>505</v>
      </c>
      <c r="I10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6.6205087857330197E-4</v>
      </c>
      <c r="J1085" s="1" t="str">
        <f>IFERROR(INDEX('consumption_figs'!$C:$C,MATCH(Table2[[#This Row],[item_code]],'consumption_figs'!A:A,0),1),"NA")</f>
        <v>NA</v>
      </c>
      <c r="K1085" s="1">
        <f>+SUMIFS(prod!$E:$E,prod!$A:$A,Table2[[#This Row],[date]],prod!$G:$G,Table2[[#This Row],[production_line]],prod!$F:$F,Table2[[#This Row],[output_type]])</f>
        <v>55</v>
      </c>
      <c r="L1085">
        <f>+Table2[[#This Row],[cons_qty_base_uom]]/Table2[[#This Row],[Column1]]</f>
        <v>6.0606060606060587E-2</v>
      </c>
    </row>
    <row r="1086" spans="1:12" x14ac:dyDescent="0.25">
      <c r="A1086" s="2">
        <v>45352</v>
      </c>
      <c r="B1086" s="1" t="s">
        <v>266</v>
      </c>
      <c r="C1086" s="4">
        <v>2.3485272049003711</v>
      </c>
      <c r="D1086" s="4">
        <v>2.3485272049003711</v>
      </c>
      <c r="E1086" s="4">
        <v>4829.1825503484379</v>
      </c>
      <c r="F1086" s="1" t="s">
        <v>509</v>
      </c>
      <c r="G1086" s="1">
        <v>2</v>
      </c>
      <c r="H1086" s="1" t="s">
        <v>505</v>
      </c>
      <c r="I10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0.23720101049392697</v>
      </c>
      <c r="J1086" s="1" t="str">
        <f>IFERROR(INDEX('consumption_figs'!$C:$C,MATCH(Table2[[#This Row],[item_code]],'consumption_figs'!A:A,0),1),"NA")</f>
        <v>kg/ton</v>
      </c>
      <c r="K1086" s="1">
        <f>+SUMIFS(prod!$E:$E,prod!$A:$A,Table2[[#This Row],[date]],prod!$G:$G,Table2[[#This Row],[production_line]],prod!$F:$F,Table2[[#This Row],[output_type]])</f>
        <v>55</v>
      </c>
      <c r="L1086">
        <f>+Table2[[#This Row],[cons_qty_base_uom]]/Table2[[#This Row],[Column1]]</f>
        <v>4.2700494634552201E-2</v>
      </c>
    </row>
    <row r="1087" spans="1:12" x14ac:dyDescent="0.25">
      <c r="A1087" s="2">
        <v>45352</v>
      </c>
      <c r="B1087" s="1" t="s">
        <v>268</v>
      </c>
      <c r="C1087" s="4">
        <v>1.0726238431220825</v>
      </c>
      <c r="D1087" s="4">
        <v>1.0726238431220825</v>
      </c>
      <c r="E1087" s="4">
        <v>1827.5579563882666</v>
      </c>
      <c r="F1087" s="1" t="s">
        <v>509</v>
      </c>
      <c r="G1087" s="1">
        <v>2</v>
      </c>
      <c r="H1087" s="1" t="s">
        <v>505</v>
      </c>
      <c r="I10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0.10833489982043051</v>
      </c>
      <c r="J1087" s="1" t="str">
        <f>IFERROR(INDEX('consumption_figs'!$C:$C,MATCH(Table2[[#This Row],[item_code]],'consumption_figs'!A:A,0),1),"NA")</f>
        <v>kg/ton</v>
      </c>
      <c r="K1087" s="1">
        <f>+SUMIFS(prod!$E:$E,prod!$A:$A,Table2[[#This Row],[date]],prod!$G:$G,Table2[[#This Row],[production_line]],prod!$F:$F,Table2[[#This Row],[output_type]])</f>
        <v>55</v>
      </c>
      <c r="L1087">
        <f>+Table2[[#This Row],[cons_qty_base_uom]]/Table2[[#This Row],[Column1]]</f>
        <v>1.9502251693128771E-2</v>
      </c>
    </row>
    <row r="1088" spans="1:12" x14ac:dyDescent="0.25">
      <c r="A1088" s="2">
        <v>45352</v>
      </c>
      <c r="B1088" s="1" t="s">
        <v>267</v>
      </c>
      <c r="C1088" s="4">
        <v>5.406370177026637E-2</v>
      </c>
      <c r="D1088" s="4">
        <v>5.406370177026637E-2</v>
      </c>
      <c r="E1088" s="4">
        <v>308.13606823963318</v>
      </c>
      <c r="F1088" s="1" t="s">
        <v>509</v>
      </c>
      <c r="G1088" s="1">
        <v>2</v>
      </c>
      <c r="H1088" s="1" t="s">
        <v>505</v>
      </c>
      <c r="I10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5.4604284183684846E-3</v>
      </c>
      <c r="J1088" s="1" t="str">
        <f>IFERROR(INDEX('consumption_figs'!$C:$C,MATCH(Table2[[#This Row],[item_code]],'consumption_figs'!A:A,0),1),"NA")</f>
        <v>kg/ton</v>
      </c>
      <c r="K1088" s="1">
        <f>+SUMIFS(prod!$E:$E,prod!$A:$A,Table2[[#This Row],[date]],prod!$G:$G,Table2[[#This Row],[production_line]],prod!$F:$F,Table2[[#This Row],[output_type]])</f>
        <v>55</v>
      </c>
      <c r="L1088">
        <f>+Table2[[#This Row],[cons_qty_base_uom]]/Table2[[#This Row],[Column1]]</f>
        <v>9.8297639582302495E-4</v>
      </c>
    </row>
    <row r="1089" spans="1:12" x14ac:dyDescent="0.25">
      <c r="A1089" s="2">
        <v>45352</v>
      </c>
      <c r="B1089" s="1" t="s">
        <v>214</v>
      </c>
      <c r="C1089" s="4">
        <v>3.1504085563959814</v>
      </c>
      <c r="D1089" s="4">
        <v>3.1504085563959814</v>
      </c>
      <c r="E1089" s="4">
        <v>0</v>
      </c>
      <c r="F1089" s="1" t="s">
        <v>510</v>
      </c>
      <c r="G1089" s="1">
        <v>2</v>
      </c>
      <c r="H1089" s="1" t="s">
        <v>505</v>
      </c>
      <c r="I10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0.10162608246438649</v>
      </c>
      <c r="J1089" s="1" t="str">
        <f>IFERROR(INDEX('consumption_figs'!$C:$C,MATCH(Table2[[#This Row],[item_code]],'consumption_figs'!A:A,0),1),"NA")</f>
        <v>NA</v>
      </c>
      <c r="K1089" s="1">
        <f>+SUMIFS(prod!$E:$E,prod!$A:$A,Table2[[#This Row],[date]],prod!$G:$G,Table2[[#This Row],[production_line]],prod!$F:$F,Table2[[#This Row],[output_type]])</f>
        <v>625</v>
      </c>
      <c r="L1089">
        <f>+Table2[[#This Row],[cons_qty_base_uom]]/Table2[[#This Row],[Column1]]</f>
        <v>5.0406536902335699E-3</v>
      </c>
    </row>
    <row r="1090" spans="1:12" x14ac:dyDescent="0.25">
      <c r="A1090" s="2">
        <v>45352</v>
      </c>
      <c r="B1090" s="1" t="s">
        <v>269</v>
      </c>
      <c r="C1090" s="4">
        <v>3.7844591239186487E-2</v>
      </c>
      <c r="D1090" s="4">
        <v>3.7844591239186487E-2</v>
      </c>
      <c r="E1090" s="4">
        <v>72.44590100917469</v>
      </c>
      <c r="F1090" s="1" t="s">
        <v>509</v>
      </c>
      <c r="G1090" s="1">
        <v>2</v>
      </c>
      <c r="H1090" s="1" t="s">
        <v>505</v>
      </c>
      <c r="I10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3.822299892857942E-3</v>
      </c>
      <c r="J1090" s="1" t="str">
        <f>IFERROR(INDEX('consumption_figs'!$C:$C,MATCH(Table2[[#This Row],[item_code]],'consumption_figs'!A:A,0),1),"NA")</f>
        <v>kg/ton</v>
      </c>
      <c r="K1090" s="1">
        <f>+SUMIFS(prod!$E:$E,prod!$A:$A,Table2[[#This Row],[date]],prod!$G:$G,Table2[[#This Row],[production_line]],prod!$F:$F,Table2[[#This Row],[output_type]])</f>
        <v>55</v>
      </c>
      <c r="L1090">
        <f>+Table2[[#This Row],[cons_qty_base_uom]]/Table2[[#This Row],[Column1]]</f>
        <v>6.880834770761179E-4</v>
      </c>
    </row>
    <row r="1091" spans="1:12" x14ac:dyDescent="0.25">
      <c r="A1091" s="2">
        <v>45352</v>
      </c>
      <c r="B1091" s="1" t="s">
        <v>284</v>
      </c>
      <c r="C1091" s="4">
        <v>0.24328665796619875</v>
      </c>
      <c r="D1091" s="4">
        <v>0.24328665796619875</v>
      </c>
      <c r="E1091" s="4">
        <v>287.2972143922841</v>
      </c>
      <c r="F1091" s="1" t="s">
        <v>509</v>
      </c>
      <c r="G1091" s="1">
        <v>2</v>
      </c>
      <c r="H1091" s="1" t="s">
        <v>505</v>
      </c>
      <c r="I10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2.4571927882658193E-2</v>
      </c>
      <c r="J1091" s="1" t="str">
        <f>IFERROR(INDEX('consumption_figs'!$C:$C,MATCH(Table2[[#This Row],[item_code]],'consumption_figs'!A:A,0),1),"NA")</f>
        <v>kg/ton</v>
      </c>
      <c r="K1091" s="1">
        <f>+SUMIFS(prod!$E:$E,prod!$A:$A,Table2[[#This Row],[date]],prod!$G:$G,Table2[[#This Row],[production_line]],prod!$F:$F,Table2[[#This Row],[output_type]])</f>
        <v>55</v>
      </c>
      <c r="L1091">
        <f>+Table2[[#This Row],[cons_qty_base_uom]]/Table2[[#This Row],[Column1]]</f>
        <v>4.4233937812036134E-3</v>
      </c>
    </row>
    <row r="1092" spans="1:12" x14ac:dyDescent="0.25">
      <c r="A1092" s="2">
        <v>45383</v>
      </c>
      <c r="B1092" s="1" t="s">
        <v>57</v>
      </c>
      <c r="C1092" s="4">
        <v>0.26657552973342469</v>
      </c>
      <c r="D1092" s="4">
        <v>0</v>
      </c>
      <c r="E1092" s="4">
        <v>466.50717703349318</v>
      </c>
      <c r="F1092" s="1" t="s">
        <v>509</v>
      </c>
      <c r="G1092" s="1">
        <v>2</v>
      </c>
      <c r="H1092" s="1" t="s">
        <v>505</v>
      </c>
      <c r="I10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6.1994309240331327E-3</v>
      </c>
      <c r="J1092" s="1" t="str">
        <f>IFERROR(INDEX('consumption_figs'!$C:$C,MATCH(Table2[[#This Row],[item_code]],'consumption_figs'!A:A,0),1),"NA")</f>
        <v>pc/heat</v>
      </c>
      <c r="K1092" s="1">
        <f>+SUMIFS(prod!$E:$E,prod!$A:$A,Table2[[#This Row],[date]],prod!$G:$G,Table2[[#This Row],[production_line]],prod!$F:$F,Table2[[#This Row],[output_type]])</f>
        <v>43</v>
      </c>
      <c r="L1092">
        <f>+Table2[[#This Row],[cons_qty_base_uom]]/Table2[[#This Row],[Column1]]</f>
        <v>6.1994309240331327E-3</v>
      </c>
    </row>
    <row r="1093" spans="1:12" x14ac:dyDescent="0.25">
      <c r="A1093" s="2">
        <v>45383</v>
      </c>
      <c r="B1093" s="1" t="s">
        <v>276</v>
      </c>
      <c r="C1093" s="4">
        <v>0.84886534518112811</v>
      </c>
      <c r="D1093" s="4">
        <v>0.84886534518112811</v>
      </c>
      <c r="E1093" s="4">
        <v>18250.604921394253</v>
      </c>
      <c r="F1093" s="1" t="s">
        <v>509</v>
      </c>
      <c r="G1093" s="1">
        <v>2</v>
      </c>
      <c r="H1093" s="1" t="s">
        <v>505</v>
      </c>
      <c r="I10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0.11110802947396964</v>
      </c>
      <c r="J1093" s="1" t="str">
        <f>IFERROR(INDEX('consumption_figs'!$C:$C,MATCH(Table2[[#This Row],[item_code]],'consumption_figs'!A:A,0),1),"NA")</f>
        <v>kg/ton</v>
      </c>
      <c r="K1093" s="1">
        <f>+SUMIFS(prod!$E:$E,prod!$A:$A,Table2[[#This Row],[date]],prod!$G:$G,Table2[[#This Row],[production_line]],prod!$F:$F,Table2[[#This Row],[output_type]])</f>
        <v>43</v>
      </c>
      <c r="L1093">
        <f>+Table2[[#This Row],[cons_qty_base_uom]]/Table2[[#This Row],[Column1]]</f>
        <v>1.9741054539096001E-2</v>
      </c>
    </row>
    <row r="1094" spans="1:12" x14ac:dyDescent="0.25">
      <c r="A1094" s="2">
        <v>45383</v>
      </c>
      <c r="B1094" s="1" t="s">
        <v>277</v>
      </c>
      <c r="C1094" s="4">
        <v>0.64422419685577736</v>
      </c>
      <c r="D1094" s="4">
        <v>0.64422419685577736</v>
      </c>
      <c r="E1094" s="4">
        <v>805.28024606972167</v>
      </c>
      <c r="F1094" s="1" t="s">
        <v>509</v>
      </c>
      <c r="G1094" s="1">
        <v>2</v>
      </c>
      <c r="H1094" s="1" t="s">
        <v>505</v>
      </c>
      <c r="I10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8.432253885546824E-2</v>
      </c>
      <c r="J1094" s="1" t="str">
        <f>IFERROR(INDEX('consumption_figs'!$C:$C,MATCH(Table2[[#This Row],[item_code]],'consumption_figs'!A:A,0),1),"NA")</f>
        <v>kg/ton</v>
      </c>
      <c r="K1094" s="1">
        <f>+SUMIFS(prod!$E:$E,prod!$A:$A,Table2[[#This Row],[date]],prod!$G:$G,Table2[[#This Row],[production_line]],prod!$F:$F,Table2[[#This Row],[output_type]])</f>
        <v>43</v>
      </c>
      <c r="L1094">
        <f>+Table2[[#This Row],[cons_qty_base_uom]]/Table2[[#This Row],[Column1]]</f>
        <v>1.4981958066413427E-2</v>
      </c>
    </row>
    <row r="1095" spans="1:12" x14ac:dyDescent="0.25">
      <c r="A1095" s="2">
        <v>45383</v>
      </c>
      <c r="B1095" s="1" t="s">
        <v>207</v>
      </c>
      <c r="C1095" s="4">
        <v>6.2200956937799035</v>
      </c>
      <c r="D1095" s="4">
        <v>0</v>
      </c>
      <c r="E1095" s="4">
        <v>870.81339712918646</v>
      </c>
      <c r="F1095" s="1" t="s">
        <v>509</v>
      </c>
      <c r="G1095" s="1">
        <v>2</v>
      </c>
      <c r="H1095" s="1" t="s">
        <v>505</v>
      </c>
      <c r="I10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0.14465338822743962</v>
      </c>
      <c r="J1095" s="1" t="str">
        <f>IFERROR(INDEX('consumption_figs'!$C:$C,MATCH(Table2[[#This Row],[item_code]],'consumption_figs'!A:A,0),1),"NA")</f>
        <v>pc/heat</v>
      </c>
      <c r="K1095" s="1">
        <f>+SUMIFS(prod!$E:$E,prod!$A:$A,Table2[[#This Row],[date]],prod!$G:$G,Table2[[#This Row],[production_line]],prod!$F:$F,Table2[[#This Row],[output_type]])</f>
        <v>43</v>
      </c>
      <c r="L1095">
        <f>+Table2[[#This Row],[cons_qty_base_uom]]/Table2[[#This Row],[Column1]]</f>
        <v>0.14465338822743962</v>
      </c>
    </row>
    <row r="1096" spans="1:12" x14ac:dyDescent="0.25">
      <c r="A1096" s="2">
        <v>45383</v>
      </c>
      <c r="B1096" s="1" t="s">
        <v>206</v>
      </c>
      <c r="C1096" s="4">
        <v>4.9180327868852487</v>
      </c>
      <c r="D1096" s="4">
        <v>1.9672131147540988</v>
      </c>
      <c r="E1096" s="4">
        <v>1819.6721311475421</v>
      </c>
      <c r="F1096" s="1" t="s">
        <v>509</v>
      </c>
      <c r="G1096" s="1">
        <v>2</v>
      </c>
      <c r="H1096" s="1" t="s">
        <v>505</v>
      </c>
      <c r="I10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0.11437285550895927</v>
      </c>
      <c r="J1096" s="1" t="str">
        <f>IFERROR(INDEX('consumption_figs'!$C:$C,MATCH(Table2[[#This Row],[item_code]],'consumption_figs'!A:A,0),1),"NA")</f>
        <v>pc/heat</v>
      </c>
      <c r="K1096" s="1">
        <f>+SUMIFS(prod!$E:$E,prod!$A:$A,Table2[[#This Row],[date]],prod!$G:$G,Table2[[#This Row],[production_line]],prod!$F:$F,Table2[[#This Row],[output_type]])</f>
        <v>43</v>
      </c>
      <c r="L1096">
        <f>+Table2[[#This Row],[cons_qty_base_uom]]/Table2[[#This Row],[Column1]]</f>
        <v>0.11437285550895927</v>
      </c>
    </row>
    <row r="1097" spans="1:12" x14ac:dyDescent="0.25">
      <c r="A1097" s="2">
        <v>45383</v>
      </c>
      <c r="B1097" s="1" t="s">
        <v>291</v>
      </c>
      <c r="C1097" s="4">
        <v>0.11475409836065564</v>
      </c>
      <c r="D1097" s="4">
        <v>0.11475409836065564</v>
      </c>
      <c r="E1097" s="4">
        <v>152.63442622950805</v>
      </c>
      <c r="F1097" s="1" t="s">
        <v>509</v>
      </c>
      <c r="G1097" s="1">
        <v>2</v>
      </c>
      <c r="H1097" s="1" t="s">
        <v>505</v>
      </c>
      <c r="I10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1.5020169942494195E-2</v>
      </c>
      <c r="J1097" s="1" t="str">
        <f>IFERROR(INDEX('consumption_figs'!$C:$C,MATCH(Table2[[#This Row],[item_code]],'consumption_figs'!A:A,0),1),"NA")</f>
        <v>kg/ton</v>
      </c>
      <c r="K1097" s="1">
        <f>+SUMIFS(prod!$E:$E,prod!$A:$A,Table2[[#This Row],[date]],prod!$G:$G,Table2[[#This Row],[production_line]],prod!$F:$F,Table2[[#This Row],[output_type]])</f>
        <v>43</v>
      </c>
      <c r="L1097">
        <f>+Table2[[#This Row],[cons_qty_base_uom]]/Table2[[#This Row],[Column1]]</f>
        <v>2.6686999618757128E-3</v>
      </c>
    </row>
    <row r="1098" spans="1:12" x14ac:dyDescent="0.25">
      <c r="A1098" s="2">
        <v>45383</v>
      </c>
      <c r="B1098" s="1" t="s">
        <v>218</v>
      </c>
      <c r="C1098" s="4">
        <v>9.7297297297297298</v>
      </c>
      <c r="D1098" s="4">
        <v>9.7297297297297298</v>
      </c>
      <c r="E1098" s="4">
        <v>10029.6</v>
      </c>
      <c r="F1098" s="1" t="s">
        <v>510</v>
      </c>
      <c r="G1098" s="1">
        <v>2</v>
      </c>
      <c r="H1098" s="1" t="s">
        <v>505</v>
      </c>
      <c r="I10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0.10391457759878812</v>
      </c>
      <c r="J1098" s="1" t="str">
        <f>IFERROR(INDEX('consumption_figs'!$C:$C,MATCH(Table2[[#This Row],[item_code]],'consumption_figs'!A:A,0),1),"NA")</f>
        <v>kg/ton</v>
      </c>
      <c r="K1098" s="1">
        <f>+SUMIFS(prod!$E:$E,prod!$A:$A,Table2[[#This Row],[date]],prod!$G:$G,Table2[[#This Row],[production_line]],prod!$F:$F,Table2[[#This Row],[output_type]])</f>
        <v>507</v>
      </c>
      <c r="L1098">
        <f>+Table2[[#This Row],[cons_qty_base_uom]]/Table2[[#This Row],[Column1]]</f>
        <v>1.9190788421557654E-2</v>
      </c>
    </row>
    <row r="1099" spans="1:12" x14ac:dyDescent="0.25">
      <c r="A1099" s="2">
        <v>45383</v>
      </c>
      <c r="B1099" s="1" t="s">
        <v>41</v>
      </c>
      <c r="C1099" s="4">
        <v>254.91891891891891</v>
      </c>
      <c r="D1099" s="4">
        <v>0.45885405405405405</v>
      </c>
      <c r="E1099" s="4">
        <v>2523.6972972972972</v>
      </c>
      <c r="F1099" s="1" t="s">
        <v>510</v>
      </c>
      <c r="G1099" s="1">
        <v>2</v>
      </c>
      <c r="H1099" s="1" t="s">
        <v>505</v>
      </c>
      <c r="I109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0.50279865664481049</v>
      </c>
      <c r="J1099" s="1" t="str">
        <f>IFERROR(INDEX('consumption_figs'!$C:$C,MATCH(Table2[[#This Row],[item_code]],'consumption_figs'!A:A,0),1),"NA")</f>
        <v>pc/heat</v>
      </c>
      <c r="K1099" s="1">
        <f>+SUMIFS(prod!$E:$E,prod!$A:$A,Table2[[#This Row],[date]],prod!$G:$G,Table2[[#This Row],[production_line]],prod!$F:$F,Table2[[#This Row],[output_type]])</f>
        <v>507</v>
      </c>
      <c r="L1099">
        <f>+Table2[[#This Row],[cons_qty_base_uom]]/Table2[[#This Row],[Column1]]</f>
        <v>0.50279865664481049</v>
      </c>
    </row>
    <row r="1100" spans="1:12" x14ac:dyDescent="0.25">
      <c r="A1100" s="2">
        <v>45383</v>
      </c>
      <c r="B1100" s="1" t="s">
        <v>42</v>
      </c>
      <c r="C1100" s="4">
        <v>48.648648648648646</v>
      </c>
      <c r="D1100" s="4">
        <v>8.7567567567567561E-2</v>
      </c>
      <c r="E1100" s="4">
        <v>749.18918918918916</v>
      </c>
      <c r="F1100" s="1" t="s">
        <v>510</v>
      </c>
      <c r="G1100" s="1">
        <v>2</v>
      </c>
      <c r="H1100" s="1" t="s">
        <v>505</v>
      </c>
      <c r="I110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2.9189189189189188E-3</v>
      </c>
      <c r="J1100" s="1" t="str">
        <f>IFERROR(INDEX('consumption_figs'!$C:$C,MATCH(Table2[[#This Row],[item_code]],'consumption_figs'!A:A,0),1),"NA")</f>
        <v>NA</v>
      </c>
      <c r="K1100" s="1">
        <f>+SUMIFS(prod!$E:$E,prod!$A:$A,Table2[[#This Row],[date]],prod!$G:$G,Table2[[#This Row],[production_line]],prod!$F:$F,Table2[[#This Row],[output_type]])</f>
        <v>507</v>
      </c>
      <c r="L1100">
        <f>+Table2[[#This Row],[cons_qty_base_uom]]/Table2[[#This Row],[Column1]]</f>
        <v>9.5953942107788251E-2</v>
      </c>
    </row>
    <row r="1101" spans="1:12" x14ac:dyDescent="0.25">
      <c r="A1101" s="2">
        <v>45383</v>
      </c>
      <c r="B1101" s="1" t="s">
        <v>45</v>
      </c>
      <c r="C1101" s="4">
        <v>78.810810810810807</v>
      </c>
      <c r="D1101" s="4">
        <v>0.14185945945945946</v>
      </c>
      <c r="E1101" s="4">
        <v>1170.3405405405404</v>
      </c>
      <c r="F1101" s="1" t="s">
        <v>510</v>
      </c>
      <c r="G1101" s="1">
        <v>2</v>
      </c>
      <c r="H1101" s="1" t="s">
        <v>505</v>
      </c>
      <c r="I110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0.15544538621461698</v>
      </c>
      <c r="J1101" s="1" t="str">
        <f>IFERROR(INDEX('consumption_figs'!$C:$C,MATCH(Table2[[#This Row],[item_code]],'consumption_figs'!A:A,0),1),"NA")</f>
        <v>pc/heat</v>
      </c>
      <c r="K1101" s="1">
        <f>+SUMIFS(prod!$E:$E,prod!$A:$A,Table2[[#This Row],[date]],prod!$G:$G,Table2[[#This Row],[production_line]],prod!$F:$F,Table2[[#This Row],[output_type]])</f>
        <v>507</v>
      </c>
      <c r="L1101">
        <f>+Table2[[#This Row],[cons_qty_base_uom]]/Table2[[#This Row],[Column1]]</f>
        <v>0.15544538621461698</v>
      </c>
    </row>
    <row r="1102" spans="1:12" x14ac:dyDescent="0.25">
      <c r="A1102" s="2">
        <v>45383</v>
      </c>
      <c r="B1102" s="1" t="s">
        <v>44</v>
      </c>
      <c r="C1102" s="4">
        <v>235.45945945945945</v>
      </c>
      <c r="D1102" s="4">
        <v>0.42382702702702707</v>
      </c>
      <c r="E1102" s="4">
        <v>3496.5729729729728</v>
      </c>
      <c r="F1102" s="1" t="s">
        <v>510</v>
      </c>
      <c r="G1102" s="1">
        <v>2</v>
      </c>
      <c r="H1102" s="1" t="s">
        <v>505</v>
      </c>
      <c r="I110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0.46441707980169517</v>
      </c>
      <c r="J1102" s="1" t="str">
        <f>IFERROR(INDEX('consumption_figs'!$C:$C,MATCH(Table2[[#This Row],[item_code]],'consumption_figs'!A:A,0),1),"NA")</f>
        <v>pc/heat</v>
      </c>
      <c r="K1102" s="1">
        <f>+SUMIFS(prod!$E:$E,prod!$A:$A,Table2[[#This Row],[date]],prod!$G:$G,Table2[[#This Row],[production_line]],prod!$F:$F,Table2[[#This Row],[output_type]])</f>
        <v>507</v>
      </c>
      <c r="L1102">
        <f>+Table2[[#This Row],[cons_qty_base_uom]]/Table2[[#This Row],[Column1]]</f>
        <v>0.46441707980169517</v>
      </c>
    </row>
    <row r="1103" spans="1:12" x14ac:dyDescent="0.25">
      <c r="A1103" s="2">
        <v>45383</v>
      </c>
      <c r="B1103" s="1" t="s">
        <v>47</v>
      </c>
      <c r="C1103" s="4">
        <v>347.35135135135135</v>
      </c>
      <c r="D1103" s="4">
        <v>0.62523243243243254</v>
      </c>
      <c r="E1103" s="4">
        <v>5158.1675675675679</v>
      </c>
      <c r="F1103" s="1" t="s">
        <v>510</v>
      </c>
      <c r="G1103" s="1">
        <v>2</v>
      </c>
      <c r="H1103" s="1" t="s">
        <v>505</v>
      </c>
      <c r="I110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0.68511114664960815</v>
      </c>
      <c r="J1103" s="1" t="str">
        <f>IFERROR(INDEX('consumption_figs'!$C:$C,MATCH(Table2[[#This Row],[item_code]],'consumption_figs'!A:A,0),1),"NA")</f>
        <v>pc/heat</v>
      </c>
      <c r="K1103" s="1">
        <f>+SUMIFS(prod!$E:$E,prod!$A:$A,Table2[[#This Row],[date]],prod!$G:$G,Table2[[#This Row],[production_line]],prod!$F:$F,Table2[[#This Row],[output_type]])</f>
        <v>507</v>
      </c>
      <c r="L1103">
        <f>+Table2[[#This Row],[cons_qty_base_uom]]/Table2[[#This Row],[Column1]]</f>
        <v>0.68511114664960815</v>
      </c>
    </row>
    <row r="1104" spans="1:12" x14ac:dyDescent="0.25">
      <c r="A1104" s="2">
        <v>45383</v>
      </c>
      <c r="B1104" s="1" t="s">
        <v>46</v>
      </c>
      <c r="C1104" s="4">
        <v>318.16216216216219</v>
      </c>
      <c r="D1104" s="4">
        <v>0.57269189189189196</v>
      </c>
      <c r="E1104" s="4">
        <v>4899.6972972972981</v>
      </c>
      <c r="F1104" s="1" t="s">
        <v>510</v>
      </c>
      <c r="G1104" s="1">
        <v>2</v>
      </c>
      <c r="H1104" s="1" t="s">
        <v>505</v>
      </c>
      <c r="I110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0.62753878138493524</v>
      </c>
      <c r="J1104" s="1" t="str">
        <f>IFERROR(INDEX('consumption_figs'!$C:$C,MATCH(Table2[[#This Row],[item_code]],'consumption_figs'!A:A,0),1),"NA")</f>
        <v>pc/heat</v>
      </c>
      <c r="K1104" s="1">
        <f>+SUMIFS(prod!$E:$E,prod!$A:$A,Table2[[#This Row],[date]],prod!$G:$G,Table2[[#This Row],[production_line]],prod!$F:$F,Table2[[#This Row],[output_type]])</f>
        <v>507</v>
      </c>
      <c r="L1104">
        <f>+Table2[[#This Row],[cons_qty_base_uom]]/Table2[[#This Row],[Column1]]</f>
        <v>0.62753878138493524</v>
      </c>
    </row>
    <row r="1105" spans="1:12" x14ac:dyDescent="0.25">
      <c r="A1105" s="2">
        <v>45383</v>
      </c>
      <c r="B1105" s="1" t="s">
        <v>43</v>
      </c>
      <c r="C1105" s="4">
        <v>406.70270270270271</v>
      </c>
      <c r="D1105" s="4">
        <v>0.73206486486486477</v>
      </c>
      <c r="E1105" s="4">
        <v>6263.221621621622</v>
      </c>
      <c r="F1105" s="1" t="s">
        <v>510</v>
      </c>
      <c r="G1105" s="1">
        <v>2</v>
      </c>
      <c r="H1105" s="1" t="s">
        <v>505</v>
      </c>
      <c r="I110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0.80217495602110989</v>
      </c>
      <c r="J1105" s="1" t="str">
        <f>IFERROR(INDEX('consumption_figs'!$C:$C,MATCH(Table2[[#This Row],[item_code]],'consumption_figs'!A:A,0),1),"NA")</f>
        <v>pc/heat</v>
      </c>
      <c r="K1105" s="1">
        <f>+SUMIFS(prod!$E:$E,prod!$A:$A,Table2[[#This Row],[date]],prod!$G:$G,Table2[[#This Row],[production_line]],prod!$F:$F,Table2[[#This Row],[output_type]])</f>
        <v>507</v>
      </c>
      <c r="L1105">
        <f>+Table2[[#This Row],[cons_qty_base_uom]]/Table2[[#This Row],[Column1]]</f>
        <v>0.80217495602110989</v>
      </c>
    </row>
    <row r="1106" spans="1:12" x14ac:dyDescent="0.25">
      <c r="A1106" s="2">
        <v>45383</v>
      </c>
      <c r="B1106" s="1" t="s">
        <v>54</v>
      </c>
      <c r="C1106" s="4">
        <v>218.91891891891891</v>
      </c>
      <c r="D1106" s="4">
        <v>0.38529729729729734</v>
      </c>
      <c r="E1106" s="4">
        <v>4864.3783783783774</v>
      </c>
      <c r="F1106" s="1" t="s">
        <v>510</v>
      </c>
      <c r="G1106" s="1">
        <v>2</v>
      </c>
      <c r="H1106" s="1" t="s">
        <v>505</v>
      </c>
      <c r="I110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0.43179273948504715</v>
      </c>
      <c r="J1106" s="1" t="str">
        <f>IFERROR(INDEX('consumption_figs'!$C:$C,MATCH(Table2[[#This Row],[item_code]],'consumption_figs'!A:A,0),1),"NA")</f>
        <v>pc/heat</v>
      </c>
      <c r="K1106" s="1">
        <f>+SUMIFS(prod!$E:$E,prod!$A:$A,Table2[[#This Row],[date]],prod!$G:$G,Table2[[#This Row],[production_line]],prod!$F:$F,Table2[[#This Row],[output_type]])</f>
        <v>507</v>
      </c>
      <c r="L1106">
        <f>+Table2[[#This Row],[cons_qty_base_uom]]/Table2[[#This Row],[Column1]]</f>
        <v>0.43179273948504715</v>
      </c>
    </row>
    <row r="1107" spans="1:12" x14ac:dyDescent="0.25">
      <c r="A1107" s="2">
        <v>45383</v>
      </c>
      <c r="B1107" s="1" t="s">
        <v>56</v>
      </c>
      <c r="C1107" s="4">
        <v>35.027027027027025</v>
      </c>
      <c r="D1107" s="4">
        <v>29.527783783783782</v>
      </c>
      <c r="E1107" s="4">
        <v>58495.135135135133</v>
      </c>
      <c r="F1107" s="1" t="s">
        <v>510</v>
      </c>
      <c r="G1107" s="1">
        <v>2</v>
      </c>
      <c r="H1107" s="1" t="s">
        <v>505</v>
      </c>
      <c r="I11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6.9086838317607549E-2</v>
      </c>
      <c r="J1107" s="1" t="str">
        <f>IFERROR(INDEX('consumption_figs'!$C:$C,MATCH(Table2[[#This Row],[item_code]],'consumption_figs'!A:A,0),1),"NA")</f>
        <v>pc/heat</v>
      </c>
      <c r="K1107" s="1">
        <f>+SUMIFS(prod!$E:$E,prod!$A:$A,Table2[[#This Row],[date]],prod!$G:$G,Table2[[#This Row],[production_line]],prod!$F:$F,Table2[[#This Row],[output_type]])</f>
        <v>507</v>
      </c>
      <c r="L1107">
        <f>+Table2[[#This Row],[cons_qty_base_uom]]/Table2[[#This Row],[Column1]]</f>
        <v>6.9086838317607549E-2</v>
      </c>
    </row>
    <row r="1108" spans="1:12" x14ac:dyDescent="0.25">
      <c r="A1108" s="2">
        <v>45383</v>
      </c>
      <c r="B1108" s="1" t="s">
        <v>210</v>
      </c>
      <c r="C1108" s="4">
        <v>3.8918918918918921</v>
      </c>
      <c r="D1108" s="4">
        <v>0.35416216216216218</v>
      </c>
      <c r="E1108" s="4">
        <v>872.56216216216217</v>
      </c>
      <c r="F1108" s="1" t="s">
        <v>509</v>
      </c>
      <c r="G1108" s="1">
        <v>2</v>
      </c>
      <c r="H1108" s="1" t="s">
        <v>505</v>
      </c>
      <c r="I11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9.0509113764927721E-2</v>
      </c>
      <c r="J1108" s="1" t="str">
        <f>IFERROR(INDEX('consumption_figs'!$C:$C,MATCH(Table2[[#This Row],[item_code]],'consumption_figs'!A:A,0),1),"NA")</f>
        <v>pc/heat</v>
      </c>
      <c r="K1108" s="1">
        <f>+SUMIFS(prod!$E:$E,prod!$A:$A,Table2[[#This Row],[date]],prod!$G:$G,Table2[[#This Row],[production_line]],prod!$F:$F,Table2[[#This Row],[output_type]])</f>
        <v>43</v>
      </c>
      <c r="L1108">
        <f>+Table2[[#This Row],[cons_qty_base_uom]]/Table2[[#This Row],[Column1]]</f>
        <v>9.0509113764927721E-2</v>
      </c>
    </row>
    <row r="1109" spans="1:12" x14ac:dyDescent="0.25">
      <c r="A1109" s="2">
        <v>45383</v>
      </c>
      <c r="B1109" s="1" t="s">
        <v>158</v>
      </c>
      <c r="C1109" s="4">
        <v>61</v>
      </c>
      <c r="D1109" s="4">
        <v>2.8182</v>
      </c>
      <c r="E1109" s="4">
        <v>15853.899999999998</v>
      </c>
      <c r="F1109" s="1" t="s">
        <v>509</v>
      </c>
      <c r="G1109" s="1">
        <v>2</v>
      </c>
      <c r="H1109" s="1" t="s">
        <v>505</v>
      </c>
      <c r="I11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1.4186046511627908</v>
      </c>
      <c r="J1109" s="1" t="str">
        <f>IFERROR(INDEX('consumption_figs'!$C:$C,MATCH(Table2[[#This Row],[item_code]],'consumption_figs'!A:A,0),1),"NA")</f>
        <v>pc/heat</v>
      </c>
      <c r="K1109" s="1">
        <f>+SUMIFS(prod!$E:$E,prod!$A:$A,Table2[[#This Row],[date]],prod!$G:$G,Table2[[#This Row],[production_line]],prod!$F:$F,Table2[[#This Row],[output_type]])</f>
        <v>43</v>
      </c>
      <c r="L1109">
        <f>+Table2[[#This Row],[cons_qty_base_uom]]/Table2[[#This Row],[Column1]]</f>
        <v>1.4186046511627908</v>
      </c>
    </row>
    <row r="1110" spans="1:12" x14ac:dyDescent="0.25">
      <c r="A1110" s="2">
        <v>45383</v>
      </c>
      <c r="B1110" s="1" t="s">
        <v>159</v>
      </c>
      <c r="C1110" s="4">
        <v>77.850287907869486</v>
      </c>
      <c r="D1110" s="4">
        <v>2.1992706333973127</v>
      </c>
      <c r="E1110" s="4">
        <v>17399.539347408831</v>
      </c>
      <c r="F1110" s="1" t="s">
        <v>510</v>
      </c>
      <c r="G1110" s="1">
        <v>2</v>
      </c>
      <c r="H1110" s="1" t="s">
        <v>505</v>
      </c>
      <c r="I11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0.15355086372360846</v>
      </c>
      <c r="J1110" s="1" t="str">
        <f>IFERROR(INDEX('consumption_figs'!$C:$C,MATCH(Table2[[#This Row],[item_code]],'consumption_figs'!A:A,0),1),"NA")</f>
        <v>pc/heat</v>
      </c>
      <c r="K1110" s="1">
        <f>+SUMIFS(prod!$E:$E,prod!$A:$A,Table2[[#This Row],[date]],prod!$G:$G,Table2[[#This Row],[production_line]],prod!$F:$F,Table2[[#This Row],[output_type]])</f>
        <v>507</v>
      </c>
      <c r="L1110">
        <f>+Table2[[#This Row],[cons_qty_base_uom]]/Table2[[#This Row],[Column1]]</f>
        <v>0.15355086372360846</v>
      </c>
    </row>
    <row r="1111" spans="1:12" x14ac:dyDescent="0.25">
      <c r="A1111" s="2">
        <v>45383</v>
      </c>
      <c r="B1111" s="1" t="s">
        <v>154</v>
      </c>
      <c r="C1111" s="4">
        <v>84.962894248608563</v>
      </c>
      <c r="D1111" s="4">
        <v>3.6534044526901691E-3</v>
      </c>
      <c r="E1111" s="4">
        <v>322.85899814471253</v>
      </c>
      <c r="F1111" s="1" t="s">
        <v>509</v>
      </c>
      <c r="G1111" s="1">
        <v>2</v>
      </c>
      <c r="H1111" s="1" t="s">
        <v>505</v>
      </c>
      <c r="I11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1.9758812615955479</v>
      </c>
      <c r="J1111" s="1" t="str">
        <f>IFERROR(INDEX('consumption_figs'!$C:$C,MATCH(Table2[[#This Row],[item_code]],'consumption_figs'!A:A,0),1),"NA")</f>
        <v>pc/heat</v>
      </c>
      <c r="K1111" s="1">
        <f>+SUMIFS(prod!$E:$E,prod!$A:$A,Table2[[#This Row],[date]],prod!$G:$G,Table2[[#This Row],[production_line]],prod!$F:$F,Table2[[#This Row],[output_type]])</f>
        <v>43</v>
      </c>
      <c r="L1111">
        <f>+Table2[[#This Row],[cons_qty_base_uom]]/Table2[[#This Row],[Column1]]</f>
        <v>1.9758812615955479</v>
      </c>
    </row>
    <row r="1112" spans="1:12" x14ac:dyDescent="0.25">
      <c r="A1112" s="2">
        <v>45383</v>
      </c>
      <c r="B1112" s="1" t="s">
        <v>155</v>
      </c>
      <c r="C1112" s="4">
        <v>5.9016393442622928</v>
      </c>
      <c r="D1112" s="4">
        <v>0.1133114754098361</v>
      </c>
      <c r="E1112" s="4">
        <v>524.6557377049179</v>
      </c>
      <c r="F1112" s="1" t="s">
        <v>509</v>
      </c>
      <c r="G1112" s="1">
        <v>2</v>
      </c>
      <c r="H1112" s="1" t="s">
        <v>505</v>
      </c>
      <c r="I11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0.13724742661075098</v>
      </c>
      <c r="J1112" s="1" t="str">
        <f>IFERROR(INDEX('consumption_figs'!$C:$C,MATCH(Table2[[#This Row],[item_code]],'consumption_figs'!A:A,0),1),"NA")</f>
        <v>pc/heat</v>
      </c>
      <c r="K1112" s="1">
        <f>+SUMIFS(prod!$E:$E,prod!$A:$A,Table2[[#This Row],[date]],prod!$G:$G,Table2[[#This Row],[production_line]],prod!$F:$F,Table2[[#This Row],[output_type]])</f>
        <v>43</v>
      </c>
      <c r="L1112">
        <f>+Table2[[#This Row],[cons_qty_base_uom]]/Table2[[#This Row],[Column1]]</f>
        <v>0.13724742661075098</v>
      </c>
    </row>
    <row r="1113" spans="1:12" x14ac:dyDescent="0.25">
      <c r="A1113" s="2">
        <v>45383</v>
      </c>
      <c r="B1113" s="1" t="s">
        <v>208</v>
      </c>
      <c r="C1113" s="4">
        <v>5.4098360655737707</v>
      </c>
      <c r="D1113" s="4">
        <v>0.1395737704918032</v>
      </c>
      <c r="E1113" s="4">
        <v>350.01639344262298</v>
      </c>
      <c r="F1113" s="1" t="s">
        <v>509</v>
      </c>
      <c r="G1113" s="1">
        <v>2</v>
      </c>
      <c r="H1113" s="1" t="s">
        <v>505</v>
      </c>
      <c r="I11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0.12581014105985514</v>
      </c>
      <c r="J1113" s="1" t="str">
        <f>IFERROR(INDEX('consumption_figs'!$C:$C,MATCH(Table2[[#This Row],[item_code]],'consumption_figs'!A:A,0),1),"NA")</f>
        <v>pc/heat</v>
      </c>
      <c r="K1113" s="1">
        <f>+SUMIFS(prod!$E:$E,prod!$A:$A,Table2[[#This Row],[date]],prod!$G:$G,Table2[[#This Row],[production_line]],prod!$F:$F,Table2[[#This Row],[output_type]])</f>
        <v>43</v>
      </c>
      <c r="L1113">
        <f>+Table2[[#This Row],[cons_qty_base_uom]]/Table2[[#This Row],[Column1]]</f>
        <v>0.12581014105985514</v>
      </c>
    </row>
    <row r="1114" spans="1:12" x14ac:dyDescent="0.25">
      <c r="A1114" s="2">
        <v>45383</v>
      </c>
      <c r="B1114" s="1" t="s">
        <v>35</v>
      </c>
      <c r="C1114" s="4">
        <v>23.351351351351351</v>
      </c>
      <c r="D1114" s="4">
        <v>0.28255135135135134</v>
      </c>
      <c r="E1114" s="4">
        <v>2039.0399999999997</v>
      </c>
      <c r="F1114" s="1" t="s">
        <v>510</v>
      </c>
      <c r="G1114" s="1">
        <v>2</v>
      </c>
      <c r="H1114" s="1" t="s">
        <v>505</v>
      </c>
      <c r="I11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9.4183783783783788E-3</v>
      </c>
      <c r="J1114" s="1" t="str">
        <f>IFERROR(INDEX('consumption_figs'!$C:$C,MATCH(Table2[[#This Row],[item_code]],'consumption_figs'!A:A,0),1),"NA")</f>
        <v>NA</v>
      </c>
      <c r="K1114" s="1">
        <f>+SUMIFS(prod!$E:$E,prod!$A:$A,Table2[[#This Row],[date]],prod!$G:$G,Table2[[#This Row],[production_line]],prod!$F:$F,Table2[[#This Row],[output_type]])</f>
        <v>507</v>
      </c>
      <c r="L1114">
        <f>+Table2[[#This Row],[cons_qty_base_uom]]/Table2[[#This Row],[Column1]]</f>
        <v>4.6057892211738366E-2</v>
      </c>
    </row>
    <row r="1115" spans="1:12" x14ac:dyDescent="0.25">
      <c r="A1115" s="2">
        <v>45383</v>
      </c>
      <c r="B1115" s="1" t="s">
        <v>156</v>
      </c>
      <c r="C1115" s="4">
        <v>5.6557377049180317</v>
      </c>
      <c r="D1115" s="4">
        <v>0.3407581967213118</v>
      </c>
      <c r="E1115" s="4">
        <v>1264.0573770491801</v>
      </c>
      <c r="F1115" s="1" t="s">
        <v>509</v>
      </c>
      <c r="G1115" s="1">
        <v>2</v>
      </c>
      <c r="H1115" s="1" t="s">
        <v>505</v>
      </c>
      <c r="I11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0.13152878383530306</v>
      </c>
      <c r="J1115" s="1" t="str">
        <f>IFERROR(INDEX('consumption_figs'!$C:$C,MATCH(Table2[[#This Row],[item_code]],'consumption_figs'!A:A,0),1),"NA")</f>
        <v>pc/heat</v>
      </c>
      <c r="K1115" s="1">
        <f>+SUMIFS(prod!$E:$E,prod!$A:$A,Table2[[#This Row],[date]],prod!$G:$G,Table2[[#This Row],[production_line]],prod!$F:$F,Table2[[#This Row],[output_type]])</f>
        <v>43</v>
      </c>
      <c r="L1115">
        <f>+Table2[[#This Row],[cons_qty_base_uom]]/Table2[[#This Row],[Column1]]</f>
        <v>0.13152878383530306</v>
      </c>
    </row>
    <row r="1116" spans="1:12" x14ac:dyDescent="0.25">
      <c r="A1116" s="2">
        <v>45383</v>
      </c>
      <c r="B1116" s="1" t="s">
        <v>548</v>
      </c>
      <c r="C1116" s="4">
        <v>0.73770491803278659</v>
      </c>
      <c r="D1116" s="4">
        <v>3.3021077283372391E-2</v>
      </c>
      <c r="E1116" s="4">
        <v>253.01803278688516</v>
      </c>
      <c r="F1116" s="1" t="s">
        <v>509</v>
      </c>
      <c r="G1116" s="1">
        <v>2</v>
      </c>
      <c r="H1116" s="1" t="s">
        <v>505</v>
      </c>
      <c r="I11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1.100702576112413E-3</v>
      </c>
      <c r="J1116" s="1" t="str">
        <f>IFERROR(INDEX('consumption_figs'!$C:$C,MATCH(Table2[[#This Row],[item_code]],'consumption_figs'!A:A,0),1),"NA")</f>
        <v>NA</v>
      </c>
      <c r="K1116" s="1">
        <f>+SUMIFS(prod!$E:$E,prod!$A:$A,Table2[[#This Row],[date]],prod!$G:$G,Table2[[#This Row],[production_line]],prod!$F:$F,Table2[[#This Row],[output_type]])</f>
        <v>43</v>
      </c>
      <c r="L1116">
        <f>+Table2[[#This Row],[cons_qty_base_uom]]/Table2[[#This Row],[Column1]]</f>
        <v>1.7155928326343873E-2</v>
      </c>
    </row>
    <row r="1117" spans="1:12" x14ac:dyDescent="0.25">
      <c r="A1117" s="2">
        <v>45383</v>
      </c>
      <c r="B1117" s="1" t="s">
        <v>157</v>
      </c>
      <c r="C1117" s="4">
        <v>5.1639344262295097</v>
      </c>
      <c r="D1117" s="4">
        <v>0.19591967213114758</v>
      </c>
      <c r="E1117" s="4">
        <v>6022.6967213114767</v>
      </c>
      <c r="F1117" s="1" t="s">
        <v>509</v>
      </c>
      <c r="G1117" s="1">
        <v>2</v>
      </c>
      <c r="H1117" s="1" t="s">
        <v>505</v>
      </c>
      <c r="I11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0.1200914982844072</v>
      </c>
      <c r="J1117" s="1" t="str">
        <f>IFERROR(INDEX('consumption_figs'!$C:$C,MATCH(Table2[[#This Row],[item_code]],'consumption_figs'!A:A,0),1),"NA")</f>
        <v>pc/heat</v>
      </c>
      <c r="K1117" s="1">
        <f>+SUMIFS(prod!$E:$E,prod!$A:$A,Table2[[#This Row],[date]],prod!$G:$G,Table2[[#This Row],[production_line]],prod!$F:$F,Table2[[#This Row],[output_type]])</f>
        <v>43</v>
      </c>
      <c r="L1117">
        <f>+Table2[[#This Row],[cons_qty_base_uom]]/Table2[[#This Row],[Column1]]</f>
        <v>0.1200914982844072</v>
      </c>
    </row>
    <row r="1118" spans="1:12" x14ac:dyDescent="0.25">
      <c r="A1118" s="2">
        <v>45383</v>
      </c>
      <c r="B1118" s="1" t="s">
        <v>547</v>
      </c>
      <c r="C1118" s="4">
        <v>0.24590163934426235</v>
      </c>
      <c r="D1118" s="4">
        <v>1.5140343862455018E-3</v>
      </c>
      <c r="E1118" s="4">
        <v>23.606557377049185</v>
      </c>
      <c r="F1118" s="1" t="s">
        <v>509</v>
      </c>
      <c r="G1118" s="1">
        <v>2</v>
      </c>
      <c r="H1118" s="1" t="s">
        <v>505</v>
      </c>
      <c r="I11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5.0467812874850056E-5</v>
      </c>
      <c r="J1118" s="1" t="str">
        <f>IFERROR(INDEX('consumption_figs'!$C:$C,MATCH(Table2[[#This Row],[item_code]],'consumption_figs'!A:A,0),1),"NA")</f>
        <v>NA</v>
      </c>
      <c r="K1118" s="1">
        <f>+SUMIFS(prod!$E:$E,prod!$A:$A,Table2[[#This Row],[date]],prod!$G:$G,Table2[[#This Row],[production_line]],prod!$F:$F,Table2[[#This Row],[output_type]])</f>
        <v>43</v>
      </c>
      <c r="L1118">
        <f>+Table2[[#This Row],[cons_qty_base_uom]]/Table2[[#This Row],[Column1]]</f>
        <v>5.7186427754479614E-3</v>
      </c>
    </row>
    <row r="1119" spans="1:12" x14ac:dyDescent="0.25">
      <c r="A1119" s="2">
        <v>45383</v>
      </c>
      <c r="B1119" s="1" t="s">
        <v>266</v>
      </c>
      <c r="C1119" s="4">
        <v>2.381601054192064</v>
      </c>
      <c r="D1119" s="4">
        <v>2.381601054192064</v>
      </c>
      <c r="E1119" s="4">
        <v>4897.1909836929744</v>
      </c>
      <c r="F1119" s="1" t="s">
        <v>509</v>
      </c>
      <c r="G1119" s="1">
        <v>2</v>
      </c>
      <c r="H1119" s="1" t="s">
        <v>505</v>
      </c>
      <c r="I11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0.31172788667435392</v>
      </c>
      <c r="J1119" s="1" t="str">
        <f>IFERROR(INDEX('consumption_figs'!$C:$C,MATCH(Table2[[#This Row],[item_code]],'consumption_figs'!A:A,0),1),"NA")</f>
        <v>kg/ton</v>
      </c>
      <c r="K1119" s="1">
        <f>+SUMIFS(prod!$E:$E,prod!$A:$A,Table2[[#This Row],[date]],prod!$G:$G,Table2[[#This Row],[production_line]],prod!$F:$F,Table2[[#This Row],[output_type]])</f>
        <v>43</v>
      </c>
      <c r="L1119">
        <f>+Table2[[#This Row],[cons_qty_base_uom]]/Table2[[#This Row],[Column1]]</f>
        <v>5.5386071027722417E-2</v>
      </c>
    </row>
    <row r="1120" spans="1:12" x14ac:dyDescent="0.25">
      <c r="A1120" s="2">
        <v>45383</v>
      </c>
      <c r="B1120" s="1" t="s">
        <v>268</v>
      </c>
      <c r="C1120" s="4">
        <v>6.2922088618020955E-2</v>
      </c>
      <c r="D1120" s="4">
        <v>6.2922088618020955E-2</v>
      </c>
      <c r="E1120" s="4">
        <v>107.20791302915646</v>
      </c>
      <c r="F1120" s="1" t="s">
        <v>509</v>
      </c>
      <c r="G1120" s="1">
        <v>2</v>
      </c>
      <c r="H1120" s="1" t="s">
        <v>505</v>
      </c>
      <c r="I11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8.2358754735629529E-3</v>
      </c>
      <c r="J1120" s="1" t="str">
        <f>IFERROR(INDEX('consumption_figs'!$C:$C,MATCH(Table2[[#This Row],[item_code]],'consumption_figs'!A:A,0),1),"NA")</f>
        <v>kg/ton</v>
      </c>
      <c r="K1120" s="1">
        <f>+SUMIFS(prod!$E:$E,prod!$A:$A,Table2[[#This Row],[date]],prod!$G:$G,Table2[[#This Row],[production_line]],prod!$F:$F,Table2[[#This Row],[output_type]])</f>
        <v>43</v>
      </c>
      <c r="L1120">
        <f>+Table2[[#This Row],[cons_qty_base_uom]]/Table2[[#This Row],[Column1]]</f>
        <v>1.4633043864656036E-3</v>
      </c>
    </row>
    <row r="1121" spans="1:12" x14ac:dyDescent="0.25">
      <c r="A1121" s="2">
        <v>45383</v>
      </c>
      <c r="B1121" s="1" t="s">
        <v>214</v>
      </c>
      <c r="C1121" s="4">
        <v>0.12612118057362529</v>
      </c>
      <c r="D1121" s="4">
        <v>0.12612118057362529</v>
      </c>
      <c r="E1121" s="4">
        <v>0</v>
      </c>
      <c r="F1121" s="1" t="s">
        <v>510</v>
      </c>
      <c r="G1121" s="1">
        <v>2</v>
      </c>
      <c r="H1121" s="1" t="s">
        <v>505</v>
      </c>
      <c r="I11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4.2040393524541758E-3</v>
      </c>
      <c r="J1121" s="1" t="str">
        <f>IFERROR(INDEX('consumption_figs'!$C:$C,MATCH(Table2[[#This Row],[item_code]],'consumption_figs'!A:A,0),1),"NA")</f>
        <v>NA</v>
      </c>
      <c r="K1121" s="1">
        <f>+SUMIFS(prod!$E:$E,prod!$A:$A,Table2[[#This Row],[date]],prod!$G:$G,Table2[[#This Row],[production_line]],prod!$F:$F,Table2[[#This Row],[output_type]])</f>
        <v>507</v>
      </c>
      <c r="L1121">
        <f>+Table2[[#This Row],[cons_qty_base_uom]]/Table2[[#This Row],[Column1]]</f>
        <v>2.4875972499728853E-4</v>
      </c>
    </row>
    <row r="1122" spans="1:12" x14ac:dyDescent="0.25">
      <c r="A1122" s="2">
        <v>45383</v>
      </c>
      <c r="B1122" s="1" t="s">
        <v>269</v>
      </c>
      <c r="C1122" s="4">
        <v>3.9326305386262583E-2</v>
      </c>
      <c r="D1122" s="4">
        <v>3.9326305386262583E-2</v>
      </c>
      <c r="E1122" s="4">
        <v>75.282346400922464</v>
      </c>
      <c r="F1122" s="1" t="s">
        <v>509</v>
      </c>
      <c r="G1122" s="1">
        <v>2</v>
      </c>
      <c r="H1122" s="1" t="s">
        <v>505</v>
      </c>
      <c r="I11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5.1474221709767775E-3</v>
      </c>
      <c r="J1122" s="1" t="str">
        <f>IFERROR(INDEX('consumption_figs'!$C:$C,MATCH(Table2[[#This Row],[item_code]],'consumption_figs'!A:A,0),1),"NA")</f>
        <v>kg/ton</v>
      </c>
      <c r="K1122" s="1">
        <f>+SUMIFS(prod!$E:$E,prod!$A:$A,Table2[[#This Row],[date]],prod!$G:$G,Table2[[#This Row],[production_line]],prod!$F:$F,Table2[[#This Row],[output_type]])</f>
        <v>43</v>
      </c>
      <c r="L1122">
        <f>+Table2[[#This Row],[cons_qty_base_uom]]/Table2[[#This Row],[Column1]]</f>
        <v>9.1456524154099033E-4</v>
      </c>
    </row>
    <row r="1123" spans="1:12" x14ac:dyDescent="0.25">
      <c r="A1123" s="2">
        <v>45383</v>
      </c>
      <c r="B1123" s="1" t="s">
        <v>284</v>
      </c>
      <c r="C1123" s="4">
        <v>0.20685636633174065</v>
      </c>
      <c r="D1123" s="4">
        <v>0.20685636633174065</v>
      </c>
      <c r="E1123" s="4">
        <v>244.27668300115255</v>
      </c>
      <c r="F1123" s="1" t="s">
        <v>509</v>
      </c>
      <c r="G1123" s="1">
        <v>2</v>
      </c>
      <c r="H1123" s="1" t="s">
        <v>505</v>
      </c>
      <c r="I11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2.7075440619337782E-2</v>
      </c>
      <c r="J1123" s="1" t="str">
        <f>IFERROR(INDEX('consumption_figs'!$C:$C,MATCH(Table2[[#This Row],[item_code]],'consumption_figs'!A:A,0),1),"NA")</f>
        <v>kg/ton</v>
      </c>
      <c r="K1123" s="1">
        <f>+SUMIFS(prod!$E:$E,prod!$A:$A,Table2[[#This Row],[date]],prod!$G:$G,Table2[[#This Row],[production_line]],prod!$F:$F,Table2[[#This Row],[output_type]])</f>
        <v>43</v>
      </c>
      <c r="L1123">
        <f>+Table2[[#This Row],[cons_qty_base_uom]]/Table2[[#This Row],[Column1]]</f>
        <v>4.8106131705055967E-3</v>
      </c>
    </row>
    <row r="1124" spans="1:12" x14ac:dyDescent="0.25">
      <c r="A1124" s="2">
        <v>45413</v>
      </c>
      <c r="B1124" s="1" t="s">
        <v>57</v>
      </c>
      <c r="C1124" s="4">
        <v>0.86884474647151055</v>
      </c>
      <c r="D1124" s="4">
        <v>0</v>
      </c>
      <c r="E1124" s="4">
        <v>1520.4783063251434</v>
      </c>
      <c r="F1124" s="1" t="s">
        <v>509</v>
      </c>
      <c r="G1124" s="1">
        <v>2</v>
      </c>
      <c r="H1124" s="1" t="s">
        <v>505</v>
      </c>
      <c r="I11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9.7623005221518042E-3</v>
      </c>
      <c r="J1124" s="1" t="str">
        <f>IFERROR(INDEX('consumption_figs'!$C:$C,MATCH(Table2[[#This Row],[item_code]],'consumption_figs'!A:A,0),1),"NA")</f>
        <v>pc/heat</v>
      </c>
      <c r="K1124" s="1">
        <f>+SUMIFS(prod!$E:$E,prod!$A:$A,Table2[[#This Row],[date]],prod!$G:$G,Table2[[#This Row],[production_line]],prod!$F:$F,Table2[[#This Row],[output_type]])</f>
        <v>89</v>
      </c>
      <c r="L1124">
        <f>+Table2[[#This Row],[cons_qty_base_uom]]/Table2[[#This Row],[Column1]]</f>
        <v>9.7623005221518042E-3</v>
      </c>
    </row>
    <row r="1125" spans="1:12" x14ac:dyDescent="0.25">
      <c r="A1125" s="2">
        <v>45413</v>
      </c>
      <c r="B1125" s="1" t="s">
        <v>276</v>
      </c>
      <c r="C1125" s="4">
        <v>1.8241000522739164</v>
      </c>
      <c r="D1125" s="4">
        <v>1.8241000522739164</v>
      </c>
      <c r="E1125" s="4">
        <v>39218.151123889205</v>
      </c>
      <c r="F1125" s="1" t="s">
        <v>509</v>
      </c>
      <c r="G1125" s="1">
        <v>2</v>
      </c>
      <c r="H1125" s="1" t="s">
        <v>505</v>
      </c>
      <c r="I11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0.11540554550638468</v>
      </c>
      <c r="J1125" s="1" t="str">
        <f>IFERROR(INDEX('consumption_figs'!$C:$C,MATCH(Table2[[#This Row],[item_code]],'consumption_figs'!A:A,0),1),"NA")</f>
        <v>kg/ton</v>
      </c>
      <c r="K1125" s="1">
        <f>+SUMIFS(prod!$E:$E,prod!$A:$A,Table2[[#This Row],[date]],prod!$G:$G,Table2[[#This Row],[production_line]],prod!$F:$F,Table2[[#This Row],[output_type]])</f>
        <v>89</v>
      </c>
      <c r="L1125">
        <f>+Table2[[#This Row],[cons_qty_base_uom]]/Table2[[#This Row],[Column1]]</f>
        <v>2.0495506205324903E-2</v>
      </c>
    </row>
    <row r="1126" spans="1:12" x14ac:dyDescent="0.25">
      <c r="A1126" s="2">
        <v>45413</v>
      </c>
      <c r="B1126" s="1" t="s">
        <v>277</v>
      </c>
      <c r="C1126" s="4">
        <v>1.1058024046000936</v>
      </c>
      <c r="D1126" s="4">
        <v>1.1058024046000936</v>
      </c>
      <c r="E1126" s="4">
        <v>1382.2530057501169</v>
      </c>
      <c r="F1126" s="1" t="s">
        <v>509</v>
      </c>
      <c r="G1126" s="1">
        <v>2</v>
      </c>
      <c r="H1126" s="1" t="s">
        <v>505</v>
      </c>
      <c r="I11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6.9960926521579994E-2</v>
      </c>
      <c r="J1126" s="1" t="str">
        <f>IFERROR(INDEX('consumption_figs'!$C:$C,MATCH(Table2[[#This Row],[item_code]],'consumption_figs'!A:A,0),1),"NA")</f>
        <v>kg/ton</v>
      </c>
      <c r="K1126" s="1">
        <f>+SUMIFS(prod!$E:$E,prod!$A:$A,Table2[[#This Row],[date]],prod!$G:$G,Table2[[#This Row],[production_line]],prod!$F:$F,Table2[[#This Row],[output_type]])</f>
        <v>89</v>
      </c>
      <c r="L1126">
        <f>+Table2[[#This Row],[cons_qty_base_uom]]/Table2[[#This Row],[Column1]]</f>
        <v>1.2424746119102175E-2</v>
      </c>
    </row>
    <row r="1127" spans="1:12" x14ac:dyDescent="0.25">
      <c r="A1127" s="2">
        <v>45413</v>
      </c>
      <c r="B1127" s="1" t="s">
        <v>207</v>
      </c>
      <c r="C1127" s="4">
        <v>13.743544171458439</v>
      </c>
      <c r="D1127" s="4">
        <v>0</v>
      </c>
      <c r="E1127" s="4">
        <v>1924.0961840041814</v>
      </c>
      <c r="F1127" s="1" t="s">
        <v>509</v>
      </c>
      <c r="G1127" s="1">
        <v>2</v>
      </c>
      <c r="H1127" s="1" t="s">
        <v>505</v>
      </c>
      <c r="I11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0.15442184462312852</v>
      </c>
      <c r="J1127" s="1" t="str">
        <f>IFERROR(INDEX('consumption_figs'!$C:$C,MATCH(Table2[[#This Row],[item_code]],'consumption_figs'!A:A,0),1),"NA")</f>
        <v>pc/heat</v>
      </c>
      <c r="K1127" s="1">
        <f>+SUMIFS(prod!$E:$E,prod!$A:$A,Table2[[#This Row],[date]],prod!$G:$G,Table2[[#This Row],[production_line]],prod!$F:$F,Table2[[#This Row],[output_type]])</f>
        <v>89</v>
      </c>
      <c r="L1127">
        <f>+Table2[[#This Row],[cons_qty_base_uom]]/Table2[[#This Row],[Column1]]</f>
        <v>0.15442184462312852</v>
      </c>
    </row>
    <row r="1128" spans="1:12" x14ac:dyDescent="0.25">
      <c r="A1128" s="2">
        <v>45413</v>
      </c>
      <c r="B1128" s="1" t="s">
        <v>206</v>
      </c>
      <c r="C1128" s="4">
        <v>10.158730158730158</v>
      </c>
      <c r="D1128" s="4">
        <v>4.0634920634920633</v>
      </c>
      <c r="E1128" s="4">
        <v>3758.7301587301586</v>
      </c>
      <c r="F1128" s="1" t="s">
        <v>509</v>
      </c>
      <c r="G1128" s="1">
        <v>2</v>
      </c>
      <c r="H1128" s="1" t="s">
        <v>505</v>
      </c>
      <c r="I11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0.11414303549135009</v>
      </c>
      <c r="J1128" s="1" t="str">
        <f>IFERROR(INDEX('consumption_figs'!$C:$C,MATCH(Table2[[#This Row],[item_code]],'consumption_figs'!A:A,0),1),"NA")</f>
        <v>pc/heat</v>
      </c>
      <c r="K1128" s="1">
        <f>+SUMIFS(prod!$E:$E,prod!$A:$A,Table2[[#This Row],[date]],prod!$G:$G,Table2[[#This Row],[production_line]],prod!$F:$F,Table2[[#This Row],[output_type]])</f>
        <v>89</v>
      </c>
      <c r="L1128">
        <f>+Table2[[#This Row],[cons_qty_base_uom]]/Table2[[#This Row],[Column1]]</f>
        <v>0.11414303549135009</v>
      </c>
    </row>
    <row r="1129" spans="1:12" x14ac:dyDescent="0.25">
      <c r="A1129" s="2">
        <v>45413</v>
      </c>
      <c r="B1129" s="1" t="s">
        <v>291</v>
      </c>
      <c r="C1129" s="4">
        <v>0.3769841269841272</v>
      </c>
      <c r="D1129" s="4">
        <v>0.3769841269841272</v>
      </c>
      <c r="E1129" s="4">
        <v>501.42658730158757</v>
      </c>
      <c r="F1129" s="1" t="s">
        <v>509</v>
      </c>
      <c r="G1129" s="1">
        <v>2</v>
      </c>
      <c r="H1129" s="1" t="s">
        <v>505</v>
      </c>
      <c r="I11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2.3850697645459142E-2</v>
      </c>
      <c r="J1129" s="1" t="str">
        <f>IFERROR(INDEX('consumption_figs'!$C:$C,MATCH(Table2[[#This Row],[item_code]],'consumption_figs'!A:A,0),1),"NA")</f>
        <v>kg/ton</v>
      </c>
      <c r="K1129" s="1">
        <f>+SUMIFS(prod!$E:$E,prod!$A:$A,Table2[[#This Row],[date]],prod!$G:$G,Table2[[#This Row],[production_line]],prod!$F:$F,Table2[[#This Row],[output_type]])</f>
        <v>89</v>
      </c>
      <c r="L1129">
        <f>+Table2[[#This Row],[cons_qty_base_uom]]/Table2[[#This Row],[Column1]]</f>
        <v>4.2357767076868225E-3</v>
      </c>
    </row>
    <row r="1130" spans="1:12" x14ac:dyDescent="0.25">
      <c r="A1130" s="2">
        <v>45413</v>
      </c>
      <c r="B1130" s="1" t="s">
        <v>218</v>
      </c>
      <c r="C1130" s="4">
        <v>7.5</v>
      </c>
      <c r="D1130" s="4">
        <v>7.5</v>
      </c>
      <c r="E1130" s="4">
        <v>7731.15</v>
      </c>
      <c r="F1130" s="1" t="s">
        <v>510</v>
      </c>
      <c r="G1130" s="1">
        <v>2</v>
      </c>
      <c r="H1130" s="1" t="s">
        <v>505</v>
      </c>
      <c r="I11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8.0434992439110717E-2</v>
      </c>
      <c r="J1130" s="1" t="str">
        <f>IFERROR(INDEX('consumption_figs'!$C:$C,MATCH(Table2[[#This Row],[item_code]],'consumption_figs'!A:A,0),1),"NA")</f>
        <v>kg/ton</v>
      </c>
      <c r="K1130" s="1">
        <f>+SUMIFS(prod!$E:$E,prod!$A:$A,Table2[[#This Row],[date]],prod!$G:$G,Table2[[#This Row],[production_line]],prod!$F:$F,Table2[[#This Row],[output_type]])</f>
        <v>503</v>
      </c>
      <c r="L1130">
        <f>+Table2[[#This Row],[cons_qty_base_uom]]/Table2[[#This Row],[Column1]]</f>
        <v>1.4910536779324055E-2</v>
      </c>
    </row>
    <row r="1131" spans="1:12" x14ac:dyDescent="0.25">
      <c r="A1131" s="2">
        <v>45413</v>
      </c>
      <c r="B1131" s="1" t="s">
        <v>41</v>
      </c>
      <c r="C1131" s="4">
        <v>274.6875</v>
      </c>
      <c r="D1131" s="4">
        <v>0.49443749999999997</v>
      </c>
      <c r="E1131" s="4">
        <v>2719.40625</v>
      </c>
      <c r="F1131" s="1" t="s">
        <v>510</v>
      </c>
      <c r="G1131" s="1">
        <v>2</v>
      </c>
      <c r="H1131" s="1" t="s">
        <v>505</v>
      </c>
      <c r="I113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0.54609840954274358</v>
      </c>
      <c r="J1131" s="1" t="str">
        <f>IFERROR(INDEX('consumption_figs'!$C:$C,MATCH(Table2[[#This Row],[item_code]],'consumption_figs'!A:A,0),1),"NA")</f>
        <v>pc/heat</v>
      </c>
      <c r="K1131" s="1">
        <f>+SUMIFS(prod!$E:$E,prod!$A:$A,Table2[[#This Row],[date]],prod!$G:$G,Table2[[#This Row],[production_line]],prod!$F:$F,Table2[[#This Row],[output_type]])</f>
        <v>503</v>
      </c>
      <c r="L1131">
        <f>+Table2[[#This Row],[cons_qty_base_uom]]/Table2[[#This Row],[Column1]]</f>
        <v>0.54609840954274358</v>
      </c>
    </row>
    <row r="1132" spans="1:12" x14ac:dyDescent="0.25">
      <c r="A1132" s="2">
        <v>45413</v>
      </c>
      <c r="B1132" s="1" t="s">
        <v>42</v>
      </c>
      <c r="C1132" s="4">
        <v>73.125</v>
      </c>
      <c r="D1132" s="4">
        <v>0.13162499999999999</v>
      </c>
      <c r="E1132" s="4">
        <v>1126.125</v>
      </c>
      <c r="F1132" s="1" t="s">
        <v>510</v>
      </c>
      <c r="G1132" s="1">
        <v>2</v>
      </c>
      <c r="H1132" s="1" t="s">
        <v>505</v>
      </c>
      <c r="I113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4.2459677419354833E-3</v>
      </c>
      <c r="J1132" s="1" t="str">
        <f>IFERROR(INDEX('consumption_figs'!$C:$C,MATCH(Table2[[#This Row],[item_code]],'consumption_figs'!A:A,0),1),"NA")</f>
        <v>NA</v>
      </c>
      <c r="K1132" s="1">
        <f>+SUMIFS(prod!$E:$E,prod!$A:$A,Table2[[#This Row],[date]],prod!$G:$G,Table2[[#This Row],[production_line]],prod!$F:$F,Table2[[#This Row],[output_type]])</f>
        <v>503</v>
      </c>
      <c r="L1132">
        <f>+Table2[[#This Row],[cons_qty_base_uom]]/Table2[[#This Row],[Column1]]</f>
        <v>0.14537773359840955</v>
      </c>
    </row>
    <row r="1133" spans="1:12" x14ac:dyDescent="0.25">
      <c r="A1133" s="2">
        <v>45413</v>
      </c>
      <c r="B1133" s="1" t="s">
        <v>45</v>
      </c>
      <c r="C1133" s="4">
        <v>122.8125</v>
      </c>
      <c r="D1133" s="4">
        <v>0.2210625</v>
      </c>
      <c r="E1133" s="4">
        <v>1823.765625</v>
      </c>
      <c r="F1133" s="1" t="s">
        <v>510</v>
      </c>
      <c r="G1133" s="1">
        <v>2</v>
      </c>
      <c r="H1133" s="1" t="s">
        <v>505</v>
      </c>
      <c r="I113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0.24416003976143141</v>
      </c>
      <c r="J1133" s="1" t="str">
        <f>IFERROR(INDEX('consumption_figs'!$C:$C,MATCH(Table2[[#This Row],[item_code]],'consumption_figs'!A:A,0),1),"NA")</f>
        <v>pc/heat</v>
      </c>
      <c r="K1133" s="1">
        <f>+SUMIFS(prod!$E:$E,prod!$A:$A,Table2[[#This Row],[date]],prod!$G:$G,Table2[[#This Row],[production_line]],prod!$F:$F,Table2[[#This Row],[output_type]])</f>
        <v>503</v>
      </c>
      <c r="L1133">
        <f>+Table2[[#This Row],[cons_qty_base_uom]]/Table2[[#This Row],[Column1]]</f>
        <v>0.24416003976143141</v>
      </c>
    </row>
    <row r="1134" spans="1:12" x14ac:dyDescent="0.25">
      <c r="A1134" s="2">
        <v>45413</v>
      </c>
      <c r="B1134" s="1" t="s">
        <v>44</v>
      </c>
      <c r="C1134" s="4">
        <v>183.75</v>
      </c>
      <c r="D1134" s="4">
        <v>0.33074999999999999</v>
      </c>
      <c r="E1134" s="4">
        <v>2728.6875</v>
      </c>
      <c r="F1134" s="1" t="s">
        <v>510</v>
      </c>
      <c r="G1134" s="1">
        <v>2</v>
      </c>
      <c r="H1134" s="1" t="s">
        <v>505</v>
      </c>
      <c r="I113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0.36530815109343934</v>
      </c>
      <c r="J1134" s="1" t="str">
        <f>IFERROR(INDEX('consumption_figs'!$C:$C,MATCH(Table2[[#This Row],[item_code]],'consumption_figs'!A:A,0),1),"NA")</f>
        <v>pc/heat</v>
      </c>
      <c r="K1134" s="1">
        <f>+SUMIFS(prod!$E:$E,prod!$A:$A,Table2[[#This Row],[date]],prod!$G:$G,Table2[[#This Row],[production_line]],prod!$F:$F,Table2[[#This Row],[output_type]])</f>
        <v>503</v>
      </c>
      <c r="L1134">
        <f>+Table2[[#This Row],[cons_qty_base_uom]]/Table2[[#This Row],[Column1]]</f>
        <v>0.36530815109343934</v>
      </c>
    </row>
    <row r="1135" spans="1:12" x14ac:dyDescent="0.25">
      <c r="A1135" s="2">
        <v>45413</v>
      </c>
      <c r="B1135" s="1" t="s">
        <v>47</v>
      </c>
      <c r="C1135" s="4">
        <v>273.75</v>
      </c>
      <c r="D1135" s="4">
        <v>0.49275000000000008</v>
      </c>
      <c r="E1135" s="4">
        <v>4065.1875</v>
      </c>
      <c r="F1135" s="1" t="s">
        <v>510</v>
      </c>
      <c r="G1135" s="1">
        <v>2</v>
      </c>
      <c r="H1135" s="1" t="s">
        <v>505</v>
      </c>
      <c r="I113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0.54423459244532801</v>
      </c>
      <c r="J1135" s="1" t="str">
        <f>IFERROR(INDEX('consumption_figs'!$C:$C,MATCH(Table2[[#This Row],[item_code]],'consumption_figs'!A:A,0),1),"NA")</f>
        <v>pc/heat</v>
      </c>
      <c r="K1135" s="1">
        <f>+SUMIFS(prod!$E:$E,prod!$A:$A,Table2[[#This Row],[date]],prod!$G:$G,Table2[[#This Row],[production_line]],prod!$F:$F,Table2[[#This Row],[output_type]])</f>
        <v>503</v>
      </c>
      <c r="L1135">
        <f>+Table2[[#This Row],[cons_qty_base_uom]]/Table2[[#This Row],[Column1]]</f>
        <v>0.54423459244532801</v>
      </c>
    </row>
    <row r="1136" spans="1:12" x14ac:dyDescent="0.25">
      <c r="A1136" s="2">
        <v>45413</v>
      </c>
      <c r="B1136" s="1" t="s">
        <v>46</v>
      </c>
      <c r="C1136" s="4">
        <v>354.375</v>
      </c>
      <c r="D1136" s="4">
        <v>0.63787499999999997</v>
      </c>
      <c r="E1136" s="4">
        <v>5457.375</v>
      </c>
      <c r="F1136" s="1" t="s">
        <v>510</v>
      </c>
      <c r="G1136" s="1">
        <v>2</v>
      </c>
      <c r="H1136" s="1" t="s">
        <v>505</v>
      </c>
      <c r="I113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0.70452286282306165</v>
      </c>
      <c r="J1136" s="1" t="str">
        <f>IFERROR(INDEX('consumption_figs'!$C:$C,MATCH(Table2[[#This Row],[item_code]],'consumption_figs'!A:A,0),1),"NA")</f>
        <v>pc/heat</v>
      </c>
      <c r="K1136" s="1">
        <f>+SUMIFS(prod!$E:$E,prod!$A:$A,Table2[[#This Row],[date]],prod!$G:$G,Table2[[#This Row],[production_line]],prod!$F:$F,Table2[[#This Row],[output_type]])</f>
        <v>503</v>
      </c>
      <c r="L1136">
        <f>+Table2[[#This Row],[cons_qty_base_uom]]/Table2[[#This Row],[Column1]]</f>
        <v>0.70452286282306165</v>
      </c>
    </row>
    <row r="1137" spans="1:12" x14ac:dyDescent="0.25">
      <c r="A1137" s="2">
        <v>45413</v>
      </c>
      <c r="B1137" s="1" t="s">
        <v>43</v>
      </c>
      <c r="C1137" s="4">
        <v>453.75</v>
      </c>
      <c r="D1137" s="4">
        <v>0.81675000000000009</v>
      </c>
      <c r="E1137" s="4">
        <v>6987.75</v>
      </c>
      <c r="F1137" s="1" t="s">
        <v>510</v>
      </c>
      <c r="G1137" s="1">
        <v>2</v>
      </c>
      <c r="H1137" s="1" t="s">
        <v>505</v>
      </c>
      <c r="I113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0.90208747514910537</v>
      </c>
      <c r="J1137" s="1" t="str">
        <f>IFERROR(INDEX('consumption_figs'!$C:$C,MATCH(Table2[[#This Row],[item_code]],'consumption_figs'!A:A,0),1),"NA")</f>
        <v>pc/heat</v>
      </c>
      <c r="K1137" s="1">
        <f>+SUMIFS(prod!$E:$E,prod!$A:$A,Table2[[#This Row],[date]],prod!$G:$G,Table2[[#This Row],[production_line]],prod!$F:$F,Table2[[#This Row],[output_type]])</f>
        <v>503</v>
      </c>
      <c r="L1137">
        <f>+Table2[[#This Row],[cons_qty_base_uom]]/Table2[[#This Row],[Column1]]</f>
        <v>0.90208747514910537</v>
      </c>
    </row>
    <row r="1138" spans="1:12" x14ac:dyDescent="0.25">
      <c r="A1138" s="2">
        <v>45413</v>
      </c>
      <c r="B1138" s="1" t="s">
        <v>48</v>
      </c>
      <c r="C1138" s="4">
        <v>32.8125</v>
      </c>
      <c r="D1138" s="4">
        <v>5.7750000000000003E-2</v>
      </c>
      <c r="E1138" s="4">
        <v>487.265625</v>
      </c>
      <c r="F1138" s="1" t="s">
        <v>510</v>
      </c>
      <c r="G1138" s="1">
        <v>2</v>
      </c>
      <c r="H1138" s="1" t="s">
        <v>505</v>
      </c>
      <c r="I113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6.5233598409542737E-2</v>
      </c>
      <c r="J1138" s="1" t="str">
        <f>IFERROR(INDEX('consumption_figs'!$C:$C,MATCH(Table2[[#This Row],[item_code]],'consumption_figs'!A:A,0),1),"NA")</f>
        <v>pc/heat</v>
      </c>
      <c r="K1138" s="1">
        <f>+SUMIFS(prod!$E:$E,prod!$A:$A,Table2[[#This Row],[date]],prod!$G:$G,Table2[[#This Row],[production_line]],prod!$F:$F,Table2[[#This Row],[output_type]])</f>
        <v>503</v>
      </c>
      <c r="L1138">
        <f>+Table2[[#This Row],[cons_qty_base_uom]]/Table2[[#This Row],[Column1]]</f>
        <v>6.5233598409542737E-2</v>
      </c>
    </row>
    <row r="1139" spans="1:12" x14ac:dyDescent="0.25">
      <c r="A1139" s="2">
        <v>45413</v>
      </c>
      <c r="B1139" s="1" t="s">
        <v>54</v>
      </c>
      <c r="C1139" s="4">
        <v>248.4375</v>
      </c>
      <c r="D1139" s="4">
        <v>0.43724999999999997</v>
      </c>
      <c r="E1139" s="4">
        <v>5520.28125</v>
      </c>
      <c r="F1139" s="1" t="s">
        <v>510</v>
      </c>
      <c r="G1139" s="1">
        <v>2</v>
      </c>
      <c r="H1139" s="1" t="s">
        <v>505</v>
      </c>
      <c r="I113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0.49391153081510936</v>
      </c>
      <c r="J1139" s="1" t="str">
        <f>IFERROR(INDEX('consumption_figs'!$C:$C,MATCH(Table2[[#This Row],[item_code]],'consumption_figs'!A:A,0),1),"NA")</f>
        <v>pc/heat</v>
      </c>
      <c r="K1139" s="1">
        <f>+SUMIFS(prod!$E:$E,prod!$A:$A,Table2[[#This Row],[date]],prod!$G:$G,Table2[[#This Row],[production_line]],prod!$F:$F,Table2[[#This Row],[output_type]])</f>
        <v>503</v>
      </c>
      <c r="L1139">
        <f>+Table2[[#This Row],[cons_qty_base_uom]]/Table2[[#This Row],[Column1]]</f>
        <v>0.49391153081510936</v>
      </c>
    </row>
    <row r="1140" spans="1:12" x14ac:dyDescent="0.25">
      <c r="A1140" s="2">
        <v>45413</v>
      </c>
      <c r="B1140" s="1" t="s">
        <v>56</v>
      </c>
      <c r="C1140" s="4">
        <v>30</v>
      </c>
      <c r="D1140" s="4">
        <v>25.29</v>
      </c>
      <c r="E1140" s="4">
        <v>50100</v>
      </c>
      <c r="F1140" s="1" t="s">
        <v>510</v>
      </c>
      <c r="G1140" s="1">
        <v>2</v>
      </c>
      <c r="H1140" s="1" t="s">
        <v>505</v>
      </c>
      <c r="I11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5.9642147117296221E-2</v>
      </c>
      <c r="J1140" s="1" t="str">
        <f>IFERROR(INDEX('consumption_figs'!$C:$C,MATCH(Table2[[#This Row],[item_code]],'consumption_figs'!A:A,0),1),"NA")</f>
        <v>pc/heat</v>
      </c>
      <c r="K1140" s="1">
        <f>+SUMIFS(prod!$E:$E,prod!$A:$A,Table2[[#This Row],[date]],prod!$G:$G,Table2[[#This Row],[production_line]],prod!$F:$F,Table2[[#This Row],[output_type]])</f>
        <v>503</v>
      </c>
      <c r="L1140">
        <f>+Table2[[#This Row],[cons_qty_base_uom]]/Table2[[#This Row],[Column1]]</f>
        <v>5.9642147117296221E-2</v>
      </c>
    </row>
    <row r="1141" spans="1:12" x14ac:dyDescent="0.25">
      <c r="A1141" s="2">
        <v>45413</v>
      </c>
      <c r="B1141" s="1" t="s">
        <v>210</v>
      </c>
      <c r="C1141" s="4">
        <v>1.875</v>
      </c>
      <c r="D1141" s="4">
        <v>0.170625</v>
      </c>
      <c r="E1141" s="4">
        <v>420.375</v>
      </c>
      <c r="F1141" s="1" t="s">
        <v>509</v>
      </c>
      <c r="G1141" s="1">
        <v>2</v>
      </c>
      <c r="H1141" s="1" t="s">
        <v>505</v>
      </c>
      <c r="I11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2.1067415730337078E-2</v>
      </c>
      <c r="J1141" s="1" t="str">
        <f>IFERROR(INDEX('consumption_figs'!$C:$C,MATCH(Table2[[#This Row],[item_code]],'consumption_figs'!A:A,0),1),"NA")</f>
        <v>pc/heat</v>
      </c>
      <c r="K1141" s="1">
        <f>+SUMIFS(prod!$E:$E,prod!$A:$A,Table2[[#This Row],[date]],prod!$G:$G,Table2[[#This Row],[production_line]],prod!$F:$F,Table2[[#This Row],[output_type]])</f>
        <v>89</v>
      </c>
      <c r="L1141">
        <f>+Table2[[#This Row],[cons_qty_base_uom]]/Table2[[#This Row],[Column1]]</f>
        <v>2.1067415730337078E-2</v>
      </c>
    </row>
    <row r="1142" spans="1:12" x14ac:dyDescent="0.25">
      <c r="A1142" s="2">
        <v>45413</v>
      </c>
      <c r="B1142" s="1" t="s">
        <v>158</v>
      </c>
      <c r="C1142" s="4">
        <v>100.00896860986548</v>
      </c>
      <c r="D1142" s="4">
        <v>4.6204143497757855</v>
      </c>
      <c r="E1142" s="4">
        <v>25992.330941704036</v>
      </c>
      <c r="F1142" s="1" t="s">
        <v>509</v>
      </c>
      <c r="G1142" s="1">
        <v>2</v>
      </c>
      <c r="H1142" s="1" t="s">
        <v>505</v>
      </c>
      <c r="I11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1.1236962765153424</v>
      </c>
      <c r="J1142" s="1" t="str">
        <f>IFERROR(INDEX('consumption_figs'!$C:$C,MATCH(Table2[[#This Row],[item_code]],'consumption_figs'!A:A,0),1),"NA")</f>
        <v>pc/heat</v>
      </c>
      <c r="K1142" s="1">
        <f>+SUMIFS(prod!$E:$E,prod!$A:$A,Table2[[#This Row],[date]],prod!$G:$G,Table2[[#This Row],[production_line]],prod!$F:$F,Table2[[#This Row],[output_type]])</f>
        <v>89</v>
      </c>
      <c r="L1142">
        <f>+Table2[[#This Row],[cons_qty_base_uom]]/Table2[[#This Row],[Column1]]</f>
        <v>1.1236962765153424</v>
      </c>
    </row>
    <row r="1143" spans="1:12" x14ac:dyDescent="0.25">
      <c r="A1143" s="2">
        <v>45413</v>
      </c>
      <c r="B1143" s="1" t="s">
        <v>159</v>
      </c>
      <c r="C1143" s="4">
        <v>15</v>
      </c>
      <c r="D1143" s="4">
        <v>0.42375000000000002</v>
      </c>
      <c r="E1143" s="4">
        <v>3352.5</v>
      </c>
      <c r="F1143" s="1" t="s">
        <v>510</v>
      </c>
      <c r="G1143" s="1">
        <v>2</v>
      </c>
      <c r="H1143" s="1" t="s">
        <v>505</v>
      </c>
      <c r="I11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2.982107355864811E-2</v>
      </c>
      <c r="J1143" s="1" t="str">
        <f>IFERROR(INDEX('consumption_figs'!$C:$C,MATCH(Table2[[#This Row],[item_code]],'consumption_figs'!A:A,0),1),"NA")</f>
        <v>pc/heat</v>
      </c>
      <c r="K1143" s="1">
        <f>+SUMIFS(prod!$E:$E,prod!$A:$A,Table2[[#This Row],[date]],prod!$G:$G,Table2[[#This Row],[production_line]],prod!$F:$F,Table2[[#This Row],[output_type]])</f>
        <v>503</v>
      </c>
      <c r="L1143">
        <f>+Table2[[#This Row],[cons_qty_base_uom]]/Table2[[#This Row],[Column1]]</f>
        <v>2.982107355864811E-2</v>
      </c>
    </row>
    <row r="1144" spans="1:12" x14ac:dyDescent="0.25">
      <c r="A1144" s="2">
        <v>45413</v>
      </c>
      <c r="B1144" s="1" t="s">
        <v>154</v>
      </c>
      <c r="C1144" s="4">
        <v>198.03264604810988</v>
      </c>
      <c r="D1144" s="4">
        <v>8.5154037800687296E-3</v>
      </c>
      <c r="E1144" s="4">
        <v>752.52405498281746</v>
      </c>
      <c r="F1144" s="1" t="s">
        <v>509</v>
      </c>
      <c r="G1144" s="1">
        <v>2</v>
      </c>
      <c r="H1144" s="1" t="s">
        <v>505</v>
      </c>
      <c r="I11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2.2250859106529202</v>
      </c>
      <c r="J1144" s="1" t="str">
        <f>IFERROR(INDEX('consumption_figs'!$C:$C,MATCH(Table2[[#This Row],[item_code]],'consumption_figs'!A:A,0),1),"NA")</f>
        <v>pc/heat</v>
      </c>
      <c r="K1144" s="1">
        <f>+SUMIFS(prod!$E:$E,prod!$A:$A,Table2[[#This Row],[date]],prod!$G:$G,Table2[[#This Row],[production_line]],prod!$F:$F,Table2[[#This Row],[output_type]])</f>
        <v>89</v>
      </c>
      <c r="L1144">
        <f>+Table2[[#This Row],[cons_qty_base_uom]]/Table2[[#This Row],[Column1]]</f>
        <v>2.2250859106529202</v>
      </c>
    </row>
    <row r="1145" spans="1:12" x14ac:dyDescent="0.25">
      <c r="A1145" s="2">
        <v>45413</v>
      </c>
      <c r="B1145" s="1" t="s">
        <v>155</v>
      </c>
      <c r="C1145" s="4">
        <v>9.6825396825396837</v>
      </c>
      <c r="D1145" s="4">
        <v>0.18590476190476191</v>
      </c>
      <c r="E1145" s="4">
        <v>860.77777777777794</v>
      </c>
      <c r="F1145" s="1" t="s">
        <v>509</v>
      </c>
      <c r="G1145" s="1">
        <v>2</v>
      </c>
      <c r="H1145" s="1" t="s">
        <v>505</v>
      </c>
      <c r="I11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0.10879258070269307</v>
      </c>
      <c r="J1145" s="1" t="str">
        <f>IFERROR(INDEX('consumption_figs'!$C:$C,MATCH(Table2[[#This Row],[item_code]],'consumption_figs'!A:A,0),1),"NA")</f>
        <v>pc/heat</v>
      </c>
      <c r="K1145" s="1">
        <f>+SUMIFS(prod!$E:$E,prod!$A:$A,Table2[[#This Row],[date]],prod!$G:$G,Table2[[#This Row],[production_line]],prod!$F:$F,Table2[[#This Row],[output_type]])</f>
        <v>89</v>
      </c>
      <c r="L1145">
        <f>+Table2[[#This Row],[cons_qty_base_uom]]/Table2[[#This Row],[Column1]]</f>
        <v>0.10879258070269307</v>
      </c>
    </row>
    <row r="1146" spans="1:12" x14ac:dyDescent="0.25">
      <c r="A1146" s="2">
        <v>45413</v>
      </c>
      <c r="B1146" s="1" t="s">
        <v>208</v>
      </c>
      <c r="C1146" s="4">
        <v>10.634920634920633</v>
      </c>
      <c r="D1146" s="4">
        <v>0.27438095238095239</v>
      </c>
      <c r="E1146" s="4">
        <v>688.07936507936495</v>
      </c>
      <c r="F1146" s="1" t="s">
        <v>509</v>
      </c>
      <c r="G1146" s="1">
        <v>2</v>
      </c>
      <c r="H1146" s="1" t="s">
        <v>505</v>
      </c>
      <c r="I11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0.11949349028000711</v>
      </c>
      <c r="J1146" s="1" t="str">
        <f>IFERROR(INDEX('consumption_figs'!$C:$C,MATCH(Table2[[#This Row],[item_code]],'consumption_figs'!A:A,0),1),"NA")</f>
        <v>pc/heat</v>
      </c>
      <c r="K1146" s="1">
        <f>+SUMIFS(prod!$E:$E,prod!$A:$A,Table2[[#This Row],[date]],prod!$G:$G,Table2[[#This Row],[production_line]],prod!$F:$F,Table2[[#This Row],[output_type]])</f>
        <v>89</v>
      </c>
      <c r="L1146">
        <f>+Table2[[#This Row],[cons_qty_base_uom]]/Table2[[#This Row],[Column1]]</f>
        <v>0.11949349028000711</v>
      </c>
    </row>
    <row r="1147" spans="1:12" x14ac:dyDescent="0.25">
      <c r="A1147" s="2">
        <v>45413</v>
      </c>
      <c r="B1147" s="1" t="s">
        <v>156</v>
      </c>
      <c r="C1147" s="4">
        <v>10.634920634920633</v>
      </c>
      <c r="D1147" s="4">
        <v>0.64075396825396824</v>
      </c>
      <c r="E1147" s="4">
        <v>2376.9047619047615</v>
      </c>
      <c r="F1147" s="1" t="s">
        <v>509</v>
      </c>
      <c r="G1147" s="1">
        <v>2</v>
      </c>
      <c r="H1147" s="1" t="s">
        <v>505</v>
      </c>
      <c r="I11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0.11949349028000711</v>
      </c>
      <c r="J1147" s="1" t="str">
        <f>IFERROR(INDEX('consumption_figs'!$C:$C,MATCH(Table2[[#This Row],[item_code]],'consumption_figs'!A:A,0),1),"NA")</f>
        <v>pc/heat</v>
      </c>
      <c r="K1147" s="1">
        <f>+SUMIFS(prod!$E:$E,prod!$A:$A,Table2[[#This Row],[date]],prod!$G:$G,Table2[[#This Row],[production_line]],prod!$F:$F,Table2[[#This Row],[output_type]])</f>
        <v>89</v>
      </c>
      <c r="L1147">
        <f>+Table2[[#This Row],[cons_qty_base_uom]]/Table2[[#This Row],[Column1]]</f>
        <v>0.11949349028000711</v>
      </c>
    </row>
    <row r="1148" spans="1:12" x14ac:dyDescent="0.25">
      <c r="A1148" s="2">
        <v>45413</v>
      </c>
      <c r="B1148" s="1" t="s">
        <v>157</v>
      </c>
      <c r="C1148" s="4">
        <v>10.634920634920633</v>
      </c>
      <c r="D1148" s="4">
        <v>0.40348888888888901</v>
      </c>
      <c r="E1148" s="4">
        <v>12403.507936507933</v>
      </c>
      <c r="F1148" s="1" t="s">
        <v>509</v>
      </c>
      <c r="G1148" s="1">
        <v>2</v>
      </c>
      <c r="H1148" s="1" t="s">
        <v>505</v>
      </c>
      <c r="I11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0.11949349028000711</v>
      </c>
      <c r="J1148" s="1" t="str">
        <f>IFERROR(INDEX('consumption_figs'!$C:$C,MATCH(Table2[[#This Row],[item_code]],'consumption_figs'!A:A,0),1),"NA")</f>
        <v>pc/heat</v>
      </c>
      <c r="K1148" s="1">
        <f>+SUMIFS(prod!$E:$E,prod!$A:$A,Table2[[#This Row],[date]],prod!$G:$G,Table2[[#This Row],[production_line]],prod!$F:$F,Table2[[#This Row],[output_type]])</f>
        <v>89</v>
      </c>
      <c r="L1148">
        <f>+Table2[[#This Row],[cons_qty_base_uom]]/Table2[[#This Row],[Column1]]</f>
        <v>0.11949349028000711</v>
      </c>
    </row>
    <row r="1149" spans="1:12" x14ac:dyDescent="0.25">
      <c r="A1149" s="2">
        <v>45413</v>
      </c>
      <c r="B1149" s="1" t="s">
        <v>266</v>
      </c>
      <c r="C1149" s="4">
        <v>3.7651845225059972</v>
      </c>
      <c r="D1149" s="4">
        <v>3.7651845225059972</v>
      </c>
      <c r="E1149" s="4">
        <v>7742.1983262481826</v>
      </c>
      <c r="F1149" s="1" t="s">
        <v>509</v>
      </c>
      <c r="G1149" s="1">
        <v>2</v>
      </c>
      <c r="H1149" s="1" t="s">
        <v>505</v>
      </c>
      <c r="I11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0.2382123574912057</v>
      </c>
      <c r="J1149" s="1" t="str">
        <f>IFERROR(INDEX('consumption_figs'!$C:$C,MATCH(Table2[[#This Row],[item_code]],'consumption_figs'!A:A,0),1),"NA")</f>
        <v>kg/ton</v>
      </c>
      <c r="K1149" s="1">
        <f>+SUMIFS(prod!$E:$E,prod!$A:$A,Table2[[#This Row],[date]],prod!$G:$G,Table2[[#This Row],[production_line]],prod!$F:$F,Table2[[#This Row],[output_type]])</f>
        <v>89</v>
      </c>
      <c r="L1149">
        <f>+Table2[[#This Row],[cons_qty_base_uom]]/Table2[[#This Row],[Column1]]</f>
        <v>4.2305444073101092E-2</v>
      </c>
    </row>
    <row r="1150" spans="1:12" x14ac:dyDescent="0.25">
      <c r="A1150" s="2">
        <v>45413</v>
      </c>
      <c r="B1150" s="1" t="s">
        <v>268</v>
      </c>
      <c r="C1150" s="4">
        <v>2.3156413843754269</v>
      </c>
      <c r="D1150" s="4">
        <v>2.3156413843754269</v>
      </c>
      <c r="E1150" s="4">
        <v>3945.4361035265397</v>
      </c>
      <c r="F1150" s="1" t="s">
        <v>509</v>
      </c>
      <c r="G1150" s="1">
        <v>2</v>
      </c>
      <c r="H1150" s="1" t="s">
        <v>505</v>
      </c>
      <c r="I11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0.14650394687937662</v>
      </c>
      <c r="J1150" s="1" t="str">
        <f>IFERROR(INDEX('consumption_figs'!$C:$C,MATCH(Table2[[#This Row],[item_code]],'consumption_figs'!A:A,0),1),"NA")</f>
        <v>kg/ton</v>
      </c>
      <c r="K1150" s="1">
        <f>+SUMIFS(prod!$E:$E,prod!$A:$A,Table2[[#This Row],[date]],prod!$G:$G,Table2[[#This Row],[production_line]],prod!$F:$F,Table2[[#This Row],[output_type]])</f>
        <v>89</v>
      </c>
      <c r="L1150">
        <f>+Table2[[#This Row],[cons_qty_base_uom]]/Table2[[#This Row],[Column1]]</f>
        <v>2.6018442521072212E-2</v>
      </c>
    </row>
    <row r="1151" spans="1:12" x14ac:dyDescent="0.25">
      <c r="A1151" s="2">
        <v>45413</v>
      </c>
      <c r="B1151" s="1" t="s">
        <v>214</v>
      </c>
      <c r="C1151" s="4">
        <v>0.85677997170411957</v>
      </c>
      <c r="D1151" s="4">
        <v>0.85677997170411957</v>
      </c>
      <c r="E1151" s="4">
        <v>0</v>
      </c>
      <c r="F1151" s="1" t="s">
        <v>510</v>
      </c>
      <c r="G1151" s="1">
        <v>2</v>
      </c>
      <c r="H1151" s="1" t="s">
        <v>505</v>
      </c>
      <c r="I11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2.7638063603358697E-2</v>
      </c>
      <c r="J1151" s="1" t="str">
        <f>IFERROR(INDEX('consumption_figs'!$C:$C,MATCH(Table2[[#This Row],[item_code]],'consumption_figs'!A:A,0),1),"NA")</f>
        <v>NA</v>
      </c>
      <c r="K1151" s="1">
        <f>+SUMIFS(prod!$E:$E,prod!$A:$A,Table2[[#This Row],[date]],prod!$G:$G,Table2[[#This Row],[production_line]],prod!$F:$F,Table2[[#This Row],[output_type]])</f>
        <v>503</v>
      </c>
      <c r="L1151">
        <f>+Table2[[#This Row],[cons_qty_base_uom]]/Table2[[#This Row],[Column1]]</f>
        <v>1.7033399039843332E-3</v>
      </c>
    </row>
    <row r="1152" spans="1:12" x14ac:dyDescent="0.25">
      <c r="A1152" s="2">
        <v>45413</v>
      </c>
      <c r="B1152" s="1" t="s">
        <v>269</v>
      </c>
      <c r="C1152" s="4">
        <v>3.0230305279052461E-2</v>
      </c>
      <c r="D1152" s="4">
        <v>3.0230305279052461E-2</v>
      </c>
      <c r="E1152" s="4">
        <v>57.869873395690121</v>
      </c>
      <c r="F1152" s="1" t="s">
        <v>509</v>
      </c>
      <c r="G1152" s="1">
        <v>2</v>
      </c>
      <c r="H1152" s="1" t="s">
        <v>505</v>
      </c>
      <c r="I11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1.9125841629161369E-3</v>
      </c>
      <c r="J1152" s="1" t="str">
        <f>IFERROR(INDEX('consumption_figs'!$C:$C,MATCH(Table2[[#This Row],[item_code]],'consumption_figs'!A:A,0),1),"NA")</f>
        <v>kg/ton</v>
      </c>
      <c r="K1152" s="1">
        <f>+SUMIFS(prod!$E:$E,prod!$A:$A,Table2[[#This Row],[date]],prod!$G:$G,Table2[[#This Row],[production_line]],prod!$F:$F,Table2[[#This Row],[output_type]])</f>
        <v>89</v>
      </c>
      <c r="L1152">
        <f>+Table2[[#This Row],[cons_qty_base_uom]]/Table2[[#This Row],[Column1]]</f>
        <v>3.3966635145002763E-4</v>
      </c>
    </row>
    <row r="1153" spans="1:12" x14ac:dyDescent="0.25">
      <c r="A1153" s="2">
        <v>45413</v>
      </c>
      <c r="B1153" s="1" t="s">
        <v>284</v>
      </c>
      <c r="C1153" s="4">
        <v>0.39601699915558886</v>
      </c>
      <c r="D1153" s="4">
        <v>0.39601699915558886</v>
      </c>
      <c r="E1153" s="4">
        <v>467.65647430283491</v>
      </c>
      <c r="F1153" s="1" t="s">
        <v>509</v>
      </c>
      <c r="G1153" s="1">
        <v>2</v>
      </c>
      <c r="H1153" s="1" t="s">
        <v>505</v>
      </c>
      <c r="I11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2.5054852534201495E-2</v>
      </c>
      <c r="J1153" s="1" t="str">
        <f>IFERROR(INDEX('consumption_figs'!$C:$C,MATCH(Table2[[#This Row],[item_code]],'consumption_figs'!A:A,0),1),"NA")</f>
        <v>kg/ton</v>
      </c>
      <c r="K1153" s="1">
        <f>+SUMIFS(prod!$E:$E,prod!$A:$A,Table2[[#This Row],[date]],prod!$G:$G,Table2[[#This Row],[production_line]],prod!$F:$F,Table2[[#This Row],[output_type]])</f>
        <v>89</v>
      </c>
      <c r="L1153">
        <f>+Table2[[#This Row],[cons_qty_base_uom]]/Table2[[#This Row],[Column1]]</f>
        <v>4.4496292039953806E-3</v>
      </c>
    </row>
    <row r="1154" spans="1:12" x14ac:dyDescent="0.25">
      <c r="A1154" s="2">
        <v>45444</v>
      </c>
      <c r="B1154" s="1" t="s">
        <v>57</v>
      </c>
      <c r="C1154" s="4">
        <v>0.27655903376879287</v>
      </c>
      <c r="D1154" s="4">
        <v>0</v>
      </c>
      <c r="E1154" s="4">
        <v>483.97830909538754</v>
      </c>
      <c r="F1154" s="1" t="s">
        <v>509</v>
      </c>
      <c r="G1154" s="1">
        <v>2</v>
      </c>
      <c r="H1154" s="1" t="s">
        <v>505</v>
      </c>
      <c r="I11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6.431605436483555E-3</v>
      </c>
      <c r="J1154" s="1" t="str">
        <f>IFERROR(INDEX('consumption_figs'!$C:$C,MATCH(Table2[[#This Row],[item_code]],'consumption_figs'!A:A,0),1),"NA")</f>
        <v>pc/heat</v>
      </c>
      <c r="K1154" s="1">
        <f>+SUMIFS(prod!$E:$E,prod!$A:$A,Table2[[#This Row],[date]],prod!$G:$G,Table2[[#This Row],[production_line]],prod!$F:$F,Table2[[#This Row],[output_type]])</f>
        <v>43</v>
      </c>
      <c r="L1154">
        <f>+Table2[[#This Row],[cons_qty_base_uom]]/Table2[[#This Row],[Column1]]</f>
        <v>6.431605436483555E-3</v>
      </c>
    </row>
    <row r="1155" spans="1:12" x14ac:dyDescent="0.25">
      <c r="A1155" s="2">
        <v>45444</v>
      </c>
      <c r="B1155" s="1" t="s">
        <v>276</v>
      </c>
      <c r="C1155" s="4">
        <v>0.77242938131624772</v>
      </c>
      <c r="D1155" s="4">
        <v>0.77242938131624772</v>
      </c>
      <c r="E1155" s="4">
        <v>16607.231698299325</v>
      </c>
      <c r="F1155" s="1" t="s">
        <v>509</v>
      </c>
      <c r="G1155" s="1">
        <v>2</v>
      </c>
      <c r="H1155" s="1" t="s">
        <v>505</v>
      </c>
      <c r="I11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9.8048918674314256E-2</v>
      </c>
      <c r="J1155" s="1" t="str">
        <f>IFERROR(INDEX('consumption_figs'!$C:$C,MATCH(Table2[[#This Row],[item_code]],'consumption_figs'!A:A,0),1),"NA")</f>
        <v>kg/ton</v>
      </c>
      <c r="K1155" s="1">
        <f>+SUMIFS(prod!$E:$E,prod!$A:$A,Table2[[#This Row],[date]],prod!$G:$G,Table2[[#This Row],[production_line]],prod!$F:$F,Table2[[#This Row],[output_type]])</f>
        <v>43</v>
      </c>
      <c r="L1155">
        <f>+Table2[[#This Row],[cons_qty_base_uom]]/Table2[[#This Row],[Column1]]</f>
        <v>1.7963473984098786E-2</v>
      </c>
    </row>
    <row r="1156" spans="1:12" x14ac:dyDescent="0.25">
      <c r="A1156" s="2">
        <v>45444</v>
      </c>
      <c r="B1156" s="1" t="s">
        <v>277</v>
      </c>
      <c r="C1156" s="4">
        <v>0.58999260537341325</v>
      </c>
      <c r="D1156" s="4">
        <v>0.58999260537341325</v>
      </c>
      <c r="E1156" s="4">
        <v>737.49075671676655</v>
      </c>
      <c r="F1156" s="1" t="s">
        <v>509</v>
      </c>
      <c r="G1156" s="1">
        <v>2</v>
      </c>
      <c r="H1156" s="1" t="s">
        <v>505</v>
      </c>
      <c r="I11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7.489116595245153E-2</v>
      </c>
      <c r="J1156" s="1" t="str">
        <f>IFERROR(INDEX('consumption_figs'!$C:$C,MATCH(Table2[[#This Row],[item_code]],'consumption_figs'!A:A,0),1),"NA")</f>
        <v>kg/ton</v>
      </c>
      <c r="K1156" s="1">
        <f>+SUMIFS(prod!$E:$E,prod!$A:$A,Table2[[#This Row],[date]],prod!$G:$G,Table2[[#This Row],[production_line]],prod!$F:$F,Table2[[#This Row],[output_type]])</f>
        <v>43</v>
      </c>
      <c r="L1156">
        <f>+Table2[[#This Row],[cons_qty_base_uom]]/Table2[[#This Row],[Column1]]</f>
        <v>1.3720758264497982E-2</v>
      </c>
    </row>
    <row r="1157" spans="1:12" x14ac:dyDescent="0.25">
      <c r="A1157" s="2">
        <v>45444</v>
      </c>
      <c r="B1157" s="1" t="s">
        <v>207</v>
      </c>
      <c r="C1157" s="4">
        <v>6.3608577766822805</v>
      </c>
      <c r="D1157" s="4">
        <v>0</v>
      </c>
      <c r="E1157" s="4">
        <v>890.52008873551927</v>
      </c>
      <c r="F1157" s="1" t="s">
        <v>509</v>
      </c>
      <c r="G1157" s="1">
        <v>2</v>
      </c>
      <c r="H1157" s="1" t="s">
        <v>505</v>
      </c>
      <c r="I11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0.1479269250391228</v>
      </c>
      <c r="J1157" s="1" t="str">
        <f>IFERROR(INDEX('consumption_figs'!$C:$C,MATCH(Table2[[#This Row],[item_code]],'consumption_figs'!A:A,0),1),"NA")</f>
        <v>pc/heat</v>
      </c>
      <c r="K1157" s="1">
        <f>+SUMIFS(prod!$E:$E,prod!$A:$A,Table2[[#This Row],[date]],prod!$G:$G,Table2[[#This Row],[production_line]],prod!$F:$F,Table2[[#This Row],[output_type]])</f>
        <v>43</v>
      </c>
      <c r="L1157">
        <f>+Table2[[#This Row],[cons_qty_base_uom]]/Table2[[#This Row],[Column1]]</f>
        <v>0.1479269250391228</v>
      </c>
    </row>
    <row r="1158" spans="1:12" x14ac:dyDescent="0.25">
      <c r="A1158" s="2">
        <v>45444</v>
      </c>
      <c r="B1158" s="1" t="s">
        <v>206</v>
      </c>
      <c r="C1158" s="4">
        <v>4.7272727272727266</v>
      </c>
      <c r="D1158" s="4">
        <v>1.8909090909090907</v>
      </c>
      <c r="E1158" s="4">
        <v>1749.0909090909088</v>
      </c>
      <c r="F1158" s="1" t="s">
        <v>509</v>
      </c>
      <c r="G1158" s="1">
        <v>2</v>
      </c>
      <c r="H1158" s="1" t="s">
        <v>505</v>
      </c>
      <c r="I11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0.1099365750528541</v>
      </c>
      <c r="J1158" s="1" t="str">
        <f>IFERROR(INDEX('consumption_figs'!$C:$C,MATCH(Table2[[#This Row],[item_code]],'consumption_figs'!A:A,0),1),"NA")</f>
        <v>pc/heat</v>
      </c>
      <c r="K1158" s="1">
        <f>+SUMIFS(prod!$E:$E,prod!$A:$A,Table2[[#This Row],[date]],prod!$G:$G,Table2[[#This Row],[production_line]],prod!$F:$F,Table2[[#This Row],[output_type]])</f>
        <v>43</v>
      </c>
      <c r="L1158">
        <f>+Table2[[#This Row],[cons_qty_base_uom]]/Table2[[#This Row],[Column1]]</f>
        <v>0.1099365750528541</v>
      </c>
    </row>
    <row r="1159" spans="1:12" x14ac:dyDescent="0.25">
      <c r="A1159" s="2">
        <v>45444</v>
      </c>
      <c r="B1159" s="1" t="s">
        <v>291</v>
      </c>
      <c r="C1159" s="4">
        <v>0.20227272727272716</v>
      </c>
      <c r="D1159" s="4">
        <v>0.20227272727272716</v>
      </c>
      <c r="E1159" s="4">
        <v>269.04295454545439</v>
      </c>
      <c r="F1159" s="1" t="s">
        <v>509</v>
      </c>
      <c r="G1159" s="1">
        <v>2</v>
      </c>
      <c r="H1159" s="1" t="s">
        <v>505</v>
      </c>
      <c r="I11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2.5675644487525663E-2</v>
      </c>
      <c r="J1159" s="1" t="str">
        <f>IFERROR(INDEX('consumption_figs'!$C:$C,MATCH(Table2[[#This Row],[item_code]],'consumption_figs'!A:A,0),1),"NA")</f>
        <v>kg/ton</v>
      </c>
      <c r="K1159" s="1">
        <f>+SUMIFS(prod!$E:$E,prod!$A:$A,Table2[[#This Row],[date]],prod!$G:$G,Table2[[#This Row],[production_line]],prod!$F:$F,Table2[[#This Row],[output_type]])</f>
        <v>43</v>
      </c>
      <c r="L1159">
        <f>+Table2[[#This Row],[cons_qty_base_uom]]/Table2[[#This Row],[Column1]]</f>
        <v>4.7040169133192363E-3</v>
      </c>
    </row>
    <row r="1160" spans="1:12" x14ac:dyDescent="0.25">
      <c r="A1160" s="2">
        <v>45444</v>
      </c>
      <c r="B1160" s="1" t="s">
        <v>218</v>
      </c>
      <c r="C1160" s="4">
        <v>6.24</v>
      </c>
      <c r="D1160" s="4">
        <v>6.24</v>
      </c>
      <c r="E1160" s="4">
        <v>6432.3167999999996</v>
      </c>
      <c r="F1160" s="1" t="s">
        <v>510</v>
      </c>
      <c r="G1160" s="1">
        <v>2</v>
      </c>
      <c r="H1160" s="1" t="s">
        <v>505</v>
      </c>
      <c r="I11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9.6960656349058358E-2</v>
      </c>
      <c r="J1160" s="1" t="str">
        <f>IFERROR(INDEX('consumption_figs'!$C:$C,MATCH(Table2[[#This Row],[item_code]],'consumption_figs'!A:A,0),1),"NA")</f>
        <v>kg/ton</v>
      </c>
      <c r="K1160" s="1">
        <f>+SUMIFS(prod!$E:$E,prod!$A:$A,Table2[[#This Row],[date]],prod!$G:$G,Table2[[#This Row],[production_line]],prod!$F:$F,Table2[[#This Row],[output_type]])</f>
        <v>348</v>
      </c>
      <c r="L1160">
        <f>+Table2[[#This Row],[cons_qty_base_uom]]/Table2[[#This Row],[Column1]]</f>
        <v>1.793103448275862E-2</v>
      </c>
    </row>
    <row r="1161" spans="1:12" x14ac:dyDescent="0.25">
      <c r="A1161" s="2">
        <v>45444</v>
      </c>
      <c r="B1161" s="1" t="s">
        <v>41</v>
      </c>
      <c r="C1161" s="4">
        <v>179.52</v>
      </c>
      <c r="D1161" s="4">
        <v>0.32313600000000003</v>
      </c>
      <c r="E1161" s="4">
        <v>1777.2480000000003</v>
      </c>
      <c r="F1161" s="1" t="s">
        <v>510</v>
      </c>
      <c r="G1161" s="1">
        <v>2</v>
      </c>
      <c r="H1161" s="1" t="s">
        <v>505</v>
      </c>
      <c r="I116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0.51586206896551723</v>
      </c>
      <c r="J1161" s="1" t="str">
        <f>IFERROR(INDEX('consumption_figs'!$C:$C,MATCH(Table2[[#This Row],[item_code]],'consumption_figs'!A:A,0),1),"NA")</f>
        <v>pc/heat</v>
      </c>
      <c r="K1161" s="1">
        <f>+SUMIFS(prod!$E:$E,prod!$A:$A,Table2[[#This Row],[date]],prod!$G:$G,Table2[[#This Row],[production_line]],prod!$F:$F,Table2[[#This Row],[output_type]])</f>
        <v>348</v>
      </c>
      <c r="L1161">
        <f>+Table2[[#This Row],[cons_qty_base_uom]]/Table2[[#This Row],[Column1]]</f>
        <v>0.51586206896551723</v>
      </c>
    </row>
    <row r="1162" spans="1:12" x14ac:dyDescent="0.25">
      <c r="A1162" s="2">
        <v>45444</v>
      </c>
      <c r="B1162" s="1" t="s">
        <v>45</v>
      </c>
      <c r="C1162" s="4">
        <v>40.32</v>
      </c>
      <c r="D1162" s="4">
        <v>7.2576000000000015E-2</v>
      </c>
      <c r="E1162" s="4">
        <v>598.75199999999995</v>
      </c>
      <c r="F1162" s="1" t="s">
        <v>510</v>
      </c>
      <c r="G1162" s="1">
        <v>2</v>
      </c>
      <c r="H1162" s="1" t="s">
        <v>505</v>
      </c>
      <c r="I116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0.11586206896551725</v>
      </c>
      <c r="J1162" s="1" t="str">
        <f>IFERROR(INDEX('consumption_figs'!$C:$C,MATCH(Table2[[#This Row],[item_code]],'consumption_figs'!A:A,0),1),"NA")</f>
        <v>pc/heat</v>
      </c>
      <c r="K1162" s="1">
        <f>+SUMIFS(prod!$E:$E,prod!$A:$A,Table2[[#This Row],[date]],prod!$G:$G,Table2[[#This Row],[production_line]],prod!$F:$F,Table2[[#This Row],[output_type]])</f>
        <v>348</v>
      </c>
      <c r="L1162">
        <f>+Table2[[#This Row],[cons_qty_base_uom]]/Table2[[#This Row],[Column1]]</f>
        <v>0.11586206896551725</v>
      </c>
    </row>
    <row r="1163" spans="1:12" x14ac:dyDescent="0.25">
      <c r="A1163" s="2">
        <v>45444</v>
      </c>
      <c r="B1163" s="1" t="s">
        <v>44</v>
      </c>
      <c r="C1163" s="4">
        <v>86.4</v>
      </c>
      <c r="D1163" s="4">
        <v>0.15551999999999999</v>
      </c>
      <c r="E1163" s="4">
        <v>1283.04</v>
      </c>
      <c r="F1163" s="1" t="s">
        <v>510</v>
      </c>
      <c r="G1163" s="1">
        <v>2</v>
      </c>
      <c r="H1163" s="1" t="s">
        <v>505</v>
      </c>
      <c r="I116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0.24827586206896554</v>
      </c>
      <c r="J1163" s="1" t="str">
        <f>IFERROR(INDEX('consumption_figs'!$C:$C,MATCH(Table2[[#This Row],[item_code]],'consumption_figs'!A:A,0),1),"NA")</f>
        <v>pc/heat</v>
      </c>
      <c r="K1163" s="1">
        <f>+SUMIFS(prod!$E:$E,prod!$A:$A,Table2[[#This Row],[date]],prod!$G:$G,Table2[[#This Row],[production_line]],prod!$F:$F,Table2[[#This Row],[output_type]])</f>
        <v>348</v>
      </c>
      <c r="L1163">
        <f>+Table2[[#This Row],[cons_qty_base_uom]]/Table2[[#This Row],[Column1]]</f>
        <v>0.24827586206896554</v>
      </c>
    </row>
    <row r="1164" spans="1:12" x14ac:dyDescent="0.25">
      <c r="A1164" s="2">
        <v>45444</v>
      </c>
      <c r="B1164" s="1" t="s">
        <v>47</v>
      </c>
      <c r="C1164" s="4">
        <v>191.04</v>
      </c>
      <c r="D1164" s="4">
        <v>0.34387199999999996</v>
      </c>
      <c r="E1164" s="4">
        <v>2836.944</v>
      </c>
      <c r="F1164" s="1" t="s">
        <v>510</v>
      </c>
      <c r="G1164" s="1">
        <v>2</v>
      </c>
      <c r="H1164" s="1" t="s">
        <v>505</v>
      </c>
      <c r="I116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0.54896551724137932</v>
      </c>
      <c r="J1164" s="1" t="str">
        <f>IFERROR(INDEX('consumption_figs'!$C:$C,MATCH(Table2[[#This Row],[item_code]],'consumption_figs'!A:A,0),1),"NA")</f>
        <v>pc/heat</v>
      </c>
      <c r="K1164" s="1">
        <f>+SUMIFS(prod!$E:$E,prod!$A:$A,Table2[[#This Row],[date]],prod!$G:$G,Table2[[#This Row],[production_line]],prod!$F:$F,Table2[[#This Row],[output_type]])</f>
        <v>348</v>
      </c>
      <c r="L1164">
        <f>+Table2[[#This Row],[cons_qty_base_uom]]/Table2[[#This Row],[Column1]]</f>
        <v>0.54896551724137932</v>
      </c>
    </row>
    <row r="1165" spans="1:12" x14ac:dyDescent="0.25">
      <c r="A1165" s="2">
        <v>45444</v>
      </c>
      <c r="B1165" s="1" t="s">
        <v>46</v>
      </c>
      <c r="C1165" s="4">
        <v>143.04</v>
      </c>
      <c r="D1165" s="4">
        <v>0.25747199999999998</v>
      </c>
      <c r="E1165" s="4">
        <v>2202.8159999999998</v>
      </c>
      <c r="F1165" s="1" t="s">
        <v>510</v>
      </c>
      <c r="G1165" s="1">
        <v>2</v>
      </c>
      <c r="H1165" s="1" t="s">
        <v>505</v>
      </c>
      <c r="I116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0.41103448275862065</v>
      </c>
      <c r="J1165" s="1" t="str">
        <f>IFERROR(INDEX('consumption_figs'!$C:$C,MATCH(Table2[[#This Row],[item_code]],'consumption_figs'!A:A,0),1),"NA")</f>
        <v>pc/heat</v>
      </c>
      <c r="K1165" s="1">
        <f>+SUMIFS(prod!$E:$E,prod!$A:$A,Table2[[#This Row],[date]],prod!$G:$G,Table2[[#This Row],[production_line]],prod!$F:$F,Table2[[#This Row],[output_type]])</f>
        <v>348</v>
      </c>
      <c r="L1165">
        <f>+Table2[[#This Row],[cons_qty_base_uom]]/Table2[[#This Row],[Column1]]</f>
        <v>0.41103448275862065</v>
      </c>
    </row>
    <row r="1166" spans="1:12" x14ac:dyDescent="0.25">
      <c r="A1166" s="2">
        <v>45444</v>
      </c>
      <c r="B1166" s="1" t="s">
        <v>43</v>
      </c>
      <c r="C1166" s="4">
        <v>228.48</v>
      </c>
      <c r="D1166" s="4">
        <v>0.41126400000000007</v>
      </c>
      <c r="E1166" s="4">
        <v>3518.5920000000001</v>
      </c>
      <c r="F1166" s="1" t="s">
        <v>510</v>
      </c>
      <c r="G1166" s="1">
        <v>2</v>
      </c>
      <c r="H1166" s="1" t="s">
        <v>505</v>
      </c>
      <c r="I116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0.65655172413793106</v>
      </c>
      <c r="J1166" s="1" t="str">
        <f>IFERROR(INDEX('consumption_figs'!$C:$C,MATCH(Table2[[#This Row],[item_code]],'consumption_figs'!A:A,0),1),"NA")</f>
        <v>pc/heat</v>
      </c>
      <c r="K1166" s="1">
        <f>+SUMIFS(prod!$E:$E,prod!$A:$A,Table2[[#This Row],[date]],prod!$G:$G,Table2[[#This Row],[production_line]],prod!$F:$F,Table2[[#This Row],[output_type]])</f>
        <v>348</v>
      </c>
      <c r="L1166">
        <f>+Table2[[#This Row],[cons_qty_base_uom]]/Table2[[#This Row],[Column1]]</f>
        <v>0.65655172413793106</v>
      </c>
    </row>
    <row r="1167" spans="1:12" x14ac:dyDescent="0.25">
      <c r="A1167" s="2">
        <v>45444</v>
      </c>
      <c r="B1167" s="1" t="s">
        <v>54</v>
      </c>
      <c r="C1167" s="4">
        <v>96</v>
      </c>
      <c r="D1167" s="4">
        <v>0.16896</v>
      </c>
      <c r="E1167" s="4">
        <v>2133.12</v>
      </c>
      <c r="F1167" s="1" t="s">
        <v>510</v>
      </c>
      <c r="G1167" s="1">
        <v>2</v>
      </c>
      <c r="H1167" s="1" t="s">
        <v>505</v>
      </c>
      <c r="I116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0.27586206896551724</v>
      </c>
      <c r="J1167" s="1" t="str">
        <f>IFERROR(INDEX('consumption_figs'!$C:$C,MATCH(Table2[[#This Row],[item_code]],'consumption_figs'!A:A,0),1),"NA")</f>
        <v>pc/heat</v>
      </c>
      <c r="K1167" s="1">
        <f>+SUMIFS(prod!$E:$E,prod!$A:$A,Table2[[#This Row],[date]],prod!$G:$G,Table2[[#This Row],[production_line]],prod!$F:$F,Table2[[#This Row],[output_type]])</f>
        <v>348</v>
      </c>
      <c r="L1167">
        <f>+Table2[[#This Row],[cons_qty_base_uom]]/Table2[[#This Row],[Column1]]</f>
        <v>0.27586206896551724</v>
      </c>
    </row>
    <row r="1168" spans="1:12" x14ac:dyDescent="0.25">
      <c r="A1168" s="2">
        <v>45444</v>
      </c>
      <c r="B1168" s="1" t="s">
        <v>56</v>
      </c>
      <c r="C1168" s="4">
        <v>24.96</v>
      </c>
      <c r="D1168" s="4">
        <v>21.04128</v>
      </c>
      <c r="E1168" s="4">
        <v>41683.200000000004</v>
      </c>
      <c r="F1168" s="1" t="s">
        <v>510</v>
      </c>
      <c r="G1168" s="1">
        <v>2</v>
      </c>
      <c r="H1168" s="1" t="s">
        <v>505</v>
      </c>
      <c r="I11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7.1724137931034479E-2</v>
      </c>
      <c r="J1168" s="1" t="str">
        <f>IFERROR(INDEX('consumption_figs'!$C:$C,MATCH(Table2[[#This Row],[item_code]],'consumption_figs'!A:A,0),1),"NA")</f>
        <v>pc/heat</v>
      </c>
      <c r="K1168" s="1">
        <f>+SUMIFS(prod!$E:$E,prod!$A:$A,Table2[[#This Row],[date]],prod!$G:$G,Table2[[#This Row],[production_line]],prod!$F:$F,Table2[[#This Row],[output_type]])</f>
        <v>348</v>
      </c>
      <c r="L1168">
        <f>+Table2[[#This Row],[cons_qty_base_uom]]/Table2[[#This Row],[Column1]]</f>
        <v>7.1724137931034479E-2</v>
      </c>
    </row>
    <row r="1169" spans="1:12" x14ac:dyDescent="0.25">
      <c r="A1169" s="2">
        <v>45444</v>
      </c>
      <c r="B1169" s="1" t="s">
        <v>210</v>
      </c>
      <c r="C1169" s="4">
        <v>11.52</v>
      </c>
      <c r="D1169" s="4">
        <v>1.0483200000000001</v>
      </c>
      <c r="E1169" s="4">
        <v>2582.7839999999997</v>
      </c>
      <c r="F1169" s="1" t="s">
        <v>509</v>
      </c>
      <c r="G1169" s="1">
        <v>2</v>
      </c>
      <c r="H1169" s="1" t="s">
        <v>505</v>
      </c>
      <c r="I11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0.26790697674418601</v>
      </c>
      <c r="J1169" s="1" t="str">
        <f>IFERROR(INDEX('consumption_figs'!$C:$C,MATCH(Table2[[#This Row],[item_code]],'consumption_figs'!A:A,0),1),"NA")</f>
        <v>pc/heat</v>
      </c>
      <c r="K1169" s="1">
        <f>+SUMIFS(prod!$E:$E,prod!$A:$A,Table2[[#This Row],[date]],prod!$G:$G,Table2[[#This Row],[production_line]],prod!$F:$F,Table2[[#This Row],[output_type]])</f>
        <v>43</v>
      </c>
      <c r="L1169">
        <f>+Table2[[#This Row],[cons_qty_base_uom]]/Table2[[#This Row],[Column1]]</f>
        <v>0.26790697674418601</v>
      </c>
    </row>
    <row r="1170" spans="1:12" x14ac:dyDescent="0.25">
      <c r="A1170" s="2">
        <v>45444</v>
      </c>
      <c r="B1170" s="1" t="s">
        <v>158</v>
      </c>
      <c r="C1170" s="4">
        <v>8.1689587426326113</v>
      </c>
      <c r="D1170" s="4">
        <v>0.37740589390962676</v>
      </c>
      <c r="E1170" s="4">
        <v>2123.1123772102155</v>
      </c>
      <c r="F1170" s="1" t="s">
        <v>509</v>
      </c>
      <c r="G1170" s="1">
        <v>2</v>
      </c>
      <c r="H1170" s="1" t="s">
        <v>505</v>
      </c>
      <c r="I11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0.1899757847123863</v>
      </c>
      <c r="J1170" s="1" t="str">
        <f>IFERROR(INDEX('consumption_figs'!$C:$C,MATCH(Table2[[#This Row],[item_code]],'consumption_figs'!A:A,0),1),"NA")</f>
        <v>pc/heat</v>
      </c>
      <c r="K1170" s="1">
        <f>+SUMIFS(prod!$E:$E,prod!$A:$A,Table2[[#This Row],[date]],prod!$G:$G,Table2[[#This Row],[production_line]],prod!$F:$F,Table2[[#This Row],[output_type]])</f>
        <v>43</v>
      </c>
      <c r="L1170">
        <f>+Table2[[#This Row],[cons_qty_base_uom]]/Table2[[#This Row],[Column1]]</f>
        <v>0.1899757847123863</v>
      </c>
    </row>
    <row r="1171" spans="1:12" x14ac:dyDescent="0.25">
      <c r="A1171" s="2">
        <v>45444</v>
      </c>
      <c r="B1171" s="1" t="s">
        <v>159</v>
      </c>
      <c r="C1171" s="4">
        <v>87.958217270194993</v>
      </c>
      <c r="D1171" s="4">
        <v>2.4848196378830081</v>
      </c>
      <c r="E1171" s="4">
        <v>19658.66155988858</v>
      </c>
      <c r="F1171" s="1" t="s">
        <v>510</v>
      </c>
      <c r="G1171" s="1">
        <v>2</v>
      </c>
      <c r="H1171" s="1" t="s">
        <v>505</v>
      </c>
      <c r="I11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0.25275349790285917</v>
      </c>
      <c r="J1171" s="1" t="str">
        <f>IFERROR(INDEX('consumption_figs'!$C:$C,MATCH(Table2[[#This Row],[item_code]],'consumption_figs'!A:A,0),1),"NA")</f>
        <v>pc/heat</v>
      </c>
      <c r="K1171" s="1">
        <f>+SUMIFS(prod!$E:$E,prod!$A:$A,Table2[[#This Row],[date]],prod!$G:$G,Table2[[#This Row],[production_line]],prod!$F:$F,Table2[[#This Row],[output_type]])</f>
        <v>348</v>
      </c>
      <c r="L1171">
        <f>+Table2[[#This Row],[cons_qty_base_uom]]/Table2[[#This Row],[Column1]]</f>
        <v>0.25275349790285917</v>
      </c>
    </row>
    <row r="1172" spans="1:12" x14ac:dyDescent="0.25">
      <c r="A1172" s="2">
        <v>45444</v>
      </c>
      <c r="B1172" s="1" t="s">
        <v>154</v>
      </c>
      <c r="C1172" s="4">
        <v>99.017681728880234</v>
      </c>
      <c r="D1172" s="4">
        <v>4.2577603143418435E-3</v>
      </c>
      <c r="E1172" s="4">
        <v>376.26719056974486</v>
      </c>
      <c r="F1172" s="1" t="s">
        <v>509</v>
      </c>
      <c r="G1172" s="1">
        <v>2</v>
      </c>
      <c r="H1172" s="1" t="s">
        <v>505</v>
      </c>
      <c r="I11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2.3027367843925637</v>
      </c>
      <c r="J1172" s="1" t="str">
        <f>IFERROR(INDEX('consumption_figs'!$C:$C,MATCH(Table2[[#This Row],[item_code]],'consumption_figs'!A:A,0),1),"NA")</f>
        <v>pc/heat</v>
      </c>
      <c r="K1172" s="1">
        <f>+SUMIFS(prod!$E:$E,prod!$A:$A,Table2[[#This Row],[date]],prod!$G:$G,Table2[[#This Row],[production_line]],prod!$F:$F,Table2[[#This Row],[output_type]])</f>
        <v>43</v>
      </c>
      <c r="L1172">
        <f>+Table2[[#This Row],[cons_qty_base_uom]]/Table2[[#This Row],[Column1]]</f>
        <v>2.3027367843925637</v>
      </c>
    </row>
    <row r="1173" spans="1:12" x14ac:dyDescent="0.25">
      <c r="A1173" s="2">
        <v>45444</v>
      </c>
      <c r="B1173" s="1" t="s">
        <v>155</v>
      </c>
      <c r="C1173" s="4">
        <v>5.2727272727272734</v>
      </c>
      <c r="D1173" s="4">
        <v>0.10123636363636379</v>
      </c>
      <c r="E1173" s="4">
        <v>468.74545454545461</v>
      </c>
      <c r="F1173" s="1" t="s">
        <v>509</v>
      </c>
      <c r="G1173" s="1">
        <v>2</v>
      </c>
      <c r="H1173" s="1" t="s">
        <v>505</v>
      </c>
      <c r="I11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0.12262156448202961</v>
      </c>
      <c r="J1173" s="1" t="str">
        <f>IFERROR(INDEX('consumption_figs'!$C:$C,MATCH(Table2[[#This Row],[item_code]],'consumption_figs'!A:A,0),1),"NA")</f>
        <v>pc/heat</v>
      </c>
      <c r="K1173" s="1">
        <f>+SUMIFS(prod!$E:$E,prod!$A:$A,Table2[[#This Row],[date]],prod!$G:$G,Table2[[#This Row],[production_line]],prod!$F:$F,Table2[[#This Row],[output_type]])</f>
        <v>43</v>
      </c>
      <c r="L1173">
        <f>+Table2[[#This Row],[cons_qty_base_uom]]/Table2[[#This Row],[Column1]]</f>
        <v>0.12262156448202961</v>
      </c>
    </row>
    <row r="1174" spans="1:12" x14ac:dyDescent="0.25">
      <c r="A1174" s="2">
        <v>45444</v>
      </c>
      <c r="B1174" s="1" t="s">
        <v>208</v>
      </c>
      <c r="C1174" s="4">
        <v>5.2727272727272734</v>
      </c>
      <c r="D1174" s="4">
        <v>0.13603636363636373</v>
      </c>
      <c r="E1174" s="4">
        <v>341.14545454545458</v>
      </c>
      <c r="F1174" s="1" t="s">
        <v>509</v>
      </c>
      <c r="G1174" s="1">
        <v>2</v>
      </c>
      <c r="H1174" s="1" t="s">
        <v>505</v>
      </c>
      <c r="I11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0.12262156448202961</v>
      </c>
      <c r="J1174" s="1" t="str">
        <f>IFERROR(INDEX('consumption_figs'!$C:$C,MATCH(Table2[[#This Row],[item_code]],'consumption_figs'!A:A,0),1),"NA")</f>
        <v>pc/heat</v>
      </c>
      <c r="K1174" s="1">
        <f>+SUMIFS(prod!$E:$E,prod!$A:$A,Table2[[#This Row],[date]],prod!$G:$G,Table2[[#This Row],[production_line]],prod!$F:$F,Table2[[#This Row],[output_type]])</f>
        <v>43</v>
      </c>
      <c r="L1174">
        <f>+Table2[[#This Row],[cons_qty_base_uom]]/Table2[[#This Row],[Column1]]</f>
        <v>0.12262156448202961</v>
      </c>
    </row>
    <row r="1175" spans="1:12" x14ac:dyDescent="0.25">
      <c r="A1175" s="2">
        <v>45444</v>
      </c>
      <c r="B1175" s="1" t="s">
        <v>156</v>
      </c>
      <c r="C1175" s="4">
        <v>5.3636363636363669</v>
      </c>
      <c r="D1175" s="4">
        <v>0.3231590909090909</v>
      </c>
      <c r="E1175" s="4">
        <v>1198.7727272727279</v>
      </c>
      <c r="F1175" s="1" t="s">
        <v>509</v>
      </c>
      <c r="G1175" s="1">
        <v>2</v>
      </c>
      <c r="H1175" s="1" t="s">
        <v>505</v>
      </c>
      <c r="I11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0.12473572938689226</v>
      </c>
      <c r="J1175" s="1" t="str">
        <f>IFERROR(INDEX('consumption_figs'!$C:$C,MATCH(Table2[[#This Row],[item_code]],'consumption_figs'!A:A,0),1),"NA")</f>
        <v>pc/heat</v>
      </c>
      <c r="K1175" s="1">
        <f>+SUMIFS(prod!$E:$E,prod!$A:$A,Table2[[#This Row],[date]],prod!$G:$G,Table2[[#This Row],[production_line]],prod!$F:$F,Table2[[#This Row],[output_type]])</f>
        <v>43</v>
      </c>
      <c r="L1175">
        <f>+Table2[[#This Row],[cons_qty_base_uom]]/Table2[[#This Row],[Column1]]</f>
        <v>0.12473572938689226</v>
      </c>
    </row>
    <row r="1176" spans="1:12" x14ac:dyDescent="0.25">
      <c r="A1176" s="2">
        <v>45444</v>
      </c>
      <c r="B1176" s="1" t="s">
        <v>157</v>
      </c>
      <c r="C1176" s="4">
        <v>5.2727272727272734</v>
      </c>
      <c r="D1176" s="4">
        <v>0.20004727272727285</v>
      </c>
      <c r="E1176" s="4">
        <v>6149.5818181818186</v>
      </c>
      <c r="F1176" s="1" t="s">
        <v>509</v>
      </c>
      <c r="G1176" s="1">
        <v>2</v>
      </c>
      <c r="H1176" s="1" t="s">
        <v>505</v>
      </c>
      <c r="I11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0.12262156448202961</v>
      </c>
      <c r="J1176" s="1" t="str">
        <f>IFERROR(INDEX('consumption_figs'!$C:$C,MATCH(Table2[[#This Row],[item_code]],'consumption_figs'!A:A,0),1),"NA")</f>
        <v>pc/heat</v>
      </c>
      <c r="K1176" s="1">
        <f>+SUMIFS(prod!$E:$E,prod!$A:$A,Table2[[#This Row],[date]],prod!$G:$G,Table2[[#This Row],[production_line]],prod!$F:$F,Table2[[#This Row],[output_type]])</f>
        <v>43</v>
      </c>
      <c r="L1176">
        <f>+Table2[[#This Row],[cons_qty_base_uom]]/Table2[[#This Row],[Column1]]</f>
        <v>0.12262156448202961</v>
      </c>
    </row>
    <row r="1177" spans="1:12" x14ac:dyDescent="0.25">
      <c r="A1177" s="2">
        <v>45444</v>
      </c>
      <c r="B1177" s="1" t="s">
        <v>266</v>
      </c>
      <c r="C1177" s="4">
        <v>2.3620828754613648</v>
      </c>
      <c r="D1177" s="4">
        <v>2.3620828754613648</v>
      </c>
      <c r="E1177" s="4">
        <v>4857.0565334961866</v>
      </c>
      <c r="F1177" s="1" t="s">
        <v>509</v>
      </c>
      <c r="G1177" s="1">
        <v>2</v>
      </c>
      <c r="H1177" s="1" t="s">
        <v>505</v>
      </c>
      <c r="I11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0.29983280978184373</v>
      </c>
      <c r="J1177" s="1" t="str">
        <f>IFERROR(INDEX('consumption_figs'!$C:$C,MATCH(Table2[[#This Row],[item_code]],'consumption_figs'!A:A,0),1),"NA")</f>
        <v>kg/ton</v>
      </c>
      <c r="K1177" s="1">
        <f>+SUMIFS(prod!$E:$E,prod!$A:$A,Table2[[#This Row],[date]],prod!$G:$G,Table2[[#This Row],[production_line]],prod!$F:$F,Table2[[#This Row],[output_type]])</f>
        <v>43</v>
      </c>
      <c r="L1177">
        <f>+Table2[[#This Row],[cons_qty_base_uom]]/Table2[[#This Row],[Column1]]</f>
        <v>5.4932159894450341E-2</v>
      </c>
    </row>
    <row r="1178" spans="1:12" x14ac:dyDescent="0.25">
      <c r="A1178" s="2">
        <v>45444</v>
      </c>
      <c r="B1178" s="1" t="s">
        <v>268</v>
      </c>
      <c r="C1178" s="4">
        <v>0.48059333672403604</v>
      </c>
      <c r="D1178" s="4">
        <v>0.48059333672403604</v>
      </c>
      <c r="E1178" s="4">
        <v>818.84453897714707</v>
      </c>
      <c r="F1178" s="1" t="s">
        <v>509</v>
      </c>
      <c r="G1178" s="1">
        <v>2</v>
      </c>
      <c r="H1178" s="1" t="s">
        <v>505</v>
      </c>
      <c r="I11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6.1004485494292465E-2</v>
      </c>
      <c r="J1178" s="1" t="str">
        <f>IFERROR(INDEX('consumption_figs'!$C:$C,MATCH(Table2[[#This Row],[item_code]],'consumption_figs'!A:A,0),1),"NA")</f>
        <v>kg/ton</v>
      </c>
      <c r="K1178" s="1">
        <f>+SUMIFS(prod!$E:$E,prod!$A:$A,Table2[[#This Row],[date]],prod!$G:$G,Table2[[#This Row],[production_line]],prod!$F:$F,Table2[[#This Row],[output_type]])</f>
        <v>43</v>
      </c>
      <c r="L1178">
        <f>+Table2[[#This Row],[cons_qty_base_uom]]/Table2[[#This Row],[Column1]]</f>
        <v>1.1176589226140373E-2</v>
      </c>
    </row>
    <row r="1179" spans="1:12" x14ac:dyDescent="0.25">
      <c r="A1179" s="2">
        <v>45444</v>
      </c>
      <c r="B1179" s="1" t="s">
        <v>267</v>
      </c>
      <c r="C1179" s="4">
        <v>4.1718171590628184E-2</v>
      </c>
      <c r="D1179" s="4">
        <v>4.1718171590628184E-2</v>
      </c>
      <c r="E1179" s="4">
        <v>237.77271898078533</v>
      </c>
      <c r="F1179" s="1" t="s">
        <v>509</v>
      </c>
      <c r="G1179" s="1">
        <v>2</v>
      </c>
      <c r="H1179" s="1" t="s">
        <v>505</v>
      </c>
      <c r="I11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5.2955282547128939E-3</v>
      </c>
      <c r="J1179" s="1" t="str">
        <f>IFERROR(INDEX('consumption_figs'!$C:$C,MATCH(Table2[[#This Row],[item_code]],'consumption_figs'!A:A,0),1),"NA")</f>
        <v>kg/ton</v>
      </c>
      <c r="K1179" s="1">
        <f>+SUMIFS(prod!$E:$E,prod!$A:$A,Table2[[#This Row],[date]],prod!$G:$G,Table2[[#This Row],[production_line]],prod!$F:$F,Table2[[#This Row],[output_type]])</f>
        <v>43</v>
      </c>
      <c r="L1179">
        <f>+Table2[[#This Row],[cons_qty_base_uom]]/Table2[[#This Row],[Column1]]</f>
        <v>9.7019003699135313E-4</v>
      </c>
    </row>
    <row r="1180" spans="1:12" x14ac:dyDescent="0.25">
      <c r="A1180" s="2">
        <v>45444</v>
      </c>
      <c r="B1180" s="1" t="s">
        <v>269</v>
      </c>
      <c r="C1180" s="4">
        <v>4.588998874969108E-2</v>
      </c>
      <c r="D1180" s="4">
        <v>4.588998874969108E-2</v>
      </c>
      <c r="E1180" s="4">
        <v>87.847205463533626</v>
      </c>
      <c r="F1180" s="1" t="s">
        <v>509</v>
      </c>
      <c r="G1180" s="1">
        <v>2</v>
      </c>
      <c r="H1180" s="1" t="s">
        <v>505</v>
      </c>
      <c r="I11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5.8250810801841937E-3</v>
      </c>
      <c r="J1180" s="1" t="str">
        <f>IFERROR(INDEX('consumption_figs'!$C:$C,MATCH(Table2[[#This Row],[item_code]],'consumption_figs'!A:A,0),1),"NA")</f>
        <v>kg/ton</v>
      </c>
      <c r="K1180" s="1">
        <f>+SUMIFS(prod!$E:$E,prod!$A:$A,Table2[[#This Row],[date]],prod!$G:$G,Table2[[#This Row],[production_line]],prod!$F:$F,Table2[[#This Row],[output_type]])</f>
        <v>43</v>
      </c>
      <c r="L1180">
        <f>+Table2[[#This Row],[cons_qty_base_uom]]/Table2[[#This Row],[Column1]]</f>
        <v>1.0672090406904902E-3</v>
      </c>
    </row>
    <row r="1181" spans="1:12" x14ac:dyDescent="0.25">
      <c r="A1181" s="2">
        <v>45444</v>
      </c>
      <c r="B1181" s="1" t="s">
        <v>284</v>
      </c>
      <c r="C1181" s="4">
        <v>0.19190358931688944</v>
      </c>
      <c r="D1181" s="4">
        <v>0.19190358931688944</v>
      </c>
      <c r="E1181" s="4">
        <v>226.61894862431475</v>
      </c>
      <c r="F1181" s="1" t="s">
        <v>509</v>
      </c>
      <c r="G1181" s="1">
        <v>2</v>
      </c>
      <c r="H1181" s="1" t="s">
        <v>505</v>
      </c>
      <c r="I11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2.4359429971679291E-2</v>
      </c>
      <c r="J1181" s="1" t="str">
        <f>IFERROR(INDEX('consumption_figs'!$C:$C,MATCH(Table2[[#This Row],[item_code]],'consumption_figs'!A:A,0),1),"NA")</f>
        <v>kg/ton</v>
      </c>
      <c r="K1181" s="1">
        <f>+SUMIFS(prod!$E:$E,prod!$A:$A,Table2[[#This Row],[date]],prod!$G:$G,Table2[[#This Row],[production_line]],prod!$F:$F,Table2[[#This Row],[output_type]])</f>
        <v>43</v>
      </c>
      <c r="L1181">
        <f>+Table2[[#This Row],[cons_qty_base_uom]]/Table2[[#This Row],[Column1]]</f>
        <v>4.4628741701602196E-3</v>
      </c>
    </row>
    <row r="1182" spans="1:12" x14ac:dyDescent="0.25">
      <c r="A1182" s="2">
        <v>45474</v>
      </c>
      <c r="B1182" s="1" t="s">
        <v>57</v>
      </c>
      <c r="C1182" s="4">
        <v>0.46316767301439832</v>
      </c>
      <c r="D1182" s="4">
        <v>0</v>
      </c>
      <c r="E1182" s="4">
        <v>810.54342777519707</v>
      </c>
      <c r="F1182" s="1" t="s">
        <v>509</v>
      </c>
      <c r="G1182" s="1">
        <v>2</v>
      </c>
      <c r="H1182" s="1" t="s">
        <v>505</v>
      </c>
      <c r="I11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8.5771791298962646E-3</v>
      </c>
      <c r="J1182" s="1" t="str">
        <f>IFERROR(INDEX('consumption_figs'!$C:$C,MATCH(Table2[[#This Row],[item_code]],'consumption_figs'!A:A,0),1),"NA")</f>
        <v>pc/heat</v>
      </c>
      <c r="K1182" s="1">
        <f>+SUMIFS(prod!$E:$E,prod!$A:$A,Table2[[#This Row],[date]],prod!$G:$G,Table2[[#This Row],[production_line]],prod!$F:$F,Table2[[#This Row],[output_type]])</f>
        <v>54</v>
      </c>
      <c r="L1182">
        <f>+Table2[[#This Row],[cons_qty_base_uom]]/Table2[[#This Row],[Column1]]</f>
        <v>8.5771791298962646E-3</v>
      </c>
    </row>
    <row r="1183" spans="1:12" x14ac:dyDescent="0.25">
      <c r="A1183" s="2">
        <v>45474</v>
      </c>
      <c r="B1183" s="1" t="s">
        <v>276</v>
      </c>
      <c r="C1183" s="4">
        <v>1.2145144449605194</v>
      </c>
      <c r="D1183" s="4">
        <v>1.2145144449605194</v>
      </c>
      <c r="E1183" s="4">
        <v>26112.060566651166</v>
      </c>
      <c r="F1183" s="1" t="s">
        <v>509</v>
      </c>
      <c r="G1183" s="1">
        <v>2</v>
      </c>
      <c r="H1183" s="1" t="s">
        <v>505</v>
      </c>
      <c r="I11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0.12484729080597444</v>
      </c>
      <c r="J1183" s="1" t="str">
        <f>IFERROR(INDEX('consumption_figs'!$C:$C,MATCH(Table2[[#This Row],[item_code]],'consumption_figs'!A:A,0),1),"NA")</f>
        <v>kg/ton</v>
      </c>
      <c r="K1183" s="1">
        <f>+SUMIFS(prod!$E:$E,prod!$A:$A,Table2[[#This Row],[date]],prod!$G:$G,Table2[[#This Row],[production_line]],prod!$F:$F,Table2[[#This Row],[output_type]])</f>
        <v>54</v>
      </c>
      <c r="L1183">
        <f>+Table2[[#This Row],[cons_qty_base_uom]]/Table2[[#This Row],[Column1]]</f>
        <v>2.249100824000962E-2</v>
      </c>
    </row>
    <row r="1184" spans="1:12" x14ac:dyDescent="0.25">
      <c r="A1184" s="2">
        <v>45474</v>
      </c>
      <c r="B1184" s="1" t="s">
        <v>277</v>
      </c>
      <c r="C1184" s="4">
        <v>0.97779842080818824</v>
      </c>
      <c r="D1184" s="4">
        <v>0.97779842080818824</v>
      </c>
      <c r="E1184" s="4">
        <v>1222.2480260102352</v>
      </c>
      <c r="F1184" s="1" t="s">
        <v>509</v>
      </c>
      <c r="G1184" s="1">
        <v>2</v>
      </c>
      <c r="H1184" s="1" t="s">
        <v>505</v>
      </c>
      <c r="I11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0.10051381792847329</v>
      </c>
      <c r="J1184" s="1" t="str">
        <f>IFERROR(INDEX('consumption_figs'!$C:$C,MATCH(Table2[[#This Row],[item_code]],'consumption_figs'!A:A,0),1),"NA")</f>
        <v>kg/ton</v>
      </c>
      <c r="K1184" s="1">
        <f>+SUMIFS(prod!$E:$E,prod!$A:$A,Table2[[#This Row],[date]],prod!$G:$G,Table2[[#This Row],[production_line]],prod!$F:$F,Table2[[#This Row],[output_type]])</f>
        <v>54</v>
      </c>
      <c r="L1184">
        <f>+Table2[[#This Row],[cons_qty_base_uom]]/Table2[[#This Row],[Column1]]</f>
        <v>1.8107378163114599E-2</v>
      </c>
    </row>
    <row r="1185" spans="1:12" x14ac:dyDescent="0.25">
      <c r="A1185" s="2">
        <v>45474</v>
      </c>
      <c r="B1185" s="1" t="s">
        <v>207</v>
      </c>
      <c r="C1185" s="4">
        <v>8.8516488620529543</v>
      </c>
      <c r="D1185" s="4">
        <v>0</v>
      </c>
      <c r="E1185" s="4">
        <v>1239.2308406874135</v>
      </c>
      <c r="F1185" s="1" t="s">
        <v>509</v>
      </c>
      <c r="G1185" s="1">
        <v>2</v>
      </c>
      <c r="H1185" s="1" t="s">
        <v>505</v>
      </c>
      <c r="I11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0.16391942337135101</v>
      </c>
      <c r="J1185" s="1" t="str">
        <f>IFERROR(INDEX('consumption_figs'!$C:$C,MATCH(Table2[[#This Row],[item_code]],'consumption_figs'!A:A,0),1),"NA")</f>
        <v>pc/heat</v>
      </c>
      <c r="K1185" s="1">
        <f>+SUMIFS(prod!$E:$E,prod!$A:$A,Table2[[#This Row],[date]],prod!$G:$G,Table2[[#This Row],[production_line]],prod!$F:$F,Table2[[#This Row],[output_type]])</f>
        <v>54</v>
      </c>
      <c r="L1185">
        <f>+Table2[[#This Row],[cons_qty_base_uom]]/Table2[[#This Row],[Column1]]</f>
        <v>0.16391942337135101</v>
      </c>
    </row>
    <row r="1186" spans="1:12" x14ac:dyDescent="0.25">
      <c r="A1186" s="2">
        <v>45474</v>
      </c>
      <c r="B1186" s="1" t="s">
        <v>206</v>
      </c>
      <c r="C1186" s="4">
        <v>7</v>
      </c>
      <c r="D1186" s="4">
        <v>2.8000000000000007</v>
      </c>
      <c r="E1186" s="4">
        <v>2590</v>
      </c>
      <c r="F1186" s="1" t="s">
        <v>509</v>
      </c>
      <c r="G1186" s="1">
        <v>2</v>
      </c>
      <c r="H1186" s="1" t="s">
        <v>505</v>
      </c>
      <c r="I11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0.12962962962962962</v>
      </c>
      <c r="J1186" s="1" t="str">
        <f>IFERROR(INDEX('consumption_figs'!$C:$C,MATCH(Table2[[#This Row],[item_code]],'consumption_figs'!A:A,0),1),"NA")</f>
        <v>pc/heat</v>
      </c>
      <c r="K1186" s="1">
        <f>+SUMIFS(prod!$E:$E,prod!$A:$A,Table2[[#This Row],[date]],prod!$G:$G,Table2[[#This Row],[production_line]],prod!$F:$F,Table2[[#This Row],[output_type]])</f>
        <v>54</v>
      </c>
      <c r="L1186">
        <f>+Table2[[#This Row],[cons_qty_base_uom]]/Table2[[#This Row],[Column1]]</f>
        <v>0.12962962962962962</v>
      </c>
    </row>
    <row r="1187" spans="1:12" x14ac:dyDescent="0.25">
      <c r="A1187" s="2">
        <v>45474</v>
      </c>
      <c r="B1187" s="1" t="s">
        <v>291</v>
      </c>
      <c r="C1187" s="4">
        <v>0.1676056338028169</v>
      </c>
      <c r="D1187" s="4">
        <v>0.1676056338028169</v>
      </c>
      <c r="E1187" s="4">
        <v>222.93225352112674</v>
      </c>
      <c r="F1187" s="1" t="s">
        <v>509</v>
      </c>
      <c r="G1187" s="1">
        <v>2</v>
      </c>
      <c r="H1187" s="1" t="s">
        <v>505</v>
      </c>
      <c r="I11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1.7229197553743514E-2</v>
      </c>
      <c r="J1187" s="1" t="str">
        <f>IFERROR(INDEX('consumption_figs'!$C:$C,MATCH(Table2[[#This Row],[item_code]],'consumption_figs'!A:A,0),1),"NA")</f>
        <v>kg/ton</v>
      </c>
      <c r="K1187" s="1">
        <f>+SUMIFS(prod!$E:$E,prod!$A:$A,Table2[[#This Row],[date]],prod!$G:$G,Table2[[#This Row],[production_line]],prod!$F:$F,Table2[[#This Row],[output_type]])</f>
        <v>54</v>
      </c>
      <c r="L1187">
        <f>+Table2[[#This Row],[cons_qty_base_uom]]/Table2[[#This Row],[Column1]]</f>
        <v>3.1038080333854984E-3</v>
      </c>
    </row>
    <row r="1188" spans="1:12" x14ac:dyDescent="0.25">
      <c r="A1188" s="2">
        <v>45474</v>
      </c>
      <c r="B1188" s="1" t="s">
        <v>218</v>
      </c>
      <c r="C1188" s="4">
        <v>8.7750000000000004</v>
      </c>
      <c r="D1188" s="4">
        <v>8.7750000000000004</v>
      </c>
      <c r="E1188" s="4">
        <v>9045.4454999999998</v>
      </c>
      <c r="F1188" s="1" t="s">
        <v>510</v>
      </c>
      <c r="G1188" s="1">
        <v>2</v>
      </c>
      <c r="H1188" s="1" t="s">
        <v>505</v>
      </c>
      <c r="I11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7.6146757146080282E-2</v>
      </c>
      <c r="J1188" s="1" t="str">
        <f>IFERROR(INDEX('consumption_figs'!$C:$C,MATCH(Table2[[#This Row],[item_code]],'consumption_figs'!A:A,0),1),"NA")</f>
        <v>kg/ton</v>
      </c>
      <c r="K1188" s="1">
        <f>+SUMIFS(prod!$E:$E,prod!$A:$A,Table2[[#This Row],[date]],prod!$G:$G,Table2[[#This Row],[production_line]],prod!$F:$F,Table2[[#This Row],[output_type]])</f>
        <v>624</v>
      </c>
      <c r="L1188">
        <f>+Table2[[#This Row],[cons_qty_base_uom]]/Table2[[#This Row],[Column1]]</f>
        <v>1.40625E-2</v>
      </c>
    </row>
    <row r="1189" spans="1:12" x14ac:dyDescent="0.25">
      <c r="A1189" s="2">
        <v>45474</v>
      </c>
      <c r="B1189" s="1" t="s">
        <v>41</v>
      </c>
      <c r="C1189" s="4">
        <v>306.14999999999998</v>
      </c>
      <c r="D1189" s="4">
        <v>0.55107000000000006</v>
      </c>
      <c r="E1189" s="4">
        <v>3030.8849999999998</v>
      </c>
      <c r="F1189" s="1" t="s">
        <v>510</v>
      </c>
      <c r="G1189" s="1">
        <v>2</v>
      </c>
      <c r="H1189" s="1" t="s">
        <v>505</v>
      </c>
      <c r="I118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0.49062499999999998</v>
      </c>
      <c r="J1189" s="1" t="str">
        <f>IFERROR(INDEX('consumption_figs'!$C:$C,MATCH(Table2[[#This Row],[item_code]],'consumption_figs'!A:A,0),1),"NA")</f>
        <v>pc/heat</v>
      </c>
      <c r="K1189" s="1">
        <f>+SUMIFS(prod!$E:$E,prod!$A:$A,Table2[[#This Row],[date]],prod!$G:$G,Table2[[#This Row],[production_line]],prod!$F:$F,Table2[[#This Row],[output_type]])</f>
        <v>624</v>
      </c>
      <c r="L1189">
        <f>+Table2[[#This Row],[cons_qty_base_uom]]/Table2[[#This Row],[Column1]]</f>
        <v>0.49062499999999998</v>
      </c>
    </row>
    <row r="1190" spans="1:12" x14ac:dyDescent="0.25">
      <c r="A1190" s="2">
        <v>45474</v>
      </c>
      <c r="B1190" s="1" t="s">
        <v>45</v>
      </c>
      <c r="C1190" s="4">
        <v>61.424999999999997</v>
      </c>
      <c r="D1190" s="4">
        <v>0.110565</v>
      </c>
      <c r="E1190" s="4">
        <v>912.16124999999988</v>
      </c>
      <c r="F1190" s="1" t="s">
        <v>510</v>
      </c>
      <c r="G1190" s="1">
        <v>2</v>
      </c>
      <c r="H1190" s="1" t="s">
        <v>505</v>
      </c>
      <c r="I119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9.8437499999999997E-2</v>
      </c>
      <c r="J1190" s="1" t="str">
        <f>IFERROR(INDEX('consumption_figs'!$C:$C,MATCH(Table2[[#This Row],[item_code]],'consumption_figs'!A:A,0),1),"NA")</f>
        <v>pc/heat</v>
      </c>
      <c r="K1190" s="1">
        <f>+SUMIFS(prod!$E:$E,prod!$A:$A,Table2[[#This Row],[date]],prod!$G:$G,Table2[[#This Row],[production_line]],prod!$F:$F,Table2[[#This Row],[output_type]])</f>
        <v>624</v>
      </c>
      <c r="L1190">
        <f>+Table2[[#This Row],[cons_qty_base_uom]]/Table2[[#This Row],[Column1]]</f>
        <v>9.8437499999999997E-2</v>
      </c>
    </row>
    <row r="1191" spans="1:12" x14ac:dyDescent="0.25">
      <c r="A1191" s="2">
        <v>45474</v>
      </c>
      <c r="B1191" s="1" t="s">
        <v>44</v>
      </c>
      <c r="C1191" s="4">
        <v>225.22499999999999</v>
      </c>
      <c r="D1191" s="4">
        <v>0.40540500000000002</v>
      </c>
      <c r="E1191" s="4">
        <v>3344.5912499999999</v>
      </c>
      <c r="F1191" s="1" t="s">
        <v>510</v>
      </c>
      <c r="G1191" s="1">
        <v>2</v>
      </c>
      <c r="H1191" s="1" t="s">
        <v>505</v>
      </c>
      <c r="I119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0.36093749999999997</v>
      </c>
      <c r="J1191" s="1" t="str">
        <f>IFERROR(INDEX('consumption_figs'!$C:$C,MATCH(Table2[[#This Row],[item_code]],'consumption_figs'!A:A,0),1),"NA")</f>
        <v>pc/heat</v>
      </c>
      <c r="K1191" s="1">
        <f>+SUMIFS(prod!$E:$E,prod!$A:$A,Table2[[#This Row],[date]],prod!$G:$G,Table2[[#This Row],[production_line]],prod!$F:$F,Table2[[#This Row],[output_type]])</f>
        <v>624</v>
      </c>
      <c r="L1191">
        <f>+Table2[[#This Row],[cons_qty_base_uom]]/Table2[[#This Row],[Column1]]</f>
        <v>0.36093749999999997</v>
      </c>
    </row>
    <row r="1192" spans="1:12" x14ac:dyDescent="0.25">
      <c r="A1192" s="2">
        <v>45474</v>
      </c>
      <c r="B1192" s="1" t="s">
        <v>47</v>
      </c>
      <c r="C1192" s="4">
        <v>377.32499999999999</v>
      </c>
      <c r="D1192" s="4">
        <v>0.67918500000000004</v>
      </c>
      <c r="E1192" s="4">
        <v>5603.2762499999999</v>
      </c>
      <c r="F1192" s="1" t="s">
        <v>510</v>
      </c>
      <c r="G1192" s="1">
        <v>2</v>
      </c>
      <c r="H1192" s="1" t="s">
        <v>505</v>
      </c>
      <c r="I119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0.60468749999999993</v>
      </c>
      <c r="J1192" s="1" t="str">
        <f>IFERROR(INDEX('consumption_figs'!$C:$C,MATCH(Table2[[#This Row],[item_code]],'consumption_figs'!A:A,0),1),"NA")</f>
        <v>pc/heat</v>
      </c>
      <c r="K1192" s="1">
        <f>+SUMIFS(prod!$E:$E,prod!$A:$A,Table2[[#This Row],[date]],prod!$G:$G,Table2[[#This Row],[production_line]],prod!$F:$F,Table2[[#This Row],[output_type]])</f>
        <v>624</v>
      </c>
      <c r="L1192">
        <f>+Table2[[#This Row],[cons_qty_base_uom]]/Table2[[#This Row],[Column1]]</f>
        <v>0.60468749999999993</v>
      </c>
    </row>
    <row r="1193" spans="1:12" x14ac:dyDescent="0.25">
      <c r="A1193" s="2">
        <v>45474</v>
      </c>
      <c r="B1193" s="1" t="s">
        <v>46</v>
      </c>
      <c r="C1193" s="4">
        <v>206.7</v>
      </c>
      <c r="D1193" s="4">
        <v>0.37206000000000006</v>
      </c>
      <c r="E1193" s="4">
        <v>3183.18</v>
      </c>
      <c r="F1193" s="1" t="s">
        <v>510</v>
      </c>
      <c r="G1193" s="1">
        <v>2</v>
      </c>
      <c r="H1193" s="1" t="s">
        <v>505</v>
      </c>
      <c r="I119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0.33124999999999999</v>
      </c>
      <c r="J1193" s="1" t="str">
        <f>IFERROR(INDEX('consumption_figs'!$C:$C,MATCH(Table2[[#This Row],[item_code]],'consumption_figs'!A:A,0),1),"NA")</f>
        <v>pc/heat</v>
      </c>
      <c r="K1193" s="1">
        <f>+SUMIFS(prod!$E:$E,prod!$A:$A,Table2[[#This Row],[date]],prod!$G:$G,Table2[[#This Row],[production_line]],prod!$F:$F,Table2[[#This Row],[output_type]])</f>
        <v>624</v>
      </c>
      <c r="L1193">
        <f>+Table2[[#This Row],[cons_qty_base_uom]]/Table2[[#This Row],[Column1]]</f>
        <v>0.33124999999999999</v>
      </c>
    </row>
    <row r="1194" spans="1:12" x14ac:dyDescent="0.25">
      <c r="A1194" s="2">
        <v>45474</v>
      </c>
      <c r="B1194" s="1" t="s">
        <v>43</v>
      </c>
      <c r="C1194" s="4">
        <v>369.52499999999998</v>
      </c>
      <c r="D1194" s="4">
        <v>0.66514499999999999</v>
      </c>
      <c r="E1194" s="4">
        <v>5690.6849999999995</v>
      </c>
      <c r="F1194" s="1" t="s">
        <v>510</v>
      </c>
      <c r="G1194" s="1">
        <v>2</v>
      </c>
      <c r="H1194" s="1" t="s">
        <v>505</v>
      </c>
      <c r="I119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0.59218749999999998</v>
      </c>
      <c r="J1194" s="1" t="str">
        <f>IFERROR(INDEX('consumption_figs'!$C:$C,MATCH(Table2[[#This Row],[item_code]],'consumption_figs'!A:A,0),1),"NA")</f>
        <v>pc/heat</v>
      </c>
      <c r="K1194" s="1">
        <f>+SUMIFS(prod!$E:$E,prod!$A:$A,Table2[[#This Row],[date]],prod!$G:$G,Table2[[#This Row],[production_line]],prod!$F:$F,Table2[[#This Row],[output_type]])</f>
        <v>624</v>
      </c>
      <c r="L1194">
        <f>+Table2[[#This Row],[cons_qty_base_uom]]/Table2[[#This Row],[Column1]]</f>
        <v>0.59218749999999998</v>
      </c>
    </row>
    <row r="1195" spans="1:12" x14ac:dyDescent="0.25">
      <c r="A1195" s="2">
        <v>45474</v>
      </c>
      <c r="B1195" s="1" t="s">
        <v>54</v>
      </c>
      <c r="C1195" s="4">
        <v>195</v>
      </c>
      <c r="D1195" s="4">
        <v>0.34320000000000001</v>
      </c>
      <c r="E1195" s="4">
        <v>4332.8999999999996</v>
      </c>
      <c r="F1195" s="1" t="s">
        <v>510</v>
      </c>
      <c r="G1195" s="1">
        <v>2</v>
      </c>
      <c r="H1195" s="1" t="s">
        <v>505</v>
      </c>
      <c r="I119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0.3125</v>
      </c>
      <c r="J1195" s="1" t="str">
        <f>IFERROR(INDEX('consumption_figs'!$C:$C,MATCH(Table2[[#This Row],[item_code]],'consumption_figs'!A:A,0),1),"NA")</f>
        <v>pc/heat</v>
      </c>
      <c r="K1195" s="1">
        <f>+SUMIFS(prod!$E:$E,prod!$A:$A,Table2[[#This Row],[date]],prod!$G:$G,Table2[[#This Row],[production_line]],prod!$F:$F,Table2[[#This Row],[output_type]])</f>
        <v>624</v>
      </c>
      <c r="L1195">
        <f>+Table2[[#This Row],[cons_qty_base_uom]]/Table2[[#This Row],[Column1]]</f>
        <v>0.3125</v>
      </c>
    </row>
    <row r="1196" spans="1:12" x14ac:dyDescent="0.25">
      <c r="A1196" s="2">
        <v>45474</v>
      </c>
      <c r="B1196" s="1" t="s">
        <v>56</v>
      </c>
      <c r="C1196" s="4">
        <v>36.075000000000003</v>
      </c>
      <c r="D1196" s="4">
        <v>30.411224999999998</v>
      </c>
      <c r="E1196" s="4">
        <v>60245.250000000007</v>
      </c>
      <c r="F1196" s="1" t="s">
        <v>510</v>
      </c>
      <c r="G1196" s="1">
        <v>2</v>
      </c>
      <c r="H1196" s="1" t="s">
        <v>505</v>
      </c>
      <c r="I11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5.7812500000000003E-2</v>
      </c>
      <c r="J1196" s="1" t="str">
        <f>IFERROR(INDEX('consumption_figs'!$C:$C,MATCH(Table2[[#This Row],[item_code]],'consumption_figs'!A:A,0),1),"NA")</f>
        <v>pc/heat</v>
      </c>
      <c r="K1196" s="1">
        <f>+SUMIFS(prod!$E:$E,prod!$A:$A,Table2[[#This Row],[date]],prod!$G:$G,Table2[[#This Row],[production_line]],prod!$F:$F,Table2[[#This Row],[output_type]])</f>
        <v>624</v>
      </c>
      <c r="L1196">
        <f>+Table2[[#This Row],[cons_qty_base_uom]]/Table2[[#This Row],[Column1]]</f>
        <v>5.7812500000000003E-2</v>
      </c>
    </row>
    <row r="1197" spans="1:12" x14ac:dyDescent="0.25">
      <c r="A1197" s="2">
        <v>45474</v>
      </c>
      <c r="B1197" s="1" t="s">
        <v>210</v>
      </c>
      <c r="C1197" s="4">
        <v>3.9</v>
      </c>
      <c r="D1197" s="4">
        <v>0.35489999999999999</v>
      </c>
      <c r="E1197" s="4">
        <v>874.37999999999988</v>
      </c>
      <c r="F1197" s="1" t="s">
        <v>509</v>
      </c>
      <c r="G1197" s="1">
        <v>2</v>
      </c>
      <c r="H1197" s="1" t="s">
        <v>505</v>
      </c>
      <c r="I11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7.2222222222222215E-2</v>
      </c>
      <c r="J1197" s="1" t="str">
        <f>IFERROR(INDEX('consumption_figs'!$C:$C,MATCH(Table2[[#This Row],[item_code]],'consumption_figs'!A:A,0),1),"NA")</f>
        <v>pc/heat</v>
      </c>
      <c r="K1197" s="1">
        <f>+SUMIFS(prod!$E:$E,prod!$A:$A,Table2[[#This Row],[date]],prod!$G:$G,Table2[[#This Row],[production_line]],prod!$F:$F,Table2[[#This Row],[output_type]])</f>
        <v>54</v>
      </c>
      <c r="L1197">
        <f>+Table2[[#This Row],[cons_qty_base_uom]]/Table2[[#This Row],[Column1]]</f>
        <v>7.2222222222222215E-2</v>
      </c>
    </row>
    <row r="1198" spans="1:12" x14ac:dyDescent="0.25">
      <c r="A1198" s="2">
        <v>45474</v>
      </c>
      <c r="B1198" s="1" t="s">
        <v>549</v>
      </c>
      <c r="C1198" s="4">
        <v>3</v>
      </c>
      <c r="D1198" s="4">
        <v>0.41652</v>
      </c>
      <c r="E1198" s="4">
        <v>0</v>
      </c>
      <c r="F1198" s="1" t="s">
        <v>510</v>
      </c>
      <c r="G1198" s="1">
        <v>2</v>
      </c>
      <c r="H1198" s="1" t="s">
        <v>505</v>
      </c>
      <c r="I11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1.3436129032258064E-2</v>
      </c>
      <c r="J1198" s="1" t="str">
        <f>IFERROR(INDEX('consumption_figs'!$C:$C,MATCH(Table2[[#This Row],[item_code]],'consumption_figs'!A:A,0),1),"NA")</f>
        <v>NA</v>
      </c>
      <c r="K1198" s="1">
        <f>+SUMIFS(prod!$E:$E,prod!$A:$A,Table2[[#This Row],[date]],prod!$G:$G,Table2[[#This Row],[production_line]],prod!$F:$F,Table2[[#This Row],[output_type]])</f>
        <v>624</v>
      </c>
      <c r="L1198">
        <f>+Table2[[#This Row],[cons_qty_base_uom]]/Table2[[#This Row],[Column1]]</f>
        <v>4.807692307692308E-3</v>
      </c>
    </row>
    <row r="1199" spans="1:12" x14ac:dyDescent="0.25">
      <c r="A1199" s="2">
        <v>45474</v>
      </c>
      <c r="B1199" s="1" t="s">
        <v>158</v>
      </c>
      <c r="C1199" s="4">
        <v>114.74189895470384</v>
      </c>
      <c r="D1199" s="4">
        <v>5.3010757317073178</v>
      </c>
      <c r="E1199" s="4">
        <v>29821.419538327526</v>
      </c>
      <c r="F1199" s="1" t="s">
        <v>509</v>
      </c>
      <c r="G1199" s="1">
        <v>2</v>
      </c>
      <c r="H1199" s="1" t="s">
        <v>505</v>
      </c>
      <c r="I11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2.1248499806426637</v>
      </c>
      <c r="J1199" s="1" t="str">
        <f>IFERROR(INDEX('consumption_figs'!$C:$C,MATCH(Table2[[#This Row],[item_code]],'consumption_figs'!A:A,0),1),"NA")</f>
        <v>pc/heat</v>
      </c>
      <c r="K1199" s="1">
        <f>+SUMIFS(prod!$E:$E,prod!$A:$A,Table2[[#This Row],[date]],prod!$G:$G,Table2[[#This Row],[production_line]],prod!$F:$F,Table2[[#This Row],[output_type]])</f>
        <v>54</v>
      </c>
      <c r="L1199">
        <f>+Table2[[#This Row],[cons_qty_base_uom]]/Table2[[#This Row],[Column1]]</f>
        <v>2.1248499806426637</v>
      </c>
    </row>
    <row r="1200" spans="1:12" x14ac:dyDescent="0.25">
      <c r="A1200" s="2">
        <v>45474</v>
      </c>
      <c r="B1200" s="1" t="s">
        <v>159</v>
      </c>
      <c r="C1200" s="4">
        <v>33.15</v>
      </c>
      <c r="D1200" s="4">
        <v>0.93648750000000003</v>
      </c>
      <c r="E1200" s="4">
        <v>7409.0249999999996</v>
      </c>
      <c r="F1200" s="1" t="s">
        <v>510</v>
      </c>
      <c r="G1200" s="1">
        <v>2</v>
      </c>
      <c r="H1200" s="1" t="s">
        <v>505</v>
      </c>
      <c r="I12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5.3124999999999999E-2</v>
      </c>
      <c r="J1200" s="1" t="str">
        <f>IFERROR(INDEX('consumption_figs'!$C:$C,MATCH(Table2[[#This Row],[item_code]],'consumption_figs'!A:A,0),1),"NA")</f>
        <v>pc/heat</v>
      </c>
      <c r="K1200" s="1">
        <f>+SUMIFS(prod!$E:$E,prod!$A:$A,Table2[[#This Row],[date]],prod!$G:$G,Table2[[#This Row],[production_line]],prod!$F:$F,Table2[[#This Row],[output_type]])</f>
        <v>624</v>
      </c>
      <c r="L1200">
        <f>+Table2[[#This Row],[cons_qty_base_uom]]/Table2[[#This Row],[Column1]]</f>
        <v>5.3124999999999999E-2</v>
      </c>
    </row>
    <row r="1201" spans="1:12" x14ac:dyDescent="0.25">
      <c r="A1201" s="2">
        <v>45474</v>
      </c>
      <c r="B1201" s="1" t="s">
        <v>155</v>
      </c>
      <c r="C1201" s="4">
        <v>6.8028169014084483</v>
      </c>
      <c r="D1201" s="4">
        <v>0.13061408450704226</v>
      </c>
      <c r="E1201" s="4">
        <v>604.77042253521108</v>
      </c>
      <c r="F1201" s="1" t="s">
        <v>509</v>
      </c>
      <c r="G1201" s="1">
        <v>2</v>
      </c>
      <c r="H1201" s="1" t="s">
        <v>505</v>
      </c>
      <c r="I12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0.12597809076682312</v>
      </c>
      <c r="J1201" s="1" t="str">
        <f>IFERROR(INDEX('consumption_figs'!$C:$C,MATCH(Table2[[#This Row],[item_code]],'consumption_figs'!A:A,0),1),"NA")</f>
        <v>pc/heat</v>
      </c>
      <c r="K1201" s="1">
        <f>+SUMIFS(prod!$E:$E,prod!$A:$A,Table2[[#This Row],[date]],prod!$G:$G,Table2[[#This Row],[production_line]],prod!$F:$F,Table2[[#This Row],[output_type]])</f>
        <v>54</v>
      </c>
      <c r="L1201">
        <f>+Table2[[#This Row],[cons_qty_base_uom]]/Table2[[#This Row],[Column1]]</f>
        <v>0.12597809076682312</v>
      </c>
    </row>
    <row r="1202" spans="1:12" x14ac:dyDescent="0.25">
      <c r="A1202" s="2">
        <v>45474</v>
      </c>
      <c r="B1202" s="1" t="s">
        <v>208</v>
      </c>
      <c r="C1202" s="4">
        <v>6.8028169014084483</v>
      </c>
      <c r="D1202" s="4">
        <v>0.17551267605633813</v>
      </c>
      <c r="E1202" s="4">
        <v>440.14225352112663</v>
      </c>
      <c r="F1202" s="1" t="s">
        <v>509</v>
      </c>
      <c r="G1202" s="1">
        <v>2</v>
      </c>
      <c r="H1202" s="1" t="s">
        <v>505</v>
      </c>
      <c r="I12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0.12597809076682312</v>
      </c>
      <c r="J1202" s="1" t="str">
        <f>IFERROR(INDEX('consumption_figs'!$C:$C,MATCH(Table2[[#This Row],[item_code]],'consumption_figs'!A:A,0),1),"NA")</f>
        <v>pc/heat</v>
      </c>
      <c r="K1202" s="1">
        <f>+SUMIFS(prod!$E:$E,prod!$A:$A,Table2[[#This Row],[date]],prod!$G:$G,Table2[[#This Row],[production_line]],prod!$F:$F,Table2[[#This Row],[output_type]])</f>
        <v>54</v>
      </c>
      <c r="L1202">
        <f>+Table2[[#This Row],[cons_qty_base_uom]]/Table2[[#This Row],[Column1]]</f>
        <v>0.12597809076682312</v>
      </c>
    </row>
    <row r="1203" spans="1:12" x14ac:dyDescent="0.25">
      <c r="A1203" s="2">
        <v>45474</v>
      </c>
      <c r="B1203" s="1" t="s">
        <v>156</v>
      </c>
      <c r="C1203" s="4">
        <v>6.9014084507042242</v>
      </c>
      <c r="D1203" s="4">
        <v>0.41580985915492974</v>
      </c>
      <c r="E1203" s="4">
        <v>1542.464788732394</v>
      </c>
      <c r="F1203" s="1" t="s">
        <v>509</v>
      </c>
      <c r="G1203" s="1">
        <v>2</v>
      </c>
      <c r="H1203" s="1" t="s">
        <v>505</v>
      </c>
      <c r="I12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0.12780386019822637</v>
      </c>
      <c r="J1203" s="1" t="str">
        <f>IFERROR(INDEX('consumption_figs'!$C:$C,MATCH(Table2[[#This Row],[item_code]],'consumption_figs'!A:A,0),1),"NA")</f>
        <v>pc/heat</v>
      </c>
      <c r="K1203" s="1">
        <f>+SUMIFS(prod!$E:$E,prod!$A:$A,Table2[[#This Row],[date]],prod!$G:$G,Table2[[#This Row],[production_line]],prod!$F:$F,Table2[[#This Row],[output_type]])</f>
        <v>54</v>
      </c>
      <c r="L1203">
        <f>+Table2[[#This Row],[cons_qty_base_uom]]/Table2[[#This Row],[Column1]]</f>
        <v>0.12780386019822637</v>
      </c>
    </row>
    <row r="1204" spans="1:12" x14ac:dyDescent="0.25">
      <c r="A1204" s="2">
        <v>45474</v>
      </c>
      <c r="B1204" s="1" t="s">
        <v>157</v>
      </c>
      <c r="C1204" s="4">
        <v>7</v>
      </c>
      <c r="D1204" s="4">
        <v>0.26557999999999993</v>
      </c>
      <c r="E1204" s="4">
        <v>8164.0999999999995</v>
      </c>
      <c r="F1204" s="1" t="s">
        <v>509</v>
      </c>
      <c r="G1204" s="1">
        <v>2</v>
      </c>
      <c r="H1204" s="1" t="s">
        <v>505</v>
      </c>
      <c r="I12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0.12962962962962962</v>
      </c>
      <c r="J1204" s="1" t="str">
        <f>IFERROR(INDEX('consumption_figs'!$C:$C,MATCH(Table2[[#This Row],[item_code]],'consumption_figs'!A:A,0),1),"NA")</f>
        <v>pc/heat</v>
      </c>
      <c r="K1204" s="1">
        <f>+SUMIFS(prod!$E:$E,prod!$A:$A,Table2[[#This Row],[date]],prod!$G:$G,Table2[[#This Row],[production_line]],prod!$F:$F,Table2[[#This Row],[output_type]])</f>
        <v>54</v>
      </c>
      <c r="L1204">
        <f>+Table2[[#This Row],[cons_qty_base_uom]]/Table2[[#This Row],[Column1]]</f>
        <v>0.12962962962962962</v>
      </c>
    </row>
    <row r="1205" spans="1:12" x14ac:dyDescent="0.25">
      <c r="A1205" s="2">
        <v>45474</v>
      </c>
      <c r="B1205" s="1" t="s">
        <v>266</v>
      </c>
      <c r="C1205" s="4">
        <v>2.6152387264066306</v>
      </c>
      <c r="D1205" s="4">
        <v>2.6152387264066306</v>
      </c>
      <c r="E1205" s="4">
        <v>5377.6107835608991</v>
      </c>
      <c r="F1205" s="1" t="s">
        <v>509</v>
      </c>
      <c r="G1205" s="1">
        <v>2</v>
      </c>
      <c r="H1205" s="1" t="s">
        <v>505</v>
      </c>
      <c r="I12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0.26883621776383948</v>
      </c>
      <c r="J1205" s="1" t="str">
        <f>IFERROR(INDEX('consumption_figs'!$C:$C,MATCH(Table2[[#This Row],[item_code]],'consumption_figs'!A:A,0),1),"NA")</f>
        <v>kg/ton</v>
      </c>
      <c r="K1205" s="1">
        <f>+SUMIFS(prod!$E:$E,prod!$A:$A,Table2[[#This Row],[date]],prod!$G:$G,Table2[[#This Row],[production_line]],prod!$F:$F,Table2[[#This Row],[output_type]])</f>
        <v>54</v>
      </c>
      <c r="L1205">
        <f>+Table2[[#This Row],[cons_qty_base_uom]]/Table2[[#This Row],[Column1]]</f>
        <v>4.8430346785307971E-2</v>
      </c>
    </row>
    <row r="1206" spans="1:12" x14ac:dyDescent="0.25">
      <c r="A1206" s="2">
        <v>45474</v>
      </c>
      <c r="B1206" s="1" t="s">
        <v>268</v>
      </c>
      <c r="C1206" s="4">
        <v>0.74641531275503681</v>
      </c>
      <c r="D1206" s="4">
        <v>0.74641531275503681</v>
      </c>
      <c r="E1206" s="4">
        <v>1271.7573381782868</v>
      </c>
      <c r="F1206" s="1" t="s">
        <v>509</v>
      </c>
      <c r="G1206" s="1">
        <v>2</v>
      </c>
      <c r="H1206" s="1" t="s">
        <v>505</v>
      </c>
      <c r="I12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7.6728547774983225E-2</v>
      </c>
      <c r="J1206" s="1" t="str">
        <f>IFERROR(INDEX('consumption_figs'!$C:$C,MATCH(Table2[[#This Row],[item_code]],'consumption_figs'!A:A,0),1),"NA")</f>
        <v>kg/ton</v>
      </c>
      <c r="K1206" s="1">
        <f>+SUMIFS(prod!$E:$E,prod!$A:$A,Table2[[#This Row],[date]],prod!$G:$G,Table2[[#This Row],[production_line]],prod!$F:$F,Table2[[#This Row],[output_type]])</f>
        <v>54</v>
      </c>
      <c r="L1206">
        <f>+Table2[[#This Row],[cons_qty_base_uom]]/Table2[[#This Row],[Column1]]</f>
        <v>1.3822505791759941E-2</v>
      </c>
    </row>
    <row r="1207" spans="1:12" x14ac:dyDescent="0.25">
      <c r="A1207" s="2">
        <v>45474</v>
      </c>
      <c r="B1207" s="1" t="s">
        <v>267</v>
      </c>
      <c r="C1207" s="4">
        <v>4.6418862733522082E-2</v>
      </c>
      <c r="D1207" s="4">
        <v>4.6418862733522082E-2</v>
      </c>
      <c r="E1207" s="4">
        <v>264.56430814970912</v>
      </c>
      <c r="F1207" s="1" t="s">
        <v>509</v>
      </c>
      <c r="G1207" s="1">
        <v>2</v>
      </c>
      <c r="H1207" s="1" t="s">
        <v>505</v>
      </c>
      <c r="I12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4.771675856653175E-3</v>
      </c>
      <c r="J1207" s="1" t="str">
        <f>IFERROR(INDEX('consumption_figs'!$C:$C,MATCH(Table2[[#This Row],[item_code]],'consumption_figs'!A:A,0),1),"NA")</f>
        <v>kg/ton</v>
      </c>
      <c r="K1207" s="1">
        <f>+SUMIFS(prod!$E:$E,prod!$A:$A,Table2[[#This Row],[date]],prod!$G:$G,Table2[[#This Row],[production_line]],prod!$F:$F,Table2[[#This Row],[output_type]])</f>
        <v>54</v>
      </c>
      <c r="L1207">
        <f>+Table2[[#This Row],[cons_qty_base_uom]]/Table2[[#This Row],[Column1]]</f>
        <v>8.5960856913929785E-4</v>
      </c>
    </row>
    <row r="1208" spans="1:12" x14ac:dyDescent="0.25">
      <c r="A1208" s="2">
        <v>45474</v>
      </c>
      <c r="B1208" s="1" t="s">
        <v>269</v>
      </c>
      <c r="C1208" s="4">
        <v>2.3209431366761041E-2</v>
      </c>
      <c r="D1208" s="4">
        <v>2.3209431366761041E-2</v>
      </c>
      <c r="E1208" s="4">
        <v>44.429814465390656</v>
      </c>
      <c r="F1208" s="1" t="s">
        <v>509</v>
      </c>
      <c r="G1208" s="1">
        <v>2</v>
      </c>
      <c r="H1208" s="1" t="s">
        <v>505</v>
      </c>
      <c r="I12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2.3858379283265875E-3</v>
      </c>
      <c r="J1208" s="1" t="str">
        <f>IFERROR(INDEX('consumption_figs'!$C:$C,MATCH(Table2[[#This Row],[item_code]],'consumption_figs'!A:A,0),1),"NA")</f>
        <v>kg/ton</v>
      </c>
      <c r="K1208" s="1">
        <f>+SUMIFS(prod!$E:$E,prod!$A:$A,Table2[[#This Row],[date]],prod!$G:$G,Table2[[#This Row],[production_line]],prod!$F:$F,Table2[[#This Row],[output_type]])</f>
        <v>54</v>
      </c>
      <c r="L1208">
        <f>+Table2[[#This Row],[cons_qty_base_uom]]/Table2[[#This Row],[Column1]]</f>
        <v>4.2980428456964893E-4</v>
      </c>
    </row>
    <row r="1209" spans="1:12" x14ac:dyDescent="0.25">
      <c r="A1209" s="2">
        <v>45474</v>
      </c>
      <c r="B1209" s="1" t="s">
        <v>284</v>
      </c>
      <c r="C1209" s="4">
        <v>0.28036993091047302</v>
      </c>
      <c r="D1209" s="4">
        <v>0.28036993091047302</v>
      </c>
      <c r="E1209" s="4">
        <v>331.08885141217763</v>
      </c>
      <c r="F1209" s="1" t="s">
        <v>509</v>
      </c>
      <c r="G1209" s="1">
        <v>2</v>
      </c>
      <c r="H1209" s="1" t="s">
        <v>505</v>
      </c>
      <c r="I12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2.8820922174185141E-2</v>
      </c>
      <c r="J1209" s="1" t="str">
        <f>IFERROR(INDEX('consumption_figs'!$C:$C,MATCH(Table2[[#This Row],[item_code]],'consumption_figs'!A:A,0),1),"NA")</f>
        <v>kg/ton</v>
      </c>
      <c r="K1209" s="1">
        <f>+SUMIFS(prod!$E:$E,prod!$A:$A,Table2[[#This Row],[date]],prod!$G:$G,Table2[[#This Row],[production_line]],prod!$F:$F,Table2[[#This Row],[output_type]])</f>
        <v>54</v>
      </c>
      <c r="L1209">
        <f>+Table2[[#This Row],[cons_qty_base_uom]]/Table2[[#This Row],[Column1]]</f>
        <v>5.1920357576013525E-3</v>
      </c>
    </row>
    <row r="1210" spans="1:12" x14ac:dyDescent="0.25">
      <c r="A1210" s="2">
        <v>45505</v>
      </c>
      <c r="B1210" s="1" t="s">
        <v>57</v>
      </c>
      <c r="C1210" s="4">
        <v>0.54144098109351013</v>
      </c>
      <c r="D1210" s="4">
        <v>0</v>
      </c>
      <c r="E1210" s="4">
        <v>947.52171691364276</v>
      </c>
      <c r="F1210" s="1" t="s">
        <v>509</v>
      </c>
      <c r="G1210" s="1">
        <v>2</v>
      </c>
      <c r="H1210" s="1" t="s">
        <v>505</v>
      </c>
      <c r="I12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1.1280020439448127E-2</v>
      </c>
      <c r="J1210" s="1" t="str">
        <f>IFERROR(INDEX('consumption_figs'!$C:$C,MATCH(Table2[[#This Row],[item_code]],'consumption_figs'!A:A,0),1),"NA")</f>
        <v>pc/heat</v>
      </c>
      <c r="K1210" s="1">
        <f>+SUMIFS(prod!$E:$E,prod!$A:$A,Table2[[#This Row],[date]],prod!$G:$G,Table2[[#This Row],[production_line]],prod!$F:$F,Table2[[#This Row],[output_type]])</f>
        <v>48</v>
      </c>
      <c r="L1210">
        <f>+Table2[[#This Row],[cons_qty_base_uom]]/Table2[[#This Row],[Column1]]</f>
        <v>1.1280020439448127E-2</v>
      </c>
    </row>
    <row r="1211" spans="1:12" x14ac:dyDescent="0.25">
      <c r="A1211" s="2">
        <v>45505</v>
      </c>
      <c r="B1211" s="1" t="s">
        <v>276</v>
      </c>
      <c r="C1211" s="4">
        <v>1.0267525804803288</v>
      </c>
      <c r="D1211" s="4">
        <v>1.0267525804803288</v>
      </c>
      <c r="E1211" s="4">
        <v>22075.180480327068</v>
      </c>
      <c r="F1211" s="1" t="s">
        <v>509</v>
      </c>
      <c r="G1211" s="1">
        <v>2</v>
      </c>
      <c r="H1211" s="1" t="s">
        <v>505</v>
      </c>
      <c r="I12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0.11979379074557564</v>
      </c>
      <c r="J1211" s="1" t="str">
        <f>IFERROR(INDEX('consumption_figs'!$C:$C,MATCH(Table2[[#This Row],[item_code]],'consumption_figs'!A:A,0),1),"NA")</f>
        <v>kg/ton</v>
      </c>
      <c r="K1211" s="1">
        <f>+SUMIFS(prod!$E:$E,prod!$A:$A,Table2[[#This Row],[date]],prod!$G:$G,Table2[[#This Row],[production_line]],prod!$F:$F,Table2[[#This Row],[output_type]])</f>
        <v>48</v>
      </c>
      <c r="L1211">
        <f>+Table2[[#This Row],[cons_qty_base_uom]]/Table2[[#This Row],[Column1]]</f>
        <v>2.1390678760006849E-2</v>
      </c>
    </row>
    <row r="1212" spans="1:12" x14ac:dyDescent="0.25">
      <c r="A1212" s="2">
        <v>45505</v>
      </c>
      <c r="B1212" s="1" t="s">
        <v>277</v>
      </c>
      <c r="C1212" s="4">
        <v>0.82118548799183166</v>
      </c>
      <c r="D1212" s="4">
        <v>0.82118548799183166</v>
      </c>
      <c r="E1212" s="4">
        <v>1026.4818599897897</v>
      </c>
      <c r="F1212" s="1" t="s">
        <v>509</v>
      </c>
      <c r="G1212" s="1">
        <v>2</v>
      </c>
      <c r="H1212" s="1" t="s">
        <v>505</v>
      </c>
      <c r="I12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9.5809764087251392E-2</v>
      </c>
      <c r="J1212" s="1" t="str">
        <f>IFERROR(INDEX('consumption_figs'!$C:$C,MATCH(Table2[[#This Row],[item_code]],'consumption_figs'!A:A,0),1),"NA")</f>
        <v>kg/ton</v>
      </c>
      <c r="K1212" s="1">
        <f>+SUMIFS(prod!$E:$E,prod!$A:$A,Table2[[#This Row],[date]],prod!$G:$G,Table2[[#This Row],[production_line]],prod!$F:$F,Table2[[#This Row],[output_type]])</f>
        <v>48</v>
      </c>
      <c r="L1212">
        <f>+Table2[[#This Row],[cons_qty_base_uom]]/Table2[[#This Row],[Column1]]</f>
        <v>1.7108030999829826E-2</v>
      </c>
    </row>
    <row r="1213" spans="1:12" x14ac:dyDescent="0.25">
      <c r="A1213" s="2">
        <v>45505</v>
      </c>
      <c r="B1213" s="1" t="s">
        <v>207</v>
      </c>
      <c r="C1213" s="4">
        <v>7.2192130812468065</v>
      </c>
      <c r="D1213" s="4">
        <v>0</v>
      </c>
      <c r="E1213" s="4">
        <v>1010.6898313745529</v>
      </c>
      <c r="F1213" s="1" t="s">
        <v>509</v>
      </c>
      <c r="G1213" s="1">
        <v>2</v>
      </c>
      <c r="H1213" s="1" t="s">
        <v>505</v>
      </c>
      <c r="I12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0.15040027252597513</v>
      </c>
      <c r="J1213" s="1" t="str">
        <f>IFERROR(INDEX('consumption_figs'!$C:$C,MATCH(Table2[[#This Row],[item_code]],'consumption_figs'!A:A,0),1),"NA")</f>
        <v>pc/heat</v>
      </c>
      <c r="K1213" s="1">
        <f>+SUMIFS(prod!$E:$E,prod!$A:$A,Table2[[#This Row],[date]],prod!$G:$G,Table2[[#This Row],[production_line]],prod!$F:$F,Table2[[#This Row],[output_type]])</f>
        <v>48</v>
      </c>
      <c r="L1213">
        <f>+Table2[[#This Row],[cons_qty_base_uom]]/Table2[[#This Row],[Column1]]</f>
        <v>0.15040027252597513</v>
      </c>
    </row>
    <row r="1214" spans="1:12" x14ac:dyDescent="0.25">
      <c r="A1214" s="2">
        <v>45505</v>
      </c>
      <c r="B1214" s="1" t="s">
        <v>206</v>
      </c>
      <c r="C1214" s="4">
        <v>7</v>
      </c>
      <c r="D1214" s="4">
        <v>2.8000000000000007</v>
      </c>
      <c r="E1214" s="4">
        <v>2590</v>
      </c>
      <c r="F1214" s="1" t="s">
        <v>509</v>
      </c>
      <c r="G1214" s="1">
        <v>2</v>
      </c>
      <c r="H1214" s="1" t="s">
        <v>505</v>
      </c>
      <c r="I12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0.14583333333333334</v>
      </c>
      <c r="J1214" s="1" t="str">
        <f>IFERROR(INDEX('consumption_figs'!$C:$C,MATCH(Table2[[#This Row],[item_code]],'consumption_figs'!A:A,0),1),"NA")</f>
        <v>pc/heat</v>
      </c>
      <c r="K1214" s="1">
        <f>+SUMIFS(prod!$E:$E,prod!$A:$A,Table2[[#This Row],[date]],prod!$G:$G,Table2[[#This Row],[production_line]],prod!$F:$F,Table2[[#This Row],[output_type]])</f>
        <v>48</v>
      </c>
      <c r="L1214">
        <f>+Table2[[#This Row],[cons_qty_base_uom]]/Table2[[#This Row],[Column1]]</f>
        <v>0.14583333333333334</v>
      </c>
    </row>
    <row r="1215" spans="1:12" x14ac:dyDescent="0.25">
      <c r="A1215" s="2">
        <v>45505</v>
      </c>
      <c r="B1215" s="1" t="s">
        <v>291</v>
      </c>
      <c r="C1215" s="4">
        <v>0.2216666666666669</v>
      </c>
      <c r="D1215" s="4">
        <v>0.2216666666666669</v>
      </c>
      <c r="E1215" s="4">
        <v>294.83883333333364</v>
      </c>
      <c r="F1215" s="1" t="s">
        <v>509</v>
      </c>
      <c r="G1215" s="1">
        <v>2</v>
      </c>
      <c r="H1215" s="1" t="s">
        <v>505</v>
      </c>
      <c r="I12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2.5862404231322706E-2</v>
      </c>
      <c r="J1215" s="1" t="str">
        <f>IFERROR(INDEX('consumption_figs'!$C:$C,MATCH(Table2[[#This Row],[item_code]],'consumption_figs'!A:A,0),1),"NA")</f>
        <v>kg/ton</v>
      </c>
      <c r="K1215" s="1">
        <f>+SUMIFS(prod!$E:$E,prod!$A:$A,Table2[[#This Row],[date]],prod!$G:$G,Table2[[#This Row],[production_line]],prod!$F:$F,Table2[[#This Row],[output_type]])</f>
        <v>48</v>
      </c>
      <c r="L1215">
        <f>+Table2[[#This Row],[cons_qty_base_uom]]/Table2[[#This Row],[Column1]]</f>
        <v>4.6180555555555601E-3</v>
      </c>
    </row>
    <row r="1216" spans="1:12" x14ac:dyDescent="0.25">
      <c r="A1216" s="2">
        <v>45505</v>
      </c>
      <c r="B1216" s="1" t="s">
        <v>218</v>
      </c>
      <c r="C1216" s="4">
        <v>6.0666666666666664</v>
      </c>
      <c r="D1216" s="4">
        <v>6.0666666666666664</v>
      </c>
      <c r="E1216" s="4">
        <v>6253.641333333333</v>
      </c>
      <c r="F1216" s="1" t="s">
        <v>510</v>
      </c>
      <c r="G1216" s="1">
        <v>2</v>
      </c>
      <c r="H1216" s="1" t="s">
        <v>505</v>
      </c>
      <c r="I12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6.9278702128226496E-2</v>
      </c>
      <c r="J1216" s="1" t="str">
        <f>IFERROR(INDEX('consumption_figs'!$C:$C,MATCH(Table2[[#This Row],[item_code]],'consumption_figs'!A:A,0),1),"NA")</f>
        <v>kg/ton</v>
      </c>
      <c r="K1216" s="1">
        <f>+SUMIFS(prod!$E:$E,prod!$A:$A,Table2[[#This Row],[date]],prod!$G:$G,Table2[[#This Row],[production_line]],prod!$F:$F,Table2[[#This Row],[output_type]])</f>
        <v>479</v>
      </c>
      <c r="L1216">
        <f>+Table2[[#This Row],[cons_qty_base_uom]]/Table2[[#This Row],[Column1]]</f>
        <v>1.2665274878218511E-2</v>
      </c>
    </row>
    <row r="1217" spans="1:12" x14ac:dyDescent="0.25">
      <c r="A1217" s="2">
        <v>45505</v>
      </c>
      <c r="B1217" s="1" t="s">
        <v>41</v>
      </c>
      <c r="C1217" s="4">
        <v>263.2</v>
      </c>
      <c r="D1217" s="4">
        <v>0.47376000000000007</v>
      </c>
      <c r="E1217" s="4">
        <v>2605.6799999999998</v>
      </c>
      <c r="F1217" s="1" t="s">
        <v>510</v>
      </c>
      <c r="G1217" s="1">
        <v>2</v>
      </c>
      <c r="H1217" s="1" t="s">
        <v>505</v>
      </c>
      <c r="I121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0.54947807933194148</v>
      </c>
      <c r="J1217" s="1" t="str">
        <f>IFERROR(INDEX('consumption_figs'!$C:$C,MATCH(Table2[[#This Row],[item_code]],'consumption_figs'!A:A,0),1),"NA")</f>
        <v>pc/heat</v>
      </c>
      <c r="K1217" s="1">
        <f>+SUMIFS(prod!$E:$E,prod!$A:$A,Table2[[#This Row],[date]],prod!$G:$G,Table2[[#This Row],[production_line]],prod!$F:$F,Table2[[#This Row],[output_type]])</f>
        <v>479</v>
      </c>
      <c r="L1217">
        <f>+Table2[[#This Row],[cons_qty_base_uom]]/Table2[[#This Row],[Column1]]</f>
        <v>0.54947807933194148</v>
      </c>
    </row>
    <row r="1218" spans="1:12" x14ac:dyDescent="0.25">
      <c r="A1218" s="2">
        <v>45505</v>
      </c>
      <c r="B1218" s="1" t="s">
        <v>42</v>
      </c>
      <c r="C1218" s="4">
        <v>24.266666666666666</v>
      </c>
      <c r="D1218" s="4">
        <v>4.3680000000000004E-2</v>
      </c>
      <c r="E1218" s="4">
        <v>373.70666666666665</v>
      </c>
      <c r="F1218" s="1" t="s">
        <v>510</v>
      </c>
      <c r="G1218" s="1">
        <v>2</v>
      </c>
      <c r="H1218" s="1" t="s">
        <v>505</v>
      </c>
      <c r="I121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1.4090322580645163E-3</v>
      </c>
      <c r="J1218" s="1" t="str">
        <f>IFERROR(INDEX('consumption_figs'!$C:$C,MATCH(Table2[[#This Row],[item_code]],'consumption_figs'!A:A,0),1),"NA")</f>
        <v>NA</v>
      </c>
      <c r="K1218" s="1">
        <f>+SUMIFS(prod!$E:$E,prod!$A:$A,Table2[[#This Row],[date]],prod!$G:$G,Table2[[#This Row],[production_line]],prod!$F:$F,Table2[[#This Row],[output_type]])</f>
        <v>479</v>
      </c>
      <c r="L1218">
        <f>+Table2[[#This Row],[cons_qty_base_uom]]/Table2[[#This Row],[Column1]]</f>
        <v>5.0661099512874043E-2</v>
      </c>
    </row>
    <row r="1219" spans="1:12" x14ac:dyDescent="0.25">
      <c r="A1219" s="2">
        <v>45505</v>
      </c>
      <c r="B1219" s="1" t="s">
        <v>45</v>
      </c>
      <c r="C1219" s="4">
        <v>63.466666666666669</v>
      </c>
      <c r="D1219" s="4">
        <v>0.11424000000000001</v>
      </c>
      <c r="E1219" s="4">
        <v>942.48</v>
      </c>
      <c r="F1219" s="1" t="s">
        <v>510</v>
      </c>
      <c r="G1219" s="1">
        <v>2</v>
      </c>
      <c r="H1219" s="1" t="s">
        <v>505</v>
      </c>
      <c r="I121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0.13249826026443981</v>
      </c>
      <c r="J1219" s="1" t="str">
        <f>IFERROR(INDEX('consumption_figs'!$C:$C,MATCH(Table2[[#This Row],[item_code]],'consumption_figs'!A:A,0),1),"NA")</f>
        <v>pc/heat</v>
      </c>
      <c r="K1219" s="1">
        <f>+SUMIFS(prod!$E:$E,prod!$A:$A,Table2[[#This Row],[date]],prod!$G:$G,Table2[[#This Row],[production_line]],prod!$F:$F,Table2[[#This Row],[output_type]])</f>
        <v>479</v>
      </c>
      <c r="L1219">
        <f>+Table2[[#This Row],[cons_qty_base_uom]]/Table2[[#This Row],[Column1]]</f>
        <v>0.13249826026443981</v>
      </c>
    </row>
    <row r="1220" spans="1:12" x14ac:dyDescent="0.25">
      <c r="A1220" s="2">
        <v>45505</v>
      </c>
      <c r="B1220" s="1" t="s">
        <v>44</v>
      </c>
      <c r="C1220" s="4">
        <v>110.13333333333334</v>
      </c>
      <c r="D1220" s="4">
        <v>0.19824</v>
      </c>
      <c r="E1220" s="4">
        <v>1635.48</v>
      </c>
      <c r="F1220" s="1" t="s">
        <v>510</v>
      </c>
      <c r="G1220" s="1">
        <v>2</v>
      </c>
      <c r="H1220" s="1" t="s">
        <v>505</v>
      </c>
      <c r="I122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0.22992345163535144</v>
      </c>
      <c r="J1220" s="1" t="str">
        <f>IFERROR(INDEX('consumption_figs'!$C:$C,MATCH(Table2[[#This Row],[item_code]],'consumption_figs'!A:A,0),1),"NA")</f>
        <v>pc/heat</v>
      </c>
      <c r="K1220" s="1">
        <f>+SUMIFS(prod!$E:$E,prod!$A:$A,Table2[[#This Row],[date]],prod!$G:$G,Table2[[#This Row],[production_line]],prod!$F:$F,Table2[[#This Row],[output_type]])</f>
        <v>479</v>
      </c>
      <c r="L1220">
        <f>+Table2[[#This Row],[cons_qty_base_uom]]/Table2[[#This Row],[Column1]]</f>
        <v>0.22992345163535144</v>
      </c>
    </row>
    <row r="1221" spans="1:12" x14ac:dyDescent="0.25">
      <c r="A1221" s="2">
        <v>45505</v>
      </c>
      <c r="B1221" s="1" t="s">
        <v>47</v>
      </c>
      <c r="C1221" s="4">
        <v>217.46666666666667</v>
      </c>
      <c r="D1221" s="4">
        <v>0.39144000000000007</v>
      </c>
      <c r="E1221" s="4">
        <v>3229.38</v>
      </c>
      <c r="F1221" s="1" t="s">
        <v>510</v>
      </c>
      <c r="G1221" s="1">
        <v>2</v>
      </c>
      <c r="H1221" s="1" t="s">
        <v>505</v>
      </c>
      <c r="I122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0.45400139178844817</v>
      </c>
      <c r="J1221" s="1" t="str">
        <f>IFERROR(INDEX('consumption_figs'!$C:$C,MATCH(Table2[[#This Row],[item_code]],'consumption_figs'!A:A,0),1),"NA")</f>
        <v>pc/heat</v>
      </c>
      <c r="K1221" s="1">
        <f>+SUMIFS(prod!$E:$E,prod!$A:$A,Table2[[#This Row],[date]],prod!$G:$G,Table2[[#This Row],[production_line]],prod!$F:$F,Table2[[#This Row],[output_type]])</f>
        <v>479</v>
      </c>
      <c r="L1221">
        <f>+Table2[[#This Row],[cons_qty_base_uom]]/Table2[[#This Row],[Column1]]</f>
        <v>0.45400139178844817</v>
      </c>
    </row>
    <row r="1222" spans="1:12" x14ac:dyDescent="0.25">
      <c r="A1222" s="2">
        <v>45505</v>
      </c>
      <c r="B1222" s="1" t="s">
        <v>46</v>
      </c>
      <c r="C1222" s="4">
        <v>373.33333333333331</v>
      </c>
      <c r="D1222" s="4">
        <v>0.67199999999999993</v>
      </c>
      <c r="E1222" s="4">
        <v>5749.333333333333</v>
      </c>
      <c r="F1222" s="1" t="s">
        <v>510</v>
      </c>
      <c r="G1222" s="1">
        <v>2</v>
      </c>
      <c r="H1222" s="1" t="s">
        <v>505</v>
      </c>
      <c r="I122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0.77940153096729292</v>
      </c>
      <c r="J1222" s="1" t="str">
        <f>IFERROR(INDEX('consumption_figs'!$C:$C,MATCH(Table2[[#This Row],[item_code]],'consumption_figs'!A:A,0),1),"NA")</f>
        <v>pc/heat</v>
      </c>
      <c r="K1222" s="1">
        <f>+SUMIFS(prod!$E:$E,prod!$A:$A,Table2[[#This Row],[date]],prod!$G:$G,Table2[[#This Row],[production_line]],prod!$F:$F,Table2[[#This Row],[output_type]])</f>
        <v>479</v>
      </c>
      <c r="L1222">
        <f>+Table2[[#This Row],[cons_qty_base_uom]]/Table2[[#This Row],[Column1]]</f>
        <v>0.77940153096729292</v>
      </c>
    </row>
    <row r="1223" spans="1:12" x14ac:dyDescent="0.25">
      <c r="A1223" s="2">
        <v>45505</v>
      </c>
      <c r="B1223" s="1" t="s">
        <v>43</v>
      </c>
      <c r="C1223" s="4">
        <v>322</v>
      </c>
      <c r="D1223" s="4">
        <v>0.5796</v>
      </c>
      <c r="E1223" s="4">
        <v>4958.8</v>
      </c>
      <c r="F1223" s="1" t="s">
        <v>510</v>
      </c>
      <c r="G1223" s="1">
        <v>2</v>
      </c>
      <c r="H1223" s="1" t="s">
        <v>505</v>
      </c>
      <c r="I122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0.67223382045929014</v>
      </c>
      <c r="J1223" s="1" t="str">
        <f>IFERROR(INDEX('consumption_figs'!$C:$C,MATCH(Table2[[#This Row],[item_code]],'consumption_figs'!A:A,0),1),"NA")</f>
        <v>pc/heat</v>
      </c>
      <c r="K1223" s="1">
        <f>+SUMIFS(prod!$E:$E,prod!$A:$A,Table2[[#This Row],[date]],prod!$G:$G,Table2[[#This Row],[production_line]],prod!$F:$F,Table2[[#This Row],[output_type]])</f>
        <v>479</v>
      </c>
      <c r="L1223">
        <f>+Table2[[#This Row],[cons_qty_base_uom]]/Table2[[#This Row],[Column1]]</f>
        <v>0.67223382045929014</v>
      </c>
    </row>
    <row r="1224" spans="1:12" x14ac:dyDescent="0.25">
      <c r="A1224" s="2">
        <v>45505</v>
      </c>
      <c r="B1224" s="1" t="s">
        <v>48</v>
      </c>
      <c r="C1224" s="4">
        <v>65.333333333333329</v>
      </c>
      <c r="D1224" s="4">
        <v>0.11498666666666667</v>
      </c>
      <c r="E1224" s="4">
        <v>970.19999999999993</v>
      </c>
      <c r="F1224" s="1" t="s">
        <v>510</v>
      </c>
      <c r="G1224" s="1">
        <v>2</v>
      </c>
      <c r="H1224" s="1" t="s">
        <v>505</v>
      </c>
      <c r="I122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0.13639526791927625</v>
      </c>
      <c r="J1224" s="1" t="str">
        <f>IFERROR(INDEX('consumption_figs'!$C:$C,MATCH(Table2[[#This Row],[item_code]],'consumption_figs'!A:A,0),1),"NA")</f>
        <v>pc/heat</v>
      </c>
      <c r="K1224" s="1">
        <f>+SUMIFS(prod!$E:$E,prod!$A:$A,Table2[[#This Row],[date]],prod!$G:$G,Table2[[#This Row],[production_line]],prod!$F:$F,Table2[[#This Row],[output_type]])</f>
        <v>479</v>
      </c>
      <c r="L1224">
        <f>+Table2[[#This Row],[cons_qty_base_uom]]/Table2[[#This Row],[Column1]]</f>
        <v>0.13639526791927625</v>
      </c>
    </row>
    <row r="1225" spans="1:12" x14ac:dyDescent="0.25">
      <c r="A1225" s="2">
        <v>45505</v>
      </c>
      <c r="B1225" s="1" t="s">
        <v>54</v>
      </c>
      <c r="C1225" s="4">
        <v>169.86666666666667</v>
      </c>
      <c r="D1225" s="4">
        <v>0.29896533333333331</v>
      </c>
      <c r="E1225" s="4">
        <v>3774.4373333333333</v>
      </c>
      <c r="F1225" s="1" t="s">
        <v>510</v>
      </c>
      <c r="G1225" s="1">
        <v>2</v>
      </c>
      <c r="H1225" s="1" t="s">
        <v>505</v>
      </c>
      <c r="I122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0.35462769659011834</v>
      </c>
      <c r="J1225" s="1" t="str">
        <f>IFERROR(INDEX('consumption_figs'!$C:$C,MATCH(Table2[[#This Row],[item_code]],'consumption_figs'!A:A,0),1),"NA")</f>
        <v>pc/heat</v>
      </c>
      <c r="K1225" s="1">
        <f>+SUMIFS(prod!$E:$E,prod!$A:$A,Table2[[#This Row],[date]],prod!$G:$G,Table2[[#This Row],[production_line]],prod!$F:$F,Table2[[#This Row],[output_type]])</f>
        <v>479</v>
      </c>
      <c r="L1225">
        <f>+Table2[[#This Row],[cons_qty_base_uom]]/Table2[[#This Row],[Column1]]</f>
        <v>0.35462769659011834</v>
      </c>
    </row>
    <row r="1226" spans="1:12" x14ac:dyDescent="0.25">
      <c r="A1226" s="2">
        <v>45505</v>
      </c>
      <c r="B1226" s="1" t="s">
        <v>56</v>
      </c>
      <c r="C1226" s="4">
        <v>27.066666666666666</v>
      </c>
      <c r="D1226" s="4">
        <v>22.8172</v>
      </c>
      <c r="E1226" s="4">
        <v>45201.333333333336</v>
      </c>
      <c r="F1226" s="1" t="s">
        <v>510</v>
      </c>
      <c r="G1226" s="1">
        <v>2</v>
      </c>
      <c r="H1226" s="1" t="s">
        <v>505</v>
      </c>
      <c r="I12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5.6506610995128742E-2</v>
      </c>
      <c r="J1226" s="1" t="str">
        <f>IFERROR(INDEX('consumption_figs'!$C:$C,MATCH(Table2[[#This Row],[item_code]],'consumption_figs'!A:A,0),1),"NA")</f>
        <v>pc/heat</v>
      </c>
      <c r="K1226" s="1">
        <f>+SUMIFS(prod!$E:$E,prod!$A:$A,Table2[[#This Row],[date]],prod!$G:$G,Table2[[#This Row],[production_line]],prod!$F:$F,Table2[[#This Row],[output_type]])</f>
        <v>479</v>
      </c>
      <c r="L1226">
        <f>+Table2[[#This Row],[cons_qty_base_uom]]/Table2[[#This Row],[Column1]]</f>
        <v>5.6506610995128742E-2</v>
      </c>
    </row>
    <row r="1227" spans="1:12" x14ac:dyDescent="0.25">
      <c r="A1227" s="2">
        <v>45505</v>
      </c>
      <c r="B1227" s="1" t="s">
        <v>210</v>
      </c>
      <c r="C1227" s="4">
        <v>1.8666666666666667</v>
      </c>
      <c r="D1227" s="4">
        <v>0.16986666666666667</v>
      </c>
      <c r="E1227" s="4">
        <v>418.50666666666666</v>
      </c>
      <c r="F1227" s="1" t="s">
        <v>509</v>
      </c>
      <c r="G1227" s="1">
        <v>2</v>
      </c>
      <c r="H1227" s="1" t="s">
        <v>505</v>
      </c>
      <c r="I12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3.888888888888889E-2</v>
      </c>
      <c r="J1227" s="1" t="str">
        <f>IFERROR(INDEX('consumption_figs'!$C:$C,MATCH(Table2[[#This Row],[item_code]],'consumption_figs'!A:A,0),1),"NA")</f>
        <v>pc/heat</v>
      </c>
      <c r="K1227" s="1">
        <f>+SUMIFS(prod!$E:$E,prod!$A:$A,Table2[[#This Row],[date]],prod!$G:$G,Table2[[#This Row],[production_line]],prod!$F:$F,Table2[[#This Row],[output_type]])</f>
        <v>48</v>
      </c>
      <c r="L1227">
        <f>+Table2[[#This Row],[cons_qty_base_uom]]/Table2[[#This Row],[Column1]]</f>
        <v>3.888888888888889E-2</v>
      </c>
    </row>
    <row r="1228" spans="1:12" x14ac:dyDescent="0.25">
      <c r="A1228" s="2">
        <v>45505</v>
      </c>
      <c r="B1228" s="1" t="s">
        <v>158</v>
      </c>
      <c r="C1228" s="4">
        <v>20.170000000000002</v>
      </c>
      <c r="D1228" s="4">
        <v>0.92779999999999951</v>
      </c>
      <c r="E1228" s="4">
        <v>5242.183</v>
      </c>
      <c r="F1228" s="1" t="s">
        <v>509</v>
      </c>
      <c r="G1228" s="1">
        <v>2</v>
      </c>
      <c r="H1228" s="1" t="s">
        <v>505</v>
      </c>
      <c r="I12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0.42020833333333335</v>
      </c>
      <c r="J1228" s="1" t="str">
        <f>IFERROR(INDEX('consumption_figs'!$C:$C,MATCH(Table2[[#This Row],[item_code]],'consumption_figs'!A:A,0),1),"NA")</f>
        <v>pc/heat</v>
      </c>
      <c r="K1228" s="1">
        <f>+SUMIFS(prod!$E:$E,prod!$A:$A,Table2[[#This Row],[date]],prod!$G:$G,Table2[[#This Row],[production_line]],prod!$F:$F,Table2[[#This Row],[output_type]])</f>
        <v>48</v>
      </c>
      <c r="L1228">
        <f>+Table2[[#This Row],[cons_qty_base_uom]]/Table2[[#This Row],[Column1]]</f>
        <v>0.42020833333333335</v>
      </c>
    </row>
    <row r="1229" spans="1:12" x14ac:dyDescent="0.25">
      <c r="A1229" s="2">
        <v>45505</v>
      </c>
      <c r="B1229" s="1" t="s">
        <v>159</v>
      </c>
      <c r="C1229" s="4">
        <v>73.857444480123036</v>
      </c>
      <c r="D1229" s="4">
        <v>2.0864728065634757</v>
      </c>
      <c r="E1229" s="4">
        <v>16507.1388413075</v>
      </c>
      <c r="F1229" s="1" t="s">
        <v>510</v>
      </c>
      <c r="G1229" s="1">
        <v>2</v>
      </c>
      <c r="H1229" s="1" t="s">
        <v>505</v>
      </c>
      <c r="I12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0.1541909070566243</v>
      </c>
      <c r="J1229" s="1" t="str">
        <f>IFERROR(INDEX('consumption_figs'!$C:$C,MATCH(Table2[[#This Row],[item_code]],'consumption_figs'!A:A,0),1),"NA")</f>
        <v>pc/heat</v>
      </c>
      <c r="K1229" s="1">
        <f>+SUMIFS(prod!$E:$E,prod!$A:$A,Table2[[#This Row],[date]],prod!$G:$G,Table2[[#This Row],[production_line]],prod!$F:$F,Table2[[#This Row],[output_type]])</f>
        <v>479</v>
      </c>
      <c r="L1229">
        <f>+Table2[[#This Row],[cons_qty_base_uom]]/Table2[[#This Row],[Column1]]</f>
        <v>0.1541909070566243</v>
      </c>
    </row>
    <row r="1230" spans="1:12" x14ac:dyDescent="0.25">
      <c r="A1230" s="2">
        <v>45505</v>
      </c>
      <c r="B1230" s="1" t="s">
        <v>154</v>
      </c>
      <c r="C1230" s="4">
        <v>26.924564796905202</v>
      </c>
      <c r="D1230" s="4">
        <v>1.1577562862669245E-3</v>
      </c>
      <c r="E1230" s="4">
        <v>102.31334622823977</v>
      </c>
      <c r="F1230" s="1" t="s">
        <v>509</v>
      </c>
      <c r="G1230" s="1">
        <v>2</v>
      </c>
      <c r="H1230" s="1" t="s">
        <v>505</v>
      </c>
      <c r="I12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0.56092843326885833</v>
      </c>
      <c r="J1230" s="1" t="str">
        <f>IFERROR(INDEX('consumption_figs'!$C:$C,MATCH(Table2[[#This Row],[item_code]],'consumption_figs'!A:A,0),1),"NA")</f>
        <v>pc/heat</v>
      </c>
      <c r="K1230" s="1">
        <f>+SUMIFS(prod!$E:$E,prod!$A:$A,Table2[[#This Row],[date]],prod!$G:$G,Table2[[#This Row],[production_line]],prod!$F:$F,Table2[[#This Row],[output_type]])</f>
        <v>48</v>
      </c>
      <c r="L1230">
        <f>+Table2[[#This Row],[cons_qty_base_uom]]/Table2[[#This Row],[Column1]]</f>
        <v>0.56092843326885833</v>
      </c>
    </row>
    <row r="1231" spans="1:12" x14ac:dyDescent="0.25">
      <c r="A1231" s="2">
        <v>45505</v>
      </c>
      <c r="B1231" s="1" t="s">
        <v>155</v>
      </c>
      <c r="C1231" s="4">
        <v>7.4666666666666686</v>
      </c>
      <c r="D1231" s="4">
        <v>0.14336000000000015</v>
      </c>
      <c r="E1231" s="4">
        <v>663.78666666666686</v>
      </c>
      <c r="F1231" s="1" t="s">
        <v>509</v>
      </c>
      <c r="G1231" s="1">
        <v>2</v>
      </c>
      <c r="H1231" s="1" t="s">
        <v>505</v>
      </c>
      <c r="I12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0.15555555555555559</v>
      </c>
      <c r="J1231" s="1" t="str">
        <f>IFERROR(INDEX('consumption_figs'!$C:$C,MATCH(Table2[[#This Row],[item_code]],'consumption_figs'!A:A,0),1),"NA")</f>
        <v>pc/heat</v>
      </c>
      <c r="K1231" s="1">
        <f>+SUMIFS(prod!$E:$E,prod!$A:$A,Table2[[#This Row],[date]],prod!$G:$G,Table2[[#This Row],[production_line]],prod!$F:$F,Table2[[#This Row],[output_type]])</f>
        <v>48</v>
      </c>
      <c r="L1231">
        <f>+Table2[[#This Row],[cons_qty_base_uom]]/Table2[[#This Row],[Column1]]</f>
        <v>0.15555555555555559</v>
      </c>
    </row>
    <row r="1232" spans="1:12" x14ac:dyDescent="0.25">
      <c r="A1232" s="2">
        <v>45505</v>
      </c>
      <c r="B1232" s="1" t="s">
        <v>208</v>
      </c>
      <c r="C1232" s="4">
        <v>7.3500000000000014</v>
      </c>
      <c r="D1232" s="4">
        <v>0.18962999999999997</v>
      </c>
      <c r="E1232" s="4">
        <v>475.54500000000013</v>
      </c>
      <c r="F1232" s="1" t="s">
        <v>509</v>
      </c>
      <c r="G1232" s="1">
        <v>2</v>
      </c>
      <c r="H1232" s="1" t="s">
        <v>505</v>
      </c>
      <c r="I12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0.15312500000000004</v>
      </c>
      <c r="J1232" s="1" t="str">
        <f>IFERROR(INDEX('consumption_figs'!$C:$C,MATCH(Table2[[#This Row],[item_code]],'consumption_figs'!A:A,0),1),"NA")</f>
        <v>pc/heat</v>
      </c>
      <c r="K1232" s="1">
        <f>+SUMIFS(prod!$E:$E,prod!$A:$A,Table2[[#This Row],[date]],prod!$G:$G,Table2[[#This Row],[production_line]],prod!$F:$F,Table2[[#This Row],[output_type]])</f>
        <v>48</v>
      </c>
      <c r="L1232">
        <f>+Table2[[#This Row],[cons_qty_base_uom]]/Table2[[#This Row],[Column1]]</f>
        <v>0.15312500000000004</v>
      </c>
    </row>
    <row r="1233" spans="1:12" x14ac:dyDescent="0.25">
      <c r="A1233" s="2">
        <v>45505</v>
      </c>
      <c r="B1233" s="1" t="s">
        <v>156</v>
      </c>
      <c r="C1233" s="4">
        <v>7</v>
      </c>
      <c r="D1233" s="4">
        <v>0.42175000000000029</v>
      </c>
      <c r="E1233" s="4">
        <v>1564.5</v>
      </c>
      <c r="F1233" s="1" t="s">
        <v>509</v>
      </c>
      <c r="G1233" s="1">
        <v>2</v>
      </c>
      <c r="H1233" s="1" t="s">
        <v>505</v>
      </c>
      <c r="I12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0.14583333333333334</v>
      </c>
      <c r="J1233" s="1" t="str">
        <f>IFERROR(INDEX('consumption_figs'!$C:$C,MATCH(Table2[[#This Row],[item_code]],'consumption_figs'!A:A,0),1),"NA")</f>
        <v>pc/heat</v>
      </c>
      <c r="K1233" s="1">
        <f>+SUMIFS(prod!$E:$E,prod!$A:$A,Table2[[#This Row],[date]],prod!$G:$G,Table2[[#This Row],[production_line]],prod!$F:$F,Table2[[#This Row],[output_type]])</f>
        <v>48</v>
      </c>
      <c r="L1233">
        <f>+Table2[[#This Row],[cons_qty_base_uom]]/Table2[[#This Row],[Column1]]</f>
        <v>0.14583333333333334</v>
      </c>
    </row>
    <row r="1234" spans="1:12" x14ac:dyDescent="0.25">
      <c r="A1234" s="2">
        <v>45505</v>
      </c>
      <c r="B1234" s="1" t="s">
        <v>157</v>
      </c>
      <c r="C1234" s="4">
        <v>7.2333333333333343</v>
      </c>
      <c r="D1234" s="4">
        <v>0.27443266666666677</v>
      </c>
      <c r="E1234" s="4">
        <v>8436.2366666666676</v>
      </c>
      <c r="F1234" s="1" t="s">
        <v>509</v>
      </c>
      <c r="G1234" s="1">
        <v>2</v>
      </c>
      <c r="H1234" s="1" t="s">
        <v>505</v>
      </c>
      <c r="I12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0.15069444444444446</v>
      </c>
      <c r="J1234" s="1" t="str">
        <f>IFERROR(INDEX('consumption_figs'!$C:$C,MATCH(Table2[[#This Row],[item_code]],'consumption_figs'!A:A,0),1),"NA")</f>
        <v>pc/heat</v>
      </c>
      <c r="K1234" s="1">
        <f>+SUMIFS(prod!$E:$E,prod!$A:$A,Table2[[#This Row],[date]],prod!$G:$G,Table2[[#This Row],[production_line]],prod!$F:$F,Table2[[#This Row],[output_type]])</f>
        <v>48</v>
      </c>
      <c r="L1234">
        <f>+Table2[[#This Row],[cons_qty_base_uom]]/Table2[[#This Row],[Column1]]</f>
        <v>0.15069444444444446</v>
      </c>
    </row>
    <row r="1235" spans="1:12" x14ac:dyDescent="0.25">
      <c r="A1235" s="2">
        <v>45505</v>
      </c>
      <c r="B1235" s="1" t="s">
        <v>266</v>
      </c>
      <c r="C1235" s="4">
        <v>1.705666666666664</v>
      </c>
      <c r="D1235" s="4">
        <v>1.705666666666664</v>
      </c>
      <c r="E1235" s="4">
        <v>3507.294139999995</v>
      </c>
      <c r="F1235" s="1" t="s">
        <v>509</v>
      </c>
      <c r="G1235" s="1">
        <v>2</v>
      </c>
      <c r="H1235" s="1" t="s">
        <v>505</v>
      </c>
      <c r="I12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0.19900439466417735</v>
      </c>
      <c r="J1235" s="1" t="str">
        <f>IFERROR(INDEX('consumption_figs'!$C:$C,MATCH(Table2[[#This Row],[item_code]],'consumption_figs'!A:A,0),1),"NA")</f>
        <v>kg/ton</v>
      </c>
      <c r="K1235" s="1">
        <f>+SUMIFS(prod!$E:$E,prod!$A:$A,Table2[[#This Row],[date]],prod!$G:$G,Table2[[#This Row],[production_line]],prod!$F:$F,Table2[[#This Row],[output_type]])</f>
        <v>48</v>
      </c>
      <c r="L1235">
        <f>+Table2[[#This Row],[cons_qty_base_uom]]/Table2[[#This Row],[Column1]]</f>
        <v>3.5534722222222169E-2</v>
      </c>
    </row>
    <row r="1236" spans="1:12" x14ac:dyDescent="0.25">
      <c r="A1236" s="2">
        <v>45505</v>
      </c>
      <c r="B1236" s="1" t="s">
        <v>268</v>
      </c>
      <c r="C1236" s="4">
        <v>1.6800000000000015</v>
      </c>
      <c r="D1236" s="4">
        <v>1.6800000000000015</v>
      </c>
      <c r="E1236" s="4">
        <v>2862.4176000000025</v>
      </c>
      <c r="F1236" s="1" t="s">
        <v>509</v>
      </c>
      <c r="G1236" s="1">
        <v>2</v>
      </c>
      <c r="H1236" s="1" t="s">
        <v>505</v>
      </c>
      <c r="I12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0.1960098004900247</v>
      </c>
      <c r="J1236" s="1" t="str">
        <f>IFERROR(INDEX('consumption_figs'!$C:$C,MATCH(Table2[[#This Row],[item_code]],'consumption_figs'!A:A,0),1),"NA")</f>
        <v>kg/ton</v>
      </c>
      <c r="K1236" s="1">
        <f>+SUMIFS(prod!$E:$E,prod!$A:$A,Table2[[#This Row],[date]],prod!$G:$G,Table2[[#This Row],[production_line]],prod!$F:$F,Table2[[#This Row],[output_type]])</f>
        <v>48</v>
      </c>
      <c r="L1236">
        <f>+Table2[[#This Row],[cons_qty_base_uom]]/Table2[[#This Row],[Column1]]</f>
        <v>3.5000000000000031E-2</v>
      </c>
    </row>
    <row r="1237" spans="1:12" x14ac:dyDescent="0.25">
      <c r="A1237" s="2">
        <v>45505</v>
      </c>
      <c r="B1237" s="1" t="s">
        <v>267</v>
      </c>
      <c r="C1237" s="4">
        <v>0.23333333333333339</v>
      </c>
      <c r="D1237" s="4">
        <v>0.23333333333333339</v>
      </c>
      <c r="E1237" s="4">
        <v>1329.8833333333337</v>
      </c>
      <c r="F1237" s="1" t="s">
        <v>509</v>
      </c>
      <c r="G1237" s="1">
        <v>2</v>
      </c>
      <c r="H1237" s="1" t="s">
        <v>505</v>
      </c>
      <c r="I12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2.72235834013923E-2</v>
      </c>
      <c r="J1237" s="1" t="str">
        <f>IFERROR(INDEX('consumption_figs'!$C:$C,MATCH(Table2[[#This Row],[item_code]],'consumption_figs'!A:A,0),1),"NA")</f>
        <v>kg/ton</v>
      </c>
      <c r="K1237" s="1">
        <f>+SUMIFS(prod!$E:$E,prod!$A:$A,Table2[[#This Row],[date]],prod!$G:$G,Table2[[#This Row],[production_line]],prod!$F:$F,Table2[[#This Row],[output_type]])</f>
        <v>48</v>
      </c>
      <c r="L1237">
        <f>+Table2[[#This Row],[cons_qty_base_uom]]/Table2[[#This Row],[Column1]]</f>
        <v>4.8611111111111121E-3</v>
      </c>
    </row>
    <row r="1238" spans="1:12" x14ac:dyDescent="0.25">
      <c r="A1238" s="2">
        <v>45505</v>
      </c>
      <c r="B1238" s="1" t="s">
        <v>269</v>
      </c>
      <c r="C1238" s="4">
        <v>5.8333333333333348E-2</v>
      </c>
      <c r="D1238" s="4">
        <v>5.8333333333333348E-2</v>
      </c>
      <c r="E1238" s="4">
        <v>111.66750000000003</v>
      </c>
      <c r="F1238" s="1" t="s">
        <v>509</v>
      </c>
      <c r="G1238" s="1">
        <v>2</v>
      </c>
      <c r="H1238" s="1" t="s">
        <v>505</v>
      </c>
      <c r="I12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6.8058958503480751E-3</v>
      </c>
      <c r="J1238" s="1" t="str">
        <f>IFERROR(INDEX('consumption_figs'!$C:$C,MATCH(Table2[[#This Row],[item_code]],'consumption_figs'!A:A,0),1),"NA")</f>
        <v>kg/ton</v>
      </c>
      <c r="K1238" s="1">
        <f>+SUMIFS(prod!$E:$E,prod!$A:$A,Table2[[#This Row],[date]],prod!$G:$G,Table2[[#This Row],[production_line]],prod!$F:$F,Table2[[#This Row],[output_type]])</f>
        <v>48</v>
      </c>
      <c r="L1238">
        <f>+Table2[[#This Row],[cons_qty_base_uom]]/Table2[[#This Row],[Column1]]</f>
        <v>1.215277777777778E-3</v>
      </c>
    </row>
    <row r="1239" spans="1:12" x14ac:dyDescent="0.25">
      <c r="A1239" s="2">
        <v>45505</v>
      </c>
      <c r="B1239" s="1" t="s">
        <v>284</v>
      </c>
      <c r="C1239" s="4">
        <v>0.30099999999999971</v>
      </c>
      <c r="D1239" s="4">
        <v>0.30099999999999971</v>
      </c>
      <c r="E1239" s="4">
        <v>355.45089999999971</v>
      </c>
      <c r="F1239" s="1" t="s">
        <v>509</v>
      </c>
      <c r="G1239" s="1">
        <v>2</v>
      </c>
      <c r="H1239" s="1" t="s">
        <v>505</v>
      </c>
      <c r="I12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3.5118422587796023E-2</v>
      </c>
      <c r="J1239" s="1" t="str">
        <f>IFERROR(INDEX('consumption_figs'!$C:$C,MATCH(Table2[[#This Row],[item_code]],'consumption_figs'!A:A,0),1),"NA")</f>
        <v>kg/ton</v>
      </c>
      <c r="K1239" s="1">
        <f>+SUMIFS(prod!$E:$E,prod!$A:$A,Table2[[#This Row],[date]],prod!$G:$G,Table2[[#This Row],[production_line]],prod!$F:$F,Table2[[#This Row],[output_type]])</f>
        <v>48</v>
      </c>
      <c r="L1239">
        <f>+Table2[[#This Row],[cons_qty_base_uom]]/Table2[[#This Row],[Column1]]</f>
        <v>6.270833333333327E-3</v>
      </c>
    </row>
    <row r="1240" spans="1:12" x14ac:dyDescent="0.25">
      <c r="A1240" s="2">
        <v>45536</v>
      </c>
      <c r="B1240" s="1" t="s">
        <v>503</v>
      </c>
      <c r="C1240" s="4">
        <v>2.85</v>
      </c>
      <c r="D1240" s="4">
        <v>2.85</v>
      </c>
      <c r="E1240" s="4">
        <v>0</v>
      </c>
      <c r="F1240" s="1" t="s">
        <v>510</v>
      </c>
      <c r="G1240" s="1">
        <v>2</v>
      </c>
      <c r="H1240" s="1" t="s">
        <v>505</v>
      </c>
      <c r="I12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9.5000000000000001E-2</v>
      </c>
      <c r="J1240" s="1" t="str">
        <f>IFERROR(INDEX('consumption_figs'!$C:$C,MATCH(Table2[[#This Row],[item_code]],'consumption_figs'!A:A,0),1),"NA")</f>
        <v>NA</v>
      </c>
      <c r="K1240" s="1">
        <f>+SUMIFS(prod!$E:$E,prod!$A:$A,Table2[[#This Row],[date]],prod!$G:$G,Table2[[#This Row],[production_line]],prod!$F:$F,Table2[[#This Row],[output_type]])</f>
        <v>575</v>
      </c>
      <c r="L1240">
        <f>+Table2[[#This Row],[cons_qty_base_uom]]/Table2[[#This Row],[Column1]]</f>
        <v>4.956521739130435E-3</v>
      </c>
    </row>
    <row r="1241" spans="1:12" x14ac:dyDescent="0.25">
      <c r="A1241" s="2">
        <v>45536</v>
      </c>
      <c r="B1241" s="1" t="s">
        <v>57</v>
      </c>
      <c r="C1241" s="4">
        <v>0.68130681306813035</v>
      </c>
      <c r="D1241" s="4">
        <v>0</v>
      </c>
      <c r="E1241" s="4">
        <v>1192.2869228692282</v>
      </c>
      <c r="F1241" s="1" t="s">
        <v>509</v>
      </c>
      <c r="G1241" s="1">
        <v>2</v>
      </c>
      <c r="H1241" s="1" t="s">
        <v>505</v>
      </c>
      <c r="I12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8.7347027316426965E-3</v>
      </c>
      <c r="J1241" s="1" t="str">
        <f>IFERROR(INDEX('consumption_figs'!$C:$C,MATCH(Table2[[#This Row],[item_code]],'consumption_figs'!A:A,0),1),"NA")</f>
        <v>pc/heat</v>
      </c>
      <c r="K1241" s="1">
        <f>+SUMIFS(prod!$E:$E,prod!$A:$A,Table2[[#This Row],[date]],prod!$G:$G,Table2[[#This Row],[production_line]],prod!$F:$F,Table2[[#This Row],[output_type]])</f>
        <v>78</v>
      </c>
      <c r="L1241">
        <f>+Table2[[#This Row],[cons_qty_base_uom]]/Table2[[#This Row],[Column1]]</f>
        <v>8.7347027316426965E-3</v>
      </c>
    </row>
    <row r="1242" spans="1:12" x14ac:dyDescent="0.25">
      <c r="A1242" s="2">
        <v>45536</v>
      </c>
      <c r="B1242" s="1" t="s">
        <v>276</v>
      </c>
      <c r="C1242" s="4">
        <v>1.4950596705967047</v>
      </c>
      <c r="D1242" s="4">
        <v>1.4950596705967047</v>
      </c>
      <c r="E1242" s="4">
        <v>32143.78291782915</v>
      </c>
      <c r="F1242" s="1" t="s">
        <v>509</v>
      </c>
      <c r="G1242" s="1">
        <v>2</v>
      </c>
      <c r="H1242" s="1" t="s">
        <v>505</v>
      </c>
      <c r="I12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0.10723423257758606</v>
      </c>
      <c r="J1242" s="1" t="str">
        <f>IFERROR(INDEX('consumption_figs'!$C:$C,MATCH(Table2[[#This Row],[item_code]],'consumption_figs'!A:A,0),1),"NA")</f>
        <v>kg/ton</v>
      </c>
      <c r="K1242" s="1">
        <f>+SUMIFS(prod!$E:$E,prod!$A:$A,Table2[[#This Row],[date]],prod!$G:$G,Table2[[#This Row],[production_line]],prod!$F:$F,Table2[[#This Row],[output_type]])</f>
        <v>78</v>
      </c>
      <c r="L1242">
        <f>+Table2[[#This Row],[cons_qty_base_uom]]/Table2[[#This Row],[Column1]]</f>
        <v>1.9167431674316726E-2</v>
      </c>
    </row>
    <row r="1243" spans="1:12" x14ac:dyDescent="0.25">
      <c r="A1243" s="2">
        <v>45536</v>
      </c>
      <c r="B1243" s="1" t="s">
        <v>277</v>
      </c>
      <c r="C1243" s="4">
        <v>1.3830528305283156</v>
      </c>
      <c r="D1243" s="4">
        <v>1.3830528305283156</v>
      </c>
      <c r="E1243" s="4">
        <v>1728.8160381603946</v>
      </c>
      <c r="F1243" s="1" t="s">
        <v>509</v>
      </c>
      <c r="G1243" s="1">
        <v>2</v>
      </c>
      <c r="H1243" s="1" t="s">
        <v>505</v>
      </c>
      <c r="I12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9.9200461234278836E-2</v>
      </c>
      <c r="J1243" s="1" t="str">
        <f>IFERROR(INDEX('consumption_figs'!$C:$C,MATCH(Table2[[#This Row],[item_code]],'consumption_figs'!A:A,0),1),"NA")</f>
        <v>kg/ton</v>
      </c>
      <c r="K1243" s="1">
        <f>+SUMIFS(prod!$E:$E,prod!$A:$A,Table2[[#This Row],[date]],prod!$G:$G,Table2[[#This Row],[production_line]],prod!$F:$F,Table2[[#This Row],[output_type]])</f>
        <v>78</v>
      </c>
      <c r="L1243">
        <f>+Table2[[#This Row],[cons_qty_base_uom]]/Table2[[#This Row],[Column1]]</f>
        <v>1.7731446545234817E-2</v>
      </c>
    </row>
    <row r="1244" spans="1:12" x14ac:dyDescent="0.25">
      <c r="A1244" s="2">
        <v>45536</v>
      </c>
      <c r="B1244" s="1" t="s">
        <v>207</v>
      </c>
      <c r="C1244" s="4">
        <v>2.3164431644316448</v>
      </c>
      <c r="D1244" s="4">
        <v>0</v>
      </c>
      <c r="E1244" s="4">
        <v>324.30204302043029</v>
      </c>
      <c r="F1244" s="1" t="s">
        <v>509</v>
      </c>
      <c r="G1244" s="1">
        <v>2</v>
      </c>
      <c r="H1244" s="1" t="s">
        <v>505</v>
      </c>
      <c r="I12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2.9697989287585189E-2</v>
      </c>
      <c r="J1244" s="1" t="str">
        <f>IFERROR(INDEX('consumption_figs'!$C:$C,MATCH(Table2[[#This Row],[item_code]],'consumption_figs'!A:A,0),1),"NA")</f>
        <v>pc/heat</v>
      </c>
      <c r="K1244" s="1">
        <f>+SUMIFS(prod!$E:$E,prod!$A:$A,Table2[[#This Row],[date]],prod!$G:$G,Table2[[#This Row],[production_line]],prod!$F:$F,Table2[[#This Row],[output_type]])</f>
        <v>78</v>
      </c>
      <c r="L1244">
        <f>+Table2[[#This Row],[cons_qty_base_uom]]/Table2[[#This Row],[Column1]]</f>
        <v>2.9697989287585189E-2</v>
      </c>
    </row>
    <row r="1245" spans="1:12" x14ac:dyDescent="0.25">
      <c r="A1245" s="2">
        <v>45536</v>
      </c>
      <c r="B1245" s="1" t="s">
        <v>206</v>
      </c>
      <c r="C1245" s="4">
        <v>8.4210526315789451</v>
      </c>
      <c r="D1245" s="4">
        <v>3.3684210526315788</v>
      </c>
      <c r="E1245" s="4">
        <v>3115.7894736842095</v>
      </c>
      <c r="F1245" s="1" t="s">
        <v>509</v>
      </c>
      <c r="G1245" s="1">
        <v>2</v>
      </c>
      <c r="H1245" s="1" t="s">
        <v>505</v>
      </c>
      <c r="I12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0.1079622132253711</v>
      </c>
      <c r="J1245" s="1" t="str">
        <f>IFERROR(INDEX('consumption_figs'!$C:$C,MATCH(Table2[[#This Row],[item_code]],'consumption_figs'!A:A,0),1),"NA")</f>
        <v>pc/heat</v>
      </c>
      <c r="K1245" s="1">
        <f>+SUMIFS(prod!$E:$E,prod!$A:$A,Table2[[#This Row],[date]],prod!$G:$G,Table2[[#This Row],[production_line]],prod!$F:$F,Table2[[#This Row],[output_type]])</f>
        <v>78</v>
      </c>
      <c r="L1245">
        <f>+Table2[[#This Row],[cons_qty_base_uom]]/Table2[[#This Row],[Column1]]</f>
        <v>0.1079622132253711</v>
      </c>
    </row>
    <row r="1246" spans="1:12" x14ac:dyDescent="0.25">
      <c r="A1246" s="2">
        <v>45536</v>
      </c>
      <c r="B1246" s="1" t="s">
        <v>291</v>
      </c>
      <c r="C1246" s="4">
        <v>0.2807017543859649</v>
      </c>
      <c r="D1246" s="4">
        <v>0.2807017543859649</v>
      </c>
      <c r="E1246" s="4">
        <v>373.3614035087719</v>
      </c>
      <c r="F1246" s="1" t="s">
        <v>509</v>
      </c>
      <c r="G1246" s="1">
        <v>2</v>
      </c>
      <c r="H1246" s="1" t="s">
        <v>505</v>
      </c>
      <c r="I12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2.0133535675366868E-2</v>
      </c>
      <c r="J1246" s="1" t="str">
        <f>IFERROR(INDEX('consumption_figs'!$C:$C,MATCH(Table2[[#This Row],[item_code]],'consumption_figs'!A:A,0),1),"NA")</f>
        <v>kg/ton</v>
      </c>
      <c r="K1246" s="1">
        <f>+SUMIFS(prod!$E:$E,prod!$A:$A,Table2[[#This Row],[date]],prod!$G:$G,Table2[[#This Row],[production_line]],prod!$F:$F,Table2[[#This Row],[output_type]])</f>
        <v>78</v>
      </c>
      <c r="L1246">
        <f>+Table2[[#This Row],[cons_qty_base_uom]]/Table2[[#This Row],[Column1]]</f>
        <v>3.5987404408457037E-3</v>
      </c>
    </row>
    <row r="1247" spans="1:12" x14ac:dyDescent="0.25">
      <c r="A1247" s="2">
        <v>45536</v>
      </c>
      <c r="B1247" s="1" t="s">
        <v>218</v>
      </c>
      <c r="C1247" s="4">
        <v>9.6486486486486491</v>
      </c>
      <c r="D1247" s="4">
        <v>9.6486486486486491</v>
      </c>
      <c r="E1247" s="4">
        <v>9946.02</v>
      </c>
      <c r="F1247" s="1" t="s">
        <v>510</v>
      </c>
      <c r="G1247" s="1">
        <v>2</v>
      </c>
      <c r="H1247" s="1" t="s">
        <v>505</v>
      </c>
      <c r="I12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9.0648709588957613E-2</v>
      </c>
      <c r="J1247" s="1" t="str">
        <f>IFERROR(INDEX('consumption_figs'!$C:$C,MATCH(Table2[[#This Row],[item_code]],'consumption_figs'!A:A,0),1),"NA")</f>
        <v>kg/ton</v>
      </c>
      <c r="K1247" s="1">
        <f>+SUMIFS(prod!$E:$E,prod!$A:$A,Table2[[#This Row],[date]],prod!$G:$G,Table2[[#This Row],[production_line]],prod!$F:$F,Table2[[#This Row],[output_type]])</f>
        <v>575</v>
      </c>
      <c r="L1247">
        <f>+Table2[[#This Row],[cons_qty_base_uom]]/Table2[[#This Row],[Column1]]</f>
        <v>1.6780258519388955E-2</v>
      </c>
    </row>
    <row r="1248" spans="1:12" x14ac:dyDescent="0.25">
      <c r="A1248" s="2">
        <v>45536</v>
      </c>
      <c r="B1248" s="1" t="s">
        <v>41</v>
      </c>
      <c r="C1248" s="4">
        <v>286.70270270270271</v>
      </c>
      <c r="D1248" s="4">
        <v>0.5160648648648648</v>
      </c>
      <c r="E1248" s="4">
        <v>2838.356756756757</v>
      </c>
      <c r="F1248" s="1" t="s">
        <v>510</v>
      </c>
      <c r="G1248" s="1">
        <v>2</v>
      </c>
      <c r="H1248" s="1" t="s">
        <v>505</v>
      </c>
      <c r="I124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0.49861339600470034</v>
      </c>
      <c r="J1248" s="1" t="str">
        <f>IFERROR(INDEX('consumption_figs'!$C:$C,MATCH(Table2[[#This Row],[item_code]],'consumption_figs'!A:A,0),1),"NA")</f>
        <v>pc/heat</v>
      </c>
      <c r="K1248" s="1">
        <f>+SUMIFS(prod!$E:$E,prod!$A:$A,Table2[[#This Row],[date]],prod!$G:$G,Table2[[#This Row],[production_line]],prod!$F:$F,Table2[[#This Row],[output_type]])</f>
        <v>575</v>
      </c>
      <c r="L1248">
        <f>+Table2[[#This Row],[cons_qty_base_uom]]/Table2[[#This Row],[Column1]]</f>
        <v>0.49861339600470034</v>
      </c>
    </row>
    <row r="1249" spans="1:12" x14ac:dyDescent="0.25">
      <c r="A1249" s="2">
        <v>45536</v>
      </c>
      <c r="B1249" s="1" t="s">
        <v>42</v>
      </c>
      <c r="C1249" s="4">
        <v>26.648648648648649</v>
      </c>
      <c r="D1249" s="4">
        <v>4.7967567567567572E-2</v>
      </c>
      <c r="E1249" s="4">
        <v>410.38918918918921</v>
      </c>
      <c r="F1249" s="1" t="s">
        <v>510</v>
      </c>
      <c r="G1249" s="1">
        <v>2</v>
      </c>
      <c r="H1249" s="1" t="s">
        <v>505</v>
      </c>
      <c r="I124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1.598918918918919E-3</v>
      </c>
      <c r="J1249" s="1" t="str">
        <f>IFERROR(INDEX('consumption_figs'!$C:$C,MATCH(Table2[[#This Row],[item_code]],'consumption_figs'!A:A,0),1),"NA")</f>
        <v>NA</v>
      </c>
      <c r="K1249" s="1">
        <f>+SUMIFS(prod!$E:$E,prod!$A:$A,Table2[[#This Row],[date]],prod!$G:$G,Table2[[#This Row],[production_line]],prod!$F:$F,Table2[[#This Row],[output_type]])</f>
        <v>575</v>
      </c>
      <c r="L1249">
        <f>+Table2[[#This Row],[cons_qty_base_uom]]/Table2[[#This Row],[Column1]]</f>
        <v>4.6345475910693303E-2</v>
      </c>
    </row>
    <row r="1250" spans="1:12" x14ac:dyDescent="0.25">
      <c r="A1250" s="2">
        <v>45536</v>
      </c>
      <c r="B1250" s="1" t="s">
        <v>45</v>
      </c>
      <c r="C1250" s="4">
        <v>68.918918918918919</v>
      </c>
      <c r="D1250" s="4">
        <v>0.12405405405405406</v>
      </c>
      <c r="E1250" s="4">
        <v>1023.4459459459459</v>
      </c>
      <c r="F1250" s="1" t="s">
        <v>510</v>
      </c>
      <c r="G1250" s="1">
        <v>2</v>
      </c>
      <c r="H1250" s="1" t="s">
        <v>505</v>
      </c>
      <c r="I125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0.11985898942420682</v>
      </c>
      <c r="J1250" s="1" t="str">
        <f>IFERROR(INDEX('consumption_figs'!$C:$C,MATCH(Table2[[#This Row],[item_code]],'consumption_figs'!A:A,0),1),"NA")</f>
        <v>pc/heat</v>
      </c>
      <c r="K1250" s="1">
        <f>+SUMIFS(prod!$E:$E,prod!$A:$A,Table2[[#This Row],[date]],prod!$G:$G,Table2[[#This Row],[production_line]],prod!$F:$F,Table2[[#This Row],[output_type]])</f>
        <v>575</v>
      </c>
      <c r="L1250">
        <f>+Table2[[#This Row],[cons_qty_base_uom]]/Table2[[#This Row],[Column1]]</f>
        <v>0.11985898942420682</v>
      </c>
    </row>
    <row r="1251" spans="1:12" x14ac:dyDescent="0.25">
      <c r="A1251" s="2">
        <v>45536</v>
      </c>
      <c r="B1251" s="1" t="s">
        <v>44</v>
      </c>
      <c r="C1251" s="4">
        <v>85.459459459459453</v>
      </c>
      <c r="D1251" s="4">
        <v>0.15382702702702702</v>
      </c>
      <c r="E1251" s="4">
        <v>1269.0729729729728</v>
      </c>
      <c r="F1251" s="1" t="s">
        <v>510</v>
      </c>
      <c r="G1251" s="1">
        <v>2</v>
      </c>
      <c r="H1251" s="1" t="s">
        <v>505</v>
      </c>
      <c r="I125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0.14862514688601644</v>
      </c>
      <c r="J1251" s="1" t="str">
        <f>IFERROR(INDEX('consumption_figs'!$C:$C,MATCH(Table2[[#This Row],[item_code]],'consumption_figs'!A:A,0),1),"NA")</f>
        <v>pc/heat</v>
      </c>
      <c r="K1251" s="1">
        <f>+SUMIFS(prod!$E:$E,prod!$A:$A,Table2[[#This Row],[date]],prod!$G:$G,Table2[[#This Row],[production_line]],prod!$F:$F,Table2[[#This Row],[output_type]])</f>
        <v>575</v>
      </c>
      <c r="L1251">
        <f>+Table2[[#This Row],[cons_qty_base_uom]]/Table2[[#This Row],[Column1]]</f>
        <v>0.14862514688601644</v>
      </c>
    </row>
    <row r="1252" spans="1:12" x14ac:dyDescent="0.25">
      <c r="A1252" s="2">
        <v>45536</v>
      </c>
      <c r="B1252" s="1" t="s">
        <v>47</v>
      </c>
      <c r="C1252" s="4">
        <v>24.810810810810811</v>
      </c>
      <c r="D1252" s="4">
        <v>4.4659459459459462E-2</v>
      </c>
      <c r="E1252" s="4">
        <v>368.44054054054055</v>
      </c>
      <c r="F1252" s="1" t="s">
        <v>510</v>
      </c>
      <c r="G1252" s="1">
        <v>2</v>
      </c>
      <c r="H1252" s="1" t="s">
        <v>505</v>
      </c>
      <c r="I125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4.3149236192714456E-2</v>
      </c>
      <c r="J1252" s="1" t="str">
        <f>IFERROR(INDEX('consumption_figs'!$C:$C,MATCH(Table2[[#This Row],[item_code]],'consumption_figs'!A:A,0),1),"NA")</f>
        <v>pc/heat</v>
      </c>
      <c r="K1252" s="1">
        <f>+SUMIFS(prod!$E:$E,prod!$A:$A,Table2[[#This Row],[date]],prod!$G:$G,Table2[[#This Row],[production_line]],prod!$F:$F,Table2[[#This Row],[output_type]])</f>
        <v>575</v>
      </c>
      <c r="L1252">
        <f>+Table2[[#This Row],[cons_qty_base_uom]]/Table2[[#This Row],[Column1]]</f>
        <v>4.3149236192714456E-2</v>
      </c>
    </row>
    <row r="1253" spans="1:12" x14ac:dyDescent="0.25">
      <c r="A1253" s="2">
        <v>45536</v>
      </c>
      <c r="B1253" s="1" t="s">
        <v>46</v>
      </c>
      <c r="C1253" s="4">
        <v>583.51351351351354</v>
      </c>
      <c r="D1253" s="4">
        <v>1.0503243243243243</v>
      </c>
      <c r="E1253" s="4">
        <v>8986.1081081081084</v>
      </c>
      <c r="F1253" s="1" t="s">
        <v>510</v>
      </c>
      <c r="G1253" s="1">
        <v>2</v>
      </c>
      <c r="H1253" s="1" t="s">
        <v>505</v>
      </c>
      <c r="I125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1.0148061104582844</v>
      </c>
      <c r="J1253" s="1" t="str">
        <f>IFERROR(INDEX('consumption_figs'!$C:$C,MATCH(Table2[[#This Row],[item_code]],'consumption_figs'!A:A,0),1),"NA")</f>
        <v>pc/heat</v>
      </c>
      <c r="K1253" s="1">
        <f>+SUMIFS(prod!$E:$E,prod!$A:$A,Table2[[#This Row],[date]],prod!$G:$G,Table2[[#This Row],[production_line]],prod!$F:$F,Table2[[#This Row],[output_type]])</f>
        <v>575</v>
      </c>
      <c r="L1253">
        <f>+Table2[[#This Row],[cons_qty_base_uom]]/Table2[[#This Row],[Column1]]</f>
        <v>1.0148061104582844</v>
      </c>
    </row>
    <row r="1254" spans="1:12" x14ac:dyDescent="0.25">
      <c r="A1254" s="2">
        <v>45536</v>
      </c>
      <c r="B1254" s="1" t="s">
        <v>43</v>
      </c>
      <c r="C1254" s="4">
        <v>397.89189189189187</v>
      </c>
      <c r="D1254" s="4">
        <v>0.71620540540540534</v>
      </c>
      <c r="E1254" s="4">
        <v>6127.5351351351346</v>
      </c>
      <c r="F1254" s="1" t="s">
        <v>510</v>
      </c>
      <c r="G1254" s="1">
        <v>2</v>
      </c>
      <c r="H1254" s="1" t="s">
        <v>505</v>
      </c>
      <c r="I125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0.69198589894242069</v>
      </c>
      <c r="J1254" s="1" t="str">
        <f>IFERROR(INDEX('consumption_figs'!$C:$C,MATCH(Table2[[#This Row],[item_code]],'consumption_figs'!A:A,0),1),"NA")</f>
        <v>pc/heat</v>
      </c>
      <c r="K1254" s="1">
        <f>+SUMIFS(prod!$E:$E,prod!$A:$A,Table2[[#This Row],[date]],prod!$G:$G,Table2[[#This Row],[production_line]],prod!$F:$F,Table2[[#This Row],[output_type]])</f>
        <v>575</v>
      </c>
      <c r="L1254">
        <f>+Table2[[#This Row],[cons_qty_base_uom]]/Table2[[#This Row],[Column1]]</f>
        <v>0.69198589894242069</v>
      </c>
    </row>
    <row r="1255" spans="1:12" x14ac:dyDescent="0.25">
      <c r="A1255" s="2">
        <v>45536</v>
      </c>
      <c r="B1255" s="1" t="s">
        <v>48</v>
      </c>
      <c r="C1255" s="4">
        <v>185.62162162162161</v>
      </c>
      <c r="D1255" s="4">
        <v>0.32669405405405405</v>
      </c>
      <c r="E1255" s="4">
        <v>2756.4810810810809</v>
      </c>
      <c r="F1255" s="1" t="s">
        <v>510</v>
      </c>
      <c r="G1255" s="1">
        <v>2</v>
      </c>
      <c r="H1255" s="1" t="s">
        <v>505</v>
      </c>
      <c r="I125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0.32282021151586365</v>
      </c>
      <c r="J1255" s="1" t="str">
        <f>IFERROR(INDEX('consumption_figs'!$C:$C,MATCH(Table2[[#This Row],[item_code]],'consumption_figs'!A:A,0),1),"NA")</f>
        <v>pc/heat</v>
      </c>
      <c r="K1255" s="1">
        <f>+SUMIFS(prod!$E:$E,prod!$A:$A,Table2[[#This Row],[date]],prod!$G:$G,Table2[[#This Row],[production_line]],prod!$F:$F,Table2[[#This Row],[output_type]])</f>
        <v>575</v>
      </c>
      <c r="L1255">
        <f>+Table2[[#This Row],[cons_qty_base_uom]]/Table2[[#This Row],[Column1]]</f>
        <v>0.32282021151586365</v>
      </c>
    </row>
    <row r="1256" spans="1:12" x14ac:dyDescent="0.25">
      <c r="A1256" s="2">
        <v>45536</v>
      </c>
      <c r="B1256" s="1" t="s">
        <v>54</v>
      </c>
      <c r="C1256" s="4">
        <v>241.67567567567568</v>
      </c>
      <c r="D1256" s="4">
        <v>0.42534918918918918</v>
      </c>
      <c r="E1256" s="4">
        <v>5370.0335135135128</v>
      </c>
      <c r="F1256" s="1" t="s">
        <v>510</v>
      </c>
      <c r="G1256" s="1">
        <v>2</v>
      </c>
      <c r="H1256" s="1" t="s">
        <v>505</v>
      </c>
      <c r="I125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0.42030552291421858</v>
      </c>
      <c r="J1256" s="1" t="str">
        <f>IFERROR(INDEX('consumption_figs'!$C:$C,MATCH(Table2[[#This Row],[item_code]],'consumption_figs'!A:A,0),1),"NA")</f>
        <v>pc/heat</v>
      </c>
      <c r="K1256" s="1">
        <f>+SUMIFS(prod!$E:$E,prod!$A:$A,Table2[[#This Row],[date]],prod!$G:$G,Table2[[#This Row],[production_line]],prod!$F:$F,Table2[[#This Row],[output_type]])</f>
        <v>575</v>
      </c>
      <c r="L1256">
        <f>+Table2[[#This Row],[cons_qty_base_uom]]/Table2[[#This Row],[Column1]]</f>
        <v>0.42030552291421858</v>
      </c>
    </row>
    <row r="1257" spans="1:12" x14ac:dyDescent="0.25">
      <c r="A1257" s="2">
        <v>45536</v>
      </c>
      <c r="B1257" s="1" t="s">
        <v>56</v>
      </c>
      <c r="C1257" s="4">
        <v>34.918918918918919</v>
      </c>
      <c r="D1257" s="4">
        <v>29.436648648648649</v>
      </c>
      <c r="E1257" s="4">
        <v>58314.594594594593</v>
      </c>
      <c r="F1257" s="1" t="s">
        <v>510</v>
      </c>
      <c r="G1257" s="1">
        <v>2</v>
      </c>
      <c r="H1257" s="1" t="s">
        <v>505</v>
      </c>
      <c r="I12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6.0728554641598119E-2</v>
      </c>
      <c r="J1257" s="1" t="str">
        <f>IFERROR(INDEX('consumption_figs'!$C:$C,MATCH(Table2[[#This Row],[item_code]],'consumption_figs'!A:A,0),1),"NA")</f>
        <v>pc/heat</v>
      </c>
      <c r="K1257" s="1">
        <f>+SUMIFS(prod!$E:$E,prod!$A:$A,Table2[[#This Row],[date]],prod!$G:$G,Table2[[#This Row],[production_line]],prod!$F:$F,Table2[[#This Row],[output_type]])</f>
        <v>575</v>
      </c>
      <c r="L1257">
        <f>+Table2[[#This Row],[cons_qty_base_uom]]/Table2[[#This Row],[Column1]]</f>
        <v>6.0728554641598119E-2</v>
      </c>
    </row>
    <row r="1258" spans="1:12" x14ac:dyDescent="0.25">
      <c r="A1258" s="2">
        <v>45536</v>
      </c>
      <c r="B1258" s="1" t="s">
        <v>210</v>
      </c>
      <c r="C1258" s="4">
        <v>3.6756756756756754</v>
      </c>
      <c r="D1258" s="4">
        <v>0.33448648648648649</v>
      </c>
      <c r="E1258" s="4">
        <v>824.08648648648636</v>
      </c>
      <c r="F1258" s="1" t="s">
        <v>509</v>
      </c>
      <c r="G1258" s="1">
        <v>2</v>
      </c>
      <c r="H1258" s="1" t="s">
        <v>505</v>
      </c>
      <c r="I12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4.7124047124047122E-2</v>
      </c>
      <c r="J1258" s="1" t="str">
        <f>IFERROR(INDEX('consumption_figs'!$C:$C,MATCH(Table2[[#This Row],[item_code]],'consumption_figs'!A:A,0),1),"NA")</f>
        <v>pc/heat</v>
      </c>
      <c r="K1258" s="1">
        <f>+SUMIFS(prod!$E:$E,prod!$A:$A,Table2[[#This Row],[date]],prod!$G:$G,Table2[[#This Row],[production_line]],prod!$F:$F,Table2[[#This Row],[output_type]])</f>
        <v>78</v>
      </c>
      <c r="L1258">
        <f>+Table2[[#This Row],[cons_qty_base_uom]]/Table2[[#This Row],[Column1]]</f>
        <v>4.7124047124047122E-2</v>
      </c>
    </row>
    <row r="1259" spans="1:12" x14ac:dyDescent="0.25">
      <c r="A1259" s="2">
        <v>45536</v>
      </c>
      <c r="B1259" s="1" t="s">
        <v>158</v>
      </c>
      <c r="C1259" s="4">
        <v>17.644524236983841</v>
      </c>
      <c r="D1259" s="4">
        <v>0.81517701974865364</v>
      </c>
      <c r="E1259" s="4">
        <v>4585.8118491920995</v>
      </c>
      <c r="F1259" s="1" t="s">
        <v>509</v>
      </c>
      <c r="G1259" s="1">
        <v>2</v>
      </c>
      <c r="H1259" s="1" t="s">
        <v>505</v>
      </c>
      <c r="I12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0.22621184919210052</v>
      </c>
      <c r="J1259" s="1" t="str">
        <f>IFERROR(INDEX('consumption_figs'!$C:$C,MATCH(Table2[[#This Row],[item_code]],'consumption_figs'!A:A,0),1),"NA")</f>
        <v>pc/heat</v>
      </c>
      <c r="K1259" s="1">
        <f>+SUMIFS(prod!$E:$E,prod!$A:$A,Table2[[#This Row],[date]],prod!$G:$G,Table2[[#This Row],[production_line]],prod!$F:$F,Table2[[#This Row],[output_type]])</f>
        <v>78</v>
      </c>
      <c r="L1259">
        <f>+Table2[[#This Row],[cons_qty_base_uom]]/Table2[[#This Row],[Column1]]</f>
        <v>0.22621184919210052</v>
      </c>
    </row>
    <row r="1260" spans="1:12" x14ac:dyDescent="0.25">
      <c r="A1260" s="2">
        <v>45536</v>
      </c>
      <c r="B1260" s="1" t="s">
        <v>159</v>
      </c>
      <c r="C1260" s="4">
        <v>99.542949756888163</v>
      </c>
      <c r="D1260" s="4">
        <v>2.8120883306320907</v>
      </c>
      <c r="E1260" s="4">
        <v>22247.849270664505</v>
      </c>
      <c r="F1260" s="1" t="s">
        <v>510</v>
      </c>
      <c r="G1260" s="1">
        <v>2</v>
      </c>
      <c r="H1260" s="1" t="s">
        <v>505</v>
      </c>
      <c r="I12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0.17311817349024028</v>
      </c>
      <c r="J1260" s="1" t="str">
        <f>IFERROR(INDEX('consumption_figs'!$C:$C,MATCH(Table2[[#This Row],[item_code]],'consumption_figs'!A:A,0),1),"NA")</f>
        <v>pc/heat</v>
      </c>
      <c r="K1260" s="1">
        <f>+SUMIFS(prod!$E:$E,prod!$A:$A,Table2[[#This Row],[date]],prod!$G:$G,Table2[[#This Row],[production_line]],prod!$F:$F,Table2[[#This Row],[output_type]])</f>
        <v>575</v>
      </c>
      <c r="L1260">
        <f>+Table2[[#This Row],[cons_qty_base_uom]]/Table2[[#This Row],[Column1]]</f>
        <v>0.17311817349024028</v>
      </c>
    </row>
    <row r="1261" spans="1:12" x14ac:dyDescent="0.25">
      <c r="A1261" s="2">
        <v>45536</v>
      </c>
      <c r="B1261" s="1" t="s">
        <v>154</v>
      </c>
      <c r="C1261" s="4">
        <v>89.622980251346462</v>
      </c>
      <c r="D1261" s="4">
        <v>3.8537881508079012E-3</v>
      </c>
      <c r="E1261" s="4">
        <v>340.56732495511653</v>
      </c>
      <c r="F1261" s="1" t="s">
        <v>509</v>
      </c>
      <c r="G1261" s="1">
        <v>2</v>
      </c>
      <c r="H1261" s="1" t="s">
        <v>505</v>
      </c>
      <c r="I12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1.1490125673249547</v>
      </c>
      <c r="J1261" s="1" t="str">
        <f>IFERROR(INDEX('consumption_figs'!$C:$C,MATCH(Table2[[#This Row],[item_code]],'consumption_figs'!A:A,0),1),"NA")</f>
        <v>pc/heat</v>
      </c>
      <c r="K1261" s="1">
        <f>+SUMIFS(prod!$E:$E,prod!$A:$A,Table2[[#This Row],[date]],prod!$G:$G,Table2[[#This Row],[production_line]],prod!$F:$F,Table2[[#This Row],[output_type]])</f>
        <v>78</v>
      </c>
      <c r="L1261">
        <f>+Table2[[#This Row],[cons_qty_base_uom]]/Table2[[#This Row],[Column1]]</f>
        <v>1.1490125673249547</v>
      </c>
    </row>
    <row r="1262" spans="1:12" x14ac:dyDescent="0.25">
      <c r="A1262" s="2">
        <v>45536</v>
      </c>
      <c r="B1262" s="1" t="s">
        <v>155</v>
      </c>
      <c r="C1262" s="4">
        <v>7.8596491228070207</v>
      </c>
      <c r="D1262" s="4">
        <v>0.15090526315789476</v>
      </c>
      <c r="E1262" s="4">
        <v>698.72280701754414</v>
      </c>
      <c r="F1262" s="1" t="s">
        <v>509</v>
      </c>
      <c r="G1262" s="1">
        <v>2</v>
      </c>
      <c r="H1262" s="1" t="s">
        <v>505</v>
      </c>
      <c r="I12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0.10076473234367975</v>
      </c>
      <c r="J1262" s="1" t="str">
        <f>IFERROR(INDEX('consumption_figs'!$C:$C,MATCH(Table2[[#This Row],[item_code]],'consumption_figs'!A:A,0),1),"NA")</f>
        <v>pc/heat</v>
      </c>
      <c r="K1262" s="1">
        <f>+SUMIFS(prod!$E:$E,prod!$A:$A,Table2[[#This Row],[date]],prod!$G:$G,Table2[[#This Row],[production_line]],prod!$F:$F,Table2[[#This Row],[output_type]])</f>
        <v>78</v>
      </c>
      <c r="L1262">
        <f>+Table2[[#This Row],[cons_qty_base_uom]]/Table2[[#This Row],[Column1]]</f>
        <v>0.10076473234367975</v>
      </c>
    </row>
    <row r="1263" spans="1:12" x14ac:dyDescent="0.25">
      <c r="A1263" s="2">
        <v>45536</v>
      </c>
      <c r="B1263" s="1" t="s">
        <v>208</v>
      </c>
      <c r="C1263" s="4">
        <v>8.1403508771929793</v>
      </c>
      <c r="D1263" s="4">
        <v>0.21002105263157889</v>
      </c>
      <c r="E1263" s="4">
        <v>526.68070175438584</v>
      </c>
      <c r="F1263" s="1" t="s">
        <v>509</v>
      </c>
      <c r="G1263" s="1">
        <v>2</v>
      </c>
      <c r="H1263" s="1" t="s">
        <v>505</v>
      </c>
      <c r="I12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0.10436347278452537</v>
      </c>
      <c r="J1263" s="1" t="str">
        <f>IFERROR(INDEX('consumption_figs'!$C:$C,MATCH(Table2[[#This Row],[item_code]],'consumption_figs'!A:A,0),1),"NA")</f>
        <v>pc/heat</v>
      </c>
      <c r="K1263" s="1">
        <f>+SUMIFS(prod!$E:$E,prod!$A:$A,Table2[[#This Row],[date]],prod!$G:$G,Table2[[#This Row],[production_line]],prod!$F:$F,Table2[[#This Row],[output_type]])</f>
        <v>78</v>
      </c>
      <c r="L1263">
        <f>+Table2[[#This Row],[cons_qty_base_uom]]/Table2[[#This Row],[Column1]]</f>
        <v>0.10436347278452537</v>
      </c>
    </row>
    <row r="1264" spans="1:12" x14ac:dyDescent="0.25">
      <c r="A1264" s="2">
        <v>45536</v>
      </c>
      <c r="B1264" s="1" t="s">
        <v>156</v>
      </c>
      <c r="C1264" s="4">
        <v>8.2807017543859658</v>
      </c>
      <c r="D1264" s="4">
        <v>0.49891228070175409</v>
      </c>
      <c r="E1264" s="4">
        <v>1850.7368421052633</v>
      </c>
      <c r="F1264" s="1" t="s">
        <v>509</v>
      </c>
      <c r="G1264" s="1">
        <v>2</v>
      </c>
      <c r="H1264" s="1" t="s">
        <v>505</v>
      </c>
      <c r="I12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0.10616284300494828</v>
      </c>
      <c r="J1264" s="1" t="str">
        <f>IFERROR(INDEX('consumption_figs'!$C:$C,MATCH(Table2[[#This Row],[item_code]],'consumption_figs'!A:A,0),1),"NA")</f>
        <v>pc/heat</v>
      </c>
      <c r="K1264" s="1">
        <f>+SUMIFS(prod!$E:$E,prod!$A:$A,Table2[[#This Row],[date]],prod!$G:$G,Table2[[#This Row],[production_line]],prod!$F:$F,Table2[[#This Row],[output_type]])</f>
        <v>78</v>
      </c>
      <c r="L1264">
        <f>+Table2[[#This Row],[cons_qty_base_uom]]/Table2[[#This Row],[Column1]]</f>
        <v>0.10616284300494828</v>
      </c>
    </row>
    <row r="1265" spans="1:12" x14ac:dyDescent="0.25">
      <c r="A1265" s="2">
        <v>45536</v>
      </c>
      <c r="B1265" s="1" t="s">
        <v>157</v>
      </c>
      <c r="C1265" s="4">
        <v>7.8596491228070207</v>
      </c>
      <c r="D1265" s="4">
        <v>0.29819508771929804</v>
      </c>
      <c r="E1265" s="4">
        <v>9166.708771929827</v>
      </c>
      <c r="F1265" s="1" t="s">
        <v>509</v>
      </c>
      <c r="G1265" s="1">
        <v>2</v>
      </c>
      <c r="H1265" s="1" t="s">
        <v>505</v>
      </c>
      <c r="I12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0.10076473234367975</v>
      </c>
      <c r="J1265" s="1" t="str">
        <f>IFERROR(INDEX('consumption_figs'!$C:$C,MATCH(Table2[[#This Row],[item_code]],'consumption_figs'!A:A,0),1),"NA")</f>
        <v>pc/heat</v>
      </c>
      <c r="K1265" s="1">
        <f>+SUMIFS(prod!$E:$E,prod!$A:$A,Table2[[#This Row],[date]],prod!$G:$G,Table2[[#This Row],[production_line]],prod!$F:$F,Table2[[#This Row],[output_type]])</f>
        <v>78</v>
      </c>
      <c r="L1265">
        <f>+Table2[[#This Row],[cons_qty_base_uom]]/Table2[[#This Row],[Column1]]</f>
        <v>0.10076473234367975</v>
      </c>
    </row>
    <row r="1266" spans="1:12" x14ac:dyDescent="0.25">
      <c r="A1266" s="2">
        <v>45536</v>
      </c>
      <c r="B1266" s="1" t="s">
        <v>547</v>
      </c>
      <c r="C1266" s="4">
        <v>0.2807017543859649</v>
      </c>
      <c r="D1266" s="4">
        <v>1.7283012409071465E-3</v>
      </c>
      <c r="E1266" s="4">
        <v>26.94736842105263</v>
      </c>
      <c r="F1266" s="1" t="s">
        <v>509</v>
      </c>
      <c r="G1266" s="1">
        <v>2</v>
      </c>
      <c r="H1266" s="1" t="s">
        <v>505</v>
      </c>
      <c r="I12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5.761004136357155E-5</v>
      </c>
      <c r="J1266" s="1" t="str">
        <f>IFERROR(INDEX('consumption_figs'!$C:$C,MATCH(Table2[[#This Row],[item_code]],'consumption_figs'!A:A,0),1),"NA")</f>
        <v>NA</v>
      </c>
      <c r="K1266" s="1">
        <f>+SUMIFS(prod!$E:$E,prod!$A:$A,Table2[[#This Row],[date]],prod!$G:$G,Table2[[#This Row],[production_line]],prod!$F:$F,Table2[[#This Row],[output_type]])</f>
        <v>78</v>
      </c>
      <c r="L1266">
        <f>+Table2[[#This Row],[cons_qty_base_uom]]/Table2[[#This Row],[Column1]]</f>
        <v>3.5987404408457037E-3</v>
      </c>
    </row>
    <row r="1267" spans="1:12" x14ac:dyDescent="0.25">
      <c r="A1267" s="2">
        <v>45536</v>
      </c>
      <c r="B1267" s="1" t="s">
        <v>266</v>
      </c>
      <c r="C1267" s="4">
        <v>4.0681257783251219</v>
      </c>
      <c r="D1267" s="4">
        <v>4.0681257783251219</v>
      </c>
      <c r="E1267" s="4">
        <v>8365.1243129388167</v>
      </c>
      <c r="F1267" s="1" t="s">
        <v>509</v>
      </c>
      <c r="G1267" s="1">
        <v>2</v>
      </c>
      <c r="H1267" s="1" t="s">
        <v>505</v>
      </c>
      <c r="I12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0.29178925393237137</v>
      </c>
      <c r="J1267" s="1" t="str">
        <f>IFERROR(INDEX('consumption_figs'!$C:$C,MATCH(Table2[[#This Row],[item_code]],'consumption_figs'!A:A,0),1),"NA")</f>
        <v>kg/ton</v>
      </c>
      <c r="K1267" s="1">
        <f>+SUMIFS(prod!$E:$E,prod!$A:$A,Table2[[#This Row],[date]],prod!$G:$G,Table2[[#This Row],[production_line]],prod!$F:$F,Table2[[#This Row],[output_type]])</f>
        <v>78</v>
      </c>
      <c r="L1267">
        <f>+Table2[[#This Row],[cons_qty_base_uom]]/Table2[[#This Row],[Column1]]</f>
        <v>5.215545869647592E-2</v>
      </c>
    </row>
    <row r="1268" spans="1:12" x14ac:dyDescent="0.25">
      <c r="A1268" s="2">
        <v>45536</v>
      </c>
      <c r="B1268" s="1" t="s">
        <v>268</v>
      </c>
      <c r="C1268" s="4">
        <v>0.66781818522437142</v>
      </c>
      <c r="D1268" s="4">
        <v>0.66781818522437142</v>
      </c>
      <c r="E1268" s="4">
        <v>1137.8419803489885</v>
      </c>
      <c r="F1268" s="1" t="s">
        <v>509</v>
      </c>
      <c r="G1268" s="1">
        <v>2</v>
      </c>
      <c r="H1268" s="1" t="s">
        <v>505</v>
      </c>
      <c r="I12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4.7899740727612349E-2</v>
      </c>
      <c r="J1268" s="1" t="str">
        <f>IFERROR(INDEX('consumption_figs'!$C:$C,MATCH(Table2[[#This Row],[item_code]],'consumption_figs'!A:A,0),1),"NA")</f>
        <v>kg/ton</v>
      </c>
      <c r="K1268" s="1">
        <f>+SUMIFS(prod!$E:$E,prod!$A:$A,Table2[[#This Row],[date]],prod!$G:$G,Table2[[#This Row],[production_line]],prod!$F:$F,Table2[[#This Row],[output_type]])</f>
        <v>78</v>
      </c>
      <c r="L1268">
        <f>+Table2[[#This Row],[cons_qty_base_uom]]/Table2[[#This Row],[Column1]]</f>
        <v>8.5617716054406587E-3</v>
      </c>
    </row>
    <row r="1269" spans="1:12" x14ac:dyDescent="0.25">
      <c r="A1269" s="2">
        <v>45536</v>
      </c>
      <c r="B1269" s="1" t="s">
        <v>267</v>
      </c>
      <c r="C1269" s="4">
        <v>6.956439429420519E-2</v>
      </c>
      <c r="D1269" s="4">
        <v>6.956439429420519E-2</v>
      </c>
      <c r="E1269" s="4">
        <v>396.48226527982246</v>
      </c>
      <c r="F1269" s="1" t="s">
        <v>509</v>
      </c>
      <c r="G1269" s="1">
        <v>2</v>
      </c>
      <c r="H1269" s="1" t="s">
        <v>505</v>
      </c>
      <c r="I12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4.9895563257929413E-3</v>
      </c>
      <c r="J1269" s="1" t="str">
        <f>IFERROR(INDEX('consumption_figs'!$C:$C,MATCH(Table2[[#This Row],[item_code]],'consumption_figs'!A:A,0),1),"NA")</f>
        <v>kg/ton</v>
      </c>
      <c r="K1269" s="1">
        <f>+SUMIFS(prod!$E:$E,prod!$A:$A,Table2[[#This Row],[date]],prod!$G:$G,Table2[[#This Row],[production_line]],prod!$F:$F,Table2[[#This Row],[output_type]])</f>
        <v>78</v>
      </c>
      <c r="L1269">
        <f>+Table2[[#This Row],[cons_qty_base_uom]]/Table2[[#This Row],[Column1]]</f>
        <v>8.9185120890006655E-4</v>
      </c>
    </row>
    <row r="1270" spans="1:12" x14ac:dyDescent="0.25">
      <c r="A1270" s="2">
        <v>45536</v>
      </c>
      <c r="B1270" s="1" t="s">
        <v>269</v>
      </c>
      <c r="C1270" s="4">
        <v>6.956439429420519E-2</v>
      </c>
      <c r="D1270" s="4">
        <v>6.956439429420519E-2</v>
      </c>
      <c r="E1270" s="4">
        <v>133.16711999739698</v>
      </c>
      <c r="F1270" s="1" t="s">
        <v>509</v>
      </c>
      <c r="G1270" s="1">
        <v>2</v>
      </c>
      <c r="H1270" s="1" t="s">
        <v>505</v>
      </c>
      <c r="I12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4.9895563257929413E-3</v>
      </c>
      <c r="J1270" s="1" t="str">
        <f>IFERROR(INDEX('consumption_figs'!$C:$C,MATCH(Table2[[#This Row],[item_code]],'consumption_figs'!A:A,0),1),"NA")</f>
        <v>kg/ton</v>
      </c>
      <c r="K1270" s="1">
        <f>+SUMIFS(prod!$E:$E,prod!$A:$A,Table2[[#This Row],[date]],prod!$G:$G,Table2[[#This Row],[production_line]],prod!$F:$F,Table2[[#This Row],[output_type]])</f>
        <v>78</v>
      </c>
      <c r="L1270">
        <f>+Table2[[#This Row],[cons_qty_base_uom]]/Table2[[#This Row],[Column1]]</f>
        <v>8.9185120890006655E-4</v>
      </c>
    </row>
    <row r="1271" spans="1:12" x14ac:dyDescent="0.25">
      <c r="A1271" s="2">
        <v>45536</v>
      </c>
      <c r="B1271" s="1" t="s">
        <v>284</v>
      </c>
      <c r="C1271" s="4">
        <v>0.33390909261218527</v>
      </c>
      <c r="D1271" s="4">
        <v>0.33390909261218527</v>
      </c>
      <c r="E1271" s="4">
        <v>394.3132474657296</v>
      </c>
      <c r="F1271" s="1" t="s">
        <v>509</v>
      </c>
      <c r="G1271" s="1">
        <v>2</v>
      </c>
      <c r="H1271" s="1" t="s">
        <v>505</v>
      </c>
      <c r="I12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2.3949870363806143E-2</v>
      </c>
      <c r="J1271" s="1" t="str">
        <f>IFERROR(INDEX('consumption_figs'!$C:$C,MATCH(Table2[[#This Row],[item_code]],'consumption_figs'!A:A,0),1),"NA")</f>
        <v>kg/ton</v>
      </c>
      <c r="K1271" s="1">
        <f>+SUMIFS(prod!$E:$E,prod!$A:$A,Table2[[#This Row],[date]],prod!$G:$G,Table2[[#This Row],[production_line]],prod!$F:$F,Table2[[#This Row],[output_type]])</f>
        <v>78</v>
      </c>
      <c r="L1271">
        <f>+Table2[[#This Row],[cons_qty_base_uom]]/Table2[[#This Row],[Column1]]</f>
        <v>4.2808858027203241E-3</v>
      </c>
    </row>
    <row r="1272" spans="1:12" x14ac:dyDescent="0.25">
      <c r="A1272" s="2">
        <v>45566</v>
      </c>
      <c r="B1272" s="1" t="s">
        <v>57</v>
      </c>
      <c r="C1272" s="4">
        <v>1.0225572405590082</v>
      </c>
      <c r="D1272" s="4">
        <v>0</v>
      </c>
      <c r="E1272" s="4">
        <v>1789.4751709782643</v>
      </c>
      <c r="F1272" s="1" t="s">
        <v>509</v>
      </c>
      <c r="G1272" s="1">
        <v>2</v>
      </c>
      <c r="H1272" s="1" t="s">
        <v>505</v>
      </c>
      <c r="I12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9.468122597768594E-3</v>
      </c>
      <c r="J1272" s="1" t="str">
        <f>IFERROR(INDEX('consumption_figs'!$C:$C,MATCH(Table2[[#This Row],[item_code]],'consumption_figs'!A:A,0),1),"NA")</f>
        <v>pc/heat</v>
      </c>
      <c r="K1272" s="1">
        <f>+SUMIFS(prod!$E:$E,prod!$A:$A,Table2[[#This Row],[date]],prod!$G:$G,Table2[[#This Row],[production_line]],prod!$F:$F,Table2[[#This Row],[output_type]])</f>
        <v>108</v>
      </c>
      <c r="L1272">
        <f>+Table2[[#This Row],[cons_qty_base_uom]]/Table2[[#This Row],[Column1]]</f>
        <v>9.468122597768594E-3</v>
      </c>
    </row>
    <row r="1273" spans="1:12" x14ac:dyDescent="0.25">
      <c r="A1273" s="2">
        <v>45566</v>
      </c>
      <c r="B1273" s="1" t="s">
        <v>276</v>
      </c>
      <c r="C1273" s="4">
        <v>2.3359067796610251</v>
      </c>
      <c r="D1273" s="4">
        <v>2.3359067796610251</v>
      </c>
      <c r="E1273" s="4">
        <v>50221.995762712038</v>
      </c>
      <c r="F1273" s="1" t="s">
        <v>509</v>
      </c>
      <c r="G1273" s="1">
        <v>2</v>
      </c>
      <c r="H1273" s="1" t="s">
        <v>505</v>
      </c>
      <c r="I12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0.12015981376857125</v>
      </c>
      <c r="J1273" s="1" t="str">
        <f>IFERROR(INDEX('consumption_figs'!$C:$C,MATCH(Table2[[#This Row],[item_code]],'consumption_figs'!A:A,0),1),"NA")</f>
        <v>kg/ton</v>
      </c>
      <c r="K1273" s="1">
        <f>+SUMIFS(prod!$E:$E,prod!$A:$A,Table2[[#This Row],[date]],prod!$G:$G,Table2[[#This Row],[production_line]],prod!$F:$F,Table2[[#This Row],[output_type]])</f>
        <v>108</v>
      </c>
      <c r="L1273">
        <f>+Table2[[#This Row],[cons_qty_base_uom]]/Table2[[#This Row],[Column1]]</f>
        <v>2.1628766478342824E-2</v>
      </c>
    </row>
    <row r="1274" spans="1:12" x14ac:dyDescent="0.25">
      <c r="A1274" s="2">
        <v>45566</v>
      </c>
      <c r="B1274" s="1" t="s">
        <v>277</v>
      </c>
      <c r="C1274" s="4">
        <v>2.0180419268510388</v>
      </c>
      <c r="D1274" s="4">
        <v>2.0180419268510388</v>
      </c>
      <c r="E1274" s="4">
        <v>2522.5524085637985</v>
      </c>
      <c r="F1274" s="1" t="s">
        <v>509</v>
      </c>
      <c r="G1274" s="1">
        <v>2</v>
      </c>
      <c r="H1274" s="1" t="s">
        <v>505</v>
      </c>
      <c r="I12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0.10380874109316043</v>
      </c>
      <c r="J1274" s="1" t="str">
        <f>IFERROR(INDEX('consumption_figs'!$C:$C,MATCH(Table2[[#This Row],[item_code]],'consumption_figs'!A:A,0),1),"NA")</f>
        <v>kg/ton</v>
      </c>
      <c r="K1274" s="1">
        <f>+SUMIFS(prod!$E:$E,prod!$A:$A,Table2[[#This Row],[date]],prod!$G:$G,Table2[[#This Row],[production_line]],prod!$F:$F,Table2[[#This Row],[output_type]])</f>
        <v>108</v>
      </c>
      <c r="L1274">
        <f>+Table2[[#This Row],[cons_qty_base_uom]]/Table2[[#This Row],[Column1]]</f>
        <v>1.8685573396768879E-2</v>
      </c>
    </row>
    <row r="1275" spans="1:12" x14ac:dyDescent="0.25">
      <c r="A1275" s="2">
        <v>45566</v>
      </c>
      <c r="B1275" s="1" t="s">
        <v>207</v>
      </c>
      <c r="C1275" s="4">
        <v>16.553809785219315</v>
      </c>
      <c r="D1275" s="4">
        <v>0</v>
      </c>
      <c r="E1275" s="4">
        <v>2317.5333699307039</v>
      </c>
      <c r="F1275" s="1" t="s">
        <v>509</v>
      </c>
      <c r="G1275" s="1">
        <v>2</v>
      </c>
      <c r="H1275" s="1" t="s">
        <v>505</v>
      </c>
      <c r="I12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0.15327601652980846</v>
      </c>
      <c r="J1275" s="1" t="str">
        <f>IFERROR(INDEX('consumption_figs'!$C:$C,MATCH(Table2[[#This Row],[item_code]],'consumption_figs'!A:A,0),1),"NA")</f>
        <v>pc/heat</v>
      </c>
      <c r="K1275" s="1">
        <f>+SUMIFS(prod!$E:$E,prod!$A:$A,Table2[[#This Row],[date]],prod!$G:$G,Table2[[#This Row],[production_line]],prod!$F:$F,Table2[[#This Row],[output_type]])</f>
        <v>108</v>
      </c>
      <c r="L1275">
        <f>+Table2[[#This Row],[cons_qty_base_uom]]/Table2[[#This Row],[Column1]]</f>
        <v>0.15327601652980846</v>
      </c>
    </row>
    <row r="1276" spans="1:12" x14ac:dyDescent="0.25">
      <c r="A1276" s="2">
        <v>45566</v>
      </c>
      <c r="B1276" s="1" t="s">
        <v>206</v>
      </c>
      <c r="C1276" s="4">
        <v>11.887096774193552</v>
      </c>
      <c r="D1276" s="4">
        <v>4.7548387096774221</v>
      </c>
      <c r="E1276" s="4">
        <v>4398.2258064516145</v>
      </c>
      <c r="F1276" s="1" t="s">
        <v>509</v>
      </c>
      <c r="G1276" s="1">
        <v>2</v>
      </c>
      <c r="H1276" s="1" t="s">
        <v>505</v>
      </c>
      <c r="I12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0.11006571087216252</v>
      </c>
      <c r="J1276" s="1" t="str">
        <f>IFERROR(INDEX('consumption_figs'!$C:$C,MATCH(Table2[[#This Row],[item_code]],'consumption_figs'!A:A,0),1),"NA")</f>
        <v>pc/heat</v>
      </c>
      <c r="K1276" s="1">
        <f>+SUMIFS(prod!$E:$E,prod!$A:$A,Table2[[#This Row],[date]],prod!$G:$G,Table2[[#This Row],[production_line]],prod!$F:$F,Table2[[#This Row],[output_type]])</f>
        <v>108</v>
      </c>
      <c r="L1276">
        <f>+Table2[[#This Row],[cons_qty_base_uom]]/Table2[[#This Row],[Column1]]</f>
        <v>0.11006571087216252</v>
      </c>
    </row>
    <row r="1277" spans="1:12" x14ac:dyDescent="0.25">
      <c r="A1277" s="2">
        <v>45566</v>
      </c>
      <c r="B1277" s="1" t="s">
        <v>291</v>
      </c>
      <c r="C1277" s="4">
        <v>0.67419354838709689</v>
      </c>
      <c r="D1277" s="4">
        <v>0.67419354838709689</v>
      </c>
      <c r="E1277" s="4">
        <v>896.74483870967754</v>
      </c>
      <c r="F1277" s="1" t="s">
        <v>509</v>
      </c>
      <c r="G1277" s="1">
        <v>2</v>
      </c>
      <c r="H1277" s="1" t="s">
        <v>505</v>
      </c>
      <c r="I12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3.4680738085756016E-2</v>
      </c>
      <c r="J1277" s="1" t="str">
        <f>IFERROR(INDEX('consumption_figs'!$C:$C,MATCH(Table2[[#This Row],[item_code]],'consumption_figs'!A:A,0),1),"NA")</f>
        <v>kg/ton</v>
      </c>
      <c r="K1277" s="1">
        <f>+SUMIFS(prod!$E:$E,prod!$A:$A,Table2[[#This Row],[date]],prod!$G:$G,Table2[[#This Row],[production_line]],prod!$F:$F,Table2[[#This Row],[output_type]])</f>
        <v>108</v>
      </c>
      <c r="L1277">
        <f>+Table2[[#This Row],[cons_qty_base_uom]]/Table2[[#This Row],[Column1]]</f>
        <v>6.2425328554360825E-3</v>
      </c>
    </row>
    <row r="1278" spans="1:12" x14ac:dyDescent="0.25">
      <c r="A1278" s="2">
        <v>45566</v>
      </c>
      <c r="B1278" s="1" t="s">
        <v>218</v>
      </c>
      <c r="C1278" s="4">
        <v>8.492647058823529</v>
      </c>
      <c r="D1278" s="4">
        <v>8.492647058823529</v>
      </c>
      <c r="E1278" s="4">
        <v>8754.3904411764688</v>
      </c>
      <c r="F1278" s="1" t="s">
        <v>510</v>
      </c>
      <c r="G1278" s="1">
        <v>2</v>
      </c>
      <c r="H1278" s="1" t="s">
        <v>505</v>
      </c>
      <c r="I12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0.10349944621075534</v>
      </c>
      <c r="J1278" s="1" t="str">
        <f>IFERROR(INDEX('consumption_figs'!$C:$C,MATCH(Table2[[#This Row],[item_code]],'consumption_figs'!A:A,0),1),"NA")</f>
        <v>kg/ton</v>
      </c>
      <c r="K1278" s="1">
        <f>+SUMIFS(prod!$E:$E,prod!$A:$A,Table2[[#This Row],[date]],prod!$G:$G,Table2[[#This Row],[production_line]],prod!$F:$F,Table2[[#This Row],[output_type]])</f>
        <v>438</v>
      </c>
      <c r="L1278">
        <f>+Table2[[#This Row],[cons_qty_base_uom]]/Table2[[#This Row],[Column1]]</f>
        <v>1.9389605157131343E-2</v>
      </c>
    </row>
    <row r="1279" spans="1:12" x14ac:dyDescent="0.25">
      <c r="A1279" s="2">
        <v>45566</v>
      </c>
      <c r="B1279" s="1" t="s">
        <v>41</v>
      </c>
      <c r="C1279" s="4">
        <v>266.91176470588238</v>
      </c>
      <c r="D1279" s="4">
        <v>0.4804411764705882</v>
      </c>
      <c r="E1279" s="4">
        <v>2642.4264705882356</v>
      </c>
      <c r="F1279" s="1" t="s">
        <v>510</v>
      </c>
      <c r="G1279" s="1">
        <v>2</v>
      </c>
      <c r="H1279" s="1" t="s">
        <v>505</v>
      </c>
      <c r="I127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0.60938759065269954</v>
      </c>
      <c r="J1279" s="1" t="str">
        <f>IFERROR(INDEX('consumption_figs'!$C:$C,MATCH(Table2[[#This Row],[item_code]],'consumption_figs'!A:A,0),1),"NA")</f>
        <v>pc/heat</v>
      </c>
      <c r="K1279" s="1">
        <f>+SUMIFS(prod!$E:$E,prod!$A:$A,Table2[[#This Row],[date]],prod!$G:$G,Table2[[#This Row],[production_line]],prod!$F:$F,Table2[[#This Row],[output_type]])</f>
        <v>438</v>
      </c>
      <c r="L1279">
        <f>+Table2[[#This Row],[cons_qty_base_uom]]/Table2[[#This Row],[Column1]]</f>
        <v>0.60938759065269954</v>
      </c>
    </row>
    <row r="1280" spans="1:12" x14ac:dyDescent="0.25">
      <c r="A1280" s="2">
        <v>45566</v>
      </c>
      <c r="B1280" s="1" t="s">
        <v>42</v>
      </c>
      <c r="C1280" s="4">
        <v>75.705882352941174</v>
      </c>
      <c r="D1280" s="4">
        <v>0.13627058823529412</v>
      </c>
      <c r="E1280" s="4">
        <v>1165.870588235294</v>
      </c>
      <c r="F1280" s="1" t="s">
        <v>510</v>
      </c>
      <c r="G1280" s="1">
        <v>2</v>
      </c>
      <c r="H1280" s="1" t="s">
        <v>505</v>
      </c>
      <c r="I128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4.3958254269449715E-3</v>
      </c>
      <c r="J1280" s="1" t="str">
        <f>IFERROR(INDEX('consumption_figs'!$C:$C,MATCH(Table2[[#This Row],[item_code]],'consumption_figs'!A:A,0),1),"NA")</f>
        <v>NA</v>
      </c>
      <c r="K1280" s="1">
        <f>+SUMIFS(prod!$E:$E,prod!$A:$A,Table2[[#This Row],[date]],prod!$G:$G,Table2[[#This Row],[production_line]],prod!$F:$F,Table2[[#This Row],[output_type]])</f>
        <v>438</v>
      </c>
      <c r="L1280">
        <f>+Table2[[#This Row],[cons_qty_base_uom]]/Table2[[#This Row],[Column1]]</f>
        <v>0.17284448025785656</v>
      </c>
    </row>
    <row r="1281" spans="1:12" x14ac:dyDescent="0.25">
      <c r="A1281" s="2">
        <v>45566</v>
      </c>
      <c r="B1281" s="1" t="s">
        <v>45</v>
      </c>
      <c r="C1281" s="4">
        <v>141.70588235294119</v>
      </c>
      <c r="D1281" s="4">
        <v>0.25507058823529416</v>
      </c>
      <c r="E1281" s="4">
        <v>2104.3323529411764</v>
      </c>
      <c r="F1281" s="1" t="s">
        <v>510</v>
      </c>
      <c r="G1281" s="1">
        <v>2</v>
      </c>
      <c r="H1281" s="1" t="s">
        <v>505</v>
      </c>
      <c r="I128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0.3235294117647059</v>
      </c>
      <c r="J1281" s="1" t="str">
        <f>IFERROR(INDEX('consumption_figs'!$C:$C,MATCH(Table2[[#This Row],[item_code]],'consumption_figs'!A:A,0),1),"NA")</f>
        <v>pc/heat</v>
      </c>
      <c r="K1281" s="1">
        <f>+SUMIFS(prod!$E:$E,prod!$A:$A,Table2[[#This Row],[date]],prod!$G:$G,Table2[[#This Row],[production_line]],prod!$F:$F,Table2[[#This Row],[output_type]])</f>
        <v>438</v>
      </c>
      <c r="L1281">
        <f>+Table2[[#This Row],[cons_qty_base_uom]]/Table2[[#This Row],[Column1]]</f>
        <v>0.3235294117647059</v>
      </c>
    </row>
    <row r="1282" spans="1:12" x14ac:dyDescent="0.25">
      <c r="A1282" s="2">
        <v>45566</v>
      </c>
      <c r="B1282" s="1" t="s">
        <v>44</v>
      </c>
      <c r="C1282" s="4">
        <v>143.64705882352942</v>
      </c>
      <c r="D1282" s="4">
        <v>0.25856470588235297</v>
      </c>
      <c r="E1282" s="4">
        <v>2133.1588235294116</v>
      </c>
      <c r="F1282" s="1" t="s">
        <v>510</v>
      </c>
      <c r="G1282" s="1">
        <v>2</v>
      </c>
      <c r="H1282" s="1" t="s">
        <v>505</v>
      </c>
      <c r="I128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0.32796132151490737</v>
      </c>
      <c r="J1282" s="1" t="str">
        <f>IFERROR(INDEX('consumption_figs'!$C:$C,MATCH(Table2[[#This Row],[item_code]],'consumption_figs'!A:A,0),1),"NA")</f>
        <v>pc/heat</v>
      </c>
      <c r="K1282" s="1">
        <f>+SUMIFS(prod!$E:$E,prod!$A:$A,Table2[[#This Row],[date]],prod!$G:$G,Table2[[#This Row],[production_line]],prod!$F:$F,Table2[[#This Row],[output_type]])</f>
        <v>438</v>
      </c>
      <c r="L1282">
        <f>+Table2[[#This Row],[cons_qty_base_uom]]/Table2[[#This Row],[Column1]]</f>
        <v>0.32796132151490737</v>
      </c>
    </row>
    <row r="1283" spans="1:12" x14ac:dyDescent="0.25">
      <c r="A1283" s="2">
        <v>45566</v>
      </c>
      <c r="B1283" s="1" t="s">
        <v>47</v>
      </c>
      <c r="C1283" s="4">
        <v>208.6764705882353</v>
      </c>
      <c r="D1283" s="4">
        <v>0.37561764705882356</v>
      </c>
      <c r="E1283" s="4">
        <v>3098.8455882352941</v>
      </c>
      <c r="F1283" s="1" t="s">
        <v>510</v>
      </c>
      <c r="G1283" s="1">
        <v>2</v>
      </c>
      <c r="H1283" s="1" t="s">
        <v>505</v>
      </c>
      <c r="I128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0.47643029814665594</v>
      </c>
      <c r="J1283" s="1" t="str">
        <f>IFERROR(INDEX('consumption_figs'!$C:$C,MATCH(Table2[[#This Row],[item_code]],'consumption_figs'!A:A,0),1),"NA")</f>
        <v>pc/heat</v>
      </c>
      <c r="K1283" s="1">
        <f>+SUMIFS(prod!$E:$E,prod!$A:$A,Table2[[#This Row],[date]],prod!$G:$G,Table2[[#This Row],[production_line]],prod!$F:$F,Table2[[#This Row],[output_type]])</f>
        <v>438</v>
      </c>
      <c r="L1283">
        <f>+Table2[[#This Row],[cons_qty_base_uom]]/Table2[[#This Row],[Column1]]</f>
        <v>0.47643029814665594</v>
      </c>
    </row>
    <row r="1284" spans="1:12" x14ac:dyDescent="0.25">
      <c r="A1284" s="2">
        <v>45566</v>
      </c>
      <c r="B1284" s="1" t="s">
        <v>46</v>
      </c>
      <c r="C1284" s="4">
        <v>331.94117647058823</v>
      </c>
      <c r="D1284" s="4">
        <v>0.59749411764705884</v>
      </c>
      <c r="E1284" s="4">
        <v>5111.8941176470589</v>
      </c>
      <c r="F1284" s="1" t="s">
        <v>510</v>
      </c>
      <c r="G1284" s="1">
        <v>2</v>
      </c>
      <c r="H1284" s="1" t="s">
        <v>505</v>
      </c>
      <c r="I128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0.75785656728444806</v>
      </c>
      <c r="J1284" s="1" t="str">
        <f>IFERROR(INDEX('consumption_figs'!$C:$C,MATCH(Table2[[#This Row],[item_code]],'consumption_figs'!A:A,0),1),"NA")</f>
        <v>pc/heat</v>
      </c>
      <c r="K1284" s="1">
        <f>+SUMIFS(prod!$E:$E,prod!$A:$A,Table2[[#This Row],[date]],prod!$G:$G,Table2[[#This Row],[production_line]],prod!$F:$F,Table2[[#This Row],[output_type]])</f>
        <v>438</v>
      </c>
      <c r="L1284">
        <f>+Table2[[#This Row],[cons_qty_base_uom]]/Table2[[#This Row],[Column1]]</f>
        <v>0.75785656728444806</v>
      </c>
    </row>
    <row r="1285" spans="1:12" x14ac:dyDescent="0.25">
      <c r="A1285" s="2">
        <v>45566</v>
      </c>
      <c r="B1285" s="1" t="s">
        <v>43</v>
      </c>
      <c r="C1285" s="4">
        <v>317.38235294117646</v>
      </c>
      <c r="D1285" s="4">
        <v>0.57128823529411765</v>
      </c>
      <c r="E1285" s="4">
        <v>4887.6882352941175</v>
      </c>
      <c r="F1285" s="1" t="s">
        <v>510</v>
      </c>
      <c r="G1285" s="1">
        <v>2</v>
      </c>
      <c r="H1285" s="1" t="s">
        <v>505</v>
      </c>
      <c r="I128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0.72461724415793716</v>
      </c>
      <c r="J1285" s="1" t="str">
        <f>IFERROR(INDEX('consumption_figs'!$C:$C,MATCH(Table2[[#This Row],[item_code]],'consumption_figs'!A:A,0),1),"NA")</f>
        <v>pc/heat</v>
      </c>
      <c r="K1285" s="1">
        <f>+SUMIFS(prod!$E:$E,prod!$A:$A,Table2[[#This Row],[date]],prod!$G:$G,Table2[[#This Row],[production_line]],prod!$F:$F,Table2[[#This Row],[output_type]])</f>
        <v>438</v>
      </c>
      <c r="L1285">
        <f>+Table2[[#This Row],[cons_qty_base_uom]]/Table2[[#This Row],[Column1]]</f>
        <v>0.72461724415793716</v>
      </c>
    </row>
    <row r="1286" spans="1:12" x14ac:dyDescent="0.25">
      <c r="A1286" s="2">
        <v>45566</v>
      </c>
      <c r="B1286" s="1" t="s">
        <v>48</v>
      </c>
      <c r="C1286" s="4">
        <v>132</v>
      </c>
      <c r="D1286" s="4">
        <v>0.23232000000000003</v>
      </c>
      <c r="E1286" s="4">
        <v>1960.2</v>
      </c>
      <c r="F1286" s="1" t="s">
        <v>510</v>
      </c>
      <c r="G1286" s="1">
        <v>2</v>
      </c>
      <c r="H1286" s="1" t="s">
        <v>505</v>
      </c>
      <c r="I128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0.30136986301369861</v>
      </c>
      <c r="J1286" s="1" t="str">
        <f>IFERROR(INDEX('consumption_figs'!$C:$C,MATCH(Table2[[#This Row],[item_code]],'consumption_figs'!A:A,0),1),"NA")</f>
        <v>pc/heat</v>
      </c>
      <c r="K1286" s="1">
        <f>+SUMIFS(prod!$E:$E,prod!$A:$A,Table2[[#This Row],[date]],prod!$G:$G,Table2[[#This Row],[production_line]],prod!$F:$F,Table2[[#This Row],[output_type]])</f>
        <v>438</v>
      </c>
      <c r="L1286">
        <f>+Table2[[#This Row],[cons_qty_base_uom]]/Table2[[#This Row],[Column1]]</f>
        <v>0.30136986301369861</v>
      </c>
    </row>
    <row r="1287" spans="1:12" x14ac:dyDescent="0.25">
      <c r="A1287" s="2">
        <v>45566</v>
      </c>
      <c r="B1287" s="1" t="s">
        <v>54</v>
      </c>
      <c r="C1287" s="4">
        <v>235.85294117647058</v>
      </c>
      <c r="D1287" s="4">
        <v>0.41510117647058825</v>
      </c>
      <c r="E1287" s="4">
        <v>5240.6523529411761</v>
      </c>
      <c r="F1287" s="1" t="s">
        <v>510</v>
      </c>
      <c r="G1287" s="1">
        <v>2</v>
      </c>
      <c r="H1287" s="1" t="s">
        <v>505</v>
      </c>
      <c r="I128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0.53847703464947616</v>
      </c>
      <c r="J1287" s="1" t="str">
        <f>IFERROR(INDEX('consumption_figs'!$C:$C,MATCH(Table2[[#This Row],[item_code]],'consumption_figs'!A:A,0),1),"NA")</f>
        <v>pc/heat</v>
      </c>
      <c r="K1287" s="1">
        <f>+SUMIFS(prod!$E:$E,prod!$A:$A,Table2[[#This Row],[date]],prod!$G:$G,Table2[[#This Row],[production_line]],prod!$F:$F,Table2[[#This Row],[output_type]])</f>
        <v>438</v>
      </c>
      <c r="L1287">
        <f>+Table2[[#This Row],[cons_qty_base_uom]]/Table2[[#This Row],[Column1]]</f>
        <v>0.53847703464947616</v>
      </c>
    </row>
    <row r="1288" spans="1:12" x14ac:dyDescent="0.25">
      <c r="A1288" s="2">
        <v>45566</v>
      </c>
      <c r="B1288" s="1" t="s">
        <v>56</v>
      </c>
      <c r="C1288" s="4">
        <v>32.029411764705884</v>
      </c>
      <c r="D1288" s="4">
        <v>27.000794117647057</v>
      </c>
      <c r="E1288" s="4">
        <v>53489.117647058825</v>
      </c>
      <c r="F1288" s="1" t="s">
        <v>510</v>
      </c>
      <c r="G1288" s="1">
        <v>2</v>
      </c>
      <c r="H1288" s="1" t="s">
        <v>505</v>
      </c>
      <c r="I12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7.3126510878323933E-2</v>
      </c>
      <c r="J1288" s="1" t="str">
        <f>IFERROR(INDEX('consumption_figs'!$C:$C,MATCH(Table2[[#This Row],[item_code]],'consumption_figs'!A:A,0),1),"NA")</f>
        <v>pc/heat</v>
      </c>
      <c r="K1288" s="1">
        <f>+SUMIFS(prod!$E:$E,prod!$A:$A,Table2[[#This Row],[date]],prod!$G:$G,Table2[[#This Row],[production_line]],prod!$F:$F,Table2[[#This Row],[output_type]])</f>
        <v>438</v>
      </c>
      <c r="L1288">
        <f>+Table2[[#This Row],[cons_qty_base_uom]]/Table2[[#This Row],[Column1]]</f>
        <v>7.3126510878323933E-2</v>
      </c>
    </row>
    <row r="1289" spans="1:12" x14ac:dyDescent="0.25">
      <c r="A1289" s="2">
        <v>45566</v>
      </c>
      <c r="B1289" s="1" t="s">
        <v>158</v>
      </c>
      <c r="C1289" s="4">
        <v>19.10082644628099</v>
      </c>
      <c r="D1289" s="4">
        <v>0.88245818181818159</v>
      </c>
      <c r="E1289" s="4">
        <v>4964.3047933884291</v>
      </c>
      <c r="F1289" s="1" t="s">
        <v>509</v>
      </c>
      <c r="G1289" s="1">
        <v>2</v>
      </c>
      <c r="H1289" s="1" t="s">
        <v>505</v>
      </c>
      <c r="I12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0.17685950413223139</v>
      </c>
      <c r="J1289" s="1" t="str">
        <f>IFERROR(INDEX('consumption_figs'!$C:$C,MATCH(Table2[[#This Row],[item_code]],'consumption_figs'!A:A,0),1),"NA")</f>
        <v>pc/heat</v>
      </c>
      <c r="K1289" s="1">
        <f>+SUMIFS(prod!$E:$E,prod!$A:$A,Table2[[#This Row],[date]],prod!$G:$G,Table2[[#This Row],[production_line]],prod!$F:$F,Table2[[#This Row],[output_type]])</f>
        <v>108</v>
      </c>
      <c r="L1289">
        <f>+Table2[[#This Row],[cons_qty_base_uom]]/Table2[[#This Row],[Column1]]</f>
        <v>0.17685950413223139</v>
      </c>
    </row>
    <row r="1290" spans="1:12" x14ac:dyDescent="0.25">
      <c r="A1290" s="2">
        <v>45566</v>
      </c>
      <c r="B1290" s="1" t="s">
        <v>159</v>
      </c>
      <c r="C1290" s="4">
        <v>83.749450549450543</v>
      </c>
      <c r="D1290" s="4">
        <v>2.3659219780219778</v>
      </c>
      <c r="E1290" s="4">
        <v>18718.002197802198</v>
      </c>
      <c r="F1290" s="1" t="s">
        <v>510</v>
      </c>
      <c r="G1290" s="1">
        <v>2</v>
      </c>
      <c r="H1290" s="1" t="s">
        <v>505</v>
      </c>
      <c r="I12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0.1912087912087912</v>
      </c>
      <c r="J1290" s="1" t="str">
        <f>IFERROR(INDEX('consumption_figs'!$C:$C,MATCH(Table2[[#This Row],[item_code]],'consumption_figs'!A:A,0),1),"NA")</f>
        <v>pc/heat</v>
      </c>
      <c r="K1290" s="1">
        <f>+SUMIFS(prod!$E:$E,prod!$A:$A,Table2[[#This Row],[date]],prod!$G:$G,Table2[[#This Row],[production_line]],prod!$F:$F,Table2[[#This Row],[output_type]])</f>
        <v>438</v>
      </c>
      <c r="L1290">
        <f>+Table2[[#This Row],[cons_qty_base_uom]]/Table2[[#This Row],[Column1]]</f>
        <v>0.1912087912087912</v>
      </c>
    </row>
    <row r="1291" spans="1:12" x14ac:dyDescent="0.25">
      <c r="A1291" s="2">
        <v>45566</v>
      </c>
      <c r="B1291" s="1" t="s">
        <v>154</v>
      </c>
      <c r="C1291" s="4">
        <v>94.611570247933912</v>
      </c>
      <c r="D1291" s="4">
        <v>4.068297520661155E-3</v>
      </c>
      <c r="E1291" s="4">
        <v>359.52396694214883</v>
      </c>
      <c r="F1291" s="1" t="s">
        <v>509</v>
      </c>
      <c r="G1291" s="1">
        <v>2</v>
      </c>
      <c r="H1291" s="1" t="s">
        <v>505</v>
      </c>
      <c r="I12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0.87603305785123997</v>
      </c>
      <c r="J1291" s="1" t="str">
        <f>IFERROR(INDEX('consumption_figs'!$C:$C,MATCH(Table2[[#This Row],[item_code]],'consumption_figs'!A:A,0),1),"NA")</f>
        <v>pc/heat</v>
      </c>
      <c r="K1291" s="1">
        <f>+SUMIFS(prod!$E:$E,prod!$A:$A,Table2[[#This Row],[date]],prod!$G:$G,Table2[[#This Row],[production_line]],prod!$F:$F,Table2[[#This Row],[output_type]])</f>
        <v>108</v>
      </c>
      <c r="L1291">
        <f>+Table2[[#This Row],[cons_qty_base_uom]]/Table2[[#This Row],[Column1]]</f>
        <v>0.87603305785123997</v>
      </c>
    </row>
    <row r="1292" spans="1:12" x14ac:dyDescent="0.25">
      <c r="A1292" s="2">
        <v>45566</v>
      </c>
      <c r="B1292" s="1" t="s">
        <v>155</v>
      </c>
      <c r="C1292" s="4">
        <v>10.822580645161288</v>
      </c>
      <c r="D1292" s="4">
        <v>0.20779354838709674</v>
      </c>
      <c r="E1292" s="4">
        <v>962.12741935483859</v>
      </c>
      <c r="F1292" s="1" t="s">
        <v>509</v>
      </c>
      <c r="G1292" s="1">
        <v>2</v>
      </c>
      <c r="H1292" s="1" t="s">
        <v>505</v>
      </c>
      <c r="I12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0.10020908004778971</v>
      </c>
      <c r="J1292" s="1" t="str">
        <f>IFERROR(INDEX('consumption_figs'!$C:$C,MATCH(Table2[[#This Row],[item_code]],'consumption_figs'!A:A,0),1),"NA")</f>
        <v>pc/heat</v>
      </c>
      <c r="K1292" s="1">
        <f>+SUMIFS(prod!$E:$E,prod!$A:$A,Table2[[#This Row],[date]],prod!$G:$G,Table2[[#This Row],[production_line]],prod!$F:$F,Table2[[#This Row],[output_type]])</f>
        <v>108</v>
      </c>
      <c r="L1292">
        <f>+Table2[[#This Row],[cons_qty_base_uom]]/Table2[[#This Row],[Column1]]</f>
        <v>0.10020908004778971</v>
      </c>
    </row>
    <row r="1293" spans="1:12" x14ac:dyDescent="0.25">
      <c r="A1293" s="2">
        <v>45566</v>
      </c>
      <c r="B1293" s="1" t="s">
        <v>208</v>
      </c>
      <c r="C1293" s="4">
        <v>11</v>
      </c>
      <c r="D1293" s="4">
        <v>0.28379999999999983</v>
      </c>
      <c r="E1293" s="4">
        <v>711.7</v>
      </c>
      <c r="F1293" s="1" t="s">
        <v>509</v>
      </c>
      <c r="G1293" s="1">
        <v>2</v>
      </c>
      <c r="H1293" s="1" t="s">
        <v>505</v>
      </c>
      <c r="I12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0.10185185185185185</v>
      </c>
      <c r="J1293" s="1" t="str">
        <f>IFERROR(INDEX('consumption_figs'!$C:$C,MATCH(Table2[[#This Row],[item_code]],'consumption_figs'!A:A,0),1),"NA")</f>
        <v>pc/heat</v>
      </c>
      <c r="K1293" s="1">
        <f>+SUMIFS(prod!$E:$E,prod!$A:$A,Table2[[#This Row],[date]],prod!$G:$G,Table2[[#This Row],[production_line]],prod!$F:$F,Table2[[#This Row],[output_type]])</f>
        <v>108</v>
      </c>
      <c r="L1293">
        <f>+Table2[[#This Row],[cons_qty_base_uom]]/Table2[[#This Row],[Column1]]</f>
        <v>0.10185185185185185</v>
      </c>
    </row>
    <row r="1294" spans="1:12" x14ac:dyDescent="0.25">
      <c r="A1294" s="2">
        <v>45566</v>
      </c>
      <c r="B1294" s="1" t="s">
        <v>156</v>
      </c>
      <c r="C1294" s="4">
        <v>11.354838709677416</v>
      </c>
      <c r="D1294" s="4">
        <v>0.68412903225806421</v>
      </c>
      <c r="E1294" s="4">
        <v>2537.8064516129025</v>
      </c>
      <c r="F1294" s="1" t="s">
        <v>509</v>
      </c>
      <c r="G1294" s="1">
        <v>2</v>
      </c>
      <c r="H1294" s="1" t="s">
        <v>505</v>
      </c>
      <c r="I12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0.10513739545997608</v>
      </c>
      <c r="J1294" s="1" t="str">
        <f>IFERROR(INDEX('consumption_figs'!$C:$C,MATCH(Table2[[#This Row],[item_code]],'consumption_figs'!A:A,0),1),"NA")</f>
        <v>pc/heat</v>
      </c>
      <c r="K1294" s="1">
        <f>+SUMIFS(prod!$E:$E,prod!$A:$A,Table2[[#This Row],[date]],prod!$G:$G,Table2[[#This Row],[production_line]],prod!$F:$F,Table2[[#This Row],[output_type]])</f>
        <v>108</v>
      </c>
      <c r="L1294">
        <f>+Table2[[#This Row],[cons_qty_base_uom]]/Table2[[#This Row],[Column1]]</f>
        <v>0.10513739545997608</v>
      </c>
    </row>
    <row r="1295" spans="1:12" x14ac:dyDescent="0.25">
      <c r="A1295" s="2">
        <v>45566</v>
      </c>
      <c r="B1295" s="1" t="s">
        <v>157</v>
      </c>
      <c r="C1295" s="4">
        <v>11</v>
      </c>
      <c r="D1295" s="4">
        <v>0.41734000000000004</v>
      </c>
      <c r="E1295" s="4">
        <v>12829.3</v>
      </c>
      <c r="F1295" s="1" t="s">
        <v>509</v>
      </c>
      <c r="G1295" s="1">
        <v>2</v>
      </c>
      <c r="H1295" s="1" t="s">
        <v>505</v>
      </c>
      <c r="I12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0.10185185185185185</v>
      </c>
      <c r="J1295" s="1" t="str">
        <f>IFERROR(INDEX('consumption_figs'!$C:$C,MATCH(Table2[[#This Row],[item_code]],'consumption_figs'!A:A,0),1),"NA")</f>
        <v>pc/heat</v>
      </c>
      <c r="K1295" s="1">
        <f>+SUMIFS(prod!$E:$E,prod!$A:$A,Table2[[#This Row],[date]],prod!$G:$G,Table2[[#This Row],[production_line]],prod!$F:$F,Table2[[#This Row],[output_type]])</f>
        <v>108</v>
      </c>
      <c r="L1295">
        <f>+Table2[[#This Row],[cons_qty_base_uom]]/Table2[[#This Row],[Column1]]</f>
        <v>0.10185185185185185</v>
      </c>
    </row>
    <row r="1296" spans="1:12" x14ac:dyDescent="0.25">
      <c r="A1296" s="2">
        <v>45566</v>
      </c>
      <c r="B1296" s="1" t="s">
        <v>266</v>
      </c>
      <c r="C1296" s="4">
        <v>5.0000170314819314</v>
      </c>
      <c r="D1296" s="4">
        <v>5.0000170314819314</v>
      </c>
      <c r="E1296" s="4">
        <v>10281.335021155037</v>
      </c>
      <c r="F1296" s="1" t="s">
        <v>509</v>
      </c>
      <c r="G1296" s="1">
        <v>2</v>
      </c>
      <c r="H1296" s="1" t="s">
        <v>505</v>
      </c>
      <c r="I12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0.2572025221955726</v>
      </c>
      <c r="J1296" s="1" t="str">
        <f>IFERROR(INDEX('consumption_figs'!$C:$C,MATCH(Table2[[#This Row],[item_code]],'consumption_figs'!A:A,0),1),"NA")</f>
        <v>kg/ton</v>
      </c>
      <c r="K1296" s="1">
        <f>+SUMIFS(prod!$E:$E,prod!$A:$A,Table2[[#This Row],[date]],prod!$G:$G,Table2[[#This Row],[production_line]],prod!$F:$F,Table2[[#This Row],[output_type]])</f>
        <v>108</v>
      </c>
      <c r="L1296">
        <f>+Table2[[#This Row],[cons_qty_base_uom]]/Table2[[#This Row],[Column1]]</f>
        <v>4.6296453995203067E-2</v>
      </c>
    </row>
    <row r="1297" spans="1:12" x14ac:dyDescent="0.25">
      <c r="A1297" s="2">
        <v>45566</v>
      </c>
      <c r="B1297" s="1" t="s">
        <v>268</v>
      </c>
      <c r="C1297" s="4">
        <v>1.1162828721448044</v>
      </c>
      <c r="D1297" s="4">
        <v>1.1162828721448044</v>
      </c>
      <c r="E1297" s="4">
        <v>1901.9450832177606</v>
      </c>
      <c r="F1297" s="1" t="s">
        <v>509</v>
      </c>
      <c r="G1297" s="1">
        <v>2</v>
      </c>
      <c r="H1297" s="1" t="s">
        <v>505</v>
      </c>
      <c r="I12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5.7421958443662775E-2</v>
      </c>
      <c r="J1297" s="1" t="str">
        <f>IFERROR(INDEX('consumption_figs'!$C:$C,MATCH(Table2[[#This Row],[item_code]],'consumption_figs'!A:A,0),1),"NA")</f>
        <v>kg/ton</v>
      </c>
      <c r="K1297" s="1">
        <f>+SUMIFS(prod!$E:$E,prod!$A:$A,Table2[[#This Row],[date]],prod!$G:$G,Table2[[#This Row],[production_line]],prod!$F:$F,Table2[[#This Row],[output_type]])</f>
        <v>108</v>
      </c>
      <c r="L1297">
        <f>+Table2[[#This Row],[cons_qty_base_uom]]/Table2[[#This Row],[Column1]]</f>
        <v>1.03359525198593E-2</v>
      </c>
    </row>
    <row r="1298" spans="1:12" x14ac:dyDescent="0.25">
      <c r="A1298" s="2">
        <v>45566</v>
      </c>
      <c r="B1298" s="1" t="s">
        <v>267</v>
      </c>
      <c r="C1298" s="4">
        <v>0.31306010036112264</v>
      </c>
      <c r="D1298" s="4">
        <v>0.31306010036112264</v>
      </c>
      <c r="E1298" s="4">
        <v>1784.2860420082184</v>
      </c>
      <c r="F1298" s="1" t="s">
        <v>509</v>
      </c>
      <c r="G1298" s="1">
        <v>2</v>
      </c>
      <c r="H1298" s="1" t="s">
        <v>505</v>
      </c>
      <c r="I12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1.6103914627629765E-2</v>
      </c>
      <c r="J1298" s="1" t="str">
        <f>IFERROR(INDEX('consumption_figs'!$C:$C,MATCH(Table2[[#This Row],[item_code]],'consumption_figs'!A:A,0),1),"NA")</f>
        <v>kg/ton</v>
      </c>
      <c r="K1298" s="1">
        <f>+SUMIFS(prod!$E:$E,prod!$A:$A,Table2[[#This Row],[date]],prod!$G:$G,Table2[[#This Row],[production_line]],prod!$F:$F,Table2[[#This Row],[output_type]])</f>
        <v>108</v>
      </c>
      <c r="L1298">
        <f>+Table2[[#This Row],[cons_qty_base_uom]]/Table2[[#This Row],[Column1]]</f>
        <v>2.898704632973358E-3</v>
      </c>
    </row>
    <row r="1299" spans="1:12" x14ac:dyDescent="0.25">
      <c r="A1299" s="2">
        <v>45566</v>
      </c>
      <c r="B1299" s="1" t="s">
        <v>284</v>
      </c>
      <c r="C1299" s="4">
        <v>0.69767679509050184</v>
      </c>
      <c r="D1299" s="4">
        <v>0.69767679509050184</v>
      </c>
      <c r="E1299" s="4">
        <v>823.88652732237369</v>
      </c>
      <c r="F1299" s="1" t="s">
        <v>509</v>
      </c>
      <c r="G1299" s="1">
        <v>2</v>
      </c>
      <c r="H1299" s="1" t="s">
        <v>505</v>
      </c>
      <c r="I12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3.5888724027289189E-2</v>
      </c>
      <c r="J1299" s="1" t="str">
        <f>IFERROR(INDEX('consumption_figs'!$C:$C,MATCH(Table2[[#This Row],[item_code]],'consumption_figs'!A:A,0),1),"NA")</f>
        <v>kg/ton</v>
      </c>
      <c r="K1299" s="1">
        <f>+SUMIFS(prod!$E:$E,prod!$A:$A,Table2[[#This Row],[date]],prod!$G:$G,Table2[[#This Row],[production_line]],prod!$F:$F,Table2[[#This Row],[output_type]])</f>
        <v>108</v>
      </c>
      <c r="L1299">
        <f>+Table2[[#This Row],[cons_qty_base_uom]]/Table2[[#This Row],[Column1]]</f>
        <v>6.4599703249120545E-3</v>
      </c>
    </row>
    <row r="1300" spans="1:12" x14ac:dyDescent="0.25">
      <c r="A1300" s="2">
        <v>45292</v>
      </c>
      <c r="B1300" s="1" t="s">
        <v>550</v>
      </c>
      <c r="C1300" s="4">
        <v>180</v>
      </c>
      <c r="D1300" s="4">
        <v>180</v>
      </c>
      <c r="E1300" s="4">
        <v>66229.2</v>
      </c>
      <c r="F1300" s="1" t="s">
        <v>510</v>
      </c>
      <c r="G1300" s="1">
        <v>1</v>
      </c>
      <c r="H1300" s="1" t="s">
        <v>505</v>
      </c>
      <c r="I13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5.806451612903226</v>
      </c>
      <c r="J1300" s="1" t="str">
        <f>IFERROR(INDEX('consumption_figs'!$C:$C,MATCH(Table2[[#This Row],[item_code]],'consumption_figs'!A:A,0),1),"NA")</f>
        <v>NA</v>
      </c>
      <c r="K1300" s="1">
        <f>+SUMIFS(prod!$E:$E,prod!$A:$A,Table2[[#This Row],[date]],prod!$G:$G,Table2[[#This Row],[production_line]],prod!$F:$F,Table2[[#This Row],[output_type]])</f>
        <v>7</v>
      </c>
      <c r="L1300">
        <f>+Table2[[#This Row],[cons_qty_base_uom]]/Table2[[#This Row],[Column1]]</f>
        <v>25.714285714285715</v>
      </c>
    </row>
    <row r="1301" spans="1:12" x14ac:dyDescent="0.25">
      <c r="A1301" s="2">
        <v>45292</v>
      </c>
      <c r="B1301" s="1" t="s">
        <v>551</v>
      </c>
      <c r="C1301" s="4">
        <v>33</v>
      </c>
      <c r="D1301" s="4">
        <v>33</v>
      </c>
      <c r="E1301" s="4">
        <v>1231.2299999999998</v>
      </c>
      <c r="F1301" s="1" t="s">
        <v>510</v>
      </c>
      <c r="G1301" s="1">
        <v>1</v>
      </c>
      <c r="H1301" s="1" t="s">
        <v>505</v>
      </c>
      <c r="I13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1.064516129032258</v>
      </c>
      <c r="J1301" s="1" t="str">
        <f>IFERROR(INDEX('consumption_figs'!$C:$C,MATCH(Table2[[#This Row],[item_code]],'consumption_figs'!A:A,0),1),"NA")</f>
        <v>NA</v>
      </c>
      <c r="K1301" s="1">
        <f>+SUMIFS(prod!$E:$E,prod!$A:$A,Table2[[#This Row],[date]],prod!$G:$G,Table2[[#This Row],[production_line]],prod!$F:$F,Table2[[#This Row],[output_type]])</f>
        <v>7</v>
      </c>
      <c r="L1301">
        <f>+Table2[[#This Row],[cons_qty_base_uom]]/Table2[[#This Row],[Column1]]</f>
        <v>4.7142857142857144</v>
      </c>
    </row>
    <row r="1302" spans="1:12" x14ac:dyDescent="0.25">
      <c r="A1302" s="2">
        <v>45292</v>
      </c>
      <c r="B1302" s="1" t="s">
        <v>552</v>
      </c>
      <c r="C1302" s="4">
        <v>50.2</v>
      </c>
      <c r="D1302" s="4">
        <v>50.2</v>
      </c>
      <c r="E1302" s="4">
        <v>572.28000000000009</v>
      </c>
      <c r="F1302" s="1" t="s">
        <v>510</v>
      </c>
      <c r="G1302" s="1">
        <v>1</v>
      </c>
      <c r="H1302" s="1" t="s">
        <v>505</v>
      </c>
      <c r="I13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1.6193548387096774</v>
      </c>
      <c r="J1302" s="1" t="str">
        <f>IFERROR(INDEX('consumption_figs'!$C:$C,MATCH(Table2[[#This Row],[item_code]],'consumption_figs'!A:A,0),1),"NA")</f>
        <v>NA</v>
      </c>
      <c r="K1302" s="1">
        <f>+SUMIFS(prod!$E:$E,prod!$A:$A,Table2[[#This Row],[date]],prod!$G:$G,Table2[[#This Row],[production_line]],prod!$F:$F,Table2[[#This Row],[output_type]])</f>
        <v>7</v>
      </c>
      <c r="L1302">
        <f>+Table2[[#This Row],[cons_qty_base_uom]]/Table2[[#This Row],[Column1]]</f>
        <v>7.1714285714285717</v>
      </c>
    </row>
    <row r="1303" spans="1:12" x14ac:dyDescent="0.25">
      <c r="A1303" s="2">
        <v>45292</v>
      </c>
      <c r="B1303" s="1" t="s">
        <v>553</v>
      </c>
      <c r="C1303" s="4">
        <v>103.97</v>
      </c>
      <c r="D1303" s="4">
        <v>103.97</v>
      </c>
      <c r="E1303" s="4">
        <v>42844.997299999995</v>
      </c>
      <c r="F1303" s="1" t="s">
        <v>510</v>
      </c>
      <c r="G1303" s="1">
        <v>1</v>
      </c>
      <c r="H1303" s="1" t="s">
        <v>505</v>
      </c>
      <c r="I13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3.3538709677419356</v>
      </c>
      <c r="J1303" s="1" t="str">
        <f>IFERROR(INDEX('consumption_figs'!$C:$C,MATCH(Table2[[#This Row],[item_code]],'consumption_figs'!A:A,0),1),"NA")</f>
        <v>NA</v>
      </c>
      <c r="K1303" s="1">
        <f>+SUMIFS(prod!$E:$E,prod!$A:$A,Table2[[#This Row],[date]],prod!$G:$G,Table2[[#This Row],[production_line]],prod!$F:$F,Table2[[#This Row],[output_type]])</f>
        <v>7</v>
      </c>
      <c r="L1303">
        <f>+Table2[[#This Row],[cons_qty_base_uom]]/Table2[[#This Row],[Column1]]</f>
        <v>14.852857142857143</v>
      </c>
    </row>
    <row r="1304" spans="1:12" x14ac:dyDescent="0.25">
      <c r="A1304" s="2">
        <v>45292</v>
      </c>
      <c r="B1304" s="1" t="s">
        <v>554</v>
      </c>
      <c r="C1304" s="4">
        <v>1091.9000000000001</v>
      </c>
      <c r="D1304" s="4">
        <v>1091.9000000000001</v>
      </c>
      <c r="E1304" s="4">
        <v>364749.19500000007</v>
      </c>
      <c r="F1304" s="1" t="s">
        <v>510</v>
      </c>
      <c r="G1304" s="1">
        <v>1</v>
      </c>
      <c r="H1304" s="1" t="s">
        <v>505</v>
      </c>
      <c r="I13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35.222580645161294</v>
      </c>
      <c r="J1304" s="1" t="str">
        <f>IFERROR(INDEX('consumption_figs'!$C:$C,MATCH(Table2[[#This Row],[item_code]],'consumption_figs'!A:A,0),1),"NA")</f>
        <v>NA</v>
      </c>
      <c r="K1304" s="1">
        <f>+SUMIFS(prod!$E:$E,prod!$A:$A,Table2[[#This Row],[date]],prod!$G:$G,Table2[[#This Row],[production_line]],prod!$F:$F,Table2[[#This Row],[output_type]])</f>
        <v>7</v>
      </c>
      <c r="L1304">
        <f>+Table2[[#This Row],[cons_qty_base_uom]]/Table2[[#This Row],[Column1]]</f>
        <v>155.98571428571429</v>
      </c>
    </row>
    <row r="1305" spans="1:12" x14ac:dyDescent="0.25">
      <c r="A1305" s="2">
        <v>45323</v>
      </c>
      <c r="B1305" s="1" t="s">
        <v>550</v>
      </c>
      <c r="C1305" s="4">
        <v>190.3</v>
      </c>
      <c r="D1305" s="4">
        <v>190.3</v>
      </c>
      <c r="E1305" s="4">
        <v>70018.982000000004</v>
      </c>
      <c r="F1305" s="1" t="s">
        <v>510</v>
      </c>
      <c r="G1305" s="1">
        <v>1</v>
      </c>
      <c r="H1305" s="1" t="s">
        <v>505</v>
      </c>
      <c r="I13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6.5620689655172422</v>
      </c>
      <c r="J1305" s="1" t="str">
        <f>IFERROR(INDEX('consumption_figs'!$C:$C,MATCH(Table2[[#This Row],[item_code]],'consumption_figs'!A:A,0),1),"NA")</f>
        <v>NA</v>
      </c>
      <c r="K1305" s="1">
        <f>+SUMIFS(prod!$E:$E,prod!$A:$A,Table2[[#This Row],[date]],prod!$G:$G,Table2[[#This Row],[production_line]],prod!$F:$F,Table2[[#This Row],[output_type]])</f>
        <v>12</v>
      </c>
      <c r="L1305">
        <f>+Table2[[#This Row],[cons_qty_base_uom]]/Table2[[#This Row],[Column1]]</f>
        <v>15.858333333333334</v>
      </c>
    </row>
    <row r="1306" spans="1:12" x14ac:dyDescent="0.25">
      <c r="A1306" s="2">
        <v>45323</v>
      </c>
      <c r="B1306" s="1" t="s">
        <v>555</v>
      </c>
      <c r="C1306" s="4">
        <v>298.39999999999998</v>
      </c>
      <c r="D1306" s="4">
        <v>298.39999999999998</v>
      </c>
      <c r="E1306" s="4">
        <v>122493.2</v>
      </c>
      <c r="F1306" s="1" t="s">
        <v>510</v>
      </c>
      <c r="G1306" s="1">
        <v>1</v>
      </c>
      <c r="H1306" s="1" t="s">
        <v>505</v>
      </c>
      <c r="I13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10.289655172413791</v>
      </c>
      <c r="J1306" s="1" t="str">
        <f>IFERROR(INDEX('consumption_figs'!$C:$C,MATCH(Table2[[#This Row],[item_code]],'consumption_figs'!A:A,0),1),"NA")</f>
        <v>NA</v>
      </c>
      <c r="K1306" s="1">
        <f>+SUMIFS(prod!$E:$E,prod!$A:$A,Table2[[#This Row],[date]],prod!$G:$G,Table2[[#This Row],[production_line]],prod!$F:$F,Table2[[#This Row],[output_type]])</f>
        <v>12</v>
      </c>
      <c r="L1306">
        <f>+Table2[[#This Row],[cons_qty_base_uom]]/Table2[[#This Row],[Column1]]</f>
        <v>24.866666666666664</v>
      </c>
    </row>
    <row r="1307" spans="1:12" x14ac:dyDescent="0.25">
      <c r="A1307" s="2">
        <v>45323</v>
      </c>
      <c r="B1307" s="1" t="s">
        <v>551</v>
      </c>
      <c r="C1307" s="4">
        <v>38.599999999999994</v>
      </c>
      <c r="D1307" s="4">
        <v>38.599999999999994</v>
      </c>
      <c r="E1307" s="4">
        <v>1440.1659999999997</v>
      </c>
      <c r="F1307" s="1" t="s">
        <v>510</v>
      </c>
      <c r="G1307" s="1">
        <v>1</v>
      </c>
      <c r="H1307" s="1" t="s">
        <v>505</v>
      </c>
      <c r="I13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1.3310344827586205</v>
      </c>
      <c r="J1307" s="1" t="str">
        <f>IFERROR(INDEX('consumption_figs'!$C:$C,MATCH(Table2[[#This Row],[item_code]],'consumption_figs'!A:A,0),1),"NA")</f>
        <v>NA</v>
      </c>
      <c r="K1307" s="1">
        <f>+SUMIFS(prod!$E:$E,prod!$A:$A,Table2[[#This Row],[date]],prod!$G:$G,Table2[[#This Row],[production_line]],prod!$F:$F,Table2[[#This Row],[output_type]])</f>
        <v>12</v>
      </c>
      <c r="L1307">
        <f>+Table2[[#This Row],[cons_qty_base_uom]]/Table2[[#This Row],[Column1]]</f>
        <v>3.2166666666666663</v>
      </c>
    </row>
    <row r="1308" spans="1:12" x14ac:dyDescent="0.25">
      <c r="A1308" s="2">
        <v>45323</v>
      </c>
      <c r="B1308" s="1" t="s">
        <v>552</v>
      </c>
      <c r="C1308" s="4">
        <v>63.29999999999999</v>
      </c>
      <c r="D1308" s="4">
        <v>63.29999999999999</v>
      </c>
      <c r="E1308" s="4">
        <v>721.61999999999989</v>
      </c>
      <c r="F1308" s="1" t="s">
        <v>510</v>
      </c>
      <c r="G1308" s="1">
        <v>1</v>
      </c>
      <c r="H1308" s="1" t="s">
        <v>505</v>
      </c>
      <c r="I13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2.182758620689655</v>
      </c>
      <c r="J1308" s="1" t="str">
        <f>IFERROR(INDEX('consumption_figs'!$C:$C,MATCH(Table2[[#This Row],[item_code]],'consumption_figs'!A:A,0),1),"NA")</f>
        <v>NA</v>
      </c>
      <c r="K1308" s="1">
        <f>+SUMIFS(prod!$E:$E,prod!$A:$A,Table2[[#This Row],[date]],prod!$G:$G,Table2[[#This Row],[production_line]],prod!$F:$F,Table2[[#This Row],[output_type]])</f>
        <v>12</v>
      </c>
      <c r="L1308">
        <f>+Table2[[#This Row],[cons_qty_base_uom]]/Table2[[#This Row],[Column1]]</f>
        <v>5.2749999999999995</v>
      </c>
    </row>
    <row r="1309" spans="1:12" x14ac:dyDescent="0.25">
      <c r="A1309" s="2">
        <v>45323</v>
      </c>
      <c r="B1309" s="1" t="s">
        <v>556</v>
      </c>
      <c r="C1309" s="4">
        <v>13</v>
      </c>
      <c r="D1309" s="4">
        <v>13</v>
      </c>
      <c r="E1309" s="4">
        <v>3929.479262242085</v>
      </c>
      <c r="F1309" s="1" t="s">
        <v>510</v>
      </c>
      <c r="G1309" s="1">
        <v>1</v>
      </c>
      <c r="H1309" s="1" t="s">
        <v>505</v>
      </c>
      <c r="I13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0.44827586206896552</v>
      </c>
      <c r="J1309" s="1" t="str">
        <f>IFERROR(INDEX('consumption_figs'!$C:$C,MATCH(Table2[[#This Row],[item_code]],'consumption_figs'!A:A,0),1),"NA")</f>
        <v>NA</v>
      </c>
      <c r="K1309" s="1">
        <f>+SUMIFS(prod!$E:$E,prod!$A:$A,Table2[[#This Row],[date]],prod!$G:$G,Table2[[#This Row],[production_line]],prod!$F:$F,Table2[[#This Row],[output_type]])</f>
        <v>12</v>
      </c>
      <c r="L1309">
        <f>+Table2[[#This Row],[cons_qty_base_uom]]/Table2[[#This Row],[Column1]]</f>
        <v>1.0833333333333333</v>
      </c>
    </row>
    <row r="1310" spans="1:12" x14ac:dyDescent="0.25">
      <c r="A1310" s="2">
        <v>45323</v>
      </c>
      <c r="B1310" s="1" t="s">
        <v>553</v>
      </c>
      <c r="C1310" s="4">
        <v>120.93999999999998</v>
      </c>
      <c r="D1310" s="4">
        <v>120.93999999999998</v>
      </c>
      <c r="E1310" s="4">
        <v>49838.164599999989</v>
      </c>
      <c r="F1310" s="1" t="s">
        <v>510</v>
      </c>
      <c r="G1310" s="1">
        <v>1</v>
      </c>
      <c r="H1310" s="1" t="s">
        <v>505</v>
      </c>
      <c r="I13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4.1703448275862067</v>
      </c>
      <c r="J1310" s="1" t="str">
        <f>IFERROR(INDEX('consumption_figs'!$C:$C,MATCH(Table2[[#This Row],[item_code]],'consumption_figs'!A:A,0),1),"NA")</f>
        <v>NA</v>
      </c>
      <c r="K1310" s="1">
        <f>+SUMIFS(prod!$E:$E,prod!$A:$A,Table2[[#This Row],[date]],prod!$G:$G,Table2[[#This Row],[production_line]],prod!$F:$F,Table2[[#This Row],[output_type]])</f>
        <v>12</v>
      </c>
      <c r="L1310">
        <f>+Table2[[#This Row],[cons_qty_base_uom]]/Table2[[#This Row],[Column1]]</f>
        <v>10.078333333333331</v>
      </c>
    </row>
    <row r="1311" spans="1:12" x14ac:dyDescent="0.25">
      <c r="A1311" s="2">
        <v>45323</v>
      </c>
      <c r="B1311" s="1" t="s">
        <v>554</v>
      </c>
      <c r="C1311" s="4">
        <v>1754.1</v>
      </c>
      <c r="D1311" s="4">
        <v>1754.1</v>
      </c>
      <c r="E1311" s="4">
        <v>585957.10499999998</v>
      </c>
      <c r="F1311" s="1" t="s">
        <v>510</v>
      </c>
      <c r="G1311" s="1">
        <v>1</v>
      </c>
      <c r="H1311" s="1" t="s">
        <v>505</v>
      </c>
      <c r="I13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60.486206896551721</v>
      </c>
      <c r="J1311" s="1" t="str">
        <f>IFERROR(INDEX('consumption_figs'!$C:$C,MATCH(Table2[[#This Row],[item_code]],'consumption_figs'!A:A,0),1),"NA")</f>
        <v>NA</v>
      </c>
      <c r="K1311" s="1">
        <f>+SUMIFS(prod!$E:$E,prod!$A:$A,Table2[[#This Row],[date]],prod!$G:$G,Table2[[#This Row],[production_line]],prod!$F:$F,Table2[[#This Row],[output_type]])</f>
        <v>12</v>
      </c>
      <c r="L1311">
        <f>+Table2[[#This Row],[cons_qty_base_uom]]/Table2[[#This Row],[Column1]]</f>
        <v>146.17499999999998</v>
      </c>
    </row>
    <row r="1312" spans="1:12" x14ac:dyDescent="0.25">
      <c r="A1312" s="2">
        <v>45352</v>
      </c>
      <c r="B1312" s="1" t="s">
        <v>550</v>
      </c>
      <c r="C1312" s="4">
        <v>318.59999999999997</v>
      </c>
      <c r="D1312" s="4">
        <v>318.59999999999997</v>
      </c>
      <c r="E1312" s="4">
        <v>117225.68399999999</v>
      </c>
      <c r="F1312" s="1" t="s">
        <v>510</v>
      </c>
      <c r="G1312" s="1">
        <v>1</v>
      </c>
      <c r="H1312" s="1" t="s">
        <v>505</v>
      </c>
      <c r="I13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10.277419354838708</v>
      </c>
      <c r="J1312" s="1" t="str">
        <f>IFERROR(INDEX('consumption_figs'!$C:$C,MATCH(Table2[[#This Row],[item_code]],'consumption_figs'!A:A,0),1),"NA")</f>
        <v>NA</v>
      </c>
      <c r="K1312" s="1">
        <f>+SUMIFS(prod!$E:$E,prod!$A:$A,Table2[[#This Row],[date]],prod!$G:$G,Table2[[#This Row],[production_line]],prod!$F:$F,Table2[[#This Row],[output_type]])</f>
        <v>24</v>
      </c>
      <c r="L1312">
        <f>+Table2[[#This Row],[cons_qty_base_uom]]/Table2[[#This Row],[Column1]]</f>
        <v>13.274999999999999</v>
      </c>
    </row>
    <row r="1313" spans="1:12" x14ac:dyDescent="0.25">
      <c r="A1313" s="2">
        <v>45352</v>
      </c>
      <c r="B1313" s="1" t="s">
        <v>555</v>
      </c>
      <c r="C1313" s="4">
        <v>435.09999999999997</v>
      </c>
      <c r="D1313" s="4">
        <v>435.09999999999997</v>
      </c>
      <c r="E1313" s="4">
        <v>178608.55</v>
      </c>
      <c r="F1313" s="1" t="s">
        <v>510</v>
      </c>
      <c r="G1313" s="1">
        <v>1</v>
      </c>
      <c r="H1313" s="1" t="s">
        <v>505</v>
      </c>
      <c r="I13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14.035483870967742</v>
      </c>
      <c r="J1313" s="1" t="str">
        <f>IFERROR(INDEX('consumption_figs'!$C:$C,MATCH(Table2[[#This Row],[item_code]],'consumption_figs'!A:A,0),1),"NA")</f>
        <v>NA</v>
      </c>
      <c r="K1313" s="1">
        <f>+SUMIFS(prod!$E:$E,prod!$A:$A,Table2[[#This Row],[date]],prod!$G:$G,Table2[[#This Row],[production_line]],prod!$F:$F,Table2[[#This Row],[output_type]])</f>
        <v>24</v>
      </c>
      <c r="L1313">
        <f>+Table2[[#This Row],[cons_qty_base_uom]]/Table2[[#This Row],[Column1]]</f>
        <v>18.129166666666666</v>
      </c>
    </row>
    <row r="1314" spans="1:12" x14ac:dyDescent="0.25">
      <c r="A1314" s="2">
        <v>45352</v>
      </c>
      <c r="B1314" s="1" t="s">
        <v>551</v>
      </c>
      <c r="C1314" s="4">
        <v>63.580000000000013</v>
      </c>
      <c r="D1314" s="4">
        <v>63.580000000000013</v>
      </c>
      <c r="E1314" s="4">
        <v>2372.1698000000001</v>
      </c>
      <c r="F1314" s="1" t="s">
        <v>510</v>
      </c>
      <c r="G1314" s="1">
        <v>1</v>
      </c>
      <c r="H1314" s="1" t="s">
        <v>505</v>
      </c>
      <c r="I13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2.0509677419354841</v>
      </c>
      <c r="J1314" s="1" t="str">
        <f>IFERROR(INDEX('consumption_figs'!$C:$C,MATCH(Table2[[#This Row],[item_code]],'consumption_figs'!A:A,0),1),"NA")</f>
        <v>NA</v>
      </c>
      <c r="K1314" s="1">
        <f>+SUMIFS(prod!$E:$E,prod!$A:$A,Table2[[#This Row],[date]],prod!$G:$G,Table2[[#This Row],[production_line]],prod!$F:$F,Table2[[#This Row],[output_type]])</f>
        <v>24</v>
      </c>
      <c r="L1314">
        <f>+Table2[[#This Row],[cons_qty_base_uom]]/Table2[[#This Row],[Column1]]</f>
        <v>2.6491666666666673</v>
      </c>
    </row>
    <row r="1315" spans="1:12" x14ac:dyDescent="0.25">
      <c r="A1315" s="2">
        <v>45352</v>
      </c>
      <c r="B1315" s="1" t="s">
        <v>552</v>
      </c>
      <c r="C1315" s="4">
        <v>161.29999999999998</v>
      </c>
      <c r="D1315" s="4">
        <v>161.29999999999998</v>
      </c>
      <c r="E1315" s="4">
        <v>1838.82</v>
      </c>
      <c r="F1315" s="1" t="s">
        <v>510</v>
      </c>
      <c r="G1315" s="1">
        <v>1</v>
      </c>
      <c r="H1315" s="1" t="s">
        <v>505</v>
      </c>
      <c r="I13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5.2032258064516119</v>
      </c>
      <c r="J1315" s="1" t="str">
        <f>IFERROR(INDEX('consumption_figs'!$C:$C,MATCH(Table2[[#This Row],[item_code]],'consumption_figs'!A:A,0),1),"NA")</f>
        <v>NA</v>
      </c>
      <c r="K1315" s="1">
        <f>+SUMIFS(prod!$E:$E,prod!$A:$A,Table2[[#This Row],[date]],prod!$G:$G,Table2[[#This Row],[production_line]],prod!$F:$F,Table2[[#This Row],[output_type]])</f>
        <v>24</v>
      </c>
      <c r="L1315">
        <f>+Table2[[#This Row],[cons_qty_base_uom]]/Table2[[#This Row],[Column1]]</f>
        <v>6.7208333333333323</v>
      </c>
    </row>
    <row r="1316" spans="1:12" x14ac:dyDescent="0.25">
      <c r="A1316" s="2">
        <v>45352</v>
      </c>
      <c r="B1316" s="1" t="s">
        <v>557</v>
      </c>
      <c r="C1316" s="4">
        <v>6.4</v>
      </c>
      <c r="D1316" s="4">
        <v>6.4</v>
      </c>
      <c r="E1316" s="4">
        <v>83.196544000000003</v>
      </c>
      <c r="F1316" s="1" t="s">
        <v>510</v>
      </c>
      <c r="G1316" s="1">
        <v>1</v>
      </c>
      <c r="H1316" s="1" t="s">
        <v>505</v>
      </c>
      <c r="I13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0.20645161290322581</v>
      </c>
      <c r="J1316" s="1" t="str">
        <f>IFERROR(INDEX('consumption_figs'!$C:$C,MATCH(Table2[[#This Row],[item_code]],'consumption_figs'!A:A,0),1),"NA")</f>
        <v>NA</v>
      </c>
      <c r="K1316" s="1">
        <f>+SUMIFS(prod!$E:$E,prod!$A:$A,Table2[[#This Row],[date]],prod!$G:$G,Table2[[#This Row],[production_line]],prod!$F:$F,Table2[[#This Row],[output_type]])</f>
        <v>24</v>
      </c>
      <c r="L1316">
        <f>+Table2[[#This Row],[cons_qty_base_uom]]/Table2[[#This Row],[Column1]]</f>
        <v>0.26666666666666666</v>
      </c>
    </row>
    <row r="1317" spans="1:12" x14ac:dyDescent="0.25">
      <c r="A1317" s="2">
        <v>45352</v>
      </c>
      <c r="B1317" s="1" t="s">
        <v>556</v>
      </c>
      <c r="C1317" s="4">
        <v>17.02</v>
      </c>
      <c r="D1317" s="4">
        <v>17.02</v>
      </c>
      <c r="E1317" s="4">
        <v>5144.5951571815604</v>
      </c>
      <c r="F1317" s="1" t="s">
        <v>510</v>
      </c>
      <c r="G1317" s="1">
        <v>1</v>
      </c>
      <c r="H1317" s="1" t="s">
        <v>505</v>
      </c>
      <c r="I13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0.54903225806451617</v>
      </c>
      <c r="J1317" s="1" t="str">
        <f>IFERROR(INDEX('consumption_figs'!$C:$C,MATCH(Table2[[#This Row],[item_code]],'consumption_figs'!A:A,0),1),"NA")</f>
        <v>NA</v>
      </c>
      <c r="K1317" s="1">
        <f>+SUMIFS(prod!$E:$E,prod!$A:$A,Table2[[#This Row],[date]],prod!$G:$G,Table2[[#This Row],[production_line]],prod!$F:$F,Table2[[#This Row],[output_type]])</f>
        <v>24</v>
      </c>
      <c r="L1317">
        <f>+Table2[[#This Row],[cons_qty_base_uom]]/Table2[[#This Row],[Column1]]</f>
        <v>0.70916666666666661</v>
      </c>
    </row>
    <row r="1318" spans="1:12" x14ac:dyDescent="0.25">
      <c r="A1318" s="2">
        <v>45352</v>
      </c>
      <c r="B1318" s="1" t="s">
        <v>553</v>
      </c>
      <c r="C1318" s="4">
        <v>319.58999999999992</v>
      </c>
      <c r="D1318" s="4">
        <v>319.58999999999992</v>
      </c>
      <c r="E1318" s="4">
        <v>131699.84309999997</v>
      </c>
      <c r="F1318" s="1" t="s">
        <v>510</v>
      </c>
      <c r="G1318" s="1">
        <v>1</v>
      </c>
      <c r="H1318" s="1" t="s">
        <v>505</v>
      </c>
      <c r="I13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10.309354838709675</v>
      </c>
      <c r="J1318" s="1" t="str">
        <f>IFERROR(INDEX('consumption_figs'!$C:$C,MATCH(Table2[[#This Row],[item_code]],'consumption_figs'!A:A,0),1),"NA")</f>
        <v>NA</v>
      </c>
      <c r="K1318" s="1">
        <f>+SUMIFS(prod!$E:$E,prod!$A:$A,Table2[[#This Row],[date]],prod!$G:$G,Table2[[#This Row],[production_line]],prod!$F:$F,Table2[[#This Row],[output_type]])</f>
        <v>24</v>
      </c>
      <c r="L1318">
        <f>+Table2[[#This Row],[cons_qty_base_uom]]/Table2[[#This Row],[Column1]]</f>
        <v>13.316249999999997</v>
      </c>
    </row>
    <row r="1319" spans="1:12" x14ac:dyDescent="0.25">
      <c r="A1319" s="2">
        <v>45352</v>
      </c>
      <c r="B1319" s="1" t="s">
        <v>554</v>
      </c>
      <c r="C1319" s="4">
        <v>3724.9</v>
      </c>
      <c r="D1319" s="4">
        <v>3724.9</v>
      </c>
      <c r="E1319" s="4">
        <v>1244302.845</v>
      </c>
      <c r="F1319" s="1" t="s">
        <v>510</v>
      </c>
      <c r="G1319" s="1">
        <v>1</v>
      </c>
      <c r="H1319" s="1" t="s">
        <v>505</v>
      </c>
      <c r="I13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120.15806451612903</v>
      </c>
      <c r="J1319" s="1" t="str">
        <f>IFERROR(INDEX('consumption_figs'!$C:$C,MATCH(Table2[[#This Row],[item_code]],'consumption_figs'!A:A,0),1),"NA")</f>
        <v>NA</v>
      </c>
      <c r="K1319" s="1">
        <f>+SUMIFS(prod!$E:$E,prod!$A:$A,Table2[[#This Row],[date]],prod!$G:$G,Table2[[#This Row],[production_line]],prod!$F:$F,Table2[[#This Row],[output_type]])</f>
        <v>24</v>
      </c>
      <c r="L1319">
        <f>+Table2[[#This Row],[cons_qty_base_uom]]/Table2[[#This Row],[Column1]]</f>
        <v>155.20416666666668</v>
      </c>
    </row>
    <row r="1320" spans="1:12" x14ac:dyDescent="0.25">
      <c r="A1320" s="2">
        <v>45383</v>
      </c>
      <c r="B1320" s="1" t="s">
        <v>550</v>
      </c>
      <c r="C1320" s="4">
        <v>467.09999999999997</v>
      </c>
      <c r="D1320" s="4">
        <v>467.09999999999997</v>
      </c>
      <c r="E1320" s="4">
        <v>171864.77399999998</v>
      </c>
      <c r="F1320" s="1" t="s">
        <v>510</v>
      </c>
      <c r="G1320" s="1">
        <v>1</v>
      </c>
      <c r="H1320" s="1" t="s">
        <v>505</v>
      </c>
      <c r="I13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15.569999999999999</v>
      </c>
      <c r="J1320" s="1" t="str">
        <f>IFERROR(INDEX('consumption_figs'!$C:$C,MATCH(Table2[[#This Row],[item_code]],'consumption_figs'!A:A,0),1),"NA")</f>
        <v>NA</v>
      </c>
      <c r="K1320" s="1">
        <f>+SUMIFS(prod!$E:$E,prod!$A:$A,Table2[[#This Row],[date]],prod!$G:$G,Table2[[#This Row],[production_line]],prod!$F:$F,Table2[[#This Row],[output_type]])</f>
        <v>14</v>
      </c>
      <c r="L1320">
        <f>+Table2[[#This Row],[cons_qty_base_uom]]/Table2[[#This Row],[Column1]]</f>
        <v>33.364285714285714</v>
      </c>
    </row>
    <row r="1321" spans="1:12" x14ac:dyDescent="0.25">
      <c r="A1321" s="2">
        <v>45383</v>
      </c>
      <c r="B1321" s="1" t="s">
        <v>555</v>
      </c>
      <c r="C1321" s="4">
        <v>99.800000000000011</v>
      </c>
      <c r="D1321" s="4">
        <v>99.800000000000011</v>
      </c>
      <c r="E1321" s="4">
        <v>40967.9</v>
      </c>
      <c r="F1321" s="1" t="s">
        <v>510</v>
      </c>
      <c r="G1321" s="1">
        <v>1</v>
      </c>
      <c r="H1321" s="1" t="s">
        <v>505</v>
      </c>
      <c r="I13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3.3266666666666671</v>
      </c>
      <c r="J1321" s="1" t="str">
        <f>IFERROR(INDEX('consumption_figs'!$C:$C,MATCH(Table2[[#This Row],[item_code]],'consumption_figs'!A:A,0),1),"NA")</f>
        <v>NA</v>
      </c>
      <c r="K1321" s="1">
        <f>+SUMIFS(prod!$E:$E,prod!$A:$A,Table2[[#This Row],[date]],prod!$G:$G,Table2[[#This Row],[production_line]],prod!$F:$F,Table2[[#This Row],[output_type]])</f>
        <v>14</v>
      </c>
      <c r="L1321">
        <f>+Table2[[#This Row],[cons_qty_base_uom]]/Table2[[#This Row],[Column1]]</f>
        <v>7.128571428571429</v>
      </c>
    </row>
    <row r="1322" spans="1:12" x14ac:dyDescent="0.25">
      <c r="A1322" s="2">
        <v>45383</v>
      </c>
      <c r="B1322" s="1" t="s">
        <v>551</v>
      </c>
      <c r="C1322" s="4">
        <v>43.5</v>
      </c>
      <c r="D1322" s="4">
        <v>43.5</v>
      </c>
      <c r="E1322" s="4">
        <v>1622.9849999999999</v>
      </c>
      <c r="F1322" s="1" t="s">
        <v>510</v>
      </c>
      <c r="G1322" s="1">
        <v>1</v>
      </c>
      <c r="H1322" s="1" t="s">
        <v>505</v>
      </c>
      <c r="I13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</v>
      </c>
      <c r="J1322" s="1" t="str">
        <f>IFERROR(INDEX('consumption_figs'!$C:$C,MATCH(Table2[[#This Row],[item_code]],'consumption_figs'!A:A,0),1),"NA")</f>
        <v>NA</v>
      </c>
      <c r="K1322" s="1">
        <f>+SUMIFS(prod!$E:$E,prod!$A:$A,Table2[[#This Row],[date]],prod!$G:$G,Table2[[#This Row],[production_line]],prod!$F:$F,Table2[[#This Row],[output_type]])</f>
        <v>14</v>
      </c>
      <c r="L1322">
        <f>+Table2[[#This Row],[cons_qty_base_uom]]/Table2[[#This Row],[Column1]]</f>
        <v>3.1071428571428572</v>
      </c>
    </row>
    <row r="1323" spans="1:12" x14ac:dyDescent="0.25">
      <c r="A1323" s="2">
        <v>45383</v>
      </c>
      <c r="B1323" s="1" t="s">
        <v>552</v>
      </c>
      <c r="C1323" s="4">
        <v>164.4</v>
      </c>
      <c r="D1323" s="4">
        <v>164.4</v>
      </c>
      <c r="E1323" s="4">
        <v>1874.16</v>
      </c>
      <c r="F1323" s="1" t="s">
        <v>510</v>
      </c>
      <c r="G1323" s="1">
        <v>1</v>
      </c>
      <c r="H1323" s="1" t="s">
        <v>505</v>
      </c>
      <c r="I13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5.48</v>
      </c>
      <c r="J1323" s="1" t="str">
        <f>IFERROR(INDEX('consumption_figs'!$C:$C,MATCH(Table2[[#This Row],[item_code]],'consumption_figs'!A:A,0),1),"NA")</f>
        <v>NA</v>
      </c>
      <c r="K1323" s="1">
        <f>+SUMIFS(prod!$E:$E,prod!$A:$A,Table2[[#This Row],[date]],prod!$G:$G,Table2[[#This Row],[production_line]],prod!$F:$F,Table2[[#This Row],[output_type]])</f>
        <v>14</v>
      </c>
      <c r="L1323">
        <f>+Table2[[#This Row],[cons_qty_base_uom]]/Table2[[#This Row],[Column1]]</f>
        <v>11.742857142857144</v>
      </c>
    </row>
    <row r="1324" spans="1:12" x14ac:dyDescent="0.25">
      <c r="A1324" s="2">
        <v>45383</v>
      </c>
      <c r="B1324" s="1" t="s">
        <v>556</v>
      </c>
      <c r="C1324" s="4">
        <v>32.5</v>
      </c>
      <c r="D1324" s="4">
        <v>32.5</v>
      </c>
      <c r="E1324" s="4">
        <v>9823.6981556052124</v>
      </c>
      <c r="F1324" s="1" t="s">
        <v>510</v>
      </c>
      <c r="G1324" s="1">
        <v>1</v>
      </c>
      <c r="H1324" s="1" t="s">
        <v>505</v>
      </c>
      <c r="I13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1.0833333333333333</v>
      </c>
      <c r="J1324" s="1" t="str">
        <f>IFERROR(INDEX('consumption_figs'!$C:$C,MATCH(Table2[[#This Row],[item_code]],'consumption_figs'!A:A,0),1),"NA")</f>
        <v>NA</v>
      </c>
      <c r="K1324" s="1">
        <f>+SUMIFS(prod!$E:$E,prod!$A:$A,Table2[[#This Row],[date]],prod!$G:$G,Table2[[#This Row],[production_line]],prod!$F:$F,Table2[[#This Row],[output_type]])</f>
        <v>14</v>
      </c>
      <c r="L1324">
        <f>+Table2[[#This Row],[cons_qty_base_uom]]/Table2[[#This Row],[Column1]]</f>
        <v>2.3214285714285716</v>
      </c>
    </row>
    <row r="1325" spans="1:12" x14ac:dyDescent="0.25">
      <c r="A1325" s="2">
        <v>45383</v>
      </c>
      <c r="B1325" s="1" t="s">
        <v>553</v>
      </c>
      <c r="C1325" s="4">
        <v>114.05999999999999</v>
      </c>
      <c r="D1325" s="4">
        <v>114.05999999999999</v>
      </c>
      <c r="E1325" s="4">
        <v>47002.98539999999</v>
      </c>
      <c r="F1325" s="1" t="s">
        <v>510</v>
      </c>
      <c r="G1325" s="1">
        <v>1</v>
      </c>
      <c r="H1325" s="1" t="s">
        <v>505</v>
      </c>
      <c r="I13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3.8019999999999996</v>
      </c>
      <c r="J1325" s="1" t="str">
        <f>IFERROR(INDEX('consumption_figs'!$C:$C,MATCH(Table2[[#This Row],[item_code]],'consumption_figs'!A:A,0),1),"NA")</f>
        <v>NA</v>
      </c>
      <c r="K1325" s="1">
        <f>+SUMIFS(prod!$E:$E,prod!$A:$A,Table2[[#This Row],[date]],prod!$G:$G,Table2[[#This Row],[production_line]],prod!$F:$F,Table2[[#This Row],[output_type]])</f>
        <v>14</v>
      </c>
      <c r="L1325">
        <f>+Table2[[#This Row],[cons_qty_base_uom]]/Table2[[#This Row],[Column1]]</f>
        <v>8.1471428571428568</v>
      </c>
    </row>
    <row r="1326" spans="1:12" x14ac:dyDescent="0.25">
      <c r="A1326" s="2">
        <v>45383</v>
      </c>
      <c r="B1326" s="1" t="s">
        <v>554</v>
      </c>
      <c r="C1326" s="4">
        <v>2345.5</v>
      </c>
      <c r="D1326" s="4">
        <v>2345.5</v>
      </c>
      <c r="E1326" s="4">
        <v>783514.27500000002</v>
      </c>
      <c r="F1326" s="1" t="s">
        <v>510</v>
      </c>
      <c r="G1326" s="1">
        <v>1</v>
      </c>
      <c r="H1326" s="1" t="s">
        <v>505</v>
      </c>
      <c r="I13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78.183333333333337</v>
      </c>
      <c r="J1326" s="1" t="str">
        <f>IFERROR(INDEX('consumption_figs'!$C:$C,MATCH(Table2[[#This Row],[item_code]],'consumption_figs'!A:A,0),1),"NA")</f>
        <v>NA</v>
      </c>
      <c r="K1326" s="1">
        <f>+SUMIFS(prod!$E:$E,prod!$A:$A,Table2[[#This Row],[date]],prod!$G:$G,Table2[[#This Row],[production_line]],prod!$F:$F,Table2[[#This Row],[output_type]])</f>
        <v>14</v>
      </c>
      <c r="L1326">
        <f>+Table2[[#This Row],[cons_qty_base_uom]]/Table2[[#This Row],[Column1]]</f>
        <v>167.53571428571428</v>
      </c>
    </row>
    <row r="1327" spans="1:12" x14ac:dyDescent="0.25">
      <c r="A1327" s="2">
        <v>45413</v>
      </c>
      <c r="B1327" s="1" t="s">
        <v>550</v>
      </c>
      <c r="C1327" s="4">
        <v>1223.9999999999998</v>
      </c>
      <c r="D1327" s="4">
        <v>1223.9999999999998</v>
      </c>
      <c r="E1327" s="4">
        <v>450358.55999999994</v>
      </c>
      <c r="F1327" s="1" t="s">
        <v>510</v>
      </c>
      <c r="G1327" s="1">
        <v>1</v>
      </c>
      <c r="H1327" s="1" t="s">
        <v>505</v>
      </c>
      <c r="I13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39.483870967741929</v>
      </c>
      <c r="J1327" s="1" t="str">
        <f>IFERROR(INDEX('consumption_figs'!$C:$C,MATCH(Table2[[#This Row],[item_code]],'consumption_figs'!A:A,0),1),"NA")</f>
        <v>NA</v>
      </c>
      <c r="K1327" s="1">
        <f>+SUMIFS(prod!$E:$E,prod!$A:$A,Table2[[#This Row],[date]],prod!$G:$G,Table2[[#This Row],[production_line]],prod!$F:$F,Table2[[#This Row],[output_type]])</f>
        <v>32</v>
      </c>
      <c r="L1327">
        <f>+Table2[[#This Row],[cons_qty_base_uom]]/Table2[[#This Row],[Column1]]</f>
        <v>38.249999999999993</v>
      </c>
    </row>
    <row r="1328" spans="1:12" x14ac:dyDescent="0.25">
      <c r="A1328" s="2">
        <v>45413</v>
      </c>
      <c r="B1328" s="1" t="s">
        <v>555</v>
      </c>
      <c r="C1328" s="4">
        <v>339</v>
      </c>
      <c r="D1328" s="4">
        <v>339</v>
      </c>
      <c r="E1328" s="4">
        <v>139159.5</v>
      </c>
      <c r="F1328" s="1" t="s">
        <v>510</v>
      </c>
      <c r="G1328" s="1">
        <v>1</v>
      </c>
      <c r="H1328" s="1" t="s">
        <v>505</v>
      </c>
      <c r="I13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10.935483870967742</v>
      </c>
      <c r="J1328" s="1" t="str">
        <f>IFERROR(INDEX('consumption_figs'!$C:$C,MATCH(Table2[[#This Row],[item_code]],'consumption_figs'!A:A,0),1),"NA")</f>
        <v>NA</v>
      </c>
      <c r="K1328" s="1">
        <f>+SUMIFS(prod!$E:$E,prod!$A:$A,Table2[[#This Row],[date]],prod!$G:$G,Table2[[#This Row],[production_line]],prod!$F:$F,Table2[[#This Row],[output_type]])</f>
        <v>32</v>
      </c>
      <c r="L1328">
        <f>+Table2[[#This Row],[cons_qty_base_uom]]/Table2[[#This Row],[Column1]]</f>
        <v>10.59375</v>
      </c>
    </row>
    <row r="1329" spans="1:12" x14ac:dyDescent="0.25">
      <c r="A1329" s="2">
        <v>45413</v>
      </c>
      <c r="B1329" s="1" t="s">
        <v>551</v>
      </c>
      <c r="C1329" s="4">
        <v>107.30000000000001</v>
      </c>
      <c r="D1329" s="4">
        <v>107.30000000000001</v>
      </c>
      <c r="E1329" s="4">
        <v>4003.3629999999998</v>
      </c>
      <c r="F1329" s="1" t="s">
        <v>510</v>
      </c>
      <c r="G1329" s="1">
        <v>1</v>
      </c>
      <c r="H1329" s="1" t="s">
        <v>505</v>
      </c>
      <c r="I13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3.4612903225806457</v>
      </c>
      <c r="J1329" s="1" t="str">
        <f>IFERROR(INDEX('consumption_figs'!$C:$C,MATCH(Table2[[#This Row],[item_code]],'consumption_figs'!A:A,0),1),"NA")</f>
        <v>NA</v>
      </c>
      <c r="K1329" s="1">
        <f>+SUMIFS(prod!$E:$E,prod!$A:$A,Table2[[#This Row],[date]],prod!$G:$G,Table2[[#This Row],[production_line]],prod!$F:$F,Table2[[#This Row],[output_type]])</f>
        <v>32</v>
      </c>
      <c r="L1329">
        <f>+Table2[[#This Row],[cons_qty_base_uom]]/Table2[[#This Row],[Column1]]</f>
        <v>3.3531250000000004</v>
      </c>
    </row>
    <row r="1330" spans="1:12" x14ac:dyDescent="0.25">
      <c r="A1330" s="2">
        <v>45413</v>
      </c>
      <c r="B1330" s="1" t="s">
        <v>552</v>
      </c>
      <c r="C1330" s="4">
        <v>184.4</v>
      </c>
      <c r="D1330" s="4">
        <v>184.4</v>
      </c>
      <c r="E1330" s="4">
        <v>2102.1600000000003</v>
      </c>
      <c r="F1330" s="1" t="s">
        <v>510</v>
      </c>
      <c r="G1330" s="1">
        <v>1</v>
      </c>
      <c r="H1330" s="1" t="s">
        <v>505</v>
      </c>
      <c r="I13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5.9483870967741934</v>
      </c>
      <c r="J1330" s="1" t="str">
        <f>IFERROR(INDEX('consumption_figs'!$C:$C,MATCH(Table2[[#This Row],[item_code]],'consumption_figs'!A:A,0),1),"NA")</f>
        <v>NA</v>
      </c>
      <c r="K1330" s="1">
        <f>+SUMIFS(prod!$E:$E,prod!$A:$A,Table2[[#This Row],[date]],prod!$G:$G,Table2[[#This Row],[production_line]],prod!$F:$F,Table2[[#This Row],[output_type]])</f>
        <v>32</v>
      </c>
      <c r="L1330">
        <f>+Table2[[#This Row],[cons_qty_base_uom]]/Table2[[#This Row],[Column1]]</f>
        <v>5.7625000000000002</v>
      </c>
    </row>
    <row r="1331" spans="1:12" x14ac:dyDescent="0.25">
      <c r="A1331" s="2">
        <v>45413</v>
      </c>
      <c r="B1331" s="1" t="s">
        <v>556</v>
      </c>
      <c r="C1331" s="4">
        <v>9.3999999999999986</v>
      </c>
      <c r="D1331" s="4">
        <v>9.3999999999999986</v>
      </c>
      <c r="E1331" s="4">
        <v>2841.3157742365838</v>
      </c>
      <c r="F1331" s="1" t="s">
        <v>510</v>
      </c>
      <c r="G1331" s="1">
        <v>1</v>
      </c>
      <c r="H1331" s="1" t="s">
        <v>505</v>
      </c>
      <c r="I13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0.30322580645161284</v>
      </c>
      <c r="J1331" s="1" t="str">
        <f>IFERROR(INDEX('consumption_figs'!$C:$C,MATCH(Table2[[#This Row],[item_code]],'consumption_figs'!A:A,0),1),"NA")</f>
        <v>NA</v>
      </c>
      <c r="K1331" s="1">
        <f>+SUMIFS(prod!$E:$E,prod!$A:$A,Table2[[#This Row],[date]],prod!$G:$G,Table2[[#This Row],[production_line]],prod!$F:$F,Table2[[#This Row],[output_type]])</f>
        <v>32</v>
      </c>
      <c r="L1331">
        <f>+Table2[[#This Row],[cons_qty_base_uom]]/Table2[[#This Row],[Column1]]</f>
        <v>0.29374999999999996</v>
      </c>
    </row>
    <row r="1332" spans="1:12" x14ac:dyDescent="0.25">
      <c r="A1332" s="2">
        <v>45413</v>
      </c>
      <c r="B1332" s="1" t="s">
        <v>558</v>
      </c>
      <c r="C1332" s="4">
        <v>40.400000000000006</v>
      </c>
      <c r="D1332" s="4">
        <v>40.400000000000006</v>
      </c>
      <c r="E1332" s="4">
        <v>15937.800000000003</v>
      </c>
      <c r="F1332" s="1" t="s">
        <v>510</v>
      </c>
      <c r="G1332" s="1">
        <v>1</v>
      </c>
      <c r="H1332" s="1" t="s">
        <v>505</v>
      </c>
      <c r="I13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1.3032258064516131</v>
      </c>
      <c r="J1332" s="1" t="str">
        <f>IFERROR(INDEX('consumption_figs'!$C:$C,MATCH(Table2[[#This Row],[item_code]],'consumption_figs'!A:A,0),1),"NA")</f>
        <v>NA</v>
      </c>
      <c r="K1332" s="1">
        <f>+SUMIFS(prod!$E:$E,prod!$A:$A,Table2[[#This Row],[date]],prod!$G:$G,Table2[[#This Row],[production_line]],prod!$F:$F,Table2[[#This Row],[output_type]])</f>
        <v>32</v>
      </c>
      <c r="L1332">
        <f>+Table2[[#This Row],[cons_qty_base_uom]]/Table2[[#This Row],[Column1]]</f>
        <v>1.2625000000000002</v>
      </c>
    </row>
    <row r="1333" spans="1:12" x14ac:dyDescent="0.25">
      <c r="A1333" s="2">
        <v>45413</v>
      </c>
      <c r="B1333" s="1" t="s">
        <v>553</v>
      </c>
      <c r="C1333" s="4">
        <v>408.31000000000006</v>
      </c>
      <c r="D1333" s="4">
        <v>408.31000000000006</v>
      </c>
      <c r="E1333" s="4">
        <v>168260.46790000002</v>
      </c>
      <c r="F1333" s="1" t="s">
        <v>510</v>
      </c>
      <c r="G1333" s="1">
        <v>1</v>
      </c>
      <c r="H1333" s="1" t="s">
        <v>505</v>
      </c>
      <c r="I13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13.171290322580647</v>
      </c>
      <c r="J1333" s="1" t="str">
        <f>IFERROR(INDEX('consumption_figs'!$C:$C,MATCH(Table2[[#This Row],[item_code]],'consumption_figs'!A:A,0),1),"NA")</f>
        <v>NA</v>
      </c>
      <c r="K1333" s="1">
        <f>+SUMIFS(prod!$E:$E,prod!$A:$A,Table2[[#This Row],[date]],prod!$G:$G,Table2[[#This Row],[production_line]],prod!$F:$F,Table2[[#This Row],[output_type]])</f>
        <v>32</v>
      </c>
      <c r="L1333">
        <f>+Table2[[#This Row],[cons_qty_base_uom]]/Table2[[#This Row],[Column1]]</f>
        <v>12.759687500000002</v>
      </c>
    </row>
    <row r="1334" spans="1:12" x14ac:dyDescent="0.25">
      <c r="A1334" s="2">
        <v>45413</v>
      </c>
      <c r="B1334" s="1" t="s">
        <v>554</v>
      </c>
      <c r="C1334" s="4">
        <v>4319</v>
      </c>
      <c r="D1334" s="4">
        <v>4319</v>
      </c>
      <c r="E1334" s="4">
        <v>1442761.95</v>
      </c>
      <c r="F1334" s="1" t="s">
        <v>510</v>
      </c>
      <c r="G1334" s="1">
        <v>1</v>
      </c>
      <c r="H1334" s="1" t="s">
        <v>505</v>
      </c>
      <c r="I13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139.32258064516128</v>
      </c>
      <c r="J1334" s="1" t="str">
        <f>IFERROR(INDEX('consumption_figs'!$C:$C,MATCH(Table2[[#This Row],[item_code]],'consumption_figs'!A:A,0),1),"NA")</f>
        <v>NA</v>
      </c>
      <c r="K1334" s="1">
        <f>+SUMIFS(prod!$E:$E,prod!$A:$A,Table2[[#This Row],[date]],prod!$G:$G,Table2[[#This Row],[production_line]],prod!$F:$F,Table2[[#This Row],[output_type]])</f>
        <v>32</v>
      </c>
      <c r="L1334">
        <f>+Table2[[#This Row],[cons_qty_base_uom]]/Table2[[#This Row],[Column1]]</f>
        <v>134.96875</v>
      </c>
    </row>
    <row r="1335" spans="1:12" x14ac:dyDescent="0.25">
      <c r="A1335" s="2">
        <v>45444</v>
      </c>
      <c r="B1335" s="1" t="s">
        <v>550</v>
      </c>
      <c r="C1335" s="4">
        <v>188</v>
      </c>
      <c r="D1335" s="4">
        <v>188</v>
      </c>
      <c r="E1335" s="4">
        <v>69172.72</v>
      </c>
      <c r="F1335" s="1" t="s">
        <v>510</v>
      </c>
      <c r="G1335" s="1">
        <v>1</v>
      </c>
      <c r="H1335" s="1" t="s">
        <v>505</v>
      </c>
      <c r="I13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6.2666666666666666</v>
      </c>
      <c r="J1335" s="1" t="str">
        <f>IFERROR(INDEX('consumption_figs'!$C:$C,MATCH(Table2[[#This Row],[item_code]],'consumption_figs'!A:A,0),1),"NA")</f>
        <v>NA</v>
      </c>
      <c r="K1335" s="1">
        <f>+SUMIFS(prod!$E:$E,prod!$A:$A,Table2[[#This Row],[date]],prod!$G:$G,Table2[[#This Row],[production_line]],prod!$F:$F,Table2[[#This Row],[output_type]])</f>
        <v>22</v>
      </c>
      <c r="L1335">
        <f>+Table2[[#This Row],[cons_qty_base_uom]]/Table2[[#This Row],[Column1]]</f>
        <v>8.545454545454545</v>
      </c>
    </row>
    <row r="1336" spans="1:12" x14ac:dyDescent="0.25">
      <c r="A1336" s="2">
        <v>45444</v>
      </c>
      <c r="B1336" s="1" t="s">
        <v>555</v>
      </c>
      <c r="C1336" s="4">
        <v>105.9</v>
      </c>
      <c r="D1336" s="4">
        <v>105.9</v>
      </c>
      <c r="E1336" s="4">
        <v>43471.950000000004</v>
      </c>
      <c r="F1336" s="1" t="s">
        <v>510</v>
      </c>
      <c r="G1336" s="1">
        <v>1</v>
      </c>
      <c r="H1336" s="1" t="s">
        <v>505</v>
      </c>
      <c r="I13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3.5300000000000002</v>
      </c>
      <c r="J1336" s="1" t="str">
        <f>IFERROR(INDEX('consumption_figs'!$C:$C,MATCH(Table2[[#This Row],[item_code]],'consumption_figs'!A:A,0),1),"NA")</f>
        <v>NA</v>
      </c>
      <c r="K1336" s="1">
        <f>+SUMIFS(prod!$E:$E,prod!$A:$A,Table2[[#This Row],[date]],prod!$G:$G,Table2[[#This Row],[production_line]],prod!$F:$F,Table2[[#This Row],[output_type]])</f>
        <v>22</v>
      </c>
      <c r="L1336">
        <f>+Table2[[#This Row],[cons_qty_base_uom]]/Table2[[#This Row],[Column1]]</f>
        <v>4.8136363636363635</v>
      </c>
    </row>
    <row r="1337" spans="1:12" x14ac:dyDescent="0.25">
      <c r="A1337" s="2">
        <v>45444</v>
      </c>
      <c r="B1337" s="1" t="s">
        <v>551</v>
      </c>
      <c r="C1337" s="4">
        <v>9.3000000000000007</v>
      </c>
      <c r="D1337" s="4">
        <v>9.3000000000000007</v>
      </c>
      <c r="E1337" s="4">
        <v>346.983</v>
      </c>
      <c r="F1337" s="1" t="s">
        <v>510</v>
      </c>
      <c r="G1337" s="1">
        <v>1</v>
      </c>
      <c r="H1337" s="1" t="s">
        <v>505</v>
      </c>
      <c r="I13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</v>
      </c>
      <c r="J1337" s="1" t="str">
        <f>IFERROR(INDEX('consumption_figs'!$C:$C,MATCH(Table2[[#This Row],[item_code]],'consumption_figs'!A:A,0),1),"NA")</f>
        <v>NA</v>
      </c>
      <c r="K1337" s="1">
        <f>+SUMIFS(prod!$E:$E,prod!$A:$A,Table2[[#This Row],[date]],prod!$G:$G,Table2[[#This Row],[production_line]],prod!$F:$F,Table2[[#This Row],[output_type]])</f>
        <v>22</v>
      </c>
      <c r="L1337">
        <f>+Table2[[#This Row],[cons_qty_base_uom]]/Table2[[#This Row],[Column1]]</f>
        <v>0.42272727272727278</v>
      </c>
    </row>
    <row r="1338" spans="1:12" x14ac:dyDescent="0.25">
      <c r="A1338" s="2">
        <v>45444</v>
      </c>
      <c r="B1338" s="1" t="s">
        <v>552</v>
      </c>
      <c r="C1338" s="4">
        <v>91.600000000000009</v>
      </c>
      <c r="D1338" s="4">
        <v>91.600000000000009</v>
      </c>
      <c r="E1338" s="4">
        <v>1044.2400000000002</v>
      </c>
      <c r="F1338" s="1" t="s">
        <v>510</v>
      </c>
      <c r="G1338" s="1">
        <v>1</v>
      </c>
      <c r="H1338" s="1" t="s">
        <v>505</v>
      </c>
      <c r="I13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3.0533333333333337</v>
      </c>
      <c r="J1338" s="1" t="str">
        <f>IFERROR(INDEX('consumption_figs'!$C:$C,MATCH(Table2[[#This Row],[item_code]],'consumption_figs'!A:A,0),1),"NA")</f>
        <v>NA</v>
      </c>
      <c r="K1338" s="1">
        <f>+SUMIFS(prod!$E:$E,prod!$A:$A,Table2[[#This Row],[date]],prod!$G:$G,Table2[[#This Row],[production_line]],prod!$F:$F,Table2[[#This Row],[output_type]])</f>
        <v>22</v>
      </c>
      <c r="L1338">
        <f>+Table2[[#This Row],[cons_qty_base_uom]]/Table2[[#This Row],[Column1]]</f>
        <v>4.163636363636364</v>
      </c>
    </row>
    <row r="1339" spans="1:12" x14ac:dyDescent="0.25">
      <c r="A1339" s="2">
        <v>45444</v>
      </c>
      <c r="B1339" s="1" t="s">
        <v>553</v>
      </c>
      <c r="C1339" s="4">
        <v>112.59</v>
      </c>
      <c r="D1339" s="4">
        <v>112.59</v>
      </c>
      <c r="E1339" s="4">
        <v>46397.213100000001</v>
      </c>
      <c r="F1339" s="1" t="s">
        <v>510</v>
      </c>
      <c r="G1339" s="1">
        <v>1</v>
      </c>
      <c r="H1339" s="1" t="s">
        <v>505</v>
      </c>
      <c r="I13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3.7530000000000001</v>
      </c>
      <c r="J1339" s="1" t="str">
        <f>IFERROR(INDEX('consumption_figs'!$C:$C,MATCH(Table2[[#This Row],[item_code]],'consumption_figs'!A:A,0),1),"NA")</f>
        <v>NA</v>
      </c>
      <c r="K1339" s="1">
        <f>+SUMIFS(prod!$E:$E,prod!$A:$A,Table2[[#This Row],[date]],prod!$G:$G,Table2[[#This Row],[production_line]],prod!$F:$F,Table2[[#This Row],[output_type]])</f>
        <v>22</v>
      </c>
      <c r="L1339">
        <f>+Table2[[#This Row],[cons_qty_base_uom]]/Table2[[#This Row],[Column1]]</f>
        <v>5.1177272727272731</v>
      </c>
    </row>
    <row r="1340" spans="1:12" x14ac:dyDescent="0.25">
      <c r="A1340" s="2">
        <v>45444</v>
      </c>
      <c r="B1340" s="1" t="s">
        <v>554</v>
      </c>
      <c r="C1340" s="4">
        <v>2059.8000000000002</v>
      </c>
      <c r="D1340" s="4">
        <v>2059.8000000000002</v>
      </c>
      <c r="E1340" s="4">
        <v>688076.19000000006</v>
      </c>
      <c r="F1340" s="1" t="s">
        <v>510</v>
      </c>
      <c r="G1340" s="1">
        <v>1</v>
      </c>
      <c r="H1340" s="1" t="s">
        <v>505</v>
      </c>
      <c r="I13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68.660000000000011</v>
      </c>
      <c r="J1340" s="1" t="str">
        <f>IFERROR(INDEX('consumption_figs'!$C:$C,MATCH(Table2[[#This Row],[item_code]],'consumption_figs'!A:A,0),1),"NA")</f>
        <v>NA</v>
      </c>
      <c r="K1340" s="1">
        <f>+SUMIFS(prod!$E:$E,prod!$A:$A,Table2[[#This Row],[date]],prod!$G:$G,Table2[[#This Row],[production_line]],prod!$F:$F,Table2[[#This Row],[output_type]])</f>
        <v>22</v>
      </c>
      <c r="L1340">
        <f>+Table2[[#This Row],[cons_qty_base_uom]]/Table2[[#This Row],[Column1]]</f>
        <v>93.627272727272739</v>
      </c>
    </row>
    <row r="1341" spans="1:12" x14ac:dyDescent="0.25">
      <c r="A1341" s="2">
        <v>45474</v>
      </c>
      <c r="B1341" s="1" t="s">
        <v>550</v>
      </c>
      <c r="C1341" s="4">
        <v>636.5</v>
      </c>
      <c r="D1341" s="4">
        <v>636.5</v>
      </c>
      <c r="E1341" s="4">
        <v>234193.81</v>
      </c>
      <c r="F1341" s="1" t="s">
        <v>510</v>
      </c>
      <c r="G1341" s="1">
        <v>1</v>
      </c>
      <c r="H1341" s="1" t="s">
        <v>505</v>
      </c>
      <c r="I13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20.532258064516128</v>
      </c>
      <c r="J1341" s="1" t="str">
        <f>IFERROR(INDEX('consumption_figs'!$C:$C,MATCH(Table2[[#This Row],[item_code]],'consumption_figs'!A:A,0),1),"NA")</f>
        <v>NA</v>
      </c>
      <c r="K1341" s="1">
        <f>+SUMIFS(prod!$E:$E,prod!$A:$A,Table2[[#This Row],[date]],prod!$G:$G,Table2[[#This Row],[production_line]],prod!$F:$F,Table2[[#This Row],[output_type]])</f>
        <v>16</v>
      </c>
      <c r="L1341">
        <f>+Table2[[#This Row],[cons_qty_base_uom]]/Table2[[#This Row],[Column1]]</f>
        <v>39.78125</v>
      </c>
    </row>
    <row r="1342" spans="1:12" x14ac:dyDescent="0.25">
      <c r="A1342" s="2">
        <v>45474</v>
      </c>
      <c r="B1342" s="1" t="s">
        <v>555</v>
      </c>
      <c r="C1342" s="4">
        <v>209.4</v>
      </c>
      <c r="D1342" s="4">
        <v>209.4</v>
      </c>
      <c r="E1342" s="4">
        <v>85958.7</v>
      </c>
      <c r="F1342" s="1" t="s">
        <v>510</v>
      </c>
      <c r="G1342" s="1">
        <v>1</v>
      </c>
      <c r="H1342" s="1" t="s">
        <v>505</v>
      </c>
      <c r="I13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6.7548387096774194</v>
      </c>
      <c r="J1342" s="1" t="str">
        <f>IFERROR(INDEX('consumption_figs'!$C:$C,MATCH(Table2[[#This Row],[item_code]],'consumption_figs'!A:A,0),1),"NA")</f>
        <v>NA</v>
      </c>
      <c r="K1342" s="1">
        <f>+SUMIFS(prod!$E:$E,prod!$A:$A,Table2[[#This Row],[date]],prod!$G:$G,Table2[[#This Row],[production_line]],prod!$F:$F,Table2[[#This Row],[output_type]])</f>
        <v>16</v>
      </c>
      <c r="L1342">
        <f>+Table2[[#This Row],[cons_qty_base_uom]]/Table2[[#This Row],[Column1]]</f>
        <v>13.0875</v>
      </c>
    </row>
    <row r="1343" spans="1:12" x14ac:dyDescent="0.25">
      <c r="A1343" s="2">
        <v>45474</v>
      </c>
      <c r="B1343" s="1" t="s">
        <v>551</v>
      </c>
      <c r="C1343" s="4">
        <v>62.460000000000008</v>
      </c>
      <c r="D1343" s="4">
        <v>62.460000000000008</v>
      </c>
      <c r="E1343" s="4">
        <v>2330.3825999999999</v>
      </c>
      <c r="F1343" s="1" t="s">
        <v>510</v>
      </c>
      <c r="G1343" s="1">
        <v>1</v>
      </c>
      <c r="H1343" s="1" t="s">
        <v>505</v>
      </c>
      <c r="I13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2.0148387096774196</v>
      </c>
      <c r="J1343" s="1" t="str">
        <f>IFERROR(INDEX('consumption_figs'!$C:$C,MATCH(Table2[[#This Row],[item_code]],'consumption_figs'!A:A,0),1),"NA")</f>
        <v>NA</v>
      </c>
      <c r="K1343" s="1">
        <f>+SUMIFS(prod!$E:$E,prod!$A:$A,Table2[[#This Row],[date]],prod!$G:$G,Table2[[#This Row],[production_line]],prod!$F:$F,Table2[[#This Row],[output_type]])</f>
        <v>16</v>
      </c>
      <c r="L1343">
        <f>+Table2[[#This Row],[cons_qty_base_uom]]/Table2[[#This Row],[Column1]]</f>
        <v>3.9037500000000005</v>
      </c>
    </row>
    <row r="1344" spans="1:12" x14ac:dyDescent="0.25">
      <c r="A1344" s="2">
        <v>45474</v>
      </c>
      <c r="B1344" s="1" t="s">
        <v>552</v>
      </c>
      <c r="C1344" s="4">
        <v>88.8</v>
      </c>
      <c r="D1344" s="4">
        <v>88.8</v>
      </c>
      <c r="E1344" s="4">
        <v>1012.32</v>
      </c>
      <c r="F1344" s="1" t="s">
        <v>510</v>
      </c>
      <c r="G1344" s="1">
        <v>1</v>
      </c>
      <c r="H1344" s="1" t="s">
        <v>505</v>
      </c>
      <c r="I13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2.8645161290322578</v>
      </c>
      <c r="J1344" s="1" t="str">
        <f>IFERROR(INDEX('consumption_figs'!$C:$C,MATCH(Table2[[#This Row],[item_code]],'consumption_figs'!A:A,0),1),"NA")</f>
        <v>NA</v>
      </c>
      <c r="K1344" s="1">
        <f>+SUMIFS(prod!$E:$E,prod!$A:$A,Table2[[#This Row],[date]],prod!$G:$G,Table2[[#This Row],[production_line]],prod!$F:$F,Table2[[#This Row],[output_type]])</f>
        <v>16</v>
      </c>
      <c r="L1344">
        <f>+Table2[[#This Row],[cons_qty_base_uom]]/Table2[[#This Row],[Column1]]</f>
        <v>5.55</v>
      </c>
    </row>
    <row r="1345" spans="1:12" x14ac:dyDescent="0.25">
      <c r="A1345" s="2">
        <v>45474</v>
      </c>
      <c r="B1345" s="1" t="s">
        <v>557</v>
      </c>
      <c r="C1345" s="4">
        <v>2.5</v>
      </c>
      <c r="D1345" s="4">
        <v>2.5</v>
      </c>
      <c r="E1345" s="4">
        <v>32.498649999999998</v>
      </c>
      <c r="F1345" s="1" t="s">
        <v>510</v>
      </c>
      <c r="G1345" s="1">
        <v>1</v>
      </c>
      <c r="H1345" s="1" t="s">
        <v>505</v>
      </c>
      <c r="I13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8.0645161290322578E-2</v>
      </c>
      <c r="J1345" s="1" t="str">
        <f>IFERROR(INDEX('consumption_figs'!$C:$C,MATCH(Table2[[#This Row],[item_code]],'consumption_figs'!A:A,0),1),"NA")</f>
        <v>NA</v>
      </c>
      <c r="K1345" s="1">
        <f>+SUMIFS(prod!$E:$E,prod!$A:$A,Table2[[#This Row],[date]],prod!$G:$G,Table2[[#This Row],[production_line]],prod!$F:$F,Table2[[#This Row],[output_type]])</f>
        <v>16</v>
      </c>
      <c r="L1345">
        <f>+Table2[[#This Row],[cons_qty_base_uom]]/Table2[[#This Row],[Column1]]</f>
        <v>0.15625</v>
      </c>
    </row>
    <row r="1346" spans="1:12" x14ac:dyDescent="0.25">
      <c r="A1346" s="2">
        <v>45474</v>
      </c>
      <c r="B1346" s="1" t="s">
        <v>556</v>
      </c>
      <c r="C1346" s="4">
        <v>3.94</v>
      </c>
      <c r="D1346" s="4">
        <v>3.94</v>
      </c>
      <c r="E1346" s="4">
        <v>1190.9344840949088</v>
      </c>
      <c r="F1346" s="1" t="s">
        <v>510</v>
      </c>
      <c r="G1346" s="1">
        <v>1</v>
      </c>
      <c r="H1346" s="1" t="s">
        <v>505</v>
      </c>
      <c r="I13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0.1270967741935484</v>
      </c>
      <c r="J1346" s="1" t="str">
        <f>IFERROR(INDEX('consumption_figs'!$C:$C,MATCH(Table2[[#This Row],[item_code]],'consumption_figs'!A:A,0),1),"NA")</f>
        <v>NA</v>
      </c>
      <c r="K1346" s="1">
        <f>+SUMIFS(prod!$E:$E,prod!$A:$A,Table2[[#This Row],[date]],prod!$G:$G,Table2[[#This Row],[production_line]],prod!$F:$F,Table2[[#This Row],[output_type]])</f>
        <v>16</v>
      </c>
      <c r="L1346">
        <f>+Table2[[#This Row],[cons_qty_base_uom]]/Table2[[#This Row],[Column1]]</f>
        <v>0.24625</v>
      </c>
    </row>
    <row r="1347" spans="1:12" x14ac:dyDescent="0.25">
      <c r="A1347" s="2">
        <v>45474</v>
      </c>
      <c r="B1347" s="1" t="s">
        <v>553</v>
      </c>
      <c r="C1347" s="4">
        <v>174.9</v>
      </c>
      <c r="D1347" s="4">
        <v>174.9</v>
      </c>
      <c r="E1347" s="4">
        <v>72074.540999999997</v>
      </c>
      <c r="F1347" s="1" t="s">
        <v>510</v>
      </c>
      <c r="G1347" s="1">
        <v>1</v>
      </c>
      <c r="H1347" s="1" t="s">
        <v>505</v>
      </c>
      <c r="I13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5.6419354838709683</v>
      </c>
      <c r="J1347" s="1" t="str">
        <f>IFERROR(INDEX('consumption_figs'!$C:$C,MATCH(Table2[[#This Row],[item_code]],'consumption_figs'!A:A,0),1),"NA")</f>
        <v>NA</v>
      </c>
      <c r="K1347" s="1">
        <f>+SUMIFS(prod!$E:$E,prod!$A:$A,Table2[[#This Row],[date]],prod!$G:$G,Table2[[#This Row],[production_line]],prod!$F:$F,Table2[[#This Row],[output_type]])</f>
        <v>16</v>
      </c>
      <c r="L1347">
        <f>+Table2[[#This Row],[cons_qty_base_uom]]/Table2[[#This Row],[Column1]]</f>
        <v>10.93125</v>
      </c>
    </row>
    <row r="1348" spans="1:12" x14ac:dyDescent="0.25">
      <c r="A1348" s="2">
        <v>45474</v>
      </c>
      <c r="B1348" s="1" t="s">
        <v>554</v>
      </c>
      <c r="C1348" s="4">
        <v>2176.8000000000002</v>
      </c>
      <c r="D1348" s="4">
        <v>2176.8000000000002</v>
      </c>
      <c r="E1348" s="4">
        <v>727160.04</v>
      </c>
      <c r="F1348" s="1" t="s">
        <v>510</v>
      </c>
      <c r="G1348" s="1">
        <v>1</v>
      </c>
      <c r="H1348" s="1" t="s">
        <v>505</v>
      </c>
      <c r="I13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70.219354838709677</v>
      </c>
      <c r="J1348" s="1" t="str">
        <f>IFERROR(INDEX('consumption_figs'!$C:$C,MATCH(Table2[[#This Row],[item_code]],'consumption_figs'!A:A,0),1),"NA")</f>
        <v>NA</v>
      </c>
      <c r="K1348" s="1">
        <f>+SUMIFS(prod!$E:$E,prod!$A:$A,Table2[[#This Row],[date]],prod!$G:$G,Table2[[#This Row],[production_line]],prod!$F:$F,Table2[[#This Row],[output_type]])</f>
        <v>16</v>
      </c>
      <c r="L1348">
        <f>+Table2[[#This Row],[cons_qty_base_uom]]/Table2[[#This Row],[Column1]]</f>
        <v>136.05000000000001</v>
      </c>
    </row>
    <row r="1349" spans="1:12" x14ac:dyDescent="0.25">
      <c r="A1349" s="2">
        <v>45505</v>
      </c>
      <c r="B1349" s="1" t="s">
        <v>550</v>
      </c>
      <c r="C1349" s="4">
        <v>1116.2299999999998</v>
      </c>
      <c r="D1349" s="4">
        <v>1116.2299999999998</v>
      </c>
      <c r="E1349" s="4">
        <v>410705.66619999992</v>
      </c>
      <c r="F1349" s="1" t="s">
        <v>510</v>
      </c>
      <c r="G1349" s="1">
        <v>1</v>
      </c>
      <c r="H1349" s="1" t="s">
        <v>505</v>
      </c>
      <c r="I13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36.007419354838703</v>
      </c>
      <c r="J1349" s="1" t="str">
        <f>IFERROR(INDEX('consumption_figs'!$C:$C,MATCH(Table2[[#This Row],[item_code]],'consumption_figs'!A:A,0),1),"NA")</f>
        <v>NA</v>
      </c>
      <c r="K1349" s="1">
        <f>+SUMIFS(prod!$E:$E,prod!$A:$A,Table2[[#This Row],[date]],prod!$G:$G,Table2[[#This Row],[production_line]],prod!$F:$F,Table2[[#This Row],[output_type]])</f>
        <v>33</v>
      </c>
      <c r="L1349">
        <f>+Table2[[#This Row],[cons_qty_base_uom]]/Table2[[#This Row],[Column1]]</f>
        <v>33.825151515151511</v>
      </c>
    </row>
    <row r="1350" spans="1:12" x14ac:dyDescent="0.25">
      <c r="A1350" s="2">
        <v>45505</v>
      </c>
      <c r="B1350" s="1" t="s">
        <v>555</v>
      </c>
      <c r="C1350" s="4">
        <v>471.20000000000005</v>
      </c>
      <c r="D1350" s="4">
        <v>471.20000000000005</v>
      </c>
      <c r="E1350" s="4">
        <v>193427.6</v>
      </c>
      <c r="F1350" s="1" t="s">
        <v>510</v>
      </c>
      <c r="G1350" s="1">
        <v>1</v>
      </c>
      <c r="H1350" s="1" t="s">
        <v>505</v>
      </c>
      <c r="I13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15.200000000000001</v>
      </c>
      <c r="J1350" s="1" t="str">
        <f>IFERROR(INDEX('consumption_figs'!$C:$C,MATCH(Table2[[#This Row],[item_code]],'consumption_figs'!A:A,0),1),"NA")</f>
        <v>NA</v>
      </c>
      <c r="K1350" s="1">
        <f>+SUMIFS(prod!$E:$E,prod!$A:$A,Table2[[#This Row],[date]],prod!$G:$G,Table2[[#This Row],[production_line]],prod!$F:$F,Table2[[#This Row],[output_type]])</f>
        <v>33</v>
      </c>
      <c r="L1350">
        <f>+Table2[[#This Row],[cons_qty_base_uom]]/Table2[[#This Row],[Column1]]</f>
        <v>14.278787878787881</v>
      </c>
    </row>
    <row r="1351" spans="1:12" x14ac:dyDescent="0.25">
      <c r="A1351" s="2">
        <v>45505</v>
      </c>
      <c r="B1351" s="1" t="s">
        <v>551</v>
      </c>
      <c r="C1351" s="4">
        <v>24.7</v>
      </c>
      <c r="D1351" s="4">
        <v>24.7</v>
      </c>
      <c r="E1351" s="4">
        <v>921.5569999999999</v>
      </c>
      <c r="F1351" s="1" t="s">
        <v>510</v>
      </c>
      <c r="G1351" s="1">
        <v>1</v>
      </c>
      <c r="H1351" s="1" t="s">
        <v>505</v>
      </c>
      <c r="I13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0.79677419354838708</v>
      </c>
      <c r="J1351" s="1" t="str">
        <f>IFERROR(INDEX('consumption_figs'!$C:$C,MATCH(Table2[[#This Row],[item_code]],'consumption_figs'!A:A,0),1),"NA")</f>
        <v>NA</v>
      </c>
      <c r="K1351" s="1">
        <f>+SUMIFS(prod!$E:$E,prod!$A:$A,Table2[[#This Row],[date]],prod!$G:$G,Table2[[#This Row],[production_line]],prod!$F:$F,Table2[[#This Row],[output_type]])</f>
        <v>33</v>
      </c>
      <c r="L1351">
        <f>+Table2[[#This Row],[cons_qty_base_uom]]/Table2[[#This Row],[Column1]]</f>
        <v>0.74848484848484842</v>
      </c>
    </row>
    <row r="1352" spans="1:12" x14ac:dyDescent="0.25">
      <c r="A1352" s="2">
        <v>45505</v>
      </c>
      <c r="B1352" s="1" t="s">
        <v>552</v>
      </c>
      <c r="C1352" s="4">
        <v>176.20000000000002</v>
      </c>
      <c r="D1352" s="4">
        <v>176.20000000000002</v>
      </c>
      <c r="E1352" s="4">
        <v>2008.6800000000003</v>
      </c>
      <c r="F1352" s="1" t="s">
        <v>510</v>
      </c>
      <c r="G1352" s="1">
        <v>1</v>
      </c>
      <c r="H1352" s="1" t="s">
        <v>505</v>
      </c>
      <c r="I13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5.6838709677419361</v>
      </c>
      <c r="J1352" s="1" t="str">
        <f>IFERROR(INDEX('consumption_figs'!$C:$C,MATCH(Table2[[#This Row],[item_code]],'consumption_figs'!A:A,0),1),"NA")</f>
        <v>NA</v>
      </c>
      <c r="K1352" s="1">
        <f>+SUMIFS(prod!$E:$E,prod!$A:$A,Table2[[#This Row],[date]],prod!$G:$G,Table2[[#This Row],[production_line]],prod!$F:$F,Table2[[#This Row],[output_type]])</f>
        <v>33</v>
      </c>
      <c r="L1352">
        <f>+Table2[[#This Row],[cons_qty_base_uom]]/Table2[[#This Row],[Column1]]</f>
        <v>5.3393939393939398</v>
      </c>
    </row>
    <row r="1353" spans="1:12" x14ac:dyDescent="0.25">
      <c r="A1353" s="2">
        <v>45505</v>
      </c>
      <c r="B1353" s="1" t="s">
        <v>557</v>
      </c>
      <c r="C1353" s="4">
        <v>11.3</v>
      </c>
      <c r="D1353" s="4">
        <v>11.3</v>
      </c>
      <c r="E1353" s="4">
        <v>146.89389800000001</v>
      </c>
      <c r="F1353" s="1" t="s">
        <v>510</v>
      </c>
      <c r="G1353" s="1">
        <v>1</v>
      </c>
      <c r="H1353" s="1" t="s">
        <v>505</v>
      </c>
      <c r="I13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0.36451612903225811</v>
      </c>
      <c r="J1353" s="1" t="str">
        <f>IFERROR(INDEX('consumption_figs'!$C:$C,MATCH(Table2[[#This Row],[item_code]],'consumption_figs'!A:A,0),1),"NA")</f>
        <v>NA</v>
      </c>
      <c r="K1353" s="1">
        <f>+SUMIFS(prod!$E:$E,prod!$A:$A,Table2[[#This Row],[date]],prod!$G:$G,Table2[[#This Row],[production_line]],prod!$F:$F,Table2[[#This Row],[output_type]])</f>
        <v>33</v>
      </c>
      <c r="L1353">
        <f>+Table2[[#This Row],[cons_qty_base_uom]]/Table2[[#This Row],[Column1]]</f>
        <v>0.34242424242424246</v>
      </c>
    </row>
    <row r="1354" spans="1:12" x14ac:dyDescent="0.25">
      <c r="A1354" s="2">
        <v>45505</v>
      </c>
      <c r="B1354" s="1" t="s">
        <v>556</v>
      </c>
      <c r="C1354" s="4">
        <v>42.9</v>
      </c>
      <c r="D1354" s="4">
        <v>42.9</v>
      </c>
      <c r="E1354" s="4">
        <v>12967.28156539888</v>
      </c>
      <c r="F1354" s="1" t="s">
        <v>510</v>
      </c>
      <c r="G1354" s="1">
        <v>1</v>
      </c>
      <c r="H1354" s="1" t="s">
        <v>505</v>
      </c>
      <c r="I13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1.3838709677419354</v>
      </c>
      <c r="J1354" s="1" t="str">
        <f>IFERROR(INDEX('consumption_figs'!$C:$C,MATCH(Table2[[#This Row],[item_code]],'consumption_figs'!A:A,0),1),"NA")</f>
        <v>NA</v>
      </c>
      <c r="K1354" s="1">
        <f>+SUMIFS(prod!$E:$E,prod!$A:$A,Table2[[#This Row],[date]],prod!$G:$G,Table2[[#This Row],[production_line]],prod!$F:$F,Table2[[#This Row],[output_type]])</f>
        <v>33</v>
      </c>
      <c r="L1354">
        <f>+Table2[[#This Row],[cons_qty_base_uom]]/Table2[[#This Row],[Column1]]</f>
        <v>1.3</v>
      </c>
    </row>
    <row r="1355" spans="1:12" x14ac:dyDescent="0.25">
      <c r="A1355" s="2">
        <v>45505</v>
      </c>
      <c r="B1355" s="1" t="s">
        <v>558</v>
      </c>
      <c r="C1355" s="4">
        <v>92.7</v>
      </c>
      <c r="D1355" s="4">
        <v>92.7</v>
      </c>
      <c r="E1355" s="4">
        <v>36570.15</v>
      </c>
      <c r="F1355" s="1" t="s">
        <v>510</v>
      </c>
      <c r="G1355" s="1">
        <v>1</v>
      </c>
      <c r="H1355" s="1" t="s">
        <v>505</v>
      </c>
      <c r="I13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2.9903225806451612</v>
      </c>
      <c r="J1355" s="1" t="str">
        <f>IFERROR(INDEX('consumption_figs'!$C:$C,MATCH(Table2[[#This Row],[item_code]],'consumption_figs'!A:A,0),1),"NA")</f>
        <v>NA</v>
      </c>
      <c r="K1355" s="1">
        <f>+SUMIFS(prod!$E:$E,prod!$A:$A,Table2[[#This Row],[date]],prod!$G:$G,Table2[[#This Row],[production_line]],prod!$F:$F,Table2[[#This Row],[output_type]])</f>
        <v>33</v>
      </c>
      <c r="L1355">
        <f>+Table2[[#This Row],[cons_qty_base_uom]]/Table2[[#This Row],[Column1]]</f>
        <v>2.8090909090909091</v>
      </c>
    </row>
    <row r="1356" spans="1:12" x14ac:dyDescent="0.25">
      <c r="A1356" s="2">
        <v>45505</v>
      </c>
      <c r="B1356" s="1" t="s">
        <v>553</v>
      </c>
      <c r="C1356" s="4">
        <v>342.666</v>
      </c>
      <c r="D1356" s="4">
        <v>342.666</v>
      </c>
      <c r="E1356" s="4">
        <v>141209.23194</v>
      </c>
      <c r="F1356" s="1" t="s">
        <v>510</v>
      </c>
      <c r="G1356" s="1">
        <v>1</v>
      </c>
      <c r="H1356" s="1" t="s">
        <v>505</v>
      </c>
      <c r="I13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11.05374193548387</v>
      </c>
      <c r="J1356" s="1" t="str">
        <f>IFERROR(INDEX('consumption_figs'!$C:$C,MATCH(Table2[[#This Row],[item_code]],'consumption_figs'!A:A,0),1),"NA")</f>
        <v>NA</v>
      </c>
      <c r="K1356" s="1">
        <f>+SUMIFS(prod!$E:$E,prod!$A:$A,Table2[[#This Row],[date]],prod!$G:$G,Table2[[#This Row],[production_line]],prod!$F:$F,Table2[[#This Row],[output_type]])</f>
        <v>33</v>
      </c>
      <c r="L1356">
        <f>+Table2[[#This Row],[cons_qty_base_uom]]/Table2[[#This Row],[Column1]]</f>
        <v>10.383818181818182</v>
      </c>
    </row>
    <row r="1357" spans="1:12" x14ac:dyDescent="0.25">
      <c r="A1357" s="2">
        <v>45505</v>
      </c>
      <c r="B1357" s="1" t="s">
        <v>554</v>
      </c>
      <c r="C1357" s="4">
        <v>4693</v>
      </c>
      <c r="D1357" s="4">
        <v>4693</v>
      </c>
      <c r="E1357" s="4">
        <v>1567696.6500000001</v>
      </c>
      <c r="F1357" s="1" t="s">
        <v>510</v>
      </c>
      <c r="G1357" s="1">
        <v>1</v>
      </c>
      <c r="H1357" s="1" t="s">
        <v>505</v>
      </c>
      <c r="I13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151.38709677419354</v>
      </c>
      <c r="J1357" s="1" t="str">
        <f>IFERROR(INDEX('consumption_figs'!$C:$C,MATCH(Table2[[#This Row],[item_code]],'consumption_figs'!A:A,0),1),"NA")</f>
        <v>NA</v>
      </c>
      <c r="K1357" s="1">
        <f>+SUMIFS(prod!$E:$E,prod!$A:$A,Table2[[#This Row],[date]],prod!$G:$G,Table2[[#This Row],[production_line]],prod!$F:$F,Table2[[#This Row],[output_type]])</f>
        <v>33</v>
      </c>
      <c r="L1357">
        <f>+Table2[[#This Row],[cons_qty_base_uom]]/Table2[[#This Row],[Column1]]</f>
        <v>142.21212121212122</v>
      </c>
    </row>
    <row r="1358" spans="1:12" x14ac:dyDescent="0.25">
      <c r="A1358" s="2">
        <v>45536</v>
      </c>
      <c r="B1358" s="1" t="s">
        <v>550</v>
      </c>
      <c r="C1358" s="4">
        <v>1157.2400000000002</v>
      </c>
      <c r="D1358" s="4">
        <v>1157.2400000000002</v>
      </c>
      <c r="E1358" s="4">
        <v>425794.8856000001</v>
      </c>
      <c r="F1358" s="1" t="s">
        <v>510</v>
      </c>
      <c r="G1358" s="1">
        <v>1</v>
      </c>
      <c r="H1358" s="1" t="s">
        <v>505</v>
      </c>
      <c r="I13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38.574666666666673</v>
      </c>
      <c r="J1358" s="1" t="str">
        <f>IFERROR(INDEX('consumption_figs'!$C:$C,MATCH(Table2[[#This Row],[item_code]],'consumption_figs'!A:A,0),1),"NA")</f>
        <v>NA</v>
      </c>
      <c r="K1358" s="1">
        <f>+SUMIFS(prod!$E:$E,prod!$A:$A,Table2[[#This Row],[date]],prod!$G:$G,Table2[[#This Row],[production_line]],prod!$F:$F,Table2[[#This Row],[output_type]])</f>
        <v>43</v>
      </c>
      <c r="L1358">
        <f>+Table2[[#This Row],[cons_qty_base_uom]]/Table2[[#This Row],[Column1]]</f>
        <v>26.912558139534891</v>
      </c>
    </row>
    <row r="1359" spans="1:12" x14ac:dyDescent="0.25">
      <c r="A1359" s="2">
        <v>45536</v>
      </c>
      <c r="B1359" s="1" t="s">
        <v>555</v>
      </c>
      <c r="C1359" s="4">
        <v>659.17000000000007</v>
      </c>
      <c r="D1359" s="4">
        <v>659.17000000000007</v>
      </c>
      <c r="E1359" s="4">
        <v>270589.28500000003</v>
      </c>
      <c r="F1359" s="1" t="s">
        <v>510</v>
      </c>
      <c r="G1359" s="1">
        <v>1</v>
      </c>
      <c r="H1359" s="1" t="s">
        <v>505</v>
      </c>
      <c r="I13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21.972333333333335</v>
      </c>
      <c r="J1359" s="1" t="str">
        <f>IFERROR(INDEX('consumption_figs'!$C:$C,MATCH(Table2[[#This Row],[item_code]],'consumption_figs'!A:A,0),1),"NA")</f>
        <v>NA</v>
      </c>
      <c r="K1359" s="1">
        <f>+SUMIFS(prod!$E:$E,prod!$A:$A,Table2[[#This Row],[date]],prod!$G:$G,Table2[[#This Row],[production_line]],prod!$F:$F,Table2[[#This Row],[output_type]])</f>
        <v>43</v>
      </c>
      <c r="L1359">
        <f>+Table2[[#This Row],[cons_qty_base_uom]]/Table2[[#This Row],[Column1]]</f>
        <v>15.329534883720932</v>
      </c>
    </row>
    <row r="1360" spans="1:12" x14ac:dyDescent="0.25">
      <c r="A1360" s="2">
        <v>45536</v>
      </c>
      <c r="B1360" s="1" t="s">
        <v>551</v>
      </c>
      <c r="C1360" s="4">
        <v>31.840000000000003</v>
      </c>
      <c r="D1360" s="4">
        <v>31.840000000000003</v>
      </c>
      <c r="E1360" s="4">
        <v>1187.9503999999999</v>
      </c>
      <c r="F1360" s="1" t="s">
        <v>510</v>
      </c>
      <c r="G1360" s="1">
        <v>1</v>
      </c>
      <c r="H1360" s="1" t="s">
        <v>505</v>
      </c>
      <c r="I13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1.0613333333333335</v>
      </c>
      <c r="J1360" s="1" t="str">
        <f>IFERROR(INDEX('consumption_figs'!$C:$C,MATCH(Table2[[#This Row],[item_code]],'consumption_figs'!A:A,0),1),"NA")</f>
        <v>NA</v>
      </c>
      <c r="K1360" s="1">
        <f>+SUMIFS(prod!$E:$E,prod!$A:$A,Table2[[#This Row],[date]],prod!$G:$G,Table2[[#This Row],[production_line]],prod!$F:$F,Table2[[#This Row],[output_type]])</f>
        <v>43</v>
      </c>
      <c r="L1360">
        <f>+Table2[[#This Row],[cons_qty_base_uom]]/Table2[[#This Row],[Column1]]</f>
        <v>0.74046511627906986</v>
      </c>
    </row>
    <row r="1361" spans="1:12" x14ac:dyDescent="0.25">
      <c r="A1361" s="2">
        <v>45536</v>
      </c>
      <c r="B1361" s="1" t="s">
        <v>552</v>
      </c>
      <c r="C1361" s="4">
        <v>304.89999999999998</v>
      </c>
      <c r="D1361" s="4">
        <v>304.89999999999998</v>
      </c>
      <c r="E1361" s="4">
        <v>3475.8599999999997</v>
      </c>
      <c r="F1361" s="1" t="s">
        <v>510</v>
      </c>
      <c r="G1361" s="1">
        <v>1</v>
      </c>
      <c r="H1361" s="1" t="s">
        <v>505</v>
      </c>
      <c r="I13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10.163333333333332</v>
      </c>
      <c r="J1361" s="1" t="str">
        <f>IFERROR(INDEX('consumption_figs'!$C:$C,MATCH(Table2[[#This Row],[item_code]],'consumption_figs'!A:A,0),1),"NA")</f>
        <v>NA</v>
      </c>
      <c r="K1361" s="1">
        <f>+SUMIFS(prod!$E:$E,prod!$A:$A,Table2[[#This Row],[date]],prod!$G:$G,Table2[[#This Row],[production_line]],prod!$F:$F,Table2[[#This Row],[output_type]])</f>
        <v>43</v>
      </c>
      <c r="L1361">
        <f>+Table2[[#This Row],[cons_qty_base_uom]]/Table2[[#This Row],[Column1]]</f>
        <v>7.0906976744186041</v>
      </c>
    </row>
    <row r="1362" spans="1:12" x14ac:dyDescent="0.25">
      <c r="A1362" s="2">
        <v>45536</v>
      </c>
      <c r="B1362" s="1" t="s">
        <v>557</v>
      </c>
      <c r="C1362" s="4">
        <v>5.2</v>
      </c>
      <c r="D1362" s="4">
        <v>5.2</v>
      </c>
      <c r="E1362" s="4">
        <v>67.597191999999993</v>
      </c>
      <c r="F1362" s="1" t="s">
        <v>510</v>
      </c>
      <c r="G1362" s="1">
        <v>1</v>
      </c>
      <c r="H1362" s="1" t="s">
        <v>505</v>
      </c>
      <c r="I13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0.17333333333333334</v>
      </c>
      <c r="J1362" s="1" t="str">
        <f>IFERROR(INDEX('consumption_figs'!$C:$C,MATCH(Table2[[#This Row],[item_code]],'consumption_figs'!A:A,0),1),"NA")</f>
        <v>NA</v>
      </c>
      <c r="K1362" s="1">
        <f>+SUMIFS(prod!$E:$E,prod!$A:$A,Table2[[#This Row],[date]],prod!$G:$G,Table2[[#This Row],[production_line]],prod!$F:$F,Table2[[#This Row],[output_type]])</f>
        <v>43</v>
      </c>
      <c r="L1362">
        <f>+Table2[[#This Row],[cons_qty_base_uom]]/Table2[[#This Row],[Column1]]</f>
        <v>0.12093023255813953</v>
      </c>
    </row>
    <row r="1363" spans="1:12" x14ac:dyDescent="0.25">
      <c r="A1363" s="2">
        <v>45536</v>
      </c>
      <c r="B1363" s="1" t="s">
        <v>558</v>
      </c>
      <c r="C1363" s="4">
        <v>4.8</v>
      </c>
      <c r="D1363" s="4">
        <v>4.8</v>
      </c>
      <c r="E1363" s="4">
        <v>1893.6</v>
      </c>
      <c r="F1363" s="1" t="s">
        <v>510</v>
      </c>
      <c r="G1363" s="1">
        <v>1</v>
      </c>
      <c r="H1363" s="1" t="s">
        <v>505</v>
      </c>
      <c r="I13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</v>
      </c>
      <c r="J1363" s="1" t="str">
        <f>IFERROR(INDEX('consumption_figs'!$C:$C,MATCH(Table2[[#This Row],[item_code]],'consumption_figs'!A:A,0),1),"NA")</f>
        <v>NA</v>
      </c>
      <c r="K1363" s="1">
        <f>+SUMIFS(prod!$E:$E,prod!$A:$A,Table2[[#This Row],[date]],prod!$G:$G,Table2[[#This Row],[production_line]],prod!$F:$F,Table2[[#This Row],[output_type]])</f>
        <v>43</v>
      </c>
      <c r="L1363">
        <f>+Table2[[#This Row],[cons_qty_base_uom]]/Table2[[#This Row],[Column1]]</f>
        <v>0.11162790697674418</v>
      </c>
    </row>
    <row r="1364" spans="1:12" x14ac:dyDescent="0.25">
      <c r="A1364" s="2">
        <v>45536</v>
      </c>
      <c r="B1364" s="1" t="s">
        <v>553</v>
      </c>
      <c r="C1364" s="4">
        <v>580.82000000000016</v>
      </c>
      <c r="D1364" s="4">
        <v>580.82000000000016</v>
      </c>
      <c r="E1364" s="4">
        <v>239350.11380000005</v>
      </c>
      <c r="F1364" s="1" t="s">
        <v>510</v>
      </c>
      <c r="G1364" s="1">
        <v>1</v>
      </c>
      <c r="H1364" s="1" t="s">
        <v>505</v>
      </c>
      <c r="I13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19.36066666666667</v>
      </c>
      <c r="J1364" s="1" t="str">
        <f>IFERROR(INDEX('consumption_figs'!$C:$C,MATCH(Table2[[#This Row],[item_code]],'consumption_figs'!A:A,0),1),"NA")</f>
        <v>NA</v>
      </c>
      <c r="K1364" s="1">
        <f>+SUMIFS(prod!$E:$E,prod!$A:$A,Table2[[#This Row],[date]],prod!$G:$G,Table2[[#This Row],[production_line]],prod!$F:$F,Table2[[#This Row],[output_type]])</f>
        <v>43</v>
      </c>
      <c r="L1364">
        <f>+Table2[[#This Row],[cons_qty_base_uom]]/Table2[[#This Row],[Column1]]</f>
        <v>13.50744186046512</v>
      </c>
    </row>
    <row r="1365" spans="1:12" x14ac:dyDescent="0.25">
      <c r="A1365" s="2">
        <v>45536</v>
      </c>
      <c r="B1365" s="1" t="s">
        <v>554</v>
      </c>
      <c r="C1365" s="4">
        <v>6097.72</v>
      </c>
      <c r="D1365" s="4">
        <v>6097.72</v>
      </c>
      <c r="E1365" s="4">
        <v>2036943.3660000002</v>
      </c>
      <c r="F1365" s="1" t="s">
        <v>510</v>
      </c>
      <c r="G1365" s="1">
        <v>1</v>
      </c>
      <c r="H1365" s="1" t="s">
        <v>505</v>
      </c>
      <c r="I13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203.25733333333335</v>
      </c>
      <c r="J1365" s="1" t="str">
        <f>IFERROR(INDEX('consumption_figs'!$C:$C,MATCH(Table2[[#This Row],[item_code]],'consumption_figs'!A:A,0),1),"NA")</f>
        <v>NA</v>
      </c>
      <c r="K1365" s="1">
        <f>+SUMIFS(prod!$E:$E,prod!$A:$A,Table2[[#This Row],[date]],prod!$G:$G,Table2[[#This Row],[production_line]],prod!$F:$F,Table2[[#This Row],[output_type]])</f>
        <v>43</v>
      </c>
      <c r="L1365">
        <f>+Table2[[#This Row],[cons_qty_base_uom]]/Table2[[#This Row],[Column1]]</f>
        <v>141.80744186046513</v>
      </c>
    </row>
    <row r="1366" spans="1:12" x14ac:dyDescent="0.25">
      <c r="A1366" s="2">
        <v>45566</v>
      </c>
      <c r="B1366" s="1" t="s">
        <v>550</v>
      </c>
      <c r="C1366" s="4">
        <v>262.89999999999998</v>
      </c>
      <c r="D1366" s="4">
        <v>262.89999999999998</v>
      </c>
      <c r="E1366" s="4">
        <v>96731.425999999992</v>
      </c>
      <c r="F1366" s="1" t="s">
        <v>510</v>
      </c>
      <c r="G1366" s="1">
        <v>1</v>
      </c>
      <c r="H1366" s="1" t="s">
        <v>505</v>
      </c>
      <c r="I13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8.4806451612903224</v>
      </c>
      <c r="J1366" s="1" t="str">
        <f>IFERROR(INDEX('consumption_figs'!$C:$C,MATCH(Table2[[#This Row],[item_code]],'consumption_figs'!A:A,0),1),"NA")</f>
        <v>NA</v>
      </c>
      <c r="K1366" s="1">
        <f>+SUMIFS(prod!$E:$E,prod!$A:$A,Table2[[#This Row],[date]],prod!$G:$G,Table2[[#This Row],[production_line]],prod!$F:$F,Table2[[#This Row],[output_type]])</f>
        <v>17</v>
      </c>
      <c r="L1366">
        <f>+Table2[[#This Row],[cons_qty_base_uom]]/Table2[[#This Row],[Column1]]</f>
        <v>15.46470588235294</v>
      </c>
    </row>
    <row r="1367" spans="1:12" x14ac:dyDescent="0.25">
      <c r="A1367" s="2">
        <v>45566</v>
      </c>
      <c r="B1367" s="1" t="s">
        <v>555</v>
      </c>
      <c r="C1367" s="4">
        <v>238.6</v>
      </c>
      <c r="D1367" s="4">
        <v>238.6</v>
      </c>
      <c r="E1367" s="4">
        <v>97945.3</v>
      </c>
      <c r="F1367" s="1" t="s">
        <v>510</v>
      </c>
      <c r="G1367" s="1">
        <v>1</v>
      </c>
      <c r="H1367" s="1" t="s">
        <v>505</v>
      </c>
      <c r="I13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7.6967741935483867</v>
      </c>
      <c r="J1367" s="1" t="str">
        <f>IFERROR(INDEX('consumption_figs'!$C:$C,MATCH(Table2[[#This Row],[item_code]],'consumption_figs'!A:A,0),1),"NA")</f>
        <v>NA</v>
      </c>
      <c r="K1367" s="1">
        <f>+SUMIFS(prod!$E:$E,prod!$A:$A,Table2[[#This Row],[date]],prod!$G:$G,Table2[[#This Row],[production_line]],prod!$F:$F,Table2[[#This Row],[output_type]])</f>
        <v>17</v>
      </c>
      <c r="L1367">
        <f>+Table2[[#This Row],[cons_qty_base_uom]]/Table2[[#This Row],[Column1]]</f>
        <v>14.035294117647059</v>
      </c>
    </row>
    <row r="1368" spans="1:12" x14ac:dyDescent="0.25">
      <c r="A1368" s="2">
        <v>45566</v>
      </c>
      <c r="B1368" s="1" t="s">
        <v>552</v>
      </c>
      <c r="C1368" s="4">
        <v>102.5</v>
      </c>
      <c r="D1368" s="4">
        <v>102.5</v>
      </c>
      <c r="E1368" s="4">
        <v>1168.5</v>
      </c>
      <c r="F1368" s="1" t="s">
        <v>510</v>
      </c>
      <c r="G1368" s="1">
        <v>1</v>
      </c>
      <c r="H1368" s="1" t="s">
        <v>505</v>
      </c>
      <c r="I13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3.306451612903226</v>
      </c>
      <c r="J1368" s="1" t="str">
        <f>IFERROR(INDEX('consumption_figs'!$C:$C,MATCH(Table2[[#This Row],[item_code]],'consumption_figs'!A:A,0),1),"NA")</f>
        <v>NA</v>
      </c>
      <c r="K1368" s="1">
        <f>+SUMIFS(prod!$E:$E,prod!$A:$A,Table2[[#This Row],[date]],prod!$G:$G,Table2[[#This Row],[production_line]],prod!$F:$F,Table2[[#This Row],[output_type]])</f>
        <v>17</v>
      </c>
      <c r="L1368">
        <f>+Table2[[#This Row],[cons_qty_base_uom]]/Table2[[#This Row],[Column1]]</f>
        <v>6.0294117647058822</v>
      </c>
    </row>
    <row r="1369" spans="1:12" x14ac:dyDescent="0.25">
      <c r="A1369" s="2">
        <v>45566</v>
      </c>
      <c r="B1369" s="1" t="s">
        <v>553</v>
      </c>
      <c r="C1369" s="4">
        <v>227</v>
      </c>
      <c r="D1369" s="4">
        <v>227</v>
      </c>
      <c r="E1369" s="4">
        <v>93544.43</v>
      </c>
      <c r="F1369" s="1" t="s">
        <v>510</v>
      </c>
      <c r="G1369" s="1">
        <v>1</v>
      </c>
      <c r="H1369" s="1" t="s">
        <v>505</v>
      </c>
      <c r="I13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7.32258064516129</v>
      </c>
      <c r="J1369" s="1" t="str">
        <f>IFERROR(INDEX('consumption_figs'!$C:$C,MATCH(Table2[[#This Row],[item_code]],'consumption_figs'!A:A,0),1),"NA")</f>
        <v>NA</v>
      </c>
      <c r="K1369" s="1">
        <f>+SUMIFS(prod!$E:$E,prod!$A:$A,Table2[[#This Row],[date]],prod!$G:$G,Table2[[#This Row],[production_line]],prod!$F:$F,Table2[[#This Row],[output_type]])</f>
        <v>17</v>
      </c>
      <c r="L1369">
        <f>+Table2[[#This Row],[cons_qty_base_uom]]/Table2[[#This Row],[Column1]]</f>
        <v>13.352941176470589</v>
      </c>
    </row>
    <row r="1370" spans="1:12" x14ac:dyDescent="0.25">
      <c r="A1370" s="2">
        <v>45566</v>
      </c>
      <c r="B1370" s="1" t="s">
        <v>554</v>
      </c>
      <c r="C1370" s="4">
        <v>2578.6</v>
      </c>
      <c r="D1370" s="4">
        <v>2578.6</v>
      </c>
      <c r="E1370" s="4">
        <v>861381.33</v>
      </c>
      <c r="F1370" s="1" t="s">
        <v>510</v>
      </c>
      <c r="G1370" s="1">
        <v>1</v>
      </c>
      <c r="H1370" s="1" t="s">
        <v>505</v>
      </c>
      <c r="I13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83.180645161290315</v>
      </c>
      <c r="J1370" s="1" t="str">
        <f>IFERROR(INDEX('consumption_figs'!$C:$C,MATCH(Table2[[#This Row],[item_code]],'consumption_figs'!A:A,0),1),"NA")</f>
        <v>NA</v>
      </c>
      <c r="K1370" s="1">
        <f>+SUMIFS(prod!$E:$E,prod!$A:$A,Table2[[#This Row],[date]],prod!$G:$G,Table2[[#This Row],[production_line]],prod!$F:$F,Table2[[#This Row],[output_type]])</f>
        <v>17</v>
      </c>
      <c r="L1370">
        <f>+Table2[[#This Row],[cons_qty_base_uom]]/Table2[[#This Row],[Column1]]</f>
        <v>151.68235294117648</v>
      </c>
    </row>
    <row r="1371" spans="1:12" x14ac:dyDescent="0.25">
      <c r="A1371" s="2">
        <v>45597</v>
      </c>
      <c r="B1371" s="1" t="s">
        <v>550</v>
      </c>
      <c r="C1371" s="4">
        <v>2558.4300000000003</v>
      </c>
      <c r="D1371" s="4">
        <v>2558.4300000000003</v>
      </c>
      <c r="E1371" s="4">
        <v>941348.73420000006</v>
      </c>
      <c r="F1371" s="1" t="s">
        <v>510</v>
      </c>
      <c r="G1371" s="1">
        <v>1</v>
      </c>
      <c r="H1371" s="1" t="s">
        <v>505</v>
      </c>
      <c r="I13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85.281000000000006</v>
      </c>
      <c r="J1371" s="1" t="str">
        <f>IFERROR(INDEX('consumption_figs'!$C:$C,MATCH(Table2[[#This Row],[item_code]],'consumption_figs'!A:A,0),1),"NA")</f>
        <v>NA</v>
      </c>
      <c r="K1371" s="1">
        <f>+SUMIFS(prod!$E:$E,prod!$A:$A,Table2[[#This Row],[date]],prod!$G:$G,Table2[[#This Row],[production_line]],prod!$F:$F,Table2[[#This Row],[output_type]])</f>
        <v>124</v>
      </c>
      <c r="L1371">
        <f>+Table2[[#This Row],[cons_qty_base_uom]]/Table2[[#This Row],[Column1]]</f>
        <v>20.632500000000004</v>
      </c>
    </row>
    <row r="1372" spans="1:12" x14ac:dyDescent="0.25">
      <c r="A1372" s="2">
        <v>45597</v>
      </c>
      <c r="B1372" s="1" t="s">
        <v>555</v>
      </c>
      <c r="C1372" s="4">
        <v>620.39</v>
      </c>
      <c r="D1372" s="4">
        <v>620.39</v>
      </c>
      <c r="E1372" s="4">
        <v>254670.095</v>
      </c>
      <c r="F1372" s="1" t="s">
        <v>510</v>
      </c>
      <c r="G1372" s="1">
        <v>1</v>
      </c>
      <c r="H1372" s="1" t="s">
        <v>505</v>
      </c>
      <c r="I13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20.679666666666666</v>
      </c>
      <c r="J1372" s="1" t="str">
        <f>IFERROR(INDEX('consumption_figs'!$C:$C,MATCH(Table2[[#This Row],[item_code]],'consumption_figs'!A:A,0),1),"NA")</f>
        <v>NA</v>
      </c>
      <c r="K1372" s="1">
        <f>+SUMIFS(prod!$E:$E,prod!$A:$A,Table2[[#This Row],[date]],prod!$G:$G,Table2[[#This Row],[production_line]],prod!$F:$F,Table2[[#This Row],[output_type]])</f>
        <v>124</v>
      </c>
      <c r="L1372">
        <f>+Table2[[#This Row],[cons_qty_base_uom]]/Table2[[#This Row],[Column1]]</f>
        <v>5.0031451612903224</v>
      </c>
    </row>
    <row r="1373" spans="1:12" x14ac:dyDescent="0.25">
      <c r="A1373" s="2">
        <v>45597</v>
      </c>
      <c r="B1373" s="1" t="s">
        <v>552</v>
      </c>
      <c r="C1373" s="4">
        <v>1248.29</v>
      </c>
      <c r="D1373" s="4">
        <v>1248.29</v>
      </c>
      <c r="E1373" s="4">
        <v>14230.505999999999</v>
      </c>
      <c r="F1373" s="1" t="s">
        <v>510</v>
      </c>
      <c r="G1373" s="1">
        <v>1</v>
      </c>
      <c r="H1373" s="1" t="s">
        <v>505</v>
      </c>
      <c r="I13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41.609666666666662</v>
      </c>
      <c r="J1373" s="1" t="str">
        <f>IFERROR(INDEX('consumption_figs'!$C:$C,MATCH(Table2[[#This Row],[item_code]],'consumption_figs'!A:A,0),1),"NA")</f>
        <v>NA</v>
      </c>
      <c r="K1373" s="1">
        <f>+SUMIFS(prod!$E:$E,prod!$A:$A,Table2[[#This Row],[date]],prod!$G:$G,Table2[[#This Row],[production_line]],prod!$F:$F,Table2[[#This Row],[output_type]])</f>
        <v>124</v>
      </c>
      <c r="L1373">
        <f>+Table2[[#This Row],[cons_qty_base_uom]]/Table2[[#This Row],[Column1]]</f>
        <v>10.066854838709677</v>
      </c>
    </row>
    <row r="1374" spans="1:12" x14ac:dyDescent="0.25">
      <c r="A1374" s="2">
        <v>45597</v>
      </c>
      <c r="B1374" s="1" t="s">
        <v>553</v>
      </c>
      <c r="C1374" s="4">
        <v>767.87000000000012</v>
      </c>
      <c r="D1374" s="4">
        <v>767.87000000000012</v>
      </c>
      <c r="E1374" s="4">
        <v>316431.54830000002</v>
      </c>
      <c r="F1374" s="1" t="s">
        <v>510</v>
      </c>
      <c r="G1374" s="1">
        <v>1</v>
      </c>
      <c r="H1374" s="1" t="s">
        <v>505</v>
      </c>
      <c r="I13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25.59566666666667</v>
      </c>
      <c r="J1374" s="1" t="str">
        <f>IFERROR(INDEX('consumption_figs'!$C:$C,MATCH(Table2[[#This Row],[item_code]],'consumption_figs'!A:A,0),1),"NA")</f>
        <v>NA</v>
      </c>
      <c r="K1374" s="1">
        <f>+SUMIFS(prod!$E:$E,prod!$A:$A,Table2[[#This Row],[date]],prod!$G:$G,Table2[[#This Row],[production_line]],prod!$F:$F,Table2[[#This Row],[output_type]])</f>
        <v>124</v>
      </c>
      <c r="L1374">
        <f>+Table2[[#This Row],[cons_qty_base_uom]]/Table2[[#This Row],[Column1]]</f>
        <v>6.1925000000000008</v>
      </c>
    </row>
    <row r="1375" spans="1:12" x14ac:dyDescent="0.25">
      <c r="A1375" s="2">
        <v>45597</v>
      </c>
      <c r="B1375" s="1" t="s">
        <v>554</v>
      </c>
      <c r="C1375" s="4">
        <v>20102.099999999999</v>
      </c>
      <c r="D1375" s="4">
        <v>20102.099999999999</v>
      </c>
      <c r="E1375" s="4">
        <v>6715106.5049999999</v>
      </c>
      <c r="F1375" s="1" t="s">
        <v>510</v>
      </c>
      <c r="G1375" s="1">
        <v>1</v>
      </c>
      <c r="H1375" s="1" t="s">
        <v>505</v>
      </c>
      <c r="I13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670.06999999999994</v>
      </c>
      <c r="J1375" s="1" t="str">
        <f>IFERROR(INDEX('consumption_figs'!$C:$C,MATCH(Table2[[#This Row],[item_code]],'consumption_figs'!A:A,0),1),"NA")</f>
        <v>NA</v>
      </c>
      <c r="K1375" s="1">
        <f>+SUMIFS(prod!$E:$E,prod!$A:$A,Table2[[#This Row],[date]],prod!$G:$G,Table2[[#This Row],[production_line]],prod!$F:$F,Table2[[#This Row],[output_type]])</f>
        <v>124</v>
      </c>
      <c r="L1375">
        <f>+Table2[[#This Row],[cons_qty_base_uom]]/Table2[[#This Row],[Column1]]</f>
        <v>162.11370967741934</v>
      </c>
    </row>
    <row r="1376" spans="1:12" x14ac:dyDescent="0.25">
      <c r="A1376" s="2">
        <v>45627</v>
      </c>
      <c r="B1376" s="1" t="s">
        <v>550</v>
      </c>
      <c r="C1376" s="4">
        <v>1883.1</v>
      </c>
      <c r="D1376" s="4">
        <v>1883.1</v>
      </c>
      <c r="E1376" s="4">
        <v>692867.81400000001</v>
      </c>
      <c r="F1376" s="1" t="s">
        <v>510</v>
      </c>
      <c r="G1376" s="1">
        <v>1</v>
      </c>
      <c r="H1376" s="1" t="s">
        <v>505</v>
      </c>
      <c r="I13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60.745161290322578</v>
      </c>
      <c r="J1376" s="1" t="str">
        <f>IFERROR(INDEX('consumption_figs'!$C:$C,MATCH(Table2[[#This Row],[item_code]],'consumption_figs'!A:A,0),1),"NA")</f>
        <v>NA</v>
      </c>
      <c r="K1376" s="1">
        <f>+SUMIFS(prod!$E:$E,prod!$A:$A,Table2[[#This Row],[date]],prod!$G:$G,Table2[[#This Row],[production_line]],prod!$F:$F,Table2[[#This Row],[output_type]])</f>
        <v>80</v>
      </c>
      <c r="L1376">
        <f>+Table2[[#This Row],[cons_qty_base_uom]]/Table2[[#This Row],[Column1]]</f>
        <v>23.53875</v>
      </c>
    </row>
    <row r="1377" spans="1:12" x14ac:dyDescent="0.25">
      <c r="A1377" s="2">
        <v>45627</v>
      </c>
      <c r="B1377" s="1" t="s">
        <v>555</v>
      </c>
      <c r="C1377" s="4">
        <v>487.59999999999997</v>
      </c>
      <c r="D1377" s="4">
        <v>487.59999999999997</v>
      </c>
      <c r="E1377" s="4">
        <v>200159.8</v>
      </c>
      <c r="F1377" s="1" t="s">
        <v>510</v>
      </c>
      <c r="G1377" s="1">
        <v>1</v>
      </c>
      <c r="H1377" s="1" t="s">
        <v>505</v>
      </c>
      <c r="I13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15.729032258064516</v>
      </c>
      <c r="J1377" s="1" t="str">
        <f>IFERROR(INDEX('consumption_figs'!$C:$C,MATCH(Table2[[#This Row],[item_code]],'consumption_figs'!A:A,0),1),"NA")</f>
        <v>NA</v>
      </c>
      <c r="K1377" s="1">
        <f>+SUMIFS(prod!$E:$E,prod!$A:$A,Table2[[#This Row],[date]],prod!$G:$G,Table2[[#This Row],[production_line]],prod!$F:$F,Table2[[#This Row],[output_type]])</f>
        <v>80</v>
      </c>
      <c r="L1377">
        <f>+Table2[[#This Row],[cons_qty_base_uom]]/Table2[[#This Row],[Column1]]</f>
        <v>6.0949999999999998</v>
      </c>
    </row>
    <row r="1378" spans="1:12" x14ac:dyDescent="0.25">
      <c r="A1378" s="2">
        <v>45627</v>
      </c>
      <c r="B1378" s="1" t="s">
        <v>552</v>
      </c>
      <c r="C1378" s="4">
        <v>435.09999999999997</v>
      </c>
      <c r="D1378" s="4">
        <v>435.09999999999997</v>
      </c>
      <c r="E1378" s="4">
        <v>4960.1399999999994</v>
      </c>
      <c r="F1378" s="1" t="s">
        <v>510</v>
      </c>
      <c r="G1378" s="1">
        <v>1</v>
      </c>
      <c r="H1378" s="1" t="s">
        <v>505</v>
      </c>
      <c r="I13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14.035483870967742</v>
      </c>
      <c r="J1378" s="1" t="str">
        <f>IFERROR(INDEX('consumption_figs'!$C:$C,MATCH(Table2[[#This Row],[item_code]],'consumption_figs'!A:A,0),1),"NA")</f>
        <v>NA</v>
      </c>
      <c r="K1378" s="1">
        <f>+SUMIFS(prod!$E:$E,prod!$A:$A,Table2[[#This Row],[date]],prod!$G:$G,Table2[[#This Row],[production_line]],prod!$F:$F,Table2[[#This Row],[output_type]])</f>
        <v>80</v>
      </c>
      <c r="L1378">
        <f>+Table2[[#This Row],[cons_qty_base_uom]]/Table2[[#This Row],[Column1]]</f>
        <v>5.4387499999999998</v>
      </c>
    </row>
    <row r="1379" spans="1:12" x14ac:dyDescent="0.25">
      <c r="A1379" s="2">
        <v>45627</v>
      </c>
      <c r="B1379" s="1" t="s">
        <v>553</v>
      </c>
      <c r="C1379" s="4">
        <v>463.90000000000003</v>
      </c>
      <c r="D1379" s="4">
        <v>463.90000000000003</v>
      </c>
      <c r="E1379" s="4">
        <v>191168.55100000001</v>
      </c>
      <c r="F1379" s="1" t="s">
        <v>510</v>
      </c>
      <c r="G1379" s="1">
        <v>1</v>
      </c>
      <c r="H1379" s="1" t="s">
        <v>505</v>
      </c>
      <c r="I13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14.964516129032258</v>
      </c>
      <c r="J1379" s="1" t="str">
        <f>IFERROR(INDEX('consumption_figs'!$C:$C,MATCH(Table2[[#This Row],[item_code]],'consumption_figs'!A:A,0),1),"NA")</f>
        <v>NA</v>
      </c>
      <c r="K1379" s="1">
        <f>+SUMIFS(prod!$E:$E,prod!$A:$A,Table2[[#This Row],[date]],prod!$G:$G,Table2[[#This Row],[production_line]],prod!$F:$F,Table2[[#This Row],[output_type]])</f>
        <v>80</v>
      </c>
      <c r="L1379">
        <f>+Table2[[#This Row],[cons_qty_base_uom]]/Table2[[#This Row],[Column1]]</f>
        <v>5.7987500000000001</v>
      </c>
    </row>
    <row r="1380" spans="1:12" x14ac:dyDescent="0.25">
      <c r="A1380" s="2">
        <v>45627</v>
      </c>
      <c r="B1380" s="1" t="s">
        <v>554</v>
      </c>
      <c r="C1380" s="4">
        <v>13673.8</v>
      </c>
      <c r="D1380" s="4">
        <v>13673.8</v>
      </c>
      <c r="E1380" s="4">
        <v>4567732.8899999997</v>
      </c>
      <c r="F1380" s="1" t="s">
        <v>510</v>
      </c>
      <c r="G1380" s="1">
        <v>1</v>
      </c>
      <c r="H1380" s="1" t="s">
        <v>505</v>
      </c>
      <c r="I13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441.09032258064514</v>
      </c>
      <c r="J1380" s="1" t="str">
        <f>IFERROR(INDEX('consumption_figs'!$C:$C,MATCH(Table2[[#This Row],[item_code]],'consumption_figs'!A:A,0),1),"NA")</f>
        <v>NA</v>
      </c>
      <c r="K1380" s="1">
        <f>+SUMIFS(prod!$E:$E,prod!$A:$A,Table2[[#This Row],[date]],prod!$G:$G,Table2[[#This Row],[production_line]],prod!$F:$F,Table2[[#This Row],[output_type]])</f>
        <v>80</v>
      </c>
      <c r="L1380">
        <f>+Table2[[#This Row],[cons_qty_base_uom]]/Table2[[#This Row],[Column1]]</f>
        <v>170.92249999999999</v>
      </c>
    </row>
    <row r="1381" spans="1:12" x14ac:dyDescent="0.25">
      <c r="A1381" s="2">
        <v>45292</v>
      </c>
      <c r="B1381" s="1" t="s">
        <v>550</v>
      </c>
      <c r="C1381" s="4">
        <v>28185.52</v>
      </c>
      <c r="D1381" s="4">
        <v>28185.52</v>
      </c>
      <c r="E1381" s="4">
        <v>10370580.228800001</v>
      </c>
      <c r="F1381" s="1" t="s">
        <v>510</v>
      </c>
      <c r="G1381" s="1">
        <v>2</v>
      </c>
      <c r="H1381" s="1" t="s">
        <v>505</v>
      </c>
      <c r="I13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909.2103225806452</v>
      </c>
      <c r="J1381" s="1" t="str">
        <f>IFERROR(INDEX('consumption_figs'!$C:$C,MATCH(Table2[[#This Row],[item_code]],'consumption_figs'!A:A,0),1),"NA")</f>
        <v>NA</v>
      </c>
      <c r="K1381" s="1">
        <f>+SUMIFS(prod!$E:$E,prod!$A:$A,Table2[[#This Row],[date]],prod!$G:$G,Table2[[#This Row],[production_line]],prod!$F:$F,Table2[[#This Row],[output_type]])</f>
        <v>489</v>
      </c>
      <c r="L1381">
        <f>+Table2[[#This Row],[cons_qty_base_uom]]/Table2[[#This Row],[Column1]]</f>
        <v>57.63910020449898</v>
      </c>
    </row>
    <row r="1382" spans="1:12" x14ac:dyDescent="0.25">
      <c r="A1382" s="2">
        <v>45292</v>
      </c>
      <c r="B1382" s="1" t="s">
        <v>555</v>
      </c>
      <c r="C1382" s="4">
        <v>256.60000000000002</v>
      </c>
      <c r="D1382" s="4">
        <v>256.60000000000002</v>
      </c>
      <c r="E1382" s="4">
        <v>105334.3</v>
      </c>
      <c r="F1382" s="1" t="s">
        <v>510</v>
      </c>
      <c r="G1382" s="1">
        <v>2</v>
      </c>
      <c r="H1382" s="1" t="s">
        <v>505</v>
      </c>
      <c r="I13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8.2774193548387096</v>
      </c>
      <c r="J1382" s="1" t="str">
        <f>IFERROR(INDEX('consumption_figs'!$C:$C,MATCH(Table2[[#This Row],[item_code]],'consumption_figs'!A:A,0),1),"NA")</f>
        <v>NA</v>
      </c>
      <c r="K1382" s="1">
        <f>+SUMIFS(prod!$E:$E,prod!$A:$A,Table2[[#This Row],[date]],prod!$G:$G,Table2[[#This Row],[production_line]],prod!$F:$F,Table2[[#This Row],[output_type]])</f>
        <v>489</v>
      </c>
      <c r="L1382">
        <f>+Table2[[#This Row],[cons_qty_base_uom]]/Table2[[#This Row],[Column1]]</f>
        <v>0.52474437627811865</v>
      </c>
    </row>
    <row r="1383" spans="1:12" x14ac:dyDescent="0.25">
      <c r="A1383" s="2">
        <v>45292</v>
      </c>
      <c r="B1383" s="1" t="s">
        <v>551</v>
      </c>
      <c r="C1383" s="4">
        <v>868.10000000000014</v>
      </c>
      <c r="D1383" s="4">
        <v>868.10000000000014</v>
      </c>
      <c r="E1383" s="4">
        <v>32388.811000000002</v>
      </c>
      <c r="F1383" s="1" t="s">
        <v>510</v>
      </c>
      <c r="G1383" s="1">
        <v>2</v>
      </c>
      <c r="H1383" s="1" t="s">
        <v>505</v>
      </c>
      <c r="I13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28.003225806451617</v>
      </c>
      <c r="J1383" s="1" t="str">
        <f>IFERROR(INDEX('consumption_figs'!$C:$C,MATCH(Table2[[#This Row],[item_code]],'consumption_figs'!A:A,0),1),"NA")</f>
        <v>NA</v>
      </c>
      <c r="K1383" s="1">
        <f>+SUMIFS(prod!$E:$E,prod!$A:$A,Table2[[#This Row],[date]],prod!$G:$G,Table2[[#This Row],[production_line]],prod!$F:$F,Table2[[#This Row],[output_type]])</f>
        <v>489</v>
      </c>
      <c r="L1383">
        <f>+Table2[[#This Row],[cons_qty_base_uom]]/Table2[[#This Row],[Column1]]</f>
        <v>1.7752556237218817</v>
      </c>
    </row>
    <row r="1384" spans="1:12" x14ac:dyDescent="0.25">
      <c r="A1384" s="2">
        <v>45292</v>
      </c>
      <c r="B1384" s="1" t="s">
        <v>552</v>
      </c>
      <c r="C1384" s="4">
        <v>4870.28</v>
      </c>
      <c r="D1384" s="4">
        <v>4870.28</v>
      </c>
      <c r="E1384" s="4">
        <v>55521.191999999995</v>
      </c>
      <c r="F1384" s="1" t="s">
        <v>510</v>
      </c>
      <c r="G1384" s="1">
        <v>2</v>
      </c>
      <c r="H1384" s="1" t="s">
        <v>505</v>
      </c>
      <c r="I13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157.10580645161289</v>
      </c>
      <c r="J1384" s="1" t="str">
        <f>IFERROR(INDEX('consumption_figs'!$C:$C,MATCH(Table2[[#This Row],[item_code]],'consumption_figs'!A:A,0),1),"NA")</f>
        <v>NA</v>
      </c>
      <c r="K1384" s="1">
        <f>+SUMIFS(prod!$E:$E,prod!$A:$A,Table2[[#This Row],[date]],prod!$G:$G,Table2[[#This Row],[production_line]],prod!$F:$F,Table2[[#This Row],[output_type]])</f>
        <v>489</v>
      </c>
      <c r="L1384">
        <f>+Table2[[#This Row],[cons_qty_base_uom]]/Table2[[#This Row],[Column1]]</f>
        <v>9.9596728016359908</v>
      </c>
    </row>
    <row r="1385" spans="1:12" x14ac:dyDescent="0.25">
      <c r="A1385" s="2">
        <v>45292</v>
      </c>
      <c r="B1385" s="1" t="s">
        <v>557</v>
      </c>
      <c r="C1385" s="4">
        <v>189</v>
      </c>
      <c r="D1385" s="4">
        <v>189</v>
      </c>
      <c r="E1385" s="4">
        <v>2456.8979399999998</v>
      </c>
      <c r="F1385" s="1" t="s">
        <v>510</v>
      </c>
      <c r="G1385" s="1">
        <v>2</v>
      </c>
      <c r="H1385" s="1" t="s">
        <v>505</v>
      </c>
      <c r="I13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6.096774193548387</v>
      </c>
      <c r="J1385" s="1" t="str">
        <f>IFERROR(INDEX('consumption_figs'!$C:$C,MATCH(Table2[[#This Row],[item_code]],'consumption_figs'!A:A,0),1),"NA")</f>
        <v>NA</v>
      </c>
      <c r="K1385" s="1">
        <f>+SUMIFS(prod!$E:$E,prod!$A:$A,Table2[[#This Row],[date]],prod!$G:$G,Table2[[#This Row],[production_line]],prod!$F:$F,Table2[[#This Row],[output_type]])</f>
        <v>489</v>
      </c>
      <c r="L1385">
        <f>+Table2[[#This Row],[cons_qty_base_uom]]/Table2[[#This Row],[Column1]]</f>
        <v>0.38650306748466257</v>
      </c>
    </row>
    <row r="1386" spans="1:12" x14ac:dyDescent="0.25">
      <c r="A1386" s="2">
        <v>45292</v>
      </c>
      <c r="B1386" s="1" t="s">
        <v>556</v>
      </c>
      <c r="C1386" s="4">
        <v>107.2</v>
      </c>
      <c r="D1386" s="4">
        <v>107.2</v>
      </c>
      <c r="E1386" s="4">
        <v>32403.090531719346</v>
      </c>
      <c r="F1386" s="1" t="s">
        <v>510</v>
      </c>
      <c r="G1386" s="1">
        <v>2</v>
      </c>
      <c r="H1386" s="1" t="s">
        <v>505</v>
      </c>
      <c r="I13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3.4580645161290322</v>
      </c>
      <c r="J1386" s="1" t="str">
        <f>IFERROR(INDEX('consumption_figs'!$C:$C,MATCH(Table2[[#This Row],[item_code]],'consumption_figs'!A:A,0),1),"NA")</f>
        <v>NA</v>
      </c>
      <c r="K1386" s="1">
        <f>+SUMIFS(prod!$E:$E,prod!$A:$A,Table2[[#This Row],[date]],prod!$G:$G,Table2[[#This Row],[production_line]],prod!$F:$F,Table2[[#This Row],[output_type]])</f>
        <v>489</v>
      </c>
      <c r="L1386">
        <f>+Table2[[#This Row],[cons_qty_base_uom]]/Table2[[#This Row],[Column1]]</f>
        <v>0.21922290388548057</v>
      </c>
    </row>
    <row r="1387" spans="1:12" x14ac:dyDescent="0.25">
      <c r="A1387" s="2">
        <v>45292</v>
      </c>
      <c r="B1387" s="1" t="s">
        <v>558</v>
      </c>
      <c r="C1387" s="4">
        <v>4082.96</v>
      </c>
      <c r="D1387" s="4">
        <v>4082.96</v>
      </c>
      <c r="E1387" s="4">
        <v>1610727.72</v>
      </c>
      <c r="F1387" s="1" t="s">
        <v>510</v>
      </c>
      <c r="G1387" s="1">
        <v>2</v>
      </c>
      <c r="H1387" s="1" t="s">
        <v>505</v>
      </c>
      <c r="I13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131.7083870967742</v>
      </c>
      <c r="J1387" s="1" t="str">
        <f>IFERROR(INDEX('consumption_figs'!$C:$C,MATCH(Table2[[#This Row],[item_code]],'consumption_figs'!A:A,0),1),"NA")</f>
        <v>NA</v>
      </c>
      <c r="K1387" s="1">
        <f>+SUMIFS(prod!$E:$E,prod!$A:$A,Table2[[#This Row],[date]],prod!$G:$G,Table2[[#This Row],[production_line]],prod!$F:$F,Table2[[#This Row],[output_type]])</f>
        <v>489</v>
      </c>
      <c r="L1387">
        <f>+Table2[[#This Row],[cons_qty_base_uom]]/Table2[[#This Row],[Column1]]</f>
        <v>8.3496114519427405</v>
      </c>
    </row>
    <row r="1388" spans="1:12" x14ac:dyDescent="0.25">
      <c r="A1388" s="2">
        <v>45292</v>
      </c>
      <c r="B1388" s="1" t="s">
        <v>553</v>
      </c>
      <c r="C1388" s="4">
        <v>6312.4000000000005</v>
      </c>
      <c r="D1388" s="4">
        <v>6312.4000000000005</v>
      </c>
      <c r="E1388" s="4">
        <v>2601276.9160000002</v>
      </c>
      <c r="F1388" s="1" t="s">
        <v>510</v>
      </c>
      <c r="G1388" s="1">
        <v>2</v>
      </c>
      <c r="H1388" s="1" t="s">
        <v>505</v>
      </c>
      <c r="I13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203.62580645161293</v>
      </c>
      <c r="J1388" s="1" t="str">
        <f>IFERROR(INDEX('consumption_figs'!$C:$C,MATCH(Table2[[#This Row],[item_code]],'consumption_figs'!A:A,0),1),"NA")</f>
        <v>NA</v>
      </c>
      <c r="K1388" s="1">
        <f>+SUMIFS(prod!$E:$E,prod!$A:$A,Table2[[#This Row],[date]],prod!$G:$G,Table2[[#This Row],[production_line]],prod!$F:$F,Table2[[#This Row],[output_type]])</f>
        <v>489</v>
      </c>
      <c r="L1388">
        <f>+Table2[[#This Row],[cons_qty_base_uom]]/Table2[[#This Row],[Column1]]</f>
        <v>12.90879345603272</v>
      </c>
    </row>
    <row r="1389" spans="1:12" x14ac:dyDescent="0.25">
      <c r="A1389" s="2">
        <v>45292</v>
      </c>
      <c r="B1389" s="1" t="s">
        <v>554</v>
      </c>
      <c r="C1389" s="4">
        <v>58111.26</v>
      </c>
      <c r="D1389" s="4">
        <v>58111.26</v>
      </c>
      <c r="E1389" s="4">
        <v>19412066.403000001</v>
      </c>
      <c r="F1389" s="1" t="s">
        <v>510</v>
      </c>
      <c r="G1389" s="1">
        <v>2</v>
      </c>
      <c r="H1389" s="1" t="s">
        <v>505</v>
      </c>
      <c r="I13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1874.5567741935486</v>
      </c>
      <c r="J1389" s="1" t="str">
        <f>IFERROR(INDEX('consumption_figs'!$C:$C,MATCH(Table2[[#This Row],[item_code]],'consumption_figs'!A:A,0),1),"NA")</f>
        <v>NA</v>
      </c>
      <c r="K1389" s="1">
        <f>+SUMIFS(prod!$E:$E,prod!$A:$A,Table2[[#This Row],[date]],prod!$G:$G,Table2[[#This Row],[production_line]],prod!$F:$F,Table2[[#This Row],[output_type]])</f>
        <v>489</v>
      </c>
      <c r="L1389">
        <f>+Table2[[#This Row],[cons_qty_base_uom]]/Table2[[#This Row],[Column1]]</f>
        <v>118.83693251533742</v>
      </c>
    </row>
    <row r="1390" spans="1:12" x14ac:dyDescent="0.25">
      <c r="A1390" s="2">
        <v>45323</v>
      </c>
      <c r="B1390" s="1" t="s">
        <v>550</v>
      </c>
      <c r="C1390" s="4">
        <v>28769.54</v>
      </c>
      <c r="D1390" s="4">
        <v>28769.54</v>
      </c>
      <c r="E1390" s="4">
        <v>10585464.547600001</v>
      </c>
      <c r="F1390" s="1" t="s">
        <v>510</v>
      </c>
      <c r="G1390" s="1">
        <v>2</v>
      </c>
      <c r="H1390" s="1" t="s">
        <v>505</v>
      </c>
      <c r="I13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992.05310344827592</v>
      </c>
      <c r="J1390" s="1" t="str">
        <f>IFERROR(INDEX('consumption_figs'!$C:$C,MATCH(Table2[[#This Row],[item_code]],'consumption_figs'!A:A,0),1),"NA")</f>
        <v>NA</v>
      </c>
      <c r="K1390" s="1">
        <f>+SUMIFS(prod!$E:$E,prod!$A:$A,Table2[[#This Row],[date]],prod!$G:$G,Table2[[#This Row],[production_line]],prod!$F:$F,Table2[[#This Row],[output_type]])</f>
        <v>525</v>
      </c>
      <c r="L1390">
        <f>+Table2[[#This Row],[cons_qty_base_uom]]/Table2[[#This Row],[Column1]]</f>
        <v>54.799123809523813</v>
      </c>
    </row>
    <row r="1391" spans="1:12" x14ac:dyDescent="0.25">
      <c r="A1391" s="2">
        <v>45323</v>
      </c>
      <c r="B1391" s="1" t="s">
        <v>555</v>
      </c>
      <c r="C1391" s="4">
        <v>3783.6</v>
      </c>
      <c r="D1391" s="4">
        <v>3783.6</v>
      </c>
      <c r="E1391" s="4">
        <v>1553167.8</v>
      </c>
      <c r="F1391" s="1" t="s">
        <v>510</v>
      </c>
      <c r="G1391" s="1">
        <v>2</v>
      </c>
      <c r="H1391" s="1" t="s">
        <v>505</v>
      </c>
      <c r="I13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130.46896551724137</v>
      </c>
      <c r="J1391" s="1" t="str">
        <f>IFERROR(INDEX('consumption_figs'!$C:$C,MATCH(Table2[[#This Row],[item_code]],'consumption_figs'!A:A,0),1),"NA")</f>
        <v>NA</v>
      </c>
      <c r="K1391" s="1">
        <f>+SUMIFS(prod!$E:$E,prod!$A:$A,Table2[[#This Row],[date]],prod!$G:$G,Table2[[#This Row],[production_line]],prod!$F:$F,Table2[[#This Row],[output_type]])</f>
        <v>525</v>
      </c>
      <c r="L1391">
        <f>+Table2[[#This Row],[cons_qty_base_uom]]/Table2[[#This Row],[Column1]]</f>
        <v>7.2068571428571424</v>
      </c>
    </row>
    <row r="1392" spans="1:12" x14ac:dyDescent="0.25">
      <c r="A1392" s="2">
        <v>45323</v>
      </c>
      <c r="B1392" s="1" t="s">
        <v>551</v>
      </c>
      <c r="C1392" s="4">
        <v>2007.4600000000003</v>
      </c>
      <c r="D1392" s="4">
        <v>2007.4600000000003</v>
      </c>
      <c r="E1392" s="4">
        <v>74898.332599999994</v>
      </c>
      <c r="F1392" s="1" t="s">
        <v>510</v>
      </c>
      <c r="G1392" s="1">
        <v>2</v>
      </c>
      <c r="H1392" s="1" t="s">
        <v>505</v>
      </c>
      <c r="I13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69.22275862068966</v>
      </c>
      <c r="J1392" s="1" t="str">
        <f>IFERROR(INDEX('consumption_figs'!$C:$C,MATCH(Table2[[#This Row],[item_code]],'consumption_figs'!A:A,0),1),"NA")</f>
        <v>NA</v>
      </c>
      <c r="K1392" s="1">
        <f>+SUMIFS(prod!$E:$E,prod!$A:$A,Table2[[#This Row],[date]],prod!$G:$G,Table2[[#This Row],[production_line]],prod!$F:$F,Table2[[#This Row],[output_type]])</f>
        <v>525</v>
      </c>
      <c r="L1392">
        <f>+Table2[[#This Row],[cons_qty_base_uom]]/Table2[[#This Row],[Column1]]</f>
        <v>3.8237333333333337</v>
      </c>
    </row>
    <row r="1393" spans="1:12" x14ac:dyDescent="0.25">
      <c r="A1393" s="2">
        <v>45323</v>
      </c>
      <c r="B1393" s="1" t="s">
        <v>552</v>
      </c>
      <c r="C1393" s="4">
        <v>3832.8599999999997</v>
      </c>
      <c r="D1393" s="4">
        <v>3832.8599999999997</v>
      </c>
      <c r="E1393" s="4">
        <v>43694.603999999999</v>
      </c>
      <c r="F1393" s="1" t="s">
        <v>510</v>
      </c>
      <c r="G1393" s="1">
        <v>2</v>
      </c>
      <c r="H1393" s="1" t="s">
        <v>505</v>
      </c>
      <c r="I13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132.16758620689654</v>
      </c>
      <c r="J1393" s="1" t="str">
        <f>IFERROR(INDEX('consumption_figs'!$C:$C,MATCH(Table2[[#This Row],[item_code]],'consumption_figs'!A:A,0),1),"NA")</f>
        <v>NA</v>
      </c>
      <c r="K1393" s="1">
        <f>+SUMIFS(prod!$E:$E,prod!$A:$A,Table2[[#This Row],[date]],prod!$G:$G,Table2[[#This Row],[production_line]],prod!$F:$F,Table2[[#This Row],[output_type]])</f>
        <v>525</v>
      </c>
      <c r="L1393">
        <f>+Table2[[#This Row],[cons_qty_base_uom]]/Table2[[#This Row],[Column1]]</f>
        <v>7.3006857142857138</v>
      </c>
    </row>
    <row r="1394" spans="1:12" x14ac:dyDescent="0.25">
      <c r="A1394" s="2">
        <v>45323</v>
      </c>
      <c r="B1394" s="1" t="s">
        <v>557</v>
      </c>
      <c r="C1394" s="4">
        <v>888.9</v>
      </c>
      <c r="D1394" s="4">
        <v>888.9</v>
      </c>
      <c r="E1394" s="4">
        <v>11555.219993999999</v>
      </c>
      <c r="F1394" s="1" t="s">
        <v>510</v>
      </c>
      <c r="G1394" s="1">
        <v>2</v>
      </c>
      <c r="H1394" s="1" t="s">
        <v>505</v>
      </c>
      <c r="I13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30.651724137931033</v>
      </c>
      <c r="J1394" s="1" t="str">
        <f>IFERROR(INDEX('consumption_figs'!$C:$C,MATCH(Table2[[#This Row],[item_code]],'consumption_figs'!A:A,0),1),"NA")</f>
        <v>NA</v>
      </c>
      <c r="K1394" s="1">
        <f>+SUMIFS(prod!$E:$E,prod!$A:$A,Table2[[#This Row],[date]],prod!$G:$G,Table2[[#This Row],[production_line]],prod!$F:$F,Table2[[#This Row],[output_type]])</f>
        <v>525</v>
      </c>
      <c r="L1394">
        <f>+Table2[[#This Row],[cons_qty_base_uom]]/Table2[[#This Row],[Column1]]</f>
        <v>1.6931428571428571</v>
      </c>
    </row>
    <row r="1395" spans="1:12" x14ac:dyDescent="0.25">
      <c r="A1395" s="2">
        <v>45323</v>
      </c>
      <c r="B1395" s="1" t="s">
        <v>556</v>
      </c>
      <c r="C1395" s="4">
        <v>324.13999999999993</v>
      </c>
      <c r="D1395" s="4">
        <v>324.13999999999993</v>
      </c>
      <c r="E1395" s="4">
        <v>97977.031389473006</v>
      </c>
      <c r="F1395" s="1" t="s">
        <v>510</v>
      </c>
      <c r="G1395" s="1">
        <v>2</v>
      </c>
      <c r="H1395" s="1" t="s">
        <v>505</v>
      </c>
      <c r="I13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11.177241379310342</v>
      </c>
      <c r="J1395" s="1" t="str">
        <f>IFERROR(INDEX('consumption_figs'!$C:$C,MATCH(Table2[[#This Row],[item_code]],'consumption_figs'!A:A,0),1),"NA")</f>
        <v>NA</v>
      </c>
      <c r="K1395" s="1">
        <f>+SUMIFS(prod!$E:$E,prod!$A:$A,Table2[[#This Row],[date]],prod!$G:$G,Table2[[#This Row],[production_line]],prod!$F:$F,Table2[[#This Row],[output_type]])</f>
        <v>525</v>
      </c>
      <c r="L1395">
        <f>+Table2[[#This Row],[cons_qty_base_uom]]/Table2[[#This Row],[Column1]]</f>
        <v>0.61740952380952363</v>
      </c>
    </row>
    <row r="1396" spans="1:12" x14ac:dyDescent="0.25">
      <c r="A1396" s="2">
        <v>45323</v>
      </c>
      <c r="B1396" s="1" t="s">
        <v>558</v>
      </c>
      <c r="C1396" s="4">
        <v>8627.2400000000016</v>
      </c>
      <c r="D1396" s="4">
        <v>8627.2400000000016</v>
      </c>
      <c r="E1396" s="4">
        <v>3403446.1800000006</v>
      </c>
      <c r="F1396" s="1" t="s">
        <v>510</v>
      </c>
      <c r="G1396" s="1">
        <v>2</v>
      </c>
      <c r="H1396" s="1" t="s">
        <v>505</v>
      </c>
      <c r="I13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297.49103448275866</v>
      </c>
      <c r="J1396" s="1" t="str">
        <f>IFERROR(INDEX('consumption_figs'!$C:$C,MATCH(Table2[[#This Row],[item_code]],'consumption_figs'!A:A,0),1),"NA")</f>
        <v>NA</v>
      </c>
      <c r="K1396" s="1">
        <f>+SUMIFS(prod!$E:$E,prod!$A:$A,Table2[[#This Row],[date]],prod!$G:$G,Table2[[#This Row],[production_line]],prod!$F:$F,Table2[[#This Row],[output_type]])</f>
        <v>525</v>
      </c>
      <c r="L1396">
        <f>+Table2[[#This Row],[cons_qty_base_uom]]/Table2[[#This Row],[Column1]]</f>
        <v>16.432838095238097</v>
      </c>
    </row>
    <row r="1397" spans="1:12" x14ac:dyDescent="0.25">
      <c r="A1397" s="2">
        <v>45323</v>
      </c>
      <c r="B1397" s="1" t="s">
        <v>553</v>
      </c>
      <c r="C1397" s="4">
        <v>4522.17</v>
      </c>
      <c r="D1397" s="4">
        <v>4522.17</v>
      </c>
      <c r="E1397" s="4">
        <v>1863541.0352999999</v>
      </c>
      <c r="F1397" s="1" t="s">
        <v>510</v>
      </c>
      <c r="G1397" s="1">
        <v>2</v>
      </c>
      <c r="H1397" s="1" t="s">
        <v>505</v>
      </c>
      <c r="I13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155.93689655172415</v>
      </c>
      <c r="J1397" s="1" t="str">
        <f>IFERROR(INDEX('consumption_figs'!$C:$C,MATCH(Table2[[#This Row],[item_code]],'consumption_figs'!A:A,0),1),"NA")</f>
        <v>NA</v>
      </c>
      <c r="K1397" s="1">
        <f>+SUMIFS(prod!$E:$E,prod!$A:$A,Table2[[#This Row],[date]],prod!$G:$G,Table2[[#This Row],[production_line]],prod!$F:$F,Table2[[#This Row],[output_type]])</f>
        <v>525</v>
      </c>
      <c r="L1397">
        <f>+Table2[[#This Row],[cons_qty_base_uom]]/Table2[[#This Row],[Column1]]</f>
        <v>8.6136571428571429</v>
      </c>
    </row>
    <row r="1398" spans="1:12" x14ac:dyDescent="0.25">
      <c r="A1398" s="2">
        <v>45323</v>
      </c>
      <c r="B1398" s="1" t="s">
        <v>554</v>
      </c>
      <c r="C1398" s="4">
        <v>59186.3</v>
      </c>
      <c r="D1398" s="4">
        <v>59186.3</v>
      </c>
      <c r="E1398" s="4">
        <v>19771183.515000001</v>
      </c>
      <c r="F1398" s="1" t="s">
        <v>510</v>
      </c>
      <c r="G1398" s="1">
        <v>2</v>
      </c>
      <c r="H1398" s="1" t="s">
        <v>505</v>
      </c>
      <c r="I13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2040.9068965517242</v>
      </c>
      <c r="J1398" s="1" t="str">
        <f>IFERROR(INDEX('consumption_figs'!$C:$C,MATCH(Table2[[#This Row],[item_code]],'consumption_figs'!A:A,0),1),"NA")</f>
        <v>NA</v>
      </c>
      <c r="K1398" s="1">
        <f>+SUMIFS(prod!$E:$E,prod!$A:$A,Table2[[#This Row],[date]],prod!$G:$G,Table2[[#This Row],[production_line]],prod!$F:$F,Table2[[#This Row],[output_type]])</f>
        <v>525</v>
      </c>
      <c r="L1398">
        <f>+Table2[[#This Row],[cons_qty_base_uom]]/Table2[[#This Row],[Column1]]</f>
        <v>112.73580952380954</v>
      </c>
    </row>
    <row r="1399" spans="1:12" x14ac:dyDescent="0.25">
      <c r="A1399" s="2">
        <v>45352</v>
      </c>
      <c r="B1399" s="1" t="s">
        <v>550</v>
      </c>
      <c r="C1399" s="4">
        <v>25862.04</v>
      </c>
      <c r="D1399" s="4">
        <v>25862.04</v>
      </c>
      <c r="E1399" s="4">
        <v>9515678.9976000004</v>
      </c>
      <c r="F1399" s="1" t="s">
        <v>510</v>
      </c>
      <c r="G1399" s="1">
        <v>2</v>
      </c>
      <c r="H1399" s="1" t="s">
        <v>505</v>
      </c>
      <c r="I13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834.25935483870967</v>
      </c>
      <c r="J1399" s="1" t="str">
        <f>IFERROR(INDEX('consumption_figs'!$C:$C,MATCH(Table2[[#This Row],[item_code]],'consumption_figs'!A:A,0),1),"NA")</f>
        <v>NA</v>
      </c>
      <c r="K1399" s="1">
        <f>+SUMIFS(prod!$E:$E,prod!$A:$A,Table2[[#This Row],[date]],prod!$G:$G,Table2[[#This Row],[production_line]],prod!$F:$F,Table2[[#This Row],[output_type]])</f>
        <v>625</v>
      </c>
      <c r="L1399">
        <f>+Table2[[#This Row],[cons_qty_base_uom]]/Table2[[#This Row],[Column1]]</f>
        <v>41.379263999999999</v>
      </c>
    </row>
    <row r="1400" spans="1:12" x14ac:dyDescent="0.25">
      <c r="A1400" s="2">
        <v>45352</v>
      </c>
      <c r="B1400" s="1" t="s">
        <v>555</v>
      </c>
      <c r="C1400" s="4">
        <v>7604.9299999999985</v>
      </c>
      <c r="D1400" s="4">
        <v>7604.9299999999985</v>
      </c>
      <c r="E1400" s="4">
        <v>3121823.7649999992</v>
      </c>
      <c r="F1400" s="1" t="s">
        <v>510</v>
      </c>
      <c r="G1400" s="1">
        <v>2</v>
      </c>
      <c r="H1400" s="1" t="s">
        <v>505</v>
      </c>
      <c r="I14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245.32032258064513</v>
      </c>
      <c r="J1400" s="1" t="str">
        <f>IFERROR(INDEX('consumption_figs'!$C:$C,MATCH(Table2[[#This Row],[item_code]],'consumption_figs'!A:A,0),1),"NA")</f>
        <v>NA</v>
      </c>
      <c r="K1400" s="1">
        <f>+SUMIFS(prod!$E:$E,prod!$A:$A,Table2[[#This Row],[date]],prod!$G:$G,Table2[[#This Row],[production_line]],prod!$F:$F,Table2[[#This Row],[output_type]])</f>
        <v>625</v>
      </c>
      <c r="L1400">
        <f>+Table2[[#This Row],[cons_qty_base_uom]]/Table2[[#This Row],[Column1]]</f>
        <v>12.167887999999998</v>
      </c>
    </row>
    <row r="1401" spans="1:12" x14ac:dyDescent="0.25">
      <c r="A1401" s="2">
        <v>45352</v>
      </c>
      <c r="B1401" s="1" t="s">
        <v>551</v>
      </c>
      <c r="C1401" s="4">
        <v>778.42000000000007</v>
      </c>
      <c r="D1401" s="4">
        <v>778.42000000000007</v>
      </c>
      <c r="E1401" s="4">
        <v>29042.850200000001</v>
      </c>
      <c r="F1401" s="1" t="s">
        <v>510</v>
      </c>
      <c r="G1401" s="1">
        <v>2</v>
      </c>
      <c r="H1401" s="1" t="s">
        <v>505</v>
      </c>
      <c r="I14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25.110322580645164</v>
      </c>
      <c r="J1401" s="1" t="str">
        <f>IFERROR(INDEX('consumption_figs'!$C:$C,MATCH(Table2[[#This Row],[item_code]],'consumption_figs'!A:A,0),1),"NA")</f>
        <v>NA</v>
      </c>
      <c r="K1401" s="1">
        <f>+SUMIFS(prod!$E:$E,prod!$A:$A,Table2[[#This Row],[date]],prod!$G:$G,Table2[[#This Row],[production_line]],prod!$F:$F,Table2[[#This Row],[output_type]])</f>
        <v>625</v>
      </c>
      <c r="L1401">
        <f>+Table2[[#This Row],[cons_qty_base_uom]]/Table2[[#This Row],[Column1]]</f>
        <v>1.2454720000000001</v>
      </c>
    </row>
    <row r="1402" spans="1:12" x14ac:dyDescent="0.25">
      <c r="A1402" s="2">
        <v>45352</v>
      </c>
      <c r="B1402" s="1" t="s">
        <v>552</v>
      </c>
      <c r="C1402" s="4">
        <v>6608.36</v>
      </c>
      <c r="D1402" s="4">
        <v>6608.36</v>
      </c>
      <c r="E1402" s="4">
        <v>75335.304000000004</v>
      </c>
      <c r="F1402" s="1" t="s">
        <v>510</v>
      </c>
      <c r="G1402" s="1">
        <v>2</v>
      </c>
      <c r="H1402" s="1" t="s">
        <v>505</v>
      </c>
      <c r="I14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213.17290322580644</v>
      </c>
      <c r="J1402" s="1" t="str">
        <f>IFERROR(INDEX('consumption_figs'!$C:$C,MATCH(Table2[[#This Row],[item_code]],'consumption_figs'!A:A,0),1),"NA")</f>
        <v>NA</v>
      </c>
      <c r="K1402" s="1">
        <f>+SUMIFS(prod!$E:$E,prod!$A:$A,Table2[[#This Row],[date]],prod!$G:$G,Table2[[#This Row],[production_line]],prod!$F:$F,Table2[[#This Row],[output_type]])</f>
        <v>625</v>
      </c>
      <c r="L1402">
        <f>+Table2[[#This Row],[cons_qty_base_uom]]/Table2[[#This Row],[Column1]]</f>
        <v>10.573376</v>
      </c>
    </row>
    <row r="1403" spans="1:12" x14ac:dyDescent="0.25">
      <c r="A1403" s="2">
        <v>45352</v>
      </c>
      <c r="B1403" s="1" t="s">
        <v>557</v>
      </c>
      <c r="C1403" s="4">
        <v>570</v>
      </c>
      <c r="D1403" s="4">
        <v>570</v>
      </c>
      <c r="E1403" s="4">
        <v>7409.6921999999995</v>
      </c>
      <c r="F1403" s="1" t="s">
        <v>510</v>
      </c>
      <c r="G1403" s="1">
        <v>2</v>
      </c>
      <c r="H1403" s="1" t="s">
        <v>505</v>
      </c>
      <c r="I14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18.387096774193548</v>
      </c>
      <c r="J1403" s="1" t="str">
        <f>IFERROR(INDEX('consumption_figs'!$C:$C,MATCH(Table2[[#This Row],[item_code]],'consumption_figs'!A:A,0),1),"NA")</f>
        <v>NA</v>
      </c>
      <c r="K1403" s="1">
        <f>+SUMIFS(prod!$E:$E,prod!$A:$A,Table2[[#This Row],[date]],prod!$G:$G,Table2[[#This Row],[production_line]],prod!$F:$F,Table2[[#This Row],[output_type]])</f>
        <v>625</v>
      </c>
      <c r="L1403">
        <f>+Table2[[#This Row],[cons_qty_base_uom]]/Table2[[#This Row],[Column1]]</f>
        <v>0.91200000000000003</v>
      </c>
    </row>
    <row r="1404" spans="1:12" x14ac:dyDescent="0.25">
      <c r="A1404" s="2">
        <v>45352</v>
      </c>
      <c r="B1404" s="1" t="s">
        <v>556</v>
      </c>
      <c r="C1404" s="4">
        <v>64.180000000000007</v>
      </c>
      <c r="D1404" s="4">
        <v>64.180000000000007</v>
      </c>
      <c r="E1404" s="4">
        <v>19399.536850053617</v>
      </c>
      <c r="F1404" s="1" t="s">
        <v>510</v>
      </c>
      <c r="G1404" s="1">
        <v>2</v>
      </c>
      <c r="H1404" s="1" t="s">
        <v>505</v>
      </c>
      <c r="I14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2.0703225806451617</v>
      </c>
      <c r="J1404" s="1" t="str">
        <f>IFERROR(INDEX('consumption_figs'!$C:$C,MATCH(Table2[[#This Row],[item_code]],'consumption_figs'!A:A,0),1),"NA")</f>
        <v>NA</v>
      </c>
      <c r="K1404" s="1">
        <f>+SUMIFS(prod!$E:$E,prod!$A:$A,Table2[[#This Row],[date]],prod!$G:$G,Table2[[#This Row],[production_line]],prod!$F:$F,Table2[[#This Row],[output_type]])</f>
        <v>625</v>
      </c>
      <c r="L1404">
        <f>+Table2[[#This Row],[cons_qty_base_uom]]/Table2[[#This Row],[Column1]]</f>
        <v>0.10268800000000002</v>
      </c>
    </row>
    <row r="1405" spans="1:12" x14ac:dyDescent="0.25">
      <c r="A1405" s="2">
        <v>45352</v>
      </c>
      <c r="B1405" s="1" t="s">
        <v>558</v>
      </c>
      <c r="C1405" s="4">
        <v>6032.9999999999991</v>
      </c>
      <c r="D1405" s="4">
        <v>6032.9999999999991</v>
      </c>
      <c r="E1405" s="4">
        <v>2380018.4999999995</v>
      </c>
      <c r="F1405" s="1" t="s">
        <v>510</v>
      </c>
      <c r="G1405" s="1">
        <v>2</v>
      </c>
      <c r="H1405" s="1" t="s">
        <v>505</v>
      </c>
      <c r="I14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194.61290322580643</v>
      </c>
      <c r="J1405" s="1" t="str">
        <f>IFERROR(INDEX('consumption_figs'!$C:$C,MATCH(Table2[[#This Row],[item_code]],'consumption_figs'!A:A,0),1),"NA")</f>
        <v>NA</v>
      </c>
      <c r="K1405" s="1">
        <f>+SUMIFS(prod!$E:$E,prod!$A:$A,Table2[[#This Row],[date]],prod!$G:$G,Table2[[#This Row],[production_line]],prod!$F:$F,Table2[[#This Row],[output_type]])</f>
        <v>625</v>
      </c>
      <c r="L1405">
        <f>+Table2[[#This Row],[cons_qty_base_uom]]/Table2[[#This Row],[Column1]]</f>
        <v>9.6527999999999992</v>
      </c>
    </row>
    <row r="1406" spans="1:12" x14ac:dyDescent="0.25">
      <c r="A1406" s="2">
        <v>45352</v>
      </c>
      <c r="B1406" s="1" t="s">
        <v>553</v>
      </c>
      <c r="C1406" s="4">
        <v>20074.88</v>
      </c>
      <c r="D1406" s="4">
        <v>20074.88</v>
      </c>
      <c r="E1406" s="4">
        <v>8272657.2992000002</v>
      </c>
      <c r="F1406" s="1" t="s">
        <v>510</v>
      </c>
      <c r="G1406" s="1">
        <v>2</v>
      </c>
      <c r="H1406" s="1" t="s">
        <v>505</v>
      </c>
      <c r="I14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647.57677419354843</v>
      </c>
      <c r="J1406" s="1" t="str">
        <f>IFERROR(INDEX('consumption_figs'!$C:$C,MATCH(Table2[[#This Row],[item_code]],'consumption_figs'!A:A,0),1),"NA")</f>
        <v>NA</v>
      </c>
      <c r="K1406" s="1">
        <f>+SUMIFS(prod!$E:$E,prod!$A:$A,Table2[[#This Row],[date]],prod!$G:$G,Table2[[#This Row],[production_line]],prod!$F:$F,Table2[[#This Row],[output_type]])</f>
        <v>625</v>
      </c>
      <c r="L1406">
        <f>+Table2[[#This Row],[cons_qty_base_uom]]/Table2[[#This Row],[Column1]]</f>
        <v>32.119807999999999</v>
      </c>
    </row>
    <row r="1407" spans="1:12" x14ac:dyDescent="0.25">
      <c r="A1407" s="2">
        <v>45352</v>
      </c>
      <c r="B1407" s="1" t="s">
        <v>554</v>
      </c>
      <c r="C1407" s="4">
        <v>66563.009999999995</v>
      </c>
      <c r="D1407" s="4">
        <v>66563.009999999995</v>
      </c>
      <c r="E1407" s="4">
        <v>22235373.490499999</v>
      </c>
      <c r="F1407" s="1" t="s">
        <v>510</v>
      </c>
      <c r="G1407" s="1">
        <v>2</v>
      </c>
      <c r="H1407" s="1" t="s">
        <v>505</v>
      </c>
      <c r="I14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2147.193870967742</v>
      </c>
      <c r="J1407" s="1" t="str">
        <f>IFERROR(INDEX('consumption_figs'!$C:$C,MATCH(Table2[[#This Row],[item_code]],'consumption_figs'!A:A,0),1),"NA")</f>
        <v>NA</v>
      </c>
      <c r="K1407" s="1">
        <f>+SUMIFS(prod!$E:$E,prod!$A:$A,Table2[[#This Row],[date]],prod!$G:$G,Table2[[#This Row],[production_line]],prod!$F:$F,Table2[[#This Row],[output_type]])</f>
        <v>625</v>
      </c>
      <c r="L1407">
        <f>+Table2[[#This Row],[cons_qty_base_uom]]/Table2[[#This Row],[Column1]]</f>
        <v>106.50081599999999</v>
      </c>
    </row>
    <row r="1408" spans="1:12" x14ac:dyDescent="0.25">
      <c r="A1408" s="2">
        <v>45383</v>
      </c>
      <c r="B1408" s="1" t="s">
        <v>550</v>
      </c>
      <c r="C1408" s="4">
        <v>45208.93</v>
      </c>
      <c r="D1408" s="4">
        <v>45208.93</v>
      </c>
      <c r="E1408" s="4">
        <v>16634173.7042</v>
      </c>
      <c r="F1408" s="1" t="s">
        <v>510</v>
      </c>
      <c r="G1408" s="1">
        <v>2</v>
      </c>
      <c r="H1408" s="1" t="s">
        <v>505</v>
      </c>
      <c r="I14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1506.9643333333333</v>
      </c>
      <c r="J1408" s="1" t="str">
        <f>IFERROR(INDEX('consumption_figs'!$C:$C,MATCH(Table2[[#This Row],[item_code]],'consumption_figs'!A:A,0),1),"NA")</f>
        <v>NA</v>
      </c>
      <c r="K1408" s="1">
        <f>+SUMIFS(prod!$E:$E,prod!$A:$A,Table2[[#This Row],[date]],prod!$G:$G,Table2[[#This Row],[production_line]],prod!$F:$F,Table2[[#This Row],[output_type]])</f>
        <v>507</v>
      </c>
      <c r="L1408">
        <f>+Table2[[#This Row],[cons_qty_base_uom]]/Table2[[#This Row],[Column1]]</f>
        <v>89.169487179487177</v>
      </c>
    </row>
    <row r="1409" spans="1:12" x14ac:dyDescent="0.25">
      <c r="A1409" s="2">
        <v>45383</v>
      </c>
      <c r="B1409" s="1" t="s">
        <v>555</v>
      </c>
      <c r="C1409" s="4">
        <v>1328.9</v>
      </c>
      <c r="D1409" s="4">
        <v>1328.9</v>
      </c>
      <c r="E1409" s="4">
        <v>545513.45000000007</v>
      </c>
      <c r="F1409" s="1" t="s">
        <v>510</v>
      </c>
      <c r="G1409" s="1">
        <v>2</v>
      </c>
      <c r="H1409" s="1" t="s">
        <v>505</v>
      </c>
      <c r="I14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44.296666666666667</v>
      </c>
      <c r="J1409" s="1" t="str">
        <f>IFERROR(INDEX('consumption_figs'!$C:$C,MATCH(Table2[[#This Row],[item_code]],'consumption_figs'!A:A,0),1),"NA")</f>
        <v>NA</v>
      </c>
      <c r="K1409" s="1">
        <f>+SUMIFS(prod!$E:$E,prod!$A:$A,Table2[[#This Row],[date]],prod!$G:$G,Table2[[#This Row],[production_line]],prod!$F:$F,Table2[[#This Row],[output_type]])</f>
        <v>507</v>
      </c>
      <c r="L1409">
        <f>+Table2[[#This Row],[cons_qty_base_uom]]/Table2[[#This Row],[Column1]]</f>
        <v>2.6211045364891521</v>
      </c>
    </row>
    <row r="1410" spans="1:12" x14ac:dyDescent="0.25">
      <c r="A1410" s="2">
        <v>45383</v>
      </c>
      <c r="B1410" s="1" t="s">
        <v>551</v>
      </c>
      <c r="C1410" s="4">
        <v>977.3</v>
      </c>
      <c r="D1410" s="4">
        <v>977.3</v>
      </c>
      <c r="E1410" s="4">
        <v>36463.062999999995</v>
      </c>
      <c r="F1410" s="1" t="s">
        <v>510</v>
      </c>
      <c r="G1410" s="1">
        <v>2</v>
      </c>
      <c r="H1410" s="1" t="s">
        <v>505</v>
      </c>
      <c r="I14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32.576666666666668</v>
      </c>
      <c r="J1410" s="1" t="str">
        <f>IFERROR(INDEX('consumption_figs'!$C:$C,MATCH(Table2[[#This Row],[item_code]],'consumption_figs'!A:A,0),1),"NA")</f>
        <v>NA</v>
      </c>
      <c r="K1410" s="1">
        <f>+SUMIFS(prod!$E:$E,prod!$A:$A,Table2[[#This Row],[date]],prod!$G:$G,Table2[[#This Row],[production_line]],prod!$F:$F,Table2[[#This Row],[output_type]])</f>
        <v>507</v>
      </c>
      <c r="L1410">
        <f>+Table2[[#This Row],[cons_qty_base_uom]]/Table2[[#This Row],[Column1]]</f>
        <v>1.9276134122287967</v>
      </c>
    </row>
    <row r="1411" spans="1:12" x14ac:dyDescent="0.25">
      <c r="A1411" s="2">
        <v>45383</v>
      </c>
      <c r="B1411" s="1" t="s">
        <v>552</v>
      </c>
      <c r="C1411" s="4">
        <v>4570.3999999999987</v>
      </c>
      <c r="D1411" s="4">
        <v>4570.3999999999987</v>
      </c>
      <c r="E1411" s="4">
        <v>52102.55999999999</v>
      </c>
      <c r="F1411" s="1" t="s">
        <v>510</v>
      </c>
      <c r="G1411" s="1">
        <v>2</v>
      </c>
      <c r="H1411" s="1" t="s">
        <v>505</v>
      </c>
      <c r="I14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152.34666666666664</v>
      </c>
      <c r="J1411" s="1" t="str">
        <f>IFERROR(INDEX('consumption_figs'!$C:$C,MATCH(Table2[[#This Row],[item_code]],'consumption_figs'!A:A,0),1),"NA")</f>
        <v>NA</v>
      </c>
      <c r="K1411" s="1">
        <f>+SUMIFS(prod!$E:$E,prod!$A:$A,Table2[[#This Row],[date]],prod!$G:$G,Table2[[#This Row],[production_line]],prod!$F:$F,Table2[[#This Row],[output_type]])</f>
        <v>507</v>
      </c>
      <c r="L1411">
        <f>+Table2[[#This Row],[cons_qty_base_uom]]/Table2[[#This Row],[Column1]]</f>
        <v>9.0145956607495048</v>
      </c>
    </row>
    <row r="1412" spans="1:12" x14ac:dyDescent="0.25">
      <c r="A1412" s="2">
        <v>45383</v>
      </c>
      <c r="B1412" s="1" t="s">
        <v>557</v>
      </c>
      <c r="C1412" s="4">
        <v>1570</v>
      </c>
      <c r="D1412" s="4">
        <v>1570</v>
      </c>
      <c r="E1412" s="4">
        <v>20409.152199999997</v>
      </c>
      <c r="F1412" s="1" t="s">
        <v>510</v>
      </c>
      <c r="G1412" s="1">
        <v>2</v>
      </c>
      <c r="H1412" s="1" t="s">
        <v>505</v>
      </c>
      <c r="I14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52.333333333333336</v>
      </c>
      <c r="J1412" s="1" t="str">
        <f>IFERROR(INDEX('consumption_figs'!$C:$C,MATCH(Table2[[#This Row],[item_code]],'consumption_figs'!A:A,0),1),"NA")</f>
        <v>NA</v>
      </c>
      <c r="K1412" s="1">
        <f>+SUMIFS(prod!$E:$E,prod!$A:$A,Table2[[#This Row],[date]],prod!$G:$G,Table2[[#This Row],[production_line]],prod!$F:$F,Table2[[#This Row],[output_type]])</f>
        <v>507</v>
      </c>
      <c r="L1412">
        <f>+Table2[[#This Row],[cons_qty_base_uom]]/Table2[[#This Row],[Column1]]</f>
        <v>3.0966469428007888</v>
      </c>
    </row>
    <row r="1413" spans="1:12" x14ac:dyDescent="0.25">
      <c r="A1413" s="2">
        <v>45383</v>
      </c>
      <c r="B1413" s="1" t="s">
        <v>556</v>
      </c>
      <c r="C1413" s="4">
        <v>132.60000000000002</v>
      </c>
      <c r="D1413" s="4">
        <v>132.60000000000002</v>
      </c>
      <c r="E1413" s="4">
        <v>40080.688474869276</v>
      </c>
      <c r="F1413" s="1" t="s">
        <v>510</v>
      </c>
      <c r="G1413" s="1">
        <v>2</v>
      </c>
      <c r="H1413" s="1" t="s">
        <v>505</v>
      </c>
      <c r="I14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4.4200000000000008</v>
      </c>
      <c r="J1413" s="1" t="str">
        <f>IFERROR(INDEX('consumption_figs'!$C:$C,MATCH(Table2[[#This Row],[item_code]],'consumption_figs'!A:A,0),1),"NA")</f>
        <v>NA</v>
      </c>
      <c r="K1413" s="1">
        <f>+SUMIFS(prod!$E:$E,prod!$A:$A,Table2[[#This Row],[date]],prod!$G:$G,Table2[[#This Row],[production_line]],prod!$F:$F,Table2[[#This Row],[output_type]])</f>
        <v>507</v>
      </c>
      <c r="L1413">
        <f>+Table2[[#This Row],[cons_qty_base_uom]]/Table2[[#This Row],[Column1]]</f>
        <v>0.26153846153846161</v>
      </c>
    </row>
    <row r="1414" spans="1:12" x14ac:dyDescent="0.25">
      <c r="A1414" s="2">
        <v>45383</v>
      </c>
      <c r="B1414" s="1" t="s">
        <v>558</v>
      </c>
      <c r="C1414" s="4">
        <v>8234.42</v>
      </c>
      <c r="D1414" s="4">
        <v>8234.42</v>
      </c>
      <c r="E1414" s="4">
        <v>3248478.69</v>
      </c>
      <c r="F1414" s="1" t="s">
        <v>510</v>
      </c>
      <c r="G1414" s="1">
        <v>2</v>
      </c>
      <c r="H1414" s="1" t="s">
        <v>505</v>
      </c>
      <c r="I14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274.48066666666665</v>
      </c>
      <c r="J1414" s="1" t="str">
        <f>IFERROR(INDEX('consumption_figs'!$C:$C,MATCH(Table2[[#This Row],[item_code]],'consumption_figs'!A:A,0),1),"NA")</f>
        <v>NA</v>
      </c>
      <c r="K1414" s="1">
        <f>+SUMIFS(prod!$E:$E,prod!$A:$A,Table2[[#This Row],[date]],prod!$G:$G,Table2[[#This Row],[production_line]],prod!$F:$F,Table2[[#This Row],[output_type]])</f>
        <v>507</v>
      </c>
      <c r="L1414">
        <f>+Table2[[#This Row],[cons_qty_base_uom]]/Table2[[#This Row],[Column1]]</f>
        <v>16.241459566074951</v>
      </c>
    </row>
    <row r="1415" spans="1:12" x14ac:dyDescent="0.25">
      <c r="A1415" s="2">
        <v>45383</v>
      </c>
      <c r="B1415" s="1" t="s">
        <v>553</v>
      </c>
      <c r="C1415" s="4">
        <v>1504.2599999999998</v>
      </c>
      <c r="D1415" s="4">
        <v>1504.2599999999998</v>
      </c>
      <c r="E1415" s="4">
        <v>619890.50339999981</v>
      </c>
      <c r="F1415" s="1" t="s">
        <v>510</v>
      </c>
      <c r="G1415" s="1">
        <v>2</v>
      </c>
      <c r="H1415" s="1" t="s">
        <v>505</v>
      </c>
      <c r="I14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50.141999999999989</v>
      </c>
      <c r="J1415" s="1" t="str">
        <f>IFERROR(INDEX('consumption_figs'!$C:$C,MATCH(Table2[[#This Row],[item_code]],'consumption_figs'!A:A,0),1),"NA")</f>
        <v>NA</v>
      </c>
      <c r="K1415" s="1">
        <f>+SUMIFS(prod!$E:$E,prod!$A:$A,Table2[[#This Row],[date]],prod!$G:$G,Table2[[#This Row],[production_line]],prod!$F:$F,Table2[[#This Row],[output_type]])</f>
        <v>507</v>
      </c>
      <c r="L1415">
        <f>+Table2[[#This Row],[cons_qty_base_uom]]/Table2[[#This Row],[Column1]]</f>
        <v>2.9669822485207096</v>
      </c>
    </row>
    <row r="1416" spans="1:12" x14ac:dyDescent="0.25">
      <c r="A1416" s="2">
        <v>45383</v>
      </c>
      <c r="B1416" s="1" t="s">
        <v>554</v>
      </c>
      <c r="C1416" s="4">
        <v>44237.14</v>
      </c>
      <c r="D1416" s="4">
        <v>44237.14</v>
      </c>
      <c r="E1416" s="4">
        <v>14777416.617000001</v>
      </c>
      <c r="F1416" s="1" t="s">
        <v>510</v>
      </c>
      <c r="G1416" s="1">
        <v>2</v>
      </c>
      <c r="H1416" s="1" t="s">
        <v>505</v>
      </c>
      <c r="I14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1474.5713333333333</v>
      </c>
      <c r="J1416" s="1" t="str">
        <f>IFERROR(INDEX('consumption_figs'!$C:$C,MATCH(Table2[[#This Row],[item_code]],'consumption_figs'!A:A,0),1),"NA")</f>
        <v>NA</v>
      </c>
      <c r="K1416" s="1">
        <f>+SUMIFS(prod!$E:$E,prod!$A:$A,Table2[[#This Row],[date]],prod!$G:$G,Table2[[#This Row],[production_line]],prod!$F:$F,Table2[[#This Row],[output_type]])</f>
        <v>507</v>
      </c>
      <c r="L1416">
        <f>+Table2[[#This Row],[cons_qty_base_uom]]/Table2[[#This Row],[Column1]]</f>
        <v>87.252741617357003</v>
      </c>
    </row>
    <row r="1417" spans="1:12" x14ac:dyDescent="0.25">
      <c r="A1417" s="2">
        <v>45413</v>
      </c>
      <c r="B1417" s="1" t="s">
        <v>550</v>
      </c>
      <c r="C1417" s="4">
        <v>37098.01</v>
      </c>
      <c r="D1417" s="4">
        <v>37098.01</v>
      </c>
      <c r="E1417" s="4">
        <v>13649841.7994</v>
      </c>
      <c r="F1417" s="1" t="s">
        <v>510</v>
      </c>
      <c r="G1417" s="1">
        <v>2</v>
      </c>
      <c r="H1417" s="1" t="s">
        <v>505</v>
      </c>
      <c r="I14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1196.71</v>
      </c>
      <c r="J1417" s="1" t="str">
        <f>IFERROR(INDEX('consumption_figs'!$C:$C,MATCH(Table2[[#This Row],[item_code]],'consumption_figs'!A:A,0),1),"NA")</f>
        <v>NA</v>
      </c>
      <c r="K1417" s="1">
        <f>+SUMIFS(prod!$E:$E,prod!$A:$A,Table2[[#This Row],[date]],prod!$G:$G,Table2[[#This Row],[production_line]],prod!$F:$F,Table2[[#This Row],[output_type]])</f>
        <v>503</v>
      </c>
      <c r="L1417">
        <f>+Table2[[#This Row],[cons_qty_base_uom]]/Table2[[#This Row],[Column1]]</f>
        <v>73.753499005964215</v>
      </c>
    </row>
    <row r="1418" spans="1:12" x14ac:dyDescent="0.25">
      <c r="A1418" s="2">
        <v>45413</v>
      </c>
      <c r="B1418" s="1" t="s">
        <v>555</v>
      </c>
      <c r="C1418" s="4">
        <v>5372.7299999999977</v>
      </c>
      <c r="D1418" s="4">
        <v>5372.7299999999977</v>
      </c>
      <c r="E1418" s="4">
        <v>2205505.6649999991</v>
      </c>
      <c r="F1418" s="1" t="s">
        <v>510</v>
      </c>
      <c r="G1418" s="1">
        <v>2</v>
      </c>
      <c r="H1418" s="1" t="s">
        <v>505</v>
      </c>
      <c r="I14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173.31387096774185</v>
      </c>
      <c r="J1418" s="1" t="str">
        <f>IFERROR(INDEX('consumption_figs'!$C:$C,MATCH(Table2[[#This Row],[item_code]],'consumption_figs'!A:A,0),1),"NA")</f>
        <v>NA</v>
      </c>
      <c r="K1418" s="1">
        <f>+SUMIFS(prod!$E:$E,prod!$A:$A,Table2[[#This Row],[date]],prod!$G:$G,Table2[[#This Row],[production_line]],prod!$F:$F,Table2[[#This Row],[output_type]])</f>
        <v>503</v>
      </c>
      <c r="L1418">
        <f>+Table2[[#This Row],[cons_qty_base_uom]]/Table2[[#This Row],[Column1]]</f>
        <v>10.681371769383693</v>
      </c>
    </row>
    <row r="1419" spans="1:12" x14ac:dyDescent="0.25">
      <c r="A1419" s="2">
        <v>45413</v>
      </c>
      <c r="B1419" s="1" t="s">
        <v>551</v>
      </c>
      <c r="C1419" s="4">
        <v>1642.7000000000003</v>
      </c>
      <c r="D1419" s="4">
        <v>1642.7000000000003</v>
      </c>
      <c r="E1419" s="4">
        <v>61289.137000000002</v>
      </c>
      <c r="F1419" s="1" t="s">
        <v>510</v>
      </c>
      <c r="G1419" s="1">
        <v>2</v>
      </c>
      <c r="H1419" s="1" t="s">
        <v>505</v>
      </c>
      <c r="I14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52.99032258064517</v>
      </c>
      <c r="J1419" s="1" t="str">
        <f>IFERROR(INDEX('consumption_figs'!$C:$C,MATCH(Table2[[#This Row],[item_code]],'consumption_figs'!A:A,0),1),"NA")</f>
        <v>NA</v>
      </c>
      <c r="K1419" s="1">
        <f>+SUMIFS(prod!$E:$E,prod!$A:$A,Table2[[#This Row],[date]],prod!$G:$G,Table2[[#This Row],[production_line]],prod!$F:$F,Table2[[#This Row],[output_type]])</f>
        <v>503</v>
      </c>
      <c r="L1419">
        <f>+Table2[[#This Row],[cons_qty_base_uom]]/Table2[[#This Row],[Column1]]</f>
        <v>3.2658051689860841</v>
      </c>
    </row>
    <row r="1420" spans="1:12" x14ac:dyDescent="0.25">
      <c r="A1420" s="2">
        <v>45413</v>
      </c>
      <c r="B1420" s="1" t="s">
        <v>552</v>
      </c>
      <c r="C1420" s="4">
        <v>6940.6600000000008</v>
      </c>
      <c r="D1420" s="4">
        <v>6940.6600000000008</v>
      </c>
      <c r="E1420" s="4">
        <v>79123.524000000005</v>
      </c>
      <c r="F1420" s="1" t="s">
        <v>510</v>
      </c>
      <c r="G1420" s="1">
        <v>2</v>
      </c>
      <c r="H1420" s="1" t="s">
        <v>505</v>
      </c>
      <c r="I14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223.89225806451614</v>
      </c>
      <c r="J1420" s="1" t="str">
        <f>IFERROR(INDEX('consumption_figs'!$C:$C,MATCH(Table2[[#This Row],[item_code]],'consumption_figs'!A:A,0),1),"NA")</f>
        <v>NA</v>
      </c>
      <c r="K1420" s="1">
        <f>+SUMIFS(prod!$E:$E,prod!$A:$A,Table2[[#This Row],[date]],prod!$G:$G,Table2[[#This Row],[production_line]],prod!$F:$F,Table2[[#This Row],[output_type]])</f>
        <v>503</v>
      </c>
      <c r="L1420">
        <f>+Table2[[#This Row],[cons_qty_base_uom]]/Table2[[#This Row],[Column1]]</f>
        <v>13.798528827037774</v>
      </c>
    </row>
    <row r="1421" spans="1:12" x14ac:dyDescent="0.25">
      <c r="A1421" s="2">
        <v>45413</v>
      </c>
      <c r="B1421" s="1" t="s">
        <v>557</v>
      </c>
      <c r="C1421" s="4">
        <v>659.40000000000009</v>
      </c>
      <c r="D1421" s="4">
        <v>659.40000000000009</v>
      </c>
      <c r="E1421" s="4">
        <v>8571.8439240000007</v>
      </c>
      <c r="F1421" s="1" t="s">
        <v>510</v>
      </c>
      <c r="G1421" s="1">
        <v>2</v>
      </c>
      <c r="H1421" s="1" t="s">
        <v>505</v>
      </c>
      <c r="I14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21.270967741935486</v>
      </c>
      <c r="J1421" s="1" t="str">
        <f>IFERROR(INDEX('consumption_figs'!$C:$C,MATCH(Table2[[#This Row],[item_code]],'consumption_figs'!A:A,0),1),"NA")</f>
        <v>NA</v>
      </c>
      <c r="K1421" s="1">
        <f>+SUMIFS(prod!$E:$E,prod!$A:$A,Table2[[#This Row],[date]],prod!$G:$G,Table2[[#This Row],[production_line]],prod!$F:$F,Table2[[#This Row],[output_type]])</f>
        <v>503</v>
      </c>
      <c r="L1421">
        <f>+Table2[[#This Row],[cons_qty_base_uom]]/Table2[[#This Row],[Column1]]</f>
        <v>1.3109343936381712</v>
      </c>
    </row>
    <row r="1422" spans="1:12" x14ac:dyDescent="0.25">
      <c r="A1422" s="2">
        <v>45413</v>
      </c>
      <c r="B1422" s="1" t="s">
        <v>556</v>
      </c>
      <c r="C1422" s="4">
        <v>73.599999999999994</v>
      </c>
      <c r="D1422" s="4">
        <v>73.599999999999994</v>
      </c>
      <c r="E1422" s="4">
        <v>22246.897977001339</v>
      </c>
      <c r="F1422" s="1" t="s">
        <v>510</v>
      </c>
      <c r="G1422" s="1">
        <v>2</v>
      </c>
      <c r="H1422" s="1" t="s">
        <v>505</v>
      </c>
      <c r="I14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2.3741935483870966</v>
      </c>
      <c r="J1422" s="1" t="str">
        <f>IFERROR(INDEX('consumption_figs'!$C:$C,MATCH(Table2[[#This Row],[item_code]],'consumption_figs'!A:A,0),1),"NA")</f>
        <v>NA</v>
      </c>
      <c r="K1422" s="1">
        <f>+SUMIFS(prod!$E:$E,prod!$A:$A,Table2[[#This Row],[date]],prod!$G:$G,Table2[[#This Row],[production_line]],prod!$F:$F,Table2[[#This Row],[output_type]])</f>
        <v>503</v>
      </c>
      <c r="L1422">
        <f>+Table2[[#This Row],[cons_qty_base_uom]]/Table2[[#This Row],[Column1]]</f>
        <v>0.14632206759443339</v>
      </c>
    </row>
    <row r="1423" spans="1:12" x14ac:dyDescent="0.25">
      <c r="A1423" s="2">
        <v>45413</v>
      </c>
      <c r="B1423" s="1" t="s">
        <v>558</v>
      </c>
      <c r="C1423" s="4">
        <v>15420.15</v>
      </c>
      <c r="D1423" s="4">
        <v>15420.15</v>
      </c>
      <c r="E1423" s="4">
        <v>6083249.1749999998</v>
      </c>
      <c r="F1423" s="1" t="s">
        <v>510</v>
      </c>
      <c r="G1423" s="1">
        <v>2</v>
      </c>
      <c r="H1423" s="1" t="s">
        <v>505</v>
      </c>
      <c r="I14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497.42419354838711</v>
      </c>
      <c r="J1423" s="1" t="str">
        <f>IFERROR(INDEX('consumption_figs'!$C:$C,MATCH(Table2[[#This Row],[item_code]],'consumption_figs'!A:A,0),1),"NA")</f>
        <v>NA</v>
      </c>
      <c r="K1423" s="1">
        <f>+SUMIFS(prod!$E:$E,prod!$A:$A,Table2[[#This Row],[date]],prod!$G:$G,Table2[[#This Row],[production_line]],prod!$F:$F,Table2[[#This Row],[output_type]])</f>
        <v>503</v>
      </c>
      <c r="L1423">
        <f>+Table2[[#This Row],[cons_qty_base_uom]]/Table2[[#This Row],[Column1]]</f>
        <v>30.656361829025844</v>
      </c>
    </row>
    <row r="1424" spans="1:12" x14ac:dyDescent="0.25">
      <c r="A1424" s="2">
        <v>45413</v>
      </c>
      <c r="B1424" s="1" t="s">
        <v>553</v>
      </c>
      <c r="C1424" s="4">
        <v>8182.6600000000017</v>
      </c>
      <c r="D1424" s="4">
        <v>8182.6600000000017</v>
      </c>
      <c r="E1424" s="4">
        <v>3371992.3594000004</v>
      </c>
      <c r="F1424" s="1" t="s">
        <v>510</v>
      </c>
      <c r="G1424" s="1">
        <v>2</v>
      </c>
      <c r="H1424" s="1" t="s">
        <v>505</v>
      </c>
      <c r="I14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263.95677419354843</v>
      </c>
      <c r="J1424" s="1" t="str">
        <f>IFERROR(INDEX('consumption_figs'!$C:$C,MATCH(Table2[[#This Row],[item_code]],'consumption_figs'!A:A,0),1),"NA")</f>
        <v>NA</v>
      </c>
      <c r="K1424" s="1">
        <f>+SUMIFS(prod!$E:$E,prod!$A:$A,Table2[[#This Row],[date]],prod!$G:$G,Table2[[#This Row],[production_line]],prod!$F:$F,Table2[[#This Row],[output_type]])</f>
        <v>503</v>
      </c>
      <c r="L1424">
        <f>+Table2[[#This Row],[cons_qty_base_uom]]/Table2[[#This Row],[Column1]]</f>
        <v>16.267713717693841</v>
      </c>
    </row>
    <row r="1425" spans="1:12" x14ac:dyDescent="0.25">
      <c r="A1425" s="2">
        <v>45413</v>
      </c>
      <c r="B1425" s="1" t="s">
        <v>554</v>
      </c>
      <c r="C1425" s="4">
        <v>31645.64</v>
      </c>
      <c r="D1425" s="4">
        <v>31645.64</v>
      </c>
      <c r="E1425" s="4">
        <v>10571226.041999999</v>
      </c>
      <c r="F1425" s="1" t="s">
        <v>510</v>
      </c>
      <c r="G1425" s="1">
        <v>2</v>
      </c>
      <c r="H1425" s="1" t="s">
        <v>505</v>
      </c>
      <c r="I14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1020.8270967741935</v>
      </c>
      <c r="J1425" s="1" t="str">
        <f>IFERROR(INDEX('consumption_figs'!$C:$C,MATCH(Table2[[#This Row],[item_code]],'consumption_figs'!A:A,0),1),"NA")</f>
        <v>NA</v>
      </c>
      <c r="K1425" s="1">
        <f>+SUMIFS(prod!$E:$E,prod!$A:$A,Table2[[#This Row],[date]],prod!$G:$G,Table2[[#This Row],[production_line]],prod!$F:$F,Table2[[#This Row],[output_type]])</f>
        <v>503</v>
      </c>
      <c r="L1425">
        <f>+Table2[[#This Row],[cons_qty_base_uom]]/Table2[[#This Row],[Column1]]</f>
        <v>62.913797216699798</v>
      </c>
    </row>
    <row r="1426" spans="1:12" x14ac:dyDescent="0.25">
      <c r="A1426" s="2">
        <v>45444</v>
      </c>
      <c r="B1426" s="1" t="s">
        <v>550</v>
      </c>
      <c r="C1426" s="4">
        <v>13275.64</v>
      </c>
      <c r="D1426" s="4">
        <v>13275.64</v>
      </c>
      <c r="E1426" s="4">
        <v>4884638.9815999996</v>
      </c>
      <c r="F1426" s="1" t="s">
        <v>510</v>
      </c>
      <c r="G1426" s="1">
        <v>2</v>
      </c>
      <c r="H1426" s="1" t="s">
        <v>505</v>
      </c>
      <c r="I14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442.5213333333333</v>
      </c>
      <c r="J1426" s="1" t="str">
        <f>IFERROR(INDEX('consumption_figs'!$C:$C,MATCH(Table2[[#This Row],[item_code]],'consumption_figs'!A:A,0),1),"NA")</f>
        <v>NA</v>
      </c>
      <c r="K1426" s="1">
        <f>+SUMIFS(prod!$E:$E,prod!$A:$A,Table2[[#This Row],[date]],prod!$G:$G,Table2[[#This Row],[production_line]],prod!$F:$F,Table2[[#This Row],[output_type]])</f>
        <v>348</v>
      </c>
      <c r="L1426">
        <f>+Table2[[#This Row],[cons_qty_base_uom]]/Table2[[#This Row],[Column1]]</f>
        <v>38.148390804597696</v>
      </c>
    </row>
    <row r="1427" spans="1:12" x14ac:dyDescent="0.25">
      <c r="A1427" s="2">
        <v>45444</v>
      </c>
      <c r="B1427" s="1" t="s">
        <v>555</v>
      </c>
      <c r="C1427" s="4">
        <v>2945.8100000000004</v>
      </c>
      <c r="D1427" s="4">
        <v>2945.8100000000004</v>
      </c>
      <c r="E1427" s="4">
        <v>1209255.0050000001</v>
      </c>
      <c r="F1427" s="1" t="s">
        <v>510</v>
      </c>
      <c r="G1427" s="1">
        <v>2</v>
      </c>
      <c r="H1427" s="1" t="s">
        <v>505</v>
      </c>
      <c r="I14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98.193666666666687</v>
      </c>
      <c r="J1427" s="1" t="str">
        <f>IFERROR(INDEX('consumption_figs'!$C:$C,MATCH(Table2[[#This Row],[item_code]],'consumption_figs'!A:A,0),1),"NA")</f>
        <v>NA</v>
      </c>
      <c r="K1427" s="1">
        <f>+SUMIFS(prod!$E:$E,prod!$A:$A,Table2[[#This Row],[date]],prod!$G:$G,Table2[[#This Row],[production_line]],prod!$F:$F,Table2[[#This Row],[output_type]])</f>
        <v>348</v>
      </c>
      <c r="L1427">
        <f>+Table2[[#This Row],[cons_qty_base_uom]]/Table2[[#This Row],[Column1]]</f>
        <v>8.4649712643678168</v>
      </c>
    </row>
    <row r="1428" spans="1:12" x14ac:dyDescent="0.25">
      <c r="A1428" s="2">
        <v>45444</v>
      </c>
      <c r="B1428" s="1" t="s">
        <v>551</v>
      </c>
      <c r="C1428" s="4">
        <v>1351.96</v>
      </c>
      <c r="D1428" s="4">
        <v>1351.96</v>
      </c>
      <c r="E1428" s="4">
        <v>50441.627599999993</v>
      </c>
      <c r="F1428" s="1" t="s">
        <v>510</v>
      </c>
      <c r="G1428" s="1">
        <v>2</v>
      </c>
      <c r="H1428" s="1" t="s">
        <v>505</v>
      </c>
      <c r="I14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45.065333333333335</v>
      </c>
      <c r="J1428" s="1" t="str">
        <f>IFERROR(INDEX('consumption_figs'!$C:$C,MATCH(Table2[[#This Row],[item_code]],'consumption_figs'!A:A,0),1),"NA")</f>
        <v>NA</v>
      </c>
      <c r="K1428" s="1">
        <f>+SUMIFS(prod!$E:$E,prod!$A:$A,Table2[[#This Row],[date]],prod!$G:$G,Table2[[#This Row],[production_line]],prod!$F:$F,Table2[[#This Row],[output_type]])</f>
        <v>348</v>
      </c>
      <c r="L1428">
        <f>+Table2[[#This Row],[cons_qty_base_uom]]/Table2[[#This Row],[Column1]]</f>
        <v>3.8849425287356323</v>
      </c>
    </row>
    <row r="1429" spans="1:12" x14ac:dyDescent="0.25">
      <c r="A1429" s="2">
        <v>45444</v>
      </c>
      <c r="B1429" s="1" t="s">
        <v>552</v>
      </c>
      <c r="C1429" s="4">
        <v>8643.4599999999991</v>
      </c>
      <c r="D1429" s="4">
        <v>8643.4599999999991</v>
      </c>
      <c r="E1429" s="4">
        <v>98535.443999999989</v>
      </c>
      <c r="F1429" s="1" t="s">
        <v>510</v>
      </c>
      <c r="G1429" s="1">
        <v>2</v>
      </c>
      <c r="H1429" s="1" t="s">
        <v>505</v>
      </c>
      <c r="I14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288.1153333333333</v>
      </c>
      <c r="J1429" s="1" t="str">
        <f>IFERROR(INDEX('consumption_figs'!$C:$C,MATCH(Table2[[#This Row],[item_code]],'consumption_figs'!A:A,0),1),"NA")</f>
        <v>NA</v>
      </c>
      <c r="K1429" s="1">
        <f>+SUMIFS(prod!$E:$E,prod!$A:$A,Table2[[#This Row],[date]],prod!$G:$G,Table2[[#This Row],[production_line]],prod!$F:$F,Table2[[#This Row],[output_type]])</f>
        <v>348</v>
      </c>
      <c r="L1429">
        <f>+Table2[[#This Row],[cons_qty_base_uom]]/Table2[[#This Row],[Column1]]</f>
        <v>24.83752873563218</v>
      </c>
    </row>
    <row r="1430" spans="1:12" x14ac:dyDescent="0.25">
      <c r="A1430" s="2">
        <v>45444</v>
      </c>
      <c r="B1430" s="1" t="s">
        <v>557</v>
      </c>
      <c r="C1430" s="4">
        <v>170</v>
      </c>
      <c r="D1430" s="4">
        <v>170</v>
      </c>
      <c r="E1430" s="4">
        <v>2209.9081999999999</v>
      </c>
      <c r="F1430" s="1" t="s">
        <v>510</v>
      </c>
      <c r="G1430" s="1">
        <v>2</v>
      </c>
      <c r="H1430" s="1" t="s">
        <v>505</v>
      </c>
      <c r="I14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5.666666666666667</v>
      </c>
      <c r="J1430" s="1" t="str">
        <f>IFERROR(INDEX('consumption_figs'!$C:$C,MATCH(Table2[[#This Row],[item_code]],'consumption_figs'!A:A,0),1),"NA")</f>
        <v>NA</v>
      </c>
      <c r="K1430" s="1">
        <f>+SUMIFS(prod!$E:$E,prod!$A:$A,Table2[[#This Row],[date]],prod!$G:$G,Table2[[#This Row],[production_line]],prod!$F:$F,Table2[[#This Row],[output_type]])</f>
        <v>348</v>
      </c>
      <c r="L1430">
        <f>+Table2[[#This Row],[cons_qty_base_uom]]/Table2[[#This Row],[Column1]]</f>
        <v>0.4885057471264368</v>
      </c>
    </row>
    <row r="1431" spans="1:12" x14ac:dyDescent="0.25">
      <c r="A1431" s="2">
        <v>45444</v>
      </c>
      <c r="B1431" s="1" t="s">
        <v>556</v>
      </c>
      <c r="C1431" s="4">
        <v>169.64</v>
      </c>
      <c r="D1431" s="4">
        <v>169.64</v>
      </c>
      <c r="E1431" s="4">
        <v>51276.68169590363</v>
      </c>
      <c r="F1431" s="1" t="s">
        <v>510</v>
      </c>
      <c r="G1431" s="1">
        <v>2</v>
      </c>
      <c r="H1431" s="1" t="s">
        <v>505</v>
      </c>
      <c r="I14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5.6546666666666665</v>
      </c>
      <c r="J1431" s="1" t="str">
        <f>IFERROR(INDEX('consumption_figs'!$C:$C,MATCH(Table2[[#This Row],[item_code]],'consumption_figs'!A:A,0),1),"NA")</f>
        <v>NA</v>
      </c>
      <c r="K1431" s="1">
        <f>+SUMIFS(prod!$E:$E,prod!$A:$A,Table2[[#This Row],[date]],prod!$G:$G,Table2[[#This Row],[production_line]],prod!$F:$F,Table2[[#This Row],[output_type]])</f>
        <v>348</v>
      </c>
      <c r="L1431">
        <f>+Table2[[#This Row],[cons_qty_base_uom]]/Table2[[#This Row],[Column1]]</f>
        <v>0.48747126436781607</v>
      </c>
    </row>
    <row r="1432" spans="1:12" x14ac:dyDescent="0.25">
      <c r="A1432" s="2">
        <v>45444</v>
      </c>
      <c r="B1432" s="1" t="s">
        <v>558</v>
      </c>
      <c r="C1432" s="4">
        <v>95.90999999999994</v>
      </c>
      <c r="D1432" s="4">
        <v>95.90999999999994</v>
      </c>
      <c r="E1432" s="4">
        <v>37836.494999999974</v>
      </c>
      <c r="F1432" s="1" t="s">
        <v>510</v>
      </c>
      <c r="G1432" s="1">
        <v>2</v>
      </c>
      <c r="H1432" s="1" t="s">
        <v>505</v>
      </c>
      <c r="I14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3.1969999999999978</v>
      </c>
      <c r="J1432" s="1" t="str">
        <f>IFERROR(INDEX('consumption_figs'!$C:$C,MATCH(Table2[[#This Row],[item_code]],'consumption_figs'!A:A,0),1),"NA")</f>
        <v>NA</v>
      </c>
      <c r="K1432" s="1">
        <f>+SUMIFS(prod!$E:$E,prod!$A:$A,Table2[[#This Row],[date]],prod!$G:$G,Table2[[#This Row],[production_line]],prod!$F:$F,Table2[[#This Row],[output_type]])</f>
        <v>348</v>
      </c>
      <c r="L1432">
        <f>+Table2[[#This Row],[cons_qty_base_uom]]/Table2[[#This Row],[Column1]]</f>
        <v>0.27560344827586192</v>
      </c>
    </row>
    <row r="1433" spans="1:12" x14ac:dyDescent="0.25">
      <c r="A1433" s="2">
        <v>45444</v>
      </c>
      <c r="B1433" s="1" t="s">
        <v>553</v>
      </c>
      <c r="C1433" s="4">
        <v>8893.130000000001</v>
      </c>
      <c r="D1433" s="4">
        <v>8893.130000000001</v>
      </c>
      <c r="E1433" s="4">
        <v>3664769.9417000003</v>
      </c>
      <c r="F1433" s="1" t="s">
        <v>510</v>
      </c>
      <c r="G1433" s="1">
        <v>2</v>
      </c>
      <c r="H1433" s="1" t="s">
        <v>505</v>
      </c>
      <c r="I14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296.4376666666667</v>
      </c>
      <c r="J1433" s="1" t="str">
        <f>IFERROR(INDEX('consumption_figs'!$C:$C,MATCH(Table2[[#This Row],[item_code]],'consumption_figs'!A:A,0),1),"NA")</f>
        <v>NA</v>
      </c>
      <c r="K1433" s="1">
        <f>+SUMIFS(prod!$E:$E,prod!$A:$A,Table2[[#This Row],[date]],prod!$G:$G,Table2[[#This Row],[production_line]],prod!$F:$F,Table2[[#This Row],[output_type]])</f>
        <v>348</v>
      </c>
      <c r="L1433">
        <f>+Table2[[#This Row],[cons_qty_base_uom]]/Table2[[#This Row],[Column1]]</f>
        <v>25.554971264367818</v>
      </c>
    </row>
    <row r="1434" spans="1:12" x14ac:dyDescent="0.25">
      <c r="A1434" s="2">
        <v>45444</v>
      </c>
      <c r="B1434" s="1" t="s">
        <v>554</v>
      </c>
      <c r="C1434" s="4">
        <v>38520.639999999999</v>
      </c>
      <c r="D1434" s="4">
        <v>38520.639999999999</v>
      </c>
      <c r="E1434" s="4">
        <v>12867819.791999999</v>
      </c>
      <c r="F1434" s="1" t="s">
        <v>510</v>
      </c>
      <c r="G1434" s="1">
        <v>2</v>
      </c>
      <c r="H1434" s="1" t="s">
        <v>505</v>
      </c>
      <c r="I14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1284.0213333333334</v>
      </c>
      <c r="J1434" s="1" t="str">
        <f>IFERROR(INDEX('consumption_figs'!$C:$C,MATCH(Table2[[#This Row],[item_code]],'consumption_figs'!A:A,0),1),"NA")</f>
        <v>NA</v>
      </c>
      <c r="K1434" s="1">
        <f>+SUMIFS(prod!$E:$E,prod!$A:$A,Table2[[#This Row],[date]],prod!$G:$G,Table2[[#This Row],[production_line]],prod!$F:$F,Table2[[#This Row],[output_type]])</f>
        <v>348</v>
      </c>
      <c r="L1434">
        <f>+Table2[[#This Row],[cons_qty_base_uom]]/Table2[[#This Row],[Column1]]</f>
        <v>110.69149425287357</v>
      </c>
    </row>
    <row r="1435" spans="1:12" x14ac:dyDescent="0.25">
      <c r="A1435" s="2">
        <v>45474</v>
      </c>
      <c r="B1435" s="1" t="s">
        <v>550</v>
      </c>
      <c r="C1435" s="4">
        <v>35507.25</v>
      </c>
      <c r="D1435" s="4">
        <v>35507.25</v>
      </c>
      <c r="E1435" s="4">
        <v>13064537.564999999</v>
      </c>
      <c r="F1435" s="1" t="s">
        <v>510</v>
      </c>
      <c r="G1435" s="1">
        <v>2</v>
      </c>
      <c r="H1435" s="1" t="s">
        <v>505</v>
      </c>
      <c r="I14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1145.3951612903227</v>
      </c>
      <c r="J1435" s="1" t="str">
        <f>IFERROR(INDEX('consumption_figs'!$C:$C,MATCH(Table2[[#This Row],[item_code]],'consumption_figs'!A:A,0),1),"NA")</f>
        <v>NA</v>
      </c>
      <c r="K1435" s="1">
        <f>+SUMIFS(prod!$E:$E,prod!$A:$A,Table2[[#This Row],[date]],prod!$G:$G,Table2[[#This Row],[production_line]],prod!$F:$F,Table2[[#This Row],[output_type]])</f>
        <v>624</v>
      </c>
      <c r="L1435">
        <f>+Table2[[#This Row],[cons_qty_base_uom]]/Table2[[#This Row],[Column1]]</f>
        <v>56.902644230769234</v>
      </c>
    </row>
    <row r="1436" spans="1:12" x14ac:dyDescent="0.25">
      <c r="A1436" s="2">
        <v>45474</v>
      </c>
      <c r="B1436" s="1" t="s">
        <v>555</v>
      </c>
      <c r="C1436" s="4">
        <v>2445.21</v>
      </c>
      <c r="D1436" s="4">
        <v>2445.21</v>
      </c>
      <c r="E1436" s="4">
        <v>1003758.705</v>
      </c>
      <c r="F1436" s="1" t="s">
        <v>510</v>
      </c>
      <c r="G1436" s="1">
        <v>2</v>
      </c>
      <c r="H1436" s="1" t="s">
        <v>505</v>
      </c>
      <c r="I14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78.877741935483868</v>
      </c>
      <c r="J1436" s="1" t="str">
        <f>IFERROR(INDEX('consumption_figs'!$C:$C,MATCH(Table2[[#This Row],[item_code]],'consumption_figs'!A:A,0),1),"NA")</f>
        <v>NA</v>
      </c>
      <c r="K1436" s="1">
        <f>+SUMIFS(prod!$E:$E,prod!$A:$A,Table2[[#This Row],[date]],prod!$G:$G,Table2[[#This Row],[production_line]],prod!$F:$F,Table2[[#This Row],[output_type]])</f>
        <v>624</v>
      </c>
      <c r="L1436">
        <f>+Table2[[#This Row],[cons_qty_base_uom]]/Table2[[#This Row],[Column1]]</f>
        <v>3.9186057692307692</v>
      </c>
    </row>
    <row r="1437" spans="1:12" x14ac:dyDescent="0.25">
      <c r="A1437" s="2">
        <v>45474</v>
      </c>
      <c r="B1437" s="1" t="s">
        <v>551</v>
      </c>
      <c r="C1437" s="4">
        <v>2058.4399999999996</v>
      </c>
      <c r="D1437" s="4">
        <v>2058.4399999999996</v>
      </c>
      <c r="E1437" s="4">
        <v>76800.396399999969</v>
      </c>
      <c r="F1437" s="1" t="s">
        <v>510</v>
      </c>
      <c r="G1437" s="1">
        <v>2</v>
      </c>
      <c r="H1437" s="1" t="s">
        <v>505</v>
      </c>
      <c r="I14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66.401290322580635</v>
      </c>
      <c r="J1437" s="1" t="str">
        <f>IFERROR(INDEX('consumption_figs'!$C:$C,MATCH(Table2[[#This Row],[item_code]],'consumption_figs'!A:A,0),1),"NA")</f>
        <v>NA</v>
      </c>
      <c r="K1437" s="1">
        <f>+SUMIFS(prod!$E:$E,prod!$A:$A,Table2[[#This Row],[date]],prod!$G:$G,Table2[[#This Row],[production_line]],prod!$F:$F,Table2[[#This Row],[output_type]])</f>
        <v>624</v>
      </c>
      <c r="L1437">
        <f>+Table2[[#This Row],[cons_qty_base_uom]]/Table2[[#This Row],[Column1]]</f>
        <v>3.2987820512820507</v>
      </c>
    </row>
    <row r="1438" spans="1:12" x14ac:dyDescent="0.25">
      <c r="A1438" s="2">
        <v>45474</v>
      </c>
      <c r="B1438" s="1" t="s">
        <v>552</v>
      </c>
      <c r="C1438" s="4">
        <v>6439.7000000000007</v>
      </c>
      <c r="D1438" s="4">
        <v>6439.7000000000007</v>
      </c>
      <c r="E1438" s="4">
        <v>73412.580000000016</v>
      </c>
      <c r="F1438" s="1" t="s">
        <v>510</v>
      </c>
      <c r="G1438" s="1">
        <v>2</v>
      </c>
      <c r="H1438" s="1" t="s">
        <v>505</v>
      </c>
      <c r="I14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207.73225806451615</v>
      </c>
      <c r="J1438" s="1" t="str">
        <f>IFERROR(INDEX('consumption_figs'!$C:$C,MATCH(Table2[[#This Row],[item_code]],'consumption_figs'!A:A,0),1),"NA")</f>
        <v>NA</v>
      </c>
      <c r="K1438" s="1">
        <f>+SUMIFS(prod!$E:$E,prod!$A:$A,Table2[[#This Row],[date]],prod!$G:$G,Table2[[#This Row],[production_line]],prod!$F:$F,Table2[[#This Row],[output_type]])</f>
        <v>624</v>
      </c>
      <c r="L1438">
        <f>+Table2[[#This Row],[cons_qty_base_uom]]/Table2[[#This Row],[Column1]]</f>
        <v>10.320032051282052</v>
      </c>
    </row>
    <row r="1439" spans="1:12" x14ac:dyDescent="0.25">
      <c r="A1439" s="2">
        <v>45474</v>
      </c>
      <c r="B1439" s="1" t="s">
        <v>556</v>
      </c>
      <c r="C1439" s="4">
        <v>210.66</v>
      </c>
      <c r="D1439" s="4">
        <v>210.66</v>
      </c>
      <c r="E1439" s="4">
        <v>63675.700106455202</v>
      </c>
      <c r="F1439" s="1" t="s">
        <v>510</v>
      </c>
      <c r="G1439" s="1">
        <v>2</v>
      </c>
      <c r="H1439" s="1" t="s">
        <v>505</v>
      </c>
      <c r="I14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6.7954838709677414</v>
      </c>
      <c r="J1439" s="1" t="str">
        <f>IFERROR(INDEX('consumption_figs'!$C:$C,MATCH(Table2[[#This Row],[item_code]],'consumption_figs'!A:A,0),1),"NA")</f>
        <v>NA</v>
      </c>
      <c r="K1439" s="1">
        <f>+SUMIFS(prod!$E:$E,prod!$A:$A,Table2[[#This Row],[date]],prod!$G:$G,Table2[[#This Row],[production_line]],prod!$F:$F,Table2[[#This Row],[output_type]])</f>
        <v>624</v>
      </c>
      <c r="L1439">
        <f>+Table2[[#This Row],[cons_qty_base_uom]]/Table2[[#This Row],[Column1]]</f>
        <v>0.33759615384615382</v>
      </c>
    </row>
    <row r="1440" spans="1:12" x14ac:dyDescent="0.25">
      <c r="A1440" s="2">
        <v>45474</v>
      </c>
      <c r="B1440" s="1" t="s">
        <v>558</v>
      </c>
      <c r="C1440" s="4">
        <v>9697.2099999999991</v>
      </c>
      <c r="D1440" s="4">
        <v>9697.2099999999991</v>
      </c>
      <c r="E1440" s="4">
        <v>3825549.3449999997</v>
      </c>
      <c r="F1440" s="1" t="s">
        <v>510</v>
      </c>
      <c r="G1440" s="1">
        <v>2</v>
      </c>
      <c r="H1440" s="1" t="s">
        <v>505</v>
      </c>
      <c r="I14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312.81322580645161</v>
      </c>
      <c r="J1440" s="1" t="str">
        <f>IFERROR(INDEX('consumption_figs'!$C:$C,MATCH(Table2[[#This Row],[item_code]],'consumption_figs'!A:A,0),1),"NA")</f>
        <v>NA</v>
      </c>
      <c r="K1440" s="1">
        <f>+SUMIFS(prod!$E:$E,prod!$A:$A,Table2[[#This Row],[date]],prod!$G:$G,Table2[[#This Row],[production_line]],prod!$F:$F,Table2[[#This Row],[output_type]])</f>
        <v>624</v>
      </c>
      <c r="L1440">
        <f>+Table2[[#This Row],[cons_qty_base_uom]]/Table2[[#This Row],[Column1]]</f>
        <v>15.54040064102564</v>
      </c>
    </row>
    <row r="1441" spans="1:12" x14ac:dyDescent="0.25">
      <c r="A1441" s="2">
        <v>45474</v>
      </c>
      <c r="B1441" s="1" t="s">
        <v>553</v>
      </c>
      <c r="C1441" s="4">
        <v>8492.4</v>
      </c>
      <c r="D1441" s="4">
        <v>8492.4</v>
      </c>
      <c r="E1441" s="4">
        <v>3499633.1159999995</v>
      </c>
      <c r="F1441" s="1" t="s">
        <v>510</v>
      </c>
      <c r="G1441" s="1">
        <v>2</v>
      </c>
      <c r="H1441" s="1" t="s">
        <v>505</v>
      </c>
      <c r="I14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273.94838709677418</v>
      </c>
      <c r="J1441" s="1" t="str">
        <f>IFERROR(INDEX('consumption_figs'!$C:$C,MATCH(Table2[[#This Row],[item_code]],'consumption_figs'!A:A,0),1),"NA")</f>
        <v>NA</v>
      </c>
      <c r="K1441" s="1">
        <f>+SUMIFS(prod!$E:$E,prod!$A:$A,Table2[[#This Row],[date]],prod!$G:$G,Table2[[#This Row],[production_line]],prod!$F:$F,Table2[[#This Row],[output_type]])</f>
        <v>624</v>
      </c>
      <c r="L1441">
        <f>+Table2[[#This Row],[cons_qty_base_uom]]/Table2[[#This Row],[Column1]]</f>
        <v>13.609615384615385</v>
      </c>
    </row>
    <row r="1442" spans="1:12" x14ac:dyDescent="0.25">
      <c r="A1442" s="2">
        <v>45474</v>
      </c>
      <c r="B1442" s="1" t="s">
        <v>554</v>
      </c>
      <c r="C1442" s="4">
        <v>67070.960000000006</v>
      </c>
      <c r="D1442" s="4">
        <v>67070.960000000006</v>
      </c>
      <c r="E1442" s="4">
        <v>22405054.188000005</v>
      </c>
      <c r="F1442" s="1" t="s">
        <v>510</v>
      </c>
      <c r="G1442" s="1">
        <v>2</v>
      </c>
      <c r="H1442" s="1" t="s">
        <v>505</v>
      </c>
      <c r="I14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2163.5793548387101</v>
      </c>
      <c r="J1442" s="1" t="str">
        <f>IFERROR(INDEX('consumption_figs'!$C:$C,MATCH(Table2[[#This Row],[item_code]],'consumption_figs'!A:A,0),1),"NA")</f>
        <v>NA</v>
      </c>
      <c r="K1442" s="1">
        <f>+SUMIFS(prod!$E:$E,prod!$A:$A,Table2[[#This Row],[date]],prod!$G:$G,Table2[[#This Row],[production_line]],prod!$F:$F,Table2[[#This Row],[output_type]])</f>
        <v>624</v>
      </c>
      <c r="L1442">
        <f>+Table2[[#This Row],[cons_qty_base_uom]]/Table2[[#This Row],[Column1]]</f>
        <v>107.48551282051282</v>
      </c>
    </row>
    <row r="1443" spans="1:12" x14ac:dyDescent="0.25">
      <c r="A1443" s="2">
        <v>45505</v>
      </c>
      <c r="B1443" s="1" t="s">
        <v>550</v>
      </c>
      <c r="C1443" s="4">
        <v>19693.36</v>
      </c>
      <c r="D1443" s="4">
        <v>19693.36</v>
      </c>
      <c r="E1443" s="4">
        <v>7245974.8783999998</v>
      </c>
      <c r="F1443" s="1" t="s">
        <v>510</v>
      </c>
      <c r="G1443" s="1">
        <v>2</v>
      </c>
      <c r="H1443" s="1" t="s">
        <v>505</v>
      </c>
      <c r="I14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635.26967741935482</v>
      </c>
      <c r="J1443" s="1" t="str">
        <f>IFERROR(INDEX('consumption_figs'!$C:$C,MATCH(Table2[[#This Row],[item_code]],'consumption_figs'!A:A,0),1),"NA")</f>
        <v>NA</v>
      </c>
      <c r="K1443" s="1">
        <f>+SUMIFS(prod!$E:$E,prod!$A:$A,Table2[[#This Row],[date]],prod!$G:$G,Table2[[#This Row],[production_line]],prod!$F:$F,Table2[[#This Row],[output_type]])</f>
        <v>479</v>
      </c>
      <c r="L1443">
        <f>+Table2[[#This Row],[cons_qty_base_uom]]/Table2[[#This Row],[Column1]]</f>
        <v>41.113486430062629</v>
      </c>
    </row>
    <row r="1444" spans="1:12" x14ac:dyDescent="0.25">
      <c r="A1444" s="2">
        <v>45505</v>
      </c>
      <c r="B1444" s="1" t="s">
        <v>555</v>
      </c>
      <c r="C1444" s="4">
        <v>716.7</v>
      </c>
      <c r="D1444" s="4">
        <v>716.7</v>
      </c>
      <c r="E1444" s="4">
        <v>294205.35000000003</v>
      </c>
      <c r="F1444" s="1" t="s">
        <v>510</v>
      </c>
      <c r="G1444" s="1">
        <v>2</v>
      </c>
      <c r="H1444" s="1" t="s">
        <v>505</v>
      </c>
      <c r="I14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23.119354838709679</v>
      </c>
      <c r="J1444" s="1" t="str">
        <f>IFERROR(INDEX('consumption_figs'!$C:$C,MATCH(Table2[[#This Row],[item_code]],'consumption_figs'!A:A,0),1),"NA")</f>
        <v>NA</v>
      </c>
      <c r="K1444" s="1">
        <f>+SUMIFS(prod!$E:$E,prod!$A:$A,Table2[[#This Row],[date]],prod!$G:$G,Table2[[#This Row],[production_line]],prod!$F:$F,Table2[[#This Row],[output_type]])</f>
        <v>479</v>
      </c>
      <c r="L1444">
        <f>+Table2[[#This Row],[cons_qty_base_uom]]/Table2[[#This Row],[Column1]]</f>
        <v>1.4962421711899792</v>
      </c>
    </row>
    <row r="1445" spans="1:12" x14ac:dyDescent="0.25">
      <c r="A1445" s="2">
        <v>45505</v>
      </c>
      <c r="B1445" s="1" t="s">
        <v>551</v>
      </c>
      <c r="C1445" s="4">
        <v>2282.7800000000002</v>
      </c>
      <c r="D1445" s="4">
        <v>2282.7800000000002</v>
      </c>
      <c r="E1445" s="4">
        <v>85170.521800000002</v>
      </c>
      <c r="F1445" s="1" t="s">
        <v>510</v>
      </c>
      <c r="G1445" s="1">
        <v>2</v>
      </c>
      <c r="H1445" s="1" t="s">
        <v>505</v>
      </c>
      <c r="I14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73.638064516129035</v>
      </c>
      <c r="J1445" s="1" t="str">
        <f>IFERROR(INDEX('consumption_figs'!$C:$C,MATCH(Table2[[#This Row],[item_code]],'consumption_figs'!A:A,0),1),"NA")</f>
        <v>NA</v>
      </c>
      <c r="K1445" s="1">
        <f>+SUMIFS(prod!$E:$E,prod!$A:$A,Table2[[#This Row],[date]],prod!$G:$G,Table2[[#This Row],[production_line]],prod!$F:$F,Table2[[#This Row],[output_type]])</f>
        <v>479</v>
      </c>
      <c r="L1445">
        <f>+Table2[[#This Row],[cons_qty_base_uom]]/Table2[[#This Row],[Column1]]</f>
        <v>4.7657202505219214</v>
      </c>
    </row>
    <row r="1446" spans="1:12" x14ac:dyDescent="0.25">
      <c r="A1446" s="2">
        <v>45505</v>
      </c>
      <c r="B1446" s="1" t="s">
        <v>552</v>
      </c>
      <c r="C1446" s="4">
        <v>4243.1599999999989</v>
      </c>
      <c r="D1446" s="4">
        <v>4243.1599999999989</v>
      </c>
      <c r="E1446" s="4">
        <v>48372.02399999999</v>
      </c>
      <c r="F1446" s="1" t="s">
        <v>510</v>
      </c>
      <c r="G1446" s="1">
        <v>2</v>
      </c>
      <c r="H1446" s="1" t="s">
        <v>505</v>
      </c>
      <c r="I14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136.87612903225804</v>
      </c>
      <c r="J1446" s="1" t="str">
        <f>IFERROR(INDEX('consumption_figs'!$C:$C,MATCH(Table2[[#This Row],[item_code]],'consumption_figs'!A:A,0),1),"NA")</f>
        <v>NA</v>
      </c>
      <c r="K1446" s="1">
        <f>+SUMIFS(prod!$E:$E,prod!$A:$A,Table2[[#This Row],[date]],prod!$G:$G,Table2[[#This Row],[production_line]],prod!$F:$F,Table2[[#This Row],[output_type]])</f>
        <v>479</v>
      </c>
      <c r="L1446">
        <f>+Table2[[#This Row],[cons_qty_base_uom]]/Table2[[#This Row],[Column1]]</f>
        <v>8.8583716075156556</v>
      </c>
    </row>
    <row r="1447" spans="1:12" x14ac:dyDescent="0.25">
      <c r="A1447" s="2">
        <v>45505</v>
      </c>
      <c r="B1447" s="1" t="s">
        <v>557</v>
      </c>
      <c r="C1447" s="4">
        <v>142.6</v>
      </c>
      <c r="D1447" s="4">
        <v>142.6</v>
      </c>
      <c r="E1447" s="4">
        <v>1853.7229959999997</v>
      </c>
      <c r="F1447" s="1" t="s">
        <v>510</v>
      </c>
      <c r="G1447" s="1">
        <v>2</v>
      </c>
      <c r="H1447" s="1" t="s">
        <v>505</v>
      </c>
      <c r="I14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4.5999999999999996</v>
      </c>
      <c r="J1447" s="1" t="str">
        <f>IFERROR(INDEX('consumption_figs'!$C:$C,MATCH(Table2[[#This Row],[item_code]],'consumption_figs'!A:A,0),1),"NA")</f>
        <v>NA</v>
      </c>
      <c r="K1447" s="1">
        <f>+SUMIFS(prod!$E:$E,prod!$A:$A,Table2[[#This Row],[date]],prod!$G:$G,Table2[[#This Row],[production_line]],prod!$F:$F,Table2[[#This Row],[output_type]])</f>
        <v>479</v>
      </c>
      <c r="L1447">
        <f>+Table2[[#This Row],[cons_qty_base_uom]]/Table2[[#This Row],[Column1]]</f>
        <v>0.2977035490605428</v>
      </c>
    </row>
    <row r="1448" spans="1:12" x14ac:dyDescent="0.25">
      <c r="A1448" s="2">
        <v>45505</v>
      </c>
      <c r="B1448" s="1" t="s">
        <v>556</v>
      </c>
      <c r="C1448" s="4">
        <v>488.12</v>
      </c>
      <c r="D1448" s="4">
        <v>488.12</v>
      </c>
      <c r="E1448" s="4">
        <v>147542.87826812358</v>
      </c>
      <c r="F1448" s="1" t="s">
        <v>510</v>
      </c>
      <c r="G1448" s="1">
        <v>2</v>
      </c>
      <c r="H1448" s="1" t="s">
        <v>505</v>
      </c>
      <c r="I14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15.745806451612903</v>
      </c>
      <c r="J1448" s="1" t="str">
        <f>IFERROR(INDEX('consumption_figs'!$C:$C,MATCH(Table2[[#This Row],[item_code]],'consumption_figs'!A:A,0),1),"NA")</f>
        <v>NA</v>
      </c>
      <c r="K1448" s="1">
        <f>+SUMIFS(prod!$E:$E,prod!$A:$A,Table2[[#This Row],[date]],prod!$G:$G,Table2[[#This Row],[production_line]],prod!$F:$F,Table2[[#This Row],[output_type]])</f>
        <v>479</v>
      </c>
      <c r="L1448">
        <f>+Table2[[#This Row],[cons_qty_base_uom]]/Table2[[#This Row],[Column1]]</f>
        <v>1.0190396659707726</v>
      </c>
    </row>
    <row r="1449" spans="1:12" x14ac:dyDescent="0.25">
      <c r="A1449" s="2">
        <v>45505</v>
      </c>
      <c r="B1449" s="1" t="s">
        <v>558</v>
      </c>
      <c r="C1449" s="4">
        <v>5330.31</v>
      </c>
      <c r="D1449" s="4">
        <v>5330.31</v>
      </c>
      <c r="E1449" s="4">
        <v>2102807.2949999999</v>
      </c>
      <c r="F1449" s="1" t="s">
        <v>510</v>
      </c>
      <c r="G1449" s="1">
        <v>2</v>
      </c>
      <c r="H1449" s="1" t="s">
        <v>505</v>
      </c>
      <c r="I14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171.94548387096776</v>
      </c>
      <c r="J1449" s="1" t="str">
        <f>IFERROR(INDEX('consumption_figs'!$C:$C,MATCH(Table2[[#This Row],[item_code]],'consumption_figs'!A:A,0),1),"NA")</f>
        <v>NA</v>
      </c>
      <c r="K1449" s="1">
        <f>+SUMIFS(prod!$E:$E,prod!$A:$A,Table2[[#This Row],[date]],prod!$G:$G,Table2[[#This Row],[production_line]],prod!$F:$F,Table2[[#This Row],[output_type]])</f>
        <v>479</v>
      </c>
      <c r="L1449">
        <f>+Table2[[#This Row],[cons_qty_base_uom]]/Table2[[#This Row],[Column1]]</f>
        <v>11.127995824634656</v>
      </c>
    </row>
    <row r="1450" spans="1:12" x14ac:dyDescent="0.25">
      <c r="A1450" s="2">
        <v>45505</v>
      </c>
      <c r="B1450" s="1" t="s">
        <v>553</v>
      </c>
      <c r="C1450" s="4">
        <v>7592.8999999999978</v>
      </c>
      <c r="D1450" s="4">
        <v>7592.8999999999978</v>
      </c>
      <c r="E1450" s="4">
        <v>3128958.1609999989</v>
      </c>
      <c r="F1450" s="1" t="s">
        <v>510</v>
      </c>
      <c r="G1450" s="1">
        <v>2</v>
      </c>
      <c r="H1450" s="1" t="s">
        <v>505</v>
      </c>
      <c r="I14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244.93225806451605</v>
      </c>
      <c r="J1450" s="1" t="str">
        <f>IFERROR(INDEX('consumption_figs'!$C:$C,MATCH(Table2[[#This Row],[item_code]],'consumption_figs'!A:A,0),1),"NA")</f>
        <v>NA</v>
      </c>
      <c r="K1450" s="1">
        <f>+SUMIFS(prod!$E:$E,prod!$A:$A,Table2[[#This Row],[date]],prod!$G:$G,Table2[[#This Row],[production_line]],prod!$F:$F,Table2[[#This Row],[output_type]])</f>
        <v>479</v>
      </c>
      <c r="L1450">
        <f>+Table2[[#This Row],[cons_qty_base_uom]]/Table2[[#This Row],[Column1]]</f>
        <v>15.851565762004171</v>
      </c>
    </row>
    <row r="1451" spans="1:12" x14ac:dyDescent="0.25">
      <c r="A1451" s="2">
        <v>45505</v>
      </c>
      <c r="B1451" s="1" t="s">
        <v>554</v>
      </c>
      <c r="C1451" s="4">
        <v>60185.13</v>
      </c>
      <c r="D1451" s="4">
        <v>60185.13</v>
      </c>
      <c r="E1451" s="4">
        <v>20104842.6765</v>
      </c>
      <c r="F1451" s="1" t="s">
        <v>510</v>
      </c>
      <c r="G1451" s="1">
        <v>2</v>
      </c>
      <c r="H1451" s="1" t="s">
        <v>505</v>
      </c>
      <c r="I14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1941.4558064516127</v>
      </c>
      <c r="J1451" s="1" t="str">
        <f>IFERROR(INDEX('consumption_figs'!$C:$C,MATCH(Table2[[#This Row],[item_code]],'consumption_figs'!A:A,0),1),"NA")</f>
        <v>NA</v>
      </c>
      <c r="K1451" s="1">
        <f>+SUMIFS(prod!$E:$E,prod!$A:$A,Table2[[#This Row],[date]],prod!$G:$G,Table2[[#This Row],[production_line]],prod!$F:$F,Table2[[#This Row],[output_type]])</f>
        <v>479</v>
      </c>
      <c r="L1451">
        <f>+Table2[[#This Row],[cons_qty_base_uom]]/Table2[[#This Row],[Column1]]</f>
        <v>125.64745302713987</v>
      </c>
    </row>
    <row r="1452" spans="1:12" x14ac:dyDescent="0.25">
      <c r="A1452" s="2">
        <v>45536</v>
      </c>
      <c r="B1452" s="1" t="s">
        <v>550</v>
      </c>
      <c r="C1452" s="4">
        <v>27071.53</v>
      </c>
      <c r="D1452" s="4">
        <v>27071.53</v>
      </c>
      <c r="E1452" s="4">
        <v>9960698.7481999993</v>
      </c>
      <c r="F1452" s="1" t="s">
        <v>510</v>
      </c>
      <c r="G1452" s="1">
        <v>2</v>
      </c>
      <c r="H1452" s="1" t="s">
        <v>505</v>
      </c>
      <c r="I14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902.3843333333333</v>
      </c>
      <c r="J1452" s="1" t="str">
        <f>IFERROR(INDEX('consumption_figs'!$C:$C,MATCH(Table2[[#This Row],[item_code]],'consumption_figs'!A:A,0),1),"NA")</f>
        <v>NA</v>
      </c>
      <c r="K1452" s="1">
        <f>+SUMIFS(prod!$E:$E,prod!$A:$A,Table2[[#This Row],[date]],prod!$G:$G,Table2[[#This Row],[production_line]],prod!$F:$F,Table2[[#This Row],[output_type]])</f>
        <v>575</v>
      </c>
      <c r="L1452">
        <f>+Table2[[#This Row],[cons_qty_base_uom]]/Table2[[#This Row],[Column1]]</f>
        <v>47.080921739130432</v>
      </c>
    </row>
    <row r="1453" spans="1:12" x14ac:dyDescent="0.25">
      <c r="A1453" s="2">
        <v>45536</v>
      </c>
      <c r="B1453" s="1" t="s">
        <v>555</v>
      </c>
      <c r="C1453" s="4">
        <v>1464.41</v>
      </c>
      <c r="D1453" s="4">
        <v>1464.41</v>
      </c>
      <c r="E1453" s="4">
        <v>601140.30500000005</v>
      </c>
      <c r="F1453" s="1" t="s">
        <v>510</v>
      </c>
      <c r="G1453" s="1">
        <v>2</v>
      </c>
      <c r="H1453" s="1" t="s">
        <v>505</v>
      </c>
      <c r="I14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48.81366666666667</v>
      </c>
      <c r="J1453" s="1" t="str">
        <f>IFERROR(INDEX('consumption_figs'!$C:$C,MATCH(Table2[[#This Row],[item_code]],'consumption_figs'!A:A,0),1),"NA")</f>
        <v>NA</v>
      </c>
      <c r="K1453" s="1">
        <f>+SUMIFS(prod!$E:$E,prod!$A:$A,Table2[[#This Row],[date]],prod!$G:$G,Table2[[#This Row],[production_line]],prod!$F:$F,Table2[[#This Row],[output_type]])</f>
        <v>575</v>
      </c>
      <c r="L1453">
        <f>+Table2[[#This Row],[cons_qty_base_uom]]/Table2[[#This Row],[Column1]]</f>
        <v>2.5468000000000002</v>
      </c>
    </row>
    <row r="1454" spans="1:12" x14ac:dyDescent="0.25">
      <c r="A1454" s="2">
        <v>45536</v>
      </c>
      <c r="B1454" s="1" t="s">
        <v>551</v>
      </c>
      <c r="C1454" s="4">
        <v>3383.3399999999992</v>
      </c>
      <c r="D1454" s="4">
        <v>3383.3399999999992</v>
      </c>
      <c r="E1454" s="4">
        <v>126232.41539999995</v>
      </c>
      <c r="F1454" s="1" t="s">
        <v>510</v>
      </c>
      <c r="G1454" s="1">
        <v>2</v>
      </c>
      <c r="H1454" s="1" t="s">
        <v>505</v>
      </c>
      <c r="I14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112.77799999999998</v>
      </c>
      <c r="J1454" s="1" t="str">
        <f>IFERROR(INDEX('consumption_figs'!$C:$C,MATCH(Table2[[#This Row],[item_code]],'consumption_figs'!A:A,0),1),"NA")</f>
        <v>NA</v>
      </c>
      <c r="K1454" s="1">
        <f>+SUMIFS(prod!$E:$E,prod!$A:$A,Table2[[#This Row],[date]],prod!$G:$G,Table2[[#This Row],[production_line]],prod!$F:$F,Table2[[#This Row],[output_type]])</f>
        <v>575</v>
      </c>
      <c r="L1454">
        <f>+Table2[[#This Row],[cons_qty_base_uom]]/Table2[[#This Row],[Column1]]</f>
        <v>5.8840695652173896</v>
      </c>
    </row>
    <row r="1455" spans="1:12" x14ac:dyDescent="0.25">
      <c r="A1455" s="2">
        <v>45536</v>
      </c>
      <c r="B1455" s="1" t="s">
        <v>552</v>
      </c>
      <c r="C1455" s="4">
        <v>1937.6</v>
      </c>
      <c r="D1455" s="4">
        <v>1937.6</v>
      </c>
      <c r="E1455" s="4">
        <v>22088.639999999999</v>
      </c>
      <c r="F1455" s="1" t="s">
        <v>510</v>
      </c>
      <c r="G1455" s="1">
        <v>2</v>
      </c>
      <c r="H1455" s="1" t="s">
        <v>505</v>
      </c>
      <c r="I14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64.586666666666659</v>
      </c>
      <c r="J1455" s="1" t="str">
        <f>IFERROR(INDEX('consumption_figs'!$C:$C,MATCH(Table2[[#This Row],[item_code]],'consumption_figs'!A:A,0),1),"NA")</f>
        <v>NA</v>
      </c>
      <c r="K1455" s="1">
        <f>+SUMIFS(prod!$E:$E,prod!$A:$A,Table2[[#This Row],[date]],prod!$G:$G,Table2[[#This Row],[production_line]],prod!$F:$F,Table2[[#This Row],[output_type]])</f>
        <v>575</v>
      </c>
      <c r="L1455">
        <f>+Table2[[#This Row],[cons_qty_base_uom]]/Table2[[#This Row],[Column1]]</f>
        <v>3.3697391304347826</v>
      </c>
    </row>
    <row r="1456" spans="1:12" x14ac:dyDescent="0.25">
      <c r="A1456" s="2">
        <v>45536</v>
      </c>
      <c r="B1456" s="1" t="s">
        <v>557</v>
      </c>
      <c r="C1456" s="4">
        <v>1699.5</v>
      </c>
      <c r="D1456" s="4">
        <v>1699.5</v>
      </c>
      <c r="E1456" s="4">
        <v>22092.582269999999</v>
      </c>
      <c r="F1456" s="1" t="s">
        <v>510</v>
      </c>
      <c r="G1456" s="1">
        <v>2</v>
      </c>
      <c r="H1456" s="1" t="s">
        <v>505</v>
      </c>
      <c r="I14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56.65</v>
      </c>
      <c r="J1456" s="1" t="str">
        <f>IFERROR(INDEX('consumption_figs'!$C:$C,MATCH(Table2[[#This Row],[item_code]],'consumption_figs'!A:A,0),1),"NA")</f>
        <v>NA</v>
      </c>
      <c r="K1456" s="1">
        <f>+SUMIFS(prod!$E:$E,prod!$A:$A,Table2[[#This Row],[date]],prod!$G:$G,Table2[[#This Row],[production_line]],prod!$F:$F,Table2[[#This Row],[output_type]])</f>
        <v>575</v>
      </c>
      <c r="L1456">
        <f>+Table2[[#This Row],[cons_qty_base_uom]]/Table2[[#This Row],[Column1]]</f>
        <v>2.9556521739130437</v>
      </c>
    </row>
    <row r="1457" spans="1:12" x14ac:dyDescent="0.25">
      <c r="A1457" s="2">
        <v>45536</v>
      </c>
      <c r="B1457" s="1" t="s">
        <v>556</v>
      </c>
      <c r="C1457" s="4">
        <v>253.76000000000002</v>
      </c>
      <c r="D1457" s="4">
        <v>253.76000000000002</v>
      </c>
      <c r="E1457" s="4">
        <v>76703.435198965497</v>
      </c>
      <c r="F1457" s="1" t="s">
        <v>510</v>
      </c>
      <c r="G1457" s="1">
        <v>2</v>
      </c>
      <c r="H1457" s="1" t="s">
        <v>505</v>
      </c>
      <c r="I14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8.4586666666666677</v>
      </c>
      <c r="J1457" s="1" t="str">
        <f>IFERROR(INDEX('consumption_figs'!$C:$C,MATCH(Table2[[#This Row],[item_code]],'consumption_figs'!A:A,0),1),"NA")</f>
        <v>NA</v>
      </c>
      <c r="K1457" s="1">
        <f>+SUMIFS(prod!$E:$E,prod!$A:$A,Table2[[#This Row],[date]],prod!$G:$G,Table2[[#This Row],[production_line]],prod!$F:$F,Table2[[#This Row],[output_type]])</f>
        <v>575</v>
      </c>
      <c r="L1457">
        <f>+Table2[[#This Row],[cons_qty_base_uom]]/Table2[[#This Row],[Column1]]</f>
        <v>0.44132173913043482</v>
      </c>
    </row>
    <row r="1458" spans="1:12" x14ac:dyDescent="0.25">
      <c r="A1458" s="2">
        <v>45536</v>
      </c>
      <c r="B1458" s="1" t="s">
        <v>558</v>
      </c>
      <c r="C1458" s="4">
        <v>3849.62</v>
      </c>
      <c r="D1458" s="4">
        <v>3849.62</v>
      </c>
      <c r="E1458" s="4">
        <v>1518675.0899999999</v>
      </c>
      <c r="F1458" s="1" t="s">
        <v>510</v>
      </c>
      <c r="G1458" s="1">
        <v>2</v>
      </c>
      <c r="H1458" s="1" t="s">
        <v>505</v>
      </c>
      <c r="I14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128.32066666666665</v>
      </c>
      <c r="J1458" s="1" t="str">
        <f>IFERROR(INDEX('consumption_figs'!$C:$C,MATCH(Table2[[#This Row],[item_code]],'consumption_figs'!A:A,0),1),"NA")</f>
        <v>NA</v>
      </c>
      <c r="K1458" s="1">
        <f>+SUMIFS(prod!$E:$E,prod!$A:$A,Table2[[#This Row],[date]],prod!$G:$G,Table2[[#This Row],[production_line]],prod!$F:$F,Table2[[#This Row],[output_type]])</f>
        <v>575</v>
      </c>
      <c r="L1458">
        <f>+Table2[[#This Row],[cons_qty_base_uom]]/Table2[[#This Row],[Column1]]</f>
        <v>6.694991304347826</v>
      </c>
    </row>
    <row r="1459" spans="1:12" x14ac:dyDescent="0.25">
      <c r="A1459" s="2">
        <v>45536</v>
      </c>
      <c r="B1459" s="1" t="s">
        <v>553</v>
      </c>
      <c r="C1459" s="4">
        <v>10900.88</v>
      </c>
      <c r="D1459" s="4">
        <v>10900.88</v>
      </c>
      <c r="E1459" s="4">
        <v>4492143.6391999992</v>
      </c>
      <c r="F1459" s="1" t="s">
        <v>510</v>
      </c>
      <c r="G1459" s="1">
        <v>2</v>
      </c>
      <c r="H1459" s="1" t="s">
        <v>505</v>
      </c>
      <c r="I14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363.36266666666666</v>
      </c>
      <c r="J1459" s="1" t="str">
        <f>IFERROR(INDEX('consumption_figs'!$C:$C,MATCH(Table2[[#This Row],[item_code]],'consumption_figs'!A:A,0),1),"NA")</f>
        <v>NA</v>
      </c>
      <c r="K1459" s="1">
        <f>+SUMIFS(prod!$E:$E,prod!$A:$A,Table2[[#This Row],[date]],prod!$G:$G,Table2[[#This Row],[production_line]],prod!$F:$F,Table2[[#This Row],[output_type]])</f>
        <v>575</v>
      </c>
      <c r="L1459">
        <f>+Table2[[#This Row],[cons_qty_base_uom]]/Table2[[#This Row],[Column1]]</f>
        <v>18.958052173913043</v>
      </c>
    </row>
    <row r="1460" spans="1:12" x14ac:dyDescent="0.25">
      <c r="A1460" s="2">
        <v>45536</v>
      </c>
      <c r="B1460" s="1" t="s">
        <v>554</v>
      </c>
      <c r="C1460" s="4">
        <v>71529.070000000007</v>
      </c>
      <c r="D1460" s="4">
        <v>71529.070000000007</v>
      </c>
      <c r="E1460" s="4">
        <v>23894285.833500002</v>
      </c>
      <c r="F1460" s="1" t="s">
        <v>510</v>
      </c>
      <c r="G1460" s="1">
        <v>2</v>
      </c>
      <c r="H1460" s="1" t="s">
        <v>505</v>
      </c>
      <c r="I14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2384.3023333333335</v>
      </c>
      <c r="J1460" s="1" t="str">
        <f>IFERROR(INDEX('consumption_figs'!$C:$C,MATCH(Table2[[#This Row],[item_code]],'consumption_figs'!A:A,0),1),"NA")</f>
        <v>NA</v>
      </c>
      <c r="K1460" s="1">
        <f>+SUMIFS(prod!$E:$E,prod!$A:$A,Table2[[#This Row],[date]],prod!$G:$G,Table2[[#This Row],[production_line]],prod!$F:$F,Table2[[#This Row],[output_type]])</f>
        <v>575</v>
      </c>
      <c r="L1460">
        <f>+Table2[[#This Row],[cons_qty_base_uom]]/Table2[[#This Row],[Column1]]</f>
        <v>124.39838260869567</v>
      </c>
    </row>
    <row r="1461" spans="1:12" x14ac:dyDescent="0.25">
      <c r="A1461" s="2">
        <v>45566</v>
      </c>
      <c r="B1461" s="1" t="s">
        <v>550</v>
      </c>
      <c r="C1461" s="4">
        <v>24616.5</v>
      </c>
      <c r="D1461" s="4">
        <v>24616.5</v>
      </c>
      <c r="E1461" s="4">
        <v>9057395.0099999998</v>
      </c>
      <c r="F1461" s="1" t="s">
        <v>510</v>
      </c>
      <c r="G1461" s="1">
        <v>2</v>
      </c>
      <c r="H1461" s="1" t="s">
        <v>505</v>
      </c>
      <c r="I14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794.08064516129036</v>
      </c>
      <c r="J1461" s="1" t="str">
        <f>IFERROR(INDEX('consumption_figs'!$C:$C,MATCH(Table2[[#This Row],[item_code]],'consumption_figs'!A:A,0),1),"NA")</f>
        <v>NA</v>
      </c>
      <c r="K1461" s="1">
        <f>+SUMIFS(prod!$E:$E,prod!$A:$A,Table2[[#This Row],[date]],prod!$G:$G,Table2[[#This Row],[production_line]],prod!$F:$F,Table2[[#This Row],[output_type]])</f>
        <v>438</v>
      </c>
      <c r="L1461">
        <f>+Table2[[#This Row],[cons_qty_base_uom]]/Table2[[#This Row],[Column1]]</f>
        <v>56.202054794520549</v>
      </c>
    </row>
    <row r="1462" spans="1:12" x14ac:dyDescent="0.25">
      <c r="A1462" s="2">
        <v>45566</v>
      </c>
      <c r="B1462" s="1" t="s">
        <v>551</v>
      </c>
      <c r="C1462" s="4">
        <v>1036.75</v>
      </c>
      <c r="D1462" s="4">
        <v>1036.75</v>
      </c>
      <c r="E1462" s="4">
        <v>38681.142499999994</v>
      </c>
      <c r="F1462" s="1" t="s">
        <v>510</v>
      </c>
      <c r="G1462" s="1">
        <v>2</v>
      </c>
      <c r="H1462" s="1" t="s">
        <v>505</v>
      </c>
      <c r="I14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33.443548387096776</v>
      </c>
      <c r="J1462" s="1" t="str">
        <f>IFERROR(INDEX('consumption_figs'!$C:$C,MATCH(Table2[[#This Row],[item_code]],'consumption_figs'!A:A,0),1),"NA")</f>
        <v>NA</v>
      </c>
      <c r="K1462" s="1">
        <f>+SUMIFS(prod!$E:$E,prod!$A:$A,Table2[[#This Row],[date]],prod!$G:$G,Table2[[#This Row],[production_line]],prod!$F:$F,Table2[[#This Row],[output_type]])</f>
        <v>438</v>
      </c>
      <c r="L1462">
        <f>+Table2[[#This Row],[cons_qty_base_uom]]/Table2[[#This Row],[Column1]]</f>
        <v>2.3670091324200913</v>
      </c>
    </row>
    <row r="1463" spans="1:12" x14ac:dyDescent="0.25">
      <c r="A1463" s="2">
        <v>45566</v>
      </c>
      <c r="B1463" s="1" t="s">
        <v>552</v>
      </c>
      <c r="C1463" s="4">
        <v>1762.4999999999998</v>
      </c>
      <c r="D1463" s="4">
        <v>1762.4999999999998</v>
      </c>
      <c r="E1463" s="4">
        <v>20092.499999999996</v>
      </c>
      <c r="F1463" s="1" t="s">
        <v>510</v>
      </c>
      <c r="G1463" s="1">
        <v>2</v>
      </c>
      <c r="H1463" s="1" t="s">
        <v>505</v>
      </c>
      <c r="I14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56.854838709677409</v>
      </c>
      <c r="J1463" s="1" t="str">
        <f>IFERROR(INDEX('consumption_figs'!$C:$C,MATCH(Table2[[#This Row],[item_code]],'consumption_figs'!A:A,0),1),"NA")</f>
        <v>NA</v>
      </c>
      <c r="K1463" s="1">
        <f>+SUMIFS(prod!$E:$E,prod!$A:$A,Table2[[#This Row],[date]],prod!$G:$G,Table2[[#This Row],[production_line]],prod!$F:$F,Table2[[#This Row],[output_type]])</f>
        <v>438</v>
      </c>
      <c r="L1463">
        <f>+Table2[[#This Row],[cons_qty_base_uom]]/Table2[[#This Row],[Column1]]</f>
        <v>4.0239726027397253</v>
      </c>
    </row>
    <row r="1464" spans="1:12" x14ac:dyDescent="0.25">
      <c r="A1464" s="2">
        <v>45566</v>
      </c>
      <c r="B1464" s="1" t="s">
        <v>557</v>
      </c>
      <c r="C1464" s="4">
        <v>369.8</v>
      </c>
      <c r="D1464" s="4">
        <v>369.8</v>
      </c>
      <c r="E1464" s="4">
        <v>4807.2003079999995</v>
      </c>
      <c r="F1464" s="1" t="s">
        <v>510</v>
      </c>
      <c r="G1464" s="1">
        <v>2</v>
      </c>
      <c r="H1464" s="1" t="s">
        <v>505</v>
      </c>
      <c r="I14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11.929032258064517</v>
      </c>
      <c r="J1464" s="1" t="str">
        <f>IFERROR(INDEX('consumption_figs'!$C:$C,MATCH(Table2[[#This Row],[item_code]],'consumption_figs'!A:A,0),1),"NA")</f>
        <v>NA</v>
      </c>
      <c r="K1464" s="1">
        <f>+SUMIFS(prod!$E:$E,prod!$A:$A,Table2[[#This Row],[date]],prod!$G:$G,Table2[[#This Row],[production_line]],prod!$F:$F,Table2[[#This Row],[output_type]])</f>
        <v>438</v>
      </c>
      <c r="L1464">
        <f>+Table2[[#This Row],[cons_qty_base_uom]]/Table2[[#This Row],[Column1]]</f>
        <v>0.84429223744292237</v>
      </c>
    </row>
    <row r="1465" spans="1:12" x14ac:dyDescent="0.25">
      <c r="A1465" s="2">
        <v>45566</v>
      </c>
      <c r="B1465" s="1" t="s">
        <v>558</v>
      </c>
      <c r="C1465" s="4">
        <v>4259.7000000000007</v>
      </c>
      <c r="D1465" s="4">
        <v>4259.7000000000007</v>
      </c>
      <c r="E1465" s="4">
        <v>1680451.6500000004</v>
      </c>
      <c r="F1465" s="1" t="s">
        <v>510</v>
      </c>
      <c r="G1465" s="1">
        <v>2</v>
      </c>
      <c r="H1465" s="1" t="s">
        <v>505</v>
      </c>
      <c r="I14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137.40967741935486</v>
      </c>
      <c r="J1465" s="1" t="str">
        <f>IFERROR(INDEX('consumption_figs'!$C:$C,MATCH(Table2[[#This Row],[item_code]],'consumption_figs'!A:A,0),1),"NA")</f>
        <v>NA</v>
      </c>
      <c r="K1465" s="1">
        <f>+SUMIFS(prod!$E:$E,prod!$A:$A,Table2[[#This Row],[date]],prod!$G:$G,Table2[[#This Row],[production_line]],prod!$F:$F,Table2[[#This Row],[output_type]])</f>
        <v>438</v>
      </c>
      <c r="L1465">
        <f>+Table2[[#This Row],[cons_qty_base_uom]]/Table2[[#This Row],[Column1]]</f>
        <v>9.7253424657534264</v>
      </c>
    </row>
    <row r="1466" spans="1:12" x14ac:dyDescent="0.25">
      <c r="A1466" s="2">
        <v>45566</v>
      </c>
      <c r="B1466" s="1" t="s">
        <v>553</v>
      </c>
      <c r="C1466" s="4">
        <v>451.90000000000009</v>
      </c>
      <c r="D1466" s="4">
        <v>451.90000000000009</v>
      </c>
      <c r="E1466" s="4">
        <v>186223.47100000002</v>
      </c>
      <c r="F1466" s="1" t="s">
        <v>510</v>
      </c>
      <c r="G1466" s="1">
        <v>2</v>
      </c>
      <c r="H1466" s="1" t="s">
        <v>505</v>
      </c>
      <c r="I14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14.577419354838712</v>
      </c>
      <c r="J1466" s="1" t="str">
        <f>IFERROR(INDEX('consumption_figs'!$C:$C,MATCH(Table2[[#This Row],[item_code]],'consumption_figs'!A:A,0),1),"NA")</f>
        <v>NA</v>
      </c>
      <c r="K1466" s="1">
        <f>+SUMIFS(prod!$E:$E,prod!$A:$A,Table2[[#This Row],[date]],prod!$G:$G,Table2[[#This Row],[production_line]],prod!$F:$F,Table2[[#This Row],[output_type]])</f>
        <v>438</v>
      </c>
      <c r="L1466">
        <f>+Table2[[#This Row],[cons_qty_base_uom]]/Table2[[#This Row],[Column1]]</f>
        <v>1.0317351598173519</v>
      </c>
    </row>
    <row r="1467" spans="1:12" x14ac:dyDescent="0.25">
      <c r="A1467" s="2">
        <v>45566</v>
      </c>
      <c r="B1467" s="1" t="s">
        <v>554</v>
      </c>
      <c r="C1467" s="4">
        <v>61702.92</v>
      </c>
      <c r="D1467" s="4">
        <v>61702.92</v>
      </c>
      <c r="E1467" s="4">
        <v>20611860.425999999</v>
      </c>
      <c r="F1467" s="1" t="s">
        <v>510</v>
      </c>
      <c r="G1467" s="1">
        <v>2</v>
      </c>
      <c r="H1467" s="1" t="s">
        <v>505</v>
      </c>
      <c r="I14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1990.4167741935482</v>
      </c>
      <c r="J1467" s="1" t="str">
        <f>IFERROR(INDEX('consumption_figs'!$C:$C,MATCH(Table2[[#This Row],[item_code]],'consumption_figs'!A:A,0),1),"NA")</f>
        <v>NA</v>
      </c>
      <c r="K1467" s="1">
        <f>+SUMIFS(prod!$E:$E,prod!$A:$A,Table2[[#This Row],[date]],prod!$G:$G,Table2[[#This Row],[production_line]],prod!$F:$F,Table2[[#This Row],[output_type]])</f>
        <v>438</v>
      </c>
      <c r="L1467">
        <f>+Table2[[#This Row],[cons_qty_base_uom]]/Table2[[#This Row],[Column1]]</f>
        <v>140.87424657534245</v>
      </c>
    </row>
    <row r="1468" spans="1:12" x14ac:dyDescent="0.25">
      <c r="A1468" s="2">
        <v>45292</v>
      </c>
      <c r="B1468" s="1" t="s">
        <v>550</v>
      </c>
      <c r="C1468" s="4">
        <v>14803.099999999999</v>
      </c>
      <c r="D1468" s="4">
        <v>14803.099999999999</v>
      </c>
      <c r="E1468" s="4">
        <v>5446652.6139999991</v>
      </c>
      <c r="F1468" s="1" t="s">
        <v>509</v>
      </c>
      <c r="G1468" s="1">
        <v>1</v>
      </c>
      <c r="H1468" s="1" t="s">
        <v>505</v>
      </c>
      <c r="I14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477.5193548387096</v>
      </c>
      <c r="J1468" s="1" t="str">
        <f>IFERROR(INDEX('consumption_figs'!$C:$C,MATCH(Table2[[#This Row],[item_code]],'consumption_figs'!A:A,0),1),"NA")</f>
        <v>NA</v>
      </c>
      <c r="K1468" s="1">
        <f>+SUMIFS(prod!$E:$E,prod!$A:$A,Table2[[#This Row],[date]],prod!$G:$G,Table2[[#This Row],[production_line]],prod!$F:$F,Table2[[#This Row],[output_type]])</f>
        <v>563</v>
      </c>
      <c r="L1468">
        <f>+Table2[[#This Row],[cons_qty_base_uom]]/Table2[[#This Row],[Column1]]</f>
        <v>26.293250444049733</v>
      </c>
    </row>
    <row r="1469" spans="1:12" x14ac:dyDescent="0.25">
      <c r="A1469" s="2">
        <v>45292</v>
      </c>
      <c r="B1469" s="1" t="s">
        <v>555</v>
      </c>
      <c r="C1469" s="4">
        <v>269.5</v>
      </c>
      <c r="D1469" s="4">
        <v>269.5</v>
      </c>
      <c r="E1469" s="4">
        <v>110629.75</v>
      </c>
      <c r="F1469" s="1" t="s">
        <v>509</v>
      </c>
      <c r="G1469" s="1">
        <v>1</v>
      </c>
      <c r="H1469" s="1" t="s">
        <v>505</v>
      </c>
      <c r="I14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8.693548387096774</v>
      </c>
      <c r="J1469" s="1" t="str">
        <f>IFERROR(INDEX('consumption_figs'!$C:$C,MATCH(Table2[[#This Row],[item_code]],'consumption_figs'!A:A,0),1),"NA")</f>
        <v>NA</v>
      </c>
      <c r="K1469" s="1">
        <f>+SUMIFS(prod!$E:$E,prod!$A:$A,Table2[[#This Row],[date]],prod!$G:$G,Table2[[#This Row],[production_line]],prod!$F:$F,Table2[[#This Row],[output_type]])</f>
        <v>563</v>
      </c>
      <c r="L1469">
        <f>+Table2[[#This Row],[cons_qty_base_uom]]/Table2[[#This Row],[Column1]]</f>
        <v>0.47868561278863231</v>
      </c>
    </row>
    <row r="1470" spans="1:12" x14ac:dyDescent="0.25">
      <c r="A1470" s="2">
        <v>45292</v>
      </c>
      <c r="B1470" s="1" t="s">
        <v>551</v>
      </c>
      <c r="C1470" s="4">
        <v>1776.48</v>
      </c>
      <c r="D1470" s="4">
        <v>1776.48</v>
      </c>
      <c r="E1470" s="4">
        <v>66280.468799999988</v>
      </c>
      <c r="F1470" s="1" t="s">
        <v>509</v>
      </c>
      <c r="G1470" s="1">
        <v>1</v>
      </c>
      <c r="H1470" s="1" t="s">
        <v>505</v>
      </c>
      <c r="I14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57.305806451612902</v>
      </c>
      <c r="J1470" s="1" t="str">
        <f>IFERROR(INDEX('consumption_figs'!$C:$C,MATCH(Table2[[#This Row],[item_code]],'consumption_figs'!A:A,0),1),"NA")</f>
        <v>NA</v>
      </c>
      <c r="K1470" s="1">
        <f>+SUMIFS(prod!$E:$E,prod!$A:$A,Table2[[#This Row],[date]],prod!$G:$G,Table2[[#This Row],[production_line]],prod!$F:$F,Table2[[#This Row],[output_type]])</f>
        <v>563</v>
      </c>
      <c r="L1470">
        <f>+Table2[[#This Row],[cons_qty_base_uom]]/Table2[[#This Row],[Column1]]</f>
        <v>3.1553818827708704</v>
      </c>
    </row>
    <row r="1471" spans="1:12" x14ac:dyDescent="0.25">
      <c r="A1471" s="2">
        <v>45292</v>
      </c>
      <c r="B1471" s="1" t="s">
        <v>552</v>
      </c>
      <c r="C1471" s="4">
        <v>4471.2999999999993</v>
      </c>
      <c r="D1471" s="4">
        <v>4471.2999999999993</v>
      </c>
      <c r="E1471" s="4">
        <v>50972.819999999992</v>
      </c>
      <c r="F1471" s="1" t="s">
        <v>509</v>
      </c>
      <c r="G1471" s="1">
        <v>1</v>
      </c>
      <c r="H1471" s="1" t="s">
        <v>505</v>
      </c>
      <c r="I14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144.23548387096773</v>
      </c>
      <c r="J1471" s="1" t="str">
        <f>IFERROR(INDEX('consumption_figs'!$C:$C,MATCH(Table2[[#This Row],[item_code]],'consumption_figs'!A:A,0),1),"NA")</f>
        <v>NA</v>
      </c>
      <c r="K1471" s="1">
        <f>+SUMIFS(prod!$E:$E,prod!$A:$A,Table2[[#This Row],[date]],prod!$G:$G,Table2[[#This Row],[production_line]],prod!$F:$F,Table2[[#This Row],[output_type]])</f>
        <v>563</v>
      </c>
      <c r="L1471">
        <f>+Table2[[#This Row],[cons_qty_base_uom]]/Table2[[#This Row],[Column1]]</f>
        <v>7.9419182948490219</v>
      </c>
    </row>
    <row r="1472" spans="1:12" x14ac:dyDescent="0.25">
      <c r="A1472" s="2">
        <v>45292</v>
      </c>
      <c r="B1472" s="1" t="s">
        <v>557</v>
      </c>
      <c r="C1472" s="4">
        <v>253.1</v>
      </c>
      <c r="D1472" s="4">
        <v>253.1</v>
      </c>
      <c r="E1472" s="4">
        <v>3290.1633259999999</v>
      </c>
      <c r="F1472" s="1" t="s">
        <v>509</v>
      </c>
      <c r="G1472" s="1">
        <v>1</v>
      </c>
      <c r="H1472" s="1" t="s">
        <v>505</v>
      </c>
      <c r="I14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8.1645161290322577</v>
      </c>
      <c r="J1472" s="1" t="str">
        <f>IFERROR(INDEX('consumption_figs'!$C:$C,MATCH(Table2[[#This Row],[item_code]],'consumption_figs'!A:A,0),1),"NA")</f>
        <v>NA</v>
      </c>
      <c r="K1472" s="1">
        <f>+SUMIFS(prod!$E:$E,prod!$A:$A,Table2[[#This Row],[date]],prod!$G:$G,Table2[[#This Row],[production_line]],prod!$F:$F,Table2[[#This Row],[output_type]])</f>
        <v>563</v>
      </c>
      <c r="L1472">
        <f>+Table2[[#This Row],[cons_qty_base_uom]]/Table2[[#This Row],[Column1]]</f>
        <v>0.4495559502664298</v>
      </c>
    </row>
    <row r="1473" spans="1:12" x14ac:dyDescent="0.25">
      <c r="A1473" s="2">
        <v>45292</v>
      </c>
      <c r="B1473" s="1" t="s">
        <v>556</v>
      </c>
      <c r="C1473" s="4">
        <v>223.32</v>
      </c>
      <c r="D1473" s="4">
        <v>223.32</v>
      </c>
      <c r="E1473" s="4">
        <v>67502.408372607868</v>
      </c>
      <c r="F1473" s="1" t="s">
        <v>509</v>
      </c>
      <c r="G1473" s="1">
        <v>1</v>
      </c>
      <c r="H1473" s="1" t="s">
        <v>505</v>
      </c>
      <c r="I14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7.2038709677419357</v>
      </c>
      <c r="J1473" s="1" t="str">
        <f>IFERROR(INDEX('consumption_figs'!$C:$C,MATCH(Table2[[#This Row],[item_code]],'consumption_figs'!A:A,0),1),"NA")</f>
        <v>NA</v>
      </c>
      <c r="K1473" s="1">
        <f>+SUMIFS(prod!$E:$E,prod!$A:$A,Table2[[#This Row],[date]],prod!$G:$G,Table2[[#This Row],[production_line]],prod!$F:$F,Table2[[#This Row],[output_type]])</f>
        <v>563</v>
      </c>
      <c r="L1473">
        <f>+Table2[[#This Row],[cons_qty_base_uom]]/Table2[[#This Row],[Column1]]</f>
        <v>0.39666074600355239</v>
      </c>
    </row>
    <row r="1474" spans="1:12" x14ac:dyDescent="0.25">
      <c r="A1474" s="2">
        <v>45292</v>
      </c>
      <c r="B1474" s="1" t="s">
        <v>553</v>
      </c>
      <c r="C1474" s="4">
        <v>7244.89</v>
      </c>
      <c r="D1474" s="4">
        <v>7244.89</v>
      </c>
      <c r="E1474" s="4">
        <v>2985546.7201</v>
      </c>
      <c r="F1474" s="1" t="s">
        <v>509</v>
      </c>
      <c r="G1474" s="1">
        <v>1</v>
      </c>
      <c r="H1474" s="1" t="s">
        <v>505</v>
      </c>
      <c r="I14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233.70612903225808</v>
      </c>
      <c r="J1474" s="1" t="str">
        <f>IFERROR(INDEX('consumption_figs'!$C:$C,MATCH(Table2[[#This Row],[item_code]],'consumption_figs'!A:A,0),1),"NA")</f>
        <v>NA</v>
      </c>
      <c r="K1474" s="1">
        <f>+SUMIFS(prod!$E:$E,prod!$A:$A,Table2[[#This Row],[date]],prod!$G:$G,Table2[[#This Row],[production_line]],prod!$F:$F,Table2[[#This Row],[output_type]])</f>
        <v>563</v>
      </c>
      <c r="L1474">
        <f>+Table2[[#This Row],[cons_qty_base_uom]]/Table2[[#This Row],[Column1]]</f>
        <v>12.868365896980462</v>
      </c>
    </row>
    <row r="1475" spans="1:12" x14ac:dyDescent="0.25">
      <c r="A1475" s="2">
        <v>45292</v>
      </c>
      <c r="B1475" s="1" t="s">
        <v>554</v>
      </c>
      <c r="C1475" s="4">
        <v>89217.2</v>
      </c>
      <c r="D1475" s="4">
        <v>89217.2</v>
      </c>
      <c r="E1475" s="4">
        <v>29803005.66</v>
      </c>
      <c r="F1475" s="1" t="s">
        <v>509</v>
      </c>
      <c r="G1475" s="1">
        <v>1</v>
      </c>
      <c r="H1475" s="1" t="s">
        <v>505</v>
      </c>
      <c r="I14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2877.9741935483871</v>
      </c>
      <c r="J1475" s="1" t="str">
        <f>IFERROR(INDEX('consumption_figs'!$C:$C,MATCH(Table2[[#This Row],[item_code]],'consumption_figs'!A:A,0),1),"NA")</f>
        <v>NA</v>
      </c>
      <c r="K1475" s="1">
        <f>+SUMIFS(prod!$E:$E,prod!$A:$A,Table2[[#This Row],[date]],prod!$G:$G,Table2[[#This Row],[production_line]],prod!$F:$F,Table2[[#This Row],[output_type]])</f>
        <v>563</v>
      </c>
      <c r="L1475">
        <f>+Table2[[#This Row],[cons_qty_base_uom]]/Table2[[#This Row],[Column1]]</f>
        <v>158.46749555950265</v>
      </c>
    </row>
    <row r="1476" spans="1:12" x14ac:dyDescent="0.25">
      <c r="A1476" s="2">
        <v>45323</v>
      </c>
      <c r="B1476" s="1" t="s">
        <v>550</v>
      </c>
      <c r="C1476" s="4">
        <v>5244.4999999999991</v>
      </c>
      <c r="D1476" s="4">
        <v>5244.4999999999991</v>
      </c>
      <c r="E1476" s="4">
        <v>1929661.3299999996</v>
      </c>
      <c r="F1476" s="1" t="s">
        <v>509</v>
      </c>
      <c r="G1476" s="1">
        <v>1</v>
      </c>
      <c r="H1476" s="1" t="s">
        <v>505</v>
      </c>
      <c r="I14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180.84482758620686</v>
      </c>
      <c r="J1476" s="1" t="str">
        <f>IFERROR(INDEX('consumption_figs'!$C:$C,MATCH(Table2[[#This Row],[item_code]],'consumption_figs'!A:A,0),1),"NA")</f>
        <v>NA</v>
      </c>
      <c r="K1476" s="1">
        <f>+SUMIFS(prod!$E:$E,prod!$A:$A,Table2[[#This Row],[date]],prod!$G:$G,Table2[[#This Row],[production_line]],prod!$F:$F,Table2[[#This Row],[output_type]])</f>
        <v>329</v>
      </c>
      <c r="L1476">
        <f>+Table2[[#This Row],[cons_qty_base_uom]]/Table2[[#This Row],[Column1]]</f>
        <v>15.940729483282672</v>
      </c>
    </row>
    <row r="1477" spans="1:12" x14ac:dyDescent="0.25">
      <c r="A1477" s="2">
        <v>45323</v>
      </c>
      <c r="B1477" s="1" t="s">
        <v>555</v>
      </c>
      <c r="C1477" s="4">
        <v>5478.1</v>
      </c>
      <c r="D1477" s="4">
        <v>5478.1</v>
      </c>
      <c r="E1477" s="4">
        <v>2248760.0500000003</v>
      </c>
      <c r="F1477" s="1" t="s">
        <v>509</v>
      </c>
      <c r="G1477" s="1">
        <v>1</v>
      </c>
      <c r="H1477" s="1" t="s">
        <v>505</v>
      </c>
      <c r="I14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188.9</v>
      </c>
      <c r="J1477" s="1" t="str">
        <f>IFERROR(INDEX('consumption_figs'!$C:$C,MATCH(Table2[[#This Row],[item_code]],'consumption_figs'!A:A,0),1),"NA")</f>
        <v>NA</v>
      </c>
      <c r="K1477" s="1">
        <f>+SUMIFS(prod!$E:$E,prod!$A:$A,Table2[[#This Row],[date]],prod!$G:$G,Table2[[#This Row],[production_line]],prod!$F:$F,Table2[[#This Row],[output_type]])</f>
        <v>329</v>
      </c>
      <c r="L1477">
        <f>+Table2[[#This Row],[cons_qty_base_uom]]/Table2[[#This Row],[Column1]]</f>
        <v>16.650759878419453</v>
      </c>
    </row>
    <row r="1478" spans="1:12" x14ac:dyDescent="0.25">
      <c r="A1478" s="2">
        <v>45323</v>
      </c>
      <c r="B1478" s="1" t="s">
        <v>551</v>
      </c>
      <c r="C1478" s="4">
        <v>926.42</v>
      </c>
      <c r="D1478" s="4">
        <v>926.42</v>
      </c>
      <c r="E1478" s="4">
        <v>34564.730199999991</v>
      </c>
      <c r="F1478" s="1" t="s">
        <v>509</v>
      </c>
      <c r="G1478" s="1">
        <v>1</v>
      </c>
      <c r="H1478" s="1" t="s">
        <v>505</v>
      </c>
      <c r="I14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31.94551724137931</v>
      </c>
      <c r="J1478" s="1" t="str">
        <f>IFERROR(INDEX('consumption_figs'!$C:$C,MATCH(Table2[[#This Row],[item_code]],'consumption_figs'!A:A,0),1),"NA")</f>
        <v>NA</v>
      </c>
      <c r="K1478" s="1">
        <f>+SUMIFS(prod!$E:$E,prod!$A:$A,Table2[[#This Row],[date]],prod!$G:$G,Table2[[#This Row],[production_line]],prod!$F:$F,Table2[[#This Row],[output_type]])</f>
        <v>329</v>
      </c>
      <c r="L1478">
        <f>+Table2[[#This Row],[cons_qty_base_uom]]/Table2[[#This Row],[Column1]]</f>
        <v>2.8158662613981762</v>
      </c>
    </row>
    <row r="1479" spans="1:12" x14ac:dyDescent="0.25">
      <c r="A1479" s="2">
        <v>45323</v>
      </c>
      <c r="B1479" s="1" t="s">
        <v>552</v>
      </c>
      <c r="C1479" s="4">
        <v>1655.4</v>
      </c>
      <c r="D1479" s="4">
        <v>1655.4</v>
      </c>
      <c r="E1479" s="4">
        <v>18871.560000000001</v>
      </c>
      <c r="F1479" s="1" t="s">
        <v>509</v>
      </c>
      <c r="G1479" s="1">
        <v>1</v>
      </c>
      <c r="H1479" s="1" t="s">
        <v>505</v>
      </c>
      <c r="I14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57.08275862068966</v>
      </c>
      <c r="J1479" s="1" t="str">
        <f>IFERROR(INDEX('consumption_figs'!$C:$C,MATCH(Table2[[#This Row],[item_code]],'consumption_figs'!A:A,0),1),"NA")</f>
        <v>NA</v>
      </c>
      <c r="K1479" s="1">
        <f>+SUMIFS(prod!$E:$E,prod!$A:$A,Table2[[#This Row],[date]],prod!$G:$G,Table2[[#This Row],[production_line]],prod!$F:$F,Table2[[#This Row],[output_type]])</f>
        <v>329</v>
      </c>
      <c r="L1479">
        <f>+Table2[[#This Row],[cons_qty_base_uom]]/Table2[[#This Row],[Column1]]</f>
        <v>5.0316109422492401</v>
      </c>
    </row>
    <row r="1480" spans="1:12" x14ac:dyDescent="0.25">
      <c r="A1480" s="2">
        <v>45323</v>
      </c>
      <c r="B1480" s="1" t="s">
        <v>557</v>
      </c>
      <c r="C1480" s="4">
        <v>12</v>
      </c>
      <c r="D1480" s="4">
        <v>12</v>
      </c>
      <c r="E1480" s="4">
        <v>155.99351999999999</v>
      </c>
      <c r="F1480" s="1" t="s">
        <v>509</v>
      </c>
      <c r="G1480" s="1">
        <v>1</v>
      </c>
      <c r="H1480" s="1" t="s">
        <v>505</v>
      </c>
      <c r="I14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0.41379310344827586</v>
      </c>
      <c r="J1480" s="1" t="str">
        <f>IFERROR(INDEX('consumption_figs'!$C:$C,MATCH(Table2[[#This Row],[item_code]],'consumption_figs'!A:A,0),1),"NA")</f>
        <v>NA</v>
      </c>
      <c r="K1480" s="1">
        <f>+SUMIFS(prod!$E:$E,prod!$A:$A,Table2[[#This Row],[date]],prod!$G:$G,Table2[[#This Row],[production_line]],prod!$F:$F,Table2[[#This Row],[output_type]])</f>
        <v>329</v>
      </c>
      <c r="L1480">
        <f>+Table2[[#This Row],[cons_qty_base_uom]]/Table2[[#This Row],[Column1]]</f>
        <v>3.64741641337386E-2</v>
      </c>
    </row>
    <row r="1481" spans="1:12" x14ac:dyDescent="0.25">
      <c r="A1481" s="2">
        <v>45323</v>
      </c>
      <c r="B1481" s="1" t="s">
        <v>556</v>
      </c>
      <c r="C1481" s="4">
        <v>26.78</v>
      </c>
      <c r="D1481" s="4">
        <v>26.78</v>
      </c>
      <c r="E1481" s="4">
        <v>8094.7272802186953</v>
      </c>
      <c r="F1481" s="1" t="s">
        <v>509</v>
      </c>
      <c r="G1481" s="1">
        <v>1</v>
      </c>
      <c r="H1481" s="1" t="s">
        <v>505</v>
      </c>
      <c r="I14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0.92344827586206901</v>
      </c>
      <c r="J1481" s="1" t="str">
        <f>IFERROR(INDEX('consumption_figs'!$C:$C,MATCH(Table2[[#This Row],[item_code]],'consumption_figs'!A:A,0),1),"NA")</f>
        <v>NA</v>
      </c>
      <c r="K1481" s="1">
        <f>+SUMIFS(prod!$E:$E,prod!$A:$A,Table2[[#This Row],[date]],prod!$G:$G,Table2[[#This Row],[production_line]],prod!$F:$F,Table2[[#This Row],[output_type]])</f>
        <v>329</v>
      </c>
      <c r="L1481">
        <f>+Table2[[#This Row],[cons_qty_base_uom]]/Table2[[#This Row],[Column1]]</f>
        <v>8.1398176291793314E-2</v>
      </c>
    </row>
    <row r="1482" spans="1:12" x14ac:dyDescent="0.25">
      <c r="A1482" s="2">
        <v>45323</v>
      </c>
      <c r="B1482" s="1" t="s">
        <v>553</v>
      </c>
      <c r="C1482" s="4">
        <v>3378.9499999999994</v>
      </c>
      <c r="D1482" s="4">
        <v>3378.9499999999994</v>
      </c>
      <c r="E1482" s="4">
        <v>1392431.5054999997</v>
      </c>
      <c r="F1482" s="1" t="s">
        <v>509</v>
      </c>
      <c r="G1482" s="1">
        <v>1</v>
      </c>
      <c r="H1482" s="1" t="s">
        <v>505</v>
      </c>
      <c r="I14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116.51551724137929</v>
      </c>
      <c r="J1482" s="1" t="str">
        <f>IFERROR(INDEX('consumption_figs'!$C:$C,MATCH(Table2[[#This Row],[item_code]],'consumption_figs'!A:A,0),1),"NA")</f>
        <v>NA</v>
      </c>
      <c r="K1482" s="1">
        <f>+SUMIFS(prod!$E:$E,prod!$A:$A,Table2[[#This Row],[date]],prod!$G:$G,Table2[[#This Row],[production_line]],prod!$F:$F,Table2[[#This Row],[output_type]])</f>
        <v>329</v>
      </c>
      <c r="L1482">
        <f>+Table2[[#This Row],[cons_qty_base_uom]]/Table2[[#This Row],[Column1]]</f>
        <v>10.270364741641336</v>
      </c>
    </row>
    <row r="1483" spans="1:12" x14ac:dyDescent="0.25">
      <c r="A1483" s="2">
        <v>45323</v>
      </c>
      <c r="B1483" s="1" t="s">
        <v>554</v>
      </c>
      <c r="C1483" s="4">
        <v>52207.199999999997</v>
      </c>
      <c r="D1483" s="4">
        <v>52207.199999999997</v>
      </c>
      <c r="E1483" s="4">
        <v>17439815.16</v>
      </c>
      <c r="F1483" s="1" t="s">
        <v>509</v>
      </c>
      <c r="G1483" s="1">
        <v>1</v>
      </c>
      <c r="H1483" s="1" t="s">
        <v>505</v>
      </c>
      <c r="I14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1800.2482758620688</v>
      </c>
      <c r="J1483" s="1" t="str">
        <f>IFERROR(INDEX('consumption_figs'!$C:$C,MATCH(Table2[[#This Row],[item_code]],'consumption_figs'!A:A,0),1),"NA")</f>
        <v>NA</v>
      </c>
      <c r="K1483" s="1">
        <f>+SUMIFS(prod!$E:$E,prod!$A:$A,Table2[[#This Row],[date]],prod!$G:$G,Table2[[#This Row],[production_line]],prod!$F:$F,Table2[[#This Row],[output_type]])</f>
        <v>329</v>
      </c>
      <c r="L1483">
        <f>+Table2[[#This Row],[cons_qty_base_uom]]/Table2[[#This Row],[Column1]]</f>
        <v>158.68449848024315</v>
      </c>
    </row>
    <row r="1484" spans="1:12" x14ac:dyDescent="0.25">
      <c r="A1484" s="2">
        <v>45352</v>
      </c>
      <c r="B1484" s="1" t="s">
        <v>550</v>
      </c>
      <c r="C1484" s="4">
        <v>5166.1000000000004</v>
      </c>
      <c r="D1484" s="4">
        <v>5166.1000000000004</v>
      </c>
      <c r="E1484" s="4">
        <v>1900814.834</v>
      </c>
      <c r="F1484" s="1" t="s">
        <v>509</v>
      </c>
      <c r="G1484" s="1">
        <v>1</v>
      </c>
      <c r="H1484" s="1" t="s">
        <v>505</v>
      </c>
      <c r="I14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166.6483870967742</v>
      </c>
      <c r="J1484" s="1" t="str">
        <f>IFERROR(INDEX('consumption_figs'!$C:$C,MATCH(Table2[[#This Row],[item_code]],'consumption_figs'!A:A,0),1),"NA")</f>
        <v>NA</v>
      </c>
      <c r="K1484" s="1">
        <f>+SUMIFS(prod!$E:$E,prod!$A:$A,Table2[[#This Row],[date]],prod!$G:$G,Table2[[#This Row],[production_line]],prod!$F:$F,Table2[[#This Row],[output_type]])</f>
        <v>452</v>
      </c>
      <c r="L1484">
        <f>+Table2[[#This Row],[cons_qty_base_uom]]/Table2[[#This Row],[Column1]]</f>
        <v>11.429424778761062</v>
      </c>
    </row>
    <row r="1485" spans="1:12" x14ac:dyDescent="0.25">
      <c r="A1485" s="2">
        <v>45352</v>
      </c>
      <c r="B1485" s="1" t="s">
        <v>555</v>
      </c>
      <c r="C1485" s="4">
        <v>3790.2000000000003</v>
      </c>
      <c r="D1485" s="4">
        <v>3790.2000000000003</v>
      </c>
      <c r="E1485" s="4">
        <v>1555877.1</v>
      </c>
      <c r="F1485" s="1" t="s">
        <v>509</v>
      </c>
      <c r="G1485" s="1">
        <v>1</v>
      </c>
      <c r="H1485" s="1" t="s">
        <v>505</v>
      </c>
      <c r="I14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122.26451612903227</v>
      </c>
      <c r="J1485" s="1" t="str">
        <f>IFERROR(INDEX('consumption_figs'!$C:$C,MATCH(Table2[[#This Row],[item_code]],'consumption_figs'!A:A,0),1),"NA")</f>
        <v>NA</v>
      </c>
      <c r="K1485" s="1">
        <f>+SUMIFS(prod!$E:$E,prod!$A:$A,Table2[[#This Row],[date]],prod!$G:$G,Table2[[#This Row],[production_line]],prod!$F:$F,Table2[[#This Row],[output_type]])</f>
        <v>452</v>
      </c>
      <c r="L1485">
        <f>+Table2[[#This Row],[cons_qty_base_uom]]/Table2[[#This Row],[Column1]]</f>
        <v>8.3853982300884962</v>
      </c>
    </row>
    <row r="1486" spans="1:12" x14ac:dyDescent="0.25">
      <c r="A1486" s="2">
        <v>45352</v>
      </c>
      <c r="B1486" s="1" t="s">
        <v>551</v>
      </c>
      <c r="C1486" s="4">
        <v>1450.22</v>
      </c>
      <c r="D1486" s="4">
        <v>1450.22</v>
      </c>
      <c r="E1486" s="4">
        <v>54107.708199999994</v>
      </c>
      <c r="F1486" s="1" t="s">
        <v>509</v>
      </c>
      <c r="G1486" s="1">
        <v>1</v>
      </c>
      <c r="H1486" s="1" t="s">
        <v>505</v>
      </c>
      <c r="I14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46.781290322580645</v>
      </c>
      <c r="J1486" s="1" t="str">
        <f>IFERROR(INDEX('consumption_figs'!$C:$C,MATCH(Table2[[#This Row],[item_code]],'consumption_figs'!A:A,0),1),"NA")</f>
        <v>NA</v>
      </c>
      <c r="K1486" s="1">
        <f>+SUMIFS(prod!$E:$E,prod!$A:$A,Table2[[#This Row],[date]],prod!$G:$G,Table2[[#This Row],[production_line]],prod!$F:$F,Table2[[#This Row],[output_type]])</f>
        <v>452</v>
      </c>
      <c r="L1486">
        <f>+Table2[[#This Row],[cons_qty_base_uom]]/Table2[[#This Row],[Column1]]</f>
        <v>3.2084513274336284</v>
      </c>
    </row>
    <row r="1487" spans="1:12" x14ac:dyDescent="0.25">
      <c r="A1487" s="2">
        <v>45352</v>
      </c>
      <c r="B1487" s="1" t="s">
        <v>552</v>
      </c>
      <c r="C1487" s="4">
        <v>2879.3999999999996</v>
      </c>
      <c r="D1487" s="4">
        <v>2879.3999999999996</v>
      </c>
      <c r="E1487" s="4">
        <v>32825.159999999996</v>
      </c>
      <c r="F1487" s="1" t="s">
        <v>509</v>
      </c>
      <c r="G1487" s="1">
        <v>1</v>
      </c>
      <c r="H1487" s="1" t="s">
        <v>505</v>
      </c>
      <c r="I14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92.883870967741927</v>
      </c>
      <c r="J1487" s="1" t="str">
        <f>IFERROR(INDEX('consumption_figs'!$C:$C,MATCH(Table2[[#This Row],[item_code]],'consumption_figs'!A:A,0),1),"NA")</f>
        <v>NA</v>
      </c>
      <c r="K1487" s="1">
        <f>+SUMIFS(prod!$E:$E,prod!$A:$A,Table2[[#This Row],[date]],prod!$G:$G,Table2[[#This Row],[production_line]],prod!$F:$F,Table2[[#This Row],[output_type]])</f>
        <v>452</v>
      </c>
      <c r="L1487">
        <f>+Table2[[#This Row],[cons_qty_base_uom]]/Table2[[#This Row],[Column1]]</f>
        <v>6.3703539823008839</v>
      </c>
    </row>
    <row r="1488" spans="1:12" x14ac:dyDescent="0.25">
      <c r="A1488" s="2">
        <v>45352</v>
      </c>
      <c r="B1488" s="1" t="s">
        <v>557</v>
      </c>
      <c r="C1488" s="4">
        <v>150.4</v>
      </c>
      <c r="D1488" s="4">
        <v>150.4</v>
      </c>
      <c r="E1488" s="4">
        <v>1955.118784</v>
      </c>
      <c r="F1488" s="1" t="s">
        <v>509</v>
      </c>
      <c r="G1488" s="1">
        <v>1</v>
      </c>
      <c r="H1488" s="1" t="s">
        <v>505</v>
      </c>
      <c r="I14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4.8516129032258064</v>
      </c>
      <c r="J1488" s="1" t="str">
        <f>IFERROR(INDEX('consumption_figs'!$C:$C,MATCH(Table2[[#This Row],[item_code]],'consumption_figs'!A:A,0),1),"NA")</f>
        <v>NA</v>
      </c>
      <c r="K1488" s="1">
        <f>+SUMIFS(prod!$E:$E,prod!$A:$A,Table2[[#This Row],[date]],prod!$G:$G,Table2[[#This Row],[production_line]],prod!$F:$F,Table2[[#This Row],[output_type]])</f>
        <v>452</v>
      </c>
      <c r="L1488">
        <f>+Table2[[#This Row],[cons_qty_base_uom]]/Table2[[#This Row],[Column1]]</f>
        <v>0.3327433628318584</v>
      </c>
    </row>
    <row r="1489" spans="1:12" x14ac:dyDescent="0.25">
      <c r="A1489" s="2">
        <v>45352</v>
      </c>
      <c r="B1489" s="1" t="s">
        <v>556</v>
      </c>
      <c r="C1489" s="4">
        <v>167.67999999999998</v>
      </c>
      <c r="D1489" s="4">
        <v>167.67999999999998</v>
      </c>
      <c r="E1489" s="4">
        <v>50684.237130211746</v>
      </c>
      <c r="F1489" s="1" t="s">
        <v>509</v>
      </c>
      <c r="G1489" s="1">
        <v>1</v>
      </c>
      <c r="H1489" s="1" t="s">
        <v>505</v>
      </c>
      <c r="I14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5.4090322580645154</v>
      </c>
      <c r="J1489" s="1" t="str">
        <f>IFERROR(INDEX('consumption_figs'!$C:$C,MATCH(Table2[[#This Row],[item_code]],'consumption_figs'!A:A,0),1),"NA")</f>
        <v>NA</v>
      </c>
      <c r="K1489" s="1">
        <f>+SUMIFS(prod!$E:$E,prod!$A:$A,Table2[[#This Row],[date]],prod!$G:$G,Table2[[#This Row],[production_line]],prod!$F:$F,Table2[[#This Row],[output_type]])</f>
        <v>452</v>
      </c>
      <c r="L1489">
        <f>+Table2[[#This Row],[cons_qty_base_uom]]/Table2[[#This Row],[Column1]]</f>
        <v>0.37097345132743359</v>
      </c>
    </row>
    <row r="1490" spans="1:12" x14ac:dyDescent="0.25">
      <c r="A1490" s="2">
        <v>45352</v>
      </c>
      <c r="B1490" s="1" t="s">
        <v>553</v>
      </c>
      <c r="C1490" s="4">
        <v>4846.0400000000009</v>
      </c>
      <c r="D1490" s="4">
        <v>4846.0400000000009</v>
      </c>
      <c r="E1490" s="4">
        <v>1997004.6236000003</v>
      </c>
      <c r="F1490" s="1" t="s">
        <v>509</v>
      </c>
      <c r="G1490" s="1">
        <v>1</v>
      </c>
      <c r="H1490" s="1" t="s">
        <v>505</v>
      </c>
      <c r="I14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156.32387096774195</v>
      </c>
      <c r="J1490" s="1" t="str">
        <f>IFERROR(INDEX('consumption_figs'!$C:$C,MATCH(Table2[[#This Row],[item_code]],'consumption_figs'!A:A,0),1),"NA")</f>
        <v>NA</v>
      </c>
      <c r="K1490" s="1">
        <f>+SUMIFS(prod!$E:$E,prod!$A:$A,Table2[[#This Row],[date]],prod!$G:$G,Table2[[#This Row],[production_line]],prod!$F:$F,Table2[[#This Row],[output_type]])</f>
        <v>452</v>
      </c>
      <c r="L1490">
        <f>+Table2[[#This Row],[cons_qty_base_uom]]/Table2[[#This Row],[Column1]]</f>
        <v>10.721327433628321</v>
      </c>
    </row>
    <row r="1491" spans="1:12" x14ac:dyDescent="0.25">
      <c r="A1491" s="2">
        <v>45352</v>
      </c>
      <c r="B1491" s="1" t="s">
        <v>554</v>
      </c>
      <c r="C1491" s="4">
        <v>76911.600000000006</v>
      </c>
      <c r="D1491" s="4">
        <v>76911.600000000006</v>
      </c>
      <c r="E1491" s="4">
        <v>25692319.980000004</v>
      </c>
      <c r="F1491" s="1" t="s">
        <v>509</v>
      </c>
      <c r="G1491" s="1">
        <v>1</v>
      </c>
      <c r="H1491" s="1" t="s">
        <v>505</v>
      </c>
      <c r="I14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2481.0193548387097</v>
      </c>
      <c r="J1491" s="1" t="str">
        <f>IFERROR(INDEX('consumption_figs'!$C:$C,MATCH(Table2[[#This Row],[item_code]],'consumption_figs'!A:A,0),1),"NA")</f>
        <v>NA</v>
      </c>
      <c r="K1491" s="1">
        <f>+SUMIFS(prod!$E:$E,prod!$A:$A,Table2[[#This Row],[date]],prod!$G:$G,Table2[[#This Row],[production_line]],prod!$F:$F,Table2[[#This Row],[output_type]])</f>
        <v>452</v>
      </c>
      <c r="L1491">
        <f>+Table2[[#This Row],[cons_qty_base_uom]]/Table2[[#This Row],[Column1]]</f>
        <v>170.15840707964603</v>
      </c>
    </row>
    <row r="1492" spans="1:12" x14ac:dyDescent="0.25">
      <c r="A1492" s="2">
        <v>45383</v>
      </c>
      <c r="B1492" s="1" t="s">
        <v>550</v>
      </c>
      <c r="C1492" s="4">
        <v>10742.62</v>
      </c>
      <c r="D1492" s="4">
        <v>10742.62</v>
      </c>
      <c r="E1492" s="4">
        <v>3952639.6028000005</v>
      </c>
      <c r="F1492" s="1" t="s">
        <v>509</v>
      </c>
      <c r="G1492" s="1">
        <v>1</v>
      </c>
      <c r="H1492" s="1" t="s">
        <v>505</v>
      </c>
      <c r="I14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358.08733333333333</v>
      </c>
      <c r="J1492" s="1" t="str">
        <f>IFERROR(INDEX('consumption_figs'!$C:$C,MATCH(Table2[[#This Row],[item_code]],'consumption_figs'!A:A,0),1),"NA")</f>
        <v>NA</v>
      </c>
      <c r="K1492" s="1">
        <f>+SUMIFS(prod!$E:$E,prod!$A:$A,Table2[[#This Row],[date]],prod!$G:$G,Table2[[#This Row],[production_line]],prod!$F:$F,Table2[[#This Row],[output_type]])</f>
        <v>496</v>
      </c>
      <c r="L1492">
        <f>+Table2[[#This Row],[cons_qty_base_uom]]/Table2[[#This Row],[Column1]]</f>
        <v>21.658508064516131</v>
      </c>
    </row>
    <row r="1493" spans="1:12" x14ac:dyDescent="0.25">
      <c r="A1493" s="2">
        <v>45383</v>
      </c>
      <c r="B1493" s="1" t="s">
        <v>555</v>
      </c>
      <c r="C1493" s="4">
        <v>2335.3999999999996</v>
      </c>
      <c r="D1493" s="4">
        <v>2335.3999999999996</v>
      </c>
      <c r="E1493" s="4">
        <v>958681.69999999984</v>
      </c>
      <c r="F1493" s="1" t="s">
        <v>509</v>
      </c>
      <c r="G1493" s="1">
        <v>1</v>
      </c>
      <c r="H1493" s="1" t="s">
        <v>505</v>
      </c>
      <c r="I14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77.84666666666665</v>
      </c>
      <c r="J1493" s="1" t="str">
        <f>IFERROR(INDEX('consumption_figs'!$C:$C,MATCH(Table2[[#This Row],[item_code]],'consumption_figs'!A:A,0),1),"NA")</f>
        <v>NA</v>
      </c>
      <c r="K1493" s="1">
        <f>+SUMIFS(prod!$E:$E,prod!$A:$A,Table2[[#This Row],[date]],prod!$G:$G,Table2[[#This Row],[production_line]],prod!$F:$F,Table2[[#This Row],[output_type]])</f>
        <v>496</v>
      </c>
      <c r="L1493">
        <f>+Table2[[#This Row],[cons_qty_base_uom]]/Table2[[#This Row],[Column1]]</f>
        <v>4.7084677419354835</v>
      </c>
    </row>
    <row r="1494" spans="1:12" x14ac:dyDescent="0.25">
      <c r="A1494" s="2">
        <v>45383</v>
      </c>
      <c r="B1494" s="1" t="s">
        <v>551</v>
      </c>
      <c r="C1494" s="4">
        <v>1268.3000000000002</v>
      </c>
      <c r="D1494" s="4">
        <v>1268.3000000000002</v>
      </c>
      <c r="E1494" s="4">
        <v>47320.273000000001</v>
      </c>
      <c r="F1494" s="1" t="s">
        <v>509</v>
      </c>
      <c r="G1494" s="1">
        <v>1</v>
      </c>
      <c r="H1494" s="1" t="s">
        <v>505</v>
      </c>
      <c r="I14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42.276666666666671</v>
      </c>
      <c r="J1494" s="1" t="str">
        <f>IFERROR(INDEX('consumption_figs'!$C:$C,MATCH(Table2[[#This Row],[item_code]],'consumption_figs'!A:A,0),1),"NA")</f>
        <v>NA</v>
      </c>
      <c r="K1494" s="1">
        <f>+SUMIFS(prod!$E:$E,prod!$A:$A,Table2[[#This Row],[date]],prod!$G:$G,Table2[[#This Row],[production_line]],prod!$F:$F,Table2[[#This Row],[output_type]])</f>
        <v>496</v>
      </c>
      <c r="L1494">
        <f>+Table2[[#This Row],[cons_qty_base_uom]]/Table2[[#This Row],[Column1]]</f>
        <v>2.5570564516129037</v>
      </c>
    </row>
    <row r="1495" spans="1:12" x14ac:dyDescent="0.25">
      <c r="A1495" s="2">
        <v>45383</v>
      </c>
      <c r="B1495" s="1" t="s">
        <v>552</v>
      </c>
      <c r="C1495" s="4">
        <v>4185.8</v>
      </c>
      <c r="D1495" s="4">
        <v>4185.8</v>
      </c>
      <c r="E1495" s="4">
        <v>47718.12</v>
      </c>
      <c r="F1495" s="1" t="s">
        <v>509</v>
      </c>
      <c r="G1495" s="1">
        <v>1</v>
      </c>
      <c r="H1495" s="1" t="s">
        <v>505</v>
      </c>
      <c r="I14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139.52666666666667</v>
      </c>
      <c r="J1495" s="1" t="str">
        <f>IFERROR(INDEX('consumption_figs'!$C:$C,MATCH(Table2[[#This Row],[item_code]],'consumption_figs'!A:A,0),1),"NA")</f>
        <v>NA</v>
      </c>
      <c r="K1495" s="1">
        <f>+SUMIFS(prod!$E:$E,prod!$A:$A,Table2[[#This Row],[date]],prod!$G:$G,Table2[[#This Row],[production_line]],prod!$F:$F,Table2[[#This Row],[output_type]])</f>
        <v>496</v>
      </c>
      <c r="L1495">
        <f>+Table2[[#This Row],[cons_qty_base_uom]]/Table2[[#This Row],[Column1]]</f>
        <v>8.4391129032258068</v>
      </c>
    </row>
    <row r="1496" spans="1:12" x14ac:dyDescent="0.25">
      <c r="A1496" s="2">
        <v>45383</v>
      </c>
      <c r="B1496" s="1" t="s">
        <v>557</v>
      </c>
      <c r="C1496" s="4">
        <v>80.400000000000006</v>
      </c>
      <c r="D1496" s="4">
        <v>80.400000000000006</v>
      </c>
      <c r="E1496" s="4">
        <v>1045.1565840000001</v>
      </c>
      <c r="F1496" s="1" t="s">
        <v>509</v>
      </c>
      <c r="G1496" s="1">
        <v>1</v>
      </c>
      <c r="H1496" s="1" t="s">
        <v>505</v>
      </c>
      <c r="I14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2.68</v>
      </c>
      <c r="J1496" s="1" t="str">
        <f>IFERROR(INDEX('consumption_figs'!$C:$C,MATCH(Table2[[#This Row],[item_code]],'consumption_figs'!A:A,0),1),"NA")</f>
        <v>NA</v>
      </c>
      <c r="K1496" s="1">
        <f>+SUMIFS(prod!$E:$E,prod!$A:$A,Table2[[#This Row],[date]],prod!$G:$G,Table2[[#This Row],[production_line]],prod!$F:$F,Table2[[#This Row],[output_type]])</f>
        <v>496</v>
      </c>
      <c r="L1496">
        <f>+Table2[[#This Row],[cons_qty_base_uom]]/Table2[[#This Row],[Column1]]</f>
        <v>0.1620967741935484</v>
      </c>
    </row>
    <row r="1497" spans="1:12" x14ac:dyDescent="0.25">
      <c r="A1497" s="2">
        <v>45383</v>
      </c>
      <c r="B1497" s="1" t="s">
        <v>556</v>
      </c>
      <c r="C1497" s="4">
        <v>256.89999999999998</v>
      </c>
      <c r="D1497" s="4">
        <v>256.89999999999998</v>
      </c>
      <c r="E1497" s="4">
        <v>77652.555574614729</v>
      </c>
      <c r="F1497" s="1" t="s">
        <v>509</v>
      </c>
      <c r="G1497" s="1">
        <v>1</v>
      </c>
      <c r="H1497" s="1" t="s">
        <v>505</v>
      </c>
      <c r="I14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8.5633333333333326</v>
      </c>
      <c r="J1497" s="1" t="str">
        <f>IFERROR(INDEX('consumption_figs'!$C:$C,MATCH(Table2[[#This Row],[item_code]],'consumption_figs'!A:A,0),1),"NA")</f>
        <v>NA</v>
      </c>
      <c r="K1497" s="1">
        <f>+SUMIFS(prod!$E:$E,prod!$A:$A,Table2[[#This Row],[date]],prod!$G:$G,Table2[[#This Row],[production_line]],prod!$F:$F,Table2[[#This Row],[output_type]])</f>
        <v>496</v>
      </c>
      <c r="L1497">
        <f>+Table2[[#This Row],[cons_qty_base_uom]]/Table2[[#This Row],[Column1]]</f>
        <v>0.51794354838709677</v>
      </c>
    </row>
    <row r="1498" spans="1:12" x14ac:dyDescent="0.25">
      <c r="A1498" s="2">
        <v>45383</v>
      </c>
      <c r="B1498" s="1" t="s">
        <v>553</v>
      </c>
      <c r="C1498" s="4">
        <v>3337.45</v>
      </c>
      <c r="D1498" s="4">
        <v>3337.45</v>
      </c>
      <c r="E1498" s="4">
        <v>1375329.7704999999</v>
      </c>
      <c r="F1498" s="1" t="s">
        <v>509</v>
      </c>
      <c r="G1498" s="1">
        <v>1</v>
      </c>
      <c r="H1498" s="1" t="s">
        <v>505</v>
      </c>
      <c r="I14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111.24833333333332</v>
      </c>
      <c r="J1498" s="1" t="str">
        <f>IFERROR(INDEX('consumption_figs'!$C:$C,MATCH(Table2[[#This Row],[item_code]],'consumption_figs'!A:A,0),1),"NA")</f>
        <v>NA</v>
      </c>
      <c r="K1498" s="1">
        <f>+SUMIFS(prod!$E:$E,prod!$A:$A,Table2[[#This Row],[date]],prod!$G:$G,Table2[[#This Row],[production_line]],prod!$F:$F,Table2[[#This Row],[output_type]])</f>
        <v>496</v>
      </c>
      <c r="L1498">
        <f>+Table2[[#This Row],[cons_qty_base_uom]]/Table2[[#This Row],[Column1]]</f>
        <v>6.7287298387096772</v>
      </c>
    </row>
    <row r="1499" spans="1:12" x14ac:dyDescent="0.25">
      <c r="A1499" s="2">
        <v>45383</v>
      </c>
      <c r="B1499" s="1" t="s">
        <v>554</v>
      </c>
      <c r="C1499" s="4">
        <v>81713.5</v>
      </c>
      <c r="D1499" s="4">
        <v>81713.5</v>
      </c>
      <c r="E1499" s="4">
        <v>27296394.675000001</v>
      </c>
      <c r="F1499" s="1" t="s">
        <v>509</v>
      </c>
      <c r="G1499" s="1">
        <v>1</v>
      </c>
      <c r="H1499" s="1" t="s">
        <v>505</v>
      </c>
      <c r="I14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2723.7833333333333</v>
      </c>
      <c r="J1499" s="1" t="str">
        <f>IFERROR(INDEX('consumption_figs'!$C:$C,MATCH(Table2[[#This Row],[item_code]],'consumption_figs'!A:A,0),1),"NA")</f>
        <v>NA</v>
      </c>
      <c r="K1499" s="1">
        <f>+SUMIFS(prod!$E:$E,prod!$A:$A,Table2[[#This Row],[date]],prod!$G:$G,Table2[[#This Row],[production_line]],prod!$F:$F,Table2[[#This Row],[output_type]])</f>
        <v>496</v>
      </c>
      <c r="L1499">
        <f>+Table2[[#This Row],[cons_qty_base_uom]]/Table2[[#This Row],[Column1]]</f>
        <v>164.74495967741936</v>
      </c>
    </row>
    <row r="1500" spans="1:12" x14ac:dyDescent="0.25">
      <c r="A1500" s="2">
        <v>45413</v>
      </c>
      <c r="B1500" s="1" t="s">
        <v>550</v>
      </c>
      <c r="C1500" s="4">
        <v>11049.299999999994</v>
      </c>
      <c r="D1500" s="4">
        <v>11049.299999999994</v>
      </c>
      <c r="E1500" s="4">
        <v>4065479.4419999975</v>
      </c>
      <c r="F1500" s="1" t="s">
        <v>509</v>
      </c>
      <c r="G1500" s="1">
        <v>1</v>
      </c>
      <c r="H1500" s="1" t="s">
        <v>505</v>
      </c>
      <c r="I15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356.4290322580643</v>
      </c>
      <c r="J1500" s="1" t="str">
        <f>IFERROR(INDEX('consumption_figs'!$C:$C,MATCH(Table2[[#This Row],[item_code]],'consumption_figs'!A:A,0),1),"NA")</f>
        <v>NA</v>
      </c>
      <c r="K1500" s="1">
        <f>+SUMIFS(prod!$E:$E,prod!$A:$A,Table2[[#This Row],[date]],prod!$G:$G,Table2[[#This Row],[production_line]],prod!$F:$F,Table2[[#This Row],[output_type]])</f>
        <v>493</v>
      </c>
      <c r="L1500">
        <f>+Table2[[#This Row],[cons_qty_base_uom]]/Table2[[#This Row],[Column1]]</f>
        <v>22.412373225152116</v>
      </c>
    </row>
    <row r="1501" spans="1:12" x14ac:dyDescent="0.25">
      <c r="A1501" s="2">
        <v>45413</v>
      </c>
      <c r="B1501" s="1" t="s">
        <v>555</v>
      </c>
      <c r="C1501" s="4">
        <v>4073.7</v>
      </c>
      <c r="D1501" s="4">
        <v>4073.7</v>
      </c>
      <c r="E1501" s="4">
        <v>1672253.8499999999</v>
      </c>
      <c r="F1501" s="1" t="s">
        <v>509</v>
      </c>
      <c r="G1501" s="1">
        <v>1</v>
      </c>
      <c r="H1501" s="1" t="s">
        <v>505</v>
      </c>
      <c r="I15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131.40967741935484</v>
      </c>
      <c r="J1501" s="1" t="str">
        <f>IFERROR(INDEX('consumption_figs'!$C:$C,MATCH(Table2[[#This Row],[item_code]],'consumption_figs'!A:A,0),1),"NA")</f>
        <v>NA</v>
      </c>
      <c r="K1501" s="1">
        <f>+SUMIFS(prod!$E:$E,prod!$A:$A,Table2[[#This Row],[date]],prod!$G:$G,Table2[[#This Row],[production_line]],prod!$F:$F,Table2[[#This Row],[output_type]])</f>
        <v>493</v>
      </c>
      <c r="L1501">
        <f>+Table2[[#This Row],[cons_qty_base_uom]]/Table2[[#This Row],[Column1]]</f>
        <v>8.2630831643002018</v>
      </c>
    </row>
    <row r="1502" spans="1:12" x14ac:dyDescent="0.25">
      <c r="A1502" s="2">
        <v>45413</v>
      </c>
      <c r="B1502" s="1" t="s">
        <v>551</v>
      </c>
      <c r="C1502" s="4">
        <v>1399.66</v>
      </c>
      <c r="D1502" s="4">
        <v>1399.66</v>
      </c>
      <c r="E1502" s="4">
        <v>52221.314599999998</v>
      </c>
      <c r="F1502" s="1" t="s">
        <v>509</v>
      </c>
      <c r="G1502" s="1">
        <v>1</v>
      </c>
      <c r="H1502" s="1" t="s">
        <v>505</v>
      </c>
      <c r="I15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45.150322580645167</v>
      </c>
      <c r="J1502" s="1" t="str">
        <f>IFERROR(INDEX('consumption_figs'!$C:$C,MATCH(Table2[[#This Row],[item_code]],'consumption_figs'!A:A,0),1),"NA")</f>
        <v>NA</v>
      </c>
      <c r="K1502" s="1">
        <f>+SUMIFS(prod!$E:$E,prod!$A:$A,Table2[[#This Row],[date]],prod!$G:$G,Table2[[#This Row],[production_line]],prod!$F:$F,Table2[[#This Row],[output_type]])</f>
        <v>493</v>
      </c>
      <c r="L1502">
        <f>+Table2[[#This Row],[cons_qty_base_uom]]/Table2[[#This Row],[Column1]]</f>
        <v>2.8390669371196755</v>
      </c>
    </row>
    <row r="1503" spans="1:12" x14ac:dyDescent="0.25">
      <c r="A1503" s="2">
        <v>45413</v>
      </c>
      <c r="B1503" s="1" t="s">
        <v>552</v>
      </c>
      <c r="C1503" s="4">
        <v>2656.0999999999995</v>
      </c>
      <c r="D1503" s="4">
        <v>2656.0999999999995</v>
      </c>
      <c r="E1503" s="4">
        <v>30279.539999999994</v>
      </c>
      <c r="F1503" s="1" t="s">
        <v>509</v>
      </c>
      <c r="G1503" s="1">
        <v>1</v>
      </c>
      <c r="H1503" s="1" t="s">
        <v>505</v>
      </c>
      <c r="I15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85.6806451612903</v>
      </c>
      <c r="J1503" s="1" t="str">
        <f>IFERROR(INDEX('consumption_figs'!$C:$C,MATCH(Table2[[#This Row],[item_code]],'consumption_figs'!A:A,0),1),"NA")</f>
        <v>NA</v>
      </c>
      <c r="K1503" s="1">
        <f>+SUMIFS(prod!$E:$E,prod!$A:$A,Table2[[#This Row],[date]],prod!$G:$G,Table2[[#This Row],[production_line]],prod!$F:$F,Table2[[#This Row],[output_type]])</f>
        <v>493</v>
      </c>
      <c r="L1503">
        <f>+Table2[[#This Row],[cons_qty_base_uom]]/Table2[[#This Row],[Column1]]</f>
        <v>5.3876267748478694</v>
      </c>
    </row>
    <row r="1504" spans="1:12" x14ac:dyDescent="0.25">
      <c r="A1504" s="2">
        <v>45413</v>
      </c>
      <c r="B1504" s="1" t="s">
        <v>556</v>
      </c>
      <c r="C1504" s="4">
        <v>146.54</v>
      </c>
      <c r="D1504" s="4">
        <v>146.54</v>
      </c>
      <c r="E1504" s="4">
        <v>44294.299314535005</v>
      </c>
      <c r="F1504" s="1" t="s">
        <v>509</v>
      </c>
      <c r="G1504" s="1">
        <v>1</v>
      </c>
      <c r="H1504" s="1" t="s">
        <v>505</v>
      </c>
      <c r="I15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4.7270967741935479</v>
      </c>
      <c r="J1504" s="1" t="str">
        <f>IFERROR(INDEX('consumption_figs'!$C:$C,MATCH(Table2[[#This Row],[item_code]],'consumption_figs'!A:A,0),1),"NA")</f>
        <v>NA</v>
      </c>
      <c r="K1504" s="1">
        <f>+SUMIFS(prod!$E:$E,prod!$A:$A,Table2[[#This Row],[date]],prod!$G:$G,Table2[[#This Row],[production_line]],prod!$F:$F,Table2[[#This Row],[output_type]])</f>
        <v>493</v>
      </c>
      <c r="L1504">
        <f>+Table2[[#This Row],[cons_qty_base_uom]]/Table2[[#This Row],[Column1]]</f>
        <v>0.29724137931034483</v>
      </c>
    </row>
    <row r="1505" spans="1:12" x14ac:dyDescent="0.25">
      <c r="A1505" s="2">
        <v>45413</v>
      </c>
      <c r="B1505" s="1" t="s">
        <v>553</v>
      </c>
      <c r="C1505" s="4">
        <v>6073.19</v>
      </c>
      <c r="D1505" s="4">
        <v>6073.19</v>
      </c>
      <c r="E1505" s="4">
        <v>2502700.8670999999</v>
      </c>
      <c r="F1505" s="1" t="s">
        <v>509</v>
      </c>
      <c r="G1505" s="1">
        <v>1</v>
      </c>
      <c r="H1505" s="1" t="s">
        <v>505</v>
      </c>
      <c r="I15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195.90935483870967</v>
      </c>
      <c r="J1505" s="1" t="str">
        <f>IFERROR(INDEX('consumption_figs'!$C:$C,MATCH(Table2[[#This Row],[item_code]],'consumption_figs'!A:A,0),1),"NA")</f>
        <v>NA</v>
      </c>
      <c r="K1505" s="1">
        <f>+SUMIFS(prod!$E:$E,prod!$A:$A,Table2[[#This Row],[date]],prod!$G:$G,Table2[[#This Row],[production_line]],prod!$F:$F,Table2[[#This Row],[output_type]])</f>
        <v>493</v>
      </c>
      <c r="L1505">
        <f>+Table2[[#This Row],[cons_qty_base_uom]]/Table2[[#This Row],[Column1]]</f>
        <v>12.318843813387423</v>
      </c>
    </row>
    <row r="1506" spans="1:12" x14ac:dyDescent="0.25">
      <c r="A1506" s="2">
        <v>45413</v>
      </c>
      <c r="B1506" s="1" t="s">
        <v>554</v>
      </c>
      <c r="C1506" s="4">
        <v>77005.899999999994</v>
      </c>
      <c r="D1506" s="4">
        <v>77005.899999999994</v>
      </c>
      <c r="E1506" s="4">
        <v>25723820.895</v>
      </c>
      <c r="F1506" s="1" t="s">
        <v>509</v>
      </c>
      <c r="G1506" s="1">
        <v>1</v>
      </c>
      <c r="H1506" s="1" t="s">
        <v>505</v>
      </c>
      <c r="I15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2484.0612903225806</v>
      </c>
      <c r="J1506" s="1" t="str">
        <f>IFERROR(INDEX('consumption_figs'!$C:$C,MATCH(Table2[[#This Row],[item_code]],'consumption_figs'!A:A,0),1),"NA")</f>
        <v>NA</v>
      </c>
      <c r="K1506" s="1">
        <f>+SUMIFS(prod!$E:$E,prod!$A:$A,Table2[[#This Row],[date]],prod!$G:$G,Table2[[#This Row],[production_line]],prod!$F:$F,Table2[[#This Row],[output_type]])</f>
        <v>493</v>
      </c>
      <c r="L1506">
        <f>+Table2[[#This Row],[cons_qty_base_uom]]/Table2[[#This Row],[Column1]]</f>
        <v>156.19858012170386</v>
      </c>
    </row>
    <row r="1507" spans="1:12" x14ac:dyDescent="0.25">
      <c r="A1507" s="2">
        <v>45444</v>
      </c>
      <c r="B1507" s="1" t="s">
        <v>550</v>
      </c>
      <c r="C1507" s="4">
        <v>8475.6999999999989</v>
      </c>
      <c r="D1507" s="4">
        <v>8475.6999999999989</v>
      </c>
      <c r="E1507" s="4">
        <v>3118549.0579999997</v>
      </c>
      <c r="F1507" s="1" t="s">
        <v>509</v>
      </c>
      <c r="G1507" s="1">
        <v>1</v>
      </c>
      <c r="H1507" s="1" t="s">
        <v>505</v>
      </c>
      <c r="I15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282.52333333333331</v>
      </c>
      <c r="J1507" s="1" t="str">
        <f>IFERROR(INDEX('consumption_figs'!$C:$C,MATCH(Table2[[#This Row],[item_code]],'consumption_figs'!A:A,0),1),"NA")</f>
        <v>NA</v>
      </c>
      <c r="K1507" s="1">
        <f>+SUMIFS(prod!$E:$E,prod!$A:$A,Table2[[#This Row],[date]],prod!$G:$G,Table2[[#This Row],[production_line]],prod!$F:$F,Table2[[#This Row],[output_type]])</f>
        <v>467</v>
      </c>
      <c r="L1507">
        <f>+Table2[[#This Row],[cons_qty_base_uom]]/Table2[[#This Row],[Column1]]</f>
        <v>18.149250535331902</v>
      </c>
    </row>
    <row r="1508" spans="1:12" x14ac:dyDescent="0.25">
      <c r="A1508" s="2">
        <v>45444</v>
      </c>
      <c r="B1508" s="1" t="s">
        <v>555</v>
      </c>
      <c r="C1508" s="4">
        <v>4097.8999999999996</v>
      </c>
      <c r="D1508" s="4">
        <v>4097.8999999999996</v>
      </c>
      <c r="E1508" s="4">
        <v>1682187.95</v>
      </c>
      <c r="F1508" s="1" t="s">
        <v>509</v>
      </c>
      <c r="G1508" s="1">
        <v>1</v>
      </c>
      <c r="H1508" s="1" t="s">
        <v>505</v>
      </c>
      <c r="I15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136.59666666666666</v>
      </c>
      <c r="J1508" s="1" t="str">
        <f>IFERROR(INDEX('consumption_figs'!$C:$C,MATCH(Table2[[#This Row],[item_code]],'consumption_figs'!A:A,0),1),"NA")</f>
        <v>NA</v>
      </c>
      <c r="K1508" s="1">
        <f>+SUMIFS(prod!$E:$E,prod!$A:$A,Table2[[#This Row],[date]],prod!$G:$G,Table2[[#This Row],[production_line]],prod!$F:$F,Table2[[#This Row],[output_type]])</f>
        <v>467</v>
      </c>
      <c r="L1508">
        <f>+Table2[[#This Row],[cons_qty_base_uom]]/Table2[[#This Row],[Column1]]</f>
        <v>8.7749464668094213</v>
      </c>
    </row>
    <row r="1509" spans="1:12" x14ac:dyDescent="0.25">
      <c r="A1509" s="2">
        <v>45444</v>
      </c>
      <c r="B1509" s="1" t="s">
        <v>551</v>
      </c>
      <c r="C1509" s="4">
        <v>666.92000000000007</v>
      </c>
      <c r="D1509" s="4">
        <v>666.92000000000007</v>
      </c>
      <c r="E1509" s="4">
        <v>24882.785199999998</v>
      </c>
      <c r="F1509" s="1" t="s">
        <v>509</v>
      </c>
      <c r="G1509" s="1">
        <v>1</v>
      </c>
      <c r="H1509" s="1" t="s">
        <v>505</v>
      </c>
      <c r="I15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22.230666666666668</v>
      </c>
      <c r="J1509" s="1" t="str">
        <f>IFERROR(INDEX('consumption_figs'!$C:$C,MATCH(Table2[[#This Row],[item_code]],'consumption_figs'!A:A,0),1),"NA")</f>
        <v>NA</v>
      </c>
      <c r="K1509" s="1">
        <f>+SUMIFS(prod!$E:$E,prod!$A:$A,Table2[[#This Row],[date]],prod!$G:$G,Table2[[#This Row],[production_line]],prod!$F:$F,Table2[[#This Row],[output_type]])</f>
        <v>467</v>
      </c>
      <c r="L1509">
        <f>+Table2[[#This Row],[cons_qty_base_uom]]/Table2[[#This Row],[Column1]]</f>
        <v>1.4280942184154177</v>
      </c>
    </row>
    <row r="1510" spans="1:12" x14ac:dyDescent="0.25">
      <c r="A1510" s="2">
        <v>45444</v>
      </c>
      <c r="B1510" s="1" t="s">
        <v>552</v>
      </c>
      <c r="C1510" s="4">
        <v>3995.8999999999987</v>
      </c>
      <c r="D1510" s="4">
        <v>3995.8999999999987</v>
      </c>
      <c r="E1510" s="4">
        <v>45553.259999999987</v>
      </c>
      <c r="F1510" s="1" t="s">
        <v>509</v>
      </c>
      <c r="G1510" s="1">
        <v>1</v>
      </c>
      <c r="H1510" s="1" t="s">
        <v>505</v>
      </c>
      <c r="I15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133.19666666666663</v>
      </c>
      <c r="J1510" s="1" t="str">
        <f>IFERROR(INDEX('consumption_figs'!$C:$C,MATCH(Table2[[#This Row],[item_code]],'consumption_figs'!A:A,0),1),"NA")</f>
        <v>NA</v>
      </c>
      <c r="K1510" s="1">
        <f>+SUMIFS(prod!$E:$E,prod!$A:$A,Table2[[#This Row],[date]],prod!$G:$G,Table2[[#This Row],[production_line]],prod!$F:$F,Table2[[#This Row],[output_type]])</f>
        <v>467</v>
      </c>
      <c r="L1510">
        <f>+Table2[[#This Row],[cons_qty_base_uom]]/Table2[[#This Row],[Column1]]</f>
        <v>8.5565310492505322</v>
      </c>
    </row>
    <row r="1511" spans="1:12" x14ac:dyDescent="0.25">
      <c r="A1511" s="2">
        <v>45444</v>
      </c>
      <c r="B1511" s="1" t="s">
        <v>557</v>
      </c>
      <c r="C1511" s="4">
        <v>0.9</v>
      </c>
      <c r="D1511" s="4">
        <v>0.9</v>
      </c>
      <c r="E1511" s="4">
        <v>11.699513999999999</v>
      </c>
      <c r="F1511" s="1" t="s">
        <v>509</v>
      </c>
      <c r="G1511" s="1">
        <v>1</v>
      </c>
      <c r="H1511" s="1" t="s">
        <v>505</v>
      </c>
      <c r="I15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3.0000000000000002E-2</v>
      </c>
      <c r="J1511" s="1" t="str">
        <f>IFERROR(INDEX('consumption_figs'!$C:$C,MATCH(Table2[[#This Row],[item_code]],'consumption_figs'!A:A,0),1),"NA")</f>
        <v>NA</v>
      </c>
      <c r="K1511" s="1">
        <f>+SUMIFS(prod!$E:$E,prod!$A:$A,Table2[[#This Row],[date]],prod!$G:$G,Table2[[#This Row],[production_line]],prod!$F:$F,Table2[[#This Row],[output_type]])</f>
        <v>467</v>
      </c>
      <c r="L1511">
        <f>+Table2[[#This Row],[cons_qty_base_uom]]/Table2[[#This Row],[Column1]]</f>
        <v>1.9271948608137045E-3</v>
      </c>
    </row>
    <row r="1512" spans="1:12" x14ac:dyDescent="0.25">
      <c r="A1512" s="2">
        <v>45444</v>
      </c>
      <c r="B1512" s="1" t="s">
        <v>556</v>
      </c>
      <c r="C1512" s="4">
        <v>212.08</v>
      </c>
      <c r="D1512" s="4">
        <v>212.08</v>
      </c>
      <c r="E1512" s="4">
        <v>64104.920148946265</v>
      </c>
      <c r="F1512" s="1" t="s">
        <v>509</v>
      </c>
      <c r="G1512" s="1">
        <v>1</v>
      </c>
      <c r="H1512" s="1" t="s">
        <v>505</v>
      </c>
      <c r="I15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7.0693333333333337</v>
      </c>
      <c r="J1512" s="1" t="str">
        <f>IFERROR(INDEX('consumption_figs'!$C:$C,MATCH(Table2[[#This Row],[item_code]],'consumption_figs'!A:A,0),1),"NA")</f>
        <v>NA</v>
      </c>
      <c r="K1512" s="1">
        <f>+SUMIFS(prod!$E:$E,prod!$A:$A,Table2[[#This Row],[date]],prod!$G:$G,Table2[[#This Row],[production_line]],prod!$F:$F,Table2[[#This Row],[output_type]])</f>
        <v>467</v>
      </c>
      <c r="L1512">
        <f>+Table2[[#This Row],[cons_qty_base_uom]]/Table2[[#This Row],[Column1]]</f>
        <v>0.45413276231263389</v>
      </c>
    </row>
    <row r="1513" spans="1:12" x14ac:dyDescent="0.25">
      <c r="A1513" s="2">
        <v>45444</v>
      </c>
      <c r="B1513" s="1" t="s">
        <v>558</v>
      </c>
      <c r="C1513" s="4">
        <v>28.8</v>
      </c>
      <c r="D1513" s="4">
        <v>28.8</v>
      </c>
      <c r="E1513" s="4">
        <v>11361.6</v>
      </c>
      <c r="F1513" s="1" t="s">
        <v>509</v>
      </c>
      <c r="G1513" s="1">
        <v>1</v>
      </c>
      <c r="H1513" s="1" t="s">
        <v>505</v>
      </c>
      <c r="I15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0.96000000000000008</v>
      </c>
      <c r="J1513" s="1" t="str">
        <f>IFERROR(INDEX('consumption_figs'!$C:$C,MATCH(Table2[[#This Row],[item_code]],'consumption_figs'!A:A,0),1),"NA")</f>
        <v>NA</v>
      </c>
      <c r="K1513" s="1">
        <f>+SUMIFS(prod!$E:$E,prod!$A:$A,Table2[[#This Row],[date]],prod!$G:$G,Table2[[#This Row],[production_line]],prod!$F:$F,Table2[[#This Row],[output_type]])</f>
        <v>467</v>
      </c>
      <c r="L1513">
        <f>+Table2[[#This Row],[cons_qty_base_uom]]/Table2[[#This Row],[Column1]]</f>
        <v>6.1670235546038545E-2</v>
      </c>
    </row>
    <row r="1514" spans="1:12" x14ac:dyDescent="0.25">
      <c r="A1514" s="2">
        <v>45444</v>
      </c>
      <c r="B1514" s="1" t="s">
        <v>553</v>
      </c>
      <c r="C1514" s="4">
        <v>5649.03</v>
      </c>
      <c r="D1514" s="4">
        <v>5649.03</v>
      </c>
      <c r="E1514" s="4">
        <v>2327908.7726999996</v>
      </c>
      <c r="F1514" s="1" t="s">
        <v>509</v>
      </c>
      <c r="G1514" s="1">
        <v>1</v>
      </c>
      <c r="H1514" s="1" t="s">
        <v>505</v>
      </c>
      <c r="I15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188.30099999999999</v>
      </c>
      <c r="J1514" s="1" t="str">
        <f>IFERROR(INDEX('consumption_figs'!$C:$C,MATCH(Table2[[#This Row],[item_code]],'consumption_figs'!A:A,0),1),"NA")</f>
        <v>NA</v>
      </c>
      <c r="K1514" s="1">
        <f>+SUMIFS(prod!$E:$E,prod!$A:$A,Table2[[#This Row],[date]],prod!$G:$G,Table2[[#This Row],[production_line]],prod!$F:$F,Table2[[#This Row],[output_type]])</f>
        <v>467</v>
      </c>
      <c r="L1514">
        <f>+Table2[[#This Row],[cons_qty_base_uom]]/Table2[[#This Row],[Column1]]</f>
        <v>12.096423982869378</v>
      </c>
    </row>
    <row r="1515" spans="1:12" x14ac:dyDescent="0.25">
      <c r="A1515" s="2">
        <v>45444</v>
      </c>
      <c r="B1515" s="1" t="s">
        <v>554</v>
      </c>
      <c r="C1515" s="4">
        <v>74851.399999999994</v>
      </c>
      <c r="D1515" s="4">
        <v>74851.399999999994</v>
      </c>
      <c r="E1515" s="4">
        <v>25004110.169999998</v>
      </c>
      <c r="F1515" s="1" t="s">
        <v>509</v>
      </c>
      <c r="G1515" s="1">
        <v>1</v>
      </c>
      <c r="H1515" s="1" t="s">
        <v>505</v>
      </c>
      <c r="I15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2495.0466666666666</v>
      </c>
      <c r="J1515" s="1" t="str">
        <f>IFERROR(INDEX('consumption_figs'!$C:$C,MATCH(Table2[[#This Row],[item_code]],'consumption_figs'!A:A,0),1),"NA")</f>
        <v>NA</v>
      </c>
      <c r="K1515" s="1">
        <f>+SUMIFS(prod!$E:$E,prod!$A:$A,Table2[[#This Row],[date]],prod!$G:$G,Table2[[#This Row],[production_line]],prod!$F:$F,Table2[[#This Row],[output_type]])</f>
        <v>467</v>
      </c>
      <c r="L1515">
        <f>+Table2[[#This Row],[cons_qty_base_uom]]/Table2[[#This Row],[Column1]]</f>
        <v>160.28137044967878</v>
      </c>
    </row>
    <row r="1516" spans="1:12" x14ac:dyDescent="0.25">
      <c r="A1516" s="2">
        <v>45474</v>
      </c>
      <c r="B1516" s="1" t="s">
        <v>550</v>
      </c>
      <c r="C1516" s="4">
        <v>15035.399999999998</v>
      </c>
      <c r="D1516" s="4">
        <v>15035.399999999998</v>
      </c>
      <c r="E1516" s="4">
        <v>5532125.0759999994</v>
      </c>
      <c r="F1516" s="1" t="s">
        <v>509</v>
      </c>
      <c r="G1516" s="1">
        <v>1</v>
      </c>
      <c r="H1516" s="1" t="s">
        <v>505</v>
      </c>
      <c r="I15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485.01290322580638</v>
      </c>
      <c r="J1516" s="1" t="str">
        <f>IFERROR(INDEX('consumption_figs'!$C:$C,MATCH(Table2[[#This Row],[item_code]],'consumption_figs'!A:A,0),1),"NA")</f>
        <v>NA</v>
      </c>
      <c r="K1516" s="1">
        <f>+SUMIFS(prod!$E:$E,prod!$A:$A,Table2[[#This Row],[date]],prod!$G:$G,Table2[[#This Row],[production_line]],prod!$F:$F,Table2[[#This Row],[output_type]])</f>
        <v>520</v>
      </c>
      <c r="L1516">
        <f>+Table2[[#This Row],[cons_qty_base_uom]]/Table2[[#This Row],[Column1]]</f>
        <v>28.914230769230766</v>
      </c>
    </row>
    <row r="1517" spans="1:12" x14ac:dyDescent="0.25">
      <c r="A1517" s="2">
        <v>45474</v>
      </c>
      <c r="B1517" s="1" t="s">
        <v>555</v>
      </c>
      <c r="C1517" s="4">
        <v>5704.5999999999995</v>
      </c>
      <c r="D1517" s="4">
        <v>5704.5999999999995</v>
      </c>
      <c r="E1517" s="4">
        <v>2341738.2999999998</v>
      </c>
      <c r="F1517" s="1" t="s">
        <v>509</v>
      </c>
      <c r="G1517" s="1">
        <v>1</v>
      </c>
      <c r="H1517" s="1" t="s">
        <v>505</v>
      </c>
      <c r="I15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184.01935483870966</v>
      </c>
      <c r="J1517" s="1" t="str">
        <f>IFERROR(INDEX('consumption_figs'!$C:$C,MATCH(Table2[[#This Row],[item_code]],'consumption_figs'!A:A,0),1),"NA")</f>
        <v>NA</v>
      </c>
      <c r="K1517" s="1">
        <f>+SUMIFS(prod!$E:$E,prod!$A:$A,Table2[[#This Row],[date]],prod!$G:$G,Table2[[#This Row],[production_line]],prod!$F:$F,Table2[[#This Row],[output_type]])</f>
        <v>520</v>
      </c>
      <c r="L1517">
        <f>+Table2[[#This Row],[cons_qty_base_uom]]/Table2[[#This Row],[Column1]]</f>
        <v>10.970384615384614</v>
      </c>
    </row>
    <row r="1518" spans="1:12" x14ac:dyDescent="0.25">
      <c r="A1518" s="2">
        <v>45474</v>
      </c>
      <c r="B1518" s="1" t="s">
        <v>551</v>
      </c>
      <c r="C1518" s="4">
        <v>1489.3799999999999</v>
      </c>
      <c r="D1518" s="4">
        <v>1489.3799999999999</v>
      </c>
      <c r="E1518" s="4">
        <v>55568.767799999987</v>
      </c>
      <c r="F1518" s="1" t="s">
        <v>509</v>
      </c>
      <c r="G1518" s="1">
        <v>1</v>
      </c>
      <c r="H1518" s="1" t="s">
        <v>505</v>
      </c>
      <c r="I15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48.044516129032253</v>
      </c>
      <c r="J1518" s="1" t="str">
        <f>IFERROR(INDEX('consumption_figs'!$C:$C,MATCH(Table2[[#This Row],[item_code]],'consumption_figs'!A:A,0),1),"NA")</f>
        <v>NA</v>
      </c>
      <c r="K1518" s="1">
        <f>+SUMIFS(prod!$E:$E,prod!$A:$A,Table2[[#This Row],[date]],prod!$G:$G,Table2[[#This Row],[production_line]],prod!$F:$F,Table2[[#This Row],[output_type]])</f>
        <v>520</v>
      </c>
      <c r="L1518">
        <f>+Table2[[#This Row],[cons_qty_base_uom]]/Table2[[#This Row],[Column1]]</f>
        <v>2.8641923076923073</v>
      </c>
    </row>
    <row r="1519" spans="1:12" x14ac:dyDescent="0.25">
      <c r="A1519" s="2">
        <v>45474</v>
      </c>
      <c r="B1519" s="1" t="s">
        <v>552</v>
      </c>
      <c r="C1519" s="4">
        <v>3244.6000000000004</v>
      </c>
      <c r="D1519" s="4">
        <v>3244.6000000000004</v>
      </c>
      <c r="E1519" s="4">
        <v>36988.44</v>
      </c>
      <c r="F1519" s="1" t="s">
        <v>509</v>
      </c>
      <c r="G1519" s="1">
        <v>1</v>
      </c>
      <c r="H1519" s="1" t="s">
        <v>505</v>
      </c>
      <c r="I15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104.66451612903226</v>
      </c>
      <c r="J1519" s="1" t="str">
        <f>IFERROR(INDEX('consumption_figs'!$C:$C,MATCH(Table2[[#This Row],[item_code]],'consumption_figs'!A:A,0),1),"NA")</f>
        <v>NA</v>
      </c>
      <c r="K1519" s="1">
        <f>+SUMIFS(prod!$E:$E,prod!$A:$A,Table2[[#This Row],[date]],prod!$G:$G,Table2[[#This Row],[production_line]],prod!$F:$F,Table2[[#This Row],[output_type]])</f>
        <v>520</v>
      </c>
      <c r="L1519">
        <f>+Table2[[#This Row],[cons_qty_base_uom]]/Table2[[#This Row],[Column1]]</f>
        <v>6.2396153846153855</v>
      </c>
    </row>
    <row r="1520" spans="1:12" x14ac:dyDescent="0.25">
      <c r="A1520" s="2">
        <v>45474</v>
      </c>
      <c r="B1520" s="1" t="s">
        <v>557</v>
      </c>
      <c r="C1520" s="4">
        <v>74.099999999999994</v>
      </c>
      <c r="D1520" s="4">
        <v>74.099999999999994</v>
      </c>
      <c r="E1520" s="4">
        <v>963.25998599999991</v>
      </c>
      <c r="F1520" s="1" t="s">
        <v>509</v>
      </c>
      <c r="G1520" s="1">
        <v>1</v>
      </c>
      <c r="H1520" s="1" t="s">
        <v>505</v>
      </c>
      <c r="I15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2.3903225806451611</v>
      </c>
      <c r="J1520" s="1" t="str">
        <f>IFERROR(INDEX('consumption_figs'!$C:$C,MATCH(Table2[[#This Row],[item_code]],'consumption_figs'!A:A,0),1),"NA")</f>
        <v>NA</v>
      </c>
      <c r="K1520" s="1">
        <f>+SUMIFS(prod!$E:$E,prod!$A:$A,Table2[[#This Row],[date]],prod!$G:$G,Table2[[#This Row],[production_line]],prod!$F:$F,Table2[[#This Row],[output_type]])</f>
        <v>520</v>
      </c>
      <c r="L1520">
        <f>+Table2[[#This Row],[cons_qty_base_uom]]/Table2[[#This Row],[Column1]]</f>
        <v>0.14249999999999999</v>
      </c>
    </row>
    <row r="1521" spans="1:12" x14ac:dyDescent="0.25">
      <c r="A1521" s="2">
        <v>45474</v>
      </c>
      <c r="B1521" s="1" t="s">
        <v>556</v>
      </c>
      <c r="C1521" s="4">
        <v>103.32</v>
      </c>
      <c r="D1521" s="4">
        <v>103.32</v>
      </c>
      <c r="E1521" s="4">
        <v>31230.292105757861</v>
      </c>
      <c r="F1521" s="1" t="s">
        <v>509</v>
      </c>
      <c r="G1521" s="1">
        <v>1</v>
      </c>
      <c r="H1521" s="1" t="s">
        <v>505</v>
      </c>
      <c r="I15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3.3329032258064513</v>
      </c>
      <c r="J1521" s="1" t="str">
        <f>IFERROR(INDEX('consumption_figs'!$C:$C,MATCH(Table2[[#This Row],[item_code]],'consumption_figs'!A:A,0),1),"NA")</f>
        <v>NA</v>
      </c>
      <c r="K1521" s="1">
        <f>+SUMIFS(prod!$E:$E,prod!$A:$A,Table2[[#This Row],[date]],prod!$G:$G,Table2[[#This Row],[production_line]],prod!$F:$F,Table2[[#This Row],[output_type]])</f>
        <v>520</v>
      </c>
      <c r="L1521">
        <f>+Table2[[#This Row],[cons_qty_base_uom]]/Table2[[#This Row],[Column1]]</f>
        <v>0.19869230769230767</v>
      </c>
    </row>
    <row r="1522" spans="1:12" x14ac:dyDescent="0.25">
      <c r="A1522" s="2">
        <v>45474</v>
      </c>
      <c r="B1522" s="1" t="s">
        <v>553</v>
      </c>
      <c r="C1522" s="4">
        <v>5093.5</v>
      </c>
      <c r="D1522" s="4">
        <v>5093.5</v>
      </c>
      <c r="E1522" s="4">
        <v>2098980.415</v>
      </c>
      <c r="F1522" s="1" t="s">
        <v>509</v>
      </c>
      <c r="G1522" s="1">
        <v>1</v>
      </c>
      <c r="H1522" s="1" t="s">
        <v>505</v>
      </c>
      <c r="I15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164.30645161290323</v>
      </c>
      <c r="J1522" s="1" t="str">
        <f>IFERROR(INDEX('consumption_figs'!$C:$C,MATCH(Table2[[#This Row],[item_code]],'consumption_figs'!A:A,0),1),"NA")</f>
        <v>NA</v>
      </c>
      <c r="K1522" s="1">
        <f>+SUMIFS(prod!$E:$E,prod!$A:$A,Table2[[#This Row],[date]],prod!$G:$G,Table2[[#This Row],[production_line]],prod!$F:$F,Table2[[#This Row],[output_type]])</f>
        <v>520</v>
      </c>
      <c r="L1522">
        <f>+Table2[[#This Row],[cons_qty_base_uom]]/Table2[[#This Row],[Column1]]</f>
        <v>9.7951923076923073</v>
      </c>
    </row>
    <row r="1523" spans="1:12" x14ac:dyDescent="0.25">
      <c r="A1523" s="2">
        <v>45474</v>
      </c>
      <c r="B1523" s="1" t="s">
        <v>554</v>
      </c>
      <c r="C1523" s="4">
        <v>78302.3</v>
      </c>
      <c r="D1523" s="4">
        <v>78302.3</v>
      </c>
      <c r="E1523" s="4">
        <v>26156883.315000001</v>
      </c>
      <c r="F1523" s="1" t="s">
        <v>509</v>
      </c>
      <c r="G1523" s="1">
        <v>1</v>
      </c>
      <c r="H1523" s="1" t="s">
        <v>505</v>
      </c>
      <c r="I15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2525.8806451612904</v>
      </c>
      <c r="J1523" s="1" t="str">
        <f>IFERROR(INDEX('consumption_figs'!$C:$C,MATCH(Table2[[#This Row],[item_code]],'consumption_figs'!A:A,0),1),"NA")</f>
        <v>NA</v>
      </c>
      <c r="K1523" s="1">
        <f>+SUMIFS(prod!$E:$E,prod!$A:$A,Table2[[#This Row],[date]],prod!$G:$G,Table2[[#This Row],[production_line]],prod!$F:$F,Table2[[#This Row],[output_type]])</f>
        <v>520</v>
      </c>
      <c r="L1523">
        <f>+Table2[[#This Row],[cons_qty_base_uom]]/Table2[[#This Row],[Column1]]</f>
        <v>150.58134615384617</v>
      </c>
    </row>
    <row r="1524" spans="1:12" x14ac:dyDescent="0.25">
      <c r="A1524" s="2">
        <v>45505</v>
      </c>
      <c r="B1524" s="1" t="s">
        <v>550</v>
      </c>
      <c r="C1524" s="4">
        <v>10163.779999999999</v>
      </c>
      <c r="D1524" s="4">
        <v>10163.779999999999</v>
      </c>
      <c r="E1524" s="4">
        <v>3739661.2131999996</v>
      </c>
      <c r="F1524" s="1" t="s">
        <v>509</v>
      </c>
      <c r="G1524" s="1">
        <v>1</v>
      </c>
      <c r="H1524" s="1" t="s">
        <v>505</v>
      </c>
      <c r="I15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327.86387096774189</v>
      </c>
      <c r="J1524" s="1" t="str">
        <f>IFERROR(INDEX('consumption_figs'!$C:$C,MATCH(Table2[[#This Row],[item_code]],'consumption_figs'!A:A,0),1),"NA")</f>
        <v>NA</v>
      </c>
      <c r="K1524" s="1">
        <f>+SUMIFS(prod!$E:$E,prod!$A:$A,Table2[[#This Row],[date]],prod!$G:$G,Table2[[#This Row],[production_line]],prod!$F:$F,Table2[[#This Row],[output_type]])</f>
        <v>466</v>
      </c>
      <c r="L1524">
        <f>+Table2[[#This Row],[cons_qty_base_uom]]/Table2[[#This Row],[Column1]]</f>
        <v>21.810686695278967</v>
      </c>
    </row>
    <row r="1525" spans="1:12" x14ac:dyDescent="0.25">
      <c r="A1525" s="2">
        <v>45505</v>
      </c>
      <c r="B1525" s="1" t="s">
        <v>555</v>
      </c>
      <c r="C1525" s="4">
        <v>2072.2200000000003</v>
      </c>
      <c r="D1525" s="4">
        <v>2072.2200000000003</v>
      </c>
      <c r="E1525" s="4">
        <v>850646.31</v>
      </c>
      <c r="F1525" s="1" t="s">
        <v>509</v>
      </c>
      <c r="G1525" s="1">
        <v>1</v>
      </c>
      <c r="H1525" s="1" t="s">
        <v>505</v>
      </c>
      <c r="I15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66.845806451612916</v>
      </c>
      <c r="J1525" s="1" t="str">
        <f>IFERROR(INDEX('consumption_figs'!$C:$C,MATCH(Table2[[#This Row],[item_code]],'consumption_figs'!A:A,0),1),"NA")</f>
        <v>NA</v>
      </c>
      <c r="K1525" s="1">
        <f>+SUMIFS(prod!$E:$E,prod!$A:$A,Table2[[#This Row],[date]],prod!$G:$G,Table2[[#This Row],[production_line]],prod!$F:$F,Table2[[#This Row],[output_type]])</f>
        <v>466</v>
      </c>
      <c r="L1525">
        <f>+Table2[[#This Row],[cons_qty_base_uom]]/Table2[[#This Row],[Column1]]</f>
        <v>4.4468240343347647</v>
      </c>
    </row>
    <row r="1526" spans="1:12" x14ac:dyDescent="0.25">
      <c r="A1526" s="2">
        <v>45505</v>
      </c>
      <c r="B1526" s="1" t="s">
        <v>551</v>
      </c>
      <c r="C1526" s="4">
        <v>313.2</v>
      </c>
      <c r="D1526" s="4">
        <v>313.2</v>
      </c>
      <c r="E1526" s="4">
        <v>11685.491999999998</v>
      </c>
      <c r="F1526" s="1" t="s">
        <v>509</v>
      </c>
      <c r="G1526" s="1">
        <v>1</v>
      </c>
      <c r="H1526" s="1" t="s">
        <v>505</v>
      </c>
      <c r="I15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10.103225806451613</v>
      </c>
      <c r="J1526" s="1" t="str">
        <f>IFERROR(INDEX('consumption_figs'!$C:$C,MATCH(Table2[[#This Row],[item_code]],'consumption_figs'!A:A,0),1),"NA")</f>
        <v>NA</v>
      </c>
      <c r="K1526" s="1">
        <f>+SUMIFS(prod!$E:$E,prod!$A:$A,Table2[[#This Row],[date]],prod!$G:$G,Table2[[#This Row],[production_line]],prod!$F:$F,Table2[[#This Row],[output_type]])</f>
        <v>466</v>
      </c>
      <c r="L1526">
        <f>+Table2[[#This Row],[cons_qty_base_uom]]/Table2[[#This Row],[Column1]]</f>
        <v>0.67210300429184544</v>
      </c>
    </row>
    <row r="1527" spans="1:12" x14ac:dyDescent="0.25">
      <c r="A1527" s="2">
        <v>45505</v>
      </c>
      <c r="B1527" s="1" t="s">
        <v>552</v>
      </c>
      <c r="C1527" s="4">
        <v>4376.72</v>
      </c>
      <c r="D1527" s="4">
        <v>4376.72</v>
      </c>
      <c r="E1527" s="4">
        <v>49894.608000000007</v>
      </c>
      <c r="F1527" s="1" t="s">
        <v>509</v>
      </c>
      <c r="G1527" s="1">
        <v>1</v>
      </c>
      <c r="H1527" s="1" t="s">
        <v>505</v>
      </c>
      <c r="I15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141.18451612903226</v>
      </c>
      <c r="J1527" s="1" t="str">
        <f>IFERROR(INDEX('consumption_figs'!$C:$C,MATCH(Table2[[#This Row],[item_code]],'consumption_figs'!A:A,0),1),"NA")</f>
        <v>NA</v>
      </c>
      <c r="K1527" s="1">
        <f>+SUMIFS(prod!$E:$E,prod!$A:$A,Table2[[#This Row],[date]],prod!$G:$G,Table2[[#This Row],[production_line]],prod!$F:$F,Table2[[#This Row],[output_type]])</f>
        <v>466</v>
      </c>
      <c r="L1527">
        <f>+Table2[[#This Row],[cons_qty_base_uom]]/Table2[[#This Row],[Column1]]</f>
        <v>9.3921030042918456</v>
      </c>
    </row>
    <row r="1528" spans="1:12" x14ac:dyDescent="0.25">
      <c r="A1528" s="2">
        <v>45505</v>
      </c>
      <c r="B1528" s="1" t="s">
        <v>557</v>
      </c>
      <c r="C1528" s="4">
        <v>75.400000000000006</v>
      </c>
      <c r="D1528" s="4">
        <v>75.400000000000006</v>
      </c>
      <c r="E1528" s="4">
        <v>980.15928399999996</v>
      </c>
      <c r="F1528" s="1" t="s">
        <v>509</v>
      </c>
      <c r="G1528" s="1">
        <v>1</v>
      </c>
      <c r="H1528" s="1" t="s">
        <v>505</v>
      </c>
      <c r="I15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2.4322580645161294</v>
      </c>
      <c r="J1528" s="1" t="str">
        <f>IFERROR(INDEX('consumption_figs'!$C:$C,MATCH(Table2[[#This Row],[item_code]],'consumption_figs'!A:A,0),1),"NA")</f>
        <v>NA</v>
      </c>
      <c r="K1528" s="1">
        <f>+SUMIFS(prod!$E:$E,prod!$A:$A,Table2[[#This Row],[date]],prod!$G:$G,Table2[[#This Row],[production_line]],prod!$F:$F,Table2[[#This Row],[output_type]])</f>
        <v>466</v>
      </c>
      <c r="L1528">
        <f>+Table2[[#This Row],[cons_qty_base_uom]]/Table2[[#This Row],[Column1]]</f>
        <v>0.16180257510729615</v>
      </c>
    </row>
    <row r="1529" spans="1:12" x14ac:dyDescent="0.25">
      <c r="A1529" s="2">
        <v>45505</v>
      </c>
      <c r="B1529" s="1" t="s">
        <v>556</v>
      </c>
      <c r="C1529" s="4">
        <v>108.10000000000001</v>
      </c>
      <c r="D1529" s="4">
        <v>108.10000000000001</v>
      </c>
      <c r="E1529" s="4">
        <v>32675.131403720723</v>
      </c>
      <c r="F1529" s="1" t="s">
        <v>509</v>
      </c>
      <c r="G1529" s="1">
        <v>1</v>
      </c>
      <c r="H1529" s="1" t="s">
        <v>505</v>
      </c>
      <c r="I15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3.4870967741935486</v>
      </c>
      <c r="J1529" s="1" t="str">
        <f>IFERROR(INDEX('consumption_figs'!$C:$C,MATCH(Table2[[#This Row],[item_code]],'consumption_figs'!A:A,0),1),"NA")</f>
        <v>NA</v>
      </c>
      <c r="K1529" s="1">
        <f>+SUMIFS(prod!$E:$E,prod!$A:$A,Table2[[#This Row],[date]],prod!$G:$G,Table2[[#This Row],[production_line]],prod!$F:$F,Table2[[#This Row],[output_type]])</f>
        <v>466</v>
      </c>
      <c r="L1529">
        <f>+Table2[[#This Row],[cons_qty_base_uom]]/Table2[[#This Row],[Column1]]</f>
        <v>0.23197424892703863</v>
      </c>
    </row>
    <row r="1530" spans="1:12" x14ac:dyDescent="0.25">
      <c r="A1530" s="2">
        <v>45505</v>
      </c>
      <c r="B1530" s="1" t="s">
        <v>553</v>
      </c>
      <c r="C1530" s="4">
        <v>5656.9999999999991</v>
      </c>
      <c r="D1530" s="4">
        <v>5656.9999999999991</v>
      </c>
      <c r="E1530" s="4">
        <v>2331193.1299999994</v>
      </c>
      <c r="F1530" s="1" t="s">
        <v>509</v>
      </c>
      <c r="G1530" s="1">
        <v>1</v>
      </c>
      <c r="H1530" s="1" t="s">
        <v>505</v>
      </c>
      <c r="I15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182.48387096774189</v>
      </c>
      <c r="J1530" s="1" t="str">
        <f>IFERROR(INDEX('consumption_figs'!$C:$C,MATCH(Table2[[#This Row],[item_code]],'consumption_figs'!A:A,0),1),"NA")</f>
        <v>NA</v>
      </c>
      <c r="K1530" s="1">
        <f>+SUMIFS(prod!$E:$E,prod!$A:$A,Table2[[#This Row],[date]],prod!$G:$G,Table2[[#This Row],[production_line]],prod!$F:$F,Table2[[#This Row],[output_type]])</f>
        <v>466</v>
      </c>
      <c r="L1530">
        <f>+Table2[[#This Row],[cons_qty_base_uom]]/Table2[[#This Row],[Column1]]</f>
        <v>12.139484978540771</v>
      </c>
    </row>
    <row r="1531" spans="1:12" x14ac:dyDescent="0.25">
      <c r="A1531" s="2">
        <v>45505</v>
      </c>
      <c r="B1531" s="1" t="s">
        <v>554</v>
      </c>
      <c r="C1531" s="4">
        <v>76487.5</v>
      </c>
      <c r="D1531" s="4">
        <v>76487.5</v>
      </c>
      <c r="E1531" s="4">
        <v>25550649.375</v>
      </c>
      <c r="F1531" s="1" t="s">
        <v>509</v>
      </c>
      <c r="G1531" s="1">
        <v>1</v>
      </c>
      <c r="H1531" s="1" t="s">
        <v>505</v>
      </c>
      <c r="I15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2467.3387096774195</v>
      </c>
      <c r="J1531" s="1" t="str">
        <f>IFERROR(INDEX('consumption_figs'!$C:$C,MATCH(Table2[[#This Row],[item_code]],'consumption_figs'!A:A,0),1),"NA")</f>
        <v>NA</v>
      </c>
      <c r="K1531" s="1">
        <f>+SUMIFS(prod!$E:$E,prod!$A:$A,Table2[[#This Row],[date]],prod!$G:$G,Table2[[#This Row],[production_line]],prod!$F:$F,Table2[[#This Row],[output_type]])</f>
        <v>466</v>
      </c>
      <c r="L1531">
        <f>+Table2[[#This Row],[cons_qty_base_uom]]/Table2[[#This Row],[Column1]]</f>
        <v>164.13626609442059</v>
      </c>
    </row>
    <row r="1532" spans="1:12" x14ac:dyDescent="0.25">
      <c r="A1532" s="2">
        <v>45536</v>
      </c>
      <c r="B1532" s="1" t="s">
        <v>550</v>
      </c>
      <c r="C1532" s="4">
        <v>4167.59</v>
      </c>
      <c r="D1532" s="4">
        <v>4167.59</v>
      </c>
      <c r="E1532" s="4">
        <v>1533423.0646000002</v>
      </c>
      <c r="F1532" s="1" t="s">
        <v>509</v>
      </c>
      <c r="G1532" s="1">
        <v>1</v>
      </c>
      <c r="H1532" s="1" t="s">
        <v>505</v>
      </c>
      <c r="I15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138.91966666666667</v>
      </c>
      <c r="J1532" s="1" t="str">
        <f>IFERROR(INDEX('consumption_figs'!$C:$C,MATCH(Table2[[#This Row],[item_code]],'consumption_figs'!A:A,0),1),"NA")</f>
        <v>NA</v>
      </c>
      <c r="K1532" s="1">
        <f>+SUMIFS(prod!$E:$E,prod!$A:$A,Table2[[#This Row],[date]],prod!$G:$G,Table2[[#This Row],[production_line]],prod!$F:$F,Table2[[#This Row],[output_type]])</f>
        <v>479</v>
      </c>
      <c r="L1532">
        <f>+Table2[[#This Row],[cons_qty_base_uom]]/Table2[[#This Row],[Column1]]</f>
        <v>8.7006054279749474</v>
      </c>
    </row>
    <row r="1533" spans="1:12" x14ac:dyDescent="0.25">
      <c r="A1533" s="2">
        <v>45536</v>
      </c>
      <c r="B1533" s="1" t="s">
        <v>555</v>
      </c>
      <c r="C1533" s="4">
        <v>7833.8600000000015</v>
      </c>
      <c r="D1533" s="4">
        <v>7833.8600000000015</v>
      </c>
      <c r="E1533" s="4">
        <v>3215799.5300000007</v>
      </c>
      <c r="F1533" s="1" t="s">
        <v>509</v>
      </c>
      <c r="G1533" s="1">
        <v>1</v>
      </c>
      <c r="H1533" s="1" t="s">
        <v>505</v>
      </c>
      <c r="I15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261.12866666666673</v>
      </c>
      <c r="J1533" s="1" t="str">
        <f>IFERROR(INDEX('consumption_figs'!$C:$C,MATCH(Table2[[#This Row],[item_code]],'consumption_figs'!A:A,0),1),"NA")</f>
        <v>NA</v>
      </c>
      <c r="K1533" s="1">
        <f>+SUMIFS(prod!$E:$E,prod!$A:$A,Table2[[#This Row],[date]],prod!$G:$G,Table2[[#This Row],[production_line]],prod!$F:$F,Table2[[#This Row],[output_type]])</f>
        <v>479</v>
      </c>
      <c r="L1533">
        <f>+Table2[[#This Row],[cons_qty_base_uom]]/Table2[[#This Row],[Column1]]</f>
        <v>16.354613778705641</v>
      </c>
    </row>
    <row r="1534" spans="1:12" x14ac:dyDescent="0.25">
      <c r="A1534" s="2">
        <v>45536</v>
      </c>
      <c r="B1534" s="1" t="s">
        <v>551</v>
      </c>
      <c r="C1534" s="4">
        <v>146.24</v>
      </c>
      <c r="D1534" s="4">
        <v>146.24</v>
      </c>
      <c r="E1534" s="4">
        <v>5456.2143999999998</v>
      </c>
      <c r="F1534" s="1" t="s">
        <v>509</v>
      </c>
      <c r="G1534" s="1">
        <v>1</v>
      </c>
      <c r="H1534" s="1" t="s">
        <v>505</v>
      </c>
      <c r="I15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4.8746666666666671</v>
      </c>
      <c r="J1534" s="1" t="str">
        <f>IFERROR(INDEX('consumption_figs'!$C:$C,MATCH(Table2[[#This Row],[item_code]],'consumption_figs'!A:A,0),1),"NA")</f>
        <v>NA</v>
      </c>
      <c r="K1534" s="1">
        <f>+SUMIFS(prod!$E:$E,prod!$A:$A,Table2[[#This Row],[date]],prod!$G:$G,Table2[[#This Row],[production_line]],prod!$F:$F,Table2[[#This Row],[output_type]])</f>
        <v>479</v>
      </c>
      <c r="L1534">
        <f>+Table2[[#This Row],[cons_qty_base_uom]]/Table2[[#This Row],[Column1]]</f>
        <v>0.30530271398747394</v>
      </c>
    </row>
    <row r="1535" spans="1:12" x14ac:dyDescent="0.25">
      <c r="A1535" s="2">
        <v>45536</v>
      </c>
      <c r="B1535" s="1" t="s">
        <v>552</v>
      </c>
      <c r="C1535" s="4">
        <v>3418.2</v>
      </c>
      <c r="D1535" s="4">
        <v>3418.2</v>
      </c>
      <c r="E1535" s="4">
        <v>38967.479999999996</v>
      </c>
      <c r="F1535" s="1" t="s">
        <v>509</v>
      </c>
      <c r="G1535" s="1">
        <v>1</v>
      </c>
      <c r="H1535" s="1" t="s">
        <v>505</v>
      </c>
      <c r="I15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113.94</v>
      </c>
      <c r="J1535" s="1" t="str">
        <f>IFERROR(INDEX('consumption_figs'!$C:$C,MATCH(Table2[[#This Row],[item_code]],'consumption_figs'!A:A,0),1),"NA")</f>
        <v>NA</v>
      </c>
      <c r="K1535" s="1">
        <f>+SUMIFS(prod!$E:$E,prod!$A:$A,Table2[[#This Row],[date]],prod!$G:$G,Table2[[#This Row],[production_line]],prod!$F:$F,Table2[[#This Row],[output_type]])</f>
        <v>479</v>
      </c>
      <c r="L1535">
        <f>+Table2[[#This Row],[cons_qty_base_uom]]/Table2[[#This Row],[Column1]]</f>
        <v>7.1361169102296449</v>
      </c>
    </row>
    <row r="1536" spans="1:12" x14ac:dyDescent="0.25">
      <c r="A1536" s="2">
        <v>45536</v>
      </c>
      <c r="B1536" s="1" t="s">
        <v>557</v>
      </c>
      <c r="C1536" s="4">
        <v>10.6</v>
      </c>
      <c r="D1536" s="4">
        <v>10.6</v>
      </c>
      <c r="E1536" s="4">
        <v>137.794276</v>
      </c>
      <c r="F1536" s="1" t="s">
        <v>509</v>
      </c>
      <c r="G1536" s="1">
        <v>1</v>
      </c>
      <c r="H1536" s="1" t="s">
        <v>505</v>
      </c>
      <c r="I15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0.35333333333333333</v>
      </c>
      <c r="J1536" s="1" t="str">
        <f>IFERROR(INDEX('consumption_figs'!$C:$C,MATCH(Table2[[#This Row],[item_code]],'consumption_figs'!A:A,0),1),"NA")</f>
        <v>NA</v>
      </c>
      <c r="K1536" s="1">
        <f>+SUMIFS(prod!$E:$E,prod!$A:$A,Table2[[#This Row],[date]],prod!$G:$G,Table2[[#This Row],[production_line]],prod!$F:$F,Table2[[#This Row],[output_type]])</f>
        <v>479</v>
      </c>
      <c r="L1536">
        <f>+Table2[[#This Row],[cons_qty_base_uom]]/Table2[[#This Row],[Column1]]</f>
        <v>2.2129436325678497E-2</v>
      </c>
    </row>
    <row r="1537" spans="1:12" x14ac:dyDescent="0.25">
      <c r="A1537" s="2">
        <v>45536</v>
      </c>
      <c r="B1537" s="1" t="s">
        <v>556</v>
      </c>
      <c r="C1537" s="4">
        <v>9.3000000000000007</v>
      </c>
      <c r="D1537" s="4">
        <v>9.3000000000000007</v>
      </c>
      <c r="E1537" s="4">
        <v>2811.0890106808765</v>
      </c>
      <c r="F1537" s="1" t="s">
        <v>509</v>
      </c>
      <c r="G1537" s="1">
        <v>1</v>
      </c>
      <c r="H1537" s="1" t="s">
        <v>505</v>
      </c>
      <c r="I15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</v>
      </c>
      <c r="J1537" s="1" t="str">
        <f>IFERROR(INDEX('consumption_figs'!$C:$C,MATCH(Table2[[#This Row],[item_code]],'consumption_figs'!A:A,0),1),"NA")</f>
        <v>NA</v>
      </c>
      <c r="K1537" s="1">
        <f>+SUMIFS(prod!$E:$E,prod!$A:$A,Table2[[#This Row],[date]],prod!$G:$G,Table2[[#This Row],[production_line]],prod!$F:$F,Table2[[#This Row],[output_type]])</f>
        <v>479</v>
      </c>
      <c r="L1537">
        <f>+Table2[[#This Row],[cons_qty_base_uom]]/Table2[[#This Row],[Column1]]</f>
        <v>1.9415448851774531E-2</v>
      </c>
    </row>
    <row r="1538" spans="1:12" x14ac:dyDescent="0.25">
      <c r="A1538" s="2">
        <v>45536</v>
      </c>
      <c r="B1538" s="1" t="s">
        <v>553</v>
      </c>
      <c r="C1538" s="4">
        <v>6020.6599999999989</v>
      </c>
      <c r="D1538" s="4">
        <v>6020.6599999999989</v>
      </c>
      <c r="E1538" s="4">
        <v>2481053.7793999994</v>
      </c>
      <c r="F1538" s="1" t="s">
        <v>509</v>
      </c>
      <c r="G1538" s="1">
        <v>1</v>
      </c>
      <c r="H1538" s="1" t="s">
        <v>505</v>
      </c>
      <c r="I15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200.68866666666662</v>
      </c>
      <c r="J1538" s="1" t="str">
        <f>IFERROR(INDEX('consumption_figs'!$C:$C,MATCH(Table2[[#This Row],[item_code]],'consumption_figs'!A:A,0),1),"NA")</f>
        <v>NA</v>
      </c>
      <c r="K1538" s="1">
        <f>+SUMIFS(prod!$E:$E,prod!$A:$A,Table2[[#This Row],[date]],prod!$G:$G,Table2[[#This Row],[production_line]],prod!$F:$F,Table2[[#This Row],[output_type]])</f>
        <v>479</v>
      </c>
      <c r="L1538">
        <f>+Table2[[#This Row],[cons_qty_base_uom]]/Table2[[#This Row],[Column1]]</f>
        <v>12.569227557411271</v>
      </c>
    </row>
    <row r="1539" spans="1:12" x14ac:dyDescent="0.25">
      <c r="A1539" s="2">
        <v>45536</v>
      </c>
      <c r="B1539" s="1" t="s">
        <v>554</v>
      </c>
      <c r="C1539" s="4">
        <v>80087.87</v>
      </c>
      <c r="D1539" s="4">
        <v>80087.87</v>
      </c>
      <c r="E1539" s="4">
        <v>26753352.973499998</v>
      </c>
      <c r="F1539" s="1" t="s">
        <v>509</v>
      </c>
      <c r="G1539" s="1">
        <v>1</v>
      </c>
      <c r="H1539" s="1" t="s">
        <v>505</v>
      </c>
      <c r="I15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2669.5956666666666</v>
      </c>
      <c r="J1539" s="1" t="str">
        <f>IFERROR(INDEX('consumption_figs'!$C:$C,MATCH(Table2[[#This Row],[item_code]],'consumption_figs'!A:A,0),1),"NA")</f>
        <v>NA</v>
      </c>
      <c r="K1539" s="1">
        <f>+SUMIFS(prod!$E:$E,prod!$A:$A,Table2[[#This Row],[date]],prod!$G:$G,Table2[[#This Row],[production_line]],prod!$F:$F,Table2[[#This Row],[output_type]])</f>
        <v>479</v>
      </c>
      <c r="L1539">
        <f>+Table2[[#This Row],[cons_qty_base_uom]]/Table2[[#This Row],[Column1]]</f>
        <v>167.19805845511482</v>
      </c>
    </row>
    <row r="1540" spans="1:12" x14ac:dyDescent="0.25">
      <c r="A1540" s="2">
        <v>45566</v>
      </c>
      <c r="B1540" s="1" t="s">
        <v>550</v>
      </c>
      <c r="C1540" s="4">
        <v>4887.72</v>
      </c>
      <c r="D1540" s="4">
        <v>4887.72</v>
      </c>
      <c r="E1540" s="4">
        <v>1798387.6968</v>
      </c>
      <c r="F1540" s="1" t="s">
        <v>509</v>
      </c>
      <c r="G1540" s="1">
        <v>1</v>
      </c>
      <c r="H1540" s="1" t="s">
        <v>505</v>
      </c>
      <c r="I15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157.66838709677421</v>
      </c>
      <c r="J1540" s="1" t="str">
        <f>IFERROR(INDEX('consumption_figs'!$C:$C,MATCH(Table2[[#This Row],[item_code]],'consumption_figs'!A:A,0),1),"NA")</f>
        <v>NA</v>
      </c>
      <c r="K1540" s="1">
        <f>+SUMIFS(prod!$E:$E,prod!$A:$A,Table2[[#This Row],[date]],prod!$G:$G,Table2[[#This Row],[production_line]],prod!$F:$F,Table2[[#This Row],[output_type]])</f>
        <v>497</v>
      </c>
      <c r="L1540">
        <f>+Table2[[#This Row],[cons_qty_base_uom]]/Table2[[#This Row],[Column1]]</f>
        <v>9.8344466800804842</v>
      </c>
    </row>
    <row r="1541" spans="1:12" x14ac:dyDescent="0.25">
      <c r="A1541" s="2">
        <v>45566</v>
      </c>
      <c r="B1541" s="1" t="s">
        <v>555</v>
      </c>
      <c r="C1541" s="4">
        <v>6534.4199999999983</v>
      </c>
      <c r="D1541" s="4">
        <v>6534.4199999999983</v>
      </c>
      <c r="E1541" s="4">
        <v>2682379.4099999992</v>
      </c>
      <c r="F1541" s="1" t="s">
        <v>509</v>
      </c>
      <c r="G1541" s="1">
        <v>1</v>
      </c>
      <c r="H1541" s="1" t="s">
        <v>505</v>
      </c>
      <c r="I15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210.78774193548381</v>
      </c>
      <c r="J1541" s="1" t="str">
        <f>IFERROR(INDEX('consumption_figs'!$C:$C,MATCH(Table2[[#This Row],[item_code]],'consumption_figs'!A:A,0),1),"NA")</f>
        <v>NA</v>
      </c>
      <c r="K1541" s="1">
        <f>+SUMIFS(prod!$E:$E,prod!$A:$A,Table2[[#This Row],[date]],prod!$G:$G,Table2[[#This Row],[production_line]],prod!$F:$F,Table2[[#This Row],[output_type]])</f>
        <v>497</v>
      </c>
      <c r="L1541">
        <f>+Table2[[#This Row],[cons_qty_base_uom]]/Table2[[#This Row],[Column1]]</f>
        <v>13.147726358148891</v>
      </c>
    </row>
    <row r="1542" spans="1:12" x14ac:dyDescent="0.25">
      <c r="A1542" s="2">
        <v>45566</v>
      </c>
      <c r="B1542" s="1" t="s">
        <v>551</v>
      </c>
      <c r="C1542" s="4">
        <v>15.6</v>
      </c>
      <c r="D1542" s="4">
        <v>15.6</v>
      </c>
      <c r="E1542" s="4">
        <v>582.03599999999994</v>
      </c>
      <c r="F1542" s="1" t="s">
        <v>509</v>
      </c>
      <c r="G1542" s="1">
        <v>1</v>
      </c>
      <c r="H1542" s="1" t="s">
        <v>505</v>
      </c>
      <c r="I15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0.50322580645161286</v>
      </c>
      <c r="J1542" s="1" t="str">
        <f>IFERROR(INDEX('consumption_figs'!$C:$C,MATCH(Table2[[#This Row],[item_code]],'consumption_figs'!A:A,0),1),"NA")</f>
        <v>NA</v>
      </c>
      <c r="K1542" s="1">
        <f>+SUMIFS(prod!$E:$E,prod!$A:$A,Table2[[#This Row],[date]],prod!$G:$G,Table2[[#This Row],[production_line]],prod!$F:$F,Table2[[#This Row],[output_type]])</f>
        <v>497</v>
      </c>
      <c r="L1542">
        <f>+Table2[[#This Row],[cons_qty_base_uom]]/Table2[[#This Row],[Column1]]</f>
        <v>3.1388329979879274E-2</v>
      </c>
    </row>
    <row r="1543" spans="1:12" x14ac:dyDescent="0.25">
      <c r="A1543" s="2">
        <v>45566</v>
      </c>
      <c r="B1543" s="1" t="s">
        <v>552</v>
      </c>
      <c r="C1543" s="4">
        <v>2777.65</v>
      </c>
      <c r="D1543" s="4">
        <v>2777.65</v>
      </c>
      <c r="E1543" s="4">
        <v>31665.210000000003</v>
      </c>
      <c r="F1543" s="1" t="s">
        <v>509</v>
      </c>
      <c r="G1543" s="1">
        <v>1</v>
      </c>
      <c r="H1543" s="1" t="s">
        <v>505</v>
      </c>
      <c r="I15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89.601612903225814</v>
      </c>
      <c r="J1543" s="1" t="str">
        <f>IFERROR(INDEX('consumption_figs'!$C:$C,MATCH(Table2[[#This Row],[item_code]],'consumption_figs'!A:A,0),1),"NA")</f>
        <v>NA</v>
      </c>
      <c r="K1543" s="1">
        <f>+SUMIFS(prod!$E:$E,prod!$A:$A,Table2[[#This Row],[date]],prod!$G:$G,Table2[[#This Row],[production_line]],prod!$F:$F,Table2[[#This Row],[output_type]])</f>
        <v>497</v>
      </c>
      <c r="L1543">
        <f>+Table2[[#This Row],[cons_qty_base_uom]]/Table2[[#This Row],[Column1]]</f>
        <v>5.5888329979879279</v>
      </c>
    </row>
    <row r="1544" spans="1:12" x14ac:dyDescent="0.25">
      <c r="A1544" s="2">
        <v>45566</v>
      </c>
      <c r="B1544" s="1" t="s">
        <v>558</v>
      </c>
      <c r="C1544" s="4">
        <v>52.800000000000004</v>
      </c>
      <c r="D1544" s="4">
        <v>52.800000000000004</v>
      </c>
      <c r="E1544" s="4">
        <v>20829.600000000002</v>
      </c>
      <c r="F1544" s="1" t="s">
        <v>509</v>
      </c>
      <c r="G1544" s="1">
        <v>1</v>
      </c>
      <c r="H1544" s="1" t="s">
        <v>505</v>
      </c>
      <c r="I15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1.703225806451613</v>
      </c>
      <c r="J1544" s="1" t="str">
        <f>IFERROR(INDEX('consumption_figs'!$C:$C,MATCH(Table2[[#This Row],[item_code]],'consumption_figs'!A:A,0),1),"NA")</f>
        <v>NA</v>
      </c>
      <c r="K1544" s="1">
        <f>+SUMIFS(prod!$E:$E,prod!$A:$A,Table2[[#This Row],[date]],prod!$G:$G,Table2[[#This Row],[production_line]],prod!$F:$F,Table2[[#This Row],[output_type]])</f>
        <v>497</v>
      </c>
      <c r="L1544">
        <f>+Table2[[#This Row],[cons_qty_base_uom]]/Table2[[#This Row],[Column1]]</f>
        <v>0.10623742454728372</v>
      </c>
    </row>
    <row r="1545" spans="1:12" x14ac:dyDescent="0.25">
      <c r="A1545" s="2">
        <v>45566</v>
      </c>
      <c r="B1545" s="1" t="s">
        <v>553</v>
      </c>
      <c r="C1545" s="4">
        <v>5821.6699999999983</v>
      </c>
      <c r="D1545" s="4">
        <v>5821.6699999999983</v>
      </c>
      <c r="E1545" s="4">
        <v>2399051.9902999992</v>
      </c>
      <c r="F1545" s="1" t="s">
        <v>509</v>
      </c>
      <c r="G1545" s="1">
        <v>1</v>
      </c>
      <c r="H1545" s="1" t="s">
        <v>505</v>
      </c>
      <c r="I15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187.79580645161283</v>
      </c>
      <c r="J1545" s="1" t="str">
        <f>IFERROR(INDEX('consumption_figs'!$C:$C,MATCH(Table2[[#This Row],[item_code]],'consumption_figs'!A:A,0),1),"NA")</f>
        <v>NA</v>
      </c>
      <c r="K1545" s="1">
        <f>+SUMIFS(prod!$E:$E,prod!$A:$A,Table2[[#This Row],[date]],prod!$G:$G,Table2[[#This Row],[production_line]],prod!$F:$F,Table2[[#This Row],[output_type]])</f>
        <v>497</v>
      </c>
      <c r="L1545">
        <f>+Table2[[#This Row],[cons_qty_base_uom]]/Table2[[#This Row],[Column1]]</f>
        <v>11.71362173038229</v>
      </c>
    </row>
    <row r="1546" spans="1:12" x14ac:dyDescent="0.25">
      <c r="A1546" s="2">
        <v>45566</v>
      </c>
      <c r="B1546" s="1" t="s">
        <v>554</v>
      </c>
      <c r="C1546" s="4">
        <v>82594.399999999994</v>
      </c>
      <c r="D1546" s="4">
        <v>82594.399999999994</v>
      </c>
      <c r="E1546" s="4">
        <v>27590659.32</v>
      </c>
      <c r="F1546" s="1" t="s">
        <v>509</v>
      </c>
      <c r="G1546" s="1">
        <v>1</v>
      </c>
      <c r="H1546" s="1" t="s">
        <v>505</v>
      </c>
      <c r="I15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2664.3354838709674</v>
      </c>
      <c r="J1546" s="1" t="str">
        <f>IFERROR(INDEX('consumption_figs'!$C:$C,MATCH(Table2[[#This Row],[item_code]],'consumption_figs'!A:A,0),1),"NA")</f>
        <v>NA</v>
      </c>
      <c r="K1546" s="1">
        <f>+SUMIFS(prod!$E:$E,prod!$A:$A,Table2[[#This Row],[date]],prod!$G:$G,Table2[[#This Row],[production_line]],prod!$F:$F,Table2[[#This Row],[output_type]])</f>
        <v>497</v>
      </c>
      <c r="L1546">
        <f>+Table2[[#This Row],[cons_qty_base_uom]]/Table2[[#This Row],[Column1]]</f>
        <v>166.18591549295775</v>
      </c>
    </row>
    <row r="1547" spans="1:12" x14ac:dyDescent="0.25">
      <c r="A1547" s="2">
        <v>45597</v>
      </c>
      <c r="B1547" s="1" t="s">
        <v>550</v>
      </c>
      <c r="C1547" s="4">
        <v>4169.07</v>
      </c>
      <c r="D1547" s="4">
        <v>4169.07</v>
      </c>
      <c r="E1547" s="4">
        <v>1533967.6157999998</v>
      </c>
      <c r="F1547" s="1" t="s">
        <v>509</v>
      </c>
      <c r="G1547" s="1">
        <v>1</v>
      </c>
      <c r="H1547" s="1" t="s">
        <v>505</v>
      </c>
      <c r="I15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138.96899999999999</v>
      </c>
      <c r="J1547" s="1" t="str">
        <f>IFERROR(INDEX('consumption_figs'!$C:$C,MATCH(Table2[[#This Row],[item_code]],'consumption_figs'!A:A,0),1),"NA")</f>
        <v>NA</v>
      </c>
      <c r="K1547" s="1">
        <f>+SUMIFS(prod!$E:$E,prod!$A:$A,Table2[[#This Row],[date]],prod!$G:$G,Table2[[#This Row],[production_line]],prod!$F:$F,Table2[[#This Row],[output_type]])</f>
        <v>326</v>
      </c>
      <c r="L1547">
        <f>+Table2[[#This Row],[cons_qty_base_uom]]/Table2[[#This Row],[Column1]]</f>
        <v>12.788558282208587</v>
      </c>
    </row>
    <row r="1548" spans="1:12" x14ac:dyDescent="0.25">
      <c r="A1548" s="2">
        <v>45597</v>
      </c>
      <c r="B1548" s="1" t="s">
        <v>555</v>
      </c>
      <c r="C1548" s="4">
        <v>2031.41</v>
      </c>
      <c r="D1548" s="4">
        <v>2031.41</v>
      </c>
      <c r="E1548" s="4">
        <v>833893.80500000005</v>
      </c>
      <c r="F1548" s="1" t="s">
        <v>509</v>
      </c>
      <c r="G1548" s="1">
        <v>1</v>
      </c>
      <c r="H1548" s="1" t="s">
        <v>505</v>
      </c>
      <c r="I15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67.713666666666668</v>
      </c>
      <c r="J1548" s="1" t="str">
        <f>IFERROR(INDEX('consumption_figs'!$C:$C,MATCH(Table2[[#This Row],[item_code]],'consumption_figs'!A:A,0),1),"NA")</f>
        <v>NA</v>
      </c>
      <c r="K1548" s="1">
        <f>+SUMIFS(prod!$E:$E,prod!$A:$A,Table2[[#This Row],[date]],prod!$G:$G,Table2[[#This Row],[production_line]],prod!$F:$F,Table2[[#This Row],[output_type]])</f>
        <v>326</v>
      </c>
      <c r="L1548">
        <f>+Table2[[#This Row],[cons_qty_base_uom]]/Table2[[#This Row],[Column1]]</f>
        <v>6.2313190184049079</v>
      </c>
    </row>
    <row r="1549" spans="1:12" x14ac:dyDescent="0.25">
      <c r="A1549" s="2">
        <v>45597</v>
      </c>
      <c r="B1549" s="1" t="s">
        <v>551</v>
      </c>
      <c r="C1549" s="4">
        <v>1013.24</v>
      </c>
      <c r="D1549" s="4">
        <v>1013.24</v>
      </c>
      <c r="E1549" s="4">
        <v>37803.984399999994</v>
      </c>
      <c r="F1549" s="1" t="s">
        <v>509</v>
      </c>
      <c r="G1549" s="1">
        <v>1</v>
      </c>
      <c r="H1549" s="1" t="s">
        <v>505</v>
      </c>
      <c r="I15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33.774666666666668</v>
      </c>
      <c r="J1549" s="1" t="str">
        <f>IFERROR(INDEX('consumption_figs'!$C:$C,MATCH(Table2[[#This Row],[item_code]],'consumption_figs'!A:A,0),1),"NA")</f>
        <v>NA</v>
      </c>
      <c r="K1549" s="1">
        <f>+SUMIFS(prod!$E:$E,prod!$A:$A,Table2[[#This Row],[date]],prod!$G:$G,Table2[[#This Row],[production_line]],prod!$F:$F,Table2[[#This Row],[output_type]])</f>
        <v>326</v>
      </c>
      <c r="L1549">
        <f>+Table2[[#This Row],[cons_qty_base_uom]]/Table2[[#This Row],[Column1]]</f>
        <v>3.1080981595092023</v>
      </c>
    </row>
    <row r="1550" spans="1:12" x14ac:dyDescent="0.25">
      <c r="A1550" s="2">
        <v>45597</v>
      </c>
      <c r="B1550" s="1" t="s">
        <v>552</v>
      </c>
      <c r="C1550" s="4">
        <v>5052.97</v>
      </c>
      <c r="D1550" s="4">
        <v>5052.97</v>
      </c>
      <c r="E1550" s="4">
        <v>57603.858000000007</v>
      </c>
      <c r="F1550" s="1" t="s">
        <v>509</v>
      </c>
      <c r="G1550" s="1">
        <v>1</v>
      </c>
      <c r="H1550" s="1" t="s">
        <v>505</v>
      </c>
      <c r="I15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168.43233333333333</v>
      </c>
      <c r="J1550" s="1" t="str">
        <f>IFERROR(INDEX('consumption_figs'!$C:$C,MATCH(Table2[[#This Row],[item_code]],'consumption_figs'!A:A,0),1),"NA")</f>
        <v>NA</v>
      </c>
      <c r="K1550" s="1">
        <f>+SUMIFS(prod!$E:$E,prod!$A:$A,Table2[[#This Row],[date]],prod!$G:$G,Table2[[#This Row],[production_line]],prod!$F:$F,Table2[[#This Row],[output_type]])</f>
        <v>326</v>
      </c>
      <c r="L1550">
        <f>+Table2[[#This Row],[cons_qty_base_uom]]/Table2[[#This Row],[Column1]]</f>
        <v>15.499907975460124</v>
      </c>
    </row>
    <row r="1551" spans="1:12" x14ac:dyDescent="0.25">
      <c r="A1551" s="2">
        <v>45597</v>
      </c>
      <c r="B1551" s="1" t="s">
        <v>557</v>
      </c>
      <c r="C1551" s="4">
        <v>50</v>
      </c>
      <c r="D1551" s="4">
        <v>50</v>
      </c>
      <c r="E1551" s="4">
        <v>649.97299999999996</v>
      </c>
      <c r="F1551" s="1" t="s">
        <v>509</v>
      </c>
      <c r="G1551" s="1">
        <v>1</v>
      </c>
      <c r="H1551" s="1" t="s">
        <v>505</v>
      </c>
      <c r="I15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1.6666666666666667</v>
      </c>
      <c r="J1551" s="1" t="str">
        <f>IFERROR(INDEX('consumption_figs'!$C:$C,MATCH(Table2[[#This Row],[item_code]],'consumption_figs'!A:A,0),1),"NA")</f>
        <v>NA</v>
      </c>
      <c r="K1551" s="1">
        <f>+SUMIFS(prod!$E:$E,prod!$A:$A,Table2[[#This Row],[date]],prod!$G:$G,Table2[[#This Row],[production_line]],prod!$F:$F,Table2[[#This Row],[output_type]])</f>
        <v>326</v>
      </c>
      <c r="L1551">
        <f>+Table2[[#This Row],[cons_qty_base_uom]]/Table2[[#This Row],[Column1]]</f>
        <v>0.15337423312883436</v>
      </c>
    </row>
    <row r="1552" spans="1:12" x14ac:dyDescent="0.25">
      <c r="A1552" s="2">
        <v>45597</v>
      </c>
      <c r="B1552" s="1" t="s">
        <v>553</v>
      </c>
      <c r="C1552" s="4">
        <v>2273.42</v>
      </c>
      <c r="D1552" s="4">
        <v>2273.42</v>
      </c>
      <c r="E1552" s="4">
        <v>936853.64779999992</v>
      </c>
      <c r="F1552" s="1" t="s">
        <v>509</v>
      </c>
      <c r="G1552" s="1">
        <v>1</v>
      </c>
      <c r="H1552" s="1" t="s">
        <v>505</v>
      </c>
      <c r="I15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75.780666666666676</v>
      </c>
      <c r="J1552" s="1" t="str">
        <f>IFERROR(INDEX('consumption_figs'!$C:$C,MATCH(Table2[[#This Row],[item_code]],'consumption_figs'!A:A,0),1),"NA")</f>
        <v>NA</v>
      </c>
      <c r="K1552" s="1">
        <f>+SUMIFS(prod!$E:$E,prod!$A:$A,Table2[[#This Row],[date]],prod!$G:$G,Table2[[#This Row],[production_line]],prod!$F:$F,Table2[[#This Row],[output_type]])</f>
        <v>326</v>
      </c>
      <c r="L1552">
        <f>+Table2[[#This Row],[cons_qty_base_uom]]/Table2[[#This Row],[Column1]]</f>
        <v>6.9736809815950922</v>
      </c>
    </row>
    <row r="1553" spans="1:12" x14ac:dyDescent="0.25">
      <c r="A1553" s="2">
        <v>45597</v>
      </c>
      <c r="B1553" s="1" t="s">
        <v>554</v>
      </c>
      <c r="C1553" s="4">
        <v>52603.619999999995</v>
      </c>
      <c r="D1553" s="4">
        <v>52603.619999999995</v>
      </c>
      <c r="E1553" s="4">
        <v>17572239.261</v>
      </c>
      <c r="F1553" s="1" t="s">
        <v>509</v>
      </c>
      <c r="G1553" s="1">
        <v>1</v>
      </c>
      <c r="H1553" s="1" t="s">
        <v>505</v>
      </c>
      <c r="I15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1753.454</v>
      </c>
      <c r="J1553" s="1" t="str">
        <f>IFERROR(INDEX('consumption_figs'!$C:$C,MATCH(Table2[[#This Row],[item_code]],'consumption_figs'!A:A,0),1),"NA")</f>
        <v>NA</v>
      </c>
      <c r="K1553" s="1">
        <f>+SUMIFS(prod!$E:$E,prod!$A:$A,Table2[[#This Row],[date]],prod!$G:$G,Table2[[#This Row],[production_line]],prod!$F:$F,Table2[[#This Row],[output_type]])</f>
        <v>326</v>
      </c>
      <c r="L1553">
        <f>+Table2[[#This Row],[cons_qty_base_uom]]/Table2[[#This Row],[Column1]]</f>
        <v>161.36079754601226</v>
      </c>
    </row>
    <row r="1554" spans="1:12" x14ac:dyDescent="0.25">
      <c r="A1554" s="2">
        <v>45627</v>
      </c>
      <c r="B1554" s="1" t="s">
        <v>550</v>
      </c>
      <c r="C1554" s="4">
        <v>945.9</v>
      </c>
      <c r="D1554" s="4">
        <v>945.9</v>
      </c>
      <c r="E1554" s="4">
        <v>348034.446</v>
      </c>
      <c r="F1554" s="1" t="s">
        <v>509</v>
      </c>
      <c r="G1554" s="1">
        <v>1</v>
      </c>
      <c r="H1554" s="1" t="s">
        <v>505</v>
      </c>
      <c r="I15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30.512903225806451</v>
      </c>
      <c r="J1554" s="1" t="str">
        <f>IFERROR(INDEX('consumption_figs'!$C:$C,MATCH(Table2[[#This Row],[item_code]],'consumption_figs'!A:A,0),1),"NA")</f>
        <v>NA</v>
      </c>
      <c r="K1554" s="1">
        <f>+SUMIFS(prod!$E:$E,prod!$A:$A,Table2[[#This Row],[date]],prod!$G:$G,Table2[[#This Row],[production_line]],prod!$F:$F,Table2[[#This Row],[output_type]])</f>
        <v>95</v>
      </c>
      <c r="L1554">
        <f>+Table2[[#This Row],[cons_qty_base_uom]]/Table2[[#This Row],[Column1]]</f>
        <v>9.9568421052631582</v>
      </c>
    </row>
    <row r="1555" spans="1:12" x14ac:dyDescent="0.25">
      <c r="A1555" s="2">
        <v>45627</v>
      </c>
      <c r="B1555" s="1" t="s">
        <v>555</v>
      </c>
      <c r="C1555" s="4">
        <v>536.40000000000009</v>
      </c>
      <c r="D1555" s="4">
        <v>536.40000000000009</v>
      </c>
      <c r="E1555" s="4">
        <v>220192.20000000004</v>
      </c>
      <c r="F1555" s="1" t="s">
        <v>509</v>
      </c>
      <c r="G1555" s="1">
        <v>1</v>
      </c>
      <c r="H1555" s="1" t="s">
        <v>505</v>
      </c>
      <c r="I15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17.303225806451614</v>
      </c>
      <c r="J1555" s="1" t="str">
        <f>IFERROR(INDEX('consumption_figs'!$C:$C,MATCH(Table2[[#This Row],[item_code]],'consumption_figs'!A:A,0),1),"NA")</f>
        <v>NA</v>
      </c>
      <c r="K1555" s="1">
        <f>+SUMIFS(prod!$E:$E,prod!$A:$A,Table2[[#This Row],[date]],prod!$G:$G,Table2[[#This Row],[production_line]],prod!$F:$F,Table2[[#This Row],[output_type]])</f>
        <v>95</v>
      </c>
      <c r="L1555">
        <f>+Table2[[#This Row],[cons_qty_base_uom]]/Table2[[#This Row],[Column1]]</f>
        <v>5.6463157894736851</v>
      </c>
    </row>
    <row r="1556" spans="1:12" x14ac:dyDescent="0.25">
      <c r="A1556" s="2">
        <v>45627</v>
      </c>
      <c r="B1556" s="1" t="s">
        <v>551</v>
      </c>
      <c r="C1556" s="4">
        <v>175</v>
      </c>
      <c r="D1556" s="4">
        <v>175</v>
      </c>
      <c r="E1556" s="4">
        <v>6529.2499999999991</v>
      </c>
      <c r="F1556" s="1" t="s">
        <v>509</v>
      </c>
      <c r="G1556" s="1">
        <v>1</v>
      </c>
      <c r="H1556" s="1" t="s">
        <v>505</v>
      </c>
      <c r="I15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5.645161290322581</v>
      </c>
      <c r="J1556" s="1" t="str">
        <f>IFERROR(INDEX('consumption_figs'!$C:$C,MATCH(Table2[[#This Row],[item_code]],'consumption_figs'!A:A,0),1),"NA")</f>
        <v>NA</v>
      </c>
      <c r="K1556" s="1">
        <f>+SUMIFS(prod!$E:$E,prod!$A:$A,Table2[[#This Row],[date]],prod!$G:$G,Table2[[#This Row],[production_line]],prod!$F:$F,Table2[[#This Row],[output_type]])</f>
        <v>95</v>
      </c>
      <c r="L1556">
        <f>+Table2[[#This Row],[cons_qty_base_uom]]/Table2[[#This Row],[Column1]]</f>
        <v>1.8421052631578947</v>
      </c>
    </row>
    <row r="1557" spans="1:12" x14ac:dyDescent="0.25">
      <c r="A1557" s="2">
        <v>45627</v>
      </c>
      <c r="B1557" s="1" t="s">
        <v>552</v>
      </c>
      <c r="C1557" s="4">
        <v>1220</v>
      </c>
      <c r="D1557" s="4">
        <v>1220</v>
      </c>
      <c r="E1557" s="4">
        <v>13908</v>
      </c>
      <c r="F1557" s="1" t="s">
        <v>509</v>
      </c>
      <c r="G1557" s="1">
        <v>1</v>
      </c>
      <c r="H1557" s="1" t="s">
        <v>505</v>
      </c>
      <c r="I15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39.354838709677416</v>
      </c>
      <c r="J1557" s="1" t="str">
        <f>IFERROR(INDEX('consumption_figs'!$C:$C,MATCH(Table2[[#This Row],[item_code]],'consumption_figs'!A:A,0),1),"NA")</f>
        <v>NA</v>
      </c>
      <c r="K1557" s="1">
        <f>+SUMIFS(prod!$E:$E,prod!$A:$A,Table2[[#This Row],[date]],prod!$G:$G,Table2[[#This Row],[production_line]],prod!$F:$F,Table2[[#This Row],[output_type]])</f>
        <v>95</v>
      </c>
      <c r="L1557">
        <f>+Table2[[#This Row],[cons_qty_base_uom]]/Table2[[#This Row],[Column1]]</f>
        <v>12.842105263157896</v>
      </c>
    </row>
    <row r="1558" spans="1:12" x14ac:dyDescent="0.25">
      <c r="A1558" s="2">
        <v>45627</v>
      </c>
      <c r="B1558" s="1" t="s">
        <v>557</v>
      </c>
      <c r="C1558" s="4">
        <v>26</v>
      </c>
      <c r="D1558" s="4">
        <v>26</v>
      </c>
      <c r="E1558" s="4">
        <v>337.98595999999998</v>
      </c>
      <c r="F1558" s="1" t="s">
        <v>509</v>
      </c>
      <c r="G1558" s="1">
        <v>1</v>
      </c>
      <c r="H1558" s="1" t="s">
        <v>505</v>
      </c>
      <c r="I15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0.83870967741935487</v>
      </c>
      <c r="J1558" s="1" t="str">
        <f>IFERROR(INDEX('consumption_figs'!$C:$C,MATCH(Table2[[#This Row],[item_code]],'consumption_figs'!A:A,0),1),"NA")</f>
        <v>NA</v>
      </c>
      <c r="K1558" s="1">
        <f>+SUMIFS(prod!$E:$E,prod!$A:$A,Table2[[#This Row],[date]],prod!$G:$G,Table2[[#This Row],[production_line]],prod!$F:$F,Table2[[#This Row],[output_type]])</f>
        <v>95</v>
      </c>
      <c r="L1558">
        <f>+Table2[[#This Row],[cons_qty_base_uom]]/Table2[[#This Row],[Column1]]</f>
        <v>0.27368421052631581</v>
      </c>
    </row>
    <row r="1559" spans="1:12" x14ac:dyDescent="0.25">
      <c r="A1559" s="2">
        <v>45627</v>
      </c>
      <c r="B1559" s="1" t="s">
        <v>553</v>
      </c>
      <c r="C1559" s="4">
        <v>494</v>
      </c>
      <c r="D1559" s="4">
        <v>494</v>
      </c>
      <c r="E1559" s="4">
        <v>203572.46</v>
      </c>
      <c r="F1559" s="1" t="s">
        <v>509</v>
      </c>
      <c r="G1559" s="1">
        <v>1</v>
      </c>
      <c r="H1559" s="1" t="s">
        <v>505</v>
      </c>
      <c r="I15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15.935483870967742</v>
      </c>
      <c r="J1559" s="1" t="str">
        <f>IFERROR(INDEX('consumption_figs'!$C:$C,MATCH(Table2[[#This Row],[item_code]],'consumption_figs'!A:A,0),1),"NA")</f>
        <v>NA</v>
      </c>
      <c r="K1559" s="1">
        <f>+SUMIFS(prod!$E:$E,prod!$A:$A,Table2[[#This Row],[date]],prod!$G:$G,Table2[[#This Row],[production_line]],prod!$F:$F,Table2[[#This Row],[output_type]])</f>
        <v>95</v>
      </c>
      <c r="L1559">
        <f>+Table2[[#This Row],[cons_qty_base_uom]]/Table2[[#This Row],[Column1]]</f>
        <v>5.2</v>
      </c>
    </row>
    <row r="1560" spans="1:12" x14ac:dyDescent="0.25">
      <c r="A1560" s="2">
        <v>45627</v>
      </c>
      <c r="B1560" s="1" t="s">
        <v>554</v>
      </c>
      <c r="C1560" s="4">
        <v>16599.52</v>
      </c>
      <c r="D1560" s="4">
        <v>16599.52</v>
      </c>
      <c r="E1560" s="4">
        <v>5545069.6560000004</v>
      </c>
      <c r="F1560" s="1" t="s">
        <v>509</v>
      </c>
      <c r="G1560" s="1">
        <v>1</v>
      </c>
      <c r="H1560" s="1" t="s">
        <v>505</v>
      </c>
      <c r="I15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535.46838709677422</v>
      </c>
      <c r="J1560" s="1" t="str">
        <f>IFERROR(INDEX('consumption_figs'!$C:$C,MATCH(Table2[[#This Row],[item_code]],'consumption_figs'!A:A,0),1),"NA")</f>
        <v>NA</v>
      </c>
      <c r="K1560" s="1">
        <f>+SUMIFS(prod!$E:$E,prod!$A:$A,Table2[[#This Row],[date]],prod!$G:$G,Table2[[#This Row],[production_line]],prod!$F:$F,Table2[[#This Row],[output_type]])</f>
        <v>95</v>
      </c>
      <c r="L1560">
        <f>+Table2[[#This Row],[cons_qty_base_uom]]/Table2[[#This Row],[Column1]]</f>
        <v>174.73178947368422</v>
      </c>
    </row>
    <row r="1561" spans="1:12" x14ac:dyDescent="0.25">
      <c r="A1561" s="2">
        <v>45292</v>
      </c>
      <c r="B1561" s="1" t="s">
        <v>550</v>
      </c>
      <c r="C1561" s="4">
        <v>2480.66</v>
      </c>
      <c r="D1561" s="4">
        <v>2480.66</v>
      </c>
      <c r="E1561" s="4">
        <v>912734.04039999994</v>
      </c>
      <c r="F1561" s="1" t="s">
        <v>509</v>
      </c>
      <c r="G1561" s="1">
        <v>2</v>
      </c>
      <c r="H1561" s="1" t="s">
        <v>505</v>
      </c>
      <c r="I15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80.02129032258064</v>
      </c>
      <c r="J1561" s="1" t="str">
        <f>IFERROR(INDEX('consumption_figs'!$C:$C,MATCH(Table2[[#This Row],[item_code]],'consumption_figs'!A:A,0),1),"NA")</f>
        <v>NA</v>
      </c>
      <c r="K1561" s="1">
        <f>+SUMIFS(prod!$E:$E,prod!$A:$A,Table2[[#This Row],[date]],prod!$G:$G,Table2[[#This Row],[production_line]],prod!$F:$F,Table2[[#This Row],[output_type]])</f>
        <v>70</v>
      </c>
      <c r="L1561">
        <f>+Table2[[#This Row],[cons_qty_base_uom]]/Table2[[#This Row],[Column1]]</f>
        <v>35.437999999999995</v>
      </c>
    </row>
    <row r="1562" spans="1:12" x14ac:dyDescent="0.25">
      <c r="A1562" s="2">
        <v>45292</v>
      </c>
      <c r="B1562" s="1" t="s">
        <v>555</v>
      </c>
      <c r="C1562" s="4">
        <v>16.139999999999997</v>
      </c>
      <c r="D1562" s="4">
        <v>16.139999999999997</v>
      </c>
      <c r="E1562" s="4">
        <v>6625.4699999999984</v>
      </c>
      <c r="F1562" s="1" t="s">
        <v>509</v>
      </c>
      <c r="G1562" s="1">
        <v>2</v>
      </c>
      <c r="H1562" s="1" t="s">
        <v>505</v>
      </c>
      <c r="I15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0.52064516129032246</v>
      </c>
      <c r="J1562" s="1" t="str">
        <f>IFERROR(INDEX('consumption_figs'!$C:$C,MATCH(Table2[[#This Row],[item_code]],'consumption_figs'!A:A,0),1),"NA")</f>
        <v>NA</v>
      </c>
      <c r="K1562" s="1">
        <f>+SUMIFS(prod!$E:$E,prod!$A:$A,Table2[[#This Row],[date]],prod!$G:$G,Table2[[#This Row],[production_line]],prod!$F:$F,Table2[[#This Row],[output_type]])</f>
        <v>70</v>
      </c>
      <c r="L1562">
        <f>+Table2[[#This Row],[cons_qty_base_uom]]/Table2[[#This Row],[Column1]]</f>
        <v>0.23057142857142854</v>
      </c>
    </row>
    <row r="1563" spans="1:12" x14ac:dyDescent="0.25">
      <c r="A1563" s="2">
        <v>45292</v>
      </c>
      <c r="B1563" s="1" t="s">
        <v>551</v>
      </c>
      <c r="C1563" s="4">
        <v>170.37999999999997</v>
      </c>
      <c r="D1563" s="4">
        <v>170.37999999999997</v>
      </c>
      <c r="E1563" s="4">
        <v>6356.8777999999984</v>
      </c>
      <c r="F1563" s="1" t="s">
        <v>509</v>
      </c>
      <c r="G1563" s="1">
        <v>2</v>
      </c>
      <c r="H1563" s="1" t="s">
        <v>505</v>
      </c>
      <c r="I15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5.4961290322580636</v>
      </c>
      <c r="J1563" s="1" t="str">
        <f>IFERROR(INDEX('consumption_figs'!$C:$C,MATCH(Table2[[#This Row],[item_code]],'consumption_figs'!A:A,0),1),"NA")</f>
        <v>NA</v>
      </c>
      <c r="K1563" s="1">
        <f>+SUMIFS(prod!$E:$E,prod!$A:$A,Table2[[#This Row],[date]],prod!$G:$G,Table2[[#This Row],[production_line]],prod!$F:$F,Table2[[#This Row],[output_type]])</f>
        <v>70</v>
      </c>
      <c r="L1563">
        <f>+Table2[[#This Row],[cons_qty_base_uom]]/Table2[[#This Row],[Column1]]</f>
        <v>2.4339999999999997</v>
      </c>
    </row>
    <row r="1564" spans="1:12" x14ac:dyDescent="0.25">
      <c r="A1564" s="2">
        <v>45292</v>
      </c>
      <c r="B1564" s="1" t="s">
        <v>552</v>
      </c>
      <c r="C1564" s="4">
        <v>197.79999999999998</v>
      </c>
      <c r="D1564" s="4">
        <v>197.79999999999998</v>
      </c>
      <c r="E1564" s="4">
        <v>2254.92</v>
      </c>
      <c r="F1564" s="1" t="s">
        <v>509</v>
      </c>
      <c r="G1564" s="1">
        <v>2</v>
      </c>
      <c r="H1564" s="1" t="s">
        <v>505</v>
      </c>
      <c r="I15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6.3806451612903219</v>
      </c>
      <c r="J1564" s="1" t="str">
        <f>IFERROR(INDEX('consumption_figs'!$C:$C,MATCH(Table2[[#This Row],[item_code]],'consumption_figs'!A:A,0),1),"NA")</f>
        <v>NA</v>
      </c>
      <c r="K1564" s="1">
        <f>+SUMIFS(prod!$E:$E,prod!$A:$A,Table2[[#This Row],[date]],prod!$G:$G,Table2[[#This Row],[production_line]],prod!$F:$F,Table2[[#This Row],[output_type]])</f>
        <v>70</v>
      </c>
      <c r="L1564">
        <f>+Table2[[#This Row],[cons_qty_base_uom]]/Table2[[#This Row],[Column1]]</f>
        <v>2.8257142857142856</v>
      </c>
    </row>
    <row r="1565" spans="1:12" x14ac:dyDescent="0.25">
      <c r="A1565" s="2">
        <v>45292</v>
      </c>
      <c r="B1565" s="1" t="s">
        <v>557</v>
      </c>
      <c r="C1565" s="4">
        <v>9.3999999999999986</v>
      </c>
      <c r="D1565" s="4">
        <v>9.3999999999999986</v>
      </c>
      <c r="E1565" s="4">
        <v>122.19492399999997</v>
      </c>
      <c r="F1565" s="1" t="s">
        <v>509</v>
      </c>
      <c r="G1565" s="1">
        <v>2</v>
      </c>
      <c r="H1565" s="1" t="s">
        <v>505</v>
      </c>
      <c r="I15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0.30322580645161284</v>
      </c>
      <c r="J1565" s="1" t="str">
        <f>IFERROR(INDEX('consumption_figs'!$C:$C,MATCH(Table2[[#This Row],[item_code]],'consumption_figs'!A:A,0),1),"NA")</f>
        <v>NA</v>
      </c>
      <c r="K1565" s="1">
        <f>+SUMIFS(prod!$E:$E,prod!$A:$A,Table2[[#This Row],[date]],prod!$G:$G,Table2[[#This Row],[production_line]],prod!$F:$F,Table2[[#This Row],[output_type]])</f>
        <v>70</v>
      </c>
      <c r="L1565">
        <f>+Table2[[#This Row],[cons_qty_base_uom]]/Table2[[#This Row],[Column1]]</f>
        <v>0.13428571428571426</v>
      </c>
    </row>
    <row r="1566" spans="1:12" x14ac:dyDescent="0.25">
      <c r="A1566" s="2">
        <v>45292</v>
      </c>
      <c r="B1566" s="1" t="s">
        <v>556</v>
      </c>
      <c r="C1566" s="4">
        <v>1.02</v>
      </c>
      <c r="D1566" s="4">
        <v>1.02</v>
      </c>
      <c r="E1566" s="4">
        <v>308.31298826822513</v>
      </c>
      <c r="F1566" s="1" t="s">
        <v>509</v>
      </c>
      <c r="G1566" s="1">
        <v>2</v>
      </c>
      <c r="H1566" s="1" t="s">
        <v>505</v>
      </c>
      <c r="I15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3.2903225806451615E-2</v>
      </c>
      <c r="J1566" s="1" t="str">
        <f>IFERROR(INDEX('consumption_figs'!$C:$C,MATCH(Table2[[#This Row],[item_code]],'consumption_figs'!A:A,0),1),"NA")</f>
        <v>NA</v>
      </c>
      <c r="K1566" s="1">
        <f>+SUMIFS(prod!$E:$E,prod!$A:$A,Table2[[#This Row],[date]],prod!$G:$G,Table2[[#This Row],[production_line]],prod!$F:$F,Table2[[#This Row],[output_type]])</f>
        <v>70</v>
      </c>
      <c r="L1566">
        <f>+Table2[[#This Row],[cons_qty_base_uom]]/Table2[[#This Row],[Column1]]</f>
        <v>1.4571428571428572E-2</v>
      </c>
    </row>
    <row r="1567" spans="1:12" x14ac:dyDescent="0.25">
      <c r="A1567" s="2">
        <v>45292</v>
      </c>
      <c r="B1567" s="1" t="s">
        <v>558</v>
      </c>
      <c r="C1567" s="4">
        <v>254.82</v>
      </c>
      <c r="D1567" s="4">
        <v>254.82</v>
      </c>
      <c r="E1567" s="4">
        <v>100526.48999999999</v>
      </c>
      <c r="F1567" s="1" t="s">
        <v>509</v>
      </c>
      <c r="G1567" s="1">
        <v>2</v>
      </c>
      <c r="H1567" s="1" t="s">
        <v>505</v>
      </c>
      <c r="I15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8.2200000000000006</v>
      </c>
      <c r="J1567" s="1" t="str">
        <f>IFERROR(INDEX('consumption_figs'!$C:$C,MATCH(Table2[[#This Row],[item_code]],'consumption_figs'!A:A,0),1),"NA")</f>
        <v>NA</v>
      </c>
      <c r="K1567" s="1">
        <f>+SUMIFS(prod!$E:$E,prod!$A:$A,Table2[[#This Row],[date]],prod!$G:$G,Table2[[#This Row],[production_line]],prod!$F:$F,Table2[[#This Row],[output_type]])</f>
        <v>70</v>
      </c>
      <c r="L1567">
        <f>+Table2[[#This Row],[cons_qty_base_uom]]/Table2[[#This Row],[Column1]]</f>
        <v>3.6402857142857141</v>
      </c>
    </row>
    <row r="1568" spans="1:12" x14ac:dyDescent="0.25">
      <c r="A1568" s="2">
        <v>45292</v>
      </c>
      <c r="B1568" s="1" t="s">
        <v>553</v>
      </c>
      <c r="C1568" s="4">
        <v>34.22</v>
      </c>
      <c r="D1568" s="4">
        <v>34.22</v>
      </c>
      <c r="E1568" s="4">
        <v>14101.719799999999</v>
      </c>
      <c r="F1568" s="1" t="s">
        <v>509</v>
      </c>
      <c r="G1568" s="1">
        <v>2</v>
      </c>
      <c r="H1568" s="1" t="s">
        <v>505</v>
      </c>
      <c r="I15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1.1038709677419354</v>
      </c>
      <c r="J1568" s="1" t="str">
        <f>IFERROR(INDEX('consumption_figs'!$C:$C,MATCH(Table2[[#This Row],[item_code]],'consumption_figs'!A:A,0),1),"NA")</f>
        <v>NA</v>
      </c>
      <c r="K1568" s="1">
        <f>+SUMIFS(prod!$E:$E,prod!$A:$A,Table2[[#This Row],[date]],prod!$G:$G,Table2[[#This Row],[production_line]],prod!$F:$F,Table2[[#This Row],[output_type]])</f>
        <v>70</v>
      </c>
      <c r="L1568">
        <f>+Table2[[#This Row],[cons_qty_base_uom]]/Table2[[#This Row],[Column1]]</f>
        <v>0.48885714285714282</v>
      </c>
    </row>
    <row r="1569" spans="1:12" x14ac:dyDescent="0.25">
      <c r="A1569" s="2">
        <v>45292</v>
      </c>
      <c r="B1569" s="1" t="s">
        <v>554</v>
      </c>
      <c r="C1569" s="4">
        <v>11523.9</v>
      </c>
      <c r="D1569" s="4">
        <v>11523.9</v>
      </c>
      <c r="E1569" s="4">
        <v>3849558.7949999999</v>
      </c>
      <c r="F1569" s="1" t="s">
        <v>509</v>
      </c>
      <c r="G1569" s="1">
        <v>2</v>
      </c>
      <c r="H1569" s="1" t="s">
        <v>505</v>
      </c>
      <c r="I15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371.73870967741937</v>
      </c>
      <c r="J1569" s="1" t="str">
        <f>IFERROR(INDEX('consumption_figs'!$C:$C,MATCH(Table2[[#This Row],[item_code]],'consumption_figs'!A:A,0),1),"NA")</f>
        <v>NA</v>
      </c>
      <c r="K1569" s="1">
        <f>+SUMIFS(prod!$E:$E,prod!$A:$A,Table2[[#This Row],[date]],prod!$G:$G,Table2[[#This Row],[production_line]],prod!$F:$F,Table2[[#This Row],[output_type]])</f>
        <v>70</v>
      </c>
      <c r="L1569">
        <f>+Table2[[#This Row],[cons_qty_base_uom]]/Table2[[#This Row],[Column1]]</f>
        <v>164.62714285714284</v>
      </c>
    </row>
    <row r="1570" spans="1:12" x14ac:dyDescent="0.25">
      <c r="A1570" s="2">
        <v>45323</v>
      </c>
      <c r="B1570" s="1" t="s">
        <v>550</v>
      </c>
      <c r="C1570" s="4">
        <v>1467.9999999999998</v>
      </c>
      <c r="D1570" s="4">
        <v>1467.9999999999998</v>
      </c>
      <c r="E1570" s="4">
        <v>540135.91999999993</v>
      </c>
      <c r="F1570" s="1" t="s">
        <v>509</v>
      </c>
      <c r="G1570" s="1">
        <v>2</v>
      </c>
      <c r="H1570" s="1" t="s">
        <v>505</v>
      </c>
      <c r="I15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50.620689655172406</v>
      </c>
      <c r="J1570" s="1" t="str">
        <f>IFERROR(INDEX('consumption_figs'!$C:$C,MATCH(Table2[[#This Row],[item_code]],'consumption_figs'!A:A,0),1),"NA")</f>
        <v>NA</v>
      </c>
      <c r="K1570" s="1">
        <f>+SUMIFS(prod!$E:$E,prod!$A:$A,Table2[[#This Row],[date]],prod!$G:$G,Table2[[#This Row],[production_line]],prod!$F:$F,Table2[[#This Row],[output_type]])</f>
        <v>55</v>
      </c>
      <c r="L1570">
        <f>+Table2[[#This Row],[cons_qty_base_uom]]/Table2[[#This Row],[Column1]]</f>
        <v>26.690909090909088</v>
      </c>
    </row>
    <row r="1571" spans="1:12" x14ac:dyDescent="0.25">
      <c r="A1571" s="2">
        <v>45323</v>
      </c>
      <c r="B1571" s="1" t="s">
        <v>555</v>
      </c>
      <c r="C1571" s="4">
        <v>66.3</v>
      </c>
      <c r="D1571" s="4">
        <v>66.3</v>
      </c>
      <c r="E1571" s="4">
        <v>27216.149999999998</v>
      </c>
      <c r="F1571" s="1" t="s">
        <v>509</v>
      </c>
      <c r="G1571" s="1">
        <v>2</v>
      </c>
      <c r="H1571" s="1" t="s">
        <v>505</v>
      </c>
      <c r="I15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2.2862068965517239</v>
      </c>
      <c r="J1571" s="1" t="str">
        <f>IFERROR(INDEX('consumption_figs'!$C:$C,MATCH(Table2[[#This Row],[item_code]],'consumption_figs'!A:A,0),1),"NA")</f>
        <v>NA</v>
      </c>
      <c r="K1571" s="1">
        <f>+SUMIFS(prod!$E:$E,prod!$A:$A,Table2[[#This Row],[date]],prod!$G:$G,Table2[[#This Row],[production_line]],prod!$F:$F,Table2[[#This Row],[output_type]])</f>
        <v>55</v>
      </c>
      <c r="L1571">
        <f>+Table2[[#This Row],[cons_qty_base_uom]]/Table2[[#This Row],[Column1]]</f>
        <v>1.2054545454545453</v>
      </c>
    </row>
    <row r="1572" spans="1:12" x14ac:dyDescent="0.25">
      <c r="A1572" s="2">
        <v>45323</v>
      </c>
      <c r="B1572" s="1" t="s">
        <v>551</v>
      </c>
      <c r="C1572" s="4">
        <v>66.3</v>
      </c>
      <c r="D1572" s="4">
        <v>66.3</v>
      </c>
      <c r="E1572" s="4">
        <v>2473.6529999999998</v>
      </c>
      <c r="F1572" s="1" t="s">
        <v>509</v>
      </c>
      <c r="G1572" s="1">
        <v>2</v>
      </c>
      <c r="H1572" s="1" t="s">
        <v>505</v>
      </c>
      <c r="I15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2.2862068965517239</v>
      </c>
      <c r="J1572" s="1" t="str">
        <f>IFERROR(INDEX('consumption_figs'!$C:$C,MATCH(Table2[[#This Row],[item_code]],'consumption_figs'!A:A,0),1),"NA")</f>
        <v>NA</v>
      </c>
      <c r="K1572" s="1">
        <f>+SUMIFS(prod!$E:$E,prod!$A:$A,Table2[[#This Row],[date]],prod!$G:$G,Table2[[#This Row],[production_line]],prod!$F:$F,Table2[[#This Row],[output_type]])</f>
        <v>55</v>
      </c>
      <c r="L1572">
        <f>+Table2[[#This Row],[cons_qty_base_uom]]/Table2[[#This Row],[Column1]]</f>
        <v>1.2054545454545453</v>
      </c>
    </row>
    <row r="1573" spans="1:12" x14ac:dyDescent="0.25">
      <c r="A1573" s="2">
        <v>45323</v>
      </c>
      <c r="B1573" s="1" t="s">
        <v>552</v>
      </c>
      <c r="C1573" s="4">
        <v>66.3</v>
      </c>
      <c r="D1573" s="4">
        <v>66.3</v>
      </c>
      <c r="E1573" s="4">
        <v>755.81999999999994</v>
      </c>
      <c r="F1573" s="1" t="s">
        <v>509</v>
      </c>
      <c r="G1573" s="1">
        <v>2</v>
      </c>
      <c r="H1573" s="1" t="s">
        <v>505</v>
      </c>
      <c r="I15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2.2862068965517239</v>
      </c>
      <c r="J1573" s="1" t="str">
        <f>IFERROR(INDEX('consumption_figs'!$C:$C,MATCH(Table2[[#This Row],[item_code]],'consumption_figs'!A:A,0),1),"NA")</f>
        <v>NA</v>
      </c>
      <c r="K1573" s="1">
        <f>+SUMIFS(prod!$E:$E,prod!$A:$A,Table2[[#This Row],[date]],prod!$G:$G,Table2[[#This Row],[production_line]],prod!$F:$F,Table2[[#This Row],[output_type]])</f>
        <v>55</v>
      </c>
      <c r="L1573">
        <f>+Table2[[#This Row],[cons_qty_base_uom]]/Table2[[#This Row],[Column1]]</f>
        <v>1.2054545454545453</v>
      </c>
    </row>
    <row r="1574" spans="1:12" x14ac:dyDescent="0.25">
      <c r="A1574" s="2">
        <v>45323</v>
      </c>
      <c r="B1574" s="1" t="s">
        <v>557</v>
      </c>
      <c r="C1574" s="4">
        <v>57.800000000000004</v>
      </c>
      <c r="D1574" s="4">
        <v>57.800000000000004</v>
      </c>
      <c r="E1574" s="4">
        <v>751.368788</v>
      </c>
      <c r="F1574" s="1" t="s">
        <v>509</v>
      </c>
      <c r="G1574" s="1">
        <v>2</v>
      </c>
      <c r="H1574" s="1" t="s">
        <v>505</v>
      </c>
      <c r="I15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1.9931034482758623</v>
      </c>
      <c r="J1574" s="1" t="str">
        <f>IFERROR(INDEX('consumption_figs'!$C:$C,MATCH(Table2[[#This Row],[item_code]],'consumption_figs'!A:A,0),1),"NA")</f>
        <v>NA</v>
      </c>
      <c r="K1574" s="1">
        <f>+SUMIFS(prod!$E:$E,prod!$A:$A,Table2[[#This Row],[date]],prod!$G:$G,Table2[[#This Row],[production_line]],prod!$F:$F,Table2[[#This Row],[output_type]])</f>
        <v>55</v>
      </c>
      <c r="L1574">
        <f>+Table2[[#This Row],[cons_qty_base_uom]]/Table2[[#This Row],[Column1]]</f>
        <v>1.050909090909091</v>
      </c>
    </row>
    <row r="1575" spans="1:12" x14ac:dyDescent="0.25">
      <c r="A1575" s="2">
        <v>45323</v>
      </c>
      <c r="B1575" s="1" t="s">
        <v>558</v>
      </c>
      <c r="C1575" s="4">
        <v>254.41</v>
      </c>
      <c r="D1575" s="4">
        <v>254.41</v>
      </c>
      <c r="E1575" s="4">
        <v>100364.745</v>
      </c>
      <c r="F1575" s="1" t="s">
        <v>509</v>
      </c>
      <c r="G1575" s="1">
        <v>2</v>
      </c>
      <c r="H1575" s="1" t="s">
        <v>505</v>
      </c>
      <c r="I15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8.7727586206896557</v>
      </c>
      <c r="J1575" s="1" t="str">
        <f>IFERROR(INDEX('consumption_figs'!$C:$C,MATCH(Table2[[#This Row],[item_code]],'consumption_figs'!A:A,0),1),"NA")</f>
        <v>NA</v>
      </c>
      <c r="K1575" s="1">
        <f>+SUMIFS(prod!$E:$E,prod!$A:$A,Table2[[#This Row],[date]],prod!$G:$G,Table2[[#This Row],[production_line]],prod!$F:$F,Table2[[#This Row],[output_type]])</f>
        <v>55</v>
      </c>
      <c r="L1575">
        <f>+Table2[[#This Row],[cons_qty_base_uom]]/Table2[[#This Row],[Column1]]</f>
        <v>4.6256363636363638</v>
      </c>
    </row>
    <row r="1576" spans="1:12" x14ac:dyDescent="0.25">
      <c r="A1576" s="2">
        <v>45323</v>
      </c>
      <c r="B1576" s="1" t="s">
        <v>553</v>
      </c>
      <c r="C1576" s="4">
        <v>154.57999999999998</v>
      </c>
      <c r="D1576" s="4">
        <v>154.57999999999998</v>
      </c>
      <c r="E1576" s="4">
        <v>63700.872199999991</v>
      </c>
      <c r="F1576" s="1" t="s">
        <v>509</v>
      </c>
      <c r="G1576" s="1">
        <v>2</v>
      </c>
      <c r="H1576" s="1" t="s">
        <v>505</v>
      </c>
      <c r="I15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5.330344827586206</v>
      </c>
      <c r="J1576" s="1" t="str">
        <f>IFERROR(INDEX('consumption_figs'!$C:$C,MATCH(Table2[[#This Row],[item_code]],'consumption_figs'!A:A,0),1),"NA")</f>
        <v>NA</v>
      </c>
      <c r="K1576" s="1">
        <f>+SUMIFS(prod!$E:$E,prod!$A:$A,Table2[[#This Row],[date]],prod!$G:$G,Table2[[#This Row],[production_line]],prod!$F:$F,Table2[[#This Row],[output_type]])</f>
        <v>55</v>
      </c>
      <c r="L1576">
        <f>+Table2[[#This Row],[cons_qty_base_uom]]/Table2[[#This Row],[Column1]]</f>
        <v>2.8105454545454545</v>
      </c>
    </row>
    <row r="1577" spans="1:12" x14ac:dyDescent="0.25">
      <c r="A1577" s="2">
        <v>45323</v>
      </c>
      <c r="B1577" s="1" t="s">
        <v>554</v>
      </c>
      <c r="C1577" s="4">
        <v>9423.59</v>
      </c>
      <c r="D1577" s="4">
        <v>9423.59</v>
      </c>
      <c r="E1577" s="4">
        <v>3147950.2395000001</v>
      </c>
      <c r="F1577" s="1" t="s">
        <v>509</v>
      </c>
      <c r="G1577" s="1">
        <v>2</v>
      </c>
      <c r="H1577" s="1" t="s">
        <v>505</v>
      </c>
      <c r="I15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324.95137931034481</v>
      </c>
      <c r="J1577" s="1" t="str">
        <f>IFERROR(INDEX('consumption_figs'!$C:$C,MATCH(Table2[[#This Row],[item_code]],'consumption_figs'!A:A,0),1),"NA")</f>
        <v>NA</v>
      </c>
      <c r="K1577" s="1">
        <f>+SUMIFS(prod!$E:$E,prod!$A:$A,Table2[[#This Row],[date]],prod!$G:$G,Table2[[#This Row],[production_line]],prod!$F:$F,Table2[[#This Row],[output_type]])</f>
        <v>55</v>
      </c>
      <c r="L1577">
        <f>+Table2[[#This Row],[cons_qty_base_uom]]/Table2[[#This Row],[Column1]]</f>
        <v>171.33799999999999</v>
      </c>
    </row>
    <row r="1578" spans="1:12" x14ac:dyDescent="0.25">
      <c r="A1578" s="2">
        <v>45352</v>
      </c>
      <c r="B1578" s="1" t="s">
        <v>550</v>
      </c>
      <c r="C1578" s="4">
        <v>1325.94</v>
      </c>
      <c r="D1578" s="4">
        <v>1325.94</v>
      </c>
      <c r="E1578" s="4">
        <v>487866.36360000004</v>
      </c>
      <c r="F1578" s="1" t="s">
        <v>509</v>
      </c>
      <c r="G1578" s="1">
        <v>2</v>
      </c>
      <c r="H1578" s="1" t="s">
        <v>505</v>
      </c>
      <c r="I15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42.77225806451613</v>
      </c>
      <c r="J1578" s="1" t="str">
        <f>IFERROR(INDEX('consumption_figs'!$C:$C,MATCH(Table2[[#This Row],[item_code]],'consumption_figs'!A:A,0),1),"NA")</f>
        <v>NA</v>
      </c>
      <c r="K1578" s="1">
        <f>+SUMIFS(prod!$E:$E,prod!$A:$A,Table2[[#This Row],[date]],prod!$G:$G,Table2[[#This Row],[production_line]],prod!$F:$F,Table2[[#This Row],[output_type]])</f>
        <v>55</v>
      </c>
      <c r="L1578">
        <f>+Table2[[#This Row],[cons_qty_base_uom]]/Table2[[#This Row],[Column1]]</f>
        <v>24.108000000000001</v>
      </c>
    </row>
    <row r="1579" spans="1:12" x14ac:dyDescent="0.25">
      <c r="A1579" s="2">
        <v>45352</v>
      </c>
      <c r="B1579" s="1" t="s">
        <v>555</v>
      </c>
      <c r="C1579" s="4">
        <v>355.79999999999995</v>
      </c>
      <c r="D1579" s="4">
        <v>355.79999999999995</v>
      </c>
      <c r="E1579" s="4">
        <v>146055.9</v>
      </c>
      <c r="F1579" s="1" t="s">
        <v>509</v>
      </c>
      <c r="G1579" s="1">
        <v>2</v>
      </c>
      <c r="H1579" s="1" t="s">
        <v>505</v>
      </c>
      <c r="I15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11.477419354838709</v>
      </c>
      <c r="J1579" s="1" t="str">
        <f>IFERROR(INDEX('consumption_figs'!$C:$C,MATCH(Table2[[#This Row],[item_code]],'consumption_figs'!A:A,0),1),"NA")</f>
        <v>NA</v>
      </c>
      <c r="K1579" s="1">
        <f>+SUMIFS(prod!$E:$E,prod!$A:$A,Table2[[#This Row],[date]],prod!$G:$G,Table2[[#This Row],[production_line]],prod!$F:$F,Table2[[#This Row],[output_type]])</f>
        <v>55</v>
      </c>
      <c r="L1579">
        <f>+Table2[[#This Row],[cons_qty_base_uom]]/Table2[[#This Row],[Column1]]</f>
        <v>6.4690909090909079</v>
      </c>
    </row>
    <row r="1580" spans="1:12" x14ac:dyDescent="0.25">
      <c r="A1580" s="2">
        <v>45352</v>
      </c>
      <c r="B1580" s="1" t="s">
        <v>551</v>
      </c>
      <c r="C1580" s="4">
        <v>77.2</v>
      </c>
      <c r="D1580" s="4">
        <v>77.2</v>
      </c>
      <c r="E1580" s="4">
        <v>2880.3319999999999</v>
      </c>
      <c r="F1580" s="1" t="s">
        <v>509</v>
      </c>
      <c r="G1580" s="1">
        <v>2</v>
      </c>
      <c r="H1580" s="1" t="s">
        <v>505</v>
      </c>
      <c r="I15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2.4903225806451612</v>
      </c>
      <c r="J1580" s="1" t="str">
        <f>IFERROR(INDEX('consumption_figs'!$C:$C,MATCH(Table2[[#This Row],[item_code]],'consumption_figs'!A:A,0),1),"NA")</f>
        <v>NA</v>
      </c>
      <c r="K1580" s="1">
        <f>+SUMIFS(prod!$E:$E,prod!$A:$A,Table2[[#This Row],[date]],prod!$G:$G,Table2[[#This Row],[production_line]],prod!$F:$F,Table2[[#This Row],[output_type]])</f>
        <v>55</v>
      </c>
      <c r="L1580">
        <f>+Table2[[#This Row],[cons_qty_base_uom]]/Table2[[#This Row],[Column1]]</f>
        <v>1.4036363636363638</v>
      </c>
    </row>
    <row r="1581" spans="1:12" x14ac:dyDescent="0.25">
      <c r="A1581" s="2">
        <v>45352</v>
      </c>
      <c r="B1581" s="1" t="s">
        <v>552</v>
      </c>
      <c r="C1581" s="4">
        <v>304.35999999999996</v>
      </c>
      <c r="D1581" s="4">
        <v>304.35999999999996</v>
      </c>
      <c r="E1581" s="4">
        <v>3469.7039999999997</v>
      </c>
      <c r="F1581" s="1" t="s">
        <v>509</v>
      </c>
      <c r="G1581" s="1">
        <v>2</v>
      </c>
      <c r="H1581" s="1" t="s">
        <v>505</v>
      </c>
      <c r="I15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9.8180645161290307</v>
      </c>
      <c r="J1581" s="1" t="str">
        <f>IFERROR(INDEX('consumption_figs'!$C:$C,MATCH(Table2[[#This Row],[item_code]],'consumption_figs'!A:A,0),1),"NA")</f>
        <v>NA</v>
      </c>
      <c r="K1581" s="1">
        <f>+SUMIFS(prod!$E:$E,prod!$A:$A,Table2[[#This Row],[date]],prod!$G:$G,Table2[[#This Row],[production_line]],prod!$F:$F,Table2[[#This Row],[output_type]])</f>
        <v>55</v>
      </c>
      <c r="L1581">
        <f>+Table2[[#This Row],[cons_qty_base_uom]]/Table2[[#This Row],[Column1]]</f>
        <v>5.5338181818181811</v>
      </c>
    </row>
    <row r="1582" spans="1:12" x14ac:dyDescent="0.25">
      <c r="A1582" s="2">
        <v>45352</v>
      </c>
      <c r="B1582" s="1" t="s">
        <v>558</v>
      </c>
      <c r="C1582" s="4">
        <v>314.5</v>
      </c>
      <c r="D1582" s="4">
        <v>314.5</v>
      </c>
      <c r="E1582" s="4">
        <v>124070.25</v>
      </c>
      <c r="F1582" s="1" t="s">
        <v>509</v>
      </c>
      <c r="G1582" s="1">
        <v>2</v>
      </c>
      <c r="H1582" s="1" t="s">
        <v>505</v>
      </c>
      <c r="I15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10.14516129032258</v>
      </c>
      <c r="J1582" s="1" t="str">
        <f>IFERROR(INDEX('consumption_figs'!$C:$C,MATCH(Table2[[#This Row],[item_code]],'consumption_figs'!A:A,0),1),"NA")</f>
        <v>NA</v>
      </c>
      <c r="K1582" s="1">
        <f>+SUMIFS(prod!$E:$E,prod!$A:$A,Table2[[#This Row],[date]],prod!$G:$G,Table2[[#This Row],[production_line]],prod!$F:$F,Table2[[#This Row],[output_type]])</f>
        <v>55</v>
      </c>
      <c r="L1582">
        <f>+Table2[[#This Row],[cons_qty_base_uom]]/Table2[[#This Row],[Column1]]</f>
        <v>5.7181818181818178</v>
      </c>
    </row>
    <row r="1583" spans="1:12" x14ac:dyDescent="0.25">
      <c r="A1583" s="2">
        <v>45352</v>
      </c>
      <c r="B1583" s="1" t="s">
        <v>553</v>
      </c>
      <c r="C1583" s="4">
        <v>1009.3300000000002</v>
      </c>
      <c r="D1583" s="4">
        <v>1009.3300000000002</v>
      </c>
      <c r="E1583" s="4">
        <v>415934.79970000003</v>
      </c>
      <c r="F1583" s="1" t="s">
        <v>509</v>
      </c>
      <c r="G1583" s="1">
        <v>2</v>
      </c>
      <c r="H1583" s="1" t="s">
        <v>505</v>
      </c>
      <c r="I15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32.559032258064519</v>
      </c>
      <c r="J1583" s="1" t="str">
        <f>IFERROR(INDEX('consumption_figs'!$C:$C,MATCH(Table2[[#This Row],[item_code]],'consumption_figs'!A:A,0),1),"NA")</f>
        <v>NA</v>
      </c>
      <c r="K1583" s="1">
        <f>+SUMIFS(prod!$E:$E,prod!$A:$A,Table2[[#This Row],[date]],prod!$G:$G,Table2[[#This Row],[production_line]],prod!$F:$F,Table2[[#This Row],[output_type]])</f>
        <v>55</v>
      </c>
      <c r="L1583">
        <f>+Table2[[#This Row],[cons_qty_base_uom]]/Table2[[#This Row],[Column1]]</f>
        <v>18.351454545454548</v>
      </c>
    </row>
    <row r="1584" spans="1:12" x14ac:dyDescent="0.25">
      <c r="A1584" s="2">
        <v>45352</v>
      </c>
      <c r="B1584" s="1" t="s">
        <v>554</v>
      </c>
      <c r="C1584" s="4">
        <v>8091.699999999998</v>
      </c>
      <c r="D1584" s="4">
        <v>8091.699999999998</v>
      </c>
      <c r="E1584" s="4">
        <v>2703032.3849999993</v>
      </c>
      <c r="F1584" s="1" t="s">
        <v>509</v>
      </c>
      <c r="G1584" s="1">
        <v>2</v>
      </c>
      <c r="H1584" s="1" t="s">
        <v>505</v>
      </c>
      <c r="I15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261.02258064516121</v>
      </c>
      <c r="J1584" s="1" t="str">
        <f>IFERROR(INDEX('consumption_figs'!$C:$C,MATCH(Table2[[#This Row],[item_code]],'consumption_figs'!A:A,0),1),"NA")</f>
        <v>NA</v>
      </c>
      <c r="K1584" s="1">
        <f>+SUMIFS(prod!$E:$E,prod!$A:$A,Table2[[#This Row],[date]],prod!$G:$G,Table2[[#This Row],[production_line]],prod!$F:$F,Table2[[#This Row],[output_type]])</f>
        <v>55</v>
      </c>
      <c r="L1584">
        <f>+Table2[[#This Row],[cons_qty_base_uom]]/Table2[[#This Row],[Column1]]</f>
        <v>147.12181818181816</v>
      </c>
    </row>
    <row r="1585" spans="1:12" x14ac:dyDescent="0.25">
      <c r="A1585" s="2">
        <v>45383</v>
      </c>
      <c r="B1585" s="1" t="s">
        <v>550</v>
      </c>
      <c r="C1585" s="4">
        <v>1068.3800000000001</v>
      </c>
      <c r="D1585" s="4">
        <v>1068.3800000000001</v>
      </c>
      <c r="E1585" s="4">
        <v>393099.73720000003</v>
      </c>
      <c r="F1585" s="1" t="s">
        <v>509</v>
      </c>
      <c r="G1585" s="1">
        <v>2</v>
      </c>
      <c r="H1585" s="1" t="s">
        <v>505</v>
      </c>
      <c r="I15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35.612666666666669</v>
      </c>
      <c r="J1585" s="1" t="str">
        <f>IFERROR(INDEX('consumption_figs'!$C:$C,MATCH(Table2[[#This Row],[item_code]],'consumption_figs'!A:A,0),1),"NA")</f>
        <v>NA</v>
      </c>
      <c r="K1585" s="1">
        <f>+SUMIFS(prod!$E:$E,prod!$A:$A,Table2[[#This Row],[date]],prod!$G:$G,Table2[[#This Row],[production_line]],prod!$F:$F,Table2[[#This Row],[output_type]])</f>
        <v>43</v>
      </c>
      <c r="L1585">
        <f>+Table2[[#This Row],[cons_qty_base_uom]]/Table2[[#This Row],[Column1]]</f>
        <v>24.846046511627911</v>
      </c>
    </row>
    <row r="1586" spans="1:12" x14ac:dyDescent="0.25">
      <c r="A1586" s="2">
        <v>45383</v>
      </c>
      <c r="B1586" s="1" t="s">
        <v>555</v>
      </c>
      <c r="C1586" s="4">
        <v>93.199999999999989</v>
      </c>
      <c r="D1586" s="4">
        <v>93.199999999999989</v>
      </c>
      <c r="E1586" s="4">
        <v>38258.6</v>
      </c>
      <c r="F1586" s="1" t="s">
        <v>509</v>
      </c>
      <c r="G1586" s="1">
        <v>2</v>
      </c>
      <c r="H1586" s="1" t="s">
        <v>505</v>
      </c>
      <c r="I15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3.1066666666666665</v>
      </c>
      <c r="J1586" s="1" t="str">
        <f>IFERROR(INDEX('consumption_figs'!$C:$C,MATCH(Table2[[#This Row],[item_code]],'consumption_figs'!A:A,0),1),"NA")</f>
        <v>NA</v>
      </c>
      <c r="K1586" s="1">
        <f>+SUMIFS(prod!$E:$E,prod!$A:$A,Table2[[#This Row],[date]],prod!$G:$G,Table2[[#This Row],[production_line]],prod!$F:$F,Table2[[#This Row],[output_type]])</f>
        <v>43</v>
      </c>
      <c r="L1586">
        <f>+Table2[[#This Row],[cons_qty_base_uom]]/Table2[[#This Row],[Column1]]</f>
        <v>2.1674418604651162</v>
      </c>
    </row>
    <row r="1587" spans="1:12" x14ac:dyDescent="0.25">
      <c r="A1587" s="2">
        <v>45383</v>
      </c>
      <c r="B1587" s="1" t="s">
        <v>552</v>
      </c>
      <c r="C1587" s="4">
        <v>364.1</v>
      </c>
      <c r="D1587" s="4">
        <v>364.1</v>
      </c>
      <c r="E1587" s="4">
        <v>4150.7400000000007</v>
      </c>
      <c r="F1587" s="1" t="s">
        <v>509</v>
      </c>
      <c r="G1587" s="1">
        <v>2</v>
      </c>
      <c r="H1587" s="1" t="s">
        <v>505</v>
      </c>
      <c r="I15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12.136666666666667</v>
      </c>
      <c r="J1587" s="1" t="str">
        <f>IFERROR(INDEX('consumption_figs'!$C:$C,MATCH(Table2[[#This Row],[item_code]],'consumption_figs'!A:A,0),1),"NA")</f>
        <v>NA</v>
      </c>
      <c r="K1587" s="1">
        <f>+SUMIFS(prod!$E:$E,prod!$A:$A,Table2[[#This Row],[date]],prod!$G:$G,Table2[[#This Row],[production_line]],prod!$F:$F,Table2[[#This Row],[output_type]])</f>
        <v>43</v>
      </c>
      <c r="L1587">
        <f>+Table2[[#This Row],[cons_qty_base_uom]]/Table2[[#This Row],[Column1]]</f>
        <v>8.4674418604651169</v>
      </c>
    </row>
    <row r="1588" spans="1:12" x14ac:dyDescent="0.25">
      <c r="A1588" s="2">
        <v>45383</v>
      </c>
      <c r="B1588" s="1" t="s">
        <v>556</v>
      </c>
      <c r="C1588" s="4">
        <v>4.9000000000000004</v>
      </c>
      <c r="D1588" s="4">
        <v>4.9000000000000004</v>
      </c>
      <c r="E1588" s="4">
        <v>1481.111414229709</v>
      </c>
      <c r="F1588" s="1" t="s">
        <v>509</v>
      </c>
      <c r="G1588" s="1">
        <v>2</v>
      </c>
      <c r="H1588" s="1" t="s">
        <v>505</v>
      </c>
      <c r="I15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0.16333333333333336</v>
      </c>
      <c r="J1588" s="1" t="str">
        <f>IFERROR(INDEX('consumption_figs'!$C:$C,MATCH(Table2[[#This Row],[item_code]],'consumption_figs'!A:A,0),1),"NA")</f>
        <v>NA</v>
      </c>
      <c r="K1588" s="1">
        <f>+SUMIFS(prod!$E:$E,prod!$A:$A,Table2[[#This Row],[date]],prod!$G:$G,Table2[[#This Row],[production_line]],prod!$F:$F,Table2[[#This Row],[output_type]])</f>
        <v>43</v>
      </c>
      <c r="L1588">
        <f>+Table2[[#This Row],[cons_qty_base_uom]]/Table2[[#This Row],[Column1]]</f>
        <v>0.11395348837209303</v>
      </c>
    </row>
    <row r="1589" spans="1:12" x14ac:dyDescent="0.25">
      <c r="A1589" s="2">
        <v>45383</v>
      </c>
      <c r="B1589" s="1" t="s">
        <v>558</v>
      </c>
      <c r="C1589" s="4">
        <v>91.2</v>
      </c>
      <c r="D1589" s="4">
        <v>91.2</v>
      </c>
      <c r="E1589" s="4">
        <v>35978.400000000001</v>
      </c>
      <c r="F1589" s="1" t="s">
        <v>509</v>
      </c>
      <c r="G1589" s="1">
        <v>2</v>
      </c>
      <c r="H1589" s="1" t="s">
        <v>505</v>
      </c>
      <c r="I15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3.04</v>
      </c>
      <c r="J1589" s="1" t="str">
        <f>IFERROR(INDEX('consumption_figs'!$C:$C,MATCH(Table2[[#This Row],[item_code]],'consumption_figs'!A:A,0),1),"NA")</f>
        <v>NA</v>
      </c>
      <c r="K1589" s="1">
        <f>+SUMIFS(prod!$E:$E,prod!$A:$A,Table2[[#This Row],[date]],prod!$G:$G,Table2[[#This Row],[production_line]],prod!$F:$F,Table2[[#This Row],[output_type]])</f>
        <v>43</v>
      </c>
      <c r="L1589">
        <f>+Table2[[#This Row],[cons_qty_base_uom]]/Table2[[#This Row],[Column1]]</f>
        <v>2.1209302325581394</v>
      </c>
    </row>
    <row r="1590" spans="1:12" x14ac:dyDescent="0.25">
      <c r="A1590" s="2">
        <v>45383</v>
      </c>
      <c r="B1590" s="1" t="s">
        <v>553</v>
      </c>
      <c r="C1590" s="4">
        <v>406.56000000000006</v>
      </c>
      <c r="D1590" s="4">
        <v>406.56000000000006</v>
      </c>
      <c r="E1590" s="4">
        <v>167539.31040000002</v>
      </c>
      <c r="F1590" s="1" t="s">
        <v>509</v>
      </c>
      <c r="G1590" s="1">
        <v>2</v>
      </c>
      <c r="H1590" s="1" t="s">
        <v>505</v>
      </c>
      <c r="I15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13.552000000000001</v>
      </c>
      <c r="J1590" s="1" t="str">
        <f>IFERROR(INDEX('consumption_figs'!$C:$C,MATCH(Table2[[#This Row],[item_code]],'consumption_figs'!A:A,0),1),"NA")</f>
        <v>NA</v>
      </c>
      <c r="K1590" s="1">
        <f>+SUMIFS(prod!$E:$E,prod!$A:$A,Table2[[#This Row],[date]],prod!$G:$G,Table2[[#This Row],[production_line]],prod!$F:$F,Table2[[#This Row],[output_type]])</f>
        <v>43</v>
      </c>
      <c r="L1590">
        <f>+Table2[[#This Row],[cons_qty_base_uom]]/Table2[[#This Row],[Column1]]</f>
        <v>9.4548837209302334</v>
      </c>
    </row>
    <row r="1591" spans="1:12" x14ac:dyDescent="0.25">
      <c r="A1591" s="2">
        <v>45383</v>
      </c>
      <c r="B1591" s="1" t="s">
        <v>554</v>
      </c>
      <c r="C1591" s="4">
        <v>6813.81</v>
      </c>
      <c r="D1591" s="4">
        <v>6813.81</v>
      </c>
      <c r="E1591" s="4">
        <v>2276153.2305000001</v>
      </c>
      <c r="F1591" s="1" t="s">
        <v>509</v>
      </c>
      <c r="G1591" s="1">
        <v>2</v>
      </c>
      <c r="H1591" s="1" t="s">
        <v>505</v>
      </c>
      <c r="I15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227.12700000000001</v>
      </c>
      <c r="J1591" s="1" t="str">
        <f>IFERROR(INDEX('consumption_figs'!$C:$C,MATCH(Table2[[#This Row],[item_code]],'consumption_figs'!A:A,0),1),"NA")</f>
        <v>NA</v>
      </c>
      <c r="K1591" s="1">
        <f>+SUMIFS(prod!$E:$E,prod!$A:$A,Table2[[#This Row],[date]],prod!$G:$G,Table2[[#This Row],[production_line]],prod!$F:$F,Table2[[#This Row],[output_type]])</f>
        <v>43</v>
      </c>
      <c r="L1591">
        <f>+Table2[[#This Row],[cons_qty_base_uom]]/Table2[[#This Row],[Column1]]</f>
        <v>158.46069767441861</v>
      </c>
    </row>
    <row r="1592" spans="1:12" x14ac:dyDescent="0.25">
      <c r="A1592" s="2">
        <v>45413</v>
      </c>
      <c r="B1592" s="1" t="s">
        <v>550</v>
      </c>
      <c r="C1592" s="4">
        <v>1945.4300000000003</v>
      </c>
      <c r="D1592" s="4">
        <v>1945.4300000000003</v>
      </c>
      <c r="E1592" s="4">
        <v>715801.51420000009</v>
      </c>
      <c r="F1592" s="1" t="s">
        <v>509</v>
      </c>
      <c r="G1592" s="1">
        <v>2</v>
      </c>
      <c r="H1592" s="1" t="s">
        <v>505</v>
      </c>
      <c r="I15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62.755806451612912</v>
      </c>
      <c r="J1592" s="1" t="str">
        <f>IFERROR(INDEX('consumption_figs'!$C:$C,MATCH(Table2[[#This Row],[item_code]],'consumption_figs'!A:A,0),1),"NA")</f>
        <v>NA</v>
      </c>
      <c r="K1592" s="1">
        <f>+SUMIFS(prod!$E:$E,prod!$A:$A,Table2[[#This Row],[date]],prod!$G:$G,Table2[[#This Row],[production_line]],prod!$F:$F,Table2[[#This Row],[output_type]])</f>
        <v>89</v>
      </c>
      <c r="L1592">
        <f>+Table2[[#This Row],[cons_qty_base_uom]]/Table2[[#This Row],[Column1]]</f>
        <v>21.858764044943822</v>
      </c>
    </row>
    <row r="1593" spans="1:12" x14ac:dyDescent="0.25">
      <c r="A1593" s="2">
        <v>45413</v>
      </c>
      <c r="B1593" s="1" t="s">
        <v>555</v>
      </c>
      <c r="C1593" s="4">
        <v>605.40000000000009</v>
      </c>
      <c r="D1593" s="4">
        <v>605.40000000000009</v>
      </c>
      <c r="E1593" s="4">
        <v>248516.70000000004</v>
      </c>
      <c r="F1593" s="1" t="s">
        <v>509</v>
      </c>
      <c r="G1593" s="1">
        <v>2</v>
      </c>
      <c r="H1593" s="1" t="s">
        <v>505</v>
      </c>
      <c r="I15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19.529032258064518</v>
      </c>
      <c r="J1593" s="1" t="str">
        <f>IFERROR(INDEX('consumption_figs'!$C:$C,MATCH(Table2[[#This Row],[item_code]],'consumption_figs'!A:A,0),1),"NA")</f>
        <v>NA</v>
      </c>
      <c r="K1593" s="1">
        <f>+SUMIFS(prod!$E:$E,prod!$A:$A,Table2[[#This Row],[date]],prod!$G:$G,Table2[[#This Row],[production_line]],prod!$F:$F,Table2[[#This Row],[output_type]])</f>
        <v>89</v>
      </c>
      <c r="L1593">
        <f>+Table2[[#This Row],[cons_qty_base_uom]]/Table2[[#This Row],[Column1]]</f>
        <v>6.8022471910112365</v>
      </c>
    </row>
    <row r="1594" spans="1:12" x14ac:dyDescent="0.25">
      <c r="A1594" s="2">
        <v>45413</v>
      </c>
      <c r="B1594" s="1" t="s">
        <v>551</v>
      </c>
      <c r="C1594" s="4">
        <v>19.299999999999997</v>
      </c>
      <c r="D1594" s="4">
        <v>19.299999999999997</v>
      </c>
      <c r="E1594" s="4">
        <v>720.08299999999986</v>
      </c>
      <c r="F1594" s="1" t="s">
        <v>509</v>
      </c>
      <c r="G1594" s="1">
        <v>2</v>
      </c>
      <c r="H1594" s="1" t="s">
        <v>505</v>
      </c>
      <c r="I15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0.62258064516129019</v>
      </c>
      <c r="J1594" s="1" t="str">
        <f>IFERROR(INDEX('consumption_figs'!$C:$C,MATCH(Table2[[#This Row],[item_code]],'consumption_figs'!A:A,0),1),"NA")</f>
        <v>NA</v>
      </c>
      <c r="K1594" s="1">
        <f>+SUMIFS(prod!$E:$E,prod!$A:$A,Table2[[#This Row],[date]],prod!$G:$G,Table2[[#This Row],[production_line]],prod!$F:$F,Table2[[#This Row],[output_type]])</f>
        <v>89</v>
      </c>
      <c r="L1594">
        <f>+Table2[[#This Row],[cons_qty_base_uom]]/Table2[[#This Row],[Column1]]</f>
        <v>0.21685393258426963</v>
      </c>
    </row>
    <row r="1595" spans="1:12" x14ac:dyDescent="0.25">
      <c r="A1595" s="2">
        <v>45413</v>
      </c>
      <c r="B1595" s="1" t="s">
        <v>552</v>
      </c>
      <c r="C1595" s="4">
        <v>685.90000000000009</v>
      </c>
      <c r="D1595" s="4">
        <v>685.90000000000009</v>
      </c>
      <c r="E1595" s="4">
        <v>7819.2600000000011</v>
      </c>
      <c r="F1595" s="1" t="s">
        <v>509</v>
      </c>
      <c r="G1595" s="1">
        <v>2</v>
      </c>
      <c r="H1595" s="1" t="s">
        <v>505</v>
      </c>
      <c r="I15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22.125806451612906</v>
      </c>
      <c r="J1595" s="1" t="str">
        <f>IFERROR(INDEX('consumption_figs'!$C:$C,MATCH(Table2[[#This Row],[item_code]],'consumption_figs'!A:A,0),1),"NA")</f>
        <v>NA</v>
      </c>
      <c r="K1595" s="1">
        <f>+SUMIFS(prod!$E:$E,prod!$A:$A,Table2[[#This Row],[date]],prod!$G:$G,Table2[[#This Row],[production_line]],prod!$F:$F,Table2[[#This Row],[output_type]])</f>
        <v>89</v>
      </c>
      <c r="L1595">
        <f>+Table2[[#This Row],[cons_qty_base_uom]]/Table2[[#This Row],[Column1]]</f>
        <v>7.7067415730337085</v>
      </c>
    </row>
    <row r="1596" spans="1:12" x14ac:dyDescent="0.25">
      <c r="A1596" s="2">
        <v>45413</v>
      </c>
      <c r="B1596" s="1" t="s">
        <v>557</v>
      </c>
      <c r="C1596" s="4">
        <v>4</v>
      </c>
      <c r="D1596" s="4">
        <v>4</v>
      </c>
      <c r="E1596" s="4">
        <v>51.997839999999997</v>
      </c>
      <c r="F1596" s="1" t="s">
        <v>509</v>
      </c>
      <c r="G1596" s="1">
        <v>2</v>
      </c>
      <c r="H1596" s="1" t="s">
        <v>505</v>
      </c>
      <c r="I15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0.12903225806451613</v>
      </c>
      <c r="J1596" s="1" t="str">
        <f>IFERROR(INDEX('consumption_figs'!$C:$C,MATCH(Table2[[#This Row],[item_code]],'consumption_figs'!A:A,0),1),"NA")</f>
        <v>NA</v>
      </c>
      <c r="K1596" s="1">
        <f>+SUMIFS(prod!$E:$E,prod!$A:$A,Table2[[#This Row],[date]],prod!$G:$G,Table2[[#This Row],[production_line]],prod!$F:$F,Table2[[#This Row],[output_type]])</f>
        <v>89</v>
      </c>
      <c r="L1596">
        <f>+Table2[[#This Row],[cons_qty_base_uom]]/Table2[[#This Row],[Column1]]</f>
        <v>4.49438202247191E-2</v>
      </c>
    </row>
    <row r="1597" spans="1:12" x14ac:dyDescent="0.25">
      <c r="A1597" s="2">
        <v>45413</v>
      </c>
      <c r="B1597" s="1" t="s">
        <v>558</v>
      </c>
      <c r="C1597" s="4">
        <v>224.1</v>
      </c>
      <c r="D1597" s="4">
        <v>224.1</v>
      </c>
      <c r="E1597" s="4">
        <v>88407.45</v>
      </c>
      <c r="F1597" s="1" t="s">
        <v>509</v>
      </c>
      <c r="G1597" s="1">
        <v>2</v>
      </c>
      <c r="H1597" s="1" t="s">
        <v>505</v>
      </c>
      <c r="I15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7.2290322580645157</v>
      </c>
      <c r="J1597" s="1" t="str">
        <f>IFERROR(INDEX('consumption_figs'!$C:$C,MATCH(Table2[[#This Row],[item_code]],'consumption_figs'!A:A,0),1),"NA")</f>
        <v>NA</v>
      </c>
      <c r="K1597" s="1">
        <f>+SUMIFS(prod!$E:$E,prod!$A:$A,Table2[[#This Row],[date]],prod!$G:$G,Table2[[#This Row],[production_line]],prod!$F:$F,Table2[[#This Row],[output_type]])</f>
        <v>89</v>
      </c>
      <c r="L1597">
        <f>+Table2[[#This Row],[cons_qty_base_uom]]/Table2[[#This Row],[Column1]]</f>
        <v>2.5179775280898875</v>
      </c>
    </row>
    <row r="1598" spans="1:12" x14ac:dyDescent="0.25">
      <c r="A1598" s="2">
        <v>45413</v>
      </c>
      <c r="B1598" s="1" t="s">
        <v>553</v>
      </c>
      <c r="C1598" s="4">
        <v>619.38</v>
      </c>
      <c r="D1598" s="4">
        <v>619.38</v>
      </c>
      <c r="E1598" s="4">
        <v>255240.30419999998</v>
      </c>
      <c r="F1598" s="1" t="s">
        <v>509</v>
      </c>
      <c r="G1598" s="1">
        <v>2</v>
      </c>
      <c r="H1598" s="1" t="s">
        <v>505</v>
      </c>
      <c r="I15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19.98</v>
      </c>
      <c r="J1598" s="1" t="str">
        <f>IFERROR(INDEX('consumption_figs'!$C:$C,MATCH(Table2[[#This Row],[item_code]],'consumption_figs'!A:A,0),1),"NA")</f>
        <v>NA</v>
      </c>
      <c r="K1598" s="1">
        <f>+SUMIFS(prod!$E:$E,prod!$A:$A,Table2[[#This Row],[date]],prod!$G:$G,Table2[[#This Row],[production_line]],prod!$F:$F,Table2[[#This Row],[output_type]])</f>
        <v>89</v>
      </c>
      <c r="L1598">
        <f>+Table2[[#This Row],[cons_qty_base_uom]]/Table2[[#This Row],[Column1]]</f>
        <v>6.9593258426966296</v>
      </c>
    </row>
    <row r="1599" spans="1:12" x14ac:dyDescent="0.25">
      <c r="A1599" s="2">
        <v>45413</v>
      </c>
      <c r="B1599" s="1" t="s">
        <v>554</v>
      </c>
      <c r="C1599" s="4">
        <v>14142.45</v>
      </c>
      <c r="D1599" s="4">
        <v>14142.45</v>
      </c>
      <c r="E1599" s="4">
        <v>4724285.4225000003</v>
      </c>
      <c r="F1599" s="1" t="s">
        <v>509</v>
      </c>
      <c r="G1599" s="1">
        <v>2</v>
      </c>
      <c r="H1599" s="1" t="s">
        <v>505</v>
      </c>
      <c r="I15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456.20806451612907</v>
      </c>
      <c r="J1599" s="1" t="str">
        <f>IFERROR(INDEX('consumption_figs'!$C:$C,MATCH(Table2[[#This Row],[item_code]],'consumption_figs'!A:A,0),1),"NA")</f>
        <v>NA</v>
      </c>
      <c r="K1599" s="1">
        <f>+SUMIFS(prod!$E:$E,prod!$A:$A,Table2[[#This Row],[date]],prod!$G:$G,Table2[[#This Row],[production_line]],prod!$F:$F,Table2[[#This Row],[output_type]])</f>
        <v>89</v>
      </c>
      <c r="L1599">
        <f>+Table2[[#This Row],[cons_qty_base_uom]]/Table2[[#This Row],[Column1]]</f>
        <v>158.90393258426968</v>
      </c>
    </row>
    <row r="1600" spans="1:12" x14ac:dyDescent="0.25">
      <c r="A1600" s="2">
        <v>45444</v>
      </c>
      <c r="B1600" s="1" t="s">
        <v>550</v>
      </c>
      <c r="C1600" s="4">
        <v>887.69999999999993</v>
      </c>
      <c r="D1600" s="4">
        <v>887.69999999999993</v>
      </c>
      <c r="E1600" s="4">
        <v>326620.33799999999</v>
      </c>
      <c r="F1600" s="1" t="s">
        <v>509</v>
      </c>
      <c r="G1600" s="1">
        <v>2</v>
      </c>
      <c r="H1600" s="1" t="s">
        <v>505</v>
      </c>
      <c r="I16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29.589999999999996</v>
      </c>
      <c r="J1600" s="1" t="str">
        <f>IFERROR(INDEX('consumption_figs'!$C:$C,MATCH(Table2[[#This Row],[item_code]],'consumption_figs'!A:A,0),1),"NA")</f>
        <v>NA</v>
      </c>
      <c r="K1600" s="1">
        <f>+SUMIFS(prod!$E:$E,prod!$A:$A,Table2[[#This Row],[date]],prod!$G:$G,Table2[[#This Row],[production_line]],prod!$F:$F,Table2[[#This Row],[output_type]])</f>
        <v>43</v>
      </c>
      <c r="L1600">
        <f>+Table2[[#This Row],[cons_qty_base_uom]]/Table2[[#This Row],[Column1]]</f>
        <v>20.644186046511628</v>
      </c>
    </row>
    <row r="1601" spans="1:12" x14ac:dyDescent="0.25">
      <c r="A1601" s="2">
        <v>45444</v>
      </c>
      <c r="B1601" s="1" t="s">
        <v>555</v>
      </c>
      <c r="C1601" s="4">
        <v>402.6</v>
      </c>
      <c r="D1601" s="4">
        <v>402.6</v>
      </c>
      <c r="E1601" s="4">
        <v>165267.30000000002</v>
      </c>
      <c r="F1601" s="1" t="s">
        <v>509</v>
      </c>
      <c r="G1601" s="1">
        <v>2</v>
      </c>
      <c r="H1601" s="1" t="s">
        <v>505</v>
      </c>
      <c r="I16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13.42</v>
      </c>
      <c r="J1601" s="1" t="str">
        <f>IFERROR(INDEX('consumption_figs'!$C:$C,MATCH(Table2[[#This Row],[item_code]],'consumption_figs'!A:A,0),1),"NA")</f>
        <v>NA</v>
      </c>
      <c r="K1601" s="1">
        <f>+SUMIFS(prod!$E:$E,prod!$A:$A,Table2[[#This Row],[date]],prod!$G:$G,Table2[[#This Row],[production_line]],prod!$F:$F,Table2[[#This Row],[output_type]])</f>
        <v>43</v>
      </c>
      <c r="L1601">
        <f>+Table2[[#This Row],[cons_qty_base_uom]]/Table2[[#This Row],[Column1]]</f>
        <v>9.36279069767442</v>
      </c>
    </row>
    <row r="1602" spans="1:12" x14ac:dyDescent="0.25">
      <c r="A1602" s="2">
        <v>45444</v>
      </c>
      <c r="B1602" s="1" t="s">
        <v>551</v>
      </c>
      <c r="C1602" s="4">
        <v>5.5</v>
      </c>
      <c r="D1602" s="4">
        <v>5.5</v>
      </c>
      <c r="E1602" s="4">
        <v>205.20499999999998</v>
      </c>
      <c r="F1602" s="1" t="s">
        <v>509</v>
      </c>
      <c r="G1602" s="1">
        <v>2</v>
      </c>
      <c r="H1602" s="1" t="s">
        <v>505</v>
      </c>
      <c r="I16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0.18333333333333332</v>
      </c>
      <c r="J1602" s="1" t="str">
        <f>IFERROR(INDEX('consumption_figs'!$C:$C,MATCH(Table2[[#This Row],[item_code]],'consumption_figs'!A:A,0),1),"NA")</f>
        <v>NA</v>
      </c>
      <c r="K1602" s="1">
        <f>+SUMIFS(prod!$E:$E,prod!$A:$A,Table2[[#This Row],[date]],prod!$G:$G,Table2[[#This Row],[production_line]],prod!$F:$F,Table2[[#This Row],[output_type]])</f>
        <v>43</v>
      </c>
      <c r="L1602">
        <f>+Table2[[#This Row],[cons_qty_base_uom]]/Table2[[#This Row],[Column1]]</f>
        <v>0.12790697674418605</v>
      </c>
    </row>
    <row r="1603" spans="1:12" x14ac:dyDescent="0.25">
      <c r="A1603" s="2">
        <v>45444</v>
      </c>
      <c r="B1603" s="1" t="s">
        <v>552</v>
      </c>
      <c r="C1603" s="4">
        <v>270.81000000000006</v>
      </c>
      <c r="D1603" s="4">
        <v>270.81000000000006</v>
      </c>
      <c r="E1603" s="4">
        <v>3087.2340000000008</v>
      </c>
      <c r="F1603" s="1" t="s">
        <v>509</v>
      </c>
      <c r="G1603" s="1">
        <v>2</v>
      </c>
      <c r="H1603" s="1" t="s">
        <v>505</v>
      </c>
      <c r="I16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9.0270000000000028</v>
      </c>
      <c r="J1603" s="1" t="str">
        <f>IFERROR(INDEX('consumption_figs'!$C:$C,MATCH(Table2[[#This Row],[item_code]],'consumption_figs'!A:A,0),1),"NA")</f>
        <v>NA</v>
      </c>
      <c r="K1603" s="1">
        <f>+SUMIFS(prod!$E:$E,prod!$A:$A,Table2[[#This Row],[date]],prod!$G:$G,Table2[[#This Row],[production_line]],prod!$F:$F,Table2[[#This Row],[output_type]])</f>
        <v>43</v>
      </c>
      <c r="L1603">
        <f>+Table2[[#This Row],[cons_qty_base_uom]]/Table2[[#This Row],[Column1]]</f>
        <v>6.2979069767441871</v>
      </c>
    </row>
    <row r="1604" spans="1:12" x14ac:dyDescent="0.25">
      <c r="A1604" s="2">
        <v>45444</v>
      </c>
      <c r="B1604" s="1" t="s">
        <v>553</v>
      </c>
      <c r="C1604" s="4">
        <v>645.7299999999999</v>
      </c>
      <c r="D1604" s="4">
        <v>645.7299999999999</v>
      </c>
      <c r="E1604" s="4">
        <v>266098.87569999992</v>
      </c>
      <c r="F1604" s="1" t="s">
        <v>509</v>
      </c>
      <c r="G1604" s="1">
        <v>2</v>
      </c>
      <c r="H1604" s="1" t="s">
        <v>505</v>
      </c>
      <c r="I16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21.524333333333331</v>
      </c>
      <c r="J1604" s="1" t="str">
        <f>IFERROR(INDEX('consumption_figs'!$C:$C,MATCH(Table2[[#This Row],[item_code]],'consumption_figs'!A:A,0),1),"NA")</f>
        <v>NA</v>
      </c>
      <c r="K1604" s="1">
        <f>+SUMIFS(prod!$E:$E,prod!$A:$A,Table2[[#This Row],[date]],prod!$G:$G,Table2[[#This Row],[production_line]],prod!$F:$F,Table2[[#This Row],[output_type]])</f>
        <v>43</v>
      </c>
      <c r="L1604">
        <f>+Table2[[#This Row],[cons_qty_base_uom]]/Table2[[#This Row],[Column1]]</f>
        <v>15.016976744186044</v>
      </c>
    </row>
    <row r="1605" spans="1:12" x14ac:dyDescent="0.25">
      <c r="A1605" s="2">
        <v>45444</v>
      </c>
      <c r="B1605" s="1" t="s">
        <v>554</v>
      </c>
      <c r="C1605" s="4">
        <v>6696.329999999999</v>
      </c>
      <c r="D1605" s="4">
        <v>6696.329999999999</v>
      </c>
      <c r="E1605" s="4">
        <v>2236909.0364999999</v>
      </c>
      <c r="F1605" s="1" t="s">
        <v>509</v>
      </c>
      <c r="G1605" s="1">
        <v>2</v>
      </c>
      <c r="H1605" s="1" t="s">
        <v>505</v>
      </c>
      <c r="I16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223.21099999999996</v>
      </c>
      <c r="J1605" s="1" t="str">
        <f>IFERROR(INDEX('consumption_figs'!$C:$C,MATCH(Table2[[#This Row],[item_code]],'consumption_figs'!A:A,0),1),"NA")</f>
        <v>NA</v>
      </c>
      <c r="K1605" s="1">
        <f>+SUMIFS(prod!$E:$E,prod!$A:$A,Table2[[#This Row],[date]],prod!$G:$G,Table2[[#This Row],[production_line]],prod!$F:$F,Table2[[#This Row],[output_type]])</f>
        <v>43</v>
      </c>
      <c r="L1605">
        <f>+Table2[[#This Row],[cons_qty_base_uom]]/Table2[[#This Row],[Column1]]</f>
        <v>155.72860465116275</v>
      </c>
    </row>
    <row r="1606" spans="1:12" x14ac:dyDescent="0.25">
      <c r="A1606" s="2">
        <v>45474</v>
      </c>
      <c r="B1606" s="1" t="s">
        <v>550</v>
      </c>
      <c r="C1606" s="4">
        <v>1361.9899999999998</v>
      </c>
      <c r="D1606" s="4">
        <v>1361.9899999999998</v>
      </c>
      <c r="E1606" s="4">
        <v>501130.60059999989</v>
      </c>
      <c r="F1606" s="1" t="s">
        <v>509</v>
      </c>
      <c r="G1606" s="1">
        <v>2</v>
      </c>
      <c r="H1606" s="1" t="s">
        <v>505</v>
      </c>
      <c r="I16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43.935161290322576</v>
      </c>
      <c r="J1606" s="1" t="str">
        <f>IFERROR(INDEX('consumption_figs'!$C:$C,MATCH(Table2[[#This Row],[item_code]],'consumption_figs'!A:A,0),1),"NA")</f>
        <v>NA</v>
      </c>
      <c r="K1606" s="1">
        <f>+SUMIFS(prod!$E:$E,prod!$A:$A,Table2[[#This Row],[date]],prod!$G:$G,Table2[[#This Row],[production_line]],prod!$F:$F,Table2[[#This Row],[output_type]])</f>
        <v>54</v>
      </c>
      <c r="L1606">
        <f>+Table2[[#This Row],[cons_qty_base_uom]]/Table2[[#This Row],[Column1]]</f>
        <v>25.222037037037033</v>
      </c>
    </row>
    <row r="1607" spans="1:12" x14ac:dyDescent="0.25">
      <c r="A1607" s="2">
        <v>45474</v>
      </c>
      <c r="B1607" s="1" t="s">
        <v>555</v>
      </c>
      <c r="C1607" s="4">
        <v>248.3</v>
      </c>
      <c r="D1607" s="4">
        <v>248.3</v>
      </c>
      <c r="E1607" s="4">
        <v>101927.15000000001</v>
      </c>
      <c r="F1607" s="1" t="s">
        <v>509</v>
      </c>
      <c r="G1607" s="1">
        <v>2</v>
      </c>
      <c r="H1607" s="1" t="s">
        <v>505</v>
      </c>
      <c r="I16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8.0096774193548388</v>
      </c>
      <c r="J1607" s="1" t="str">
        <f>IFERROR(INDEX('consumption_figs'!$C:$C,MATCH(Table2[[#This Row],[item_code]],'consumption_figs'!A:A,0),1),"NA")</f>
        <v>NA</v>
      </c>
      <c r="K1607" s="1">
        <f>+SUMIFS(prod!$E:$E,prod!$A:$A,Table2[[#This Row],[date]],prod!$G:$G,Table2[[#This Row],[production_line]],prod!$F:$F,Table2[[#This Row],[output_type]])</f>
        <v>54</v>
      </c>
      <c r="L1607">
        <f>+Table2[[#This Row],[cons_qty_base_uom]]/Table2[[#This Row],[Column1]]</f>
        <v>4.5981481481481481</v>
      </c>
    </row>
    <row r="1608" spans="1:12" x14ac:dyDescent="0.25">
      <c r="A1608" s="2">
        <v>45474</v>
      </c>
      <c r="B1608" s="1" t="s">
        <v>551</v>
      </c>
      <c r="C1608" s="4">
        <v>77.000000000000014</v>
      </c>
      <c r="D1608" s="4">
        <v>77.000000000000014</v>
      </c>
      <c r="E1608" s="4">
        <v>2872.8700000000003</v>
      </c>
      <c r="F1608" s="1" t="s">
        <v>509</v>
      </c>
      <c r="G1608" s="1">
        <v>2</v>
      </c>
      <c r="H1608" s="1" t="s">
        <v>505</v>
      </c>
      <c r="I16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2.4838709677419359</v>
      </c>
      <c r="J1608" s="1" t="str">
        <f>IFERROR(INDEX('consumption_figs'!$C:$C,MATCH(Table2[[#This Row],[item_code]],'consumption_figs'!A:A,0),1),"NA")</f>
        <v>NA</v>
      </c>
      <c r="K1608" s="1">
        <f>+SUMIFS(prod!$E:$E,prod!$A:$A,Table2[[#This Row],[date]],prod!$G:$G,Table2[[#This Row],[production_line]],prod!$F:$F,Table2[[#This Row],[output_type]])</f>
        <v>54</v>
      </c>
      <c r="L1608">
        <f>+Table2[[#This Row],[cons_qty_base_uom]]/Table2[[#This Row],[Column1]]</f>
        <v>1.4259259259259263</v>
      </c>
    </row>
    <row r="1609" spans="1:12" x14ac:dyDescent="0.25">
      <c r="A1609" s="2">
        <v>45474</v>
      </c>
      <c r="B1609" s="1" t="s">
        <v>552</v>
      </c>
      <c r="C1609" s="4">
        <v>464.12000000000006</v>
      </c>
      <c r="D1609" s="4">
        <v>464.12000000000006</v>
      </c>
      <c r="E1609" s="4">
        <v>5290.9680000000008</v>
      </c>
      <c r="F1609" s="1" t="s">
        <v>509</v>
      </c>
      <c r="G1609" s="1">
        <v>2</v>
      </c>
      <c r="H1609" s="1" t="s">
        <v>505</v>
      </c>
      <c r="I16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14.971612903225809</v>
      </c>
      <c r="J1609" s="1" t="str">
        <f>IFERROR(INDEX('consumption_figs'!$C:$C,MATCH(Table2[[#This Row],[item_code]],'consumption_figs'!A:A,0),1),"NA")</f>
        <v>NA</v>
      </c>
      <c r="K1609" s="1">
        <f>+SUMIFS(prod!$E:$E,prod!$A:$A,Table2[[#This Row],[date]],prod!$G:$G,Table2[[#This Row],[production_line]],prod!$F:$F,Table2[[#This Row],[output_type]])</f>
        <v>54</v>
      </c>
      <c r="L1609">
        <f>+Table2[[#This Row],[cons_qty_base_uom]]/Table2[[#This Row],[Column1]]</f>
        <v>8.594814814814816</v>
      </c>
    </row>
    <row r="1610" spans="1:12" x14ac:dyDescent="0.25">
      <c r="A1610" s="2">
        <v>45474</v>
      </c>
      <c r="B1610" s="1" t="s">
        <v>558</v>
      </c>
      <c r="C1610" s="4">
        <v>229.19999999999996</v>
      </c>
      <c r="D1610" s="4">
        <v>229.19999999999996</v>
      </c>
      <c r="E1610" s="4">
        <v>90419.39999999998</v>
      </c>
      <c r="F1610" s="1" t="s">
        <v>509</v>
      </c>
      <c r="G1610" s="1">
        <v>2</v>
      </c>
      <c r="H1610" s="1" t="s">
        <v>505</v>
      </c>
      <c r="I16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7.3935483870967733</v>
      </c>
      <c r="J1610" s="1" t="str">
        <f>IFERROR(INDEX('consumption_figs'!$C:$C,MATCH(Table2[[#This Row],[item_code]],'consumption_figs'!A:A,0),1),"NA")</f>
        <v>NA</v>
      </c>
      <c r="K1610" s="1">
        <f>+SUMIFS(prod!$E:$E,prod!$A:$A,Table2[[#This Row],[date]],prod!$G:$G,Table2[[#This Row],[production_line]],prod!$F:$F,Table2[[#This Row],[output_type]])</f>
        <v>54</v>
      </c>
      <c r="L1610">
        <f>+Table2[[#This Row],[cons_qty_base_uom]]/Table2[[#This Row],[Column1]]</f>
        <v>4.2444444444444436</v>
      </c>
    </row>
    <row r="1611" spans="1:12" x14ac:dyDescent="0.25">
      <c r="A1611" s="2">
        <v>45474</v>
      </c>
      <c r="B1611" s="1" t="s">
        <v>553</v>
      </c>
      <c r="C1611" s="4">
        <v>480.00000000000006</v>
      </c>
      <c r="D1611" s="4">
        <v>480.00000000000006</v>
      </c>
      <c r="E1611" s="4">
        <v>197803.2</v>
      </c>
      <c r="F1611" s="1" t="s">
        <v>509</v>
      </c>
      <c r="G1611" s="1">
        <v>2</v>
      </c>
      <c r="H1611" s="1" t="s">
        <v>505</v>
      </c>
      <c r="I16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15.483870967741938</v>
      </c>
      <c r="J1611" s="1" t="str">
        <f>IFERROR(INDEX('consumption_figs'!$C:$C,MATCH(Table2[[#This Row],[item_code]],'consumption_figs'!A:A,0),1),"NA")</f>
        <v>NA</v>
      </c>
      <c r="K1611" s="1">
        <f>+SUMIFS(prod!$E:$E,prod!$A:$A,Table2[[#This Row],[date]],prod!$G:$G,Table2[[#This Row],[production_line]],prod!$F:$F,Table2[[#This Row],[output_type]])</f>
        <v>54</v>
      </c>
      <c r="L1611">
        <f>+Table2[[#This Row],[cons_qty_base_uom]]/Table2[[#This Row],[Column1]]</f>
        <v>8.8888888888888893</v>
      </c>
    </row>
    <row r="1612" spans="1:12" x14ac:dyDescent="0.25">
      <c r="A1612" s="2">
        <v>45474</v>
      </c>
      <c r="B1612" s="1" t="s">
        <v>554</v>
      </c>
      <c r="C1612" s="4">
        <v>8348.91</v>
      </c>
      <c r="D1612" s="4">
        <v>8348.91</v>
      </c>
      <c r="E1612" s="4">
        <v>2788953.3854999999</v>
      </c>
      <c r="F1612" s="1" t="s">
        <v>509</v>
      </c>
      <c r="G1612" s="1">
        <v>2</v>
      </c>
      <c r="H1612" s="1" t="s">
        <v>505</v>
      </c>
      <c r="I16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269.31967741935483</v>
      </c>
      <c r="J1612" s="1" t="str">
        <f>IFERROR(INDEX('consumption_figs'!$C:$C,MATCH(Table2[[#This Row],[item_code]],'consumption_figs'!A:A,0),1),"NA")</f>
        <v>NA</v>
      </c>
      <c r="K1612" s="1">
        <f>+SUMIFS(prod!$E:$E,prod!$A:$A,Table2[[#This Row],[date]],prod!$G:$G,Table2[[#This Row],[production_line]],prod!$F:$F,Table2[[#This Row],[output_type]])</f>
        <v>54</v>
      </c>
      <c r="L1612">
        <f>+Table2[[#This Row],[cons_qty_base_uom]]/Table2[[#This Row],[Column1]]</f>
        <v>154.60944444444445</v>
      </c>
    </row>
    <row r="1613" spans="1:12" x14ac:dyDescent="0.25">
      <c r="A1613" s="2">
        <v>45505</v>
      </c>
      <c r="B1613" s="1" t="s">
        <v>550</v>
      </c>
      <c r="C1613" s="4">
        <v>995.39999999999986</v>
      </c>
      <c r="D1613" s="4">
        <v>995.39999999999986</v>
      </c>
      <c r="E1613" s="4">
        <v>366247.47599999997</v>
      </c>
      <c r="F1613" s="1" t="s">
        <v>509</v>
      </c>
      <c r="G1613" s="1">
        <v>2</v>
      </c>
      <c r="H1613" s="1" t="s">
        <v>505</v>
      </c>
      <c r="I16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32.109677419354831</v>
      </c>
      <c r="J1613" s="1" t="str">
        <f>IFERROR(INDEX('consumption_figs'!$C:$C,MATCH(Table2[[#This Row],[item_code]],'consumption_figs'!A:A,0),1),"NA")</f>
        <v>NA</v>
      </c>
      <c r="K1613" s="1">
        <f>+SUMIFS(prod!$E:$E,prod!$A:$A,Table2[[#This Row],[date]],prod!$G:$G,Table2[[#This Row],[production_line]],prod!$F:$F,Table2[[#This Row],[output_type]])</f>
        <v>48</v>
      </c>
      <c r="L1613">
        <f>+Table2[[#This Row],[cons_qty_base_uom]]/Table2[[#This Row],[Column1]]</f>
        <v>20.737499999999997</v>
      </c>
    </row>
    <row r="1614" spans="1:12" x14ac:dyDescent="0.25">
      <c r="A1614" s="2">
        <v>45505</v>
      </c>
      <c r="B1614" s="1" t="s">
        <v>555</v>
      </c>
      <c r="C1614" s="4">
        <v>90.1</v>
      </c>
      <c r="D1614" s="4">
        <v>90.1</v>
      </c>
      <c r="E1614" s="4">
        <v>36986.049999999996</v>
      </c>
      <c r="F1614" s="1" t="s">
        <v>509</v>
      </c>
      <c r="G1614" s="1">
        <v>2</v>
      </c>
      <c r="H1614" s="1" t="s">
        <v>505</v>
      </c>
      <c r="I16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2.9064516129032256</v>
      </c>
      <c r="J1614" s="1" t="str">
        <f>IFERROR(INDEX('consumption_figs'!$C:$C,MATCH(Table2[[#This Row],[item_code]],'consumption_figs'!A:A,0),1),"NA")</f>
        <v>NA</v>
      </c>
      <c r="K1614" s="1">
        <f>+SUMIFS(prod!$E:$E,prod!$A:$A,Table2[[#This Row],[date]],prod!$G:$G,Table2[[#This Row],[production_line]],prod!$F:$F,Table2[[#This Row],[output_type]])</f>
        <v>48</v>
      </c>
      <c r="L1614">
        <f>+Table2[[#This Row],[cons_qty_base_uom]]/Table2[[#This Row],[Column1]]</f>
        <v>1.8770833333333332</v>
      </c>
    </row>
    <row r="1615" spans="1:12" x14ac:dyDescent="0.25">
      <c r="A1615" s="2">
        <v>45505</v>
      </c>
      <c r="B1615" s="1" t="s">
        <v>551</v>
      </c>
      <c r="C1615" s="4">
        <v>40.9</v>
      </c>
      <c r="D1615" s="4">
        <v>40.9</v>
      </c>
      <c r="E1615" s="4">
        <v>1525.9789999999998</v>
      </c>
      <c r="F1615" s="1" t="s">
        <v>509</v>
      </c>
      <c r="G1615" s="1">
        <v>2</v>
      </c>
      <c r="H1615" s="1" t="s">
        <v>505</v>
      </c>
      <c r="I16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1.3193548387096774</v>
      </c>
      <c r="J1615" s="1" t="str">
        <f>IFERROR(INDEX('consumption_figs'!$C:$C,MATCH(Table2[[#This Row],[item_code]],'consumption_figs'!A:A,0),1),"NA")</f>
        <v>NA</v>
      </c>
      <c r="K1615" s="1">
        <f>+SUMIFS(prod!$E:$E,prod!$A:$A,Table2[[#This Row],[date]],prod!$G:$G,Table2[[#This Row],[production_line]],prod!$F:$F,Table2[[#This Row],[output_type]])</f>
        <v>48</v>
      </c>
      <c r="L1615">
        <f>+Table2[[#This Row],[cons_qty_base_uom]]/Table2[[#This Row],[Column1]]</f>
        <v>0.8520833333333333</v>
      </c>
    </row>
    <row r="1616" spans="1:12" x14ac:dyDescent="0.25">
      <c r="A1616" s="2">
        <v>45505</v>
      </c>
      <c r="B1616" s="1" t="s">
        <v>552</v>
      </c>
      <c r="C1616" s="4">
        <v>408.90000000000003</v>
      </c>
      <c r="D1616" s="4">
        <v>408.90000000000003</v>
      </c>
      <c r="E1616" s="4">
        <v>4661.4600000000009</v>
      </c>
      <c r="F1616" s="1" t="s">
        <v>509</v>
      </c>
      <c r="G1616" s="1">
        <v>2</v>
      </c>
      <c r="H1616" s="1" t="s">
        <v>505</v>
      </c>
      <c r="I16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13.190322580645162</v>
      </c>
      <c r="J1616" s="1" t="str">
        <f>IFERROR(INDEX('consumption_figs'!$C:$C,MATCH(Table2[[#This Row],[item_code]],'consumption_figs'!A:A,0),1),"NA")</f>
        <v>NA</v>
      </c>
      <c r="K1616" s="1">
        <f>+SUMIFS(prod!$E:$E,prod!$A:$A,Table2[[#This Row],[date]],prod!$G:$G,Table2[[#This Row],[production_line]],prod!$F:$F,Table2[[#This Row],[output_type]])</f>
        <v>48</v>
      </c>
      <c r="L1616">
        <f>+Table2[[#This Row],[cons_qty_base_uom]]/Table2[[#This Row],[Column1]]</f>
        <v>8.5187500000000007</v>
      </c>
    </row>
    <row r="1617" spans="1:12" x14ac:dyDescent="0.25">
      <c r="A1617" s="2">
        <v>45505</v>
      </c>
      <c r="B1617" s="1" t="s">
        <v>556</v>
      </c>
      <c r="C1617" s="4">
        <v>5.2</v>
      </c>
      <c r="D1617" s="4">
        <v>5.2</v>
      </c>
      <c r="E1617" s="4">
        <v>1571.7917048968341</v>
      </c>
      <c r="F1617" s="1" t="s">
        <v>509</v>
      </c>
      <c r="G1617" s="1">
        <v>2</v>
      </c>
      <c r="H1617" s="1" t="s">
        <v>505</v>
      </c>
      <c r="I16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0.16774193548387098</v>
      </c>
      <c r="J1617" s="1" t="str">
        <f>IFERROR(INDEX('consumption_figs'!$C:$C,MATCH(Table2[[#This Row],[item_code]],'consumption_figs'!A:A,0),1),"NA")</f>
        <v>NA</v>
      </c>
      <c r="K1617" s="1">
        <f>+SUMIFS(prod!$E:$E,prod!$A:$A,Table2[[#This Row],[date]],prod!$G:$G,Table2[[#This Row],[production_line]],prod!$F:$F,Table2[[#This Row],[output_type]])</f>
        <v>48</v>
      </c>
      <c r="L1617">
        <f>+Table2[[#This Row],[cons_qty_base_uom]]/Table2[[#This Row],[Column1]]</f>
        <v>0.10833333333333334</v>
      </c>
    </row>
    <row r="1618" spans="1:12" x14ac:dyDescent="0.25">
      <c r="A1618" s="2">
        <v>45505</v>
      </c>
      <c r="B1618" s="1" t="s">
        <v>558</v>
      </c>
      <c r="C1618" s="4">
        <v>71.8</v>
      </c>
      <c r="D1618" s="4">
        <v>71.8</v>
      </c>
      <c r="E1618" s="4">
        <v>28325.1</v>
      </c>
      <c r="F1618" s="1" t="s">
        <v>509</v>
      </c>
      <c r="G1618" s="1">
        <v>2</v>
      </c>
      <c r="H1618" s="1" t="s">
        <v>505</v>
      </c>
      <c r="I16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2.3161290322580643</v>
      </c>
      <c r="J1618" s="1" t="str">
        <f>IFERROR(INDEX('consumption_figs'!$C:$C,MATCH(Table2[[#This Row],[item_code]],'consumption_figs'!A:A,0),1),"NA")</f>
        <v>NA</v>
      </c>
      <c r="K1618" s="1">
        <f>+SUMIFS(prod!$E:$E,prod!$A:$A,Table2[[#This Row],[date]],prod!$G:$G,Table2[[#This Row],[production_line]],prod!$F:$F,Table2[[#This Row],[output_type]])</f>
        <v>48</v>
      </c>
      <c r="L1618">
        <f>+Table2[[#This Row],[cons_qty_base_uom]]/Table2[[#This Row],[Column1]]</f>
        <v>1.4958333333333333</v>
      </c>
    </row>
    <row r="1619" spans="1:12" x14ac:dyDescent="0.25">
      <c r="A1619" s="2">
        <v>45505</v>
      </c>
      <c r="B1619" s="1" t="s">
        <v>553</v>
      </c>
      <c r="C1619" s="4">
        <v>447.59999999999997</v>
      </c>
      <c r="D1619" s="4">
        <v>447.59999999999997</v>
      </c>
      <c r="E1619" s="4">
        <v>184451.48399999997</v>
      </c>
      <c r="F1619" s="1" t="s">
        <v>509</v>
      </c>
      <c r="G1619" s="1">
        <v>2</v>
      </c>
      <c r="H1619" s="1" t="s">
        <v>505</v>
      </c>
      <c r="I16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14.438709677419354</v>
      </c>
      <c r="J1619" s="1" t="str">
        <f>IFERROR(INDEX('consumption_figs'!$C:$C,MATCH(Table2[[#This Row],[item_code]],'consumption_figs'!A:A,0),1),"NA")</f>
        <v>NA</v>
      </c>
      <c r="K1619" s="1">
        <f>+SUMIFS(prod!$E:$E,prod!$A:$A,Table2[[#This Row],[date]],prod!$G:$G,Table2[[#This Row],[production_line]],prod!$F:$F,Table2[[#This Row],[output_type]])</f>
        <v>48</v>
      </c>
      <c r="L1619">
        <f>+Table2[[#This Row],[cons_qty_base_uom]]/Table2[[#This Row],[Column1]]</f>
        <v>9.3249999999999993</v>
      </c>
    </row>
    <row r="1620" spans="1:12" x14ac:dyDescent="0.25">
      <c r="A1620" s="2">
        <v>45505</v>
      </c>
      <c r="B1620" s="1" t="s">
        <v>554</v>
      </c>
      <c r="C1620" s="4">
        <v>7931.69</v>
      </c>
      <c r="D1620" s="4">
        <v>7931.69</v>
      </c>
      <c r="E1620" s="4">
        <v>2649581.0444999998</v>
      </c>
      <c r="F1620" s="1" t="s">
        <v>509</v>
      </c>
      <c r="G1620" s="1">
        <v>2</v>
      </c>
      <c r="H1620" s="1" t="s">
        <v>505</v>
      </c>
      <c r="I16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255.86096774193547</v>
      </c>
      <c r="J1620" s="1" t="str">
        <f>IFERROR(INDEX('consumption_figs'!$C:$C,MATCH(Table2[[#This Row],[item_code]],'consumption_figs'!A:A,0),1),"NA")</f>
        <v>NA</v>
      </c>
      <c r="K1620" s="1">
        <f>+SUMIFS(prod!$E:$E,prod!$A:$A,Table2[[#This Row],[date]],prod!$G:$G,Table2[[#This Row],[production_line]],prod!$F:$F,Table2[[#This Row],[output_type]])</f>
        <v>48</v>
      </c>
      <c r="L1620">
        <f>+Table2[[#This Row],[cons_qty_base_uom]]/Table2[[#This Row],[Column1]]</f>
        <v>165.24354166666666</v>
      </c>
    </row>
    <row r="1621" spans="1:12" x14ac:dyDescent="0.25">
      <c r="A1621" s="2">
        <v>45536</v>
      </c>
      <c r="B1621" s="1" t="s">
        <v>550</v>
      </c>
      <c r="C1621" s="4">
        <v>363.09999999999991</v>
      </c>
      <c r="D1621" s="4">
        <v>363.09999999999991</v>
      </c>
      <c r="E1621" s="4">
        <v>133599.01399999997</v>
      </c>
      <c r="F1621" s="1" t="s">
        <v>509</v>
      </c>
      <c r="G1621" s="1">
        <v>2</v>
      </c>
      <c r="H1621" s="1" t="s">
        <v>505</v>
      </c>
      <c r="I16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12.10333333333333</v>
      </c>
      <c r="J1621" s="1" t="str">
        <f>IFERROR(INDEX('consumption_figs'!$C:$C,MATCH(Table2[[#This Row],[item_code]],'consumption_figs'!A:A,0),1),"NA")</f>
        <v>NA</v>
      </c>
      <c r="K1621" s="1">
        <f>+SUMIFS(prod!$E:$E,prod!$A:$A,Table2[[#This Row],[date]],prod!$G:$G,Table2[[#This Row],[production_line]],prod!$F:$F,Table2[[#This Row],[output_type]])</f>
        <v>78</v>
      </c>
      <c r="L1621">
        <f>+Table2[[#This Row],[cons_qty_base_uom]]/Table2[[#This Row],[Column1]]</f>
        <v>4.6551282051282037</v>
      </c>
    </row>
    <row r="1622" spans="1:12" x14ac:dyDescent="0.25">
      <c r="A1622" s="2">
        <v>45536</v>
      </c>
      <c r="B1622" s="1" t="s">
        <v>555</v>
      </c>
      <c r="C1622" s="4">
        <v>750.4100000000002</v>
      </c>
      <c r="D1622" s="4">
        <v>750.4100000000002</v>
      </c>
      <c r="E1622" s="4">
        <v>308043.30500000005</v>
      </c>
      <c r="F1622" s="1" t="s">
        <v>509</v>
      </c>
      <c r="G1622" s="1">
        <v>2</v>
      </c>
      <c r="H1622" s="1" t="s">
        <v>505</v>
      </c>
      <c r="I16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25.013666666666673</v>
      </c>
      <c r="J1622" s="1" t="str">
        <f>IFERROR(INDEX('consumption_figs'!$C:$C,MATCH(Table2[[#This Row],[item_code]],'consumption_figs'!A:A,0),1),"NA")</f>
        <v>NA</v>
      </c>
      <c r="K1622" s="1">
        <f>+SUMIFS(prod!$E:$E,prod!$A:$A,Table2[[#This Row],[date]],prod!$G:$G,Table2[[#This Row],[production_line]],prod!$F:$F,Table2[[#This Row],[output_type]])</f>
        <v>78</v>
      </c>
      <c r="L1622">
        <f>+Table2[[#This Row],[cons_qty_base_uom]]/Table2[[#This Row],[Column1]]</f>
        <v>9.620641025641028</v>
      </c>
    </row>
    <row r="1623" spans="1:12" x14ac:dyDescent="0.25">
      <c r="A1623" s="2">
        <v>45536</v>
      </c>
      <c r="B1623" s="1" t="s">
        <v>551</v>
      </c>
      <c r="C1623" s="4">
        <v>15.4</v>
      </c>
      <c r="D1623" s="4">
        <v>15.4</v>
      </c>
      <c r="E1623" s="4">
        <v>574.57399999999996</v>
      </c>
      <c r="F1623" s="1" t="s">
        <v>509</v>
      </c>
      <c r="G1623" s="1">
        <v>2</v>
      </c>
      <c r="H1623" s="1" t="s">
        <v>505</v>
      </c>
      <c r="I16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0.51333333333333331</v>
      </c>
      <c r="J1623" s="1" t="str">
        <f>IFERROR(INDEX('consumption_figs'!$C:$C,MATCH(Table2[[#This Row],[item_code]],'consumption_figs'!A:A,0),1),"NA")</f>
        <v>NA</v>
      </c>
      <c r="K1623" s="1">
        <f>+SUMIFS(prod!$E:$E,prod!$A:$A,Table2[[#This Row],[date]],prod!$G:$G,Table2[[#This Row],[production_line]],prod!$F:$F,Table2[[#This Row],[output_type]])</f>
        <v>78</v>
      </c>
      <c r="L1623">
        <f>+Table2[[#This Row],[cons_qty_base_uom]]/Table2[[#This Row],[Column1]]</f>
        <v>0.19743589743589743</v>
      </c>
    </row>
    <row r="1624" spans="1:12" x14ac:dyDescent="0.25">
      <c r="A1624" s="2">
        <v>45536</v>
      </c>
      <c r="B1624" s="1" t="s">
        <v>552</v>
      </c>
      <c r="C1624" s="4">
        <v>242.4</v>
      </c>
      <c r="D1624" s="4">
        <v>242.4</v>
      </c>
      <c r="E1624" s="4">
        <v>2763.36</v>
      </c>
      <c r="F1624" s="1" t="s">
        <v>509</v>
      </c>
      <c r="G1624" s="1">
        <v>2</v>
      </c>
      <c r="H1624" s="1" t="s">
        <v>505</v>
      </c>
      <c r="I16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8.08</v>
      </c>
      <c r="J1624" s="1" t="str">
        <f>IFERROR(INDEX('consumption_figs'!$C:$C,MATCH(Table2[[#This Row],[item_code]],'consumption_figs'!A:A,0),1),"NA")</f>
        <v>NA</v>
      </c>
      <c r="K1624" s="1">
        <f>+SUMIFS(prod!$E:$E,prod!$A:$A,Table2[[#This Row],[date]],prod!$G:$G,Table2[[#This Row],[production_line]],prod!$F:$F,Table2[[#This Row],[output_type]])</f>
        <v>78</v>
      </c>
      <c r="L1624">
        <f>+Table2[[#This Row],[cons_qty_base_uom]]/Table2[[#This Row],[Column1]]</f>
        <v>3.1076923076923078</v>
      </c>
    </row>
    <row r="1625" spans="1:12" x14ac:dyDescent="0.25">
      <c r="A1625" s="2">
        <v>45536</v>
      </c>
      <c r="B1625" s="1" t="s">
        <v>557</v>
      </c>
      <c r="C1625" s="4">
        <v>5.2</v>
      </c>
      <c r="D1625" s="4">
        <v>5.2</v>
      </c>
      <c r="E1625" s="4">
        <v>67.597191999999993</v>
      </c>
      <c r="F1625" s="1" t="s">
        <v>509</v>
      </c>
      <c r="G1625" s="1">
        <v>2</v>
      </c>
      <c r="H1625" s="1" t="s">
        <v>505</v>
      </c>
      <c r="I16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0.17333333333333334</v>
      </c>
      <c r="J1625" s="1" t="str">
        <f>IFERROR(INDEX('consumption_figs'!$C:$C,MATCH(Table2[[#This Row],[item_code]],'consumption_figs'!A:A,0),1),"NA")</f>
        <v>NA</v>
      </c>
      <c r="K1625" s="1">
        <f>+SUMIFS(prod!$E:$E,prod!$A:$A,Table2[[#This Row],[date]],prod!$G:$G,Table2[[#This Row],[production_line]],prod!$F:$F,Table2[[#This Row],[output_type]])</f>
        <v>78</v>
      </c>
      <c r="L1625">
        <f>+Table2[[#This Row],[cons_qty_base_uom]]/Table2[[#This Row],[Column1]]</f>
        <v>6.6666666666666666E-2</v>
      </c>
    </row>
    <row r="1626" spans="1:12" x14ac:dyDescent="0.25">
      <c r="A1626" s="2">
        <v>45536</v>
      </c>
      <c r="B1626" s="1" t="s">
        <v>558</v>
      </c>
      <c r="C1626" s="4">
        <v>167.4</v>
      </c>
      <c r="D1626" s="4">
        <v>167.4</v>
      </c>
      <c r="E1626" s="4">
        <v>66039.3</v>
      </c>
      <c r="F1626" s="1" t="s">
        <v>509</v>
      </c>
      <c r="G1626" s="1">
        <v>2</v>
      </c>
      <c r="H1626" s="1" t="s">
        <v>505</v>
      </c>
      <c r="I16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5.58</v>
      </c>
      <c r="J1626" s="1" t="str">
        <f>IFERROR(INDEX('consumption_figs'!$C:$C,MATCH(Table2[[#This Row],[item_code]],'consumption_figs'!A:A,0),1),"NA")</f>
        <v>NA</v>
      </c>
      <c r="K1626" s="1">
        <f>+SUMIFS(prod!$E:$E,prod!$A:$A,Table2[[#This Row],[date]],prod!$G:$G,Table2[[#This Row],[production_line]],prod!$F:$F,Table2[[#This Row],[output_type]])</f>
        <v>78</v>
      </c>
      <c r="L1626">
        <f>+Table2[[#This Row],[cons_qty_base_uom]]/Table2[[#This Row],[Column1]]</f>
        <v>2.1461538461538461</v>
      </c>
    </row>
    <row r="1627" spans="1:12" x14ac:dyDescent="0.25">
      <c r="A1627" s="2">
        <v>45536</v>
      </c>
      <c r="B1627" s="1" t="s">
        <v>553</v>
      </c>
      <c r="C1627" s="4">
        <v>599.50000000000011</v>
      </c>
      <c r="D1627" s="4">
        <v>599.50000000000011</v>
      </c>
      <c r="E1627" s="4">
        <v>247047.95500000005</v>
      </c>
      <c r="F1627" s="1" t="s">
        <v>509</v>
      </c>
      <c r="G1627" s="1">
        <v>2</v>
      </c>
      <c r="H1627" s="1" t="s">
        <v>505</v>
      </c>
      <c r="I16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19.983333333333338</v>
      </c>
      <c r="J1627" s="1" t="str">
        <f>IFERROR(INDEX('consumption_figs'!$C:$C,MATCH(Table2[[#This Row],[item_code]],'consumption_figs'!A:A,0),1),"NA")</f>
        <v>NA</v>
      </c>
      <c r="K1627" s="1">
        <f>+SUMIFS(prod!$E:$E,prod!$A:$A,Table2[[#This Row],[date]],prod!$G:$G,Table2[[#This Row],[production_line]],prod!$F:$F,Table2[[#This Row],[output_type]])</f>
        <v>78</v>
      </c>
      <c r="L1627">
        <f>+Table2[[#This Row],[cons_qty_base_uom]]/Table2[[#This Row],[Column1]]</f>
        <v>7.685897435897437</v>
      </c>
    </row>
    <row r="1628" spans="1:12" x14ac:dyDescent="0.25">
      <c r="A1628" s="2">
        <v>45536</v>
      </c>
      <c r="B1628" s="1" t="s">
        <v>554</v>
      </c>
      <c r="C1628" s="4">
        <v>14092.06</v>
      </c>
      <c r="D1628" s="4">
        <v>14092.06</v>
      </c>
      <c r="E1628" s="4">
        <v>4707452.6430000002</v>
      </c>
      <c r="F1628" s="1" t="s">
        <v>509</v>
      </c>
      <c r="G1628" s="1">
        <v>2</v>
      </c>
      <c r="H1628" s="1" t="s">
        <v>505</v>
      </c>
      <c r="I16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469.7353333333333</v>
      </c>
      <c r="J1628" s="1" t="str">
        <f>IFERROR(INDEX('consumption_figs'!$C:$C,MATCH(Table2[[#This Row],[item_code]],'consumption_figs'!A:A,0),1),"NA")</f>
        <v>NA</v>
      </c>
      <c r="K1628" s="1">
        <f>+SUMIFS(prod!$E:$E,prod!$A:$A,Table2[[#This Row],[date]],prod!$G:$G,Table2[[#This Row],[production_line]],prod!$F:$F,Table2[[#This Row],[output_type]])</f>
        <v>78</v>
      </c>
      <c r="L1628">
        <f>+Table2[[#This Row],[cons_qty_base_uom]]/Table2[[#This Row],[Column1]]</f>
        <v>180.66743589743589</v>
      </c>
    </row>
    <row r="1629" spans="1:12" x14ac:dyDescent="0.25">
      <c r="A1629" s="2">
        <v>45566</v>
      </c>
      <c r="B1629" s="1" t="s">
        <v>550</v>
      </c>
      <c r="C1629" s="4">
        <v>1262.0999999999999</v>
      </c>
      <c r="D1629" s="4">
        <v>1262.0999999999999</v>
      </c>
      <c r="E1629" s="4">
        <v>464377.07399999996</v>
      </c>
      <c r="F1629" s="1" t="s">
        <v>509</v>
      </c>
      <c r="G1629" s="1">
        <v>2</v>
      </c>
      <c r="H1629" s="1" t="s">
        <v>505</v>
      </c>
      <c r="I16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40.71290322580645</v>
      </c>
      <c r="J1629" s="1" t="str">
        <f>IFERROR(INDEX('consumption_figs'!$C:$C,MATCH(Table2[[#This Row],[item_code]],'consumption_figs'!A:A,0),1),"NA")</f>
        <v>NA</v>
      </c>
      <c r="K1629" s="1">
        <f>+SUMIFS(prod!$E:$E,prod!$A:$A,Table2[[#This Row],[date]],prod!$G:$G,Table2[[#This Row],[production_line]],prod!$F:$F,Table2[[#This Row],[output_type]])</f>
        <v>108</v>
      </c>
      <c r="L1629">
        <f>+Table2[[#This Row],[cons_qty_base_uom]]/Table2[[#This Row],[Column1]]</f>
        <v>11.68611111111111</v>
      </c>
    </row>
    <row r="1630" spans="1:12" x14ac:dyDescent="0.25">
      <c r="A1630" s="2">
        <v>45566</v>
      </c>
      <c r="B1630" s="1" t="s">
        <v>555</v>
      </c>
      <c r="C1630" s="4">
        <v>536.29999999999995</v>
      </c>
      <c r="D1630" s="4">
        <v>536.29999999999995</v>
      </c>
      <c r="E1630" s="4">
        <v>220151.15</v>
      </c>
      <c r="F1630" s="1" t="s">
        <v>509</v>
      </c>
      <c r="G1630" s="1">
        <v>2</v>
      </c>
      <c r="H1630" s="1" t="s">
        <v>505</v>
      </c>
      <c r="I16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17.299999999999997</v>
      </c>
      <c r="J1630" s="1" t="str">
        <f>IFERROR(INDEX('consumption_figs'!$C:$C,MATCH(Table2[[#This Row],[item_code]],'consumption_figs'!A:A,0),1),"NA")</f>
        <v>NA</v>
      </c>
      <c r="K1630" s="1">
        <f>+SUMIFS(prod!$E:$E,prod!$A:$A,Table2[[#This Row],[date]],prod!$G:$G,Table2[[#This Row],[production_line]],prod!$F:$F,Table2[[#This Row],[output_type]])</f>
        <v>108</v>
      </c>
      <c r="L1630">
        <f>+Table2[[#This Row],[cons_qty_base_uom]]/Table2[[#This Row],[Column1]]</f>
        <v>4.9657407407407401</v>
      </c>
    </row>
    <row r="1631" spans="1:12" x14ac:dyDescent="0.25">
      <c r="A1631" s="2">
        <v>45566</v>
      </c>
      <c r="B1631" s="1" t="s">
        <v>551</v>
      </c>
      <c r="C1631" s="4">
        <v>25.4</v>
      </c>
      <c r="D1631" s="4">
        <v>25.4</v>
      </c>
      <c r="E1631" s="4">
        <v>947.67399999999986</v>
      </c>
      <c r="F1631" s="1" t="s">
        <v>509</v>
      </c>
      <c r="G1631" s="1">
        <v>2</v>
      </c>
      <c r="H1631" s="1" t="s">
        <v>505</v>
      </c>
      <c r="I16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0.8193548387096774</v>
      </c>
      <c r="J1631" s="1" t="str">
        <f>IFERROR(INDEX('consumption_figs'!$C:$C,MATCH(Table2[[#This Row],[item_code]],'consumption_figs'!A:A,0),1),"NA")</f>
        <v>NA</v>
      </c>
      <c r="K1631" s="1">
        <f>+SUMIFS(prod!$E:$E,prod!$A:$A,Table2[[#This Row],[date]],prod!$G:$G,Table2[[#This Row],[production_line]],prod!$F:$F,Table2[[#This Row],[output_type]])</f>
        <v>108</v>
      </c>
      <c r="L1631">
        <f>+Table2[[#This Row],[cons_qty_base_uom]]/Table2[[#This Row],[Column1]]</f>
        <v>0.23518518518518516</v>
      </c>
    </row>
    <row r="1632" spans="1:12" x14ac:dyDescent="0.25">
      <c r="A1632" s="2">
        <v>45566</v>
      </c>
      <c r="B1632" s="1" t="s">
        <v>552</v>
      </c>
      <c r="C1632" s="4">
        <v>142.70000000000002</v>
      </c>
      <c r="D1632" s="4">
        <v>142.70000000000002</v>
      </c>
      <c r="E1632" s="4">
        <v>1626.7800000000002</v>
      </c>
      <c r="F1632" s="1" t="s">
        <v>509</v>
      </c>
      <c r="G1632" s="1">
        <v>2</v>
      </c>
      <c r="H1632" s="1" t="s">
        <v>505</v>
      </c>
      <c r="I16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4.6032258064516132</v>
      </c>
      <c r="J1632" s="1" t="str">
        <f>IFERROR(INDEX('consumption_figs'!$C:$C,MATCH(Table2[[#This Row],[item_code]],'consumption_figs'!A:A,0),1),"NA")</f>
        <v>NA</v>
      </c>
      <c r="K1632" s="1">
        <f>+SUMIFS(prod!$E:$E,prod!$A:$A,Table2[[#This Row],[date]],prod!$G:$G,Table2[[#This Row],[production_line]],prod!$F:$F,Table2[[#This Row],[output_type]])</f>
        <v>108</v>
      </c>
      <c r="L1632">
        <f>+Table2[[#This Row],[cons_qty_base_uom]]/Table2[[#This Row],[Column1]]</f>
        <v>1.3212962962962964</v>
      </c>
    </row>
    <row r="1633" spans="1:12" x14ac:dyDescent="0.25">
      <c r="A1633" s="2">
        <v>45566</v>
      </c>
      <c r="B1633" s="1" t="s">
        <v>557</v>
      </c>
      <c r="C1633" s="4">
        <v>10.5</v>
      </c>
      <c r="D1633" s="4">
        <v>10.5</v>
      </c>
      <c r="E1633" s="4">
        <v>136.49432999999999</v>
      </c>
      <c r="F1633" s="1" t="s">
        <v>509</v>
      </c>
      <c r="G1633" s="1">
        <v>2</v>
      </c>
      <c r="H1633" s="1" t="s">
        <v>505</v>
      </c>
      <c r="I16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0.33870967741935482</v>
      </c>
      <c r="J1633" s="1" t="str">
        <f>IFERROR(INDEX('consumption_figs'!$C:$C,MATCH(Table2[[#This Row],[item_code]],'consumption_figs'!A:A,0),1),"NA")</f>
        <v>NA</v>
      </c>
      <c r="K1633" s="1">
        <f>+SUMIFS(prod!$E:$E,prod!$A:$A,Table2[[#This Row],[date]],prod!$G:$G,Table2[[#This Row],[production_line]],prod!$F:$F,Table2[[#This Row],[output_type]])</f>
        <v>108</v>
      </c>
      <c r="L1633">
        <f>+Table2[[#This Row],[cons_qty_base_uom]]/Table2[[#This Row],[Column1]]</f>
        <v>9.7222222222222224E-2</v>
      </c>
    </row>
    <row r="1634" spans="1:12" x14ac:dyDescent="0.25">
      <c r="A1634" s="2">
        <v>45566</v>
      </c>
      <c r="B1634" s="1" t="s">
        <v>558</v>
      </c>
      <c r="C1634" s="4">
        <v>435.80000000000007</v>
      </c>
      <c r="D1634" s="4">
        <v>435.80000000000007</v>
      </c>
      <c r="E1634" s="4">
        <v>171923.10000000003</v>
      </c>
      <c r="F1634" s="1" t="s">
        <v>509</v>
      </c>
      <c r="G1634" s="1">
        <v>2</v>
      </c>
      <c r="H1634" s="1" t="s">
        <v>505</v>
      </c>
      <c r="I16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14.058064516129035</v>
      </c>
      <c r="J1634" s="1" t="str">
        <f>IFERROR(INDEX('consumption_figs'!$C:$C,MATCH(Table2[[#This Row],[item_code]],'consumption_figs'!A:A,0),1),"NA")</f>
        <v>NA</v>
      </c>
      <c r="K1634" s="1">
        <f>+SUMIFS(prod!$E:$E,prod!$A:$A,Table2[[#This Row],[date]],prod!$G:$G,Table2[[#This Row],[production_line]],prod!$F:$F,Table2[[#This Row],[output_type]])</f>
        <v>108</v>
      </c>
      <c r="L1634">
        <f>+Table2[[#This Row],[cons_qty_base_uom]]/Table2[[#This Row],[Column1]]</f>
        <v>4.0351851851851857</v>
      </c>
    </row>
    <row r="1635" spans="1:12" x14ac:dyDescent="0.25">
      <c r="A1635" s="2">
        <v>45566</v>
      </c>
      <c r="B1635" s="1" t="s">
        <v>553</v>
      </c>
      <c r="C1635" s="4">
        <v>543.79999999999995</v>
      </c>
      <c r="D1635" s="4">
        <v>543.79999999999995</v>
      </c>
      <c r="E1635" s="4">
        <v>224094.54199999996</v>
      </c>
      <c r="F1635" s="1" t="s">
        <v>509</v>
      </c>
      <c r="G1635" s="1">
        <v>2</v>
      </c>
      <c r="H1635" s="1" t="s">
        <v>505</v>
      </c>
      <c r="I16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17.541935483870965</v>
      </c>
      <c r="J1635" s="1" t="str">
        <f>IFERROR(INDEX('consumption_figs'!$C:$C,MATCH(Table2[[#This Row],[item_code]],'consumption_figs'!A:A,0),1),"NA")</f>
        <v>NA</v>
      </c>
      <c r="K1635" s="1">
        <f>+SUMIFS(prod!$E:$E,prod!$A:$A,Table2[[#This Row],[date]],prod!$G:$G,Table2[[#This Row],[production_line]],prod!$F:$F,Table2[[#This Row],[output_type]])</f>
        <v>108</v>
      </c>
      <c r="L1635">
        <f>+Table2[[#This Row],[cons_qty_base_uom]]/Table2[[#This Row],[Column1]]</f>
        <v>5.0351851851851848</v>
      </c>
    </row>
    <row r="1636" spans="1:12" x14ac:dyDescent="0.25">
      <c r="A1636" s="2">
        <v>45566</v>
      </c>
      <c r="B1636" s="1" t="s">
        <v>554</v>
      </c>
      <c r="C1636" s="4">
        <v>19335.09</v>
      </c>
      <c r="D1636" s="4">
        <v>19335.09</v>
      </c>
      <c r="E1636" s="4">
        <v>6458886.8145000003</v>
      </c>
      <c r="F1636" s="1" t="s">
        <v>509</v>
      </c>
      <c r="G1636" s="1">
        <v>2</v>
      </c>
      <c r="H1636" s="1" t="s">
        <v>505</v>
      </c>
      <c r="I16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623.71258064516132</v>
      </c>
      <c r="J1636" s="1" t="str">
        <f>IFERROR(INDEX('consumption_figs'!$C:$C,MATCH(Table2[[#This Row],[item_code]],'consumption_figs'!A:A,0),1),"NA")</f>
        <v>NA</v>
      </c>
      <c r="K1636" s="1">
        <f>+SUMIFS(prod!$E:$E,prod!$A:$A,Table2[[#This Row],[date]],prod!$G:$G,Table2[[#This Row],[production_line]],prod!$F:$F,Table2[[#This Row],[output_type]])</f>
        <v>108</v>
      </c>
      <c r="L1636">
        <f>+Table2[[#This Row],[cons_qty_base_uom]]/Table2[[#This Row],[Column1]]</f>
        <v>179.0286111111111</v>
      </c>
    </row>
    <row r="1637" spans="1:12" x14ac:dyDescent="0.25">
      <c r="A1637" s="2">
        <v>45658</v>
      </c>
      <c r="B1637" s="1" t="s">
        <v>550</v>
      </c>
      <c r="C1637" s="4">
        <v>207.4</v>
      </c>
      <c r="D1637" s="4">
        <v>207.4</v>
      </c>
      <c r="E1637" s="4">
        <v>76310.756000000008</v>
      </c>
      <c r="F1637" s="1" t="s">
        <v>510</v>
      </c>
      <c r="G1637" s="1">
        <v>1</v>
      </c>
      <c r="H1637" s="1" t="s">
        <v>505</v>
      </c>
      <c r="I16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6.6903225806451614</v>
      </c>
      <c r="J1637" s="1" t="str">
        <f>IFERROR(INDEX('consumption_figs'!$C:$C,MATCH(Table2[[#This Row],[item_code]],'consumption_figs'!A:A,0),1),"NA")</f>
        <v>NA</v>
      </c>
      <c r="K1637" s="1">
        <f>+SUMIFS(prod!$E:$E,prod!$A:$A,Table2[[#This Row],[date]],prod!$G:$G,Table2[[#This Row],[production_line]],prod!$F:$F,Table2[[#This Row],[output_type]])</f>
        <v>24</v>
      </c>
      <c r="L1637">
        <f>+Table2[[#This Row],[cons_qty_base_uom]]/Table2[[#This Row],[Column1]]</f>
        <v>8.6416666666666675</v>
      </c>
    </row>
    <row r="1638" spans="1:12" x14ac:dyDescent="0.25">
      <c r="A1638" s="2">
        <v>45658</v>
      </c>
      <c r="B1638" s="1" t="s">
        <v>555</v>
      </c>
      <c r="C1638" s="4">
        <v>46.4</v>
      </c>
      <c r="D1638" s="4">
        <v>46.4</v>
      </c>
      <c r="E1638" s="4">
        <v>19047.2</v>
      </c>
      <c r="F1638" s="1" t="s">
        <v>510</v>
      </c>
      <c r="G1638" s="1">
        <v>1</v>
      </c>
      <c r="H1638" s="1" t="s">
        <v>505</v>
      </c>
      <c r="I16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1.4967741935483871</v>
      </c>
      <c r="J1638" s="1" t="str">
        <f>IFERROR(INDEX('consumption_figs'!$C:$C,MATCH(Table2[[#This Row],[item_code]],'consumption_figs'!A:A,0),1),"NA")</f>
        <v>NA</v>
      </c>
      <c r="K1638" s="1">
        <f>+SUMIFS(prod!$E:$E,prod!$A:$A,Table2[[#This Row],[date]],prod!$G:$G,Table2[[#This Row],[production_line]],prod!$F:$F,Table2[[#This Row],[output_type]])</f>
        <v>24</v>
      </c>
      <c r="L1638">
        <f>+Table2[[#This Row],[cons_qty_base_uom]]/Table2[[#This Row],[Column1]]</f>
        <v>1.9333333333333333</v>
      </c>
    </row>
    <row r="1639" spans="1:12" x14ac:dyDescent="0.25">
      <c r="A1639" s="2">
        <v>45658</v>
      </c>
      <c r="B1639" s="1" t="s">
        <v>552</v>
      </c>
      <c r="C1639" s="4">
        <v>190</v>
      </c>
      <c r="D1639" s="4">
        <v>190</v>
      </c>
      <c r="E1639" s="4">
        <v>2166</v>
      </c>
      <c r="F1639" s="1" t="s">
        <v>510</v>
      </c>
      <c r="G1639" s="1">
        <v>1</v>
      </c>
      <c r="H1639" s="1" t="s">
        <v>505</v>
      </c>
      <c r="I16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6.129032258064516</v>
      </c>
      <c r="J1639" s="1" t="str">
        <f>IFERROR(INDEX('consumption_figs'!$C:$C,MATCH(Table2[[#This Row],[item_code]],'consumption_figs'!A:A,0),1),"NA")</f>
        <v>NA</v>
      </c>
      <c r="K1639" s="1">
        <f>+SUMIFS(prod!$E:$E,prod!$A:$A,Table2[[#This Row],[date]],prod!$G:$G,Table2[[#This Row],[production_line]],prod!$F:$F,Table2[[#This Row],[output_type]])</f>
        <v>24</v>
      </c>
      <c r="L1639">
        <f>+Table2[[#This Row],[cons_qty_base_uom]]/Table2[[#This Row],[Column1]]</f>
        <v>7.916666666666667</v>
      </c>
    </row>
    <row r="1640" spans="1:12" x14ac:dyDescent="0.25">
      <c r="A1640" s="2">
        <v>45658</v>
      </c>
      <c r="B1640" s="1" t="s">
        <v>557</v>
      </c>
      <c r="C1640" s="4">
        <v>25.6</v>
      </c>
      <c r="D1640" s="4">
        <v>25.6</v>
      </c>
      <c r="E1640" s="4">
        <v>332.78617600000001</v>
      </c>
      <c r="F1640" s="1" t="s">
        <v>510</v>
      </c>
      <c r="G1640" s="1">
        <v>1</v>
      </c>
      <c r="H1640" s="1" t="s">
        <v>505</v>
      </c>
      <c r="I16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0.82580645161290323</v>
      </c>
      <c r="J1640" s="1" t="str">
        <f>IFERROR(INDEX('consumption_figs'!$C:$C,MATCH(Table2[[#This Row],[item_code]],'consumption_figs'!A:A,0),1),"NA")</f>
        <v>NA</v>
      </c>
      <c r="K1640" s="1">
        <f>+SUMIFS(prod!$E:$E,prod!$A:$A,Table2[[#This Row],[date]],prod!$G:$G,Table2[[#This Row],[production_line]],prod!$F:$F,Table2[[#This Row],[output_type]])</f>
        <v>24</v>
      </c>
      <c r="L1640">
        <f>+Table2[[#This Row],[cons_qty_base_uom]]/Table2[[#This Row],[Column1]]</f>
        <v>1.0666666666666667</v>
      </c>
    </row>
    <row r="1641" spans="1:12" x14ac:dyDescent="0.25">
      <c r="A1641" s="2">
        <v>45658</v>
      </c>
      <c r="B1641" s="1" t="s">
        <v>558</v>
      </c>
      <c r="C1641" s="4">
        <v>11.6</v>
      </c>
      <c r="D1641" s="4">
        <v>11.6</v>
      </c>
      <c r="E1641" s="4">
        <v>4576.2</v>
      </c>
      <c r="F1641" s="1" t="s">
        <v>510</v>
      </c>
      <c r="G1641" s="1">
        <v>1</v>
      </c>
      <c r="H1641" s="1" t="s">
        <v>505</v>
      </c>
      <c r="I16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0.37419354838709679</v>
      </c>
      <c r="J1641" s="1" t="str">
        <f>IFERROR(INDEX('consumption_figs'!$C:$C,MATCH(Table2[[#This Row],[item_code]],'consumption_figs'!A:A,0),1),"NA")</f>
        <v>NA</v>
      </c>
      <c r="K1641" s="1">
        <f>+SUMIFS(prod!$E:$E,prod!$A:$A,Table2[[#This Row],[date]],prod!$G:$G,Table2[[#This Row],[production_line]],prod!$F:$F,Table2[[#This Row],[output_type]])</f>
        <v>24</v>
      </c>
      <c r="L1641">
        <f>+Table2[[#This Row],[cons_qty_base_uom]]/Table2[[#This Row],[Column1]]</f>
        <v>0.48333333333333334</v>
      </c>
    </row>
    <row r="1642" spans="1:12" x14ac:dyDescent="0.25">
      <c r="A1642" s="2">
        <v>45658</v>
      </c>
      <c r="B1642" s="1" t="s">
        <v>553</v>
      </c>
      <c r="C1642" s="4">
        <v>273.90000000000003</v>
      </c>
      <c r="D1642" s="4">
        <v>273.90000000000003</v>
      </c>
      <c r="E1642" s="4">
        <v>112871.451</v>
      </c>
      <c r="F1642" s="1" t="s">
        <v>510</v>
      </c>
      <c r="G1642" s="1">
        <v>1</v>
      </c>
      <c r="H1642" s="1" t="s">
        <v>505</v>
      </c>
      <c r="I16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8.8354838709677423</v>
      </c>
      <c r="J1642" s="1" t="str">
        <f>IFERROR(INDEX('consumption_figs'!$C:$C,MATCH(Table2[[#This Row],[item_code]],'consumption_figs'!A:A,0),1),"NA")</f>
        <v>NA</v>
      </c>
      <c r="K1642" s="1">
        <f>+SUMIFS(prod!$E:$E,prod!$A:$A,Table2[[#This Row],[date]],prod!$G:$G,Table2[[#This Row],[production_line]],prod!$F:$F,Table2[[#This Row],[output_type]])</f>
        <v>24</v>
      </c>
      <c r="L1642">
        <f>+Table2[[#This Row],[cons_qty_base_uom]]/Table2[[#This Row],[Column1]]</f>
        <v>11.412500000000001</v>
      </c>
    </row>
    <row r="1643" spans="1:12" x14ac:dyDescent="0.25">
      <c r="A1643" s="2">
        <v>45658</v>
      </c>
      <c r="B1643" s="1" t="s">
        <v>554</v>
      </c>
      <c r="C1643" s="4">
        <v>4203.3999999999996</v>
      </c>
      <c r="D1643" s="4">
        <v>4203.3999999999996</v>
      </c>
      <c r="E1643" s="4">
        <v>1404145.77</v>
      </c>
      <c r="F1643" s="1" t="s">
        <v>510</v>
      </c>
      <c r="G1643" s="1">
        <v>1</v>
      </c>
      <c r="H1643" s="1" t="s">
        <v>505</v>
      </c>
      <c r="I16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135.59354838709677</v>
      </c>
      <c r="J1643" s="1" t="str">
        <f>IFERROR(INDEX('consumption_figs'!$C:$C,MATCH(Table2[[#This Row],[item_code]],'consumption_figs'!A:A,0),1),"NA")</f>
        <v>NA</v>
      </c>
      <c r="K1643" s="1">
        <f>+SUMIFS(prod!$E:$E,prod!$A:$A,Table2[[#This Row],[date]],prod!$G:$G,Table2[[#This Row],[production_line]],prod!$F:$F,Table2[[#This Row],[output_type]])</f>
        <v>24</v>
      </c>
      <c r="L1643">
        <f>+Table2[[#This Row],[cons_qty_base_uom]]/Table2[[#This Row],[Column1]]</f>
        <v>175.14166666666665</v>
      </c>
    </row>
    <row r="1644" spans="1:12" x14ac:dyDescent="0.25">
      <c r="A1644" s="2">
        <v>45689</v>
      </c>
      <c r="B1644" s="1" t="s">
        <v>550</v>
      </c>
      <c r="C1644" s="4">
        <v>121.7</v>
      </c>
      <c r="D1644" s="4">
        <v>121.7</v>
      </c>
      <c r="E1644" s="4">
        <v>44778.298000000003</v>
      </c>
      <c r="F1644" s="1" t="s">
        <v>510</v>
      </c>
      <c r="G1644" s="1">
        <v>1</v>
      </c>
      <c r="H1644" s="1" t="s">
        <v>505</v>
      </c>
      <c r="I16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4.3464285714285715</v>
      </c>
      <c r="J1644" s="1" t="str">
        <f>IFERROR(INDEX('consumption_figs'!$C:$C,MATCH(Table2[[#This Row],[item_code]],'consumption_figs'!A:A,0),1),"NA")</f>
        <v>NA</v>
      </c>
      <c r="K1644" s="1">
        <f>+SUMIFS(prod!$E:$E,prod!$A:$A,Table2[[#This Row],[date]],prod!$G:$G,Table2[[#This Row],[production_line]],prod!$F:$F,Table2[[#This Row],[output_type]])</f>
        <v>17</v>
      </c>
      <c r="L1644">
        <f>+Table2[[#This Row],[cons_qty_base_uom]]/Table2[[#This Row],[Column1]]</f>
        <v>7.158823529411765</v>
      </c>
    </row>
    <row r="1645" spans="1:12" x14ac:dyDescent="0.25">
      <c r="A1645" s="2">
        <v>45689</v>
      </c>
      <c r="B1645" s="1" t="s">
        <v>555</v>
      </c>
      <c r="C1645" s="4">
        <v>148.4</v>
      </c>
      <c r="D1645" s="4">
        <v>148.4</v>
      </c>
      <c r="E1645" s="4">
        <v>60918.200000000004</v>
      </c>
      <c r="F1645" s="1" t="s">
        <v>510</v>
      </c>
      <c r="G1645" s="1">
        <v>1</v>
      </c>
      <c r="H1645" s="1" t="s">
        <v>505</v>
      </c>
      <c r="I16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</v>
      </c>
      <c r="J1645" s="1" t="str">
        <f>IFERROR(INDEX('consumption_figs'!$C:$C,MATCH(Table2[[#This Row],[item_code]],'consumption_figs'!A:A,0),1),"NA")</f>
        <v>NA</v>
      </c>
      <c r="K1645" s="1">
        <f>+SUMIFS(prod!$E:$E,prod!$A:$A,Table2[[#This Row],[date]],prod!$G:$G,Table2[[#This Row],[production_line]],prod!$F:$F,Table2[[#This Row],[output_type]])</f>
        <v>17</v>
      </c>
      <c r="L1645">
        <f>+Table2[[#This Row],[cons_qty_base_uom]]/Table2[[#This Row],[Column1]]</f>
        <v>8.7294117647058833</v>
      </c>
    </row>
    <row r="1646" spans="1:12" x14ac:dyDescent="0.25">
      <c r="A1646" s="2">
        <v>45689</v>
      </c>
      <c r="B1646" s="1" t="s">
        <v>551</v>
      </c>
      <c r="C1646" s="4">
        <v>66.2</v>
      </c>
      <c r="D1646" s="4">
        <v>66.2</v>
      </c>
      <c r="E1646" s="4">
        <v>2469.9219999999996</v>
      </c>
      <c r="F1646" s="1" t="s">
        <v>510</v>
      </c>
      <c r="G1646" s="1">
        <v>1</v>
      </c>
      <c r="H1646" s="1" t="s">
        <v>505</v>
      </c>
      <c r="I16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2.3642857142857143</v>
      </c>
      <c r="J1646" s="1" t="str">
        <f>IFERROR(INDEX('consumption_figs'!$C:$C,MATCH(Table2[[#This Row],[item_code]],'consumption_figs'!A:A,0),1),"NA")</f>
        <v>NA</v>
      </c>
      <c r="K1646" s="1">
        <f>+SUMIFS(prod!$E:$E,prod!$A:$A,Table2[[#This Row],[date]],prod!$G:$G,Table2[[#This Row],[production_line]],prod!$F:$F,Table2[[#This Row],[output_type]])</f>
        <v>17</v>
      </c>
      <c r="L1646">
        <f>+Table2[[#This Row],[cons_qty_base_uom]]/Table2[[#This Row],[Column1]]</f>
        <v>3.8941176470588239</v>
      </c>
    </row>
    <row r="1647" spans="1:12" x14ac:dyDescent="0.25">
      <c r="A1647" s="2">
        <v>45689</v>
      </c>
      <c r="B1647" s="1" t="s">
        <v>552</v>
      </c>
      <c r="C1647" s="4">
        <v>179.2</v>
      </c>
      <c r="D1647" s="4">
        <v>179.2</v>
      </c>
      <c r="E1647" s="4">
        <v>2042.8799999999999</v>
      </c>
      <c r="F1647" s="1" t="s">
        <v>510</v>
      </c>
      <c r="G1647" s="1">
        <v>1</v>
      </c>
      <c r="H1647" s="1" t="s">
        <v>505</v>
      </c>
      <c r="I16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6.3999999999999995</v>
      </c>
      <c r="J1647" s="1" t="str">
        <f>IFERROR(INDEX('consumption_figs'!$C:$C,MATCH(Table2[[#This Row],[item_code]],'consumption_figs'!A:A,0),1),"NA")</f>
        <v>NA</v>
      </c>
      <c r="K1647" s="1">
        <f>+SUMIFS(prod!$E:$E,prod!$A:$A,Table2[[#This Row],[date]],prod!$G:$G,Table2[[#This Row],[production_line]],prod!$F:$F,Table2[[#This Row],[output_type]])</f>
        <v>17</v>
      </c>
      <c r="L1647">
        <f>+Table2[[#This Row],[cons_qty_base_uom]]/Table2[[#This Row],[Column1]]</f>
        <v>10.541176470588235</v>
      </c>
    </row>
    <row r="1648" spans="1:12" x14ac:dyDescent="0.25">
      <c r="A1648" s="2">
        <v>45689</v>
      </c>
      <c r="B1648" s="1" t="s">
        <v>553</v>
      </c>
      <c r="C1648" s="4">
        <v>136.39999999999998</v>
      </c>
      <c r="D1648" s="4">
        <v>136.39999999999998</v>
      </c>
      <c r="E1648" s="4">
        <v>56209.075999999986</v>
      </c>
      <c r="F1648" s="1" t="s">
        <v>510</v>
      </c>
      <c r="G1648" s="1">
        <v>1</v>
      </c>
      <c r="H1648" s="1" t="s">
        <v>505</v>
      </c>
      <c r="I16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4.871428571428571</v>
      </c>
      <c r="J1648" s="1" t="str">
        <f>IFERROR(INDEX('consumption_figs'!$C:$C,MATCH(Table2[[#This Row],[item_code]],'consumption_figs'!A:A,0),1),"NA")</f>
        <v>NA</v>
      </c>
      <c r="K1648" s="1">
        <f>+SUMIFS(prod!$E:$E,prod!$A:$A,Table2[[#This Row],[date]],prod!$G:$G,Table2[[#This Row],[production_line]],prod!$F:$F,Table2[[#This Row],[output_type]])</f>
        <v>17</v>
      </c>
      <c r="L1648">
        <f>+Table2[[#This Row],[cons_qty_base_uom]]/Table2[[#This Row],[Column1]]</f>
        <v>8.023529411764704</v>
      </c>
    </row>
    <row r="1649" spans="1:12" x14ac:dyDescent="0.25">
      <c r="A1649" s="2">
        <v>45689</v>
      </c>
      <c r="B1649" s="1" t="s">
        <v>554</v>
      </c>
      <c r="C1649" s="4">
        <v>2872.9</v>
      </c>
      <c r="D1649" s="4">
        <v>2872.9</v>
      </c>
      <c r="E1649" s="4">
        <v>959692.24500000011</v>
      </c>
      <c r="F1649" s="1" t="s">
        <v>510</v>
      </c>
      <c r="G1649" s="1">
        <v>1</v>
      </c>
      <c r="H1649" s="1" t="s">
        <v>505</v>
      </c>
      <c r="I16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102.60357142857143</v>
      </c>
      <c r="J1649" s="1" t="str">
        <f>IFERROR(INDEX('consumption_figs'!$C:$C,MATCH(Table2[[#This Row],[item_code]],'consumption_figs'!A:A,0),1),"NA")</f>
        <v>NA</v>
      </c>
      <c r="K1649" s="1">
        <f>+SUMIFS(prod!$E:$E,prod!$A:$A,Table2[[#This Row],[date]],prod!$G:$G,Table2[[#This Row],[production_line]],prod!$F:$F,Table2[[#This Row],[output_type]])</f>
        <v>17</v>
      </c>
      <c r="L1649">
        <f>+Table2[[#This Row],[cons_qty_base_uom]]/Table2[[#This Row],[Column1]]</f>
        <v>168.99411764705883</v>
      </c>
    </row>
    <row r="1650" spans="1:12" x14ac:dyDescent="0.25">
      <c r="A1650" s="2">
        <v>45717</v>
      </c>
      <c r="B1650" s="1" t="s">
        <v>550</v>
      </c>
      <c r="C1650" s="4">
        <v>2686.7</v>
      </c>
      <c r="D1650" s="4">
        <v>2686.7</v>
      </c>
      <c r="E1650" s="4">
        <v>988544.39799999993</v>
      </c>
      <c r="F1650" s="1" t="s">
        <v>510</v>
      </c>
      <c r="G1650" s="1">
        <v>1</v>
      </c>
      <c r="H1650" s="1" t="s">
        <v>505</v>
      </c>
      <c r="I16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86.667741935483861</v>
      </c>
      <c r="J1650" s="1" t="str">
        <f>IFERROR(INDEX('consumption_figs'!$C:$C,MATCH(Table2[[#This Row],[item_code]],'consumption_figs'!A:A,0),1),"NA")</f>
        <v>NA</v>
      </c>
      <c r="K1650" s="1">
        <f>+SUMIFS(prod!$E:$E,prod!$A:$A,Table2[[#This Row],[date]],prod!$G:$G,Table2[[#This Row],[production_line]],prod!$F:$F,Table2[[#This Row],[output_type]])</f>
        <v>143</v>
      </c>
      <c r="L1650">
        <f>+Table2[[#This Row],[cons_qty_base_uom]]/Table2[[#This Row],[Column1]]</f>
        <v>18.788111888111885</v>
      </c>
    </row>
    <row r="1651" spans="1:12" x14ac:dyDescent="0.25">
      <c r="A1651" s="2">
        <v>45717</v>
      </c>
      <c r="B1651" s="1" t="s">
        <v>555</v>
      </c>
      <c r="C1651" s="4">
        <v>1869.8</v>
      </c>
      <c r="D1651" s="4">
        <v>1869.8</v>
      </c>
      <c r="E1651" s="4">
        <v>767552.9</v>
      </c>
      <c r="F1651" s="1" t="s">
        <v>510</v>
      </c>
      <c r="G1651" s="1">
        <v>1</v>
      </c>
      <c r="H1651" s="1" t="s">
        <v>505</v>
      </c>
      <c r="I16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60.316129032258061</v>
      </c>
      <c r="J1651" s="1" t="str">
        <f>IFERROR(INDEX('consumption_figs'!$C:$C,MATCH(Table2[[#This Row],[item_code]],'consumption_figs'!A:A,0),1),"NA")</f>
        <v>NA</v>
      </c>
      <c r="K1651" s="1">
        <f>+SUMIFS(prod!$E:$E,prod!$A:$A,Table2[[#This Row],[date]],prod!$G:$G,Table2[[#This Row],[production_line]],prod!$F:$F,Table2[[#This Row],[output_type]])</f>
        <v>143</v>
      </c>
      <c r="L1651">
        <f>+Table2[[#This Row],[cons_qty_base_uom]]/Table2[[#This Row],[Column1]]</f>
        <v>13.075524475524475</v>
      </c>
    </row>
    <row r="1652" spans="1:12" x14ac:dyDescent="0.25">
      <c r="A1652" s="2">
        <v>45717</v>
      </c>
      <c r="B1652" s="1" t="s">
        <v>551</v>
      </c>
      <c r="C1652" s="4">
        <v>762.2</v>
      </c>
      <c r="D1652" s="4">
        <v>762.2</v>
      </c>
      <c r="E1652" s="4">
        <v>28437.681999999997</v>
      </c>
      <c r="F1652" s="1" t="s">
        <v>510</v>
      </c>
      <c r="G1652" s="1">
        <v>1</v>
      </c>
      <c r="H1652" s="1" t="s">
        <v>505</v>
      </c>
      <c r="I16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24.587096774193551</v>
      </c>
      <c r="J1652" s="1" t="str">
        <f>IFERROR(INDEX('consumption_figs'!$C:$C,MATCH(Table2[[#This Row],[item_code]],'consumption_figs'!A:A,0),1),"NA")</f>
        <v>NA</v>
      </c>
      <c r="K1652" s="1">
        <f>+SUMIFS(prod!$E:$E,prod!$A:$A,Table2[[#This Row],[date]],prod!$G:$G,Table2[[#This Row],[production_line]],prod!$F:$F,Table2[[#This Row],[output_type]])</f>
        <v>143</v>
      </c>
      <c r="L1652">
        <f>+Table2[[#This Row],[cons_qty_base_uom]]/Table2[[#This Row],[Column1]]</f>
        <v>5.3300699300699304</v>
      </c>
    </row>
    <row r="1653" spans="1:12" x14ac:dyDescent="0.25">
      <c r="A1653" s="2">
        <v>45717</v>
      </c>
      <c r="B1653" s="1" t="s">
        <v>552</v>
      </c>
      <c r="C1653" s="4">
        <v>689.70000000000016</v>
      </c>
      <c r="D1653" s="4">
        <v>689.70000000000016</v>
      </c>
      <c r="E1653" s="4">
        <v>7862.5800000000017</v>
      </c>
      <c r="F1653" s="1" t="s">
        <v>510</v>
      </c>
      <c r="G1653" s="1">
        <v>1</v>
      </c>
      <c r="H1653" s="1" t="s">
        <v>505</v>
      </c>
      <c r="I16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22.248387096774199</v>
      </c>
      <c r="J1653" s="1" t="str">
        <f>IFERROR(INDEX('consumption_figs'!$C:$C,MATCH(Table2[[#This Row],[item_code]],'consumption_figs'!A:A,0),1),"NA")</f>
        <v>NA</v>
      </c>
      <c r="K1653" s="1">
        <f>+SUMIFS(prod!$E:$E,prod!$A:$A,Table2[[#This Row],[date]],prod!$G:$G,Table2[[#This Row],[production_line]],prod!$F:$F,Table2[[#This Row],[output_type]])</f>
        <v>143</v>
      </c>
      <c r="L1653">
        <f>+Table2[[#This Row],[cons_qty_base_uom]]/Table2[[#This Row],[Column1]]</f>
        <v>4.8230769230769246</v>
      </c>
    </row>
    <row r="1654" spans="1:12" x14ac:dyDescent="0.25">
      <c r="A1654" s="2">
        <v>45717</v>
      </c>
      <c r="B1654" s="1" t="s">
        <v>557</v>
      </c>
      <c r="C1654" s="4">
        <v>100</v>
      </c>
      <c r="D1654" s="4">
        <v>100</v>
      </c>
      <c r="E1654" s="4">
        <v>1299.9459999999999</v>
      </c>
      <c r="F1654" s="1" t="s">
        <v>510</v>
      </c>
      <c r="G1654" s="1">
        <v>1</v>
      </c>
      <c r="H1654" s="1" t="s">
        <v>505</v>
      </c>
      <c r="I16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3.225806451612903</v>
      </c>
      <c r="J1654" s="1" t="str">
        <f>IFERROR(INDEX('consumption_figs'!$C:$C,MATCH(Table2[[#This Row],[item_code]],'consumption_figs'!A:A,0),1),"NA")</f>
        <v>NA</v>
      </c>
      <c r="K1654" s="1">
        <f>+SUMIFS(prod!$E:$E,prod!$A:$A,Table2[[#This Row],[date]],prod!$G:$G,Table2[[#This Row],[production_line]],prod!$F:$F,Table2[[#This Row],[output_type]])</f>
        <v>143</v>
      </c>
      <c r="L1654">
        <f>+Table2[[#This Row],[cons_qty_base_uom]]/Table2[[#This Row],[Column1]]</f>
        <v>0.69930069930069927</v>
      </c>
    </row>
    <row r="1655" spans="1:12" x14ac:dyDescent="0.25">
      <c r="A1655" s="2">
        <v>45717</v>
      </c>
      <c r="B1655" s="1" t="s">
        <v>558</v>
      </c>
      <c r="C1655" s="4">
        <v>298.39999999999998</v>
      </c>
      <c r="D1655" s="4">
        <v>298.39999999999998</v>
      </c>
      <c r="E1655" s="4">
        <v>117718.79999999999</v>
      </c>
      <c r="F1655" s="1" t="s">
        <v>510</v>
      </c>
      <c r="G1655" s="1">
        <v>1</v>
      </c>
      <c r="H1655" s="1" t="s">
        <v>505</v>
      </c>
      <c r="I16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9.6258064516129025</v>
      </c>
      <c r="J1655" s="1" t="str">
        <f>IFERROR(INDEX('consumption_figs'!$C:$C,MATCH(Table2[[#This Row],[item_code]],'consumption_figs'!A:A,0),1),"NA")</f>
        <v>NA</v>
      </c>
      <c r="K1655" s="1">
        <f>+SUMIFS(prod!$E:$E,prod!$A:$A,Table2[[#This Row],[date]],prod!$G:$G,Table2[[#This Row],[production_line]],prod!$F:$F,Table2[[#This Row],[output_type]])</f>
        <v>143</v>
      </c>
      <c r="L1655">
        <f>+Table2[[#This Row],[cons_qty_base_uom]]/Table2[[#This Row],[Column1]]</f>
        <v>2.0867132867132865</v>
      </c>
    </row>
    <row r="1656" spans="1:12" x14ac:dyDescent="0.25">
      <c r="A1656" s="2">
        <v>45717</v>
      </c>
      <c r="B1656" s="1" t="s">
        <v>553</v>
      </c>
      <c r="C1656" s="4">
        <v>362.40000000000003</v>
      </c>
      <c r="D1656" s="4">
        <v>362.40000000000003</v>
      </c>
      <c r="E1656" s="4">
        <v>149341.416</v>
      </c>
      <c r="F1656" s="1" t="s">
        <v>510</v>
      </c>
      <c r="G1656" s="1">
        <v>1</v>
      </c>
      <c r="H1656" s="1" t="s">
        <v>505</v>
      </c>
      <c r="I16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11.690322580645162</v>
      </c>
      <c r="J1656" s="1" t="str">
        <f>IFERROR(INDEX('consumption_figs'!$C:$C,MATCH(Table2[[#This Row],[item_code]],'consumption_figs'!A:A,0),1),"NA")</f>
        <v>NA</v>
      </c>
      <c r="K1656" s="1">
        <f>+SUMIFS(prod!$E:$E,prod!$A:$A,Table2[[#This Row],[date]],prod!$G:$G,Table2[[#This Row],[production_line]],prod!$F:$F,Table2[[#This Row],[output_type]])</f>
        <v>143</v>
      </c>
      <c r="L1656">
        <f>+Table2[[#This Row],[cons_qty_base_uom]]/Table2[[#This Row],[Column1]]</f>
        <v>2.5342657342657344</v>
      </c>
    </row>
    <row r="1657" spans="1:12" x14ac:dyDescent="0.25">
      <c r="A1657" s="2">
        <v>45717</v>
      </c>
      <c r="B1657" s="1" t="s">
        <v>554</v>
      </c>
      <c r="C1657" s="4">
        <v>23025.5</v>
      </c>
      <c r="D1657" s="4">
        <v>23025.5</v>
      </c>
      <c r="E1657" s="4">
        <v>7691668.2750000004</v>
      </c>
      <c r="F1657" s="1" t="s">
        <v>510</v>
      </c>
      <c r="G1657" s="1">
        <v>1</v>
      </c>
      <c r="H1657" s="1" t="s">
        <v>505</v>
      </c>
      <c r="I16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742.75806451612902</v>
      </c>
      <c r="J1657" s="1" t="str">
        <f>IFERROR(INDEX('consumption_figs'!$C:$C,MATCH(Table2[[#This Row],[item_code]],'consumption_figs'!A:A,0),1),"NA")</f>
        <v>NA</v>
      </c>
      <c r="K1657" s="1">
        <f>+SUMIFS(prod!$E:$E,prod!$A:$A,Table2[[#This Row],[date]],prod!$G:$G,Table2[[#This Row],[production_line]],prod!$F:$F,Table2[[#This Row],[output_type]])</f>
        <v>143</v>
      </c>
      <c r="L1657">
        <f>+Table2[[#This Row],[cons_qty_base_uom]]/Table2[[#This Row],[Column1]]</f>
        <v>161.01748251748251</v>
      </c>
    </row>
    <row r="1658" spans="1:12" x14ac:dyDescent="0.25">
      <c r="A1658" s="2">
        <v>45748</v>
      </c>
      <c r="B1658" s="1" t="s">
        <v>550</v>
      </c>
      <c r="C1658" s="4">
        <v>1829.7000000000003</v>
      </c>
      <c r="D1658" s="4">
        <v>1829.7000000000003</v>
      </c>
      <c r="E1658" s="4">
        <v>673219.81800000009</v>
      </c>
      <c r="F1658" s="1" t="s">
        <v>510</v>
      </c>
      <c r="G1658" s="1">
        <v>1</v>
      </c>
      <c r="H1658" s="1" t="s">
        <v>505</v>
      </c>
      <c r="I16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60.990000000000009</v>
      </c>
      <c r="J1658" s="1" t="str">
        <f>IFERROR(INDEX('consumption_figs'!$C:$C,MATCH(Table2[[#This Row],[item_code]],'consumption_figs'!A:A,0),1),"NA")</f>
        <v>NA</v>
      </c>
      <c r="K1658" s="1">
        <f>+SUMIFS(prod!$E:$E,prod!$A:$A,Table2[[#This Row],[date]],prod!$G:$G,Table2[[#This Row],[production_line]],prod!$F:$F,Table2[[#This Row],[output_type]])</f>
        <v>165</v>
      </c>
      <c r="L1658">
        <f>+Table2[[#This Row],[cons_qty_base_uom]]/Table2[[#This Row],[Column1]]</f>
        <v>11.089090909090912</v>
      </c>
    </row>
    <row r="1659" spans="1:12" x14ac:dyDescent="0.25">
      <c r="A1659" s="2">
        <v>45748</v>
      </c>
      <c r="B1659" s="1" t="s">
        <v>555</v>
      </c>
      <c r="C1659" s="4">
        <v>2490.7999999999997</v>
      </c>
      <c r="D1659" s="4">
        <v>2490.7999999999997</v>
      </c>
      <c r="E1659" s="4">
        <v>1022473.3999999999</v>
      </c>
      <c r="F1659" s="1" t="s">
        <v>510</v>
      </c>
      <c r="G1659" s="1">
        <v>1</v>
      </c>
      <c r="H1659" s="1" t="s">
        <v>505</v>
      </c>
      <c r="I16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83.026666666666657</v>
      </c>
      <c r="J1659" s="1" t="str">
        <f>IFERROR(INDEX('consumption_figs'!$C:$C,MATCH(Table2[[#This Row],[item_code]],'consumption_figs'!A:A,0),1),"NA")</f>
        <v>NA</v>
      </c>
      <c r="K1659" s="1">
        <f>+SUMIFS(prod!$E:$E,prod!$A:$A,Table2[[#This Row],[date]],prod!$G:$G,Table2[[#This Row],[production_line]],prod!$F:$F,Table2[[#This Row],[output_type]])</f>
        <v>165</v>
      </c>
      <c r="L1659">
        <f>+Table2[[#This Row],[cons_qty_base_uom]]/Table2[[#This Row],[Column1]]</f>
        <v>15.095757575757574</v>
      </c>
    </row>
    <row r="1660" spans="1:12" x14ac:dyDescent="0.25">
      <c r="A1660" s="2">
        <v>45748</v>
      </c>
      <c r="B1660" s="1" t="s">
        <v>551</v>
      </c>
      <c r="C1660" s="4">
        <v>710.6</v>
      </c>
      <c r="D1660" s="4">
        <v>710.6</v>
      </c>
      <c r="E1660" s="4">
        <v>26512.485999999997</v>
      </c>
      <c r="F1660" s="1" t="s">
        <v>510</v>
      </c>
      <c r="G1660" s="1">
        <v>1</v>
      </c>
      <c r="H1660" s="1" t="s">
        <v>505</v>
      </c>
      <c r="I16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23.686666666666667</v>
      </c>
      <c r="J1660" s="1" t="str">
        <f>IFERROR(INDEX('consumption_figs'!$C:$C,MATCH(Table2[[#This Row],[item_code]],'consumption_figs'!A:A,0),1),"NA")</f>
        <v>NA</v>
      </c>
      <c r="K1660" s="1">
        <f>+SUMIFS(prod!$E:$E,prod!$A:$A,Table2[[#This Row],[date]],prod!$G:$G,Table2[[#This Row],[production_line]],prod!$F:$F,Table2[[#This Row],[output_type]])</f>
        <v>165</v>
      </c>
      <c r="L1660">
        <f>+Table2[[#This Row],[cons_qty_base_uom]]/Table2[[#This Row],[Column1]]</f>
        <v>4.3066666666666666</v>
      </c>
    </row>
    <row r="1661" spans="1:12" x14ac:dyDescent="0.25">
      <c r="A1661" s="2">
        <v>45748</v>
      </c>
      <c r="B1661" s="1" t="s">
        <v>552</v>
      </c>
      <c r="C1661" s="4">
        <v>1458.8000000000002</v>
      </c>
      <c r="D1661" s="4">
        <v>1458.8000000000002</v>
      </c>
      <c r="E1661" s="4">
        <v>16630.320000000003</v>
      </c>
      <c r="F1661" s="1" t="s">
        <v>510</v>
      </c>
      <c r="G1661" s="1">
        <v>1</v>
      </c>
      <c r="H1661" s="1" t="s">
        <v>505</v>
      </c>
      <c r="I16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48.626666666666672</v>
      </c>
      <c r="J1661" s="1" t="str">
        <f>IFERROR(INDEX('consumption_figs'!$C:$C,MATCH(Table2[[#This Row],[item_code]],'consumption_figs'!A:A,0),1),"NA")</f>
        <v>NA</v>
      </c>
      <c r="K1661" s="1">
        <f>+SUMIFS(prod!$E:$E,prod!$A:$A,Table2[[#This Row],[date]],prod!$G:$G,Table2[[#This Row],[production_line]],prod!$F:$F,Table2[[#This Row],[output_type]])</f>
        <v>165</v>
      </c>
      <c r="L1661">
        <f>+Table2[[#This Row],[cons_qty_base_uom]]/Table2[[#This Row],[Column1]]</f>
        <v>8.8412121212121217</v>
      </c>
    </row>
    <row r="1662" spans="1:12" x14ac:dyDescent="0.25">
      <c r="A1662" s="2">
        <v>45748</v>
      </c>
      <c r="B1662" s="1" t="s">
        <v>557</v>
      </c>
      <c r="C1662" s="4">
        <v>255.9</v>
      </c>
      <c r="D1662" s="4">
        <v>255.9</v>
      </c>
      <c r="E1662" s="4">
        <v>3326.5618139999997</v>
      </c>
      <c r="F1662" s="1" t="s">
        <v>510</v>
      </c>
      <c r="G1662" s="1">
        <v>1</v>
      </c>
      <c r="H1662" s="1" t="s">
        <v>505</v>
      </c>
      <c r="I16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8.5299999999999994</v>
      </c>
      <c r="J1662" s="1" t="str">
        <f>IFERROR(INDEX('consumption_figs'!$C:$C,MATCH(Table2[[#This Row],[item_code]],'consumption_figs'!A:A,0),1),"NA")</f>
        <v>NA</v>
      </c>
      <c r="K1662" s="1">
        <f>+SUMIFS(prod!$E:$E,prod!$A:$A,Table2[[#This Row],[date]],prod!$G:$G,Table2[[#This Row],[production_line]],prod!$F:$F,Table2[[#This Row],[output_type]])</f>
        <v>165</v>
      </c>
      <c r="L1662">
        <f>+Table2[[#This Row],[cons_qty_base_uom]]/Table2[[#This Row],[Column1]]</f>
        <v>1.550909090909091</v>
      </c>
    </row>
    <row r="1663" spans="1:12" x14ac:dyDescent="0.25">
      <c r="A1663" s="2">
        <v>45748</v>
      </c>
      <c r="B1663" s="1" t="s">
        <v>558</v>
      </c>
      <c r="C1663" s="4">
        <v>2943.2</v>
      </c>
      <c r="D1663" s="4">
        <v>2943.2</v>
      </c>
      <c r="E1663" s="4">
        <v>1161092.3999999999</v>
      </c>
      <c r="F1663" s="1" t="s">
        <v>510</v>
      </c>
      <c r="G1663" s="1">
        <v>1</v>
      </c>
      <c r="H1663" s="1" t="s">
        <v>505</v>
      </c>
      <c r="I16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98.106666666666655</v>
      </c>
      <c r="J1663" s="1" t="str">
        <f>IFERROR(INDEX('consumption_figs'!$C:$C,MATCH(Table2[[#This Row],[item_code]],'consumption_figs'!A:A,0),1),"NA")</f>
        <v>NA</v>
      </c>
      <c r="K1663" s="1">
        <f>+SUMIFS(prod!$E:$E,prod!$A:$A,Table2[[#This Row],[date]],prod!$G:$G,Table2[[#This Row],[production_line]],prod!$F:$F,Table2[[#This Row],[output_type]])</f>
        <v>165</v>
      </c>
      <c r="L1663">
        <f>+Table2[[#This Row],[cons_qty_base_uom]]/Table2[[#This Row],[Column1]]</f>
        <v>17.837575757575756</v>
      </c>
    </row>
    <row r="1664" spans="1:12" x14ac:dyDescent="0.25">
      <c r="A1664" s="2">
        <v>45748</v>
      </c>
      <c r="B1664" s="1" t="s">
        <v>553</v>
      </c>
      <c r="C1664" s="4">
        <v>18.3</v>
      </c>
      <c r="D1664" s="4">
        <v>18.3</v>
      </c>
      <c r="E1664" s="4">
        <v>7541.2469999999994</v>
      </c>
      <c r="F1664" s="1" t="s">
        <v>510</v>
      </c>
      <c r="G1664" s="1">
        <v>1</v>
      </c>
      <c r="H1664" s="1" t="s">
        <v>505</v>
      </c>
      <c r="I16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</v>
      </c>
      <c r="J1664" s="1" t="str">
        <f>IFERROR(INDEX('consumption_figs'!$C:$C,MATCH(Table2[[#This Row],[item_code]],'consumption_figs'!A:A,0),1),"NA")</f>
        <v>NA</v>
      </c>
      <c r="K1664" s="1">
        <f>+SUMIFS(prod!$E:$E,prod!$A:$A,Table2[[#This Row],[date]],prod!$G:$G,Table2[[#This Row],[production_line]],prod!$F:$F,Table2[[#This Row],[output_type]])</f>
        <v>165</v>
      </c>
      <c r="L1664">
        <f>+Table2[[#This Row],[cons_qty_base_uom]]/Table2[[#This Row],[Column1]]</f>
        <v>0.11090909090909092</v>
      </c>
    </row>
    <row r="1665" spans="1:12" x14ac:dyDescent="0.25">
      <c r="A1665" s="2">
        <v>45748</v>
      </c>
      <c r="B1665" s="1" t="s">
        <v>554</v>
      </c>
      <c r="C1665" s="4">
        <v>24359.3</v>
      </c>
      <c r="D1665" s="4">
        <v>24359.3</v>
      </c>
      <c r="E1665" s="4">
        <v>8137224.165</v>
      </c>
      <c r="F1665" s="1" t="s">
        <v>510</v>
      </c>
      <c r="G1665" s="1">
        <v>1</v>
      </c>
      <c r="H1665" s="1" t="s">
        <v>505</v>
      </c>
      <c r="I16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811.97666666666669</v>
      </c>
      <c r="J1665" s="1" t="str">
        <f>IFERROR(INDEX('consumption_figs'!$C:$C,MATCH(Table2[[#This Row],[item_code]],'consumption_figs'!A:A,0),1),"NA")</f>
        <v>NA</v>
      </c>
      <c r="K1665" s="1">
        <f>+SUMIFS(prod!$E:$E,prod!$A:$A,Table2[[#This Row],[date]],prod!$G:$G,Table2[[#This Row],[production_line]],prod!$F:$F,Table2[[#This Row],[output_type]])</f>
        <v>165</v>
      </c>
      <c r="L1665">
        <f>+Table2[[#This Row],[cons_qty_base_uom]]/Table2[[#This Row],[Column1]]</f>
        <v>147.63212121212121</v>
      </c>
    </row>
    <row r="1666" spans="1:12" x14ac:dyDescent="0.25">
      <c r="A1666" s="2">
        <v>45778</v>
      </c>
      <c r="B1666" s="1" t="s">
        <v>550</v>
      </c>
      <c r="C1666" s="4">
        <v>5622.1999999999989</v>
      </c>
      <c r="D1666" s="4">
        <v>5622.1999999999989</v>
      </c>
      <c r="E1666" s="4">
        <v>2068632.2679999997</v>
      </c>
      <c r="F1666" s="1" t="s">
        <v>510</v>
      </c>
      <c r="G1666" s="1">
        <v>1</v>
      </c>
      <c r="H1666" s="1" t="s">
        <v>505</v>
      </c>
      <c r="I16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181.3612903225806</v>
      </c>
      <c r="J1666" s="1" t="str">
        <f>IFERROR(INDEX('consumption_figs'!$C:$C,MATCH(Table2[[#This Row],[item_code]],'consumption_figs'!A:A,0),1),"NA")</f>
        <v>NA</v>
      </c>
      <c r="K1666" s="1">
        <f>+SUMIFS(prod!$E:$E,prod!$A:$A,Table2[[#This Row],[date]],prod!$G:$G,Table2[[#This Row],[production_line]],prod!$F:$F,Table2[[#This Row],[output_type]])</f>
        <v>188</v>
      </c>
      <c r="L1666">
        <f>+Table2[[#This Row],[cons_qty_base_uom]]/Table2[[#This Row],[Column1]]</f>
        <v>29.905319148936165</v>
      </c>
    </row>
    <row r="1667" spans="1:12" x14ac:dyDescent="0.25">
      <c r="A1667" s="2">
        <v>45778</v>
      </c>
      <c r="B1667" s="1" t="s">
        <v>555</v>
      </c>
      <c r="C1667" s="4">
        <v>2749.1000000000004</v>
      </c>
      <c r="D1667" s="4">
        <v>2749.1000000000004</v>
      </c>
      <c r="E1667" s="4">
        <v>1128505.55</v>
      </c>
      <c r="F1667" s="1" t="s">
        <v>510</v>
      </c>
      <c r="G1667" s="1">
        <v>1</v>
      </c>
      <c r="H1667" s="1" t="s">
        <v>505</v>
      </c>
      <c r="I16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88.680645161290329</v>
      </c>
      <c r="J1667" s="1" t="str">
        <f>IFERROR(INDEX('consumption_figs'!$C:$C,MATCH(Table2[[#This Row],[item_code]],'consumption_figs'!A:A,0),1),"NA")</f>
        <v>NA</v>
      </c>
      <c r="K1667" s="1">
        <f>+SUMIFS(prod!$E:$E,prod!$A:$A,Table2[[#This Row],[date]],prod!$G:$G,Table2[[#This Row],[production_line]],prod!$F:$F,Table2[[#This Row],[output_type]])</f>
        <v>188</v>
      </c>
      <c r="L1667">
        <f>+Table2[[#This Row],[cons_qty_base_uom]]/Table2[[#This Row],[Column1]]</f>
        <v>14.622872340425534</v>
      </c>
    </row>
    <row r="1668" spans="1:12" x14ac:dyDescent="0.25">
      <c r="A1668" s="2">
        <v>45778</v>
      </c>
      <c r="B1668" s="1" t="s">
        <v>551</v>
      </c>
      <c r="C1668" s="4">
        <v>91.199999999999989</v>
      </c>
      <c r="D1668" s="4">
        <v>91.199999999999989</v>
      </c>
      <c r="E1668" s="4">
        <v>3402.6719999999991</v>
      </c>
      <c r="F1668" s="1" t="s">
        <v>510</v>
      </c>
      <c r="G1668" s="1">
        <v>1</v>
      </c>
      <c r="H1668" s="1" t="s">
        <v>505</v>
      </c>
      <c r="I16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2.9419354838709673</v>
      </c>
      <c r="J1668" s="1" t="str">
        <f>IFERROR(INDEX('consumption_figs'!$C:$C,MATCH(Table2[[#This Row],[item_code]],'consumption_figs'!A:A,0),1),"NA")</f>
        <v>NA</v>
      </c>
      <c r="K1668" s="1">
        <f>+SUMIFS(prod!$E:$E,prod!$A:$A,Table2[[#This Row],[date]],prod!$G:$G,Table2[[#This Row],[production_line]],prod!$F:$F,Table2[[#This Row],[output_type]])</f>
        <v>188</v>
      </c>
      <c r="L1668">
        <f>+Table2[[#This Row],[cons_qty_base_uom]]/Table2[[#This Row],[Column1]]</f>
        <v>0.48510638297872333</v>
      </c>
    </row>
    <row r="1669" spans="1:12" x14ac:dyDescent="0.25">
      <c r="A1669" s="2">
        <v>45778</v>
      </c>
      <c r="B1669" s="1" t="s">
        <v>552</v>
      </c>
      <c r="C1669" s="4">
        <v>878.30000000000007</v>
      </c>
      <c r="D1669" s="4">
        <v>878.30000000000007</v>
      </c>
      <c r="E1669" s="4">
        <v>10012.620000000001</v>
      </c>
      <c r="F1669" s="1" t="s">
        <v>510</v>
      </c>
      <c r="G1669" s="1">
        <v>1</v>
      </c>
      <c r="H1669" s="1" t="s">
        <v>505</v>
      </c>
      <c r="I16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28.332258064516132</v>
      </c>
      <c r="J1669" s="1" t="str">
        <f>IFERROR(INDEX('consumption_figs'!$C:$C,MATCH(Table2[[#This Row],[item_code]],'consumption_figs'!A:A,0),1),"NA")</f>
        <v>NA</v>
      </c>
      <c r="K1669" s="1">
        <f>+SUMIFS(prod!$E:$E,prod!$A:$A,Table2[[#This Row],[date]],prod!$G:$G,Table2[[#This Row],[production_line]],prod!$F:$F,Table2[[#This Row],[output_type]])</f>
        <v>188</v>
      </c>
      <c r="L1669">
        <f>+Table2[[#This Row],[cons_qty_base_uom]]/Table2[[#This Row],[Column1]]</f>
        <v>4.6718085106382983</v>
      </c>
    </row>
    <row r="1670" spans="1:12" x14ac:dyDescent="0.25">
      <c r="A1670" s="2">
        <v>45778</v>
      </c>
      <c r="B1670" s="1" t="s">
        <v>557</v>
      </c>
      <c r="C1670" s="4">
        <v>511.4</v>
      </c>
      <c r="D1670" s="4">
        <v>511.4</v>
      </c>
      <c r="E1670" s="4">
        <v>6647.923843999999</v>
      </c>
      <c r="F1670" s="1" t="s">
        <v>510</v>
      </c>
      <c r="G1670" s="1">
        <v>1</v>
      </c>
      <c r="H1670" s="1" t="s">
        <v>505</v>
      </c>
      <c r="I16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16.496774193548386</v>
      </c>
      <c r="J1670" s="1" t="str">
        <f>IFERROR(INDEX('consumption_figs'!$C:$C,MATCH(Table2[[#This Row],[item_code]],'consumption_figs'!A:A,0),1),"NA")</f>
        <v>NA</v>
      </c>
      <c r="K1670" s="1">
        <f>+SUMIFS(prod!$E:$E,prod!$A:$A,Table2[[#This Row],[date]],prod!$G:$G,Table2[[#This Row],[production_line]],prod!$F:$F,Table2[[#This Row],[output_type]])</f>
        <v>188</v>
      </c>
      <c r="L1670">
        <f>+Table2[[#This Row],[cons_qty_base_uom]]/Table2[[#This Row],[Column1]]</f>
        <v>2.7202127659574469</v>
      </c>
    </row>
    <row r="1671" spans="1:12" x14ac:dyDescent="0.25">
      <c r="A1671" s="2">
        <v>45778</v>
      </c>
      <c r="B1671" s="1" t="s">
        <v>558</v>
      </c>
      <c r="C1671" s="4">
        <v>1456.8000000000002</v>
      </c>
      <c r="D1671" s="4">
        <v>1456.8000000000002</v>
      </c>
      <c r="E1671" s="4">
        <v>574707.60000000009</v>
      </c>
      <c r="F1671" s="1" t="s">
        <v>510</v>
      </c>
      <c r="G1671" s="1">
        <v>1</v>
      </c>
      <c r="H1671" s="1" t="s">
        <v>505</v>
      </c>
      <c r="I16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46.99354838709678</v>
      </c>
      <c r="J1671" s="1" t="str">
        <f>IFERROR(INDEX('consumption_figs'!$C:$C,MATCH(Table2[[#This Row],[item_code]],'consumption_figs'!A:A,0),1),"NA")</f>
        <v>NA</v>
      </c>
      <c r="K1671" s="1">
        <f>+SUMIFS(prod!$E:$E,prod!$A:$A,Table2[[#This Row],[date]],prod!$G:$G,Table2[[#This Row],[production_line]],prod!$F:$F,Table2[[#This Row],[output_type]])</f>
        <v>188</v>
      </c>
      <c r="L1671">
        <f>+Table2[[#This Row],[cons_qty_base_uom]]/Table2[[#This Row],[Column1]]</f>
        <v>7.748936170212767</v>
      </c>
    </row>
    <row r="1672" spans="1:12" x14ac:dyDescent="0.25">
      <c r="A1672" s="2">
        <v>45778</v>
      </c>
      <c r="B1672" s="1" t="s">
        <v>553</v>
      </c>
      <c r="C1672" s="4">
        <v>278.79999999999995</v>
      </c>
      <c r="D1672" s="4">
        <v>278.79999999999995</v>
      </c>
      <c r="E1672" s="4">
        <v>114890.69199999998</v>
      </c>
      <c r="F1672" s="1" t="s">
        <v>510</v>
      </c>
      <c r="G1672" s="1">
        <v>1</v>
      </c>
      <c r="H1672" s="1" t="s">
        <v>505</v>
      </c>
      <c r="I16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8.993548387096773</v>
      </c>
      <c r="J1672" s="1" t="str">
        <f>IFERROR(INDEX('consumption_figs'!$C:$C,MATCH(Table2[[#This Row],[item_code]],'consumption_figs'!A:A,0),1),"NA")</f>
        <v>NA</v>
      </c>
      <c r="K1672" s="1">
        <f>+SUMIFS(prod!$E:$E,prod!$A:$A,Table2[[#This Row],[date]],prod!$G:$G,Table2[[#This Row],[production_line]],prod!$F:$F,Table2[[#This Row],[output_type]])</f>
        <v>188</v>
      </c>
      <c r="L1672">
        <f>+Table2[[#This Row],[cons_qty_base_uom]]/Table2[[#This Row],[Column1]]</f>
        <v>1.4829787234042551</v>
      </c>
    </row>
    <row r="1673" spans="1:12" x14ac:dyDescent="0.25">
      <c r="A1673" s="2">
        <v>45778</v>
      </c>
      <c r="B1673" s="1" t="s">
        <v>554</v>
      </c>
      <c r="C1673" s="4">
        <v>28544.3</v>
      </c>
      <c r="D1673" s="4">
        <v>28544.3</v>
      </c>
      <c r="E1673" s="4">
        <v>9535223.415000001</v>
      </c>
      <c r="F1673" s="1" t="s">
        <v>510</v>
      </c>
      <c r="G1673" s="1">
        <v>1</v>
      </c>
      <c r="H1673" s="1" t="s">
        <v>505</v>
      </c>
      <c r="I16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920.7838709677419</v>
      </c>
      <c r="J1673" s="1" t="str">
        <f>IFERROR(INDEX('consumption_figs'!$C:$C,MATCH(Table2[[#This Row],[item_code]],'consumption_figs'!A:A,0),1),"NA")</f>
        <v>NA</v>
      </c>
      <c r="K1673" s="1">
        <f>+SUMIFS(prod!$E:$E,prod!$A:$A,Table2[[#This Row],[date]],prod!$G:$G,Table2[[#This Row],[production_line]],prod!$F:$F,Table2[[#This Row],[output_type]])</f>
        <v>188</v>
      </c>
      <c r="L1673">
        <f>+Table2[[#This Row],[cons_qty_base_uom]]/Table2[[#This Row],[Column1]]</f>
        <v>151.83138297872341</v>
      </c>
    </row>
    <row r="1674" spans="1:12" x14ac:dyDescent="0.25">
      <c r="A1674" s="2">
        <v>45809</v>
      </c>
      <c r="B1674" s="1" t="s">
        <v>550</v>
      </c>
      <c r="C1674" s="4">
        <v>705.45</v>
      </c>
      <c r="D1674" s="4">
        <v>705.45</v>
      </c>
      <c r="E1674" s="4">
        <v>259563.27300000002</v>
      </c>
      <c r="F1674" s="1" t="s">
        <v>510</v>
      </c>
      <c r="G1674" s="1">
        <v>1</v>
      </c>
      <c r="H1674" s="1" t="s">
        <v>505</v>
      </c>
      <c r="I16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23.515000000000001</v>
      </c>
      <c r="J1674" s="1" t="str">
        <f>IFERROR(INDEX('consumption_figs'!$C:$C,MATCH(Table2[[#This Row],[item_code]],'consumption_figs'!A:A,0),1),"NA")</f>
        <v>NA</v>
      </c>
      <c r="K1674" s="1">
        <f>+SUMIFS(prod!$E:$E,prod!$A:$A,Table2[[#This Row],[date]],prod!$G:$G,Table2[[#This Row],[production_line]],prod!$F:$F,Table2[[#This Row],[output_type]])</f>
        <v>31</v>
      </c>
      <c r="L1674">
        <f>+Table2[[#This Row],[cons_qty_base_uom]]/Table2[[#This Row],[Column1]]</f>
        <v>22.756451612903227</v>
      </c>
    </row>
    <row r="1675" spans="1:12" x14ac:dyDescent="0.25">
      <c r="A1675" s="2">
        <v>45809</v>
      </c>
      <c r="B1675" s="1" t="s">
        <v>555</v>
      </c>
      <c r="C1675" s="4">
        <v>243.05</v>
      </c>
      <c r="D1675" s="4">
        <v>243.05</v>
      </c>
      <c r="E1675" s="4">
        <v>99772.025000000009</v>
      </c>
      <c r="F1675" s="1" t="s">
        <v>510</v>
      </c>
      <c r="G1675" s="1">
        <v>1</v>
      </c>
      <c r="H1675" s="1" t="s">
        <v>505</v>
      </c>
      <c r="I16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8.1016666666666666</v>
      </c>
      <c r="J1675" s="1" t="str">
        <f>IFERROR(INDEX('consumption_figs'!$C:$C,MATCH(Table2[[#This Row],[item_code]],'consumption_figs'!A:A,0),1),"NA")</f>
        <v>NA</v>
      </c>
      <c r="K1675" s="1">
        <f>+SUMIFS(prod!$E:$E,prod!$A:$A,Table2[[#This Row],[date]],prod!$G:$G,Table2[[#This Row],[production_line]],prod!$F:$F,Table2[[#This Row],[output_type]])</f>
        <v>31</v>
      </c>
      <c r="L1675">
        <f>+Table2[[#This Row],[cons_qty_base_uom]]/Table2[[#This Row],[Column1]]</f>
        <v>7.8403225806451617</v>
      </c>
    </row>
    <row r="1676" spans="1:12" x14ac:dyDescent="0.25">
      <c r="A1676" s="2">
        <v>45809</v>
      </c>
      <c r="B1676" s="1" t="s">
        <v>551</v>
      </c>
      <c r="C1676" s="4">
        <v>65.899999999999991</v>
      </c>
      <c r="D1676" s="4">
        <v>65.899999999999991</v>
      </c>
      <c r="E1676" s="4">
        <v>2458.7289999999994</v>
      </c>
      <c r="F1676" s="1" t="s">
        <v>510</v>
      </c>
      <c r="G1676" s="1">
        <v>1</v>
      </c>
      <c r="H1676" s="1" t="s">
        <v>505</v>
      </c>
      <c r="I16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2.1966666666666663</v>
      </c>
      <c r="J1676" s="1" t="str">
        <f>IFERROR(INDEX('consumption_figs'!$C:$C,MATCH(Table2[[#This Row],[item_code]],'consumption_figs'!A:A,0),1),"NA")</f>
        <v>NA</v>
      </c>
      <c r="K1676" s="1">
        <f>+SUMIFS(prod!$E:$E,prod!$A:$A,Table2[[#This Row],[date]],prod!$G:$G,Table2[[#This Row],[production_line]],prod!$F:$F,Table2[[#This Row],[output_type]])</f>
        <v>31</v>
      </c>
      <c r="L1676">
        <f>+Table2[[#This Row],[cons_qty_base_uom]]/Table2[[#This Row],[Column1]]</f>
        <v>2.1258064516129029</v>
      </c>
    </row>
    <row r="1677" spans="1:12" x14ac:dyDescent="0.25">
      <c r="A1677" s="2">
        <v>45809</v>
      </c>
      <c r="B1677" s="1" t="s">
        <v>552</v>
      </c>
      <c r="C1677" s="4">
        <v>311.39999999999998</v>
      </c>
      <c r="D1677" s="4">
        <v>311.39999999999998</v>
      </c>
      <c r="E1677" s="4">
        <v>3549.96</v>
      </c>
      <c r="F1677" s="1" t="s">
        <v>510</v>
      </c>
      <c r="G1677" s="1">
        <v>1</v>
      </c>
      <c r="H1677" s="1" t="s">
        <v>505</v>
      </c>
      <c r="I16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10.379999999999999</v>
      </c>
      <c r="J1677" s="1" t="str">
        <f>IFERROR(INDEX('consumption_figs'!$C:$C,MATCH(Table2[[#This Row],[item_code]],'consumption_figs'!A:A,0),1),"NA")</f>
        <v>NA</v>
      </c>
      <c r="K1677" s="1">
        <f>+SUMIFS(prod!$E:$E,prod!$A:$A,Table2[[#This Row],[date]],prod!$G:$G,Table2[[#This Row],[production_line]],prod!$F:$F,Table2[[#This Row],[output_type]])</f>
        <v>31</v>
      </c>
      <c r="L1677">
        <f>+Table2[[#This Row],[cons_qty_base_uom]]/Table2[[#This Row],[Column1]]</f>
        <v>10.04516129032258</v>
      </c>
    </row>
    <row r="1678" spans="1:12" x14ac:dyDescent="0.25">
      <c r="A1678" s="2">
        <v>45809</v>
      </c>
      <c r="B1678" s="1" t="s">
        <v>557</v>
      </c>
      <c r="C1678" s="4">
        <v>34.4</v>
      </c>
      <c r="D1678" s="4">
        <v>34.4</v>
      </c>
      <c r="E1678" s="4">
        <v>447.18142399999994</v>
      </c>
      <c r="F1678" s="1" t="s">
        <v>510</v>
      </c>
      <c r="G1678" s="1">
        <v>1</v>
      </c>
      <c r="H1678" s="1" t="s">
        <v>505</v>
      </c>
      <c r="I16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1.1466666666666667</v>
      </c>
      <c r="J1678" s="1" t="str">
        <f>IFERROR(INDEX('consumption_figs'!$C:$C,MATCH(Table2[[#This Row],[item_code]],'consumption_figs'!A:A,0),1),"NA")</f>
        <v>NA</v>
      </c>
      <c r="K1678" s="1">
        <f>+SUMIFS(prod!$E:$E,prod!$A:$A,Table2[[#This Row],[date]],prod!$G:$G,Table2[[#This Row],[production_line]],prod!$F:$F,Table2[[#This Row],[output_type]])</f>
        <v>31</v>
      </c>
      <c r="L1678">
        <f>+Table2[[#This Row],[cons_qty_base_uom]]/Table2[[#This Row],[Column1]]</f>
        <v>1.1096774193548387</v>
      </c>
    </row>
    <row r="1679" spans="1:12" x14ac:dyDescent="0.25">
      <c r="A1679" s="2">
        <v>45809</v>
      </c>
      <c r="B1679" s="1" t="s">
        <v>558</v>
      </c>
      <c r="C1679" s="4">
        <v>10</v>
      </c>
      <c r="D1679" s="4">
        <v>10</v>
      </c>
      <c r="E1679" s="4">
        <v>3945</v>
      </c>
      <c r="F1679" s="1" t="s">
        <v>510</v>
      </c>
      <c r="G1679" s="1">
        <v>1</v>
      </c>
      <c r="H1679" s="1" t="s">
        <v>505</v>
      </c>
      <c r="I16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0.33333333333333331</v>
      </c>
      <c r="J1679" s="1" t="str">
        <f>IFERROR(INDEX('consumption_figs'!$C:$C,MATCH(Table2[[#This Row],[item_code]],'consumption_figs'!A:A,0),1),"NA")</f>
        <v>NA</v>
      </c>
      <c r="K1679" s="1">
        <f>+SUMIFS(prod!$E:$E,prod!$A:$A,Table2[[#This Row],[date]],prod!$G:$G,Table2[[#This Row],[production_line]],prod!$F:$F,Table2[[#This Row],[output_type]])</f>
        <v>31</v>
      </c>
      <c r="L1679">
        <f>+Table2[[#This Row],[cons_qty_base_uom]]/Table2[[#This Row],[Column1]]</f>
        <v>0.32258064516129031</v>
      </c>
    </row>
    <row r="1680" spans="1:12" x14ac:dyDescent="0.25">
      <c r="A1680" s="2">
        <v>45809</v>
      </c>
      <c r="B1680" s="1" t="s">
        <v>553</v>
      </c>
      <c r="C1680" s="4">
        <v>490.40000000000003</v>
      </c>
      <c r="D1680" s="4">
        <v>490.40000000000003</v>
      </c>
      <c r="E1680" s="4">
        <v>202088.93600000002</v>
      </c>
      <c r="F1680" s="1" t="s">
        <v>510</v>
      </c>
      <c r="G1680" s="1">
        <v>1</v>
      </c>
      <c r="H1680" s="1" t="s">
        <v>505</v>
      </c>
      <c r="I16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16.346666666666668</v>
      </c>
      <c r="J1680" s="1" t="str">
        <f>IFERROR(INDEX('consumption_figs'!$C:$C,MATCH(Table2[[#This Row],[item_code]],'consumption_figs'!A:A,0),1),"NA")</f>
        <v>NA</v>
      </c>
      <c r="K1680" s="1">
        <f>+SUMIFS(prod!$E:$E,prod!$A:$A,Table2[[#This Row],[date]],prod!$G:$G,Table2[[#This Row],[production_line]],prod!$F:$F,Table2[[#This Row],[output_type]])</f>
        <v>31</v>
      </c>
      <c r="L1680">
        <f>+Table2[[#This Row],[cons_qty_base_uom]]/Table2[[#This Row],[Column1]]</f>
        <v>15.819354838709678</v>
      </c>
    </row>
    <row r="1681" spans="1:12" x14ac:dyDescent="0.25">
      <c r="A1681" s="2">
        <v>45809</v>
      </c>
      <c r="B1681" s="1" t="s">
        <v>554</v>
      </c>
      <c r="C1681" s="4">
        <v>4743.55</v>
      </c>
      <c r="D1681" s="4">
        <v>4743.55</v>
      </c>
      <c r="E1681" s="4">
        <v>1584582.8775000002</v>
      </c>
      <c r="F1681" s="1" t="s">
        <v>510</v>
      </c>
      <c r="G1681" s="1">
        <v>1</v>
      </c>
      <c r="H1681" s="1" t="s">
        <v>505</v>
      </c>
      <c r="I16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158.11833333333334</v>
      </c>
      <c r="J1681" s="1" t="str">
        <f>IFERROR(INDEX('consumption_figs'!$C:$C,MATCH(Table2[[#This Row],[item_code]],'consumption_figs'!A:A,0),1),"NA")</f>
        <v>NA</v>
      </c>
      <c r="K1681" s="1">
        <f>+SUMIFS(prod!$E:$E,prod!$A:$A,Table2[[#This Row],[date]],prod!$G:$G,Table2[[#This Row],[production_line]],prod!$F:$F,Table2[[#This Row],[output_type]])</f>
        <v>31</v>
      </c>
      <c r="L1681">
        <f>+Table2[[#This Row],[cons_qty_base_uom]]/Table2[[#This Row],[Column1]]</f>
        <v>153.01774193548388</v>
      </c>
    </row>
    <row r="1682" spans="1:12" x14ac:dyDescent="0.25">
      <c r="A1682" s="2">
        <v>45839</v>
      </c>
      <c r="B1682" s="1" t="s">
        <v>550</v>
      </c>
      <c r="C1682" s="4">
        <v>238.69999999999996</v>
      </c>
      <c r="D1682" s="4">
        <v>238.69999999999996</v>
      </c>
      <c r="E1682" s="4">
        <v>87827.277999999991</v>
      </c>
      <c r="F1682" s="1" t="s">
        <v>510</v>
      </c>
      <c r="G1682" s="1">
        <v>1</v>
      </c>
      <c r="H1682" s="1" t="s">
        <v>505</v>
      </c>
      <c r="I16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7.6999999999999984</v>
      </c>
      <c r="J1682" s="1" t="str">
        <f>IFERROR(INDEX('consumption_figs'!$C:$C,MATCH(Table2[[#This Row],[item_code]],'consumption_figs'!A:A,0),1),"NA")</f>
        <v>NA</v>
      </c>
      <c r="K1682" s="1">
        <f>+SUMIFS(prod!$E:$E,prod!$A:$A,Table2[[#This Row],[date]],prod!$G:$G,Table2[[#This Row],[production_line]],prod!$F:$F,Table2[[#This Row],[output_type]])</f>
        <v>21</v>
      </c>
      <c r="L1682">
        <f>+Table2[[#This Row],[cons_qty_base_uom]]/Table2[[#This Row],[Column1]]</f>
        <v>11.366666666666665</v>
      </c>
    </row>
    <row r="1683" spans="1:12" x14ac:dyDescent="0.25">
      <c r="A1683" s="2">
        <v>45839</v>
      </c>
      <c r="B1683" s="1" t="s">
        <v>555</v>
      </c>
      <c r="C1683" s="4">
        <v>274.3</v>
      </c>
      <c r="D1683" s="4">
        <v>274.3</v>
      </c>
      <c r="E1683" s="4">
        <v>112600.15000000001</v>
      </c>
      <c r="F1683" s="1" t="s">
        <v>510</v>
      </c>
      <c r="G1683" s="1">
        <v>1</v>
      </c>
      <c r="H1683" s="1" t="s">
        <v>505</v>
      </c>
      <c r="I16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8.8483870967741947</v>
      </c>
      <c r="J1683" s="1" t="str">
        <f>IFERROR(INDEX('consumption_figs'!$C:$C,MATCH(Table2[[#This Row],[item_code]],'consumption_figs'!A:A,0),1),"NA")</f>
        <v>NA</v>
      </c>
      <c r="K1683" s="1">
        <f>+SUMIFS(prod!$E:$E,prod!$A:$A,Table2[[#This Row],[date]],prod!$G:$G,Table2[[#This Row],[production_line]],prod!$F:$F,Table2[[#This Row],[output_type]])</f>
        <v>21</v>
      </c>
      <c r="L1683">
        <f>+Table2[[#This Row],[cons_qty_base_uom]]/Table2[[#This Row],[Column1]]</f>
        <v>13.061904761904762</v>
      </c>
    </row>
    <row r="1684" spans="1:12" x14ac:dyDescent="0.25">
      <c r="A1684" s="2">
        <v>45839</v>
      </c>
      <c r="B1684" s="1" t="s">
        <v>551</v>
      </c>
      <c r="C1684" s="4">
        <v>22.4</v>
      </c>
      <c r="D1684" s="4">
        <v>22.4</v>
      </c>
      <c r="E1684" s="4">
        <v>835.7439999999998</v>
      </c>
      <c r="F1684" s="1" t="s">
        <v>510</v>
      </c>
      <c r="G1684" s="1">
        <v>1</v>
      </c>
      <c r="H1684" s="1" t="s">
        <v>505</v>
      </c>
      <c r="I16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0.72258064516129028</v>
      </c>
      <c r="J1684" s="1" t="str">
        <f>IFERROR(INDEX('consumption_figs'!$C:$C,MATCH(Table2[[#This Row],[item_code]],'consumption_figs'!A:A,0),1),"NA")</f>
        <v>NA</v>
      </c>
      <c r="K1684" s="1">
        <f>+SUMIFS(prod!$E:$E,prod!$A:$A,Table2[[#This Row],[date]],prod!$G:$G,Table2[[#This Row],[production_line]],prod!$F:$F,Table2[[#This Row],[output_type]])</f>
        <v>21</v>
      </c>
      <c r="L1684">
        <f>+Table2[[#This Row],[cons_qty_base_uom]]/Table2[[#This Row],[Column1]]</f>
        <v>1.0666666666666667</v>
      </c>
    </row>
    <row r="1685" spans="1:12" x14ac:dyDescent="0.25">
      <c r="A1685" s="2">
        <v>45839</v>
      </c>
      <c r="B1685" s="1" t="s">
        <v>552</v>
      </c>
      <c r="C1685" s="4">
        <v>196.8</v>
      </c>
      <c r="D1685" s="4">
        <v>196.8</v>
      </c>
      <c r="E1685" s="4">
        <v>2243.52</v>
      </c>
      <c r="F1685" s="1" t="s">
        <v>510</v>
      </c>
      <c r="G1685" s="1">
        <v>1</v>
      </c>
      <c r="H1685" s="1" t="s">
        <v>505</v>
      </c>
      <c r="I16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6.3483870967741938</v>
      </c>
      <c r="J1685" s="1" t="str">
        <f>IFERROR(INDEX('consumption_figs'!$C:$C,MATCH(Table2[[#This Row],[item_code]],'consumption_figs'!A:A,0),1),"NA")</f>
        <v>NA</v>
      </c>
      <c r="K1685" s="1">
        <f>+SUMIFS(prod!$E:$E,prod!$A:$A,Table2[[#This Row],[date]],prod!$G:$G,Table2[[#This Row],[production_line]],prod!$F:$F,Table2[[#This Row],[output_type]])</f>
        <v>21</v>
      </c>
      <c r="L1685">
        <f>+Table2[[#This Row],[cons_qty_base_uom]]/Table2[[#This Row],[Column1]]</f>
        <v>9.3714285714285719</v>
      </c>
    </row>
    <row r="1686" spans="1:12" x14ac:dyDescent="0.25">
      <c r="A1686" s="2">
        <v>45839</v>
      </c>
      <c r="B1686" s="1" t="s">
        <v>557</v>
      </c>
      <c r="C1686" s="4">
        <v>25.1</v>
      </c>
      <c r="D1686" s="4">
        <v>25.1</v>
      </c>
      <c r="E1686" s="4">
        <v>326.28644600000001</v>
      </c>
      <c r="F1686" s="1" t="s">
        <v>510</v>
      </c>
      <c r="G1686" s="1">
        <v>1</v>
      </c>
      <c r="H1686" s="1" t="s">
        <v>505</v>
      </c>
      <c r="I16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0.80967741935483872</v>
      </c>
      <c r="J1686" s="1" t="str">
        <f>IFERROR(INDEX('consumption_figs'!$C:$C,MATCH(Table2[[#This Row],[item_code]],'consumption_figs'!A:A,0),1),"NA")</f>
        <v>NA</v>
      </c>
      <c r="K1686" s="1">
        <f>+SUMIFS(prod!$E:$E,prod!$A:$A,Table2[[#This Row],[date]],prod!$G:$G,Table2[[#This Row],[production_line]],prod!$F:$F,Table2[[#This Row],[output_type]])</f>
        <v>21</v>
      </c>
      <c r="L1686">
        <f>+Table2[[#This Row],[cons_qty_base_uom]]/Table2[[#This Row],[Column1]]</f>
        <v>1.1952380952380952</v>
      </c>
    </row>
    <row r="1687" spans="1:12" x14ac:dyDescent="0.25">
      <c r="A1687" s="2">
        <v>45839</v>
      </c>
      <c r="B1687" s="1" t="s">
        <v>553</v>
      </c>
      <c r="C1687" s="4">
        <v>382.2</v>
      </c>
      <c r="D1687" s="4">
        <v>382.2</v>
      </c>
      <c r="E1687" s="4">
        <v>157500.79799999998</v>
      </c>
      <c r="F1687" s="1" t="s">
        <v>510</v>
      </c>
      <c r="G1687" s="1">
        <v>1</v>
      </c>
      <c r="H1687" s="1" t="s">
        <v>505</v>
      </c>
      <c r="I16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12.329032258064515</v>
      </c>
      <c r="J1687" s="1" t="str">
        <f>IFERROR(INDEX('consumption_figs'!$C:$C,MATCH(Table2[[#This Row],[item_code]],'consumption_figs'!A:A,0),1),"NA")</f>
        <v>NA</v>
      </c>
      <c r="K1687" s="1">
        <f>+SUMIFS(prod!$E:$E,prod!$A:$A,Table2[[#This Row],[date]],prod!$G:$G,Table2[[#This Row],[production_line]],prod!$F:$F,Table2[[#This Row],[output_type]])</f>
        <v>21</v>
      </c>
      <c r="L1687">
        <f>+Table2[[#This Row],[cons_qty_base_uom]]/Table2[[#This Row],[Column1]]</f>
        <v>18.2</v>
      </c>
    </row>
    <row r="1688" spans="1:12" x14ac:dyDescent="0.25">
      <c r="A1688" s="2">
        <v>45839</v>
      </c>
      <c r="B1688" s="1" t="s">
        <v>554</v>
      </c>
      <c r="C1688" s="4">
        <v>3259.2999999999993</v>
      </c>
      <c r="D1688" s="4">
        <v>3259.2999999999993</v>
      </c>
      <c r="E1688" s="4">
        <v>1088769.1649999998</v>
      </c>
      <c r="F1688" s="1" t="s">
        <v>510</v>
      </c>
      <c r="G1688" s="1">
        <v>1</v>
      </c>
      <c r="H1688" s="1" t="s">
        <v>505</v>
      </c>
      <c r="I16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105.13870967741933</v>
      </c>
      <c r="J1688" s="1" t="str">
        <f>IFERROR(INDEX('consumption_figs'!$C:$C,MATCH(Table2[[#This Row],[item_code]],'consumption_figs'!A:A,0),1),"NA")</f>
        <v>NA</v>
      </c>
      <c r="K1688" s="1">
        <f>+SUMIFS(prod!$E:$E,prod!$A:$A,Table2[[#This Row],[date]],prod!$G:$G,Table2[[#This Row],[production_line]],prod!$F:$F,Table2[[#This Row],[output_type]])</f>
        <v>21</v>
      </c>
      <c r="L1688">
        <f>+Table2[[#This Row],[cons_qty_base_uom]]/Table2[[#This Row],[Column1]]</f>
        <v>155.20476190476188</v>
      </c>
    </row>
    <row r="1689" spans="1:12" x14ac:dyDescent="0.25">
      <c r="A1689" s="2">
        <v>45870</v>
      </c>
      <c r="B1689" s="1" t="s">
        <v>550</v>
      </c>
      <c r="C1689" s="4">
        <v>3751.3</v>
      </c>
      <c r="D1689" s="4">
        <v>3751.3</v>
      </c>
      <c r="E1689" s="4">
        <v>1380253.3220000002</v>
      </c>
      <c r="F1689" s="1" t="s">
        <v>510</v>
      </c>
      <c r="G1689" s="1">
        <v>1</v>
      </c>
      <c r="H1689" s="1" t="s">
        <v>505</v>
      </c>
      <c r="I16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121.00967741935484</v>
      </c>
      <c r="J1689" s="1" t="str">
        <f>IFERROR(INDEX('consumption_figs'!$C:$C,MATCH(Table2[[#This Row],[item_code]],'consumption_figs'!A:A,0),1),"NA")</f>
        <v>NA</v>
      </c>
      <c r="K1689" s="1">
        <f>+SUMIFS(prod!$E:$E,prod!$A:$A,Table2[[#This Row],[date]],prod!$G:$G,Table2[[#This Row],[production_line]],prod!$F:$F,Table2[[#This Row],[output_type]])</f>
        <v>100</v>
      </c>
      <c r="L1689">
        <f>+Table2[[#This Row],[cons_qty_base_uom]]/Table2[[#This Row],[Column1]]</f>
        <v>37.513000000000005</v>
      </c>
    </row>
    <row r="1690" spans="1:12" x14ac:dyDescent="0.25">
      <c r="A1690" s="2">
        <v>45870</v>
      </c>
      <c r="B1690" s="1" t="s">
        <v>555</v>
      </c>
      <c r="C1690" s="4">
        <v>567.30000000000007</v>
      </c>
      <c r="D1690" s="4">
        <v>567.30000000000007</v>
      </c>
      <c r="E1690" s="4">
        <v>232876.65000000002</v>
      </c>
      <c r="F1690" s="1" t="s">
        <v>510</v>
      </c>
      <c r="G1690" s="1">
        <v>1</v>
      </c>
      <c r="H1690" s="1" t="s">
        <v>505</v>
      </c>
      <c r="I16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18.3</v>
      </c>
      <c r="J1690" s="1" t="str">
        <f>IFERROR(INDEX('consumption_figs'!$C:$C,MATCH(Table2[[#This Row],[item_code]],'consumption_figs'!A:A,0),1),"NA")</f>
        <v>NA</v>
      </c>
      <c r="K1690" s="1">
        <f>+SUMIFS(prod!$E:$E,prod!$A:$A,Table2[[#This Row],[date]],prod!$G:$G,Table2[[#This Row],[production_line]],prod!$F:$F,Table2[[#This Row],[output_type]])</f>
        <v>100</v>
      </c>
      <c r="L1690">
        <f>+Table2[[#This Row],[cons_qty_base_uom]]/Table2[[#This Row],[Column1]]</f>
        <v>5.6730000000000009</v>
      </c>
    </row>
    <row r="1691" spans="1:12" x14ac:dyDescent="0.25">
      <c r="A1691" s="2">
        <v>45870</v>
      </c>
      <c r="B1691" s="1" t="s">
        <v>551</v>
      </c>
      <c r="C1691" s="4">
        <v>434.2</v>
      </c>
      <c r="D1691" s="4">
        <v>434.2</v>
      </c>
      <c r="E1691" s="4">
        <v>16200.001999999997</v>
      </c>
      <c r="F1691" s="1" t="s">
        <v>510</v>
      </c>
      <c r="G1691" s="1">
        <v>1</v>
      </c>
      <c r="H1691" s="1" t="s">
        <v>505</v>
      </c>
      <c r="I16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14.006451612903225</v>
      </c>
      <c r="J1691" s="1" t="str">
        <f>IFERROR(INDEX('consumption_figs'!$C:$C,MATCH(Table2[[#This Row],[item_code]],'consumption_figs'!A:A,0),1),"NA")</f>
        <v>NA</v>
      </c>
      <c r="K1691" s="1">
        <f>+SUMIFS(prod!$E:$E,prod!$A:$A,Table2[[#This Row],[date]],prod!$G:$G,Table2[[#This Row],[production_line]],prod!$F:$F,Table2[[#This Row],[output_type]])</f>
        <v>100</v>
      </c>
      <c r="L1691">
        <f>+Table2[[#This Row],[cons_qty_base_uom]]/Table2[[#This Row],[Column1]]</f>
        <v>4.3419999999999996</v>
      </c>
    </row>
    <row r="1692" spans="1:12" x14ac:dyDescent="0.25">
      <c r="A1692" s="2">
        <v>45870</v>
      </c>
      <c r="B1692" s="1" t="s">
        <v>552</v>
      </c>
      <c r="C1692" s="4">
        <v>795.20000000000016</v>
      </c>
      <c r="D1692" s="4">
        <v>795.20000000000016</v>
      </c>
      <c r="E1692" s="4">
        <v>9065.2800000000025</v>
      </c>
      <c r="F1692" s="1" t="s">
        <v>510</v>
      </c>
      <c r="G1692" s="1">
        <v>1</v>
      </c>
      <c r="H1692" s="1" t="s">
        <v>505</v>
      </c>
      <c r="I16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25.651612903225811</v>
      </c>
      <c r="J1692" s="1" t="str">
        <f>IFERROR(INDEX('consumption_figs'!$C:$C,MATCH(Table2[[#This Row],[item_code]],'consumption_figs'!A:A,0),1),"NA")</f>
        <v>NA</v>
      </c>
      <c r="K1692" s="1">
        <f>+SUMIFS(prod!$E:$E,prod!$A:$A,Table2[[#This Row],[date]],prod!$G:$G,Table2[[#This Row],[production_line]],prod!$F:$F,Table2[[#This Row],[output_type]])</f>
        <v>100</v>
      </c>
      <c r="L1692">
        <f>+Table2[[#This Row],[cons_qty_base_uom]]/Table2[[#This Row],[Column1]]</f>
        <v>7.9520000000000017</v>
      </c>
    </row>
    <row r="1693" spans="1:12" x14ac:dyDescent="0.25">
      <c r="A1693" s="2">
        <v>45870</v>
      </c>
      <c r="B1693" s="1" t="s">
        <v>557</v>
      </c>
      <c r="C1693" s="4">
        <v>177.88000000000002</v>
      </c>
      <c r="D1693" s="4">
        <v>177.88000000000002</v>
      </c>
      <c r="E1693" s="4">
        <v>2312.3439448000004</v>
      </c>
      <c r="F1693" s="1" t="s">
        <v>510</v>
      </c>
      <c r="G1693" s="1">
        <v>1</v>
      </c>
      <c r="H1693" s="1" t="s">
        <v>505</v>
      </c>
      <c r="I16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5.7380645161290333</v>
      </c>
      <c r="J1693" s="1" t="str">
        <f>IFERROR(INDEX('consumption_figs'!$C:$C,MATCH(Table2[[#This Row],[item_code]],'consumption_figs'!A:A,0),1),"NA")</f>
        <v>NA</v>
      </c>
      <c r="K1693" s="1">
        <f>+SUMIFS(prod!$E:$E,prod!$A:$A,Table2[[#This Row],[date]],prod!$G:$G,Table2[[#This Row],[production_line]],prod!$F:$F,Table2[[#This Row],[output_type]])</f>
        <v>100</v>
      </c>
      <c r="L1693">
        <f>+Table2[[#This Row],[cons_qty_base_uom]]/Table2[[#This Row],[Column1]]</f>
        <v>1.7788000000000002</v>
      </c>
    </row>
    <row r="1694" spans="1:12" x14ac:dyDescent="0.25">
      <c r="A1694" s="2">
        <v>45870</v>
      </c>
      <c r="B1694" s="1" t="s">
        <v>558</v>
      </c>
      <c r="C1694" s="4">
        <v>444.9</v>
      </c>
      <c r="D1694" s="4">
        <v>444.9</v>
      </c>
      <c r="E1694" s="4">
        <v>175513.05</v>
      </c>
      <c r="F1694" s="1" t="s">
        <v>510</v>
      </c>
      <c r="G1694" s="1">
        <v>1</v>
      </c>
      <c r="H1694" s="1" t="s">
        <v>505</v>
      </c>
      <c r="I16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14.351612903225806</v>
      </c>
      <c r="J1694" s="1" t="str">
        <f>IFERROR(INDEX('consumption_figs'!$C:$C,MATCH(Table2[[#This Row],[item_code]],'consumption_figs'!A:A,0),1),"NA")</f>
        <v>NA</v>
      </c>
      <c r="K1694" s="1">
        <f>+SUMIFS(prod!$E:$E,prod!$A:$A,Table2[[#This Row],[date]],prod!$G:$G,Table2[[#This Row],[production_line]],prod!$F:$F,Table2[[#This Row],[output_type]])</f>
        <v>100</v>
      </c>
      <c r="L1694">
        <f>+Table2[[#This Row],[cons_qty_base_uom]]/Table2[[#This Row],[Column1]]</f>
        <v>4.4489999999999998</v>
      </c>
    </row>
    <row r="1695" spans="1:12" x14ac:dyDescent="0.25">
      <c r="A1695" s="2">
        <v>45870</v>
      </c>
      <c r="B1695" s="1" t="s">
        <v>553</v>
      </c>
      <c r="C1695" s="4">
        <v>1803.2200000000005</v>
      </c>
      <c r="D1695" s="4">
        <v>1803.2200000000005</v>
      </c>
      <c r="E1695" s="4">
        <v>743088.92980000016</v>
      </c>
      <c r="F1695" s="1" t="s">
        <v>510</v>
      </c>
      <c r="G1695" s="1">
        <v>1</v>
      </c>
      <c r="H1695" s="1" t="s">
        <v>505</v>
      </c>
      <c r="I16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58.168387096774211</v>
      </c>
      <c r="J1695" s="1" t="str">
        <f>IFERROR(INDEX('consumption_figs'!$C:$C,MATCH(Table2[[#This Row],[item_code]],'consumption_figs'!A:A,0),1),"NA")</f>
        <v>NA</v>
      </c>
      <c r="K1695" s="1">
        <f>+SUMIFS(prod!$E:$E,prod!$A:$A,Table2[[#This Row],[date]],prod!$G:$G,Table2[[#This Row],[production_line]],prod!$F:$F,Table2[[#This Row],[output_type]])</f>
        <v>100</v>
      </c>
      <c r="L1695">
        <f>+Table2[[#This Row],[cons_qty_base_uom]]/Table2[[#This Row],[Column1]]</f>
        <v>18.032200000000003</v>
      </c>
    </row>
    <row r="1696" spans="1:12" x14ac:dyDescent="0.25">
      <c r="A1696" s="2">
        <v>45870</v>
      </c>
      <c r="B1696" s="1" t="s">
        <v>554</v>
      </c>
      <c r="C1696" s="4">
        <v>13032</v>
      </c>
      <c r="D1696" s="4">
        <v>13032</v>
      </c>
      <c r="E1696" s="4">
        <v>4353339.6000000006</v>
      </c>
      <c r="F1696" s="1" t="s">
        <v>510</v>
      </c>
      <c r="G1696" s="1">
        <v>1</v>
      </c>
      <c r="H1696" s="1" t="s">
        <v>505</v>
      </c>
      <c r="I16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420.38709677419354</v>
      </c>
      <c r="J1696" s="1" t="str">
        <f>IFERROR(INDEX('consumption_figs'!$C:$C,MATCH(Table2[[#This Row],[item_code]],'consumption_figs'!A:A,0),1),"NA")</f>
        <v>NA</v>
      </c>
      <c r="K1696" s="1">
        <f>+SUMIFS(prod!$E:$E,prod!$A:$A,Table2[[#This Row],[date]],prod!$G:$G,Table2[[#This Row],[production_line]],prod!$F:$F,Table2[[#This Row],[output_type]])</f>
        <v>100</v>
      </c>
      <c r="L1696">
        <f>+Table2[[#This Row],[cons_qty_base_uom]]/Table2[[#This Row],[Column1]]</f>
        <v>130.32</v>
      </c>
    </row>
    <row r="1697" spans="1:12" x14ac:dyDescent="0.25">
      <c r="A1697" s="2">
        <v>45901</v>
      </c>
      <c r="B1697" s="1" t="s">
        <v>550</v>
      </c>
      <c r="C1697" s="4">
        <v>986.19999999999993</v>
      </c>
      <c r="D1697" s="4">
        <v>986.19999999999993</v>
      </c>
      <c r="E1697" s="4">
        <v>362862.42799999996</v>
      </c>
      <c r="F1697" s="1" t="s">
        <v>510</v>
      </c>
      <c r="G1697" s="1">
        <v>1</v>
      </c>
      <c r="H1697" s="1" t="s">
        <v>505</v>
      </c>
      <c r="I16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32.873333333333328</v>
      </c>
      <c r="J1697" s="1" t="str">
        <f>IFERROR(INDEX('consumption_figs'!$C:$C,MATCH(Table2[[#This Row],[item_code]],'consumption_figs'!A:A,0),1),"NA")</f>
        <v>NA</v>
      </c>
      <c r="K1697" s="1">
        <f>+SUMIFS(prod!$E:$E,prod!$A:$A,Table2[[#This Row],[date]],prod!$G:$G,Table2[[#This Row],[production_line]],prod!$F:$F,Table2[[#This Row],[output_type]])</f>
        <v>42</v>
      </c>
      <c r="L1697">
        <f>+Table2[[#This Row],[cons_qty_base_uom]]/Table2[[#This Row],[Column1]]</f>
        <v>23.480952380952381</v>
      </c>
    </row>
    <row r="1698" spans="1:12" x14ac:dyDescent="0.25">
      <c r="A1698" s="2">
        <v>45901</v>
      </c>
      <c r="B1698" s="1" t="s">
        <v>555</v>
      </c>
      <c r="C1698" s="4">
        <v>104.3</v>
      </c>
      <c r="D1698" s="4">
        <v>104.3</v>
      </c>
      <c r="E1698" s="4">
        <v>42815.15</v>
      </c>
      <c r="F1698" s="1" t="s">
        <v>510</v>
      </c>
      <c r="G1698" s="1">
        <v>1</v>
      </c>
      <c r="H1698" s="1" t="s">
        <v>505</v>
      </c>
      <c r="I16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3.4766666666666666</v>
      </c>
      <c r="J1698" s="1" t="str">
        <f>IFERROR(INDEX('consumption_figs'!$C:$C,MATCH(Table2[[#This Row],[item_code]],'consumption_figs'!A:A,0),1),"NA")</f>
        <v>NA</v>
      </c>
      <c r="K1698" s="1">
        <f>+SUMIFS(prod!$E:$E,prod!$A:$A,Table2[[#This Row],[date]],prod!$G:$G,Table2[[#This Row],[production_line]],prod!$F:$F,Table2[[#This Row],[output_type]])</f>
        <v>42</v>
      </c>
      <c r="L1698">
        <f>+Table2[[#This Row],[cons_qty_base_uom]]/Table2[[#This Row],[Column1]]</f>
        <v>2.4833333333333334</v>
      </c>
    </row>
    <row r="1699" spans="1:12" x14ac:dyDescent="0.25">
      <c r="A1699" s="2">
        <v>45901</v>
      </c>
      <c r="B1699" s="1" t="s">
        <v>551</v>
      </c>
      <c r="C1699" s="4">
        <v>56</v>
      </c>
      <c r="D1699" s="4">
        <v>56</v>
      </c>
      <c r="E1699" s="4">
        <v>2089.3599999999997</v>
      </c>
      <c r="F1699" s="1" t="s">
        <v>510</v>
      </c>
      <c r="G1699" s="1">
        <v>1</v>
      </c>
      <c r="H1699" s="1" t="s">
        <v>505</v>
      </c>
      <c r="I16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1.8666666666666667</v>
      </c>
      <c r="J1699" s="1" t="str">
        <f>IFERROR(INDEX('consumption_figs'!$C:$C,MATCH(Table2[[#This Row],[item_code]],'consumption_figs'!A:A,0),1),"NA")</f>
        <v>NA</v>
      </c>
      <c r="K1699" s="1">
        <f>+SUMIFS(prod!$E:$E,prod!$A:$A,Table2[[#This Row],[date]],prod!$G:$G,Table2[[#This Row],[production_line]],prod!$F:$F,Table2[[#This Row],[output_type]])</f>
        <v>42</v>
      </c>
      <c r="L1699">
        <f>+Table2[[#This Row],[cons_qty_base_uom]]/Table2[[#This Row],[Column1]]</f>
        <v>1.3333333333333333</v>
      </c>
    </row>
    <row r="1700" spans="1:12" x14ac:dyDescent="0.25">
      <c r="A1700" s="2">
        <v>45901</v>
      </c>
      <c r="B1700" s="1" t="s">
        <v>552</v>
      </c>
      <c r="C1700" s="4">
        <v>324.49999999999994</v>
      </c>
      <c r="D1700" s="4">
        <v>324.49999999999994</v>
      </c>
      <c r="E1700" s="4">
        <v>3699.2999999999993</v>
      </c>
      <c r="F1700" s="1" t="s">
        <v>510</v>
      </c>
      <c r="G1700" s="1">
        <v>1</v>
      </c>
      <c r="H1700" s="1" t="s">
        <v>505</v>
      </c>
      <c r="I17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10.816666666666665</v>
      </c>
      <c r="J1700" s="1" t="str">
        <f>IFERROR(INDEX('consumption_figs'!$C:$C,MATCH(Table2[[#This Row],[item_code]],'consumption_figs'!A:A,0),1),"NA")</f>
        <v>NA</v>
      </c>
      <c r="K1700" s="1">
        <f>+SUMIFS(prod!$E:$E,prod!$A:$A,Table2[[#This Row],[date]],prod!$G:$G,Table2[[#This Row],[production_line]],prod!$F:$F,Table2[[#This Row],[output_type]])</f>
        <v>42</v>
      </c>
      <c r="L1700">
        <f>+Table2[[#This Row],[cons_qty_base_uom]]/Table2[[#This Row],[Column1]]</f>
        <v>7.7261904761904745</v>
      </c>
    </row>
    <row r="1701" spans="1:12" x14ac:dyDescent="0.25">
      <c r="A1701" s="2">
        <v>45901</v>
      </c>
      <c r="B1701" s="1" t="s">
        <v>557</v>
      </c>
      <c r="C1701" s="4">
        <v>102.89999999999999</v>
      </c>
      <c r="D1701" s="4">
        <v>102.89999999999999</v>
      </c>
      <c r="E1701" s="4">
        <v>1337.6444339999998</v>
      </c>
      <c r="F1701" s="1" t="s">
        <v>510</v>
      </c>
      <c r="G1701" s="1">
        <v>1</v>
      </c>
      <c r="H1701" s="1" t="s">
        <v>505</v>
      </c>
      <c r="I17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3.4299999999999997</v>
      </c>
      <c r="J1701" s="1" t="str">
        <f>IFERROR(INDEX('consumption_figs'!$C:$C,MATCH(Table2[[#This Row],[item_code]],'consumption_figs'!A:A,0),1),"NA")</f>
        <v>NA</v>
      </c>
      <c r="K1701" s="1">
        <f>+SUMIFS(prod!$E:$E,prod!$A:$A,Table2[[#This Row],[date]],prod!$G:$G,Table2[[#This Row],[production_line]],prod!$F:$F,Table2[[#This Row],[output_type]])</f>
        <v>42</v>
      </c>
      <c r="L1701">
        <f>+Table2[[#This Row],[cons_qty_base_uom]]/Table2[[#This Row],[Column1]]</f>
        <v>2.4499999999999997</v>
      </c>
    </row>
    <row r="1702" spans="1:12" x14ac:dyDescent="0.25">
      <c r="A1702" s="2">
        <v>45901</v>
      </c>
      <c r="B1702" s="1" t="s">
        <v>553</v>
      </c>
      <c r="C1702" s="4">
        <v>803.80000000000018</v>
      </c>
      <c r="D1702" s="4">
        <v>803.80000000000018</v>
      </c>
      <c r="E1702" s="4">
        <v>331237.94200000004</v>
      </c>
      <c r="F1702" s="1" t="s">
        <v>510</v>
      </c>
      <c r="G1702" s="1">
        <v>1</v>
      </c>
      <c r="H1702" s="1" t="s">
        <v>505</v>
      </c>
      <c r="I17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26.79333333333334</v>
      </c>
      <c r="J1702" s="1" t="str">
        <f>IFERROR(INDEX('consumption_figs'!$C:$C,MATCH(Table2[[#This Row],[item_code]],'consumption_figs'!A:A,0),1),"NA")</f>
        <v>NA</v>
      </c>
      <c r="K1702" s="1">
        <f>+SUMIFS(prod!$E:$E,prod!$A:$A,Table2[[#This Row],[date]],prod!$G:$G,Table2[[#This Row],[production_line]],prod!$F:$F,Table2[[#This Row],[output_type]])</f>
        <v>42</v>
      </c>
      <c r="L1702">
        <f>+Table2[[#This Row],[cons_qty_base_uom]]/Table2[[#This Row],[Column1]]</f>
        <v>19.138095238095243</v>
      </c>
    </row>
    <row r="1703" spans="1:12" x14ac:dyDescent="0.25">
      <c r="A1703" s="2">
        <v>45901</v>
      </c>
      <c r="B1703" s="1" t="s">
        <v>554</v>
      </c>
      <c r="C1703" s="4">
        <v>6509.4</v>
      </c>
      <c r="D1703" s="4">
        <v>6509.4</v>
      </c>
      <c r="E1703" s="4">
        <v>2174465.0699999998</v>
      </c>
      <c r="F1703" s="1" t="s">
        <v>510</v>
      </c>
      <c r="G1703" s="1">
        <v>1</v>
      </c>
      <c r="H1703" s="1" t="s">
        <v>505</v>
      </c>
      <c r="I17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216.98</v>
      </c>
      <c r="J1703" s="1" t="str">
        <f>IFERROR(INDEX('consumption_figs'!$C:$C,MATCH(Table2[[#This Row],[item_code]],'consumption_figs'!A:A,0),1),"NA")</f>
        <v>NA</v>
      </c>
      <c r="K1703" s="1">
        <f>+SUMIFS(prod!$E:$E,prod!$A:$A,Table2[[#This Row],[date]],prod!$G:$G,Table2[[#This Row],[production_line]],prod!$F:$F,Table2[[#This Row],[output_type]])</f>
        <v>42</v>
      </c>
      <c r="L1703">
        <f>+Table2[[#This Row],[cons_qty_base_uom]]/Table2[[#This Row],[Column1]]</f>
        <v>154.98571428571427</v>
      </c>
    </row>
    <row r="1704" spans="1:12" x14ac:dyDescent="0.25">
      <c r="A1704" s="2">
        <v>45931</v>
      </c>
      <c r="B1704" s="1" t="s">
        <v>550</v>
      </c>
      <c r="C1704" s="4">
        <v>242.7</v>
      </c>
      <c r="D1704" s="4">
        <v>242.7</v>
      </c>
      <c r="E1704" s="4">
        <v>89299.038</v>
      </c>
      <c r="F1704" s="1" t="s">
        <v>510</v>
      </c>
      <c r="G1704" s="1">
        <v>1</v>
      </c>
      <c r="H1704" s="1" t="s">
        <v>505</v>
      </c>
      <c r="I17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7.8290322580645162</v>
      </c>
      <c r="J1704" s="1" t="str">
        <f>IFERROR(INDEX('consumption_figs'!$C:$C,MATCH(Table2[[#This Row],[item_code]],'consumption_figs'!A:A,0),1),"NA")</f>
        <v>NA</v>
      </c>
      <c r="K1704" s="1">
        <f>+SUMIFS(prod!$E:$E,prod!$A:$A,Table2[[#This Row],[date]],prod!$G:$G,Table2[[#This Row],[production_line]],prod!$F:$F,Table2[[#This Row],[output_type]])</f>
        <v>8</v>
      </c>
      <c r="L1704">
        <f>+Table2[[#This Row],[cons_qty_base_uom]]/Table2[[#This Row],[Column1]]</f>
        <v>30.337499999999999</v>
      </c>
    </row>
    <row r="1705" spans="1:12" x14ac:dyDescent="0.25">
      <c r="A1705" s="2">
        <v>45931</v>
      </c>
      <c r="B1705" s="1" t="s">
        <v>555</v>
      </c>
      <c r="C1705" s="4">
        <v>27.1</v>
      </c>
      <c r="D1705" s="4">
        <v>27.1</v>
      </c>
      <c r="E1705" s="4">
        <v>11124.550000000001</v>
      </c>
      <c r="F1705" s="1" t="s">
        <v>510</v>
      </c>
      <c r="G1705" s="1">
        <v>1</v>
      </c>
      <c r="H1705" s="1" t="s">
        <v>505</v>
      </c>
      <c r="I17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0.87419354838709684</v>
      </c>
      <c r="J1705" s="1" t="str">
        <f>IFERROR(INDEX('consumption_figs'!$C:$C,MATCH(Table2[[#This Row],[item_code]],'consumption_figs'!A:A,0),1),"NA")</f>
        <v>NA</v>
      </c>
      <c r="K1705" s="1">
        <f>+SUMIFS(prod!$E:$E,prod!$A:$A,Table2[[#This Row],[date]],prod!$G:$G,Table2[[#This Row],[production_line]],prod!$F:$F,Table2[[#This Row],[output_type]])</f>
        <v>8</v>
      </c>
      <c r="L1705">
        <f>+Table2[[#This Row],[cons_qty_base_uom]]/Table2[[#This Row],[Column1]]</f>
        <v>3.3875000000000002</v>
      </c>
    </row>
    <row r="1706" spans="1:12" x14ac:dyDescent="0.25">
      <c r="A1706" s="2">
        <v>45931</v>
      </c>
      <c r="B1706" s="1" t="s">
        <v>551</v>
      </c>
      <c r="C1706" s="4">
        <v>4.5999999999999996</v>
      </c>
      <c r="D1706" s="4">
        <v>4.5999999999999996</v>
      </c>
      <c r="E1706" s="4">
        <v>171.62599999999998</v>
      </c>
      <c r="F1706" s="1" t="s">
        <v>510</v>
      </c>
      <c r="G1706" s="1">
        <v>1</v>
      </c>
      <c r="H1706" s="1" t="s">
        <v>505</v>
      </c>
      <c r="I17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0.14838709677419354</v>
      </c>
      <c r="J1706" s="1" t="str">
        <f>IFERROR(INDEX('consumption_figs'!$C:$C,MATCH(Table2[[#This Row],[item_code]],'consumption_figs'!A:A,0),1),"NA")</f>
        <v>NA</v>
      </c>
      <c r="K1706" s="1">
        <f>+SUMIFS(prod!$E:$E,prod!$A:$A,Table2[[#This Row],[date]],prod!$G:$G,Table2[[#This Row],[production_line]],prod!$F:$F,Table2[[#This Row],[output_type]])</f>
        <v>8</v>
      </c>
      <c r="L1706">
        <f>+Table2[[#This Row],[cons_qty_base_uom]]/Table2[[#This Row],[Column1]]</f>
        <v>0.57499999999999996</v>
      </c>
    </row>
    <row r="1707" spans="1:12" x14ac:dyDescent="0.25">
      <c r="A1707" s="2">
        <v>45931</v>
      </c>
      <c r="B1707" s="1" t="s">
        <v>552</v>
      </c>
      <c r="C1707" s="4">
        <v>78</v>
      </c>
      <c r="D1707" s="4">
        <v>78</v>
      </c>
      <c r="E1707" s="4">
        <v>889.2</v>
      </c>
      <c r="F1707" s="1" t="s">
        <v>510</v>
      </c>
      <c r="G1707" s="1">
        <v>1</v>
      </c>
      <c r="H1707" s="1" t="s">
        <v>505</v>
      </c>
      <c r="I17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2.5161290322580645</v>
      </c>
      <c r="J1707" s="1" t="str">
        <f>IFERROR(INDEX('consumption_figs'!$C:$C,MATCH(Table2[[#This Row],[item_code]],'consumption_figs'!A:A,0),1),"NA")</f>
        <v>NA</v>
      </c>
      <c r="K1707" s="1">
        <f>+SUMIFS(prod!$E:$E,prod!$A:$A,Table2[[#This Row],[date]],prod!$G:$G,Table2[[#This Row],[production_line]],prod!$F:$F,Table2[[#This Row],[output_type]])</f>
        <v>8</v>
      </c>
      <c r="L1707">
        <f>+Table2[[#This Row],[cons_qty_base_uom]]/Table2[[#This Row],[Column1]]</f>
        <v>9.75</v>
      </c>
    </row>
    <row r="1708" spans="1:12" x14ac:dyDescent="0.25">
      <c r="A1708" s="2">
        <v>45931</v>
      </c>
      <c r="B1708" s="1" t="s">
        <v>557</v>
      </c>
      <c r="C1708" s="4">
        <v>36.1</v>
      </c>
      <c r="D1708" s="4">
        <v>36.1</v>
      </c>
      <c r="E1708" s="4">
        <v>469.280506</v>
      </c>
      <c r="F1708" s="1" t="s">
        <v>510</v>
      </c>
      <c r="G1708" s="1">
        <v>1</v>
      </c>
      <c r="H1708" s="1" t="s">
        <v>505</v>
      </c>
      <c r="I17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1.1645161290322581</v>
      </c>
      <c r="J1708" s="1" t="str">
        <f>IFERROR(INDEX('consumption_figs'!$C:$C,MATCH(Table2[[#This Row],[item_code]],'consumption_figs'!A:A,0),1),"NA")</f>
        <v>NA</v>
      </c>
      <c r="K1708" s="1">
        <f>+SUMIFS(prod!$E:$E,prod!$A:$A,Table2[[#This Row],[date]],prod!$G:$G,Table2[[#This Row],[production_line]],prod!$F:$F,Table2[[#This Row],[output_type]])</f>
        <v>8</v>
      </c>
      <c r="L1708">
        <f>+Table2[[#This Row],[cons_qty_base_uom]]/Table2[[#This Row],[Column1]]</f>
        <v>4.5125000000000002</v>
      </c>
    </row>
    <row r="1709" spans="1:12" x14ac:dyDescent="0.25">
      <c r="A1709" s="2">
        <v>45931</v>
      </c>
      <c r="B1709" s="1" t="s">
        <v>556</v>
      </c>
      <c r="C1709" s="4">
        <v>5.5</v>
      </c>
      <c r="D1709" s="4">
        <v>5.5</v>
      </c>
      <c r="E1709" s="4">
        <v>1662.4719955639589</v>
      </c>
      <c r="F1709" s="1" t="s">
        <v>510</v>
      </c>
      <c r="G1709" s="1">
        <v>1</v>
      </c>
      <c r="H1709" s="1" t="s">
        <v>505</v>
      </c>
      <c r="I17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0.17741935483870969</v>
      </c>
      <c r="J1709" s="1" t="str">
        <f>IFERROR(INDEX('consumption_figs'!$C:$C,MATCH(Table2[[#This Row],[item_code]],'consumption_figs'!A:A,0),1),"NA")</f>
        <v>NA</v>
      </c>
      <c r="K1709" s="1">
        <f>+SUMIFS(prod!$E:$E,prod!$A:$A,Table2[[#This Row],[date]],prod!$G:$G,Table2[[#This Row],[production_line]],prod!$F:$F,Table2[[#This Row],[output_type]])</f>
        <v>8</v>
      </c>
      <c r="L1709">
        <f>+Table2[[#This Row],[cons_qty_base_uom]]/Table2[[#This Row],[Column1]]</f>
        <v>0.6875</v>
      </c>
    </row>
    <row r="1710" spans="1:12" x14ac:dyDescent="0.25">
      <c r="A1710" s="2">
        <v>45931</v>
      </c>
      <c r="B1710" s="1" t="s">
        <v>553</v>
      </c>
      <c r="C1710" s="4">
        <v>152.6</v>
      </c>
      <c r="D1710" s="4">
        <v>152.6</v>
      </c>
      <c r="E1710" s="4">
        <v>62884.933999999994</v>
      </c>
      <c r="F1710" s="1" t="s">
        <v>510</v>
      </c>
      <c r="G1710" s="1">
        <v>1</v>
      </c>
      <c r="H1710" s="1" t="s">
        <v>505</v>
      </c>
      <c r="I17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4.9225806451612906</v>
      </c>
      <c r="J1710" s="1" t="str">
        <f>IFERROR(INDEX('consumption_figs'!$C:$C,MATCH(Table2[[#This Row],[item_code]],'consumption_figs'!A:A,0),1),"NA")</f>
        <v>NA</v>
      </c>
      <c r="K1710" s="1">
        <f>+SUMIFS(prod!$E:$E,prod!$A:$A,Table2[[#This Row],[date]],prod!$G:$G,Table2[[#This Row],[production_line]],prod!$F:$F,Table2[[#This Row],[output_type]])</f>
        <v>8</v>
      </c>
      <c r="L1710">
        <f>+Table2[[#This Row],[cons_qty_base_uom]]/Table2[[#This Row],[Column1]]</f>
        <v>19.074999999999999</v>
      </c>
    </row>
    <row r="1711" spans="1:12" x14ac:dyDescent="0.25">
      <c r="A1711" s="2">
        <v>45931</v>
      </c>
      <c r="B1711" s="1" t="s">
        <v>554</v>
      </c>
      <c r="C1711" s="4">
        <v>1372.6</v>
      </c>
      <c r="D1711" s="4">
        <v>1372.6</v>
      </c>
      <c r="E1711" s="4">
        <v>458517.02999999997</v>
      </c>
      <c r="F1711" s="1" t="s">
        <v>510</v>
      </c>
      <c r="G1711" s="1">
        <v>1</v>
      </c>
      <c r="H1711" s="1" t="s">
        <v>505</v>
      </c>
      <c r="I17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44.277419354838706</v>
      </c>
      <c r="J1711" s="1" t="str">
        <f>IFERROR(INDEX('consumption_figs'!$C:$C,MATCH(Table2[[#This Row],[item_code]],'consumption_figs'!A:A,0),1),"NA")</f>
        <v>NA</v>
      </c>
      <c r="K1711" s="1">
        <f>+SUMIFS(prod!$E:$E,prod!$A:$A,Table2[[#This Row],[date]],prod!$G:$G,Table2[[#This Row],[production_line]],prod!$F:$F,Table2[[#This Row],[output_type]])</f>
        <v>8</v>
      </c>
      <c r="L1711">
        <f>+Table2[[#This Row],[cons_qty_base_uom]]/Table2[[#This Row],[Column1]]</f>
        <v>171.57499999999999</v>
      </c>
    </row>
    <row r="1712" spans="1:12" x14ac:dyDescent="0.25">
      <c r="A1712" s="2">
        <v>45658</v>
      </c>
      <c r="B1712" s="1" t="s">
        <v>550</v>
      </c>
      <c r="C1712" s="4">
        <v>8685.1400000000012</v>
      </c>
      <c r="D1712" s="4">
        <v>8685.1400000000012</v>
      </c>
      <c r="E1712" s="4">
        <v>3195610.4116000002</v>
      </c>
      <c r="F1712" s="1" t="s">
        <v>510</v>
      </c>
      <c r="G1712" s="1">
        <v>2</v>
      </c>
      <c r="H1712" s="1" t="s">
        <v>505</v>
      </c>
      <c r="I17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280.16580645161292</v>
      </c>
      <c r="J1712" s="1" t="str">
        <f>IFERROR(INDEX('consumption_figs'!$C:$C,MATCH(Table2[[#This Row],[item_code]],'consumption_figs'!A:A,0),1),"NA")</f>
        <v>NA</v>
      </c>
      <c r="K1712" s="1">
        <f>+SUMIFS(prod!$E:$E,prod!$A:$A,Table2[[#This Row],[date]],prod!$G:$G,Table2[[#This Row],[production_line]],prod!$F:$F,Table2[[#This Row],[output_type]])</f>
        <v>440</v>
      </c>
      <c r="L1712">
        <f>+Table2[[#This Row],[cons_qty_base_uom]]/Table2[[#This Row],[Column1]]</f>
        <v>19.738954545454547</v>
      </c>
    </row>
    <row r="1713" spans="1:12" x14ac:dyDescent="0.25">
      <c r="A1713" s="2">
        <v>45658</v>
      </c>
      <c r="B1713" s="1" t="s">
        <v>555</v>
      </c>
      <c r="C1713" s="4">
        <v>957.30000000000007</v>
      </c>
      <c r="D1713" s="4">
        <v>957.30000000000007</v>
      </c>
      <c r="E1713" s="4">
        <v>392971.65</v>
      </c>
      <c r="F1713" s="1" t="s">
        <v>510</v>
      </c>
      <c r="G1713" s="1">
        <v>2</v>
      </c>
      <c r="H1713" s="1" t="s">
        <v>505</v>
      </c>
      <c r="I17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30.880645161290325</v>
      </c>
      <c r="J1713" s="1" t="str">
        <f>IFERROR(INDEX('consumption_figs'!$C:$C,MATCH(Table2[[#This Row],[item_code]],'consumption_figs'!A:A,0),1),"NA")</f>
        <v>NA</v>
      </c>
      <c r="K1713" s="1">
        <f>+SUMIFS(prod!$E:$E,prod!$A:$A,Table2[[#This Row],[date]],prod!$G:$G,Table2[[#This Row],[production_line]],prod!$F:$F,Table2[[#This Row],[output_type]])</f>
        <v>440</v>
      </c>
      <c r="L1713">
        <f>+Table2[[#This Row],[cons_qty_base_uom]]/Table2[[#This Row],[Column1]]</f>
        <v>2.1756818181818183</v>
      </c>
    </row>
    <row r="1714" spans="1:12" x14ac:dyDescent="0.25">
      <c r="A1714" s="2">
        <v>45658</v>
      </c>
      <c r="B1714" s="1" t="s">
        <v>551</v>
      </c>
      <c r="C1714" s="4">
        <v>572.80000000000007</v>
      </c>
      <c r="D1714" s="4">
        <v>572.80000000000007</v>
      </c>
      <c r="E1714" s="4">
        <v>21371.168000000001</v>
      </c>
      <c r="F1714" s="1" t="s">
        <v>510</v>
      </c>
      <c r="G1714" s="1">
        <v>2</v>
      </c>
      <c r="H1714" s="1" t="s">
        <v>505</v>
      </c>
      <c r="I17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18.477419354838712</v>
      </c>
      <c r="J1714" s="1" t="str">
        <f>IFERROR(INDEX('consumption_figs'!$C:$C,MATCH(Table2[[#This Row],[item_code]],'consumption_figs'!A:A,0),1),"NA")</f>
        <v>NA</v>
      </c>
      <c r="K1714" s="1">
        <f>+SUMIFS(prod!$E:$E,prod!$A:$A,Table2[[#This Row],[date]],prod!$G:$G,Table2[[#This Row],[production_line]],prod!$F:$F,Table2[[#This Row],[output_type]])</f>
        <v>440</v>
      </c>
      <c r="L1714">
        <f>+Table2[[#This Row],[cons_qty_base_uom]]/Table2[[#This Row],[Column1]]</f>
        <v>1.301818181818182</v>
      </c>
    </row>
    <row r="1715" spans="1:12" x14ac:dyDescent="0.25">
      <c r="A1715" s="2">
        <v>45658</v>
      </c>
      <c r="B1715" s="1" t="s">
        <v>552</v>
      </c>
      <c r="C1715" s="4">
        <v>3645.2000000000007</v>
      </c>
      <c r="D1715" s="4">
        <v>3645.2000000000007</v>
      </c>
      <c r="E1715" s="4">
        <v>41555.280000000006</v>
      </c>
      <c r="F1715" s="1" t="s">
        <v>510</v>
      </c>
      <c r="G1715" s="1">
        <v>2</v>
      </c>
      <c r="H1715" s="1" t="s">
        <v>505</v>
      </c>
      <c r="I17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117.58709677419357</v>
      </c>
      <c r="J1715" s="1" t="str">
        <f>IFERROR(INDEX('consumption_figs'!$C:$C,MATCH(Table2[[#This Row],[item_code]],'consumption_figs'!A:A,0),1),"NA")</f>
        <v>NA</v>
      </c>
      <c r="K1715" s="1">
        <f>+SUMIFS(prod!$E:$E,prod!$A:$A,Table2[[#This Row],[date]],prod!$G:$G,Table2[[#This Row],[production_line]],prod!$F:$F,Table2[[#This Row],[output_type]])</f>
        <v>440</v>
      </c>
      <c r="L1715">
        <f>+Table2[[#This Row],[cons_qty_base_uom]]/Table2[[#This Row],[Column1]]</f>
        <v>8.2845454545454569</v>
      </c>
    </row>
    <row r="1716" spans="1:12" x14ac:dyDescent="0.25">
      <c r="A1716" s="2">
        <v>45658</v>
      </c>
      <c r="B1716" s="1" t="s">
        <v>557</v>
      </c>
      <c r="C1716" s="4">
        <v>146</v>
      </c>
      <c r="D1716" s="4">
        <v>146</v>
      </c>
      <c r="E1716" s="4">
        <v>1897.9211599999999</v>
      </c>
      <c r="F1716" s="1" t="s">
        <v>510</v>
      </c>
      <c r="G1716" s="1">
        <v>2</v>
      </c>
      <c r="H1716" s="1" t="s">
        <v>505</v>
      </c>
      <c r="I17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4.709677419354839</v>
      </c>
      <c r="J1716" s="1" t="str">
        <f>IFERROR(INDEX('consumption_figs'!$C:$C,MATCH(Table2[[#This Row],[item_code]],'consumption_figs'!A:A,0),1),"NA")</f>
        <v>NA</v>
      </c>
      <c r="K1716" s="1">
        <f>+SUMIFS(prod!$E:$E,prod!$A:$A,Table2[[#This Row],[date]],prod!$G:$G,Table2[[#This Row],[production_line]],prod!$F:$F,Table2[[#This Row],[output_type]])</f>
        <v>440</v>
      </c>
      <c r="L1716">
        <f>+Table2[[#This Row],[cons_qty_base_uom]]/Table2[[#This Row],[Column1]]</f>
        <v>0.33181818181818185</v>
      </c>
    </row>
    <row r="1717" spans="1:12" x14ac:dyDescent="0.25">
      <c r="A1717" s="2">
        <v>45658</v>
      </c>
      <c r="B1717" s="1" t="s">
        <v>558</v>
      </c>
      <c r="C1717" s="4">
        <v>2848.3600000000006</v>
      </c>
      <c r="D1717" s="4">
        <v>2848.3600000000006</v>
      </c>
      <c r="E1717" s="4">
        <v>1123678.0200000003</v>
      </c>
      <c r="F1717" s="1" t="s">
        <v>510</v>
      </c>
      <c r="G1717" s="1">
        <v>2</v>
      </c>
      <c r="H1717" s="1" t="s">
        <v>505</v>
      </c>
      <c r="I17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91.882580645161312</v>
      </c>
      <c r="J1717" s="1" t="str">
        <f>IFERROR(INDEX('consumption_figs'!$C:$C,MATCH(Table2[[#This Row],[item_code]],'consumption_figs'!A:A,0),1),"NA")</f>
        <v>NA</v>
      </c>
      <c r="K1717" s="1">
        <f>+SUMIFS(prod!$E:$E,prod!$A:$A,Table2[[#This Row],[date]],prod!$G:$G,Table2[[#This Row],[production_line]],prod!$F:$F,Table2[[#This Row],[output_type]])</f>
        <v>440</v>
      </c>
      <c r="L1717">
        <f>+Table2[[#This Row],[cons_qty_base_uom]]/Table2[[#This Row],[Column1]]</f>
        <v>6.473545454545456</v>
      </c>
    </row>
    <row r="1718" spans="1:12" x14ac:dyDescent="0.25">
      <c r="A1718" s="2">
        <v>45658</v>
      </c>
      <c r="B1718" s="1" t="s">
        <v>553</v>
      </c>
      <c r="C1718" s="4">
        <v>214.70000000000002</v>
      </c>
      <c r="D1718" s="4">
        <v>214.70000000000002</v>
      </c>
      <c r="E1718" s="4">
        <v>88475.722999999998</v>
      </c>
      <c r="F1718" s="1" t="s">
        <v>510</v>
      </c>
      <c r="G1718" s="1">
        <v>2</v>
      </c>
      <c r="H1718" s="1" t="s">
        <v>505</v>
      </c>
      <c r="I17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6.9258064516129041</v>
      </c>
      <c r="J1718" s="1" t="str">
        <f>IFERROR(INDEX('consumption_figs'!$C:$C,MATCH(Table2[[#This Row],[item_code]],'consumption_figs'!A:A,0),1),"NA")</f>
        <v>NA</v>
      </c>
      <c r="K1718" s="1">
        <f>+SUMIFS(prod!$E:$E,prod!$A:$A,Table2[[#This Row],[date]],prod!$G:$G,Table2[[#This Row],[production_line]],prod!$F:$F,Table2[[#This Row],[output_type]])</f>
        <v>440</v>
      </c>
      <c r="L1718">
        <f>+Table2[[#This Row],[cons_qty_base_uom]]/Table2[[#This Row],[Column1]]</f>
        <v>0.48795454545454547</v>
      </c>
    </row>
    <row r="1719" spans="1:12" x14ac:dyDescent="0.25">
      <c r="A1719" s="2">
        <v>45658</v>
      </c>
      <c r="B1719" s="1" t="s">
        <v>554</v>
      </c>
      <c r="C1719" s="4">
        <v>75300.09</v>
      </c>
      <c r="D1719" s="4">
        <v>75300.09</v>
      </c>
      <c r="E1719" s="4">
        <v>25153995.0645</v>
      </c>
      <c r="F1719" s="1" t="s">
        <v>510</v>
      </c>
      <c r="G1719" s="1">
        <v>2</v>
      </c>
      <c r="H1719" s="1" t="s">
        <v>505</v>
      </c>
      <c r="I17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2429.0351612903223</v>
      </c>
      <c r="J1719" s="1" t="str">
        <f>IFERROR(INDEX('consumption_figs'!$C:$C,MATCH(Table2[[#This Row],[item_code]],'consumption_figs'!A:A,0),1),"NA")</f>
        <v>NA</v>
      </c>
      <c r="K1719" s="1">
        <f>+SUMIFS(prod!$E:$E,prod!$A:$A,Table2[[#This Row],[date]],prod!$G:$G,Table2[[#This Row],[production_line]],prod!$F:$F,Table2[[#This Row],[output_type]])</f>
        <v>440</v>
      </c>
      <c r="L1719">
        <f>+Table2[[#This Row],[cons_qty_base_uom]]/Table2[[#This Row],[Column1]]</f>
        <v>171.13656818181818</v>
      </c>
    </row>
    <row r="1720" spans="1:12" x14ac:dyDescent="0.25">
      <c r="A1720" s="2">
        <v>45689</v>
      </c>
      <c r="B1720" s="1" t="s">
        <v>550</v>
      </c>
      <c r="C1720" s="4">
        <v>7441.33</v>
      </c>
      <c r="D1720" s="4">
        <v>7441.33</v>
      </c>
      <c r="E1720" s="4">
        <v>2737962.9602000001</v>
      </c>
      <c r="F1720" s="1" t="s">
        <v>510</v>
      </c>
      <c r="G1720" s="1">
        <v>2</v>
      </c>
      <c r="H1720" s="1" t="s">
        <v>505</v>
      </c>
      <c r="I17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265.76178571428574</v>
      </c>
      <c r="J1720" s="1" t="str">
        <f>IFERROR(INDEX('consumption_figs'!$C:$C,MATCH(Table2[[#This Row],[item_code]],'consumption_figs'!A:A,0),1),"NA")</f>
        <v>NA</v>
      </c>
      <c r="K1720" s="1">
        <f>+SUMIFS(prod!$E:$E,prod!$A:$A,Table2[[#This Row],[date]],prod!$G:$G,Table2[[#This Row],[production_line]],prod!$F:$F,Table2[[#This Row],[output_type]])</f>
        <v>358</v>
      </c>
      <c r="L1720">
        <f>+Table2[[#This Row],[cons_qty_base_uom]]/Table2[[#This Row],[Column1]]</f>
        <v>20.785837988826817</v>
      </c>
    </row>
    <row r="1721" spans="1:12" x14ac:dyDescent="0.25">
      <c r="A1721" s="2">
        <v>45689</v>
      </c>
      <c r="B1721" s="1" t="s">
        <v>555</v>
      </c>
      <c r="C1721" s="4">
        <v>2170.2000000000003</v>
      </c>
      <c r="D1721" s="4">
        <v>2170.2000000000003</v>
      </c>
      <c r="E1721" s="4">
        <v>890867.10000000009</v>
      </c>
      <c r="F1721" s="1" t="s">
        <v>510</v>
      </c>
      <c r="G1721" s="1">
        <v>2</v>
      </c>
      <c r="H1721" s="1" t="s">
        <v>505</v>
      </c>
      <c r="I17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77.507142857142867</v>
      </c>
      <c r="J1721" s="1" t="str">
        <f>IFERROR(INDEX('consumption_figs'!$C:$C,MATCH(Table2[[#This Row],[item_code]],'consumption_figs'!A:A,0),1),"NA")</f>
        <v>NA</v>
      </c>
      <c r="K1721" s="1">
        <f>+SUMIFS(prod!$E:$E,prod!$A:$A,Table2[[#This Row],[date]],prod!$G:$G,Table2[[#This Row],[production_line]],prod!$F:$F,Table2[[#This Row],[output_type]])</f>
        <v>358</v>
      </c>
      <c r="L1721">
        <f>+Table2[[#This Row],[cons_qty_base_uom]]/Table2[[#This Row],[Column1]]</f>
        <v>6.0620111731843584</v>
      </c>
    </row>
    <row r="1722" spans="1:12" x14ac:dyDescent="0.25">
      <c r="A1722" s="2">
        <v>45689</v>
      </c>
      <c r="B1722" s="1" t="s">
        <v>551</v>
      </c>
      <c r="C1722" s="4">
        <v>2970.2</v>
      </c>
      <c r="D1722" s="4">
        <v>2970.2</v>
      </c>
      <c r="E1722" s="4">
        <v>110818.16199999998</v>
      </c>
      <c r="F1722" s="1" t="s">
        <v>510</v>
      </c>
      <c r="G1722" s="1">
        <v>2</v>
      </c>
      <c r="H1722" s="1" t="s">
        <v>505</v>
      </c>
      <c r="I17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106.07857142857142</v>
      </c>
      <c r="J1722" s="1" t="str">
        <f>IFERROR(INDEX('consumption_figs'!$C:$C,MATCH(Table2[[#This Row],[item_code]],'consumption_figs'!A:A,0),1),"NA")</f>
        <v>NA</v>
      </c>
      <c r="K1722" s="1">
        <f>+SUMIFS(prod!$E:$E,prod!$A:$A,Table2[[#This Row],[date]],prod!$G:$G,Table2[[#This Row],[production_line]],prod!$F:$F,Table2[[#This Row],[output_type]])</f>
        <v>358</v>
      </c>
      <c r="L1722">
        <f>+Table2[[#This Row],[cons_qty_base_uom]]/Table2[[#This Row],[Column1]]</f>
        <v>8.2966480446927378</v>
      </c>
    </row>
    <row r="1723" spans="1:12" x14ac:dyDescent="0.25">
      <c r="A1723" s="2">
        <v>45689</v>
      </c>
      <c r="B1723" s="1" t="s">
        <v>552</v>
      </c>
      <c r="C1723" s="4">
        <v>4237.1000000000004</v>
      </c>
      <c r="D1723" s="4">
        <v>4237.1000000000004</v>
      </c>
      <c r="E1723" s="4">
        <v>48302.94</v>
      </c>
      <c r="F1723" s="1" t="s">
        <v>510</v>
      </c>
      <c r="G1723" s="1">
        <v>2</v>
      </c>
      <c r="H1723" s="1" t="s">
        <v>505</v>
      </c>
      <c r="I17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151.32500000000002</v>
      </c>
      <c r="J1723" s="1" t="str">
        <f>IFERROR(INDEX('consumption_figs'!$C:$C,MATCH(Table2[[#This Row],[item_code]],'consumption_figs'!A:A,0),1),"NA")</f>
        <v>NA</v>
      </c>
      <c r="K1723" s="1">
        <f>+SUMIFS(prod!$E:$E,prod!$A:$A,Table2[[#This Row],[date]],prod!$G:$G,Table2[[#This Row],[production_line]],prod!$F:$F,Table2[[#This Row],[output_type]])</f>
        <v>358</v>
      </c>
      <c r="L1723">
        <f>+Table2[[#This Row],[cons_qty_base_uom]]/Table2[[#This Row],[Column1]]</f>
        <v>11.835474860335196</v>
      </c>
    </row>
    <row r="1724" spans="1:12" x14ac:dyDescent="0.25">
      <c r="A1724" s="2">
        <v>45689</v>
      </c>
      <c r="B1724" s="1" t="s">
        <v>557</v>
      </c>
      <c r="C1724" s="4">
        <v>307.10000000000002</v>
      </c>
      <c r="D1724" s="4">
        <v>307.10000000000002</v>
      </c>
      <c r="E1724" s="4">
        <v>3992.1341659999998</v>
      </c>
      <c r="F1724" s="1" t="s">
        <v>510</v>
      </c>
      <c r="G1724" s="1">
        <v>2</v>
      </c>
      <c r="H1724" s="1" t="s">
        <v>505</v>
      </c>
      <c r="I17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10.967857142857143</v>
      </c>
      <c r="J1724" s="1" t="str">
        <f>IFERROR(INDEX('consumption_figs'!$C:$C,MATCH(Table2[[#This Row],[item_code]],'consumption_figs'!A:A,0),1),"NA")</f>
        <v>NA</v>
      </c>
      <c r="K1724" s="1">
        <f>+SUMIFS(prod!$E:$E,prod!$A:$A,Table2[[#This Row],[date]],prod!$G:$G,Table2[[#This Row],[production_line]],prod!$F:$F,Table2[[#This Row],[output_type]])</f>
        <v>358</v>
      </c>
      <c r="L1724">
        <f>+Table2[[#This Row],[cons_qty_base_uom]]/Table2[[#This Row],[Column1]]</f>
        <v>0.85782122905027935</v>
      </c>
    </row>
    <row r="1725" spans="1:12" x14ac:dyDescent="0.25">
      <c r="A1725" s="2">
        <v>45689</v>
      </c>
      <c r="B1725" s="1" t="s">
        <v>553</v>
      </c>
      <c r="C1725" s="4">
        <v>3211.9999999999995</v>
      </c>
      <c r="D1725" s="4">
        <v>3211.9999999999995</v>
      </c>
      <c r="E1725" s="4">
        <v>1323633.0799999998</v>
      </c>
      <c r="F1725" s="1" t="s">
        <v>510</v>
      </c>
      <c r="G1725" s="1">
        <v>2</v>
      </c>
      <c r="H1725" s="1" t="s">
        <v>505</v>
      </c>
      <c r="I17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114.71428571428569</v>
      </c>
      <c r="J1725" s="1" t="str">
        <f>IFERROR(INDEX('consumption_figs'!$C:$C,MATCH(Table2[[#This Row],[item_code]],'consumption_figs'!A:A,0),1),"NA")</f>
        <v>NA</v>
      </c>
      <c r="K1725" s="1">
        <f>+SUMIFS(prod!$E:$E,prod!$A:$A,Table2[[#This Row],[date]],prod!$G:$G,Table2[[#This Row],[production_line]],prod!$F:$F,Table2[[#This Row],[output_type]])</f>
        <v>358</v>
      </c>
      <c r="L1725">
        <f>+Table2[[#This Row],[cons_qty_base_uom]]/Table2[[#This Row],[Column1]]</f>
        <v>8.9720670391061432</v>
      </c>
    </row>
    <row r="1726" spans="1:12" x14ac:dyDescent="0.25">
      <c r="A1726" s="2">
        <v>45689</v>
      </c>
      <c r="B1726" s="1" t="s">
        <v>554</v>
      </c>
      <c r="C1726" s="4">
        <v>55914.77</v>
      </c>
      <c r="D1726" s="4">
        <v>55914.77</v>
      </c>
      <c r="E1726" s="4">
        <v>18678328.918499999</v>
      </c>
      <c r="F1726" s="1" t="s">
        <v>510</v>
      </c>
      <c r="G1726" s="1">
        <v>2</v>
      </c>
      <c r="H1726" s="1" t="s">
        <v>505</v>
      </c>
      <c r="I17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1996.9560714285712</v>
      </c>
      <c r="J1726" s="1" t="str">
        <f>IFERROR(INDEX('consumption_figs'!$C:$C,MATCH(Table2[[#This Row],[item_code]],'consumption_figs'!A:A,0),1),"NA")</f>
        <v>NA</v>
      </c>
      <c r="K1726" s="1">
        <f>+SUMIFS(prod!$E:$E,prod!$A:$A,Table2[[#This Row],[date]],prod!$G:$G,Table2[[#This Row],[production_line]],prod!$F:$F,Table2[[#This Row],[output_type]])</f>
        <v>358</v>
      </c>
      <c r="L1726">
        <f>+Table2[[#This Row],[cons_qty_base_uom]]/Table2[[#This Row],[Column1]]</f>
        <v>156.18650837988827</v>
      </c>
    </row>
    <row r="1727" spans="1:12" x14ac:dyDescent="0.25">
      <c r="A1727" s="2">
        <v>45717</v>
      </c>
      <c r="B1727" s="1" t="s">
        <v>550</v>
      </c>
      <c r="C1727" s="4">
        <v>3305.64</v>
      </c>
      <c r="D1727" s="4">
        <v>3305.64</v>
      </c>
      <c r="E1727" s="4">
        <v>1216277.1816</v>
      </c>
      <c r="F1727" s="1" t="s">
        <v>510</v>
      </c>
      <c r="G1727" s="1">
        <v>2</v>
      </c>
      <c r="H1727" s="1" t="s">
        <v>505</v>
      </c>
      <c r="I17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106.63354838709677</v>
      </c>
      <c r="J1727" s="1" t="str">
        <f>IFERROR(INDEX('consumption_figs'!$C:$C,MATCH(Table2[[#This Row],[item_code]],'consumption_figs'!A:A,0),1),"NA")</f>
        <v>NA</v>
      </c>
      <c r="K1727" s="1">
        <f>+SUMIFS(prod!$E:$E,prod!$A:$A,Table2[[#This Row],[date]],prod!$G:$G,Table2[[#This Row],[production_line]],prod!$F:$F,Table2[[#This Row],[output_type]])</f>
        <v>113</v>
      </c>
      <c r="L1727">
        <f>+Table2[[#This Row],[cons_qty_base_uom]]/Table2[[#This Row],[Column1]]</f>
        <v>29.253451327433627</v>
      </c>
    </row>
    <row r="1728" spans="1:12" x14ac:dyDescent="0.25">
      <c r="A1728" s="2">
        <v>45717</v>
      </c>
      <c r="B1728" s="1" t="s">
        <v>555</v>
      </c>
      <c r="C1728" s="4">
        <v>2239</v>
      </c>
      <c r="D1728" s="4">
        <v>2239</v>
      </c>
      <c r="E1728" s="4">
        <v>919109.5</v>
      </c>
      <c r="F1728" s="1" t="s">
        <v>510</v>
      </c>
      <c r="G1728" s="1">
        <v>2</v>
      </c>
      <c r="H1728" s="1" t="s">
        <v>505</v>
      </c>
      <c r="I17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72.225806451612897</v>
      </c>
      <c r="J1728" s="1" t="str">
        <f>IFERROR(INDEX('consumption_figs'!$C:$C,MATCH(Table2[[#This Row],[item_code]],'consumption_figs'!A:A,0),1),"NA")</f>
        <v>NA</v>
      </c>
      <c r="K1728" s="1">
        <f>+SUMIFS(prod!$E:$E,prod!$A:$A,Table2[[#This Row],[date]],prod!$G:$G,Table2[[#This Row],[production_line]],prod!$F:$F,Table2[[#This Row],[output_type]])</f>
        <v>113</v>
      </c>
      <c r="L1728">
        <f>+Table2[[#This Row],[cons_qty_base_uom]]/Table2[[#This Row],[Column1]]</f>
        <v>19.814159292035399</v>
      </c>
    </row>
    <row r="1729" spans="1:12" x14ac:dyDescent="0.25">
      <c r="A1729" s="2">
        <v>45717</v>
      </c>
      <c r="B1729" s="1" t="s">
        <v>551</v>
      </c>
      <c r="C1729" s="4">
        <v>703.69999999999993</v>
      </c>
      <c r="D1729" s="4">
        <v>703.69999999999993</v>
      </c>
      <c r="E1729" s="4">
        <v>26255.046999999995</v>
      </c>
      <c r="F1729" s="1" t="s">
        <v>510</v>
      </c>
      <c r="G1729" s="1">
        <v>2</v>
      </c>
      <c r="H1729" s="1" t="s">
        <v>505</v>
      </c>
      <c r="I17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22.7</v>
      </c>
      <c r="J1729" s="1" t="str">
        <f>IFERROR(INDEX('consumption_figs'!$C:$C,MATCH(Table2[[#This Row],[item_code]],'consumption_figs'!A:A,0),1),"NA")</f>
        <v>NA</v>
      </c>
      <c r="K1729" s="1">
        <f>+SUMIFS(prod!$E:$E,prod!$A:$A,Table2[[#This Row],[date]],prod!$G:$G,Table2[[#This Row],[production_line]],prod!$F:$F,Table2[[#This Row],[output_type]])</f>
        <v>113</v>
      </c>
      <c r="L1729">
        <f>+Table2[[#This Row],[cons_qty_base_uom]]/Table2[[#This Row],[Column1]]</f>
        <v>6.2274336283185834</v>
      </c>
    </row>
    <row r="1730" spans="1:12" x14ac:dyDescent="0.25">
      <c r="A1730" s="2">
        <v>45717</v>
      </c>
      <c r="B1730" s="1" t="s">
        <v>552</v>
      </c>
      <c r="C1730" s="4">
        <v>1739.97</v>
      </c>
      <c r="D1730" s="4">
        <v>1739.97</v>
      </c>
      <c r="E1730" s="4">
        <v>19835.657999999999</v>
      </c>
      <c r="F1730" s="1" t="s">
        <v>510</v>
      </c>
      <c r="G1730" s="1">
        <v>2</v>
      </c>
      <c r="H1730" s="1" t="s">
        <v>505</v>
      </c>
      <c r="I17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56.128064516129037</v>
      </c>
      <c r="J1730" s="1" t="str">
        <f>IFERROR(INDEX('consumption_figs'!$C:$C,MATCH(Table2[[#This Row],[item_code]],'consumption_figs'!A:A,0),1),"NA")</f>
        <v>NA</v>
      </c>
      <c r="K1730" s="1">
        <f>+SUMIFS(prod!$E:$E,prod!$A:$A,Table2[[#This Row],[date]],prod!$G:$G,Table2[[#This Row],[production_line]],prod!$F:$F,Table2[[#This Row],[output_type]])</f>
        <v>113</v>
      </c>
      <c r="L1730">
        <f>+Table2[[#This Row],[cons_qty_base_uom]]/Table2[[#This Row],[Column1]]</f>
        <v>15.397964601769912</v>
      </c>
    </row>
    <row r="1731" spans="1:12" x14ac:dyDescent="0.25">
      <c r="A1731" s="2">
        <v>45717</v>
      </c>
      <c r="B1731" s="1" t="s">
        <v>557</v>
      </c>
      <c r="C1731" s="4">
        <v>331.90000000000003</v>
      </c>
      <c r="D1731" s="4">
        <v>331.90000000000003</v>
      </c>
      <c r="E1731" s="4">
        <v>4314.5207740000005</v>
      </c>
      <c r="F1731" s="1" t="s">
        <v>510</v>
      </c>
      <c r="G1731" s="1">
        <v>2</v>
      </c>
      <c r="H1731" s="1" t="s">
        <v>505</v>
      </c>
      <c r="I17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10.706451612903226</v>
      </c>
      <c r="J1731" s="1" t="str">
        <f>IFERROR(INDEX('consumption_figs'!$C:$C,MATCH(Table2[[#This Row],[item_code]],'consumption_figs'!A:A,0),1),"NA")</f>
        <v>NA</v>
      </c>
      <c r="K1731" s="1">
        <f>+SUMIFS(prod!$E:$E,prod!$A:$A,Table2[[#This Row],[date]],prod!$G:$G,Table2[[#This Row],[production_line]],prod!$F:$F,Table2[[#This Row],[output_type]])</f>
        <v>113</v>
      </c>
      <c r="L1731">
        <f>+Table2[[#This Row],[cons_qty_base_uom]]/Table2[[#This Row],[Column1]]</f>
        <v>2.9371681415929207</v>
      </c>
    </row>
    <row r="1732" spans="1:12" x14ac:dyDescent="0.25">
      <c r="A1732" s="2">
        <v>45717</v>
      </c>
      <c r="B1732" s="1" t="s">
        <v>558</v>
      </c>
      <c r="C1732" s="4">
        <v>896.40000000000009</v>
      </c>
      <c r="D1732" s="4">
        <v>896.40000000000009</v>
      </c>
      <c r="E1732" s="4">
        <v>353629.80000000005</v>
      </c>
      <c r="F1732" s="1" t="s">
        <v>510</v>
      </c>
      <c r="G1732" s="1">
        <v>2</v>
      </c>
      <c r="H1732" s="1" t="s">
        <v>505</v>
      </c>
      <c r="I17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28.916129032258066</v>
      </c>
      <c r="J1732" s="1" t="str">
        <f>IFERROR(INDEX('consumption_figs'!$C:$C,MATCH(Table2[[#This Row],[item_code]],'consumption_figs'!A:A,0),1),"NA")</f>
        <v>NA</v>
      </c>
      <c r="K1732" s="1">
        <f>+SUMIFS(prod!$E:$E,prod!$A:$A,Table2[[#This Row],[date]],prod!$G:$G,Table2[[#This Row],[production_line]],prod!$F:$F,Table2[[#This Row],[output_type]])</f>
        <v>113</v>
      </c>
      <c r="L1732">
        <f>+Table2[[#This Row],[cons_qty_base_uom]]/Table2[[#This Row],[Column1]]</f>
        <v>7.9327433628318591</v>
      </c>
    </row>
    <row r="1733" spans="1:12" x14ac:dyDescent="0.25">
      <c r="A1733" s="2">
        <v>45717</v>
      </c>
      <c r="B1733" s="1" t="s">
        <v>553</v>
      </c>
      <c r="C1733" s="4">
        <v>659.4</v>
      </c>
      <c r="D1733" s="4">
        <v>659.4</v>
      </c>
      <c r="E1733" s="4">
        <v>271732.14599999995</v>
      </c>
      <c r="F1733" s="1" t="s">
        <v>510</v>
      </c>
      <c r="G1733" s="1">
        <v>2</v>
      </c>
      <c r="H1733" s="1" t="s">
        <v>505</v>
      </c>
      <c r="I17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21.270967741935483</v>
      </c>
      <c r="J1733" s="1" t="str">
        <f>IFERROR(INDEX('consumption_figs'!$C:$C,MATCH(Table2[[#This Row],[item_code]],'consumption_figs'!A:A,0),1),"NA")</f>
        <v>NA</v>
      </c>
      <c r="K1733" s="1">
        <f>+SUMIFS(prod!$E:$E,prod!$A:$A,Table2[[#This Row],[date]],prod!$G:$G,Table2[[#This Row],[production_line]],prod!$F:$F,Table2[[#This Row],[output_type]])</f>
        <v>113</v>
      </c>
      <c r="L1733">
        <f>+Table2[[#This Row],[cons_qty_base_uom]]/Table2[[#This Row],[Column1]]</f>
        <v>5.8353982300884955</v>
      </c>
    </row>
    <row r="1734" spans="1:12" x14ac:dyDescent="0.25">
      <c r="A1734" s="2">
        <v>45717</v>
      </c>
      <c r="B1734" s="1" t="s">
        <v>554</v>
      </c>
      <c r="C1734" s="4">
        <v>14357.2</v>
      </c>
      <c r="D1734" s="4">
        <v>14357.2</v>
      </c>
      <c r="E1734" s="4">
        <v>4796022.66</v>
      </c>
      <c r="F1734" s="1" t="s">
        <v>510</v>
      </c>
      <c r="G1734" s="1">
        <v>2</v>
      </c>
      <c r="H1734" s="1" t="s">
        <v>505</v>
      </c>
      <c r="I17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463.13548387096779</v>
      </c>
      <c r="J1734" s="1" t="str">
        <f>IFERROR(INDEX('consumption_figs'!$C:$C,MATCH(Table2[[#This Row],[item_code]],'consumption_figs'!A:A,0),1),"NA")</f>
        <v>NA</v>
      </c>
      <c r="K1734" s="1">
        <f>+SUMIFS(prod!$E:$E,prod!$A:$A,Table2[[#This Row],[date]],prod!$G:$G,Table2[[#This Row],[production_line]],prod!$F:$F,Table2[[#This Row],[output_type]])</f>
        <v>113</v>
      </c>
      <c r="L1734">
        <f>+Table2[[#This Row],[cons_qty_base_uom]]/Table2[[#This Row],[Column1]]</f>
        <v>127.05486725663718</v>
      </c>
    </row>
    <row r="1735" spans="1:12" x14ac:dyDescent="0.25">
      <c r="A1735" s="2">
        <v>45778</v>
      </c>
      <c r="B1735" s="1" t="s">
        <v>550</v>
      </c>
      <c r="C1735" s="4">
        <v>4154.1000000000004</v>
      </c>
      <c r="D1735" s="4">
        <v>4154.1000000000004</v>
      </c>
      <c r="E1735" s="4">
        <v>1528459.5540000002</v>
      </c>
      <c r="F1735" s="1" t="s">
        <v>510</v>
      </c>
      <c r="G1735" s="1">
        <v>2</v>
      </c>
      <c r="H1735" s="1" t="s">
        <v>505</v>
      </c>
      <c r="I17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134.00322580645164</v>
      </c>
      <c r="J1735" s="1" t="str">
        <f>IFERROR(INDEX('consumption_figs'!$C:$C,MATCH(Table2[[#This Row],[item_code]],'consumption_figs'!A:A,0),1),"NA")</f>
        <v>NA</v>
      </c>
      <c r="K1735" s="1">
        <f>+SUMIFS(prod!$E:$E,prod!$A:$A,Table2[[#This Row],[date]],prod!$G:$G,Table2[[#This Row],[production_line]],prod!$F:$F,Table2[[#This Row],[output_type]])</f>
        <v>77</v>
      </c>
      <c r="L1735">
        <f>+Table2[[#This Row],[cons_qty_base_uom]]/Table2[[#This Row],[Column1]]</f>
        <v>53.949350649350656</v>
      </c>
    </row>
    <row r="1736" spans="1:12" x14ac:dyDescent="0.25">
      <c r="A1736" s="2">
        <v>45778</v>
      </c>
      <c r="B1736" s="1" t="s">
        <v>551</v>
      </c>
      <c r="C1736" s="4">
        <v>378.2</v>
      </c>
      <c r="D1736" s="4">
        <v>378.2</v>
      </c>
      <c r="E1736" s="4">
        <v>14110.641999999998</v>
      </c>
      <c r="F1736" s="1" t="s">
        <v>510</v>
      </c>
      <c r="G1736" s="1">
        <v>2</v>
      </c>
      <c r="H1736" s="1" t="s">
        <v>505</v>
      </c>
      <c r="I17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12.2</v>
      </c>
      <c r="J1736" s="1" t="str">
        <f>IFERROR(INDEX('consumption_figs'!$C:$C,MATCH(Table2[[#This Row],[item_code]],'consumption_figs'!A:A,0),1),"NA")</f>
        <v>NA</v>
      </c>
      <c r="K1736" s="1">
        <f>+SUMIFS(prod!$E:$E,prod!$A:$A,Table2[[#This Row],[date]],prod!$G:$G,Table2[[#This Row],[production_line]],prod!$F:$F,Table2[[#This Row],[output_type]])</f>
        <v>77</v>
      </c>
      <c r="L1736">
        <f>+Table2[[#This Row],[cons_qty_base_uom]]/Table2[[#This Row],[Column1]]</f>
        <v>4.9116883116883114</v>
      </c>
    </row>
    <row r="1737" spans="1:12" x14ac:dyDescent="0.25">
      <c r="A1737" s="2">
        <v>45778</v>
      </c>
      <c r="B1737" s="1" t="s">
        <v>552</v>
      </c>
      <c r="C1737" s="4">
        <v>653.90000000000009</v>
      </c>
      <c r="D1737" s="4">
        <v>653.90000000000009</v>
      </c>
      <c r="E1737" s="4">
        <v>7454.4600000000009</v>
      </c>
      <c r="F1737" s="1" t="s">
        <v>510</v>
      </c>
      <c r="G1737" s="1">
        <v>2</v>
      </c>
      <c r="H1737" s="1" t="s">
        <v>505</v>
      </c>
      <c r="I17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21.093548387096778</v>
      </c>
      <c r="J1737" s="1" t="str">
        <f>IFERROR(INDEX('consumption_figs'!$C:$C,MATCH(Table2[[#This Row],[item_code]],'consumption_figs'!A:A,0),1),"NA")</f>
        <v>NA</v>
      </c>
      <c r="K1737" s="1">
        <f>+SUMIFS(prod!$E:$E,prod!$A:$A,Table2[[#This Row],[date]],prod!$G:$G,Table2[[#This Row],[production_line]],prod!$F:$F,Table2[[#This Row],[output_type]])</f>
        <v>77</v>
      </c>
      <c r="L1737">
        <f>+Table2[[#This Row],[cons_qty_base_uom]]/Table2[[#This Row],[Column1]]</f>
        <v>8.4922077922077932</v>
      </c>
    </row>
    <row r="1738" spans="1:12" x14ac:dyDescent="0.25">
      <c r="A1738" s="2">
        <v>45778</v>
      </c>
      <c r="B1738" s="1" t="s">
        <v>557</v>
      </c>
      <c r="C1738" s="4">
        <v>297.3</v>
      </c>
      <c r="D1738" s="4">
        <v>297.3</v>
      </c>
      <c r="E1738" s="4">
        <v>3864.739458</v>
      </c>
      <c r="F1738" s="1" t="s">
        <v>510</v>
      </c>
      <c r="G1738" s="1">
        <v>2</v>
      </c>
      <c r="H1738" s="1" t="s">
        <v>505</v>
      </c>
      <c r="I17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9.5903225806451609</v>
      </c>
      <c r="J1738" s="1" t="str">
        <f>IFERROR(INDEX('consumption_figs'!$C:$C,MATCH(Table2[[#This Row],[item_code]],'consumption_figs'!A:A,0),1),"NA")</f>
        <v>NA</v>
      </c>
      <c r="K1738" s="1">
        <f>+SUMIFS(prod!$E:$E,prod!$A:$A,Table2[[#This Row],[date]],prod!$G:$G,Table2[[#This Row],[production_line]],prod!$F:$F,Table2[[#This Row],[output_type]])</f>
        <v>77</v>
      </c>
      <c r="L1738">
        <f>+Table2[[#This Row],[cons_qty_base_uom]]/Table2[[#This Row],[Column1]]</f>
        <v>3.861038961038961</v>
      </c>
    </row>
    <row r="1739" spans="1:12" x14ac:dyDescent="0.25">
      <c r="A1739" s="2">
        <v>45778</v>
      </c>
      <c r="B1739" s="1" t="s">
        <v>558</v>
      </c>
      <c r="C1739" s="4">
        <v>1553.4</v>
      </c>
      <c r="D1739" s="4">
        <v>1553.4</v>
      </c>
      <c r="E1739" s="4">
        <v>612816.30000000005</v>
      </c>
      <c r="F1739" s="1" t="s">
        <v>510</v>
      </c>
      <c r="G1739" s="1">
        <v>2</v>
      </c>
      <c r="H1739" s="1" t="s">
        <v>505</v>
      </c>
      <c r="I17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50.109677419354838</v>
      </c>
      <c r="J1739" s="1" t="str">
        <f>IFERROR(INDEX('consumption_figs'!$C:$C,MATCH(Table2[[#This Row],[item_code]],'consumption_figs'!A:A,0),1),"NA")</f>
        <v>NA</v>
      </c>
      <c r="K1739" s="1">
        <f>+SUMIFS(prod!$E:$E,prod!$A:$A,Table2[[#This Row],[date]],prod!$G:$G,Table2[[#This Row],[production_line]],prod!$F:$F,Table2[[#This Row],[output_type]])</f>
        <v>77</v>
      </c>
      <c r="L1739">
        <f>+Table2[[#This Row],[cons_qty_base_uom]]/Table2[[#This Row],[Column1]]</f>
        <v>20.174025974025977</v>
      </c>
    </row>
    <row r="1740" spans="1:12" x14ac:dyDescent="0.25">
      <c r="A1740" s="2">
        <v>45778</v>
      </c>
      <c r="B1740" s="1" t="s">
        <v>553</v>
      </c>
      <c r="C1740" s="4">
        <v>55.7</v>
      </c>
      <c r="D1740" s="4">
        <v>55.7</v>
      </c>
      <c r="E1740" s="4">
        <v>22953.413</v>
      </c>
      <c r="F1740" s="1" t="s">
        <v>510</v>
      </c>
      <c r="G1740" s="1">
        <v>2</v>
      </c>
      <c r="H1740" s="1" t="s">
        <v>505</v>
      </c>
      <c r="I17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1.7967741935483872</v>
      </c>
      <c r="J1740" s="1" t="str">
        <f>IFERROR(INDEX('consumption_figs'!$C:$C,MATCH(Table2[[#This Row],[item_code]],'consumption_figs'!A:A,0),1),"NA")</f>
        <v>NA</v>
      </c>
      <c r="K1740" s="1">
        <f>+SUMIFS(prod!$E:$E,prod!$A:$A,Table2[[#This Row],[date]],prod!$G:$G,Table2[[#This Row],[production_line]],prod!$F:$F,Table2[[#This Row],[output_type]])</f>
        <v>77</v>
      </c>
      <c r="L1740">
        <f>+Table2[[#This Row],[cons_qty_base_uom]]/Table2[[#This Row],[Column1]]</f>
        <v>0.72337662337662345</v>
      </c>
    </row>
    <row r="1741" spans="1:12" x14ac:dyDescent="0.25">
      <c r="A1741" s="2">
        <v>45778</v>
      </c>
      <c r="B1741" s="1" t="s">
        <v>554</v>
      </c>
      <c r="C1741" s="4">
        <v>9328.6200000000008</v>
      </c>
      <c r="D1741" s="4">
        <v>9328.6200000000008</v>
      </c>
      <c r="E1741" s="4">
        <v>3116225.5110000004</v>
      </c>
      <c r="F1741" s="1" t="s">
        <v>510</v>
      </c>
      <c r="G1741" s="1">
        <v>2</v>
      </c>
      <c r="H1741" s="1" t="s">
        <v>505</v>
      </c>
      <c r="I17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300.92322580645163</v>
      </c>
      <c r="J1741" s="1" t="str">
        <f>IFERROR(INDEX('consumption_figs'!$C:$C,MATCH(Table2[[#This Row],[item_code]],'consumption_figs'!A:A,0),1),"NA")</f>
        <v>NA</v>
      </c>
      <c r="K1741" s="1">
        <f>+SUMIFS(prod!$E:$E,prod!$A:$A,Table2[[#This Row],[date]],prod!$G:$G,Table2[[#This Row],[production_line]],prod!$F:$F,Table2[[#This Row],[output_type]])</f>
        <v>77</v>
      </c>
      <c r="L1741">
        <f>+Table2[[#This Row],[cons_qty_base_uom]]/Table2[[#This Row],[Column1]]</f>
        <v>121.1509090909091</v>
      </c>
    </row>
    <row r="1742" spans="1:12" x14ac:dyDescent="0.25">
      <c r="A1742" s="2">
        <v>45809</v>
      </c>
      <c r="B1742" s="1" t="s">
        <v>550</v>
      </c>
      <c r="C1742" s="4">
        <v>26983.010000000002</v>
      </c>
      <c r="D1742" s="4">
        <v>26983.010000000002</v>
      </c>
      <c r="E1742" s="4">
        <v>9928128.6994000003</v>
      </c>
      <c r="F1742" s="1" t="s">
        <v>510</v>
      </c>
      <c r="G1742" s="1">
        <v>2</v>
      </c>
      <c r="H1742" s="1" t="s">
        <v>505</v>
      </c>
      <c r="I17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899.43366666666668</v>
      </c>
      <c r="J1742" s="1" t="str">
        <f>IFERROR(INDEX('consumption_figs'!$C:$C,MATCH(Table2[[#This Row],[item_code]],'consumption_figs'!A:A,0),1),"NA")</f>
        <v>NA</v>
      </c>
      <c r="K1742" s="1">
        <f>+SUMIFS(prod!$E:$E,prod!$A:$A,Table2[[#This Row],[date]],prod!$G:$G,Table2[[#This Row],[production_line]],prod!$F:$F,Table2[[#This Row],[output_type]])</f>
        <v>455</v>
      </c>
      <c r="L1742">
        <f>+Table2[[#This Row],[cons_qty_base_uom]]/Table2[[#This Row],[Column1]]</f>
        <v>59.303318681318686</v>
      </c>
    </row>
    <row r="1743" spans="1:12" x14ac:dyDescent="0.25">
      <c r="A1743" s="2">
        <v>45809</v>
      </c>
      <c r="B1743" s="1" t="s">
        <v>555</v>
      </c>
      <c r="C1743" s="4">
        <v>3155.1</v>
      </c>
      <c r="D1743" s="4">
        <v>3155.1</v>
      </c>
      <c r="E1743" s="4">
        <v>1295168.55</v>
      </c>
      <c r="F1743" s="1" t="s">
        <v>510</v>
      </c>
      <c r="G1743" s="1">
        <v>2</v>
      </c>
      <c r="H1743" s="1" t="s">
        <v>505</v>
      </c>
      <c r="I17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105.17</v>
      </c>
      <c r="J1743" s="1" t="str">
        <f>IFERROR(INDEX('consumption_figs'!$C:$C,MATCH(Table2[[#This Row],[item_code]],'consumption_figs'!A:A,0),1),"NA")</f>
        <v>NA</v>
      </c>
      <c r="K1743" s="1">
        <f>+SUMIFS(prod!$E:$E,prod!$A:$A,Table2[[#This Row],[date]],prod!$G:$G,Table2[[#This Row],[production_line]],prod!$F:$F,Table2[[#This Row],[output_type]])</f>
        <v>455</v>
      </c>
      <c r="L1743">
        <f>+Table2[[#This Row],[cons_qty_base_uom]]/Table2[[#This Row],[Column1]]</f>
        <v>6.9342857142857142</v>
      </c>
    </row>
    <row r="1744" spans="1:12" x14ac:dyDescent="0.25">
      <c r="A1744" s="2">
        <v>45809</v>
      </c>
      <c r="B1744" s="1" t="s">
        <v>551</v>
      </c>
      <c r="C1744" s="4">
        <v>1385.9999999999995</v>
      </c>
      <c r="D1744" s="4">
        <v>1385.9999999999995</v>
      </c>
      <c r="E1744" s="4">
        <v>51711.659999999974</v>
      </c>
      <c r="F1744" s="1" t="s">
        <v>510</v>
      </c>
      <c r="G1744" s="1">
        <v>2</v>
      </c>
      <c r="H1744" s="1" t="s">
        <v>505</v>
      </c>
      <c r="I17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46.199999999999982</v>
      </c>
      <c r="J1744" s="1" t="str">
        <f>IFERROR(INDEX('consumption_figs'!$C:$C,MATCH(Table2[[#This Row],[item_code]],'consumption_figs'!A:A,0),1),"NA")</f>
        <v>NA</v>
      </c>
      <c r="K1744" s="1">
        <f>+SUMIFS(prod!$E:$E,prod!$A:$A,Table2[[#This Row],[date]],prod!$G:$G,Table2[[#This Row],[production_line]],prod!$F:$F,Table2[[#This Row],[output_type]])</f>
        <v>455</v>
      </c>
      <c r="L1744">
        <f>+Table2[[#This Row],[cons_qty_base_uom]]/Table2[[#This Row],[Column1]]</f>
        <v>3.0461538461538451</v>
      </c>
    </row>
    <row r="1745" spans="1:12" x14ac:dyDescent="0.25">
      <c r="A1745" s="2">
        <v>45809</v>
      </c>
      <c r="B1745" s="1" t="s">
        <v>552</v>
      </c>
      <c r="C1745" s="4">
        <v>11155.36</v>
      </c>
      <c r="D1745" s="4">
        <v>11155.36</v>
      </c>
      <c r="E1745" s="4">
        <v>127171.10400000001</v>
      </c>
      <c r="F1745" s="1" t="s">
        <v>510</v>
      </c>
      <c r="G1745" s="1">
        <v>2</v>
      </c>
      <c r="H1745" s="1" t="s">
        <v>505</v>
      </c>
      <c r="I17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371.84533333333337</v>
      </c>
      <c r="J1745" s="1" t="str">
        <f>IFERROR(INDEX('consumption_figs'!$C:$C,MATCH(Table2[[#This Row],[item_code]],'consumption_figs'!A:A,0),1),"NA")</f>
        <v>NA</v>
      </c>
      <c r="K1745" s="1">
        <f>+SUMIFS(prod!$E:$E,prod!$A:$A,Table2[[#This Row],[date]],prod!$G:$G,Table2[[#This Row],[production_line]],prod!$F:$F,Table2[[#This Row],[output_type]])</f>
        <v>455</v>
      </c>
      <c r="L1745">
        <f>+Table2[[#This Row],[cons_qty_base_uom]]/Table2[[#This Row],[Column1]]</f>
        <v>24.517274725274728</v>
      </c>
    </row>
    <row r="1746" spans="1:12" x14ac:dyDescent="0.25">
      <c r="A1746" s="2">
        <v>45809</v>
      </c>
      <c r="B1746" s="1" t="s">
        <v>557</v>
      </c>
      <c r="C1746" s="4">
        <v>1344.6000000000001</v>
      </c>
      <c r="D1746" s="4">
        <v>1344.6000000000001</v>
      </c>
      <c r="E1746" s="4">
        <v>17479.073916000001</v>
      </c>
      <c r="F1746" s="1" t="s">
        <v>510</v>
      </c>
      <c r="G1746" s="1">
        <v>2</v>
      </c>
      <c r="H1746" s="1" t="s">
        <v>505</v>
      </c>
      <c r="I17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44.820000000000007</v>
      </c>
      <c r="J1746" s="1" t="str">
        <f>IFERROR(INDEX('consumption_figs'!$C:$C,MATCH(Table2[[#This Row],[item_code]],'consumption_figs'!A:A,0),1),"NA")</f>
        <v>NA</v>
      </c>
      <c r="K1746" s="1">
        <f>+SUMIFS(prod!$E:$E,prod!$A:$A,Table2[[#This Row],[date]],prod!$G:$G,Table2[[#This Row],[production_line]],prod!$F:$F,Table2[[#This Row],[output_type]])</f>
        <v>455</v>
      </c>
      <c r="L1746">
        <f>+Table2[[#This Row],[cons_qty_base_uom]]/Table2[[#This Row],[Column1]]</f>
        <v>2.9551648351648354</v>
      </c>
    </row>
    <row r="1747" spans="1:12" x14ac:dyDescent="0.25">
      <c r="A1747" s="2">
        <v>45809</v>
      </c>
      <c r="B1747" s="1" t="s">
        <v>558</v>
      </c>
      <c r="C1747" s="4">
        <v>4883.0399999999991</v>
      </c>
      <c r="D1747" s="4">
        <v>4883.0399999999991</v>
      </c>
      <c r="E1747" s="4">
        <v>1926359.2799999996</v>
      </c>
      <c r="F1747" s="1" t="s">
        <v>510</v>
      </c>
      <c r="G1747" s="1">
        <v>2</v>
      </c>
      <c r="H1747" s="1" t="s">
        <v>505</v>
      </c>
      <c r="I17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162.76799999999997</v>
      </c>
      <c r="J1747" s="1" t="str">
        <f>IFERROR(INDEX('consumption_figs'!$C:$C,MATCH(Table2[[#This Row],[item_code]],'consumption_figs'!A:A,0),1),"NA")</f>
        <v>NA</v>
      </c>
      <c r="K1747" s="1">
        <f>+SUMIFS(prod!$E:$E,prod!$A:$A,Table2[[#This Row],[date]],prod!$G:$G,Table2[[#This Row],[production_line]],prod!$F:$F,Table2[[#This Row],[output_type]])</f>
        <v>455</v>
      </c>
      <c r="L1747">
        <f>+Table2[[#This Row],[cons_qty_base_uom]]/Table2[[#This Row],[Column1]]</f>
        <v>10.731956043956043</v>
      </c>
    </row>
    <row r="1748" spans="1:12" x14ac:dyDescent="0.25">
      <c r="A1748" s="2">
        <v>45809</v>
      </c>
      <c r="B1748" s="1" t="s">
        <v>553</v>
      </c>
      <c r="C1748" s="4">
        <v>3319.4999999999995</v>
      </c>
      <c r="D1748" s="4">
        <v>3319.4999999999995</v>
      </c>
      <c r="E1748" s="4">
        <v>1367932.7549999997</v>
      </c>
      <c r="F1748" s="1" t="s">
        <v>510</v>
      </c>
      <c r="G1748" s="1">
        <v>2</v>
      </c>
      <c r="H1748" s="1" t="s">
        <v>505</v>
      </c>
      <c r="I17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110.64999999999999</v>
      </c>
      <c r="J1748" s="1" t="str">
        <f>IFERROR(INDEX('consumption_figs'!$C:$C,MATCH(Table2[[#This Row],[item_code]],'consumption_figs'!A:A,0),1),"NA")</f>
        <v>NA</v>
      </c>
      <c r="K1748" s="1">
        <f>+SUMIFS(prod!$E:$E,prod!$A:$A,Table2[[#This Row],[date]],prod!$G:$G,Table2[[#This Row],[production_line]],prod!$F:$F,Table2[[#This Row],[output_type]])</f>
        <v>455</v>
      </c>
      <c r="L1748">
        <f>+Table2[[#This Row],[cons_qty_base_uom]]/Table2[[#This Row],[Column1]]</f>
        <v>7.2956043956043946</v>
      </c>
    </row>
    <row r="1749" spans="1:12" x14ac:dyDescent="0.25">
      <c r="A1749" s="2">
        <v>45809</v>
      </c>
      <c r="B1749" s="1" t="s">
        <v>554</v>
      </c>
      <c r="C1749" s="4">
        <v>44975.30000000001</v>
      </c>
      <c r="D1749" s="4">
        <v>44975.30000000001</v>
      </c>
      <c r="E1749" s="4">
        <v>15023998.965000004</v>
      </c>
      <c r="F1749" s="1" t="s">
        <v>510</v>
      </c>
      <c r="G1749" s="1">
        <v>2</v>
      </c>
      <c r="H1749" s="1" t="s">
        <v>505</v>
      </c>
      <c r="I17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1499.176666666667</v>
      </c>
      <c r="J1749" s="1" t="str">
        <f>IFERROR(INDEX('consumption_figs'!$C:$C,MATCH(Table2[[#This Row],[item_code]],'consumption_figs'!A:A,0),1),"NA")</f>
        <v>NA</v>
      </c>
      <c r="K1749" s="1">
        <f>+SUMIFS(prod!$E:$E,prod!$A:$A,Table2[[#This Row],[date]],prod!$G:$G,Table2[[#This Row],[production_line]],prod!$F:$F,Table2[[#This Row],[output_type]])</f>
        <v>455</v>
      </c>
      <c r="L1749">
        <f>+Table2[[#This Row],[cons_qty_base_uom]]/Table2[[#This Row],[Column1]]</f>
        <v>98.846813186813208</v>
      </c>
    </row>
    <row r="1750" spans="1:12" x14ac:dyDescent="0.25">
      <c r="A1750" s="2">
        <v>45839</v>
      </c>
      <c r="B1750" s="1" t="s">
        <v>550</v>
      </c>
      <c r="C1750" s="4">
        <v>17085.240000000002</v>
      </c>
      <c r="D1750" s="4">
        <v>17085.240000000002</v>
      </c>
      <c r="E1750" s="4">
        <v>6286343.2056000009</v>
      </c>
      <c r="F1750" s="1" t="s">
        <v>510</v>
      </c>
      <c r="G1750" s="1">
        <v>2</v>
      </c>
      <c r="H1750" s="1" t="s">
        <v>505</v>
      </c>
      <c r="I17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551.13677419354849</v>
      </c>
      <c r="J1750" s="1" t="str">
        <f>IFERROR(INDEX('consumption_figs'!$C:$C,MATCH(Table2[[#This Row],[item_code]],'consumption_figs'!A:A,0),1),"NA")</f>
        <v>NA</v>
      </c>
      <c r="K1750" s="1">
        <f>+SUMIFS(prod!$E:$E,prod!$A:$A,Table2[[#This Row],[date]],prod!$G:$G,Table2[[#This Row],[production_line]],prod!$F:$F,Table2[[#This Row],[output_type]])</f>
        <v>414</v>
      </c>
      <c r="L1750">
        <f>+Table2[[#This Row],[cons_qty_base_uom]]/Table2[[#This Row],[Column1]]</f>
        <v>41.268695652173918</v>
      </c>
    </row>
    <row r="1751" spans="1:12" x14ac:dyDescent="0.25">
      <c r="A1751" s="2">
        <v>45839</v>
      </c>
      <c r="B1751" s="1" t="s">
        <v>555</v>
      </c>
      <c r="C1751" s="4">
        <v>5674.880000000001</v>
      </c>
      <c r="D1751" s="4">
        <v>5674.880000000001</v>
      </c>
      <c r="E1751" s="4">
        <v>2329538.2400000002</v>
      </c>
      <c r="F1751" s="1" t="s">
        <v>510</v>
      </c>
      <c r="G1751" s="1">
        <v>2</v>
      </c>
      <c r="H1751" s="1" t="s">
        <v>505</v>
      </c>
      <c r="I17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183.06064516129035</v>
      </c>
      <c r="J1751" s="1" t="str">
        <f>IFERROR(INDEX('consumption_figs'!$C:$C,MATCH(Table2[[#This Row],[item_code]],'consumption_figs'!A:A,0),1),"NA")</f>
        <v>NA</v>
      </c>
      <c r="K1751" s="1">
        <f>+SUMIFS(prod!$E:$E,prod!$A:$A,Table2[[#This Row],[date]],prod!$G:$G,Table2[[#This Row],[production_line]],prod!$F:$F,Table2[[#This Row],[output_type]])</f>
        <v>414</v>
      </c>
      <c r="L1751">
        <f>+Table2[[#This Row],[cons_qty_base_uom]]/Table2[[#This Row],[Column1]]</f>
        <v>13.707439613526573</v>
      </c>
    </row>
    <row r="1752" spans="1:12" x14ac:dyDescent="0.25">
      <c r="A1752" s="2">
        <v>45839</v>
      </c>
      <c r="B1752" s="1" t="s">
        <v>551</v>
      </c>
      <c r="C1752" s="4">
        <v>870.79999999999984</v>
      </c>
      <c r="D1752" s="4">
        <v>870.79999999999984</v>
      </c>
      <c r="E1752" s="4">
        <v>32489.547999999992</v>
      </c>
      <c r="F1752" s="1" t="s">
        <v>510</v>
      </c>
      <c r="G1752" s="1">
        <v>2</v>
      </c>
      <c r="H1752" s="1" t="s">
        <v>505</v>
      </c>
      <c r="I17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28.090322580645157</v>
      </c>
      <c r="J1752" s="1" t="str">
        <f>IFERROR(INDEX('consumption_figs'!$C:$C,MATCH(Table2[[#This Row],[item_code]],'consumption_figs'!A:A,0),1),"NA")</f>
        <v>NA</v>
      </c>
      <c r="K1752" s="1">
        <f>+SUMIFS(prod!$E:$E,prod!$A:$A,Table2[[#This Row],[date]],prod!$G:$G,Table2[[#This Row],[production_line]],prod!$F:$F,Table2[[#This Row],[output_type]])</f>
        <v>414</v>
      </c>
      <c r="L1752">
        <f>+Table2[[#This Row],[cons_qty_base_uom]]/Table2[[#This Row],[Column1]]</f>
        <v>2.103381642512077</v>
      </c>
    </row>
    <row r="1753" spans="1:12" x14ac:dyDescent="0.25">
      <c r="A1753" s="2">
        <v>45839</v>
      </c>
      <c r="B1753" s="1" t="s">
        <v>552</v>
      </c>
      <c r="C1753" s="4">
        <v>5913.5600000000013</v>
      </c>
      <c r="D1753" s="4">
        <v>5913.5600000000013</v>
      </c>
      <c r="E1753" s="4">
        <v>67414.584000000017</v>
      </c>
      <c r="F1753" s="1" t="s">
        <v>510</v>
      </c>
      <c r="G1753" s="1">
        <v>2</v>
      </c>
      <c r="H1753" s="1" t="s">
        <v>505</v>
      </c>
      <c r="I17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190.76000000000005</v>
      </c>
      <c r="J1753" s="1" t="str">
        <f>IFERROR(INDEX('consumption_figs'!$C:$C,MATCH(Table2[[#This Row],[item_code]],'consumption_figs'!A:A,0),1),"NA")</f>
        <v>NA</v>
      </c>
      <c r="K1753" s="1">
        <f>+SUMIFS(prod!$E:$E,prod!$A:$A,Table2[[#This Row],[date]],prod!$G:$G,Table2[[#This Row],[production_line]],prod!$F:$F,Table2[[#This Row],[output_type]])</f>
        <v>414</v>
      </c>
      <c r="L1753">
        <f>+Table2[[#This Row],[cons_qty_base_uom]]/Table2[[#This Row],[Column1]]</f>
        <v>14.283961352657007</v>
      </c>
    </row>
    <row r="1754" spans="1:12" x14ac:dyDescent="0.25">
      <c r="A1754" s="2">
        <v>45839</v>
      </c>
      <c r="B1754" s="1" t="s">
        <v>557</v>
      </c>
      <c r="C1754" s="4">
        <v>513.22</v>
      </c>
      <c r="D1754" s="4">
        <v>513.22</v>
      </c>
      <c r="E1754" s="4">
        <v>6671.5828611999996</v>
      </c>
      <c r="F1754" s="1" t="s">
        <v>510</v>
      </c>
      <c r="G1754" s="1">
        <v>2</v>
      </c>
      <c r="H1754" s="1" t="s">
        <v>505</v>
      </c>
      <c r="I17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16.555483870967741</v>
      </c>
      <c r="J1754" s="1" t="str">
        <f>IFERROR(INDEX('consumption_figs'!$C:$C,MATCH(Table2[[#This Row],[item_code]],'consumption_figs'!A:A,0),1),"NA")</f>
        <v>NA</v>
      </c>
      <c r="K1754" s="1">
        <f>+SUMIFS(prod!$E:$E,prod!$A:$A,Table2[[#This Row],[date]],prod!$G:$G,Table2[[#This Row],[production_line]],prod!$F:$F,Table2[[#This Row],[output_type]])</f>
        <v>414</v>
      </c>
      <c r="L1754">
        <f>+Table2[[#This Row],[cons_qty_base_uom]]/Table2[[#This Row],[Column1]]</f>
        <v>1.2396618357487923</v>
      </c>
    </row>
    <row r="1755" spans="1:12" x14ac:dyDescent="0.25">
      <c r="A1755" s="2">
        <v>45839</v>
      </c>
      <c r="B1755" s="1" t="s">
        <v>558</v>
      </c>
      <c r="C1755" s="4">
        <v>15022.399999999998</v>
      </c>
      <c r="D1755" s="4">
        <v>15022.399999999998</v>
      </c>
      <c r="E1755" s="4">
        <v>5926336.7999999989</v>
      </c>
      <c r="F1755" s="1" t="s">
        <v>510</v>
      </c>
      <c r="G1755" s="1">
        <v>2</v>
      </c>
      <c r="H1755" s="1" t="s">
        <v>505</v>
      </c>
      <c r="I17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484.59354838709669</v>
      </c>
      <c r="J1755" s="1" t="str">
        <f>IFERROR(INDEX('consumption_figs'!$C:$C,MATCH(Table2[[#This Row],[item_code]],'consumption_figs'!A:A,0),1),"NA")</f>
        <v>NA</v>
      </c>
      <c r="K1755" s="1">
        <f>+SUMIFS(prod!$E:$E,prod!$A:$A,Table2[[#This Row],[date]],prod!$G:$G,Table2[[#This Row],[production_line]],prod!$F:$F,Table2[[#This Row],[output_type]])</f>
        <v>414</v>
      </c>
      <c r="L1755">
        <f>+Table2[[#This Row],[cons_qty_base_uom]]/Table2[[#This Row],[Column1]]</f>
        <v>36.285990338164247</v>
      </c>
    </row>
    <row r="1756" spans="1:12" x14ac:dyDescent="0.25">
      <c r="A1756" s="2">
        <v>45839</v>
      </c>
      <c r="B1756" s="1" t="s">
        <v>553</v>
      </c>
      <c r="C1756" s="4">
        <v>2263.8000000000002</v>
      </c>
      <c r="D1756" s="4">
        <v>2263.8000000000002</v>
      </c>
      <c r="E1756" s="4">
        <v>932889.34200000006</v>
      </c>
      <c r="F1756" s="1" t="s">
        <v>510</v>
      </c>
      <c r="G1756" s="1">
        <v>2</v>
      </c>
      <c r="H1756" s="1" t="s">
        <v>505</v>
      </c>
      <c r="I17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73.025806451612908</v>
      </c>
      <c r="J1756" s="1" t="str">
        <f>IFERROR(INDEX('consumption_figs'!$C:$C,MATCH(Table2[[#This Row],[item_code]],'consumption_figs'!A:A,0),1),"NA")</f>
        <v>NA</v>
      </c>
      <c r="K1756" s="1">
        <f>+SUMIFS(prod!$E:$E,prod!$A:$A,Table2[[#This Row],[date]],prod!$G:$G,Table2[[#This Row],[production_line]],prod!$F:$F,Table2[[#This Row],[output_type]])</f>
        <v>414</v>
      </c>
      <c r="L1756">
        <f>+Table2[[#This Row],[cons_qty_base_uom]]/Table2[[#This Row],[Column1]]</f>
        <v>5.4681159420289855</v>
      </c>
    </row>
    <row r="1757" spans="1:12" x14ac:dyDescent="0.25">
      <c r="A1757" s="2">
        <v>45839</v>
      </c>
      <c r="B1757" s="1" t="s">
        <v>554</v>
      </c>
      <c r="C1757" s="4">
        <v>40415.759999999995</v>
      </c>
      <c r="D1757" s="4">
        <v>40415.759999999995</v>
      </c>
      <c r="E1757" s="4">
        <v>13500884.627999999</v>
      </c>
      <c r="F1757" s="1" t="s">
        <v>510</v>
      </c>
      <c r="G1757" s="1">
        <v>2</v>
      </c>
      <c r="H1757" s="1" t="s">
        <v>505</v>
      </c>
      <c r="I17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1303.7341935483869</v>
      </c>
      <c r="J1757" s="1" t="str">
        <f>IFERROR(INDEX('consumption_figs'!$C:$C,MATCH(Table2[[#This Row],[item_code]],'consumption_figs'!A:A,0),1),"NA")</f>
        <v>NA</v>
      </c>
      <c r="K1757" s="1">
        <f>+SUMIFS(prod!$E:$E,prod!$A:$A,Table2[[#This Row],[date]],prod!$G:$G,Table2[[#This Row],[production_line]],prod!$F:$F,Table2[[#This Row],[output_type]])</f>
        <v>414</v>
      </c>
      <c r="L1757">
        <f>+Table2[[#This Row],[cons_qty_base_uom]]/Table2[[#This Row],[Column1]]</f>
        <v>97.622608695652161</v>
      </c>
    </row>
    <row r="1758" spans="1:12" x14ac:dyDescent="0.25">
      <c r="A1758" s="2">
        <v>45870</v>
      </c>
      <c r="B1758" s="1" t="s">
        <v>550</v>
      </c>
      <c r="C1758" s="4">
        <v>38038.36</v>
      </c>
      <c r="D1758" s="4">
        <v>38038.36</v>
      </c>
      <c r="E1758" s="4">
        <v>13995834.178400001</v>
      </c>
      <c r="F1758" s="1" t="s">
        <v>510</v>
      </c>
      <c r="G1758" s="1">
        <v>2</v>
      </c>
      <c r="H1758" s="1" t="s">
        <v>505</v>
      </c>
      <c r="I17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1227.0438709677419</v>
      </c>
      <c r="J1758" s="1" t="str">
        <f>IFERROR(INDEX('consumption_figs'!$C:$C,MATCH(Table2[[#This Row],[item_code]],'consumption_figs'!A:A,0),1),"NA")</f>
        <v>NA</v>
      </c>
      <c r="K1758" s="1">
        <f>+SUMIFS(prod!$E:$E,prod!$A:$A,Table2[[#This Row],[date]],prod!$G:$G,Table2[[#This Row],[production_line]],prod!$F:$F,Table2[[#This Row],[output_type]])</f>
        <v>476</v>
      </c>
      <c r="L1758">
        <f>+Table2[[#This Row],[cons_qty_base_uom]]/Table2[[#This Row],[Column1]]</f>
        <v>79.91252100840336</v>
      </c>
    </row>
    <row r="1759" spans="1:12" x14ac:dyDescent="0.25">
      <c r="A1759" s="2">
        <v>45870</v>
      </c>
      <c r="B1759" s="1" t="s">
        <v>555</v>
      </c>
      <c r="C1759" s="4">
        <v>1906.3100000000002</v>
      </c>
      <c r="D1759" s="4">
        <v>1906.3100000000002</v>
      </c>
      <c r="E1759" s="4">
        <v>782540.25500000012</v>
      </c>
      <c r="F1759" s="1" t="s">
        <v>510</v>
      </c>
      <c r="G1759" s="1">
        <v>2</v>
      </c>
      <c r="H1759" s="1" t="s">
        <v>505</v>
      </c>
      <c r="I17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61.493870967741941</v>
      </c>
      <c r="J1759" s="1" t="str">
        <f>IFERROR(INDEX('consumption_figs'!$C:$C,MATCH(Table2[[#This Row],[item_code]],'consumption_figs'!A:A,0),1),"NA")</f>
        <v>NA</v>
      </c>
      <c r="K1759" s="1">
        <f>+SUMIFS(prod!$E:$E,prod!$A:$A,Table2[[#This Row],[date]],prod!$G:$G,Table2[[#This Row],[production_line]],prod!$F:$F,Table2[[#This Row],[output_type]])</f>
        <v>476</v>
      </c>
      <c r="L1759">
        <f>+Table2[[#This Row],[cons_qty_base_uom]]/Table2[[#This Row],[Column1]]</f>
        <v>4.0048529411764706</v>
      </c>
    </row>
    <row r="1760" spans="1:12" x14ac:dyDescent="0.25">
      <c r="A1760" s="2">
        <v>45870</v>
      </c>
      <c r="B1760" s="1" t="s">
        <v>551</v>
      </c>
      <c r="C1760" s="4">
        <v>853.99999999999977</v>
      </c>
      <c r="D1760" s="4">
        <v>853.99999999999977</v>
      </c>
      <c r="E1760" s="4">
        <v>31862.739999999987</v>
      </c>
      <c r="F1760" s="1" t="s">
        <v>510</v>
      </c>
      <c r="G1760" s="1">
        <v>2</v>
      </c>
      <c r="H1760" s="1" t="s">
        <v>505</v>
      </c>
      <c r="I17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27.548387096774185</v>
      </c>
      <c r="J1760" s="1" t="str">
        <f>IFERROR(INDEX('consumption_figs'!$C:$C,MATCH(Table2[[#This Row],[item_code]],'consumption_figs'!A:A,0),1),"NA")</f>
        <v>NA</v>
      </c>
      <c r="K1760" s="1">
        <f>+SUMIFS(prod!$E:$E,prod!$A:$A,Table2[[#This Row],[date]],prod!$G:$G,Table2[[#This Row],[production_line]],prod!$F:$F,Table2[[#This Row],[output_type]])</f>
        <v>476</v>
      </c>
      <c r="L1760">
        <f>+Table2[[#This Row],[cons_qty_base_uom]]/Table2[[#This Row],[Column1]]</f>
        <v>1.7941176470588232</v>
      </c>
    </row>
    <row r="1761" spans="1:12" x14ac:dyDescent="0.25">
      <c r="A1761" s="2">
        <v>45870</v>
      </c>
      <c r="B1761" s="1" t="s">
        <v>552</v>
      </c>
      <c r="C1761" s="4">
        <v>4394.9600000000009</v>
      </c>
      <c r="D1761" s="4">
        <v>4394.9600000000009</v>
      </c>
      <c r="E1761" s="4">
        <v>50102.544000000009</v>
      </c>
      <c r="F1761" s="1" t="s">
        <v>510</v>
      </c>
      <c r="G1761" s="1">
        <v>2</v>
      </c>
      <c r="H1761" s="1" t="s">
        <v>505</v>
      </c>
      <c r="I17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141.77290322580649</v>
      </c>
      <c r="J1761" s="1" t="str">
        <f>IFERROR(INDEX('consumption_figs'!$C:$C,MATCH(Table2[[#This Row],[item_code]],'consumption_figs'!A:A,0),1),"NA")</f>
        <v>NA</v>
      </c>
      <c r="K1761" s="1">
        <f>+SUMIFS(prod!$E:$E,prod!$A:$A,Table2[[#This Row],[date]],prod!$G:$G,Table2[[#This Row],[production_line]],prod!$F:$F,Table2[[#This Row],[output_type]])</f>
        <v>476</v>
      </c>
      <c r="L1761">
        <f>+Table2[[#This Row],[cons_qty_base_uom]]/Table2[[#This Row],[Column1]]</f>
        <v>9.2331092436974807</v>
      </c>
    </row>
    <row r="1762" spans="1:12" x14ac:dyDescent="0.25">
      <c r="A1762" s="2">
        <v>45870</v>
      </c>
      <c r="B1762" s="1" t="s">
        <v>557</v>
      </c>
      <c r="C1762" s="4">
        <v>186.61999999999998</v>
      </c>
      <c r="D1762" s="4">
        <v>186.61999999999998</v>
      </c>
      <c r="E1762" s="4">
        <v>2425.9592251999993</v>
      </c>
      <c r="F1762" s="1" t="s">
        <v>510</v>
      </c>
      <c r="G1762" s="1">
        <v>2</v>
      </c>
      <c r="H1762" s="1" t="s">
        <v>505</v>
      </c>
      <c r="I17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6.02</v>
      </c>
      <c r="J1762" s="1" t="str">
        <f>IFERROR(INDEX('consumption_figs'!$C:$C,MATCH(Table2[[#This Row],[item_code]],'consumption_figs'!A:A,0),1),"NA")</f>
        <v>NA</v>
      </c>
      <c r="K1762" s="1">
        <f>+SUMIFS(prod!$E:$E,prod!$A:$A,Table2[[#This Row],[date]],prod!$G:$G,Table2[[#This Row],[production_line]],prod!$F:$F,Table2[[#This Row],[output_type]])</f>
        <v>476</v>
      </c>
      <c r="L1762">
        <f>+Table2[[#This Row],[cons_qty_base_uom]]/Table2[[#This Row],[Column1]]</f>
        <v>0.39205882352941174</v>
      </c>
    </row>
    <row r="1763" spans="1:12" x14ac:dyDescent="0.25">
      <c r="A1763" s="2">
        <v>45870</v>
      </c>
      <c r="B1763" s="1" t="s">
        <v>558</v>
      </c>
      <c r="C1763" s="4">
        <v>10136.209999999999</v>
      </c>
      <c r="D1763" s="4">
        <v>10136.209999999999</v>
      </c>
      <c r="E1763" s="4">
        <v>3998734.8449999997</v>
      </c>
      <c r="F1763" s="1" t="s">
        <v>510</v>
      </c>
      <c r="G1763" s="1">
        <v>2</v>
      </c>
      <c r="H1763" s="1" t="s">
        <v>505</v>
      </c>
      <c r="I17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326.97451612903222</v>
      </c>
      <c r="J1763" s="1" t="str">
        <f>IFERROR(INDEX('consumption_figs'!$C:$C,MATCH(Table2[[#This Row],[item_code]],'consumption_figs'!A:A,0),1),"NA")</f>
        <v>NA</v>
      </c>
      <c r="K1763" s="1">
        <f>+SUMIFS(prod!$E:$E,prod!$A:$A,Table2[[#This Row],[date]],prod!$G:$G,Table2[[#This Row],[production_line]],prod!$F:$F,Table2[[#This Row],[output_type]])</f>
        <v>476</v>
      </c>
      <c r="L1763">
        <f>+Table2[[#This Row],[cons_qty_base_uom]]/Table2[[#This Row],[Column1]]</f>
        <v>21.29455882352941</v>
      </c>
    </row>
    <row r="1764" spans="1:12" x14ac:dyDescent="0.25">
      <c r="A1764" s="2">
        <v>45870</v>
      </c>
      <c r="B1764" s="1" t="s">
        <v>553</v>
      </c>
      <c r="C1764" s="4">
        <v>2161.98</v>
      </c>
      <c r="D1764" s="4">
        <v>2161.98</v>
      </c>
      <c r="E1764" s="4">
        <v>890930.3382</v>
      </c>
      <c r="F1764" s="1" t="s">
        <v>510</v>
      </c>
      <c r="G1764" s="1">
        <v>2</v>
      </c>
      <c r="H1764" s="1" t="s">
        <v>505</v>
      </c>
      <c r="I17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69.741290322580639</v>
      </c>
      <c r="J1764" s="1" t="str">
        <f>IFERROR(INDEX('consumption_figs'!$C:$C,MATCH(Table2[[#This Row],[item_code]],'consumption_figs'!A:A,0),1),"NA")</f>
        <v>NA</v>
      </c>
      <c r="K1764" s="1">
        <f>+SUMIFS(prod!$E:$E,prod!$A:$A,Table2[[#This Row],[date]],prod!$G:$G,Table2[[#This Row],[production_line]],prod!$F:$F,Table2[[#This Row],[output_type]])</f>
        <v>476</v>
      </c>
      <c r="L1764">
        <f>+Table2[[#This Row],[cons_qty_base_uom]]/Table2[[#This Row],[Column1]]</f>
        <v>4.5419747899159661</v>
      </c>
    </row>
    <row r="1765" spans="1:12" x14ac:dyDescent="0.25">
      <c r="A1765" s="2">
        <v>45870</v>
      </c>
      <c r="B1765" s="1" t="s">
        <v>554</v>
      </c>
      <c r="C1765" s="4">
        <v>44014.65</v>
      </c>
      <c r="D1765" s="4">
        <v>44014.65</v>
      </c>
      <c r="E1765" s="4">
        <v>14703093.832500001</v>
      </c>
      <c r="F1765" s="1" t="s">
        <v>510</v>
      </c>
      <c r="G1765" s="1">
        <v>2</v>
      </c>
      <c r="H1765" s="1" t="s">
        <v>505</v>
      </c>
      <c r="I17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1419.8274193548389</v>
      </c>
      <c r="J1765" s="1" t="str">
        <f>IFERROR(INDEX('consumption_figs'!$C:$C,MATCH(Table2[[#This Row],[item_code]],'consumption_figs'!A:A,0),1),"NA")</f>
        <v>NA</v>
      </c>
      <c r="K1765" s="1">
        <f>+SUMIFS(prod!$E:$E,prod!$A:$A,Table2[[#This Row],[date]],prod!$G:$G,Table2[[#This Row],[production_line]],prod!$F:$F,Table2[[#This Row],[output_type]])</f>
        <v>476</v>
      </c>
      <c r="L1765">
        <f>+Table2[[#This Row],[cons_qty_base_uom]]/Table2[[#This Row],[Column1]]</f>
        <v>92.467752100840343</v>
      </c>
    </row>
    <row r="1766" spans="1:12" x14ac:dyDescent="0.25">
      <c r="A1766" s="2">
        <v>45901</v>
      </c>
      <c r="B1766" s="1" t="s">
        <v>550</v>
      </c>
      <c r="C1766" s="4">
        <v>46243.7</v>
      </c>
      <c r="D1766" s="4">
        <v>46243.7</v>
      </c>
      <c r="E1766" s="4">
        <v>17014906.978</v>
      </c>
      <c r="F1766" s="1" t="s">
        <v>510</v>
      </c>
      <c r="G1766" s="1">
        <v>2</v>
      </c>
      <c r="H1766" s="1" t="s">
        <v>505</v>
      </c>
      <c r="I17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1541.4566666666665</v>
      </c>
      <c r="J1766" s="1" t="str">
        <f>IFERROR(INDEX('consumption_figs'!$C:$C,MATCH(Table2[[#This Row],[item_code]],'consumption_figs'!A:A,0),1),"NA")</f>
        <v>NA</v>
      </c>
      <c r="K1766" s="1">
        <f>+SUMIFS(prod!$E:$E,prod!$A:$A,Table2[[#This Row],[date]],prod!$G:$G,Table2[[#This Row],[production_line]],prod!$F:$F,Table2[[#This Row],[output_type]])</f>
        <v>518</v>
      </c>
      <c r="L1766">
        <f>+Table2[[#This Row],[cons_qty_base_uom]]/Table2[[#This Row],[Column1]]</f>
        <v>89.273552123552122</v>
      </c>
    </row>
    <row r="1767" spans="1:12" x14ac:dyDescent="0.25">
      <c r="A1767" s="2">
        <v>45901</v>
      </c>
      <c r="B1767" s="1" t="s">
        <v>555</v>
      </c>
      <c r="C1767" s="4">
        <v>1915</v>
      </c>
      <c r="D1767" s="4">
        <v>1915</v>
      </c>
      <c r="E1767" s="4">
        <v>786107.5</v>
      </c>
      <c r="F1767" s="1" t="s">
        <v>510</v>
      </c>
      <c r="G1767" s="1">
        <v>2</v>
      </c>
      <c r="H1767" s="1" t="s">
        <v>505</v>
      </c>
      <c r="I17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63.833333333333336</v>
      </c>
      <c r="J1767" s="1" t="str">
        <f>IFERROR(INDEX('consumption_figs'!$C:$C,MATCH(Table2[[#This Row],[item_code]],'consumption_figs'!A:A,0),1),"NA")</f>
        <v>NA</v>
      </c>
      <c r="K1767" s="1">
        <f>+SUMIFS(prod!$E:$E,prod!$A:$A,Table2[[#This Row],[date]],prod!$G:$G,Table2[[#This Row],[production_line]],prod!$F:$F,Table2[[#This Row],[output_type]])</f>
        <v>518</v>
      </c>
      <c r="L1767">
        <f>+Table2[[#This Row],[cons_qty_base_uom]]/Table2[[#This Row],[Column1]]</f>
        <v>3.6969111969111967</v>
      </c>
    </row>
    <row r="1768" spans="1:12" x14ac:dyDescent="0.25">
      <c r="A1768" s="2">
        <v>45901</v>
      </c>
      <c r="B1768" s="1" t="s">
        <v>551</v>
      </c>
      <c r="C1768" s="4">
        <v>1116</v>
      </c>
      <c r="D1768" s="4">
        <v>1116</v>
      </c>
      <c r="E1768" s="4">
        <v>41637.959999999992</v>
      </c>
      <c r="F1768" s="1" t="s">
        <v>510</v>
      </c>
      <c r="G1768" s="1">
        <v>2</v>
      </c>
      <c r="H1768" s="1" t="s">
        <v>505</v>
      </c>
      <c r="I17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37.200000000000003</v>
      </c>
      <c r="J1768" s="1" t="str">
        <f>IFERROR(INDEX('consumption_figs'!$C:$C,MATCH(Table2[[#This Row],[item_code]],'consumption_figs'!A:A,0),1),"NA")</f>
        <v>NA</v>
      </c>
      <c r="K1768" s="1">
        <f>+SUMIFS(prod!$E:$E,prod!$A:$A,Table2[[#This Row],[date]],prod!$G:$G,Table2[[#This Row],[production_line]],prod!$F:$F,Table2[[#This Row],[output_type]])</f>
        <v>518</v>
      </c>
      <c r="L1768">
        <f>+Table2[[#This Row],[cons_qty_base_uom]]/Table2[[#This Row],[Column1]]</f>
        <v>2.1544401544401546</v>
      </c>
    </row>
    <row r="1769" spans="1:12" x14ac:dyDescent="0.25">
      <c r="A1769" s="2">
        <v>45901</v>
      </c>
      <c r="B1769" s="1" t="s">
        <v>552</v>
      </c>
      <c r="C1769" s="4">
        <v>3849</v>
      </c>
      <c r="D1769" s="4">
        <v>3849</v>
      </c>
      <c r="E1769" s="4">
        <v>43878.6</v>
      </c>
      <c r="F1769" s="1" t="s">
        <v>510</v>
      </c>
      <c r="G1769" s="1">
        <v>2</v>
      </c>
      <c r="H1769" s="1" t="s">
        <v>505</v>
      </c>
      <c r="I17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128.30000000000001</v>
      </c>
      <c r="J1769" s="1" t="str">
        <f>IFERROR(INDEX('consumption_figs'!$C:$C,MATCH(Table2[[#This Row],[item_code]],'consumption_figs'!A:A,0),1),"NA")</f>
        <v>NA</v>
      </c>
      <c r="K1769" s="1">
        <f>+SUMIFS(prod!$E:$E,prod!$A:$A,Table2[[#This Row],[date]],prod!$G:$G,Table2[[#This Row],[production_line]],prod!$F:$F,Table2[[#This Row],[output_type]])</f>
        <v>518</v>
      </c>
      <c r="L1769">
        <f>+Table2[[#This Row],[cons_qty_base_uom]]/Table2[[#This Row],[Column1]]</f>
        <v>7.4305019305019302</v>
      </c>
    </row>
    <row r="1770" spans="1:12" x14ac:dyDescent="0.25">
      <c r="A1770" s="2">
        <v>45901</v>
      </c>
      <c r="B1770" s="1" t="s">
        <v>557</v>
      </c>
      <c r="C1770" s="4">
        <v>162.19999999999999</v>
      </c>
      <c r="D1770" s="4">
        <v>162.19999999999999</v>
      </c>
      <c r="E1770" s="4">
        <v>2108.5124119999996</v>
      </c>
      <c r="F1770" s="1" t="s">
        <v>510</v>
      </c>
      <c r="G1770" s="1">
        <v>2</v>
      </c>
      <c r="H1770" s="1" t="s">
        <v>505</v>
      </c>
      <c r="I17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5.4066666666666663</v>
      </c>
      <c r="J1770" s="1" t="str">
        <f>IFERROR(INDEX('consumption_figs'!$C:$C,MATCH(Table2[[#This Row],[item_code]],'consumption_figs'!A:A,0),1),"NA")</f>
        <v>NA</v>
      </c>
      <c r="K1770" s="1">
        <f>+SUMIFS(prod!$E:$E,prod!$A:$A,Table2[[#This Row],[date]],prod!$G:$G,Table2[[#This Row],[production_line]],prod!$F:$F,Table2[[#This Row],[output_type]])</f>
        <v>518</v>
      </c>
      <c r="L1770">
        <f>+Table2[[#This Row],[cons_qty_base_uom]]/Table2[[#This Row],[Column1]]</f>
        <v>0.3131274131274131</v>
      </c>
    </row>
    <row r="1771" spans="1:12" x14ac:dyDescent="0.25">
      <c r="A1771" s="2">
        <v>45901</v>
      </c>
      <c r="B1771" s="1" t="s">
        <v>558</v>
      </c>
      <c r="C1771" s="4">
        <v>3668.21</v>
      </c>
      <c r="D1771" s="4">
        <v>3668.21</v>
      </c>
      <c r="E1771" s="4">
        <v>1447108.845</v>
      </c>
      <c r="F1771" s="1" t="s">
        <v>510</v>
      </c>
      <c r="G1771" s="1">
        <v>2</v>
      </c>
      <c r="H1771" s="1" t="s">
        <v>505</v>
      </c>
      <c r="I17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122.27366666666667</v>
      </c>
      <c r="J1771" s="1" t="str">
        <f>IFERROR(INDEX('consumption_figs'!$C:$C,MATCH(Table2[[#This Row],[item_code]],'consumption_figs'!A:A,0),1),"NA")</f>
        <v>NA</v>
      </c>
      <c r="K1771" s="1">
        <f>+SUMIFS(prod!$E:$E,prod!$A:$A,Table2[[#This Row],[date]],prod!$G:$G,Table2[[#This Row],[production_line]],prod!$F:$F,Table2[[#This Row],[output_type]])</f>
        <v>518</v>
      </c>
      <c r="L1771">
        <f>+Table2[[#This Row],[cons_qty_base_uom]]/Table2[[#This Row],[Column1]]</f>
        <v>7.0814864864864866</v>
      </c>
    </row>
    <row r="1772" spans="1:12" x14ac:dyDescent="0.25">
      <c r="A1772" s="2">
        <v>45901</v>
      </c>
      <c r="B1772" s="1" t="s">
        <v>553</v>
      </c>
      <c r="C1772" s="4">
        <v>8557.7999999999993</v>
      </c>
      <c r="D1772" s="4">
        <v>8557.7999999999993</v>
      </c>
      <c r="E1772" s="4">
        <v>3526583.8019999997</v>
      </c>
      <c r="F1772" s="1" t="s">
        <v>510</v>
      </c>
      <c r="G1772" s="1">
        <v>2</v>
      </c>
      <c r="H1772" s="1" t="s">
        <v>505</v>
      </c>
      <c r="I17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285.26</v>
      </c>
      <c r="J1772" s="1" t="str">
        <f>IFERROR(INDEX('consumption_figs'!$C:$C,MATCH(Table2[[#This Row],[item_code]],'consumption_figs'!A:A,0),1),"NA")</f>
        <v>NA</v>
      </c>
      <c r="K1772" s="1">
        <f>+SUMIFS(prod!$E:$E,prod!$A:$A,Table2[[#This Row],[date]],prod!$G:$G,Table2[[#This Row],[production_line]],prod!$F:$F,Table2[[#This Row],[output_type]])</f>
        <v>518</v>
      </c>
      <c r="L1772">
        <f>+Table2[[#This Row],[cons_qty_base_uom]]/Table2[[#This Row],[Column1]]</f>
        <v>16.520849420849419</v>
      </c>
    </row>
    <row r="1773" spans="1:12" x14ac:dyDescent="0.25">
      <c r="A1773" s="2">
        <v>45901</v>
      </c>
      <c r="B1773" s="1" t="s">
        <v>554</v>
      </c>
      <c r="C1773" s="4">
        <v>45172.499999999993</v>
      </c>
      <c r="D1773" s="4">
        <v>45172.499999999993</v>
      </c>
      <c r="E1773" s="4">
        <v>15089873.624999998</v>
      </c>
      <c r="F1773" s="1" t="s">
        <v>510</v>
      </c>
      <c r="G1773" s="1">
        <v>2</v>
      </c>
      <c r="H1773" s="1" t="s">
        <v>505</v>
      </c>
      <c r="I17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1505.7499999999998</v>
      </c>
      <c r="J1773" s="1" t="str">
        <f>IFERROR(INDEX('consumption_figs'!$C:$C,MATCH(Table2[[#This Row],[item_code]],'consumption_figs'!A:A,0),1),"NA")</f>
        <v>NA</v>
      </c>
      <c r="K1773" s="1">
        <f>+SUMIFS(prod!$E:$E,prod!$A:$A,Table2[[#This Row],[date]],prod!$G:$G,Table2[[#This Row],[production_line]],prod!$F:$F,Table2[[#This Row],[output_type]])</f>
        <v>518</v>
      </c>
      <c r="L1773">
        <f>+Table2[[#This Row],[cons_qty_base_uom]]/Table2[[#This Row],[Column1]]</f>
        <v>87.205598455598448</v>
      </c>
    </row>
    <row r="1774" spans="1:12" x14ac:dyDescent="0.25">
      <c r="A1774" s="2">
        <v>45931</v>
      </c>
      <c r="B1774" s="1" t="s">
        <v>550</v>
      </c>
      <c r="C1774" s="4">
        <v>20304.36</v>
      </c>
      <c r="D1774" s="4">
        <v>20304.36</v>
      </c>
      <c r="E1774" s="4">
        <v>7470786.2184000006</v>
      </c>
      <c r="F1774" s="1" t="s">
        <v>510</v>
      </c>
      <c r="G1774" s="1">
        <v>2</v>
      </c>
      <c r="H1774" s="1" t="s">
        <v>505</v>
      </c>
      <c r="I17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654.9793548387097</v>
      </c>
      <c r="J1774" s="1" t="str">
        <f>IFERROR(INDEX('consumption_figs'!$C:$C,MATCH(Table2[[#This Row],[item_code]],'consumption_figs'!A:A,0),1),"NA")</f>
        <v>NA</v>
      </c>
      <c r="K1774" s="1">
        <f>+SUMIFS(prod!$E:$E,prod!$A:$A,Table2[[#This Row],[date]],prod!$G:$G,Table2[[#This Row],[production_line]],prod!$F:$F,Table2[[#This Row],[output_type]])</f>
        <v>356</v>
      </c>
      <c r="L1774">
        <f>+Table2[[#This Row],[cons_qty_base_uom]]/Table2[[#This Row],[Column1]]</f>
        <v>57.034719101123599</v>
      </c>
    </row>
    <row r="1775" spans="1:12" x14ac:dyDescent="0.25">
      <c r="A1775" s="2">
        <v>45931</v>
      </c>
      <c r="B1775" s="1" t="s">
        <v>555</v>
      </c>
      <c r="C1775" s="4">
        <v>3340.5</v>
      </c>
      <c r="D1775" s="4">
        <v>3340.5</v>
      </c>
      <c r="E1775" s="4">
        <v>1371275.25</v>
      </c>
      <c r="F1775" s="1" t="s">
        <v>510</v>
      </c>
      <c r="G1775" s="1">
        <v>2</v>
      </c>
      <c r="H1775" s="1" t="s">
        <v>505</v>
      </c>
      <c r="I17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107.75806451612904</v>
      </c>
      <c r="J1775" s="1" t="str">
        <f>IFERROR(INDEX('consumption_figs'!$C:$C,MATCH(Table2[[#This Row],[item_code]],'consumption_figs'!A:A,0),1),"NA")</f>
        <v>NA</v>
      </c>
      <c r="K1775" s="1">
        <f>+SUMIFS(prod!$E:$E,prod!$A:$A,Table2[[#This Row],[date]],prod!$G:$G,Table2[[#This Row],[production_line]],prod!$F:$F,Table2[[#This Row],[output_type]])</f>
        <v>356</v>
      </c>
      <c r="L1775">
        <f>+Table2[[#This Row],[cons_qty_base_uom]]/Table2[[#This Row],[Column1]]</f>
        <v>9.3834269662921344</v>
      </c>
    </row>
    <row r="1776" spans="1:12" x14ac:dyDescent="0.25">
      <c r="A1776" s="2">
        <v>45931</v>
      </c>
      <c r="B1776" s="1" t="s">
        <v>551</v>
      </c>
      <c r="C1776" s="4">
        <v>1218.22</v>
      </c>
      <c r="D1776" s="4">
        <v>1218.22</v>
      </c>
      <c r="E1776" s="4">
        <v>45451.788199999995</v>
      </c>
      <c r="F1776" s="1" t="s">
        <v>510</v>
      </c>
      <c r="G1776" s="1">
        <v>2</v>
      </c>
      <c r="H1776" s="1" t="s">
        <v>505</v>
      </c>
      <c r="I17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39.297419354838709</v>
      </c>
      <c r="J1776" s="1" t="str">
        <f>IFERROR(INDEX('consumption_figs'!$C:$C,MATCH(Table2[[#This Row],[item_code]],'consumption_figs'!A:A,0),1),"NA")</f>
        <v>NA</v>
      </c>
      <c r="K1776" s="1">
        <f>+SUMIFS(prod!$E:$E,prod!$A:$A,Table2[[#This Row],[date]],prod!$G:$G,Table2[[#This Row],[production_line]],prod!$F:$F,Table2[[#This Row],[output_type]])</f>
        <v>356</v>
      </c>
      <c r="L1776">
        <f>+Table2[[#This Row],[cons_qty_base_uom]]/Table2[[#This Row],[Column1]]</f>
        <v>3.4219662921348317</v>
      </c>
    </row>
    <row r="1777" spans="1:12" x14ac:dyDescent="0.25">
      <c r="A1777" s="2">
        <v>45931</v>
      </c>
      <c r="B1777" s="1" t="s">
        <v>552</v>
      </c>
      <c r="C1777" s="4">
        <v>3837.7400000000002</v>
      </c>
      <c r="D1777" s="4">
        <v>3837.7400000000002</v>
      </c>
      <c r="E1777" s="4">
        <v>43750.236000000004</v>
      </c>
      <c r="F1777" s="1" t="s">
        <v>510</v>
      </c>
      <c r="G1777" s="1">
        <v>2</v>
      </c>
      <c r="H1777" s="1" t="s">
        <v>505</v>
      </c>
      <c r="I17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123.79806451612905</v>
      </c>
      <c r="J1777" s="1" t="str">
        <f>IFERROR(INDEX('consumption_figs'!$C:$C,MATCH(Table2[[#This Row],[item_code]],'consumption_figs'!A:A,0),1),"NA")</f>
        <v>NA</v>
      </c>
      <c r="K1777" s="1">
        <f>+SUMIFS(prod!$E:$E,prod!$A:$A,Table2[[#This Row],[date]],prod!$G:$G,Table2[[#This Row],[production_line]],prod!$F:$F,Table2[[#This Row],[output_type]])</f>
        <v>356</v>
      </c>
      <c r="L1777">
        <f>+Table2[[#This Row],[cons_qty_base_uom]]/Table2[[#This Row],[Column1]]</f>
        <v>10.780168539325844</v>
      </c>
    </row>
    <row r="1778" spans="1:12" x14ac:dyDescent="0.25">
      <c r="A1778" s="2">
        <v>45931</v>
      </c>
      <c r="B1778" s="1" t="s">
        <v>557</v>
      </c>
      <c r="C1778" s="4">
        <v>205.06</v>
      </c>
      <c r="D1778" s="4">
        <v>205.06</v>
      </c>
      <c r="E1778" s="4">
        <v>2665.6692675999998</v>
      </c>
      <c r="F1778" s="1" t="s">
        <v>510</v>
      </c>
      <c r="G1778" s="1">
        <v>2</v>
      </c>
      <c r="H1778" s="1" t="s">
        <v>505</v>
      </c>
      <c r="I17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6.6148387096774197</v>
      </c>
      <c r="J1778" s="1" t="str">
        <f>IFERROR(INDEX('consumption_figs'!$C:$C,MATCH(Table2[[#This Row],[item_code]],'consumption_figs'!A:A,0),1),"NA")</f>
        <v>NA</v>
      </c>
      <c r="K1778" s="1">
        <f>+SUMIFS(prod!$E:$E,prod!$A:$A,Table2[[#This Row],[date]],prod!$G:$G,Table2[[#This Row],[production_line]],prod!$F:$F,Table2[[#This Row],[output_type]])</f>
        <v>356</v>
      </c>
      <c r="L1778">
        <f>+Table2[[#This Row],[cons_qty_base_uom]]/Table2[[#This Row],[Column1]]</f>
        <v>0.57601123595505621</v>
      </c>
    </row>
    <row r="1779" spans="1:12" x14ac:dyDescent="0.25">
      <c r="A1779" s="2">
        <v>45931</v>
      </c>
      <c r="B1779" s="1" t="s">
        <v>556</v>
      </c>
      <c r="C1779" s="4">
        <v>186.37999999999997</v>
      </c>
      <c r="D1779" s="4">
        <v>186.37999999999997</v>
      </c>
      <c r="E1779" s="4">
        <v>56336.641915129207</v>
      </c>
      <c r="F1779" s="1" t="s">
        <v>510</v>
      </c>
      <c r="G1779" s="1">
        <v>2</v>
      </c>
      <c r="H1779" s="1" t="s">
        <v>505</v>
      </c>
      <c r="I17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6.0122580645161277</v>
      </c>
      <c r="J1779" s="1" t="str">
        <f>IFERROR(INDEX('consumption_figs'!$C:$C,MATCH(Table2[[#This Row],[item_code]],'consumption_figs'!A:A,0),1),"NA")</f>
        <v>NA</v>
      </c>
      <c r="K1779" s="1">
        <f>+SUMIFS(prod!$E:$E,prod!$A:$A,Table2[[#This Row],[date]],prod!$G:$G,Table2[[#This Row],[production_line]],prod!$F:$F,Table2[[#This Row],[output_type]])</f>
        <v>356</v>
      </c>
      <c r="L1779">
        <f>+Table2[[#This Row],[cons_qty_base_uom]]/Table2[[#This Row],[Column1]]</f>
        <v>0.52353932584269658</v>
      </c>
    </row>
    <row r="1780" spans="1:12" x14ac:dyDescent="0.25">
      <c r="A1780" s="2">
        <v>45931</v>
      </c>
      <c r="B1780" s="1" t="s">
        <v>558</v>
      </c>
      <c r="C1780" s="4">
        <v>2880.3</v>
      </c>
      <c r="D1780" s="4">
        <v>2880.3</v>
      </c>
      <c r="E1780" s="4">
        <v>1136278.3500000001</v>
      </c>
      <c r="F1780" s="1" t="s">
        <v>510</v>
      </c>
      <c r="G1780" s="1">
        <v>2</v>
      </c>
      <c r="H1780" s="1" t="s">
        <v>505</v>
      </c>
      <c r="I17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92.91290322580646</v>
      </c>
      <c r="J1780" s="1" t="str">
        <f>IFERROR(INDEX('consumption_figs'!$C:$C,MATCH(Table2[[#This Row],[item_code]],'consumption_figs'!A:A,0),1),"NA")</f>
        <v>NA</v>
      </c>
      <c r="K1780" s="1">
        <f>+SUMIFS(prod!$E:$E,prod!$A:$A,Table2[[#This Row],[date]],prod!$G:$G,Table2[[#This Row],[production_line]],prod!$F:$F,Table2[[#This Row],[output_type]])</f>
        <v>356</v>
      </c>
      <c r="L1780">
        <f>+Table2[[#This Row],[cons_qty_base_uom]]/Table2[[#This Row],[Column1]]</f>
        <v>8.0907303370786519</v>
      </c>
    </row>
    <row r="1781" spans="1:12" x14ac:dyDescent="0.25">
      <c r="A1781" s="2">
        <v>45931</v>
      </c>
      <c r="B1781" s="1" t="s">
        <v>553</v>
      </c>
      <c r="C1781" s="4">
        <v>1856.34</v>
      </c>
      <c r="D1781" s="4">
        <v>1856.34</v>
      </c>
      <c r="E1781" s="4">
        <v>764979.15059999994</v>
      </c>
      <c r="F1781" s="1" t="s">
        <v>510</v>
      </c>
      <c r="G1781" s="1">
        <v>2</v>
      </c>
      <c r="H1781" s="1" t="s">
        <v>505</v>
      </c>
      <c r="I17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59.881935483870969</v>
      </c>
      <c r="J1781" s="1" t="str">
        <f>IFERROR(INDEX('consumption_figs'!$C:$C,MATCH(Table2[[#This Row],[item_code]],'consumption_figs'!A:A,0),1),"NA")</f>
        <v>NA</v>
      </c>
      <c r="K1781" s="1">
        <f>+SUMIFS(prod!$E:$E,prod!$A:$A,Table2[[#This Row],[date]],prod!$G:$G,Table2[[#This Row],[production_line]],prod!$F:$F,Table2[[#This Row],[output_type]])</f>
        <v>356</v>
      </c>
      <c r="L1781">
        <f>+Table2[[#This Row],[cons_qty_base_uom]]/Table2[[#This Row],[Column1]]</f>
        <v>5.2144382022471909</v>
      </c>
    </row>
    <row r="1782" spans="1:12" x14ac:dyDescent="0.25">
      <c r="A1782" s="2">
        <v>45931</v>
      </c>
      <c r="B1782" s="1" t="s">
        <v>554</v>
      </c>
      <c r="C1782" s="4">
        <v>42753.31</v>
      </c>
      <c r="D1782" s="4">
        <v>42753.31</v>
      </c>
      <c r="E1782" s="4">
        <v>14281743.205499999</v>
      </c>
      <c r="F1782" s="1" t="s">
        <v>510</v>
      </c>
      <c r="G1782" s="1">
        <v>2</v>
      </c>
      <c r="H1782" s="1" t="s">
        <v>505</v>
      </c>
      <c r="I17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1379.1390322580644</v>
      </c>
      <c r="J1782" s="1" t="str">
        <f>IFERROR(INDEX('consumption_figs'!$C:$C,MATCH(Table2[[#This Row],[item_code]],'consumption_figs'!A:A,0),1),"NA")</f>
        <v>NA</v>
      </c>
      <c r="K1782" s="1">
        <f>+SUMIFS(prod!$E:$E,prod!$A:$A,Table2[[#This Row],[date]],prod!$G:$G,Table2[[#This Row],[production_line]],prod!$F:$F,Table2[[#This Row],[output_type]])</f>
        <v>356</v>
      </c>
      <c r="L1782">
        <f>+Table2[[#This Row],[cons_qty_base_uom]]/Table2[[#This Row],[Column1]]</f>
        <v>120.09356741573033</v>
      </c>
    </row>
    <row r="1783" spans="1:12" x14ac:dyDescent="0.25">
      <c r="A1783" s="2">
        <v>45658</v>
      </c>
      <c r="B1783" s="1" t="s">
        <v>550</v>
      </c>
      <c r="C1783" s="4">
        <v>4256.9000000000005</v>
      </c>
      <c r="D1783" s="4">
        <v>4256.9000000000005</v>
      </c>
      <c r="E1783" s="4">
        <v>1566283.7860000001</v>
      </c>
      <c r="F1783" s="1" t="s">
        <v>509</v>
      </c>
      <c r="G1783" s="1">
        <v>1</v>
      </c>
      <c r="H1783" s="1" t="s">
        <v>505</v>
      </c>
      <c r="I17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137.3193548387097</v>
      </c>
      <c r="J1783" s="1" t="str">
        <f>IFERROR(INDEX('consumption_figs'!$C:$C,MATCH(Table2[[#This Row],[item_code]],'consumption_figs'!A:A,0),1),"NA")</f>
        <v>NA</v>
      </c>
      <c r="K1783" s="1">
        <f>+SUMIFS(prod!$E:$E,prod!$A:$A,Table2[[#This Row],[date]],prod!$G:$G,Table2[[#This Row],[production_line]],prod!$F:$F,Table2[[#This Row],[output_type]])</f>
        <v>487</v>
      </c>
      <c r="L1783">
        <f>+Table2[[#This Row],[cons_qty_base_uom]]/Table2[[#This Row],[Column1]]</f>
        <v>8.741067761806983</v>
      </c>
    </row>
    <row r="1784" spans="1:12" x14ac:dyDescent="0.25">
      <c r="A1784" s="2">
        <v>45658</v>
      </c>
      <c r="B1784" s="1" t="s">
        <v>555</v>
      </c>
      <c r="C1784" s="4">
        <v>2033.2999999999997</v>
      </c>
      <c r="D1784" s="4">
        <v>2033.2999999999997</v>
      </c>
      <c r="E1784" s="4">
        <v>834669.64999999991</v>
      </c>
      <c r="F1784" s="1" t="s">
        <v>509</v>
      </c>
      <c r="G1784" s="1">
        <v>1</v>
      </c>
      <c r="H1784" s="1" t="s">
        <v>505</v>
      </c>
      <c r="I17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65.59032258064515</v>
      </c>
      <c r="J1784" s="1" t="str">
        <f>IFERROR(INDEX('consumption_figs'!$C:$C,MATCH(Table2[[#This Row],[item_code]],'consumption_figs'!A:A,0),1),"NA")</f>
        <v>NA</v>
      </c>
      <c r="K1784" s="1">
        <f>+SUMIFS(prod!$E:$E,prod!$A:$A,Table2[[#This Row],[date]],prod!$G:$G,Table2[[#This Row],[production_line]],prod!$F:$F,Table2[[#This Row],[output_type]])</f>
        <v>487</v>
      </c>
      <c r="L1784">
        <f>+Table2[[#This Row],[cons_qty_base_uom]]/Table2[[#This Row],[Column1]]</f>
        <v>4.1751540041067754</v>
      </c>
    </row>
    <row r="1785" spans="1:12" x14ac:dyDescent="0.25">
      <c r="A1785" s="2">
        <v>45658</v>
      </c>
      <c r="B1785" s="1" t="s">
        <v>551</v>
      </c>
      <c r="C1785" s="4">
        <v>5.4</v>
      </c>
      <c r="D1785" s="4">
        <v>5.4</v>
      </c>
      <c r="E1785" s="4">
        <v>201.47399999999999</v>
      </c>
      <c r="F1785" s="1" t="s">
        <v>509</v>
      </c>
      <c r="G1785" s="1">
        <v>1</v>
      </c>
      <c r="H1785" s="1" t="s">
        <v>505</v>
      </c>
      <c r="I17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0.17419354838709677</v>
      </c>
      <c r="J1785" s="1" t="str">
        <f>IFERROR(INDEX('consumption_figs'!$C:$C,MATCH(Table2[[#This Row],[item_code]],'consumption_figs'!A:A,0),1),"NA")</f>
        <v>NA</v>
      </c>
      <c r="K1785" s="1">
        <f>+SUMIFS(prod!$E:$E,prod!$A:$A,Table2[[#This Row],[date]],prod!$G:$G,Table2[[#This Row],[production_line]],prod!$F:$F,Table2[[#This Row],[output_type]])</f>
        <v>487</v>
      </c>
      <c r="L1785">
        <f>+Table2[[#This Row],[cons_qty_base_uom]]/Table2[[#This Row],[Column1]]</f>
        <v>1.1088295687885011E-2</v>
      </c>
    </row>
    <row r="1786" spans="1:12" x14ac:dyDescent="0.25">
      <c r="A1786" s="2">
        <v>45658</v>
      </c>
      <c r="B1786" s="1" t="s">
        <v>552</v>
      </c>
      <c r="C1786" s="4">
        <v>3734.0999999999995</v>
      </c>
      <c r="D1786" s="4">
        <v>3734.0999999999995</v>
      </c>
      <c r="E1786" s="4">
        <v>42568.74</v>
      </c>
      <c r="F1786" s="1" t="s">
        <v>509</v>
      </c>
      <c r="G1786" s="1">
        <v>1</v>
      </c>
      <c r="H1786" s="1" t="s">
        <v>505</v>
      </c>
      <c r="I17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120.4548387096774</v>
      </c>
      <c r="J1786" s="1" t="str">
        <f>IFERROR(INDEX('consumption_figs'!$C:$C,MATCH(Table2[[#This Row],[item_code]],'consumption_figs'!A:A,0),1),"NA")</f>
        <v>NA</v>
      </c>
      <c r="K1786" s="1">
        <f>+SUMIFS(prod!$E:$E,prod!$A:$A,Table2[[#This Row],[date]],prod!$G:$G,Table2[[#This Row],[production_line]],prod!$F:$F,Table2[[#This Row],[output_type]])</f>
        <v>487</v>
      </c>
      <c r="L1786">
        <f>+Table2[[#This Row],[cons_qty_base_uom]]/Table2[[#This Row],[Column1]]</f>
        <v>7.6675564681724833</v>
      </c>
    </row>
    <row r="1787" spans="1:12" x14ac:dyDescent="0.25">
      <c r="A1787" s="2">
        <v>45658</v>
      </c>
      <c r="B1787" s="1" t="s">
        <v>557</v>
      </c>
      <c r="C1787" s="4">
        <v>307.89999999999998</v>
      </c>
      <c r="D1787" s="4">
        <v>307.89999999999998</v>
      </c>
      <c r="E1787" s="4">
        <v>4002.5337339999996</v>
      </c>
      <c r="F1787" s="1" t="s">
        <v>509</v>
      </c>
      <c r="G1787" s="1">
        <v>1</v>
      </c>
      <c r="H1787" s="1" t="s">
        <v>505</v>
      </c>
      <c r="I17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9.9322580645161285</v>
      </c>
      <c r="J1787" s="1" t="str">
        <f>IFERROR(INDEX('consumption_figs'!$C:$C,MATCH(Table2[[#This Row],[item_code]],'consumption_figs'!A:A,0),1),"NA")</f>
        <v>NA</v>
      </c>
      <c r="K1787" s="1">
        <f>+SUMIFS(prod!$E:$E,prod!$A:$A,Table2[[#This Row],[date]],prod!$G:$G,Table2[[#This Row],[production_line]],prod!$F:$F,Table2[[#This Row],[output_type]])</f>
        <v>487</v>
      </c>
      <c r="L1787">
        <f>+Table2[[#This Row],[cons_qty_base_uom]]/Table2[[#This Row],[Column1]]</f>
        <v>0.6322381930184805</v>
      </c>
    </row>
    <row r="1788" spans="1:12" x14ac:dyDescent="0.25">
      <c r="A1788" s="2">
        <v>45658</v>
      </c>
      <c r="B1788" s="1" t="s">
        <v>558</v>
      </c>
      <c r="C1788" s="4">
        <v>15.3</v>
      </c>
      <c r="D1788" s="4">
        <v>15.3</v>
      </c>
      <c r="E1788" s="4">
        <v>6035.85</v>
      </c>
      <c r="F1788" s="1" t="s">
        <v>509</v>
      </c>
      <c r="G1788" s="1">
        <v>1</v>
      </c>
      <c r="H1788" s="1" t="s">
        <v>505</v>
      </c>
      <c r="I17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0.49354838709677423</v>
      </c>
      <c r="J1788" s="1" t="str">
        <f>IFERROR(INDEX('consumption_figs'!$C:$C,MATCH(Table2[[#This Row],[item_code]],'consumption_figs'!A:A,0),1),"NA")</f>
        <v>NA</v>
      </c>
      <c r="K1788" s="1">
        <f>+SUMIFS(prod!$E:$E,prod!$A:$A,Table2[[#This Row],[date]],prod!$G:$G,Table2[[#This Row],[production_line]],prod!$F:$F,Table2[[#This Row],[output_type]])</f>
        <v>487</v>
      </c>
      <c r="L1788">
        <f>+Table2[[#This Row],[cons_qty_base_uom]]/Table2[[#This Row],[Column1]]</f>
        <v>3.1416837782340862E-2</v>
      </c>
    </row>
    <row r="1789" spans="1:12" x14ac:dyDescent="0.25">
      <c r="A1789" s="2">
        <v>45658</v>
      </c>
      <c r="B1789" s="1" t="s">
        <v>553</v>
      </c>
      <c r="C1789" s="4">
        <v>6075.0999999999995</v>
      </c>
      <c r="D1789" s="4">
        <v>6075.0999999999995</v>
      </c>
      <c r="E1789" s="4">
        <v>2503487.9589999998</v>
      </c>
      <c r="F1789" s="1" t="s">
        <v>509</v>
      </c>
      <c r="G1789" s="1">
        <v>1</v>
      </c>
      <c r="H1789" s="1" t="s">
        <v>505</v>
      </c>
      <c r="I17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195.97096774193545</v>
      </c>
      <c r="J1789" s="1" t="str">
        <f>IFERROR(INDEX('consumption_figs'!$C:$C,MATCH(Table2[[#This Row],[item_code]],'consumption_figs'!A:A,0),1),"NA")</f>
        <v>NA</v>
      </c>
      <c r="K1789" s="1">
        <f>+SUMIFS(prod!$E:$E,prod!$A:$A,Table2[[#This Row],[date]],prod!$G:$G,Table2[[#This Row],[production_line]],prod!$F:$F,Table2[[#This Row],[output_type]])</f>
        <v>487</v>
      </c>
      <c r="L1789">
        <f>+Table2[[#This Row],[cons_qty_base_uom]]/Table2[[#This Row],[Column1]]</f>
        <v>12.474537987679671</v>
      </c>
    </row>
    <row r="1790" spans="1:12" x14ac:dyDescent="0.25">
      <c r="A1790" s="2">
        <v>45658</v>
      </c>
      <c r="B1790" s="1" t="s">
        <v>554</v>
      </c>
      <c r="C1790" s="4">
        <v>84585.3</v>
      </c>
      <c r="D1790" s="4">
        <v>84585.3</v>
      </c>
      <c r="E1790" s="4">
        <v>28255719.465000004</v>
      </c>
      <c r="F1790" s="1" t="s">
        <v>509</v>
      </c>
      <c r="G1790" s="1">
        <v>1</v>
      </c>
      <c r="H1790" s="1" t="s">
        <v>505</v>
      </c>
      <c r="I17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2728.558064516129</v>
      </c>
      <c r="J1790" s="1" t="str">
        <f>IFERROR(INDEX('consumption_figs'!$C:$C,MATCH(Table2[[#This Row],[item_code]],'consumption_figs'!A:A,0),1),"NA")</f>
        <v>NA</v>
      </c>
      <c r="K1790" s="1">
        <f>+SUMIFS(prod!$E:$E,prod!$A:$A,Table2[[#This Row],[date]],prod!$G:$G,Table2[[#This Row],[production_line]],prod!$F:$F,Table2[[#This Row],[output_type]])</f>
        <v>487</v>
      </c>
      <c r="L1790">
        <f>+Table2[[#This Row],[cons_qty_base_uom]]/Table2[[#This Row],[Column1]]</f>
        <v>173.68644763860371</v>
      </c>
    </row>
    <row r="1791" spans="1:12" x14ac:dyDescent="0.25">
      <c r="A1791" s="2">
        <v>45689</v>
      </c>
      <c r="B1791" s="1" t="s">
        <v>550</v>
      </c>
      <c r="C1791" s="4">
        <v>2311.1</v>
      </c>
      <c r="D1791" s="4">
        <v>2311.1</v>
      </c>
      <c r="E1791" s="4">
        <v>850346.13399999996</v>
      </c>
      <c r="F1791" s="1" t="s">
        <v>509</v>
      </c>
      <c r="G1791" s="1">
        <v>1</v>
      </c>
      <c r="H1791" s="1" t="s">
        <v>505</v>
      </c>
      <c r="I17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82.539285714285711</v>
      </c>
      <c r="J1791" s="1" t="str">
        <f>IFERROR(INDEX('consumption_figs'!$C:$C,MATCH(Table2[[#This Row],[item_code]],'consumption_figs'!A:A,0),1),"NA")</f>
        <v>NA</v>
      </c>
      <c r="K1791" s="1">
        <f>+SUMIFS(prod!$E:$E,prod!$A:$A,Table2[[#This Row],[date]],prod!$G:$G,Table2[[#This Row],[production_line]],prod!$F:$F,Table2[[#This Row],[output_type]])</f>
        <v>353</v>
      </c>
      <c r="L1791">
        <f>+Table2[[#This Row],[cons_qty_base_uom]]/Table2[[#This Row],[Column1]]</f>
        <v>6.5470254957507077</v>
      </c>
    </row>
    <row r="1792" spans="1:12" x14ac:dyDescent="0.25">
      <c r="A1792" s="2">
        <v>45689</v>
      </c>
      <c r="B1792" s="1" t="s">
        <v>555</v>
      </c>
      <c r="C1792" s="4">
        <v>2757.8999999999996</v>
      </c>
      <c r="D1792" s="4">
        <v>2757.8999999999996</v>
      </c>
      <c r="E1792" s="4">
        <v>1132117.95</v>
      </c>
      <c r="F1792" s="1" t="s">
        <v>509</v>
      </c>
      <c r="G1792" s="1">
        <v>1</v>
      </c>
      <c r="H1792" s="1" t="s">
        <v>505</v>
      </c>
      <c r="I17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98.496428571428552</v>
      </c>
      <c r="J1792" s="1" t="str">
        <f>IFERROR(INDEX('consumption_figs'!$C:$C,MATCH(Table2[[#This Row],[item_code]],'consumption_figs'!A:A,0),1),"NA")</f>
        <v>NA</v>
      </c>
      <c r="K1792" s="1">
        <f>+SUMIFS(prod!$E:$E,prod!$A:$A,Table2[[#This Row],[date]],prod!$G:$G,Table2[[#This Row],[production_line]],prod!$F:$F,Table2[[#This Row],[output_type]])</f>
        <v>353</v>
      </c>
      <c r="L1792">
        <f>+Table2[[#This Row],[cons_qty_base_uom]]/Table2[[#This Row],[Column1]]</f>
        <v>7.8127478753541064</v>
      </c>
    </row>
    <row r="1793" spans="1:12" x14ac:dyDescent="0.25">
      <c r="A1793" s="2">
        <v>45689</v>
      </c>
      <c r="B1793" s="1" t="s">
        <v>551</v>
      </c>
      <c r="C1793" s="4">
        <v>1280.4999999999998</v>
      </c>
      <c r="D1793" s="4">
        <v>1280.4999999999998</v>
      </c>
      <c r="E1793" s="4">
        <v>47775.454999999987</v>
      </c>
      <c r="F1793" s="1" t="s">
        <v>509</v>
      </c>
      <c r="G1793" s="1">
        <v>1</v>
      </c>
      <c r="H1793" s="1" t="s">
        <v>505</v>
      </c>
      <c r="I17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45.732142857142847</v>
      </c>
      <c r="J1793" s="1" t="str">
        <f>IFERROR(INDEX('consumption_figs'!$C:$C,MATCH(Table2[[#This Row],[item_code]],'consumption_figs'!A:A,0),1),"NA")</f>
        <v>NA</v>
      </c>
      <c r="K1793" s="1">
        <f>+SUMIFS(prod!$E:$E,prod!$A:$A,Table2[[#This Row],[date]],prod!$G:$G,Table2[[#This Row],[production_line]],prod!$F:$F,Table2[[#This Row],[output_type]])</f>
        <v>353</v>
      </c>
      <c r="L1793">
        <f>+Table2[[#This Row],[cons_qty_base_uom]]/Table2[[#This Row],[Column1]]</f>
        <v>3.6274787535410757</v>
      </c>
    </row>
    <row r="1794" spans="1:12" x14ac:dyDescent="0.25">
      <c r="A1794" s="2">
        <v>45689</v>
      </c>
      <c r="B1794" s="1" t="s">
        <v>552</v>
      </c>
      <c r="C1794" s="4">
        <v>2430</v>
      </c>
      <c r="D1794" s="4">
        <v>2430</v>
      </c>
      <c r="E1794" s="4">
        <v>27702</v>
      </c>
      <c r="F1794" s="1" t="s">
        <v>509</v>
      </c>
      <c r="G1794" s="1">
        <v>1</v>
      </c>
      <c r="H1794" s="1" t="s">
        <v>505</v>
      </c>
      <c r="I17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86.785714285714292</v>
      </c>
      <c r="J1794" s="1" t="str">
        <f>IFERROR(INDEX('consumption_figs'!$C:$C,MATCH(Table2[[#This Row],[item_code]],'consumption_figs'!A:A,0),1),"NA")</f>
        <v>NA</v>
      </c>
      <c r="K1794" s="1">
        <f>+SUMIFS(prod!$E:$E,prod!$A:$A,Table2[[#This Row],[date]],prod!$G:$G,Table2[[#This Row],[production_line]],prod!$F:$F,Table2[[#This Row],[output_type]])</f>
        <v>353</v>
      </c>
      <c r="L1794">
        <f>+Table2[[#This Row],[cons_qty_base_uom]]/Table2[[#This Row],[Column1]]</f>
        <v>6.8838526912181299</v>
      </c>
    </row>
    <row r="1795" spans="1:12" x14ac:dyDescent="0.25">
      <c r="A1795" s="2">
        <v>45689</v>
      </c>
      <c r="B1795" s="1" t="s">
        <v>557</v>
      </c>
      <c r="C1795" s="4">
        <v>38.1</v>
      </c>
      <c r="D1795" s="4">
        <v>38.1</v>
      </c>
      <c r="E1795" s="4">
        <v>495.279426</v>
      </c>
      <c r="F1795" s="1" t="s">
        <v>509</v>
      </c>
      <c r="G1795" s="1">
        <v>1</v>
      </c>
      <c r="H1795" s="1" t="s">
        <v>505</v>
      </c>
      <c r="I17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1.3607142857142858</v>
      </c>
      <c r="J1795" s="1" t="str">
        <f>IFERROR(INDEX('consumption_figs'!$C:$C,MATCH(Table2[[#This Row],[item_code]],'consumption_figs'!A:A,0),1),"NA")</f>
        <v>NA</v>
      </c>
      <c r="K1795" s="1">
        <f>+SUMIFS(prod!$E:$E,prod!$A:$A,Table2[[#This Row],[date]],prod!$G:$G,Table2[[#This Row],[production_line]],prod!$F:$F,Table2[[#This Row],[output_type]])</f>
        <v>353</v>
      </c>
      <c r="L1795">
        <f>+Table2[[#This Row],[cons_qty_base_uom]]/Table2[[#This Row],[Column1]]</f>
        <v>0.10793201133144477</v>
      </c>
    </row>
    <row r="1796" spans="1:12" x14ac:dyDescent="0.25">
      <c r="A1796" s="2">
        <v>45689</v>
      </c>
      <c r="B1796" s="1" t="s">
        <v>553</v>
      </c>
      <c r="C1796" s="4">
        <v>3731.9</v>
      </c>
      <c r="D1796" s="4">
        <v>3731.9</v>
      </c>
      <c r="E1796" s="4">
        <v>1537878.6709999999</v>
      </c>
      <c r="F1796" s="1" t="s">
        <v>509</v>
      </c>
      <c r="G1796" s="1">
        <v>1</v>
      </c>
      <c r="H1796" s="1" t="s">
        <v>505</v>
      </c>
      <c r="I17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133.28214285714287</v>
      </c>
      <c r="J1796" s="1" t="str">
        <f>IFERROR(INDEX('consumption_figs'!$C:$C,MATCH(Table2[[#This Row],[item_code]],'consumption_figs'!A:A,0),1),"NA")</f>
        <v>NA</v>
      </c>
      <c r="K1796" s="1">
        <f>+SUMIFS(prod!$E:$E,prod!$A:$A,Table2[[#This Row],[date]],prod!$G:$G,Table2[[#This Row],[production_line]],prod!$F:$F,Table2[[#This Row],[output_type]])</f>
        <v>353</v>
      </c>
      <c r="L1796">
        <f>+Table2[[#This Row],[cons_qty_base_uom]]/Table2[[#This Row],[Column1]]</f>
        <v>10.571954674220963</v>
      </c>
    </row>
    <row r="1797" spans="1:12" x14ac:dyDescent="0.25">
      <c r="A1797" s="2">
        <v>45689</v>
      </c>
      <c r="B1797" s="1" t="s">
        <v>554</v>
      </c>
      <c r="C1797" s="4">
        <v>62028.9</v>
      </c>
      <c r="D1797" s="4">
        <v>62028.9</v>
      </c>
      <c r="E1797" s="4">
        <v>20720754.045000002</v>
      </c>
      <c r="F1797" s="1" t="s">
        <v>509</v>
      </c>
      <c r="G1797" s="1">
        <v>1</v>
      </c>
      <c r="H1797" s="1" t="s">
        <v>505</v>
      </c>
      <c r="I17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2215.3178571428571</v>
      </c>
      <c r="J1797" s="1" t="str">
        <f>IFERROR(INDEX('consumption_figs'!$C:$C,MATCH(Table2[[#This Row],[item_code]],'consumption_figs'!A:A,0),1),"NA")</f>
        <v>NA</v>
      </c>
      <c r="K1797" s="1">
        <f>+SUMIFS(prod!$E:$E,prod!$A:$A,Table2[[#This Row],[date]],prod!$G:$G,Table2[[#This Row],[production_line]],prod!$F:$F,Table2[[#This Row],[output_type]])</f>
        <v>353</v>
      </c>
      <c r="L1797">
        <f>+Table2[[#This Row],[cons_qty_base_uom]]/Table2[[#This Row],[Column1]]</f>
        <v>175.71926345609066</v>
      </c>
    </row>
    <row r="1798" spans="1:12" x14ac:dyDescent="0.25">
      <c r="A1798" s="2">
        <v>45717</v>
      </c>
      <c r="B1798" s="1" t="s">
        <v>550</v>
      </c>
      <c r="C1798" s="4">
        <v>1988.0999999999992</v>
      </c>
      <c r="D1798" s="4">
        <v>1988.0999999999992</v>
      </c>
      <c r="E1798" s="4">
        <v>731501.51399999973</v>
      </c>
      <c r="F1798" s="1" t="s">
        <v>509</v>
      </c>
      <c r="G1798" s="1">
        <v>1</v>
      </c>
      <c r="H1798" s="1" t="s">
        <v>505</v>
      </c>
      <c r="I17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64.132258064516108</v>
      </c>
      <c r="J1798" s="1" t="str">
        <f>IFERROR(INDEX('consumption_figs'!$C:$C,MATCH(Table2[[#This Row],[item_code]],'consumption_figs'!A:A,0),1),"NA")</f>
        <v>NA</v>
      </c>
      <c r="K1798" s="1">
        <f>+SUMIFS(prod!$E:$E,prod!$A:$A,Table2[[#This Row],[date]],prod!$G:$G,Table2[[#This Row],[production_line]],prod!$F:$F,Table2[[#This Row],[output_type]])</f>
        <v>479</v>
      </c>
      <c r="L1798">
        <f>+Table2[[#This Row],[cons_qty_base_uom]]/Table2[[#This Row],[Column1]]</f>
        <v>4.1505219206680568</v>
      </c>
    </row>
    <row r="1799" spans="1:12" x14ac:dyDescent="0.25">
      <c r="A1799" s="2">
        <v>45717</v>
      </c>
      <c r="B1799" s="1" t="s">
        <v>555</v>
      </c>
      <c r="C1799" s="4">
        <v>7299.4000000000005</v>
      </c>
      <c r="D1799" s="4">
        <v>7299.4000000000005</v>
      </c>
      <c r="E1799" s="4">
        <v>2996403.7</v>
      </c>
      <c r="F1799" s="1" t="s">
        <v>509</v>
      </c>
      <c r="G1799" s="1">
        <v>1</v>
      </c>
      <c r="H1799" s="1" t="s">
        <v>505</v>
      </c>
      <c r="I17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235.46451612903226</v>
      </c>
      <c r="J1799" s="1" t="str">
        <f>IFERROR(INDEX('consumption_figs'!$C:$C,MATCH(Table2[[#This Row],[item_code]],'consumption_figs'!A:A,0),1),"NA")</f>
        <v>NA</v>
      </c>
      <c r="K1799" s="1">
        <f>+SUMIFS(prod!$E:$E,prod!$A:$A,Table2[[#This Row],[date]],prod!$G:$G,Table2[[#This Row],[production_line]],prod!$F:$F,Table2[[#This Row],[output_type]])</f>
        <v>479</v>
      </c>
      <c r="L1799">
        <f>+Table2[[#This Row],[cons_qty_base_uom]]/Table2[[#This Row],[Column1]]</f>
        <v>15.238830897703551</v>
      </c>
    </row>
    <row r="1800" spans="1:12" x14ac:dyDescent="0.25">
      <c r="A1800" s="2">
        <v>45717</v>
      </c>
      <c r="B1800" s="1" t="s">
        <v>551</v>
      </c>
      <c r="C1800" s="4">
        <v>2941.7000000000003</v>
      </c>
      <c r="D1800" s="4">
        <v>2941.7000000000003</v>
      </c>
      <c r="E1800" s="4">
        <v>109754.82699999999</v>
      </c>
      <c r="F1800" s="1" t="s">
        <v>509</v>
      </c>
      <c r="G1800" s="1">
        <v>1</v>
      </c>
      <c r="H1800" s="1" t="s">
        <v>505</v>
      </c>
      <c r="I18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94.893548387096786</v>
      </c>
      <c r="J1800" s="1" t="str">
        <f>IFERROR(INDEX('consumption_figs'!$C:$C,MATCH(Table2[[#This Row],[item_code]],'consumption_figs'!A:A,0),1),"NA")</f>
        <v>NA</v>
      </c>
      <c r="K1800" s="1">
        <f>+SUMIFS(prod!$E:$E,prod!$A:$A,Table2[[#This Row],[date]],prod!$G:$G,Table2[[#This Row],[production_line]],prod!$F:$F,Table2[[#This Row],[output_type]])</f>
        <v>479</v>
      </c>
      <c r="L1800">
        <f>+Table2[[#This Row],[cons_qty_base_uom]]/Table2[[#This Row],[Column1]]</f>
        <v>6.1413361169102298</v>
      </c>
    </row>
    <row r="1801" spans="1:12" x14ac:dyDescent="0.25">
      <c r="A1801" s="2">
        <v>45717</v>
      </c>
      <c r="B1801" s="1" t="s">
        <v>552</v>
      </c>
      <c r="C1801" s="4">
        <v>4067.6</v>
      </c>
      <c r="D1801" s="4">
        <v>4067.6</v>
      </c>
      <c r="E1801" s="4">
        <v>46370.64</v>
      </c>
      <c r="F1801" s="1" t="s">
        <v>509</v>
      </c>
      <c r="G1801" s="1">
        <v>1</v>
      </c>
      <c r="H1801" s="1" t="s">
        <v>505</v>
      </c>
      <c r="I18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131.21290322580646</v>
      </c>
      <c r="J1801" s="1" t="str">
        <f>IFERROR(INDEX('consumption_figs'!$C:$C,MATCH(Table2[[#This Row],[item_code]],'consumption_figs'!A:A,0),1),"NA")</f>
        <v>NA</v>
      </c>
      <c r="K1801" s="1">
        <f>+SUMIFS(prod!$E:$E,prod!$A:$A,Table2[[#This Row],[date]],prod!$G:$G,Table2[[#This Row],[production_line]],prod!$F:$F,Table2[[#This Row],[output_type]])</f>
        <v>479</v>
      </c>
      <c r="L1801">
        <f>+Table2[[#This Row],[cons_qty_base_uom]]/Table2[[#This Row],[Column1]]</f>
        <v>8.4918580375782877</v>
      </c>
    </row>
    <row r="1802" spans="1:12" x14ac:dyDescent="0.25">
      <c r="A1802" s="2">
        <v>45717</v>
      </c>
      <c r="B1802" s="1" t="s">
        <v>557</v>
      </c>
      <c r="C1802" s="4">
        <v>120</v>
      </c>
      <c r="D1802" s="4">
        <v>120</v>
      </c>
      <c r="E1802" s="4">
        <v>1559.9351999999999</v>
      </c>
      <c r="F1802" s="1" t="s">
        <v>509</v>
      </c>
      <c r="G1802" s="1">
        <v>1</v>
      </c>
      <c r="H1802" s="1" t="s">
        <v>505</v>
      </c>
      <c r="I18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3.870967741935484</v>
      </c>
      <c r="J1802" s="1" t="str">
        <f>IFERROR(INDEX('consumption_figs'!$C:$C,MATCH(Table2[[#This Row],[item_code]],'consumption_figs'!A:A,0),1),"NA")</f>
        <v>NA</v>
      </c>
      <c r="K1802" s="1">
        <f>+SUMIFS(prod!$E:$E,prod!$A:$A,Table2[[#This Row],[date]],prod!$G:$G,Table2[[#This Row],[production_line]],prod!$F:$F,Table2[[#This Row],[output_type]])</f>
        <v>479</v>
      </c>
      <c r="L1802">
        <f>+Table2[[#This Row],[cons_qty_base_uom]]/Table2[[#This Row],[Column1]]</f>
        <v>0.25052192066805845</v>
      </c>
    </row>
    <row r="1803" spans="1:12" x14ac:dyDescent="0.25">
      <c r="A1803" s="2">
        <v>45717</v>
      </c>
      <c r="B1803" s="1" t="s">
        <v>558</v>
      </c>
      <c r="C1803" s="4">
        <v>269.89999999999998</v>
      </c>
      <c r="D1803" s="4">
        <v>269.89999999999998</v>
      </c>
      <c r="E1803" s="4">
        <v>106475.54999999999</v>
      </c>
      <c r="F1803" s="1" t="s">
        <v>509</v>
      </c>
      <c r="G1803" s="1">
        <v>1</v>
      </c>
      <c r="H1803" s="1" t="s">
        <v>505</v>
      </c>
      <c r="I18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8.7064516129032246</v>
      </c>
      <c r="J1803" s="1" t="str">
        <f>IFERROR(INDEX('consumption_figs'!$C:$C,MATCH(Table2[[#This Row],[item_code]],'consumption_figs'!A:A,0),1),"NA")</f>
        <v>NA</v>
      </c>
      <c r="K1803" s="1">
        <f>+SUMIFS(prod!$E:$E,prod!$A:$A,Table2[[#This Row],[date]],prod!$G:$G,Table2[[#This Row],[production_line]],prod!$F:$F,Table2[[#This Row],[output_type]])</f>
        <v>479</v>
      </c>
      <c r="L1803">
        <f>+Table2[[#This Row],[cons_qty_base_uom]]/Table2[[#This Row],[Column1]]</f>
        <v>0.56346555323590808</v>
      </c>
    </row>
    <row r="1804" spans="1:12" x14ac:dyDescent="0.25">
      <c r="A1804" s="2">
        <v>45717</v>
      </c>
      <c r="B1804" s="1" t="s">
        <v>553</v>
      </c>
      <c r="C1804" s="4">
        <v>4546.4000000000005</v>
      </c>
      <c r="D1804" s="4">
        <v>4546.4000000000005</v>
      </c>
      <c r="E1804" s="4">
        <v>1873525.976</v>
      </c>
      <c r="F1804" s="1" t="s">
        <v>509</v>
      </c>
      <c r="G1804" s="1">
        <v>1</v>
      </c>
      <c r="H1804" s="1" t="s">
        <v>505</v>
      </c>
      <c r="I18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146.65806451612906</v>
      </c>
      <c r="J1804" s="1" t="str">
        <f>IFERROR(INDEX('consumption_figs'!$C:$C,MATCH(Table2[[#This Row],[item_code]],'consumption_figs'!A:A,0),1),"NA")</f>
        <v>NA</v>
      </c>
      <c r="K1804" s="1">
        <f>+SUMIFS(prod!$E:$E,prod!$A:$A,Table2[[#This Row],[date]],prod!$G:$G,Table2[[#This Row],[production_line]],prod!$F:$F,Table2[[#This Row],[output_type]])</f>
        <v>479</v>
      </c>
      <c r="L1804">
        <f>+Table2[[#This Row],[cons_qty_base_uom]]/Table2[[#This Row],[Column1]]</f>
        <v>9.4914405010438418</v>
      </c>
    </row>
    <row r="1805" spans="1:12" x14ac:dyDescent="0.25">
      <c r="A1805" s="2">
        <v>45717</v>
      </c>
      <c r="B1805" s="1" t="s">
        <v>554</v>
      </c>
      <c r="C1805" s="4">
        <v>79520.799999999988</v>
      </c>
      <c r="D1805" s="4">
        <v>79520.799999999988</v>
      </c>
      <c r="E1805" s="4">
        <v>26563923.239999998</v>
      </c>
      <c r="F1805" s="1" t="s">
        <v>509</v>
      </c>
      <c r="G1805" s="1">
        <v>1</v>
      </c>
      <c r="H1805" s="1" t="s">
        <v>505</v>
      </c>
      <c r="I18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2565.1870967741934</v>
      </c>
      <c r="J1805" s="1" t="str">
        <f>IFERROR(INDEX('consumption_figs'!$C:$C,MATCH(Table2[[#This Row],[item_code]],'consumption_figs'!A:A,0),1),"NA")</f>
        <v>NA</v>
      </c>
      <c r="K1805" s="1">
        <f>+SUMIFS(prod!$E:$E,prod!$A:$A,Table2[[#This Row],[date]],prod!$G:$G,Table2[[#This Row],[production_line]],prod!$F:$F,Table2[[#This Row],[output_type]])</f>
        <v>479</v>
      </c>
      <c r="L1805">
        <f>+Table2[[#This Row],[cons_qty_base_uom]]/Table2[[#This Row],[Column1]]</f>
        <v>166.01419624217115</v>
      </c>
    </row>
    <row r="1806" spans="1:12" x14ac:dyDescent="0.25">
      <c r="A1806" s="2">
        <v>45748</v>
      </c>
      <c r="B1806" s="1" t="s">
        <v>550</v>
      </c>
      <c r="C1806" s="4">
        <v>619.4</v>
      </c>
      <c r="D1806" s="4">
        <v>619.4</v>
      </c>
      <c r="E1806" s="4">
        <v>227902.03599999999</v>
      </c>
      <c r="F1806" s="1" t="s">
        <v>509</v>
      </c>
      <c r="G1806" s="1">
        <v>1</v>
      </c>
      <c r="H1806" s="1" t="s">
        <v>505</v>
      </c>
      <c r="I18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20.646666666666665</v>
      </c>
      <c r="J1806" s="1" t="str">
        <f>IFERROR(INDEX('consumption_figs'!$C:$C,MATCH(Table2[[#This Row],[item_code]],'consumption_figs'!A:A,0),1),"NA")</f>
        <v>NA</v>
      </c>
      <c r="K1806" s="1">
        <f>+SUMIFS(prod!$E:$E,prod!$A:$A,Table2[[#This Row],[date]],prod!$G:$G,Table2[[#This Row],[production_line]],prod!$F:$F,Table2[[#This Row],[output_type]])</f>
        <v>432</v>
      </c>
      <c r="L1806">
        <f>+Table2[[#This Row],[cons_qty_base_uom]]/Table2[[#This Row],[Column1]]</f>
        <v>1.4337962962962962</v>
      </c>
    </row>
    <row r="1807" spans="1:12" x14ac:dyDescent="0.25">
      <c r="A1807" s="2">
        <v>45748</v>
      </c>
      <c r="B1807" s="1" t="s">
        <v>555</v>
      </c>
      <c r="C1807" s="4">
        <v>10779.2</v>
      </c>
      <c r="D1807" s="4">
        <v>10779.2</v>
      </c>
      <c r="E1807" s="4">
        <v>4424861.6000000006</v>
      </c>
      <c r="F1807" s="1" t="s">
        <v>509</v>
      </c>
      <c r="G1807" s="1">
        <v>1</v>
      </c>
      <c r="H1807" s="1" t="s">
        <v>505</v>
      </c>
      <c r="I18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359.30666666666667</v>
      </c>
      <c r="J1807" s="1" t="str">
        <f>IFERROR(INDEX('consumption_figs'!$C:$C,MATCH(Table2[[#This Row],[item_code]],'consumption_figs'!A:A,0),1),"NA")</f>
        <v>NA</v>
      </c>
      <c r="K1807" s="1">
        <f>+SUMIFS(prod!$E:$E,prod!$A:$A,Table2[[#This Row],[date]],prod!$G:$G,Table2[[#This Row],[production_line]],prod!$F:$F,Table2[[#This Row],[output_type]])</f>
        <v>432</v>
      </c>
      <c r="L1807">
        <f>+Table2[[#This Row],[cons_qty_base_uom]]/Table2[[#This Row],[Column1]]</f>
        <v>24.951851851851853</v>
      </c>
    </row>
    <row r="1808" spans="1:12" x14ac:dyDescent="0.25">
      <c r="A1808" s="2">
        <v>45748</v>
      </c>
      <c r="B1808" s="1" t="s">
        <v>551</v>
      </c>
      <c r="C1808" s="4">
        <v>2164.2000000000003</v>
      </c>
      <c r="D1808" s="4">
        <v>2164.2000000000003</v>
      </c>
      <c r="E1808" s="4">
        <v>80746.301999999996</v>
      </c>
      <c r="F1808" s="1" t="s">
        <v>509</v>
      </c>
      <c r="G1808" s="1">
        <v>1</v>
      </c>
      <c r="H1808" s="1" t="s">
        <v>505</v>
      </c>
      <c r="I18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72.140000000000015</v>
      </c>
      <c r="J1808" s="1" t="str">
        <f>IFERROR(INDEX('consumption_figs'!$C:$C,MATCH(Table2[[#This Row],[item_code]],'consumption_figs'!A:A,0),1),"NA")</f>
        <v>NA</v>
      </c>
      <c r="K1808" s="1">
        <f>+SUMIFS(prod!$E:$E,prod!$A:$A,Table2[[#This Row],[date]],prod!$G:$G,Table2[[#This Row],[production_line]],prod!$F:$F,Table2[[#This Row],[output_type]])</f>
        <v>432</v>
      </c>
      <c r="L1808">
        <f>+Table2[[#This Row],[cons_qty_base_uom]]/Table2[[#This Row],[Column1]]</f>
        <v>5.0097222222222229</v>
      </c>
    </row>
    <row r="1809" spans="1:12" x14ac:dyDescent="0.25">
      <c r="A1809" s="2">
        <v>45748</v>
      </c>
      <c r="B1809" s="1" t="s">
        <v>552</v>
      </c>
      <c r="C1809" s="4">
        <v>1997</v>
      </c>
      <c r="D1809" s="4">
        <v>1997</v>
      </c>
      <c r="E1809" s="4">
        <v>22765.8</v>
      </c>
      <c r="F1809" s="1" t="s">
        <v>509</v>
      </c>
      <c r="G1809" s="1">
        <v>1</v>
      </c>
      <c r="H1809" s="1" t="s">
        <v>505</v>
      </c>
      <c r="I18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66.566666666666663</v>
      </c>
      <c r="J1809" s="1" t="str">
        <f>IFERROR(INDEX('consumption_figs'!$C:$C,MATCH(Table2[[#This Row],[item_code]],'consumption_figs'!A:A,0),1),"NA")</f>
        <v>NA</v>
      </c>
      <c r="K1809" s="1">
        <f>+SUMIFS(prod!$E:$E,prod!$A:$A,Table2[[#This Row],[date]],prod!$G:$G,Table2[[#This Row],[production_line]],prod!$F:$F,Table2[[#This Row],[output_type]])</f>
        <v>432</v>
      </c>
      <c r="L1809">
        <f>+Table2[[#This Row],[cons_qty_base_uom]]/Table2[[#This Row],[Column1]]</f>
        <v>4.6226851851851851</v>
      </c>
    </row>
    <row r="1810" spans="1:12" x14ac:dyDescent="0.25">
      <c r="A1810" s="2">
        <v>45748</v>
      </c>
      <c r="B1810" s="1" t="s">
        <v>558</v>
      </c>
      <c r="C1810" s="4">
        <v>32.5</v>
      </c>
      <c r="D1810" s="4">
        <v>32.5</v>
      </c>
      <c r="E1810" s="4">
        <v>12821.25</v>
      </c>
      <c r="F1810" s="1" t="s">
        <v>509</v>
      </c>
      <c r="G1810" s="1">
        <v>1</v>
      </c>
      <c r="H1810" s="1" t="s">
        <v>505</v>
      </c>
      <c r="I18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1.0833333333333333</v>
      </c>
      <c r="J1810" s="1" t="str">
        <f>IFERROR(INDEX('consumption_figs'!$C:$C,MATCH(Table2[[#This Row],[item_code]],'consumption_figs'!A:A,0),1),"NA")</f>
        <v>NA</v>
      </c>
      <c r="K1810" s="1">
        <f>+SUMIFS(prod!$E:$E,prod!$A:$A,Table2[[#This Row],[date]],prod!$G:$G,Table2[[#This Row],[production_line]],prod!$F:$F,Table2[[#This Row],[output_type]])</f>
        <v>432</v>
      </c>
      <c r="L1810">
        <f>+Table2[[#This Row],[cons_qty_base_uom]]/Table2[[#This Row],[Column1]]</f>
        <v>7.5231481481481483E-2</v>
      </c>
    </row>
    <row r="1811" spans="1:12" x14ac:dyDescent="0.25">
      <c r="A1811" s="2">
        <v>45748</v>
      </c>
      <c r="B1811" s="1" t="s">
        <v>553</v>
      </c>
      <c r="C1811" s="4">
        <v>3266.2</v>
      </c>
      <c r="D1811" s="4">
        <v>3266.2</v>
      </c>
      <c r="E1811" s="4">
        <v>1345968.3579999998</v>
      </c>
      <c r="F1811" s="1" t="s">
        <v>509</v>
      </c>
      <c r="G1811" s="1">
        <v>1</v>
      </c>
      <c r="H1811" s="1" t="s">
        <v>505</v>
      </c>
      <c r="I18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108.87333333333332</v>
      </c>
      <c r="J1811" s="1" t="str">
        <f>IFERROR(INDEX('consumption_figs'!$C:$C,MATCH(Table2[[#This Row],[item_code]],'consumption_figs'!A:A,0),1),"NA")</f>
        <v>NA</v>
      </c>
      <c r="K1811" s="1">
        <f>+SUMIFS(prod!$E:$E,prod!$A:$A,Table2[[#This Row],[date]],prod!$G:$G,Table2[[#This Row],[production_line]],prod!$F:$F,Table2[[#This Row],[output_type]])</f>
        <v>432</v>
      </c>
      <c r="L1811">
        <f>+Table2[[#This Row],[cons_qty_base_uom]]/Table2[[#This Row],[Column1]]</f>
        <v>7.5606481481481476</v>
      </c>
    </row>
    <row r="1812" spans="1:12" x14ac:dyDescent="0.25">
      <c r="A1812" s="2">
        <v>45748</v>
      </c>
      <c r="B1812" s="1" t="s">
        <v>554</v>
      </c>
      <c r="C1812" s="4">
        <v>70725.88</v>
      </c>
      <c r="D1812" s="4">
        <v>70725.88</v>
      </c>
      <c r="E1812" s="4">
        <v>23625980.214000002</v>
      </c>
      <c r="F1812" s="1" t="s">
        <v>509</v>
      </c>
      <c r="G1812" s="1">
        <v>1</v>
      </c>
      <c r="H1812" s="1" t="s">
        <v>505</v>
      </c>
      <c r="I18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2357.5293333333334</v>
      </c>
      <c r="J1812" s="1" t="str">
        <f>IFERROR(INDEX('consumption_figs'!$C:$C,MATCH(Table2[[#This Row],[item_code]],'consumption_figs'!A:A,0),1),"NA")</f>
        <v>NA</v>
      </c>
      <c r="K1812" s="1">
        <f>+SUMIFS(prod!$E:$E,prod!$A:$A,Table2[[#This Row],[date]],prod!$G:$G,Table2[[#This Row],[production_line]],prod!$F:$F,Table2[[#This Row],[output_type]])</f>
        <v>432</v>
      </c>
      <c r="L1812">
        <f>+Table2[[#This Row],[cons_qty_base_uom]]/Table2[[#This Row],[Column1]]</f>
        <v>163.71731481481481</v>
      </c>
    </row>
    <row r="1813" spans="1:12" x14ac:dyDescent="0.25">
      <c r="A1813" s="2">
        <v>45778</v>
      </c>
      <c r="B1813" s="1" t="s">
        <v>550</v>
      </c>
      <c r="C1813" s="4">
        <v>3777.52</v>
      </c>
      <c r="D1813" s="4">
        <v>3777.52</v>
      </c>
      <c r="E1813" s="4">
        <v>1389900.7087999999</v>
      </c>
      <c r="F1813" s="1" t="s">
        <v>509</v>
      </c>
      <c r="G1813" s="1">
        <v>1</v>
      </c>
      <c r="H1813" s="1" t="s">
        <v>505</v>
      </c>
      <c r="I18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121.85548387096775</v>
      </c>
      <c r="J1813" s="1" t="str">
        <f>IFERROR(INDEX('consumption_figs'!$C:$C,MATCH(Table2[[#This Row],[item_code]],'consumption_figs'!A:A,0),1),"NA")</f>
        <v>NA</v>
      </c>
      <c r="K1813" s="1">
        <f>+SUMIFS(prod!$E:$E,prod!$A:$A,Table2[[#This Row],[date]],prod!$G:$G,Table2[[#This Row],[production_line]],prod!$F:$F,Table2[[#This Row],[output_type]])</f>
        <v>329</v>
      </c>
      <c r="L1813">
        <f>+Table2[[#This Row],[cons_qty_base_uom]]/Table2[[#This Row],[Column1]]</f>
        <v>11.481823708206687</v>
      </c>
    </row>
    <row r="1814" spans="1:12" x14ac:dyDescent="0.25">
      <c r="A1814" s="2">
        <v>45778</v>
      </c>
      <c r="B1814" s="1" t="s">
        <v>555</v>
      </c>
      <c r="C1814" s="4">
        <v>2805.58</v>
      </c>
      <c r="D1814" s="4">
        <v>2805.58</v>
      </c>
      <c r="E1814" s="4">
        <v>1151690.5900000001</v>
      </c>
      <c r="F1814" s="1" t="s">
        <v>509</v>
      </c>
      <c r="G1814" s="1">
        <v>1</v>
      </c>
      <c r="H1814" s="1" t="s">
        <v>505</v>
      </c>
      <c r="I18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90.502580645161288</v>
      </c>
      <c r="J1814" s="1" t="str">
        <f>IFERROR(INDEX('consumption_figs'!$C:$C,MATCH(Table2[[#This Row],[item_code]],'consumption_figs'!A:A,0),1),"NA")</f>
        <v>NA</v>
      </c>
      <c r="K1814" s="1">
        <f>+SUMIFS(prod!$E:$E,prod!$A:$A,Table2[[#This Row],[date]],prod!$G:$G,Table2[[#This Row],[production_line]],prod!$F:$F,Table2[[#This Row],[output_type]])</f>
        <v>329</v>
      </c>
      <c r="L1814">
        <f>+Table2[[#This Row],[cons_qty_base_uom]]/Table2[[#This Row],[Column1]]</f>
        <v>8.5275987841945291</v>
      </c>
    </row>
    <row r="1815" spans="1:12" x14ac:dyDescent="0.25">
      <c r="A1815" s="2">
        <v>45778</v>
      </c>
      <c r="B1815" s="1" t="s">
        <v>551</v>
      </c>
      <c r="C1815" s="4">
        <v>1326.1000000000001</v>
      </c>
      <c r="D1815" s="4">
        <v>1326.1000000000001</v>
      </c>
      <c r="E1815" s="4">
        <v>49476.790999999997</v>
      </c>
      <c r="F1815" s="1" t="s">
        <v>509</v>
      </c>
      <c r="G1815" s="1">
        <v>1</v>
      </c>
      <c r="H1815" s="1" t="s">
        <v>505</v>
      </c>
      <c r="I18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42.777419354838713</v>
      </c>
      <c r="J1815" s="1" t="str">
        <f>IFERROR(INDEX('consumption_figs'!$C:$C,MATCH(Table2[[#This Row],[item_code]],'consumption_figs'!A:A,0),1),"NA")</f>
        <v>NA</v>
      </c>
      <c r="K1815" s="1">
        <f>+SUMIFS(prod!$E:$E,prod!$A:$A,Table2[[#This Row],[date]],prod!$G:$G,Table2[[#This Row],[production_line]],prod!$F:$F,Table2[[#This Row],[output_type]])</f>
        <v>329</v>
      </c>
      <c r="L1815">
        <f>+Table2[[#This Row],[cons_qty_base_uom]]/Table2[[#This Row],[Column1]]</f>
        <v>4.0306990881458971</v>
      </c>
    </row>
    <row r="1816" spans="1:12" x14ac:dyDescent="0.25">
      <c r="A1816" s="2">
        <v>45778</v>
      </c>
      <c r="B1816" s="1" t="s">
        <v>552</v>
      </c>
      <c r="C1816" s="4">
        <v>3117.3999999999996</v>
      </c>
      <c r="D1816" s="4">
        <v>3117.3999999999996</v>
      </c>
      <c r="E1816" s="4">
        <v>35538.36</v>
      </c>
      <c r="F1816" s="1" t="s">
        <v>509</v>
      </c>
      <c r="G1816" s="1">
        <v>1</v>
      </c>
      <c r="H1816" s="1" t="s">
        <v>505</v>
      </c>
      <c r="I18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100.56129032258063</v>
      </c>
      <c r="J1816" s="1" t="str">
        <f>IFERROR(INDEX('consumption_figs'!$C:$C,MATCH(Table2[[#This Row],[item_code]],'consumption_figs'!A:A,0),1),"NA")</f>
        <v>NA</v>
      </c>
      <c r="K1816" s="1">
        <f>+SUMIFS(prod!$E:$E,prod!$A:$A,Table2[[#This Row],[date]],prod!$G:$G,Table2[[#This Row],[production_line]],prod!$F:$F,Table2[[#This Row],[output_type]])</f>
        <v>329</v>
      </c>
      <c r="L1816">
        <f>+Table2[[#This Row],[cons_qty_base_uom]]/Table2[[#This Row],[Column1]]</f>
        <v>9.4753799392097253</v>
      </c>
    </row>
    <row r="1817" spans="1:12" x14ac:dyDescent="0.25">
      <c r="A1817" s="2">
        <v>45778</v>
      </c>
      <c r="B1817" s="1" t="s">
        <v>557</v>
      </c>
      <c r="C1817" s="4">
        <v>5</v>
      </c>
      <c r="D1817" s="4">
        <v>5</v>
      </c>
      <c r="E1817" s="4">
        <v>64.997299999999996</v>
      </c>
      <c r="F1817" s="1" t="s">
        <v>509</v>
      </c>
      <c r="G1817" s="1">
        <v>1</v>
      </c>
      <c r="H1817" s="1" t="s">
        <v>505</v>
      </c>
      <c r="I18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0.16129032258064516</v>
      </c>
      <c r="J1817" s="1" t="str">
        <f>IFERROR(INDEX('consumption_figs'!$C:$C,MATCH(Table2[[#This Row],[item_code]],'consumption_figs'!A:A,0),1),"NA")</f>
        <v>NA</v>
      </c>
      <c r="K1817" s="1">
        <f>+SUMIFS(prod!$E:$E,prod!$A:$A,Table2[[#This Row],[date]],prod!$G:$G,Table2[[#This Row],[production_line]],prod!$F:$F,Table2[[#This Row],[output_type]])</f>
        <v>329</v>
      </c>
      <c r="L1817">
        <f>+Table2[[#This Row],[cons_qty_base_uom]]/Table2[[#This Row],[Column1]]</f>
        <v>1.5197568389057751E-2</v>
      </c>
    </row>
    <row r="1818" spans="1:12" x14ac:dyDescent="0.25">
      <c r="A1818" s="2">
        <v>45778</v>
      </c>
      <c r="B1818" s="1" t="s">
        <v>558</v>
      </c>
      <c r="C1818" s="4">
        <v>414.3</v>
      </c>
      <c r="D1818" s="4">
        <v>414.3</v>
      </c>
      <c r="E1818" s="4">
        <v>163441.35</v>
      </c>
      <c r="F1818" s="1" t="s">
        <v>509</v>
      </c>
      <c r="G1818" s="1">
        <v>1</v>
      </c>
      <c r="H1818" s="1" t="s">
        <v>505</v>
      </c>
      <c r="I18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13.364516129032259</v>
      </c>
      <c r="J1818" s="1" t="str">
        <f>IFERROR(INDEX('consumption_figs'!$C:$C,MATCH(Table2[[#This Row],[item_code]],'consumption_figs'!A:A,0),1),"NA")</f>
        <v>NA</v>
      </c>
      <c r="K1818" s="1">
        <f>+SUMIFS(prod!$E:$E,prod!$A:$A,Table2[[#This Row],[date]],prod!$G:$G,Table2[[#This Row],[production_line]],prod!$F:$F,Table2[[#This Row],[output_type]])</f>
        <v>329</v>
      </c>
      <c r="L1818">
        <f>+Table2[[#This Row],[cons_qty_base_uom]]/Table2[[#This Row],[Column1]]</f>
        <v>1.2592705167173253</v>
      </c>
    </row>
    <row r="1819" spans="1:12" x14ac:dyDescent="0.25">
      <c r="A1819" s="2">
        <v>45778</v>
      </c>
      <c r="B1819" s="1" t="s">
        <v>553</v>
      </c>
      <c r="C1819" s="4">
        <v>2129.5</v>
      </c>
      <c r="D1819" s="4">
        <v>2129.5</v>
      </c>
      <c r="E1819" s="4">
        <v>877545.65499999991</v>
      </c>
      <c r="F1819" s="1" t="s">
        <v>509</v>
      </c>
      <c r="G1819" s="1">
        <v>1</v>
      </c>
      <c r="H1819" s="1" t="s">
        <v>505</v>
      </c>
      <c r="I18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68.693548387096769</v>
      </c>
      <c r="J1819" s="1" t="str">
        <f>IFERROR(INDEX('consumption_figs'!$C:$C,MATCH(Table2[[#This Row],[item_code]],'consumption_figs'!A:A,0),1),"NA")</f>
        <v>NA</v>
      </c>
      <c r="K1819" s="1">
        <f>+SUMIFS(prod!$E:$E,prod!$A:$A,Table2[[#This Row],[date]],prod!$G:$G,Table2[[#This Row],[production_line]],prod!$F:$F,Table2[[#This Row],[output_type]])</f>
        <v>329</v>
      </c>
      <c r="L1819">
        <f>+Table2[[#This Row],[cons_qty_base_uom]]/Table2[[#This Row],[Column1]]</f>
        <v>6.4726443768996962</v>
      </c>
    </row>
    <row r="1820" spans="1:12" x14ac:dyDescent="0.25">
      <c r="A1820" s="2">
        <v>45778</v>
      </c>
      <c r="B1820" s="1" t="s">
        <v>554</v>
      </c>
      <c r="C1820" s="4">
        <v>55131.13</v>
      </c>
      <c r="D1820" s="4">
        <v>55131.13</v>
      </c>
      <c r="E1820" s="4">
        <v>18416553.976500001</v>
      </c>
      <c r="F1820" s="1" t="s">
        <v>509</v>
      </c>
      <c r="G1820" s="1">
        <v>1</v>
      </c>
      <c r="H1820" s="1" t="s">
        <v>505</v>
      </c>
      <c r="I18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1778.4235483870966</v>
      </c>
      <c r="J1820" s="1" t="str">
        <f>IFERROR(INDEX('consumption_figs'!$C:$C,MATCH(Table2[[#This Row],[item_code]],'consumption_figs'!A:A,0),1),"NA")</f>
        <v>NA</v>
      </c>
      <c r="K1820" s="1">
        <f>+SUMIFS(prod!$E:$E,prod!$A:$A,Table2[[#This Row],[date]],prod!$G:$G,Table2[[#This Row],[production_line]],prod!$F:$F,Table2[[#This Row],[output_type]])</f>
        <v>329</v>
      </c>
      <c r="L1820">
        <f>+Table2[[#This Row],[cons_qty_base_uom]]/Table2[[#This Row],[Column1]]</f>
        <v>167.57182370820667</v>
      </c>
    </row>
    <row r="1821" spans="1:12" x14ac:dyDescent="0.25">
      <c r="A1821" s="2">
        <v>45809</v>
      </c>
      <c r="B1821" s="1" t="s">
        <v>550</v>
      </c>
      <c r="C1821" s="4">
        <v>9629.4500000000007</v>
      </c>
      <c r="D1821" s="4">
        <v>9629.4500000000007</v>
      </c>
      <c r="E1821" s="4">
        <v>3543059.8330000001</v>
      </c>
      <c r="F1821" s="1" t="s">
        <v>509</v>
      </c>
      <c r="G1821" s="1">
        <v>1</v>
      </c>
      <c r="H1821" s="1" t="s">
        <v>505</v>
      </c>
      <c r="I18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320.98166666666668</v>
      </c>
      <c r="J1821" s="1" t="str">
        <f>IFERROR(INDEX('consumption_figs'!$C:$C,MATCH(Table2[[#This Row],[item_code]],'consumption_figs'!A:A,0),1),"NA")</f>
        <v>NA</v>
      </c>
      <c r="K1821" s="1">
        <f>+SUMIFS(prod!$E:$E,prod!$A:$A,Table2[[#This Row],[date]],prod!$G:$G,Table2[[#This Row],[production_line]],prod!$F:$F,Table2[[#This Row],[output_type]])</f>
        <v>390</v>
      </c>
      <c r="L1821">
        <f>+Table2[[#This Row],[cons_qty_base_uom]]/Table2[[#This Row],[Column1]]</f>
        <v>24.690897435897437</v>
      </c>
    </row>
    <row r="1822" spans="1:12" x14ac:dyDescent="0.25">
      <c r="A1822" s="2">
        <v>45809</v>
      </c>
      <c r="B1822" s="1" t="s">
        <v>555</v>
      </c>
      <c r="C1822" s="4">
        <v>3840.35</v>
      </c>
      <c r="D1822" s="4">
        <v>3840.35</v>
      </c>
      <c r="E1822" s="4">
        <v>1576463.675</v>
      </c>
      <c r="F1822" s="1" t="s">
        <v>509</v>
      </c>
      <c r="G1822" s="1">
        <v>1</v>
      </c>
      <c r="H1822" s="1" t="s">
        <v>505</v>
      </c>
      <c r="I18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128.01166666666666</v>
      </c>
      <c r="J1822" s="1" t="str">
        <f>IFERROR(INDEX('consumption_figs'!$C:$C,MATCH(Table2[[#This Row],[item_code]],'consumption_figs'!A:A,0),1),"NA")</f>
        <v>NA</v>
      </c>
      <c r="K1822" s="1">
        <f>+SUMIFS(prod!$E:$E,prod!$A:$A,Table2[[#This Row],[date]],prod!$G:$G,Table2[[#This Row],[production_line]],prod!$F:$F,Table2[[#This Row],[output_type]])</f>
        <v>390</v>
      </c>
      <c r="L1822">
        <f>+Table2[[#This Row],[cons_qty_base_uom]]/Table2[[#This Row],[Column1]]</f>
        <v>9.8470512820512823</v>
      </c>
    </row>
    <row r="1823" spans="1:12" x14ac:dyDescent="0.25">
      <c r="A1823" s="2">
        <v>45809</v>
      </c>
      <c r="B1823" s="1" t="s">
        <v>551</v>
      </c>
      <c r="C1823" s="4">
        <v>548.6</v>
      </c>
      <c r="D1823" s="4">
        <v>548.6</v>
      </c>
      <c r="E1823" s="4">
        <v>20468.266</v>
      </c>
      <c r="F1823" s="1" t="s">
        <v>509</v>
      </c>
      <c r="G1823" s="1">
        <v>1</v>
      </c>
      <c r="H1823" s="1" t="s">
        <v>505</v>
      </c>
      <c r="I18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18.286666666666669</v>
      </c>
      <c r="J1823" s="1" t="str">
        <f>IFERROR(INDEX('consumption_figs'!$C:$C,MATCH(Table2[[#This Row],[item_code]],'consumption_figs'!A:A,0),1),"NA")</f>
        <v>NA</v>
      </c>
      <c r="K1823" s="1">
        <f>+SUMIFS(prod!$E:$E,prod!$A:$A,Table2[[#This Row],[date]],prod!$G:$G,Table2[[#This Row],[production_line]],prod!$F:$F,Table2[[#This Row],[output_type]])</f>
        <v>390</v>
      </c>
      <c r="L1823">
        <f>+Table2[[#This Row],[cons_qty_base_uom]]/Table2[[#This Row],[Column1]]</f>
        <v>1.4066666666666667</v>
      </c>
    </row>
    <row r="1824" spans="1:12" x14ac:dyDescent="0.25">
      <c r="A1824" s="2">
        <v>45809</v>
      </c>
      <c r="B1824" s="1" t="s">
        <v>552</v>
      </c>
      <c r="C1824" s="4">
        <v>1733.8999999999999</v>
      </c>
      <c r="D1824" s="4">
        <v>1733.8999999999999</v>
      </c>
      <c r="E1824" s="4">
        <v>19766.46</v>
      </c>
      <c r="F1824" s="1" t="s">
        <v>509</v>
      </c>
      <c r="G1824" s="1">
        <v>1</v>
      </c>
      <c r="H1824" s="1" t="s">
        <v>505</v>
      </c>
      <c r="I18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57.79666666666666</v>
      </c>
      <c r="J1824" s="1" t="str">
        <f>IFERROR(INDEX('consumption_figs'!$C:$C,MATCH(Table2[[#This Row],[item_code]],'consumption_figs'!A:A,0),1),"NA")</f>
        <v>NA</v>
      </c>
      <c r="K1824" s="1">
        <f>+SUMIFS(prod!$E:$E,prod!$A:$A,Table2[[#This Row],[date]],prod!$G:$G,Table2[[#This Row],[production_line]],prod!$F:$F,Table2[[#This Row],[output_type]])</f>
        <v>390</v>
      </c>
      <c r="L1824">
        <f>+Table2[[#This Row],[cons_qty_base_uom]]/Table2[[#This Row],[Column1]]</f>
        <v>4.4458974358974359</v>
      </c>
    </row>
    <row r="1825" spans="1:12" x14ac:dyDescent="0.25">
      <c r="A1825" s="2">
        <v>45809</v>
      </c>
      <c r="B1825" s="1" t="s">
        <v>557</v>
      </c>
      <c r="C1825" s="4">
        <v>612.5</v>
      </c>
      <c r="D1825" s="4">
        <v>612.5</v>
      </c>
      <c r="E1825" s="4">
        <v>7962.169249999999</v>
      </c>
      <c r="F1825" s="1" t="s">
        <v>509</v>
      </c>
      <c r="G1825" s="1">
        <v>1</v>
      </c>
      <c r="H1825" s="1" t="s">
        <v>505</v>
      </c>
      <c r="I18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20.416666666666668</v>
      </c>
      <c r="J1825" s="1" t="str">
        <f>IFERROR(INDEX('consumption_figs'!$C:$C,MATCH(Table2[[#This Row],[item_code]],'consumption_figs'!A:A,0),1),"NA")</f>
        <v>NA</v>
      </c>
      <c r="K1825" s="1">
        <f>+SUMIFS(prod!$E:$E,prod!$A:$A,Table2[[#This Row],[date]],prod!$G:$G,Table2[[#This Row],[production_line]],prod!$F:$F,Table2[[#This Row],[output_type]])</f>
        <v>390</v>
      </c>
      <c r="L1825">
        <f>+Table2[[#This Row],[cons_qty_base_uom]]/Table2[[#This Row],[Column1]]</f>
        <v>1.5705128205128205</v>
      </c>
    </row>
    <row r="1826" spans="1:12" x14ac:dyDescent="0.25">
      <c r="A1826" s="2">
        <v>45809</v>
      </c>
      <c r="B1826" s="1" t="s">
        <v>553</v>
      </c>
      <c r="C1826" s="4">
        <v>4727.6000000000013</v>
      </c>
      <c r="D1826" s="4">
        <v>4727.6000000000013</v>
      </c>
      <c r="E1826" s="4">
        <v>1948196.6840000004</v>
      </c>
      <c r="F1826" s="1" t="s">
        <v>509</v>
      </c>
      <c r="G1826" s="1">
        <v>1</v>
      </c>
      <c r="H1826" s="1" t="s">
        <v>505</v>
      </c>
      <c r="I18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157.5866666666667</v>
      </c>
      <c r="J1826" s="1" t="str">
        <f>IFERROR(INDEX('consumption_figs'!$C:$C,MATCH(Table2[[#This Row],[item_code]],'consumption_figs'!A:A,0),1),"NA")</f>
        <v>NA</v>
      </c>
      <c r="K1826" s="1">
        <f>+SUMIFS(prod!$E:$E,prod!$A:$A,Table2[[#This Row],[date]],prod!$G:$G,Table2[[#This Row],[production_line]],prod!$F:$F,Table2[[#This Row],[output_type]])</f>
        <v>390</v>
      </c>
      <c r="L1826">
        <f>+Table2[[#This Row],[cons_qty_base_uom]]/Table2[[#This Row],[Column1]]</f>
        <v>12.122051282051284</v>
      </c>
    </row>
    <row r="1827" spans="1:12" x14ac:dyDescent="0.25">
      <c r="A1827" s="2">
        <v>45809</v>
      </c>
      <c r="B1827" s="1" t="s">
        <v>554</v>
      </c>
      <c r="C1827" s="4">
        <v>61645.749999999985</v>
      </c>
      <c r="D1827" s="4">
        <v>61645.749999999985</v>
      </c>
      <c r="E1827" s="4">
        <v>20592762.787499994</v>
      </c>
      <c r="F1827" s="1" t="s">
        <v>509</v>
      </c>
      <c r="G1827" s="1">
        <v>1</v>
      </c>
      <c r="H1827" s="1" t="s">
        <v>505</v>
      </c>
      <c r="I18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2054.8583333333327</v>
      </c>
      <c r="J1827" s="1" t="str">
        <f>IFERROR(INDEX('consumption_figs'!$C:$C,MATCH(Table2[[#This Row],[item_code]],'consumption_figs'!A:A,0),1),"NA")</f>
        <v>NA</v>
      </c>
      <c r="K1827" s="1">
        <f>+SUMIFS(prod!$E:$E,prod!$A:$A,Table2[[#This Row],[date]],prod!$G:$G,Table2[[#This Row],[production_line]],prod!$F:$F,Table2[[#This Row],[output_type]])</f>
        <v>390</v>
      </c>
      <c r="L1827">
        <f>+Table2[[#This Row],[cons_qty_base_uom]]/Table2[[#This Row],[Column1]]</f>
        <v>158.06602564102559</v>
      </c>
    </row>
    <row r="1828" spans="1:12" x14ac:dyDescent="0.25">
      <c r="A1828" s="2">
        <v>45839</v>
      </c>
      <c r="B1828" s="1" t="s">
        <v>550</v>
      </c>
      <c r="C1828" s="4">
        <v>4940.5199999999995</v>
      </c>
      <c r="D1828" s="4">
        <v>4940.5199999999995</v>
      </c>
      <c r="E1828" s="4">
        <v>1817814.9287999999</v>
      </c>
      <c r="F1828" s="1" t="s">
        <v>509</v>
      </c>
      <c r="G1828" s="1">
        <v>1</v>
      </c>
      <c r="H1828" s="1" t="s">
        <v>505</v>
      </c>
      <c r="I18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159.37161290322578</v>
      </c>
      <c r="J1828" s="1" t="str">
        <f>IFERROR(INDEX('consumption_figs'!$C:$C,MATCH(Table2[[#This Row],[item_code]],'consumption_figs'!A:A,0),1),"NA")</f>
        <v>NA</v>
      </c>
      <c r="K1828" s="1">
        <f>+SUMIFS(prod!$E:$E,prod!$A:$A,Table2[[#This Row],[date]],prod!$G:$G,Table2[[#This Row],[production_line]],prod!$F:$F,Table2[[#This Row],[output_type]])</f>
        <v>422</v>
      </c>
      <c r="L1828">
        <f>+Table2[[#This Row],[cons_qty_base_uom]]/Table2[[#This Row],[Column1]]</f>
        <v>11.707393364928908</v>
      </c>
    </row>
    <row r="1829" spans="1:12" x14ac:dyDescent="0.25">
      <c r="A1829" s="2">
        <v>45839</v>
      </c>
      <c r="B1829" s="1" t="s">
        <v>555</v>
      </c>
      <c r="C1829" s="4">
        <v>6122.12</v>
      </c>
      <c r="D1829" s="4">
        <v>6122.12</v>
      </c>
      <c r="E1829" s="4">
        <v>2513130.2599999998</v>
      </c>
      <c r="F1829" s="1" t="s">
        <v>509</v>
      </c>
      <c r="G1829" s="1">
        <v>1</v>
      </c>
      <c r="H1829" s="1" t="s">
        <v>505</v>
      </c>
      <c r="I18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197.48774193548385</v>
      </c>
      <c r="J1829" s="1" t="str">
        <f>IFERROR(INDEX('consumption_figs'!$C:$C,MATCH(Table2[[#This Row],[item_code]],'consumption_figs'!A:A,0),1),"NA")</f>
        <v>NA</v>
      </c>
      <c r="K1829" s="1">
        <f>+SUMIFS(prod!$E:$E,prod!$A:$A,Table2[[#This Row],[date]],prod!$G:$G,Table2[[#This Row],[production_line]],prod!$F:$F,Table2[[#This Row],[output_type]])</f>
        <v>422</v>
      </c>
      <c r="L1829">
        <f>+Table2[[#This Row],[cons_qty_base_uom]]/Table2[[#This Row],[Column1]]</f>
        <v>14.507393364928909</v>
      </c>
    </row>
    <row r="1830" spans="1:12" x14ac:dyDescent="0.25">
      <c r="A1830" s="2">
        <v>45839</v>
      </c>
      <c r="B1830" s="1" t="s">
        <v>551</v>
      </c>
      <c r="C1830" s="4">
        <v>920.30000000000007</v>
      </c>
      <c r="D1830" s="4">
        <v>920.30000000000007</v>
      </c>
      <c r="E1830" s="4">
        <v>34336.392999999996</v>
      </c>
      <c r="F1830" s="1" t="s">
        <v>509</v>
      </c>
      <c r="G1830" s="1">
        <v>1</v>
      </c>
      <c r="H1830" s="1" t="s">
        <v>505</v>
      </c>
      <c r="I18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29.687096774193552</v>
      </c>
      <c r="J1830" s="1" t="str">
        <f>IFERROR(INDEX('consumption_figs'!$C:$C,MATCH(Table2[[#This Row],[item_code]],'consumption_figs'!A:A,0),1),"NA")</f>
        <v>NA</v>
      </c>
      <c r="K1830" s="1">
        <f>+SUMIFS(prod!$E:$E,prod!$A:$A,Table2[[#This Row],[date]],prod!$G:$G,Table2[[#This Row],[production_line]],prod!$F:$F,Table2[[#This Row],[output_type]])</f>
        <v>422</v>
      </c>
      <c r="L1830">
        <f>+Table2[[#This Row],[cons_qty_base_uom]]/Table2[[#This Row],[Column1]]</f>
        <v>2.1808056872037915</v>
      </c>
    </row>
    <row r="1831" spans="1:12" x14ac:dyDescent="0.25">
      <c r="A1831" s="2">
        <v>45839</v>
      </c>
      <c r="B1831" s="1" t="s">
        <v>552</v>
      </c>
      <c r="C1831" s="4">
        <v>3434.2000000000007</v>
      </c>
      <c r="D1831" s="4">
        <v>3434.2000000000007</v>
      </c>
      <c r="E1831" s="4">
        <v>39149.880000000012</v>
      </c>
      <c r="F1831" s="1" t="s">
        <v>509</v>
      </c>
      <c r="G1831" s="1">
        <v>1</v>
      </c>
      <c r="H1831" s="1" t="s">
        <v>505</v>
      </c>
      <c r="I18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110.78064516129035</v>
      </c>
      <c r="J1831" s="1" t="str">
        <f>IFERROR(INDEX('consumption_figs'!$C:$C,MATCH(Table2[[#This Row],[item_code]],'consumption_figs'!A:A,0),1),"NA")</f>
        <v>NA</v>
      </c>
      <c r="K1831" s="1">
        <f>+SUMIFS(prod!$E:$E,prod!$A:$A,Table2[[#This Row],[date]],prod!$G:$G,Table2[[#This Row],[production_line]],prod!$F:$F,Table2[[#This Row],[output_type]])</f>
        <v>422</v>
      </c>
      <c r="L1831">
        <f>+Table2[[#This Row],[cons_qty_base_uom]]/Table2[[#This Row],[Column1]]</f>
        <v>8.1379146919431289</v>
      </c>
    </row>
    <row r="1832" spans="1:12" x14ac:dyDescent="0.25">
      <c r="A1832" s="2">
        <v>45839</v>
      </c>
      <c r="B1832" s="1" t="s">
        <v>557</v>
      </c>
      <c r="C1832" s="4">
        <v>614.6</v>
      </c>
      <c r="D1832" s="4">
        <v>614.6</v>
      </c>
      <c r="E1832" s="4">
        <v>7989.468116</v>
      </c>
      <c r="F1832" s="1" t="s">
        <v>509</v>
      </c>
      <c r="G1832" s="1">
        <v>1</v>
      </c>
      <c r="H1832" s="1" t="s">
        <v>505</v>
      </c>
      <c r="I18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19.825806451612905</v>
      </c>
      <c r="J1832" s="1" t="str">
        <f>IFERROR(INDEX('consumption_figs'!$C:$C,MATCH(Table2[[#This Row],[item_code]],'consumption_figs'!A:A,0),1),"NA")</f>
        <v>NA</v>
      </c>
      <c r="K1832" s="1">
        <f>+SUMIFS(prod!$E:$E,prod!$A:$A,Table2[[#This Row],[date]],prod!$G:$G,Table2[[#This Row],[production_line]],prod!$F:$F,Table2[[#This Row],[output_type]])</f>
        <v>422</v>
      </c>
      <c r="L1832">
        <f>+Table2[[#This Row],[cons_qty_base_uom]]/Table2[[#This Row],[Column1]]</f>
        <v>1.4563981042654028</v>
      </c>
    </row>
    <row r="1833" spans="1:12" x14ac:dyDescent="0.25">
      <c r="A1833" s="2">
        <v>45839</v>
      </c>
      <c r="B1833" s="1" t="s">
        <v>558</v>
      </c>
      <c r="C1833" s="4">
        <v>1243</v>
      </c>
      <c r="D1833" s="4">
        <v>1243</v>
      </c>
      <c r="E1833" s="4">
        <v>490363.5</v>
      </c>
      <c r="F1833" s="1" t="s">
        <v>509</v>
      </c>
      <c r="G1833" s="1">
        <v>1</v>
      </c>
      <c r="H1833" s="1" t="s">
        <v>505</v>
      </c>
      <c r="I18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40.096774193548384</v>
      </c>
      <c r="J1833" s="1" t="str">
        <f>IFERROR(INDEX('consumption_figs'!$C:$C,MATCH(Table2[[#This Row],[item_code]],'consumption_figs'!A:A,0),1),"NA")</f>
        <v>NA</v>
      </c>
      <c r="K1833" s="1">
        <f>+SUMIFS(prod!$E:$E,prod!$A:$A,Table2[[#This Row],[date]],prod!$G:$G,Table2[[#This Row],[production_line]],prod!$F:$F,Table2[[#This Row],[output_type]])</f>
        <v>422</v>
      </c>
      <c r="L1833">
        <f>+Table2[[#This Row],[cons_qty_base_uom]]/Table2[[#This Row],[Column1]]</f>
        <v>2.9454976303317535</v>
      </c>
    </row>
    <row r="1834" spans="1:12" x14ac:dyDescent="0.25">
      <c r="A1834" s="2">
        <v>45839</v>
      </c>
      <c r="B1834" s="1" t="s">
        <v>553</v>
      </c>
      <c r="C1834" s="4">
        <v>7594.86</v>
      </c>
      <c r="D1834" s="4">
        <v>7594.86</v>
      </c>
      <c r="E1834" s="4">
        <v>3129765.8573999996</v>
      </c>
      <c r="F1834" s="1" t="s">
        <v>509</v>
      </c>
      <c r="G1834" s="1">
        <v>1</v>
      </c>
      <c r="H1834" s="1" t="s">
        <v>505</v>
      </c>
      <c r="I18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244.99548387096772</v>
      </c>
      <c r="J1834" s="1" t="str">
        <f>IFERROR(INDEX('consumption_figs'!$C:$C,MATCH(Table2[[#This Row],[item_code]],'consumption_figs'!A:A,0),1),"NA")</f>
        <v>NA</v>
      </c>
      <c r="K1834" s="1">
        <f>+SUMIFS(prod!$E:$E,prod!$A:$A,Table2[[#This Row],[date]],prod!$G:$G,Table2[[#This Row],[production_line]],prod!$F:$F,Table2[[#This Row],[output_type]])</f>
        <v>422</v>
      </c>
      <c r="L1834">
        <f>+Table2[[#This Row],[cons_qty_base_uom]]/Table2[[#This Row],[Column1]]</f>
        <v>17.99729857819905</v>
      </c>
    </row>
    <row r="1835" spans="1:12" x14ac:dyDescent="0.25">
      <c r="A1835" s="2">
        <v>45839</v>
      </c>
      <c r="B1835" s="1" t="s">
        <v>554</v>
      </c>
      <c r="C1835" s="4">
        <v>62502.699999999983</v>
      </c>
      <c r="D1835" s="4">
        <v>62502.699999999983</v>
      </c>
      <c r="E1835" s="4">
        <v>20879026.934999995</v>
      </c>
      <c r="F1835" s="1" t="s">
        <v>509</v>
      </c>
      <c r="G1835" s="1">
        <v>1</v>
      </c>
      <c r="H1835" s="1" t="s">
        <v>505</v>
      </c>
      <c r="I18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2016.2161290322574</v>
      </c>
      <c r="J1835" s="1" t="str">
        <f>IFERROR(INDEX('consumption_figs'!$C:$C,MATCH(Table2[[#This Row],[item_code]],'consumption_figs'!A:A,0),1),"NA")</f>
        <v>NA</v>
      </c>
      <c r="K1835" s="1">
        <f>+SUMIFS(prod!$E:$E,prod!$A:$A,Table2[[#This Row],[date]],prod!$G:$G,Table2[[#This Row],[production_line]],prod!$F:$F,Table2[[#This Row],[output_type]])</f>
        <v>422</v>
      </c>
      <c r="L1835">
        <f>+Table2[[#This Row],[cons_qty_base_uom]]/Table2[[#This Row],[Column1]]</f>
        <v>148.11066350710897</v>
      </c>
    </row>
    <row r="1836" spans="1:12" x14ac:dyDescent="0.25">
      <c r="A1836" s="2">
        <v>45870</v>
      </c>
      <c r="B1836" s="1" t="s">
        <v>550</v>
      </c>
      <c r="C1836" s="4">
        <v>8983.6999999999989</v>
      </c>
      <c r="D1836" s="4">
        <v>8983.6999999999989</v>
      </c>
      <c r="E1836" s="4">
        <v>3305462.5779999997</v>
      </c>
      <c r="F1836" s="1" t="s">
        <v>509</v>
      </c>
      <c r="G1836" s="1">
        <v>1</v>
      </c>
      <c r="H1836" s="1" t="s">
        <v>505</v>
      </c>
      <c r="I18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289.79677419354834</v>
      </c>
      <c r="J1836" s="1" t="str">
        <f>IFERROR(INDEX('consumption_figs'!$C:$C,MATCH(Table2[[#This Row],[item_code]],'consumption_figs'!A:A,0),1),"NA")</f>
        <v>NA</v>
      </c>
      <c r="K1836" s="1">
        <f>+SUMIFS(prod!$E:$E,prod!$A:$A,Table2[[#This Row],[date]],prod!$G:$G,Table2[[#This Row],[production_line]],prod!$F:$F,Table2[[#This Row],[output_type]])</f>
        <v>471</v>
      </c>
      <c r="L1836">
        <f>+Table2[[#This Row],[cons_qty_base_uom]]/Table2[[#This Row],[Column1]]</f>
        <v>19.073673036093417</v>
      </c>
    </row>
    <row r="1837" spans="1:12" x14ac:dyDescent="0.25">
      <c r="A1837" s="2">
        <v>45870</v>
      </c>
      <c r="B1837" s="1" t="s">
        <v>555</v>
      </c>
      <c r="C1837" s="4">
        <v>7522.0000000000009</v>
      </c>
      <c r="D1837" s="4">
        <v>7522.0000000000009</v>
      </c>
      <c r="E1837" s="4">
        <v>3087781.0000000005</v>
      </c>
      <c r="F1837" s="1" t="s">
        <v>509</v>
      </c>
      <c r="G1837" s="1">
        <v>1</v>
      </c>
      <c r="H1837" s="1" t="s">
        <v>505</v>
      </c>
      <c r="I18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242.64516129032262</v>
      </c>
      <c r="J1837" s="1" t="str">
        <f>IFERROR(INDEX('consumption_figs'!$C:$C,MATCH(Table2[[#This Row],[item_code]],'consumption_figs'!A:A,0),1),"NA")</f>
        <v>NA</v>
      </c>
      <c r="K1837" s="1">
        <f>+SUMIFS(prod!$E:$E,prod!$A:$A,Table2[[#This Row],[date]],prod!$G:$G,Table2[[#This Row],[production_line]],prod!$F:$F,Table2[[#This Row],[output_type]])</f>
        <v>471</v>
      </c>
      <c r="L1837">
        <f>+Table2[[#This Row],[cons_qty_base_uom]]/Table2[[#This Row],[Column1]]</f>
        <v>15.97027600849257</v>
      </c>
    </row>
    <row r="1838" spans="1:12" x14ac:dyDescent="0.25">
      <c r="A1838" s="2">
        <v>45870</v>
      </c>
      <c r="B1838" s="1" t="s">
        <v>551</v>
      </c>
      <c r="C1838" s="4">
        <v>1570.8999999999996</v>
      </c>
      <c r="D1838" s="4">
        <v>1570.8999999999996</v>
      </c>
      <c r="E1838" s="4">
        <v>58610.27899999998</v>
      </c>
      <c r="F1838" s="1" t="s">
        <v>509</v>
      </c>
      <c r="G1838" s="1">
        <v>1</v>
      </c>
      <c r="H1838" s="1" t="s">
        <v>505</v>
      </c>
      <c r="I18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50.674193548387088</v>
      </c>
      <c r="J1838" s="1" t="str">
        <f>IFERROR(INDEX('consumption_figs'!$C:$C,MATCH(Table2[[#This Row],[item_code]],'consumption_figs'!A:A,0),1),"NA")</f>
        <v>NA</v>
      </c>
      <c r="K1838" s="1">
        <f>+SUMIFS(prod!$E:$E,prod!$A:$A,Table2[[#This Row],[date]],prod!$G:$G,Table2[[#This Row],[production_line]],prod!$F:$F,Table2[[#This Row],[output_type]])</f>
        <v>471</v>
      </c>
      <c r="L1838">
        <f>+Table2[[#This Row],[cons_qty_base_uom]]/Table2[[#This Row],[Column1]]</f>
        <v>3.3352441613588102</v>
      </c>
    </row>
    <row r="1839" spans="1:12" x14ac:dyDescent="0.25">
      <c r="A1839" s="2">
        <v>45870</v>
      </c>
      <c r="B1839" s="1" t="s">
        <v>552</v>
      </c>
      <c r="C1839" s="4">
        <v>3857.3</v>
      </c>
      <c r="D1839" s="4">
        <v>3857.3</v>
      </c>
      <c r="E1839" s="4">
        <v>43973.22</v>
      </c>
      <c r="F1839" s="1" t="s">
        <v>509</v>
      </c>
      <c r="G1839" s="1">
        <v>1</v>
      </c>
      <c r="H1839" s="1" t="s">
        <v>505</v>
      </c>
      <c r="I18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124.42903225806452</v>
      </c>
      <c r="J1839" s="1" t="str">
        <f>IFERROR(INDEX('consumption_figs'!$C:$C,MATCH(Table2[[#This Row],[item_code]],'consumption_figs'!A:A,0),1),"NA")</f>
        <v>NA</v>
      </c>
      <c r="K1839" s="1">
        <f>+SUMIFS(prod!$E:$E,prod!$A:$A,Table2[[#This Row],[date]],prod!$G:$G,Table2[[#This Row],[production_line]],prod!$F:$F,Table2[[#This Row],[output_type]])</f>
        <v>471</v>
      </c>
      <c r="L1839">
        <f>+Table2[[#This Row],[cons_qty_base_uom]]/Table2[[#This Row],[Column1]]</f>
        <v>8.189596602972399</v>
      </c>
    </row>
    <row r="1840" spans="1:12" x14ac:dyDescent="0.25">
      <c r="A1840" s="2">
        <v>45870</v>
      </c>
      <c r="B1840" s="1" t="s">
        <v>557</v>
      </c>
      <c r="C1840" s="4">
        <v>631.6</v>
      </c>
      <c r="D1840" s="4">
        <v>631.6</v>
      </c>
      <c r="E1840" s="4">
        <v>8210.4589359999991</v>
      </c>
      <c r="F1840" s="1" t="s">
        <v>509</v>
      </c>
      <c r="G1840" s="1">
        <v>1</v>
      </c>
      <c r="H1840" s="1" t="s">
        <v>505</v>
      </c>
      <c r="I18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20.374193548387098</v>
      </c>
      <c r="J1840" s="1" t="str">
        <f>IFERROR(INDEX('consumption_figs'!$C:$C,MATCH(Table2[[#This Row],[item_code]],'consumption_figs'!A:A,0),1),"NA")</f>
        <v>NA</v>
      </c>
      <c r="K1840" s="1">
        <f>+SUMIFS(prod!$E:$E,prod!$A:$A,Table2[[#This Row],[date]],prod!$G:$G,Table2[[#This Row],[production_line]],prod!$F:$F,Table2[[#This Row],[output_type]])</f>
        <v>471</v>
      </c>
      <c r="L1840">
        <f>+Table2[[#This Row],[cons_qty_base_uom]]/Table2[[#This Row],[Column1]]</f>
        <v>1.3409766454352443</v>
      </c>
    </row>
    <row r="1841" spans="1:12" x14ac:dyDescent="0.25">
      <c r="A1841" s="2">
        <v>45870</v>
      </c>
      <c r="B1841" s="1" t="s">
        <v>553</v>
      </c>
      <c r="C1841" s="4">
        <v>6298.5000000000009</v>
      </c>
      <c r="D1841" s="4">
        <v>6298.5000000000009</v>
      </c>
      <c r="E1841" s="4">
        <v>2595548.8650000002</v>
      </c>
      <c r="F1841" s="1" t="s">
        <v>509</v>
      </c>
      <c r="G1841" s="1">
        <v>1</v>
      </c>
      <c r="H1841" s="1" t="s">
        <v>505</v>
      </c>
      <c r="I18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203.17741935483875</v>
      </c>
      <c r="J1841" s="1" t="str">
        <f>IFERROR(INDEX('consumption_figs'!$C:$C,MATCH(Table2[[#This Row],[item_code]],'consumption_figs'!A:A,0),1),"NA")</f>
        <v>NA</v>
      </c>
      <c r="K1841" s="1">
        <f>+SUMIFS(prod!$E:$E,prod!$A:$A,Table2[[#This Row],[date]],prod!$G:$G,Table2[[#This Row],[production_line]],prod!$F:$F,Table2[[#This Row],[output_type]])</f>
        <v>471</v>
      </c>
      <c r="L1841">
        <f>+Table2[[#This Row],[cons_qty_base_uom]]/Table2[[#This Row],[Column1]]</f>
        <v>13.372611464968156</v>
      </c>
    </row>
    <row r="1842" spans="1:12" x14ac:dyDescent="0.25">
      <c r="A1842" s="2">
        <v>45870</v>
      </c>
      <c r="B1842" s="1" t="s">
        <v>554</v>
      </c>
      <c r="C1842" s="4">
        <v>71532</v>
      </c>
      <c r="D1842" s="4">
        <v>71532</v>
      </c>
      <c r="E1842" s="4">
        <v>23895264.600000001</v>
      </c>
      <c r="F1842" s="1" t="s">
        <v>509</v>
      </c>
      <c r="G1842" s="1">
        <v>1</v>
      </c>
      <c r="H1842" s="1" t="s">
        <v>505</v>
      </c>
      <c r="I18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2307.483870967742</v>
      </c>
      <c r="J1842" s="1" t="str">
        <f>IFERROR(INDEX('consumption_figs'!$C:$C,MATCH(Table2[[#This Row],[item_code]],'consumption_figs'!A:A,0),1),"NA")</f>
        <v>NA</v>
      </c>
      <c r="K1842" s="1">
        <f>+SUMIFS(prod!$E:$E,prod!$A:$A,Table2[[#This Row],[date]],prod!$G:$G,Table2[[#This Row],[production_line]],prod!$F:$F,Table2[[#This Row],[output_type]])</f>
        <v>471</v>
      </c>
      <c r="L1842">
        <f>+Table2[[#This Row],[cons_qty_base_uom]]/Table2[[#This Row],[Column1]]</f>
        <v>151.87261146496814</v>
      </c>
    </row>
    <row r="1843" spans="1:12" x14ac:dyDescent="0.25">
      <c r="A1843" s="2">
        <v>45901</v>
      </c>
      <c r="B1843" s="1" t="s">
        <v>550</v>
      </c>
      <c r="C1843" s="4">
        <v>11355.8</v>
      </c>
      <c r="D1843" s="4">
        <v>11355.8</v>
      </c>
      <c r="E1843" s="4">
        <v>4178253.0519999997</v>
      </c>
      <c r="F1843" s="1" t="s">
        <v>509</v>
      </c>
      <c r="G1843" s="1">
        <v>1</v>
      </c>
      <c r="H1843" s="1" t="s">
        <v>505</v>
      </c>
      <c r="I18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378.52666666666664</v>
      </c>
      <c r="J1843" s="1" t="str">
        <f>IFERROR(INDEX('consumption_figs'!$C:$C,MATCH(Table2[[#This Row],[item_code]],'consumption_figs'!A:A,0),1),"NA")</f>
        <v>NA</v>
      </c>
      <c r="K1843" s="1">
        <f>+SUMIFS(prod!$E:$E,prod!$A:$A,Table2[[#This Row],[date]],prod!$G:$G,Table2[[#This Row],[production_line]],prod!$F:$F,Table2[[#This Row],[output_type]])</f>
        <v>544</v>
      </c>
      <c r="L1843">
        <f>+Table2[[#This Row],[cons_qty_base_uom]]/Table2[[#This Row],[Column1]]</f>
        <v>20.874632352941177</v>
      </c>
    </row>
    <row r="1844" spans="1:12" x14ac:dyDescent="0.25">
      <c r="A1844" s="2">
        <v>45901</v>
      </c>
      <c r="B1844" s="1" t="s">
        <v>555</v>
      </c>
      <c r="C1844" s="4">
        <v>950.90000000000009</v>
      </c>
      <c r="D1844" s="4">
        <v>950.90000000000009</v>
      </c>
      <c r="E1844" s="4">
        <v>390344.45</v>
      </c>
      <c r="F1844" s="1" t="s">
        <v>509</v>
      </c>
      <c r="G1844" s="1">
        <v>1</v>
      </c>
      <c r="H1844" s="1" t="s">
        <v>505</v>
      </c>
      <c r="I18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31.696666666666669</v>
      </c>
      <c r="J1844" s="1" t="str">
        <f>IFERROR(INDEX('consumption_figs'!$C:$C,MATCH(Table2[[#This Row],[item_code]],'consumption_figs'!A:A,0),1),"NA")</f>
        <v>NA</v>
      </c>
      <c r="K1844" s="1">
        <f>+SUMIFS(prod!$E:$E,prod!$A:$A,Table2[[#This Row],[date]],prod!$G:$G,Table2[[#This Row],[production_line]],prod!$F:$F,Table2[[#This Row],[output_type]])</f>
        <v>544</v>
      </c>
      <c r="L1844">
        <f>+Table2[[#This Row],[cons_qty_base_uom]]/Table2[[#This Row],[Column1]]</f>
        <v>1.7479779411764707</v>
      </c>
    </row>
    <row r="1845" spans="1:12" x14ac:dyDescent="0.25">
      <c r="A1845" s="2">
        <v>45901</v>
      </c>
      <c r="B1845" s="1" t="s">
        <v>551</v>
      </c>
      <c r="C1845" s="4">
        <v>1226.2400000000002</v>
      </c>
      <c r="D1845" s="4">
        <v>1226.2400000000002</v>
      </c>
      <c r="E1845" s="4">
        <v>45751.0144</v>
      </c>
      <c r="F1845" s="1" t="s">
        <v>509</v>
      </c>
      <c r="G1845" s="1">
        <v>1</v>
      </c>
      <c r="H1845" s="1" t="s">
        <v>505</v>
      </c>
      <c r="I18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40.874666666666677</v>
      </c>
      <c r="J1845" s="1" t="str">
        <f>IFERROR(INDEX('consumption_figs'!$C:$C,MATCH(Table2[[#This Row],[item_code]],'consumption_figs'!A:A,0),1),"NA")</f>
        <v>NA</v>
      </c>
      <c r="K1845" s="1">
        <f>+SUMIFS(prod!$E:$E,prod!$A:$A,Table2[[#This Row],[date]],prod!$G:$G,Table2[[#This Row],[production_line]],prod!$F:$F,Table2[[#This Row],[output_type]])</f>
        <v>544</v>
      </c>
      <c r="L1845">
        <f>+Table2[[#This Row],[cons_qty_base_uom]]/Table2[[#This Row],[Column1]]</f>
        <v>2.2541176470588238</v>
      </c>
    </row>
    <row r="1846" spans="1:12" x14ac:dyDescent="0.25">
      <c r="A1846" s="2">
        <v>45901</v>
      </c>
      <c r="B1846" s="1" t="s">
        <v>552</v>
      </c>
      <c r="C1846" s="4">
        <v>3599.400000000001</v>
      </c>
      <c r="D1846" s="4">
        <v>3599.400000000001</v>
      </c>
      <c r="E1846" s="4">
        <v>41033.160000000011</v>
      </c>
      <c r="F1846" s="1" t="s">
        <v>509</v>
      </c>
      <c r="G1846" s="1">
        <v>1</v>
      </c>
      <c r="H1846" s="1" t="s">
        <v>505</v>
      </c>
      <c r="I18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119.98000000000003</v>
      </c>
      <c r="J1846" s="1" t="str">
        <f>IFERROR(INDEX('consumption_figs'!$C:$C,MATCH(Table2[[#This Row],[item_code]],'consumption_figs'!A:A,0),1),"NA")</f>
        <v>NA</v>
      </c>
      <c r="K1846" s="1">
        <f>+SUMIFS(prod!$E:$E,prod!$A:$A,Table2[[#This Row],[date]],prod!$G:$G,Table2[[#This Row],[production_line]],prod!$F:$F,Table2[[#This Row],[output_type]])</f>
        <v>544</v>
      </c>
      <c r="L1846">
        <f>+Table2[[#This Row],[cons_qty_base_uom]]/Table2[[#This Row],[Column1]]</f>
        <v>6.6165441176470603</v>
      </c>
    </row>
    <row r="1847" spans="1:12" x14ac:dyDescent="0.25">
      <c r="A1847" s="2">
        <v>45901</v>
      </c>
      <c r="B1847" s="1" t="s">
        <v>557</v>
      </c>
      <c r="C1847" s="4">
        <v>777.7</v>
      </c>
      <c r="D1847" s="4">
        <v>777.7</v>
      </c>
      <c r="E1847" s="4">
        <v>10109.680042</v>
      </c>
      <c r="F1847" s="1" t="s">
        <v>509</v>
      </c>
      <c r="G1847" s="1">
        <v>1</v>
      </c>
      <c r="H1847" s="1" t="s">
        <v>505</v>
      </c>
      <c r="I18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25.923333333333336</v>
      </c>
      <c r="J1847" s="1" t="str">
        <f>IFERROR(INDEX('consumption_figs'!$C:$C,MATCH(Table2[[#This Row],[item_code]],'consumption_figs'!A:A,0),1),"NA")</f>
        <v>NA</v>
      </c>
      <c r="K1847" s="1">
        <f>+SUMIFS(prod!$E:$E,prod!$A:$A,Table2[[#This Row],[date]],prod!$G:$G,Table2[[#This Row],[production_line]],prod!$F:$F,Table2[[#This Row],[output_type]])</f>
        <v>544</v>
      </c>
      <c r="L1847">
        <f>+Table2[[#This Row],[cons_qty_base_uom]]/Table2[[#This Row],[Column1]]</f>
        <v>1.4295955882352942</v>
      </c>
    </row>
    <row r="1848" spans="1:12" x14ac:dyDescent="0.25">
      <c r="A1848" s="2">
        <v>45901</v>
      </c>
      <c r="B1848" s="1" t="s">
        <v>556</v>
      </c>
      <c r="C1848" s="4">
        <v>20.96</v>
      </c>
      <c r="D1848" s="4">
        <v>20.96</v>
      </c>
      <c r="E1848" s="4">
        <v>6335.5296412764692</v>
      </c>
      <c r="F1848" s="1" t="s">
        <v>509</v>
      </c>
      <c r="G1848" s="1">
        <v>1</v>
      </c>
      <c r="H1848" s="1" t="s">
        <v>505</v>
      </c>
      <c r="I18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0.69866666666666666</v>
      </c>
      <c r="J1848" s="1" t="str">
        <f>IFERROR(INDEX('consumption_figs'!$C:$C,MATCH(Table2[[#This Row],[item_code]],'consumption_figs'!A:A,0),1),"NA")</f>
        <v>NA</v>
      </c>
      <c r="K1848" s="1">
        <f>+SUMIFS(prod!$E:$E,prod!$A:$A,Table2[[#This Row],[date]],prod!$G:$G,Table2[[#This Row],[production_line]],prod!$F:$F,Table2[[#This Row],[output_type]])</f>
        <v>544</v>
      </c>
      <c r="L1848">
        <f>+Table2[[#This Row],[cons_qty_base_uom]]/Table2[[#This Row],[Column1]]</f>
        <v>3.8529411764705881E-2</v>
      </c>
    </row>
    <row r="1849" spans="1:12" x14ac:dyDescent="0.25">
      <c r="A1849" s="2">
        <v>45901</v>
      </c>
      <c r="B1849" s="1" t="s">
        <v>553</v>
      </c>
      <c r="C1849" s="4">
        <v>9608.2000000000007</v>
      </c>
      <c r="D1849" s="4">
        <v>9608.2000000000007</v>
      </c>
      <c r="E1849" s="4">
        <v>3959443.1380000003</v>
      </c>
      <c r="F1849" s="1" t="s">
        <v>509</v>
      </c>
      <c r="G1849" s="1">
        <v>1</v>
      </c>
      <c r="H1849" s="1" t="s">
        <v>505</v>
      </c>
      <c r="I18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320.27333333333337</v>
      </c>
      <c r="J1849" s="1" t="str">
        <f>IFERROR(INDEX('consumption_figs'!$C:$C,MATCH(Table2[[#This Row],[item_code]],'consumption_figs'!A:A,0),1),"NA")</f>
        <v>NA</v>
      </c>
      <c r="K1849" s="1">
        <f>+SUMIFS(prod!$E:$E,prod!$A:$A,Table2[[#This Row],[date]],prod!$G:$G,Table2[[#This Row],[production_line]],prod!$F:$F,Table2[[#This Row],[output_type]])</f>
        <v>544</v>
      </c>
      <c r="L1849">
        <f>+Table2[[#This Row],[cons_qty_base_uom]]/Table2[[#This Row],[Column1]]</f>
        <v>17.662132352941178</v>
      </c>
    </row>
    <row r="1850" spans="1:12" x14ac:dyDescent="0.25">
      <c r="A1850" s="2">
        <v>45901</v>
      </c>
      <c r="B1850" s="1" t="s">
        <v>554</v>
      </c>
      <c r="C1850" s="4">
        <v>87939.5</v>
      </c>
      <c r="D1850" s="4">
        <v>87939.5</v>
      </c>
      <c r="E1850" s="4">
        <v>29376189.975000001</v>
      </c>
      <c r="F1850" s="1" t="s">
        <v>509</v>
      </c>
      <c r="G1850" s="1">
        <v>1</v>
      </c>
      <c r="H1850" s="1" t="s">
        <v>505</v>
      </c>
      <c r="I18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2931.3166666666666</v>
      </c>
      <c r="J1850" s="1" t="str">
        <f>IFERROR(INDEX('consumption_figs'!$C:$C,MATCH(Table2[[#This Row],[item_code]],'consumption_figs'!A:A,0),1),"NA")</f>
        <v>NA</v>
      </c>
      <c r="K1850" s="1">
        <f>+SUMIFS(prod!$E:$E,prod!$A:$A,Table2[[#This Row],[date]],prod!$G:$G,Table2[[#This Row],[production_line]],prod!$F:$F,Table2[[#This Row],[output_type]])</f>
        <v>544</v>
      </c>
      <c r="L1850">
        <f>+Table2[[#This Row],[cons_qty_base_uom]]/Table2[[#This Row],[Column1]]</f>
        <v>161.65349264705881</v>
      </c>
    </row>
    <row r="1851" spans="1:12" x14ac:dyDescent="0.25">
      <c r="A1851" s="2">
        <v>45931</v>
      </c>
      <c r="B1851" s="1" t="s">
        <v>550</v>
      </c>
      <c r="C1851" s="4">
        <v>10693.59</v>
      </c>
      <c r="D1851" s="4">
        <v>10693.59</v>
      </c>
      <c r="E1851" s="4">
        <v>3934599.5046000001</v>
      </c>
      <c r="F1851" s="1" t="s">
        <v>509</v>
      </c>
      <c r="G1851" s="1">
        <v>1</v>
      </c>
      <c r="H1851" s="1" t="s">
        <v>505</v>
      </c>
      <c r="I18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344.95451612903224</v>
      </c>
      <c r="J1851" s="1" t="str">
        <f>IFERROR(INDEX('consumption_figs'!$C:$C,MATCH(Table2[[#This Row],[item_code]],'consumption_figs'!A:A,0),1),"NA")</f>
        <v>NA</v>
      </c>
      <c r="K1851" s="1">
        <f>+SUMIFS(prod!$E:$E,prod!$A:$A,Table2[[#This Row],[date]],prod!$G:$G,Table2[[#This Row],[production_line]],prod!$F:$F,Table2[[#This Row],[output_type]])</f>
        <v>513</v>
      </c>
      <c r="L1851">
        <f>+Table2[[#This Row],[cons_qty_base_uom]]/Table2[[#This Row],[Column1]]</f>
        <v>20.845204678362574</v>
      </c>
    </row>
    <row r="1852" spans="1:12" x14ac:dyDescent="0.25">
      <c r="A1852" s="2">
        <v>45931</v>
      </c>
      <c r="B1852" s="1" t="s">
        <v>555</v>
      </c>
      <c r="C1852" s="4">
        <v>4261.75</v>
      </c>
      <c r="D1852" s="4">
        <v>4261.75</v>
      </c>
      <c r="E1852" s="4">
        <v>1749448.375</v>
      </c>
      <c r="F1852" s="1" t="s">
        <v>509</v>
      </c>
      <c r="G1852" s="1">
        <v>1</v>
      </c>
      <c r="H1852" s="1" t="s">
        <v>505</v>
      </c>
      <c r="I18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137.4758064516129</v>
      </c>
      <c r="J1852" s="1" t="str">
        <f>IFERROR(INDEX('consumption_figs'!$C:$C,MATCH(Table2[[#This Row],[item_code]],'consumption_figs'!A:A,0),1),"NA")</f>
        <v>NA</v>
      </c>
      <c r="K1852" s="1">
        <f>+SUMIFS(prod!$E:$E,prod!$A:$A,Table2[[#This Row],[date]],prod!$G:$G,Table2[[#This Row],[production_line]],prod!$F:$F,Table2[[#This Row],[output_type]])</f>
        <v>513</v>
      </c>
      <c r="L1852">
        <f>+Table2[[#This Row],[cons_qty_base_uom]]/Table2[[#This Row],[Column1]]</f>
        <v>8.3075048732943468</v>
      </c>
    </row>
    <row r="1853" spans="1:12" x14ac:dyDescent="0.25">
      <c r="A1853" s="2">
        <v>45931</v>
      </c>
      <c r="B1853" s="1" t="s">
        <v>551</v>
      </c>
      <c r="C1853" s="4">
        <v>792.40000000000009</v>
      </c>
      <c r="D1853" s="4">
        <v>792.40000000000009</v>
      </c>
      <c r="E1853" s="4">
        <v>29564.444</v>
      </c>
      <c r="F1853" s="1" t="s">
        <v>509</v>
      </c>
      <c r="G1853" s="1">
        <v>1</v>
      </c>
      <c r="H1853" s="1" t="s">
        <v>505</v>
      </c>
      <c r="I18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25.56129032258065</v>
      </c>
      <c r="J1853" s="1" t="str">
        <f>IFERROR(INDEX('consumption_figs'!$C:$C,MATCH(Table2[[#This Row],[item_code]],'consumption_figs'!A:A,0),1),"NA")</f>
        <v>NA</v>
      </c>
      <c r="K1853" s="1">
        <f>+SUMIFS(prod!$E:$E,prod!$A:$A,Table2[[#This Row],[date]],prod!$G:$G,Table2[[#This Row],[production_line]],prod!$F:$F,Table2[[#This Row],[output_type]])</f>
        <v>513</v>
      </c>
      <c r="L1853">
        <f>+Table2[[#This Row],[cons_qty_base_uom]]/Table2[[#This Row],[Column1]]</f>
        <v>1.5446393762183237</v>
      </c>
    </row>
    <row r="1854" spans="1:12" x14ac:dyDescent="0.25">
      <c r="A1854" s="2">
        <v>45931</v>
      </c>
      <c r="B1854" s="1" t="s">
        <v>552</v>
      </c>
      <c r="C1854" s="4">
        <v>3483.9599999999996</v>
      </c>
      <c r="D1854" s="4">
        <v>3483.9599999999996</v>
      </c>
      <c r="E1854" s="4">
        <v>39717.143999999993</v>
      </c>
      <c r="F1854" s="1" t="s">
        <v>509</v>
      </c>
      <c r="G1854" s="1">
        <v>1</v>
      </c>
      <c r="H1854" s="1" t="s">
        <v>505</v>
      </c>
      <c r="I18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112.38580645161289</v>
      </c>
      <c r="J1854" s="1" t="str">
        <f>IFERROR(INDEX('consumption_figs'!$C:$C,MATCH(Table2[[#This Row],[item_code]],'consumption_figs'!A:A,0),1),"NA")</f>
        <v>NA</v>
      </c>
      <c r="K1854" s="1">
        <f>+SUMIFS(prod!$E:$E,prod!$A:$A,Table2[[#This Row],[date]],prod!$G:$G,Table2[[#This Row],[production_line]],prod!$F:$F,Table2[[#This Row],[output_type]])</f>
        <v>513</v>
      </c>
      <c r="L1854">
        <f>+Table2[[#This Row],[cons_qty_base_uom]]/Table2[[#This Row],[Column1]]</f>
        <v>6.791345029239765</v>
      </c>
    </row>
    <row r="1855" spans="1:12" x14ac:dyDescent="0.25">
      <c r="A1855" s="2">
        <v>45931</v>
      </c>
      <c r="B1855" s="1" t="s">
        <v>557</v>
      </c>
      <c r="C1855" s="4">
        <v>286.86</v>
      </c>
      <c r="D1855" s="4">
        <v>286.86</v>
      </c>
      <c r="E1855" s="4">
        <v>3729.0250956</v>
      </c>
      <c r="F1855" s="1" t="s">
        <v>509</v>
      </c>
      <c r="G1855" s="1">
        <v>1</v>
      </c>
      <c r="H1855" s="1" t="s">
        <v>505</v>
      </c>
      <c r="I18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9.2535483870967745</v>
      </c>
      <c r="J1855" s="1" t="str">
        <f>IFERROR(INDEX('consumption_figs'!$C:$C,MATCH(Table2[[#This Row],[item_code]],'consumption_figs'!A:A,0),1),"NA")</f>
        <v>NA</v>
      </c>
      <c r="K1855" s="1">
        <f>+SUMIFS(prod!$E:$E,prod!$A:$A,Table2[[#This Row],[date]],prod!$G:$G,Table2[[#This Row],[production_line]],prod!$F:$F,Table2[[#This Row],[output_type]])</f>
        <v>513</v>
      </c>
      <c r="L1855">
        <f>+Table2[[#This Row],[cons_qty_base_uom]]/Table2[[#This Row],[Column1]]</f>
        <v>0.55918128654970767</v>
      </c>
    </row>
    <row r="1856" spans="1:12" x14ac:dyDescent="0.25">
      <c r="A1856" s="2">
        <v>45931</v>
      </c>
      <c r="B1856" s="1" t="s">
        <v>556</v>
      </c>
      <c r="C1856" s="4">
        <v>97.5</v>
      </c>
      <c r="D1856" s="4">
        <v>97.5</v>
      </c>
      <c r="E1856" s="4">
        <v>29471.094466815637</v>
      </c>
      <c r="F1856" s="1" t="s">
        <v>509</v>
      </c>
      <c r="G1856" s="1">
        <v>1</v>
      </c>
      <c r="H1856" s="1" t="s">
        <v>505</v>
      </c>
      <c r="I18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3.1451612903225805</v>
      </c>
      <c r="J1856" s="1" t="str">
        <f>IFERROR(INDEX('consumption_figs'!$C:$C,MATCH(Table2[[#This Row],[item_code]],'consumption_figs'!A:A,0),1),"NA")</f>
        <v>NA</v>
      </c>
      <c r="K1856" s="1">
        <f>+SUMIFS(prod!$E:$E,prod!$A:$A,Table2[[#This Row],[date]],prod!$G:$G,Table2[[#This Row],[production_line]],prod!$F:$F,Table2[[#This Row],[output_type]])</f>
        <v>513</v>
      </c>
      <c r="L1856">
        <f>+Table2[[#This Row],[cons_qty_base_uom]]/Table2[[#This Row],[Column1]]</f>
        <v>0.19005847953216373</v>
      </c>
    </row>
    <row r="1857" spans="1:12" x14ac:dyDescent="0.25">
      <c r="A1857" s="2">
        <v>45931</v>
      </c>
      <c r="B1857" s="1" t="s">
        <v>553</v>
      </c>
      <c r="C1857" s="4">
        <v>3727.4399999999991</v>
      </c>
      <c r="D1857" s="4">
        <v>3727.4399999999991</v>
      </c>
      <c r="E1857" s="4">
        <v>1536040.7495999995</v>
      </c>
      <c r="F1857" s="1" t="s">
        <v>509</v>
      </c>
      <c r="G1857" s="1">
        <v>1</v>
      </c>
      <c r="H1857" s="1" t="s">
        <v>505</v>
      </c>
      <c r="I18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120.23999999999997</v>
      </c>
      <c r="J1857" s="1" t="str">
        <f>IFERROR(INDEX('consumption_figs'!$C:$C,MATCH(Table2[[#This Row],[item_code]],'consumption_figs'!A:A,0),1),"NA")</f>
        <v>NA</v>
      </c>
      <c r="K1857" s="1">
        <f>+SUMIFS(prod!$E:$E,prod!$A:$A,Table2[[#This Row],[date]],prod!$G:$G,Table2[[#This Row],[production_line]],prod!$F:$F,Table2[[#This Row],[output_type]])</f>
        <v>513</v>
      </c>
      <c r="L1857">
        <f>+Table2[[#This Row],[cons_qty_base_uom]]/Table2[[#This Row],[Column1]]</f>
        <v>7.2659649122807002</v>
      </c>
    </row>
    <row r="1858" spans="1:12" x14ac:dyDescent="0.25">
      <c r="A1858" s="2">
        <v>45931</v>
      </c>
      <c r="B1858" s="1" t="s">
        <v>554</v>
      </c>
      <c r="C1858" s="4">
        <v>84778.2</v>
      </c>
      <c r="D1858" s="4">
        <v>84778.2</v>
      </c>
      <c r="E1858" s="4">
        <v>28320157.710000001</v>
      </c>
      <c r="F1858" s="1" t="s">
        <v>509</v>
      </c>
      <c r="G1858" s="1">
        <v>1</v>
      </c>
      <c r="H1858" s="1" t="s">
        <v>505</v>
      </c>
      <c r="I18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2734.7806451612901</v>
      </c>
      <c r="J1858" s="1" t="str">
        <f>IFERROR(INDEX('consumption_figs'!$C:$C,MATCH(Table2[[#This Row],[item_code]],'consumption_figs'!A:A,0),1),"NA")</f>
        <v>NA</v>
      </c>
      <c r="K1858" s="1">
        <f>+SUMIFS(prod!$E:$E,prod!$A:$A,Table2[[#This Row],[date]],prod!$G:$G,Table2[[#This Row],[production_line]],prod!$F:$F,Table2[[#This Row],[output_type]])</f>
        <v>513</v>
      </c>
      <c r="L1858">
        <f>+Table2[[#This Row],[cons_qty_base_uom]]/Table2[[#This Row],[Column1]]</f>
        <v>165.25964912280702</v>
      </c>
    </row>
    <row r="1859" spans="1:12" x14ac:dyDescent="0.25">
      <c r="A1859" s="2">
        <v>45658</v>
      </c>
      <c r="B1859" s="1" t="s">
        <v>550</v>
      </c>
      <c r="C1859" s="4">
        <v>1435.5400000000002</v>
      </c>
      <c r="D1859" s="4">
        <v>1435.5400000000002</v>
      </c>
      <c r="E1859" s="4">
        <v>528192.58760000009</v>
      </c>
      <c r="F1859" s="1" t="s">
        <v>509</v>
      </c>
      <c r="G1859" s="1">
        <v>2</v>
      </c>
      <c r="H1859" s="1" t="s">
        <v>505</v>
      </c>
      <c r="I18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46.307741935483875</v>
      </c>
      <c r="J1859" s="1" t="str">
        <f>IFERROR(INDEX('consumption_figs'!$C:$C,MATCH(Table2[[#This Row],[item_code]],'consumption_figs'!A:A,0),1),"NA")</f>
        <v>NA</v>
      </c>
      <c r="K1859" s="1">
        <f>+SUMIFS(prod!$E:$E,prod!$A:$A,Table2[[#This Row],[date]],prod!$G:$G,Table2[[#This Row],[production_line]],prod!$F:$F,Table2[[#This Row],[output_type]])</f>
        <v>106</v>
      </c>
      <c r="L1859">
        <f>+Table2[[#This Row],[cons_qty_base_uom]]/Table2[[#This Row],[Column1]]</f>
        <v>13.542830188679247</v>
      </c>
    </row>
    <row r="1860" spans="1:12" x14ac:dyDescent="0.25">
      <c r="A1860" s="2">
        <v>45658</v>
      </c>
      <c r="B1860" s="1" t="s">
        <v>555</v>
      </c>
      <c r="C1860" s="4">
        <v>47.599999999999994</v>
      </c>
      <c r="D1860" s="4">
        <v>47.599999999999994</v>
      </c>
      <c r="E1860" s="4">
        <v>19539.8</v>
      </c>
      <c r="F1860" s="1" t="s">
        <v>509</v>
      </c>
      <c r="G1860" s="1">
        <v>2</v>
      </c>
      <c r="H1860" s="1" t="s">
        <v>505</v>
      </c>
      <c r="I18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1.5354838709677419</v>
      </c>
      <c r="J1860" s="1" t="str">
        <f>IFERROR(INDEX('consumption_figs'!$C:$C,MATCH(Table2[[#This Row],[item_code]],'consumption_figs'!A:A,0),1),"NA")</f>
        <v>NA</v>
      </c>
      <c r="K1860" s="1">
        <f>+SUMIFS(prod!$E:$E,prod!$A:$A,Table2[[#This Row],[date]],prod!$G:$G,Table2[[#This Row],[production_line]],prod!$F:$F,Table2[[#This Row],[output_type]])</f>
        <v>106</v>
      </c>
      <c r="L1860">
        <f>+Table2[[#This Row],[cons_qty_base_uom]]/Table2[[#This Row],[Column1]]</f>
        <v>0.44905660377358486</v>
      </c>
    </row>
    <row r="1861" spans="1:12" x14ac:dyDescent="0.25">
      <c r="A1861" s="2">
        <v>45658</v>
      </c>
      <c r="B1861" s="1" t="s">
        <v>551</v>
      </c>
      <c r="C1861" s="4">
        <v>126.3</v>
      </c>
      <c r="D1861" s="4">
        <v>126.3</v>
      </c>
      <c r="E1861" s="4">
        <v>4712.2529999999997</v>
      </c>
      <c r="F1861" s="1" t="s">
        <v>509</v>
      </c>
      <c r="G1861" s="1">
        <v>2</v>
      </c>
      <c r="H1861" s="1" t="s">
        <v>505</v>
      </c>
      <c r="I18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4.0741935483870968</v>
      </c>
      <c r="J1861" s="1" t="str">
        <f>IFERROR(INDEX('consumption_figs'!$C:$C,MATCH(Table2[[#This Row],[item_code]],'consumption_figs'!A:A,0),1),"NA")</f>
        <v>NA</v>
      </c>
      <c r="K1861" s="1">
        <f>+SUMIFS(prod!$E:$E,prod!$A:$A,Table2[[#This Row],[date]],prod!$G:$G,Table2[[#This Row],[production_line]],prod!$F:$F,Table2[[#This Row],[output_type]])</f>
        <v>106</v>
      </c>
      <c r="L1861">
        <f>+Table2[[#This Row],[cons_qty_base_uom]]/Table2[[#This Row],[Column1]]</f>
        <v>1.1915094339622641</v>
      </c>
    </row>
    <row r="1862" spans="1:12" x14ac:dyDescent="0.25">
      <c r="A1862" s="2">
        <v>45658</v>
      </c>
      <c r="B1862" s="1" t="s">
        <v>552</v>
      </c>
      <c r="C1862" s="4">
        <v>650.76</v>
      </c>
      <c r="D1862" s="4">
        <v>650.76</v>
      </c>
      <c r="E1862" s="4">
        <v>7418.6639999999998</v>
      </c>
      <c r="F1862" s="1" t="s">
        <v>509</v>
      </c>
      <c r="G1862" s="1">
        <v>2</v>
      </c>
      <c r="H1862" s="1" t="s">
        <v>505</v>
      </c>
      <c r="I18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20.992258064516129</v>
      </c>
      <c r="J1862" s="1" t="str">
        <f>IFERROR(INDEX('consumption_figs'!$C:$C,MATCH(Table2[[#This Row],[item_code]],'consumption_figs'!A:A,0),1),"NA")</f>
        <v>NA</v>
      </c>
      <c r="K1862" s="1">
        <f>+SUMIFS(prod!$E:$E,prod!$A:$A,Table2[[#This Row],[date]],prod!$G:$G,Table2[[#This Row],[production_line]],prod!$F:$F,Table2[[#This Row],[output_type]])</f>
        <v>106</v>
      </c>
      <c r="L1862">
        <f>+Table2[[#This Row],[cons_qty_base_uom]]/Table2[[#This Row],[Column1]]</f>
        <v>6.1392452830188677</v>
      </c>
    </row>
    <row r="1863" spans="1:12" x14ac:dyDescent="0.25">
      <c r="A1863" s="2">
        <v>45658</v>
      </c>
      <c r="B1863" s="1" t="s">
        <v>557</v>
      </c>
      <c r="C1863" s="4">
        <v>59.2</v>
      </c>
      <c r="D1863" s="4">
        <v>59.2</v>
      </c>
      <c r="E1863" s="4">
        <v>769.56803200000002</v>
      </c>
      <c r="F1863" s="1" t="s">
        <v>509</v>
      </c>
      <c r="G1863" s="1">
        <v>2</v>
      </c>
      <c r="H1863" s="1" t="s">
        <v>505</v>
      </c>
      <c r="I18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1.9096774193548387</v>
      </c>
      <c r="J1863" s="1" t="str">
        <f>IFERROR(INDEX('consumption_figs'!$C:$C,MATCH(Table2[[#This Row],[item_code]],'consumption_figs'!A:A,0),1),"NA")</f>
        <v>NA</v>
      </c>
      <c r="K1863" s="1">
        <f>+SUMIFS(prod!$E:$E,prod!$A:$A,Table2[[#This Row],[date]],prod!$G:$G,Table2[[#This Row],[production_line]],prod!$F:$F,Table2[[#This Row],[output_type]])</f>
        <v>106</v>
      </c>
      <c r="L1863">
        <f>+Table2[[#This Row],[cons_qty_base_uom]]/Table2[[#This Row],[Column1]]</f>
        <v>0.55849056603773584</v>
      </c>
    </row>
    <row r="1864" spans="1:12" x14ac:dyDescent="0.25">
      <c r="A1864" s="2">
        <v>45658</v>
      </c>
      <c r="B1864" s="1" t="s">
        <v>558</v>
      </c>
      <c r="C1864" s="4">
        <v>597.6</v>
      </c>
      <c r="D1864" s="4">
        <v>597.6</v>
      </c>
      <c r="E1864" s="4">
        <v>235753.2</v>
      </c>
      <c r="F1864" s="1" t="s">
        <v>509</v>
      </c>
      <c r="G1864" s="1">
        <v>2</v>
      </c>
      <c r="H1864" s="1" t="s">
        <v>505</v>
      </c>
      <c r="I18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19.27741935483871</v>
      </c>
      <c r="J1864" s="1" t="str">
        <f>IFERROR(INDEX('consumption_figs'!$C:$C,MATCH(Table2[[#This Row],[item_code]],'consumption_figs'!A:A,0),1),"NA")</f>
        <v>NA</v>
      </c>
      <c r="K1864" s="1">
        <f>+SUMIFS(prod!$E:$E,prod!$A:$A,Table2[[#This Row],[date]],prod!$G:$G,Table2[[#This Row],[production_line]],prod!$F:$F,Table2[[#This Row],[output_type]])</f>
        <v>106</v>
      </c>
      <c r="L1864">
        <f>+Table2[[#This Row],[cons_qty_base_uom]]/Table2[[#This Row],[Column1]]</f>
        <v>5.6377358490566039</v>
      </c>
    </row>
    <row r="1865" spans="1:12" x14ac:dyDescent="0.25">
      <c r="A1865" s="2">
        <v>45658</v>
      </c>
      <c r="B1865" s="1" t="s">
        <v>553</v>
      </c>
      <c r="C1865" s="4">
        <v>138.6</v>
      </c>
      <c r="D1865" s="4">
        <v>138.6</v>
      </c>
      <c r="E1865" s="4">
        <v>57115.673999999992</v>
      </c>
      <c r="F1865" s="1" t="s">
        <v>509</v>
      </c>
      <c r="G1865" s="1">
        <v>2</v>
      </c>
      <c r="H1865" s="1" t="s">
        <v>505</v>
      </c>
      <c r="I18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4.4709677419354836</v>
      </c>
      <c r="J1865" s="1" t="str">
        <f>IFERROR(INDEX('consumption_figs'!$C:$C,MATCH(Table2[[#This Row],[item_code]],'consumption_figs'!A:A,0),1),"NA")</f>
        <v>NA</v>
      </c>
      <c r="K1865" s="1">
        <f>+SUMIFS(prod!$E:$E,prod!$A:$A,Table2[[#This Row],[date]],prod!$G:$G,Table2[[#This Row],[production_line]],prod!$F:$F,Table2[[#This Row],[output_type]])</f>
        <v>106</v>
      </c>
      <c r="L1865">
        <f>+Table2[[#This Row],[cons_qty_base_uom]]/Table2[[#This Row],[Column1]]</f>
        <v>1.3075471698113208</v>
      </c>
    </row>
    <row r="1866" spans="1:12" x14ac:dyDescent="0.25">
      <c r="A1866" s="2">
        <v>45658</v>
      </c>
      <c r="B1866" s="1" t="s">
        <v>554</v>
      </c>
      <c r="C1866" s="4">
        <v>19394.71</v>
      </c>
      <c r="D1866" s="4">
        <v>19394.71</v>
      </c>
      <c r="E1866" s="4">
        <v>6478802.8755000001</v>
      </c>
      <c r="F1866" s="1" t="s">
        <v>509</v>
      </c>
      <c r="G1866" s="1">
        <v>2</v>
      </c>
      <c r="H1866" s="1" t="s">
        <v>505</v>
      </c>
      <c r="I18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625.63580645161289</v>
      </c>
      <c r="J1866" s="1" t="str">
        <f>IFERROR(INDEX('consumption_figs'!$C:$C,MATCH(Table2[[#This Row],[item_code]],'consumption_figs'!A:A,0),1),"NA")</f>
        <v>NA</v>
      </c>
      <c r="K1866" s="1">
        <f>+SUMIFS(prod!$E:$E,prod!$A:$A,Table2[[#This Row],[date]],prod!$G:$G,Table2[[#This Row],[production_line]],prod!$F:$F,Table2[[#This Row],[output_type]])</f>
        <v>106</v>
      </c>
      <c r="L1866">
        <f>+Table2[[#This Row],[cons_qty_base_uom]]/Table2[[#This Row],[Column1]]</f>
        <v>182.96896226415095</v>
      </c>
    </row>
    <row r="1867" spans="1:12" x14ac:dyDescent="0.25">
      <c r="A1867" s="2">
        <v>45689</v>
      </c>
      <c r="B1867" s="1" t="s">
        <v>550</v>
      </c>
      <c r="C1867" s="4">
        <v>1663.82</v>
      </c>
      <c r="D1867" s="4">
        <v>1663.82</v>
      </c>
      <c r="E1867" s="4">
        <v>612185.93079999997</v>
      </c>
      <c r="F1867" s="1" t="s">
        <v>509</v>
      </c>
      <c r="G1867" s="1">
        <v>2</v>
      </c>
      <c r="H1867" s="1" t="s">
        <v>505</v>
      </c>
      <c r="I18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59.422142857142852</v>
      </c>
      <c r="J1867" s="1" t="str">
        <f>IFERROR(INDEX('consumption_figs'!$C:$C,MATCH(Table2[[#This Row],[item_code]],'consumption_figs'!A:A,0),1),"NA")</f>
        <v>NA</v>
      </c>
      <c r="K1867" s="1">
        <f>+SUMIFS(prod!$E:$E,prod!$A:$A,Table2[[#This Row],[date]],prod!$G:$G,Table2[[#This Row],[production_line]],prod!$F:$F,Table2[[#This Row],[output_type]])</f>
        <v>120</v>
      </c>
      <c r="L1867">
        <f>+Table2[[#This Row],[cons_qty_base_uom]]/Table2[[#This Row],[Column1]]</f>
        <v>13.865166666666665</v>
      </c>
    </row>
    <row r="1868" spans="1:12" x14ac:dyDescent="0.25">
      <c r="A1868" s="2">
        <v>45689</v>
      </c>
      <c r="B1868" s="1" t="s">
        <v>555</v>
      </c>
      <c r="C1868" s="4">
        <v>488.81000000000006</v>
      </c>
      <c r="D1868" s="4">
        <v>488.81000000000006</v>
      </c>
      <c r="E1868" s="4">
        <v>200656.50500000003</v>
      </c>
      <c r="F1868" s="1" t="s">
        <v>509</v>
      </c>
      <c r="G1868" s="1">
        <v>2</v>
      </c>
      <c r="H1868" s="1" t="s">
        <v>505</v>
      </c>
      <c r="I18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17.457500000000003</v>
      </c>
      <c r="J1868" s="1" t="str">
        <f>IFERROR(INDEX('consumption_figs'!$C:$C,MATCH(Table2[[#This Row],[item_code]],'consumption_figs'!A:A,0),1),"NA")</f>
        <v>NA</v>
      </c>
      <c r="K1868" s="1">
        <f>+SUMIFS(prod!$E:$E,prod!$A:$A,Table2[[#This Row],[date]],prod!$G:$G,Table2[[#This Row],[production_line]],prod!$F:$F,Table2[[#This Row],[output_type]])</f>
        <v>120</v>
      </c>
      <c r="L1868">
        <f>+Table2[[#This Row],[cons_qty_base_uom]]/Table2[[#This Row],[Column1]]</f>
        <v>4.0734166666666676</v>
      </c>
    </row>
    <row r="1869" spans="1:12" x14ac:dyDescent="0.25">
      <c r="A1869" s="2">
        <v>45689</v>
      </c>
      <c r="B1869" s="1" t="s">
        <v>551</v>
      </c>
      <c r="C1869" s="4">
        <v>603.69999999999993</v>
      </c>
      <c r="D1869" s="4">
        <v>603.69999999999993</v>
      </c>
      <c r="E1869" s="4">
        <v>22524.046999999995</v>
      </c>
      <c r="F1869" s="1" t="s">
        <v>509</v>
      </c>
      <c r="G1869" s="1">
        <v>2</v>
      </c>
      <c r="H1869" s="1" t="s">
        <v>505</v>
      </c>
      <c r="I18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21.560714285714283</v>
      </c>
      <c r="J1869" s="1" t="str">
        <f>IFERROR(INDEX('consumption_figs'!$C:$C,MATCH(Table2[[#This Row],[item_code]],'consumption_figs'!A:A,0),1),"NA")</f>
        <v>NA</v>
      </c>
      <c r="K1869" s="1">
        <f>+SUMIFS(prod!$E:$E,prod!$A:$A,Table2[[#This Row],[date]],prod!$G:$G,Table2[[#This Row],[production_line]],prod!$F:$F,Table2[[#This Row],[output_type]])</f>
        <v>120</v>
      </c>
      <c r="L1869">
        <f>+Table2[[#This Row],[cons_qty_base_uom]]/Table2[[#This Row],[Column1]]</f>
        <v>5.0308333333333328</v>
      </c>
    </row>
    <row r="1870" spans="1:12" x14ac:dyDescent="0.25">
      <c r="A1870" s="2">
        <v>45689</v>
      </c>
      <c r="B1870" s="1" t="s">
        <v>552</v>
      </c>
      <c r="C1870" s="4">
        <v>1311.4799999999998</v>
      </c>
      <c r="D1870" s="4">
        <v>1311.4799999999998</v>
      </c>
      <c r="E1870" s="4">
        <v>14950.871999999998</v>
      </c>
      <c r="F1870" s="1" t="s">
        <v>509</v>
      </c>
      <c r="G1870" s="1">
        <v>2</v>
      </c>
      <c r="H1870" s="1" t="s">
        <v>505</v>
      </c>
      <c r="I18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46.83857142857142</v>
      </c>
      <c r="J1870" s="1" t="str">
        <f>IFERROR(INDEX('consumption_figs'!$C:$C,MATCH(Table2[[#This Row],[item_code]],'consumption_figs'!A:A,0),1),"NA")</f>
        <v>NA</v>
      </c>
      <c r="K1870" s="1">
        <f>+SUMIFS(prod!$E:$E,prod!$A:$A,Table2[[#This Row],[date]],prod!$G:$G,Table2[[#This Row],[production_line]],prod!$F:$F,Table2[[#This Row],[output_type]])</f>
        <v>120</v>
      </c>
      <c r="L1870">
        <f>+Table2[[#This Row],[cons_qty_base_uom]]/Table2[[#This Row],[Column1]]</f>
        <v>10.928999999999998</v>
      </c>
    </row>
    <row r="1871" spans="1:12" x14ac:dyDescent="0.25">
      <c r="A1871" s="2">
        <v>45689</v>
      </c>
      <c r="B1871" s="1" t="s">
        <v>557</v>
      </c>
      <c r="C1871" s="4">
        <v>5.0999999999999996</v>
      </c>
      <c r="D1871" s="4">
        <v>5.0999999999999996</v>
      </c>
      <c r="E1871" s="4">
        <v>66.297245999999987</v>
      </c>
      <c r="F1871" s="1" t="s">
        <v>509</v>
      </c>
      <c r="G1871" s="1">
        <v>2</v>
      </c>
      <c r="H1871" s="1" t="s">
        <v>505</v>
      </c>
      <c r="I18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0.18214285714285713</v>
      </c>
      <c r="J1871" s="1" t="str">
        <f>IFERROR(INDEX('consumption_figs'!$C:$C,MATCH(Table2[[#This Row],[item_code]],'consumption_figs'!A:A,0),1),"NA")</f>
        <v>NA</v>
      </c>
      <c r="K1871" s="1">
        <f>+SUMIFS(prod!$E:$E,prod!$A:$A,Table2[[#This Row],[date]],prod!$G:$G,Table2[[#This Row],[production_line]],prod!$F:$F,Table2[[#This Row],[output_type]])</f>
        <v>120</v>
      </c>
      <c r="L1871">
        <f>+Table2[[#This Row],[cons_qty_base_uom]]/Table2[[#This Row],[Column1]]</f>
        <v>4.2499999999999996E-2</v>
      </c>
    </row>
    <row r="1872" spans="1:12" x14ac:dyDescent="0.25">
      <c r="A1872" s="2">
        <v>45689</v>
      </c>
      <c r="B1872" s="1" t="s">
        <v>553</v>
      </c>
      <c r="C1872" s="4">
        <v>1778.1000000000001</v>
      </c>
      <c r="D1872" s="4">
        <v>1778.1000000000001</v>
      </c>
      <c r="E1872" s="4">
        <v>732737.22900000005</v>
      </c>
      <c r="F1872" s="1" t="s">
        <v>509</v>
      </c>
      <c r="G1872" s="1">
        <v>2</v>
      </c>
      <c r="H1872" s="1" t="s">
        <v>505</v>
      </c>
      <c r="I18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63.503571428571433</v>
      </c>
      <c r="J1872" s="1" t="str">
        <f>IFERROR(INDEX('consumption_figs'!$C:$C,MATCH(Table2[[#This Row],[item_code]],'consumption_figs'!A:A,0),1),"NA")</f>
        <v>NA</v>
      </c>
      <c r="K1872" s="1">
        <f>+SUMIFS(prod!$E:$E,prod!$A:$A,Table2[[#This Row],[date]],prod!$G:$G,Table2[[#This Row],[production_line]],prod!$F:$F,Table2[[#This Row],[output_type]])</f>
        <v>120</v>
      </c>
      <c r="L1872">
        <f>+Table2[[#This Row],[cons_qty_base_uom]]/Table2[[#This Row],[Column1]]</f>
        <v>14.817500000000001</v>
      </c>
    </row>
    <row r="1873" spans="1:12" x14ac:dyDescent="0.25">
      <c r="A1873" s="2">
        <v>45689</v>
      </c>
      <c r="B1873" s="1" t="s">
        <v>554</v>
      </c>
      <c r="C1873" s="4">
        <v>19250.789999999997</v>
      </c>
      <c r="D1873" s="4">
        <v>19250.789999999997</v>
      </c>
      <c r="E1873" s="4">
        <v>6430726.3994999994</v>
      </c>
      <c r="F1873" s="1" t="s">
        <v>509</v>
      </c>
      <c r="G1873" s="1">
        <v>2</v>
      </c>
      <c r="H1873" s="1" t="s">
        <v>505</v>
      </c>
      <c r="I18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687.52821428571417</v>
      </c>
      <c r="J1873" s="1" t="str">
        <f>IFERROR(INDEX('consumption_figs'!$C:$C,MATCH(Table2[[#This Row],[item_code]],'consumption_figs'!A:A,0),1),"NA")</f>
        <v>NA</v>
      </c>
      <c r="K1873" s="1">
        <f>+SUMIFS(prod!$E:$E,prod!$A:$A,Table2[[#This Row],[date]],prod!$G:$G,Table2[[#This Row],[production_line]],prod!$F:$F,Table2[[#This Row],[output_type]])</f>
        <v>120</v>
      </c>
      <c r="L1873">
        <f>+Table2[[#This Row],[cons_qty_base_uom]]/Table2[[#This Row],[Column1]]</f>
        <v>160.42324999999997</v>
      </c>
    </row>
    <row r="1874" spans="1:12" x14ac:dyDescent="0.25">
      <c r="A1874" s="2">
        <v>45717</v>
      </c>
      <c r="B1874" s="1" t="s">
        <v>550</v>
      </c>
      <c r="C1874" s="4">
        <v>173</v>
      </c>
      <c r="D1874" s="4">
        <v>173</v>
      </c>
      <c r="E1874" s="4">
        <v>63653.62</v>
      </c>
      <c r="F1874" s="1" t="s">
        <v>509</v>
      </c>
      <c r="G1874" s="1">
        <v>2</v>
      </c>
      <c r="H1874" s="1" t="s">
        <v>505</v>
      </c>
      <c r="I18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5.580645161290323</v>
      </c>
      <c r="J1874" s="1" t="str">
        <f>IFERROR(INDEX('consumption_figs'!$C:$C,MATCH(Table2[[#This Row],[item_code]],'consumption_figs'!A:A,0),1),"NA")</f>
        <v>NA</v>
      </c>
      <c r="K1874" s="1">
        <f>+SUMIFS(prod!$E:$E,prod!$A:$A,Table2[[#This Row],[date]],prod!$G:$G,Table2[[#This Row],[production_line]],prod!$F:$F,Table2[[#This Row],[output_type]])</f>
        <v>16</v>
      </c>
      <c r="L1874">
        <f>+Table2[[#This Row],[cons_qty_base_uom]]/Table2[[#This Row],[Column1]]</f>
        <v>10.8125</v>
      </c>
    </row>
    <row r="1875" spans="1:12" x14ac:dyDescent="0.25">
      <c r="A1875" s="2">
        <v>45717</v>
      </c>
      <c r="B1875" s="1" t="s">
        <v>555</v>
      </c>
      <c r="C1875" s="4">
        <v>69.3</v>
      </c>
      <c r="D1875" s="4">
        <v>69.3</v>
      </c>
      <c r="E1875" s="4">
        <v>28447.649999999998</v>
      </c>
      <c r="F1875" s="1" t="s">
        <v>509</v>
      </c>
      <c r="G1875" s="1">
        <v>2</v>
      </c>
      <c r="H1875" s="1" t="s">
        <v>505</v>
      </c>
      <c r="I18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2.2354838709677418</v>
      </c>
      <c r="J1875" s="1" t="str">
        <f>IFERROR(INDEX('consumption_figs'!$C:$C,MATCH(Table2[[#This Row],[item_code]],'consumption_figs'!A:A,0),1),"NA")</f>
        <v>NA</v>
      </c>
      <c r="K1875" s="1">
        <f>+SUMIFS(prod!$E:$E,prod!$A:$A,Table2[[#This Row],[date]],prod!$G:$G,Table2[[#This Row],[production_line]],prod!$F:$F,Table2[[#This Row],[output_type]])</f>
        <v>16</v>
      </c>
      <c r="L1875">
        <f>+Table2[[#This Row],[cons_qty_base_uom]]/Table2[[#This Row],[Column1]]</f>
        <v>4.3312499999999998</v>
      </c>
    </row>
    <row r="1876" spans="1:12" x14ac:dyDescent="0.25">
      <c r="A1876" s="2">
        <v>45717</v>
      </c>
      <c r="B1876" s="1" t="s">
        <v>551</v>
      </c>
      <c r="C1876" s="4">
        <v>55.8</v>
      </c>
      <c r="D1876" s="4">
        <v>55.8</v>
      </c>
      <c r="E1876" s="4">
        <v>2081.8979999999997</v>
      </c>
      <c r="F1876" s="1" t="s">
        <v>509</v>
      </c>
      <c r="G1876" s="1">
        <v>2</v>
      </c>
      <c r="H1876" s="1" t="s">
        <v>505</v>
      </c>
      <c r="I18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1.7999999999999998</v>
      </c>
      <c r="J1876" s="1" t="str">
        <f>IFERROR(INDEX('consumption_figs'!$C:$C,MATCH(Table2[[#This Row],[item_code]],'consumption_figs'!A:A,0),1),"NA")</f>
        <v>NA</v>
      </c>
      <c r="K1876" s="1">
        <f>+SUMIFS(prod!$E:$E,prod!$A:$A,Table2[[#This Row],[date]],prod!$G:$G,Table2[[#This Row],[production_line]],prod!$F:$F,Table2[[#This Row],[output_type]])</f>
        <v>16</v>
      </c>
      <c r="L1876">
        <f>+Table2[[#This Row],[cons_qty_base_uom]]/Table2[[#This Row],[Column1]]</f>
        <v>3.4874999999999998</v>
      </c>
    </row>
    <row r="1877" spans="1:12" x14ac:dyDescent="0.25">
      <c r="A1877" s="2">
        <v>45717</v>
      </c>
      <c r="B1877" s="1" t="s">
        <v>552</v>
      </c>
      <c r="C1877" s="4">
        <v>129.4</v>
      </c>
      <c r="D1877" s="4">
        <v>129.4</v>
      </c>
      <c r="E1877" s="4">
        <v>1475.16</v>
      </c>
      <c r="F1877" s="1" t="s">
        <v>509</v>
      </c>
      <c r="G1877" s="1">
        <v>2</v>
      </c>
      <c r="H1877" s="1" t="s">
        <v>505</v>
      </c>
      <c r="I18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4.1741935483870973</v>
      </c>
      <c r="J1877" s="1" t="str">
        <f>IFERROR(INDEX('consumption_figs'!$C:$C,MATCH(Table2[[#This Row],[item_code]],'consumption_figs'!A:A,0),1),"NA")</f>
        <v>NA</v>
      </c>
      <c r="K1877" s="1">
        <f>+SUMIFS(prod!$E:$E,prod!$A:$A,Table2[[#This Row],[date]],prod!$G:$G,Table2[[#This Row],[production_line]],prod!$F:$F,Table2[[#This Row],[output_type]])</f>
        <v>16</v>
      </c>
      <c r="L1877">
        <f>+Table2[[#This Row],[cons_qty_base_uom]]/Table2[[#This Row],[Column1]]</f>
        <v>8.0875000000000004</v>
      </c>
    </row>
    <row r="1878" spans="1:12" x14ac:dyDescent="0.25">
      <c r="A1878" s="2">
        <v>45717</v>
      </c>
      <c r="B1878" s="1" t="s">
        <v>553</v>
      </c>
      <c r="C1878" s="4">
        <v>40.299999999999997</v>
      </c>
      <c r="D1878" s="4">
        <v>40.299999999999997</v>
      </c>
      <c r="E1878" s="4">
        <v>16607.226999999999</v>
      </c>
      <c r="F1878" s="1" t="s">
        <v>509</v>
      </c>
      <c r="G1878" s="1">
        <v>2</v>
      </c>
      <c r="H1878" s="1" t="s">
        <v>505</v>
      </c>
      <c r="I18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1.2999999999999998</v>
      </c>
      <c r="J1878" s="1" t="str">
        <f>IFERROR(INDEX('consumption_figs'!$C:$C,MATCH(Table2[[#This Row],[item_code]],'consumption_figs'!A:A,0),1),"NA")</f>
        <v>NA</v>
      </c>
      <c r="K1878" s="1">
        <f>+SUMIFS(prod!$E:$E,prod!$A:$A,Table2[[#This Row],[date]],prod!$G:$G,Table2[[#This Row],[production_line]],prod!$F:$F,Table2[[#This Row],[output_type]])</f>
        <v>16</v>
      </c>
      <c r="L1878">
        <f>+Table2[[#This Row],[cons_qty_base_uom]]/Table2[[#This Row],[Column1]]</f>
        <v>2.5187499999999998</v>
      </c>
    </row>
    <row r="1879" spans="1:12" x14ac:dyDescent="0.25">
      <c r="A1879" s="2">
        <v>45717</v>
      </c>
      <c r="B1879" s="1" t="s">
        <v>554</v>
      </c>
      <c r="C1879" s="4">
        <v>2894.2</v>
      </c>
      <c r="D1879" s="4">
        <v>2894.2</v>
      </c>
      <c r="E1879" s="4">
        <v>966807.51</v>
      </c>
      <c r="F1879" s="1" t="s">
        <v>509</v>
      </c>
      <c r="G1879" s="1">
        <v>2</v>
      </c>
      <c r="H1879" s="1" t="s">
        <v>505</v>
      </c>
      <c r="I18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93.361290322580643</v>
      </c>
      <c r="J1879" s="1" t="str">
        <f>IFERROR(INDEX('consumption_figs'!$C:$C,MATCH(Table2[[#This Row],[item_code]],'consumption_figs'!A:A,0),1),"NA")</f>
        <v>NA</v>
      </c>
      <c r="K1879" s="1">
        <f>+SUMIFS(prod!$E:$E,prod!$A:$A,Table2[[#This Row],[date]],prod!$G:$G,Table2[[#This Row],[production_line]],prod!$F:$F,Table2[[#This Row],[output_type]])</f>
        <v>16</v>
      </c>
      <c r="L1879">
        <f>+Table2[[#This Row],[cons_qty_base_uom]]/Table2[[#This Row],[Column1]]</f>
        <v>180.88749999999999</v>
      </c>
    </row>
    <row r="1880" spans="1:12" x14ac:dyDescent="0.25">
      <c r="A1880" s="2">
        <v>45778</v>
      </c>
      <c r="B1880" s="1" t="s">
        <v>550</v>
      </c>
      <c r="C1880" s="4">
        <v>654.6</v>
      </c>
      <c r="D1880" s="4">
        <v>654.6</v>
      </c>
      <c r="E1880" s="4">
        <v>240853.524</v>
      </c>
      <c r="F1880" s="1" t="s">
        <v>509</v>
      </c>
      <c r="G1880" s="1">
        <v>2</v>
      </c>
      <c r="H1880" s="1" t="s">
        <v>505</v>
      </c>
      <c r="I18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21.116129032258065</v>
      </c>
      <c r="J1880" s="1" t="str">
        <f>IFERROR(INDEX('consumption_figs'!$C:$C,MATCH(Table2[[#This Row],[item_code]],'consumption_figs'!A:A,0),1),"NA")</f>
        <v>NA</v>
      </c>
      <c r="K1880" s="1">
        <f>+SUMIFS(prod!$E:$E,prod!$A:$A,Table2[[#This Row],[date]],prod!$G:$G,Table2[[#This Row],[production_line]],prod!$F:$F,Table2[[#This Row],[output_type]])</f>
        <v>21</v>
      </c>
      <c r="L1880">
        <f>+Table2[[#This Row],[cons_qty_base_uom]]/Table2[[#This Row],[Column1]]</f>
        <v>31.171428571428571</v>
      </c>
    </row>
    <row r="1881" spans="1:12" x14ac:dyDescent="0.25">
      <c r="A1881" s="2">
        <v>45778</v>
      </c>
      <c r="B1881" s="1" t="s">
        <v>551</v>
      </c>
      <c r="C1881" s="4">
        <v>114.69999999999999</v>
      </c>
      <c r="D1881" s="4">
        <v>114.69999999999999</v>
      </c>
      <c r="E1881" s="4">
        <v>4279.4569999999994</v>
      </c>
      <c r="F1881" s="1" t="s">
        <v>509</v>
      </c>
      <c r="G1881" s="1">
        <v>2</v>
      </c>
      <c r="H1881" s="1" t="s">
        <v>505</v>
      </c>
      <c r="I18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3.6999999999999997</v>
      </c>
      <c r="J1881" s="1" t="str">
        <f>IFERROR(INDEX('consumption_figs'!$C:$C,MATCH(Table2[[#This Row],[item_code]],'consumption_figs'!A:A,0),1),"NA")</f>
        <v>NA</v>
      </c>
      <c r="K1881" s="1">
        <f>+SUMIFS(prod!$E:$E,prod!$A:$A,Table2[[#This Row],[date]],prod!$G:$G,Table2[[#This Row],[production_line]],prod!$F:$F,Table2[[#This Row],[output_type]])</f>
        <v>21</v>
      </c>
      <c r="L1881">
        <f>+Table2[[#This Row],[cons_qty_base_uom]]/Table2[[#This Row],[Column1]]</f>
        <v>5.4619047619047612</v>
      </c>
    </row>
    <row r="1882" spans="1:12" x14ac:dyDescent="0.25">
      <c r="A1882" s="2">
        <v>45778</v>
      </c>
      <c r="B1882" s="1" t="s">
        <v>552</v>
      </c>
      <c r="C1882" s="4">
        <v>123</v>
      </c>
      <c r="D1882" s="4">
        <v>123</v>
      </c>
      <c r="E1882" s="4">
        <v>1402.2</v>
      </c>
      <c r="F1882" s="1" t="s">
        <v>509</v>
      </c>
      <c r="G1882" s="1">
        <v>2</v>
      </c>
      <c r="H1882" s="1" t="s">
        <v>505</v>
      </c>
      <c r="I18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3.967741935483871</v>
      </c>
      <c r="J1882" s="1" t="str">
        <f>IFERROR(INDEX('consumption_figs'!$C:$C,MATCH(Table2[[#This Row],[item_code]],'consumption_figs'!A:A,0),1),"NA")</f>
        <v>NA</v>
      </c>
      <c r="K1882" s="1">
        <f>+SUMIFS(prod!$E:$E,prod!$A:$A,Table2[[#This Row],[date]],prod!$G:$G,Table2[[#This Row],[production_line]],prod!$F:$F,Table2[[#This Row],[output_type]])</f>
        <v>21</v>
      </c>
      <c r="L1882">
        <f>+Table2[[#This Row],[cons_qty_base_uom]]/Table2[[#This Row],[Column1]]</f>
        <v>5.8571428571428568</v>
      </c>
    </row>
    <row r="1883" spans="1:12" x14ac:dyDescent="0.25">
      <c r="A1883" s="2">
        <v>45778</v>
      </c>
      <c r="B1883" s="1" t="s">
        <v>558</v>
      </c>
      <c r="C1883" s="4">
        <v>15.7</v>
      </c>
      <c r="D1883" s="4">
        <v>15.7</v>
      </c>
      <c r="E1883" s="4">
        <v>6193.65</v>
      </c>
      <c r="F1883" s="1" t="s">
        <v>509</v>
      </c>
      <c r="G1883" s="1">
        <v>2</v>
      </c>
      <c r="H1883" s="1" t="s">
        <v>505</v>
      </c>
      <c r="I18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0.50645161290322582</v>
      </c>
      <c r="J1883" s="1" t="str">
        <f>IFERROR(INDEX('consumption_figs'!$C:$C,MATCH(Table2[[#This Row],[item_code]],'consumption_figs'!A:A,0),1),"NA")</f>
        <v>NA</v>
      </c>
      <c r="K1883" s="1">
        <f>+SUMIFS(prod!$E:$E,prod!$A:$A,Table2[[#This Row],[date]],prod!$G:$G,Table2[[#This Row],[production_line]],prod!$F:$F,Table2[[#This Row],[output_type]])</f>
        <v>21</v>
      </c>
      <c r="L1883">
        <f>+Table2[[#This Row],[cons_qty_base_uom]]/Table2[[#This Row],[Column1]]</f>
        <v>0.74761904761904763</v>
      </c>
    </row>
    <row r="1884" spans="1:12" x14ac:dyDescent="0.25">
      <c r="A1884" s="2">
        <v>45778</v>
      </c>
      <c r="B1884" s="1" t="s">
        <v>553</v>
      </c>
      <c r="C1884" s="4">
        <v>528.6</v>
      </c>
      <c r="D1884" s="4">
        <v>528.6</v>
      </c>
      <c r="E1884" s="4">
        <v>217830.774</v>
      </c>
      <c r="F1884" s="1" t="s">
        <v>509</v>
      </c>
      <c r="G1884" s="1">
        <v>2</v>
      </c>
      <c r="H1884" s="1" t="s">
        <v>505</v>
      </c>
      <c r="I18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17.051612903225806</v>
      </c>
      <c r="J1884" s="1" t="str">
        <f>IFERROR(INDEX('consumption_figs'!$C:$C,MATCH(Table2[[#This Row],[item_code]],'consumption_figs'!A:A,0),1),"NA")</f>
        <v>NA</v>
      </c>
      <c r="K1884" s="1">
        <f>+SUMIFS(prod!$E:$E,prod!$A:$A,Table2[[#This Row],[date]],prod!$G:$G,Table2[[#This Row],[production_line]],prod!$F:$F,Table2[[#This Row],[output_type]])</f>
        <v>21</v>
      </c>
      <c r="L1884">
        <f>+Table2[[#This Row],[cons_qty_base_uom]]/Table2[[#This Row],[Column1]]</f>
        <v>25.171428571428571</v>
      </c>
    </row>
    <row r="1885" spans="1:12" x14ac:dyDescent="0.25">
      <c r="A1885" s="2">
        <v>45778</v>
      </c>
      <c r="B1885" s="1" t="s">
        <v>554</v>
      </c>
      <c r="C1885" s="4">
        <v>2997.9</v>
      </c>
      <c r="D1885" s="4">
        <v>2997.9</v>
      </c>
      <c r="E1885" s="4">
        <v>1001448.4950000001</v>
      </c>
      <c r="F1885" s="1" t="s">
        <v>509</v>
      </c>
      <c r="G1885" s="1">
        <v>2</v>
      </c>
      <c r="H1885" s="1" t="s">
        <v>505</v>
      </c>
      <c r="I18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96.706451612903223</v>
      </c>
      <c r="J1885" s="1" t="str">
        <f>IFERROR(INDEX('consumption_figs'!$C:$C,MATCH(Table2[[#This Row],[item_code]],'consumption_figs'!A:A,0),1),"NA")</f>
        <v>NA</v>
      </c>
      <c r="K1885" s="1">
        <f>+SUMIFS(prod!$E:$E,prod!$A:$A,Table2[[#This Row],[date]],prod!$G:$G,Table2[[#This Row],[production_line]],prod!$F:$F,Table2[[#This Row],[output_type]])</f>
        <v>21</v>
      </c>
      <c r="L1885">
        <f>+Table2[[#This Row],[cons_qty_base_uom]]/Table2[[#This Row],[Column1]]</f>
        <v>142.75714285714287</v>
      </c>
    </row>
    <row r="1886" spans="1:12" x14ac:dyDescent="0.25">
      <c r="A1886" s="2">
        <v>45809</v>
      </c>
      <c r="B1886" s="1" t="s">
        <v>550</v>
      </c>
      <c r="C1886" s="4">
        <v>406</v>
      </c>
      <c r="D1886" s="4">
        <v>406</v>
      </c>
      <c r="E1886" s="4">
        <v>149383.63999999998</v>
      </c>
      <c r="F1886" s="1" t="s">
        <v>509</v>
      </c>
      <c r="G1886" s="1">
        <v>2</v>
      </c>
      <c r="H1886" s="1" t="s">
        <v>505</v>
      </c>
      <c r="I18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13.533333333333333</v>
      </c>
      <c r="J1886" s="1" t="str">
        <f>IFERROR(INDEX('consumption_figs'!$C:$C,MATCH(Table2[[#This Row],[item_code]],'consumption_figs'!A:A,0),1),"NA")</f>
        <v>NA</v>
      </c>
      <c r="K1886" s="1">
        <f>+SUMIFS(prod!$E:$E,prod!$A:$A,Table2[[#This Row],[date]],prod!$G:$G,Table2[[#This Row],[production_line]],prod!$F:$F,Table2[[#This Row],[output_type]])</f>
        <v>13</v>
      </c>
      <c r="L1886">
        <f>+Table2[[#This Row],[cons_qty_base_uom]]/Table2[[#This Row],[Column1]]</f>
        <v>31.23076923076923</v>
      </c>
    </row>
    <row r="1887" spans="1:12" x14ac:dyDescent="0.25">
      <c r="A1887" s="2">
        <v>45809</v>
      </c>
      <c r="B1887" s="1" t="s">
        <v>555</v>
      </c>
      <c r="C1887" s="4">
        <v>80.800000000000011</v>
      </c>
      <c r="D1887" s="4">
        <v>80.800000000000011</v>
      </c>
      <c r="E1887" s="4">
        <v>33168.400000000001</v>
      </c>
      <c r="F1887" s="1" t="s">
        <v>509</v>
      </c>
      <c r="G1887" s="1">
        <v>2</v>
      </c>
      <c r="H1887" s="1" t="s">
        <v>505</v>
      </c>
      <c r="I18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2.6933333333333338</v>
      </c>
      <c r="J1887" s="1" t="str">
        <f>IFERROR(INDEX('consumption_figs'!$C:$C,MATCH(Table2[[#This Row],[item_code]],'consumption_figs'!A:A,0),1),"NA")</f>
        <v>NA</v>
      </c>
      <c r="K1887" s="1">
        <f>+SUMIFS(prod!$E:$E,prod!$A:$A,Table2[[#This Row],[date]],prod!$G:$G,Table2[[#This Row],[production_line]],prod!$F:$F,Table2[[#This Row],[output_type]])</f>
        <v>13</v>
      </c>
      <c r="L1887">
        <f>+Table2[[#This Row],[cons_qty_base_uom]]/Table2[[#This Row],[Column1]]</f>
        <v>6.2153846153846164</v>
      </c>
    </row>
    <row r="1888" spans="1:12" x14ac:dyDescent="0.25">
      <c r="A1888" s="2">
        <v>45809</v>
      </c>
      <c r="B1888" s="1" t="s">
        <v>551</v>
      </c>
      <c r="C1888" s="4">
        <v>36.299999999999997</v>
      </c>
      <c r="D1888" s="4">
        <v>36.299999999999997</v>
      </c>
      <c r="E1888" s="4">
        <v>1354.3529999999996</v>
      </c>
      <c r="F1888" s="1" t="s">
        <v>509</v>
      </c>
      <c r="G1888" s="1">
        <v>2</v>
      </c>
      <c r="H1888" s="1" t="s">
        <v>505</v>
      </c>
      <c r="I18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</v>
      </c>
      <c r="J1888" s="1" t="str">
        <f>IFERROR(INDEX('consumption_figs'!$C:$C,MATCH(Table2[[#This Row],[item_code]],'consumption_figs'!A:A,0),1),"NA")</f>
        <v>NA</v>
      </c>
      <c r="K1888" s="1">
        <f>+SUMIFS(prod!$E:$E,prod!$A:$A,Table2[[#This Row],[date]],prod!$G:$G,Table2[[#This Row],[production_line]],prod!$F:$F,Table2[[#This Row],[output_type]])</f>
        <v>13</v>
      </c>
      <c r="L1888">
        <f>+Table2[[#This Row],[cons_qty_base_uom]]/Table2[[#This Row],[Column1]]</f>
        <v>2.7923076923076922</v>
      </c>
    </row>
    <row r="1889" spans="1:12" x14ac:dyDescent="0.25">
      <c r="A1889" s="2">
        <v>45809</v>
      </c>
      <c r="B1889" s="1" t="s">
        <v>552</v>
      </c>
      <c r="C1889" s="4">
        <v>96.9</v>
      </c>
      <c r="D1889" s="4">
        <v>96.9</v>
      </c>
      <c r="E1889" s="4">
        <v>1104.6600000000001</v>
      </c>
      <c r="F1889" s="1" t="s">
        <v>509</v>
      </c>
      <c r="G1889" s="1">
        <v>2</v>
      </c>
      <c r="H1889" s="1" t="s">
        <v>505</v>
      </c>
      <c r="I18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3.23</v>
      </c>
      <c r="J1889" s="1" t="str">
        <f>IFERROR(INDEX('consumption_figs'!$C:$C,MATCH(Table2[[#This Row],[item_code]],'consumption_figs'!A:A,0),1),"NA")</f>
        <v>NA</v>
      </c>
      <c r="K1889" s="1">
        <f>+SUMIFS(prod!$E:$E,prod!$A:$A,Table2[[#This Row],[date]],prod!$G:$G,Table2[[#This Row],[production_line]],prod!$F:$F,Table2[[#This Row],[output_type]])</f>
        <v>13</v>
      </c>
      <c r="L1889">
        <f>+Table2[[#This Row],[cons_qty_base_uom]]/Table2[[#This Row],[Column1]]</f>
        <v>7.453846153846154</v>
      </c>
    </row>
    <row r="1890" spans="1:12" x14ac:dyDescent="0.25">
      <c r="A1890" s="2">
        <v>45809</v>
      </c>
      <c r="B1890" s="1" t="s">
        <v>557</v>
      </c>
      <c r="C1890" s="4">
        <v>21</v>
      </c>
      <c r="D1890" s="4">
        <v>21</v>
      </c>
      <c r="E1890" s="4">
        <v>272.98865999999998</v>
      </c>
      <c r="F1890" s="1" t="s">
        <v>509</v>
      </c>
      <c r="G1890" s="1">
        <v>2</v>
      </c>
      <c r="H1890" s="1" t="s">
        <v>505</v>
      </c>
      <c r="I18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</v>
      </c>
      <c r="J1890" s="1" t="str">
        <f>IFERROR(INDEX('consumption_figs'!$C:$C,MATCH(Table2[[#This Row],[item_code]],'consumption_figs'!A:A,0),1),"NA")</f>
        <v>NA</v>
      </c>
      <c r="K1890" s="1">
        <f>+SUMIFS(prod!$E:$E,prod!$A:$A,Table2[[#This Row],[date]],prod!$G:$G,Table2[[#This Row],[production_line]],prod!$F:$F,Table2[[#This Row],[output_type]])</f>
        <v>13</v>
      </c>
      <c r="L1890">
        <f>+Table2[[#This Row],[cons_qty_base_uom]]/Table2[[#This Row],[Column1]]</f>
        <v>1.6153846153846154</v>
      </c>
    </row>
    <row r="1891" spans="1:12" x14ac:dyDescent="0.25">
      <c r="A1891" s="2">
        <v>45809</v>
      </c>
      <c r="B1891" s="1" t="s">
        <v>558</v>
      </c>
      <c r="C1891" s="4">
        <v>71.800000000000011</v>
      </c>
      <c r="D1891" s="4">
        <v>71.800000000000011</v>
      </c>
      <c r="E1891" s="4">
        <v>28325.100000000006</v>
      </c>
      <c r="F1891" s="1" t="s">
        <v>509</v>
      </c>
      <c r="G1891" s="1">
        <v>2</v>
      </c>
      <c r="H1891" s="1" t="s">
        <v>505</v>
      </c>
      <c r="I18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2.3933333333333335</v>
      </c>
      <c r="J1891" s="1" t="str">
        <f>IFERROR(INDEX('consumption_figs'!$C:$C,MATCH(Table2[[#This Row],[item_code]],'consumption_figs'!A:A,0),1),"NA")</f>
        <v>NA</v>
      </c>
      <c r="K1891" s="1">
        <f>+SUMIFS(prod!$E:$E,prod!$A:$A,Table2[[#This Row],[date]],prod!$G:$G,Table2[[#This Row],[production_line]],prod!$F:$F,Table2[[#This Row],[output_type]])</f>
        <v>13</v>
      </c>
      <c r="L1891">
        <f>+Table2[[#This Row],[cons_qty_base_uom]]/Table2[[#This Row],[Column1]]</f>
        <v>5.5230769230769239</v>
      </c>
    </row>
    <row r="1892" spans="1:12" x14ac:dyDescent="0.25">
      <c r="A1892" s="2">
        <v>45809</v>
      </c>
      <c r="B1892" s="1" t="s">
        <v>553</v>
      </c>
      <c r="C1892" s="4">
        <v>92.800000000000011</v>
      </c>
      <c r="D1892" s="4">
        <v>92.800000000000011</v>
      </c>
      <c r="E1892" s="4">
        <v>38241.952000000005</v>
      </c>
      <c r="F1892" s="1" t="s">
        <v>509</v>
      </c>
      <c r="G1892" s="1">
        <v>2</v>
      </c>
      <c r="H1892" s="1" t="s">
        <v>505</v>
      </c>
      <c r="I18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3.0933333333333337</v>
      </c>
      <c r="J1892" s="1" t="str">
        <f>IFERROR(INDEX('consumption_figs'!$C:$C,MATCH(Table2[[#This Row],[item_code]],'consumption_figs'!A:A,0),1),"NA")</f>
        <v>NA</v>
      </c>
      <c r="K1892" s="1">
        <f>+SUMIFS(prod!$E:$E,prod!$A:$A,Table2[[#This Row],[date]],prod!$G:$G,Table2[[#This Row],[production_line]],prod!$F:$F,Table2[[#This Row],[output_type]])</f>
        <v>13</v>
      </c>
      <c r="L1892">
        <f>+Table2[[#This Row],[cons_qty_base_uom]]/Table2[[#This Row],[Column1]]</f>
        <v>7.1384615384615397</v>
      </c>
    </row>
    <row r="1893" spans="1:12" x14ac:dyDescent="0.25">
      <c r="A1893" s="2">
        <v>45809</v>
      </c>
      <c r="B1893" s="1" t="s">
        <v>554</v>
      </c>
      <c r="C1893" s="4">
        <v>1923.7200000000003</v>
      </c>
      <c r="D1893" s="4">
        <v>1923.7200000000003</v>
      </c>
      <c r="E1893" s="4">
        <v>642618.66600000008</v>
      </c>
      <c r="F1893" s="1" t="s">
        <v>509</v>
      </c>
      <c r="G1893" s="1">
        <v>2</v>
      </c>
      <c r="H1893" s="1" t="s">
        <v>505</v>
      </c>
      <c r="I18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64.124000000000009</v>
      </c>
      <c r="J1893" s="1" t="str">
        <f>IFERROR(INDEX('consumption_figs'!$C:$C,MATCH(Table2[[#This Row],[item_code]],'consumption_figs'!A:A,0),1),"NA")</f>
        <v>NA</v>
      </c>
      <c r="K1893" s="1">
        <f>+SUMIFS(prod!$E:$E,prod!$A:$A,Table2[[#This Row],[date]],prod!$G:$G,Table2[[#This Row],[production_line]],prod!$F:$F,Table2[[#This Row],[output_type]])</f>
        <v>13</v>
      </c>
      <c r="L1893">
        <f>+Table2[[#This Row],[cons_qty_base_uom]]/Table2[[#This Row],[Column1]]</f>
        <v>147.97846153846154</v>
      </c>
    </row>
    <row r="1894" spans="1:12" x14ac:dyDescent="0.25">
      <c r="A1894" s="2">
        <v>45839</v>
      </c>
      <c r="B1894" s="1" t="s">
        <v>550</v>
      </c>
      <c r="C1894" s="4">
        <v>697</v>
      </c>
      <c r="D1894" s="4">
        <v>697</v>
      </c>
      <c r="E1894" s="4">
        <v>256454.18</v>
      </c>
      <c r="F1894" s="1" t="s">
        <v>509</v>
      </c>
      <c r="G1894" s="1">
        <v>2</v>
      </c>
      <c r="H1894" s="1" t="s">
        <v>505</v>
      </c>
      <c r="I18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22.483870967741936</v>
      </c>
      <c r="J1894" s="1" t="str">
        <f>IFERROR(INDEX('consumption_figs'!$C:$C,MATCH(Table2[[#This Row],[item_code]],'consumption_figs'!A:A,0),1),"NA")</f>
        <v>NA</v>
      </c>
      <c r="K1894" s="1">
        <f>+SUMIFS(prod!$E:$E,prod!$A:$A,Table2[[#This Row],[date]],prod!$G:$G,Table2[[#This Row],[production_line]],prod!$F:$F,Table2[[#This Row],[output_type]])</f>
        <v>68</v>
      </c>
      <c r="L1894">
        <f>+Table2[[#This Row],[cons_qty_base_uom]]/Table2[[#This Row],[Column1]]</f>
        <v>10.25</v>
      </c>
    </row>
    <row r="1895" spans="1:12" x14ac:dyDescent="0.25">
      <c r="A1895" s="2">
        <v>45839</v>
      </c>
      <c r="B1895" s="1" t="s">
        <v>555</v>
      </c>
      <c r="C1895" s="4">
        <v>1032.9999999999998</v>
      </c>
      <c r="D1895" s="4">
        <v>1032.9999999999998</v>
      </c>
      <c r="E1895" s="4">
        <v>424046.49999999988</v>
      </c>
      <c r="F1895" s="1" t="s">
        <v>509</v>
      </c>
      <c r="G1895" s="1">
        <v>2</v>
      </c>
      <c r="H1895" s="1" t="s">
        <v>505</v>
      </c>
      <c r="I18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33.322580645161281</v>
      </c>
      <c r="J1895" s="1" t="str">
        <f>IFERROR(INDEX('consumption_figs'!$C:$C,MATCH(Table2[[#This Row],[item_code]],'consumption_figs'!A:A,0),1),"NA")</f>
        <v>NA</v>
      </c>
      <c r="K1895" s="1">
        <f>+SUMIFS(prod!$E:$E,prod!$A:$A,Table2[[#This Row],[date]],prod!$G:$G,Table2[[#This Row],[production_line]],prod!$F:$F,Table2[[#This Row],[output_type]])</f>
        <v>68</v>
      </c>
      <c r="L1895">
        <f>+Table2[[#This Row],[cons_qty_base_uom]]/Table2[[#This Row],[Column1]]</f>
        <v>15.191176470588232</v>
      </c>
    </row>
    <row r="1896" spans="1:12" x14ac:dyDescent="0.25">
      <c r="A1896" s="2">
        <v>45839</v>
      </c>
      <c r="B1896" s="1" t="s">
        <v>551</v>
      </c>
      <c r="C1896" s="4">
        <v>53.9</v>
      </c>
      <c r="D1896" s="4">
        <v>53.9</v>
      </c>
      <c r="E1896" s="4">
        <v>2011.0089999999998</v>
      </c>
      <c r="F1896" s="1" t="s">
        <v>509</v>
      </c>
      <c r="G1896" s="1">
        <v>2</v>
      </c>
      <c r="H1896" s="1" t="s">
        <v>505</v>
      </c>
      <c r="I18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1.7387096774193549</v>
      </c>
      <c r="J1896" s="1" t="str">
        <f>IFERROR(INDEX('consumption_figs'!$C:$C,MATCH(Table2[[#This Row],[item_code]],'consumption_figs'!A:A,0),1),"NA")</f>
        <v>NA</v>
      </c>
      <c r="K1896" s="1">
        <f>+SUMIFS(prod!$E:$E,prod!$A:$A,Table2[[#This Row],[date]],prod!$G:$G,Table2[[#This Row],[production_line]],prod!$F:$F,Table2[[#This Row],[output_type]])</f>
        <v>68</v>
      </c>
      <c r="L1896">
        <f>+Table2[[#This Row],[cons_qty_base_uom]]/Table2[[#This Row],[Column1]]</f>
        <v>0.79264705882352937</v>
      </c>
    </row>
    <row r="1897" spans="1:12" x14ac:dyDescent="0.25">
      <c r="A1897" s="2">
        <v>45839</v>
      </c>
      <c r="B1897" s="1" t="s">
        <v>552</v>
      </c>
      <c r="C1897" s="4">
        <v>481.59999999999997</v>
      </c>
      <c r="D1897" s="4">
        <v>481.59999999999997</v>
      </c>
      <c r="E1897" s="4">
        <v>5490.24</v>
      </c>
      <c r="F1897" s="1" t="s">
        <v>509</v>
      </c>
      <c r="G1897" s="1">
        <v>2</v>
      </c>
      <c r="H1897" s="1" t="s">
        <v>505</v>
      </c>
      <c r="I18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15.535483870967742</v>
      </c>
      <c r="J1897" s="1" t="str">
        <f>IFERROR(INDEX('consumption_figs'!$C:$C,MATCH(Table2[[#This Row],[item_code]],'consumption_figs'!A:A,0),1),"NA")</f>
        <v>NA</v>
      </c>
      <c r="K1897" s="1">
        <f>+SUMIFS(prod!$E:$E,prod!$A:$A,Table2[[#This Row],[date]],prod!$G:$G,Table2[[#This Row],[production_line]],prod!$F:$F,Table2[[#This Row],[output_type]])</f>
        <v>68</v>
      </c>
      <c r="L1897">
        <f>+Table2[[#This Row],[cons_qty_base_uom]]/Table2[[#This Row],[Column1]]</f>
        <v>7.0823529411764703</v>
      </c>
    </row>
    <row r="1898" spans="1:12" x14ac:dyDescent="0.25">
      <c r="A1898" s="2">
        <v>45839</v>
      </c>
      <c r="B1898" s="1" t="s">
        <v>557</v>
      </c>
      <c r="C1898" s="4">
        <v>112.1</v>
      </c>
      <c r="D1898" s="4">
        <v>112.1</v>
      </c>
      <c r="E1898" s="4">
        <v>1457.2394659999998</v>
      </c>
      <c r="F1898" s="1" t="s">
        <v>509</v>
      </c>
      <c r="G1898" s="1">
        <v>2</v>
      </c>
      <c r="H1898" s="1" t="s">
        <v>505</v>
      </c>
      <c r="I18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3.6161290322580641</v>
      </c>
      <c r="J1898" s="1" t="str">
        <f>IFERROR(INDEX('consumption_figs'!$C:$C,MATCH(Table2[[#This Row],[item_code]],'consumption_figs'!A:A,0),1),"NA")</f>
        <v>NA</v>
      </c>
      <c r="K1898" s="1">
        <f>+SUMIFS(prod!$E:$E,prod!$A:$A,Table2[[#This Row],[date]],prod!$G:$G,Table2[[#This Row],[production_line]],prod!$F:$F,Table2[[#This Row],[output_type]])</f>
        <v>68</v>
      </c>
      <c r="L1898">
        <f>+Table2[[#This Row],[cons_qty_base_uom]]/Table2[[#This Row],[Column1]]</f>
        <v>1.6485294117647058</v>
      </c>
    </row>
    <row r="1899" spans="1:12" x14ac:dyDescent="0.25">
      <c r="A1899" s="2">
        <v>45839</v>
      </c>
      <c r="B1899" s="1" t="s">
        <v>558</v>
      </c>
      <c r="C1899" s="4">
        <v>364.20000000000005</v>
      </c>
      <c r="D1899" s="4">
        <v>364.20000000000005</v>
      </c>
      <c r="E1899" s="4">
        <v>143676.90000000002</v>
      </c>
      <c r="F1899" s="1" t="s">
        <v>509</v>
      </c>
      <c r="G1899" s="1">
        <v>2</v>
      </c>
      <c r="H1899" s="1" t="s">
        <v>505</v>
      </c>
      <c r="I18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11.748387096774195</v>
      </c>
      <c r="J1899" s="1" t="str">
        <f>IFERROR(INDEX('consumption_figs'!$C:$C,MATCH(Table2[[#This Row],[item_code]],'consumption_figs'!A:A,0),1),"NA")</f>
        <v>NA</v>
      </c>
      <c r="K1899" s="1">
        <f>+SUMIFS(prod!$E:$E,prod!$A:$A,Table2[[#This Row],[date]],prod!$G:$G,Table2[[#This Row],[production_line]],prod!$F:$F,Table2[[#This Row],[output_type]])</f>
        <v>68</v>
      </c>
      <c r="L1899">
        <f>+Table2[[#This Row],[cons_qty_base_uom]]/Table2[[#This Row],[Column1]]</f>
        <v>5.355882352941177</v>
      </c>
    </row>
    <row r="1900" spans="1:12" x14ac:dyDescent="0.25">
      <c r="A1900" s="2">
        <v>45839</v>
      </c>
      <c r="B1900" s="1" t="s">
        <v>553</v>
      </c>
      <c r="C1900" s="4">
        <v>823.79999999999984</v>
      </c>
      <c r="D1900" s="4">
        <v>823.79999999999984</v>
      </c>
      <c r="E1900" s="4">
        <v>339479.74199999991</v>
      </c>
      <c r="F1900" s="1" t="s">
        <v>509</v>
      </c>
      <c r="G1900" s="1">
        <v>2</v>
      </c>
      <c r="H1900" s="1" t="s">
        <v>505</v>
      </c>
      <c r="I19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26.574193548387093</v>
      </c>
      <c r="J1900" s="1" t="str">
        <f>IFERROR(INDEX('consumption_figs'!$C:$C,MATCH(Table2[[#This Row],[item_code]],'consumption_figs'!A:A,0),1),"NA")</f>
        <v>NA</v>
      </c>
      <c r="K1900" s="1">
        <f>+SUMIFS(prod!$E:$E,prod!$A:$A,Table2[[#This Row],[date]],prod!$G:$G,Table2[[#This Row],[production_line]],prod!$F:$F,Table2[[#This Row],[output_type]])</f>
        <v>68</v>
      </c>
      <c r="L1900">
        <f>+Table2[[#This Row],[cons_qty_base_uom]]/Table2[[#This Row],[Column1]]</f>
        <v>12.114705882352938</v>
      </c>
    </row>
    <row r="1901" spans="1:12" x14ac:dyDescent="0.25">
      <c r="A1901" s="2">
        <v>45839</v>
      </c>
      <c r="B1901" s="1" t="s">
        <v>554</v>
      </c>
      <c r="C1901" s="4">
        <v>10612.300000000001</v>
      </c>
      <c r="D1901" s="4">
        <v>10612.300000000001</v>
      </c>
      <c r="E1901" s="4">
        <v>3545038.8150000004</v>
      </c>
      <c r="F1901" s="1" t="s">
        <v>509</v>
      </c>
      <c r="G1901" s="1">
        <v>2</v>
      </c>
      <c r="H1901" s="1" t="s">
        <v>505</v>
      </c>
      <c r="I19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342.33225806451617</v>
      </c>
      <c r="J1901" s="1" t="str">
        <f>IFERROR(INDEX('consumption_figs'!$C:$C,MATCH(Table2[[#This Row],[item_code]],'consumption_figs'!A:A,0),1),"NA")</f>
        <v>NA</v>
      </c>
      <c r="K1901" s="1">
        <f>+SUMIFS(prod!$E:$E,prod!$A:$A,Table2[[#This Row],[date]],prod!$G:$G,Table2[[#This Row],[production_line]],prod!$F:$F,Table2[[#This Row],[output_type]])</f>
        <v>68</v>
      </c>
      <c r="L1901">
        <f>+Table2[[#This Row],[cons_qty_base_uom]]/Table2[[#This Row],[Column1]]</f>
        <v>156.06323529411767</v>
      </c>
    </row>
    <row r="1902" spans="1:12" x14ac:dyDescent="0.25">
      <c r="A1902" s="2">
        <v>45870</v>
      </c>
      <c r="B1902" s="1" t="s">
        <v>550</v>
      </c>
      <c r="C1902" s="4">
        <v>698.09999999999991</v>
      </c>
      <c r="D1902" s="4">
        <v>698.09999999999991</v>
      </c>
      <c r="E1902" s="4">
        <v>256858.91399999996</v>
      </c>
      <c r="F1902" s="1" t="s">
        <v>509</v>
      </c>
      <c r="G1902" s="1">
        <v>2</v>
      </c>
      <c r="H1902" s="1" t="s">
        <v>505</v>
      </c>
      <c r="I19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22.519354838709674</v>
      </c>
      <c r="J1902" s="1" t="str">
        <f>IFERROR(INDEX('consumption_figs'!$C:$C,MATCH(Table2[[#This Row],[item_code]],'consumption_figs'!A:A,0),1),"NA")</f>
        <v>NA</v>
      </c>
      <c r="K1902" s="1">
        <f>+SUMIFS(prod!$E:$E,prod!$A:$A,Table2[[#This Row],[date]],prod!$G:$G,Table2[[#This Row],[production_line]],prod!$F:$F,Table2[[#This Row],[output_type]])</f>
        <v>29</v>
      </c>
      <c r="L1902">
        <f>+Table2[[#This Row],[cons_qty_base_uom]]/Table2[[#This Row],[Column1]]</f>
        <v>24.072413793103443</v>
      </c>
    </row>
    <row r="1903" spans="1:12" x14ac:dyDescent="0.25">
      <c r="A1903" s="2">
        <v>45870</v>
      </c>
      <c r="B1903" s="1" t="s">
        <v>555</v>
      </c>
      <c r="C1903" s="4">
        <v>205.8</v>
      </c>
      <c r="D1903" s="4">
        <v>205.8</v>
      </c>
      <c r="E1903" s="4">
        <v>84480.900000000009</v>
      </c>
      <c r="F1903" s="1" t="s">
        <v>509</v>
      </c>
      <c r="G1903" s="1">
        <v>2</v>
      </c>
      <c r="H1903" s="1" t="s">
        <v>505</v>
      </c>
      <c r="I19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6.6387096774193548</v>
      </c>
      <c r="J1903" s="1" t="str">
        <f>IFERROR(INDEX('consumption_figs'!$C:$C,MATCH(Table2[[#This Row],[item_code]],'consumption_figs'!A:A,0),1),"NA")</f>
        <v>NA</v>
      </c>
      <c r="K1903" s="1">
        <f>+SUMIFS(prod!$E:$E,prod!$A:$A,Table2[[#This Row],[date]],prod!$G:$G,Table2[[#This Row],[production_line]],prod!$F:$F,Table2[[#This Row],[output_type]])</f>
        <v>29</v>
      </c>
      <c r="L1903">
        <f>+Table2[[#This Row],[cons_qty_base_uom]]/Table2[[#This Row],[Column1]]</f>
        <v>7.0965517241379317</v>
      </c>
    </row>
    <row r="1904" spans="1:12" x14ac:dyDescent="0.25">
      <c r="A1904" s="2">
        <v>45870</v>
      </c>
      <c r="B1904" s="1" t="s">
        <v>551</v>
      </c>
      <c r="C1904" s="4">
        <v>15.4</v>
      </c>
      <c r="D1904" s="4">
        <v>15.4</v>
      </c>
      <c r="E1904" s="4">
        <v>574.57399999999996</v>
      </c>
      <c r="F1904" s="1" t="s">
        <v>509</v>
      </c>
      <c r="G1904" s="1">
        <v>2</v>
      </c>
      <c r="H1904" s="1" t="s">
        <v>505</v>
      </c>
      <c r="I19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0.49677419354838709</v>
      </c>
      <c r="J1904" s="1" t="str">
        <f>IFERROR(INDEX('consumption_figs'!$C:$C,MATCH(Table2[[#This Row],[item_code]],'consumption_figs'!A:A,0),1),"NA")</f>
        <v>NA</v>
      </c>
      <c r="K1904" s="1">
        <f>+SUMIFS(prod!$E:$E,prod!$A:$A,Table2[[#This Row],[date]],prod!$G:$G,Table2[[#This Row],[production_line]],prod!$F:$F,Table2[[#This Row],[output_type]])</f>
        <v>29</v>
      </c>
      <c r="L1904">
        <f>+Table2[[#This Row],[cons_qty_base_uom]]/Table2[[#This Row],[Column1]]</f>
        <v>0.53103448275862075</v>
      </c>
    </row>
    <row r="1905" spans="1:12" x14ac:dyDescent="0.25">
      <c r="A1905" s="2">
        <v>45870</v>
      </c>
      <c r="B1905" s="1" t="s">
        <v>552</v>
      </c>
      <c r="C1905" s="4">
        <v>236.5</v>
      </c>
      <c r="D1905" s="4">
        <v>236.5</v>
      </c>
      <c r="E1905" s="4">
        <v>2696.1</v>
      </c>
      <c r="F1905" s="1" t="s">
        <v>509</v>
      </c>
      <c r="G1905" s="1">
        <v>2</v>
      </c>
      <c r="H1905" s="1" t="s">
        <v>505</v>
      </c>
      <c r="I19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7.629032258064516</v>
      </c>
      <c r="J1905" s="1" t="str">
        <f>IFERROR(INDEX('consumption_figs'!$C:$C,MATCH(Table2[[#This Row],[item_code]],'consumption_figs'!A:A,0),1),"NA")</f>
        <v>NA</v>
      </c>
      <c r="K1905" s="1">
        <f>+SUMIFS(prod!$E:$E,prod!$A:$A,Table2[[#This Row],[date]],prod!$G:$G,Table2[[#This Row],[production_line]],prod!$F:$F,Table2[[#This Row],[output_type]])</f>
        <v>29</v>
      </c>
      <c r="L1905">
        <f>+Table2[[#This Row],[cons_qty_base_uom]]/Table2[[#This Row],[Column1]]</f>
        <v>8.1551724137931032</v>
      </c>
    </row>
    <row r="1906" spans="1:12" x14ac:dyDescent="0.25">
      <c r="A1906" s="2">
        <v>45870</v>
      </c>
      <c r="B1906" s="1" t="s">
        <v>557</v>
      </c>
      <c r="C1906" s="4">
        <v>13.9</v>
      </c>
      <c r="D1906" s="4">
        <v>13.9</v>
      </c>
      <c r="E1906" s="4">
        <v>180.69249399999998</v>
      </c>
      <c r="F1906" s="1" t="s">
        <v>509</v>
      </c>
      <c r="G1906" s="1">
        <v>2</v>
      </c>
      <c r="H1906" s="1" t="s">
        <v>505</v>
      </c>
      <c r="I19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0.44838709677419358</v>
      </c>
      <c r="J1906" s="1" t="str">
        <f>IFERROR(INDEX('consumption_figs'!$C:$C,MATCH(Table2[[#This Row],[item_code]],'consumption_figs'!A:A,0),1),"NA")</f>
        <v>NA</v>
      </c>
      <c r="K1906" s="1">
        <f>+SUMIFS(prod!$E:$E,prod!$A:$A,Table2[[#This Row],[date]],prod!$G:$G,Table2[[#This Row],[production_line]],prod!$F:$F,Table2[[#This Row],[output_type]])</f>
        <v>29</v>
      </c>
      <c r="L1906">
        <f>+Table2[[#This Row],[cons_qty_base_uom]]/Table2[[#This Row],[Column1]]</f>
        <v>0.47931034482758622</v>
      </c>
    </row>
    <row r="1907" spans="1:12" x14ac:dyDescent="0.25">
      <c r="A1907" s="2">
        <v>45870</v>
      </c>
      <c r="B1907" s="1" t="s">
        <v>558</v>
      </c>
      <c r="C1907" s="4">
        <v>112.1</v>
      </c>
      <c r="D1907" s="4">
        <v>112.1</v>
      </c>
      <c r="E1907" s="4">
        <v>44223.45</v>
      </c>
      <c r="F1907" s="1" t="s">
        <v>509</v>
      </c>
      <c r="G1907" s="1">
        <v>2</v>
      </c>
      <c r="H1907" s="1" t="s">
        <v>505</v>
      </c>
      <c r="I19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3.6161290322580641</v>
      </c>
      <c r="J1907" s="1" t="str">
        <f>IFERROR(INDEX('consumption_figs'!$C:$C,MATCH(Table2[[#This Row],[item_code]],'consumption_figs'!A:A,0),1),"NA")</f>
        <v>NA</v>
      </c>
      <c r="K1907" s="1">
        <f>+SUMIFS(prod!$E:$E,prod!$A:$A,Table2[[#This Row],[date]],prod!$G:$G,Table2[[#This Row],[production_line]],prod!$F:$F,Table2[[#This Row],[output_type]])</f>
        <v>29</v>
      </c>
      <c r="L1907">
        <f>+Table2[[#This Row],[cons_qty_base_uom]]/Table2[[#This Row],[Column1]]</f>
        <v>3.86551724137931</v>
      </c>
    </row>
    <row r="1908" spans="1:12" x14ac:dyDescent="0.25">
      <c r="A1908" s="2">
        <v>45870</v>
      </c>
      <c r="B1908" s="1" t="s">
        <v>553</v>
      </c>
      <c r="C1908" s="4">
        <v>464.20000000000005</v>
      </c>
      <c r="D1908" s="4">
        <v>464.20000000000005</v>
      </c>
      <c r="E1908" s="4">
        <v>191292.17800000001</v>
      </c>
      <c r="F1908" s="1" t="s">
        <v>509</v>
      </c>
      <c r="G1908" s="1">
        <v>2</v>
      </c>
      <c r="H1908" s="1" t="s">
        <v>505</v>
      </c>
      <c r="I19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14.974193548387099</v>
      </c>
      <c r="J1908" s="1" t="str">
        <f>IFERROR(INDEX('consumption_figs'!$C:$C,MATCH(Table2[[#This Row],[item_code]],'consumption_figs'!A:A,0),1),"NA")</f>
        <v>NA</v>
      </c>
      <c r="K1908" s="1">
        <f>+SUMIFS(prod!$E:$E,prod!$A:$A,Table2[[#This Row],[date]],prod!$G:$G,Table2[[#This Row],[production_line]],prod!$F:$F,Table2[[#This Row],[output_type]])</f>
        <v>29</v>
      </c>
      <c r="L1908">
        <f>+Table2[[#This Row],[cons_qty_base_uom]]/Table2[[#This Row],[Column1]]</f>
        <v>16.006896551724139</v>
      </c>
    </row>
    <row r="1909" spans="1:12" x14ac:dyDescent="0.25">
      <c r="A1909" s="2">
        <v>45870</v>
      </c>
      <c r="B1909" s="1" t="s">
        <v>554</v>
      </c>
      <c r="C1909" s="4">
        <v>4360</v>
      </c>
      <c r="D1909" s="4">
        <v>4360</v>
      </c>
      <c r="E1909" s="4">
        <v>1456458</v>
      </c>
      <c r="F1909" s="1" t="s">
        <v>509</v>
      </c>
      <c r="G1909" s="1">
        <v>2</v>
      </c>
      <c r="H1909" s="1" t="s">
        <v>505</v>
      </c>
      <c r="I19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140.64516129032259</v>
      </c>
      <c r="J1909" s="1" t="str">
        <f>IFERROR(INDEX('consumption_figs'!$C:$C,MATCH(Table2[[#This Row],[item_code]],'consumption_figs'!A:A,0),1),"NA")</f>
        <v>NA</v>
      </c>
      <c r="K1909" s="1">
        <f>+SUMIFS(prod!$E:$E,prod!$A:$A,Table2[[#This Row],[date]],prod!$G:$G,Table2[[#This Row],[production_line]],prod!$F:$F,Table2[[#This Row],[output_type]])</f>
        <v>29</v>
      </c>
      <c r="L1909">
        <f>+Table2[[#This Row],[cons_qty_base_uom]]/Table2[[#This Row],[Column1]]</f>
        <v>150.34482758620689</v>
      </c>
    </row>
    <row r="1910" spans="1:12" x14ac:dyDescent="0.25">
      <c r="A1910" s="2">
        <v>45901</v>
      </c>
      <c r="B1910" s="1" t="s">
        <v>550</v>
      </c>
      <c r="C1910" s="4">
        <v>629.66</v>
      </c>
      <c r="D1910" s="4">
        <v>629.66</v>
      </c>
      <c r="E1910" s="4">
        <v>231677.1004</v>
      </c>
      <c r="F1910" s="1" t="s">
        <v>509</v>
      </c>
      <c r="G1910" s="1">
        <v>2</v>
      </c>
      <c r="H1910" s="1" t="s">
        <v>505</v>
      </c>
      <c r="I19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20.988666666666667</v>
      </c>
      <c r="J1910" s="1" t="str">
        <f>IFERROR(INDEX('consumption_figs'!$C:$C,MATCH(Table2[[#This Row],[item_code]],'consumption_figs'!A:A,0),1),"NA")</f>
        <v>NA</v>
      </c>
      <c r="K1910" s="1">
        <f>+SUMIFS(prod!$E:$E,prod!$A:$A,Table2[[#This Row],[date]],prod!$G:$G,Table2[[#This Row],[production_line]],prod!$F:$F,Table2[[#This Row],[output_type]])</f>
        <v>22</v>
      </c>
      <c r="L1910">
        <f>+Table2[[#This Row],[cons_qty_base_uom]]/Table2[[#This Row],[Column1]]</f>
        <v>28.620909090909091</v>
      </c>
    </row>
    <row r="1911" spans="1:12" x14ac:dyDescent="0.25">
      <c r="A1911" s="2">
        <v>45901</v>
      </c>
      <c r="B1911" s="1" t="s">
        <v>555</v>
      </c>
      <c r="C1911" s="4">
        <v>8.4</v>
      </c>
      <c r="D1911" s="4">
        <v>8.4</v>
      </c>
      <c r="E1911" s="4">
        <v>3448.2000000000003</v>
      </c>
      <c r="F1911" s="1" t="s">
        <v>509</v>
      </c>
      <c r="G1911" s="1">
        <v>2</v>
      </c>
      <c r="H1911" s="1" t="s">
        <v>505</v>
      </c>
      <c r="I19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0.28000000000000003</v>
      </c>
      <c r="J1911" s="1" t="str">
        <f>IFERROR(INDEX('consumption_figs'!$C:$C,MATCH(Table2[[#This Row],[item_code]],'consumption_figs'!A:A,0),1),"NA")</f>
        <v>NA</v>
      </c>
      <c r="K1911" s="1">
        <f>+SUMIFS(prod!$E:$E,prod!$A:$A,Table2[[#This Row],[date]],prod!$G:$G,Table2[[#This Row],[production_line]],prod!$F:$F,Table2[[#This Row],[output_type]])</f>
        <v>22</v>
      </c>
      <c r="L1911">
        <f>+Table2[[#This Row],[cons_qty_base_uom]]/Table2[[#This Row],[Column1]]</f>
        <v>0.38181818181818183</v>
      </c>
    </row>
    <row r="1912" spans="1:12" x14ac:dyDescent="0.25">
      <c r="A1912" s="2">
        <v>45901</v>
      </c>
      <c r="B1912" s="1" t="s">
        <v>551</v>
      </c>
      <c r="C1912" s="4">
        <v>5.4</v>
      </c>
      <c r="D1912" s="4">
        <v>5.4</v>
      </c>
      <c r="E1912" s="4">
        <v>201.47399999999999</v>
      </c>
      <c r="F1912" s="1" t="s">
        <v>509</v>
      </c>
      <c r="G1912" s="1">
        <v>2</v>
      </c>
      <c r="H1912" s="1" t="s">
        <v>505</v>
      </c>
      <c r="I19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0.18000000000000002</v>
      </c>
      <c r="J1912" s="1" t="str">
        <f>IFERROR(INDEX('consumption_figs'!$C:$C,MATCH(Table2[[#This Row],[item_code]],'consumption_figs'!A:A,0),1),"NA")</f>
        <v>NA</v>
      </c>
      <c r="K1912" s="1">
        <f>+SUMIFS(prod!$E:$E,prod!$A:$A,Table2[[#This Row],[date]],prod!$G:$G,Table2[[#This Row],[production_line]],prod!$F:$F,Table2[[#This Row],[output_type]])</f>
        <v>22</v>
      </c>
      <c r="L1912">
        <f>+Table2[[#This Row],[cons_qty_base_uom]]/Table2[[#This Row],[Column1]]</f>
        <v>0.24545454545454548</v>
      </c>
    </row>
    <row r="1913" spans="1:12" x14ac:dyDescent="0.25">
      <c r="A1913" s="2">
        <v>45901</v>
      </c>
      <c r="B1913" s="1" t="s">
        <v>552</v>
      </c>
      <c r="C1913" s="4">
        <v>135.6</v>
      </c>
      <c r="D1913" s="4">
        <v>135.6</v>
      </c>
      <c r="E1913" s="4">
        <v>1545.84</v>
      </c>
      <c r="F1913" s="1" t="s">
        <v>509</v>
      </c>
      <c r="G1913" s="1">
        <v>2</v>
      </c>
      <c r="H1913" s="1" t="s">
        <v>505</v>
      </c>
      <c r="I19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4.5199999999999996</v>
      </c>
      <c r="J1913" s="1" t="str">
        <f>IFERROR(INDEX('consumption_figs'!$C:$C,MATCH(Table2[[#This Row],[item_code]],'consumption_figs'!A:A,0),1),"NA")</f>
        <v>NA</v>
      </c>
      <c r="K1913" s="1">
        <f>+SUMIFS(prod!$E:$E,prod!$A:$A,Table2[[#This Row],[date]],prod!$G:$G,Table2[[#This Row],[production_line]],prod!$F:$F,Table2[[#This Row],[output_type]])</f>
        <v>22</v>
      </c>
      <c r="L1913">
        <f>+Table2[[#This Row],[cons_qty_base_uom]]/Table2[[#This Row],[Column1]]</f>
        <v>6.1636363636363631</v>
      </c>
    </row>
    <row r="1914" spans="1:12" x14ac:dyDescent="0.25">
      <c r="A1914" s="2">
        <v>45901</v>
      </c>
      <c r="B1914" s="1" t="s">
        <v>558</v>
      </c>
      <c r="C1914" s="4">
        <v>10.4</v>
      </c>
      <c r="D1914" s="4">
        <v>10.4</v>
      </c>
      <c r="E1914" s="4">
        <v>4102.8</v>
      </c>
      <c r="F1914" s="1" t="s">
        <v>509</v>
      </c>
      <c r="G1914" s="1">
        <v>2</v>
      </c>
      <c r="H1914" s="1" t="s">
        <v>505</v>
      </c>
      <c r="I19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0.34666666666666668</v>
      </c>
      <c r="J1914" s="1" t="str">
        <f>IFERROR(INDEX('consumption_figs'!$C:$C,MATCH(Table2[[#This Row],[item_code]],'consumption_figs'!A:A,0),1),"NA")</f>
        <v>NA</v>
      </c>
      <c r="K1914" s="1">
        <f>+SUMIFS(prod!$E:$E,prod!$A:$A,Table2[[#This Row],[date]],prod!$G:$G,Table2[[#This Row],[production_line]],prod!$F:$F,Table2[[#This Row],[output_type]])</f>
        <v>22</v>
      </c>
      <c r="L1914">
        <f>+Table2[[#This Row],[cons_qty_base_uom]]/Table2[[#This Row],[Column1]]</f>
        <v>0.47272727272727272</v>
      </c>
    </row>
    <row r="1915" spans="1:12" x14ac:dyDescent="0.25">
      <c r="A1915" s="2">
        <v>45901</v>
      </c>
      <c r="B1915" s="1" t="s">
        <v>553</v>
      </c>
      <c r="C1915" s="4">
        <v>429.40000000000003</v>
      </c>
      <c r="D1915" s="4">
        <v>429.40000000000003</v>
      </c>
      <c r="E1915" s="4">
        <v>176951.446</v>
      </c>
      <c r="F1915" s="1" t="s">
        <v>509</v>
      </c>
      <c r="G1915" s="1">
        <v>2</v>
      </c>
      <c r="H1915" s="1" t="s">
        <v>505</v>
      </c>
      <c r="I19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14.313333333333334</v>
      </c>
      <c r="J1915" s="1" t="str">
        <f>IFERROR(INDEX('consumption_figs'!$C:$C,MATCH(Table2[[#This Row],[item_code]],'consumption_figs'!A:A,0),1),"NA")</f>
        <v>NA</v>
      </c>
      <c r="K1915" s="1">
        <f>+SUMIFS(prod!$E:$E,prod!$A:$A,Table2[[#This Row],[date]],prod!$G:$G,Table2[[#This Row],[production_line]],prod!$F:$F,Table2[[#This Row],[output_type]])</f>
        <v>22</v>
      </c>
      <c r="L1915">
        <f>+Table2[[#This Row],[cons_qty_base_uom]]/Table2[[#This Row],[Column1]]</f>
        <v>19.518181818181819</v>
      </c>
    </row>
    <row r="1916" spans="1:12" x14ac:dyDescent="0.25">
      <c r="A1916" s="2">
        <v>45901</v>
      </c>
      <c r="B1916" s="1" t="s">
        <v>554</v>
      </c>
      <c r="C1916" s="4">
        <v>3510.3</v>
      </c>
      <c r="D1916" s="4">
        <v>3510.3</v>
      </c>
      <c r="E1916" s="4">
        <v>1172615.7150000001</v>
      </c>
      <c r="F1916" s="1" t="s">
        <v>509</v>
      </c>
      <c r="G1916" s="1">
        <v>2</v>
      </c>
      <c r="H1916" s="1" t="s">
        <v>505</v>
      </c>
      <c r="I19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117.01</v>
      </c>
      <c r="J1916" s="1" t="str">
        <f>IFERROR(INDEX('consumption_figs'!$C:$C,MATCH(Table2[[#This Row],[item_code]],'consumption_figs'!A:A,0),1),"NA")</f>
        <v>NA</v>
      </c>
      <c r="K1916" s="1">
        <f>+SUMIFS(prod!$E:$E,prod!$A:$A,Table2[[#This Row],[date]],prod!$G:$G,Table2[[#This Row],[production_line]],prod!$F:$F,Table2[[#This Row],[output_type]])</f>
        <v>22</v>
      </c>
      <c r="L1916">
        <f>+Table2[[#This Row],[cons_qty_base_uom]]/Table2[[#This Row],[Column1]]</f>
        <v>159.55909090909091</v>
      </c>
    </row>
    <row r="1917" spans="1:12" x14ac:dyDescent="0.25">
      <c r="A1917" s="2">
        <v>45931</v>
      </c>
      <c r="B1917" s="1" t="s">
        <v>550</v>
      </c>
      <c r="C1917" s="4">
        <v>1605.1</v>
      </c>
      <c r="D1917" s="4">
        <v>1605.1</v>
      </c>
      <c r="E1917" s="4">
        <v>590580.49399999995</v>
      </c>
      <c r="F1917" s="1" t="s">
        <v>509</v>
      </c>
      <c r="G1917" s="1">
        <v>2</v>
      </c>
      <c r="H1917" s="1" t="s">
        <v>505</v>
      </c>
      <c r="I19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51.777419354838706</v>
      </c>
      <c r="J1917" s="1" t="str">
        <f>IFERROR(INDEX('consumption_figs'!$C:$C,MATCH(Table2[[#This Row],[item_code]],'consumption_figs'!A:A,0),1),"NA")</f>
        <v>NA</v>
      </c>
      <c r="K1917" s="1">
        <f>+SUMIFS(prod!$E:$E,prod!$A:$A,Table2[[#This Row],[date]],prod!$G:$G,Table2[[#This Row],[production_line]],prod!$F:$F,Table2[[#This Row],[output_type]])</f>
        <v>93</v>
      </c>
      <c r="L1917">
        <f>+Table2[[#This Row],[cons_qty_base_uom]]/Table2[[#This Row],[Column1]]</f>
        <v>17.259139784946235</v>
      </c>
    </row>
    <row r="1918" spans="1:12" x14ac:dyDescent="0.25">
      <c r="A1918" s="2">
        <v>45931</v>
      </c>
      <c r="B1918" s="1" t="s">
        <v>551</v>
      </c>
      <c r="C1918" s="4">
        <v>131</v>
      </c>
      <c r="D1918" s="4">
        <v>131</v>
      </c>
      <c r="E1918" s="4">
        <v>4887.6099999999997</v>
      </c>
      <c r="F1918" s="1" t="s">
        <v>509</v>
      </c>
      <c r="G1918" s="1">
        <v>2</v>
      </c>
      <c r="H1918" s="1" t="s">
        <v>505</v>
      </c>
      <c r="I19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4.225806451612903</v>
      </c>
      <c r="J1918" s="1" t="str">
        <f>IFERROR(INDEX('consumption_figs'!$C:$C,MATCH(Table2[[#This Row],[item_code]],'consumption_figs'!A:A,0),1),"NA")</f>
        <v>NA</v>
      </c>
      <c r="K1918" s="1">
        <f>+SUMIFS(prod!$E:$E,prod!$A:$A,Table2[[#This Row],[date]],prod!$G:$G,Table2[[#This Row],[production_line]],prod!$F:$F,Table2[[#This Row],[output_type]])</f>
        <v>93</v>
      </c>
      <c r="L1918">
        <f>+Table2[[#This Row],[cons_qty_base_uom]]/Table2[[#This Row],[Column1]]</f>
        <v>1.4086021505376345</v>
      </c>
    </row>
    <row r="1919" spans="1:12" x14ac:dyDescent="0.25">
      <c r="A1919" s="2">
        <v>45931</v>
      </c>
      <c r="B1919" s="1" t="s">
        <v>552</v>
      </c>
      <c r="C1919" s="4">
        <v>767.6</v>
      </c>
      <c r="D1919" s="4">
        <v>767.6</v>
      </c>
      <c r="E1919" s="4">
        <v>8750.6400000000012</v>
      </c>
      <c r="F1919" s="1" t="s">
        <v>509</v>
      </c>
      <c r="G1919" s="1">
        <v>2</v>
      </c>
      <c r="H1919" s="1" t="s">
        <v>505</v>
      </c>
      <c r="I19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24.761290322580646</v>
      </c>
      <c r="J1919" s="1" t="str">
        <f>IFERROR(INDEX('consumption_figs'!$C:$C,MATCH(Table2[[#This Row],[item_code]],'consumption_figs'!A:A,0),1),"NA")</f>
        <v>NA</v>
      </c>
      <c r="K1919" s="1">
        <f>+SUMIFS(prod!$E:$E,prod!$A:$A,Table2[[#This Row],[date]],prod!$G:$G,Table2[[#This Row],[production_line]],prod!$F:$F,Table2[[#This Row],[output_type]])</f>
        <v>93</v>
      </c>
      <c r="L1919">
        <f>+Table2[[#This Row],[cons_qty_base_uom]]/Table2[[#This Row],[Column1]]</f>
        <v>8.2537634408602152</v>
      </c>
    </row>
    <row r="1920" spans="1:12" x14ac:dyDescent="0.25">
      <c r="A1920" s="2">
        <v>45931</v>
      </c>
      <c r="B1920" s="1" t="s">
        <v>557</v>
      </c>
      <c r="C1920" s="4">
        <v>120.6</v>
      </c>
      <c r="D1920" s="4">
        <v>120.6</v>
      </c>
      <c r="E1920" s="4">
        <v>1567.7348759999998</v>
      </c>
      <c r="F1920" s="1" t="s">
        <v>509</v>
      </c>
      <c r="G1920" s="1">
        <v>2</v>
      </c>
      <c r="H1920" s="1" t="s">
        <v>505</v>
      </c>
      <c r="I19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3.8903225806451611</v>
      </c>
      <c r="J1920" s="1" t="str">
        <f>IFERROR(INDEX('consumption_figs'!$C:$C,MATCH(Table2[[#This Row],[item_code]],'consumption_figs'!A:A,0),1),"NA")</f>
        <v>NA</v>
      </c>
      <c r="K1920" s="1">
        <f>+SUMIFS(prod!$E:$E,prod!$A:$A,Table2[[#This Row],[date]],prod!$G:$G,Table2[[#This Row],[production_line]],prod!$F:$F,Table2[[#This Row],[output_type]])</f>
        <v>93</v>
      </c>
      <c r="L1920">
        <f>+Table2[[#This Row],[cons_qty_base_uom]]/Table2[[#This Row],[Column1]]</f>
        <v>1.296774193548387</v>
      </c>
    </row>
    <row r="1921" spans="1:12" x14ac:dyDescent="0.25">
      <c r="A1921" s="2">
        <v>45931</v>
      </c>
      <c r="B1921" s="1" t="s">
        <v>558</v>
      </c>
      <c r="C1921" s="4">
        <v>116.8</v>
      </c>
      <c r="D1921" s="4">
        <v>116.8</v>
      </c>
      <c r="E1921" s="4">
        <v>46077.599999999999</v>
      </c>
      <c r="F1921" s="1" t="s">
        <v>509</v>
      </c>
      <c r="G1921" s="1">
        <v>2</v>
      </c>
      <c r="H1921" s="1" t="s">
        <v>505</v>
      </c>
      <c r="I19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3.7677419354838708</v>
      </c>
      <c r="J1921" s="1" t="str">
        <f>IFERROR(INDEX('consumption_figs'!$C:$C,MATCH(Table2[[#This Row],[item_code]],'consumption_figs'!A:A,0),1),"NA")</f>
        <v>NA</v>
      </c>
      <c r="K1921" s="1">
        <f>+SUMIFS(prod!$E:$E,prod!$A:$A,Table2[[#This Row],[date]],prod!$G:$G,Table2[[#This Row],[production_line]],prod!$F:$F,Table2[[#This Row],[output_type]])</f>
        <v>93</v>
      </c>
      <c r="L1921">
        <f>+Table2[[#This Row],[cons_qty_base_uom]]/Table2[[#This Row],[Column1]]</f>
        <v>1.2559139784946236</v>
      </c>
    </row>
    <row r="1922" spans="1:12" x14ac:dyDescent="0.25">
      <c r="A1922" s="2">
        <v>45931</v>
      </c>
      <c r="B1922" s="1" t="s">
        <v>553</v>
      </c>
      <c r="C1922" s="4">
        <v>1316.3</v>
      </c>
      <c r="D1922" s="4">
        <v>1316.3</v>
      </c>
      <c r="E1922" s="4">
        <v>542434.06699999992</v>
      </c>
      <c r="F1922" s="1" t="s">
        <v>509</v>
      </c>
      <c r="G1922" s="1">
        <v>2</v>
      </c>
      <c r="H1922" s="1" t="s">
        <v>505</v>
      </c>
      <c r="I19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42.461290322580645</v>
      </c>
      <c r="J1922" s="1" t="str">
        <f>IFERROR(INDEX('consumption_figs'!$C:$C,MATCH(Table2[[#This Row],[item_code]],'consumption_figs'!A:A,0),1),"NA")</f>
        <v>NA</v>
      </c>
      <c r="K1922" s="1">
        <f>+SUMIFS(prod!$E:$E,prod!$A:$A,Table2[[#This Row],[date]],prod!$G:$G,Table2[[#This Row],[production_line]],prod!$F:$F,Table2[[#This Row],[output_type]])</f>
        <v>93</v>
      </c>
      <c r="L1922">
        <f>+Table2[[#This Row],[cons_qty_base_uom]]/Table2[[#This Row],[Column1]]</f>
        <v>14.153763440860214</v>
      </c>
    </row>
    <row r="1923" spans="1:12" x14ac:dyDescent="0.25">
      <c r="A1923" s="2">
        <v>45931</v>
      </c>
      <c r="B1923" s="1" t="s">
        <v>554</v>
      </c>
      <c r="C1923" s="4">
        <v>15927.2</v>
      </c>
      <c r="D1923" s="4">
        <v>15927.2</v>
      </c>
      <c r="E1923" s="4">
        <v>5320481.16</v>
      </c>
      <c r="F1923" s="1" t="s">
        <v>509</v>
      </c>
      <c r="G1923" s="1">
        <v>2</v>
      </c>
      <c r="H1923" s="1" t="s">
        <v>505</v>
      </c>
      <c r="I19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513.78064516129029</v>
      </c>
      <c r="J1923" s="1" t="str">
        <f>IFERROR(INDEX('consumption_figs'!$C:$C,MATCH(Table2[[#This Row],[item_code]],'consumption_figs'!A:A,0),1),"NA")</f>
        <v>NA</v>
      </c>
      <c r="K1923" s="1">
        <f>+SUMIFS(prod!$E:$E,prod!$A:$A,Table2[[#This Row],[date]],prod!$G:$G,Table2[[#This Row],[production_line]],prod!$F:$F,Table2[[#This Row],[output_type]])</f>
        <v>93</v>
      </c>
      <c r="L1923">
        <f>+Table2[[#This Row],[cons_qty_base_uom]]/Table2[[#This Row],[Column1]]</f>
        <v>171.26021505376346</v>
      </c>
    </row>
    <row r="1924" spans="1:12" x14ac:dyDescent="0.25">
      <c r="A1924" s="2">
        <v>45658</v>
      </c>
      <c r="B1924" s="1" t="s">
        <v>222</v>
      </c>
      <c r="C1924" s="4">
        <v>0.1954905185758514</v>
      </c>
      <c r="D1924" s="4">
        <v>0.1954905185758514</v>
      </c>
      <c r="E1924" s="4">
        <v>1241.3647929566564</v>
      </c>
      <c r="F1924" s="1" t="s">
        <v>510</v>
      </c>
      <c r="G1924" s="1">
        <v>1</v>
      </c>
      <c r="H1924" s="1" t="s">
        <v>505</v>
      </c>
      <c r="I19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4.2870727757862145E-2</v>
      </c>
      <c r="J1924" s="1" t="str">
        <f>IFERROR(INDEX('consumption_figs'!$C:$C,MATCH(Table2[[#This Row],[item_code]],'consumption_figs'!A:A,0),1),"NA")</f>
        <v>kg/ton</v>
      </c>
      <c r="K1924" s="1">
        <f>+SUMIFS(prod!$E:$E,prod!$A:$A,Table2[[#This Row],[date]],prod!$G:$G,Table2[[#This Row],[production_line]],prod!$F:$F,Table2[[#This Row],[output_type]])</f>
        <v>24</v>
      </c>
      <c r="L1924">
        <f>+Table2[[#This Row],[cons_qty_base_uom]]/Table2[[#This Row],[Column1]]</f>
        <v>8.1454382739938082E-3</v>
      </c>
    </row>
    <row r="1925" spans="1:12" x14ac:dyDescent="0.25">
      <c r="A1925" s="2">
        <v>45689</v>
      </c>
      <c r="B1925" s="1" t="s">
        <v>222</v>
      </c>
      <c r="C1925" s="4">
        <v>0.41874519846350833</v>
      </c>
      <c r="D1925" s="4">
        <v>0.41874519846350833</v>
      </c>
      <c r="E1925" s="4">
        <v>2659.0320102432779</v>
      </c>
      <c r="F1925" s="1" t="s">
        <v>510</v>
      </c>
      <c r="G1925" s="1">
        <v>1</v>
      </c>
      <c r="H1925" s="1" t="s">
        <v>505</v>
      </c>
      <c r="I19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0.13644353159449601</v>
      </c>
      <c r="J1925" s="1" t="str">
        <f>IFERROR(INDEX('consumption_figs'!$C:$C,MATCH(Table2[[#This Row],[item_code]],'consumption_figs'!A:A,0),1),"NA")</f>
        <v>kg/ton</v>
      </c>
      <c r="K1925" s="1">
        <f>+SUMIFS(prod!$E:$E,prod!$A:$A,Table2[[#This Row],[date]],prod!$G:$G,Table2[[#This Row],[production_line]],prod!$F:$F,Table2[[#This Row],[output_type]])</f>
        <v>17</v>
      </c>
      <c r="L1925">
        <f>+Table2[[#This Row],[cons_qty_base_uom]]/Table2[[#This Row],[Column1]]</f>
        <v>2.4632070497853431E-2</v>
      </c>
    </row>
    <row r="1926" spans="1:12" x14ac:dyDescent="0.25">
      <c r="A1926" s="2">
        <v>45717</v>
      </c>
      <c r="B1926" s="1" t="s">
        <v>222</v>
      </c>
      <c r="C1926" s="4">
        <v>5.9176928599038774E-2</v>
      </c>
      <c r="D1926" s="4">
        <v>5.9176928599038774E-2</v>
      </c>
      <c r="E1926" s="4">
        <v>375.77349660389621</v>
      </c>
      <c r="F1926" s="1" t="s">
        <v>510</v>
      </c>
      <c r="G1926" s="1">
        <v>1</v>
      </c>
      <c r="H1926" s="1" t="s">
        <v>505</v>
      </c>
      <c r="I19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2.2670546909948578E-3</v>
      </c>
      <c r="J1926" s="1" t="str">
        <f>IFERROR(INDEX('consumption_figs'!$C:$C,MATCH(Table2[[#This Row],[item_code]],'consumption_figs'!A:A,0),1),"NA")</f>
        <v>kg/ton</v>
      </c>
      <c r="K1926" s="1">
        <f>+SUMIFS(prod!$E:$E,prod!$A:$A,Table2[[#This Row],[date]],prod!$G:$G,Table2[[#This Row],[production_line]],prod!$F:$F,Table2[[#This Row],[output_type]])</f>
        <v>143</v>
      </c>
      <c r="L1926">
        <f>+Table2[[#This Row],[cons_qty_base_uom]]/Table2[[#This Row],[Column1]]</f>
        <v>4.1382467551775369E-4</v>
      </c>
    </row>
    <row r="1927" spans="1:12" x14ac:dyDescent="0.25">
      <c r="A1927" s="2">
        <v>45748</v>
      </c>
      <c r="B1927" s="1" t="s">
        <v>222</v>
      </c>
      <c r="C1927" s="4">
        <v>0.12996456263281833</v>
      </c>
      <c r="D1927" s="4">
        <v>0.12996456263281833</v>
      </c>
      <c r="E1927" s="4">
        <v>825.27497271839638</v>
      </c>
      <c r="F1927" s="1" t="s">
        <v>510</v>
      </c>
      <c r="G1927" s="1">
        <v>1</v>
      </c>
      <c r="H1927" s="1" t="s">
        <v>505</v>
      </c>
      <c r="I19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4.3644490104378514E-3</v>
      </c>
      <c r="J1927" s="1" t="str">
        <f>IFERROR(INDEX('consumption_figs'!$C:$C,MATCH(Table2[[#This Row],[item_code]],'consumption_figs'!A:A,0),1),"NA")</f>
        <v>kg/ton</v>
      </c>
      <c r="K1927" s="1">
        <f>+SUMIFS(prod!$E:$E,prod!$A:$A,Table2[[#This Row],[date]],prod!$G:$G,Table2[[#This Row],[production_line]],prod!$F:$F,Table2[[#This Row],[output_type]])</f>
        <v>165</v>
      </c>
      <c r="L1927">
        <f>+Table2[[#This Row],[cons_qty_base_uom]]/Table2[[#This Row],[Column1]]</f>
        <v>7.8766401595647473E-4</v>
      </c>
    </row>
    <row r="1928" spans="1:12" x14ac:dyDescent="0.25">
      <c r="A1928" s="2">
        <v>45778</v>
      </c>
      <c r="B1928" s="1" t="s">
        <v>222</v>
      </c>
      <c r="C1928" s="4">
        <v>0.13785596902736877</v>
      </c>
      <c r="D1928" s="4">
        <v>0.13785596902736877</v>
      </c>
      <c r="E1928" s="4">
        <v>875.38540332379171</v>
      </c>
      <c r="F1928" s="1" t="s">
        <v>510</v>
      </c>
      <c r="G1928" s="1">
        <v>1</v>
      </c>
      <c r="H1928" s="1" t="s">
        <v>505</v>
      </c>
      <c r="I19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3.9412193100625756E-3</v>
      </c>
      <c r="J1928" s="1" t="str">
        <f>IFERROR(INDEX('consumption_figs'!$C:$C,MATCH(Table2[[#This Row],[item_code]],'consumption_figs'!A:A,0),1),"NA")</f>
        <v>kg/ton</v>
      </c>
      <c r="K1928" s="1">
        <f>+SUMIFS(prod!$E:$E,prod!$A:$A,Table2[[#This Row],[date]],prod!$G:$G,Table2[[#This Row],[production_line]],prod!$F:$F,Table2[[#This Row],[output_type]])</f>
        <v>188</v>
      </c>
      <c r="L1928">
        <f>+Table2[[#This Row],[cons_qty_base_uom]]/Table2[[#This Row],[Column1]]</f>
        <v>7.3327643099664239E-4</v>
      </c>
    </row>
    <row r="1929" spans="1:12" x14ac:dyDescent="0.25">
      <c r="A1929" s="2">
        <v>45809</v>
      </c>
      <c r="B1929" s="1" t="s">
        <v>222</v>
      </c>
      <c r="C1929" s="4">
        <v>6.5046153846153839E-3</v>
      </c>
      <c r="D1929" s="4">
        <v>6.5046153846153839E-3</v>
      </c>
      <c r="E1929" s="4">
        <v>41.304307692307688</v>
      </c>
      <c r="F1929" s="1" t="s">
        <v>510</v>
      </c>
      <c r="G1929" s="1">
        <v>1</v>
      </c>
      <c r="H1929" s="1" t="s">
        <v>505</v>
      </c>
      <c r="I19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1.1247821865148513E-3</v>
      </c>
      <c r="J1929" s="1" t="str">
        <f>IFERROR(INDEX('consumption_figs'!$C:$C,MATCH(Table2[[#This Row],[item_code]],'consumption_figs'!A:A,0),1),"NA")</f>
        <v>kg/ton</v>
      </c>
      <c r="K1929" s="1">
        <f>+SUMIFS(prod!$E:$E,prod!$A:$A,Table2[[#This Row],[date]],prod!$G:$G,Table2[[#This Row],[production_line]],prod!$F:$F,Table2[[#This Row],[output_type]])</f>
        <v>31</v>
      </c>
      <c r="L1929">
        <f>+Table2[[#This Row],[cons_qty_base_uom]]/Table2[[#This Row],[Column1]]</f>
        <v>2.0982630272952852E-4</v>
      </c>
    </row>
    <row r="1930" spans="1:12" x14ac:dyDescent="0.25">
      <c r="A1930" s="2">
        <v>45839</v>
      </c>
      <c r="B1930" s="1" t="s">
        <v>222</v>
      </c>
      <c r="C1930" s="4">
        <v>4.4179312091586022E-2</v>
      </c>
      <c r="D1930" s="4">
        <v>4.4179312091586022E-2</v>
      </c>
      <c r="E1930" s="4">
        <v>280.53863178157121</v>
      </c>
      <c r="F1930" s="1" t="s">
        <v>510</v>
      </c>
      <c r="G1930" s="1">
        <v>1</v>
      </c>
      <c r="H1930" s="1" t="s">
        <v>505</v>
      </c>
      <c r="I19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1.1550146952048633E-2</v>
      </c>
      <c r="J1930" s="1" t="str">
        <f>IFERROR(INDEX('consumption_figs'!$C:$C,MATCH(Table2[[#This Row],[item_code]],'consumption_figs'!A:A,0),1),"NA")</f>
        <v>kg/ton</v>
      </c>
      <c r="K1930" s="1">
        <f>+SUMIFS(prod!$E:$E,prod!$A:$A,Table2[[#This Row],[date]],prod!$G:$G,Table2[[#This Row],[production_line]],prod!$F:$F,Table2[[#This Row],[output_type]])</f>
        <v>21</v>
      </c>
      <c r="L1930">
        <f>+Table2[[#This Row],[cons_qty_base_uom]]/Table2[[#This Row],[Column1]]</f>
        <v>2.1037767662660011E-3</v>
      </c>
    </row>
    <row r="1931" spans="1:12" x14ac:dyDescent="0.25">
      <c r="A1931" s="2">
        <v>45870</v>
      </c>
      <c r="B1931" s="1" t="s">
        <v>222</v>
      </c>
      <c r="C1931" s="4">
        <v>0.480042698316681</v>
      </c>
      <c r="D1931" s="4">
        <v>0.480042698316681</v>
      </c>
      <c r="E1931" s="4">
        <v>3048.2711343109245</v>
      </c>
      <c r="F1931" s="1" t="s">
        <v>510</v>
      </c>
      <c r="G1931" s="1">
        <v>1</v>
      </c>
      <c r="H1931" s="1" t="s">
        <v>505</v>
      </c>
      <c r="I19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2.6204634440563406E-2</v>
      </c>
      <c r="J1931" s="1" t="str">
        <f>IFERROR(INDEX('consumption_figs'!$C:$C,MATCH(Table2[[#This Row],[item_code]],'consumption_figs'!A:A,0),1),"NA")</f>
        <v>kg/ton</v>
      </c>
      <c r="K1931" s="1">
        <f>+SUMIFS(prod!$E:$E,prod!$A:$A,Table2[[#This Row],[date]],prod!$G:$G,Table2[[#This Row],[production_line]],prod!$F:$F,Table2[[#This Row],[output_type]])</f>
        <v>100</v>
      </c>
      <c r="L1931">
        <f>+Table2[[#This Row],[cons_qty_base_uom]]/Table2[[#This Row],[Column1]]</f>
        <v>4.8004269831668101E-3</v>
      </c>
    </row>
    <row r="1932" spans="1:12" x14ac:dyDescent="0.25">
      <c r="A1932" s="2">
        <v>45901</v>
      </c>
      <c r="B1932" s="1" t="s">
        <v>222</v>
      </c>
      <c r="C1932" s="4">
        <v>4.9712619904460645E-2</v>
      </c>
      <c r="D1932" s="4">
        <v>4.9712619904460645E-2</v>
      </c>
      <c r="E1932" s="4">
        <v>315.67513639332509</v>
      </c>
      <c r="F1932" s="1" t="s">
        <v>510</v>
      </c>
      <c r="G1932" s="1">
        <v>1</v>
      </c>
      <c r="H1932" s="1" t="s">
        <v>505</v>
      </c>
      <c r="I19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6.4037897596883478E-3</v>
      </c>
      <c r="J1932" s="1" t="str">
        <f>IFERROR(INDEX('consumption_figs'!$C:$C,MATCH(Table2[[#This Row],[item_code]],'consumption_figs'!A:A,0),1),"NA")</f>
        <v>kg/ton</v>
      </c>
      <c r="K1932" s="1">
        <f>+SUMIFS(prod!$E:$E,prod!$A:$A,Table2[[#This Row],[date]],prod!$G:$G,Table2[[#This Row],[production_line]],prod!$F:$F,Table2[[#This Row],[output_type]])</f>
        <v>42</v>
      </c>
      <c r="L1932">
        <f>+Table2[[#This Row],[cons_qty_base_uom]]/Table2[[#This Row],[Column1]]</f>
        <v>1.1836338072490631E-3</v>
      </c>
    </row>
    <row r="1933" spans="1:12" x14ac:dyDescent="0.25">
      <c r="A1933" s="2">
        <v>45931</v>
      </c>
      <c r="B1933" s="1" t="s">
        <v>222</v>
      </c>
      <c r="C1933" s="4">
        <v>3.3757466220922135E-2</v>
      </c>
      <c r="D1933" s="4">
        <v>3.3757466220922135E-2</v>
      </c>
      <c r="E1933" s="4">
        <v>214.35991050285554</v>
      </c>
      <c r="F1933" s="1" t="s">
        <v>510</v>
      </c>
      <c r="G1933" s="1">
        <v>1</v>
      </c>
      <c r="H1933" s="1" t="s">
        <v>505</v>
      </c>
      <c r="I19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2.0105697570531347E-2</v>
      </c>
      <c r="J1933" s="1" t="str">
        <f>IFERROR(INDEX('consumption_figs'!$C:$C,MATCH(Table2[[#This Row],[item_code]],'consumption_figs'!A:A,0),1),"NA")</f>
        <v>kg/ton</v>
      </c>
      <c r="K1933" s="1">
        <f>+SUMIFS(prod!$E:$E,prod!$A:$A,Table2[[#This Row],[date]],prod!$G:$G,Table2[[#This Row],[production_line]],prod!$F:$F,Table2[[#This Row],[output_type]])</f>
        <v>8</v>
      </c>
      <c r="L1933">
        <f>+Table2[[#This Row],[cons_qty_base_uom]]/Table2[[#This Row],[Column1]]</f>
        <v>4.2196832776152668E-3</v>
      </c>
    </row>
    <row r="1934" spans="1:12" x14ac:dyDescent="0.25">
      <c r="A1934" s="2">
        <v>45658</v>
      </c>
      <c r="B1934" s="1" t="s">
        <v>222</v>
      </c>
      <c r="C1934" s="4">
        <v>0.25427438080495357</v>
      </c>
      <c r="D1934" s="4">
        <v>0.25427438080495357</v>
      </c>
      <c r="E1934" s="4">
        <v>1614.6423181114551</v>
      </c>
      <c r="F1934" s="1" t="s">
        <v>510</v>
      </c>
      <c r="G1934" s="1">
        <v>2</v>
      </c>
      <c r="H1934" s="1" t="s">
        <v>505</v>
      </c>
      <c r="I19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3.1303784508415027E-3</v>
      </c>
      <c r="J1934" s="1" t="str">
        <f>IFERROR(INDEX('consumption_figs'!$C:$C,MATCH(Table2[[#This Row],[item_code]],'consumption_figs'!A:A,0),1),"NA")</f>
        <v>kg/ton</v>
      </c>
      <c r="K1934" s="1">
        <f>+SUMIFS(prod!$E:$E,prod!$A:$A,Table2[[#This Row],[date]],prod!$G:$G,Table2[[#This Row],[production_line]],prod!$F:$F,Table2[[#This Row],[output_type]])</f>
        <v>440</v>
      </c>
      <c r="L1934">
        <f>+Table2[[#This Row],[cons_qty_base_uom]]/Table2[[#This Row],[Column1]]</f>
        <v>5.778963200112581E-4</v>
      </c>
    </row>
    <row r="1935" spans="1:12" x14ac:dyDescent="0.25">
      <c r="A1935" s="2">
        <v>45778</v>
      </c>
      <c r="B1935" s="1" t="s">
        <v>222</v>
      </c>
      <c r="C1935" s="4">
        <v>6.3409048786012895E-3</v>
      </c>
      <c r="D1935" s="4">
        <v>6.3409048786012895E-3</v>
      </c>
      <c r="E1935" s="4">
        <v>40.264745979118189</v>
      </c>
      <c r="F1935" s="1" t="s">
        <v>510</v>
      </c>
      <c r="G1935" s="1">
        <v>2</v>
      </c>
      <c r="H1935" s="1" t="s">
        <v>505</v>
      </c>
      <c r="I19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4.4249161748787788E-4</v>
      </c>
      <c r="J1935" s="1" t="str">
        <f>IFERROR(INDEX('consumption_figs'!$C:$C,MATCH(Table2[[#This Row],[item_code]],'consumption_figs'!A:A,0),1),"NA")</f>
        <v>kg/ton</v>
      </c>
      <c r="K1935" s="1">
        <f>+SUMIFS(prod!$E:$E,prod!$A:$A,Table2[[#This Row],[date]],prod!$G:$G,Table2[[#This Row],[production_line]],prod!$F:$F,Table2[[#This Row],[output_type]])</f>
        <v>77</v>
      </c>
      <c r="L1935">
        <f>+Table2[[#This Row],[cons_qty_base_uom]]/Table2[[#This Row],[Column1]]</f>
        <v>8.2349414007808959E-5</v>
      </c>
    </row>
    <row r="1936" spans="1:12" x14ac:dyDescent="0.25">
      <c r="A1936" s="2">
        <v>45809</v>
      </c>
      <c r="B1936" s="1" t="s">
        <v>222</v>
      </c>
      <c r="C1936" s="4">
        <v>3.5040992555831263E-2</v>
      </c>
      <c r="D1936" s="4">
        <v>3.5040992555831263E-2</v>
      </c>
      <c r="E1936" s="4">
        <v>222.51030272952852</v>
      </c>
      <c r="F1936" s="1" t="s">
        <v>510</v>
      </c>
      <c r="G1936" s="1">
        <v>2</v>
      </c>
      <c r="H1936" s="1" t="s">
        <v>505</v>
      </c>
      <c r="I19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4.1852984276708312E-4</v>
      </c>
      <c r="J1936" s="1" t="str">
        <f>IFERROR(INDEX('consumption_figs'!$C:$C,MATCH(Table2[[#This Row],[item_code]],'consumption_figs'!A:A,0),1),"NA")</f>
        <v>kg/ton</v>
      </c>
      <c r="K1936" s="1">
        <f>+SUMIFS(prod!$E:$E,prod!$A:$A,Table2[[#This Row],[date]],prod!$G:$G,Table2[[#This Row],[production_line]],prod!$F:$F,Table2[[#This Row],[output_type]])</f>
        <v>455</v>
      </c>
      <c r="L1936">
        <f>+Table2[[#This Row],[cons_qty_base_uom]]/Table2[[#This Row],[Column1]]</f>
        <v>7.7013170452376405E-5</v>
      </c>
    </row>
    <row r="1937" spans="1:12" x14ac:dyDescent="0.25">
      <c r="A1937" s="2">
        <v>45839</v>
      </c>
      <c r="B1937" s="1" t="s">
        <v>222</v>
      </c>
      <c r="C1937" s="4">
        <v>6.014655792513042E-2</v>
      </c>
      <c r="D1937" s="4">
        <v>6.014655792513042E-2</v>
      </c>
      <c r="E1937" s="4">
        <v>381.93064282457817</v>
      </c>
      <c r="F1937" s="1" t="s">
        <v>510</v>
      </c>
      <c r="G1937" s="1">
        <v>2</v>
      </c>
      <c r="H1937" s="1" t="s">
        <v>505</v>
      </c>
      <c r="I19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7.8735136240041918E-4</v>
      </c>
      <c r="J1937" s="1" t="str">
        <f>IFERROR(INDEX('consumption_figs'!$C:$C,MATCH(Table2[[#This Row],[item_code]],'consumption_figs'!A:A,0),1),"NA")</f>
        <v>kg/ton</v>
      </c>
      <c r="K1937" s="1">
        <f>+SUMIFS(prod!$E:$E,prod!$A:$A,Table2[[#This Row],[date]],prod!$G:$G,Table2[[#This Row],[production_line]],prod!$F:$F,Table2[[#This Row],[output_type]])</f>
        <v>414</v>
      </c>
      <c r="L1937">
        <f>+Table2[[#This Row],[cons_qty_base_uom]]/Table2[[#This Row],[Column1]]</f>
        <v>1.4528154088195753E-4</v>
      </c>
    </row>
    <row r="1938" spans="1:12" x14ac:dyDescent="0.25">
      <c r="A1938" s="2">
        <v>45870</v>
      </c>
      <c r="B1938" s="1" t="s">
        <v>222</v>
      </c>
      <c r="C1938" s="4">
        <v>2.6274399783066688E-2</v>
      </c>
      <c r="D1938" s="4">
        <v>2.6274399783066688E-2</v>
      </c>
      <c r="E1938" s="4">
        <v>166.84243862247348</v>
      </c>
      <c r="F1938" s="1" t="s">
        <v>510</v>
      </c>
      <c r="G1938" s="1">
        <v>2</v>
      </c>
      <c r="H1938" s="1" t="s">
        <v>505</v>
      </c>
      <c r="I19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2.9757854195151074E-4</v>
      </c>
      <c r="J1938" s="1" t="str">
        <f>IFERROR(INDEX('consumption_figs'!$C:$C,MATCH(Table2[[#This Row],[item_code]],'consumption_figs'!A:A,0),1),"NA")</f>
        <v>kg/ton</v>
      </c>
      <c r="K1938" s="1">
        <f>+SUMIFS(prod!$E:$E,prod!$A:$A,Table2[[#This Row],[date]],prod!$G:$G,Table2[[#This Row],[production_line]],prod!$F:$F,Table2[[#This Row],[output_type]])</f>
        <v>476</v>
      </c>
      <c r="L1938">
        <f>+Table2[[#This Row],[cons_qty_base_uom]]/Table2[[#This Row],[Column1]]</f>
        <v>5.5198318871988841E-5</v>
      </c>
    </row>
    <row r="1939" spans="1:12" x14ac:dyDescent="0.25">
      <c r="A1939" s="2">
        <v>45901</v>
      </c>
      <c r="B1939" s="1" t="s">
        <v>222</v>
      </c>
      <c r="C1939" s="4">
        <v>1.1354705889886406E-2</v>
      </c>
      <c r="D1939" s="4">
        <v>1.1354705889886406E-2</v>
      </c>
      <c r="E1939" s="4">
        <v>72.10238240077868</v>
      </c>
      <c r="F1939" s="1" t="s">
        <v>510</v>
      </c>
      <c r="G1939" s="1">
        <v>2</v>
      </c>
      <c r="H1939" s="1" t="s">
        <v>505</v>
      </c>
      <c r="I19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1.1801879088551626E-4</v>
      </c>
      <c r="J1939" s="1" t="str">
        <f>IFERROR(INDEX('consumption_figs'!$C:$C,MATCH(Table2[[#This Row],[item_code]],'consumption_figs'!A:A,0),1),"NA")</f>
        <v>kg/ton</v>
      </c>
      <c r="K1939" s="1">
        <f>+SUMIFS(prod!$E:$E,prod!$A:$A,Table2[[#This Row],[date]],prod!$G:$G,Table2[[#This Row],[production_line]],prod!$F:$F,Table2[[#This Row],[output_type]])</f>
        <v>518</v>
      </c>
      <c r="L1939">
        <f>+Table2[[#This Row],[cons_qty_base_uom]]/Table2[[#This Row],[Column1]]</f>
        <v>2.1920281640707348E-5</v>
      </c>
    </row>
    <row r="1940" spans="1:12" x14ac:dyDescent="0.25">
      <c r="A1940" s="2">
        <v>45931</v>
      </c>
      <c r="B1940" s="1" t="s">
        <v>222</v>
      </c>
      <c r="C1940" s="4">
        <v>6.3622719041649253E-3</v>
      </c>
      <c r="D1940" s="4">
        <v>6.3622719041649253E-3</v>
      </c>
      <c r="E1940" s="4">
        <v>40.400426591447278</v>
      </c>
      <c r="F1940" s="1" t="s">
        <v>510</v>
      </c>
      <c r="G1940" s="1">
        <v>2</v>
      </c>
      <c r="H1940" s="1" t="s">
        <v>505</v>
      </c>
      <c r="I19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9.5219358908136024E-5</v>
      </c>
      <c r="J1940" s="1" t="str">
        <f>IFERROR(INDEX('consumption_figs'!$C:$C,MATCH(Table2[[#This Row],[item_code]],'consumption_figs'!A:A,0),1),"NA")</f>
        <v>kg/ton</v>
      </c>
      <c r="K1940" s="1">
        <f>+SUMIFS(prod!$E:$E,prod!$A:$A,Table2[[#This Row],[date]],prod!$G:$G,Table2[[#This Row],[production_line]],prod!$F:$F,Table2[[#This Row],[output_type]])</f>
        <v>356</v>
      </c>
      <c r="L1940">
        <f>+Table2[[#This Row],[cons_qty_base_uom]]/Table2[[#This Row],[Column1]]</f>
        <v>1.7871550292598106E-5</v>
      </c>
    </row>
    <row r="1941" spans="1:12" x14ac:dyDescent="0.25">
      <c r="A1941" s="2">
        <v>45383</v>
      </c>
      <c r="B1941" s="1" t="s">
        <v>222</v>
      </c>
      <c r="C1941" s="4">
        <v>6.744116296710316E-2</v>
      </c>
      <c r="D1941" s="4">
        <v>6.744116296710316E-2</v>
      </c>
      <c r="E1941" s="4">
        <v>428.25138484110505</v>
      </c>
      <c r="F1941" s="1" t="s">
        <v>510</v>
      </c>
      <c r="G1941" s="1">
        <v>1</v>
      </c>
      <c r="H1941" s="1" t="s">
        <v>505</v>
      </c>
      <c r="I19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2.3531459513992728E-2</v>
      </c>
      <c r="J1941" s="1" t="str">
        <f>IFERROR(INDEX('consumption_figs'!$C:$C,MATCH(Table2[[#This Row],[item_code]],'consumption_figs'!A:A,0),1),"NA")</f>
        <v>kg/ton</v>
      </c>
      <c r="K1941" s="1">
        <f>+SUMIFS(prod!$E:$E,prod!$A:$A,Table2[[#This Row],[date]],prod!$G:$G,Table2[[#This Row],[production_line]],prod!$F:$F,Table2[[#This Row],[output_type]])</f>
        <v>14</v>
      </c>
      <c r="L1941">
        <f>+Table2[[#This Row],[cons_qty_base_uom]]/Table2[[#This Row],[Column1]]</f>
        <v>4.8172259262216546E-3</v>
      </c>
    </row>
    <row r="1942" spans="1:12" x14ac:dyDescent="0.25">
      <c r="A1942" s="2">
        <v>45413</v>
      </c>
      <c r="B1942" s="1" t="s">
        <v>222</v>
      </c>
      <c r="C1942" s="4">
        <v>6.6932018136077451E-2</v>
      </c>
      <c r="D1942" s="4">
        <v>6.6932018136077451E-2</v>
      </c>
      <c r="E1942" s="4">
        <v>425.0183151640918</v>
      </c>
      <c r="F1942" s="1" t="s">
        <v>510</v>
      </c>
      <c r="G1942" s="1">
        <v>1</v>
      </c>
      <c r="H1942" s="1" t="s">
        <v>505</v>
      </c>
      <c r="I19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1.1589959850403021E-2</v>
      </c>
      <c r="J1942" s="1" t="str">
        <f>IFERROR(INDEX('consumption_figs'!$C:$C,MATCH(Table2[[#This Row],[item_code]],'consumption_figs'!A:A,0),1),"NA")</f>
        <v>kg/ton</v>
      </c>
      <c r="K1942" s="1">
        <f>+SUMIFS(prod!$E:$E,prod!$A:$A,Table2[[#This Row],[date]],prod!$G:$G,Table2[[#This Row],[production_line]],prod!$F:$F,Table2[[#This Row],[output_type]])</f>
        <v>32</v>
      </c>
      <c r="L1942">
        <f>+Table2[[#This Row],[cons_qty_base_uom]]/Table2[[#This Row],[Column1]]</f>
        <v>2.0916255667524203E-3</v>
      </c>
    </row>
    <row r="1943" spans="1:12" x14ac:dyDescent="0.25">
      <c r="A1943" s="2">
        <v>45444</v>
      </c>
      <c r="B1943" s="1" t="s">
        <v>222</v>
      </c>
      <c r="C1943" s="4">
        <v>0.21101047116396629</v>
      </c>
      <c r="D1943" s="4">
        <v>0.21101047116396629</v>
      </c>
      <c r="E1943" s="4">
        <v>1339.9164918911858</v>
      </c>
      <c r="F1943" s="1" t="s">
        <v>510</v>
      </c>
      <c r="G1943" s="1">
        <v>1</v>
      </c>
      <c r="H1943" s="1" t="s">
        <v>505</v>
      </c>
      <c r="I19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9.5221331752692373E-2</v>
      </c>
      <c r="J1943" s="1" t="str">
        <f>IFERROR(INDEX('consumption_figs'!$C:$C,MATCH(Table2[[#This Row],[item_code]],'consumption_figs'!A:A,0),1),"NA")</f>
        <v>kg/ton</v>
      </c>
      <c r="K1943" s="1">
        <f>+SUMIFS(prod!$E:$E,prod!$A:$A,Table2[[#This Row],[date]],prod!$G:$G,Table2[[#This Row],[production_line]],prod!$F:$F,Table2[[#This Row],[output_type]])</f>
        <v>22</v>
      </c>
      <c r="L1943">
        <f>+Table2[[#This Row],[cons_qty_base_uom]]/Table2[[#This Row],[Column1]]</f>
        <v>9.5913850529075594E-3</v>
      </c>
    </row>
    <row r="1944" spans="1:12" x14ac:dyDescent="0.25">
      <c r="A1944" s="2">
        <v>45474</v>
      </c>
      <c r="B1944" s="1" t="s">
        <v>222</v>
      </c>
      <c r="C1944" s="4">
        <v>5.1373691684636826E-2</v>
      </c>
      <c r="D1944" s="4">
        <v>5.1373691684636826E-2</v>
      </c>
      <c r="E1944" s="4">
        <v>326.22294219744384</v>
      </c>
      <c r="F1944" s="1" t="s">
        <v>510</v>
      </c>
      <c r="G1944" s="1">
        <v>1</v>
      </c>
      <c r="H1944" s="1" t="s">
        <v>505</v>
      </c>
      <c r="I19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1.7629955965901448E-2</v>
      </c>
      <c r="J1944" s="1" t="str">
        <f>IFERROR(INDEX('consumption_figs'!$C:$C,MATCH(Table2[[#This Row],[item_code]],'consumption_figs'!A:A,0),1),"NA")</f>
        <v>kg/ton</v>
      </c>
      <c r="K1944" s="1">
        <f>+SUMIFS(prod!$E:$E,prod!$A:$A,Table2[[#This Row],[date]],prod!$G:$G,Table2[[#This Row],[production_line]],prod!$F:$F,Table2[[#This Row],[output_type]])</f>
        <v>16</v>
      </c>
      <c r="L1944">
        <f>+Table2[[#This Row],[cons_qty_base_uom]]/Table2[[#This Row],[Column1]]</f>
        <v>3.2108557302898016E-3</v>
      </c>
    </row>
    <row r="1945" spans="1:12" x14ac:dyDescent="0.25">
      <c r="A1945" s="2">
        <v>45505</v>
      </c>
      <c r="B1945" s="1" t="s">
        <v>222</v>
      </c>
      <c r="C1945" s="4">
        <v>5.2358253015893294E-2</v>
      </c>
      <c r="D1945" s="4">
        <v>5.2358253015893294E-2</v>
      </c>
      <c r="E1945" s="4">
        <v>332.47490665092243</v>
      </c>
      <c r="F1945" s="1" t="s">
        <v>510</v>
      </c>
      <c r="G1945" s="1">
        <v>1</v>
      </c>
      <c r="H1945" s="1" t="s">
        <v>505</v>
      </c>
      <c r="I19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8.6101386311286457E-3</v>
      </c>
      <c r="J1945" s="1" t="str">
        <f>IFERROR(INDEX('consumption_figs'!$C:$C,MATCH(Table2[[#This Row],[item_code]],'consumption_figs'!A:A,0),1),"NA")</f>
        <v>kg/ton</v>
      </c>
      <c r="K1945" s="1">
        <f>+SUMIFS(prod!$E:$E,prod!$A:$A,Table2[[#This Row],[date]],prod!$G:$G,Table2[[#This Row],[production_line]],prod!$F:$F,Table2[[#This Row],[output_type]])</f>
        <v>33</v>
      </c>
      <c r="L1945">
        <f>+Table2[[#This Row],[cons_qty_base_uom]]/Table2[[#This Row],[Column1]]</f>
        <v>1.5866137277543422E-3</v>
      </c>
    </row>
    <row r="1946" spans="1:12" x14ac:dyDescent="0.25">
      <c r="A1946" s="2">
        <v>45536</v>
      </c>
      <c r="B1946" s="1" t="s">
        <v>222</v>
      </c>
      <c r="C1946" s="4">
        <v>6.8910099889012214E-2</v>
      </c>
      <c r="D1946" s="4">
        <v>6.8910099889012214E-2</v>
      </c>
      <c r="E1946" s="4">
        <v>437.57913429522756</v>
      </c>
      <c r="F1946" s="1" t="s">
        <v>510</v>
      </c>
      <c r="G1946" s="1">
        <v>1</v>
      </c>
      <c r="H1946" s="1" t="s">
        <v>505</v>
      </c>
      <c r="I19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8.9831964397095836E-3</v>
      </c>
      <c r="J1946" s="1" t="str">
        <f>IFERROR(INDEX('consumption_figs'!$C:$C,MATCH(Table2[[#This Row],[item_code]],'consumption_figs'!A:A,0),1),"NA")</f>
        <v>kg/ton</v>
      </c>
      <c r="K1946" s="1">
        <f>+SUMIFS(prod!$E:$E,prod!$A:$A,Table2[[#This Row],[date]],prod!$G:$G,Table2[[#This Row],[production_line]],prod!$F:$F,Table2[[#This Row],[output_type]])</f>
        <v>43</v>
      </c>
      <c r="L1946">
        <f>+Table2[[#This Row],[cons_qty_base_uom]]/Table2[[#This Row],[Column1]]</f>
        <v>1.6025604625351678E-3</v>
      </c>
    </row>
    <row r="1947" spans="1:12" x14ac:dyDescent="0.25">
      <c r="A1947" s="2">
        <v>45292</v>
      </c>
      <c r="B1947" s="1" t="s">
        <v>222</v>
      </c>
      <c r="C1947" s="4">
        <v>0.13895199572910605</v>
      </c>
      <c r="D1947" s="4">
        <v>0.13895199572910605</v>
      </c>
      <c r="E1947" s="4">
        <v>882.34517287982339</v>
      </c>
      <c r="F1947" s="1" t="s">
        <v>510</v>
      </c>
      <c r="G1947" s="1">
        <v>2</v>
      </c>
      <c r="H1947" s="1" t="s">
        <v>505</v>
      </c>
      <c r="I19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1.542334455102629E-3</v>
      </c>
      <c r="J1947" s="1" t="str">
        <f>IFERROR(INDEX('consumption_figs'!$C:$C,MATCH(Table2[[#This Row],[item_code]],'consumption_figs'!A:A,0),1),"NA")</f>
        <v>kg/ton</v>
      </c>
      <c r="K1947" s="1">
        <f>+SUMIFS(prod!$E:$E,prod!$A:$A,Table2[[#This Row],[date]],prod!$G:$G,Table2[[#This Row],[production_line]],prod!$F:$F,Table2[[#This Row],[output_type]])</f>
        <v>489</v>
      </c>
      <c r="L1947">
        <f>+Table2[[#This Row],[cons_qty_base_uom]]/Table2[[#This Row],[Column1]]</f>
        <v>2.8415541048896944E-4</v>
      </c>
    </row>
    <row r="1948" spans="1:12" x14ac:dyDescent="0.25">
      <c r="A1948" s="2">
        <v>45352</v>
      </c>
      <c r="B1948" s="1" t="s">
        <v>222</v>
      </c>
      <c r="C1948" s="4">
        <v>1.5289897530101078E-2</v>
      </c>
      <c r="D1948" s="4">
        <v>1.5289897530101078E-2</v>
      </c>
      <c r="E1948" s="4">
        <v>97.090849316141842</v>
      </c>
      <c r="F1948" s="1" t="s">
        <v>510</v>
      </c>
      <c r="G1948" s="1">
        <v>2</v>
      </c>
      <c r="H1948" s="1" t="s">
        <v>505</v>
      </c>
      <c r="I19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1.310997147348928E-4</v>
      </c>
      <c r="J1948" s="1" t="str">
        <f>IFERROR(INDEX('consumption_figs'!$C:$C,MATCH(Table2[[#This Row],[item_code]],'consumption_figs'!A:A,0),1),"NA")</f>
        <v>kg/ton</v>
      </c>
      <c r="K1948" s="1">
        <f>+SUMIFS(prod!$E:$E,prod!$A:$A,Table2[[#This Row],[date]],prod!$G:$G,Table2[[#This Row],[production_line]],prod!$F:$F,Table2[[#This Row],[output_type]])</f>
        <v>625</v>
      </c>
      <c r="L1948">
        <f>+Table2[[#This Row],[cons_qty_base_uom]]/Table2[[#This Row],[Column1]]</f>
        <v>2.4463836048161724E-5</v>
      </c>
    </row>
    <row r="1949" spans="1:12" x14ac:dyDescent="0.25">
      <c r="A1949" s="2">
        <v>45383</v>
      </c>
      <c r="B1949" s="1" t="s">
        <v>222</v>
      </c>
      <c r="C1949" s="4">
        <v>3.4650221574576819E-2</v>
      </c>
      <c r="D1949" s="4">
        <v>3.4650221574576819E-2</v>
      </c>
      <c r="E1949" s="4">
        <v>220.0289069985628</v>
      </c>
      <c r="F1949" s="1" t="s">
        <v>510</v>
      </c>
      <c r="G1949" s="1">
        <v>2</v>
      </c>
      <c r="H1949" s="1" t="s">
        <v>505</v>
      </c>
      <c r="I19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3.7006815591439699E-4</v>
      </c>
      <c r="J1949" s="1" t="str">
        <f>IFERROR(INDEX('consumption_figs'!$C:$C,MATCH(Table2[[#This Row],[item_code]],'consumption_figs'!A:A,0),1),"NA")</f>
        <v>kg/ton</v>
      </c>
      <c r="K1949" s="1">
        <f>+SUMIFS(prod!$E:$E,prod!$A:$A,Table2[[#This Row],[date]],prod!$G:$G,Table2[[#This Row],[production_line]],prod!$F:$F,Table2[[#This Row],[output_type]])</f>
        <v>507</v>
      </c>
      <c r="L1949">
        <f>+Table2[[#This Row],[cons_qty_base_uom]]/Table2[[#This Row],[Column1]]</f>
        <v>6.8343632296995692E-5</v>
      </c>
    </row>
    <row r="1950" spans="1:12" x14ac:dyDescent="0.25">
      <c r="A1950" s="2">
        <v>45413</v>
      </c>
      <c r="B1950" s="1" t="s">
        <v>222</v>
      </c>
      <c r="C1950" s="4">
        <v>8.4085449919695295E-3</v>
      </c>
      <c r="D1950" s="4">
        <v>8.4085449919695295E-3</v>
      </c>
      <c r="E1950" s="4">
        <v>53.394260699006516</v>
      </c>
      <c r="F1950" s="1" t="s">
        <v>510</v>
      </c>
      <c r="G1950" s="1">
        <v>2</v>
      </c>
      <c r="H1950" s="1" t="s">
        <v>505</v>
      </c>
      <c r="I19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9.0178833713732182E-5</v>
      </c>
      <c r="J1950" s="1" t="str">
        <f>IFERROR(INDEX('consumption_figs'!$C:$C,MATCH(Table2[[#This Row],[item_code]],'consumption_figs'!A:A,0),1),"NA")</f>
        <v>kg/ton</v>
      </c>
      <c r="K1950" s="1">
        <f>+SUMIFS(prod!$E:$E,prod!$A:$A,Table2[[#This Row],[date]],prod!$G:$G,Table2[[#This Row],[production_line]],prod!$F:$F,Table2[[#This Row],[output_type]])</f>
        <v>503</v>
      </c>
      <c r="L1950">
        <f>+Table2[[#This Row],[cons_qty_base_uom]]/Table2[[#This Row],[Column1]]</f>
        <v>1.6716789248448369E-5</v>
      </c>
    </row>
    <row r="1951" spans="1:12" x14ac:dyDescent="0.25">
      <c r="A1951" s="2">
        <v>45658</v>
      </c>
      <c r="B1951" s="1" t="s">
        <v>222</v>
      </c>
      <c r="C1951" s="4">
        <v>11.229084752321983</v>
      </c>
      <c r="D1951" s="4">
        <v>11.229084752321983</v>
      </c>
      <c r="E1951" s="4">
        <v>71304.688177244592</v>
      </c>
      <c r="F1951" s="1" t="s">
        <v>509</v>
      </c>
      <c r="G1951" s="1">
        <v>1</v>
      </c>
      <c r="H1951" s="1" t="s">
        <v>505</v>
      </c>
      <c r="I19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0.12853658671858134</v>
      </c>
      <c r="J1951" s="1" t="str">
        <f>IFERROR(INDEX('consumption_figs'!$C:$C,MATCH(Table2[[#This Row],[item_code]],'consumption_figs'!A:A,0),1),"NA")</f>
        <v>kg/ton</v>
      </c>
      <c r="K1951" s="1">
        <f>+SUMIFS(prod!$E:$E,prod!$A:$A,Table2[[#This Row],[date]],prod!$G:$G,Table2[[#This Row],[production_line]],prod!$F:$F,Table2[[#This Row],[output_type]])</f>
        <v>487</v>
      </c>
      <c r="L1951">
        <f>+Table2[[#This Row],[cons_qty_base_uom]]/Table2[[#This Row],[Column1]]</f>
        <v>2.3057668895938362E-2</v>
      </c>
    </row>
    <row r="1952" spans="1:12" x14ac:dyDescent="0.25">
      <c r="A1952" s="2">
        <v>45689</v>
      </c>
      <c r="B1952" s="1" t="s">
        <v>222</v>
      </c>
      <c r="C1952" s="4">
        <v>9.585619718309859</v>
      </c>
      <c r="D1952" s="4">
        <v>9.585619718309859</v>
      </c>
      <c r="E1952" s="4">
        <v>60868.685211267606</v>
      </c>
      <c r="F1952" s="1" t="s">
        <v>509</v>
      </c>
      <c r="G1952" s="1">
        <v>1</v>
      </c>
      <c r="H1952" s="1" t="s">
        <v>505</v>
      </c>
      <c r="I19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0.14851755009621423</v>
      </c>
      <c r="J1952" s="1" t="str">
        <f>IFERROR(INDEX('consumption_figs'!$C:$C,MATCH(Table2[[#This Row],[item_code]],'consumption_figs'!A:A,0),1),"NA")</f>
        <v>kg/ton</v>
      </c>
      <c r="K1952" s="1">
        <f>+SUMIFS(prod!$E:$E,prod!$A:$A,Table2[[#This Row],[date]],prod!$G:$G,Table2[[#This Row],[production_line]],prod!$F:$F,Table2[[#This Row],[output_type]])</f>
        <v>353</v>
      </c>
      <c r="L1952">
        <f>+Table2[[#This Row],[cons_qty_base_uom]]/Table2[[#This Row],[Column1]]</f>
        <v>2.7154730080197902E-2</v>
      </c>
    </row>
    <row r="1953" spans="1:12" x14ac:dyDescent="0.25">
      <c r="A1953" s="2">
        <v>45717</v>
      </c>
      <c r="B1953" s="1" t="s">
        <v>222</v>
      </c>
      <c r="C1953" s="4">
        <v>13.152634187420535</v>
      </c>
      <c r="D1953" s="4">
        <v>13.152634187420535</v>
      </c>
      <c r="E1953" s="4">
        <v>83519.227090120403</v>
      </c>
      <c r="F1953" s="1" t="s">
        <v>509</v>
      </c>
      <c r="G1953" s="1">
        <v>1</v>
      </c>
      <c r="H1953" s="1" t="s">
        <v>505</v>
      </c>
      <c r="I19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0.15077590117754217</v>
      </c>
      <c r="J1953" s="1" t="str">
        <f>IFERROR(INDEX('consumption_figs'!$C:$C,MATCH(Table2[[#This Row],[item_code]],'consumption_figs'!A:A,0),1),"NA")</f>
        <v>kg/ton</v>
      </c>
      <c r="K1953" s="1">
        <f>+SUMIFS(prod!$E:$E,prod!$A:$A,Table2[[#This Row],[date]],prod!$G:$G,Table2[[#This Row],[production_line]],prod!$F:$F,Table2[[#This Row],[output_type]])</f>
        <v>479</v>
      </c>
      <c r="L1953">
        <f>+Table2[[#This Row],[cons_qty_base_uom]]/Table2[[#This Row],[Column1]]</f>
        <v>2.7458526487308007E-2</v>
      </c>
    </row>
    <row r="1954" spans="1:12" x14ac:dyDescent="0.25">
      <c r="A1954" s="2">
        <v>45748</v>
      </c>
      <c r="B1954" s="1" t="s">
        <v>222</v>
      </c>
      <c r="C1954" s="4">
        <v>11.504035437367181</v>
      </c>
      <c r="D1954" s="4">
        <v>11.504035437367181</v>
      </c>
      <c r="E1954" s="4">
        <v>73050.625027281596</v>
      </c>
      <c r="F1954" s="1" t="s">
        <v>509</v>
      </c>
      <c r="G1954" s="1">
        <v>1</v>
      </c>
      <c r="H1954" s="1" t="s">
        <v>505</v>
      </c>
      <c r="I19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0.14902372451120757</v>
      </c>
      <c r="J1954" s="1" t="str">
        <f>IFERROR(INDEX('consumption_figs'!$C:$C,MATCH(Table2[[#This Row],[item_code]],'consumption_figs'!A:A,0),1),"NA")</f>
        <v>kg/ton</v>
      </c>
      <c r="K1954" s="1">
        <f>+SUMIFS(prod!$E:$E,prod!$A:$A,Table2[[#This Row],[date]],prod!$G:$G,Table2[[#This Row],[production_line]],prod!$F:$F,Table2[[#This Row],[output_type]])</f>
        <v>432</v>
      </c>
      <c r="L1954">
        <f>+Table2[[#This Row],[cons_qty_base_uom]]/Table2[[#This Row],[Column1]]</f>
        <v>2.6629711660572177E-2</v>
      </c>
    </row>
    <row r="1955" spans="1:12" x14ac:dyDescent="0.25">
      <c r="A1955" s="2">
        <v>45778</v>
      </c>
      <c r="B1955" s="1" t="s">
        <v>222</v>
      </c>
      <c r="C1955" s="4">
        <v>11.201091043884759</v>
      </c>
      <c r="D1955" s="4">
        <v>11.201091043884759</v>
      </c>
      <c r="E1955" s="4">
        <v>71126.928128668224</v>
      </c>
      <c r="F1955" s="1" t="s">
        <v>509</v>
      </c>
      <c r="G1955" s="1">
        <v>1</v>
      </c>
      <c r="H1955" s="1" t="s">
        <v>505</v>
      </c>
      <c r="I19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0.18879303967444394</v>
      </c>
      <c r="J1955" s="1" t="str">
        <f>IFERROR(INDEX('consumption_figs'!$C:$C,MATCH(Table2[[#This Row],[item_code]],'consumption_figs'!A:A,0),1),"NA")</f>
        <v>kg/ton</v>
      </c>
      <c r="K1955" s="1">
        <f>+SUMIFS(prod!$E:$E,prod!$A:$A,Table2[[#This Row],[date]],prod!$G:$G,Table2[[#This Row],[production_line]],prod!$F:$F,Table2[[#This Row],[output_type]])</f>
        <v>329</v>
      </c>
      <c r="L1955">
        <f>+Table2[[#This Row],[cons_qty_base_uom]]/Table2[[#This Row],[Column1]]</f>
        <v>3.4045869434300179E-2</v>
      </c>
    </row>
    <row r="1956" spans="1:12" x14ac:dyDescent="0.25">
      <c r="A1956" s="2">
        <v>45809</v>
      </c>
      <c r="B1956" s="1" t="s">
        <v>222</v>
      </c>
      <c r="C1956" s="4">
        <v>2.0229353846153848</v>
      </c>
      <c r="D1956" s="4">
        <v>2.0229353846153848</v>
      </c>
      <c r="E1956" s="4">
        <v>12845.639692307694</v>
      </c>
      <c r="F1956" s="1" t="s">
        <v>509</v>
      </c>
      <c r="G1956" s="1">
        <v>1</v>
      </c>
      <c r="H1956" s="1" t="s">
        <v>505</v>
      </c>
      <c r="I19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2.8390083287002803E-2</v>
      </c>
      <c r="J1956" s="1" t="str">
        <f>IFERROR(INDEX('consumption_figs'!$C:$C,MATCH(Table2[[#This Row],[item_code]],'consumption_figs'!A:A,0),1),"NA")</f>
        <v>kg/ton</v>
      </c>
      <c r="K1956" s="1">
        <f>+SUMIFS(prod!$E:$E,prod!$A:$A,Table2[[#This Row],[date]],prod!$G:$G,Table2[[#This Row],[production_line]],prod!$F:$F,Table2[[#This Row],[output_type]])</f>
        <v>390</v>
      </c>
      <c r="L1956">
        <f>+Table2[[#This Row],[cons_qty_base_uom]]/Table2[[#This Row],[Column1]]</f>
        <v>5.187013806706115E-3</v>
      </c>
    </row>
    <row r="1957" spans="1:12" x14ac:dyDescent="0.25">
      <c r="A1957" s="2">
        <v>45839</v>
      </c>
      <c r="B1957" s="1" t="s">
        <v>222</v>
      </c>
      <c r="C1957" s="4">
        <v>9.1367911250696494</v>
      </c>
      <c r="D1957" s="4">
        <v>9.1367911250696494</v>
      </c>
      <c r="E1957" s="4">
        <v>58018.623644192274</v>
      </c>
      <c r="F1957" s="1" t="s">
        <v>509</v>
      </c>
      <c r="G1957" s="1">
        <v>1</v>
      </c>
      <c r="H1957" s="1" t="s">
        <v>505</v>
      </c>
      <c r="I19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0.12097063545220577</v>
      </c>
      <c r="J1957" s="1" t="str">
        <f>IFERROR(INDEX('consumption_figs'!$C:$C,MATCH(Table2[[#This Row],[item_code]],'consumption_figs'!A:A,0),1),"NA")</f>
        <v>kg/ton</v>
      </c>
      <c r="K1957" s="1">
        <f>+SUMIFS(prod!$E:$E,prod!$A:$A,Table2[[#This Row],[date]],prod!$G:$G,Table2[[#This Row],[production_line]],prod!$F:$F,Table2[[#This Row],[output_type]])</f>
        <v>422</v>
      </c>
      <c r="L1957">
        <f>+Table2[[#This Row],[cons_qty_base_uom]]/Table2[[#This Row],[Column1]]</f>
        <v>2.165116380348258E-2</v>
      </c>
    </row>
    <row r="1958" spans="1:12" x14ac:dyDescent="0.25">
      <c r="A1958" s="2">
        <v>45870</v>
      </c>
      <c r="B1958" s="1" t="s">
        <v>222</v>
      </c>
      <c r="C1958" s="4">
        <v>10.408342441751321</v>
      </c>
      <c r="D1958" s="4">
        <v>10.408342441751321</v>
      </c>
      <c r="E1958" s="4">
        <v>66092.974505120888</v>
      </c>
      <c r="F1958" s="1" t="s">
        <v>509</v>
      </c>
      <c r="G1958" s="1">
        <v>1</v>
      </c>
      <c r="H1958" s="1" t="s">
        <v>505</v>
      </c>
      <c r="I19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0.11999334157723938</v>
      </c>
      <c r="J1958" s="1" t="str">
        <f>IFERROR(INDEX('consumption_figs'!$C:$C,MATCH(Table2[[#This Row],[item_code]],'consumption_figs'!A:A,0),1),"NA")</f>
        <v>kg/ton</v>
      </c>
      <c r="K1958" s="1">
        <f>+SUMIFS(prod!$E:$E,prod!$A:$A,Table2[[#This Row],[date]],prod!$G:$G,Table2[[#This Row],[production_line]],prod!$F:$F,Table2[[#This Row],[output_type]])</f>
        <v>471</v>
      </c>
      <c r="L1958">
        <f>+Table2[[#This Row],[cons_qty_base_uom]]/Table2[[#This Row],[Column1]]</f>
        <v>2.209839159607499E-2</v>
      </c>
    </row>
    <row r="1959" spans="1:12" x14ac:dyDescent="0.25">
      <c r="A1959" s="2">
        <v>45901</v>
      </c>
      <c r="B1959" s="1" t="s">
        <v>222</v>
      </c>
      <c r="C1959" s="4">
        <v>14.364370874582177</v>
      </c>
      <c r="D1959" s="4">
        <v>14.364370874582177</v>
      </c>
      <c r="E1959" s="4">
        <v>91213.755053596818</v>
      </c>
      <c r="F1959" s="1" t="s">
        <v>509</v>
      </c>
      <c r="G1959" s="1">
        <v>1</v>
      </c>
      <c r="H1959" s="1" t="s">
        <v>505</v>
      </c>
      <c r="I19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0.143612114080724</v>
      </c>
      <c r="J1959" s="1" t="str">
        <f>IFERROR(INDEX('consumption_figs'!$C:$C,MATCH(Table2[[#This Row],[item_code]],'consumption_figs'!A:A,0),1),"NA")</f>
        <v>kg/ton</v>
      </c>
      <c r="K1959" s="1">
        <f>+SUMIFS(prod!$E:$E,prod!$A:$A,Table2[[#This Row],[date]],prod!$G:$G,Table2[[#This Row],[production_line]],prod!$F:$F,Table2[[#This Row],[output_type]])</f>
        <v>544</v>
      </c>
      <c r="L1959">
        <f>+Table2[[#This Row],[cons_qty_base_uom]]/Table2[[#This Row],[Column1]]</f>
        <v>2.6405093519452531E-2</v>
      </c>
    </row>
    <row r="1960" spans="1:12" x14ac:dyDescent="0.25">
      <c r="A1960" s="2">
        <v>45931</v>
      </c>
      <c r="B1960" s="1" t="s">
        <v>222</v>
      </c>
      <c r="C1960" s="4">
        <v>9.1440068811812232</v>
      </c>
      <c r="D1960" s="4">
        <v>9.1440068811812232</v>
      </c>
      <c r="E1960" s="4">
        <v>58064.44369550077</v>
      </c>
      <c r="F1960" s="1" t="s">
        <v>509</v>
      </c>
      <c r="G1960" s="1">
        <v>1</v>
      </c>
      <c r="H1960" s="1" t="s">
        <v>505</v>
      </c>
      <c r="I19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9.7765496430890872E-2</v>
      </c>
      <c r="J1960" s="1" t="str">
        <f>IFERROR(INDEX('consumption_figs'!$C:$C,MATCH(Table2[[#This Row],[item_code]],'consumption_figs'!A:A,0),1),"NA")</f>
        <v>kg/ton</v>
      </c>
      <c r="K1960" s="1">
        <f>+SUMIFS(prod!$E:$E,prod!$A:$A,Table2[[#This Row],[date]],prod!$G:$G,Table2[[#This Row],[production_line]],prod!$F:$F,Table2[[#This Row],[output_type]])</f>
        <v>513</v>
      </c>
      <c r="L1960">
        <f>+Table2[[#This Row],[cons_qty_base_uom]]/Table2[[#This Row],[Column1]]</f>
        <v>1.7824574817117394E-2</v>
      </c>
    </row>
    <row r="1961" spans="1:12" x14ac:dyDescent="0.25">
      <c r="A1961" s="2">
        <v>45658</v>
      </c>
      <c r="B1961" s="1" t="s">
        <v>222</v>
      </c>
      <c r="C1961" s="4">
        <v>2.4511503482972135</v>
      </c>
      <c r="D1961" s="4">
        <v>2.4511503482972135</v>
      </c>
      <c r="E1961" s="4">
        <v>15564.804711687306</v>
      </c>
      <c r="F1961" s="1" t="s">
        <v>509</v>
      </c>
      <c r="G1961" s="1">
        <v>2</v>
      </c>
      <c r="H1961" s="1" t="s">
        <v>505</v>
      </c>
      <c r="I19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0.1289739725491825</v>
      </c>
      <c r="J1961" s="1" t="str">
        <f>IFERROR(INDEX('consumption_figs'!$C:$C,MATCH(Table2[[#This Row],[item_code]],'consumption_figs'!A:A,0),1),"NA")</f>
        <v>kg/ton</v>
      </c>
      <c r="K1961" s="1">
        <f>+SUMIFS(prod!$E:$E,prod!$A:$A,Table2[[#This Row],[date]],prod!$G:$G,Table2[[#This Row],[production_line]],prod!$F:$F,Table2[[#This Row],[output_type]])</f>
        <v>106</v>
      </c>
      <c r="L1961">
        <f>+Table2[[#This Row],[cons_qty_base_uom]]/Table2[[#This Row],[Column1]]</f>
        <v>2.3124059889596354E-2</v>
      </c>
    </row>
    <row r="1962" spans="1:12" x14ac:dyDescent="0.25">
      <c r="A1962" s="2">
        <v>45689</v>
      </c>
      <c r="B1962" s="1" t="s">
        <v>222</v>
      </c>
      <c r="C1962" s="4">
        <v>3.2086350832266319</v>
      </c>
      <c r="D1962" s="4">
        <v>3.2086350832266319</v>
      </c>
      <c r="E1962" s="4">
        <v>20374.832778489112</v>
      </c>
      <c r="F1962" s="1" t="s">
        <v>509</v>
      </c>
      <c r="G1962" s="1">
        <v>2</v>
      </c>
      <c r="H1962" s="1" t="s">
        <v>505</v>
      </c>
      <c r="I19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0.14796564829267383</v>
      </c>
      <c r="J1962" s="1" t="str">
        <f>IFERROR(INDEX('consumption_figs'!$C:$C,MATCH(Table2[[#This Row],[item_code]],'consumption_figs'!A:A,0),1),"NA")</f>
        <v>kg/ton</v>
      </c>
      <c r="K1962" s="1">
        <f>+SUMIFS(prod!$E:$E,prod!$A:$A,Table2[[#This Row],[date]],prod!$G:$G,Table2[[#This Row],[production_line]],prod!$F:$F,Table2[[#This Row],[output_type]])</f>
        <v>120</v>
      </c>
      <c r="L1962">
        <f>+Table2[[#This Row],[cons_qty_base_uom]]/Table2[[#This Row],[Column1]]</f>
        <v>2.6738625693555267E-2</v>
      </c>
    </row>
    <row r="1963" spans="1:12" x14ac:dyDescent="0.25">
      <c r="A1963" s="2">
        <v>45717</v>
      </c>
      <c r="B1963" s="1" t="s">
        <v>222</v>
      </c>
      <c r="C1963" s="4">
        <v>0.35318888398033899</v>
      </c>
      <c r="D1963" s="4">
        <v>0.35318888398033899</v>
      </c>
      <c r="E1963" s="4">
        <v>2242.7494132751526</v>
      </c>
      <c r="F1963" s="1" t="s">
        <v>509</v>
      </c>
      <c r="G1963" s="1">
        <v>2</v>
      </c>
      <c r="H1963" s="1" t="s">
        <v>505</v>
      </c>
      <c r="I19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0.12162151652215529</v>
      </c>
      <c r="J1963" s="1" t="str">
        <f>IFERROR(INDEX('consumption_figs'!$C:$C,MATCH(Table2[[#This Row],[item_code]],'consumption_figs'!A:A,0),1),"NA")</f>
        <v>kg/ton</v>
      </c>
      <c r="K1963" s="1">
        <f>+SUMIFS(prod!$E:$E,prod!$A:$A,Table2[[#This Row],[date]],prod!$G:$G,Table2[[#This Row],[production_line]],prod!$F:$F,Table2[[#This Row],[output_type]])</f>
        <v>16</v>
      </c>
      <c r="L1963">
        <f>+Table2[[#This Row],[cons_qty_base_uom]]/Table2[[#This Row],[Column1]]</f>
        <v>2.2074305248771187E-2</v>
      </c>
    </row>
    <row r="1964" spans="1:12" x14ac:dyDescent="0.25">
      <c r="A1964" s="2">
        <v>45778</v>
      </c>
      <c r="B1964" s="1" t="s">
        <v>222</v>
      </c>
      <c r="C1964" s="4">
        <v>5.8712082209271196E-2</v>
      </c>
      <c r="D1964" s="4">
        <v>5.8712082209271196E-2</v>
      </c>
      <c r="E1964" s="4">
        <v>372.8217220288721</v>
      </c>
      <c r="F1964" s="1" t="s">
        <v>509</v>
      </c>
      <c r="G1964" s="1">
        <v>2</v>
      </c>
      <c r="H1964" s="1" t="s">
        <v>505</v>
      </c>
      <c r="I19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1.5357594090837352E-2</v>
      </c>
      <c r="J1964" s="1" t="str">
        <f>IFERROR(INDEX('consumption_figs'!$C:$C,MATCH(Table2[[#This Row],[item_code]],'consumption_figs'!A:A,0),1),"NA")</f>
        <v>kg/ton</v>
      </c>
      <c r="K1964" s="1">
        <f>+SUMIFS(prod!$E:$E,prod!$A:$A,Table2[[#This Row],[date]],prod!$G:$G,Table2[[#This Row],[production_line]],prod!$F:$F,Table2[[#This Row],[output_type]])</f>
        <v>21</v>
      </c>
      <c r="L1964">
        <f>+Table2[[#This Row],[cons_qty_base_uom]]/Table2[[#This Row],[Column1]]</f>
        <v>2.7958134385367237E-3</v>
      </c>
    </row>
    <row r="1965" spans="1:12" x14ac:dyDescent="0.25">
      <c r="A1965" s="2">
        <v>45809</v>
      </c>
      <c r="B1965" s="1" t="s">
        <v>222</v>
      </c>
      <c r="C1965" s="4">
        <v>4.9519007444168733E-2</v>
      </c>
      <c r="D1965" s="4">
        <v>4.9519007444168733E-2</v>
      </c>
      <c r="E1965" s="4">
        <v>314.44569727047144</v>
      </c>
      <c r="F1965" s="1" t="s">
        <v>509</v>
      </c>
      <c r="G1965" s="1">
        <v>2</v>
      </c>
      <c r="H1965" s="1" t="s">
        <v>505</v>
      </c>
      <c r="I19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2.1326015264499888E-2</v>
      </c>
      <c r="J1965" s="1" t="str">
        <f>IFERROR(INDEX('consumption_figs'!$C:$C,MATCH(Table2[[#This Row],[item_code]],'consumption_figs'!A:A,0),1),"NA")</f>
        <v>kg/ton</v>
      </c>
      <c r="K1965" s="1">
        <f>+SUMIFS(prod!$E:$E,prod!$A:$A,Table2[[#This Row],[date]],prod!$G:$G,Table2[[#This Row],[production_line]],prod!$F:$F,Table2[[#This Row],[output_type]])</f>
        <v>13</v>
      </c>
      <c r="L1965">
        <f>+Table2[[#This Row],[cons_qty_base_uom]]/Table2[[#This Row],[Column1]]</f>
        <v>3.8091544187822102E-3</v>
      </c>
    </row>
    <row r="1966" spans="1:12" x14ac:dyDescent="0.25">
      <c r="A1966" s="2">
        <v>45839</v>
      </c>
      <c r="B1966" s="1" t="s">
        <v>222</v>
      </c>
      <c r="C1966" s="4">
        <v>0.4278830049136314</v>
      </c>
      <c r="D1966" s="4">
        <v>0.4278830049136314</v>
      </c>
      <c r="E1966" s="4">
        <v>2717.0570812015594</v>
      </c>
      <c r="F1966" s="1" t="s">
        <v>509</v>
      </c>
      <c r="G1966" s="1">
        <v>2</v>
      </c>
      <c r="H1966" s="1" t="s">
        <v>505</v>
      </c>
      <c r="I19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3.4954906046371324E-2</v>
      </c>
      <c r="J1966" s="1" t="str">
        <f>IFERROR(INDEX('consumption_figs'!$C:$C,MATCH(Table2[[#This Row],[item_code]],'consumption_figs'!A:A,0),1),"NA")</f>
        <v>kg/ton</v>
      </c>
      <c r="K1966" s="1">
        <f>+SUMIFS(prod!$E:$E,prod!$A:$A,Table2[[#This Row],[date]],prod!$G:$G,Table2[[#This Row],[production_line]],prod!$F:$F,Table2[[#This Row],[output_type]])</f>
        <v>68</v>
      </c>
      <c r="L1966">
        <f>+Table2[[#This Row],[cons_qty_base_uom]]/Table2[[#This Row],[Column1]]</f>
        <v>6.2923971310828147E-3</v>
      </c>
    </row>
    <row r="1967" spans="1:12" x14ac:dyDescent="0.25">
      <c r="A1967" s="2">
        <v>45870</v>
      </c>
      <c r="B1967" s="1" t="s">
        <v>222</v>
      </c>
      <c r="C1967" s="4">
        <v>1.3943404601489331</v>
      </c>
      <c r="D1967" s="4">
        <v>1.3943404601489331</v>
      </c>
      <c r="E1967" s="4">
        <v>8854.0619219457258</v>
      </c>
      <c r="F1967" s="1" t="s">
        <v>509</v>
      </c>
      <c r="G1967" s="1">
        <v>2</v>
      </c>
      <c r="H1967" s="1" t="s">
        <v>505</v>
      </c>
      <c r="I19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0.26453053692827416</v>
      </c>
      <c r="J1967" s="1" t="str">
        <f>IFERROR(INDEX('consumption_figs'!$C:$C,MATCH(Table2[[#This Row],[item_code]],'consumption_figs'!A:A,0),1),"NA")</f>
        <v>kg/ton</v>
      </c>
      <c r="K1967" s="1">
        <f>+SUMIFS(prod!$E:$E,prod!$A:$A,Table2[[#This Row],[date]],prod!$G:$G,Table2[[#This Row],[production_line]],prod!$F:$F,Table2[[#This Row],[output_type]])</f>
        <v>29</v>
      </c>
      <c r="L1967">
        <f>+Table2[[#This Row],[cons_qty_base_uom]]/Table2[[#This Row],[Column1]]</f>
        <v>4.8080705522377004E-2</v>
      </c>
    </row>
    <row r="1968" spans="1:12" x14ac:dyDescent="0.25">
      <c r="A1968" s="2">
        <v>45901</v>
      </c>
      <c r="B1968" s="1" t="s">
        <v>222</v>
      </c>
      <c r="C1968" s="4">
        <v>0.47556179962347761</v>
      </c>
      <c r="D1968" s="4">
        <v>0.47556179962347761</v>
      </c>
      <c r="E1968" s="4">
        <v>3019.8174276090826</v>
      </c>
      <c r="F1968" s="1" t="s">
        <v>509</v>
      </c>
      <c r="G1968" s="1">
        <v>2</v>
      </c>
      <c r="H1968" s="1" t="s">
        <v>505</v>
      </c>
      <c r="I19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0.11590587365914638</v>
      </c>
      <c r="J1968" s="1" t="str">
        <f>IFERROR(INDEX('consumption_figs'!$C:$C,MATCH(Table2[[#This Row],[item_code]],'consumption_figs'!A:A,0),1),"NA")</f>
        <v>kg/ton</v>
      </c>
      <c r="K1968" s="1">
        <f>+SUMIFS(prod!$E:$E,prod!$A:$A,Table2[[#This Row],[date]],prod!$G:$G,Table2[[#This Row],[production_line]],prod!$F:$F,Table2[[#This Row],[output_type]])</f>
        <v>22</v>
      </c>
      <c r="L1968">
        <f>+Table2[[#This Row],[cons_qty_base_uom]]/Table2[[#This Row],[Column1]]</f>
        <v>2.1616445437430801E-2</v>
      </c>
    </row>
    <row r="1969" spans="1:12" x14ac:dyDescent="0.25">
      <c r="A1969" s="2">
        <v>45931</v>
      </c>
      <c r="B1969" s="1" t="s">
        <v>222</v>
      </c>
      <c r="C1969" s="4">
        <v>1.5628733806936899</v>
      </c>
      <c r="D1969" s="4">
        <v>1.5628733806936899</v>
      </c>
      <c r="E1969" s="4">
        <v>9924.2459674049314</v>
      </c>
      <c r="F1969" s="1" t="s">
        <v>509</v>
      </c>
      <c r="G1969" s="1">
        <v>2</v>
      </c>
      <c r="H1969" s="1" t="s">
        <v>505</v>
      </c>
      <c r="I19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9.037084426354168E-2</v>
      </c>
      <c r="J1969" s="1" t="str">
        <f>IFERROR(INDEX('consumption_figs'!$C:$C,MATCH(Table2[[#This Row],[item_code]],'consumption_figs'!A:A,0),1),"NA")</f>
        <v>kg/ton</v>
      </c>
      <c r="K1969" s="1">
        <f>+SUMIFS(prod!$E:$E,prod!$A:$A,Table2[[#This Row],[date]],prod!$G:$G,Table2[[#This Row],[production_line]],prod!$F:$F,Table2[[#This Row],[output_type]])</f>
        <v>93</v>
      </c>
      <c r="L1969">
        <f>+Table2[[#This Row],[cons_qty_base_uom]]/Table2[[#This Row],[Column1]]</f>
        <v>1.6805090114985911E-2</v>
      </c>
    </row>
    <row r="1970" spans="1:12" x14ac:dyDescent="0.25">
      <c r="A1970" s="2">
        <v>45292</v>
      </c>
      <c r="B1970" s="1" t="s">
        <v>222</v>
      </c>
      <c r="C1970" s="4">
        <v>18.07535501805992</v>
      </c>
      <c r="D1970" s="4">
        <v>18.07535501805992</v>
      </c>
      <c r="E1970" s="4">
        <v>114778.50436468048</v>
      </c>
      <c r="F1970" s="1" t="s">
        <v>509</v>
      </c>
      <c r="G1970" s="1">
        <v>1</v>
      </c>
      <c r="H1970" s="1" t="s">
        <v>505</v>
      </c>
      <c r="I19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0.17648956235412358</v>
      </c>
      <c r="J1970" s="1" t="str">
        <f>IFERROR(INDEX('consumption_figs'!$C:$C,MATCH(Table2[[#This Row],[item_code]],'consumption_figs'!A:A,0),1),"NA")</f>
        <v>kg/ton</v>
      </c>
      <c r="K1970" s="1">
        <f>+SUMIFS(prod!$E:$E,prod!$A:$A,Table2[[#This Row],[date]],prod!$G:$G,Table2[[#This Row],[production_line]],prod!$F:$F,Table2[[#This Row],[output_type]])</f>
        <v>563</v>
      </c>
      <c r="L1970">
        <f>+Table2[[#This Row],[cons_qty_base_uom]]/Table2[[#This Row],[Column1]]</f>
        <v>3.2105426319822238E-2</v>
      </c>
    </row>
    <row r="1971" spans="1:12" x14ac:dyDescent="0.25">
      <c r="A1971" s="2">
        <v>45352</v>
      </c>
      <c r="B1971" s="1" t="s">
        <v>222</v>
      </c>
      <c r="C1971" s="4">
        <v>19.59874073896729</v>
      </c>
      <c r="D1971" s="4">
        <v>19.59874073896729</v>
      </c>
      <c r="E1971" s="4">
        <v>124452.00369244229</v>
      </c>
      <c r="F1971" s="1" t="s">
        <v>509</v>
      </c>
      <c r="G1971" s="1">
        <v>1</v>
      </c>
      <c r="H1971" s="1" t="s">
        <v>505</v>
      </c>
      <c r="I19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0.23827966515868854</v>
      </c>
      <c r="J1971" s="1" t="str">
        <f>IFERROR(INDEX('consumption_figs'!$C:$C,MATCH(Table2[[#This Row],[item_code]],'consumption_figs'!A:A,0),1),"NA")</f>
        <v>kg/ton</v>
      </c>
      <c r="K1971" s="1">
        <f>+SUMIFS(prod!$E:$E,prod!$A:$A,Table2[[#This Row],[date]],prod!$G:$G,Table2[[#This Row],[production_line]],prod!$F:$F,Table2[[#This Row],[output_type]])</f>
        <v>452</v>
      </c>
      <c r="L1971">
        <f>+Table2[[#This Row],[cons_qty_base_uom]]/Table2[[#This Row],[Column1]]</f>
        <v>4.3360045882670999E-2</v>
      </c>
    </row>
    <row r="1972" spans="1:12" x14ac:dyDescent="0.25">
      <c r="A1972" s="2">
        <v>45383</v>
      </c>
      <c r="B1972" s="1" t="s">
        <v>222</v>
      </c>
      <c r="C1972" s="4">
        <v>15.922875479080169</v>
      </c>
      <c r="D1972" s="4">
        <v>15.922875479080169</v>
      </c>
      <c r="E1972" s="4">
        <v>101110.25929215907</v>
      </c>
      <c r="F1972" s="1" t="s">
        <v>509</v>
      </c>
      <c r="G1972" s="1">
        <v>1</v>
      </c>
      <c r="H1972" s="1" t="s">
        <v>505</v>
      </c>
      <c r="I19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0.17724776230692355</v>
      </c>
      <c r="J1972" s="1" t="str">
        <f>IFERROR(INDEX('consumption_figs'!$C:$C,MATCH(Table2[[#This Row],[item_code]],'consumption_figs'!A:A,0),1),"NA")</f>
        <v>kg/ton</v>
      </c>
      <c r="K1972" s="1">
        <f>+SUMIFS(prod!$E:$E,prod!$A:$A,Table2[[#This Row],[date]],prod!$G:$G,Table2[[#This Row],[production_line]],prod!$F:$F,Table2[[#This Row],[output_type]])</f>
        <v>496</v>
      </c>
      <c r="L1972">
        <f>+Table2[[#This Row],[cons_qty_base_uom]]/Table2[[#This Row],[Column1]]</f>
        <v>3.2102571530403565E-2</v>
      </c>
    </row>
    <row r="1973" spans="1:12" x14ac:dyDescent="0.25">
      <c r="A1973" s="2">
        <v>45413</v>
      </c>
      <c r="B1973" s="1" t="s">
        <v>222</v>
      </c>
      <c r="C1973" s="4">
        <v>20.243067555467121</v>
      </c>
      <c r="D1973" s="4">
        <v>20.243067555467121</v>
      </c>
      <c r="E1973" s="4">
        <v>128543.47897721622</v>
      </c>
      <c r="F1973" s="1" t="s">
        <v>509</v>
      </c>
      <c r="G1973" s="1">
        <v>1</v>
      </c>
      <c r="H1973" s="1" t="s">
        <v>505</v>
      </c>
      <c r="I19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0.22799071456449696</v>
      </c>
      <c r="J1973" s="1" t="str">
        <f>IFERROR(INDEX('consumption_figs'!$C:$C,MATCH(Table2[[#This Row],[item_code]],'consumption_figs'!A:A,0),1),"NA")</f>
        <v>kg/ton</v>
      </c>
      <c r="K1973" s="1">
        <f>+SUMIFS(prod!$E:$E,prod!$A:$A,Table2[[#This Row],[date]],prod!$G:$G,Table2[[#This Row],[production_line]],prod!$F:$F,Table2[[#This Row],[output_type]])</f>
        <v>493</v>
      </c>
      <c r="L1973">
        <f>+Table2[[#This Row],[cons_qty_base_uom]]/Table2[[#This Row],[Column1]]</f>
        <v>4.1060988956322764E-2</v>
      </c>
    </row>
    <row r="1974" spans="1:12" x14ac:dyDescent="0.25">
      <c r="A1974" s="2">
        <v>45444</v>
      </c>
      <c r="B1974" s="1" t="s">
        <v>222</v>
      </c>
      <c r="C1974" s="4">
        <v>17.915844054176556</v>
      </c>
      <c r="D1974" s="4">
        <v>17.915844054176556</v>
      </c>
      <c r="E1974" s="4">
        <v>113765.60974402113</v>
      </c>
      <c r="F1974" s="1" t="s">
        <v>509</v>
      </c>
      <c r="G1974" s="1">
        <v>1</v>
      </c>
      <c r="H1974" s="1" t="s">
        <v>505</v>
      </c>
      <c r="I19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0.21252988272766324</v>
      </c>
      <c r="J1974" s="1" t="str">
        <f>IFERROR(INDEX('consumption_figs'!$C:$C,MATCH(Table2[[#This Row],[item_code]],'consumption_figs'!A:A,0),1),"NA")</f>
        <v>kg/ton</v>
      </c>
      <c r="K1974" s="1">
        <f>+SUMIFS(prod!$E:$E,prod!$A:$A,Table2[[#This Row],[date]],prod!$G:$G,Table2[[#This Row],[production_line]],prod!$F:$F,Table2[[#This Row],[output_type]])</f>
        <v>467</v>
      </c>
      <c r="L1974">
        <f>+Table2[[#This Row],[cons_qty_base_uom]]/Table2[[#This Row],[Column1]]</f>
        <v>3.8363691764832029E-2</v>
      </c>
    </row>
    <row r="1975" spans="1:12" x14ac:dyDescent="0.25">
      <c r="A1975" s="2">
        <v>45474</v>
      </c>
      <c r="B1975" s="1" t="s">
        <v>222</v>
      </c>
      <c r="C1975" s="4">
        <v>21.015452111713042</v>
      </c>
      <c r="D1975" s="4">
        <v>21.015452111713042</v>
      </c>
      <c r="E1975" s="4">
        <v>133448.12090937782</v>
      </c>
      <c r="F1975" s="1" t="s">
        <v>509</v>
      </c>
      <c r="G1975" s="1">
        <v>1</v>
      </c>
      <c r="H1975" s="1" t="s">
        <v>505</v>
      </c>
      <c r="I19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0.22299218097591378</v>
      </c>
      <c r="J1975" s="1" t="str">
        <f>IFERROR(INDEX('consumption_figs'!$C:$C,MATCH(Table2[[#This Row],[item_code]],'consumption_figs'!A:A,0),1),"NA")</f>
        <v>kg/ton</v>
      </c>
      <c r="K1975" s="1">
        <f>+SUMIFS(prod!$E:$E,prod!$A:$A,Table2[[#This Row],[date]],prod!$G:$G,Table2[[#This Row],[production_line]],prod!$F:$F,Table2[[#This Row],[output_type]])</f>
        <v>520</v>
      </c>
      <c r="L1975">
        <f>+Table2[[#This Row],[cons_qty_base_uom]]/Table2[[#This Row],[Column1]]</f>
        <v>4.0414330984063544E-2</v>
      </c>
    </row>
    <row r="1976" spans="1:12" x14ac:dyDescent="0.25">
      <c r="A1976" s="2">
        <v>45505</v>
      </c>
      <c r="B1976" s="1" t="s">
        <v>222</v>
      </c>
      <c r="C1976" s="4">
        <v>9.8742826801557442</v>
      </c>
      <c r="D1976" s="4">
        <v>9.8742826801557442</v>
      </c>
      <c r="E1976" s="4">
        <v>62701.695018988976</v>
      </c>
      <c r="F1976" s="1" t="s">
        <v>509</v>
      </c>
      <c r="G1976" s="1">
        <v>1</v>
      </c>
      <c r="H1976" s="1" t="s">
        <v>505</v>
      </c>
      <c r="I19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0.11604379640803074</v>
      </c>
      <c r="J1976" s="1" t="str">
        <f>IFERROR(INDEX('consumption_figs'!$C:$C,MATCH(Table2[[#This Row],[item_code]],'consumption_figs'!A:A,0),1),"NA")</f>
        <v>kg/ton</v>
      </c>
      <c r="K1976" s="1">
        <f>+SUMIFS(prod!$E:$E,prod!$A:$A,Table2[[#This Row],[date]],prod!$G:$G,Table2[[#This Row],[production_line]],prod!$F:$F,Table2[[#This Row],[output_type]])</f>
        <v>466</v>
      </c>
      <c r="L1976">
        <f>+Table2[[#This Row],[cons_qty_base_uom]]/Table2[[#This Row],[Column1]]</f>
        <v>2.1189447811493012E-2</v>
      </c>
    </row>
    <row r="1977" spans="1:12" x14ac:dyDescent="0.25">
      <c r="A1977" s="2">
        <v>45536</v>
      </c>
      <c r="B1977" s="1" t="s">
        <v>222</v>
      </c>
      <c r="C1977" s="4">
        <v>9.6084572697003328</v>
      </c>
      <c r="D1977" s="4">
        <v>9.6084572697003328</v>
      </c>
      <c r="E1977" s="4">
        <v>61013.703662597116</v>
      </c>
      <c r="F1977" s="1" t="s">
        <v>509</v>
      </c>
      <c r="G1977" s="1">
        <v>1</v>
      </c>
      <c r="H1977" s="1" t="s">
        <v>505</v>
      </c>
      <c r="I19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0.10980341084840277</v>
      </c>
      <c r="J1977" s="1" t="str">
        <f>IFERROR(INDEX('consumption_figs'!$C:$C,MATCH(Table2[[#This Row],[item_code]],'consumption_figs'!A:A,0),1),"NA")</f>
        <v>kg/ton</v>
      </c>
      <c r="K1977" s="1">
        <f>+SUMIFS(prod!$E:$E,prod!$A:$A,Table2[[#This Row],[date]],prod!$G:$G,Table2[[#This Row],[production_line]],prod!$F:$F,Table2[[#This Row],[output_type]])</f>
        <v>479</v>
      </c>
      <c r="L1977">
        <f>+Table2[[#This Row],[cons_qty_base_uom]]/Table2[[#This Row],[Column1]]</f>
        <v>2.005940974885247E-2</v>
      </c>
    </row>
    <row r="1978" spans="1:12" x14ac:dyDescent="0.25">
      <c r="A1978" s="2">
        <v>45566</v>
      </c>
      <c r="B1978" s="1" t="s">
        <v>222</v>
      </c>
      <c r="C1978" s="4">
        <v>9.7359361418182626</v>
      </c>
      <c r="D1978" s="4">
        <v>9.7359361418182626</v>
      </c>
      <c r="E1978" s="4">
        <v>61823.194500545971</v>
      </c>
      <c r="F1978" s="1" t="s">
        <v>509</v>
      </c>
      <c r="G1978" s="1">
        <v>1</v>
      </c>
      <c r="H1978" s="1" t="s">
        <v>505</v>
      </c>
      <c r="I19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0.10942327779509146</v>
      </c>
      <c r="J1978" s="1" t="str">
        <f>IFERROR(INDEX('consumption_figs'!$C:$C,MATCH(Table2[[#This Row],[item_code]],'consumption_figs'!A:A,0),1),"NA")</f>
        <v>kg/ton</v>
      </c>
      <c r="K1978" s="1">
        <f>+SUMIFS(prod!$E:$E,prod!$A:$A,Table2[[#This Row],[date]],prod!$G:$G,Table2[[#This Row],[production_line]],prod!$F:$F,Table2[[#This Row],[output_type]])</f>
        <v>497</v>
      </c>
      <c r="L1978">
        <f>+Table2[[#This Row],[cons_qty_base_uom]]/Table2[[#This Row],[Column1]]</f>
        <v>1.9589408736052843E-2</v>
      </c>
    </row>
    <row r="1979" spans="1:12" x14ac:dyDescent="0.25">
      <c r="A1979" s="2">
        <v>45597</v>
      </c>
      <c r="B1979" s="1" t="s">
        <v>222</v>
      </c>
      <c r="C1979" s="4">
        <v>8.1310000000000002</v>
      </c>
      <c r="D1979" s="4">
        <v>8.1310000000000002</v>
      </c>
      <c r="E1979" s="4">
        <v>51631.85</v>
      </c>
      <c r="F1979" s="1" t="s">
        <v>509</v>
      </c>
      <c r="G1979" s="1">
        <v>1</v>
      </c>
      <c r="H1979" s="1" t="s">
        <v>505</v>
      </c>
      <c r="I19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0.13781823112647887</v>
      </c>
      <c r="J1979" s="1" t="str">
        <f>IFERROR(INDEX('consumption_figs'!$C:$C,MATCH(Table2[[#This Row],[item_code]],'consumption_figs'!A:A,0),1),"NA")</f>
        <v>kg/ton</v>
      </c>
      <c r="K1979" s="1">
        <f>+SUMIFS(prod!$E:$E,prod!$A:$A,Table2[[#This Row],[date]],prod!$G:$G,Table2[[#This Row],[production_line]],prod!$F:$F,Table2[[#This Row],[output_type]])</f>
        <v>326</v>
      </c>
      <c r="L1979">
        <f>+Table2[[#This Row],[cons_qty_base_uom]]/Table2[[#This Row],[Column1]]</f>
        <v>2.4941717791411043E-2</v>
      </c>
    </row>
    <row r="1980" spans="1:12" x14ac:dyDescent="0.25">
      <c r="A1980" s="2">
        <v>45627</v>
      </c>
      <c r="B1980" s="1" t="s">
        <v>222</v>
      </c>
      <c r="C1980" s="4">
        <v>0.99899999999999978</v>
      </c>
      <c r="D1980" s="4">
        <v>0.99899999999999978</v>
      </c>
      <c r="E1980" s="4">
        <v>6343.6499999999987</v>
      </c>
      <c r="F1980" s="1" t="s">
        <v>509</v>
      </c>
      <c r="G1980" s="1">
        <v>1</v>
      </c>
      <c r="H1980" s="1" t="s">
        <v>505</v>
      </c>
      <c r="I19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5.7896261953057075E-2</v>
      </c>
      <c r="J1980" s="1" t="str">
        <f>IFERROR(INDEX('consumption_figs'!$C:$C,MATCH(Table2[[#This Row],[item_code]],'consumption_figs'!A:A,0),1),"NA")</f>
        <v>kg/ton</v>
      </c>
      <c r="K1980" s="1">
        <f>+SUMIFS(prod!$E:$E,prod!$A:$A,Table2[[#This Row],[date]],prod!$G:$G,Table2[[#This Row],[production_line]],prod!$F:$F,Table2[[#This Row],[output_type]])</f>
        <v>95</v>
      </c>
      <c r="L1980">
        <f>+Table2[[#This Row],[cons_qty_base_uom]]/Table2[[#This Row],[Column1]]</f>
        <v>1.0515789473684208E-2</v>
      </c>
    </row>
    <row r="1981" spans="1:12" x14ac:dyDescent="0.25">
      <c r="A1981" s="2">
        <v>45292</v>
      </c>
      <c r="B1981" s="1" t="s">
        <v>222</v>
      </c>
      <c r="C1981" s="4">
        <v>2.0412106637681022</v>
      </c>
      <c r="D1981" s="4">
        <v>2.0412106637681022</v>
      </c>
      <c r="E1981" s="4">
        <v>12961.68771492745</v>
      </c>
      <c r="F1981" s="1" t="s">
        <v>509</v>
      </c>
      <c r="G1981" s="1">
        <v>2</v>
      </c>
      <c r="H1981" s="1" t="s">
        <v>505</v>
      </c>
      <c r="I19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0.16058615874188514</v>
      </c>
      <c r="J1981" s="1" t="str">
        <f>IFERROR(INDEX('consumption_figs'!$C:$C,MATCH(Table2[[#This Row],[item_code]],'consumption_figs'!A:A,0),1),"NA")</f>
        <v>kg/ton</v>
      </c>
      <c r="K1981" s="1">
        <f>+SUMIFS(prod!$E:$E,prod!$A:$A,Table2[[#This Row],[date]],prod!$G:$G,Table2[[#This Row],[production_line]],prod!$F:$F,Table2[[#This Row],[output_type]])</f>
        <v>70</v>
      </c>
      <c r="L1981">
        <f>+Table2[[#This Row],[cons_qty_base_uom]]/Table2[[#This Row],[Column1]]</f>
        <v>2.9160152339544318E-2</v>
      </c>
    </row>
    <row r="1982" spans="1:12" x14ac:dyDescent="0.25">
      <c r="A1982" s="2">
        <v>45352</v>
      </c>
      <c r="B1982" s="1" t="s">
        <v>222</v>
      </c>
      <c r="C1982" s="4">
        <v>1.9349693635026075</v>
      </c>
      <c r="D1982" s="4">
        <v>1.9349693635026075</v>
      </c>
      <c r="E1982" s="4">
        <v>12287.055458241557</v>
      </c>
      <c r="F1982" s="1" t="s">
        <v>509</v>
      </c>
      <c r="G1982" s="1">
        <v>2</v>
      </c>
      <c r="H1982" s="1" t="s">
        <v>505</v>
      </c>
      <c r="I19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0.19543171028205308</v>
      </c>
      <c r="J1982" s="1" t="str">
        <f>IFERROR(INDEX('consumption_figs'!$C:$C,MATCH(Table2[[#This Row],[item_code]],'consumption_figs'!A:A,0),1),"NA")</f>
        <v>kg/ton</v>
      </c>
      <c r="K1982" s="1">
        <f>+SUMIFS(prod!$E:$E,prod!$A:$A,Table2[[#This Row],[date]],prod!$G:$G,Table2[[#This Row],[production_line]],prod!$F:$F,Table2[[#This Row],[output_type]])</f>
        <v>55</v>
      </c>
      <c r="L1982">
        <f>+Table2[[#This Row],[cons_qty_base_uom]]/Table2[[#This Row],[Column1]]</f>
        <v>3.5181261154592865E-2</v>
      </c>
    </row>
    <row r="1983" spans="1:12" x14ac:dyDescent="0.25">
      <c r="A1983" s="2">
        <v>45383</v>
      </c>
      <c r="B1983" s="1" t="s">
        <v>222</v>
      </c>
      <c r="C1983" s="4">
        <v>0.91003313637815397</v>
      </c>
      <c r="D1983" s="4">
        <v>0.91003313637815397</v>
      </c>
      <c r="E1983" s="4">
        <v>5778.7104160012777</v>
      </c>
      <c r="F1983" s="1" t="s">
        <v>509</v>
      </c>
      <c r="G1983" s="1">
        <v>2</v>
      </c>
      <c r="H1983" s="1" t="s">
        <v>505</v>
      </c>
      <c r="I19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0.11911428486625052</v>
      </c>
      <c r="J1983" s="1" t="str">
        <f>IFERROR(INDEX('consumption_figs'!$C:$C,MATCH(Table2[[#This Row],[item_code]],'consumption_figs'!A:A,0),1),"NA")</f>
        <v>kg/ton</v>
      </c>
      <c r="K1983" s="1">
        <f>+SUMIFS(prod!$E:$E,prod!$A:$A,Table2[[#This Row],[date]],prod!$G:$G,Table2[[#This Row],[production_line]],prod!$F:$F,Table2[[#This Row],[output_type]])</f>
        <v>43</v>
      </c>
      <c r="L1983">
        <f>+Table2[[#This Row],[cons_qty_base_uom]]/Table2[[#This Row],[Column1]]</f>
        <v>2.116356131111986E-2</v>
      </c>
    </row>
    <row r="1984" spans="1:12" x14ac:dyDescent="0.25">
      <c r="A1984" s="2">
        <v>45413</v>
      </c>
      <c r="B1984" s="1" t="s">
        <v>222</v>
      </c>
      <c r="C1984" s="4">
        <v>3.345591881404836</v>
      </c>
      <c r="D1984" s="4">
        <v>3.345591881404836</v>
      </c>
      <c r="E1984" s="4">
        <v>21244.508446920707</v>
      </c>
      <c r="F1984" s="1" t="s">
        <v>509</v>
      </c>
      <c r="G1984" s="1">
        <v>2</v>
      </c>
      <c r="H1984" s="1" t="s">
        <v>505</v>
      </c>
      <c r="I19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0.21166594213620371</v>
      </c>
      <c r="J1984" s="1" t="str">
        <f>IFERROR(INDEX('consumption_figs'!$C:$C,MATCH(Table2[[#This Row],[item_code]],'consumption_figs'!A:A,0),1),"NA")</f>
        <v>kg/ton</v>
      </c>
      <c r="K1984" s="1">
        <f>+SUMIFS(prod!$E:$E,prod!$A:$A,Table2[[#This Row],[date]],prod!$G:$G,Table2[[#This Row],[production_line]],prod!$F:$F,Table2[[#This Row],[output_type]])</f>
        <v>89</v>
      </c>
      <c r="L1984">
        <f>+Table2[[#This Row],[cons_qty_base_uom]]/Table2[[#This Row],[Column1]]</f>
        <v>3.7590920015784672E-2</v>
      </c>
    </row>
    <row r="1985" spans="1:12" x14ac:dyDescent="0.25">
      <c r="A1985" s="2">
        <v>45444</v>
      </c>
      <c r="B1985" s="1" t="s">
        <v>222</v>
      </c>
      <c r="C1985" s="4">
        <v>1.492145474659476</v>
      </c>
      <c r="D1985" s="4">
        <v>1.492145474659476</v>
      </c>
      <c r="E1985" s="4">
        <v>9475.1237640876734</v>
      </c>
      <c r="F1985" s="1" t="s">
        <v>509</v>
      </c>
      <c r="G1985" s="1">
        <v>2</v>
      </c>
      <c r="H1985" s="1" t="s">
        <v>505</v>
      </c>
      <c r="I19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0.18940663552417819</v>
      </c>
      <c r="J1985" s="1" t="str">
        <f>IFERROR(INDEX('consumption_figs'!$C:$C,MATCH(Table2[[#This Row],[item_code]],'consumption_figs'!A:A,0),1),"NA")</f>
        <v>kg/ton</v>
      </c>
      <c r="K1985" s="1">
        <f>+SUMIFS(prod!$E:$E,prod!$A:$A,Table2[[#This Row],[date]],prod!$G:$G,Table2[[#This Row],[production_line]],prod!$F:$F,Table2[[#This Row],[output_type]])</f>
        <v>43</v>
      </c>
      <c r="L1985">
        <f>+Table2[[#This Row],[cons_qty_base_uom]]/Table2[[#This Row],[Column1]]</f>
        <v>3.470105755022037E-2</v>
      </c>
    </row>
    <row r="1986" spans="1:12" x14ac:dyDescent="0.25">
      <c r="A1986" s="2">
        <v>45474</v>
      </c>
      <c r="B1986" s="1" t="s">
        <v>222</v>
      </c>
      <c r="C1986" s="4">
        <v>1.8261741966023248</v>
      </c>
      <c r="D1986" s="4">
        <v>1.8261741966023248</v>
      </c>
      <c r="E1986" s="4">
        <v>11596.206148424762</v>
      </c>
      <c r="F1986" s="1" t="s">
        <v>509</v>
      </c>
      <c r="G1986" s="1">
        <v>2</v>
      </c>
      <c r="H1986" s="1" t="s">
        <v>505</v>
      </c>
      <c r="I19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0.18772349882836398</v>
      </c>
      <c r="J1986" s="1" t="str">
        <f>IFERROR(INDEX('consumption_figs'!$C:$C,MATCH(Table2[[#This Row],[item_code]],'consumption_figs'!A:A,0),1),"NA")</f>
        <v>kg/ton</v>
      </c>
      <c r="K1986" s="1">
        <f>+SUMIFS(prod!$E:$E,prod!$A:$A,Table2[[#This Row],[date]],prod!$G:$G,Table2[[#This Row],[production_line]],prod!$F:$F,Table2[[#This Row],[output_type]])</f>
        <v>54</v>
      </c>
      <c r="L1986">
        <f>+Table2[[#This Row],[cons_qty_base_uom]]/Table2[[#This Row],[Column1]]</f>
        <v>3.3818040677820828E-2</v>
      </c>
    </row>
    <row r="1987" spans="1:12" x14ac:dyDescent="0.25">
      <c r="A1987" s="2">
        <v>45505</v>
      </c>
      <c r="B1987" s="1" t="s">
        <v>222</v>
      </c>
      <c r="C1987" s="4">
        <v>0.90235906682836564</v>
      </c>
      <c r="D1987" s="4">
        <v>0.90235906682836564</v>
      </c>
      <c r="E1987" s="4">
        <v>5729.9800743601218</v>
      </c>
      <c r="F1987" s="1" t="s">
        <v>509</v>
      </c>
      <c r="G1987" s="1">
        <v>2</v>
      </c>
      <c r="H1987" s="1" t="s">
        <v>505</v>
      </c>
      <c r="I19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0.10528048848773371</v>
      </c>
      <c r="J1987" s="1" t="str">
        <f>IFERROR(INDEX('consumption_figs'!$C:$C,MATCH(Table2[[#This Row],[item_code]],'consumption_figs'!A:A,0),1),"NA")</f>
        <v>kg/ton</v>
      </c>
      <c r="K1987" s="1">
        <f>+SUMIFS(prod!$E:$E,prod!$A:$A,Table2[[#This Row],[date]],prod!$G:$G,Table2[[#This Row],[production_line]],prod!$F:$F,Table2[[#This Row],[output_type]])</f>
        <v>48</v>
      </c>
      <c r="L1987">
        <f>+Table2[[#This Row],[cons_qty_base_uom]]/Table2[[#This Row],[Column1]]</f>
        <v>1.8799147225590951E-2</v>
      </c>
    </row>
    <row r="1988" spans="1:12" x14ac:dyDescent="0.25">
      <c r="A1988" s="2">
        <v>45536</v>
      </c>
      <c r="B1988" s="1" t="s">
        <v>222</v>
      </c>
      <c r="C1988" s="4">
        <v>1.3986326304106549</v>
      </c>
      <c r="D1988" s="4">
        <v>1.3986326304106549</v>
      </c>
      <c r="E1988" s="4">
        <v>8881.3172031076592</v>
      </c>
      <c r="F1988" s="1" t="s">
        <v>509</v>
      </c>
      <c r="G1988" s="1">
        <v>2</v>
      </c>
      <c r="H1988" s="1" t="s">
        <v>505</v>
      </c>
      <c r="I19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0.10031793361143701</v>
      </c>
      <c r="J1988" s="1" t="str">
        <f>IFERROR(INDEX('consumption_figs'!$C:$C,MATCH(Table2[[#This Row],[item_code]],'consumption_figs'!A:A,0),1),"NA")</f>
        <v>kg/ton</v>
      </c>
      <c r="K1988" s="1">
        <f>+SUMIFS(prod!$E:$E,prod!$A:$A,Table2[[#This Row],[date]],prod!$G:$G,Table2[[#This Row],[production_line]],prod!$F:$F,Table2[[#This Row],[output_type]])</f>
        <v>78</v>
      </c>
      <c r="L1988">
        <f>+Table2[[#This Row],[cons_qty_base_uom]]/Table2[[#This Row],[Column1]]</f>
        <v>1.793118756936737E-2</v>
      </c>
    </row>
    <row r="1989" spans="1:12" x14ac:dyDescent="0.25">
      <c r="A1989" s="2">
        <v>45566</v>
      </c>
      <c r="B1989" s="1" t="s">
        <v>222</v>
      </c>
      <c r="C1989" s="4">
        <v>2.2040638581817409</v>
      </c>
      <c r="D1989" s="4">
        <v>2.2040638581817409</v>
      </c>
      <c r="E1989" s="4">
        <v>13995.805499454054</v>
      </c>
      <c r="F1989" s="1" t="s">
        <v>509</v>
      </c>
      <c r="G1989" s="1">
        <v>2</v>
      </c>
      <c r="H1989" s="1" t="s">
        <v>505</v>
      </c>
      <c r="I19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0.11337777048259982</v>
      </c>
      <c r="J1989" s="1" t="str">
        <f>IFERROR(INDEX('consumption_figs'!$C:$C,MATCH(Table2[[#This Row],[item_code]],'consumption_figs'!A:A,0),1),"NA")</f>
        <v>kg/ton</v>
      </c>
      <c r="K1989" s="1">
        <f>+SUMIFS(prod!$E:$E,prod!$A:$A,Table2[[#This Row],[date]],prod!$G:$G,Table2[[#This Row],[production_line]],prod!$F:$F,Table2[[#This Row],[output_type]])</f>
        <v>108</v>
      </c>
      <c r="L1989">
        <f>+Table2[[#This Row],[cons_qty_base_uom]]/Table2[[#This Row],[Column1]]</f>
        <v>2.0407998686867972E-2</v>
      </c>
    </row>
    <row r="1990" spans="1:12" x14ac:dyDescent="0.25">
      <c r="A1990" s="2">
        <v>45658</v>
      </c>
      <c r="B1990" s="1" t="s">
        <v>559</v>
      </c>
      <c r="C1990" s="4">
        <v>3618.5771759765621</v>
      </c>
      <c r="D1990" s="4">
        <v>3618.5771759765621</v>
      </c>
      <c r="E1990" s="4">
        <v>319520.36463873048</v>
      </c>
      <c r="F1990" s="1" t="s">
        <v>509</v>
      </c>
      <c r="G1990" s="1">
        <v>1</v>
      </c>
      <c r="H1990" s="1" t="s">
        <v>505</v>
      </c>
      <c r="I19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116.72829599924394</v>
      </c>
      <c r="J1990" s="1" t="str">
        <f>IFERROR(INDEX('consumption_figs'!$C:$C,MATCH(Table2[[#This Row],[item_code]],'consumption_figs'!A:A,0),1),"NA")</f>
        <v>NA</v>
      </c>
      <c r="K1990" s="1">
        <f>+SUMIFS(prod!$E:$E,prod!$A:$A,Table2[[#This Row],[date]],prod!$G:$G,Table2[[#This Row],[production_line]],prod!$F:$F,Table2[[#This Row],[output_type]])</f>
        <v>487</v>
      </c>
      <c r="L1990">
        <f>+Table2[[#This Row],[cons_qty_base_uom]]/Table2[[#This Row],[Column1]]</f>
        <v>7.430343277159265</v>
      </c>
    </row>
    <row r="1991" spans="1:12" x14ac:dyDescent="0.25">
      <c r="A1991" s="2">
        <v>45658</v>
      </c>
      <c r="B1991" s="1" t="s">
        <v>223</v>
      </c>
      <c r="C1991" s="4">
        <v>475.58520404795547</v>
      </c>
      <c r="D1991" s="4">
        <v>475.58520404795547</v>
      </c>
      <c r="E1991" s="4">
        <v>144929.83508157395</v>
      </c>
      <c r="F1991" s="1" t="s">
        <v>509</v>
      </c>
      <c r="G1991" s="1">
        <v>1</v>
      </c>
      <c r="H1991" s="1" t="s">
        <v>505</v>
      </c>
      <c r="I19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5.4439075107651638</v>
      </c>
      <c r="J1991" s="1" t="str">
        <f>IFERROR(INDEX('consumption_figs'!$C:$C,MATCH(Table2[[#This Row],[item_code]],'consumption_figs'!A:A,0),1),"NA")</f>
        <v>kg/ton</v>
      </c>
      <c r="K1991" s="1">
        <f>+SUMIFS(prod!$E:$E,prod!$A:$A,Table2[[#This Row],[date]],prod!$G:$G,Table2[[#This Row],[production_line]],prod!$F:$F,Table2[[#This Row],[output_type]])</f>
        <v>487</v>
      </c>
      <c r="L1991">
        <f>+Table2[[#This Row],[cons_qty_base_uom]]/Table2[[#This Row],[Column1]]</f>
        <v>0.97656099393830698</v>
      </c>
    </row>
    <row r="1992" spans="1:12" x14ac:dyDescent="0.25">
      <c r="A1992" s="2">
        <v>45658</v>
      </c>
      <c r="B1992" s="1" t="s">
        <v>224</v>
      </c>
      <c r="C1992" s="4">
        <v>1263.7894555715143</v>
      </c>
      <c r="D1992" s="4">
        <v>1263.7894555715143</v>
      </c>
      <c r="E1992" s="4">
        <v>307391.50927865942</v>
      </c>
      <c r="F1992" s="1" t="s">
        <v>509</v>
      </c>
      <c r="G1992" s="1">
        <v>1</v>
      </c>
      <c r="H1992" s="1" t="s">
        <v>505</v>
      </c>
      <c r="I19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14.466288796734405</v>
      </c>
      <c r="J1992" s="1" t="str">
        <f>IFERROR(INDEX('consumption_figs'!$C:$C,MATCH(Table2[[#This Row],[item_code]],'consumption_figs'!A:A,0),1),"NA")</f>
        <v>kg/ton</v>
      </c>
      <c r="K1992" s="1">
        <f>+SUMIFS(prod!$E:$E,prod!$A:$A,Table2[[#This Row],[date]],prod!$G:$G,Table2[[#This Row],[production_line]],prod!$F:$F,Table2[[#This Row],[output_type]])</f>
        <v>487</v>
      </c>
      <c r="L1992">
        <f>+Table2[[#This Row],[cons_qty_base_uom]]/Table2[[#This Row],[Column1]]</f>
        <v>2.5950502167792902</v>
      </c>
    </row>
    <row r="1993" spans="1:12" x14ac:dyDescent="0.25">
      <c r="A1993" s="2">
        <v>45658</v>
      </c>
      <c r="B1993" s="1" t="s">
        <v>560</v>
      </c>
      <c r="C1993" s="4">
        <v>25.070184749688224</v>
      </c>
      <c r="D1993" s="4">
        <v>25.070184749688224</v>
      </c>
      <c r="E1993" s="4">
        <v>6097.8210366666663</v>
      </c>
      <c r="F1993" s="1" t="s">
        <v>509</v>
      </c>
      <c r="G1993" s="1">
        <v>1</v>
      </c>
      <c r="H1993" s="1" t="s">
        <v>505</v>
      </c>
      <c r="I19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0.8087156370867169</v>
      </c>
      <c r="J1993" s="1" t="str">
        <f>IFERROR(INDEX('consumption_figs'!$C:$C,MATCH(Table2[[#This Row],[item_code]],'consumption_figs'!A:A,0),1),"NA")</f>
        <v>NA</v>
      </c>
      <c r="K1993" s="1">
        <f>+SUMIFS(prod!$E:$E,prod!$A:$A,Table2[[#This Row],[date]],prod!$G:$G,Table2[[#This Row],[production_line]],prod!$F:$F,Table2[[#This Row],[output_type]])</f>
        <v>487</v>
      </c>
      <c r="L1993">
        <f>+Table2[[#This Row],[cons_qty_base_uom]]/Table2[[#This Row],[Column1]]</f>
        <v>5.1478818787860828E-2</v>
      </c>
    </row>
    <row r="1994" spans="1:12" x14ac:dyDescent="0.25">
      <c r="A1994" s="2">
        <v>45658</v>
      </c>
      <c r="B1994" s="1" t="s">
        <v>212</v>
      </c>
      <c r="C1994" s="4">
        <v>295.42160854613383</v>
      </c>
      <c r="D1994" s="4">
        <v>295.42160854613383</v>
      </c>
      <c r="E1994" s="4">
        <v>807786.07532812108</v>
      </c>
      <c r="F1994" s="1" t="s">
        <v>509</v>
      </c>
      <c r="G1994" s="1">
        <v>1</v>
      </c>
      <c r="H1994" s="1" t="s">
        <v>505</v>
      </c>
      <c r="I19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3.3816188979766011</v>
      </c>
      <c r="J1994" s="1" t="str">
        <f>IFERROR(INDEX('consumption_figs'!$C:$C,MATCH(Table2[[#This Row],[item_code]],'consumption_figs'!A:A,0),1),"NA")</f>
        <v>kg/ton</v>
      </c>
      <c r="K1994" s="1">
        <f>+SUMIFS(prod!$E:$E,prod!$A:$A,Table2[[#This Row],[date]],prod!$G:$G,Table2[[#This Row],[production_line]],prod!$F:$F,Table2[[#This Row],[output_type]])</f>
        <v>487</v>
      </c>
      <c r="L1994">
        <f>+Table2[[#This Row],[cons_qty_base_uom]]/Table2[[#This Row],[Column1]]</f>
        <v>0.60661521262039797</v>
      </c>
    </row>
    <row r="1995" spans="1:12" x14ac:dyDescent="0.25">
      <c r="A1995" s="2">
        <v>45658</v>
      </c>
      <c r="B1995" s="1" t="s">
        <v>213</v>
      </c>
      <c r="C1995" s="4">
        <v>11.325996874345885</v>
      </c>
      <c r="D1995" s="4">
        <v>11.325996874345885</v>
      </c>
      <c r="E1995" s="4">
        <v>45413.962927033434</v>
      </c>
      <c r="F1995" s="1" t="s">
        <v>509</v>
      </c>
      <c r="G1995" s="1">
        <v>1</v>
      </c>
      <c r="H1995" s="1" t="s">
        <v>505</v>
      </c>
      <c r="I19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0.12964591607634854</v>
      </c>
      <c r="J1995" s="1" t="str">
        <f>IFERROR(INDEX('consumption_figs'!$C:$C,MATCH(Table2[[#This Row],[item_code]],'consumption_figs'!A:A,0),1),"NA")</f>
        <v>kg/ton</v>
      </c>
      <c r="K1995" s="1">
        <f>+SUMIFS(prod!$E:$E,prod!$A:$A,Table2[[#This Row],[date]],prod!$G:$G,Table2[[#This Row],[production_line]],prod!$F:$F,Table2[[#This Row],[output_type]])</f>
        <v>487</v>
      </c>
      <c r="L1995">
        <f>+Table2[[#This Row],[cons_qty_base_uom]]/Table2[[#This Row],[Column1]]</f>
        <v>2.32566670931127E-2</v>
      </c>
    </row>
    <row r="1996" spans="1:12" x14ac:dyDescent="0.25">
      <c r="A1996" s="2">
        <v>45658</v>
      </c>
      <c r="B1996" s="1" t="s">
        <v>238</v>
      </c>
      <c r="C1996" s="4">
        <v>1.5594117647058825</v>
      </c>
      <c r="D1996" s="4">
        <v>1.5594117647058825</v>
      </c>
      <c r="E1996" s="4">
        <v>5369.0547058823531</v>
      </c>
      <c r="F1996" s="1" t="s">
        <v>509</v>
      </c>
      <c r="G1996" s="1">
        <v>1</v>
      </c>
      <c r="H1996" s="1" t="s">
        <v>505</v>
      </c>
      <c r="I19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1.7850205065256607E-2</v>
      </c>
      <c r="J1996" s="1" t="str">
        <f>IFERROR(INDEX('consumption_figs'!$C:$C,MATCH(Table2[[#This Row],[item_code]],'consumption_figs'!A:A,0),1),"NA")</f>
        <v>kg/ton</v>
      </c>
      <c r="K1996" s="1">
        <f>+SUMIFS(prod!$E:$E,prod!$A:$A,Table2[[#This Row],[date]],prod!$G:$G,Table2[[#This Row],[production_line]],prod!$F:$F,Table2[[#This Row],[output_type]])</f>
        <v>487</v>
      </c>
      <c r="L1996">
        <f>+Table2[[#This Row],[cons_qty_base_uom]]/Table2[[#This Row],[Column1]]</f>
        <v>3.2020775455972946E-3</v>
      </c>
    </row>
    <row r="1997" spans="1:12" x14ac:dyDescent="0.25">
      <c r="A1997" s="2">
        <v>45658</v>
      </c>
      <c r="B1997" s="1" t="s">
        <v>242</v>
      </c>
      <c r="C1997" s="4">
        <v>1.04</v>
      </c>
      <c r="D1997" s="4">
        <v>1.04</v>
      </c>
      <c r="E1997" s="4">
        <v>3800.1600000000003</v>
      </c>
      <c r="F1997" s="1" t="s">
        <v>509</v>
      </c>
      <c r="G1997" s="1">
        <v>1</v>
      </c>
      <c r="H1997" s="1" t="s">
        <v>505</v>
      </c>
      <c r="I19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3.3548387096774192E-2</v>
      </c>
      <c r="J1997" s="1" t="str">
        <f>IFERROR(INDEX('consumption_figs'!$C:$C,MATCH(Table2[[#This Row],[item_code]],'consumption_figs'!A:A,0),1),"NA")</f>
        <v>NA</v>
      </c>
      <c r="K1997" s="1">
        <f>+SUMIFS(prod!$E:$E,prod!$A:$A,Table2[[#This Row],[date]],prod!$G:$G,Table2[[#This Row],[production_line]],prod!$F:$F,Table2[[#This Row],[output_type]])</f>
        <v>487</v>
      </c>
      <c r="L1997">
        <f>+Table2[[#This Row],[cons_qty_base_uom]]/Table2[[#This Row],[Column1]]</f>
        <v>2.1355236139630391E-3</v>
      </c>
    </row>
    <row r="1998" spans="1:12" x14ac:dyDescent="0.25">
      <c r="A1998" s="2">
        <v>45658</v>
      </c>
      <c r="B1998" s="1" t="s">
        <v>244</v>
      </c>
      <c r="C1998" s="4">
        <v>167.34099122116143</v>
      </c>
      <c r="D1998" s="4">
        <v>167.34099122116143</v>
      </c>
      <c r="E1998" s="4">
        <v>156463.82679178595</v>
      </c>
      <c r="F1998" s="1" t="s">
        <v>509</v>
      </c>
      <c r="G1998" s="1">
        <v>1</v>
      </c>
      <c r="H1998" s="1" t="s">
        <v>505</v>
      </c>
      <c r="I19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1.9155113977765987</v>
      </c>
      <c r="J1998" s="1" t="str">
        <f>IFERROR(INDEX('consumption_figs'!$C:$C,MATCH(Table2[[#This Row],[item_code]],'consumption_figs'!A:A,0),1),"NA")</f>
        <v>kg/ton</v>
      </c>
      <c r="K1998" s="1">
        <f>+SUMIFS(prod!$E:$E,prod!$A:$A,Table2[[#This Row],[date]],prod!$G:$G,Table2[[#This Row],[production_line]],prod!$F:$F,Table2[[#This Row],[output_type]])</f>
        <v>487</v>
      </c>
      <c r="L1998">
        <f>+Table2[[#This Row],[cons_qty_base_uom]]/Table2[[#This Row],[Column1]]</f>
        <v>0.34361599840074214</v>
      </c>
    </row>
    <row r="1999" spans="1:12" x14ac:dyDescent="0.25">
      <c r="A1999" s="2">
        <v>45658</v>
      </c>
      <c r="B1999" s="1" t="s">
        <v>252</v>
      </c>
      <c r="C1999" s="4">
        <v>2.9919250456357336</v>
      </c>
      <c r="D1999" s="4">
        <v>2.9919250456357336</v>
      </c>
      <c r="E1999" s="4">
        <v>3875.201157608315</v>
      </c>
      <c r="F1999" s="1" t="s">
        <v>509</v>
      </c>
      <c r="G1999" s="1">
        <v>1</v>
      </c>
      <c r="H1999" s="1" t="s">
        <v>505</v>
      </c>
      <c r="I19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3.4247834223918382E-2</v>
      </c>
      <c r="J1999" s="1" t="str">
        <f>IFERROR(INDEX('consumption_figs'!$C:$C,MATCH(Table2[[#This Row],[item_code]],'consumption_figs'!A:A,0),1),"NA")</f>
        <v>kg/ton</v>
      </c>
      <c r="K1999" s="1">
        <f>+SUMIFS(prod!$E:$E,prod!$A:$A,Table2[[#This Row],[date]],prod!$G:$G,Table2[[#This Row],[production_line]],prod!$F:$F,Table2[[#This Row],[output_type]])</f>
        <v>487</v>
      </c>
      <c r="L1999">
        <f>+Table2[[#This Row],[cons_qty_base_uom]]/Table2[[#This Row],[Column1]]</f>
        <v>6.143583255925531E-3</v>
      </c>
    </row>
    <row r="2000" spans="1:12" x14ac:dyDescent="0.25">
      <c r="A2000" s="2">
        <v>45658</v>
      </c>
      <c r="B2000" s="1" t="s">
        <v>274</v>
      </c>
      <c r="C2000" s="4">
        <v>0.43</v>
      </c>
      <c r="D2000" s="4">
        <v>0.43</v>
      </c>
      <c r="E2000" s="4">
        <v>8317.7350999999999</v>
      </c>
      <c r="F2000" s="1" t="s">
        <v>509</v>
      </c>
      <c r="G2000" s="1">
        <v>1</v>
      </c>
      <c r="H2000" s="1" t="s">
        <v>505</v>
      </c>
      <c r="I20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1.3870967741935483E-2</v>
      </c>
      <c r="J2000" s="1" t="str">
        <f>IFERROR(INDEX('consumption_figs'!$C:$C,MATCH(Table2[[#This Row],[item_code]],'consumption_figs'!A:A,0),1),"NA")</f>
        <v>NA</v>
      </c>
      <c r="K2000" s="1">
        <f>+SUMIFS(prod!$E:$E,prod!$A:$A,Table2[[#This Row],[date]],prod!$G:$G,Table2[[#This Row],[production_line]],prod!$F:$F,Table2[[#This Row],[output_type]])</f>
        <v>487</v>
      </c>
      <c r="L2000">
        <f>+Table2[[#This Row],[cons_qty_base_uom]]/Table2[[#This Row],[Column1]]</f>
        <v>8.8295687885010267E-4</v>
      </c>
    </row>
    <row r="2001" spans="1:12" x14ac:dyDescent="0.25">
      <c r="A2001" s="2">
        <v>45658</v>
      </c>
      <c r="B2001" s="1" t="s">
        <v>256</v>
      </c>
      <c r="C2001" s="4">
        <v>0.11000000000000001</v>
      </c>
      <c r="D2001" s="4">
        <v>0.11000000000000001</v>
      </c>
      <c r="E2001" s="4">
        <v>2854.5979000000002</v>
      </c>
      <c r="F2001" s="1" t="s">
        <v>509</v>
      </c>
      <c r="G2001" s="1">
        <v>1</v>
      </c>
      <c r="H2001" s="1" t="s">
        <v>505</v>
      </c>
      <c r="I20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1.2591430958894703E-3</v>
      </c>
      <c r="J2001" s="1" t="str">
        <f>IFERROR(INDEX('consumption_figs'!$C:$C,MATCH(Table2[[#This Row],[item_code]],'consumption_figs'!A:A,0),1),"NA")</f>
        <v>kg/ton</v>
      </c>
      <c r="K2001" s="1">
        <f>+SUMIFS(prod!$E:$E,prod!$A:$A,Table2[[#This Row],[date]],prod!$G:$G,Table2[[#This Row],[production_line]],prod!$F:$F,Table2[[#This Row],[output_type]])</f>
        <v>487</v>
      </c>
      <c r="L2001">
        <f>+Table2[[#This Row],[cons_qty_base_uom]]/Table2[[#This Row],[Column1]]</f>
        <v>2.2587268993839839E-4</v>
      </c>
    </row>
    <row r="2002" spans="1:12" x14ac:dyDescent="0.25">
      <c r="A2002" s="2">
        <v>45658</v>
      </c>
      <c r="B2002" s="1" t="s">
        <v>254</v>
      </c>
      <c r="C2002" s="4">
        <v>0.12</v>
      </c>
      <c r="D2002" s="4">
        <v>0.12</v>
      </c>
      <c r="E2002" s="4">
        <v>474</v>
      </c>
      <c r="F2002" s="1" t="s">
        <v>509</v>
      </c>
      <c r="G2002" s="1">
        <v>1</v>
      </c>
      <c r="H2002" s="1" t="s">
        <v>505</v>
      </c>
      <c r="I20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1.3736106500612402E-3</v>
      </c>
      <c r="J2002" s="1" t="str">
        <f>IFERROR(INDEX('consumption_figs'!$C:$C,MATCH(Table2[[#This Row],[item_code]],'consumption_figs'!A:A,0),1),"NA")</f>
        <v>kg/ton</v>
      </c>
      <c r="K2002" s="1">
        <f>+SUMIFS(prod!$E:$E,prod!$A:$A,Table2[[#This Row],[date]],prod!$G:$G,Table2[[#This Row],[production_line]],prod!$F:$F,Table2[[#This Row],[output_type]])</f>
        <v>487</v>
      </c>
      <c r="L2002">
        <f>+Table2[[#This Row],[cons_qty_base_uom]]/Table2[[#This Row],[Column1]]</f>
        <v>2.4640657084188912E-4</v>
      </c>
    </row>
    <row r="2003" spans="1:12" x14ac:dyDescent="0.25">
      <c r="A2003" s="2">
        <v>45658</v>
      </c>
      <c r="B2003" s="1" t="s">
        <v>248</v>
      </c>
      <c r="C2003" s="4">
        <v>3.162721088435374</v>
      </c>
      <c r="D2003" s="4">
        <v>3.162721088435374</v>
      </c>
      <c r="E2003" s="4">
        <v>94761.986914285706</v>
      </c>
      <c r="F2003" s="1" t="s">
        <v>509</v>
      </c>
      <c r="G2003" s="1">
        <v>1</v>
      </c>
      <c r="H2003" s="1" t="s">
        <v>505</v>
      </c>
      <c r="I20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3.620289475206756E-2</v>
      </c>
      <c r="J2003" s="1" t="str">
        <f>IFERROR(INDEX('consumption_figs'!$C:$C,MATCH(Table2[[#This Row],[item_code]],'consumption_figs'!A:A,0),1),"NA")</f>
        <v>kg/ton</v>
      </c>
      <c r="K2003" s="1">
        <f>+SUMIFS(prod!$E:$E,prod!$A:$A,Table2[[#This Row],[date]],prod!$G:$G,Table2[[#This Row],[production_line]],prod!$F:$F,Table2[[#This Row],[output_type]])</f>
        <v>487</v>
      </c>
      <c r="L2003">
        <f>+Table2[[#This Row],[cons_qty_base_uom]]/Table2[[#This Row],[Column1]]</f>
        <v>6.4942938160890635E-3</v>
      </c>
    </row>
    <row r="2004" spans="1:12" x14ac:dyDescent="0.25">
      <c r="A2004" s="2">
        <v>45658</v>
      </c>
      <c r="B2004" s="1" t="s">
        <v>279</v>
      </c>
      <c r="C2004" s="4">
        <v>8.5194444119368065</v>
      </c>
      <c r="D2004" s="4">
        <v>8.5194444119368065</v>
      </c>
      <c r="E2004" s="4">
        <v>8945.4166325336464</v>
      </c>
      <c r="F2004" s="1" t="s">
        <v>509</v>
      </c>
      <c r="G2004" s="1">
        <v>1</v>
      </c>
      <c r="H2004" s="1" t="s">
        <v>505</v>
      </c>
      <c r="I20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9.7519996473675985E-2</v>
      </c>
      <c r="J2004" s="1" t="str">
        <f>IFERROR(INDEX('consumption_figs'!$C:$C,MATCH(Table2[[#This Row],[item_code]],'consumption_figs'!A:A,0),1),"NA")</f>
        <v>kg/ton</v>
      </c>
      <c r="K2004" s="1">
        <f>+SUMIFS(prod!$E:$E,prod!$A:$A,Table2[[#This Row],[date]],prod!$G:$G,Table2[[#This Row],[production_line]],prod!$F:$F,Table2[[#This Row],[output_type]])</f>
        <v>487</v>
      </c>
      <c r="L2004">
        <f>+Table2[[#This Row],[cons_qty_base_uom]]/Table2[[#This Row],[Column1]]</f>
        <v>1.7493725691862024E-2</v>
      </c>
    </row>
    <row r="2005" spans="1:12" x14ac:dyDescent="0.25">
      <c r="A2005" s="2">
        <v>45658</v>
      </c>
      <c r="B2005" s="1" t="s">
        <v>245</v>
      </c>
      <c r="C2005" s="4">
        <v>191.16380912015234</v>
      </c>
      <c r="D2005" s="4">
        <v>191.16380912015234</v>
      </c>
      <c r="E2005" s="4">
        <v>243733.85662819422</v>
      </c>
      <c r="F2005" s="1" t="s">
        <v>509</v>
      </c>
      <c r="G2005" s="1">
        <v>1</v>
      </c>
      <c r="H2005" s="1" t="s">
        <v>505</v>
      </c>
      <c r="I20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2.1882053676142941</v>
      </c>
      <c r="J2005" s="1" t="str">
        <f>IFERROR(INDEX('consumption_figs'!$C:$C,MATCH(Table2[[#This Row],[item_code]],'consumption_figs'!A:A,0),1),"NA")</f>
        <v>kg/ton</v>
      </c>
      <c r="K2005" s="1">
        <f>+SUMIFS(prod!$E:$E,prod!$A:$A,Table2[[#This Row],[date]],prod!$G:$G,Table2[[#This Row],[production_line]],prod!$F:$F,Table2[[#This Row],[output_type]])</f>
        <v>487</v>
      </c>
      <c r="L2005">
        <f>+Table2[[#This Row],[cons_qty_base_uom]]/Table2[[#This Row],[Column1]]</f>
        <v>0.39253348895308487</v>
      </c>
    </row>
    <row r="2006" spans="1:12" x14ac:dyDescent="0.25">
      <c r="A2006" s="2">
        <v>45658</v>
      </c>
      <c r="B2006" s="1" t="s">
        <v>561</v>
      </c>
      <c r="C2006" s="4">
        <v>0.64</v>
      </c>
      <c r="D2006" s="4">
        <v>0.64</v>
      </c>
      <c r="E2006" s="4">
        <v>5152.6400000000003</v>
      </c>
      <c r="F2006" s="1" t="s">
        <v>509</v>
      </c>
      <c r="G2006" s="1">
        <v>1</v>
      </c>
      <c r="H2006" s="1" t="s">
        <v>505</v>
      </c>
      <c r="I20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2.0645161290322581E-2</v>
      </c>
      <c r="J2006" s="1" t="str">
        <f>IFERROR(INDEX('consumption_figs'!$C:$C,MATCH(Table2[[#This Row],[item_code]],'consumption_figs'!A:A,0),1),"NA")</f>
        <v>NA</v>
      </c>
      <c r="K2006" s="1">
        <f>+SUMIFS(prod!$E:$E,prod!$A:$A,Table2[[#This Row],[date]],prod!$G:$G,Table2[[#This Row],[production_line]],prod!$F:$F,Table2[[#This Row],[output_type]])</f>
        <v>487</v>
      </c>
      <c r="L2006">
        <f>+Table2[[#This Row],[cons_qty_base_uom]]/Table2[[#This Row],[Column1]]</f>
        <v>1.3141683778234087E-3</v>
      </c>
    </row>
    <row r="2007" spans="1:12" x14ac:dyDescent="0.25">
      <c r="A2007" s="2">
        <v>45658</v>
      </c>
      <c r="B2007" s="1" t="s">
        <v>278</v>
      </c>
      <c r="C2007" s="4">
        <v>34.46</v>
      </c>
      <c r="D2007" s="4">
        <v>34.46</v>
      </c>
      <c r="E2007" s="4">
        <v>344.6</v>
      </c>
      <c r="F2007" s="1" t="s">
        <v>509</v>
      </c>
      <c r="G2007" s="1">
        <v>1</v>
      </c>
      <c r="H2007" s="1" t="s">
        <v>505</v>
      </c>
      <c r="I20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1.1116129032258064</v>
      </c>
      <c r="J2007" s="1" t="str">
        <f>IFERROR(INDEX('consumption_figs'!$C:$C,MATCH(Table2[[#This Row],[item_code]],'consumption_figs'!A:A,0),1),"NA")</f>
        <v>NA</v>
      </c>
      <c r="K2007" s="1">
        <f>+SUMIFS(prod!$E:$E,prod!$A:$A,Table2[[#This Row],[date]],prod!$G:$G,Table2[[#This Row],[production_line]],prod!$F:$F,Table2[[#This Row],[output_type]])</f>
        <v>487</v>
      </c>
      <c r="L2007">
        <f>+Table2[[#This Row],[cons_qty_base_uom]]/Table2[[#This Row],[Column1]]</f>
        <v>7.0759753593429162E-2</v>
      </c>
    </row>
    <row r="2008" spans="1:12" x14ac:dyDescent="0.25">
      <c r="A2008" s="2">
        <v>45658</v>
      </c>
      <c r="B2008" s="1" t="s">
        <v>216</v>
      </c>
      <c r="C2008" s="4">
        <v>2887.48</v>
      </c>
      <c r="D2008" s="4">
        <v>2887.48</v>
      </c>
      <c r="E2008" s="4">
        <v>233481.63279999999</v>
      </c>
      <c r="F2008" s="1" t="s">
        <v>509</v>
      </c>
      <c r="G2008" s="1">
        <v>1</v>
      </c>
      <c r="H2008" s="1" t="s">
        <v>505</v>
      </c>
      <c r="I20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33.052277331990247</v>
      </c>
      <c r="J2008" s="1" t="str">
        <f>IFERROR(INDEX('consumption_figs'!$C:$C,MATCH(Table2[[#This Row],[item_code]],'consumption_figs'!A:A,0),1),"NA")</f>
        <v>kg/ton</v>
      </c>
      <c r="K2008" s="1">
        <f>+SUMIFS(prod!$E:$E,prod!$A:$A,Table2[[#This Row],[date]],prod!$G:$G,Table2[[#This Row],[production_line]],prod!$F:$F,Table2[[#This Row],[output_type]])</f>
        <v>487</v>
      </c>
      <c r="L2008">
        <f>+Table2[[#This Row],[cons_qty_base_uom]]/Table2[[#This Row],[Column1]]</f>
        <v>5.92911704312115</v>
      </c>
    </row>
    <row r="2009" spans="1:12" x14ac:dyDescent="0.25">
      <c r="A2009" s="2">
        <v>45658</v>
      </c>
      <c r="B2009" s="1" t="s">
        <v>219</v>
      </c>
      <c r="C2009" s="4">
        <v>13.819325407796516</v>
      </c>
      <c r="D2009" s="4">
        <v>13.819325407796516</v>
      </c>
      <c r="E2009" s="4">
        <v>9258.9480232236656</v>
      </c>
      <c r="F2009" s="1" t="s">
        <v>509</v>
      </c>
      <c r="G2009" s="1">
        <v>1</v>
      </c>
      <c r="H2009" s="1" t="s">
        <v>505</v>
      </c>
      <c r="I20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0.44578469057408115</v>
      </c>
      <c r="J2009" s="1" t="str">
        <f>IFERROR(INDEX('consumption_figs'!$C:$C,MATCH(Table2[[#This Row],[item_code]],'consumption_figs'!A:A,0),1),"NA")</f>
        <v>NA</v>
      </c>
      <c r="K2009" s="1">
        <f>+SUMIFS(prod!$E:$E,prod!$A:$A,Table2[[#This Row],[date]],prod!$G:$G,Table2[[#This Row],[production_line]],prod!$F:$F,Table2[[#This Row],[output_type]])</f>
        <v>487</v>
      </c>
      <c r="L2009">
        <f>+Table2[[#This Row],[cons_qty_base_uom]]/Table2[[#This Row],[Column1]]</f>
        <v>2.8376438209027754E-2</v>
      </c>
    </row>
    <row r="2010" spans="1:12" x14ac:dyDescent="0.25">
      <c r="A2010" s="2">
        <v>45658</v>
      </c>
      <c r="B2010" s="1" t="s">
        <v>258</v>
      </c>
      <c r="C2010" s="4">
        <v>0.36933649289099529</v>
      </c>
      <c r="D2010" s="4">
        <v>0.36933649289099529</v>
      </c>
      <c r="E2010" s="4">
        <v>258.53554502369673</v>
      </c>
      <c r="F2010" s="1" t="s">
        <v>509</v>
      </c>
      <c r="G2010" s="1">
        <v>1</v>
      </c>
      <c r="H2010" s="1" t="s">
        <v>505</v>
      </c>
      <c r="I20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4.2277045007611553E-3</v>
      </c>
      <c r="J2010" s="1" t="str">
        <f>IFERROR(INDEX('consumption_figs'!$C:$C,MATCH(Table2[[#This Row],[item_code]],'consumption_figs'!A:A,0),1),"NA")</f>
        <v>kg/ton</v>
      </c>
      <c r="K2010" s="1">
        <f>+SUMIFS(prod!$E:$E,prod!$A:$A,Table2[[#This Row],[date]],prod!$G:$G,Table2[[#This Row],[production_line]],prod!$F:$F,Table2[[#This Row],[output_type]])</f>
        <v>487</v>
      </c>
      <c r="L2010">
        <f>+Table2[[#This Row],[cons_qty_base_uom]]/Table2[[#This Row],[Column1]]</f>
        <v>7.5839115583366593E-4</v>
      </c>
    </row>
    <row r="2011" spans="1:12" x14ac:dyDescent="0.25">
      <c r="A2011" s="2">
        <v>45689</v>
      </c>
      <c r="B2011" s="1" t="s">
        <v>559</v>
      </c>
      <c r="C2011" s="4">
        <v>2575.7578600161351</v>
      </c>
      <c r="D2011" s="4">
        <v>2575.7578600161351</v>
      </c>
      <c r="E2011" s="4">
        <v>227439.41903942474</v>
      </c>
      <c r="F2011" s="1" t="s">
        <v>509</v>
      </c>
      <c r="G2011" s="1">
        <v>1</v>
      </c>
      <c r="H2011" s="1" t="s">
        <v>505</v>
      </c>
      <c r="I20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91.991352143433389</v>
      </c>
      <c r="J2011" s="1" t="str">
        <f>IFERROR(INDEX('consumption_figs'!$C:$C,MATCH(Table2[[#This Row],[item_code]],'consumption_figs'!A:A,0),1),"NA")</f>
        <v>NA</v>
      </c>
      <c r="K2011" s="1">
        <f>+SUMIFS(prod!$E:$E,prod!$A:$A,Table2[[#This Row],[date]],prod!$G:$G,Table2[[#This Row],[production_line]],prod!$F:$F,Table2[[#This Row],[output_type]])</f>
        <v>353</v>
      </c>
      <c r="L2011">
        <f>+Table2[[#This Row],[cons_qty_base_uom]]/Table2[[#This Row],[Column1]]</f>
        <v>7.2967644759663886</v>
      </c>
    </row>
    <row r="2012" spans="1:12" x14ac:dyDescent="0.25">
      <c r="A2012" s="2">
        <v>45689</v>
      </c>
      <c r="B2012" s="1" t="s">
        <v>223</v>
      </c>
      <c r="C2012" s="4">
        <v>195.9639304444685</v>
      </c>
      <c r="D2012" s="4">
        <v>195.9639304444685</v>
      </c>
      <c r="E2012" s="4">
        <v>59718.048163647334</v>
      </c>
      <c r="F2012" s="1" t="s">
        <v>509</v>
      </c>
      <c r="G2012" s="1">
        <v>1</v>
      </c>
      <c r="H2012" s="1" t="s">
        <v>505</v>
      </c>
      <c r="I20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3.0362233963073426</v>
      </c>
      <c r="J2012" s="1" t="str">
        <f>IFERROR(INDEX('consumption_figs'!$C:$C,MATCH(Table2[[#This Row],[item_code]],'consumption_figs'!A:A,0),1),"NA")</f>
        <v>kg/ton</v>
      </c>
      <c r="K2012" s="1">
        <f>+SUMIFS(prod!$E:$E,prod!$A:$A,Table2[[#This Row],[date]],prod!$G:$G,Table2[[#This Row],[production_line]],prod!$F:$F,Table2[[#This Row],[output_type]])</f>
        <v>353</v>
      </c>
      <c r="L2012">
        <f>+Table2[[#This Row],[cons_qty_base_uom]]/Table2[[#This Row],[Column1]]</f>
        <v>0.55513861315713453</v>
      </c>
    </row>
    <row r="2013" spans="1:12" x14ac:dyDescent="0.25">
      <c r="A2013" s="2">
        <v>45689</v>
      </c>
      <c r="B2013" s="1" t="s">
        <v>224</v>
      </c>
      <c r="C2013" s="4">
        <v>804.50551008043772</v>
      </c>
      <c r="D2013" s="4">
        <v>804.50551008043772</v>
      </c>
      <c r="E2013" s="4">
        <v>195679.87521686486</v>
      </c>
      <c r="F2013" s="1" t="s">
        <v>509</v>
      </c>
      <c r="G2013" s="1">
        <v>1</v>
      </c>
      <c r="H2013" s="1" t="s">
        <v>505</v>
      </c>
      <c r="I20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12.464837006607135</v>
      </c>
      <c r="J2013" s="1" t="str">
        <f>IFERROR(INDEX('consumption_figs'!$C:$C,MATCH(Table2[[#This Row],[item_code]],'consumption_figs'!A:A,0),1),"NA")</f>
        <v>kg/ton</v>
      </c>
      <c r="K2013" s="1">
        <f>+SUMIFS(prod!$E:$E,prod!$A:$A,Table2[[#This Row],[date]],prod!$G:$G,Table2[[#This Row],[production_line]],prod!$F:$F,Table2[[#This Row],[output_type]])</f>
        <v>353</v>
      </c>
      <c r="L2013">
        <f>+Table2[[#This Row],[cons_qty_base_uom]]/Table2[[#This Row],[Column1]]</f>
        <v>2.2790524364884921</v>
      </c>
    </row>
    <row r="2014" spans="1:12" x14ac:dyDescent="0.25">
      <c r="A2014" s="2">
        <v>45689</v>
      </c>
      <c r="B2014" s="1" t="s">
        <v>560</v>
      </c>
      <c r="C2014" s="4">
        <v>15.154824331996066</v>
      </c>
      <c r="D2014" s="4">
        <v>15.154824331996066</v>
      </c>
      <c r="E2014" s="4">
        <v>3686.1079222714029</v>
      </c>
      <c r="F2014" s="1" t="s">
        <v>509</v>
      </c>
      <c r="G2014" s="1">
        <v>1</v>
      </c>
      <c r="H2014" s="1" t="s">
        <v>505</v>
      </c>
      <c r="I20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0.54124372614271665</v>
      </c>
      <c r="J2014" s="1" t="str">
        <f>IFERROR(INDEX('consumption_figs'!$C:$C,MATCH(Table2[[#This Row],[item_code]],'consumption_figs'!A:A,0),1),"NA")</f>
        <v>NA</v>
      </c>
      <c r="K2014" s="1">
        <f>+SUMIFS(prod!$E:$E,prod!$A:$A,Table2[[#This Row],[date]],prod!$G:$G,Table2[[#This Row],[production_line]],prod!$F:$F,Table2[[#This Row],[output_type]])</f>
        <v>353</v>
      </c>
      <c r="L2014">
        <f>+Table2[[#This Row],[cons_qty_base_uom]]/Table2[[#This Row],[Column1]]</f>
        <v>4.2931513688374126E-2</v>
      </c>
    </row>
    <row r="2015" spans="1:12" x14ac:dyDescent="0.25">
      <c r="A2015" s="2">
        <v>45689</v>
      </c>
      <c r="B2015" s="1" t="s">
        <v>212</v>
      </c>
      <c r="C2015" s="4">
        <v>211.91402206871231</v>
      </c>
      <c r="D2015" s="4">
        <v>211.91402206871231</v>
      </c>
      <c r="E2015" s="4">
        <v>579447.10624358361</v>
      </c>
      <c r="F2015" s="1" t="s">
        <v>509</v>
      </c>
      <c r="G2015" s="1">
        <v>1</v>
      </c>
      <c r="H2015" s="1" t="s">
        <v>505</v>
      </c>
      <c r="I20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3.2833507184269517</v>
      </c>
      <c r="J2015" s="1" t="str">
        <f>IFERROR(INDEX('consumption_figs'!$C:$C,MATCH(Table2[[#This Row],[item_code]],'consumption_figs'!A:A,0),1),"NA")</f>
        <v>kg/ton</v>
      </c>
      <c r="K2015" s="1">
        <f>+SUMIFS(prod!$E:$E,prod!$A:$A,Table2[[#This Row],[date]],prod!$G:$G,Table2[[#This Row],[production_line]],prod!$F:$F,Table2[[#This Row],[output_type]])</f>
        <v>353</v>
      </c>
      <c r="L2015">
        <f>+Table2[[#This Row],[cons_qty_base_uom]]/Table2[[#This Row],[Column1]]</f>
        <v>0.60032300869323596</v>
      </c>
    </row>
    <row r="2016" spans="1:12" x14ac:dyDescent="0.25">
      <c r="A2016" s="2">
        <v>45689</v>
      </c>
      <c r="B2016" s="1" t="s">
        <v>213</v>
      </c>
      <c r="C2016" s="4">
        <v>6.9095725715992673</v>
      </c>
      <c r="D2016" s="4">
        <v>6.9095725715992673</v>
      </c>
      <c r="E2016" s="4">
        <v>27705.382236067297</v>
      </c>
      <c r="F2016" s="1" t="s">
        <v>509</v>
      </c>
      <c r="G2016" s="1">
        <v>1</v>
      </c>
      <c r="H2016" s="1" t="s">
        <v>505</v>
      </c>
      <c r="I20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0.10705544562609258</v>
      </c>
      <c r="J2016" s="1" t="str">
        <f>IFERROR(INDEX('consumption_figs'!$C:$C,MATCH(Table2[[#This Row],[item_code]],'consumption_figs'!A:A,0),1),"NA")</f>
        <v>kg/ton</v>
      </c>
      <c r="K2016" s="1">
        <f>+SUMIFS(prod!$E:$E,prod!$A:$A,Table2[[#This Row],[date]],prod!$G:$G,Table2[[#This Row],[production_line]],prod!$F:$F,Table2[[#This Row],[output_type]])</f>
        <v>353</v>
      </c>
      <c r="L2016">
        <f>+Table2[[#This Row],[cons_qty_base_uom]]/Table2[[#This Row],[Column1]]</f>
        <v>1.9573859976201889E-2</v>
      </c>
    </row>
    <row r="2017" spans="1:12" x14ac:dyDescent="0.25">
      <c r="A2017" s="2">
        <v>45689</v>
      </c>
      <c r="B2017" s="1" t="s">
        <v>238</v>
      </c>
      <c r="C2017" s="4">
        <v>0.54028555431131031</v>
      </c>
      <c r="D2017" s="4">
        <v>0.54028555431131031</v>
      </c>
      <c r="E2017" s="4">
        <v>1860.2031634938414</v>
      </c>
      <c r="F2017" s="1" t="s">
        <v>509</v>
      </c>
      <c r="G2017" s="1">
        <v>1</v>
      </c>
      <c r="H2017" s="1" t="s">
        <v>505</v>
      </c>
      <c r="I20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8.3710692930388016E-3</v>
      </c>
      <c r="J2017" s="1" t="str">
        <f>IFERROR(INDEX('consumption_figs'!$C:$C,MATCH(Table2[[#This Row],[item_code]],'consumption_figs'!A:A,0),1),"NA")</f>
        <v>kg/ton</v>
      </c>
      <c r="K2017" s="1">
        <f>+SUMIFS(prod!$E:$E,prod!$A:$A,Table2[[#This Row],[date]],prod!$G:$G,Table2[[#This Row],[production_line]],prod!$F:$F,Table2[[#This Row],[output_type]])</f>
        <v>353</v>
      </c>
      <c r="L2017">
        <f>+Table2[[#This Row],[cons_qty_base_uom]]/Table2[[#This Row],[Column1]]</f>
        <v>1.5305539782190093E-3</v>
      </c>
    </row>
    <row r="2018" spans="1:12" x14ac:dyDescent="0.25">
      <c r="A2018" s="2">
        <v>45689</v>
      </c>
      <c r="B2018" s="1" t="s">
        <v>244</v>
      </c>
      <c r="C2018" s="4">
        <v>125.22570768510937</v>
      </c>
      <c r="D2018" s="4">
        <v>125.22570768510937</v>
      </c>
      <c r="E2018" s="4">
        <v>117086.03668557726</v>
      </c>
      <c r="F2018" s="1" t="s">
        <v>509</v>
      </c>
      <c r="G2018" s="1">
        <v>1</v>
      </c>
      <c r="H2018" s="1" t="s">
        <v>505</v>
      </c>
      <c r="I20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1.9402204407224657</v>
      </c>
      <c r="J2018" s="1" t="str">
        <f>IFERROR(INDEX('consumption_figs'!$C:$C,MATCH(Table2[[#This Row],[item_code]],'consumption_figs'!A:A,0),1),"NA")</f>
        <v>kg/ton</v>
      </c>
      <c r="K2018" s="1">
        <f>+SUMIFS(prod!$E:$E,prod!$A:$A,Table2[[#This Row],[date]],prod!$G:$G,Table2[[#This Row],[production_line]],prod!$F:$F,Table2[[#This Row],[output_type]])</f>
        <v>353</v>
      </c>
      <c r="L2018">
        <f>+Table2[[#This Row],[cons_qty_base_uom]]/Table2[[#This Row],[Column1]]</f>
        <v>0.35474704726659878</v>
      </c>
    </row>
    <row r="2019" spans="1:12" x14ac:dyDescent="0.25">
      <c r="A2019" s="2">
        <v>45689</v>
      </c>
      <c r="B2019" s="1" t="s">
        <v>252</v>
      </c>
      <c r="C2019" s="4">
        <v>2.3779460000408474</v>
      </c>
      <c r="D2019" s="4">
        <v>2.3779460000408474</v>
      </c>
      <c r="E2019" s="4">
        <v>3079.9632181729066</v>
      </c>
      <c r="F2019" s="1" t="s">
        <v>509</v>
      </c>
      <c r="G2019" s="1">
        <v>1</v>
      </c>
      <c r="H2019" s="1" t="s">
        <v>505</v>
      </c>
      <c r="I20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3.6843388801723644E-2</v>
      </c>
      <c r="J2019" s="1" t="str">
        <f>IFERROR(INDEX('consumption_figs'!$C:$C,MATCH(Table2[[#This Row],[item_code]],'consumption_figs'!A:A,0),1),"NA")</f>
        <v>kg/ton</v>
      </c>
      <c r="K2019" s="1">
        <f>+SUMIFS(prod!$E:$E,prod!$A:$A,Table2[[#This Row],[date]],prod!$G:$G,Table2[[#This Row],[production_line]],prod!$F:$F,Table2[[#This Row],[output_type]])</f>
        <v>353</v>
      </c>
      <c r="L2019">
        <f>+Table2[[#This Row],[cons_qty_base_uom]]/Table2[[#This Row],[Column1]]</f>
        <v>6.7363909349599082E-3</v>
      </c>
    </row>
    <row r="2020" spans="1:12" x14ac:dyDescent="0.25">
      <c r="A2020" s="2">
        <v>45689</v>
      </c>
      <c r="B2020" s="1" t="s">
        <v>256</v>
      </c>
      <c r="C2020" s="4">
        <v>7.0769230769230779E-2</v>
      </c>
      <c r="D2020" s="4">
        <v>7.0769230769230779E-2</v>
      </c>
      <c r="E2020" s="4">
        <v>1836.5245230769233</v>
      </c>
      <c r="F2020" s="1" t="s">
        <v>509</v>
      </c>
      <c r="G2020" s="1">
        <v>1</v>
      </c>
      <c r="H2020" s="1" t="s">
        <v>505</v>
      </c>
      <c r="I20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1.096483387084856E-3</v>
      </c>
      <c r="J2020" s="1" t="str">
        <f>IFERROR(INDEX('consumption_figs'!$C:$C,MATCH(Table2[[#This Row],[item_code]],'consumption_figs'!A:A,0),1),"NA")</f>
        <v>kg/ton</v>
      </c>
      <c r="K2020" s="1">
        <f>+SUMIFS(prod!$E:$E,prod!$A:$A,Table2[[#This Row],[date]],prod!$G:$G,Table2[[#This Row],[production_line]],prod!$F:$F,Table2[[#This Row],[output_type]])</f>
        <v>353</v>
      </c>
      <c r="L2020">
        <f>+Table2[[#This Row],[cons_qty_base_uom]]/Table2[[#This Row],[Column1]]</f>
        <v>2.0047940727827416E-4</v>
      </c>
    </row>
    <row r="2021" spans="1:12" x14ac:dyDescent="0.25">
      <c r="A2021" s="2">
        <v>45689</v>
      </c>
      <c r="B2021" s="1" t="s">
        <v>248</v>
      </c>
      <c r="C2021" s="4">
        <v>2.1251851851851855</v>
      </c>
      <c r="D2021" s="4">
        <v>2.1251851851851855</v>
      </c>
      <c r="E2021" s="4">
        <v>63675.159800000009</v>
      </c>
      <c r="F2021" s="1" t="s">
        <v>509</v>
      </c>
      <c r="G2021" s="1">
        <v>1</v>
      </c>
      <c r="H2021" s="1" t="s">
        <v>505</v>
      </c>
      <c r="I20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3.2927166576573172E-2</v>
      </c>
      <c r="J2021" s="1" t="str">
        <f>IFERROR(INDEX('consumption_figs'!$C:$C,MATCH(Table2[[#This Row],[item_code]],'consumption_figs'!A:A,0),1),"NA")</f>
        <v>kg/ton</v>
      </c>
      <c r="K2021" s="1">
        <f>+SUMIFS(prod!$E:$E,prod!$A:$A,Table2[[#This Row],[date]],prod!$G:$G,Table2[[#This Row],[production_line]],prod!$F:$F,Table2[[#This Row],[output_type]])</f>
        <v>353</v>
      </c>
      <c r="L2021">
        <f>+Table2[[#This Row],[cons_qty_base_uom]]/Table2[[#This Row],[Column1]]</f>
        <v>6.0203546322526499E-3</v>
      </c>
    </row>
    <row r="2022" spans="1:12" x14ac:dyDescent="0.25">
      <c r="A2022" s="2">
        <v>45689</v>
      </c>
      <c r="B2022" s="1" t="s">
        <v>279</v>
      </c>
      <c r="C2022" s="4">
        <v>6.9779278323376452</v>
      </c>
      <c r="D2022" s="4">
        <v>6.9779278323376452</v>
      </c>
      <c r="E2022" s="4">
        <v>7326.824223954528</v>
      </c>
      <c r="F2022" s="1" t="s">
        <v>509</v>
      </c>
      <c r="G2022" s="1">
        <v>1</v>
      </c>
      <c r="H2022" s="1" t="s">
        <v>505</v>
      </c>
      <c r="I20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0.10811452747571575</v>
      </c>
      <c r="J2022" s="1" t="str">
        <f>IFERROR(INDEX('consumption_figs'!$C:$C,MATCH(Table2[[#This Row],[item_code]],'consumption_figs'!A:A,0),1),"NA")</f>
        <v>kg/ton</v>
      </c>
      <c r="K2022" s="1">
        <f>+SUMIFS(prod!$E:$E,prod!$A:$A,Table2[[#This Row],[date]],prod!$G:$G,Table2[[#This Row],[production_line]],prod!$F:$F,Table2[[#This Row],[output_type]])</f>
        <v>353</v>
      </c>
      <c r="L2022">
        <f>+Table2[[#This Row],[cons_qty_base_uom]]/Table2[[#This Row],[Column1]]</f>
        <v>1.9767500941466416E-2</v>
      </c>
    </row>
    <row r="2023" spans="1:12" x14ac:dyDescent="0.25">
      <c r="A2023" s="2">
        <v>45689</v>
      </c>
      <c r="B2023" s="1" t="s">
        <v>245</v>
      </c>
      <c r="C2023" s="4">
        <v>183.51490180903551</v>
      </c>
      <c r="D2023" s="4">
        <v>183.51490180903551</v>
      </c>
      <c r="E2023" s="4">
        <v>233981.49980652027</v>
      </c>
      <c r="F2023" s="1" t="s">
        <v>509</v>
      </c>
      <c r="G2023" s="1">
        <v>1</v>
      </c>
      <c r="H2023" s="1" t="s">
        <v>505</v>
      </c>
      <c r="I20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2.8433407983798999</v>
      </c>
      <c r="J2023" s="1" t="str">
        <f>IFERROR(INDEX('consumption_figs'!$C:$C,MATCH(Table2[[#This Row],[item_code]],'consumption_figs'!A:A,0),1),"NA")</f>
        <v>kg/ton</v>
      </c>
      <c r="K2023" s="1">
        <f>+SUMIFS(prod!$E:$E,prod!$A:$A,Table2[[#This Row],[date]],prod!$G:$G,Table2[[#This Row],[production_line]],prod!$F:$F,Table2[[#This Row],[output_type]])</f>
        <v>353</v>
      </c>
      <c r="L2023">
        <f>+Table2[[#This Row],[cons_qty_base_uom]]/Table2[[#This Row],[Column1]]</f>
        <v>0.51987224308508639</v>
      </c>
    </row>
    <row r="2024" spans="1:12" x14ac:dyDescent="0.25">
      <c r="A2024" s="2">
        <v>45689</v>
      </c>
      <c r="B2024" s="1" t="s">
        <v>278</v>
      </c>
      <c r="C2024" s="4">
        <v>29.639999999999873</v>
      </c>
      <c r="D2024" s="4">
        <v>29.639999999999873</v>
      </c>
      <c r="E2024" s="4">
        <v>296.39999999999873</v>
      </c>
      <c r="F2024" s="1" t="s">
        <v>509</v>
      </c>
      <c r="G2024" s="1">
        <v>1</v>
      </c>
      <c r="H2024" s="1" t="s">
        <v>505</v>
      </c>
      <c r="I20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1.0585714285714241</v>
      </c>
      <c r="J2024" s="1" t="str">
        <f>IFERROR(INDEX('consumption_figs'!$C:$C,MATCH(Table2[[#This Row],[item_code]],'consumption_figs'!A:A,0),1),"NA")</f>
        <v>NA</v>
      </c>
      <c r="K2024" s="1">
        <f>+SUMIFS(prod!$E:$E,prod!$A:$A,Table2[[#This Row],[date]],prod!$G:$G,Table2[[#This Row],[production_line]],prod!$F:$F,Table2[[#This Row],[output_type]])</f>
        <v>353</v>
      </c>
      <c r="L2024">
        <f>+Table2[[#This Row],[cons_qty_base_uom]]/Table2[[#This Row],[Column1]]</f>
        <v>8.3966005665722016E-2</v>
      </c>
    </row>
    <row r="2025" spans="1:12" x14ac:dyDescent="0.25">
      <c r="A2025" s="2">
        <v>45689</v>
      </c>
      <c r="B2025" s="1" t="s">
        <v>216</v>
      </c>
      <c r="C2025" s="4">
        <v>1854.8536222495086</v>
      </c>
      <c r="D2025" s="4">
        <v>1854.8536222495086</v>
      </c>
      <c r="E2025" s="4">
        <v>149983.46389509525</v>
      </c>
      <c r="F2025" s="1" t="s">
        <v>509</v>
      </c>
      <c r="G2025" s="1">
        <v>1</v>
      </c>
      <c r="H2025" s="1" t="s">
        <v>505</v>
      </c>
      <c r="I20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28.738706923391103</v>
      </c>
      <c r="J2025" s="1" t="str">
        <f>IFERROR(INDEX('consumption_figs'!$C:$C,MATCH(Table2[[#This Row],[item_code]],'consumption_figs'!A:A,0),1),"NA")</f>
        <v>kg/ton</v>
      </c>
      <c r="K2025" s="1">
        <f>+SUMIFS(prod!$E:$E,prod!$A:$A,Table2[[#This Row],[date]],prod!$G:$G,Table2[[#This Row],[production_line]],prod!$F:$F,Table2[[#This Row],[output_type]])</f>
        <v>353</v>
      </c>
      <c r="L2025">
        <f>+Table2[[#This Row],[cons_qty_base_uom]]/Table2[[#This Row],[Column1]]</f>
        <v>5.2545428392337357</v>
      </c>
    </row>
    <row r="2026" spans="1:12" x14ac:dyDescent="0.25">
      <c r="A2026" s="2">
        <v>45689</v>
      </c>
      <c r="B2026" s="1" t="s">
        <v>219</v>
      </c>
      <c r="C2026" s="4">
        <v>11.332125796178342</v>
      </c>
      <c r="D2026" s="4">
        <v>11.332125796178342</v>
      </c>
      <c r="E2026" s="4">
        <v>7592.5242834394894</v>
      </c>
      <c r="F2026" s="1" t="s">
        <v>509</v>
      </c>
      <c r="G2026" s="1">
        <v>1</v>
      </c>
      <c r="H2026" s="1" t="s">
        <v>505</v>
      </c>
      <c r="I20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0.40471877843494081</v>
      </c>
      <c r="J2026" s="1" t="str">
        <f>IFERROR(INDEX('consumption_figs'!$C:$C,MATCH(Table2[[#This Row],[item_code]],'consumption_figs'!A:A,0),1),"NA")</f>
        <v>NA</v>
      </c>
      <c r="K2026" s="1">
        <f>+SUMIFS(prod!$E:$E,prod!$A:$A,Table2[[#This Row],[date]],prod!$G:$G,Table2[[#This Row],[production_line]],prod!$F:$F,Table2[[#This Row],[output_type]])</f>
        <v>353</v>
      </c>
      <c r="L2026">
        <f>+Table2[[#This Row],[cons_qty_base_uom]]/Table2[[#This Row],[Column1]]</f>
        <v>3.210233936594431E-2</v>
      </c>
    </row>
    <row r="2027" spans="1:12" x14ac:dyDescent="0.25">
      <c r="A2027" s="2">
        <v>45689</v>
      </c>
      <c r="B2027" s="1" t="s">
        <v>258</v>
      </c>
      <c r="C2027" s="4">
        <v>0.2075206113010255</v>
      </c>
      <c r="D2027" s="4">
        <v>0.2075206113010255</v>
      </c>
      <c r="E2027" s="4">
        <v>145.26442791071784</v>
      </c>
      <c r="F2027" s="1" t="s">
        <v>509</v>
      </c>
      <c r="G2027" s="1">
        <v>1</v>
      </c>
      <c r="H2027" s="1" t="s">
        <v>505</v>
      </c>
      <c r="I20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3.2152801478266169E-3</v>
      </c>
      <c r="J2027" s="1" t="str">
        <f>IFERROR(INDEX('consumption_figs'!$C:$C,MATCH(Table2[[#This Row],[item_code]],'consumption_figs'!A:A,0),1),"NA")</f>
        <v>kg/ton</v>
      </c>
      <c r="K2027" s="1">
        <f>+SUMIFS(prod!$E:$E,prod!$A:$A,Table2[[#This Row],[date]],prod!$G:$G,Table2[[#This Row],[production_line]],prod!$F:$F,Table2[[#This Row],[output_type]])</f>
        <v>353</v>
      </c>
      <c r="L2027">
        <f>+Table2[[#This Row],[cons_qty_base_uom]]/Table2[[#This Row],[Column1]]</f>
        <v>5.8787708583859914E-4</v>
      </c>
    </row>
    <row r="2028" spans="1:12" x14ac:dyDescent="0.25">
      <c r="A2028" s="2">
        <v>45717</v>
      </c>
      <c r="B2028" s="1" t="s">
        <v>559</v>
      </c>
      <c r="C2028" s="4">
        <v>3697.523074098403</v>
      </c>
      <c r="D2028" s="4">
        <v>3697.523074098403</v>
      </c>
      <c r="E2028" s="4">
        <v>326491.28744288901</v>
      </c>
      <c r="F2028" s="1" t="s">
        <v>509</v>
      </c>
      <c r="G2028" s="1">
        <v>1</v>
      </c>
      <c r="H2028" s="1" t="s">
        <v>505</v>
      </c>
      <c r="I20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119.27493787414203</v>
      </c>
      <c r="J2028" s="1" t="str">
        <f>IFERROR(INDEX('consumption_figs'!$C:$C,MATCH(Table2[[#This Row],[item_code]],'consumption_figs'!A:A,0),1),"NA")</f>
        <v>NA</v>
      </c>
      <c r="K2028" s="1">
        <f>+SUMIFS(prod!$E:$E,prod!$A:$A,Table2[[#This Row],[date]],prod!$G:$G,Table2[[#This Row],[production_line]],prod!$F:$F,Table2[[#This Row],[output_type]])</f>
        <v>479</v>
      </c>
      <c r="L2028">
        <f>+Table2[[#This Row],[cons_qty_base_uom]]/Table2[[#This Row],[Column1]]</f>
        <v>7.7192548519799642</v>
      </c>
    </row>
    <row r="2029" spans="1:12" x14ac:dyDescent="0.25">
      <c r="A2029" s="2">
        <v>45717</v>
      </c>
      <c r="B2029" s="1" t="s">
        <v>223</v>
      </c>
      <c r="C2029" s="4">
        <v>235.53764915448977</v>
      </c>
      <c r="D2029" s="4">
        <v>235.53764915448977</v>
      </c>
      <c r="E2029" s="4">
        <v>71777.743203339211</v>
      </c>
      <c r="F2029" s="1" t="s">
        <v>509</v>
      </c>
      <c r="G2029" s="1">
        <v>1</v>
      </c>
      <c r="H2029" s="1" t="s">
        <v>505</v>
      </c>
      <c r="I20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2.700098003673951</v>
      </c>
      <c r="J2029" s="1" t="str">
        <f>IFERROR(INDEX('consumption_figs'!$C:$C,MATCH(Table2[[#This Row],[item_code]],'consumption_figs'!A:A,0),1),"NA")</f>
        <v>kg/ton</v>
      </c>
      <c r="K2029" s="1">
        <f>+SUMIFS(prod!$E:$E,prod!$A:$A,Table2[[#This Row],[date]],prod!$G:$G,Table2[[#This Row],[production_line]],prod!$F:$F,Table2[[#This Row],[output_type]])</f>
        <v>479</v>
      </c>
      <c r="L2029">
        <f>+Table2[[#This Row],[cons_qty_base_uom]]/Table2[[#This Row],[Column1]]</f>
        <v>0.49172786879851726</v>
      </c>
    </row>
    <row r="2030" spans="1:12" x14ac:dyDescent="0.25">
      <c r="A2030" s="2">
        <v>45717</v>
      </c>
      <c r="B2030" s="1" t="s">
        <v>224</v>
      </c>
      <c r="C2030" s="4">
        <v>978.71421045213151</v>
      </c>
      <c r="D2030" s="4">
        <v>978.71421045213151</v>
      </c>
      <c r="E2030" s="4">
        <v>238052.65740827195</v>
      </c>
      <c r="F2030" s="1" t="s">
        <v>509</v>
      </c>
      <c r="G2030" s="1">
        <v>1</v>
      </c>
      <c r="H2030" s="1" t="s">
        <v>505</v>
      </c>
      <c r="I20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11.219540889939948</v>
      </c>
      <c r="J2030" s="1" t="str">
        <f>IFERROR(INDEX('consumption_figs'!$C:$C,MATCH(Table2[[#This Row],[item_code]],'consumption_figs'!A:A,0),1),"NA")</f>
        <v>kg/ton</v>
      </c>
      <c r="K2030" s="1">
        <f>+SUMIFS(prod!$E:$E,prod!$A:$A,Table2[[#This Row],[date]],prod!$G:$G,Table2[[#This Row],[production_line]],prod!$F:$F,Table2[[#This Row],[output_type]])</f>
        <v>479</v>
      </c>
      <c r="L2030">
        <f>+Table2[[#This Row],[cons_qty_base_uom]]/Table2[[#This Row],[Column1]]</f>
        <v>2.0432446982299197</v>
      </c>
    </row>
    <row r="2031" spans="1:12" x14ac:dyDescent="0.25">
      <c r="A2031" s="2">
        <v>45717</v>
      </c>
      <c r="B2031" s="1" t="s">
        <v>560</v>
      </c>
      <c r="C2031" s="4">
        <v>17.40200555114988</v>
      </c>
      <c r="D2031" s="4">
        <v>17.40200555114988</v>
      </c>
      <c r="E2031" s="4">
        <v>4232.689810206185</v>
      </c>
      <c r="F2031" s="1" t="s">
        <v>509</v>
      </c>
      <c r="G2031" s="1">
        <v>1</v>
      </c>
      <c r="H2031" s="1" t="s">
        <v>505</v>
      </c>
      <c r="I20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0.56135501777902841</v>
      </c>
      <c r="J2031" s="1" t="str">
        <f>IFERROR(INDEX('consumption_figs'!$C:$C,MATCH(Table2[[#This Row],[item_code]],'consumption_figs'!A:A,0),1),"NA")</f>
        <v>NA</v>
      </c>
      <c r="K2031" s="1">
        <f>+SUMIFS(prod!$E:$E,prod!$A:$A,Table2[[#This Row],[date]],prod!$G:$G,Table2[[#This Row],[production_line]],prod!$F:$F,Table2[[#This Row],[output_type]])</f>
        <v>479</v>
      </c>
      <c r="L2031">
        <f>+Table2[[#This Row],[cons_qty_base_uom]]/Table2[[#This Row],[Column1]]</f>
        <v>3.6329865451252358E-2</v>
      </c>
    </row>
    <row r="2032" spans="1:12" x14ac:dyDescent="0.25">
      <c r="A2032" s="2">
        <v>45717</v>
      </c>
      <c r="B2032" s="1" t="s">
        <v>212</v>
      </c>
      <c r="C2032" s="4">
        <v>267.59908485321824</v>
      </c>
      <c r="D2032" s="4">
        <v>267.59908485321824</v>
      </c>
      <c r="E2032" s="4">
        <v>731709.55766839744</v>
      </c>
      <c r="F2032" s="1" t="s">
        <v>509</v>
      </c>
      <c r="G2032" s="1">
        <v>1</v>
      </c>
      <c r="H2032" s="1" t="s">
        <v>505</v>
      </c>
      <c r="I20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3.067635927380902</v>
      </c>
      <c r="J2032" s="1" t="str">
        <f>IFERROR(INDEX('consumption_figs'!$C:$C,MATCH(Table2[[#This Row],[item_code]],'consumption_figs'!A:A,0),1),"NA")</f>
        <v>kg/ton</v>
      </c>
      <c r="K2032" s="1">
        <f>+SUMIFS(prod!$E:$E,prod!$A:$A,Table2[[#This Row],[date]],prod!$G:$G,Table2[[#This Row],[production_line]],prod!$F:$F,Table2[[#This Row],[output_type]])</f>
        <v>479</v>
      </c>
      <c r="L2032">
        <f>+Table2[[#This Row],[cons_qty_base_uom]]/Table2[[#This Row],[Column1]]</f>
        <v>0.55866197255369154</v>
      </c>
    </row>
    <row r="2033" spans="1:12" x14ac:dyDescent="0.25">
      <c r="A2033" s="2">
        <v>45717</v>
      </c>
      <c r="B2033" s="1" t="s">
        <v>213</v>
      </c>
      <c r="C2033" s="4">
        <v>11.296547594874939</v>
      </c>
      <c r="D2033" s="4">
        <v>11.296547594874939</v>
      </c>
      <c r="E2033" s="4">
        <v>45295.879856645995</v>
      </c>
      <c r="F2033" s="1" t="s">
        <v>509</v>
      </c>
      <c r="G2033" s="1">
        <v>1</v>
      </c>
      <c r="H2033" s="1" t="s">
        <v>505</v>
      </c>
      <c r="I20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0.12949855668009744</v>
      </c>
      <c r="J2033" s="1" t="str">
        <f>IFERROR(INDEX('consumption_figs'!$C:$C,MATCH(Table2[[#This Row],[item_code]],'consumption_figs'!A:A,0),1),"NA")</f>
        <v>kg/ton</v>
      </c>
      <c r="K2033" s="1">
        <f>+SUMIFS(prod!$E:$E,prod!$A:$A,Table2[[#This Row],[date]],prod!$G:$G,Table2[[#This Row],[production_line]],prod!$F:$F,Table2[[#This Row],[output_type]])</f>
        <v>479</v>
      </c>
      <c r="L2033">
        <f>+Table2[[#This Row],[cons_qty_base_uom]]/Table2[[#This Row],[Column1]]</f>
        <v>2.358360666988505E-2</v>
      </c>
    </row>
    <row r="2034" spans="1:12" x14ac:dyDescent="0.25">
      <c r="A2034" s="2">
        <v>45717</v>
      </c>
      <c r="B2034" s="1" t="s">
        <v>238</v>
      </c>
      <c r="C2034" s="4">
        <v>1.2875719858814787</v>
      </c>
      <c r="D2034" s="4">
        <v>1.2875719858814787</v>
      </c>
      <c r="E2034" s="4">
        <v>4433.1103473899311</v>
      </c>
      <c r="F2034" s="1" t="s">
        <v>509</v>
      </c>
      <c r="G2034" s="1">
        <v>1</v>
      </c>
      <c r="H2034" s="1" t="s">
        <v>505</v>
      </c>
      <c r="I20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1.4760147947238759E-2</v>
      </c>
      <c r="J2034" s="1" t="str">
        <f>IFERROR(INDEX('consumption_figs'!$C:$C,MATCH(Table2[[#This Row],[item_code]],'consumption_figs'!A:A,0),1),"NA")</f>
        <v>kg/ton</v>
      </c>
      <c r="K2034" s="1">
        <f>+SUMIFS(prod!$E:$E,prod!$A:$A,Table2[[#This Row],[date]],prod!$G:$G,Table2[[#This Row],[production_line]],prod!$F:$F,Table2[[#This Row],[output_type]])</f>
        <v>479</v>
      </c>
      <c r="L2034">
        <f>+Table2[[#This Row],[cons_qty_base_uom]]/Table2[[#This Row],[Column1]]</f>
        <v>2.6880417241784524E-3</v>
      </c>
    </row>
    <row r="2035" spans="1:12" x14ac:dyDescent="0.25">
      <c r="A2035" s="2">
        <v>45717</v>
      </c>
      <c r="B2035" s="1" t="s">
        <v>242</v>
      </c>
      <c r="C2035" s="4">
        <v>4.8499999999999996</v>
      </c>
      <c r="D2035" s="4">
        <v>4.8499999999999996</v>
      </c>
      <c r="E2035" s="4">
        <v>17721.899999999998</v>
      </c>
      <c r="F2035" s="1" t="s">
        <v>509</v>
      </c>
      <c r="G2035" s="1">
        <v>1</v>
      </c>
      <c r="H2035" s="1" t="s">
        <v>505</v>
      </c>
      <c r="I20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0.15645161290322579</v>
      </c>
      <c r="J2035" s="1" t="str">
        <f>IFERROR(INDEX('consumption_figs'!$C:$C,MATCH(Table2[[#This Row],[item_code]],'consumption_figs'!A:A,0),1),"NA")</f>
        <v>NA</v>
      </c>
      <c r="K2035" s="1">
        <f>+SUMIFS(prod!$E:$E,prod!$A:$A,Table2[[#This Row],[date]],prod!$G:$G,Table2[[#This Row],[production_line]],prod!$F:$F,Table2[[#This Row],[output_type]])</f>
        <v>479</v>
      </c>
      <c r="L2035">
        <f>+Table2[[#This Row],[cons_qty_base_uom]]/Table2[[#This Row],[Column1]]</f>
        <v>1.0125260960334028E-2</v>
      </c>
    </row>
    <row r="2036" spans="1:12" x14ac:dyDescent="0.25">
      <c r="A2036" s="2">
        <v>45717</v>
      </c>
      <c r="B2036" s="1" t="s">
        <v>244</v>
      </c>
      <c r="C2036" s="4">
        <v>209.35865519879926</v>
      </c>
      <c r="D2036" s="4">
        <v>209.35865519879926</v>
      </c>
      <c r="E2036" s="4">
        <v>195750.3426108773</v>
      </c>
      <c r="F2036" s="1" t="s">
        <v>509</v>
      </c>
      <c r="G2036" s="1">
        <v>1</v>
      </c>
      <c r="H2036" s="1" t="s">
        <v>505</v>
      </c>
      <c r="I20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2.3999937546433028</v>
      </c>
      <c r="J2036" s="1" t="str">
        <f>IFERROR(INDEX('consumption_figs'!$C:$C,MATCH(Table2[[#This Row],[item_code]],'consumption_figs'!A:A,0),1),"NA")</f>
        <v>kg/ton</v>
      </c>
      <c r="K2036" s="1">
        <f>+SUMIFS(prod!$E:$E,prod!$A:$A,Table2[[#This Row],[date]],prod!$G:$G,Table2[[#This Row],[production_line]],prod!$F:$F,Table2[[#This Row],[output_type]])</f>
        <v>479</v>
      </c>
      <c r="L2036">
        <f>+Table2[[#This Row],[cons_qty_base_uom]]/Table2[[#This Row],[Column1]]</f>
        <v>0.43707443674070828</v>
      </c>
    </row>
    <row r="2037" spans="1:12" x14ac:dyDescent="0.25">
      <c r="A2037" s="2">
        <v>45717</v>
      </c>
      <c r="B2037" s="1" t="s">
        <v>252</v>
      </c>
      <c r="C2037" s="4">
        <v>4.9344146763162318</v>
      </c>
      <c r="D2037" s="4">
        <v>4.9344146763162318</v>
      </c>
      <c r="E2037" s="4">
        <v>6391.1525770583103</v>
      </c>
      <c r="F2037" s="1" t="s">
        <v>509</v>
      </c>
      <c r="G2037" s="1">
        <v>1</v>
      </c>
      <c r="H2037" s="1" t="s">
        <v>505</v>
      </c>
      <c r="I20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5.6565917443126244E-2</v>
      </c>
      <c r="J2037" s="1" t="str">
        <f>IFERROR(INDEX('consumption_figs'!$C:$C,MATCH(Table2[[#This Row],[item_code]],'consumption_figs'!A:A,0),1),"NA")</f>
        <v>kg/ton</v>
      </c>
      <c r="K2037" s="1">
        <f>+SUMIFS(prod!$E:$E,prod!$A:$A,Table2[[#This Row],[date]],prod!$G:$G,Table2[[#This Row],[production_line]],prod!$F:$F,Table2[[#This Row],[output_type]])</f>
        <v>479</v>
      </c>
      <c r="L2037">
        <f>+Table2[[#This Row],[cons_qty_base_uom]]/Table2[[#This Row],[Column1]]</f>
        <v>1.0301492017361653E-2</v>
      </c>
    </row>
    <row r="2038" spans="1:12" x14ac:dyDescent="0.25">
      <c r="A2038" s="2">
        <v>45717</v>
      </c>
      <c r="B2038" s="1" t="s">
        <v>274</v>
      </c>
      <c r="C2038" s="4">
        <v>3.16</v>
      </c>
      <c r="D2038" s="4">
        <v>3.16</v>
      </c>
      <c r="E2038" s="4">
        <v>61125.681199999999</v>
      </c>
      <c r="F2038" s="1" t="s">
        <v>509</v>
      </c>
      <c r="G2038" s="1">
        <v>1</v>
      </c>
      <c r="H2038" s="1" t="s">
        <v>505</v>
      </c>
      <c r="I20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0.10193548387096775</v>
      </c>
      <c r="J2038" s="1" t="str">
        <f>IFERROR(INDEX('consumption_figs'!$C:$C,MATCH(Table2[[#This Row],[item_code]],'consumption_figs'!A:A,0),1),"NA")</f>
        <v>NA</v>
      </c>
      <c r="K2038" s="1">
        <f>+SUMIFS(prod!$E:$E,prod!$A:$A,Table2[[#This Row],[date]],prod!$G:$G,Table2[[#This Row],[production_line]],prod!$F:$F,Table2[[#This Row],[output_type]])</f>
        <v>479</v>
      </c>
      <c r="L2038">
        <f>+Table2[[#This Row],[cons_qty_base_uom]]/Table2[[#This Row],[Column1]]</f>
        <v>6.5970772442588733E-3</v>
      </c>
    </row>
    <row r="2039" spans="1:12" x14ac:dyDescent="0.25">
      <c r="A2039" s="2">
        <v>45717</v>
      </c>
      <c r="B2039" s="1" t="s">
        <v>254</v>
      </c>
      <c r="C2039" s="4">
        <v>0.65</v>
      </c>
      <c r="D2039" s="4">
        <v>0.65</v>
      </c>
      <c r="E2039" s="4">
        <v>2567.5</v>
      </c>
      <c r="F2039" s="1" t="s">
        <v>509</v>
      </c>
      <c r="G2039" s="1">
        <v>1</v>
      </c>
      <c r="H2039" s="1" t="s">
        <v>505</v>
      </c>
      <c r="I20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7.4513085644194281E-3</v>
      </c>
      <c r="J2039" s="1" t="str">
        <f>IFERROR(INDEX('consumption_figs'!$C:$C,MATCH(Table2[[#This Row],[item_code]],'consumption_figs'!A:A,0),1),"NA")</f>
        <v>kg/ton</v>
      </c>
      <c r="K2039" s="1">
        <f>+SUMIFS(prod!$E:$E,prod!$A:$A,Table2[[#This Row],[date]],prod!$G:$G,Table2[[#This Row],[production_line]],prod!$F:$F,Table2[[#This Row],[output_type]])</f>
        <v>479</v>
      </c>
      <c r="L2039">
        <f>+Table2[[#This Row],[cons_qty_base_uom]]/Table2[[#This Row],[Column1]]</f>
        <v>1.3569937369519833E-3</v>
      </c>
    </row>
    <row r="2040" spans="1:12" x14ac:dyDescent="0.25">
      <c r="A2040" s="2">
        <v>45717</v>
      </c>
      <c r="B2040" s="1" t="s">
        <v>248</v>
      </c>
      <c r="C2040" s="4">
        <v>3.2138328530259366</v>
      </c>
      <c r="D2040" s="4">
        <v>3.2138328530259366</v>
      </c>
      <c r="E2040" s="4">
        <v>96293.406293948123</v>
      </c>
      <c r="F2040" s="1" t="s">
        <v>509</v>
      </c>
      <c r="G2040" s="1">
        <v>1</v>
      </c>
      <c r="H2040" s="1" t="s">
        <v>505</v>
      </c>
      <c r="I20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3.6841938865176442E-2</v>
      </c>
      <c r="J2040" s="1" t="str">
        <f>IFERROR(INDEX('consumption_figs'!$C:$C,MATCH(Table2[[#This Row],[item_code]],'consumption_figs'!A:A,0),1),"NA")</f>
        <v>kg/ton</v>
      </c>
      <c r="K2040" s="1">
        <f>+SUMIFS(prod!$E:$E,prod!$A:$A,Table2[[#This Row],[date]],prod!$G:$G,Table2[[#This Row],[production_line]],prod!$F:$F,Table2[[#This Row],[output_type]])</f>
        <v>479</v>
      </c>
      <c r="L2040">
        <f>+Table2[[#This Row],[cons_qty_base_uom]]/Table2[[#This Row],[Column1]]</f>
        <v>6.7094631587180306E-3</v>
      </c>
    </row>
    <row r="2041" spans="1:12" x14ac:dyDescent="0.25">
      <c r="A2041" s="2">
        <v>45717</v>
      </c>
      <c r="B2041" s="1" t="s">
        <v>246</v>
      </c>
      <c r="C2041" s="4">
        <v>2.46</v>
      </c>
      <c r="D2041" s="4">
        <v>2.46</v>
      </c>
      <c r="E2041" s="4">
        <v>68880</v>
      </c>
      <c r="F2041" s="1" t="s">
        <v>509</v>
      </c>
      <c r="G2041" s="1">
        <v>1</v>
      </c>
      <c r="H2041" s="1" t="s">
        <v>505</v>
      </c>
      <c r="I20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7.9354838709677425E-2</v>
      </c>
      <c r="J2041" s="1" t="str">
        <f>IFERROR(INDEX('consumption_figs'!$C:$C,MATCH(Table2[[#This Row],[item_code]],'consumption_figs'!A:A,0),1),"NA")</f>
        <v>NA</v>
      </c>
      <c r="K2041" s="1">
        <f>+SUMIFS(prod!$E:$E,prod!$A:$A,Table2[[#This Row],[date]],prod!$G:$G,Table2[[#This Row],[production_line]],prod!$F:$F,Table2[[#This Row],[output_type]])</f>
        <v>479</v>
      </c>
      <c r="L2041">
        <f>+Table2[[#This Row],[cons_qty_base_uom]]/Table2[[#This Row],[Column1]]</f>
        <v>5.1356993736951986E-3</v>
      </c>
    </row>
    <row r="2042" spans="1:12" x14ac:dyDescent="0.25">
      <c r="A2042" s="2">
        <v>45717</v>
      </c>
      <c r="B2042" s="1" t="s">
        <v>245</v>
      </c>
      <c r="C2042" s="4">
        <v>187.94498310810809</v>
      </c>
      <c r="D2042" s="4">
        <v>187.94498310810809</v>
      </c>
      <c r="E2042" s="4">
        <v>239629.85346283781</v>
      </c>
      <c r="F2042" s="1" t="s">
        <v>509</v>
      </c>
      <c r="G2042" s="1">
        <v>1</v>
      </c>
      <c r="H2042" s="1" t="s">
        <v>505</v>
      </c>
      <c r="I20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2.1545170188817084</v>
      </c>
      <c r="J2042" s="1" t="str">
        <f>IFERROR(INDEX('consumption_figs'!$C:$C,MATCH(Table2[[#This Row],[item_code]],'consumption_figs'!A:A,0),1),"NA")</f>
        <v>kg/ton</v>
      </c>
      <c r="K2042" s="1">
        <f>+SUMIFS(prod!$E:$E,prod!$A:$A,Table2[[#This Row],[date]],prod!$G:$G,Table2[[#This Row],[production_line]],prod!$F:$F,Table2[[#This Row],[output_type]])</f>
        <v>479</v>
      </c>
      <c r="L2042">
        <f>+Table2[[#This Row],[cons_qty_base_uom]]/Table2[[#This Row],[Column1]]</f>
        <v>0.39236948456807536</v>
      </c>
    </row>
    <row r="2043" spans="1:12" x14ac:dyDescent="0.25">
      <c r="A2043" s="2">
        <v>45717</v>
      </c>
      <c r="B2043" s="1" t="s">
        <v>278</v>
      </c>
      <c r="C2043" s="4">
        <v>10.64</v>
      </c>
      <c r="D2043" s="4">
        <v>10.64</v>
      </c>
      <c r="E2043" s="4">
        <v>106.4</v>
      </c>
      <c r="F2043" s="1" t="s">
        <v>509</v>
      </c>
      <c r="G2043" s="1">
        <v>1</v>
      </c>
      <c r="H2043" s="1" t="s">
        <v>505</v>
      </c>
      <c r="I20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0.34322580645161294</v>
      </c>
      <c r="J2043" s="1" t="str">
        <f>IFERROR(INDEX('consumption_figs'!$C:$C,MATCH(Table2[[#This Row],[item_code]],'consumption_figs'!A:A,0),1),"NA")</f>
        <v>NA</v>
      </c>
      <c r="K2043" s="1">
        <f>+SUMIFS(prod!$E:$E,prod!$A:$A,Table2[[#This Row],[date]],prod!$G:$G,Table2[[#This Row],[production_line]],prod!$F:$F,Table2[[#This Row],[output_type]])</f>
        <v>479</v>
      </c>
      <c r="L2043">
        <f>+Table2[[#This Row],[cons_qty_base_uom]]/Table2[[#This Row],[Column1]]</f>
        <v>2.2212943632567851E-2</v>
      </c>
    </row>
    <row r="2044" spans="1:12" x14ac:dyDescent="0.25">
      <c r="A2044" s="2">
        <v>45717</v>
      </c>
      <c r="B2044" s="1" t="s">
        <v>216</v>
      </c>
      <c r="C2044" s="4">
        <v>3030.7177864956693</v>
      </c>
      <c r="D2044" s="4">
        <v>3030.7177864956693</v>
      </c>
      <c r="E2044" s="4">
        <v>245063.84021603983</v>
      </c>
      <c r="F2044" s="1" t="s">
        <v>509</v>
      </c>
      <c r="G2044" s="1">
        <v>1</v>
      </c>
      <c r="H2044" s="1" t="s">
        <v>505</v>
      </c>
      <c r="I20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34.742789844389961</v>
      </c>
      <c r="J2044" s="1" t="str">
        <f>IFERROR(INDEX('consumption_figs'!$C:$C,MATCH(Table2[[#This Row],[item_code]],'consumption_figs'!A:A,0),1),"NA")</f>
        <v>kg/ton</v>
      </c>
      <c r="K2044" s="1">
        <f>+SUMIFS(prod!$E:$E,prod!$A:$A,Table2[[#This Row],[date]],prod!$G:$G,Table2[[#This Row],[production_line]],prod!$F:$F,Table2[[#This Row],[output_type]])</f>
        <v>479</v>
      </c>
      <c r="L2044">
        <f>+Table2[[#This Row],[cons_qty_base_uom]]/Table2[[#This Row],[Column1]]</f>
        <v>6.3271770072978484</v>
      </c>
    </row>
    <row r="2045" spans="1:12" x14ac:dyDescent="0.25">
      <c r="A2045" s="2">
        <v>45717</v>
      </c>
      <c r="B2045" s="1" t="s">
        <v>219</v>
      </c>
      <c r="C2045" s="4">
        <v>6.1085986361123048</v>
      </c>
      <c r="D2045" s="4">
        <v>6.1085986361123048</v>
      </c>
      <c r="E2045" s="4">
        <v>4092.7610861952444</v>
      </c>
      <c r="F2045" s="1" t="s">
        <v>509</v>
      </c>
      <c r="G2045" s="1">
        <v>1</v>
      </c>
      <c r="H2045" s="1" t="s">
        <v>505</v>
      </c>
      <c r="I20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0.19705156890684855</v>
      </c>
      <c r="J2045" s="1" t="str">
        <f>IFERROR(INDEX('consumption_figs'!$C:$C,MATCH(Table2[[#This Row],[item_code]],'consumption_figs'!A:A,0),1),"NA")</f>
        <v>NA</v>
      </c>
      <c r="K2045" s="1">
        <f>+SUMIFS(prod!$E:$E,prod!$A:$A,Table2[[#This Row],[date]],prod!$G:$G,Table2[[#This Row],[production_line]],prod!$F:$F,Table2[[#This Row],[output_type]])</f>
        <v>479</v>
      </c>
      <c r="L2045">
        <f>+Table2[[#This Row],[cons_qty_base_uom]]/Table2[[#This Row],[Column1]]</f>
        <v>1.2752815524242808E-2</v>
      </c>
    </row>
    <row r="2046" spans="1:12" x14ac:dyDescent="0.25">
      <c r="A2046" s="2">
        <v>45717</v>
      </c>
      <c r="B2046" s="1" t="s">
        <v>258</v>
      </c>
      <c r="C2046" s="4">
        <v>0.11454387440426129</v>
      </c>
      <c r="D2046" s="4">
        <v>0.11454387440426129</v>
      </c>
      <c r="E2046" s="4">
        <v>80.180712082982907</v>
      </c>
      <c r="F2046" s="1" t="s">
        <v>509</v>
      </c>
      <c r="G2046" s="1">
        <v>1</v>
      </c>
      <c r="H2046" s="1" t="s">
        <v>505</v>
      </c>
      <c r="I20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1.313079619000393E-3</v>
      </c>
      <c r="J2046" s="1" t="str">
        <f>IFERROR(INDEX('consumption_figs'!$C:$C,MATCH(Table2[[#This Row],[item_code]],'consumption_figs'!A:A,0),1),"NA")</f>
        <v>kg/ton</v>
      </c>
      <c r="K2046" s="1">
        <f>+SUMIFS(prod!$E:$E,prod!$A:$A,Table2[[#This Row],[date]],prod!$G:$G,Table2[[#This Row],[production_line]],prod!$F:$F,Table2[[#This Row],[output_type]])</f>
        <v>479</v>
      </c>
      <c r="L2046">
        <f>+Table2[[#This Row],[cons_qty_base_uom]]/Table2[[#This Row],[Column1]]</f>
        <v>2.3913126180430332E-4</v>
      </c>
    </row>
    <row r="2047" spans="1:12" x14ac:dyDescent="0.25">
      <c r="A2047" s="2">
        <v>45748</v>
      </c>
      <c r="B2047" s="1" t="s">
        <v>559</v>
      </c>
      <c r="C2047" s="4">
        <v>3383.3065470778697</v>
      </c>
      <c r="D2047" s="4">
        <v>3383.3065470778697</v>
      </c>
      <c r="E2047" s="4">
        <v>298745.96810697595</v>
      </c>
      <c r="F2047" s="1" t="s">
        <v>509</v>
      </c>
      <c r="G2047" s="1">
        <v>1</v>
      </c>
      <c r="H2047" s="1" t="s">
        <v>505</v>
      </c>
      <c r="I20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112.77688490259565</v>
      </c>
      <c r="J2047" s="1" t="str">
        <f>IFERROR(INDEX('consumption_figs'!$C:$C,MATCH(Table2[[#This Row],[item_code]],'consumption_figs'!A:A,0),1),"NA")</f>
        <v>NA</v>
      </c>
      <c r="K2047" s="1">
        <f>+SUMIFS(prod!$E:$E,prod!$A:$A,Table2[[#This Row],[date]],prod!$G:$G,Table2[[#This Row],[production_line]],prod!$F:$F,Table2[[#This Row],[output_type]])</f>
        <v>432</v>
      </c>
      <c r="L2047">
        <f>+Table2[[#This Row],[cons_qty_base_uom]]/Table2[[#This Row],[Column1]]</f>
        <v>7.8317281182358096</v>
      </c>
    </row>
    <row r="2048" spans="1:12" x14ac:dyDescent="0.25">
      <c r="A2048" s="2">
        <v>45748</v>
      </c>
      <c r="B2048" s="1" t="s">
        <v>223</v>
      </c>
      <c r="C2048" s="4">
        <v>392.40162504454923</v>
      </c>
      <c r="D2048" s="4">
        <v>392.40162504454923</v>
      </c>
      <c r="E2048" s="4">
        <v>119580.47121607594</v>
      </c>
      <c r="F2048" s="1" t="s">
        <v>509</v>
      </c>
      <c r="G2048" s="1">
        <v>1</v>
      </c>
      <c r="H2048" s="1" t="s">
        <v>505</v>
      </c>
      <c r="I20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5.0831859817160119</v>
      </c>
      <c r="J2048" s="1" t="str">
        <f>IFERROR(INDEX('consumption_figs'!$C:$C,MATCH(Table2[[#This Row],[item_code]],'consumption_figs'!A:A,0),1),"NA")</f>
        <v>kg/ton</v>
      </c>
      <c r="K2048" s="1">
        <f>+SUMIFS(prod!$E:$E,prod!$A:$A,Table2[[#This Row],[date]],prod!$G:$G,Table2[[#This Row],[production_line]],prod!$F:$F,Table2[[#This Row],[output_type]])</f>
        <v>432</v>
      </c>
      <c r="L2048">
        <f>+Table2[[#This Row],[cons_qty_base_uom]]/Table2[[#This Row],[Column1]]</f>
        <v>0.90833709501053062</v>
      </c>
    </row>
    <row r="2049" spans="1:12" x14ac:dyDescent="0.25">
      <c r="A2049" s="2">
        <v>45748</v>
      </c>
      <c r="B2049" s="1" t="s">
        <v>224</v>
      </c>
      <c r="C2049" s="4">
        <v>811.48653333909942</v>
      </c>
      <c r="D2049" s="4">
        <v>811.48653333909942</v>
      </c>
      <c r="E2049" s="4">
        <v>197377.86950406915</v>
      </c>
      <c r="F2049" s="1" t="s">
        <v>509</v>
      </c>
      <c r="G2049" s="1">
        <v>1</v>
      </c>
      <c r="H2049" s="1" t="s">
        <v>505</v>
      </c>
      <c r="I20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10.512028257151917</v>
      </c>
      <c r="J2049" s="1" t="str">
        <f>IFERROR(INDEX('consumption_figs'!$C:$C,MATCH(Table2[[#This Row],[item_code]],'consumption_figs'!A:A,0),1),"NA")</f>
        <v>kg/ton</v>
      </c>
      <c r="K2049" s="1">
        <f>+SUMIFS(prod!$E:$E,prod!$A:$A,Table2[[#This Row],[date]],prod!$G:$G,Table2[[#This Row],[production_line]],prod!$F:$F,Table2[[#This Row],[output_type]])</f>
        <v>432</v>
      </c>
      <c r="L2049">
        <f>+Table2[[#This Row],[cons_qty_base_uom]]/Table2[[#This Row],[Column1]]</f>
        <v>1.8784410493960635</v>
      </c>
    </row>
    <row r="2050" spans="1:12" x14ac:dyDescent="0.25">
      <c r="A2050" s="2">
        <v>45748</v>
      </c>
      <c r="B2050" s="1" t="s">
        <v>560</v>
      </c>
      <c r="C2050" s="4">
        <v>19.707201432018671</v>
      </c>
      <c r="D2050" s="4">
        <v>19.707201432018671</v>
      </c>
      <c r="E2050" s="4">
        <v>4793.3826043099016</v>
      </c>
      <c r="F2050" s="1" t="s">
        <v>509</v>
      </c>
      <c r="G2050" s="1">
        <v>1</v>
      </c>
      <c r="H2050" s="1" t="s">
        <v>505</v>
      </c>
      <c r="I20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0.65690671440062232</v>
      </c>
      <c r="J2050" s="1" t="str">
        <f>IFERROR(INDEX('consumption_figs'!$C:$C,MATCH(Table2[[#This Row],[item_code]],'consumption_figs'!A:A,0),1),"NA")</f>
        <v>NA</v>
      </c>
      <c r="K2050" s="1">
        <f>+SUMIFS(prod!$E:$E,prod!$A:$A,Table2[[#This Row],[date]],prod!$G:$G,Table2[[#This Row],[production_line]],prod!$F:$F,Table2[[#This Row],[output_type]])</f>
        <v>432</v>
      </c>
      <c r="L2050">
        <f>+Table2[[#This Row],[cons_qty_base_uom]]/Table2[[#This Row],[Column1]]</f>
        <v>4.561852183337655E-2</v>
      </c>
    </row>
    <row r="2051" spans="1:12" x14ac:dyDescent="0.25">
      <c r="A2051" s="2">
        <v>45748</v>
      </c>
      <c r="B2051" s="1" t="s">
        <v>212</v>
      </c>
      <c r="C2051" s="4">
        <v>250.86</v>
      </c>
      <c r="D2051" s="4">
        <v>250.86</v>
      </c>
      <c r="E2051" s="4">
        <v>685939.04100000008</v>
      </c>
      <c r="F2051" s="1" t="s">
        <v>509</v>
      </c>
      <c r="G2051" s="1">
        <v>1</v>
      </c>
      <c r="H2051" s="1" t="s">
        <v>505</v>
      </c>
      <c r="I20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3.2496502409451269</v>
      </c>
      <c r="J2051" s="1" t="str">
        <f>IFERROR(INDEX('consumption_figs'!$C:$C,MATCH(Table2[[#This Row],[item_code]],'consumption_figs'!A:A,0),1),"NA")</f>
        <v>kg/ton</v>
      </c>
      <c r="K2051" s="1">
        <f>+SUMIFS(prod!$E:$E,prod!$A:$A,Table2[[#This Row],[date]],prod!$G:$G,Table2[[#This Row],[production_line]],prod!$F:$F,Table2[[#This Row],[output_type]])</f>
        <v>432</v>
      </c>
      <c r="L2051">
        <f>+Table2[[#This Row],[cons_qty_base_uom]]/Table2[[#This Row],[Column1]]</f>
        <v>0.58069444444444451</v>
      </c>
    </row>
    <row r="2052" spans="1:12" x14ac:dyDescent="0.25">
      <c r="A2052" s="2">
        <v>45748</v>
      </c>
      <c r="B2052" s="1" t="s">
        <v>213</v>
      </c>
      <c r="C2052" s="4">
        <v>7.3240000000000007</v>
      </c>
      <c r="D2052" s="4">
        <v>7.3240000000000007</v>
      </c>
      <c r="E2052" s="4">
        <v>29367.116040000004</v>
      </c>
      <c r="F2052" s="1" t="s">
        <v>509</v>
      </c>
      <c r="G2052" s="1">
        <v>1</v>
      </c>
      <c r="H2052" s="1" t="s">
        <v>505</v>
      </c>
      <c r="I20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9.4875382144152559E-2</v>
      </c>
      <c r="J2052" s="1" t="str">
        <f>IFERROR(INDEX('consumption_figs'!$C:$C,MATCH(Table2[[#This Row],[item_code]],'consumption_figs'!A:A,0),1),"NA")</f>
        <v>kg/ton</v>
      </c>
      <c r="K2052" s="1">
        <f>+SUMIFS(prod!$E:$E,prod!$A:$A,Table2[[#This Row],[date]],prod!$G:$G,Table2[[#This Row],[production_line]],prod!$F:$F,Table2[[#This Row],[output_type]])</f>
        <v>432</v>
      </c>
      <c r="L2052">
        <f>+Table2[[#This Row],[cons_qty_base_uom]]/Table2[[#This Row],[Column1]]</f>
        <v>1.6953703703703707E-2</v>
      </c>
    </row>
    <row r="2053" spans="1:12" x14ac:dyDescent="0.25">
      <c r="A2053" s="2">
        <v>45748</v>
      </c>
      <c r="B2053" s="1" t="s">
        <v>238</v>
      </c>
      <c r="C2053" s="4">
        <v>0.42861337683523654</v>
      </c>
      <c r="D2053" s="4">
        <v>0.42861337683523654</v>
      </c>
      <c r="E2053" s="4">
        <v>1475.7158564437193</v>
      </c>
      <c r="F2053" s="1" t="s">
        <v>509</v>
      </c>
      <c r="G2053" s="1">
        <v>1</v>
      </c>
      <c r="H2053" s="1" t="s">
        <v>505</v>
      </c>
      <c r="I20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5.5522744291833324E-3</v>
      </c>
      <c r="J2053" s="1" t="str">
        <f>IFERROR(INDEX('consumption_figs'!$C:$C,MATCH(Table2[[#This Row],[item_code]],'consumption_figs'!A:A,0),1),"NA")</f>
        <v>kg/ton</v>
      </c>
      <c r="K2053" s="1">
        <f>+SUMIFS(prod!$E:$E,prod!$A:$A,Table2[[#This Row],[date]],prod!$G:$G,Table2[[#This Row],[production_line]],prod!$F:$F,Table2[[#This Row],[output_type]])</f>
        <v>432</v>
      </c>
      <c r="L2053">
        <f>+Table2[[#This Row],[cons_qty_base_uom]]/Table2[[#This Row],[Column1]]</f>
        <v>9.9216059452601041E-4</v>
      </c>
    </row>
    <row r="2054" spans="1:12" x14ac:dyDescent="0.25">
      <c r="A2054" s="2">
        <v>45748</v>
      </c>
      <c r="B2054" s="1" t="s">
        <v>244</v>
      </c>
      <c r="C2054" s="4">
        <v>150.51402971747646</v>
      </c>
      <c r="D2054" s="4">
        <v>150.51402971747646</v>
      </c>
      <c r="E2054" s="4">
        <v>140730.6177858405</v>
      </c>
      <c r="F2054" s="1" t="s">
        <v>509</v>
      </c>
      <c r="G2054" s="1">
        <v>1</v>
      </c>
      <c r="H2054" s="1" t="s">
        <v>505</v>
      </c>
      <c r="I20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1.9497646214502884</v>
      </c>
      <c r="J2054" s="1" t="str">
        <f>IFERROR(INDEX('consumption_figs'!$C:$C,MATCH(Table2[[#This Row],[item_code]],'consumption_figs'!A:A,0),1),"NA")</f>
        <v>kg/ton</v>
      </c>
      <c r="K2054" s="1">
        <f>+SUMIFS(prod!$E:$E,prod!$A:$A,Table2[[#This Row],[date]],prod!$G:$G,Table2[[#This Row],[production_line]],prod!$F:$F,Table2[[#This Row],[output_type]])</f>
        <v>432</v>
      </c>
      <c r="L2054">
        <f>+Table2[[#This Row],[cons_qty_base_uom]]/Table2[[#This Row],[Column1]]</f>
        <v>0.34841210582749182</v>
      </c>
    </row>
    <row r="2055" spans="1:12" x14ac:dyDescent="0.25">
      <c r="A2055" s="2">
        <v>45748</v>
      </c>
      <c r="B2055" s="1" t="s">
        <v>252</v>
      </c>
      <c r="C2055" s="4">
        <v>0.22572630398205271</v>
      </c>
      <c r="D2055" s="4">
        <v>0.22572630398205271</v>
      </c>
      <c r="E2055" s="4">
        <v>292.36522344363431</v>
      </c>
      <c r="F2055" s="1" t="s">
        <v>509</v>
      </c>
      <c r="G2055" s="1">
        <v>1</v>
      </c>
      <c r="H2055" s="1" t="s">
        <v>505</v>
      </c>
      <c r="I20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2.924067360770671E-3</v>
      </c>
      <c r="J2055" s="1" t="str">
        <f>IFERROR(INDEX('consumption_figs'!$C:$C,MATCH(Table2[[#This Row],[item_code]],'consumption_figs'!A:A,0),1),"NA")</f>
        <v>kg/ton</v>
      </c>
      <c r="K2055" s="1">
        <f>+SUMIFS(prod!$E:$E,prod!$A:$A,Table2[[#This Row],[date]],prod!$G:$G,Table2[[#This Row],[production_line]],prod!$F:$F,Table2[[#This Row],[output_type]])</f>
        <v>432</v>
      </c>
      <c r="L2055">
        <f>+Table2[[#This Row],[cons_qty_base_uom]]/Table2[[#This Row],[Column1]]</f>
        <v>5.2251459255104791E-4</v>
      </c>
    </row>
    <row r="2056" spans="1:12" x14ac:dyDescent="0.25">
      <c r="A2056" s="2">
        <v>45748</v>
      </c>
      <c r="B2056" s="1" t="s">
        <v>254</v>
      </c>
      <c r="C2056" s="4">
        <v>0.30000000000000004</v>
      </c>
      <c r="D2056" s="4">
        <v>0.30000000000000004</v>
      </c>
      <c r="E2056" s="4">
        <v>1185.0000000000002</v>
      </c>
      <c r="F2056" s="1" t="s">
        <v>509</v>
      </c>
      <c r="G2056" s="1">
        <v>1</v>
      </c>
      <c r="H2056" s="1" t="s">
        <v>505</v>
      </c>
      <c r="I20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3.8862117208145505E-3</v>
      </c>
      <c r="J2056" s="1" t="str">
        <f>IFERROR(INDEX('consumption_figs'!$C:$C,MATCH(Table2[[#This Row],[item_code]],'consumption_figs'!A:A,0),1),"NA")</f>
        <v>kg/ton</v>
      </c>
      <c r="K2056" s="1">
        <f>+SUMIFS(prod!$E:$E,prod!$A:$A,Table2[[#This Row],[date]],prod!$G:$G,Table2[[#This Row],[production_line]],prod!$F:$F,Table2[[#This Row],[output_type]])</f>
        <v>432</v>
      </c>
      <c r="L2056">
        <f>+Table2[[#This Row],[cons_qty_base_uom]]/Table2[[#This Row],[Column1]]</f>
        <v>6.9444444444444458E-4</v>
      </c>
    </row>
    <row r="2057" spans="1:12" x14ac:dyDescent="0.25">
      <c r="A2057" s="2">
        <v>45748</v>
      </c>
      <c r="B2057" s="1" t="s">
        <v>248</v>
      </c>
      <c r="C2057" s="4">
        <v>3.0700000000000003</v>
      </c>
      <c r="D2057" s="4">
        <v>3.0700000000000003</v>
      </c>
      <c r="E2057" s="4">
        <v>91983.861900000004</v>
      </c>
      <c r="F2057" s="1" t="s">
        <v>509</v>
      </c>
      <c r="G2057" s="1">
        <v>1</v>
      </c>
      <c r="H2057" s="1" t="s">
        <v>505</v>
      </c>
      <c r="I20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3.9768899943002235E-2</v>
      </c>
      <c r="J2057" s="1" t="str">
        <f>IFERROR(INDEX('consumption_figs'!$C:$C,MATCH(Table2[[#This Row],[item_code]],'consumption_figs'!A:A,0),1),"NA")</f>
        <v>kg/ton</v>
      </c>
      <c r="K2057" s="1">
        <f>+SUMIFS(prod!$E:$E,prod!$A:$A,Table2[[#This Row],[date]],prod!$G:$G,Table2[[#This Row],[production_line]],prod!$F:$F,Table2[[#This Row],[output_type]])</f>
        <v>432</v>
      </c>
      <c r="L2057">
        <f>+Table2[[#This Row],[cons_qty_base_uom]]/Table2[[#This Row],[Column1]]</f>
        <v>7.1064814814814819E-3</v>
      </c>
    </row>
    <row r="2058" spans="1:12" x14ac:dyDescent="0.25">
      <c r="A2058" s="2">
        <v>45748</v>
      </c>
      <c r="B2058" s="1" t="s">
        <v>245</v>
      </c>
      <c r="C2058" s="4">
        <v>165.23000000000005</v>
      </c>
      <c r="D2058" s="4">
        <v>165.23000000000005</v>
      </c>
      <c r="E2058" s="4">
        <v>210668.25000000006</v>
      </c>
      <c r="F2058" s="1" t="s">
        <v>509</v>
      </c>
      <c r="G2058" s="1">
        <v>1</v>
      </c>
      <c r="H2058" s="1" t="s">
        <v>505</v>
      </c>
      <c r="I20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2.1403958754339611</v>
      </c>
      <c r="J2058" s="1" t="str">
        <f>IFERROR(INDEX('consumption_figs'!$C:$C,MATCH(Table2[[#This Row],[item_code]],'consumption_figs'!A:A,0),1),"NA")</f>
        <v>kg/ton</v>
      </c>
      <c r="K2058" s="1">
        <f>+SUMIFS(prod!$E:$E,prod!$A:$A,Table2[[#This Row],[date]],prod!$G:$G,Table2[[#This Row],[production_line]],prod!$F:$F,Table2[[#This Row],[output_type]])</f>
        <v>432</v>
      </c>
      <c r="L2058">
        <f>+Table2[[#This Row],[cons_qty_base_uom]]/Table2[[#This Row],[Column1]]</f>
        <v>0.38247685185185198</v>
      </c>
    </row>
    <row r="2059" spans="1:12" x14ac:dyDescent="0.25">
      <c r="A2059" s="2">
        <v>45748</v>
      </c>
      <c r="B2059" s="1" t="s">
        <v>278</v>
      </c>
      <c r="C2059" s="4">
        <v>70.900000000000091</v>
      </c>
      <c r="D2059" s="4">
        <v>70.900000000000091</v>
      </c>
      <c r="E2059" s="4">
        <v>709.00000000000091</v>
      </c>
      <c r="F2059" s="1" t="s">
        <v>509</v>
      </c>
      <c r="G2059" s="1">
        <v>1</v>
      </c>
      <c r="H2059" s="1" t="s">
        <v>505</v>
      </c>
      <c r="I20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2.3633333333333364</v>
      </c>
      <c r="J2059" s="1" t="str">
        <f>IFERROR(INDEX('consumption_figs'!$C:$C,MATCH(Table2[[#This Row],[item_code]],'consumption_figs'!A:A,0),1),"NA")</f>
        <v>NA</v>
      </c>
      <c r="K2059" s="1">
        <f>+SUMIFS(prod!$E:$E,prod!$A:$A,Table2[[#This Row],[date]],prod!$G:$G,Table2[[#This Row],[production_line]],prod!$F:$F,Table2[[#This Row],[output_type]])</f>
        <v>432</v>
      </c>
      <c r="L2059">
        <f>+Table2[[#This Row],[cons_qty_base_uom]]/Table2[[#This Row],[Column1]]</f>
        <v>0.16412037037037058</v>
      </c>
    </row>
    <row r="2060" spans="1:12" x14ac:dyDescent="0.25">
      <c r="A2060" s="2">
        <v>45748</v>
      </c>
      <c r="B2060" s="1" t="s">
        <v>216</v>
      </c>
      <c r="C2060" s="4">
        <v>3009.5864845199244</v>
      </c>
      <c r="D2060" s="4">
        <v>3009.5864845199244</v>
      </c>
      <c r="E2060" s="4">
        <v>243355.16313828109</v>
      </c>
      <c r="F2060" s="1" t="s">
        <v>509</v>
      </c>
      <c r="G2060" s="1">
        <v>1</v>
      </c>
      <c r="H2060" s="1" t="s">
        <v>505</v>
      </c>
      <c r="I20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38.986300903154628</v>
      </c>
      <c r="J2060" s="1" t="str">
        <f>IFERROR(INDEX('consumption_figs'!$C:$C,MATCH(Table2[[#This Row],[item_code]],'consumption_figs'!A:A,0),1),"NA")</f>
        <v>kg/ton</v>
      </c>
      <c r="K2060" s="1">
        <f>+SUMIFS(prod!$E:$E,prod!$A:$A,Table2[[#This Row],[date]],prod!$G:$G,Table2[[#This Row],[production_line]],prod!$F:$F,Table2[[#This Row],[output_type]])</f>
        <v>432</v>
      </c>
      <c r="L2060">
        <f>+Table2[[#This Row],[cons_qty_base_uom]]/Table2[[#This Row],[Column1]]</f>
        <v>6.966635380833158</v>
      </c>
    </row>
    <row r="2061" spans="1:12" x14ac:dyDescent="0.25">
      <c r="A2061" s="2">
        <v>45748</v>
      </c>
      <c r="B2061" s="1" t="s">
        <v>219</v>
      </c>
      <c r="C2061" s="4">
        <v>31.184629192253187</v>
      </c>
      <c r="D2061" s="4">
        <v>31.184629192253187</v>
      </c>
      <c r="E2061" s="4">
        <v>20893.701558809636</v>
      </c>
      <c r="F2061" s="1" t="s">
        <v>509</v>
      </c>
      <c r="G2061" s="1">
        <v>1</v>
      </c>
      <c r="H2061" s="1" t="s">
        <v>505</v>
      </c>
      <c r="I20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1.0394876397417729</v>
      </c>
      <c r="J2061" s="1" t="str">
        <f>IFERROR(INDEX('consumption_figs'!$C:$C,MATCH(Table2[[#This Row],[item_code]],'consumption_figs'!A:A,0),1),"NA")</f>
        <v>NA</v>
      </c>
      <c r="K2061" s="1">
        <f>+SUMIFS(prod!$E:$E,prod!$A:$A,Table2[[#This Row],[date]],prod!$G:$G,Table2[[#This Row],[production_line]],prod!$F:$F,Table2[[#This Row],[output_type]])</f>
        <v>432</v>
      </c>
      <c r="L2061">
        <f>+Table2[[#This Row],[cons_qty_base_uom]]/Table2[[#This Row],[Column1]]</f>
        <v>7.2186641648734229E-2</v>
      </c>
    </row>
    <row r="2062" spans="1:12" x14ac:dyDescent="0.25">
      <c r="A2062" s="2">
        <v>45748</v>
      </c>
      <c r="B2062" s="1" t="s">
        <v>258</v>
      </c>
      <c r="C2062" s="4">
        <v>10.181924882629108</v>
      </c>
      <c r="D2062" s="4">
        <v>10.181924882629108</v>
      </c>
      <c r="E2062" s="4">
        <v>7127.3474178403758</v>
      </c>
      <c r="F2062" s="1" t="s">
        <v>509</v>
      </c>
      <c r="G2062" s="1">
        <v>1</v>
      </c>
      <c r="H2062" s="1" t="s">
        <v>505</v>
      </c>
      <c r="I20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0.13189705273108851</v>
      </c>
      <c r="J2062" s="1" t="str">
        <f>IFERROR(INDEX('consumption_figs'!$C:$C,MATCH(Table2[[#This Row],[item_code]],'consumption_figs'!A:A,0),1),"NA")</f>
        <v>kg/ton</v>
      </c>
      <c r="K2062" s="1">
        <f>+SUMIFS(prod!$E:$E,prod!$A:$A,Table2[[#This Row],[date]],prod!$G:$G,Table2[[#This Row],[production_line]],prod!$F:$F,Table2[[#This Row],[output_type]])</f>
        <v>432</v>
      </c>
      <c r="L2062">
        <f>+Table2[[#This Row],[cons_qty_base_uom]]/Table2[[#This Row],[Column1]]</f>
        <v>2.3569270561641455E-2</v>
      </c>
    </row>
    <row r="2063" spans="1:12" x14ac:dyDescent="0.25">
      <c r="A2063" s="2">
        <v>45778</v>
      </c>
      <c r="B2063" s="1" t="s">
        <v>559</v>
      </c>
      <c r="C2063" s="4">
        <v>2426.1506205518613</v>
      </c>
      <c r="D2063" s="4">
        <v>2426.1506205518613</v>
      </c>
      <c r="E2063" s="4">
        <v>214229.09979472938</v>
      </c>
      <c r="F2063" s="1" t="s">
        <v>509</v>
      </c>
      <c r="G2063" s="1">
        <v>1</v>
      </c>
      <c r="H2063" s="1" t="s">
        <v>505</v>
      </c>
      <c r="I20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78.262923243608427</v>
      </c>
      <c r="J2063" s="1" t="str">
        <f>IFERROR(INDEX('consumption_figs'!$C:$C,MATCH(Table2[[#This Row],[item_code]],'consumption_figs'!A:A,0),1),"NA")</f>
        <v>NA</v>
      </c>
      <c r="K2063" s="1">
        <f>+SUMIFS(prod!$E:$E,prod!$A:$A,Table2[[#This Row],[date]],prod!$G:$G,Table2[[#This Row],[production_line]],prod!$F:$F,Table2[[#This Row],[output_type]])</f>
        <v>329</v>
      </c>
      <c r="L2063">
        <f>+Table2[[#This Row],[cons_qty_base_uom]]/Table2[[#This Row],[Column1]]</f>
        <v>7.3743179955983624</v>
      </c>
    </row>
    <row r="2064" spans="1:12" x14ac:dyDescent="0.25">
      <c r="A2064" s="2">
        <v>45778</v>
      </c>
      <c r="B2064" s="1" t="s">
        <v>223</v>
      </c>
      <c r="C2064" s="4">
        <v>359.43772054382481</v>
      </c>
      <c r="D2064" s="4">
        <v>359.43772054382481</v>
      </c>
      <c r="E2064" s="4">
        <v>109535.05095852517</v>
      </c>
      <c r="F2064" s="1" t="s">
        <v>509</v>
      </c>
      <c r="G2064" s="1">
        <v>1</v>
      </c>
      <c r="H2064" s="1" t="s">
        <v>505</v>
      </c>
      <c r="I20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6.0582794630680068</v>
      </c>
      <c r="J2064" s="1" t="str">
        <f>IFERROR(INDEX('consumption_figs'!$C:$C,MATCH(Table2[[#This Row],[item_code]],'consumption_figs'!A:A,0),1),"NA")</f>
        <v>kg/ton</v>
      </c>
      <c r="K2064" s="1">
        <f>+SUMIFS(prod!$E:$E,prod!$A:$A,Table2[[#This Row],[date]],prod!$G:$G,Table2[[#This Row],[production_line]],prod!$F:$F,Table2[[#This Row],[output_type]])</f>
        <v>329</v>
      </c>
      <c r="L2064">
        <f>+Table2[[#This Row],[cons_qty_base_uom]]/Table2[[#This Row],[Column1]]</f>
        <v>1.0925158679143612</v>
      </c>
    </row>
    <row r="2065" spans="1:12" x14ac:dyDescent="0.25">
      <c r="A2065" s="2">
        <v>45778</v>
      </c>
      <c r="B2065" s="1" t="s">
        <v>224</v>
      </c>
      <c r="C2065" s="4">
        <v>755.62053476436813</v>
      </c>
      <c r="D2065" s="4">
        <v>755.62053476436813</v>
      </c>
      <c r="E2065" s="4">
        <v>183789.58267073726</v>
      </c>
      <c r="F2065" s="1" t="s">
        <v>509</v>
      </c>
      <c r="G2065" s="1">
        <v>1</v>
      </c>
      <c r="H2065" s="1" t="s">
        <v>505</v>
      </c>
      <c r="I20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12.735893051818104</v>
      </c>
      <c r="J2065" s="1" t="str">
        <f>IFERROR(INDEX('consumption_figs'!$C:$C,MATCH(Table2[[#This Row],[item_code]],'consumption_figs'!A:A,0),1),"NA")</f>
        <v>kg/ton</v>
      </c>
      <c r="K2065" s="1">
        <f>+SUMIFS(prod!$E:$E,prod!$A:$A,Table2[[#This Row],[date]],prod!$G:$G,Table2[[#This Row],[production_line]],prod!$F:$F,Table2[[#This Row],[output_type]])</f>
        <v>329</v>
      </c>
      <c r="L2065">
        <f>+Table2[[#This Row],[cons_qty_base_uom]]/Table2[[#This Row],[Column1]]</f>
        <v>2.2967189506515751</v>
      </c>
    </row>
    <row r="2066" spans="1:12" x14ac:dyDescent="0.25">
      <c r="A2066" s="2">
        <v>45778</v>
      </c>
      <c r="B2066" s="1" t="s">
        <v>560</v>
      </c>
      <c r="C2066" s="4">
        <v>27.551317726084097</v>
      </c>
      <c r="D2066" s="4">
        <v>27.551317726084097</v>
      </c>
      <c r="E2066" s="4">
        <v>6701.3070105154347</v>
      </c>
      <c r="F2066" s="1" t="s">
        <v>509</v>
      </c>
      <c r="G2066" s="1">
        <v>1</v>
      </c>
      <c r="H2066" s="1" t="s">
        <v>505</v>
      </c>
      <c r="I20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0.88875218471239026</v>
      </c>
      <c r="J2066" s="1" t="str">
        <f>IFERROR(INDEX('consumption_figs'!$C:$C,MATCH(Table2[[#This Row],[item_code]],'consumption_figs'!A:A,0),1),"NA")</f>
        <v>NA</v>
      </c>
      <c r="K2066" s="1">
        <f>+SUMIFS(prod!$E:$E,prod!$A:$A,Table2[[#This Row],[date]],prod!$G:$G,Table2[[#This Row],[production_line]],prod!$F:$F,Table2[[#This Row],[output_type]])</f>
        <v>329</v>
      </c>
      <c r="L2066">
        <f>+Table2[[#This Row],[cons_qty_base_uom]]/Table2[[#This Row],[Column1]]</f>
        <v>8.3742607070164427E-2</v>
      </c>
    </row>
    <row r="2067" spans="1:12" x14ac:dyDescent="0.25">
      <c r="A2067" s="2">
        <v>45778</v>
      </c>
      <c r="B2067" s="1" t="s">
        <v>212</v>
      </c>
      <c r="C2067" s="4">
        <v>174.16211810954925</v>
      </c>
      <c r="D2067" s="4">
        <v>174.16211810954925</v>
      </c>
      <c r="E2067" s="4">
        <v>476220.18765284604</v>
      </c>
      <c r="F2067" s="1" t="s">
        <v>509</v>
      </c>
      <c r="G2067" s="1">
        <v>1</v>
      </c>
      <c r="H2067" s="1" t="s">
        <v>505</v>
      </c>
      <c r="I20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2.9354815120436415</v>
      </c>
      <c r="J2067" s="1" t="str">
        <f>IFERROR(INDEX('consumption_figs'!$C:$C,MATCH(Table2[[#This Row],[item_code]],'consumption_figs'!A:A,0),1),"NA")</f>
        <v>kg/ton</v>
      </c>
      <c r="K2067" s="1">
        <f>+SUMIFS(prod!$E:$E,prod!$A:$A,Table2[[#This Row],[date]],prod!$G:$G,Table2[[#This Row],[production_line]],prod!$F:$F,Table2[[#This Row],[output_type]])</f>
        <v>329</v>
      </c>
      <c r="L2067">
        <f>+Table2[[#This Row],[cons_qty_base_uom]]/Table2[[#This Row],[Column1]]</f>
        <v>0.52936814015060563</v>
      </c>
    </row>
    <row r="2068" spans="1:12" x14ac:dyDescent="0.25">
      <c r="A2068" s="2">
        <v>45778</v>
      </c>
      <c r="B2068" s="1" t="s">
        <v>213</v>
      </c>
      <c r="C2068" s="4">
        <v>8.5736641650785206</v>
      </c>
      <c r="D2068" s="4">
        <v>8.5736641650785206</v>
      </c>
      <c r="E2068" s="4">
        <v>34377.906939356995</v>
      </c>
      <c r="F2068" s="1" t="s">
        <v>509</v>
      </c>
      <c r="G2068" s="1">
        <v>1</v>
      </c>
      <c r="H2068" s="1" t="s">
        <v>505</v>
      </c>
      <c r="I20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0.14450807626965315</v>
      </c>
      <c r="J2068" s="1" t="str">
        <f>IFERROR(INDEX('consumption_figs'!$C:$C,MATCH(Table2[[#This Row],[item_code]],'consumption_figs'!A:A,0),1),"NA")</f>
        <v>kg/ton</v>
      </c>
      <c r="K2068" s="1">
        <f>+SUMIFS(prod!$E:$E,prod!$A:$A,Table2[[#This Row],[date]],prod!$G:$G,Table2[[#This Row],[production_line]],prod!$F:$F,Table2[[#This Row],[output_type]])</f>
        <v>329</v>
      </c>
      <c r="L2068">
        <f>+Table2[[#This Row],[cons_qty_base_uom]]/Table2[[#This Row],[Column1]]</f>
        <v>2.6059769498718906E-2</v>
      </c>
    </row>
    <row r="2069" spans="1:12" x14ac:dyDescent="0.25">
      <c r="A2069" s="2">
        <v>45778</v>
      </c>
      <c r="B2069" s="1" t="s">
        <v>238</v>
      </c>
      <c r="C2069" s="4">
        <v>0.1067703232125367</v>
      </c>
      <c r="D2069" s="4">
        <v>0.1067703232125367</v>
      </c>
      <c r="E2069" s="4">
        <v>367.61022282076385</v>
      </c>
      <c r="F2069" s="1" t="s">
        <v>509</v>
      </c>
      <c r="G2069" s="1">
        <v>1</v>
      </c>
      <c r="H2069" s="1" t="s">
        <v>505</v>
      </c>
      <c r="I20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1.7996009306006523E-3</v>
      </c>
      <c r="J2069" s="1" t="str">
        <f>IFERROR(INDEX('consumption_figs'!$C:$C,MATCH(Table2[[#This Row],[item_code]],'consumption_figs'!A:A,0),1),"NA")</f>
        <v>kg/ton</v>
      </c>
      <c r="K2069" s="1">
        <f>+SUMIFS(prod!$E:$E,prod!$A:$A,Table2[[#This Row],[date]],prod!$G:$G,Table2[[#This Row],[production_line]],prod!$F:$F,Table2[[#This Row],[output_type]])</f>
        <v>329</v>
      </c>
      <c r="L2069">
        <f>+Table2[[#This Row],[cons_qty_base_uom]]/Table2[[#This Row],[Column1]]</f>
        <v>3.2452985778886532E-4</v>
      </c>
    </row>
    <row r="2070" spans="1:12" x14ac:dyDescent="0.25">
      <c r="A2070" s="2">
        <v>45778</v>
      </c>
      <c r="B2070" s="1" t="s">
        <v>242</v>
      </c>
      <c r="C2070" s="4">
        <v>1.5000000000000002</v>
      </c>
      <c r="D2070" s="4">
        <v>1.5000000000000002</v>
      </c>
      <c r="E2070" s="4">
        <v>5481.0000000000009</v>
      </c>
      <c r="F2070" s="1" t="s">
        <v>509</v>
      </c>
      <c r="G2070" s="1">
        <v>1</v>
      </c>
      <c r="H2070" s="1" t="s">
        <v>505</v>
      </c>
      <c r="I20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4.8387096774193554E-2</v>
      </c>
      <c r="J2070" s="1" t="str">
        <f>IFERROR(INDEX('consumption_figs'!$C:$C,MATCH(Table2[[#This Row],[item_code]],'consumption_figs'!A:A,0),1),"NA")</f>
        <v>NA</v>
      </c>
      <c r="K2070" s="1">
        <f>+SUMIFS(prod!$E:$E,prod!$A:$A,Table2[[#This Row],[date]],prod!$G:$G,Table2[[#This Row],[production_line]],prod!$F:$F,Table2[[#This Row],[output_type]])</f>
        <v>329</v>
      </c>
      <c r="L2070">
        <f>+Table2[[#This Row],[cons_qty_base_uom]]/Table2[[#This Row],[Column1]]</f>
        <v>4.5592705167173259E-3</v>
      </c>
    </row>
    <row r="2071" spans="1:12" x14ac:dyDescent="0.25">
      <c r="A2071" s="2">
        <v>45778</v>
      </c>
      <c r="B2071" s="1" t="s">
        <v>244</v>
      </c>
      <c r="C2071" s="4">
        <v>286.54111977812448</v>
      </c>
      <c r="D2071" s="4">
        <v>286.54111977812448</v>
      </c>
      <c r="E2071" s="4">
        <v>267915.94699254638</v>
      </c>
      <c r="F2071" s="1" t="s">
        <v>509</v>
      </c>
      <c r="G2071" s="1">
        <v>1</v>
      </c>
      <c r="H2071" s="1" t="s">
        <v>505</v>
      </c>
      <c r="I20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4.8296160421055871</v>
      </c>
      <c r="J2071" s="1" t="str">
        <f>IFERROR(INDEX('consumption_figs'!$C:$C,MATCH(Table2[[#This Row],[item_code]],'consumption_figs'!A:A,0),1),"NA")</f>
        <v>kg/ton</v>
      </c>
      <c r="K2071" s="1">
        <f>+SUMIFS(prod!$E:$E,prod!$A:$A,Table2[[#This Row],[date]],prod!$G:$G,Table2[[#This Row],[production_line]],prod!$F:$F,Table2[[#This Row],[output_type]])</f>
        <v>329</v>
      </c>
      <c r="L2071">
        <f>+Table2[[#This Row],[cons_qty_base_uom]]/Table2[[#This Row],[Column1]]</f>
        <v>0.87094565282104708</v>
      </c>
    </row>
    <row r="2072" spans="1:12" x14ac:dyDescent="0.25">
      <c r="A2072" s="2">
        <v>45778</v>
      </c>
      <c r="B2072" s="1" t="s">
        <v>252</v>
      </c>
      <c r="C2072" s="4">
        <v>3.0015616795996807</v>
      </c>
      <c r="D2072" s="4">
        <v>3.0015616795996807</v>
      </c>
      <c r="E2072" s="4">
        <v>3887.6827186510986</v>
      </c>
      <c r="F2072" s="1" t="s">
        <v>509</v>
      </c>
      <c r="G2072" s="1">
        <v>1</v>
      </c>
      <c r="H2072" s="1" t="s">
        <v>505</v>
      </c>
      <c r="I20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5.0590960384285871E-2</v>
      </c>
      <c r="J2072" s="1" t="str">
        <f>IFERROR(INDEX('consumption_figs'!$C:$C,MATCH(Table2[[#This Row],[item_code]],'consumption_figs'!A:A,0),1),"NA")</f>
        <v>kg/ton</v>
      </c>
      <c r="K2072" s="1">
        <f>+SUMIFS(prod!$E:$E,prod!$A:$A,Table2[[#This Row],[date]],prod!$G:$G,Table2[[#This Row],[production_line]],prod!$F:$F,Table2[[#This Row],[output_type]])</f>
        <v>329</v>
      </c>
      <c r="L2072">
        <f>+Table2[[#This Row],[cons_qty_base_uom]]/Table2[[#This Row],[Column1]]</f>
        <v>9.1232877799382397E-3</v>
      </c>
    </row>
    <row r="2073" spans="1:12" x14ac:dyDescent="0.25">
      <c r="A2073" s="2">
        <v>45778</v>
      </c>
      <c r="B2073" s="1" t="s">
        <v>254</v>
      </c>
      <c r="C2073" s="4">
        <v>1.3800000000000001</v>
      </c>
      <c r="D2073" s="4">
        <v>1.3800000000000001</v>
      </c>
      <c r="E2073" s="4">
        <v>5451.0000000000009</v>
      </c>
      <c r="F2073" s="1" t="s">
        <v>509</v>
      </c>
      <c r="G2073" s="1">
        <v>1</v>
      </c>
      <c r="H2073" s="1" t="s">
        <v>505</v>
      </c>
      <c r="I20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2.32597336929041E-2</v>
      </c>
      <c r="J2073" s="1" t="str">
        <f>IFERROR(INDEX('consumption_figs'!$C:$C,MATCH(Table2[[#This Row],[item_code]],'consumption_figs'!A:A,0),1),"NA")</f>
        <v>kg/ton</v>
      </c>
      <c r="K2073" s="1">
        <f>+SUMIFS(prod!$E:$E,prod!$A:$A,Table2[[#This Row],[date]],prod!$G:$G,Table2[[#This Row],[production_line]],prod!$F:$F,Table2[[#This Row],[output_type]])</f>
        <v>329</v>
      </c>
      <c r="L2073">
        <f>+Table2[[#This Row],[cons_qty_base_uom]]/Table2[[#This Row],[Column1]]</f>
        <v>4.1945288753799399E-3</v>
      </c>
    </row>
    <row r="2074" spans="1:12" x14ac:dyDescent="0.25">
      <c r="A2074" s="2">
        <v>45778</v>
      </c>
      <c r="B2074" s="1" t="s">
        <v>248</v>
      </c>
      <c r="C2074" s="4">
        <v>2.4300000000000002</v>
      </c>
      <c r="D2074" s="4">
        <v>2.4300000000000002</v>
      </c>
      <c r="E2074" s="4">
        <v>72808.073099999994</v>
      </c>
      <c r="F2074" s="1" t="s">
        <v>509</v>
      </c>
      <c r="G2074" s="1">
        <v>1</v>
      </c>
      <c r="H2074" s="1" t="s">
        <v>505</v>
      </c>
      <c r="I20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4.0957357154896346E-2</v>
      </c>
      <c r="J2074" s="1" t="str">
        <f>IFERROR(INDEX('consumption_figs'!$C:$C,MATCH(Table2[[#This Row],[item_code]],'consumption_figs'!A:A,0),1),"NA")</f>
        <v>kg/ton</v>
      </c>
      <c r="K2074" s="1">
        <f>+SUMIFS(prod!$E:$E,prod!$A:$A,Table2[[#This Row],[date]],prod!$G:$G,Table2[[#This Row],[production_line]],prod!$F:$F,Table2[[#This Row],[output_type]])</f>
        <v>329</v>
      </c>
      <c r="L2074">
        <f>+Table2[[#This Row],[cons_qty_base_uom]]/Table2[[#This Row],[Column1]]</f>
        <v>7.3860182370820669E-3</v>
      </c>
    </row>
    <row r="2075" spans="1:12" x14ac:dyDescent="0.25">
      <c r="A2075" s="2">
        <v>45778</v>
      </c>
      <c r="B2075" s="1" t="s">
        <v>245</v>
      </c>
      <c r="C2075" s="4">
        <v>120.20823082229671</v>
      </c>
      <c r="D2075" s="4">
        <v>120.20823082229671</v>
      </c>
      <c r="E2075" s="4">
        <v>153265.4942984283</v>
      </c>
      <c r="F2075" s="1" t="s">
        <v>509</v>
      </c>
      <c r="G2075" s="1">
        <v>1</v>
      </c>
      <c r="H2075" s="1" t="s">
        <v>505</v>
      </c>
      <c r="I20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2.0260952439288169</v>
      </c>
      <c r="J2075" s="1" t="str">
        <f>IFERROR(INDEX('consumption_figs'!$C:$C,MATCH(Table2[[#This Row],[item_code]],'consumption_figs'!A:A,0),1),"NA")</f>
        <v>kg/ton</v>
      </c>
      <c r="K2075" s="1">
        <f>+SUMIFS(prod!$E:$E,prod!$A:$A,Table2[[#This Row],[date]],prod!$G:$G,Table2[[#This Row],[production_line]],prod!$F:$F,Table2[[#This Row],[output_type]])</f>
        <v>329</v>
      </c>
      <c r="L2075">
        <f>+Table2[[#This Row],[cons_qty_base_uom]]/Table2[[#This Row],[Column1]]</f>
        <v>0.3653745617698988</v>
      </c>
    </row>
    <row r="2076" spans="1:12" x14ac:dyDescent="0.25">
      <c r="A2076" s="2">
        <v>45778</v>
      </c>
      <c r="B2076" s="1" t="s">
        <v>278</v>
      </c>
      <c r="C2076" s="4">
        <v>38.58</v>
      </c>
      <c r="D2076" s="4">
        <v>38.58</v>
      </c>
      <c r="E2076" s="4">
        <v>385.79999999999995</v>
      </c>
      <c r="F2076" s="1" t="s">
        <v>509</v>
      </c>
      <c r="G2076" s="1">
        <v>1</v>
      </c>
      <c r="H2076" s="1" t="s">
        <v>505</v>
      </c>
      <c r="I20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1.2445161290322579</v>
      </c>
      <c r="J2076" s="1" t="str">
        <f>IFERROR(INDEX('consumption_figs'!$C:$C,MATCH(Table2[[#This Row],[item_code]],'consumption_figs'!A:A,0),1),"NA")</f>
        <v>NA</v>
      </c>
      <c r="K2076" s="1">
        <f>+SUMIFS(prod!$E:$E,prod!$A:$A,Table2[[#This Row],[date]],prod!$G:$G,Table2[[#This Row],[production_line]],prod!$F:$F,Table2[[#This Row],[output_type]])</f>
        <v>329</v>
      </c>
      <c r="L2076">
        <f>+Table2[[#This Row],[cons_qty_base_uom]]/Table2[[#This Row],[Column1]]</f>
        <v>0.11726443768996959</v>
      </c>
    </row>
    <row r="2077" spans="1:12" x14ac:dyDescent="0.25">
      <c r="A2077" s="2">
        <v>45778</v>
      </c>
      <c r="B2077" s="1" t="s">
        <v>216</v>
      </c>
      <c r="C2077" s="4">
        <v>2388.9319810160546</v>
      </c>
      <c r="D2077" s="4">
        <v>2388.9319810160546</v>
      </c>
      <c r="E2077" s="4">
        <v>193169.03998495816</v>
      </c>
      <c r="F2077" s="1" t="s">
        <v>509</v>
      </c>
      <c r="G2077" s="1">
        <v>1</v>
      </c>
      <c r="H2077" s="1" t="s">
        <v>505</v>
      </c>
      <c r="I20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40.265160644127</v>
      </c>
      <c r="J2077" s="1" t="str">
        <f>IFERROR(INDEX('consumption_figs'!$C:$C,MATCH(Table2[[#This Row],[item_code]],'consumption_figs'!A:A,0),1),"NA")</f>
        <v>kg/ton</v>
      </c>
      <c r="K2077" s="1">
        <f>+SUMIFS(prod!$E:$E,prod!$A:$A,Table2[[#This Row],[date]],prod!$G:$G,Table2[[#This Row],[production_line]],prod!$F:$F,Table2[[#This Row],[output_type]])</f>
        <v>329</v>
      </c>
      <c r="L2077">
        <f>+Table2[[#This Row],[cons_qty_base_uom]]/Table2[[#This Row],[Column1]]</f>
        <v>7.2611914316597401</v>
      </c>
    </row>
    <row r="2078" spans="1:12" x14ac:dyDescent="0.25">
      <c r="A2078" s="2">
        <v>45778</v>
      </c>
      <c r="B2078" s="1" t="s">
        <v>219</v>
      </c>
      <c r="C2078" s="4">
        <v>1.54</v>
      </c>
      <c r="D2078" s="4">
        <v>1.54</v>
      </c>
      <c r="E2078" s="4">
        <v>1031.8</v>
      </c>
      <c r="F2078" s="1" t="s">
        <v>509</v>
      </c>
      <c r="G2078" s="1">
        <v>1</v>
      </c>
      <c r="H2078" s="1" t="s">
        <v>505</v>
      </c>
      <c r="I20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4.9677419354838707E-2</v>
      </c>
      <c r="J2078" s="1" t="str">
        <f>IFERROR(INDEX('consumption_figs'!$C:$C,MATCH(Table2[[#This Row],[item_code]],'consumption_figs'!A:A,0),1),"NA")</f>
        <v>NA</v>
      </c>
      <c r="K2078" s="1">
        <f>+SUMIFS(prod!$E:$E,prod!$A:$A,Table2[[#This Row],[date]],prod!$G:$G,Table2[[#This Row],[production_line]],prod!$F:$F,Table2[[#This Row],[output_type]])</f>
        <v>329</v>
      </c>
      <c r="L2078">
        <f>+Table2[[#This Row],[cons_qty_base_uom]]/Table2[[#This Row],[Column1]]</f>
        <v>4.6808510638297876E-3</v>
      </c>
    </row>
    <row r="2079" spans="1:12" x14ac:dyDescent="0.25">
      <c r="A2079" s="2">
        <v>45778</v>
      </c>
      <c r="B2079" s="1" t="s">
        <v>258</v>
      </c>
      <c r="C2079" s="4">
        <v>1.5134052779541125</v>
      </c>
      <c r="D2079" s="4">
        <v>1.5134052779541125</v>
      </c>
      <c r="E2079" s="4">
        <v>1059.3836945678788</v>
      </c>
      <c r="F2079" s="1" t="s">
        <v>509</v>
      </c>
      <c r="G2079" s="1">
        <v>1</v>
      </c>
      <c r="H2079" s="1" t="s">
        <v>505</v>
      </c>
      <c r="I20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2.5508263575832E-2</v>
      </c>
      <c r="J2079" s="1" t="str">
        <f>IFERROR(INDEX('consumption_figs'!$C:$C,MATCH(Table2[[#This Row],[item_code]],'consumption_figs'!A:A,0),1),"NA")</f>
        <v>kg/ton</v>
      </c>
      <c r="K2079" s="1">
        <f>+SUMIFS(prod!$E:$E,prod!$A:$A,Table2[[#This Row],[date]],prod!$G:$G,Table2[[#This Row],[production_line]],prod!$F:$F,Table2[[#This Row],[output_type]])</f>
        <v>329</v>
      </c>
      <c r="L2079">
        <f>+Table2[[#This Row],[cons_qty_base_uom]]/Table2[[#This Row],[Column1]]</f>
        <v>4.6000160424137159E-3</v>
      </c>
    </row>
    <row r="2080" spans="1:12" x14ac:dyDescent="0.25">
      <c r="A2080" s="2">
        <v>45809</v>
      </c>
      <c r="B2080" s="1" t="s">
        <v>559</v>
      </c>
      <c r="C2080" s="4">
        <v>2695.5720666310658</v>
      </c>
      <c r="D2080" s="4">
        <v>2695.5720666310658</v>
      </c>
      <c r="E2080" s="4">
        <v>238019.01348352313</v>
      </c>
      <c r="F2080" s="1" t="s">
        <v>509</v>
      </c>
      <c r="G2080" s="1">
        <v>1</v>
      </c>
      <c r="H2080" s="1" t="s">
        <v>505</v>
      </c>
      <c r="I20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89.852402221035533</v>
      </c>
      <c r="J2080" s="1" t="str">
        <f>IFERROR(INDEX('consumption_figs'!$C:$C,MATCH(Table2[[#This Row],[item_code]],'consumption_figs'!A:A,0),1),"NA")</f>
        <v>NA</v>
      </c>
      <c r="K2080" s="1">
        <f>+SUMIFS(prod!$E:$E,prod!$A:$A,Table2[[#This Row],[date]],prod!$G:$G,Table2[[#This Row],[production_line]],prod!$F:$F,Table2[[#This Row],[output_type]])</f>
        <v>390</v>
      </c>
      <c r="L2080">
        <f>+Table2[[#This Row],[cons_qty_base_uom]]/Table2[[#This Row],[Column1]]</f>
        <v>6.9117232477719632</v>
      </c>
    </row>
    <row r="2081" spans="1:12" x14ac:dyDescent="0.25">
      <c r="A2081" s="2">
        <v>45809</v>
      </c>
      <c r="B2081" s="1" t="s">
        <v>223</v>
      </c>
      <c r="C2081" s="4">
        <v>271.90177930580415</v>
      </c>
      <c r="D2081" s="4">
        <v>271.90177930580415</v>
      </c>
      <c r="E2081" s="4">
        <v>82859.348225650756</v>
      </c>
      <c r="F2081" s="1" t="s">
        <v>509</v>
      </c>
      <c r="G2081" s="1">
        <v>1</v>
      </c>
      <c r="H2081" s="1" t="s">
        <v>505</v>
      </c>
      <c r="I20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3.8158975413066334</v>
      </c>
      <c r="J2081" s="1" t="str">
        <f>IFERROR(INDEX('consumption_figs'!$C:$C,MATCH(Table2[[#This Row],[item_code]],'consumption_figs'!A:A,0),1),"NA")</f>
        <v>kg/ton</v>
      </c>
      <c r="K2081" s="1">
        <f>+SUMIFS(prod!$E:$E,prod!$A:$A,Table2[[#This Row],[date]],prod!$G:$G,Table2[[#This Row],[production_line]],prod!$F:$F,Table2[[#This Row],[output_type]])</f>
        <v>390</v>
      </c>
      <c r="L2081">
        <f>+Table2[[#This Row],[cons_qty_base_uom]]/Table2[[#This Row],[Column1]]</f>
        <v>0.69718404950206192</v>
      </c>
    </row>
    <row r="2082" spans="1:12" x14ac:dyDescent="0.25">
      <c r="A2082" s="2">
        <v>45809</v>
      </c>
      <c r="B2082" s="1" t="s">
        <v>224</v>
      </c>
      <c r="C2082" s="4">
        <v>928.98582917680892</v>
      </c>
      <c r="D2082" s="4">
        <v>928.98582917680892</v>
      </c>
      <c r="E2082" s="4">
        <v>225957.22323067521</v>
      </c>
      <c r="F2082" s="1" t="s">
        <v>509</v>
      </c>
      <c r="G2082" s="1">
        <v>1</v>
      </c>
      <c r="H2082" s="1" t="s">
        <v>505</v>
      </c>
      <c r="I20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13.037482691415464</v>
      </c>
      <c r="J2082" s="1" t="str">
        <f>IFERROR(INDEX('consumption_figs'!$C:$C,MATCH(Table2[[#This Row],[item_code]],'consumption_figs'!A:A,0),1),"NA")</f>
        <v>kg/ton</v>
      </c>
      <c r="K2082" s="1">
        <f>+SUMIFS(prod!$E:$E,prod!$A:$A,Table2[[#This Row],[date]],prod!$G:$G,Table2[[#This Row],[production_line]],prod!$F:$F,Table2[[#This Row],[output_type]])</f>
        <v>390</v>
      </c>
      <c r="L2082">
        <f>+Table2[[#This Row],[cons_qty_base_uom]]/Table2[[#This Row],[Column1]]</f>
        <v>2.3820149466072023</v>
      </c>
    </row>
    <row r="2083" spans="1:12" x14ac:dyDescent="0.25">
      <c r="A2083" s="2">
        <v>45809</v>
      </c>
      <c r="B2083" s="1" t="s">
        <v>560</v>
      </c>
      <c r="C2083" s="4">
        <v>40.180779045646702</v>
      </c>
      <c r="D2083" s="4">
        <v>40.180779045646702</v>
      </c>
      <c r="E2083" s="4">
        <v>9773.1708872726467</v>
      </c>
      <c r="F2083" s="1" t="s">
        <v>509</v>
      </c>
      <c r="G2083" s="1">
        <v>1</v>
      </c>
      <c r="H2083" s="1" t="s">
        <v>505</v>
      </c>
      <c r="I20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1.3393593015215568</v>
      </c>
      <c r="J2083" s="1" t="str">
        <f>IFERROR(INDEX('consumption_figs'!$C:$C,MATCH(Table2[[#This Row],[item_code]],'consumption_figs'!A:A,0),1),"NA")</f>
        <v>NA</v>
      </c>
      <c r="K2083" s="1">
        <f>+SUMIFS(prod!$E:$E,prod!$A:$A,Table2[[#This Row],[date]],prod!$G:$G,Table2[[#This Row],[production_line]],prod!$F:$F,Table2[[#This Row],[output_type]])</f>
        <v>390</v>
      </c>
      <c r="L2083">
        <f>+Table2[[#This Row],[cons_qty_base_uom]]/Table2[[#This Row],[Column1]]</f>
        <v>0.10302763857858128</v>
      </c>
    </row>
    <row r="2084" spans="1:12" x14ac:dyDescent="0.25">
      <c r="A2084" s="2">
        <v>45809</v>
      </c>
      <c r="B2084" s="1" t="s">
        <v>212</v>
      </c>
      <c r="C2084" s="4">
        <v>232.0378470318453</v>
      </c>
      <c r="D2084" s="4">
        <v>232.0378470318453</v>
      </c>
      <c r="E2084" s="4">
        <v>634472.68703152623</v>
      </c>
      <c r="F2084" s="1" t="s">
        <v>509</v>
      </c>
      <c r="G2084" s="1">
        <v>1</v>
      </c>
      <c r="H2084" s="1" t="s">
        <v>505</v>
      </c>
      <c r="I20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3.2564430149722168</v>
      </c>
      <c r="J2084" s="1" t="str">
        <f>IFERROR(INDEX('consumption_figs'!$C:$C,MATCH(Table2[[#This Row],[item_code]],'consumption_figs'!A:A,0),1),"NA")</f>
        <v>kg/ton</v>
      </c>
      <c r="K2084" s="1">
        <f>+SUMIFS(prod!$E:$E,prod!$A:$A,Table2[[#This Row],[date]],prod!$G:$G,Table2[[#This Row],[production_line]],prod!$F:$F,Table2[[#This Row],[output_type]])</f>
        <v>390</v>
      </c>
      <c r="L2084">
        <f>+Table2[[#This Row],[cons_qty_base_uom]]/Table2[[#This Row],[Column1]]</f>
        <v>0.59496883854319305</v>
      </c>
    </row>
    <row r="2085" spans="1:12" x14ac:dyDescent="0.25">
      <c r="A2085" s="2">
        <v>45809</v>
      </c>
      <c r="B2085" s="1" t="s">
        <v>213</v>
      </c>
      <c r="C2085" s="4">
        <v>20.759648525373407</v>
      </c>
      <c r="D2085" s="4">
        <v>20.759648525373407</v>
      </c>
      <c r="E2085" s="4">
        <v>83240.170288674999</v>
      </c>
      <c r="F2085" s="1" t="s">
        <v>509</v>
      </c>
      <c r="G2085" s="1">
        <v>1</v>
      </c>
      <c r="H2085" s="1" t="s">
        <v>505</v>
      </c>
      <c r="I20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0.29134304294959523</v>
      </c>
      <c r="J2085" s="1" t="str">
        <f>IFERROR(INDEX('consumption_figs'!$C:$C,MATCH(Table2[[#This Row],[item_code]],'consumption_figs'!A:A,0),1),"NA")</f>
        <v>kg/ton</v>
      </c>
      <c r="K2085" s="1">
        <f>+SUMIFS(prod!$E:$E,prod!$A:$A,Table2[[#This Row],[date]],prod!$G:$G,Table2[[#This Row],[production_line]],prod!$F:$F,Table2[[#This Row],[output_type]])</f>
        <v>390</v>
      </c>
      <c r="L2085">
        <f>+Table2[[#This Row],[cons_qty_base_uom]]/Table2[[#This Row],[Column1]]</f>
        <v>5.3229868013777965E-2</v>
      </c>
    </row>
    <row r="2086" spans="1:12" x14ac:dyDescent="0.25">
      <c r="A2086" s="2">
        <v>45809</v>
      </c>
      <c r="B2086" s="1" t="s">
        <v>238</v>
      </c>
      <c r="C2086" s="4">
        <v>0.82476976818037462</v>
      </c>
      <c r="D2086" s="4">
        <v>0.82476976818037462</v>
      </c>
      <c r="E2086" s="4">
        <v>2839.6823118450297</v>
      </c>
      <c r="F2086" s="1" t="s">
        <v>509</v>
      </c>
      <c r="G2086" s="1">
        <v>1</v>
      </c>
      <c r="H2086" s="1" t="s">
        <v>505</v>
      </c>
      <c r="I20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1.1574903770688016E-2</v>
      </c>
      <c r="J2086" s="1" t="str">
        <f>IFERROR(INDEX('consumption_figs'!$C:$C,MATCH(Table2[[#This Row],[item_code]],'consumption_figs'!A:A,0),1),"NA")</f>
        <v>kg/ton</v>
      </c>
      <c r="K2086" s="1">
        <f>+SUMIFS(prod!$E:$E,prod!$A:$A,Table2[[#This Row],[date]],prod!$G:$G,Table2[[#This Row],[production_line]],prod!$F:$F,Table2[[#This Row],[output_type]])</f>
        <v>390</v>
      </c>
      <c r="L2086">
        <f>+Table2[[#This Row],[cons_qty_base_uom]]/Table2[[#This Row],[Column1]]</f>
        <v>2.114794277385576E-3</v>
      </c>
    </row>
    <row r="2087" spans="1:12" x14ac:dyDescent="0.25">
      <c r="A2087" s="2">
        <v>45809</v>
      </c>
      <c r="B2087" s="1" t="s">
        <v>242</v>
      </c>
      <c r="C2087" s="4">
        <v>3.7199999999999998</v>
      </c>
      <c r="D2087" s="4">
        <v>3.7199999999999998</v>
      </c>
      <c r="E2087" s="4">
        <v>13592.88</v>
      </c>
      <c r="F2087" s="1" t="s">
        <v>509</v>
      </c>
      <c r="G2087" s="1">
        <v>1</v>
      </c>
      <c r="H2087" s="1" t="s">
        <v>505</v>
      </c>
      <c r="I20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0.12399999999999999</v>
      </c>
      <c r="J2087" s="1" t="str">
        <f>IFERROR(INDEX('consumption_figs'!$C:$C,MATCH(Table2[[#This Row],[item_code]],'consumption_figs'!A:A,0),1),"NA")</f>
        <v>NA</v>
      </c>
      <c r="K2087" s="1">
        <f>+SUMIFS(prod!$E:$E,prod!$A:$A,Table2[[#This Row],[date]],prod!$G:$G,Table2[[#This Row],[production_line]],prod!$F:$F,Table2[[#This Row],[output_type]])</f>
        <v>390</v>
      </c>
      <c r="L2087">
        <f>+Table2[[#This Row],[cons_qty_base_uom]]/Table2[[#This Row],[Column1]]</f>
        <v>9.5384615384615373E-3</v>
      </c>
    </row>
    <row r="2088" spans="1:12" x14ac:dyDescent="0.25">
      <c r="A2088" s="2">
        <v>45809</v>
      </c>
      <c r="B2088" s="1" t="s">
        <v>244</v>
      </c>
      <c r="C2088" s="4">
        <v>255.39549010615431</v>
      </c>
      <c r="D2088" s="4">
        <v>255.39549010615431</v>
      </c>
      <c r="E2088" s="4">
        <v>238794.78324925428</v>
      </c>
      <c r="F2088" s="1" t="s">
        <v>509</v>
      </c>
      <c r="G2088" s="1">
        <v>1</v>
      </c>
      <c r="H2088" s="1" t="s">
        <v>505</v>
      </c>
      <c r="I20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3.5842465806772061</v>
      </c>
      <c r="J2088" s="1" t="str">
        <f>IFERROR(INDEX('consumption_figs'!$C:$C,MATCH(Table2[[#This Row],[item_code]],'consumption_figs'!A:A,0),1),"NA")</f>
        <v>kg/ton</v>
      </c>
      <c r="K2088" s="1">
        <f>+SUMIFS(prod!$E:$E,prod!$A:$A,Table2[[#This Row],[date]],prod!$G:$G,Table2[[#This Row],[production_line]],prod!$F:$F,Table2[[#This Row],[output_type]])</f>
        <v>390</v>
      </c>
      <c r="L2088">
        <f>+Table2[[#This Row],[cons_qty_base_uom]]/Table2[[#This Row],[Column1]]</f>
        <v>0.65486023104142133</v>
      </c>
    </row>
    <row r="2089" spans="1:12" x14ac:dyDescent="0.25">
      <c r="A2089" s="2">
        <v>45809</v>
      </c>
      <c r="B2089" s="1" t="s">
        <v>252</v>
      </c>
      <c r="C2089" s="4">
        <v>5.7338289814121328</v>
      </c>
      <c r="D2089" s="4">
        <v>5.7338289814121328</v>
      </c>
      <c r="E2089" s="4">
        <v>7426.5699733046231</v>
      </c>
      <c r="F2089" s="1" t="s">
        <v>509</v>
      </c>
      <c r="G2089" s="1">
        <v>1</v>
      </c>
      <c r="H2089" s="1" t="s">
        <v>505</v>
      </c>
      <c r="I20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8.0469145763976319E-2</v>
      </c>
      <c r="J2089" s="1" t="str">
        <f>IFERROR(INDEX('consumption_figs'!$C:$C,MATCH(Table2[[#This Row],[item_code]],'consumption_figs'!A:A,0),1),"NA")</f>
        <v>kg/ton</v>
      </c>
      <c r="K2089" s="1">
        <f>+SUMIFS(prod!$E:$E,prod!$A:$A,Table2[[#This Row],[date]],prod!$G:$G,Table2[[#This Row],[production_line]],prod!$F:$F,Table2[[#This Row],[output_type]])</f>
        <v>390</v>
      </c>
      <c r="L2089">
        <f>+Table2[[#This Row],[cons_qty_base_uom]]/Table2[[#This Row],[Column1]]</f>
        <v>1.4702125593364443E-2</v>
      </c>
    </row>
    <row r="2090" spans="1:12" x14ac:dyDescent="0.25">
      <c r="A2090" s="2">
        <v>45809</v>
      </c>
      <c r="B2090" s="1" t="s">
        <v>274</v>
      </c>
      <c r="C2090" s="4">
        <v>3.2</v>
      </c>
      <c r="D2090" s="4">
        <v>3.2</v>
      </c>
      <c r="E2090" s="4">
        <v>61899.423999999999</v>
      </c>
      <c r="F2090" s="1" t="s">
        <v>509</v>
      </c>
      <c r="G2090" s="1">
        <v>1</v>
      </c>
      <c r="H2090" s="1" t="s">
        <v>505</v>
      </c>
      <c r="I20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0.10666666666666667</v>
      </c>
      <c r="J2090" s="1" t="str">
        <f>IFERROR(INDEX('consumption_figs'!$C:$C,MATCH(Table2[[#This Row],[item_code]],'consumption_figs'!A:A,0),1),"NA")</f>
        <v>NA</v>
      </c>
      <c r="K2090" s="1">
        <f>+SUMIFS(prod!$E:$E,prod!$A:$A,Table2[[#This Row],[date]],prod!$G:$G,Table2[[#This Row],[production_line]],prod!$F:$F,Table2[[#This Row],[output_type]])</f>
        <v>390</v>
      </c>
      <c r="L2090">
        <f>+Table2[[#This Row],[cons_qty_base_uom]]/Table2[[#This Row],[Column1]]</f>
        <v>8.2051282051282051E-3</v>
      </c>
    </row>
    <row r="2091" spans="1:12" x14ac:dyDescent="0.25">
      <c r="A2091" s="2">
        <v>45809</v>
      </c>
      <c r="B2091" s="1" t="s">
        <v>254</v>
      </c>
      <c r="C2091" s="4">
        <v>2.5100000000000002</v>
      </c>
      <c r="D2091" s="4">
        <v>2.5100000000000002</v>
      </c>
      <c r="E2091" s="4">
        <v>9914.5000000000018</v>
      </c>
      <c r="F2091" s="1" t="s">
        <v>509</v>
      </c>
      <c r="G2091" s="1">
        <v>1</v>
      </c>
      <c r="H2091" s="1" t="s">
        <v>505</v>
      </c>
      <c r="I20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3.5225598203634842E-2</v>
      </c>
      <c r="J2091" s="1" t="str">
        <f>IFERROR(INDEX('consumption_figs'!$C:$C,MATCH(Table2[[#This Row],[item_code]],'consumption_figs'!A:A,0),1),"NA")</f>
        <v>kg/ton</v>
      </c>
      <c r="K2091" s="1">
        <f>+SUMIFS(prod!$E:$E,prod!$A:$A,Table2[[#This Row],[date]],prod!$G:$G,Table2[[#This Row],[production_line]],prod!$F:$F,Table2[[#This Row],[output_type]])</f>
        <v>390</v>
      </c>
      <c r="L2091">
        <f>+Table2[[#This Row],[cons_qty_base_uom]]/Table2[[#This Row],[Column1]]</f>
        <v>6.4358974358974365E-3</v>
      </c>
    </row>
    <row r="2092" spans="1:12" x14ac:dyDescent="0.25">
      <c r="A2092" s="2">
        <v>45809</v>
      </c>
      <c r="B2092" s="1" t="s">
        <v>248</v>
      </c>
      <c r="C2092" s="4">
        <v>6.8465165562913892</v>
      </c>
      <c r="D2092" s="4">
        <v>6.8465165562913892</v>
      </c>
      <c r="E2092" s="4">
        <v>205136.49296741717</v>
      </c>
      <c r="F2092" s="1" t="s">
        <v>509</v>
      </c>
      <c r="G2092" s="1">
        <v>1</v>
      </c>
      <c r="H2092" s="1" t="s">
        <v>505</v>
      </c>
      <c r="I20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9.6084717651973739E-2</v>
      </c>
      <c r="J2092" s="1" t="str">
        <f>IFERROR(INDEX('consumption_figs'!$C:$C,MATCH(Table2[[#This Row],[item_code]],'consumption_figs'!A:A,0),1),"NA")</f>
        <v>kg/ton</v>
      </c>
      <c r="K2092" s="1">
        <f>+SUMIFS(prod!$E:$E,prod!$A:$A,Table2[[#This Row],[date]],prod!$G:$G,Table2[[#This Row],[production_line]],prod!$F:$F,Table2[[#This Row],[output_type]])</f>
        <v>390</v>
      </c>
      <c r="L2092">
        <f>+Table2[[#This Row],[cons_qty_base_uom]]/Table2[[#This Row],[Column1]]</f>
        <v>1.7555170657157407E-2</v>
      </c>
    </row>
    <row r="2093" spans="1:12" x14ac:dyDescent="0.25">
      <c r="A2093" s="2">
        <v>45809</v>
      </c>
      <c r="B2093" s="1" t="s">
        <v>246</v>
      </c>
      <c r="C2093" s="4">
        <v>2.37</v>
      </c>
      <c r="D2093" s="4">
        <v>2.37</v>
      </c>
      <c r="E2093" s="4">
        <v>66360</v>
      </c>
      <c r="F2093" s="1" t="s">
        <v>509</v>
      </c>
      <c r="G2093" s="1">
        <v>1</v>
      </c>
      <c r="H2093" s="1" t="s">
        <v>505</v>
      </c>
      <c r="I20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7.9000000000000001E-2</v>
      </c>
      <c r="J2093" s="1" t="str">
        <f>IFERROR(INDEX('consumption_figs'!$C:$C,MATCH(Table2[[#This Row],[item_code]],'consumption_figs'!A:A,0),1),"NA")</f>
        <v>NA</v>
      </c>
      <c r="K2093" s="1">
        <f>+SUMIFS(prod!$E:$E,prod!$A:$A,Table2[[#This Row],[date]],prod!$G:$G,Table2[[#This Row],[production_line]],prod!$F:$F,Table2[[#This Row],[output_type]])</f>
        <v>390</v>
      </c>
      <c r="L2093">
        <f>+Table2[[#This Row],[cons_qty_base_uom]]/Table2[[#This Row],[Column1]]</f>
        <v>6.076923076923077E-3</v>
      </c>
    </row>
    <row r="2094" spans="1:12" x14ac:dyDescent="0.25">
      <c r="A2094" s="2">
        <v>45809</v>
      </c>
      <c r="B2094" s="1" t="s">
        <v>245</v>
      </c>
      <c r="C2094" s="4">
        <v>348.99260844942802</v>
      </c>
      <c r="D2094" s="4">
        <v>348.99260844942802</v>
      </c>
      <c r="E2094" s="4">
        <v>444965.57577302074</v>
      </c>
      <c r="F2094" s="1" t="s">
        <v>509</v>
      </c>
      <c r="G2094" s="1">
        <v>1</v>
      </c>
      <c r="H2094" s="1" t="s">
        <v>505</v>
      </c>
      <c r="I20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4.8977981678398423</v>
      </c>
      <c r="J2094" s="1" t="str">
        <f>IFERROR(INDEX('consumption_figs'!$C:$C,MATCH(Table2[[#This Row],[item_code]],'consumption_figs'!A:A,0),1),"NA")</f>
        <v>kg/ton</v>
      </c>
      <c r="K2094" s="1">
        <f>+SUMIFS(prod!$E:$E,prod!$A:$A,Table2[[#This Row],[date]],prod!$G:$G,Table2[[#This Row],[production_line]],prod!$F:$F,Table2[[#This Row],[output_type]])</f>
        <v>390</v>
      </c>
      <c r="L2094">
        <f>+Table2[[#This Row],[cons_qty_base_uom]]/Table2[[#This Row],[Column1]]</f>
        <v>0.89485284217802052</v>
      </c>
    </row>
    <row r="2095" spans="1:12" x14ac:dyDescent="0.25">
      <c r="A2095" s="2">
        <v>45809</v>
      </c>
      <c r="B2095" s="1" t="s">
        <v>278</v>
      </c>
      <c r="C2095" s="4">
        <v>1.98</v>
      </c>
      <c r="D2095" s="4">
        <v>1.98</v>
      </c>
      <c r="E2095" s="4">
        <v>19.8</v>
      </c>
      <c r="F2095" s="1" t="s">
        <v>509</v>
      </c>
      <c r="G2095" s="1">
        <v>1</v>
      </c>
      <c r="H2095" s="1" t="s">
        <v>505</v>
      </c>
      <c r="I20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6.6000000000000003E-2</v>
      </c>
      <c r="J2095" s="1" t="str">
        <f>IFERROR(INDEX('consumption_figs'!$C:$C,MATCH(Table2[[#This Row],[item_code]],'consumption_figs'!A:A,0),1),"NA")</f>
        <v>NA</v>
      </c>
      <c r="K2095" s="1">
        <f>+SUMIFS(prod!$E:$E,prod!$A:$A,Table2[[#This Row],[date]],prod!$G:$G,Table2[[#This Row],[production_line]],prod!$F:$F,Table2[[#This Row],[output_type]])</f>
        <v>390</v>
      </c>
      <c r="L2095">
        <f>+Table2[[#This Row],[cons_qty_base_uom]]/Table2[[#This Row],[Column1]]</f>
        <v>5.076923076923077E-3</v>
      </c>
    </row>
    <row r="2096" spans="1:12" x14ac:dyDescent="0.25">
      <c r="A2096" s="2">
        <v>45809</v>
      </c>
      <c r="B2096" s="1" t="s">
        <v>216</v>
      </c>
      <c r="C2096" s="4">
        <v>2797.2952005508769</v>
      </c>
      <c r="D2096" s="4">
        <v>2797.2952005508769</v>
      </c>
      <c r="E2096" s="4">
        <v>226189.2899165439</v>
      </c>
      <c r="F2096" s="1" t="s">
        <v>509</v>
      </c>
      <c r="G2096" s="1">
        <v>1</v>
      </c>
      <c r="H2096" s="1" t="s">
        <v>505</v>
      </c>
      <c r="I20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39.257528602215665</v>
      </c>
      <c r="J2096" s="1" t="str">
        <f>IFERROR(INDEX('consumption_figs'!$C:$C,MATCH(Table2[[#This Row],[item_code]],'consumption_figs'!A:A,0),1),"NA")</f>
        <v>kg/ton</v>
      </c>
      <c r="K2096" s="1">
        <f>+SUMIFS(prod!$E:$E,prod!$A:$A,Table2[[#This Row],[date]],prod!$G:$G,Table2[[#This Row],[production_line]],prod!$F:$F,Table2[[#This Row],[output_type]])</f>
        <v>390</v>
      </c>
      <c r="L2096">
        <f>+Table2[[#This Row],[cons_qty_base_uom]]/Table2[[#This Row],[Column1]]</f>
        <v>7.1725517962842993</v>
      </c>
    </row>
    <row r="2097" spans="1:12" x14ac:dyDescent="0.25">
      <c r="A2097" s="2">
        <v>45839</v>
      </c>
      <c r="B2097" s="1" t="s">
        <v>559</v>
      </c>
      <c r="C2097" s="4">
        <v>3042.3688346383528</v>
      </c>
      <c r="D2097" s="4">
        <v>3042.3688346383528</v>
      </c>
      <c r="E2097" s="4">
        <v>268641.16809856659</v>
      </c>
      <c r="F2097" s="1" t="s">
        <v>509</v>
      </c>
      <c r="G2097" s="1">
        <v>1</v>
      </c>
      <c r="H2097" s="1" t="s">
        <v>505</v>
      </c>
      <c r="I20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98.140930149624282</v>
      </c>
      <c r="J2097" s="1" t="str">
        <f>IFERROR(INDEX('consumption_figs'!$C:$C,MATCH(Table2[[#This Row],[item_code]],'consumption_figs'!A:A,0),1),"NA")</f>
        <v>NA</v>
      </c>
      <c r="K2097" s="1">
        <f>+SUMIFS(prod!$E:$E,prod!$A:$A,Table2[[#This Row],[date]],prod!$G:$G,Table2[[#This Row],[production_line]],prod!$F:$F,Table2[[#This Row],[output_type]])</f>
        <v>422</v>
      </c>
      <c r="L2097">
        <f>+Table2[[#This Row],[cons_qty_base_uom]]/Table2[[#This Row],[Column1]]</f>
        <v>7.2094048214178974</v>
      </c>
    </row>
    <row r="2098" spans="1:12" x14ac:dyDescent="0.25">
      <c r="A2098" s="2">
        <v>45839</v>
      </c>
      <c r="B2098" s="1" t="s">
        <v>223</v>
      </c>
      <c r="C2098" s="4">
        <v>295.92807269291262</v>
      </c>
      <c r="D2098" s="4">
        <v>295.92807269291262</v>
      </c>
      <c r="E2098" s="4">
        <v>90181.120872438201</v>
      </c>
      <c r="F2098" s="1" t="s">
        <v>509</v>
      </c>
      <c r="G2098" s="1">
        <v>1</v>
      </c>
      <c r="H2098" s="1" t="s">
        <v>505</v>
      </c>
      <c r="I20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3.9180721668883818</v>
      </c>
      <c r="J2098" s="1" t="str">
        <f>IFERROR(INDEX('consumption_figs'!$C:$C,MATCH(Table2[[#This Row],[item_code]],'consumption_figs'!A:A,0),1),"NA")</f>
        <v>kg/ton</v>
      </c>
      <c r="K2098" s="1">
        <f>+SUMIFS(prod!$E:$E,prod!$A:$A,Table2[[#This Row],[date]],prod!$G:$G,Table2[[#This Row],[production_line]],prod!$F:$F,Table2[[#This Row],[output_type]])</f>
        <v>422</v>
      </c>
      <c r="L2098">
        <f>+Table2[[#This Row],[cons_qty_base_uom]]/Table2[[#This Row],[Column1]]</f>
        <v>0.70125135709220998</v>
      </c>
    </row>
    <row r="2099" spans="1:12" x14ac:dyDescent="0.25">
      <c r="A2099" s="2">
        <v>45839</v>
      </c>
      <c r="B2099" s="1" t="s">
        <v>224</v>
      </c>
      <c r="C2099" s="4">
        <v>874.2798268062412</v>
      </c>
      <c r="D2099" s="4">
        <v>874.2798268062412</v>
      </c>
      <c r="E2099" s="4">
        <v>212651.08227408203</v>
      </c>
      <c r="F2099" s="1" t="s">
        <v>509</v>
      </c>
      <c r="G2099" s="1">
        <v>1</v>
      </c>
      <c r="H2099" s="1" t="s">
        <v>505</v>
      </c>
      <c r="I20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11.575419068255123</v>
      </c>
      <c r="J2099" s="1" t="str">
        <f>IFERROR(INDEX('consumption_figs'!$C:$C,MATCH(Table2[[#This Row],[item_code]],'consumption_figs'!A:A,0),1),"NA")</f>
        <v>kg/ton</v>
      </c>
      <c r="K2099" s="1">
        <f>+SUMIFS(prod!$E:$E,prod!$A:$A,Table2[[#This Row],[date]],prod!$G:$G,Table2[[#This Row],[production_line]],prod!$F:$F,Table2[[#This Row],[output_type]])</f>
        <v>422</v>
      </c>
      <c r="L2099">
        <f>+Table2[[#This Row],[cons_qty_base_uom]]/Table2[[#This Row],[Column1]]</f>
        <v>2.0717531440906192</v>
      </c>
    </row>
    <row r="2100" spans="1:12" x14ac:dyDescent="0.25">
      <c r="A2100" s="2">
        <v>45839</v>
      </c>
      <c r="B2100" s="1" t="s">
        <v>560</v>
      </c>
      <c r="C2100" s="4">
        <v>30.504740990221702</v>
      </c>
      <c r="D2100" s="4">
        <v>30.504740990221702</v>
      </c>
      <c r="E2100" s="4">
        <v>7419.6681510516246</v>
      </c>
      <c r="F2100" s="1" t="s">
        <v>509</v>
      </c>
      <c r="G2100" s="1">
        <v>1</v>
      </c>
      <c r="H2100" s="1" t="s">
        <v>505</v>
      </c>
      <c r="I21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0.98402390291037745</v>
      </c>
      <c r="J2100" s="1" t="str">
        <f>IFERROR(INDEX('consumption_figs'!$C:$C,MATCH(Table2[[#This Row],[item_code]],'consumption_figs'!A:A,0),1),"NA")</f>
        <v>NA</v>
      </c>
      <c r="K2100" s="1">
        <f>+SUMIFS(prod!$E:$E,prod!$A:$A,Table2[[#This Row],[date]],prod!$G:$G,Table2[[#This Row],[production_line]],prod!$F:$F,Table2[[#This Row],[output_type]])</f>
        <v>422</v>
      </c>
      <c r="L2100">
        <f>+Table2[[#This Row],[cons_qty_base_uom]]/Table2[[#This Row],[Column1]]</f>
        <v>7.2286116090572755E-2</v>
      </c>
    </row>
    <row r="2101" spans="1:12" x14ac:dyDescent="0.25">
      <c r="A2101" s="2">
        <v>45839</v>
      </c>
      <c r="B2101" s="1" t="s">
        <v>212</v>
      </c>
      <c r="C2101" s="4">
        <v>231.58460844752622</v>
      </c>
      <c r="D2101" s="4">
        <v>231.58460844752622</v>
      </c>
      <c r="E2101" s="4">
        <v>633233.37410849344</v>
      </c>
      <c r="F2101" s="1" t="s">
        <v>509</v>
      </c>
      <c r="G2101" s="1">
        <v>1</v>
      </c>
      <c r="H2101" s="1" t="s">
        <v>505</v>
      </c>
      <c r="I21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3.066168073819675</v>
      </c>
      <c r="J2101" s="1" t="str">
        <f>IFERROR(INDEX('consumption_figs'!$C:$C,MATCH(Table2[[#This Row],[item_code]],'consumption_figs'!A:A,0),1),"NA")</f>
        <v>kg/ton</v>
      </c>
      <c r="K2101" s="1">
        <f>+SUMIFS(prod!$E:$E,prod!$A:$A,Table2[[#This Row],[date]],prod!$G:$G,Table2[[#This Row],[production_line]],prod!$F:$F,Table2[[#This Row],[output_type]])</f>
        <v>422</v>
      </c>
      <c r="L2101">
        <f>+Table2[[#This Row],[cons_qty_base_uom]]/Table2[[#This Row],[Column1]]</f>
        <v>0.54877869300361659</v>
      </c>
    </row>
    <row r="2102" spans="1:12" x14ac:dyDescent="0.25">
      <c r="A2102" s="2">
        <v>45839</v>
      </c>
      <c r="B2102" s="1" t="s">
        <v>213</v>
      </c>
      <c r="C2102" s="4">
        <v>10.879618171959434</v>
      </c>
      <c r="D2102" s="4">
        <v>10.879618171959434</v>
      </c>
      <c r="E2102" s="4">
        <v>43624.113780287465</v>
      </c>
      <c r="F2102" s="1" t="s">
        <v>509</v>
      </c>
      <c r="G2102" s="1">
        <v>1</v>
      </c>
      <c r="H2102" s="1" t="s">
        <v>505</v>
      </c>
      <c r="I21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0.14404557417626915</v>
      </c>
      <c r="J2102" s="1" t="str">
        <f>IFERROR(INDEX('consumption_figs'!$C:$C,MATCH(Table2[[#This Row],[item_code]],'consumption_figs'!A:A,0),1),"NA")</f>
        <v>kg/ton</v>
      </c>
      <c r="K2102" s="1">
        <f>+SUMIFS(prod!$E:$E,prod!$A:$A,Table2[[#This Row],[date]],prod!$G:$G,Table2[[#This Row],[production_line]],prod!$F:$F,Table2[[#This Row],[output_type]])</f>
        <v>422</v>
      </c>
      <c r="L2102">
        <f>+Table2[[#This Row],[cons_qty_base_uom]]/Table2[[#This Row],[Column1]]</f>
        <v>2.5781085715543682E-2</v>
      </c>
    </row>
    <row r="2103" spans="1:12" x14ac:dyDescent="0.25">
      <c r="A2103" s="2">
        <v>45839</v>
      </c>
      <c r="B2103" s="1" t="s">
        <v>238</v>
      </c>
      <c r="C2103" s="4">
        <v>0.8151284109149276</v>
      </c>
      <c r="D2103" s="4">
        <v>0.8151284109149276</v>
      </c>
      <c r="E2103" s="4">
        <v>2806.4871187800959</v>
      </c>
      <c r="F2103" s="1" t="s">
        <v>509</v>
      </c>
      <c r="G2103" s="1">
        <v>1</v>
      </c>
      <c r="H2103" s="1" t="s">
        <v>505</v>
      </c>
      <c r="I21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1.0792257423174245E-2</v>
      </c>
      <c r="J2103" s="1" t="str">
        <f>IFERROR(INDEX('consumption_figs'!$C:$C,MATCH(Table2[[#This Row],[item_code]],'consumption_figs'!A:A,0),1),"NA")</f>
        <v>kg/ton</v>
      </c>
      <c r="K2103" s="1">
        <f>+SUMIFS(prod!$E:$E,prod!$A:$A,Table2[[#This Row],[date]],prod!$G:$G,Table2[[#This Row],[production_line]],prod!$F:$F,Table2[[#This Row],[output_type]])</f>
        <v>422</v>
      </c>
      <c r="L2103">
        <f>+Table2[[#This Row],[cons_qty_base_uom]]/Table2[[#This Row],[Column1]]</f>
        <v>1.9315839121206815E-3</v>
      </c>
    </row>
    <row r="2104" spans="1:12" x14ac:dyDescent="0.25">
      <c r="A2104" s="2">
        <v>45839</v>
      </c>
      <c r="B2104" s="1" t="s">
        <v>242</v>
      </c>
      <c r="C2104" s="4">
        <v>8.1258915834522103</v>
      </c>
      <c r="D2104" s="4">
        <v>8.1258915834522103</v>
      </c>
      <c r="E2104" s="4">
        <v>29692.007845934375</v>
      </c>
      <c r="F2104" s="1" t="s">
        <v>509</v>
      </c>
      <c r="G2104" s="1">
        <v>1</v>
      </c>
      <c r="H2104" s="1" t="s">
        <v>505</v>
      </c>
      <c r="I21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0.26212553495007129</v>
      </c>
      <c r="J2104" s="1" t="str">
        <f>IFERROR(INDEX('consumption_figs'!$C:$C,MATCH(Table2[[#This Row],[item_code]],'consumption_figs'!A:A,0),1),"NA")</f>
        <v>NA</v>
      </c>
      <c r="K2104" s="1">
        <f>+SUMIFS(prod!$E:$E,prod!$A:$A,Table2[[#This Row],[date]],prod!$G:$G,Table2[[#This Row],[production_line]],prod!$F:$F,Table2[[#This Row],[output_type]])</f>
        <v>422</v>
      </c>
      <c r="L2104">
        <f>+Table2[[#This Row],[cons_qty_base_uom]]/Table2[[#This Row],[Column1]]</f>
        <v>1.9255667259365426E-2</v>
      </c>
    </row>
    <row r="2105" spans="1:12" x14ac:dyDescent="0.25">
      <c r="A2105" s="2">
        <v>45839</v>
      </c>
      <c r="B2105" s="1" t="s">
        <v>244</v>
      </c>
      <c r="C2105" s="4">
        <v>316.03015243850774</v>
      </c>
      <c r="D2105" s="4">
        <v>316.03015243850774</v>
      </c>
      <c r="E2105" s="4">
        <v>295488.19253000472</v>
      </c>
      <c r="F2105" s="1" t="s">
        <v>509</v>
      </c>
      <c r="G2105" s="1">
        <v>1</v>
      </c>
      <c r="H2105" s="1" t="s">
        <v>505</v>
      </c>
      <c r="I21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4.1842226487641536</v>
      </c>
      <c r="J2105" s="1" t="str">
        <f>IFERROR(INDEX('consumption_figs'!$C:$C,MATCH(Table2[[#This Row],[item_code]],'consumption_figs'!A:A,0),1),"NA")</f>
        <v>kg/ton</v>
      </c>
      <c r="K2105" s="1">
        <f>+SUMIFS(prod!$E:$E,prod!$A:$A,Table2[[#This Row],[date]],prod!$G:$G,Table2[[#This Row],[production_line]],prod!$F:$F,Table2[[#This Row],[output_type]])</f>
        <v>422</v>
      </c>
      <c r="L2105">
        <f>+Table2[[#This Row],[cons_qty_base_uom]]/Table2[[#This Row],[Column1]]</f>
        <v>0.74888661715286198</v>
      </c>
    </row>
    <row r="2106" spans="1:12" x14ac:dyDescent="0.25">
      <c r="A2106" s="2">
        <v>45839</v>
      </c>
      <c r="B2106" s="1" t="s">
        <v>252</v>
      </c>
      <c r="C2106" s="4">
        <v>1.0138989518427279</v>
      </c>
      <c r="D2106" s="4">
        <v>1.0138989518427279</v>
      </c>
      <c r="E2106" s="4">
        <v>1313.222200405738</v>
      </c>
      <c r="F2106" s="1" t="s">
        <v>509</v>
      </c>
      <c r="G2106" s="1">
        <v>1</v>
      </c>
      <c r="H2106" s="1" t="s">
        <v>505</v>
      </c>
      <c r="I21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1.3423968963480621E-2</v>
      </c>
      <c r="J2106" s="1" t="str">
        <f>IFERROR(INDEX('consumption_figs'!$C:$C,MATCH(Table2[[#This Row],[item_code]],'consumption_figs'!A:A,0),1),"NA")</f>
        <v>kg/ton</v>
      </c>
      <c r="K2106" s="1">
        <f>+SUMIFS(prod!$E:$E,prod!$A:$A,Table2[[#This Row],[date]],prod!$G:$G,Table2[[#This Row],[production_line]],prod!$F:$F,Table2[[#This Row],[output_type]])</f>
        <v>422</v>
      </c>
      <c r="L2106">
        <f>+Table2[[#This Row],[cons_qty_base_uom]]/Table2[[#This Row],[Column1]]</f>
        <v>2.4026041512860852E-3</v>
      </c>
    </row>
    <row r="2107" spans="1:12" x14ac:dyDescent="0.25">
      <c r="A2107" s="2">
        <v>45839</v>
      </c>
      <c r="B2107" s="1" t="s">
        <v>274</v>
      </c>
      <c r="C2107" s="4">
        <v>4.8899999999999997</v>
      </c>
      <c r="D2107" s="4">
        <v>4.8899999999999997</v>
      </c>
      <c r="E2107" s="4">
        <v>94590.057299999986</v>
      </c>
      <c r="F2107" s="1" t="s">
        <v>509</v>
      </c>
      <c r="G2107" s="1">
        <v>1</v>
      </c>
      <c r="H2107" s="1" t="s">
        <v>505</v>
      </c>
      <c r="I21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0.15774193548387097</v>
      </c>
      <c r="J2107" s="1" t="str">
        <f>IFERROR(INDEX('consumption_figs'!$C:$C,MATCH(Table2[[#This Row],[item_code]],'consumption_figs'!A:A,0),1),"NA")</f>
        <v>NA</v>
      </c>
      <c r="K2107" s="1">
        <f>+SUMIFS(prod!$E:$E,prod!$A:$A,Table2[[#This Row],[date]],prod!$G:$G,Table2[[#This Row],[production_line]],prod!$F:$F,Table2[[#This Row],[output_type]])</f>
        <v>422</v>
      </c>
      <c r="L2107">
        <f>+Table2[[#This Row],[cons_qty_base_uom]]/Table2[[#This Row],[Column1]]</f>
        <v>1.1587677725118482E-2</v>
      </c>
    </row>
    <row r="2108" spans="1:12" x14ac:dyDescent="0.25">
      <c r="A2108" s="2">
        <v>45839</v>
      </c>
      <c r="B2108" s="1" t="s">
        <v>254</v>
      </c>
      <c r="C2108" s="4">
        <v>0.24585365853658533</v>
      </c>
      <c r="D2108" s="4">
        <v>0.24585365853658533</v>
      </c>
      <c r="E2108" s="4">
        <v>971.12195121951208</v>
      </c>
      <c r="F2108" s="1" t="s">
        <v>509</v>
      </c>
      <c r="G2108" s="1">
        <v>1</v>
      </c>
      <c r="H2108" s="1" t="s">
        <v>505</v>
      </c>
      <c r="I21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3.2550895488697761E-3</v>
      </c>
      <c r="J2108" s="1" t="str">
        <f>IFERROR(INDEX('consumption_figs'!$C:$C,MATCH(Table2[[#This Row],[item_code]],'consumption_figs'!A:A,0),1),"NA")</f>
        <v>kg/ton</v>
      </c>
      <c r="K2108" s="1">
        <f>+SUMIFS(prod!$E:$E,prod!$A:$A,Table2[[#This Row],[date]],prod!$G:$G,Table2[[#This Row],[production_line]],prod!$F:$F,Table2[[#This Row],[output_type]])</f>
        <v>422</v>
      </c>
      <c r="L2108">
        <f>+Table2[[#This Row],[cons_qty_base_uom]]/Table2[[#This Row],[Column1]]</f>
        <v>5.8259160790660031E-4</v>
      </c>
    </row>
    <row r="2109" spans="1:12" x14ac:dyDescent="0.25">
      <c r="A2109" s="2">
        <v>45839</v>
      </c>
      <c r="B2109" s="1" t="s">
        <v>248</v>
      </c>
      <c r="C2109" s="4">
        <v>2.3530743243243246</v>
      </c>
      <c r="D2109" s="4">
        <v>2.3530743243243246</v>
      </c>
      <c r="E2109" s="4">
        <v>70503.21292804055</v>
      </c>
      <c r="F2109" s="1" t="s">
        <v>509</v>
      </c>
      <c r="G2109" s="1">
        <v>1</v>
      </c>
      <c r="H2109" s="1" t="s">
        <v>505</v>
      </c>
      <c r="I21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3.1154580681914557E-2</v>
      </c>
      <c r="J2109" s="1" t="str">
        <f>IFERROR(INDEX('consumption_figs'!$C:$C,MATCH(Table2[[#This Row],[item_code]],'consumption_figs'!A:A,0),1),"NA")</f>
        <v>kg/ton</v>
      </c>
      <c r="K2109" s="1">
        <f>+SUMIFS(prod!$E:$E,prod!$A:$A,Table2[[#This Row],[date]],prod!$G:$G,Table2[[#This Row],[production_line]],prod!$F:$F,Table2[[#This Row],[output_type]])</f>
        <v>422</v>
      </c>
      <c r="L2109">
        <f>+Table2[[#This Row],[cons_qty_base_uom]]/Table2[[#This Row],[Column1]]</f>
        <v>5.5760055078775466E-3</v>
      </c>
    </row>
    <row r="2110" spans="1:12" x14ac:dyDescent="0.25">
      <c r="A2110" s="2">
        <v>45839</v>
      </c>
      <c r="B2110" s="1" t="s">
        <v>279</v>
      </c>
      <c r="C2110" s="4">
        <v>10.540986365564841</v>
      </c>
      <c r="D2110" s="4">
        <v>10.540986365564841</v>
      </c>
      <c r="E2110" s="4">
        <v>11068.035683843083</v>
      </c>
      <c r="F2110" s="1" t="s">
        <v>509</v>
      </c>
      <c r="G2110" s="1">
        <v>1</v>
      </c>
      <c r="H2110" s="1" t="s">
        <v>505</v>
      </c>
      <c r="I21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0.1395621068141355</v>
      </c>
      <c r="J2110" s="1" t="str">
        <f>IFERROR(INDEX('consumption_figs'!$C:$C,MATCH(Table2[[#This Row],[item_code]],'consumption_figs'!A:A,0),1),"NA")</f>
        <v>kg/ton</v>
      </c>
      <c r="K2110" s="1">
        <f>+SUMIFS(prod!$E:$E,prod!$A:$A,Table2[[#This Row],[date]],prod!$G:$G,Table2[[#This Row],[production_line]],prod!$F:$F,Table2[[#This Row],[output_type]])</f>
        <v>422</v>
      </c>
      <c r="L2110">
        <f>+Table2[[#This Row],[cons_qty_base_uom]]/Table2[[#This Row],[Column1]]</f>
        <v>2.4978640676693937E-2</v>
      </c>
    </row>
    <row r="2111" spans="1:12" x14ac:dyDescent="0.25">
      <c r="A2111" s="2">
        <v>45839</v>
      </c>
      <c r="B2111" s="1" t="s">
        <v>246</v>
      </c>
      <c r="C2111" s="4">
        <v>3.9099999999999997</v>
      </c>
      <c r="D2111" s="4">
        <v>3.9099999999999997</v>
      </c>
      <c r="E2111" s="4">
        <v>109479.99999999999</v>
      </c>
      <c r="F2111" s="1" t="s">
        <v>509</v>
      </c>
      <c r="G2111" s="1">
        <v>1</v>
      </c>
      <c r="H2111" s="1" t="s">
        <v>505</v>
      </c>
      <c r="I21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0.12612903225806452</v>
      </c>
      <c r="J2111" s="1" t="str">
        <f>IFERROR(INDEX('consumption_figs'!$C:$C,MATCH(Table2[[#This Row],[item_code]],'consumption_figs'!A:A,0),1),"NA")</f>
        <v>NA</v>
      </c>
      <c r="K2111" s="1">
        <f>+SUMIFS(prod!$E:$E,prod!$A:$A,Table2[[#This Row],[date]],prod!$G:$G,Table2[[#This Row],[production_line]],prod!$F:$F,Table2[[#This Row],[output_type]])</f>
        <v>422</v>
      </c>
      <c r="L2111">
        <f>+Table2[[#This Row],[cons_qty_base_uom]]/Table2[[#This Row],[Column1]]</f>
        <v>9.2654028436018956E-3</v>
      </c>
    </row>
    <row r="2112" spans="1:12" x14ac:dyDescent="0.25">
      <c r="A2112" s="2">
        <v>45839</v>
      </c>
      <c r="B2112" s="1" t="s">
        <v>245</v>
      </c>
      <c r="C2112" s="4">
        <v>208.0981457094795</v>
      </c>
      <c r="D2112" s="4">
        <v>208.0981457094795</v>
      </c>
      <c r="E2112" s="4">
        <v>265325.13577958633</v>
      </c>
      <c r="F2112" s="1" t="s">
        <v>509</v>
      </c>
      <c r="G2112" s="1">
        <v>1</v>
      </c>
      <c r="H2112" s="1" t="s">
        <v>505</v>
      </c>
      <c r="I21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2.7552085385676959</v>
      </c>
      <c r="J2112" s="1" t="str">
        <f>IFERROR(INDEX('consumption_figs'!$C:$C,MATCH(Table2[[#This Row],[item_code]],'consumption_figs'!A:A,0),1),"NA")</f>
        <v>kg/ton</v>
      </c>
      <c r="K2112" s="1">
        <f>+SUMIFS(prod!$E:$E,prod!$A:$A,Table2[[#This Row],[date]],prod!$G:$G,Table2[[#This Row],[production_line]],prod!$F:$F,Table2[[#This Row],[output_type]])</f>
        <v>422</v>
      </c>
      <c r="L2112">
        <f>+Table2[[#This Row],[cons_qty_base_uom]]/Table2[[#This Row],[Column1]]</f>
        <v>0.49312356803194196</v>
      </c>
    </row>
    <row r="2113" spans="1:12" x14ac:dyDescent="0.25">
      <c r="A2113" s="2">
        <v>45839</v>
      </c>
      <c r="B2113" s="1" t="s">
        <v>278</v>
      </c>
      <c r="C2113" s="4">
        <v>4.18</v>
      </c>
      <c r="D2113" s="4">
        <v>4.18</v>
      </c>
      <c r="E2113" s="4">
        <v>41.8</v>
      </c>
      <c r="F2113" s="1" t="s">
        <v>509</v>
      </c>
      <c r="G2113" s="1">
        <v>1</v>
      </c>
      <c r="H2113" s="1" t="s">
        <v>505</v>
      </c>
      <c r="I21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0.13483870967741934</v>
      </c>
      <c r="J2113" s="1" t="str">
        <f>IFERROR(INDEX('consumption_figs'!$C:$C,MATCH(Table2[[#This Row],[item_code]],'consumption_figs'!A:A,0),1),"NA")</f>
        <v>NA</v>
      </c>
      <c r="K2113" s="1">
        <f>+SUMIFS(prod!$E:$E,prod!$A:$A,Table2[[#This Row],[date]],prod!$G:$G,Table2[[#This Row],[production_line]],prod!$F:$F,Table2[[#This Row],[output_type]])</f>
        <v>422</v>
      </c>
      <c r="L2113">
        <f>+Table2[[#This Row],[cons_qty_base_uom]]/Table2[[#This Row],[Column1]]</f>
        <v>9.905213270142179E-3</v>
      </c>
    </row>
    <row r="2114" spans="1:12" x14ac:dyDescent="0.25">
      <c r="A2114" s="2">
        <v>45839</v>
      </c>
      <c r="B2114" s="1" t="s">
        <v>216</v>
      </c>
      <c r="C2114" s="4">
        <v>2645.9411016379831</v>
      </c>
      <c r="D2114" s="4">
        <v>2645.9411016379831</v>
      </c>
      <c r="E2114" s="4">
        <v>213950.79747844732</v>
      </c>
      <c r="F2114" s="1" t="s">
        <v>509</v>
      </c>
      <c r="G2114" s="1">
        <v>1</v>
      </c>
      <c r="H2114" s="1" t="s">
        <v>505</v>
      </c>
      <c r="I21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35.032121458485925</v>
      </c>
      <c r="J2114" s="1" t="str">
        <f>IFERROR(INDEX('consumption_figs'!$C:$C,MATCH(Table2[[#This Row],[item_code]],'consumption_figs'!A:A,0),1),"NA")</f>
        <v>kg/ton</v>
      </c>
      <c r="K2114" s="1">
        <f>+SUMIFS(prod!$E:$E,prod!$A:$A,Table2[[#This Row],[date]],prod!$G:$G,Table2[[#This Row],[production_line]],prod!$F:$F,Table2[[#This Row],[output_type]])</f>
        <v>422</v>
      </c>
      <c r="L2114">
        <f>+Table2[[#This Row],[cons_qty_base_uom]]/Table2[[#This Row],[Column1]]</f>
        <v>6.2700026105165474</v>
      </c>
    </row>
    <row r="2115" spans="1:12" x14ac:dyDescent="0.25">
      <c r="A2115" s="2">
        <v>45870</v>
      </c>
      <c r="B2115" s="1" t="s">
        <v>559</v>
      </c>
      <c r="C2115" s="4">
        <v>3229.5729394180485</v>
      </c>
      <c r="D2115" s="4">
        <v>3229.5729394180485</v>
      </c>
      <c r="E2115" s="4">
        <v>285171.29055061372</v>
      </c>
      <c r="F2115" s="1" t="s">
        <v>509</v>
      </c>
      <c r="G2115" s="1">
        <v>1</v>
      </c>
      <c r="H2115" s="1" t="s">
        <v>505</v>
      </c>
      <c r="I21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104.17977223929189</v>
      </c>
      <c r="J2115" s="1" t="str">
        <f>IFERROR(INDEX('consumption_figs'!$C:$C,MATCH(Table2[[#This Row],[item_code]],'consumption_figs'!A:A,0),1),"NA")</f>
        <v>NA</v>
      </c>
      <c r="K2115" s="1">
        <f>+SUMIFS(prod!$E:$E,prod!$A:$A,Table2[[#This Row],[date]],prod!$G:$G,Table2[[#This Row],[production_line]],prod!$F:$F,Table2[[#This Row],[output_type]])</f>
        <v>471</v>
      </c>
      <c r="L2115">
        <f>+Table2[[#This Row],[cons_qty_base_uom]]/Table2[[#This Row],[Column1]]</f>
        <v>6.8568427588493597</v>
      </c>
    </row>
    <row r="2116" spans="1:12" x14ac:dyDescent="0.25">
      <c r="A2116" s="2">
        <v>45870</v>
      </c>
      <c r="B2116" s="1" t="s">
        <v>223</v>
      </c>
      <c r="C2116" s="4">
        <v>241.66544389607574</v>
      </c>
      <c r="D2116" s="4">
        <v>241.66544389607574</v>
      </c>
      <c r="E2116" s="4">
        <v>73645.127372890129</v>
      </c>
      <c r="F2116" s="1" t="s">
        <v>509</v>
      </c>
      <c r="G2116" s="1">
        <v>1</v>
      </c>
      <c r="H2116" s="1" t="s">
        <v>505</v>
      </c>
      <c r="I21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2.7860578491840737</v>
      </c>
      <c r="J2116" s="1" t="str">
        <f>IFERROR(INDEX('consumption_figs'!$C:$C,MATCH(Table2[[#This Row],[item_code]],'consumption_figs'!A:A,0),1),"NA")</f>
        <v>kg/ton</v>
      </c>
      <c r="K2116" s="1">
        <f>+SUMIFS(prod!$E:$E,prod!$A:$A,Table2[[#This Row],[date]],prod!$G:$G,Table2[[#This Row],[production_line]],prod!$F:$F,Table2[[#This Row],[output_type]])</f>
        <v>471</v>
      </c>
      <c r="L2116">
        <f>+Table2[[#This Row],[cons_qty_base_uom]]/Table2[[#This Row],[Column1]]</f>
        <v>0.51309011442903552</v>
      </c>
    </row>
    <row r="2117" spans="1:12" x14ac:dyDescent="0.25">
      <c r="A2117" s="2">
        <v>45870</v>
      </c>
      <c r="B2117" s="1" t="s">
        <v>224</v>
      </c>
      <c r="C2117" s="4">
        <v>993.41646179616157</v>
      </c>
      <c r="D2117" s="4">
        <v>993.41646179616157</v>
      </c>
      <c r="E2117" s="4">
        <v>241628.68600268036</v>
      </c>
      <c r="F2117" s="1" t="s">
        <v>509</v>
      </c>
      <c r="G2117" s="1">
        <v>1</v>
      </c>
      <c r="H2117" s="1" t="s">
        <v>505</v>
      </c>
      <c r="I21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11.452674765061062</v>
      </c>
      <c r="J2117" s="1" t="str">
        <f>IFERROR(INDEX('consumption_figs'!$C:$C,MATCH(Table2[[#This Row],[item_code]],'consumption_figs'!A:A,0),1),"NA")</f>
        <v>kg/ton</v>
      </c>
      <c r="K2117" s="1">
        <f>+SUMIFS(prod!$E:$E,prod!$A:$A,Table2[[#This Row],[date]],prod!$G:$G,Table2[[#This Row],[production_line]],prod!$F:$F,Table2[[#This Row],[output_type]])</f>
        <v>471</v>
      </c>
      <c r="L2117">
        <f>+Table2[[#This Row],[cons_qty_base_uom]]/Table2[[#This Row],[Column1]]</f>
        <v>2.1091644624122328</v>
      </c>
    </row>
    <row r="2118" spans="1:12" x14ac:dyDescent="0.25">
      <c r="A2118" s="2">
        <v>45870</v>
      </c>
      <c r="B2118" s="1" t="s">
        <v>560</v>
      </c>
      <c r="C2118" s="4">
        <v>20.439776135634439</v>
      </c>
      <c r="D2118" s="4">
        <v>20.439776135634439</v>
      </c>
      <c r="E2118" s="4">
        <v>4971.5667494703648</v>
      </c>
      <c r="F2118" s="1" t="s">
        <v>509</v>
      </c>
      <c r="G2118" s="1">
        <v>1</v>
      </c>
      <c r="H2118" s="1" t="s">
        <v>505</v>
      </c>
      <c r="I21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0.65934761727853031</v>
      </c>
      <c r="J2118" s="1" t="str">
        <f>IFERROR(INDEX('consumption_figs'!$C:$C,MATCH(Table2[[#This Row],[item_code]],'consumption_figs'!A:A,0),1),"NA")</f>
        <v>NA</v>
      </c>
      <c r="K2118" s="1">
        <f>+SUMIFS(prod!$E:$E,prod!$A:$A,Table2[[#This Row],[date]],prod!$G:$G,Table2[[#This Row],[production_line]],prod!$F:$F,Table2[[#This Row],[output_type]])</f>
        <v>471</v>
      </c>
      <c r="L2118">
        <f>+Table2[[#This Row],[cons_qty_base_uom]]/Table2[[#This Row],[Column1]]</f>
        <v>4.3396552304956343E-2</v>
      </c>
    </row>
    <row r="2119" spans="1:12" x14ac:dyDescent="0.25">
      <c r="A2119" s="2">
        <v>45870</v>
      </c>
      <c r="B2119" s="1" t="s">
        <v>212</v>
      </c>
      <c r="C2119" s="4">
        <v>270.26085814360766</v>
      </c>
      <c r="D2119" s="4">
        <v>270.26085814360766</v>
      </c>
      <c r="E2119" s="4">
        <v>738987.77746497374</v>
      </c>
      <c r="F2119" s="1" t="s">
        <v>509</v>
      </c>
      <c r="G2119" s="1">
        <v>1</v>
      </c>
      <c r="H2119" s="1" t="s">
        <v>505</v>
      </c>
      <c r="I21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3.1157221860897115</v>
      </c>
      <c r="J2119" s="1" t="str">
        <f>IFERROR(INDEX('consumption_figs'!$C:$C,MATCH(Table2[[#This Row],[item_code]],'consumption_figs'!A:A,0),1),"NA")</f>
        <v>kg/ton</v>
      </c>
      <c r="K2119" s="1">
        <f>+SUMIFS(prod!$E:$E,prod!$A:$A,Table2[[#This Row],[date]],prod!$G:$G,Table2[[#This Row],[production_line]],prod!$F:$F,Table2[[#This Row],[output_type]])</f>
        <v>471</v>
      </c>
      <c r="L2119">
        <f>+Table2[[#This Row],[cons_qty_base_uom]]/Table2[[#This Row],[Column1]]</f>
        <v>0.5738022465894006</v>
      </c>
    </row>
    <row r="2120" spans="1:12" x14ac:dyDescent="0.25">
      <c r="A2120" s="2">
        <v>45870</v>
      </c>
      <c r="B2120" s="1" t="s">
        <v>213</v>
      </c>
      <c r="C2120" s="4">
        <v>12.957473143985233</v>
      </c>
      <c r="D2120" s="4">
        <v>12.957473143985233</v>
      </c>
      <c r="E2120" s="4">
        <v>51955.709640169029</v>
      </c>
      <c r="F2120" s="1" t="s">
        <v>509</v>
      </c>
      <c r="G2120" s="1">
        <v>1</v>
      </c>
      <c r="H2120" s="1" t="s">
        <v>505</v>
      </c>
      <c r="I21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0.14938118241644935</v>
      </c>
      <c r="J2120" s="1" t="str">
        <f>IFERROR(INDEX('consumption_figs'!$C:$C,MATCH(Table2[[#This Row],[item_code]],'consumption_figs'!A:A,0),1),"NA")</f>
        <v>kg/ton</v>
      </c>
      <c r="K2120" s="1">
        <f>+SUMIFS(prod!$E:$E,prod!$A:$A,Table2[[#This Row],[date]],prod!$G:$G,Table2[[#This Row],[production_line]],prod!$F:$F,Table2[[#This Row],[output_type]])</f>
        <v>471</v>
      </c>
      <c r="L2120">
        <f>+Table2[[#This Row],[cons_qty_base_uom]]/Table2[[#This Row],[Column1]]</f>
        <v>2.7510558692113021E-2</v>
      </c>
    </row>
    <row r="2121" spans="1:12" x14ac:dyDescent="0.25">
      <c r="A2121" s="2">
        <v>45870</v>
      </c>
      <c r="B2121" s="1" t="s">
        <v>238</v>
      </c>
      <c r="C2121" s="4">
        <v>0.11042341508560852</v>
      </c>
      <c r="D2121" s="4">
        <v>0.11042341508560852</v>
      </c>
      <c r="E2121" s="4">
        <v>380.18781813975011</v>
      </c>
      <c r="F2121" s="1" t="s">
        <v>509</v>
      </c>
      <c r="G2121" s="1">
        <v>1</v>
      </c>
      <c r="H2121" s="1" t="s">
        <v>505</v>
      </c>
      <c r="I21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1.2730244646200588E-3</v>
      </c>
      <c r="J2121" s="1" t="str">
        <f>IFERROR(INDEX('consumption_figs'!$C:$C,MATCH(Table2[[#This Row],[item_code]],'consumption_figs'!A:A,0),1),"NA")</f>
        <v>kg/ton</v>
      </c>
      <c r="K2121" s="1">
        <f>+SUMIFS(prod!$E:$E,prod!$A:$A,Table2[[#This Row],[date]],prod!$G:$G,Table2[[#This Row],[production_line]],prod!$F:$F,Table2[[#This Row],[output_type]])</f>
        <v>471</v>
      </c>
      <c r="L2121">
        <f>+Table2[[#This Row],[cons_qty_base_uom]]/Table2[[#This Row],[Column1]]</f>
        <v>2.3444461801615395E-4</v>
      </c>
    </row>
    <row r="2122" spans="1:12" x14ac:dyDescent="0.25">
      <c r="A2122" s="2">
        <v>45870</v>
      </c>
      <c r="B2122" s="1" t="s">
        <v>242</v>
      </c>
      <c r="C2122" s="4">
        <v>5.31</v>
      </c>
      <c r="D2122" s="4">
        <v>5.31</v>
      </c>
      <c r="E2122" s="4">
        <v>19402.739999999998</v>
      </c>
      <c r="F2122" s="1" t="s">
        <v>509</v>
      </c>
      <c r="G2122" s="1">
        <v>1</v>
      </c>
      <c r="H2122" s="1" t="s">
        <v>505</v>
      </c>
      <c r="I21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0.17129032258064514</v>
      </c>
      <c r="J2122" s="1" t="str">
        <f>IFERROR(INDEX('consumption_figs'!$C:$C,MATCH(Table2[[#This Row],[item_code]],'consumption_figs'!A:A,0),1),"NA")</f>
        <v>NA</v>
      </c>
      <c r="K2122" s="1">
        <f>+SUMIFS(prod!$E:$E,prod!$A:$A,Table2[[#This Row],[date]],prod!$G:$G,Table2[[#This Row],[production_line]],prod!$F:$F,Table2[[#This Row],[output_type]])</f>
        <v>471</v>
      </c>
      <c r="L2122">
        <f>+Table2[[#This Row],[cons_qty_base_uom]]/Table2[[#This Row],[Column1]]</f>
        <v>1.1273885350318471E-2</v>
      </c>
    </row>
    <row r="2123" spans="1:12" x14ac:dyDescent="0.25">
      <c r="A2123" s="2">
        <v>45870</v>
      </c>
      <c r="B2123" s="1" t="s">
        <v>244</v>
      </c>
      <c r="C2123" s="4">
        <v>159.16052406519245</v>
      </c>
      <c r="D2123" s="4">
        <v>159.16052406519245</v>
      </c>
      <c r="E2123" s="4">
        <v>148815.09000095495</v>
      </c>
      <c r="F2123" s="1" t="s">
        <v>509</v>
      </c>
      <c r="G2123" s="1">
        <v>1</v>
      </c>
      <c r="H2123" s="1" t="s">
        <v>505</v>
      </c>
      <c r="I21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1.8348938110604263</v>
      </c>
      <c r="J2123" s="1" t="str">
        <f>IFERROR(INDEX('consumption_figs'!$C:$C,MATCH(Table2[[#This Row],[item_code]],'consumption_figs'!A:A,0),1),"NA")</f>
        <v>kg/ton</v>
      </c>
      <c r="K2123" s="1">
        <f>+SUMIFS(prod!$E:$E,prod!$A:$A,Table2[[#This Row],[date]],prod!$G:$G,Table2[[#This Row],[production_line]],prod!$F:$F,Table2[[#This Row],[output_type]])</f>
        <v>471</v>
      </c>
      <c r="L2123">
        <f>+Table2[[#This Row],[cons_qty_base_uom]]/Table2[[#This Row],[Column1]]</f>
        <v>0.33792043325943194</v>
      </c>
    </row>
    <row r="2124" spans="1:12" x14ac:dyDescent="0.25">
      <c r="A2124" s="2">
        <v>45870</v>
      </c>
      <c r="B2124" s="1" t="s">
        <v>252</v>
      </c>
      <c r="C2124" s="4">
        <v>3.1428594377510044</v>
      </c>
      <c r="D2124" s="4">
        <v>3.1428594377510044</v>
      </c>
      <c r="E2124" s="4">
        <v>4070.694400963856</v>
      </c>
      <c r="F2124" s="1" t="s">
        <v>509</v>
      </c>
      <c r="G2124" s="1">
        <v>1</v>
      </c>
      <c r="H2124" s="1" t="s">
        <v>505</v>
      </c>
      <c r="I21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3.623268624699974E-2</v>
      </c>
      <c r="J2124" s="1" t="str">
        <f>IFERROR(INDEX('consumption_figs'!$C:$C,MATCH(Table2[[#This Row],[item_code]],'consumption_figs'!A:A,0),1),"NA")</f>
        <v>kg/ton</v>
      </c>
      <c r="K2124" s="1">
        <f>+SUMIFS(prod!$E:$E,prod!$A:$A,Table2[[#This Row],[date]],prod!$G:$G,Table2[[#This Row],[production_line]],prod!$F:$F,Table2[[#This Row],[output_type]])</f>
        <v>471</v>
      </c>
      <c r="L2124">
        <f>+Table2[[#This Row],[cons_qty_base_uom]]/Table2[[#This Row],[Column1]]</f>
        <v>6.6727376597685868E-3</v>
      </c>
    </row>
    <row r="2125" spans="1:12" x14ac:dyDescent="0.25">
      <c r="A2125" s="2">
        <v>45870</v>
      </c>
      <c r="B2125" s="1" t="s">
        <v>274</v>
      </c>
      <c r="C2125" s="4">
        <v>5.3199999999999994</v>
      </c>
      <c r="D2125" s="4">
        <v>5.3199999999999994</v>
      </c>
      <c r="E2125" s="4">
        <v>102907.79239999999</v>
      </c>
      <c r="F2125" s="1" t="s">
        <v>509</v>
      </c>
      <c r="G2125" s="1">
        <v>1</v>
      </c>
      <c r="H2125" s="1" t="s">
        <v>505</v>
      </c>
      <c r="I21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0.17161290322580644</v>
      </c>
      <c r="J2125" s="1" t="str">
        <f>IFERROR(INDEX('consumption_figs'!$C:$C,MATCH(Table2[[#This Row],[item_code]],'consumption_figs'!A:A,0),1),"NA")</f>
        <v>NA</v>
      </c>
      <c r="K2125" s="1">
        <f>+SUMIFS(prod!$E:$E,prod!$A:$A,Table2[[#This Row],[date]],prod!$G:$G,Table2[[#This Row],[production_line]],prod!$F:$F,Table2[[#This Row],[output_type]])</f>
        <v>471</v>
      </c>
      <c r="L2125">
        <f>+Table2[[#This Row],[cons_qty_base_uom]]/Table2[[#This Row],[Column1]]</f>
        <v>1.1295116772823778E-2</v>
      </c>
    </row>
    <row r="2126" spans="1:12" x14ac:dyDescent="0.25">
      <c r="A2126" s="2">
        <v>45870</v>
      </c>
      <c r="B2126" s="1" t="s">
        <v>254</v>
      </c>
      <c r="C2126" s="4">
        <v>0.1</v>
      </c>
      <c r="D2126" s="4">
        <v>0.1</v>
      </c>
      <c r="E2126" s="4">
        <v>395</v>
      </c>
      <c r="F2126" s="1" t="s">
        <v>509</v>
      </c>
      <c r="G2126" s="1">
        <v>1</v>
      </c>
      <c r="H2126" s="1" t="s">
        <v>505</v>
      </c>
      <c r="I21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1.1528573569592234E-3</v>
      </c>
      <c r="J2126" s="1" t="str">
        <f>IFERROR(INDEX('consumption_figs'!$C:$C,MATCH(Table2[[#This Row],[item_code]],'consumption_figs'!A:A,0),1),"NA")</f>
        <v>kg/ton</v>
      </c>
      <c r="K2126" s="1">
        <f>+SUMIFS(prod!$E:$E,prod!$A:$A,Table2[[#This Row],[date]],prod!$G:$G,Table2[[#This Row],[production_line]],prod!$F:$F,Table2[[#This Row],[output_type]])</f>
        <v>471</v>
      </c>
      <c r="L2126">
        <f>+Table2[[#This Row],[cons_qty_base_uom]]/Table2[[#This Row],[Column1]]</f>
        <v>2.1231422505307856E-4</v>
      </c>
    </row>
    <row r="2127" spans="1:12" x14ac:dyDescent="0.25">
      <c r="A2127" s="2">
        <v>45870</v>
      </c>
      <c r="B2127" s="1" t="s">
        <v>248</v>
      </c>
      <c r="C2127" s="4">
        <v>1.290909090909091</v>
      </c>
      <c r="D2127" s="4">
        <v>1.290909090909091</v>
      </c>
      <c r="E2127" s="4">
        <v>38678.43763636364</v>
      </c>
      <c r="F2127" s="1" t="s">
        <v>509</v>
      </c>
      <c r="G2127" s="1">
        <v>1</v>
      </c>
      <c r="H2127" s="1" t="s">
        <v>505</v>
      </c>
      <c r="I21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1.4882340426200884E-2</v>
      </c>
      <c r="J2127" s="1" t="str">
        <f>IFERROR(INDEX('consumption_figs'!$C:$C,MATCH(Table2[[#This Row],[item_code]],'consumption_figs'!A:A,0),1),"NA")</f>
        <v>kg/ton</v>
      </c>
      <c r="K2127" s="1">
        <f>+SUMIFS(prod!$E:$E,prod!$A:$A,Table2[[#This Row],[date]],prod!$G:$G,Table2[[#This Row],[production_line]],prod!$F:$F,Table2[[#This Row],[output_type]])</f>
        <v>471</v>
      </c>
      <c r="L2127">
        <f>+Table2[[#This Row],[cons_qty_base_uom]]/Table2[[#This Row],[Column1]]</f>
        <v>2.7407836325033779E-3</v>
      </c>
    </row>
    <row r="2128" spans="1:12" x14ac:dyDescent="0.25">
      <c r="A2128" s="2">
        <v>45870</v>
      </c>
      <c r="B2128" s="1" t="s">
        <v>279</v>
      </c>
      <c r="C2128" s="4">
        <v>2.1351112974704129</v>
      </c>
      <c r="D2128" s="4">
        <v>2.1351112974704129</v>
      </c>
      <c r="E2128" s="4">
        <v>2241.8668623439335</v>
      </c>
      <c r="F2128" s="1" t="s">
        <v>509</v>
      </c>
      <c r="G2128" s="1">
        <v>1</v>
      </c>
      <c r="H2128" s="1" t="s">
        <v>505</v>
      </c>
      <c r="I21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2.4614787672155185E-2</v>
      </c>
      <c r="J2128" s="1" t="str">
        <f>IFERROR(INDEX('consumption_figs'!$C:$C,MATCH(Table2[[#This Row],[item_code]],'consumption_figs'!A:A,0),1),"NA")</f>
        <v>kg/ton</v>
      </c>
      <c r="K2128" s="1">
        <f>+SUMIFS(prod!$E:$E,prod!$A:$A,Table2[[#This Row],[date]],prod!$G:$G,Table2[[#This Row],[production_line]],prod!$F:$F,Table2[[#This Row],[output_type]])</f>
        <v>471</v>
      </c>
      <c r="L2128">
        <f>+Table2[[#This Row],[cons_qty_base_uom]]/Table2[[#This Row],[Column1]]</f>
        <v>4.5331450052450385E-3</v>
      </c>
    </row>
    <row r="2129" spans="1:12" x14ac:dyDescent="0.25">
      <c r="A2129" s="2">
        <v>45870</v>
      </c>
      <c r="B2129" s="1" t="s">
        <v>246</v>
      </c>
      <c r="C2129" s="4">
        <v>3.45</v>
      </c>
      <c r="D2129" s="4">
        <v>3.45</v>
      </c>
      <c r="E2129" s="4">
        <v>96600</v>
      </c>
      <c r="F2129" s="1" t="s">
        <v>509</v>
      </c>
      <c r="G2129" s="1">
        <v>1</v>
      </c>
      <c r="H2129" s="1" t="s">
        <v>505</v>
      </c>
      <c r="I21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0.11129032258064517</v>
      </c>
      <c r="J2129" s="1" t="str">
        <f>IFERROR(INDEX('consumption_figs'!$C:$C,MATCH(Table2[[#This Row],[item_code]],'consumption_figs'!A:A,0),1),"NA")</f>
        <v>NA</v>
      </c>
      <c r="K2129" s="1">
        <f>+SUMIFS(prod!$E:$E,prod!$A:$A,Table2[[#This Row],[date]],prod!$G:$G,Table2[[#This Row],[production_line]],prod!$F:$F,Table2[[#This Row],[output_type]])</f>
        <v>471</v>
      </c>
      <c r="L2129">
        <f>+Table2[[#This Row],[cons_qty_base_uom]]/Table2[[#This Row],[Column1]]</f>
        <v>7.3248407643312103E-3</v>
      </c>
    </row>
    <row r="2130" spans="1:12" x14ac:dyDescent="0.25">
      <c r="A2130" s="2">
        <v>45870</v>
      </c>
      <c r="B2130" s="1" t="s">
        <v>245</v>
      </c>
      <c r="C2130" s="4">
        <v>213.25036419121207</v>
      </c>
      <c r="D2130" s="4">
        <v>213.25036419121207</v>
      </c>
      <c r="E2130" s="4">
        <v>271894.21434379538</v>
      </c>
      <c r="F2130" s="1" t="s">
        <v>509</v>
      </c>
      <c r="G2130" s="1">
        <v>1</v>
      </c>
      <c r="H2130" s="1" t="s">
        <v>505</v>
      </c>
      <c r="I21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2.4584725123207258</v>
      </c>
      <c r="J2130" s="1" t="str">
        <f>IFERROR(INDEX('consumption_figs'!$C:$C,MATCH(Table2[[#This Row],[item_code]],'consumption_figs'!A:A,0),1),"NA")</f>
        <v>kg/ton</v>
      </c>
      <c r="K2130" s="1">
        <f>+SUMIFS(prod!$E:$E,prod!$A:$A,Table2[[#This Row],[date]],prod!$G:$G,Table2[[#This Row],[production_line]],prod!$F:$F,Table2[[#This Row],[output_type]])</f>
        <v>471</v>
      </c>
      <c r="L2130">
        <f>+Table2[[#This Row],[cons_qty_base_uom]]/Table2[[#This Row],[Column1]]</f>
        <v>0.45276085815543965</v>
      </c>
    </row>
    <row r="2131" spans="1:12" x14ac:dyDescent="0.25">
      <c r="A2131" s="2">
        <v>45870</v>
      </c>
      <c r="B2131" s="1" t="s">
        <v>278</v>
      </c>
      <c r="C2131" s="4">
        <v>24.96</v>
      </c>
      <c r="D2131" s="4">
        <v>24.96</v>
      </c>
      <c r="E2131" s="4">
        <v>249.60000000000002</v>
      </c>
      <c r="F2131" s="1" t="s">
        <v>509</v>
      </c>
      <c r="G2131" s="1">
        <v>1</v>
      </c>
      <c r="H2131" s="1" t="s">
        <v>505</v>
      </c>
      <c r="I21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0.80516129032258066</v>
      </c>
      <c r="J2131" s="1" t="str">
        <f>IFERROR(INDEX('consumption_figs'!$C:$C,MATCH(Table2[[#This Row],[item_code]],'consumption_figs'!A:A,0),1),"NA")</f>
        <v>NA</v>
      </c>
      <c r="K2131" s="1">
        <f>+SUMIFS(prod!$E:$E,prod!$A:$A,Table2[[#This Row],[date]],prod!$G:$G,Table2[[#This Row],[production_line]],prod!$F:$F,Table2[[#This Row],[output_type]])</f>
        <v>471</v>
      </c>
      <c r="L2131">
        <f>+Table2[[#This Row],[cons_qty_base_uom]]/Table2[[#This Row],[Column1]]</f>
        <v>5.2993630573248407E-2</v>
      </c>
    </row>
    <row r="2132" spans="1:12" x14ac:dyDescent="0.25">
      <c r="A2132" s="2">
        <v>45870</v>
      </c>
      <c r="B2132" s="1" t="s">
        <v>216</v>
      </c>
      <c r="C2132" s="4">
        <v>3247.9320351607257</v>
      </c>
      <c r="D2132" s="4">
        <v>3247.9320351607257</v>
      </c>
      <c r="E2132" s="4">
        <v>262627.78436309629</v>
      </c>
      <c r="F2132" s="1" t="s">
        <v>509</v>
      </c>
      <c r="G2132" s="1">
        <v>1</v>
      </c>
      <c r="H2132" s="1" t="s">
        <v>505</v>
      </c>
      <c r="I21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37.444023416385861</v>
      </c>
      <c r="J2132" s="1" t="str">
        <f>IFERROR(INDEX('consumption_figs'!$C:$C,MATCH(Table2[[#This Row],[item_code]],'consumption_figs'!A:A,0),1),"NA")</f>
        <v>kg/ton</v>
      </c>
      <c r="K2132" s="1">
        <f>+SUMIFS(prod!$E:$E,prod!$A:$A,Table2[[#This Row],[date]],prod!$G:$G,Table2[[#This Row],[production_line]],prod!$F:$F,Table2[[#This Row],[output_type]])</f>
        <v>471</v>
      </c>
      <c r="L2132">
        <f>+Table2[[#This Row],[cons_qty_base_uom]]/Table2[[#This Row],[Column1]]</f>
        <v>6.8958217307021776</v>
      </c>
    </row>
    <row r="2133" spans="1:12" x14ac:dyDescent="0.25">
      <c r="A2133" s="2">
        <v>45901</v>
      </c>
      <c r="B2133" s="1" t="s">
        <v>559</v>
      </c>
      <c r="C2133" s="4">
        <v>3705.2771682738298</v>
      </c>
      <c r="D2133" s="4">
        <v>3705.2771682738298</v>
      </c>
      <c r="E2133" s="4">
        <v>327175.97395857924</v>
      </c>
      <c r="F2133" s="1" t="s">
        <v>509</v>
      </c>
      <c r="G2133" s="1">
        <v>1</v>
      </c>
      <c r="H2133" s="1" t="s">
        <v>505</v>
      </c>
      <c r="I21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123.509238942461</v>
      </c>
      <c r="J2133" s="1" t="str">
        <f>IFERROR(INDEX('consumption_figs'!$C:$C,MATCH(Table2[[#This Row],[item_code]],'consumption_figs'!A:A,0),1),"NA")</f>
        <v>NA</v>
      </c>
      <c r="K2133" s="1">
        <f>+SUMIFS(prod!$E:$E,prod!$A:$A,Table2[[#This Row],[date]],prod!$G:$G,Table2[[#This Row],[production_line]],prod!$F:$F,Table2[[#This Row],[output_type]])</f>
        <v>544</v>
      </c>
      <c r="L2133">
        <f>+Table2[[#This Row],[cons_qty_base_uom]]/Table2[[#This Row],[Column1]]</f>
        <v>6.8111712652092464</v>
      </c>
    </row>
    <row r="2134" spans="1:12" x14ac:dyDescent="0.25">
      <c r="A2134" s="2">
        <v>45901</v>
      </c>
      <c r="B2134" s="1" t="s">
        <v>223</v>
      </c>
      <c r="C2134" s="4">
        <v>198.54805556740575</v>
      </c>
      <c r="D2134" s="4">
        <v>198.54805556740575</v>
      </c>
      <c r="E2134" s="4">
        <v>60505.534453611232</v>
      </c>
      <c r="F2134" s="1" t="s">
        <v>509</v>
      </c>
      <c r="G2134" s="1">
        <v>1</v>
      </c>
      <c r="H2134" s="1" t="s">
        <v>505</v>
      </c>
      <c r="I21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1.9850438460279316</v>
      </c>
      <c r="J2134" s="1" t="str">
        <f>IFERROR(INDEX('consumption_figs'!$C:$C,MATCH(Table2[[#This Row],[item_code]],'consumption_figs'!A:A,0),1),"NA")</f>
        <v>kg/ton</v>
      </c>
      <c r="K2134" s="1">
        <f>+SUMIFS(prod!$E:$E,prod!$A:$A,Table2[[#This Row],[date]],prod!$G:$G,Table2[[#This Row],[production_line]],prod!$F:$F,Table2[[#This Row],[output_type]])</f>
        <v>544</v>
      </c>
      <c r="L2134">
        <f>+Table2[[#This Row],[cons_qty_base_uom]]/Table2[[#This Row],[Column1]]</f>
        <v>0.36497804332243705</v>
      </c>
    </row>
    <row r="2135" spans="1:12" x14ac:dyDescent="0.25">
      <c r="A2135" s="2">
        <v>45901</v>
      </c>
      <c r="B2135" s="1" t="s">
        <v>224</v>
      </c>
      <c r="C2135" s="4">
        <v>1181.442854893249</v>
      </c>
      <c r="D2135" s="4">
        <v>1181.442854893249</v>
      </c>
      <c r="E2135" s="4">
        <v>287362.34559568495</v>
      </c>
      <c r="F2135" s="1" t="s">
        <v>509</v>
      </c>
      <c r="G2135" s="1">
        <v>1</v>
      </c>
      <c r="H2135" s="1" t="s">
        <v>505</v>
      </c>
      <c r="I21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11.811829946344295</v>
      </c>
      <c r="J2135" s="1" t="str">
        <f>IFERROR(INDEX('consumption_figs'!$C:$C,MATCH(Table2[[#This Row],[item_code]],'consumption_figs'!A:A,0),1),"NA")</f>
        <v>kg/ton</v>
      </c>
      <c r="K2135" s="1">
        <f>+SUMIFS(prod!$E:$E,prod!$A:$A,Table2[[#This Row],[date]],prod!$G:$G,Table2[[#This Row],[production_line]],prod!$F:$F,Table2[[#This Row],[output_type]])</f>
        <v>544</v>
      </c>
      <c r="L2135">
        <f>+Table2[[#This Row],[cons_qty_base_uom]]/Table2[[#This Row],[Column1]]</f>
        <v>2.1717699538478841</v>
      </c>
    </row>
    <row r="2136" spans="1:12" x14ac:dyDescent="0.25">
      <c r="A2136" s="2">
        <v>45901</v>
      </c>
      <c r="B2136" s="1" t="s">
        <v>560</v>
      </c>
      <c r="C2136" s="4">
        <v>28.398973380021523</v>
      </c>
      <c r="D2136" s="4">
        <v>28.398973380021523</v>
      </c>
      <c r="E2136" s="4">
        <v>6907.482295222635</v>
      </c>
      <c r="F2136" s="1" t="s">
        <v>509</v>
      </c>
      <c r="G2136" s="1">
        <v>1</v>
      </c>
      <c r="H2136" s="1" t="s">
        <v>505</v>
      </c>
      <c r="I21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0.9466324460007175</v>
      </c>
      <c r="J2136" s="1" t="str">
        <f>IFERROR(INDEX('consumption_figs'!$C:$C,MATCH(Table2[[#This Row],[item_code]],'consumption_figs'!A:A,0),1),"NA")</f>
        <v>NA</v>
      </c>
      <c r="K2136" s="1">
        <f>+SUMIFS(prod!$E:$E,prod!$A:$A,Table2[[#This Row],[date]],prod!$G:$G,Table2[[#This Row],[production_line]],prod!$F:$F,Table2[[#This Row],[output_type]])</f>
        <v>544</v>
      </c>
      <c r="L2136">
        <f>+Table2[[#This Row],[cons_qty_base_uom]]/Table2[[#This Row],[Column1]]</f>
        <v>5.2203995183863094E-2</v>
      </c>
    </row>
    <row r="2137" spans="1:12" x14ac:dyDescent="0.25">
      <c r="A2137" s="2">
        <v>45901</v>
      </c>
      <c r="B2137" s="1" t="s">
        <v>212</v>
      </c>
      <c r="C2137" s="4">
        <v>297.14789900447806</v>
      </c>
      <c r="D2137" s="4">
        <v>297.14789900447806</v>
      </c>
      <c r="E2137" s="4">
        <v>812506.35764289473</v>
      </c>
      <c r="F2137" s="1" t="s">
        <v>509</v>
      </c>
      <c r="G2137" s="1">
        <v>1</v>
      </c>
      <c r="H2137" s="1" t="s">
        <v>505</v>
      </c>
      <c r="I21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2.9708254084549206</v>
      </c>
      <c r="J2137" s="1" t="str">
        <f>IFERROR(INDEX('consumption_figs'!$C:$C,MATCH(Table2[[#This Row],[item_code]],'consumption_figs'!A:A,0),1),"NA")</f>
        <v>kg/ton</v>
      </c>
      <c r="K2137" s="1">
        <f>+SUMIFS(prod!$E:$E,prod!$A:$A,Table2[[#This Row],[date]],prod!$G:$G,Table2[[#This Row],[production_line]],prod!$F:$F,Table2[[#This Row],[output_type]])</f>
        <v>544</v>
      </c>
      <c r="L2137">
        <f>+Table2[[#This Row],[cons_qty_base_uom]]/Table2[[#This Row],[Column1]]</f>
        <v>0.54622775552293756</v>
      </c>
    </row>
    <row r="2138" spans="1:12" x14ac:dyDescent="0.25">
      <c r="A2138" s="2">
        <v>45901</v>
      </c>
      <c r="B2138" s="1" t="s">
        <v>213</v>
      </c>
      <c r="C2138" s="4">
        <v>17.088050370077895</v>
      </c>
      <c r="D2138" s="4">
        <v>17.088050370077895</v>
      </c>
      <c r="E2138" s="4">
        <v>68518.126449405041</v>
      </c>
      <c r="F2138" s="1" t="s">
        <v>509</v>
      </c>
      <c r="G2138" s="1">
        <v>1</v>
      </c>
      <c r="H2138" s="1" t="s">
        <v>505</v>
      </c>
      <c r="I21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0.17084291825876202</v>
      </c>
      <c r="J2138" s="1" t="str">
        <f>IFERROR(INDEX('consumption_figs'!$C:$C,MATCH(Table2[[#This Row],[item_code]],'consumption_figs'!A:A,0),1),"NA")</f>
        <v>kg/ton</v>
      </c>
      <c r="K2138" s="1">
        <f>+SUMIFS(prod!$E:$E,prod!$A:$A,Table2[[#This Row],[date]],prod!$G:$G,Table2[[#This Row],[production_line]],prod!$F:$F,Table2[[#This Row],[output_type]])</f>
        <v>544</v>
      </c>
      <c r="L2138">
        <f>+Table2[[#This Row],[cons_qty_base_uom]]/Table2[[#This Row],[Column1]]</f>
        <v>3.1411857297937308E-2</v>
      </c>
    </row>
    <row r="2139" spans="1:12" x14ac:dyDescent="0.25">
      <c r="A2139" s="2">
        <v>45901</v>
      </c>
      <c r="B2139" s="1" t="s">
        <v>238</v>
      </c>
      <c r="C2139" s="4">
        <v>1.0396162399498203</v>
      </c>
      <c r="D2139" s="4">
        <v>1.0396162399498203</v>
      </c>
      <c r="E2139" s="4">
        <v>3579.3987141472312</v>
      </c>
      <c r="F2139" s="1" t="s">
        <v>509</v>
      </c>
      <c r="G2139" s="1">
        <v>1</v>
      </c>
      <c r="H2139" s="1" t="s">
        <v>505</v>
      </c>
      <c r="I21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1.0393875746833899E-2</v>
      </c>
      <c r="J2139" s="1" t="str">
        <f>IFERROR(INDEX('consumption_figs'!$C:$C,MATCH(Table2[[#This Row],[item_code]],'consumption_figs'!A:A,0),1),"NA")</f>
        <v>kg/ton</v>
      </c>
      <c r="K2139" s="1">
        <f>+SUMIFS(prod!$E:$E,prod!$A:$A,Table2[[#This Row],[date]],prod!$G:$G,Table2[[#This Row],[production_line]],prod!$F:$F,Table2[[#This Row],[output_type]])</f>
        <v>544</v>
      </c>
      <c r="L2139">
        <f>+Table2[[#This Row],[cons_qty_base_uom]]/Table2[[#This Row],[Column1]]</f>
        <v>1.9110592646136404E-3</v>
      </c>
    </row>
    <row r="2140" spans="1:12" x14ac:dyDescent="0.25">
      <c r="A2140" s="2">
        <v>45901</v>
      </c>
      <c r="B2140" s="1" t="s">
        <v>242</v>
      </c>
      <c r="C2140" s="4">
        <v>6.37</v>
      </c>
      <c r="D2140" s="4">
        <v>6.37</v>
      </c>
      <c r="E2140" s="4">
        <v>23275.98</v>
      </c>
      <c r="F2140" s="1" t="s">
        <v>509</v>
      </c>
      <c r="G2140" s="1">
        <v>1</v>
      </c>
      <c r="H2140" s="1" t="s">
        <v>505</v>
      </c>
      <c r="I21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0.21233333333333335</v>
      </c>
      <c r="J2140" s="1" t="str">
        <f>IFERROR(INDEX('consumption_figs'!$C:$C,MATCH(Table2[[#This Row],[item_code]],'consumption_figs'!A:A,0),1),"NA")</f>
        <v>NA</v>
      </c>
      <c r="K2140" s="1">
        <f>+SUMIFS(prod!$E:$E,prod!$A:$A,Table2[[#This Row],[date]],prod!$G:$G,Table2[[#This Row],[production_line]],prod!$F:$F,Table2[[#This Row],[output_type]])</f>
        <v>544</v>
      </c>
      <c r="L2140">
        <f>+Table2[[#This Row],[cons_qty_base_uom]]/Table2[[#This Row],[Column1]]</f>
        <v>1.1709558823529411E-2</v>
      </c>
    </row>
    <row r="2141" spans="1:12" x14ac:dyDescent="0.25">
      <c r="A2141" s="2">
        <v>45901</v>
      </c>
      <c r="B2141" s="1" t="s">
        <v>244</v>
      </c>
      <c r="C2141" s="4">
        <v>184.82153291673882</v>
      </c>
      <c r="D2141" s="4">
        <v>184.82153291673882</v>
      </c>
      <c r="E2141" s="4">
        <v>172808.1332771508</v>
      </c>
      <c r="F2141" s="1" t="s">
        <v>509</v>
      </c>
      <c r="G2141" s="1">
        <v>1</v>
      </c>
      <c r="H2141" s="1" t="s">
        <v>505</v>
      </c>
      <c r="I21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1.8478088112289179</v>
      </c>
      <c r="J2141" s="1" t="str">
        <f>IFERROR(INDEX('consumption_figs'!$C:$C,MATCH(Table2[[#This Row],[item_code]],'consumption_figs'!A:A,0),1),"NA")</f>
        <v>kg/ton</v>
      </c>
      <c r="K2141" s="1">
        <f>+SUMIFS(prod!$E:$E,prod!$A:$A,Table2[[#This Row],[date]],prod!$G:$G,Table2[[#This Row],[production_line]],prod!$F:$F,Table2[[#This Row],[output_type]])</f>
        <v>544</v>
      </c>
      <c r="L2141">
        <f>+Table2[[#This Row],[cons_qty_base_uom]]/Table2[[#This Row],[Column1]]</f>
        <v>0.33974546492047575</v>
      </c>
    </row>
    <row r="2142" spans="1:12" x14ac:dyDescent="0.25">
      <c r="A2142" s="2">
        <v>45901</v>
      </c>
      <c r="B2142" s="1" t="s">
        <v>252</v>
      </c>
      <c r="C2142" s="4">
        <v>3.9493773326443065</v>
      </c>
      <c r="D2142" s="4">
        <v>3.9493773326443065</v>
      </c>
      <c r="E2142" s="4">
        <v>5115.3125087875587</v>
      </c>
      <c r="F2142" s="1" t="s">
        <v>509</v>
      </c>
      <c r="G2142" s="1">
        <v>1</v>
      </c>
      <c r="H2142" s="1" t="s">
        <v>505</v>
      </c>
      <c r="I21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3.948508660738944E-2</v>
      </c>
      <c r="J2142" s="1" t="str">
        <f>IFERROR(INDEX('consumption_figs'!$C:$C,MATCH(Table2[[#This Row],[item_code]],'consumption_figs'!A:A,0),1),"NA")</f>
        <v>kg/ton</v>
      </c>
      <c r="K2142" s="1">
        <f>+SUMIFS(prod!$E:$E,prod!$A:$A,Table2[[#This Row],[date]],prod!$G:$G,Table2[[#This Row],[production_line]],prod!$F:$F,Table2[[#This Row],[output_type]])</f>
        <v>544</v>
      </c>
      <c r="L2142">
        <f>+Table2[[#This Row],[cons_qty_base_uom]]/Table2[[#This Row],[Column1]]</f>
        <v>7.2598848026549749E-3</v>
      </c>
    </row>
    <row r="2143" spans="1:12" x14ac:dyDescent="0.25">
      <c r="A2143" s="2">
        <v>45901</v>
      </c>
      <c r="B2143" s="1" t="s">
        <v>274</v>
      </c>
      <c r="C2143" s="4">
        <v>5.21</v>
      </c>
      <c r="D2143" s="4">
        <v>5.21</v>
      </c>
      <c r="E2143" s="4">
        <v>100779.9997</v>
      </c>
      <c r="F2143" s="1" t="s">
        <v>509</v>
      </c>
      <c r="G2143" s="1">
        <v>1</v>
      </c>
      <c r="H2143" s="1" t="s">
        <v>505</v>
      </c>
      <c r="I21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0.17366666666666666</v>
      </c>
      <c r="J2143" s="1" t="str">
        <f>IFERROR(INDEX('consumption_figs'!$C:$C,MATCH(Table2[[#This Row],[item_code]],'consumption_figs'!A:A,0),1),"NA")</f>
        <v>NA</v>
      </c>
      <c r="K2143" s="1">
        <f>+SUMIFS(prod!$E:$E,prod!$A:$A,Table2[[#This Row],[date]],prod!$G:$G,Table2[[#This Row],[production_line]],prod!$F:$F,Table2[[#This Row],[output_type]])</f>
        <v>544</v>
      </c>
      <c r="L2143">
        <f>+Table2[[#This Row],[cons_qty_base_uom]]/Table2[[#This Row],[Column1]]</f>
        <v>9.5772058823529408E-3</v>
      </c>
    </row>
    <row r="2144" spans="1:12" x14ac:dyDescent="0.25">
      <c r="A2144" s="2">
        <v>45901</v>
      </c>
      <c r="B2144" s="1" t="s">
        <v>256</v>
      </c>
      <c r="C2144" s="4">
        <v>0.39</v>
      </c>
      <c r="D2144" s="4">
        <v>0.39</v>
      </c>
      <c r="E2144" s="4">
        <v>10120.847100000001</v>
      </c>
      <c r="F2144" s="1" t="s">
        <v>509</v>
      </c>
      <c r="G2144" s="1">
        <v>1</v>
      </c>
      <c r="H2144" s="1" t="s">
        <v>505</v>
      </c>
      <c r="I21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3.8991421887184818E-3</v>
      </c>
      <c r="J2144" s="1" t="str">
        <f>IFERROR(INDEX('consumption_figs'!$C:$C,MATCH(Table2[[#This Row],[item_code]],'consumption_figs'!A:A,0),1),"NA")</f>
        <v>kg/ton</v>
      </c>
      <c r="K2144" s="1">
        <f>+SUMIFS(prod!$E:$E,prod!$A:$A,Table2[[#This Row],[date]],prod!$G:$G,Table2[[#This Row],[production_line]],prod!$F:$F,Table2[[#This Row],[output_type]])</f>
        <v>544</v>
      </c>
      <c r="L2144">
        <f>+Table2[[#This Row],[cons_qty_base_uom]]/Table2[[#This Row],[Column1]]</f>
        <v>7.1691176470588236E-4</v>
      </c>
    </row>
    <row r="2145" spans="1:12" x14ac:dyDescent="0.25">
      <c r="A2145" s="2">
        <v>45901</v>
      </c>
      <c r="B2145" s="1" t="s">
        <v>254</v>
      </c>
      <c r="C2145" s="4">
        <v>0.47319587628865978</v>
      </c>
      <c r="D2145" s="4">
        <v>0.47319587628865978</v>
      </c>
      <c r="E2145" s="4">
        <v>1869.1237113402062</v>
      </c>
      <c r="F2145" s="1" t="s">
        <v>509</v>
      </c>
      <c r="G2145" s="1">
        <v>1</v>
      </c>
      <c r="H2145" s="1" t="s">
        <v>505</v>
      </c>
      <c r="I21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4.7309179609351919E-3</v>
      </c>
      <c r="J2145" s="1" t="str">
        <f>IFERROR(INDEX('consumption_figs'!$C:$C,MATCH(Table2[[#This Row],[item_code]],'consumption_figs'!A:A,0),1),"NA")</f>
        <v>kg/ton</v>
      </c>
      <c r="K2145" s="1">
        <f>+SUMIFS(prod!$E:$E,prod!$A:$A,Table2[[#This Row],[date]],prod!$G:$G,Table2[[#This Row],[production_line]],prod!$F:$F,Table2[[#This Row],[output_type]])</f>
        <v>544</v>
      </c>
      <c r="L2145">
        <f>+Table2[[#This Row],[cons_qty_base_uom]]/Table2[[#This Row],[Column1]]</f>
        <v>8.6984536082474221E-4</v>
      </c>
    </row>
    <row r="2146" spans="1:12" x14ac:dyDescent="0.25">
      <c r="A2146" s="2">
        <v>45901</v>
      </c>
      <c r="B2146" s="1" t="s">
        <v>248</v>
      </c>
      <c r="C2146" s="4">
        <v>3.514603811434303</v>
      </c>
      <c r="D2146" s="4">
        <v>3.514603811434303</v>
      </c>
      <c r="E2146" s="4">
        <v>105305.15688084252</v>
      </c>
      <c r="F2146" s="1" t="s">
        <v>509</v>
      </c>
      <c r="G2146" s="1">
        <v>1</v>
      </c>
      <c r="H2146" s="1" t="s">
        <v>505</v>
      </c>
      <c r="I21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3.5138307686651972E-2</v>
      </c>
      <c r="J2146" s="1" t="str">
        <f>IFERROR(INDEX('consumption_figs'!$C:$C,MATCH(Table2[[#This Row],[item_code]],'consumption_figs'!A:A,0),1),"NA")</f>
        <v>kg/ton</v>
      </c>
      <c r="K2146" s="1">
        <f>+SUMIFS(prod!$E:$E,prod!$A:$A,Table2[[#This Row],[date]],prod!$G:$G,Table2[[#This Row],[production_line]],prod!$F:$F,Table2[[#This Row],[output_type]])</f>
        <v>544</v>
      </c>
      <c r="L2146">
        <f>+Table2[[#This Row],[cons_qty_base_uom]]/Table2[[#This Row],[Column1]]</f>
        <v>6.4606687710189389E-3</v>
      </c>
    </row>
    <row r="2147" spans="1:12" x14ac:dyDescent="0.25">
      <c r="A2147" s="2">
        <v>45901</v>
      </c>
      <c r="B2147" s="1" t="s">
        <v>279</v>
      </c>
      <c r="C2147" s="4">
        <v>12.338581106101499</v>
      </c>
      <c r="D2147" s="4">
        <v>12.338581106101499</v>
      </c>
      <c r="E2147" s="4">
        <v>12955.510161406573</v>
      </c>
      <c r="F2147" s="1" t="s">
        <v>509</v>
      </c>
      <c r="G2147" s="1">
        <v>1</v>
      </c>
      <c r="H2147" s="1" t="s">
        <v>505</v>
      </c>
      <c r="I21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0.12335867215314131</v>
      </c>
      <c r="J2147" s="1" t="str">
        <f>IFERROR(INDEX('consumption_figs'!$C:$C,MATCH(Table2[[#This Row],[item_code]],'consumption_figs'!A:A,0),1),"NA")</f>
        <v>kg/ton</v>
      </c>
      <c r="K2147" s="1">
        <f>+SUMIFS(prod!$E:$E,prod!$A:$A,Table2[[#This Row],[date]],prod!$G:$G,Table2[[#This Row],[production_line]],prod!$F:$F,Table2[[#This Row],[output_type]])</f>
        <v>544</v>
      </c>
      <c r="L2147">
        <f>+Table2[[#This Row],[cons_qty_base_uom]]/Table2[[#This Row],[Column1]]</f>
        <v>2.2681215268568932E-2</v>
      </c>
    </row>
    <row r="2148" spans="1:12" x14ac:dyDescent="0.25">
      <c r="A2148" s="2">
        <v>45901</v>
      </c>
      <c r="B2148" s="1" t="s">
        <v>246</v>
      </c>
      <c r="C2148" s="4">
        <v>3.73</v>
      </c>
      <c r="D2148" s="4">
        <v>3.73</v>
      </c>
      <c r="E2148" s="4">
        <v>104440</v>
      </c>
      <c r="F2148" s="1" t="s">
        <v>509</v>
      </c>
      <c r="G2148" s="1">
        <v>1</v>
      </c>
      <c r="H2148" s="1" t="s">
        <v>505</v>
      </c>
      <c r="I21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0.12433333333333334</v>
      </c>
      <c r="J2148" s="1" t="str">
        <f>IFERROR(INDEX('consumption_figs'!$C:$C,MATCH(Table2[[#This Row],[item_code]],'consumption_figs'!A:A,0),1),"NA")</f>
        <v>NA</v>
      </c>
      <c r="K2148" s="1">
        <f>+SUMIFS(prod!$E:$E,prod!$A:$A,Table2[[#This Row],[date]],prod!$G:$G,Table2[[#This Row],[production_line]],prod!$F:$F,Table2[[#This Row],[output_type]])</f>
        <v>544</v>
      </c>
      <c r="L2148">
        <f>+Table2[[#This Row],[cons_qty_base_uom]]/Table2[[#This Row],[Column1]]</f>
        <v>6.8566176470588238E-3</v>
      </c>
    </row>
    <row r="2149" spans="1:12" x14ac:dyDescent="0.25">
      <c r="A2149" s="2">
        <v>45901</v>
      </c>
      <c r="B2149" s="1" t="s">
        <v>245</v>
      </c>
      <c r="C2149" s="4">
        <v>354.41014090306925</v>
      </c>
      <c r="D2149" s="4">
        <v>354.41014090306925</v>
      </c>
      <c r="E2149" s="4">
        <v>451872.92965141329</v>
      </c>
      <c r="F2149" s="1" t="s">
        <v>509</v>
      </c>
      <c r="G2149" s="1">
        <v>1</v>
      </c>
      <c r="H2149" s="1" t="s">
        <v>505</v>
      </c>
      <c r="I21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3.5433218782174847</v>
      </c>
      <c r="J2149" s="1" t="str">
        <f>IFERROR(INDEX('consumption_figs'!$C:$C,MATCH(Table2[[#This Row],[item_code]],'consumption_figs'!A:A,0),1),"NA")</f>
        <v>kg/ton</v>
      </c>
      <c r="K2149" s="1">
        <f>+SUMIFS(prod!$E:$E,prod!$A:$A,Table2[[#This Row],[date]],prod!$G:$G,Table2[[#This Row],[production_line]],prod!$F:$F,Table2[[#This Row],[output_type]])</f>
        <v>544</v>
      </c>
      <c r="L2149">
        <f>+Table2[[#This Row],[cons_qty_base_uom]]/Table2[[#This Row],[Column1]]</f>
        <v>0.65148922960123024</v>
      </c>
    </row>
    <row r="2150" spans="1:12" x14ac:dyDescent="0.25">
      <c r="A2150" s="2">
        <v>45901</v>
      </c>
      <c r="B2150" s="1" t="s">
        <v>561</v>
      </c>
      <c r="C2150" s="4">
        <v>0.314</v>
      </c>
      <c r="D2150" s="4">
        <v>0.314</v>
      </c>
      <c r="E2150" s="4">
        <v>2528.0140000000001</v>
      </c>
      <c r="F2150" s="1" t="s">
        <v>509</v>
      </c>
      <c r="G2150" s="1">
        <v>1</v>
      </c>
      <c r="H2150" s="1" t="s">
        <v>505</v>
      </c>
      <c r="I21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1.0466666666666668E-2</v>
      </c>
      <c r="J2150" s="1" t="str">
        <f>IFERROR(INDEX('consumption_figs'!$C:$C,MATCH(Table2[[#This Row],[item_code]],'consumption_figs'!A:A,0),1),"NA")</f>
        <v>NA</v>
      </c>
      <c r="K2150" s="1">
        <f>+SUMIFS(prod!$E:$E,prod!$A:$A,Table2[[#This Row],[date]],prod!$G:$G,Table2[[#This Row],[production_line]],prod!$F:$F,Table2[[#This Row],[output_type]])</f>
        <v>544</v>
      </c>
      <c r="L2150">
        <f>+Table2[[#This Row],[cons_qty_base_uom]]/Table2[[#This Row],[Column1]]</f>
        <v>5.7720588235294116E-4</v>
      </c>
    </row>
    <row r="2151" spans="1:12" x14ac:dyDescent="0.25">
      <c r="A2151" s="2">
        <v>45901</v>
      </c>
      <c r="B2151" s="1" t="s">
        <v>278</v>
      </c>
      <c r="C2151" s="4">
        <v>22.98</v>
      </c>
      <c r="D2151" s="4">
        <v>22.98</v>
      </c>
      <c r="E2151" s="4">
        <v>229.8</v>
      </c>
      <c r="F2151" s="1" t="s">
        <v>509</v>
      </c>
      <c r="G2151" s="1">
        <v>1</v>
      </c>
      <c r="H2151" s="1" t="s">
        <v>505</v>
      </c>
      <c r="I21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0.76600000000000001</v>
      </c>
      <c r="J2151" s="1" t="str">
        <f>IFERROR(INDEX('consumption_figs'!$C:$C,MATCH(Table2[[#This Row],[item_code]],'consumption_figs'!A:A,0),1),"NA")</f>
        <v>NA</v>
      </c>
      <c r="K2151" s="1">
        <f>+SUMIFS(prod!$E:$E,prod!$A:$A,Table2[[#This Row],[date]],prod!$G:$G,Table2[[#This Row],[production_line]],prod!$F:$F,Table2[[#This Row],[output_type]])</f>
        <v>544</v>
      </c>
      <c r="L2151">
        <f>+Table2[[#This Row],[cons_qty_base_uom]]/Table2[[#This Row],[Column1]]</f>
        <v>4.2242647058823531E-2</v>
      </c>
    </row>
    <row r="2152" spans="1:12" x14ac:dyDescent="0.25">
      <c r="A2152" s="2">
        <v>45901</v>
      </c>
      <c r="B2152" s="1" t="s">
        <v>216</v>
      </c>
      <c r="C2152" s="4">
        <v>4029.6496775470005</v>
      </c>
      <c r="D2152" s="4">
        <v>4029.6496775470005</v>
      </c>
      <c r="E2152" s="4">
        <v>325837.47292645043</v>
      </c>
      <c r="F2152" s="1" t="s">
        <v>509</v>
      </c>
      <c r="G2152" s="1">
        <v>1</v>
      </c>
      <c r="H2152" s="1" t="s">
        <v>505</v>
      </c>
      <c r="I21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40.28763349610086</v>
      </c>
      <c r="J2152" s="1" t="str">
        <f>IFERROR(INDEX('consumption_figs'!$C:$C,MATCH(Table2[[#This Row],[item_code]],'consumption_figs'!A:A,0),1),"NA")</f>
        <v>kg/ton</v>
      </c>
      <c r="K2152" s="1">
        <f>+SUMIFS(prod!$E:$E,prod!$A:$A,Table2[[#This Row],[date]],prod!$G:$G,Table2[[#This Row],[production_line]],prod!$F:$F,Table2[[#This Row],[output_type]])</f>
        <v>544</v>
      </c>
      <c r="L2152">
        <f>+Table2[[#This Row],[cons_qty_base_uom]]/Table2[[#This Row],[Column1]]</f>
        <v>7.4074442601966917</v>
      </c>
    </row>
    <row r="2153" spans="1:12" x14ac:dyDescent="0.25">
      <c r="A2153" s="2">
        <v>45931</v>
      </c>
      <c r="B2153" s="1" t="s">
        <v>559</v>
      </c>
      <c r="C2153" s="4">
        <v>3365.133462566489</v>
      </c>
      <c r="D2153" s="4">
        <v>3365.133462566489</v>
      </c>
      <c r="E2153" s="4">
        <v>297141.28474462102</v>
      </c>
      <c r="F2153" s="1" t="s">
        <v>509</v>
      </c>
      <c r="G2153" s="1">
        <v>1</v>
      </c>
      <c r="H2153" s="1" t="s">
        <v>505</v>
      </c>
      <c r="I21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108.55269234085448</v>
      </c>
      <c r="J2153" s="1" t="str">
        <f>IFERROR(INDEX('consumption_figs'!$C:$C,MATCH(Table2[[#This Row],[item_code]],'consumption_figs'!A:A,0),1),"NA")</f>
        <v>NA</v>
      </c>
      <c r="K2153" s="1">
        <f>+SUMIFS(prod!$E:$E,prod!$A:$A,Table2[[#This Row],[date]],prod!$G:$G,Table2[[#This Row],[production_line]],prod!$F:$F,Table2[[#This Row],[output_type]])</f>
        <v>513</v>
      </c>
      <c r="L2153">
        <f>+Table2[[#This Row],[cons_qty_base_uom]]/Table2[[#This Row],[Column1]]</f>
        <v>6.5597143519814605</v>
      </c>
    </row>
    <row r="2154" spans="1:12" x14ac:dyDescent="0.25">
      <c r="A2154" s="2">
        <v>45931</v>
      </c>
      <c r="B2154" s="1" t="s">
        <v>223</v>
      </c>
      <c r="C2154" s="4">
        <v>385.13914716366355</v>
      </c>
      <c r="D2154" s="4">
        <v>385.13914716366355</v>
      </c>
      <c r="E2154" s="4">
        <v>117367.30370665483</v>
      </c>
      <c r="F2154" s="1" t="s">
        <v>509</v>
      </c>
      <c r="G2154" s="1">
        <v>1</v>
      </c>
      <c r="H2154" s="1" t="s">
        <v>505</v>
      </c>
      <c r="I21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4.1178140400263397</v>
      </c>
      <c r="J2154" s="1" t="str">
        <f>IFERROR(INDEX('consumption_figs'!$C:$C,MATCH(Table2[[#This Row],[item_code]],'consumption_figs'!A:A,0),1),"NA")</f>
        <v>kg/ton</v>
      </c>
      <c r="K2154" s="1">
        <f>+SUMIFS(prod!$E:$E,prod!$A:$A,Table2[[#This Row],[date]],prod!$G:$G,Table2[[#This Row],[production_line]],prod!$F:$F,Table2[[#This Row],[output_type]])</f>
        <v>513</v>
      </c>
      <c r="L2154">
        <f>+Table2[[#This Row],[cons_qty_base_uom]]/Table2[[#This Row],[Column1]]</f>
        <v>0.75075857146912972</v>
      </c>
    </row>
    <row r="2155" spans="1:12" x14ac:dyDescent="0.25">
      <c r="A2155" s="2">
        <v>45931</v>
      </c>
      <c r="B2155" s="1" t="s">
        <v>224</v>
      </c>
      <c r="C2155" s="4">
        <v>1155.5564180534823</v>
      </c>
      <c r="D2155" s="4">
        <v>1155.5564180534823</v>
      </c>
      <c r="E2155" s="4">
        <v>281065.98756314849</v>
      </c>
      <c r="F2155" s="1" t="s">
        <v>509</v>
      </c>
      <c r="G2155" s="1">
        <v>1</v>
      </c>
      <c r="H2155" s="1" t="s">
        <v>505</v>
      </c>
      <c r="I21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12.354928023666012</v>
      </c>
      <c r="J2155" s="1" t="str">
        <f>IFERROR(INDEX('consumption_figs'!$C:$C,MATCH(Table2[[#This Row],[item_code]],'consumption_figs'!A:A,0),1),"NA")</f>
        <v>kg/ton</v>
      </c>
      <c r="K2155" s="1">
        <f>+SUMIFS(prod!$E:$E,prod!$A:$A,Table2[[#This Row],[date]],prod!$G:$G,Table2[[#This Row],[production_line]],prod!$F:$F,Table2[[#This Row],[output_type]])</f>
        <v>513</v>
      </c>
      <c r="L2155">
        <f>+Table2[[#This Row],[cons_qty_base_uom]]/Table2[[#This Row],[Column1]]</f>
        <v>2.2525466238859302</v>
      </c>
    </row>
    <row r="2156" spans="1:12" x14ac:dyDescent="0.25">
      <c r="A2156" s="2">
        <v>45931</v>
      </c>
      <c r="B2156" s="1" t="s">
        <v>560</v>
      </c>
      <c r="C2156" s="4">
        <v>24.657389478464911</v>
      </c>
      <c r="D2156" s="4">
        <v>24.657389478464911</v>
      </c>
      <c r="E2156" s="4">
        <v>5997.4168428470202</v>
      </c>
      <c r="F2156" s="1" t="s">
        <v>509</v>
      </c>
      <c r="G2156" s="1">
        <v>1</v>
      </c>
      <c r="H2156" s="1" t="s">
        <v>505</v>
      </c>
      <c r="I21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0.79539966059564227</v>
      </c>
      <c r="J2156" s="1" t="str">
        <f>IFERROR(INDEX('consumption_figs'!$C:$C,MATCH(Table2[[#This Row],[item_code]],'consumption_figs'!A:A,0),1),"NA")</f>
        <v>NA</v>
      </c>
      <c r="K2156" s="1">
        <f>+SUMIFS(prod!$E:$E,prod!$A:$A,Table2[[#This Row],[date]],prod!$G:$G,Table2[[#This Row],[production_line]],prod!$F:$F,Table2[[#This Row],[output_type]])</f>
        <v>513</v>
      </c>
      <c r="L2156">
        <f>+Table2[[#This Row],[cons_qty_base_uom]]/Table2[[#This Row],[Column1]]</f>
        <v>4.8065086702660645E-2</v>
      </c>
    </row>
    <row r="2157" spans="1:12" x14ac:dyDescent="0.25">
      <c r="A2157" s="2">
        <v>45931</v>
      </c>
      <c r="B2157" s="1" t="s">
        <v>212</v>
      </c>
      <c r="C2157" s="4">
        <v>298.95961303012655</v>
      </c>
      <c r="D2157" s="4">
        <v>298.95961303012655</v>
      </c>
      <c r="E2157" s="4">
        <v>817460.21788892662</v>
      </c>
      <c r="F2157" s="1" t="s">
        <v>509</v>
      </c>
      <c r="G2157" s="1">
        <v>1</v>
      </c>
      <c r="H2157" s="1" t="s">
        <v>505</v>
      </c>
      <c r="I21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3.196403432375992</v>
      </c>
      <c r="J2157" s="1" t="str">
        <f>IFERROR(INDEX('consumption_figs'!$C:$C,MATCH(Table2[[#This Row],[item_code]],'consumption_figs'!A:A,0),1),"NA")</f>
        <v>kg/ton</v>
      </c>
      <c r="K2157" s="1">
        <f>+SUMIFS(prod!$E:$E,prod!$A:$A,Table2[[#This Row],[date]],prod!$G:$G,Table2[[#This Row],[production_line]],prod!$F:$F,Table2[[#This Row],[output_type]])</f>
        <v>513</v>
      </c>
      <c r="L2157">
        <f>+Table2[[#This Row],[cons_qty_base_uom]]/Table2[[#This Row],[Column1]]</f>
        <v>0.58276727686184515</v>
      </c>
    </row>
    <row r="2158" spans="1:12" x14ac:dyDescent="0.25">
      <c r="A2158" s="2">
        <v>45931</v>
      </c>
      <c r="B2158" s="1" t="s">
        <v>213</v>
      </c>
      <c r="C2158" s="4">
        <v>14.991753867141197</v>
      </c>
      <c r="D2158" s="4">
        <v>14.991753867141197</v>
      </c>
      <c r="E2158" s="4">
        <v>60112.585398614727</v>
      </c>
      <c r="F2158" s="1" t="s">
        <v>509</v>
      </c>
      <c r="G2158" s="1">
        <v>1</v>
      </c>
      <c r="H2158" s="1" t="s">
        <v>505</v>
      </c>
      <c r="I21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0.16028818418840154</v>
      </c>
      <c r="J2158" s="1" t="str">
        <f>IFERROR(INDEX('consumption_figs'!$C:$C,MATCH(Table2[[#This Row],[item_code]],'consumption_figs'!A:A,0),1),"NA")</f>
        <v>kg/ton</v>
      </c>
      <c r="K2158" s="1">
        <f>+SUMIFS(prod!$E:$E,prod!$A:$A,Table2[[#This Row],[date]],prod!$G:$G,Table2[[#This Row],[production_line]],prod!$F:$F,Table2[[#This Row],[output_type]])</f>
        <v>513</v>
      </c>
      <c r="L2158">
        <f>+Table2[[#This Row],[cons_qty_base_uom]]/Table2[[#This Row],[Column1]]</f>
        <v>2.9223691748813251E-2</v>
      </c>
    </row>
    <row r="2159" spans="1:12" x14ac:dyDescent="0.25">
      <c r="A2159" s="2">
        <v>45931</v>
      </c>
      <c r="B2159" s="1" t="s">
        <v>238</v>
      </c>
      <c r="C2159" s="4">
        <v>1.0052527881040896</v>
      </c>
      <c r="D2159" s="4">
        <v>1.0052527881040896</v>
      </c>
      <c r="E2159" s="4">
        <v>3461.0853494423804</v>
      </c>
      <c r="F2159" s="1" t="s">
        <v>509</v>
      </c>
      <c r="G2159" s="1">
        <v>1</v>
      </c>
      <c r="H2159" s="1" t="s">
        <v>505</v>
      </c>
      <c r="I21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1.0747918187790972E-2</v>
      </c>
      <c r="J2159" s="1" t="str">
        <f>IFERROR(INDEX('consumption_figs'!$C:$C,MATCH(Table2[[#This Row],[item_code]],'consumption_figs'!A:A,0),1),"NA")</f>
        <v>kg/ton</v>
      </c>
      <c r="K2159" s="1">
        <f>+SUMIFS(prod!$E:$E,prod!$A:$A,Table2[[#This Row],[date]],prod!$G:$G,Table2[[#This Row],[production_line]],prod!$F:$F,Table2[[#This Row],[output_type]])</f>
        <v>513</v>
      </c>
      <c r="L2159">
        <f>+Table2[[#This Row],[cons_qty_base_uom]]/Table2[[#This Row],[Column1]]</f>
        <v>1.9595570918208372E-3</v>
      </c>
    </row>
    <row r="2160" spans="1:12" x14ac:dyDescent="0.25">
      <c r="A2160" s="2">
        <v>45931</v>
      </c>
      <c r="B2160" s="1" t="s">
        <v>242</v>
      </c>
      <c r="C2160" s="4">
        <v>1.3000000000000003</v>
      </c>
      <c r="D2160" s="4">
        <v>1.3000000000000003</v>
      </c>
      <c r="E2160" s="4">
        <v>4750.2000000000007</v>
      </c>
      <c r="F2160" s="1" t="s">
        <v>509</v>
      </c>
      <c r="G2160" s="1">
        <v>1</v>
      </c>
      <c r="H2160" s="1" t="s">
        <v>505</v>
      </c>
      <c r="I21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4.1935483870967752E-2</v>
      </c>
      <c r="J2160" s="1" t="str">
        <f>IFERROR(INDEX('consumption_figs'!$C:$C,MATCH(Table2[[#This Row],[item_code]],'consumption_figs'!A:A,0),1),"NA")</f>
        <v>NA</v>
      </c>
      <c r="K2160" s="1">
        <f>+SUMIFS(prod!$E:$E,prod!$A:$A,Table2[[#This Row],[date]],prod!$G:$G,Table2[[#This Row],[production_line]],prod!$F:$F,Table2[[#This Row],[output_type]])</f>
        <v>513</v>
      </c>
      <c r="L2160">
        <f>+Table2[[#This Row],[cons_qty_base_uom]]/Table2[[#This Row],[Column1]]</f>
        <v>2.5341130604288505E-3</v>
      </c>
    </row>
    <row r="2161" spans="1:12" x14ac:dyDescent="0.25">
      <c r="A2161" s="2">
        <v>45931</v>
      </c>
      <c r="B2161" s="1" t="s">
        <v>244</v>
      </c>
      <c r="C2161" s="4">
        <v>231.9480189254059</v>
      </c>
      <c r="D2161" s="4">
        <v>231.9480189254059</v>
      </c>
      <c r="E2161" s="4">
        <v>216871.39769525453</v>
      </c>
      <c r="F2161" s="1" t="s">
        <v>509</v>
      </c>
      <c r="G2161" s="1">
        <v>1</v>
      </c>
      <c r="H2161" s="1" t="s">
        <v>505</v>
      </c>
      <c r="I21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2.4799317751032386</v>
      </c>
      <c r="J2161" s="1" t="str">
        <f>IFERROR(INDEX('consumption_figs'!$C:$C,MATCH(Table2[[#This Row],[item_code]],'consumption_figs'!A:A,0),1),"NA")</f>
        <v>kg/ton</v>
      </c>
      <c r="K2161" s="1">
        <f>+SUMIFS(prod!$E:$E,prod!$A:$A,Table2[[#This Row],[date]],prod!$G:$G,Table2[[#This Row],[production_line]],prod!$F:$F,Table2[[#This Row],[output_type]])</f>
        <v>513</v>
      </c>
      <c r="L2161">
        <f>+Table2[[#This Row],[cons_qty_base_uom]]/Table2[[#This Row],[Column1]]</f>
        <v>0.45214038776882243</v>
      </c>
    </row>
    <row r="2162" spans="1:12" x14ac:dyDescent="0.25">
      <c r="A2162" s="2">
        <v>45931</v>
      </c>
      <c r="B2162" s="1" t="s">
        <v>252</v>
      </c>
      <c r="C2162" s="4">
        <v>3.4327283998760141</v>
      </c>
      <c r="D2162" s="4">
        <v>3.4327283998760141</v>
      </c>
      <c r="E2162" s="4">
        <v>4446.1384780874114</v>
      </c>
      <c r="F2162" s="1" t="s">
        <v>509</v>
      </c>
      <c r="G2162" s="1">
        <v>1</v>
      </c>
      <c r="H2162" s="1" t="s">
        <v>505</v>
      </c>
      <c r="I21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3.6701896716305075E-2</v>
      </c>
      <c r="J2162" s="1" t="str">
        <f>IFERROR(INDEX('consumption_figs'!$C:$C,MATCH(Table2[[#This Row],[item_code]],'consumption_figs'!A:A,0),1),"NA")</f>
        <v>kg/ton</v>
      </c>
      <c r="K2162" s="1">
        <f>+SUMIFS(prod!$E:$E,prod!$A:$A,Table2[[#This Row],[date]],prod!$G:$G,Table2[[#This Row],[production_line]],prod!$F:$F,Table2[[#This Row],[output_type]])</f>
        <v>513</v>
      </c>
      <c r="L2162">
        <f>+Table2[[#This Row],[cons_qty_base_uom]]/Table2[[#This Row],[Column1]]</f>
        <v>6.6914783623314112E-3</v>
      </c>
    </row>
    <row r="2163" spans="1:12" x14ac:dyDescent="0.25">
      <c r="A2163" s="2">
        <v>45931</v>
      </c>
      <c r="B2163" s="1" t="s">
        <v>256</v>
      </c>
      <c r="C2163" s="4">
        <v>0.12666666666666668</v>
      </c>
      <c r="D2163" s="4">
        <v>0.12666666666666668</v>
      </c>
      <c r="E2163" s="4">
        <v>3287.1127333333334</v>
      </c>
      <c r="F2163" s="1" t="s">
        <v>509</v>
      </c>
      <c r="G2163" s="1">
        <v>1</v>
      </c>
      <c r="H2163" s="1" t="s">
        <v>505</v>
      </c>
      <c r="I21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1.3542891763783456E-3</v>
      </c>
      <c r="J2163" s="1" t="str">
        <f>IFERROR(INDEX('consumption_figs'!$C:$C,MATCH(Table2[[#This Row],[item_code]],'consumption_figs'!A:A,0),1),"NA")</f>
        <v>kg/ton</v>
      </c>
      <c r="K2163" s="1">
        <f>+SUMIFS(prod!$E:$E,prod!$A:$A,Table2[[#This Row],[date]],prod!$G:$G,Table2[[#This Row],[production_line]],prod!$F:$F,Table2[[#This Row],[output_type]])</f>
        <v>513</v>
      </c>
      <c r="L2163">
        <f>+Table2[[#This Row],[cons_qty_base_uom]]/Table2[[#This Row],[Column1]]</f>
        <v>2.4691358024691359E-4</v>
      </c>
    </row>
    <row r="2164" spans="1:12" x14ac:dyDescent="0.25">
      <c r="A2164" s="2">
        <v>45931</v>
      </c>
      <c r="B2164" s="1" t="s">
        <v>254</v>
      </c>
      <c r="C2164" s="4">
        <v>0.18000000000000002</v>
      </c>
      <c r="D2164" s="4">
        <v>0.18000000000000002</v>
      </c>
      <c r="E2164" s="4">
        <v>711.00000000000011</v>
      </c>
      <c r="F2164" s="1" t="s">
        <v>509</v>
      </c>
      <c r="G2164" s="1">
        <v>1</v>
      </c>
      <c r="H2164" s="1" t="s">
        <v>505</v>
      </c>
      <c r="I21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1.9245161980113335E-3</v>
      </c>
      <c r="J2164" s="1" t="str">
        <f>IFERROR(INDEX('consumption_figs'!$C:$C,MATCH(Table2[[#This Row],[item_code]],'consumption_figs'!A:A,0),1),"NA")</f>
        <v>kg/ton</v>
      </c>
      <c r="K2164" s="1">
        <f>+SUMIFS(prod!$E:$E,prod!$A:$A,Table2[[#This Row],[date]],prod!$G:$G,Table2[[#This Row],[production_line]],prod!$F:$F,Table2[[#This Row],[output_type]])</f>
        <v>513</v>
      </c>
      <c r="L2164">
        <f>+Table2[[#This Row],[cons_qty_base_uom]]/Table2[[#This Row],[Column1]]</f>
        <v>3.5087719298245617E-4</v>
      </c>
    </row>
    <row r="2165" spans="1:12" x14ac:dyDescent="0.25">
      <c r="A2165" s="2">
        <v>45931</v>
      </c>
      <c r="B2165" s="1" t="s">
        <v>248</v>
      </c>
      <c r="C2165" s="4">
        <v>2.6887383177570094</v>
      </c>
      <c r="D2165" s="4">
        <v>2.6887383177570094</v>
      </c>
      <c r="E2165" s="4">
        <v>80560.43456214953</v>
      </c>
      <c r="F2165" s="1" t="s">
        <v>509</v>
      </c>
      <c r="G2165" s="1">
        <v>1</v>
      </c>
      <c r="H2165" s="1" t="s">
        <v>505</v>
      </c>
      <c r="I21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2.8747335804095046E-2</v>
      </c>
      <c r="J2165" s="1" t="str">
        <f>IFERROR(INDEX('consumption_figs'!$C:$C,MATCH(Table2[[#This Row],[item_code]],'consumption_figs'!A:A,0),1),"NA")</f>
        <v>kg/ton</v>
      </c>
      <c r="K2165" s="1">
        <f>+SUMIFS(prod!$E:$E,prod!$A:$A,Table2[[#This Row],[date]],prod!$G:$G,Table2[[#This Row],[production_line]],prod!$F:$F,Table2[[#This Row],[output_type]])</f>
        <v>513</v>
      </c>
      <c r="L2165">
        <f>+Table2[[#This Row],[cons_qty_base_uom]]/Table2[[#This Row],[Column1]]</f>
        <v>5.2412052977719482E-3</v>
      </c>
    </row>
    <row r="2166" spans="1:12" x14ac:dyDescent="0.25">
      <c r="A2166" s="2">
        <v>45931</v>
      </c>
      <c r="B2166" s="1" t="s">
        <v>279</v>
      </c>
      <c r="C2166" s="4">
        <v>13.736860701485757</v>
      </c>
      <c r="D2166" s="4">
        <v>13.736860701485757</v>
      </c>
      <c r="E2166" s="4">
        <v>14423.703736560044</v>
      </c>
      <c r="F2166" s="1" t="s">
        <v>509</v>
      </c>
      <c r="G2166" s="1">
        <v>1</v>
      </c>
      <c r="H2166" s="1" t="s">
        <v>505</v>
      </c>
      <c r="I21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0.1468711718324148</v>
      </c>
      <c r="J2166" s="1" t="str">
        <f>IFERROR(INDEX('consumption_figs'!$C:$C,MATCH(Table2[[#This Row],[item_code]],'consumption_figs'!A:A,0),1),"NA")</f>
        <v>kg/ton</v>
      </c>
      <c r="K2166" s="1">
        <f>+SUMIFS(prod!$E:$E,prod!$A:$A,Table2[[#This Row],[date]],prod!$G:$G,Table2[[#This Row],[production_line]],prod!$F:$F,Table2[[#This Row],[output_type]])</f>
        <v>513</v>
      </c>
      <c r="L2166">
        <f>+Table2[[#This Row],[cons_qty_base_uom]]/Table2[[#This Row],[Column1]]</f>
        <v>2.6777506240712977E-2</v>
      </c>
    </row>
    <row r="2167" spans="1:12" x14ac:dyDescent="0.25">
      <c r="A2167" s="2">
        <v>45931</v>
      </c>
      <c r="B2167" s="1" t="s">
        <v>245</v>
      </c>
      <c r="C2167" s="4">
        <v>141.28959478341875</v>
      </c>
      <c r="D2167" s="4">
        <v>141.28959478341875</v>
      </c>
      <c r="E2167" s="4">
        <v>180144.23334885889</v>
      </c>
      <c r="F2167" s="1" t="s">
        <v>509</v>
      </c>
      <c r="G2167" s="1">
        <v>1</v>
      </c>
      <c r="H2167" s="1" t="s">
        <v>505</v>
      </c>
      <c r="I21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1.510633965395261</v>
      </c>
      <c r="J2167" s="1" t="str">
        <f>IFERROR(INDEX('consumption_figs'!$C:$C,MATCH(Table2[[#This Row],[item_code]],'consumption_figs'!A:A,0),1),"NA")</f>
        <v>kg/ton</v>
      </c>
      <c r="K2167" s="1">
        <f>+SUMIFS(prod!$E:$E,prod!$A:$A,Table2[[#This Row],[date]],prod!$G:$G,Table2[[#This Row],[production_line]],prod!$F:$F,Table2[[#This Row],[output_type]])</f>
        <v>513</v>
      </c>
      <c r="L2167">
        <f>+Table2[[#This Row],[cons_qty_base_uom]]/Table2[[#This Row],[Column1]]</f>
        <v>0.2754183134179703</v>
      </c>
    </row>
    <row r="2168" spans="1:12" x14ac:dyDescent="0.25">
      <c r="A2168" s="2">
        <v>45931</v>
      </c>
      <c r="B2168" s="1" t="s">
        <v>278</v>
      </c>
      <c r="C2168" s="4">
        <v>42.96</v>
      </c>
      <c r="D2168" s="4">
        <v>42.96</v>
      </c>
      <c r="E2168" s="4">
        <v>429.6</v>
      </c>
      <c r="F2168" s="1" t="s">
        <v>509</v>
      </c>
      <c r="G2168" s="1">
        <v>1</v>
      </c>
      <c r="H2168" s="1" t="s">
        <v>505</v>
      </c>
      <c r="I21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1.3858064516129032</v>
      </c>
      <c r="J2168" s="1" t="str">
        <f>IFERROR(INDEX('consumption_figs'!$C:$C,MATCH(Table2[[#This Row],[item_code]],'consumption_figs'!A:A,0),1),"NA")</f>
        <v>NA</v>
      </c>
      <c r="K2168" s="1">
        <f>+SUMIFS(prod!$E:$E,prod!$A:$A,Table2[[#This Row],[date]],prod!$G:$G,Table2[[#This Row],[production_line]],prod!$F:$F,Table2[[#This Row],[output_type]])</f>
        <v>513</v>
      </c>
      <c r="L2168">
        <f>+Table2[[#This Row],[cons_qty_base_uom]]/Table2[[#This Row],[Column1]]</f>
        <v>8.3742690058479535E-2</v>
      </c>
    </row>
    <row r="2169" spans="1:12" x14ac:dyDescent="0.25">
      <c r="A2169" s="2">
        <v>45931</v>
      </c>
      <c r="B2169" s="1" t="s">
        <v>216</v>
      </c>
      <c r="C2169" s="4">
        <v>4183.4880605979988</v>
      </c>
      <c r="D2169" s="4">
        <v>4183.4880605979988</v>
      </c>
      <c r="E2169" s="4">
        <v>338276.84457995417</v>
      </c>
      <c r="F2169" s="1" t="s">
        <v>509</v>
      </c>
      <c r="G2169" s="1">
        <v>1</v>
      </c>
      <c r="H2169" s="1" t="s">
        <v>505</v>
      </c>
      <c r="I21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44.72883631559926</v>
      </c>
      <c r="J2169" s="1" t="str">
        <f>IFERROR(INDEX('consumption_figs'!$C:$C,MATCH(Table2[[#This Row],[item_code]],'consumption_figs'!A:A,0),1),"NA")</f>
        <v>kg/ton</v>
      </c>
      <c r="K2169" s="1">
        <f>+SUMIFS(prod!$E:$E,prod!$A:$A,Table2[[#This Row],[date]],prod!$G:$G,Table2[[#This Row],[production_line]],prod!$F:$F,Table2[[#This Row],[output_type]])</f>
        <v>513</v>
      </c>
      <c r="L2169">
        <f>+Table2[[#This Row],[cons_qty_base_uom]]/Table2[[#This Row],[Column1]]</f>
        <v>8.1549474865458063</v>
      </c>
    </row>
    <row r="2170" spans="1:12" x14ac:dyDescent="0.25">
      <c r="A2170" s="2">
        <v>45658</v>
      </c>
      <c r="B2170" s="1" t="s">
        <v>559</v>
      </c>
      <c r="C2170" s="4">
        <v>890.2115507410075</v>
      </c>
      <c r="D2170" s="4">
        <v>890.2115507410075</v>
      </c>
      <c r="E2170" s="4">
        <v>78605.679930430968</v>
      </c>
      <c r="F2170" s="1" t="s">
        <v>509</v>
      </c>
      <c r="G2170" s="1">
        <v>2</v>
      </c>
      <c r="H2170" s="1" t="s">
        <v>505</v>
      </c>
      <c r="I21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28.716501636806694</v>
      </c>
      <c r="J2170" s="1" t="str">
        <f>IFERROR(INDEX('consumption_figs'!$C:$C,MATCH(Table2[[#This Row],[item_code]],'consumption_figs'!A:A,0),1),"NA")</f>
        <v>NA</v>
      </c>
      <c r="K2170" s="1">
        <f>+SUMIFS(prod!$E:$E,prod!$A:$A,Table2[[#This Row],[date]],prod!$G:$G,Table2[[#This Row],[production_line]],prod!$F:$F,Table2[[#This Row],[output_type]])</f>
        <v>106</v>
      </c>
      <c r="L2170">
        <f>+Table2[[#This Row],[cons_qty_base_uom]]/Table2[[#This Row],[Column1]]</f>
        <v>8.3982221768019567</v>
      </c>
    </row>
    <row r="2171" spans="1:12" x14ac:dyDescent="0.25">
      <c r="A2171" s="2">
        <v>45658</v>
      </c>
      <c r="B2171" s="1" t="s">
        <v>223</v>
      </c>
      <c r="C2171" s="4">
        <v>91.136182116436785</v>
      </c>
      <c r="D2171" s="4">
        <v>91.136182116436785</v>
      </c>
      <c r="E2171" s="4">
        <v>27772.840138162948</v>
      </c>
      <c r="F2171" s="1" t="s">
        <v>509</v>
      </c>
      <c r="G2171" s="1">
        <v>2</v>
      </c>
      <c r="H2171" s="1" t="s">
        <v>505</v>
      </c>
      <c r="I21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4.7953792221224303</v>
      </c>
      <c r="J2171" s="1" t="str">
        <f>IFERROR(INDEX('consumption_figs'!$C:$C,MATCH(Table2[[#This Row],[item_code]],'consumption_figs'!A:A,0),1),"NA")</f>
        <v>kg/ton</v>
      </c>
      <c r="K2171" s="1">
        <f>+SUMIFS(prod!$E:$E,prod!$A:$A,Table2[[#This Row],[date]],prod!$G:$G,Table2[[#This Row],[production_line]],prod!$F:$F,Table2[[#This Row],[output_type]])</f>
        <v>106</v>
      </c>
      <c r="L2171">
        <f>+Table2[[#This Row],[cons_qty_base_uom]]/Table2[[#This Row],[Column1]]</f>
        <v>0.85977530298525273</v>
      </c>
    </row>
    <row r="2172" spans="1:12" x14ac:dyDescent="0.25">
      <c r="A2172" s="2">
        <v>45658</v>
      </c>
      <c r="B2172" s="1" t="s">
        <v>224</v>
      </c>
      <c r="C2172" s="4">
        <v>290.5870855389108</v>
      </c>
      <c r="D2172" s="4">
        <v>290.5870855389108</v>
      </c>
      <c r="E2172" s="4">
        <v>70679.496815629274</v>
      </c>
      <c r="F2172" s="1" t="s">
        <v>509</v>
      </c>
      <c r="G2172" s="1">
        <v>2</v>
      </c>
      <c r="H2172" s="1" t="s">
        <v>505</v>
      </c>
      <c r="I21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15.290033440616197</v>
      </c>
      <c r="J2172" s="1" t="str">
        <f>IFERROR(INDEX('consumption_figs'!$C:$C,MATCH(Table2[[#This Row],[item_code]],'consumption_figs'!A:A,0),1),"NA")</f>
        <v>kg/ton</v>
      </c>
      <c r="K2172" s="1">
        <f>+SUMIFS(prod!$E:$E,prod!$A:$A,Table2[[#This Row],[date]],prod!$G:$G,Table2[[#This Row],[production_line]],prod!$F:$F,Table2[[#This Row],[output_type]])</f>
        <v>106</v>
      </c>
      <c r="L2172">
        <f>+Table2[[#This Row],[cons_qty_base_uom]]/Table2[[#This Row],[Column1]]</f>
        <v>2.7413875994236867</v>
      </c>
    </row>
    <row r="2173" spans="1:12" x14ac:dyDescent="0.25">
      <c r="A2173" s="2">
        <v>45658</v>
      </c>
      <c r="B2173" s="1" t="s">
        <v>560</v>
      </c>
      <c r="C2173" s="4">
        <v>7.5539168002850525</v>
      </c>
      <c r="D2173" s="4">
        <v>7.5539168002850525</v>
      </c>
      <c r="E2173" s="4">
        <v>1837.3391833333333</v>
      </c>
      <c r="F2173" s="1" t="s">
        <v>509</v>
      </c>
      <c r="G2173" s="1">
        <v>2</v>
      </c>
      <c r="H2173" s="1" t="s">
        <v>505</v>
      </c>
      <c r="I21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0.2436747354930662</v>
      </c>
      <c r="J2173" s="1" t="str">
        <f>IFERROR(INDEX('consumption_figs'!$C:$C,MATCH(Table2[[#This Row],[item_code]],'consumption_figs'!A:A,0),1),"NA")</f>
        <v>NA</v>
      </c>
      <c r="K2173" s="1">
        <f>+SUMIFS(prod!$E:$E,prod!$A:$A,Table2[[#This Row],[date]],prod!$G:$G,Table2[[#This Row],[production_line]],prod!$F:$F,Table2[[#This Row],[output_type]])</f>
        <v>106</v>
      </c>
      <c r="L2173">
        <f>+Table2[[#This Row],[cons_qty_base_uom]]/Table2[[#This Row],[Column1]]</f>
        <v>7.1263366040425019E-2</v>
      </c>
    </row>
    <row r="2174" spans="1:12" x14ac:dyDescent="0.25">
      <c r="A2174" s="2">
        <v>45658</v>
      </c>
      <c r="B2174" s="1" t="s">
        <v>212</v>
      </c>
      <c r="C2174" s="4">
        <v>56.056030575812059</v>
      </c>
      <c r="D2174" s="4">
        <v>56.056030575812059</v>
      </c>
      <c r="E2174" s="4">
        <v>153276.80720497173</v>
      </c>
      <c r="F2174" s="1" t="s">
        <v>509</v>
      </c>
      <c r="G2174" s="1">
        <v>2</v>
      </c>
      <c r="H2174" s="1" t="s">
        <v>505</v>
      </c>
      <c r="I21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2.9495412036733524</v>
      </c>
      <c r="J2174" s="1" t="str">
        <f>IFERROR(INDEX('consumption_figs'!$C:$C,MATCH(Table2[[#This Row],[item_code]],'consumption_figs'!A:A,0),1),"NA")</f>
        <v>kg/ton</v>
      </c>
      <c r="K2174" s="1">
        <f>+SUMIFS(prod!$E:$E,prod!$A:$A,Table2[[#This Row],[date]],prod!$G:$G,Table2[[#This Row],[production_line]],prod!$F:$F,Table2[[#This Row],[output_type]])</f>
        <v>106</v>
      </c>
      <c r="L2174">
        <f>+Table2[[#This Row],[cons_qty_base_uom]]/Table2[[#This Row],[Column1]]</f>
        <v>0.5288304771303024</v>
      </c>
    </row>
    <row r="2175" spans="1:12" x14ac:dyDescent="0.25">
      <c r="A2175" s="2">
        <v>45658</v>
      </c>
      <c r="B2175" s="1" t="s">
        <v>213</v>
      </c>
      <c r="C2175" s="4">
        <v>1.9447656343595274</v>
      </c>
      <c r="D2175" s="4">
        <v>1.9447656343595274</v>
      </c>
      <c r="E2175" s="4">
        <v>7797.9462117477406</v>
      </c>
      <c r="F2175" s="1" t="s">
        <v>509</v>
      </c>
      <c r="G2175" s="1">
        <v>2</v>
      </c>
      <c r="H2175" s="1" t="s">
        <v>505</v>
      </c>
      <c r="I21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0.102329157293319</v>
      </c>
      <c r="J2175" s="1" t="str">
        <f>IFERROR(INDEX('consumption_figs'!$C:$C,MATCH(Table2[[#This Row],[item_code]],'consumption_figs'!A:A,0),1),"NA")</f>
        <v>kg/ton</v>
      </c>
      <c r="K2175" s="1">
        <f>+SUMIFS(prod!$E:$E,prod!$A:$A,Table2[[#This Row],[date]],prod!$G:$G,Table2[[#This Row],[production_line]],prod!$F:$F,Table2[[#This Row],[output_type]])</f>
        <v>106</v>
      </c>
      <c r="L2175">
        <f>+Table2[[#This Row],[cons_qty_base_uom]]/Table2[[#This Row],[Column1]]</f>
        <v>1.8346845607165353E-2</v>
      </c>
    </row>
    <row r="2176" spans="1:12" x14ac:dyDescent="0.25">
      <c r="A2176" s="2">
        <v>45658</v>
      </c>
      <c r="B2176" s="1" t="s">
        <v>244</v>
      </c>
      <c r="C2176" s="4">
        <v>76.633811399043353</v>
      </c>
      <c r="D2176" s="4">
        <v>76.633811399043353</v>
      </c>
      <c r="E2176" s="4">
        <v>71652.613658105533</v>
      </c>
      <c r="F2176" s="1" t="s">
        <v>509</v>
      </c>
      <c r="G2176" s="1">
        <v>2</v>
      </c>
      <c r="H2176" s="1" t="s">
        <v>505</v>
      </c>
      <c r="I21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4.0322973638012813</v>
      </c>
      <c r="J2176" s="1" t="str">
        <f>IFERROR(INDEX('consumption_figs'!$C:$C,MATCH(Table2[[#This Row],[item_code]],'consumption_figs'!A:A,0),1),"NA")</f>
        <v>kg/ton</v>
      </c>
      <c r="K2176" s="1">
        <f>+SUMIFS(prod!$E:$E,prod!$A:$A,Table2[[#This Row],[date]],prod!$G:$G,Table2[[#This Row],[production_line]],prod!$F:$F,Table2[[#This Row],[output_type]])</f>
        <v>106</v>
      </c>
      <c r="L2176">
        <f>+Table2[[#This Row],[cons_qty_base_uom]]/Table2[[#This Row],[Column1]]</f>
        <v>0.72296048489663545</v>
      </c>
    </row>
    <row r="2177" spans="1:12" x14ac:dyDescent="0.25">
      <c r="A2177" s="2">
        <v>45658</v>
      </c>
      <c r="B2177" s="1" t="s">
        <v>252</v>
      </c>
      <c r="C2177" s="4">
        <v>1.7922987743545802</v>
      </c>
      <c r="D2177" s="4">
        <v>1.7922987743545802</v>
      </c>
      <c r="E2177" s="4">
        <v>2321.4212185195393</v>
      </c>
      <c r="F2177" s="1" t="s">
        <v>509</v>
      </c>
      <c r="G2177" s="1">
        <v>2</v>
      </c>
      <c r="H2177" s="1" t="s">
        <v>505</v>
      </c>
      <c r="I21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9.430669688790215E-2</v>
      </c>
      <c r="J2177" s="1" t="str">
        <f>IFERROR(INDEX('consumption_figs'!$C:$C,MATCH(Table2[[#This Row],[item_code]],'consumption_figs'!A:A,0),1),"NA")</f>
        <v>kg/ton</v>
      </c>
      <c r="K2177" s="1">
        <f>+SUMIFS(prod!$E:$E,prod!$A:$A,Table2[[#This Row],[date]],prod!$G:$G,Table2[[#This Row],[production_line]],prod!$F:$F,Table2[[#This Row],[output_type]])</f>
        <v>106</v>
      </c>
      <c r="L2177">
        <f>+Table2[[#This Row],[cons_qty_base_uom]]/Table2[[#This Row],[Column1]]</f>
        <v>1.6908479003345096E-2</v>
      </c>
    </row>
    <row r="2178" spans="1:12" x14ac:dyDescent="0.25">
      <c r="A2178" s="2">
        <v>45658</v>
      </c>
      <c r="B2178" s="1" t="s">
        <v>248</v>
      </c>
      <c r="C2178" s="4">
        <v>0.77727891156462581</v>
      </c>
      <c r="D2178" s="4">
        <v>0.77727891156462581</v>
      </c>
      <c r="E2178" s="4">
        <v>23288.962885714282</v>
      </c>
      <c r="F2178" s="1" t="s">
        <v>509</v>
      </c>
      <c r="G2178" s="1">
        <v>2</v>
      </c>
      <c r="H2178" s="1" t="s">
        <v>505</v>
      </c>
      <c r="I21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4.0898653594560685E-2</v>
      </c>
      <c r="J2178" s="1" t="str">
        <f>IFERROR(INDEX('consumption_figs'!$C:$C,MATCH(Table2[[#This Row],[item_code]],'consumption_figs'!A:A,0),1),"NA")</f>
        <v>kg/ton</v>
      </c>
      <c r="K2178" s="1">
        <f>+SUMIFS(prod!$E:$E,prod!$A:$A,Table2[[#This Row],[date]],prod!$G:$G,Table2[[#This Row],[production_line]],prod!$F:$F,Table2[[#This Row],[output_type]])</f>
        <v>106</v>
      </c>
      <c r="L2178">
        <f>+Table2[[#This Row],[cons_qty_base_uom]]/Table2[[#This Row],[Column1]]</f>
        <v>7.3328199204209981E-3</v>
      </c>
    </row>
    <row r="2179" spans="1:12" x14ac:dyDescent="0.25">
      <c r="A2179" s="2">
        <v>45658</v>
      </c>
      <c r="B2179" s="1" t="s">
        <v>279</v>
      </c>
      <c r="C2179" s="4">
        <v>11.705478642480983</v>
      </c>
      <c r="D2179" s="4">
        <v>11.705478642480983</v>
      </c>
      <c r="E2179" s="4">
        <v>12290.752574605032</v>
      </c>
      <c r="F2179" s="1" t="s">
        <v>509</v>
      </c>
      <c r="G2179" s="1">
        <v>2</v>
      </c>
      <c r="H2179" s="1" t="s">
        <v>505</v>
      </c>
      <c r="I21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0.61591574019894668</v>
      </c>
      <c r="J2179" s="1" t="str">
        <f>IFERROR(INDEX('consumption_figs'!$C:$C,MATCH(Table2[[#This Row],[item_code]],'consumption_figs'!A:A,0),1),"NA")</f>
        <v>kg/ton</v>
      </c>
      <c r="K2179" s="1">
        <f>+SUMIFS(prod!$E:$E,prod!$A:$A,Table2[[#This Row],[date]],prod!$G:$G,Table2[[#This Row],[production_line]],prod!$F:$F,Table2[[#This Row],[output_type]])</f>
        <v>106</v>
      </c>
      <c r="L2179">
        <f>+Table2[[#This Row],[cons_qty_base_uom]]/Table2[[#This Row],[Column1]]</f>
        <v>0.11042904379699041</v>
      </c>
    </row>
    <row r="2180" spans="1:12" x14ac:dyDescent="0.25">
      <c r="A2180" s="2">
        <v>45658</v>
      </c>
      <c r="B2180" s="1" t="s">
        <v>245</v>
      </c>
      <c r="C2180" s="4">
        <v>18.23016001543537</v>
      </c>
      <c r="D2180" s="4">
        <v>18.23016001543537</v>
      </c>
      <c r="E2180" s="4">
        <v>23243.454019680095</v>
      </c>
      <c r="F2180" s="1" t="s">
        <v>509</v>
      </c>
      <c r="G2180" s="1">
        <v>2</v>
      </c>
      <c r="H2180" s="1" t="s">
        <v>505</v>
      </c>
      <c r="I21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0.95922967721312125</v>
      </c>
      <c r="J2180" s="1" t="str">
        <f>IFERROR(INDEX('consumption_figs'!$C:$C,MATCH(Table2[[#This Row],[item_code]],'consumption_figs'!A:A,0),1),"NA")</f>
        <v>kg/ton</v>
      </c>
      <c r="K2180" s="1">
        <f>+SUMIFS(prod!$E:$E,prod!$A:$A,Table2[[#This Row],[date]],prod!$G:$G,Table2[[#This Row],[production_line]],prod!$F:$F,Table2[[#This Row],[output_type]])</f>
        <v>106</v>
      </c>
      <c r="L2180">
        <f>+Table2[[#This Row],[cons_qty_base_uom]]/Table2[[#This Row],[Column1]]</f>
        <v>0.17198264165505067</v>
      </c>
    </row>
    <row r="2181" spans="1:12" x14ac:dyDescent="0.25">
      <c r="A2181" s="2">
        <v>45658</v>
      </c>
      <c r="B2181" s="1" t="s">
        <v>216</v>
      </c>
      <c r="C2181" s="4">
        <v>662.05</v>
      </c>
      <c r="D2181" s="4">
        <v>662.05</v>
      </c>
      <c r="E2181" s="4">
        <v>53533.362999999998</v>
      </c>
      <c r="F2181" s="1" t="s">
        <v>509</v>
      </c>
      <c r="G2181" s="1">
        <v>2</v>
      </c>
      <c r="H2181" s="1" t="s">
        <v>505</v>
      </c>
      <c r="I21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34.835569586950804</v>
      </c>
      <c r="J2181" s="1" t="str">
        <f>IFERROR(INDEX('consumption_figs'!$C:$C,MATCH(Table2[[#This Row],[item_code]],'consumption_figs'!A:A,0),1),"NA")</f>
        <v>kg/ton</v>
      </c>
      <c r="K2181" s="1">
        <f>+SUMIFS(prod!$E:$E,prod!$A:$A,Table2[[#This Row],[date]],prod!$G:$G,Table2[[#This Row],[production_line]],prod!$F:$F,Table2[[#This Row],[output_type]])</f>
        <v>106</v>
      </c>
      <c r="L2181">
        <f>+Table2[[#This Row],[cons_qty_base_uom]]/Table2[[#This Row],[Column1]]</f>
        <v>6.245754716981132</v>
      </c>
    </row>
    <row r="2182" spans="1:12" x14ac:dyDescent="0.25">
      <c r="A2182" s="2">
        <v>45658</v>
      </c>
      <c r="B2182" s="1" t="s">
        <v>219</v>
      </c>
      <c r="C2182" s="4">
        <v>6.3333674315731274</v>
      </c>
      <c r="D2182" s="4">
        <v>6.3333674315731274</v>
      </c>
      <c r="E2182" s="4">
        <v>4243.3561791539951</v>
      </c>
      <c r="F2182" s="1" t="s">
        <v>509</v>
      </c>
      <c r="G2182" s="1">
        <v>2</v>
      </c>
      <c r="H2182" s="1" t="s">
        <v>505</v>
      </c>
      <c r="I21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0.20430217521203636</v>
      </c>
      <c r="J2182" s="1" t="str">
        <f>IFERROR(INDEX('consumption_figs'!$C:$C,MATCH(Table2[[#This Row],[item_code]],'consumption_figs'!A:A,0),1),"NA")</f>
        <v>NA</v>
      </c>
      <c r="K2182" s="1">
        <f>+SUMIFS(prod!$E:$E,prod!$A:$A,Table2[[#This Row],[date]],prod!$G:$G,Table2[[#This Row],[production_line]],prod!$F:$F,Table2[[#This Row],[output_type]])</f>
        <v>106</v>
      </c>
      <c r="L2182">
        <f>+Table2[[#This Row],[cons_qty_base_uom]]/Table2[[#This Row],[Column1]]</f>
        <v>5.9748749354463469E-2</v>
      </c>
    </row>
    <row r="2183" spans="1:12" x14ac:dyDescent="0.25">
      <c r="A2183" s="2">
        <v>45658</v>
      </c>
      <c r="B2183" s="1" t="s">
        <v>258</v>
      </c>
      <c r="C2183" s="4">
        <v>0.7113147270493243</v>
      </c>
      <c r="D2183" s="4">
        <v>0.7113147270493243</v>
      </c>
      <c r="E2183" s="4">
        <v>497.92030893452699</v>
      </c>
      <c r="F2183" s="1" t="s">
        <v>509</v>
      </c>
      <c r="G2183" s="1">
        <v>2</v>
      </c>
      <c r="H2183" s="1" t="s">
        <v>505</v>
      </c>
      <c r="I21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3.7427767800543243E-2</v>
      </c>
      <c r="J2183" s="1" t="str">
        <f>IFERROR(INDEX('consumption_figs'!$C:$C,MATCH(Table2[[#This Row],[item_code]],'consumption_figs'!A:A,0),1),"NA")</f>
        <v>kg/ton</v>
      </c>
      <c r="K2183" s="1">
        <f>+SUMIFS(prod!$E:$E,prod!$A:$A,Table2[[#This Row],[date]],prod!$G:$G,Table2[[#This Row],[production_line]],prod!$F:$F,Table2[[#This Row],[output_type]])</f>
        <v>106</v>
      </c>
      <c r="L2183">
        <f>+Table2[[#This Row],[cons_qty_base_uom]]/Table2[[#This Row],[Column1]]</f>
        <v>6.7105162929181538E-3</v>
      </c>
    </row>
    <row r="2184" spans="1:12" x14ac:dyDescent="0.25">
      <c r="A2184" s="2">
        <v>45689</v>
      </c>
      <c r="B2184" s="1" t="s">
        <v>559</v>
      </c>
      <c r="C2184" s="4">
        <v>957.1706329077399</v>
      </c>
      <c r="D2184" s="4">
        <v>957.1706329077399</v>
      </c>
      <c r="E2184" s="4">
        <v>84518.166885753439</v>
      </c>
      <c r="F2184" s="1" t="s">
        <v>509</v>
      </c>
      <c r="G2184" s="1">
        <v>2</v>
      </c>
      <c r="H2184" s="1" t="s">
        <v>505</v>
      </c>
      <c r="I21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34.184665460990708</v>
      </c>
      <c r="J2184" s="1" t="str">
        <f>IFERROR(INDEX('consumption_figs'!$C:$C,MATCH(Table2[[#This Row],[item_code]],'consumption_figs'!A:A,0),1),"NA")</f>
        <v>NA</v>
      </c>
      <c r="K2184" s="1">
        <f>+SUMIFS(prod!$E:$E,prod!$A:$A,Table2[[#This Row],[date]],prod!$G:$G,Table2[[#This Row],[production_line]],prod!$F:$F,Table2[[#This Row],[output_type]])</f>
        <v>120</v>
      </c>
      <c r="L2184">
        <f>+Table2[[#This Row],[cons_qty_base_uom]]/Table2[[#This Row],[Column1]]</f>
        <v>7.9764219408978327</v>
      </c>
    </row>
    <row r="2185" spans="1:12" x14ac:dyDescent="0.25">
      <c r="A2185" s="2">
        <v>45689</v>
      </c>
      <c r="B2185" s="1" t="s">
        <v>223</v>
      </c>
      <c r="C2185" s="4">
        <v>54.495671564933154</v>
      </c>
      <c r="D2185" s="4">
        <v>54.495671564933154</v>
      </c>
      <c r="E2185" s="4">
        <v>16607.010952697728</v>
      </c>
      <c r="F2185" s="1" t="s">
        <v>509</v>
      </c>
      <c r="G2185" s="1">
        <v>2</v>
      </c>
      <c r="H2185" s="1" t="s">
        <v>505</v>
      </c>
      <c r="I21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2.5130584074214042</v>
      </c>
      <c r="J2185" s="1" t="str">
        <f>IFERROR(INDEX('consumption_figs'!$C:$C,MATCH(Table2[[#This Row],[item_code]],'consumption_figs'!A:A,0),1),"NA")</f>
        <v>kg/ton</v>
      </c>
      <c r="K2185" s="1">
        <f>+SUMIFS(prod!$E:$E,prod!$A:$A,Table2[[#This Row],[date]],prod!$G:$G,Table2[[#This Row],[production_line]],prod!$F:$F,Table2[[#This Row],[output_type]])</f>
        <v>120</v>
      </c>
      <c r="L2185">
        <f>+Table2[[#This Row],[cons_qty_base_uom]]/Table2[[#This Row],[Column1]]</f>
        <v>0.45413059637444297</v>
      </c>
    </row>
    <row r="2186" spans="1:12" x14ac:dyDescent="0.25">
      <c r="A2186" s="2">
        <v>45689</v>
      </c>
      <c r="B2186" s="1" t="s">
        <v>224</v>
      </c>
      <c r="C2186" s="4">
        <v>326.8551280251906</v>
      </c>
      <c r="D2186" s="4">
        <v>326.8551280251906</v>
      </c>
      <c r="E2186" s="4">
        <v>79500.972789567109</v>
      </c>
      <c r="F2186" s="1" t="s">
        <v>509</v>
      </c>
      <c r="G2186" s="1">
        <v>2</v>
      </c>
      <c r="H2186" s="1" t="s">
        <v>505</v>
      </c>
      <c r="I21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15.072867328807499</v>
      </c>
      <c r="J2186" s="1" t="str">
        <f>IFERROR(INDEX('consumption_figs'!$C:$C,MATCH(Table2[[#This Row],[item_code]],'consumption_figs'!A:A,0),1),"NA")</f>
        <v>kg/ton</v>
      </c>
      <c r="K2186" s="1">
        <f>+SUMIFS(prod!$E:$E,prod!$A:$A,Table2[[#This Row],[date]],prod!$G:$G,Table2[[#This Row],[production_line]],prod!$F:$F,Table2[[#This Row],[output_type]])</f>
        <v>120</v>
      </c>
      <c r="L2186">
        <f>+Table2[[#This Row],[cons_qty_base_uom]]/Table2[[#This Row],[Column1]]</f>
        <v>2.723792733543255</v>
      </c>
    </row>
    <row r="2187" spans="1:12" x14ac:dyDescent="0.25">
      <c r="A2187" s="2">
        <v>45689</v>
      </c>
      <c r="B2187" s="1" t="s">
        <v>560</v>
      </c>
      <c r="C2187" s="4">
        <v>7.2909082961168732</v>
      </c>
      <c r="D2187" s="4">
        <v>7.2909082961168732</v>
      </c>
      <c r="E2187" s="4">
        <v>1773.367624864507</v>
      </c>
      <c r="F2187" s="1" t="s">
        <v>509</v>
      </c>
      <c r="G2187" s="1">
        <v>2</v>
      </c>
      <c r="H2187" s="1" t="s">
        <v>505</v>
      </c>
      <c r="I21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0.26038958200417406</v>
      </c>
      <c r="J2187" s="1" t="str">
        <f>IFERROR(INDEX('consumption_figs'!$C:$C,MATCH(Table2[[#This Row],[item_code]],'consumption_figs'!A:A,0),1),"NA")</f>
        <v>NA</v>
      </c>
      <c r="K2187" s="1">
        <f>+SUMIFS(prod!$E:$E,prod!$A:$A,Table2[[#This Row],[date]],prod!$G:$G,Table2[[#This Row],[production_line]],prod!$F:$F,Table2[[#This Row],[output_type]])</f>
        <v>120</v>
      </c>
      <c r="L2187">
        <f>+Table2[[#This Row],[cons_qty_base_uom]]/Table2[[#This Row],[Column1]]</f>
        <v>6.0757569134307278E-2</v>
      </c>
    </row>
    <row r="2188" spans="1:12" x14ac:dyDescent="0.25">
      <c r="A2188" s="2">
        <v>45689</v>
      </c>
      <c r="B2188" s="1" t="s">
        <v>212</v>
      </c>
      <c r="C2188" s="4">
        <v>67.285708743827129</v>
      </c>
      <c r="D2188" s="4">
        <v>67.285708743827129</v>
      </c>
      <c r="E2188" s="4">
        <v>183982.67770368373</v>
      </c>
      <c r="F2188" s="1" t="s">
        <v>509</v>
      </c>
      <c r="G2188" s="1">
        <v>2</v>
      </c>
      <c r="H2188" s="1" t="s">
        <v>505</v>
      </c>
      <c r="I21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3.1028687453920742</v>
      </c>
      <c r="J2188" s="1" t="str">
        <f>IFERROR(INDEX('consumption_figs'!$C:$C,MATCH(Table2[[#This Row],[item_code]],'consumption_figs'!A:A,0),1),"NA")</f>
        <v>kg/ton</v>
      </c>
      <c r="K2188" s="1">
        <f>+SUMIFS(prod!$E:$E,prod!$A:$A,Table2[[#This Row],[date]],prod!$G:$G,Table2[[#This Row],[production_line]],prod!$F:$F,Table2[[#This Row],[output_type]])</f>
        <v>120</v>
      </c>
      <c r="L2188">
        <f>+Table2[[#This Row],[cons_qty_base_uom]]/Table2[[#This Row],[Column1]]</f>
        <v>0.5607142395318927</v>
      </c>
    </row>
    <row r="2189" spans="1:12" x14ac:dyDescent="0.25">
      <c r="A2189" s="2">
        <v>45689</v>
      </c>
      <c r="B2189" s="1" t="s">
        <v>213</v>
      </c>
      <c r="C2189" s="4">
        <v>1.743267265165817</v>
      </c>
      <c r="D2189" s="4">
        <v>1.743267265165817</v>
      </c>
      <c r="E2189" s="4">
        <v>6989.9961858080278</v>
      </c>
      <c r="F2189" s="1" t="s">
        <v>509</v>
      </c>
      <c r="G2189" s="1">
        <v>2</v>
      </c>
      <c r="H2189" s="1" t="s">
        <v>505</v>
      </c>
      <c r="I21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8.0390466459110771E-2</v>
      </c>
      <c r="J2189" s="1" t="str">
        <f>IFERROR(INDEX('consumption_figs'!$C:$C,MATCH(Table2[[#This Row],[item_code]],'consumption_figs'!A:A,0),1),"NA")</f>
        <v>kg/ton</v>
      </c>
      <c r="K2189" s="1">
        <f>+SUMIFS(prod!$E:$E,prod!$A:$A,Table2[[#This Row],[date]],prod!$G:$G,Table2[[#This Row],[production_line]],prod!$F:$F,Table2[[#This Row],[output_type]])</f>
        <v>120</v>
      </c>
      <c r="L2189">
        <f>+Table2[[#This Row],[cons_qty_base_uom]]/Table2[[#This Row],[Column1]]</f>
        <v>1.4527227209715141E-2</v>
      </c>
    </row>
    <row r="2190" spans="1:12" x14ac:dyDescent="0.25">
      <c r="A2190" s="2">
        <v>45689</v>
      </c>
      <c r="B2190" s="1" t="s">
        <v>238</v>
      </c>
      <c r="C2190" s="4">
        <v>0.19553191489361704</v>
      </c>
      <c r="D2190" s="4">
        <v>0.19553191489361704</v>
      </c>
      <c r="E2190" s="4">
        <v>673.21638297872346</v>
      </c>
      <c r="F2190" s="1" t="s">
        <v>509</v>
      </c>
      <c r="G2190" s="1">
        <v>2</v>
      </c>
      <c r="H2190" s="1" t="s">
        <v>505</v>
      </c>
      <c r="I21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9.0169202164453333E-3</v>
      </c>
      <c r="J2190" s="1" t="str">
        <f>IFERROR(INDEX('consumption_figs'!$C:$C,MATCH(Table2[[#This Row],[item_code]],'consumption_figs'!A:A,0),1),"NA")</f>
        <v>kg/ton</v>
      </c>
      <c r="K2190" s="1">
        <f>+SUMIFS(prod!$E:$E,prod!$A:$A,Table2[[#This Row],[date]],prod!$G:$G,Table2[[#This Row],[production_line]],prod!$F:$F,Table2[[#This Row],[output_type]])</f>
        <v>120</v>
      </c>
      <c r="L2190">
        <f>+Table2[[#This Row],[cons_qty_base_uom]]/Table2[[#This Row],[Column1]]</f>
        <v>1.6294326241134754E-3</v>
      </c>
    </row>
    <row r="2191" spans="1:12" x14ac:dyDescent="0.25">
      <c r="A2191" s="2">
        <v>45689</v>
      </c>
      <c r="B2191" s="1" t="s">
        <v>244</v>
      </c>
      <c r="C2191" s="4">
        <v>30.245772020119311</v>
      </c>
      <c r="D2191" s="4">
        <v>30.245772020119311</v>
      </c>
      <c r="E2191" s="4">
        <v>28279.796838811555</v>
      </c>
      <c r="F2191" s="1" t="s">
        <v>509</v>
      </c>
      <c r="G2191" s="1">
        <v>2</v>
      </c>
      <c r="H2191" s="1" t="s">
        <v>505</v>
      </c>
      <c r="I21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1.3947785114189215</v>
      </c>
      <c r="J2191" s="1" t="str">
        <f>IFERROR(INDEX('consumption_figs'!$C:$C,MATCH(Table2[[#This Row],[item_code]],'consumption_figs'!A:A,0),1),"NA")</f>
        <v>kg/ton</v>
      </c>
      <c r="K2191" s="1">
        <f>+SUMIFS(prod!$E:$E,prod!$A:$A,Table2[[#This Row],[date]],prod!$G:$G,Table2[[#This Row],[production_line]],prod!$F:$F,Table2[[#This Row],[output_type]])</f>
        <v>120</v>
      </c>
      <c r="L2191">
        <f>+Table2[[#This Row],[cons_qty_base_uom]]/Table2[[#This Row],[Column1]]</f>
        <v>0.25204810016766094</v>
      </c>
    </row>
    <row r="2192" spans="1:12" x14ac:dyDescent="0.25">
      <c r="A2192" s="2">
        <v>45689</v>
      </c>
      <c r="B2192" s="1" t="s">
        <v>252</v>
      </c>
      <c r="C2192" s="4">
        <v>1.1428954516675858</v>
      </c>
      <c r="D2192" s="4">
        <v>1.1428954516675858</v>
      </c>
      <c r="E2192" s="4">
        <v>1480.3010469088904</v>
      </c>
      <c r="F2192" s="1" t="s">
        <v>509</v>
      </c>
      <c r="G2192" s="1">
        <v>2</v>
      </c>
      <c r="H2192" s="1" t="s">
        <v>505</v>
      </c>
      <c r="I21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5.2704424794447119E-2</v>
      </c>
      <c r="J2192" s="1" t="str">
        <f>IFERROR(INDEX('consumption_figs'!$C:$C,MATCH(Table2[[#This Row],[item_code]],'consumption_figs'!A:A,0),1),"NA")</f>
        <v>kg/ton</v>
      </c>
      <c r="K2192" s="1">
        <f>+SUMIFS(prod!$E:$E,prod!$A:$A,Table2[[#This Row],[date]],prod!$G:$G,Table2[[#This Row],[production_line]],prod!$F:$F,Table2[[#This Row],[output_type]])</f>
        <v>120</v>
      </c>
      <c r="L2192">
        <f>+Table2[[#This Row],[cons_qty_base_uom]]/Table2[[#This Row],[Column1]]</f>
        <v>9.5241287638965482E-3</v>
      </c>
    </row>
    <row r="2193" spans="1:12" x14ac:dyDescent="0.25">
      <c r="A2193" s="2">
        <v>45689</v>
      </c>
      <c r="B2193" s="1" t="s">
        <v>248</v>
      </c>
      <c r="C2193" s="4">
        <v>0.46444444444444444</v>
      </c>
      <c r="D2193" s="4">
        <v>0.46444444444444444</v>
      </c>
      <c r="E2193" s="4">
        <v>13915.7634</v>
      </c>
      <c r="F2193" s="1" t="s">
        <v>509</v>
      </c>
      <c r="G2193" s="1">
        <v>2</v>
      </c>
      <c r="H2193" s="1" t="s">
        <v>505</v>
      </c>
      <c r="I21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2.1417774703456051E-2</v>
      </c>
      <c r="J2193" s="1" t="str">
        <f>IFERROR(INDEX('consumption_figs'!$C:$C,MATCH(Table2[[#This Row],[item_code]],'consumption_figs'!A:A,0),1),"NA")</f>
        <v>kg/ton</v>
      </c>
      <c r="K2193" s="1">
        <f>+SUMIFS(prod!$E:$E,prod!$A:$A,Table2[[#This Row],[date]],prod!$G:$G,Table2[[#This Row],[production_line]],prod!$F:$F,Table2[[#This Row],[output_type]])</f>
        <v>120</v>
      </c>
      <c r="L2193">
        <f>+Table2[[#This Row],[cons_qty_base_uom]]/Table2[[#This Row],[Column1]]</f>
        <v>3.8703703703703704E-3</v>
      </c>
    </row>
    <row r="2194" spans="1:12" x14ac:dyDescent="0.25">
      <c r="A2194" s="2">
        <v>45689</v>
      </c>
      <c r="B2194" s="1" t="s">
        <v>279</v>
      </c>
      <c r="C2194" s="4">
        <v>4.2837021049125372</v>
      </c>
      <c r="D2194" s="4">
        <v>4.2837021049125372</v>
      </c>
      <c r="E2194" s="4">
        <v>4497.8872101581637</v>
      </c>
      <c r="F2194" s="1" t="s">
        <v>509</v>
      </c>
      <c r="G2194" s="1">
        <v>2</v>
      </c>
      <c r="H2194" s="1" t="s">
        <v>505</v>
      </c>
      <c r="I21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0.19754217684632405</v>
      </c>
      <c r="J2194" s="1" t="str">
        <f>IFERROR(INDEX('consumption_figs'!$C:$C,MATCH(Table2[[#This Row],[item_code]],'consumption_figs'!A:A,0),1),"NA")</f>
        <v>kg/ton</v>
      </c>
      <c r="K2194" s="1">
        <f>+SUMIFS(prod!$E:$E,prod!$A:$A,Table2[[#This Row],[date]],prod!$G:$G,Table2[[#This Row],[production_line]],prod!$F:$F,Table2[[#This Row],[output_type]])</f>
        <v>120</v>
      </c>
      <c r="L2194">
        <f>+Table2[[#This Row],[cons_qty_base_uom]]/Table2[[#This Row],[Column1]]</f>
        <v>3.5697517540937813E-2</v>
      </c>
    </row>
    <row r="2195" spans="1:12" x14ac:dyDescent="0.25">
      <c r="A2195" s="2">
        <v>45689</v>
      </c>
      <c r="B2195" s="1" t="s">
        <v>245</v>
      </c>
      <c r="C2195" s="4">
        <v>28.939208391492425</v>
      </c>
      <c r="D2195" s="4">
        <v>28.939208391492425</v>
      </c>
      <c r="E2195" s="4">
        <v>36897.490699152841</v>
      </c>
      <c r="F2195" s="1" t="s">
        <v>509</v>
      </c>
      <c r="G2195" s="1">
        <v>2</v>
      </c>
      <c r="H2195" s="1" t="s">
        <v>505</v>
      </c>
      <c r="I21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1.3345265571359199</v>
      </c>
      <c r="J2195" s="1" t="str">
        <f>IFERROR(INDEX('consumption_figs'!$C:$C,MATCH(Table2[[#This Row],[item_code]],'consumption_figs'!A:A,0),1),"NA")</f>
        <v>kg/ton</v>
      </c>
      <c r="K2195" s="1">
        <f>+SUMIFS(prod!$E:$E,prod!$A:$A,Table2[[#This Row],[date]],prod!$G:$G,Table2[[#This Row],[production_line]],prod!$F:$F,Table2[[#This Row],[output_type]])</f>
        <v>120</v>
      </c>
      <c r="L2195">
        <f>+Table2[[#This Row],[cons_qty_base_uom]]/Table2[[#This Row],[Column1]]</f>
        <v>0.24116006992910355</v>
      </c>
    </row>
    <row r="2196" spans="1:12" x14ac:dyDescent="0.25">
      <c r="A2196" s="2">
        <v>45689</v>
      </c>
      <c r="B2196" s="1" t="s">
        <v>216</v>
      </c>
      <c r="C2196" s="4">
        <v>665.23476015556389</v>
      </c>
      <c r="D2196" s="4">
        <v>665.23476015556389</v>
      </c>
      <c r="E2196" s="4">
        <v>53790.882706178898</v>
      </c>
      <c r="F2196" s="1" t="s">
        <v>509</v>
      </c>
      <c r="G2196" s="1">
        <v>2</v>
      </c>
      <c r="H2196" s="1" t="s">
        <v>505</v>
      </c>
      <c r="I21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30.677185158199858</v>
      </c>
      <c r="J2196" s="1" t="str">
        <f>IFERROR(INDEX('consumption_figs'!$C:$C,MATCH(Table2[[#This Row],[item_code]],'consumption_figs'!A:A,0),1),"NA")</f>
        <v>kg/ton</v>
      </c>
      <c r="K2196" s="1">
        <f>+SUMIFS(prod!$E:$E,prod!$A:$A,Table2[[#This Row],[date]],prod!$G:$G,Table2[[#This Row],[production_line]],prod!$F:$F,Table2[[#This Row],[output_type]])</f>
        <v>120</v>
      </c>
      <c r="L2196">
        <f>+Table2[[#This Row],[cons_qty_base_uom]]/Table2[[#This Row],[Column1]]</f>
        <v>5.5436230012963659</v>
      </c>
    </row>
    <row r="2197" spans="1:12" x14ac:dyDescent="0.25">
      <c r="A2197" s="2">
        <v>45689</v>
      </c>
      <c r="B2197" s="1" t="s">
        <v>219</v>
      </c>
      <c r="C2197" s="4">
        <v>8.3178742038216562</v>
      </c>
      <c r="D2197" s="4">
        <v>8.3178742038216562</v>
      </c>
      <c r="E2197" s="4">
        <v>5572.9757165605097</v>
      </c>
      <c r="F2197" s="1" t="s">
        <v>509</v>
      </c>
      <c r="G2197" s="1">
        <v>2</v>
      </c>
      <c r="H2197" s="1" t="s">
        <v>505</v>
      </c>
      <c r="I21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0.29706693585077343</v>
      </c>
      <c r="J2197" s="1" t="str">
        <f>IFERROR(INDEX('consumption_figs'!$C:$C,MATCH(Table2[[#This Row],[item_code]],'consumption_figs'!A:A,0),1),"NA")</f>
        <v>NA</v>
      </c>
      <c r="K2197" s="1">
        <f>+SUMIFS(prod!$E:$E,prod!$A:$A,Table2[[#This Row],[date]],prod!$G:$G,Table2[[#This Row],[production_line]],prod!$F:$F,Table2[[#This Row],[output_type]])</f>
        <v>120</v>
      </c>
      <c r="L2197">
        <f>+Table2[[#This Row],[cons_qty_base_uom]]/Table2[[#This Row],[Column1]]</f>
        <v>6.9315618365180465E-2</v>
      </c>
    </row>
    <row r="2198" spans="1:12" x14ac:dyDescent="0.25">
      <c r="A2198" s="2">
        <v>45689</v>
      </c>
      <c r="B2198" s="1" t="s">
        <v>258</v>
      </c>
      <c r="C2198" s="4">
        <v>1.3136537301427706</v>
      </c>
      <c r="D2198" s="4">
        <v>1.3136537301427706</v>
      </c>
      <c r="E2198" s="4">
        <v>919.55761109993944</v>
      </c>
      <c r="F2198" s="1" t="s">
        <v>509</v>
      </c>
      <c r="G2198" s="1">
        <v>2</v>
      </c>
      <c r="H2198" s="1" t="s">
        <v>505</v>
      </c>
      <c r="I21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6.0578913080136992E-2</v>
      </c>
      <c r="J2198" s="1" t="str">
        <f>IFERROR(INDEX('consumption_figs'!$C:$C,MATCH(Table2[[#This Row],[item_code]],'consumption_figs'!A:A,0),1),"NA")</f>
        <v>kg/ton</v>
      </c>
      <c r="K2198" s="1">
        <f>+SUMIFS(prod!$E:$E,prod!$A:$A,Table2[[#This Row],[date]],prod!$G:$G,Table2[[#This Row],[production_line]],prod!$F:$F,Table2[[#This Row],[output_type]])</f>
        <v>120</v>
      </c>
      <c r="L2198">
        <f>+Table2[[#This Row],[cons_qty_base_uom]]/Table2[[#This Row],[Column1]]</f>
        <v>1.0947114417856422E-2</v>
      </c>
    </row>
    <row r="2199" spans="1:12" x14ac:dyDescent="0.25">
      <c r="A2199" s="2">
        <v>45717</v>
      </c>
      <c r="B2199" s="1" t="s">
        <v>559</v>
      </c>
      <c r="C2199" s="4">
        <v>145.57178132813263</v>
      </c>
      <c r="D2199" s="4">
        <v>145.57178132813263</v>
      </c>
      <c r="E2199" s="4">
        <v>12853.988291274112</v>
      </c>
      <c r="F2199" s="1" t="s">
        <v>509</v>
      </c>
      <c r="G2199" s="1">
        <v>2</v>
      </c>
      <c r="H2199" s="1" t="s">
        <v>505</v>
      </c>
      <c r="I21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4.6958639138107303</v>
      </c>
      <c r="J2199" s="1" t="str">
        <f>IFERROR(INDEX('consumption_figs'!$C:$C,MATCH(Table2[[#This Row],[item_code]],'consumption_figs'!A:A,0),1),"NA")</f>
        <v>NA</v>
      </c>
      <c r="K2199" s="1">
        <f>+SUMIFS(prod!$E:$E,prod!$A:$A,Table2[[#This Row],[date]],prod!$G:$G,Table2[[#This Row],[production_line]],prod!$F:$F,Table2[[#This Row],[output_type]])</f>
        <v>16</v>
      </c>
      <c r="L2199">
        <f>+Table2[[#This Row],[cons_qty_base_uom]]/Table2[[#This Row],[Column1]]</f>
        <v>9.0982363330082894</v>
      </c>
    </row>
    <row r="2200" spans="1:12" x14ac:dyDescent="0.25">
      <c r="A2200" s="2">
        <v>45717</v>
      </c>
      <c r="B2200" s="1" t="s">
        <v>223</v>
      </c>
      <c r="C2200" s="4">
        <v>8.0442642483597719</v>
      </c>
      <c r="D2200" s="4">
        <v>8.0442642483597719</v>
      </c>
      <c r="E2200" s="4">
        <v>2451.4090870451569</v>
      </c>
      <c r="F2200" s="1" t="s">
        <v>509</v>
      </c>
      <c r="G2200" s="1">
        <v>2</v>
      </c>
      <c r="H2200" s="1" t="s">
        <v>505</v>
      </c>
      <c r="I22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2.7700634464048801</v>
      </c>
      <c r="J2200" s="1" t="str">
        <f>IFERROR(INDEX('consumption_figs'!$C:$C,MATCH(Table2[[#This Row],[item_code]],'consumption_figs'!A:A,0),1),"NA")</f>
        <v>kg/ton</v>
      </c>
      <c r="K2200" s="1">
        <f>+SUMIFS(prod!$E:$E,prod!$A:$A,Table2[[#This Row],[date]],prod!$G:$G,Table2[[#This Row],[production_line]],prod!$F:$F,Table2[[#This Row],[output_type]])</f>
        <v>16</v>
      </c>
      <c r="L2200">
        <f>+Table2[[#This Row],[cons_qty_base_uom]]/Table2[[#This Row],[Column1]]</f>
        <v>0.50276651552248575</v>
      </c>
    </row>
    <row r="2201" spans="1:12" x14ac:dyDescent="0.25">
      <c r="A2201" s="2">
        <v>45717</v>
      </c>
      <c r="B2201" s="1" t="s">
        <v>224</v>
      </c>
      <c r="C2201" s="4">
        <v>48.224820173063272</v>
      </c>
      <c r="D2201" s="4">
        <v>48.224820173063272</v>
      </c>
      <c r="E2201" s="4">
        <v>11729.723010694179</v>
      </c>
      <c r="F2201" s="1" t="s">
        <v>509</v>
      </c>
      <c r="G2201" s="1">
        <v>2</v>
      </c>
      <c r="H2201" s="1" t="s">
        <v>505</v>
      </c>
      <c r="I22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16.606343034801402</v>
      </c>
      <c r="J2201" s="1" t="str">
        <f>IFERROR(INDEX('consumption_figs'!$C:$C,MATCH(Table2[[#This Row],[item_code]],'consumption_figs'!A:A,0),1),"NA")</f>
        <v>kg/ton</v>
      </c>
      <c r="K2201" s="1">
        <f>+SUMIFS(prod!$E:$E,prod!$A:$A,Table2[[#This Row],[date]],prod!$G:$G,Table2[[#This Row],[production_line]],prod!$F:$F,Table2[[#This Row],[output_type]])</f>
        <v>16</v>
      </c>
      <c r="L2201">
        <f>+Table2[[#This Row],[cons_qty_base_uom]]/Table2[[#This Row],[Column1]]</f>
        <v>3.0140512608164545</v>
      </c>
    </row>
    <row r="2202" spans="1:12" x14ac:dyDescent="0.25">
      <c r="A2202" s="2">
        <v>45717</v>
      </c>
      <c r="B2202" s="1" t="s">
        <v>560</v>
      </c>
      <c r="C2202" s="4">
        <v>0.18570261697065821</v>
      </c>
      <c r="D2202" s="4">
        <v>0.18570261697065821</v>
      </c>
      <c r="E2202" s="4">
        <v>45.168447525773196</v>
      </c>
      <c r="F2202" s="1" t="s">
        <v>509</v>
      </c>
      <c r="G2202" s="1">
        <v>2</v>
      </c>
      <c r="H2202" s="1" t="s">
        <v>505</v>
      </c>
      <c r="I22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5.9904069990534903E-3</v>
      </c>
      <c r="J2202" s="1" t="str">
        <f>IFERROR(INDEX('consumption_figs'!$C:$C,MATCH(Table2[[#This Row],[item_code]],'consumption_figs'!A:A,0),1),"NA")</f>
        <v>NA</v>
      </c>
      <c r="K2202" s="1">
        <f>+SUMIFS(prod!$E:$E,prod!$A:$A,Table2[[#This Row],[date]],prod!$G:$G,Table2[[#This Row],[production_line]],prod!$F:$F,Table2[[#This Row],[output_type]])</f>
        <v>16</v>
      </c>
      <c r="L2202">
        <f>+Table2[[#This Row],[cons_qty_base_uom]]/Table2[[#This Row],[Column1]]</f>
        <v>1.1606413560666138E-2</v>
      </c>
    </row>
    <row r="2203" spans="1:12" x14ac:dyDescent="0.25">
      <c r="A2203" s="2">
        <v>45717</v>
      </c>
      <c r="B2203" s="1" t="s">
        <v>212</v>
      </c>
      <c r="C2203" s="4">
        <v>8.7751864325319566</v>
      </c>
      <c r="D2203" s="4">
        <v>8.7751864325319566</v>
      </c>
      <c r="E2203" s="4">
        <v>23994.43102179376</v>
      </c>
      <c r="F2203" s="1" t="s">
        <v>509</v>
      </c>
      <c r="G2203" s="1">
        <v>2</v>
      </c>
      <c r="H2203" s="1" t="s">
        <v>505</v>
      </c>
      <c r="I22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3.0217584134063213</v>
      </c>
      <c r="J2203" s="1" t="str">
        <f>IFERROR(INDEX('consumption_figs'!$C:$C,MATCH(Table2[[#This Row],[item_code]],'consumption_figs'!A:A,0),1),"NA")</f>
        <v>kg/ton</v>
      </c>
      <c r="K2203" s="1">
        <f>+SUMIFS(prod!$E:$E,prod!$A:$A,Table2[[#This Row],[date]],prod!$G:$G,Table2[[#This Row],[production_line]],prod!$F:$F,Table2[[#This Row],[output_type]])</f>
        <v>16</v>
      </c>
      <c r="L2203">
        <f>+Table2[[#This Row],[cons_qty_base_uom]]/Table2[[#This Row],[Column1]]</f>
        <v>0.54844915203324729</v>
      </c>
    </row>
    <row r="2204" spans="1:12" x14ac:dyDescent="0.25">
      <c r="A2204" s="2">
        <v>45717</v>
      </c>
      <c r="B2204" s="1" t="s">
        <v>213</v>
      </c>
      <c r="C2204" s="4">
        <v>2.4885917734387353E-2</v>
      </c>
      <c r="D2204" s="4">
        <v>2.4885917734387353E-2</v>
      </c>
      <c r="E2204" s="4">
        <v>99.785313198750316</v>
      </c>
      <c r="F2204" s="1" t="s">
        <v>509</v>
      </c>
      <c r="G2204" s="1">
        <v>2</v>
      </c>
      <c r="H2204" s="1" t="s">
        <v>505</v>
      </c>
      <c r="I22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8.5695309002711273E-3</v>
      </c>
      <c r="J2204" s="1" t="str">
        <f>IFERROR(INDEX('consumption_figs'!$C:$C,MATCH(Table2[[#This Row],[item_code]],'consumption_figs'!A:A,0),1),"NA")</f>
        <v>kg/ton</v>
      </c>
      <c r="K2204" s="1">
        <f>+SUMIFS(prod!$E:$E,prod!$A:$A,Table2[[#This Row],[date]],prod!$G:$G,Table2[[#This Row],[production_line]],prod!$F:$F,Table2[[#This Row],[output_type]])</f>
        <v>16</v>
      </c>
      <c r="L2204">
        <f>+Table2[[#This Row],[cons_qty_base_uom]]/Table2[[#This Row],[Column1]]</f>
        <v>1.5553698583992096E-3</v>
      </c>
    </row>
    <row r="2205" spans="1:12" x14ac:dyDescent="0.25">
      <c r="A2205" s="2">
        <v>45717</v>
      </c>
      <c r="B2205" s="1" t="s">
        <v>244</v>
      </c>
      <c r="C2205" s="4">
        <v>0.97628442076969102</v>
      </c>
      <c r="D2205" s="4">
        <v>0.97628442076969102</v>
      </c>
      <c r="E2205" s="4">
        <v>912.82593341966106</v>
      </c>
      <c r="F2205" s="1" t="s">
        <v>509</v>
      </c>
      <c r="G2205" s="1">
        <v>2</v>
      </c>
      <c r="H2205" s="1" t="s">
        <v>505</v>
      </c>
      <c r="I22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0.33618609530636745</v>
      </c>
      <c r="J2205" s="1" t="str">
        <f>IFERROR(INDEX('consumption_figs'!$C:$C,MATCH(Table2[[#This Row],[item_code]],'consumption_figs'!A:A,0),1),"NA")</f>
        <v>kg/ton</v>
      </c>
      <c r="K2205" s="1">
        <f>+SUMIFS(prod!$E:$E,prod!$A:$A,Table2[[#This Row],[date]],prod!$G:$G,Table2[[#This Row],[production_line]],prod!$F:$F,Table2[[#This Row],[output_type]])</f>
        <v>16</v>
      </c>
      <c r="L2205">
        <f>+Table2[[#This Row],[cons_qty_base_uom]]/Table2[[#This Row],[Column1]]</f>
        <v>6.1017776298105689E-2</v>
      </c>
    </row>
    <row r="2206" spans="1:12" x14ac:dyDescent="0.25">
      <c r="A2206" s="2">
        <v>45717</v>
      </c>
      <c r="B2206" s="1" t="s">
        <v>248</v>
      </c>
      <c r="C2206" s="4">
        <v>6.6167146974063396E-2</v>
      </c>
      <c r="D2206" s="4">
        <v>6.6167146974063396E-2</v>
      </c>
      <c r="E2206" s="4">
        <v>1982.5113060518729</v>
      </c>
      <c r="F2206" s="1" t="s">
        <v>509</v>
      </c>
      <c r="G2206" s="1">
        <v>2</v>
      </c>
      <c r="H2206" s="1" t="s">
        <v>505</v>
      </c>
      <c r="I22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2.2784830225228443E-2</v>
      </c>
      <c r="J2206" s="1" t="str">
        <f>IFERROR(INDEX('consumption_figs'!$C:$C,MATCH(Table2[[#This Row],[item_code]],'consumption_figs'!A:A,0),1),"NA")</f>
        <v>kg/ton</v>
      </c>
      <c r="K2206" s="1">
        <f>+SUMIFS(prod!$E:$E,prod!$A:$A,Table2[[#This Row],[date]],prod!$G:$G,Table2[[#This Row],[production_line]],prod!$F:$F,Table2[[#This Row],[output_type]])</f>
        <v>16</v>
      </c>
      <c r="L2206">
        <f>+Table2[[#This Row],[cons_qty_base_uom]]/Table2[[#This Row],[Column1]]</f>
        <v>4.1354466858789622E-3</v>
      </c>
    </row>
    <row r="2207" spans="1:12" x14ac:dyDescent="0.25">
      <c r="A2207" s="2">
        <v>45717</v>
      </c>
      <c r="B2207" s="1" t="s">
        <v>245</v>
      </c>
      <c r="C2207" s="4">
        <v>5.7793581081081076</v>
      </c>
      <c r="D2207" s="4">
        <v>5.7793581081081076</v>
      </c>
      <c r="E2207" s="4">
        <v>7368.6815878378375</v>
      </c>
      <c r="F2207" s="1" t="s">
        <v>509</v>
      </c>
      <c r="G2207" s="1">
        <v>2</v>
      </c>
      <c r="H2207" s="1" t="s">
        <v>505</v>
      </c>
      <c r="I22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1.9901370895689074</v>
      </c>
      <c r="J2207" s="1" t="str">
        <f>IFERROR(INDEX('consumption_figs'!$C:$C,MATCH(Table2[[#This Row],[item_code]],'consumption_figs'!A:A,0),1),"NA")</f>
        <v>kg/ton</v>
      </c>
      <c r="K2207" s="1">
        <f>+SUMIFS(prod!$E:$E,prod!$A:$A,Table2[[#This Row],[date]],prod!$G:$G,Table2[[#This Row],[production_line]],prod!$F:$F,Table2[[#This Row],[output_type]])</f>
        <v>16</v>
      </c>
      <c r="L2207">
        <f>+Table2[[#This Row],[cons_qty_base_uom]]/Table2[[#This Row],[Column1]]</f>
        <v>0.36120988175675672</v>
      </c>
    </row>
    <row r="2208" spans="1:12" x14ac:dyDescent="0.25">
      <c r="A2208" s="2">
        <v>45717</v>
      </c>
      <c r="B2208" s="1" t="s">
        <v>216</v>
      </c>
      <c r="C2208" s="4">
        <v>101.69563160936832</v>
      </c>
      <c r="D2208" s="4">
        <v>101.69563160936832</v>
      </c>
      <c r="E2208" s="4">
        <v>8223.1087719335228</v>
      </c>
      <c r="F2208" s="1" t="s">
        <v>509</v>
      </c>
      <c r="G2208" s="1">
        <v>2</v>
      </c>
      <c r="H2208" s="1" t="s">
        <v>505</v>
      </c>
      <c r="I22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35.019156890278346</v>
      </c>
      <c r="J2208" s="1" t="str">
        <f>IFERROR(INDEX('consumption_figs'!$C:$C,MATCH(Table2[[#This Row],[item_code]],'consumption_figs'!A:A,0),1),"NA")</f>
        <v>kg/ton</v>
      </c>
      <c r="K2208" s="1">
        <f>+SUMIFS(prod!$E:$E,prod!$A:$A,Table2[[#This Row],[date]],prod!$G:$G,Table2[[#This Row],[production_line]],prod!$F:$F,Table2[[#This Row],[output_type]])</f>
        <v>16</v>
      </c>
      <c r="L2208">
        <f>+Table2[[#This Row],[cons_qty_base_uom]]/Table2[[#This Row],[Column1]]</f>
        <v>6.35597697558552</v>
      </c>
    </row>
    <row r="2209" spans="1:12" x14ac:dyDescent="0.25">
      <c r="A2209" s="2">
        <v>45717</v>
      </c>
      <c r="B2209" s="1" t="s">
        <v>219</v>
      </c>
      <c r="C2209" s="4">
        <v>0.16140136388769427</v>
      </c>
      <c r="D2209" s="4">
        <v>0.16140136388769427</v>
      </c>
      <c r="E2209" s="4">
        <v>108.13891380475516</v>
      </c>
      <c r="F2209" s="1" t="s">
        <v>509</v>
      </c>
      <c r="G2209" s="1">
        <v>2</v>
      </c>
      <c r="H2209" s="1" t="s">
        <v>505</v>
      </c>
      <c r="I22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5.2064956092804605E-3</v>
      </c>
      <c r="J2209" s="1" t="str">
        <f>IFERROR(INDEX('consumption_figs'!$C:$C,MATCH(Table2[[#This Row],[item_code]],'consumption_figs'!A:A,0),1),"NA")</f>
        <v>NA</v>
      </c>
      <c r="K2209" s="1">
        <f>+SUMIFS(prod!$E:$E,prod!$A:$A,Table2[[#This Row],[date]],prod!$G:$G,Table2[[#This Row],[production_line]],prod!$F:$F,Table2[[#This Row],[output_type]])</f>
        <v>16</v>
      </c>
      <c r="L2209">
        <f>+Table2[[#This Row],[cons_qty_base_uom]]/Table2[[#This Row],[Column1]]</f>
        <v>1.0087585242980892E-2</v>
      </c>
    </row>
    <row r="2210" spans="1:12" x14ac:dyDescent="0.25">
      <c r="A2210" s="2">
        <v>45778</v>
      </c>
      <c r="B2210" s="1" t="s">
        <v>559</v>
      </c>
      <c r="C2210" s="4">
        <v>186.29517152393166</v>
      </c>
      <c r="D2210" s="4">
        <v>186.29517152393166</v>
      </c>
      <c r="E2210" s="4">
        <v>16449.863645563168</v>
      </c>
      <c r="F2210" s="1" t="s">
        <v>509</v>
      </c>
      <c r="G2210" s="1">
        <v>2</v>
      </c>
      <c r="H2210" s="1" t="s">
        <v>505</v>
      </c>
      <c r="I22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6.0095216620623111</v>
      </c>
      <c r="J2210" s="1" t="str">
        <f>IFERROR(INDEX('consumption_figs'!$C:$C,MATCH(Table2[[#This Row],[item_code]],'consumption_figs'!A:A,0),1),"NA")</f>
        <v>NA</v>
      </c>
      <c r="K2210" s="1">
        <f>+SUMIFS(prod!$E:$E,prod!$A:$A,Table2[[#This Row],[date]],prod!$G:$G,Table2[[#This Row],[production_line]],prod!$F:$F,Table2[[#This Row],[output_type]])</f>
        <v>21</v>
      </c>
      <c r="L2210">
        <f>+Table2[[#This Row],[cons_qty_base_uom]]/Table2[[#This Row],[Column1]]</f>
        <v>8.8711986439967454</v>
      </c>
    </row>
    <row r="2211" spans="1:12" x14ac:dyDescent="0.25">
      <c r="A2211" s="2">
        <v>45778</v>
      </c>
      <c r="B2211" s="1" t="s">
        <v>223</v>
      </c>
      <c r="C2211" s="4">
        <v>7.6880879335378598</v>
      </c>
      <c r="D2211" s="4">
        <v>7.6880879335378598</v>
      </c>
      <c r="E2211" s="4">
        <v>2342.8679168663275</v>
      </c>
      <c r="F2211" s="1" t="s">
        <v>509</v>
      </c>
      <c r="G2211" s="1">
        <v>2</v>
      </c>
      <c r="H2211" s="1" t="s">
        <v>505</v>
      </c>
      <c r="I22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2.0110091377289718</v>
      </c>
      <c r="J2211" s="1" t="str">
        <f>IFERROR(INDEX('consumption_figs'!$C:$C,MATCH(Table2[[#This Row],[item_code]],'consumption_figs'!A:A,0),1),"NA")</f>
        <v>kg/ton</v>
      </c>
      <c r="K2211" s="1">
        <f>+SUMIFS(prod!$E:$E,prod!$A:$A,Table2[[#This Row],[date]],prod!$G:$G,Table2[[#This Row],[production_line]],prod!$F:$F,Table2[[#This Row],[output_type]])</f>
        <v>21</v>
      </c>
      <c r="L2211">
        <f>+Table2[[#This Row],[cons_qty_base_uom]]/Table2[[#This Row],[Column1]]</f>
        <v>0.36609942540656476</v>
      </c>
    </row>
    <row r="2212" spans="1:12" x14ac:dyDescent="0.25">
      <c r="A2212" s="2">
        <v>45778</v>
      </c>
      <c r="B2212" s="1" t="s">
        <v>224</v>
      </c>
      <c r="C2212" s="4">
        <v>64.169350572686255</v>
      </c>
      <c r="D2212" s="4">
        <v>64.169350572686255</v>
      </c>
      <c r="E2212" s="4">
        <v>15607.911139794478</v>
      </c>
      <c r="F2212" s="1" t="s">
        <v>509</v>
      </c>
      <c r="G2212" s="1">
        <v>2</v>
      </c>
      <c r="H2212" s="1" t="s">
        <v>505</v>
      </c>
      <c r="I22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16.785077314330696</v>
      </c>
      <c r="J2212" s="1" t="str">
        <f>IFERROR(INDEX('consumption_figs'!$C:$C,MATCH(Table2[[#This Row],[item_code]],'consumption_figs'!A:A,0),1),"NA")</f>
        <v>kg/ton</v>
      </c>
      <c r="K2212" s="1">
        <f>+SUMIFS(prod!$E:$E,prod!$A:$A,Table2[[#This Row],[date]],prod!$G:$G,Table2[[#This Row],[production_line]],prod!$F:$F,Table2[[#This Row],[output_type]])</f>
        <v>21</v>
      </c>
      <c r="L2212">
        <f>+Table2[[#This Row],[cons_qty_base_uom]]/Table2[[#This Row],[Column1]]</f>
        <v>3.0556833606041076</v>
      </c>
    </row>
    <row r="2213" spans="1:12" x14ac:dyDescent="0.25">
      <c r="A2213" s="2">
        <v>45778</v>
      </c>
      <c r="B2213" s="1" t="s">
        <v>560</v>
      </c>
      <c r="C2213" s="4">
        <v>5.2126324529985495E-2</v>
      </c>
      <c r="D2213" s="4">
        <v>5.2126324529985495E-2</v>
      </c>
      <c r="E2213" s="4">
        <v>12.678685915428371</v>
      </c>
      <c r="F2213" s="1" t="s">
        <v>509</v>
      </c>
      <c r="G2213" s="1">
        <v>2</v>
      </c>
      <c r="H2213" s="1" t="s">
        <v>505</v>
      </c>
      <c r="I22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1.6814943396769515E-3</v>
      </c>
      <c r="J2213" s="1" t="str">
        <f>IFERROR(INDEX('consumption_figs'!$C:$C,MATCH(Table2[[#This Row],[item_code]],'consumption_figs'!A:A,0),1),"NA")</f>
        <v>NA</v>
      </c>
      <c r="K2213" s="1">
        <f>+SUMIFS(prod!$E:$E,prod!$A:$A,Table2[[#This Row],[date]],prod!$G:$G,Table2[[#This Row],[production_line]],prod!$F:$F,Table2[[#This Row],[output_type]])</f>
        <v>21</v>
      </c>
      <c r="L2213">
        <f>+Table2[[#This Row],[cons_qty_base_uom]]/Table2[[#This Row],[Column1]]</f>
        <v>2.4822059299993092E-3</v>
      </c>
    </row>
    <row r="2214" spans="1:12" x14ac:dyDescent="0.25">
      <c r="A2214" s="2">
        <v>45778</v>
      </c>
      <c r="B2214" s="1" t="s">
        <v>212</v>
      </c>
      <c r="C2214" s="4">
        <v>11.109889814372886</v>
      </c>
      <c r="D2214" s="4">
        <v>11.109889814372886</v>
      </c>
      <c r="E2214" s="4">
        <v>30378.327213930505</v>
      </c>
      <c r="F2214" s="1" t="s">
        <v>509</v>
      </c>
      <c r="G2214" s="1">
        <v>2</v>
      </c>
      <c r="H2214" s="1" t="s">
        <v>505</v>
      </c>
      <c r="I22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2.9060658682638989</v>
      </c>
      <c r="J2214" s="1" t="str">
        <f>IFERROR(INDEX('consumption_figs'!$C:$C,MATCH(Table2[[#This Row],[item_code]],'consumption_figs'!A:A,0),1),"NA")</f>
        <v>kg/ton</v>
      </c>
      <c r="K2214" s="1">
        <f>+SUMIFS(prod!$E:$E,prod!$A:$A,Table2[[#This Row],[date]],prod!$G:$G,Table2[[#This Row],[production_line]],prod!$F:$F,Table2[[#This Row],[output_type]])</f>
        <v>21</v>
      </c>
      <c r="L2214">
        <f>+Table2[[#This Row],[cons_qty_base_uom]]/Table2[[#This Row],[Column1]]</f>
        <v>0.52904237211299454</v>
      </c>
    </row>
    <row r="2215" spans="1:12" x14ac:dyDescent="0.25">
      <c r="A2215" s="2">
        <v>45778</v>
      </c>
      <c r="B2215" s="1" t="s">
        <v>213</v>
      </c>
      <c r="C2215" s="4">
        <v>0.8187883706304504</v>
      </c>
      <c r="D2215" s="4">
        <v>0.8187883706304504</v>
      </c>
      <c r="E2215" s="4">
        <v>3283.1039176006234</v>
      </c>
      <c r="F2215" s="1" t="s">
        <v>509</v>
      </c>
      <c r="G2215" s="1">
        <v>2</v>
      </c>
      <c r="H2215" s="1" t="s">
        <v>505</v>
      </c>
      <c r="I22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0.21417430568413559</v>
      </c>
      <c r="J2215" s="1" t="str">
        <f>IFERROR(INDEX('consumption_figs'!$C:$C,MATCH(Table2[[#This Row],[item_code]],'consumption_figs'!A:A,0),1),"NA")</f>
        <v>kg/ton</v>
      </c>
      <c r="K2215" s="1">
        <f>+SUMIFS(prod!$E:$E,prod!$A:$A,Table2[[#This Row],[date]],prod!$G:$G,Table2[[#This Row],[production_line]],prod!$F:$F,Table2[[#This Row],[output_type]])</f>
        <v>21</v>
      </c>
      <c r="L2215">
        <f>+Table2[[#This Row],[cons_qty_base_uom]]/Table2[[#This Row],[Column1]]</f>
        <v>3.8989922410973828E-2</v>
      </c>
    </row>
    <row r="2216" spans="1:12" x14ac:dyDescent="0.25">
      <c r="A2216" s="2">
        <v>45778</v>
      </c>
      <c r="B2216" s="1" t="s">
        <v>244</v>
      </c>
      <c r="C2216" s="4">
        <v>4.6925125671693531</v>
      </c>
      <c r="D2216" s="4">
        <v>4.6925125671693531</v>
      </c>
      <c r="E2216" s="4">
        <v>4387.4992503033454</v>
      </c>
      <c r="F2216" s="1" t="s">
        <v>509</v>
      </c>
      <c r="G2216" s="1">
        <v>2</v>
      </c>
      <c r="H2216" s="1" t="s">
        <v>505</v>
      </c>
      <c r="I22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1.2274424711402965</v>
      </c>
      <c r="J2216" s="1" t="str">
        <f>IFERROR(INDEX('consumption_figs'!$C:$C,MATCH(Table2[[#This Row],[item_code]],'consumption_figs'!A:A,0),1),"NA")</f>
        <v>kg/ton</v>
      </c>
      <c r="K2216" s="1">
        <f>+SUMIFS(prod!$E:$E,prod!$A:$A,Table2[[#This Row],[date]],prod!$G:$G,Table2[[#This Row],[production_line]],prod!$F:$F,Table2[[#This Row],[output_type]])</f>
        <v>21</v>
      </c>
      <c r="L2216">
        <f>+Table2[[#This Row],[cons_qty_base_uom]]/Table2[[#This Row],[Column1]]</f>
        <v>0.22345297938901681</v>
      </c>
    </row>
    <row r="2217" spans="1:12" x14ac:dyDescent="0.25">
      <c r="A2217" s="2">
        <v>45778</v>
      </c>
      <c r="B2217" s="1" t="s">
        <v>245</v>
      </c>
      <c r="C2217" s="4">
        <v>19.382262801641996</v>
      </c>
      <c r="D2217" s="4">
        <v>19.382262801641996</v>
      </c>
      <c r="E2217" s="4">
        <v>24712.385072093544</v>
      </c>
      <c r="F2217" s="1" t="s">
        <v>509</v>
      </c>
      <c r="G2217" s="1">
        <v>2</v>
      </c>
      <c r="H2217" s="1" t="s">
        <v>505</v>
      </c>
      <c r="I22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5.0699091817007576</v>
      </c>
      <c r="J2217" s="1" t="str">
        <f>IFERROR(INDEX('consumption_figs'!$C:$C,MATCH(Table2[[#This Row],[item_code]],'consumption_figs'!A:A,0),1),"NA")</f>
        <v>kg/ton</v>
      </c>
      <c r="K2217" s="1">
        <f>+SUMIFS(prod!$E:$E,prod!$A:$A,Table2[[#This Row],[date]],prod!$G:$G,Table2[[#This Row],[production_line]],prod!$F:$F,Table2[[#This Row],[output_type]])</f>
        <v>21</v>
      </c>
      <c r="L2217">
        <f>+Table2[[#This Row],[cons_qty_base_uom]]/Table2[[#This Row],[Column1]]</f>
        <v>0.92296489531628556</v>
      </c>
    </row>
    <row r="2218" spans="1:12" x14ac:dyDescent="0.25">
      <c r="A2218" s="2">
        <v>45778</v>
      </c>
      <c r="B2218" s="1" t="s">
        <v>216</v>
      </c>
      <c r="C2218" s="4">
        <v>149.05389620733132</v>
      </c>
      <c r="D2218" s="4">
        <v>149.05389620733132</v>
      </c>
      <c r="E2218" s="4">
        <v>12052.498047324811</v>
      </c>
      <c r="F2218" s="1" t="s">
        <v>509</v>
      </c>
      <c r="G2218" s="1">
        <v>2</v>
      </c>
      <c r="H2218" s="1" t="s">
        <v>505</v>
      </c>
      <c r="I22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38.988725139244394</v>
      </c>
      <c r="J2218" s="1" t="str">
        <f>IFERROR(INDEX('consumption_figs'!$C:$C,MATCH(Table2[[#This Row],[item_code]],'consumption_figs'!A:A,0),1),"NA")</f>
        <v>kg/ton</v>
      </c>
      <c r="K2218" s="1">
        <f>+SUMIFS(prod!$E:$E,prod!$A:$A,Table2[[#This Row],[date]],prod!$G:$G,Table2[[#This Row],[production_line]],prod!$F:$F,Table2[[#This Row],[output_type]])</f>
        <v>21</v>
      </c>
      <c r="L2218">
        <f>+Table2[[#This Row],[cons_qty_base_uom]]/Table2[[#This Row],[Column1]]</f>
        <v>7.0978045813014914</v>
      </c>
    </row>
    <row r="2219" spans="1:12" x14ac:dyDescent="0.25">
      <c r="A2219" s="2">
        <v>45778</v>
      </c>
      <c r="B2219" s="1" t="s">
        <v>258</v>
      </c>
      <c r="C2219" s="4">
        <v>0.112364196971071</v>
      </c>
      <c r="D2219" s="4">
        <v>0.112364196971071</v>
      </c>
      <c r="E2219" s="4">
        <v>78.654937879749696</v>
      </c>
      <c r="F2219" s="1" t="s">
        <v>509</v>
      </c>
      <c r="G2219" s="1">
        <v>2</v>
      </c>
      <c r="H2219" s="1" t="s">
        <v>505</v>
      </c>
      <c r="I22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2.9391628817962593E-2</v>
      </c>
      <c r="J2219" s="1" t="str">
        <f>IFERROR(INDEX('consumption_figs'!$C:$C,MATCH(Table2[[#This Row],[item_code]],'consumption_figs'!A:A,0),1),"NA")</f>
        <v>kg/ton</v>
      </c>
      <c r="K2219" s="1">
        <f>+SUMIFS(prod!$E:$E,prod!$A:$A,Table2[[#This Row],[date]],prod!$G:$G,Table2[[#This Row],[production_line]],prod!$F:$F,Table2[[#This Row],[output_type]])</f>
        <v>21</v>
      </c>
      <c r="L2219">
        <f>+Table2[[#This Row],[cons_qty_base_uom]]/Table2[[#This Row],[Column1]]</f>
        <v>5.3506760462414763E-3</v>
      </c>
    </row>
    <row r="2220" spans="1:12" x14ac:dyDescent="0.25">
      <c r="A2220" s="2">
        <v>45809</v>
      </c>
      <c r="B2220" s="1" t="s">
        <v>559</v>
      </c>
      <c r="C2220" s="4">
        <v>122.48352038930449</v>
      </c>
      <c r="D2220" s="4">
        <v>122.48352038930449</v>
      </c>
      <c r="E2220" s="4">
        <v>10815.294850375587</v>
      </c>
      <c r="F2220" s="1" t="s">
        <v>509</v>
      </c>
      <c r="G2220" s="1">
        <v>2</v>
      </c>
      <c r="H2220" s="1" t="s">
        <v>505</v>
      </c>
      <c r="I22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4.0827840129768163</v>
      </c>
      <c r="J2220" s="1" t="str">
        <f>IFERROR(INDEX('consumption_figs'!$C:$C,MATCH(Table2[[#This Row],[item_code]],'consumption_figs'!A:A,0),1),"NA")</f>
        <v>NA</v>
      </c>
      <c r="K2220" s="1">
        <f>+SUMIFS(prod!$E:$E,prod!$A:$A,Table2[[#This Row],[date]],prod!$G:$G,Table2[[#This Row],[production_line]],prod!$F:$F,Table2[[#This Row],[output_type]])</f>
        <v>13</v>
      </c>
      <c r="L2220">
        <f>+Table2[[#This Row],[cons_qty_base_uom]]/Table2[[#This Row],[Column1]]</f>
        <v>9.4218092607157296</v>
      </c>
    </row>
    <row r="2221" spans="1:12" x14ac:dyDescent="0.25">
      <c r="A2221" s="2">
        <v>45809</v>
      </c>
      <c r="B2221" s="1" t="s">
        <v>223</v>
      </c>
      <c r="C2221" s="4">
        <v>1.2882672459359963</v>
      </c>
      <c r="D2221" s="4">
        <v>1.2882672459359963</v>
      </c>
      <c r="E2221" s="4">
        <v>392.58656052653549</v>
      </c>
      <c r="F2221" s="1" t="s">
        <v>509</v>
      </c>
      <c r="G2221" s="1">
        <v>2</v>
      </c>
      <c r="H2221" s="1" t="s">
        <v>505</v>
      </c>
      <c r="I22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0.55480932210852552</v>
      </c>
      <c r="J2221" s="1" t="str">
        <f>IFERROR(INDEX('consumption_figs'!$C:$C,MATCH(Table2[[#This Row],[item_code]],'consumption_figs'!A:A,0),1),"NA")</f>
        <v>kg/ton</v>
      </c>
      <c r="K2221" s="1">
        <f>+SUMIFS(prod!$E:$E,prod!$A:$A,Table2[[#This Row],[date]],prod!$G:$G,Table2[[#This Row],[production_line]],prod!$F:$F,Table2[[#This Row],[output_type]])</f>
        <v>13</v>
      </c>
      <c r="L2221">
        <f>+Table2[[#This Row],[cons_qty_base_uom]]/Table2[[#This Row],[Column1]]</f>
        <v>9.9097480456615095E-2</v>
      </c>
    </row>
    <row r="2222" spans="1:12" x14ac:dyDescent="0.25">
      <c r="A2222" s="2">
        <v>45809</v>
      </c>
      <c r="B2222" s="1" t="s">
        <v>224</v>
      </c>
      <c r="C2222" s="4">
        <v>41.548030396056099</v>
      </c>
      <c r="D2222" s="4">
        <v>41.548030396056099</v>
      </c>
      <c r="E2222" s="4">
        <v>10105.727433232725</v>
      </c>
      <c r="F2222" s="1" t="s">
        <v>509</v>
      </c>
      <c r="G2222" s="1">
        <v>2</v>
      </c>
      <c r="H2222" s="1" t="s">
        <v>505</v>
      </c>
      <c r="I22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17.893208611565935</v>
      </c>
      <c r="J2222" s="1" t="str">
        <f>IFERROR(INDEX('consumption_figs'!$C:$C,MATCH(Table2[[#This Row],[item_code]],'consumption_figs'!A:A,0),1),"NA")</f>
        <v>kg/ton</v>
      </c>
      <c r="K2222" s="1">
        <f>+SUMIFS(prod!$E:$E,prod!$A:$A,Table2[[#This Row],[date]],prod!$G:$G,Table2[[#This Row],[production_line]],prod!$F:$F,Table2[[#This Row],[output_type]])</f>
        <v>13</v>
      </c>
      <c r="L2222">
        <f>+Table2[[#This Row],[cons_qty_base_uom]]/Table2[[#This Row],[Column1]]</f>
        <v>3.1960023381581615</v>
      </c>
    </row>
    <row r="2223" spans="1:12" x14ac:dyDescent="0.25">
      <c r="A2223" s="2">
        <v>45809</v>
      </c>
      <c r="B2223" s="1" t="s">
        <v>560</v>
      </c>
      <c r="C2223" s="4">
        <v>2.342190175754844</v>
      </c>
      <c r="D2223" s="4">
        <v>2.342190175754844</v>
      </c>
      <c r="E2223" s="4">
        <v>569.69091644885066</v>
      </c>
      <c r="F2223" s="1" t="s">
        <v>509</v>
      </c>
      <c r="G2223" s="1">
        <v>2</v>
      </c>
      <c r="H2223" s="1" t="s">
        <v>505</v>
      </c>
      <c r="I22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7.8073005858494804E-2</v>
      </c>
      <c r="J2223" s="1" t="str">
        <f>IFERROR(INDEX('consumption_figs'!$C:$C,MATCH(Table2[[#This Row],[item_code]],'consumption_figs'!A:A,0),1),"NA")</f>
        <v>NA</v>
      </c>
      <c r="K2223" s="1">
        <f>+SUMIFS(prod!$E:$E,prod!$A:$A,Table2[[#This Row],[date]],prod!$G:$G,Table2[[#This Row],[production_line]],prod!$F:$F,Table2[[#This Row],[output_type]])</f>
        <v>13</v>
      </c>
      <c r="L2223">
        <f>+Table2[[#This Row],[cons_qty_base_uom]]/Table2[[#This Row],[Column1]]</f>
        <v>0.18016847505806494</v>
      </c>
    </row>
    <row r="2224" spans="1:12" x14ac:dyDescent="0.25">
      <c r="A2224" s="2">
        <v>45809</v>
      </c>
      <c r="B2224" s="1" t="s">
        <v>212</v>
      </c>
      <c r="C2224" s="4">
        <v>7.0894847324953867</v>
      </c>
      <c r="D2224" s="4">
        <v>7.0894847324953867</v>
      </c>
      <c r="E2224" s="4">
        <v>19385.132578298762</v>
      </c>
      <c r="F2224" s="1" t="s">
        <v>509</v>
      </c>
      <c r="G2224" s="1">
        <v>2</v>
      </c>
      <c r="H2224" s="1" t="s">
        <v>505</v>
      </c>
      <c r="I22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3.0531803326853519</v>
      </c>
      <c r="J2224" s="1" t="str">
        <f>IFERROR(INDEX('consumption_figs'!$C:$C,MATCH(Table2[[#This Row],[item_code]],'consumption_figs'!A:A,0),1),"NA")</f>
        <v>kg/ton</v>
      </c>
      <c r="K2224" s="1">
        <f>+SUMIFS(prod!$E:$E,prod!$A:$A,Table2[[#This Row],[date]],prod!$G:$G,Table2[[#This Row],[production_line]],prod!$F:$F,Table2[[#This Row],[output_type]])</f>
        <v>13</v>
      </c>
      <c r="L2224">
        <f>+Table2[[#This Row],[cons_qty_base_uom]]/Table2[[#This Row],[Column1]]</f>
        <v>0.54534497942272209</v>
      </c>
    </row>
    <row r="2225" spans="1:12" x14ac:dyDescent="0.25">
      <c r="A2225" s="2">
        <v>45809</v>
      </c>
      <c r="B2225" s="1" t="s">
        <v>213</v>
      </c>
      <c r="C2225" s="4">
        <v>1.7671897420378762</v>
      </c>
      <c r="D2225" s="4">
        <v>1.7671897420378762</v>
      </c>
      <c r="E2225" s="4">
        <v>7085.9183805466928</v>
      </c>
      <c r="F2225" s="1" t="s">
        <v>509</v>
      </c>
      <c r="G2225" s="1">
        <v>2</v>
      </c>
      <c r="H2225" s="1" t="s">
        <v>505</v>
      </c>
      <c r="I22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0.76106362706196218</v>
      </c>
      <c r="J2225" s="1" t="str">
        <f>IFERROR(INDEX('consumption_figs'!$C:$C,MATCH(Table2[[#This Row],[item_code]],'consumption_figs'!A:A,0),1),"NA")</f>
        <v>kg/ton</v>
      </c>
      <c r="K2225" s="1">
        <f>+SUMIFS(prod!$E:$E,prod!$A:$A,Table2[[#This Row],[date]],prod!$G:$G,Table2[[#This Row],[production_line]],prod!$F:$F,Table2[[#This Row],[output_type]])</f>
        <v>13</v>
      </c>
      <c r="L2225">
        <f>+Table2[[#This Row],[cons_qty_base_uom]]/Table2[[#This Row],[Column1]]</f>
        <v>0.13593767246445201</v>
      </c>
    </row>
    <row r="2226" spans="1:12" x14ac:dyDescent="0.25">
      <c r="A2226" s="2">
        <v>45809</v>
      </c>
      <c r="B2226" s="1" t="s">
        <v>244</v>
      </c>
      <c r="C2226" s="4">
        <v>3.9529228814379431</v>
      </c>
      <c r="D2226" s="4">
        <v>3.9529228814379431</v>
      </c>
      <c r="E2226" s="4">
        <v>3695.9828941444766</v>
      </c>
      <c r="F2226" s="1" t="s">
        <v>509</v>
      </c>
      <c r="G2226" s="1">
        <v>2</v>
      </c>
      <c r="H2226" s="1" t="s">
        <v>505</v>
      </c>
      <c r="I22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1.7023785019112589</v>
      </c>
      <c r="J2226" s="1" t="str">
        <f>IFERROR(INDEX('consumption_figs'!$C:$C,MATCH(Table2[[#This Row],[item_code]],'consumption_figs'!A:A,0),1),"NA")</f>
        <v>kg/ton</v>
      </c>
      <c r="K2226" s="1">
        <f>+SUMIFS(prod!$E:$E,prod!$A:$A,Table2[[#This Row],[date]],prod!$G:$G,Table2[[#This Row],[production_line]],prod!$F:$F,Table2[[#This Row],[output_type]])</f>
        <v>13</v>
      </c>
      <c r="L2226">
        <f>+Table2[[#This Row],[cons_qty_base_uom]]/Table2[[#This Row],[Column1]]</f>
        <v>0.3040709908798418</v>
      </c>
    </row>
    <row r="2227" spans="1:12" x14ac:dyDescent="0.25">
      <c r="A2227" s="2">
        <v>45809</v>
      </c>
      <c r="B2227" s="1" t="s">
        <v>248</v>
      </c>
      <c r="C2227" s="4">
        <v>0.37021192052980123</v>
      </c>
      <c r="D2227" s="4">
        <v>0.37021192052980123</v>
      </c>
      <c r="E2227" s="4">
        <v>11092.352498940394</v>
      </c>
      <c r="F2227" s="1" t="s">
        <v>509</v>
      </c>
      <c r="G2227" s="1">
        <v>2</v>
      </c>
      <c r="H2227" s="1" t="s">
        <v>505</v>
      </c>
      <c r="I22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0.15943665828156814</v>
      </c>
      <c r="J2227" s="1" t="str">
        <f>IFERROR(INDEX('consumption_figs'!$C:$C,MATCH(Table2[[#This Row],[item_code]],'consumption_figs'!A:A,0),1),"NA")</f>
        <v>kg/ton</v>
      </c>
      <c r="K2227" s="1">
        <f>+SUMIFS(prod!$E:$E,prod!$A:$A,Table2[[#This Row],[date]],prod!$G:$G,Table2[[#This Row],[production_line]],prod!$F:$F,Table2[[#This Row],[output_type]])</f>
        <v>13</v>
      </c>
      <c r="L2227">
        <f>+Table2[[#This Row],[cons_qty_base_uom]]/Table2[[#This Row],[Column1]]</f>
        <v>2.8477840040753939E-2</v>
      </c>
    </row>
    <row r="2228" spans="1:12" x14ac:dyDescent="0.25">
      <c r="A2228" s="2">
        <v>45809</v>
      </c>
      <c r="B2228" s="1" t="s">
        <v>245</v>
      </c>
      <c r="C2228" s="4">
        <v>9.8945339223015054</v>
      </c>
      <c r="D2228" s="4">
        <v>9.8945339223015054</v>
      </c>
      <c r="E2228" s="4">
        <v>12615.53075093442</v>
      </c>
      <c r="F2228" s="1" t="s">
        <v>509</v>
      </c>
      <c r="G2228" s="1">
        <v>2</v>
      </c>
      <c r="H2228" s="1" t="s">
        <v>505</v>
      </c>
      <c r="I22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4.2612118528430258</v>
      </c>
      <c r="J2228" s="1" t="str">
        <f>IFERROR(INDEX('consumption_figs'!$C:$C,MATCH(Table2[[#This Row],[item_code]],'consumption_figs'!A:A,0),1),"NA")</f>
        <v>kg/ton</v>
      </c>
      <c r="K2228" s="1">
        <f>+SUMIFS(prod!$E:$E,prod!$A:$A,Table2[[#This Row],[date]],prod!$G:$G,Table2[[#This Row],[production_line]],prod!$F:$F,Table2[[#This Row],[output_type]])</f>
        <v>13</v>
      </c>
      <c r="L2228">
        <f>+Table2[[#This Row],[cons_qty_base_uom]]/Table2[[#This Row],[Column1]]</f>
        <v>0.76111799402319269</v>
      </c>
    </row>
    <row r="2229" spans="1:12" x14ac:dyDescent="0.25">
      <c r="A2229" s="2">
        <v>45809</v>
      </c>
      <c r="B2229" s="1" t="s">
        <v>216</v>
      </c>
      <c r="C2229" s="4">
        <v>102.07428907562743</v>
      </c>
      <c r="D2229" s="4">
        <v>102.07428907562743</v>
      </c>
      <c r="E2229" s="4">
        <v>8253.7270146552346</v>
      </c>
      <c r="F2229" s="1" t="s">
        <v>509</v>
      </c>
      <c r="G2229" s="1">
        <v>2</v>
      </c>
      <c r="H2229" s="1" t="s">
        <v>505</v>
      </c>
      <c r="I22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43.959642151433002</v>
      </c>
      <c r="J2229" s="1" t="str">
        <f>IFERROR(INDEX('consumption_figs'!$C:$C,MATCH(Table2[[#This Row],[item_code]],'consumption_figs'!A:A,0),1),"NA")</f>
        <v>kg/ton</v>
      </c>
      <c r="K2229" s="1">
        <f>+SUMIFS(prod!$E:$E,prod!$A:$A,Table2[[#This Row],[date]],prod!$G:$G,Table2[[#This Row],[production_line]],prod!$F:$F,Table2[[#This Row],[output_type]])</f>
        <v>13</v>
      </c>
      <c r="L2229">
        <f>+Table2[[#This Row],[cons_qty_base_uom]]/Table2[[#This Row],[Column1]]</f>
        <v>7.8518683904328794</v>
      </c>
    </row>
    <row r="2230" spans="1:12" x14ac:dyDescent="0.25">
      <c r="A2230" s="2">
        <v>45809</v>
      </c>
      <c r="B2230" s="1" t="s">
        <v>258</v>
      </c>
      <c r="C2230" s="4">
        <v>5.638291489754476E-2</v>
      </c>
      <c r="D2230" s="4">
        <v>5.638291489754476E-2</v>
      </c>
      <c r="E2230" s="4">
        <v>39.468040428281334</v>
      </c>
      <c r="F2230" s="1" t="s">
        <v>509</v>
      </c>
      <c r="G2230" s="1">
        <v>2</v>
      </c>
      <c r="H2230" s="1" t="s">
        <v>505</v>
      </c>
      <c r="I22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2.4282047759493868E-2</v>
      </c>
      <c r="J2230" s="1" t="str">
        <f>IFERROR(INDEX('consumption_figs'!$C:$C,MATCH(Table2[[#This Row],[item_code]],'consumption_figs'!A:A,0),1),"NA")</f>
        <v>kg/ton</v>
      </c>
      <c r="K2230" s="1">
        <f>+SUMIFS(prod!$E:$E,prod!$A:$A,Table2[[#This Row],[date]],prod!$G:$G,Table2[[#This Row],[production_line]],prod!$F:$F,Table2[[#This Row],[output_type]])</f>
        <v>13</v>
      </c>
      <c r="L2230">
        <f>+Table2[[#This Row],[cons_qty_base_uom]]/Table2[[#This Row],[Column1]]</f>
        <v>4.3371472998111355E-3</v>
      </c>
    </row>
    <row r="2231" spans="1:12" x14ac:dyDescent="0.25">
      <c r="A2231" s="2">
        <v>45839</v>
      </c>
      <c r="B2231" s="1" t="s">
        <v>559</v>
      </c>
      <c r="C2231" s="4">
        <v>553.22901369464262</v>
      </c>
      <c r="D2231" s="4">
        <v>553.22901369464262</v>
      </c>
      <c r="E2231" s="4">
        <v>48850.12190923695</v>
      </c>
      <c r="F2231" s="1" t="s">
        <v>509</v>
      </c>
      <c r="G2231" s="1">
        <v>2</v>
      </c>
      <c r="H2231" s="1" t="s">
        <v>505</v>
      </c>
      <c r="I22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17.846097215956213</v>
      </c>
      <c r="J2231" s="1" t="str">
        <f>IFERROR(INDEX('consumption_figs'!$C:$C,MATCH(Table2[[#This Row],[item_code]],'consumption_figs'!A:A,0),1),"NA")</f>
        <v>NA</v>
      </c>
      <c r="K2231" s="1">
        <f>+SUMIFS(prod!$E:$E,prod!$A:$A,Table2[[#This Row],[date]],prod!$G:$G,Table2[[#This Row],[production_line]],prod!$F:$F,Table2[[#This Row],[output_type]])</f>
        <v>68</v>
      </c>
      <c r="L2231">
        <f>+Table2[[#This Row],[cons_qty_base_uom]]/Table2[[#This Row],[Column1]]</f>
        <v>8.1357207896270971</v>
      </c>
    </row>
    <row r="2232" spans="1:12" x14ac:dyDescent="0.25">
      <c r="A2232" s="2">
        <v>45839</v>
      </c>
      <c r="B2232" s="1" t="s">
        <v>223</v>
      </c>
      <c r="C2232" s="4">
        <v>56.692497398095334</v>
      </c>
      <c r="D2232" s="4">
        <v>56.692497398095334</v>
      </c>
      <c r="E2232" s="4">
        <v>17276.471657095572</v>
      </c>
      <c r="F2232" s="1" t="s">
        <v>509</v>
      </c>
      <c r="G2232" s="1">
        <v>2</v>
      </c>
      <c r="H2232" s="1" t="s">
        <v>505</v>
      </c>
      <c r="I22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4.6313616042884842</v>
      </c>
      <c r="J2232" s="1" t="str">
        <f>IFERROR(INDEX('consumption_figs'!$C:$C,MATCH(Table2[[#This Row],[item_code]],'consumption_figs'!A:A,0),1),"NA")</f>
        <v>kg/ton</v>
      </c>
      <c r="K2232" s="1">
        <f>+SUMIFS(prod!$E:$E,prod!$A:$A,Table2[[#This Row],[date]],prod!$G:$G,Table2[[#This Row],[production_line]],prod!$F:$F,Table2[[#This Row],[output_type]])</f>
        <v>68</v>
      </c>
      <c r="L2232">
        <f>+Table2[[#This Row],[cons_qty_base_uom]]/Table2[[#This Row],[Column1]]</f>
        <v>0.8337131970308137</v>
      </c>
    </row>
    <row r="2233" spans="1:12" x14ac:dyDescent="0.25">
      <c r="A2233" s="2">
        <v>45839</v>
      </c>
      <c r="B2233" s="1" t="s">
        <v>224</v>
      </c>
      <c r="C2233" s="4">
        <v>223.47708751881805</v>
      </c>
      <c r="D2233" s="4">
        <v>223.47708751881805</v>
      </c>
      <c r="E2233" s="4">
        <v>54356.331997202113</v>
      </c>
      <c r="F2233" s="1" t="s">
        <v>509</v>
      </c>
      <c r="G2233" s="1">
        <v>2</v>
      </c>
      <c r="H2233" s="1" t="s">
        <v>505</v>
      </c>
      <c r="I22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18.256440447579287</v>
      </c>
      <c r="J2233" s="1" t="str">
        <f>IFERROR(INDEX('consumption_figs'!$C:$C,MATCH(Table2[[#This Row],[item_code]],'consumption_figs'!A:A,0),1),"NA")</f>
        <v>kg/ton</v>
      </c>
      <c r="K2233" s="1">
        <f>+SUMIFS(prod!$E:$E,prod!$A:$A,Table2[[#This Row],[date]],prod!$G:$G,Table2[[#This Row],[production_line]],prod!$F:$F,Table2[[#This Row],[output_type]])</f>
        <v>68</v>
      </c>
      <c r="L2233">
        <f>+Table2[[#This Row],[cons_qty_base_uom]]/Table2[[#This Row],[Column1]]</f>
        <v>3.2864277576296774</v>
      </c>
    </row>
    <row r="2234" spans="1:12" x14ac:dyDescent="0.25">
      <c r="A2234" s="2">
        <v>45839</v>
      </c>
      <c r="B2234" s="1" t="s">
        <v>560</v>
      </c>
      <c r="C2234" s="4">
        <v>5.8160121374840141</v>
      </c>
      <c r="D2234" s="4">
        <v>5.8160121374840141</v>
      </c>
      <c r="E2234" s="4">
        <v>1414.6286322002368</v>
      </c>
      <c r="F2234" s="1" t="s">
        <v>509</v>
      </c>
      <c r="G2234" s="1">
        <v>2</v>
      </c>
      <c r="H2234" s="1" t="s">
        <v>505</v>
      </c>
      <c r="I22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0.18761329475754884</v>
      </c>
      <c r="J2234" s="1" t="str">
        <f>IFERROR(INDEX('consumption_figs'!$C:$C,MATCH(Table2[[#This Row],[item_code]],'consumption_figs'!A:A,0),1),"NA")</f>
        <v>NA</v>
      </c>
      <c r="K2234" s="1">
        <f>+SUMIFS(prod!$E:$E,prod!$A:$A,Table2[[#This Row],[date]],prod!$G:$G,Table2[[#This Row],[production_line]],prod!$F:$F,Table2[[#This Row],[output_type]])</f>
        <v>68</v>
      </c>
      <c r="L2234">
        <f>+Table2[[#This Row],[cons_qty_base_uom]]/Table2[[#This Row],[Column1]]</f>
        <v>8.5529590257117857E-2</v>
      </c>
    </row>
    <row r="2235" spans="1:12" x14ac:dyDescent="0.25">
      <c r="A2235" s="2">
        <v>45839</v>
      </c>
      <c r="B2235" s="1" t="s">
        <v>212</v>
      </c>
      <c r="C2235" s="4">
        <v>35.780718600161904</v>
      </c>
      <c r="D2235" s="4">
        <v>35.780718600161904</v>
      </c>
      <c r="E2235" s="4">
        <v>97837.007904352722</v>
      </c>
      <c r="F2235" s="1" t="s">
        <v>509</v>
      </c>
      <c r="G2235" s="1">
        <v>2</v>
      </c>
      <c r="H2235" s="1" t="s">
        <v>505</v>
      </c>
      <c r="I22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2.9230225145136757</v>
      </c>
      <c r="J2235" s="1" t="str">
        <f>IFERROR(INDEX('consumption_figs'!$C:$C,MATCH(Table2[[#This Row],[item_code]],'consumption_figs'!A:A,0),1),"NA")</f>
        <v>kg/ton</v>
      </c>
      <c r="K2235" s="1">
        <f>+SUMIFS(prod!$E:$E,prod!$A:$A,Table2[[#This Row],[date]],prod!$G:$G,Table2[[#This Row],[production_line]],prod!$F:$F,Table2[[#This Row],[output_type]])</f>
        <v>68</v>
      </c>
      <c r="L2235">
        <f>+Table2[[#This Row],[cons_qty_base_uom]]/Table2[[#This Row],[Column1]]</f>
        <v>0.5261870382376751</v>
      </c>
    </row>
    <row r="2236" spans="1:12" x14ac:dyDescent="0.25">
      <c r="A2236" s="2">
        <v>45839</v>
      </c>
      <c r="B2236" s="1" t="s">
        <v>213</v>
      </c>
      <c r="C2236" s="4">
        <v>3.7981657166121581</v>
      </c>
      <c r="D2236" s="4">
        <v>3.7981657166121581</v>
      </c>
      <c r="E2236" s="4">
        <v>15229.543055556936</v>
      </c>
      <c r="F2236" s="1" t="s">
        <v>509</v>
      </c>
      <c r="G2236" s="1">
        <v>2</v>
      </c>
      <c r="H2236" s="1" t="s">
        <v>505</v>
      </c>
      <c r="I22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0.31028230672430013</v>
      </c>
      <c r="J2236" s="1" t="str">
        <f>IFERROR(INDEX('consumption_figs'!$C:$C,MATCH(Table2[[#This Row],[item_code]],'consumption_figs'!A:A,0),1),"NA")</f>
        <v>kg/ton</v>
      </c>
      <c r="K2236" s="1">
        <f>+SUMIFS(prod!$E:$E,prod!$A:$A,Table2[[#This Row],[date]],prod!$G:$G,Table2[[#This Row],[production_line]],prod!$F:$F,Table2[[#This Row],[output_type]])</f>
        <v>68</v>
      </c>
      <c r="L2236">
        <f>+Table2[[#This Row],[cons_qty_base_uom]]/Table2[[#This Row],[Column1]]</f>
        <v>5.5855378185472912E-2</v>
      </c>
    </row>
    <row r="2237" spans="1:12" x14ac:dyDescent="0.25">
      <c r="A2237" s="2">
        <v>45839</v>
      </c>
      <c r="B2237" s="1" t="s">
        <v>238</v>
      </c>
      <c r="C2237" s="4">
        <v>8.9085072231139623E-2</v>
      </c>
      <c r="D2237" s="4">
        <v>8.9085072231139623E-2</v>
      </c>
      <c r="E2237" s="4">
        <v>306.71990369181373</v>
      </c>
      <c r="F2237" s="1" t="s">
        <v>509</v>
      </c>
      <c r="G2237" s="1">
        <v>2</v>
      </c>
      <c r="H2237" s="1" t="s">
        <v>505</v>
      </c>
      <c r="I22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7.2775976007793172E-3</v>
      </c>
      <c r="J2237" s="1" t="str">
        <f>IFERROR(INDEX('consumption_figs'!$C:$C,MATCH(Table2[[#This Row],[item_code]],'consumption_figs'!A:A,0),1),"NA")</f>
        <v>kg/ton</v>
      </c>
      <c r="K2237" s="1">
        <f>+SUMIFS(prod!$E:$E,prod!$A:$A,Table2[[#This Row],[date]],prod!$G:$G,Table2[[#This Row],[production_line]],prod!$F:$F,Table2[[#This Row],[output_type]])</f>
        <v>68</v>
      </c>
      <c r="L2237">
        <f>+Table2[[#This Row],[cons_qty_base_uom]]/Table2[[#This Row],[Column1]]</f>
        <v>1.3100745916344062E-3</v>
      </c>
    </row>
    <row r="2238" spans="1:12" x14ac:dyDescent="0.25">
      <c r="A2238" s="2">
        <v>45839</v>
      </c>
      <c r="B2238" s="1" t="s">
        <v>242</v>
      </c>
      <c r="C2238" s="4">
        <v>0.62410841654778892</v>
      </c>
      <c r="D2238" s="4">
        <v>0.62410841654778892</v>
      </c>
      <c r="E2238" s="4">
        <v>2280.4921540656205</v>
      </c>
      <c r="F2238" s="1" t="s">
        <v>509</v>
      </c>
      <c r="G2238" s="1">
        <v>2</v>
      </c>
      <c r="H2238" s="1" t="s">
        <v>505</v>
      </c>
      <c r="I22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2.0132529566057707E-2</v>
      </c>
      <c r="J2238" s="1" t="str">
        <f>IFERROR(INDEX('consumption_figs'!$C:$C,MATCH(Table2[[#This Row],[item_code]],'consumption_figs'!A:A,0),1),"NA")</f>
        <v>NA</v>
      </c>
      <c r="K2238" s="1">
        <f>+SUMIFS(prod!$E:$E,prod!$A:$A,Table2[[#This Row],[date]],prod!$G:$G,Table2[[#This Row],[production_line]],prod!$F:$F,Table2[[#This Row],[output_type]])</f>
        <v>68</v>
      </c>
      <c r="L2238">
        <f>+Table2[[#This Row],[cons_qty_base_uom]]/Table2[[#This Row],[Column1]]</f>
        <v>9.1780649492321908E-3</v>
      </c>
    </row>
    <row r="2239" spans="1:12" x14ac:dyDescent="0.25">
      <c r="A2239" s="2">
        <v>45839</v>
      </c>
      <c r="B2239" s="1" t="s">
        <v>244</v>
      </c>
      <c r="C2239" s="4">
        <v>39.221319476998666</v>
      </c>
      <c r="D2239" s="4">
        <v>39.221319476998666</v>
      </c>
      <c r="E2239" s="4">
        <v>36671.933710993755</v>
      </c>
      <c r="F2239" s="1" t="s">
        <v>509</v>
      </c>
      <c r="G2239" s="1">
        <v>2</v>
      </c>
      <c r="H2239" s="1" t="s">
        <v>505</v>
      </c>
      <c r="I22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3.2040943940036488</v>
      </c>
      <c r="J2239" s="1" t="str">
        <f>IFERROR(INDEX('consumption_figs'!$C:$C,MATCH(Table2[[#This Row],[item_code]],'consumption_figs'!A:A,0),1),"NA")</f>
        <v>kg/ton</v>
      </c>
      <c r="K2239" s="1">
        <f>+SUMIFS(prod!$E:$E,prod!$A:$A,Table2[[#This Row],[date]],prod!$G:$G,Table2[[#This Row],[production_line]],prod!$F:$F,Table2[[#This Row],[output_type]])</f>
        <v>68</v>
      </c>
      <c r="L2239">
        <f>+Table2[[#This Row],[cons_qty_base_uom]]/Table2[[#This Row],[Column1]]</f>
        <v>0.57678410995586271</v>
      </c>
    </row>
    <row r="2240" spans="1:12" x14ac:dyDescent="0.25">
      <c r="A2240" s="2">
        <v>45839</v>
      </c>
      <c r="B2240" s="1" t="s">
        <v>252</v>
      </c>
      <c r="C2240" s="4">
        <v>0.24940829831425396</v>
      </c>
      <c r="D2240" s="4">
        <v>0.24940829831425396</v>
      </c>
      <c r="E2240" s="4">
        <v>323.03861614258801</v>
      </c>
      <c r="F2240" s="1" t="s">
        <v>509</v>
      </c>
      <c r="G2240" s="1">
        <v>2</v>
      </c>
      <c r="H2240" s="1" t="s">
        <v>505</v>
      </c>
      <c r="I22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2.0374830349992153E-2</v>
      </c>
      <c r="J2240" s="1" t="str">
        <f>IFERROR(INDEX('consumption_figs'!$C:$C,MATCH(Table2[[#This Row],[item_code]],'consumption_figs'!A:A,0),1),"NA")</f>
        <v>kg/ton</v>
      </c>
      <c r="K2240" s="1">
        <f>+SUMIFS(prod!$E:$E,prod!$A:$A,Table2[[#This Row],[date]],prod!$G:$G,Table2[[#This Row],[production_line]],prod!$F:$F,Table2[[#This Row],[output_type]])</f>
        <v>68</v>
      </c>
      <c r="L2240">
        <f>+Table2[[#This Row],[cons_qty_base_uom]]/Table2[[#This Row],[Column1]]</f>
        <v>3.6677690928566759E-3</v>
      </c>
    </row>
    <row r="2241" spans="1:12" x14ac:dyDescent="0.25">
      <c r="A2241" s="2">
        <v>45839</v>
      </c>
      <c r="B2241" s="1" t="s">
        <v>254</v>
      </c>
      <c r="C2241" s="4">
        <v>3.414634146341463E-2</v>
      </c>
      <c r="D2241" s="4">
        <v>3.414634146341463E-2</v>
      </c>
      <c r="E2241" s="4">
        <v>134.87804878048777</v>
      </c>
      <c r="F2241" s="1" t="s">
        <v>509</v>
      </c>
      <c r="G2241" s="1">
        <v>2</v>
      </c>
      <c r="H2241" s="1" t="s">
        <v>505</v>
      </c>
      <c r="I22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2.7895058788836393E-3</v>
      </c>
      <c r="J2241" s="1" t="str">
        <f>IFERROR(INDEX('consumption_figs'!$C:$C,MATCH(Table2[[#This Row],[item_code]],'consumption_figs'!A:A,0),1),"NA")</f>
        <v>kg/ton</v>
      </c>
      <c r="K2241" s="1">
        <f>+SUMIFS(prod!$E:$E,prod!$A:$A,Table2[[#This Row],[date]],prod!$G:$G,Table2[[#This Row],[production_line]],prod!$F:$F,Table2[[#This Row],[output_type]])</f>
        <v>68</v>
      </c>
      <c r="L2241">
        <f>+Table2[[#This Row],[cons_qty_base_uom]]/Table2[[#This Row],[Column1]]</f>
        <v>5.0215208034433282E-4</v>
      </c>
    </row>
    <row r="2242" spans="1:12" x14ac:dyDescent="0.25">
      <c r="A2242" s="2">
        <v>45839</v>
      </c>
      <c r="B2242" s="1" t="s">
        <v>248</v>
      </c>
      <c r="C2242" s="4">
        <v>0.91692567567567562</v>
      </c>
      <c r="D2242" s="4">
        <v>0.91692567567567562</v>
      </c>
      <c r="E2242" s="4">
        <v>27473.082971959455</v>
      </c>
      <c r="F2242" s="1" t="s">
        <v>509</v>
      </c>
      <c r="G2242" s="1">
        <v>2</v>
      </c>
      <c r="H2242" s="1" t="s">
        <v>505</v>
      </c>
      <c r="I22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7.4906108624759063E-2</v>
      </c>
      <c r="J2242" s="1" t="str">
        <f>IFERROR(INDEX('consumption_figs'!$C:$C,MATCH(Table2[[#This Row],[item_code]],'consumption_figs'!A:A,0),1),"NA")</f>
        <v>kg/ton</v>
      </c>
      <c r="K2242" s="1">
        <f>+SUMIFS(prod!$E:$E,prod!$A:$A,Table2[[#This Row],[date]],prod!$G:$G,Table2[[#This Row],[production_line]],prod!$F:$F,Table2[[#This Row],[output_type]])</f>
        <v>68</v>
      </c>
      <c r="L2242">
        <f>+Table2[[#This Row],[cons_qty_base_uom]]/Table2[[#This Row],[Column1]]</f>
        <v>1.3484201112877583E-2</v>
      </c>
    </row>
    <row r="2243" spans="1:12" x14ac:dyDescent="0.25">
      <c r="A2243" s="2">
        <v>45839</v>
      </c>
      <c r="B2243" s="1" t="s">
        <v>279</v>
      </c>
      <c r="C2243" s="4">
        <v>6.7888388821355123</v>
      </c>
      <c r="D2243" s="4">
        <v>6.7888388821355123</v>
      </c>
      <c r="E2243" s="4">
        <v>7128.2808262422877</v>
      </c>
      <c r="F2243" s="1" t="s">
        <v>509</v>
      </c>
      <c r="G2243" s="1">
        <v>2</v>
      </c>
      <c r="H2243" s="1" t="s">
        <v>505</v>
      </c>
      <c r="I22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0.55459838919496052</v>
      </c>
      <c r="J2243" s="1" t="str">
        <f>IFERROR(INDEX('consumption_figs'!$C:$C,MATCH(Table2[[#This Row],[item_code]],'consumption_figs'!A:A,0),1),"NA")</f>
        <v>kg/ton</v>
      </c>
      <c r="K2243" s="1">
        <f>+SUMIFS(prod!$E:$E,prod!$A:$A,Table2[[#This Row],[date]],prod!$G:$G,Table2[[#This Row],[production_line]],prod!$F:$F,Table2[[#This Row],[output_type]])</f>
        <v>68</v>
      </c>
      <c r="L2243">
        <f>+Table2[[#This Row],[cons_qty_base_uom]]/Table2[[#This Row],[Column1]]</f>
        <v>9.9835865913757538E-2</v>
      </c>
    </row>
    <row r="2244" spans="1:12" x14ac:dyDescent="0.25">
      <c r="A2244" s="2">
        <v>45839</v>
      </c>
      <c r="B2244" s="1" t="s">
        <v>245</v>
      </c>
      <c r="C2244" s="4">
        <v>21.889723744575917</v>
      </c>
      <c r="D2244" s="4">
        <v>21.889723744575917</v>
      </c>
      <c r="E2244" s="4">
        <v>27909.397774334295</v>
      </c>
      <c r="F2244" s="1" t="s">
        <v>509</v>
      </c>
      <c r="G2244" s="1">
        <v>2</v>
      </c>
      <c r="H2244" s="1" t="s">
        <v>505</v>
      </c>
      <c r="I22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1.7882300256985473</v>
      </c>
      <c r="J2244" s="1" t="str">
        <f>IFERROR(INDEX('consumption_figs'!$C:$C,MATCH(Table2[[#This Row],[item_code]],'consumption_figs'!A:A,0),1),"NA")</f>
        <v>kg/ton</v>
      </c>
      <c r="K2244" s="1">
        <f>+SUMIFS(prod!$E:$E,prod!$A:$A,Table2[[#This Row],[date]],prod!$G:$G,Table2[[#This Row],[production_line]],prod!$F:$F,Table2[[#This Row],[output_type]])</f>
        <v>68</v>
      </c>
      <c r="L2244">
        <f>+Table2[[#This Row],[cons_qty_base_uom]]/Table2[[#This Row],[Column1]]</f>
        <v>0.32190770212611641</v>
      </c>
    </row>
    <row r="2245" spans="1:12" x14ac:dyDescent="0.25">
      <c r="A2245" s="2">
        <v>45839</v>
      </c>
      <c r="B2245" s="1" t="s">
        <v>278</v>
      </c>
      <c r="C2245" s="4">
        <v>47.96</v>
      </c>
      <c r="D2245" s="4">
        <v>47.96</v>
      </c>
      <c r="E2245" s="4">
        <v>479.6</v>
      </c>
      <c r="F2245" s="1" t="s">
        <v>509</v>
      </c>
      <c r="G2245" s="1">
        <v>2</v>
      </c>
      <c r="H2245" s="1" t="s">
        <v>505</v>
      </c>
      <c r="I22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1.5470967741935484</v>
      </c>
      <c r="J2245" s="1" t="str">
        <f>IFERROR(INDEX('consumption_figs'!$C:$C,MATCH(Table2[[#This Row],[item_code]],'consumption_figs'!A:A,0),1),"NA")</f>
        <v>NA</v>
      </c>
      <c r="K2245" s="1">
        <f>+SUMIFS(prod!$E:$E,prod!$A:$A,Table2[[#This Row],[date]],prod!$G:$G,Table2[[#This Row],[production_line]],prod!$F:$F,Table2[[#This Row],[output_type]])</f>
        <v>68</v>
      </c>
      <c r="L2245">
        <f>+Table2[[#This Row],[cons_qty_base_uom]]/Table2[[#This Row],[Column1]]</f>
        <v>0.70529411764705885</v>
      </c>
    </row>
    <row r="2246" spans="1:12" x14ac:dyDescent="0.25">
      <c r="A2246" s="2">
        <v>45839</v>
      </c>
      <c r="B2246" s="1" t="s">
        <v>216</v>
      </c>
      <c r="C2246" s="4">
        <v>486.94412436842515</v>
      </c>
      <c r="D2246" s="4">
        <v>486.94412436842515</v>
      </c>
      <c r="E2246" s="4">
        <v>39374.301896430858</v>
      </c>
      <c r="F2246" s="1" t="s">
        <v>509</v>
      </c>
      <c r="G2246" s="1">
        <v>2</v>
      </c>
      <c r="H2246" s="1" t="s">
        <v>505</v>
      </c>
      <c r="I22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39.779766715825929</v>
      </c>
      <c r="J2246" s="1" t="str">
        <f>IFERROR(INDEX('consumption_figs'!$C:$C,MATCH(Table2[[#This Row],[item_code]],'consumption_figs'!A:A,0),1),"NA")</f>
        <v>kg/ton</v>
      </c>
      <c r="K2246" s="1">
        <f>+SUMIFS(prod!$E:$E,prod!$A:$A,Table2[[#This Row],[date]],prod!$G:$G,Table2[[#This Row],[production_line]],prod!$F:$F,Table2[[#This Row],[output_type]])</f>
        <v>68</v>
      </c>
      <c r="L2246">
        <f>+Table2[[#This Row],[cons_qty_base_uom]]/Table2[[#This Row],[Column1]]</f>
        <v>7.1609430054180168</v>
      </c>
    </row>
    <row r="2247" spans="1:12" x14ac:dyDescent="0.25">
      <c r="A2247" s="2">
        <v>45839</v>
      </c>
      <c r="B2247" s="1" t="s">
        <v>258</v>
      </c>
      <c r="C2247" s="4">
        <v>0.22933235440399782</v>
      </c>
      <c r="D2247" s="4">
        <v>0.22933235440399782</v>
      </c>
      <c r="E2247" s="4">
        <v>160.53264808279849</v>
      </c>
      <c r="F2247" s="1" t="s">
        <v>509</v>
      </c>
      <c r="G2247" s="1">
        <v>2</v>
      </c>
      <c r="H2247" s="1" t="s">
        <v>505</v>
      </c>
      <c r="I22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1.8734772845682365E-2</v>
      </c>
      <c r="J2247" s="1" t="str">
        <f>IFERROR(INDEX('consumption_figs'!$C:$C,MATCH(Table2[[#This Row],[item_code]],'consumption_figs'!A:A,0),1),"NA")</f>
        <v>kg/ton</v>
      </c>
      <c r="K2247" s="1">
        <f>+SUMIFS(prod!$E:$E,prod!$A:$A,Table2[[#This Row],[date]],prod!$G:$G,Table2[[#This Row],[production_line]],prod!$F:$F,Table2[[#This Row],[output_type]])</f>
        <v>68</v>
      </c>
      <c r="L2247">
        <f>+Table2[[#This Row],[cons_qty_base_uom]]/Table2[[#This Row],[Column1]]</f>
        <v>3.3725346235882032E-3</v>
      </c>
    </row>
    <row r="2248" spans="1:12" x14ac:dyDescent="0.25">
      <c r="A2248" s="2">
        <v>45870</v>
      </c>
      <c r="B2248" s="1" t="s">
        <v>559</v>
      </c>
      <c r="C2248" s="4">
        <v>182.40206221193719</v>
      </c>
      <c r="D2248" s="4">
        <v>182.40206221193719</v>
      </c>
      <c r="E2248" s="4">
        <v>16106.102093314055</v>
      </c>
      <c r="F2248" s="1" t="s">
        <v>509</v>
      </c>
      <c r="G2248" s="1">
        <v>2</v>
      </c>
      <c r="H2248" s="1" t="s">
        <v>505</v>
      </c>
      <c r="I22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5.8839374907076509</v>
      </c>
      <c r="J2248" s="1" t="str">
        <f>IFERROR(INDEX('consumption_figs'!$C:$C,MATCH(Table2[[#This Row],[item_code]],'consumption_figs'!A:A,0),1),"NA")</f>
        <v>NA</v>
      </c>
      <c r="K2248" s="1">
        <f>+SUMIFS(prod!$E:$E,prod!$A:$A,Table2[[#This Row],[date]],prod!$G:$G,Table2[[#This Row],[production_line]],prod!$F:$F,Table2[[#This Row],[output_type]])</f>
        <v>29</v>
      </c>
      <c r="L2248">
        <f>+Table2[[#This Row],[cons_qty_base_uom]]/Table2[[#This Row],[Column1]]</f>
        <v>6.2897262831702481</v>
      </c>
    </row>
    <row r="2249" spans="1:12" x14ac:dyDescent="0.25">
      <c r="A2249" s="2">
        <v>45870</v>
      </c>
      <c r="B2249" s="1" t="s">
        <v>223</v>
      </c>
      <c r="C2249" s="4">
        <v>11.346173079911651</v>
      </c>
      <c r="D2249" s="4">
        <v>11.346173079911651</v>
      </c>
      <c r="E2249" s="4">
        <v>3457.6327843722765</v>
      </c>
      <c r="F2249" s="1" t="s">
        <v>509</v>
      </c>
      <c r="G2249" s="1">
        <v>2</v>
      </c>
      <c r="H2249" s="1" t="s">
        <v>505</v>
      </c>
      <c r="I22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2.1525655624950959</v>
      </c>
      <c r="J2249" s="1" t="str">
        <f>IFERROR(INDEX('consumption_figs'!$C:$C,MATCH(Table2[[#This Row],[item_code]],'consumption_figs'!A:A,0),1),"NA")</f>
        <v>kg/ton</v>
      </c>
      <c r="K2249" s="1">
        <f>+SUMIFS(prod!$E:$E,prod!$A:$A,Table2[[#This Row],[date]],prod!$G:$G,Table2[[#This Row],[production_line]],prod!$F:$F,Table2[[#This Row],[output_type]])</f>
        <v>29</v>
      </c>
      <c r="L2249">
        <f>+Table2[[#This Row],[cons_qty_base_uom]]/Table2[[#This Row],[Column1]]</f>
        <v>0.39124734758316038</v>
      </c>
    </row>
    <row r="2250" spans="1:12" x14ac:dyDescent="0.25">
      <c r="A2250" s="2">
        <v>45870</v>
      </c>
      <c r="B2250" s="1" t="s">
        <v>224</v>
      </c>
      <c r="C2250" s="4">
        <v>89.796960728478723</v>
      </c>
      <c r="D2250" s="4">
        <v>89.796960728478723</v>
      </c>
      <c r="E2250" s="4">
        <v>21841.314757987879</v>
      </c>
      <c r="F2250" s="1" t="s">
        <v>509</v>
      </c>
      <c r="G2250" s="1">
        <v>2</v>
      </c>
      <c r="H2250" s="1" t="s">
        <v>505</v>
      </c>
      <c r="I22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17.036038840538556</v>
      </c>
      <c r="J2250" s="1" t="str">
        <f>IFERROR(INDEX('consumption_figs'!$C:$C,MATCH(Table2[[#This Row],[item_code]],'consumption_figs'!A:A,0),1),"NA")</f>
        <v>kg/ton</v>
      </c>
      <c r="K2250" s="1">
        <f>+SUMIFS(prod!$E:$E,prod!$A:$A,Table2[[#This Row],[date]],prod!$G:$G,Table2[[#This Row],[production_line]],prod!$F:$F,Table2[[#This Row],[output_type]])</f>
        <v>29</v>
      </c>
      <c r="L2250">
        <f>+Table2[[#This Row],[cons_qty_base_uom]]/Table2[[#This Row],[Column1]]</f>
        <v>3.0964469216716801</v>
      </c>
    </row>
    <row r="2251" spans="1:12" x14ac:dyDescent="0.25">
      <c r="A2251" s="2">
        <v>45870</v>
      </c>
      <c r="B2251" s="1" t="s">
        <v>560</v>
      </c>
      <c r="C2251" s="4">
        <v>1.8084389746360903</v>
      </c>
      <c r="D2251" s="4">
        <v>1.8084389746360903</v>
      </c>
      <c r="E2251" s="4">
        <v>439.86661180073622</v>
      </c>
      <c r="F2251" s="1" t="s">
        <v>509</v>
      </c>
      <c r="G2251" s="1">
        <v>2</v>
      </c>
      <c r="H2251" s="1" t="s">
        <v>505</v>
      </c>
      <c r="I22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5.8336741117293235E-2</v>
      </c>
      <c r="J2251" s="1" t="str">
        <f>IFERROR(INDEX('consumption_figs'!$C:$C,MATCH(Table2[[#This Row],[item_code]],'consumption_figs'!A:A,0),1),"NA")</f>
        <v>NA</v>
      </c>
      <c r="K2251" s="1">
        <f>+SUMIFS(prod!$E:$E,prod!$A:$A,Table2[[#This Row],[date]],prod!$G:$G,Table2[[#This Row],[production_line]],prod!$F:$F,Table2[[#This Row],[output_type]])</f>
        <v>29</v>
      </c>
      <c r="L2251">
        <f>+Table2[[#This Row],[cons_qty_base_uom]]/Table2[[#This Row],[Column1]]</f>
        <v>6.2359964642623805E-2</v>
      </c>
    </row>
    <row r="2252" spans="1:12" x14ac:dyDescent="0.25">
      <c r="A2252" s="2">
        <v>45870</v>
      </c>
      <c r="B2252" s="1" t="s">
        <v>212</v>
      </c>
      <c r="C2252" s="4">
        <v>14.525516637478107</v>
      </c>
      <c r="D2252" s="4">
        <v>14.525516637478107</v>
      </c>
      <c r="E2252" s="4">
        <v>39717.84641768827</v>
      </c>
      <c r="F2252" s="1" t="s">
        <v>509</v>
      </c>
      <c r="G2252" s="1">
        <v>2</v>
      </c>
      <c r="H2252" s="1" t="s">
        <v>505</v>
      </c>
      <c r="I22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2.7557421053838187</v>
      </c>
      <c r="J2252" s="1" t="str">
        <f>IFERROR(INDEX('consumption_figs'!$C:$C,MATCH(Table2[[#This Row],[item_code]],'consumption_figs'!A:A,0),1),"NA")</f>
        <v>kg/ton</v>
      </c>
      <c r="K2252" s="1">
        <f>+SUMIFS(prod!$E:$E,prod!$A:$A,Table2[[#This Row],[date]],prod!$G:$G,Table2[[#This Row],[production_line]],prod!$F:$F,Table2[[#This Row],[output_type]])</f>
        <v>29</v>
      </c>
      <c r="L2252">
        <f>+Table2[[#This Row],[cons_qty_base_uom]]/Table2[[#This Row],[Column1]]</f>
        <v>0.50087988405096917</v>
      </c>
    </row>
    <row r="2253" spans="1:12" x14ac:dyDescent="0.25">
      <c r="A2253" s="2">
        <v>45870</v>
      </c>
      <c r="B2253" s="1" t="s">
        <v>213</v>
      </c>
      <c r="C2253" s="4">
        <v>0.8926534589657894</v>
      </c>
      <c r="D2253" s="4">
        <v>0.8926534589657894</v>
      </c>
      <c r="E2253" s="4">
        <v>3579.2815009497153</v>
      </c>
      <c r="F2253" s="1" t="s">
        <v>509</v>
      </c>
      <c r="G2253" s="1">
        <v>2</v>
      </c>
      <c r="H2253" s="1" t="s">
        <v>505</v>
      </c>
      <c r="I22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0.16935182298724899</v>
      </c>
      <c r="J2253" s="1" t="str">
        <f>IFERROR(INDEX('consumption_figs'!$C:$C,MATCH(Table2[[#This Row],[item_code]],'consumption_figs'!A:A,0),1),"NA")</f>
        <v>kg/ton</v>
      </c>
      <c r="K2253" s="1">
        <f>+SUMIFS(prod!$E:$E,prod!$A:$A,Table2[[#This Row],[date]],prod!$G:$G,Table2[[#This Row],[production_line]],prod!$F:$F,Table2[[#This Row],[output_type]])</f>
        <v>29</v>
      </c>
      <c r="L2253">
        <f>+Table2[[#This Row],[cons_qty_base_uom]]/Table2[[#This Row],[Column1]]</f>
        <v>3.0781153757441015E-2</v>
      </c>
    </row>
    <row r="2254" spans="1:12" x14ac:dyDescent="0.25">
      <c r="A2254" s="2">
        <v>45870</v>
      </c>
      <c r="B2254" s="1" t="s">
        <v>244</v>
      </c>
      <c r="C2254" s="4">
        <v>25.249554719663848</v>
      </c>
      <c r="D2254" s="4">
        <v>25.249554719663848</v>
      </c>
      <c r="E2254" s="4">
        <v>23608.3336628857</v>
      </c>
      <c r="F2254" s="1" t="s">
        <v>509</v>
      </c>
      <c r="G2254" s="1">
        <v>2</v>
      </c>
      <c r="H2254" s="1" t="s">
        <v>505</v>
      </c>
      <c r="I22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4.7902778826909218</v>
      </c>
      <c r="J2254" s="1" t="str">
        <f>IFERROR(INDEX('consumption_figs'!$C:$C,MATCH(Table2[[#This Row],[item_code]],'consumption_figs'!A:A,0),1),"NA")</f>
        <v>kg/ton</v>
      </c>
      <c r="K2254" s="1">
        <f>+SUMIFS(prod!$E:$E,prod!$A:$A,Table2[[#This Row],[date]],prod!$G:$G,Table2[[#This Row],[production_line]],prod!$F:$F,Table2[[#This Row],[output_type]])</f>
        <v>29</v>
      </c>
      <c r="L2254">
        <f>+Table2[[#This Row],[cons_qty_base_uom]]/Table2[[#This Row],[Column1]]</f>
        <v>0.87067430067806373</v>
      </c>
    </row>
    <row r="2255" spans="1:12" x14ac:dyDescent="0.25">
      <c r="A2255" s="2">
        <v>45870</v>
      </c>
      <c r="B2255" s="1" t="s">
        <v>248</v>
      </c>
      <c r="C2255" s="4">
        <v>0.50909090909090904</v>
      </c>
      <c r="D2255" s="4">
        <v>0.50909090909090904</v>
      </c>
      <c r="E2255" s="4">
        <v>15253.468363636361</v>
      </c>
      <c r="F2255" s="1" t="s">
        <v>509</v>
      </c>
      <c r="G2255" s="1">
        <v>2</v>
      </c>
      <c r="H2255" s="1" t="s">
        <v>505</v>
      </c>
      <c r="I22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9.6583363515634429E-2</v>
      </c>
      <c r="J2255" s="1" t="str">
        <f>IFERROR(INDEX('consumption_figs'!$C:$C,MATCH(Table2[[#This Row],[item_code]],'consumption_figs'!A:A,0),1),"NA")</f>
        <v>kg/ton</v>
      </c>
      <c r="K2255" s="1">
        <f>+SUMIFS(prod!$E:$E,prod!$A:$A,Table2[[#This Row],[date]],prod!$G:$G,Table2[[#This Row],[production_line]],prod!$F:$F,Table2[[#This Row],[output_type]])</f>
        <v>29</v>
      </c>
      <c r="L2255">
        <f>+Table2[[#This Row],[cons_qty_base_uom]]/Table2[[#This Row],[Column1]]</f>
        <v>1.7554858934169276E-2</v>
      </c>
    </row>
    <row r="2256" spans="1:12" x14ac:dyDescent="0.25">
      <c r="A2256" s="2">
        <v>45870</v>
      </c>
      <c r="B2256" s="1" t="s">
        <v>245</v>
      </c>
      <c r="C2256" s="4">
        <v>6.8937006283220335</v>
      </c>
      <c r="D2256" s="4">
        <v>6.8937006283220335</v>
      </c>
      <c r="E2256" s="4">
        <v>8789.4683011105935</v>
      </c>
      <c r="F2256" s="1" t="s">
        <v>509</v>
      </c>
      <c r="G2256" s="1">
        <v>2</v>
      </c>
      <c r="H2256" s="1" t="s">
        <v>505</v>
      </c>
      <c r="I22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1.307854416300898</v>
      </c>
      <c r="J2256" s="1" t="str">
        <f>IFERROR(INDEX('consumption_figs'!$C:$C,MATCH(Table2[[#This Row],[item_code]],'consumption_figs'!A:A,0),1),"NA")</f>
        <v>kg/ton</v>
      </c>
      <c r="K2256" s="1">
        <f>+SUMIFS(prod!$E:$E,prod!$A:$A,Table2[[#This Row],[date]],prod!$G:$G,Table2[[#This Row],[production_line]],prod!$F:$F,Table2[[#This Row],[output_type]])</f>
        <v>29</v>
      </c>
      <c r="L2256">
        <f>+Table2[[#This Row],[cons_qty_base_uom]]/Table2[[#This Row],[Column1]]</f>
        <v>0.23771381476972528</v>
      </c>
    </row>
    <row r="2257" spans="1:12" x14ac:dyDescent="0.25">
      <c r="A2257" s="2">
        <v>45870</v>
      </c>
      <c r="B2257" s="1" t="s">
        <v>278</v>
      </c>
      <c r="C2257" s="4">
        <v>21.08</v>
      </c>
      <c r="D2257" s="4">
        <v>21.08</v>
      </c>
      <c r="E2257" s="4">
        <v>210.79999999999998</v>
      </c>
      <c r="F2257" s="1" t="s">
        <v>509</v>
      </c>
      <c r="G2257" s="1">
        <v>2</v>
      </c>
      <c r="H2257" s="1" t="s">
        <v>505</v>
      </c>
      <c r="I22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0.67999999999999994</v>
      </c>
      <c r="J2257" s="1" t="str">
        <f>IFERROR(INDEX('consumption_figs'!$C:$C,MATCH(Table2[[#This Row],[item_code]],'consumption_figs'!A:A,0),1),"NA")</f>
        <v>NA</v>
      </c>
      <c r="K2257" s="1">
        <f>+SUMIFS(prod!$E:$E,prod!$A:$A,Table2[[#This Row],[date]],prod!$G:$G,Table2[[#This Row],[production_line]],prod!$F:$F,Table2[[#This Row],[output_type]])</f>
        <v>29</v>
      </c>
      <c r="L2257">
        <f>+Table2[[#This Row],[cons_qty_base_uom]]/Table2[[#This Row],[Column1]]</f>
        <v>0.72689655172413792</v>
      </c>
    </row>
    <row r="2258" spans="1:12" x14ac:dyDescent="0.25">
      <c r="A2258" s="2">
        <v>45870</v>
      </c>
      <c r="B2258" s="1" t="s">
        <v>216</v>
      </c>
      <c r="C2258" s="4">
        <v>228.26701846361743</v>
      </c>
      <c r="D2258" s="4">
        <v>228.26701846361743</v>
      </c>
      <c r="E2258" s="4">
        <v>18457.671112968106</v>
      </c>
      <c r="F2258" s="1" t="s">
        <v>509</v>
      </c>
      <c r="G2258" s="1">
        <v>2</v>
      </c>
      <c r="H2258" s="1" t="s">
        <v>505</v>
      </c>
      <c r="I22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43.306207259270998</v>
      </c>
      <c r="J2258" s="1" t="str">
        <f>IFERROR(INDEX('consumption_figs'!$C:$C,MATCH(Table2[[#This Row],[item_code]],'consumption_figs'!A:A,0),1),"NA")</f>
        <v>kg/ton</v>
      </c>
      <c r="K2258" s="1">
        <f>+SUMIFS(prod!$E:$E,prod!$A:$A,Table2[[#This Row],[date]],prod!$G:$G,Table2[[#This Row],[production_line]],prod!$F:$F,Table2[[#This Row],[output_type]])</f>
        <v>29</v>
      </c>
      <c r="L2258">
        <f>+Table2[[#This Row],[cons_qty_base_uom]]/Table2[[#This Row],[Column1]]</f>
        <v>7.8712764987454289</v>
      </c>
    </row>
    <row r="2259" spans="1:12" x14ac:dyDescent="0.25">
      <c r="A2259" s="2">
        <v>45870</v>
      </c>
      <c r="B2259" s="1" t="s">
        <v>258</v>
      </c>
      <c r="C2259" s="4">
        <v>9.9530605553350471E-2</v>
      </c>
      <c r="D2259" s="4">
        <v>9.9530605553350471E-2</v>
      </c>
      <c r="E2259" s="4">
        <v>69.671423887345327</v>
      </c>
      <c r="F2259" s="1" t="s">
        <v>509</v>
      </c>
      <c r="G2259" s="1">
        <v>2</v>
      </c>
      <c r="H2259" s="1" t="s">
        <v>505</v>
      </c>
      <c r="I22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1.8882679862141996E-2</v>
      </c>
      <c r="J2259" s="1" t="str">
        <f>IFERROR(INDEX('consumption_figs'!$C:$C,MATCH(Table2[[#This Row],[item_code]],'consumption_figs'!A:A,0),1),"NA")</f>
        <v>kg/ton</v>
      </c>
      <c r="K2259" s="1">
        <f>+SUMIFS(prod!$E:$E,prod!$A:$A,Table2[[#This Row],[date]],prod!$G:$G,Table2[[#This Row],[production_line]],prod!$F:$F,Table2[[#This Row],[output_type]])</f>
        <v>29</v>
      </c>
      <c r="L2259">
        <f>+Table2[[#This Row],[cons_qty_base_uom]]/Table2[[#This Row],[Column1]]</f>
        <v>3.4320898466672577E-3</v>
      </c>
    </row>
    <row r="2260" spans="1:12" x14ac:dyDescent="0.25">
      <c r="A2260" s="2">
        <v>45901</v>
      </c>
      <c r="B2260" s="1" t="s">
        <v>559</v>
      </c>
      <c r="C2260" s="4">
        <v>198.2080211297249</v>
      </c>
      <c r="D2260" s="4">
        <v>198.2080211297249</v>
      </c>
      <c r="E2260" s="4">
        <v>17501.768265754712</v>
      </c>
      <c r="F2260" s="1" t="s">
        <v>509</v>
      </c>
      <c r="G2260" s="1">
        <v>2</v>
      </c>
      <c r="H2260" s="1" t="s">
        <v>505</v>
      </c>
      <c r="I22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6.6069340376574965</v>
      </c>
      <c r="J2260" s="1" t="str">
        <f>IFERROR(INDEX('consumption_figs'!$C:$C,MATCH(Table2[[#This Row],[item_code]],'consumption_figs'!A:A,0),1),"NA")</f>
        <v>NA</v>
      </c>
      <c r="K2260" s="1">
        <f>+SUMIFS(prod!$E:$E,prod!$A:$A,Table2[[#This Row],[date]],prod!$G:$G,Table2[[#This Row],[production_line]],prod!$F:$F,Table2[[#This Row],[output_type]])</f>
        <v>22</v>
      </c>
      <c r="L2260">
        <f>+Table2[[#This Row],[cons_qty_base_uom]]/Table2[[#This Row],[Column1]]</f>
        <v>9.0094555058965859</v>
      </c>
    </row>
    <row r="2261" spans="1:12" x14ac:dyDescent="0.25">
      <c r="A2261" s="2">
        <v>45901</v>
      </c>
      <c r="B2261" s="1" t="s">
        <v>223</v>
      </c>
      <c r="C2261" s="4">
        <v>8.7293934822318509</v>
      </c>
      <c r="D2261" s="4">
        <v>8.7293934822318509</v>
      </c>
      <c r="E2261" s="4">
        <v>2660.1953697753343</v>
      </c>
      <c r="F2261" s="1" t="s">
        <v>509</v>
      </c>
      <c r="G2261" s="1">
        <v>2</v>
      </c>
      <c r="H2261" s="1" t="s">
        <v>505</v>
      </c>
      <c r="I22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2.1275636076606999</v>
      </c>
      <c r="J2261" s="1" t="str">
        <f>IFERROR(INDEX('consumption_figs'!$C:$C,MATCH(Table2[[#This Row],[item_code]],'consumption_figs'!A:A,0),1),"NA")</f>
        <v>kg/ton</v>
      </c>
      <c r="K2261" s="1">
        <f>+SUMIFS(prod!$E:$E,prod!$A:$A,Table2[[#This Row],[date]],prod!$G:$G,Table2[[#This Row],[production_line]],prod!$F:$F,Table2[[#This Row],[output_type]])</f>
        <v>22</v>
      </c>
      <c r="L2261">
        <f>+Table2[[#This Row],[cons_qty_base_uom]]/Table2[[#This Row],[Column1]]</f>
        <v>0.39679061282872047</v>
      </c>
    </row>
    <row r="2262" spans="1:12" x14ac:dyDescent="0.25">
      <c r="A2262" s="2">
        <v>45901</v>
      </c>
      <c r="B2262" s="1" t="s">
        <v>224</v>
      </c>
      <c r="C2262" s="4">
        <v>70.390276052569305</v>
      </c>
      <c r="D2262" s="4">
        <v>70.390276052569305</v>
      </c>
      <c r="E2262" s="4">
        <v>17121.026844266431</v>
      </c>
      <c r="F2262" s="1" t="s">
        <v>509</v>
      </c>
      <c r="G2262" s="1">
        <v>2</v>
      </c>
      <c r="H2262" s="1" t="s">
        <v>505</v>
      </c>
      <c r="I22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17.155806983321789</v>
      </c>
      <c r="J2262" s="1" t="str">
        <f>IFERROR(INDEX('consumption_figs'!$C:$C,MATCH(Table2[[#This Row],[item_code]],'consumption_figs'!A:A,0),1),"NA")</f>
        <v>kg/ton</v>
      </c>
      <c r="K2262" s="1">
        <f>+SUMIFS(prod!$E:$E,prod!$A:$A,Table2[[#This Row],[date]],prod!$G:$G,Table2[[#This Row],[production_line]],prod!$F:$F,Table2[[#This Row],[output_type]])</f>
        <v>22</v>
      </c>
      <c r="L2262">
        <f>+Table2[[#This Row],[cons_qty_base_uom]]/Table2[[#This Row],[Column1]]</f>
        <v>3.199558002389514</v>
      </c>
    </row>
    <row r="2263" spans="1:12" x14ac:dyDescent="0.25">
      <c r="A2263" s="2">
        <v>45901</v>
      </c>
      <c r="B2263" s="1" t="s">
        <v>560</v>
      </c>
      <c r="C2263" s="4">
        <v>2.0355787382120147</v>
      </c>
      <c r="D2263" s="4">
        <v>2.0355787382120147</v>
      </c>
      <c r="E2263" s="4">
        <v>495.1138164953083</v>
      </c>
      <c r="F2263" s="1" t="s">
        <v>509</v>
      </c>
      <c r="G2263" s="1">
        <v>2</v>
      </c>
      <c r="H2263" s="1" t="s">
        <v>505</v>
      </c>
      <c r="I22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6.7852624607067161E-2</v>
      </c>
      <c r="J2263" s="1" t="str">
        <f>IFERROR(INDEX('consumption_figs'!$C:$C,MATCH(Table2[[#This Row],[item_code]],'consumption_figs'!A:A,0),1),"NA")</f>
        <v>NA</v>
      </c>
      <c r="K2263" s="1">
        <f>+SUMIFS(prod!$E:$E,prod!$A:$A,Table2[[#This Row],[date]],prod!$G:$G,Table2[[#This Row],[production_line]],prod!$F:$F,Table2[[#This Row],[output_type]])</f>
        <v>22</v>
      </c>
      <c r="L2263">
        <f>+Table2[[#This Row],[cons_qty_base_uom]]/Table2[[#This Row],[Column1]]</f>
        <v>9.2526306282364301E-2</v>
      </c>
    </row>
    <row r="2264" spans="1:12" x14ac:dyDescent="0.25">
      <c r="A2264" s="2">
        <v>45901</v>
      </c>
      <c r="B2264" s="1" t="s">
        <v>212</v>
      </c>
      <c r="C2264" s="4">
        <v>9.7504864159636444</v>
      </c>
      <c r="D2264" s="4">
        <v>9.7504864159636444</v>
      </c>
      <c r="E2264" s="4">
        <v>26661.242531490196</v>
      </c>
      <c r="F2264" s="1" t="s">
        <v>509</v>
      </c>
      <c r="G2264" s="1">
        <v>2</v>
      </c>
      <c r="H2264" s="1" t="s">
        <v>505</v>
      </c>
      <c r="I22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2.3764285683557502</v>
      </c>
      <c r="J2264" s="1" t="str">
        <f>IFERROR(INDEX('consumption_figs'!$C:$C,MATCH(Table2[[#This Row],[item_code]],'consumption_figs'!A:A,0),1),"NA")</f>
        <v>kg/ton</v>
      </c>
      <c r="K2264" s="1">
        <f>+SUMIFS(prod!$E:$E,prod!$A:$A,Table2[[#This Row],[date]],prod!$G:$G,Table2[[#This Row],[production_line]],prod!$F:$F,Table2[[#This Row],[output_type]])</f>
        <v>22</v>
      </c>
      <c r="L2264">
        <f>+Table2[[#This Row],[cons_qty_base_uom]]/Table2[[#This Row],[Column1]]</f>
        <v>0.44320392799834746</v>
      </c>
    </row>
    <row r="2265" spans="1:12" x14ac:dyDescent="0.25">
      <c r="A2265" s="2">
        <v>45901</v>
      </c>
      <c r="B2265" s="1" t="s">
        <v>213</v>
      </c>
      <c r="C2265" s="4">
        <v>0.86478318637709883</v>
      </c>
      <c r="D2265" s="4">
        <v>0.86478318637709883</v>
      </c>
      <c r="E2265" s="4">
        <v>3467.529790248117</v>
      </c>
      <c r="F2265" s="1" t="s">
        <v>509</v>
      </c>
      <c r="G2265" s="1">
        <v>2</v>
      </c>
      <c r="H2265" s="1" t="s">
        <v>505</v>
      </c>
      <c r="I22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0.21076850752549325</v>
      </c>
      <c r="J2265" s="1" t="str">
        <f>IFERROR(INDEX('consumption_figs'!$C:$C,MATCH(Table2[[#This Row],[item_code]],'consumption_figs'!A:A,0),1),"NA")</f>
        <v>kg/ton</v>
      </c>
      <c r="K2265" s="1">
        <f>+SUMIFS(prod!$E:$E,prod!$A:$A,Table2[[#This Row],[date]],prod!$G:$G,Table2[[#This Row],[production_line]],prod!$F:$F,Table2[[#This Row],[output_type]])</f>
        <v>22</v>
      </c>
      <c r="L2265">
        <f>+Table2[[#This Row],[cons_qty_base_uom]]/Table2[[#This Row],[Column1]]</f>
        <v>3.9308326653504491E-2</v>
      </c>
    </row>
    <row r="2266" spans="1:12" x14ac:dyDescent="0.25">
      <c r="A2266" s="2">
        <v>45901</v>
      </c>
      <c r="B2266" s="1" t="s">
        <v>238</v>
      </c>
      <c r="C2266" s="4">
        <v>8.0700804014369604E-2</v>
      </c>
      <c r="D2266" s="4">
        <v>8.0700804014369604E-2</v>
      </c>
      <c r="E2266" s="4">
        <v>277.85286822147452</v>
      </c>
      <c r="F2266" s="1" t="s">
        <v>509</v>
      </c>
      <c r="G2266" s="1">
        <v>2</v>
      </c>
      <c r="H2266" s="1" t="s">
        <v>505</v>
      </c>
      <c r="I22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1.9668731175815163E-2</v>
      </c>
      <c r="J2266" s="1" t="str">
        <f>IFERROR(INDEX('consumption_figs'!$C:$C,MATCH(Table2[[#This Row],[item_code]],'consumption_figs'!A:A,0),1),"NA")</f>
        <v>kg/ton</v>
      </c>
      <c r="K2266" s="1">
        <f>+SUMIFS(prod!$E:$E,prod!$A:$A,Table2[[#This Row],[date]],prod!$G:$G,Table2[[#This Row],[production_line]],prod!$F:$F,Table2[[#This Row],[output_type]])</f>
        <v>22</v>
      </c>
      <c r="L2266">
        <f>+Table2[[#This Row],[cons_qty_base_uom]]/Table2[[#This Row],[Column1]]</f>
        <v>3.6682183642895274E-3</v>
      </c>
    </row>
    <row r="2267" spans="1:12" x14ac:dyDescent="0.25">
      <c r="A2267" s="2">
        <v>45901</v>
      </c>
      <c r="B2267" s="1" t="s">
        <v>244</v>
      </c>
      <c r="C2267" s="4">
        <v>15.055970047832863</v>
      </c>
      <c r="D2267" s="4">
        <v>15.055970047832863</v>
      </c>
      <c r="E2267" s="4">
        <v>14077.331994723727</v>
      </c>
      <c r="F2267" s="1" t="s">
        <v>509</v>
      </c>
      <c r="G2267" s="1">
        <v>2</v>
      </c>
      <c r="H2267" s="1" t="s">
        <v>505</v>
      </c>
      <c r="I22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3.6695028144852215</v>
      </c>
      <c r="J2267" s="1" t="str">
        <f>IFERROR(INDEX('consumption_figs'!$C:$C,MATCH(Table2[[#This Row],[item_code]],'consumption_figs'!A:A,0),1),"NA")</f>
        <v>kg/ton</v>
      </c>
      <c r="K2267" s="1">
        <f>+SUMIFS(prod!$E:$E,prod!$A:$A,Table2[[#This Row],[date]],prod!$G:$G,Table2[[#This Row],[production_line]],prod!$F:$F,Table2[[#This Row],[output_type]])</f>
        <v>22</v>
      </c>
      <c r="L2267">
        <f>+Table2[[#This Row],[cons_qty_base_uom]]/Table2[[#This Row],[Column1]]</f>
        <v>0.68436227490149382</v>
      </c>
    </row>
    <row r="2268" spans="1:12" x14ac:dyDescent="0.25">
      <c r="A2268" s="2">
        <v>45901</v>
      </c>
      <c r="B2268" s="1" t="s">
        <v>252</v>
      </c>
      <c r="C2268" s="4">
        <v>0.59538351748406626</v>
      </c>
      <c r="D2268" s="4">
        <v>0.59538351748406626</v>
      </c>
      <c r="E2268" s="4">
        <v>771.15263951571228</v>
      </c>
      <c r="F2268" s="1" t="s">
        <v>509</v>
      </c>
      <c r="G2268" s="1">
        <v>2</v>
      </c>
      <c r="H2268" s="1" t="s">
        <v>505</v>
      </c>
      <c r="I22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0.14510931452207318</v>
      </c>
      <c r="J2268" s="1" t="str">
        <f>IFERROR(INDEX('consumption_figs'!$C:$C,MATCH(Table2[[#This Row],[item_code]],'consumption_figs'!A:A,0),1),"NA")</f>
        <v>kg/ton</v>
      </c>
      <c r="K2268" s="1">
        <f>+SUMIFS(prod!$E:$E,prod!$A:$A,Table2[[#This Row],[date]],prod!$G:$G,Table2[[#This Row],[production_line]],prod!$F:$F,Table2[[#This Row],[output_type]])</f>
        <v>22</v>
      </c>
      <c r="L2268">
        <f>+Table2[[#This Row],[cons_qty_base_uom]]/Table2[[#This Row],[Column1]]</f>
        <v>2.7062887158366647E-2</v>
      </c>
    </row>
    <row r="2269" spans="1:12" x14ac:dyDescent="0.25">
      <c r="A2269" s="2">
        <v>45901</v>
      </c>
      <c r="B2269" s="1" t="s">
        <v>256</v>
      </c>
      <c r="C2269" s="4">
        <v>4.2000000000000003E-2</v>
      </c>
      <c r="D2269" s="4">
        <v>4.2000000000000003E-2</v>
      </c>
      <c r="E2269" s="4">
        <v>1089.9373800000001</v>
      </c>
      <c r="F2269" s="1" t="s">
        <v>509</v>
      </c>
      <c r="G2269" s="1">
        <v>2</v>
      </c>
      <c r="H2269" s="1" t="s">
        <v>505</v>
      </c>
      <c r="I22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1.0236412381184499E-2</v>
      </c>
      <c r="J2269" s="1" t="str">
        <f>IFERROR(INDEX('consumption_figs'!$C:$C,MATCH(Table2[[#This Row],[item_code]],'consumption_figs'!A:A,0),1),"NA")</f>
        <v>kg/ton</v>
      </c>
      <c r="K2269" s="1">
        <f>+SUMIFS(prod!$E:$E,prod!$A:$A,Table2[[#This Row],[date]],prod!$G:$G,Table2[[#This Row],[production_line]],prod!$F:$F,Table2[[#This Row],[output_type]])</f>
        <v>22</v>
      </c>
      <c r="L2269">
        <f>+Table2[[#This Row],[cons_qty_base_uom]]/Table2[[#This Row],[Column1]]</f>
        <v>1.9090909090909091E-3</v>
      </c>
    </row>
    <row r="2270" spans="1:12" x14ac:dyDescent="0.25">
      <c r="A2270" s="2">
        <v>45901</v>
      </c>
      <c r="B2270" s="1" t="s">
        <v>254</v>
      </c>
      <c r="C2270" s="4">
        <v>3.680412371134021E-2</v>
      </c>
      <c r="D2270" s="4">
        <v>3.680412371134021E-2</v>
      </c>
      <c r="E2270" s="4">
        <v>145.37628865979383</v>
      </c>
      <c r="F2270" s="1" t="s">
        <v>509</v>
      </c>
      <c r="G2270" s="1">
        <v>2</v>
      </c>
      <c r="H2270" s="1" t="s">
        <v>505</v>
      </c>
      <c r="I22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8.9700520866049741E-3</v>
      </c>
      <c r="J2270" s="1" t="str">
        <f>IFERROR(INDEX('consumption_figs'!$C:$C,MATCH(Table2[[#This Row],[item_code]],'consumption_figs'!A:A,0),1),"NA")</f>
        <v>kg/ton</v>
      </c>
      <c r="K2270" s="1">
        <f>+SUMIFS(prod!$E:$E,prod!$A:$A,Table2[[#This Row],[date]],prod!$G:$G,Table2[[#This Row],[production_line]],prod!$F:$F,Table2[[#This Row],[output_type]])</f>
        <v>22</v>
      </c>
      <c r="L2270">
        <f>+Table2[[#This Row],[cons_qty_base_uom]]/Table2[[#This Row],[Column1]]</f>
        <v>1.6729147141518277E-3</v>
      </c>
    </row>
    <row r="2271" spans="1:12" x14ac:dyDescent="0.25">
      <c r="A2271" s="2">
        <v>45901</v>
      </c>
      <c r="B2271" s="1" t="s">
        <v>248</v>
      </c>
      <c r="C2271" s="4">
        <v>0.26539618856569708</v>
      </c>
      <c r="D2271" s="4">
        <v>0.26539618856569708</v>
      </c>
      <c r="E2271" s="4">
        <v>7951.8457191574716</v>
      </c>
      <c r="F2271" s="1" t="s">
        <v>509</v>
      </c>
      <c r="G2271" s="1">
        <v>2</v>
      </c>
      <c r="H2271" s="1" t="s">
        <v>505</v>
      </c>
      <c r="I22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6.4683448346501846E-2</v>
      </c>
      <c r="J2271" s="1" t="str">
        <f>IFERROR(INDEX('consumption_figs'!$C:$C,MATCH(Table2[[#This Row],[item_code]],'consumption_figs'!A:A,0),1),"NA")</f>
        <v>kg/ton</v>
      </c>
      <c r="K2271" s="1">
        <f>+SUMIFS(prod!$E:$E,prod!$A:$A,Table2[[#This Row],[date]],prod!$G:$G,Table2[[#This Row],[production_line]],prod!$F:$F,Table2[[#This Row],[output_type]])</f>
        <v>22</v>
      </c>
      <c r="L2271">
        <f>+Table2[[#This Row],[cons_qty_base_uom]]/Table2[[#This Row],[Column1]]</f>
        <v>1.2063463116622595E-2</v>
      </c>
    </row>
    <row r="2272" spans="1:12" x14ac:dyDescent="0.25">
      <c r="A2272" s="2">
        <v>45901</v>
      </c>
      <c r="B2272" s="1" t="s">
        <v>279</v>
      </c>
      <c r="C2272" s="4">
        <v>1.2261943956374157</v>
      </c>
      <c r="D2272" s="4">
        <v>1.2261943956374157</v>
      </c>
      <c r="E2272" s="4">
        <v>1287.5041154192866</v>
      </c>
      <c r="F2272" s="1" t="s">
        <v>509</v>
      </c>
      <c r="G2272" s="1">
        <v>2</v>
      </c>
      <c r="H2272" s="1" t="s">
        <v>505</v>
      </c>
      <c r="I22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0.29885313079147346</v>
      </c>
      <c r="J2272" s="1" t="str">
        <f>IFERROR(INDEX('consumption_figs'!$C:$C,MATCH(Table2[[#This Row],[item_code]],'consumption_figs'!A:A,0),1),"NA")</f>
        <v>kg/ton</v>
      </c>
      <c r="K2272" s="1">
        <f>+SUMIFS(prod!$E:$E,prod!$A:$A,Table2[[#This Row],[date]],prod!$G:$G,Table2[[#This Row],[production_line]],prod!$F:$F,Table2[[#This Row],[output_type]])</f>
        <v>22</v>
      </c>
      <c r="L2272">
        <f>+Table2[[#This Row],[cons_qty_base_uom]]/Table2[[#This Row],[Column1]]</f>
        <v>5.5736108892609805E-2</v>
      </c>
    </row>
    <row r="2273" spans="1:12" x14ac:dyDescent="0.25">
      <c r="A2273" s="2">
        <v>45901</v>
      </c>
      <c r="B2273" s="1" t="s">
        <v>245</v>
      </c>
      <c r="C2273" s="4">
        <v>15.309026303170523</v>
      </c>
      <c r="D2273" s="4">
        <v>15.309026303170523</v>
      </c>
      <c r="E2273" s="4">
        <v>19519.008536542417</v>
      </c>
      <c r="F2273" s="1" t="s">
        <v>509</v>
      </c>
      <c r="G2273" s="1">
        <v>2</v>
      </c>
      <c r="H2273" s="1" t="s">
        <v>505</v>
      </c>
      <c r="I22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3.7311787236584264</v>
      </c>
      <c r="J2273" s="1" t="str">
        <f>IFERROR(INDEX('consumption_figs'!$C:$C,MATCH(Table2[[#This Row],[item_code]],'consumption_figs'!A:A,0),1),"NA")</f>
        <v>kg/ton</v>
      </c>
      <c r="K2273" s="1">
        <f>+SUMIFS(prod!$E:$E,prod!$A:$A,Table2[[#This Row],[date]],prod!$G:$G,Table2[[#This Row],[production_line]],prod!$F:$F,Table2[[#This Row],[output_type]])</f>
        <v>22</v>
      </c>
      <c r="L2273">
        <f>+Table2[[#This Row],[cons_qty_base_uom]]/Table2[[#This Row],[Column1]]</f>
        <v>0.69586483196229654</v>
      </c>
    </row>
    <row r="2274" spans="1:12" x14ac:dyDescent="0.25">
      <c r="A2274" s="2">
        <v>45901</v>
      </c>
      <c r="B2274" s="1" t="s">
        <v>278</v>
      </c>
      <c r="C2274" s="4">
        <v>15.419999999999998</v>
      </c>
      <c r="D2274" s="4">
        <v>15.419999999999998</v>
      </c>
      <c r="E2274" s="4">
        <v>154.19999999999999</v>
      </c>
      <c r="F2274" s="1" t="s">
        <v>509</v>
      </c>
      <c r="G2274" s="1">
        <v>2</v>
      </c>
      <c r="H2274" s="1" t="s">
        <v>505</v>
      </c>
      <c r="I22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0.5139999999999999</v>
      </c>
      <c r="J2274" s="1" t="str">
        <f>IFERROR(INDEX('consumption_figs'!$C:$C,MATCH(Table2[[#This Row],[item_code]],'consumption_figs'!A:A,0),1),"NA")</f>
        <v>NA</v>
      </c>
      <c r="K2274" s="1">
        <f>+SUMIFS(prod!$E:$E,prod!$A:$A,Table2[[#This Row],[date]],prod!$G:$G,Table2[[#This Row],[production_line]],prod!$F:$F,Table2[[#This Row],[output_type]])</f>
        <v>22</v>
      </c>
      <c r="L2274">
        <f>+Table2[[#This Row],[cons_qty_base_uom]]/Table2[[#This Row],[Column1]]</f>
        <v>0.70090909090909082</v>
      </c>
    </row>
    <row r="2275" spans="1:12" x14ac:dyDescent="0.25">
      <c r="A2275" s="2">
        <v>45901</v>
      </c>
      <c r="B2275" s="1" t="s">
        <v>216</v>
      </c>
      <c r="C2275" s="4">
        <v>172.95945099449372</v>
      </c>
      <c r="D2275" s="4">
        <v>172.95945099449372</v>
      </c>
      <c r="E2275" s="4">
        <v>13985.501207414762</v>
      </c>
      <c r="F2275" s="1" t="s">
        <v>509</v>
      </c>
      <c r="G2275" s="1">
        <v>2</v>
      </c>
      <c r="H2275" s="1" t="s">
        <v>505</v>
      </c>
      <c r="I22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42.154387276259747</v>
      </c>
      <c r="J2275" s="1" t="str">
        <f>IFERROR(INDEX('consumption_figs'!$C:$C,MATCH(Table2[[#This Row],[item_code]],'consumption_figs'!A:A,0),1),"NA")</f>
        <v>kg/ton</v>
      </c>
      <c r="K2275" s="1">
        <f>+SUMIFS(prod!$E:$E,prod!$A:$A,Table2[[#This Row],[date]],prod!$G:$G,Table2[[#This Row],[production_line]],prod!$F:$F,Table2[[#This Row],[output_type]])</f>
        <v>22</v>
      </c>
      <c r="L2275">
        <f>+Table2[[#This Row],[cons_qty_base_uom]]/Table2[[#This Row],[Column1]]</f>
        <v>7.8617932270224422</v>
      </c>
    </row>
    <row r="2276" spans="1:12" x14ac:dyDescent="0.25">
      <c r="A2276" s="2">
        <v>45931</v>
      </c>
      <c r="B2276" s="1" t="s">
        <v>559</v>
      </c>
      <c r="C2276" s="4">
        <v>437.23314575882722</v>
      </c>
      <c r="D2276" s="4">
        <v>437.23314575882722</v>
      </c>
      <c r="E2276" s="4">
        <v>38607.68677050445</v>
      </c>
      <c r="F2276" s="1" t="s">
        <v>509</v>
      </c>
      <c r="G2276" s="1">
        <v>2</v>
      </c>
      <c r="H2276" s="1" t="s">
        <v>505</v>
      </c>
      <c r="I22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14.104295024478297</v>
      </c>
      <c r="J2276" s="1" t="str">
        <f>IFERROR(INDEX('consumption_figs'!$C:$C,MATCH(Table2[[#This Row],[item_code]],'consumption_figs'!A:A,0),1),"NA")</f>
        <v>NA</v>
      </c>
      <c r="K2276" s="1">
        <f>+SUMIFS(prod!$E:$E,prod!$A:$A,Table2[[#This Row],[date]],prod!$G:$G,Table2[[#This Row],[production_line]],prod!$F:$F,Table2[[#This Row],[output_type]])</f>
        <v>93</v>
      </c>
      <c r="L2276">
        <f>+Table2[[#This Row],[cons_qty_base_uom]]/Table2[[#This Row],[Column1]]</f>
        <v>4.7014316748260994</v>
      </c>
    </row>
    <row r="2277" spans="1:12" x14ac:dyDescent="0.25">
      <c r="A2277" s="2">
        <v>45931</v>
      </c>
      <c r="B2277" s="1" t="s">
        <v>223</v>
      </c>
      <c r="C2277" s="4">
        <v>89.396275679062057</v>
      </c>
      <c r="D2277" s="4">
        <v>89.396275679062057</v>
      </c>
      <c r="E2277" s="4">
        <v>27242.621050437374</v>
      </c>
      <c r="F2277" s="1" t="s">
        <v>509</v>
      </c>
      <c r="G2277" s="1">
        <v>2</v>
      </c>
      <c r="H2277" s="1" t="s">
        <v>505</v>
      </c>
      <c r="I22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5.169207567888404</v>
      </c>
      <c r="J2277" s="1" t="str">
        <f>IFERROR(INDEX('consumption_figs'!$C:$C,MATCH(Table2[[#This Row],[item_code]],'consumption_figs'!A:A,0),1),"NA")</f>
        <v>kg/ton</v>
      </c>
      <c r="K2277" s="1">
        <f>+SUMIFS(prod!$E:$E,prod!$A:$A,Table2[[#This Row],[date]],prod!$G:$G,Table2[[#This Row],[production_line]],prod!$F:$F,Table2[[#This Row],[output_type]])</f>
        <v>93</v>
      </c>
      <c r="L2277">
        <f>+Table2[[#This Row],[cons_qty_base_uom]]/Table2[[#This Row],[Column1]]</f>
        <v>0.96125027611894687</v>
      </c>
    </row>
    <row r="2278" spans="1:12" x14ac:dyDescent="0.25">
      <c r="A2278" s="2">
        <v>45931</v>
      </c>
      <c r="B2278" s="1" t="s">
        <v>224</v>
      </c>
      <c r="C2278" s="4">
        <v>176.63315513483647</v>
      </c>
      <c r="D2278" s="4">
        <v>176.63315513483647</v>
      </c>
      <c r="E2278" s="4">
        <v>42962.482323446275</v>
      </c>
      <c r="F2278" s="1" t="s">
        <v>509</v>
      </c>
      <c r="G2278" s="1">
        <v>2</v>
      </c>
      <c r="H2278" s="1" t="s">
        <v>505</v>
      </c>
      <c r="I22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10.213551239437752</v>
      </c>
      <c r="J2278" s="1" t="str">
        <f>IFERROR(INDEX('consumption_figs'!$C:$C,MATCH(Table2[[#This Row],[item_code]],'consumption_figs'!A:A,0),1),"NA")</f>
        <v>kg/ton</v>
      </c>
      <c r="K2278" s="1">
        <f>+SUMIFS(prod!$E:$E,prod!$A:$A,Table2[[#This Row],[date]],prod!$G:$G,Table2[[#This Row],[production_line]],prod!$F:$F,Table2[[#This Row],[output_type]])</f>
        <v>93</v>
      </c>
      <c r="L2278">
        <f>+Table2[[#This Row],[cons_qty_base_uom]]/Table2[[#This Row],[Column1]]</f>
        <v>1.8992812380089943</v>
      </c>
    </row>
    <row r="2279" spans="1:12" x14ac:dyDescent="0.25">
      <c r="A2279" s="2">
        <v>45931</v>
      </c>
      <c r="B2279" s="1" t="s">
        <v>560</v>
      </c>
      <c r="C2279" s="4">
        <v>7.1016253677490973</v>
      </c>
      <c r="D2279" s="4">
        <v>7.1016253677490973</v>
      </c>
      <c r="E2279" s="4">
        <v>1727.3283381976128</v>
      </c>
      <c r="F2279" s="1" t="s">
        <v>509</v>
      </c>
      <c r="G2279" s="1">
        <v>2</v>
      </c>
      <c r="H2279" s="1" t="s">
        <v>505</v>
      </c>
      <c r="I22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0.22908468928222894</v>
      </c>
      <c r="J2279" s="1" t="str">
        <f>IFERROR(INDEX('consumption_figs'!$C:$C,MATCH(Table2[[#This Row],[item_code]],'consumption_figs'!A:A,0),1),"NA")</f>
        <v>NA</v>
      </c>
      <c r="K2279" s="1">
        <f>+SUMIFS(prod!$E:$E,prod!$A:$A,Table2[[#This Row],[date]],prod!$G:$G,Table2[[#This Row],[production_line]],prod!$F:$F,Table2[[#This Row],[output_type]])</f>
        <v>93</v>
      </c>
      <c r="L2279">
        <f>+Table2[[#This Row],[cons_qty_base_uom]]/Table2[[#This Row],[Column1]]</f>
        <v>7.636156309407631E-2</v>
      </c>
    </row>
    <row r="2280" spans="1:12" x14ac:dyDescent="0.25">
      <c r="A2280" s="2">
        <v>45931</v>
      </c>
      <c r="B2280" s="1" t="s">
        <v>212</v>
      </c>
      <c r="C2280" s="4">
        <v>52.129803504405579</v>
      </c>
      <c r="D2280" s="4">
        <v>52.129803504405579</v>
      </c>
      <c r="E2280" s="4">
        <v>142541.1282122714</v>
      </c>
      <c r="F2280" s="1" t="s">
        <v>509</v>
      </c>
      <c r="G2280" s="1">
        <v>2</v>
      </c>
      <c r="H2280" s="1" t="s">
        <v>505</v>
      </c>
      <c r="I22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3.0143288715395848</v>
      </c>
      <c r="J2280" s="1" t="str">
        <f>IFERROR(INDEX('consumption_figs'!$C:$C,MATCH(Table2[[#This Row],[item_code]],'consumption_figs'!A:A,0),1),"NA")</f>
        <v>kg/ton</v>
      </c>
      <c r="K2280" s="1">
        <f>+SUMIFS(prod!$E:$E,prod!$A:$A,Table2[[#This Row],[date]],prod!$G:$G,Table2[[#This Row],[production_line]],prod!$F:$F,Table2[[#This Row],[output_type]])</f>
        <v>93</v>
      </c>
      <c r="L2280">
        <f>+Table2[[#This Row],[cons_qty_base_uom]]/Table2[[#This Row],[Column1]]</f>
        <v>0.56053552155274822</v>
      </c>
    </row>
    <row r="2281" spans="1:12" x14ac:dyDescent="0.25">
      <c r="A2281" s="2">
        <v>45931</v>
      </c>
      <c r="B2281" s="1" t="s">
        <v>213</v>
      </c>
      <c r="C2281" s="4">
        <v>3.500246132858805</v>
      </c>
      <c r="D2281" s="4">
        <v>3.500246132858805</v>
      </c>
      <c r="E2281" s="4">
        <v>14034.971921385279</v>
      </c>
      <c r="F2281" s="1" t="s">
        <v>509</v>
      </c>
      <c r="G2281" s="1">
        <v>2</v>
      </c>
      <c r="H2281" s="1" t="s">
        <v>505</v>
      </c>
      <c r="I22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0.20239656140041662</v>
      </c>
      <c r="J2281" s="1" t="str">
        <f>IFERROR(INDEX('consumption_figs'!$C:$C,MATCH(Table2[[#This Row],[item_code]],'consumption_figs'!A:A,0),1),"NA")</f>
        <v>kg/ton</v>
      </c>
      <c r="K2281" s="1">
        <f>+SUMIFS(prod!$E:$E,prod!$A:$A,Table2[[#This Row],[date]],prod!$G:$G,Table2[[#This Row],[production_line]],prod!$F:$F,Table2[[#This Row],[output_type]])</f>
        <v>93</v>
      </c>
      <c r="L2281">
        <f>+Table2[[#This Row],[cons_qty_base_uom]]/Table2[[#This Row],[Column1]]</f>
        <v>3.7637055192030158E-2</v>
      </c>
    </row>
    <row r="2282" spans="1:12" x14ac:dyDescent="0.25">
      <c r="A2282" s="2">
        <v>45931</v>
      </c>
      <c r="B2282" s="1" t="s">
        <v>238</v>
      </c>
      <c r="C2282" s="4">
        <v>0.43236679058240413</v>
      </c>
      <c r="D2282" s="4">
        <v>0.43236679058240413</v>
      </c>
      <c r="E2282" s="4">
        <v>1488.6388599752174</v>
      </c>
      <c r="F2282" s="1" t="s">
        <v>509</v>
      </c>
      <c r="G2282" s="1">
        <v>2</v>
      </c>
      <c r="H2282" s="1" t="s">
        <v>505</v>
      </c>
      <c r="I22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2.5000970890621262E-2</v>
      </c>
      <c r="J2282" s="1" t="str">
        <f>IFERROR(INDEX('consumption_figs'!$C:$C,MATCH(Table2[[#This Row],[item_code]],'consumption_figs'!A:A,0),1),"NA")</f>
        <v>kg/ton</v>
      </c>
      <c r="K2282" s="1">
        <f>+SUMIFS(prod!$E:$E,prod!$A:$A,Table2[[#This Row],[date]],prod!$G:$G,Table2[[#This Row],[production_line]],prod!$F:$F,Table2[[#This Row],[output_type]])</f>
        <v>93</v>
      </c>
      <c r="L2282">
        <f>+Table2[[#This Row],[cons_qty_base_uom]]/Table2[[#This Row],[Column1]]</f>
        <v>4.6491052750796142E-3</v>
      </c>
    </row>
    <row r="2283" spans="1:12" x14ac:dyDescent="0.25">
      <c r="A2283" s="2">
        <v>45931</v>
      </c>
      <c r="B2283" s="1" t="s">
        <v>244</v>
      </c>
      <c r="C2283" s="4">
        <v>69.777569186126755</v>
      </c>
      <c r="D2283" s="4">
        <v>69.777569186126755</v>
      </c>
      <c r="E2283" s="4">
        <v>65242.027189028515</v>
      </c>
      <c r="F2283" s="1" t="s">
        <v>509</v>
      </c>
      <c r="G2283" s="1">
        <v>2</v>
      </c>
      <c r="H2283" s="1" t="s">
        <v>505</v>
      </c>
      <c r="I22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4.0347848494348764</v>
      </c>
      <c r="J2283" s="1" t="str">
        <f>IFERROR(INDEX('consumption_figs'!$C:$C,MATCH(Table2[[#This Row],[item_code]],'consumption_figs'!A:A,0),1),"NA")</f>
        <v>kg/ton</v>
      </c>
      <c r="K2283" s="1">
        <f>+SUMIFS(prod!$E:$E,prod!$A:$A,Table2[[#This Row],[date]],prod!$G:$G,Table2[[#This Row],[production_line]],prod!$F:$F,Table2[[#This Row],[output_type]])</f>
        <v>93</v>
      </c>
      <c r="L2283">
        <f>+Table2[[#This Row],[cons_qty_base_uom]]/Table2[[#This Row],[Column1]]</f>
        <v>0.75029644286157804</v>
      </c>
    </row>
    <row r="2284" spans="1:12" x14ac:dyDescent="0.25">
      <c r="A2284" s="2">
        <v>45931</v>
      </c>
      <c r="B2284" s="1" t="s">
        <v>252</v>
      </c>
      <c r="C2284" s="4">
        <v>0.59072412034676192</v>
      </c>
      <c r="D2284" s="4">
        <v>0.59072412034676192</v>
      </c>
      <c r="E2284" s="4">
        <v>765.11769515553294</v>
      </c>
      <c r="F2284" s="1" t="s">
        <v>509</v>
      </c>
      <c r="G2284" s="1">
        <v>2</v>
      </c>
      <c r="H2284" s="1" t="s">
        <v>505</v>
      </c>
      <c r="I22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3.4157749528551051E-2</v>
      </c>
      <c r="J2284" s="1" t="str">
        <f>IFERROR(INDEX('consumption_figs'!$C:$C,MATCH(Table2[[#This Row],[item_code]],'consumption_figs'!A:A,0),1),"NA")</f>
        <v>kg/ton</v>
      </c>
      <c r="K2284" s="1">
        <f>+SUMIFS(prod!$E:$E,prod!$A:$A,Table2[[#This Row],[date]],prod!$G:$G,Table2[[#This Row],[production_line]],prod!$F:$F,Table2[[#This Row],[output_type]])</f>
        <v>93</v>
      </c>
      <c r="L2284">
        <f>+Table2[[#This Row],[cons_qty_base_uom]]/Table2[[#This Row],[Column1]]</f>
        <v>6.351872261793139E-3</v>
      </c>
    </row>
    <row r="2285" spans="1:12" x14ac:dyDescent="0.25">
      <c r="A2285" s="2">
        <v>45931</v>
      </c>
      <c r="B2285" s="1" t="s">
        <v>256</v>
      </c>
      <c r="C2285" s="4">
        <v>3.6190476190476197E-2</v>
      </c>
      <c r="D2285" s="4">
        <v>3.6190476190476197E-2</v>
      </c>
      <c r="E2285" s="4">
        <v>939.17506666666679</v>
      </c>
      <c r="F2285" s="1" t="s">
        <v>509</v>
      </c>
      <c r="G2285" s="1">
        <v>2</v>
      </c>
      <c r="H2285" s="1" t="s">
        <v>505</v>
      </c>
      <c r="I22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2.0926608182303802E-3</v>
      </c>
      <c r="J2285" s="1" t="str">
        <f>IFERROR(INDEX('consumption_figs'!$C:$C,MATCH(Table2[[#This Row],[item_code]],'consumption_figs'!A:A,0),1),"NA")</f>
        <v>kg/ton</v>
      </c>
      <c r="K2285" s="1">
        <f>+SUMIFS(prod!$E:$E,prod!$A:$A,Table2[[#This Row],[date]],prod!$G:$G,Table2[[#This Row],[production_line]],prod!$F:$F,Table2[[#This Row],[output_type]])</f>
        <v>93</v>
      </c>
      <c r="L2285">
        <f>+Table2[[#This Row],[cons_qty_base_uom]]/Table2[[#This Row],[Column1]]</f>
        <v>3.8914490527393759E-4</v>
      </c>
    </row>
    <row r="2286" spans="1:12" x14ac:dyDescent="0.25">
      <c r="A2286" s="2">
        <v>45931</v>
      </c>
      <c r="B2286" s="1" t="s">
        <v>254</v>
      </c>
      <c r="C2286" s="4">
        <v>5.6250000000000001E-2</v>
      </c>
      <c r="D2286" s="4">
        <v>5.6250000000000001E-2</v>
      </c>
      <c r="E2286" s="4">
        <v>222.1875</v>
      </c>
      <c r="F2286" s="1" t="s">
        <v>509</v>
      </c>
      <c r="G2286" s="1">
        <v>2</v>
      </c>
      <c r="H2286" s="1" t="s">
        <v>505</v>
      </c>
      <c r="I22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3.2525731467561003E-3</v>
      </c>
      <c r="J2286" s="1" t="str">
        <f>IFERROR(INDEX('consumption_figs'!$C:$C,MATCH(Table2[[#This Row],[item_code]],'consumption_figs'!A:A,0),1),"NA")</f>
        <v>kg/ton</v>
      </c>
      <c r="K2286" s="1">
        <f>+SUMIFS(prod!$E:$E,prod!$A:$A,Table2[[#This Row],[date]],prod!$G:$G,Table2[[#This Row],[production_line]],prod!$F:$F,Table2[[#This Row],[output_type]])</f>
        <v>93</v>
      </c>
      <c r="L2286">
        <f>+Table2[[#This Row],[cons_qty_base_uom]]/Table2[[#This Row],[Column1]]</f>
        <v>6.0483870967741938E-4</v>
      </c>
    </row>
    <row r="2287" spans="1:12" x14ac:dyDescent="0.25">
      <c r="A2287" s="2">
        <v>45931</v>
      </c>
      <c r="B2287" s="1" t="s">
        <v>248</v>
      </c>
      <c r="C2287" s="4">
        <v>0.67630841121495322</v>
      </c>
      <c r="D2287" s="4">
        <v>0.67630841121495322</v>
      </c>
      <c r="E2287" s="4">
        <v>20263.667589252334</v>
      </c>
      <c r="F2287" s="1" t="s">
        <v>509</v>
      </c>
      <c r="G2287" s="1">
        <v>2</v>
      </c>
      <c r="H2287" s="1" t="s">
        <v>505</v>
      </c>
      <c r="I22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3.910653470654292E-2</v>
      </c>
      <c r="J2287" s="1" t="str">
        <f>IFERROR(INDEX('consumption_figs'!$C:$C,MATCH(Table2[[#This Row],[item_code]],'consumption_figs'!A:A,0),1),"NA")</f>
        <v>kg/ton</v>
      </c>
      <c r="K2287" s="1">
        <f>+SUMIFS(prod!$E:$E,prod!$A:$A,Table2[[#This Row],[date]],prod!$G:$G,Table2[[#This Row],[production_line]],prod!$F:$F,Table2[[#This Row],[output_type]])</f>
        <v>93</v>
      </c>
      <c r="L2287">
        <f>+Table2[[#This Row],[cons_qty_base_uom]]/Table2[[#This Row],[Column1]]</f>
        <v>7.2721334539242281E-3</v>
      </c>
    </row>
    <row r="2288" spans="1:12" x14ac:dyDescent="0.25">
      <c r="A2288" s="2">
        <v>45931</v>
      </c>
      <c r="B2288" s="1" t="s">
        <v>245</v>
      </c>
      <c r="C2288" s="4">
        <v>16.158551108881806</v>
      </c>
      <c r="D2288" s="4">
        <v>16.158551108881806</v>
      </c>
      <c r="E2288" s="4">
        <v>20602.152663824301</v>
      </c>
      <c r="F2288" s="1" t="s">
        <v>509</v>
      </c>
      <c r="G2288" s="1">
        <v>2</v>
      </c>
      <c r="H2288" s="1" t="s">
        <v>505</v>
      </c>
      <c r="I22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0.9343443453730661</v>
      </c>
      <c r="J2288" s="1" t="str">
        <f>IFERROR(INDEX('consumption_figs'!$C:$C,MATCH(Table2[[#This Row],[item_code]],'consumption_figs'!A:A,0),1),"NA")</f>
        <v>kg/ton</v>
      </c>
      <c r="K2288" s="1">
        <f>+SUMIFS(prod!$E:$E,prod!$A:$A,Table2[[#This Row],[date]],prod!$G:$G,Table2[[#This Row],[production_line]],prod!$F:$F,Table2[[#This Row],[output_type]])</f>
        <v>93</v>
      </c>
      <c r="L2288">
        <f>+Table2[[#This Row],[cons_qty_base_uom]]/Table2[[#This Row],[Column1]]</f>
        <v>0.17374786138582587</v>
      </c>
    </row>
    <row r="2289" spans="1:12" x14ac:dyDescent="0.25">
      <c r="A2289" s="2">
        <v>45931</v>
      </c>
      <c r="B2289" s="1" t="s">
        <v>216</v>
      </c>
      <c r="C2289" s="4">
        <v>888.97409935700853</v>
      </c>
      <c r="D2289" s="4">
        <v>888.97409935700853</v>
      </c>
      <c r="E2289" s="4">
        <v>71882.445674007715</v>
      </c>
      <c r="F2289" s="1" t="s">
        <v>509</v>
      </c>
      <c r="G2289" s="1">
        <v>2</v>
      </c>
      <c r="H2289" s="1" t="s">
        <v>505</v>
      </c>
      <c r="I22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51.403613932983028</v>
      </c>
      <c r="J2289" s="1" t="str">
        <f>IFERROR(INDEX('consumption_figs'!$C:$C,MATCH(Table2[[#This Row],[item_code]],'consumption_figs'!A:A,0),1),"NA")</f>
        <v>kg/ton</v>
      </c>
      <c r="K2289" s="1">
        <f>+SUMIFS(prod!$E:$E,prod!$A:$A,Table2[[#This Row],[date]],prod!$G:$G,Table2[[#This Row],[production_line]],prod!$F:$F,Table2[[#This Row],[output_type]])</f>
        <v>93</v>
      </c>
      <c r="L2289">
        <f>+Table2[[#This Row],[cons_qty_base_uom]]/Table2[[#This Row],[Column1]]</f>
        <v>9.5588612834086941</v>
      </c>
    </row>
    <row r="2290" spans="1:12" x14ac:dyDescent="0.25">
      <c r="A2290" s="2">
        <v>45931</v>
      </c>
      <c r="B2290" s="1" t="s">
        <v>258</v>
      </c>
      <c r="C2290" s="4">
        <v>0.10259849751548408</v>
      </c>
      <c r="D2290" s="4">
        <v>0.10259849751548408</v>
      </c>
      <c r="E2290" s="4">
        <v>71.818948260838852</v>
      </c>
      <c r="F2290" s="1" t="s">
        <v>509</v>
      </c>
      <c r="G2290" s="1">
        <v>2</v>
      </c>
      <c r="H2290" s="1" t="s">
        <v>505</v>
      </c>
      <c r="I22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5.9326065407357513E-3</v>
      </c>
      <c r="J2290" s="1" t="str">
        <f>IFERROR(INDEX('consumption_figs'!$C:$C,MATCH(Table2[[#This Row],[item_code]],'consumption_figs'!A:A,0),1),"NA")</f>
        <v>kg/ton</v>
      </c>
      <c r="K2290" s="1">
        <f>+SUMIFS(prod!$E:$E,prod!$A:$A,Table2[[#This Row],[date]],prod!$G:$G,Table2[[#This Row],[production_line]],prod!$F:$F,Table2[[#This Row],[output_type]])</f>
        <v>93</v>
      </c>
      <c r="L2290">
        <f>+Table2[[#This Row],[cons_qty_base_uom]]/Table2[[#This Row],[Column1]]</f>
        <v>1.1032096507041299E-3</v>
      </c>
    </row>
    <row r="2291" spans="1:12" x14ac:dyDescent="0.25">
      <c r="A2291" s="2">
        <v>45292</v>
      </c>
      <c r="B2291" s="1" t="s">
        <v>559</v>
      </c>
      <c r="C2291" s="4">
        <v>4932.3899736586018</v>
      </c>
      <c r="D2291" s="4">
        <v>4932.3899736586018</v>
      </c>
      <c r="E2291" s="4">
        <v>435530.03467405459</v>
      </c>
      <c r="F2291" s="1" t="s">
        <v>509</v>
      </c>
      <c r="G2291" s="1">
        <v>1</v>
      </c>
      <c r="H2291" s="1" t="s">
        <v>505</v>
      </c>
      <c r="I22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159.10935398898715</v>
      </c>
      <c r="J2291" s="1" t="str">
        <f>IFERROR(INDEX('consumption_figs'!$C:$C,MATCH(Table2[[#This Row],[item_code]],'consumption_figs'!A:A,0),1),"NA")</f>
        <v>NA</v>
      </c>
      <c r="K2291" s="1">
        <f>+SUMIFS(prod!$E:$E,prod!$A:$A,Table2[[#This Row],[date]],prod!$G:$G,Table2[[#This Row],[production_line]],prod!$F:$F,Table2[[#This Row],[output_type]])</f>
        <v>563</v>
      </c>
      <c r="L2291">
        <f>+Table2[[#This Row],[cons_qty_base_uom]]/Table2[[#This Row],[Column1]]</f>
        <v>8.76090581466892</v>
      </c>
    </row>
    <row r="2292" spans="1:12" x14ac:dyDescent="0.25">
      <c r="A2292" s="2">
        <v>45292</v>
      </c>
      <c r="B2292" s="1" t="s">
        <v>223</v>
      </c>
      <c r="C2292" s="4">
        <v>143.01642074641501</v>
      </c>
      <c r="D2292" s="4">
        <v>143.01642074641501</v>
      </c>
      <c r="E2292" s="4">
        <v>43582.824058262508</v>
      </c>
      <c r="F2292" s="1" t="s">
        <v>509</v>
      </c>
      <c r="G2292" s="1">
        <v>1</v>
      </c>
      <c r="H2292" s="1" t="s">
        <v>505</v>
      </c>
      <c r="I22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1.3964265422044897</v>
      </c>
      <c r="J2292" s="1" t="str">
        <f>IFERROR(INDEX('consumption_figs'!$C:$C,MATCH(Table2[[#This Row],[item_code]],'consumption_figs'!A:A,0),1),"NA")</f>
        <v>kg/ton</v>
      </c>
      <c r="K2292" s="1">
        <f>+SUMIFS(prod!$E:$E,prod!$A:$A,Table2[[#This Row],[date]],prod!$G:$G,Table2[[#This Row],[production_line]],prod!$F:$F,Table2[[#This Row],[output_type]])</f>
        <v>563</v>
      </c>
      <c r="L2292">
        <f>+Table2[[#This Row],[cons_qty_base_uom]]/Table2[[#This Row],[Column1]]</f>
        <v>0.25402561411441388</v>
      </c>
    </row>
    <row r="2293" spans="1:12" x14ac:dyDescent="0.25">
      <c r="A2293" s="2">
        <v>45292</v>
      </c>
      <c r="B2293" s="1" t="s">
        <v>224</v>
      </c>
      <c r="C2293" s="4">
        <v>1018.3875042130336</v>
      </c>
      <c r="D2293" s="4">
        <v>1018.3875042130336</v>
      </c>
      <c r="E2293" s="4">
        <v>247702.39264973614</v>
      </c>
      <c r="F2293" s="1" t="s">
        <v>509</v>
      </c>
      <c r="G2293" s="1">
        <v>1</v>
      </c>
      <c r="H2293" s="1" t="s">
        <v>505</v>
      </c>
      <c r="I22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9.9436367775839081</v>
      </c>
      <c r="J2293" s="1" t="str">
        <f>IFERROR(INDEX('consumption_figs'!$C:$C,MATCH(Table2[[#This Row],[item_code]],'consumption_figs'!A:A,0),1),"NA")</f>
        <v>kg/ton</v>
      </c>
      <c r="K2293" s="1">
        <f>+SUMIFS(prod!$E:$E,prod!$A:$A,Table2[[#This Row],[date]],prod!$G:$G,Table2[[#This Row],[production_line]],prod!$F:$F,Table2[[#This Row],[output_type]])</f>
        <v>563</v>
      </c>
      <c r="L2293">
        <f>+Table2[[#This Row],[cons_qty_base_uom]]/Table2[[#This Row],[Column1]]</f>
        <v>1.8088587996679104</v>
      </c>
    </row>
    <row r="2294" spans="1:12" x14ac:dyDescent="0.25">
      <c r="A2294" s="2">
        <v>45292</v>
      </c>
      <c r="B2294" s="1" t="s">
        <v>560</v>
      </c>
      <c r="C2294" s="4">
        <v>22.050053479002678</v>
      </c>
      <c r="D2294" s="4">
        <v>22.050053479002678</v>
      </c>
      <c r="E2294" s="4">
        <v>5363.2345076978208</v>
      </c>
      <c r="F2294" s="1" t="s">
        <v>509</v>
      </c>
      <c r="G2294" s="1">
        <v>1</v>
      </c>
      <c r="H2294" s="1" t="s">
        <v>505</v>
      </c>
      <c r="I22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0.71129204770976384</v>
      </c>
      <c r="J2294" s="1" t="str">
        <f>IFERROR(INDEX('consumption_figs'!$C:$C,MATCH(Table2[[#This Row],[item_code]],'consumption_figs'!A:A,0),1),"NA")</f>
        <v>NA</v>
      </c>
      <c r="K2294" s="1">
        <f>+SUMIFS(prod!$E:$E,prod!$A:$A,Table2[[#This Row],[date]],prod!$G:$G,Table2[[#This Row],[production_line]],prod!$F:$F,Table2[[#This Row],[output_type]])</f>
        <v>563</v>
      </c>
      <c r="L2294">
        <f>+Table2[[#This Row],[cons_qty_base_uom]]/Table2[[#This Row],[Column1]]</f>
        <v>3.9165281490235661E-2</v>
      </c>
    </row>
    <row r="2295" spans="1:12" x14ac:dyDescent="0.25">
      <c r="A2295" s="2">
        <v>45292</v>
      </c>
      <c r="B2295" s="1" t="s">
        <v>212</v>
      </c>
      <c r="C2295" s="4">
        <v>311.16829576846612</v>
      </c>
      <c r="D2295" s="4">
        <v>311.16829576846612</v>
      </c>
      <c r="E2295" s="4">
        <v>850843.02953450545</v>
      </c>
      <c r="F2295" s="1" t="s">
        <v>509</v>
      </c>
      <c r="G2295" s="1">
        <v>1</v>
      </c>
      <c r="H2295" s="1" t="s">
        <v>505</v>
      </c>
      <c r="I22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3.0382781574018329</v>
      </c>
      <c r="J2295" s="1" t="str">
        <f>IFERROR(INDEX('consumption_figs'!$C:$C,MATCH(Table2[[#This Row],[item_code]],'consumption_figs'!A:A,0),1),"NA")</f>
        <v>kg/ton</v>
      </c>
      <c r="K2295" s="1">
        <f>+SUMIFS(prod!$E:$E,prod!$A:$A,Table2[[#This Row],[date]],prod!$G:$G,Table2[[#This Row],[production_line]],prod!$F:$F,Table2[[#This Row],[output_type]])</f>
        <v>563</v>
      </c>
      <c r="L2295">
        <f>+Table2[[#This Row],[cons_qty_base_uom]]/Table2[[#This Row],[Column1]]</f>
        <v>0.55269679532587235</v>
      </c>
    </row>
    <row r="2296" spans="1:12" x14ac:dyDescent="0.25">
      <c r="A2296" s="2">
        <v>45292</v>
      </c>
      <c r="B2296" s="1" t="s">
        <v>213</v>
      </c>
      <c r="C2296" s="4">
        <v>18.622865456221557</v>
      </c>
      <c r="D2296" s="4">
        <v>18.622865456221557</v>
      </c>
      <c r="E2296" s="4">
        <v>74672.289848466142</v>
      </c>
      <c r="F2296" s="1" t="s">
        <v>509</v>
      </c>
      <c r="G2296" s="1">
        <v>1</v>
      </c>
      <c r="H2296" s="1" t="s">
        <v>505</v>
      </c>
      <c r="I22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0.18183550867268353</v>
      </c>
      <c r="J2296" s="1" t="str">
        <f>IFERROR(INDEX('consumption_figs'!$C:$C,MATCH(Table2[[#This Row],[item_code]],'consumption_figs'!A:A,0),1),"NA")</f>
        <v>kg/ton</v>
      </c>
      <c r="K2296" s="1">
        <f>+SUMIFS(prod!$E:$E,prod!$A:$A,Table2[[#This Row],[date]],prod!$G:$G,Table2[[#This Row],[production_line]],prod!$F:$F,Table2[[#This Row],[output_type]])</f>
        <v>563</v>
      </c>
      <c r="L2296">
        <f>+Table2[[#This Row],[cons_qty_base_uom]]/Table2[[#This Row],[Column1]]</f>
        <v>3.3077913776592464E-2</v>
      </c>
    </row>
    <row r="2297" spans="1:12" x14ac:dyDescent="0.25">
      <c r="A2297" s="2">
        <v>45292</v>
      </c>
      <c r="B2297" s="1" t="s">
        <v>238</v>
      </c>
      <c r="C2297" s="4">
        <v>1.5820689655172413</v>
      </c>
      <c r="D2297" s="4">
        <v>1.5820689655172413</v>
      </c>
      <c r="E2297" s="4">
        <v>5447.0634482758614</v>
      </c>
      <c r="F2297" s="1" t="s">
        <v>509</v>
      </c>
      <c r="G2297" s="1">
        <v>1</v>
      </c>
      <c r="H2297" s="1" t="s">
        <v>505</v>
      </c>
      <c r="I22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1.5447478572852303E-2</v>
      </c>
      <c r="J2297" s="1" t="str">
        <f>IFERROR(INDEX('consumption_figs'!$C:$C,MATCH(Table2[[#This Row],[item_code]],'consumption_figs'!A:A,0),1),"NA")</f>
        <v>kg/ton</v>
      </c>
      <c r="K2297" s="1">
        <f>+SUMIFS(prod!$E:$E,prod!$A:$A,Table2[[#This Row],[date]],prod!$G:$G,Table2[[#This Row],[production_line]],prod!$F:$F,Table2[[#This Row],[output_type]])</f>
        <v>563</v>
      </c>
      <c r="L2297">
        <f>+Table2[[#This Row],[cons_qty_base_uom]]/Table2[[#This Row],[Column1]]</f>
        <v>2.8100692105101975E-3</v>
      </c>
    </row>
    <row r="2298" spans="1:12" x14ac:dyDescent="0.25">
      <c r="A2298" s="2">
        <v>45292</v>
      </c>
      <c r="B2298" s="1" t="s">
        <v>242</v>
      </c>
      <c r="C2298" s="4">
        <v>8.1999999999999993</v>
      </c>
      <c r="D2298" s="4">
        <v>8.1999999999999993</v>
      </c>
      <c r="E2298" s="4">
        <v>29962.799999999996</v>
      </c>
      <c r="F2298" s="1" t="s">
        <v>509</v>
      </c>
      <c r="G2298" s="1">
        <v>1</v>
      </c>
      <c r="H2298" s="1" t="s">
        <v>505</v>
      </c>
      <c r="I22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0.26451612903225802</v>
      </c>
      <c r="J2298" s="1" t="str">
        <f>IFERROR(INDEX('consumption_figs'!$C:$C,MATCH(Table2[[#This Row],[item_code]],'consumption_figs'!A:A,0),1),"NA")</f>
        <v>NA</v>
      </c>
      <c r="K2298" s="1">
        <f>+SUMIFS(prod!$E:$E,prod!$A:$A,Table2[[#This Row],[date]],prod!$G:$G,Table2[[#This Row],[production_line]],prod!$F:$F,Table2[[#This Row],[output_type]])</f>
        <v>563</v>
      </c>
      <c r="L2298">
        <f>+Table2[[#This Row],[cons_qty_base_uom]]/Table2[[#This Row],[Column1]]</f>
        <v>1.4564831261101242E-2</v>
      </c>
    </row>
    <row r="2299" spans="1:12" x14ac:dyDescent="0.25">
      <c r="A2299" s="2">
        <v>45292</v>
      </c>
      <c r="B2299" s="1" t="s">
        <v>244</v>
      </c>
      <c r="C2299" s="4">
        <v>306.87486176546332</v>
      </c>
      <c r="D2299" s="4">
        <v>306.87486176546332</v>
      </c>
      <c r="E2299" s="4">
        <v>286927.99575070821</v>
      </c>
      <c r="F2299" s="1" t="s">
        <v>509</v>
      </c>
      <c r="G2299" s="1">
        <v>1</v>
      </c>
      <c r="H2299" s="1" t="s">
        <v>505</v>
      </c>
      <c r="I22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2.9963566412031648</v>
      </c>
      <c r="J2299" s="1" t="str">
        <f>IFERROR(INDEX('consumption_figs'!$C:$C,MATCH(Table2[[#This Row],[item_code]],'consumption_figs'!A:A,0),1),"NA")</f>
        <v>kg/ton</v>
      </c>
      <c r="K2299" s="1">
        <f>+SUMIFS(prod!$E:$E,prod!$A:$A,Table2[[#This Row],[date]],prod!$G:$G,Table2[[#This Row],[production_line]],prod!$F:$F,Table2[[#This Row],[output_type]])</f>
        <v>563</v>
      </c>
      <c r="L2299">
        <f>+Table2[[#This Row],[cons_qty_base_uom]]/Table2[[#This Row],[Column1]]</f>
        <v>0.54507080242533446</v>
      </c>
    </row>
    <row r="2300" spans="1:12" x14ac:dyDescent="0.25">
      <c r="A2300" s="2">
        <v>45292</v>
      </c>
      <c r="B2300" s="1" t="s">
        <v>250</v>
      </c>
      <c r="C2300" s="4">
        <v>0.55000000000000004</v>
      </c>
      <c r="D2300" s="4">
        <v>0.55000000000000004</v>
      </c>
      <c r="E2300" s="4">
        <v>319</v>
      </c>
      <c r="F2300" s="1" t="s">
        <v>509</v>
      </c>
      <c r="G2300" s="1">
        <v>1</v>
      </c>
      <c r="H2300" s="1" t="s">
        <v>505</v>
      </c>
      <c r="I23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1.7741935483870968E-2</v>
      </c>
      <c r="J2300" s="1" t="str">
        <f>IFERROR(INDEX('consumption_figs'!$C:$C,MATCH(Table2[[#This Row],[item_code]],'consumption_figs'!A:A,0),1),"NA")</f>
        <v>NA</v>
      </c>
      <c r="K2300" s="1">
        <f>+SUMIFS(prod!$E:$E,prod!$A:$A,Table2[[#This Row],[date]],prod!$G:$G,Table2[[#This Row],[production_line]],prod!$F:$F,Table2[[#This Row],[output_type]])</f>
        <v>563</v>
      </c>
      <c r="L2300">
        <f>+Table2[[#This Row],[cons_qty_base_uom]]/Table2[[#This Row],[Column1]]</f>
        <v>9.7690941385435181E-4</v>
      </c>
    </row>
    <row r="2301" spans="1:12" x14ac:dyDescent="0.25">
      <c r="A2301" s="2">
        <v>45292</v>
      </c>
      <c r="B2301" s="1" t="s">
        <v>252</v>
      </c>
      <c r="C2301" s="4">
        <v>19.844490264390114</v>
      </c>
      <c r="D2301" s="4">
        <v>19.844490264390114</v>
      </c>
      <c r="E2301" s="4">
        <v>25702.980680243363</v>
      </c>
      <c r="F2301" s="1" t="s">
        <v>509</v>
      </c>
      <c r="G2301" s="1">
        <v>1</v>
      </c>
      <c r="H2301" s="1" t="s">
        <v>505</v>
      </c>
      <c r="I23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0.19376357467964103</v>
      </c>
      <c r="J2301" s="1" t="str">
        <f>IFERROR(INDEX('consumption_figs'!$C:$C,MATCH(Table2[[#This Row],[item_code]],'consumption_figs'!A:A,0),1),"NA")</f>
        <v>kg/ton</v>
      </c>
      <c r="K2301" s="1">
        <f>+SUMIFS(prod!$E:$E,prod!$A:$A,Table2[[#This Row],[date]],prod!$G:$G,Table2[[#This Row],[production_line]],prod!$F:$F,Table2[[#This Row],[output_type]])</f>
        <v>563</v>
      </c>
      <c r="L2301">
        <f>+Table2[[#This Row],[cons_qty_base_uom]]/Table2[[#This Row],[Column1]]</f>
        <v>3.5247762458952246E-2</v>
      </c>
    </row>
    <row r="2302" spans="1:12" x14ac:dyDescent="0.25">
      <c r="A2302" s="2">
        <v>45292</v>
      </c>
      <c r="B2302" s="1" t="s">
        <v>274</v>
      </c>
      <c r="C2302" s="4">
        <v>12.9</v>
      </c>
      <c r="D2302" s="4">
        <v>12.9</v>
      </c>
      <c r="E2302" s="4">
        <v>249532.05300000001</v>
      </c>
      <c r="F2302" s="1" t="s">
        <v>509</v>
      </c>
      <c r="G2302" s="1">
        <v>1</v>
      </c>
      <c r="H2302" s="1" t="s">
        <v>505</v>
      </c>
      <c r="I23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0.41612903225806452</v>
      </c>
      <c r="J2302" s="1" t="str">
        <f>IFERROR(INDEX('consumption_figs'!$C:$C,MATCH(Table2[[#This Row],[item_code]],'consumption_figs'!A:A,0),1),"NA")</f>
        <v>NA</v>
      </c>
      <c r="K2302" s="1">
        <f>+SUMIFS(prod!$E:$E,prod!$A:$A,Table2[[#This Row],[date]],prod!$G:$G,Table2[[#This Row],[production_line]],prod!$F:$F,Table2[[#This Row],[output_type]])</f>
        <v>563</v>
      </c>
      <c r="L2302">
        <f>+Table2[[#This Row],[cons_qty_base_uom]]/Table2[[#This Row],[Column1]]</f>
        <v>2.2912966252220248E-2</v>
      </c>
    </row>
    <row r="2303" spans="1:12" x14ac:dyDescent="0.25">
      <c r="A2303" s="2">
        <v>45292</v>
      </c>
      <c r="B2303" s="1" t="s">
        <v>254</v>
      </c>
      <c r="C2303" s="4">
        <v>0.51</v>
      </c>
      <c r="D2303" s="4">
        <v>0.51</v>
      </c>
      <c r="E2303" s="4">
        <v>2014.5</v>
      </c>
      <c r="F2303" s="1" t="s">
        <v>509</v>
      </c>
      <c r="G2303" s="1">
        <v>1</v>
      </c>
      <c r="H2303" s="1" t="s">
        <v>505</v>
      </c>
      <c r="I23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4.979690673332292E-3</v>
      </c>
      <c r="J2303" s="1" t="str">
        <f>IFERROR(INDEX('consumption_figs'!$C:$C,MATCH(Table2[[#This Row],[item_code]],'consumption_figs'!A:A,0),1),"NA")</f>
        <v>kg/ton</v>
      </c>
      <c r="K2303" s="1">
        <f>+SUMIFS(prod!$E:$E,prod!$A:$A,Table2[[#This Row],[date]],prod!$G:$G,Table2[[#This Row],[production_line]],prod!$F:$F,Table2[[#This Row],[output_type]])</f>
        <v>563</v>
      </c>
      <c r="L2303">
        <f>+Table2[[#This Row],[cons_qty_base_uom]]/Table2[[#This Row],[Column1]]</f>
        <v>9.0586145648312614E-4</v>
      </c>
    </row>
    <row r="2304" spans="1:12" x14ac:dyDescent="0.25">
      <c r="A2304" s="2">
        <v>45292</v>
      </c>
      <c r="B2304" s="1" t="s">
        <v>248</v>
      </c>
      <c r="C2304" s="4">
        <v>2.5962309368191718</v>
      </c>
      <c r="D2304" s="4">
        <v>2.5962309368191718</v>
      </c>
      <c r="E2304" s="4">
        <v>77788.712688235275</v>
      </c>
      <c r="F2304" s="1" t="s">
        <v>509</v>
      </c>
      <c r="G2304" s="1">
        <v>1</v>
      </c>
      <c r="H2304" s="1" t="s">
        <v>505</v>
      </c>
      <c r="I23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2.5349856827245467E-2</v>
      </c>
      <c r="J2304" s="1" t="str">
        <f>IFERROR(INDEX('consumption_figs'!$C:$C,MATCH(Table2[[#This Row],[item_code]],'consumption_figs'!A:A,0),1),"NA")</f>
        <v>kg/ton</v>
      </c>
      <c r="K2304" s="1">
        <f>+SUMIFS(prod!$E:$E,prod!$A:$A,Table2[[#This Row],[date]],prod!$G:$G,Table2[[#This Row],[production_line]],prod!$F:$F,Table2[[#This Row],[output_type]])</f>
        <v>563</v>
      </c>
      <c r="L2304">
        <f>+Table2[[#This Row],[cons_qty_base_uom]]/Table2[[#This Row],[Column1]]</f>
        <v>4.6114226231246391E-3</v>
      </c>
    </row>
    <row r="2305" spans="1:12" x14ac:dyDescent="0.25">
      <c r="A2305" s="2">
        <v>45292</v>
      </c>
      <c r="B2305" s="1" t="s">
        <v>240</v>
      </c>
      <c r="C2305" s="4">
        <v>8.35</v>
      </c>
      <c r="D2305" s="4">
        <v>8.35</v>
      </c>
      <c r="E2305" s="4">
        <v>34976.396499999995</v>
      </c>
      <c r="F2305" s="1" t="s">
        <v>509</v>
      </c>
      <c r="G2305" s="1">
        <v>1</v>
      </c>
      <c r="H2305" s="1" t="s">
        <v>505</v>
      </c>
      <c r="I23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0.26935483870967741</v>
      </c>
      <c r="J2305" s="1" t="str">
        <f>IFERROR(INDEX('consumption_figs'!$C:$C,MATCH(Table2[[#This Row],[item_code]],'consumption_figs'!A:A,0),1),"NA")</f>
        <v>NA</v>
      </c>
      <c r="K2305" s="1">
        <f>+SUMIFS(prod!$E:$E,prod!$A:$A,Table2[[#This Row],[date]],prod!$G:$G,Table2[[#This Row],[production_line]],prod!$F:$F,Table2[[#This Row],[output_type]])</f>
        <v>563</v>
      </c>
      <c r="L2305">
        <f>+Table2[[#This Row],[cons_qty_base_uom]]/Table2[[#This Row],[Column1]]</f>
        <v>1.4831261101243338E-2</v>
      </c>
    </row>
    <row r="2306" spans="1:12" x14ac:dyDescent="0.25">
      <c r="A2306" s="2">
        <v>45292</v>
      </c>
      <c r="B2306" s="1" t="s">
        <v>246</v>
      </c>
      <c r="C2306" s="4">
        <v>8.8800000000000008</v>
      </c>
      <c r="D2306" s="4">
        <v>8.8800000000000008</v>
      </c>
      <c r="E2306" s="4">
        <v>248640.00000000003</v>
      </c>
      <c r="F2306" s="1" t="s">
        <v>509</v>
      </c>
      <c r="G2306" s="1">
        <v>1</v>
      </c>
      <c r="H2306" s="1" t="s">
        <v>505</v>
      </c>
      <c r="I23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0.28645161290322585</v>
      </c>
      <c r="J2306" s="1" t="str">
        <f>IFERROR(INDEX('consumption_figs'!$C:$C,MATCH(Table2[[#This Row],[item_code]],'consumption_figs'!A:A,0),1),"NA")</f>
        <v>NA</v>
      </c>
      <c r="K2306" s="1">
        <f>+SUMIFS(prod!$E:$E,prod!$A:$A,Table2[[#This Row],[date]],prod!$G:$G,Table2[[#This Row],[production_line]],prod!$F:$F,Table2[[#This Row],[output_type]])</f>
        <v>563</v>
      </c>
      <c r="L2306">
        <f>+Table2[[#This Row],[cons_qty_base_uom]]/Table2[[#This Row],[Column1]]</f>
        <v>1.5772646536412079E-2</v>
      </c>
    </row>
    <row r="2307" spans="1:12" x14ac:dyDescent="0.25">
      <c r="A2307" s="2">
        <v>45292</v>
      </c>
      <c r="B2307" s="1" t="s">
        <v>245</v>
      </c>
      <c r="C2307" s="4">
        <v>159.11532062765875</v>
      </c>
      <c r="D2307" s="4">
        <v>159.11532062765875</v>
      </c>
      <c r="E2307" s="4">
        <v>202872.03380026491</v>
      </c>
      <c r="F2307" s="1" t="s">
        <v>509</v>
      </c>
      <c r="G2307" s="1">
        <v>1</v>
      </c>
      <c r="H2307" s="1" t="s">
        <v>505</v>
      </c>
      <c r="I23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1.5536178002231951</v>
      </c>
      <c r="J2307" s="1" t="str">
        <f>IFERROR(INDEX('consumption_figs'!$C:$C,MATCH(Table2[[#This Row],[item_code]],'consumption_figs'!A:A,0),1),"NA")</f>
        <v>kg/ton</v>
      </c>
      <c r="K2307" s="1">
        <f>+SUMIFS(prod!$E:$E,prod!$A:$A,Table2[[#This Row],[date]],prod!$G:$G,Table2[[#This Row],[production_line]],prod!$F:$F,Table2[[#This Row],[output_type]])</f>
        <v>563</v>
      </c>
      <c r="L2307">
        <f>+Table2[[#This Row],[cons_qty_base_uom]]/Table2[[#This Row],[Column1]]</f>
        <v>0.28262046292656973</v>
      </c>
    </row>
    <row r="2308" spans="1:12" x14ac:dyDescent="0.25">
      <c r="A2308" s="2">
        <v>45292</v>
      </c>
      <c r="B2308" s="1" t="s">
        <v>278</v>
      </c>
      <c r="C2308" s="4">
        <v>47.58</v>
      </c>
      <c r="D2308" s="4">
        <v>47.58</v>
      </c>
      <c r="E2308" s="4">
        <v>475.79999999999995</v>
      </c>
      <c r="F2308" s="1" t="s">
        <v>509</v>
      </c>
      <c r="G2308" s="1">
        <v>1</v>
      </c>
      <c r="H2308" s="1" t="s">
        <v>505</v>
      </c>
      <c r="I23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1.5348387096774192</v>
      </c>
      <c r="J2308" s="1" t="str">
        <f>IFERROR(INDEX('consumption_figs'!$C:$C,MATCH(Table2[[#This Row],[item_code]],'consumption_figs'!A:A,0),1),"NA")</f>
        <v>NA</v>
      </c>
      <c r="K2308" s="1">
        <f>+SUMIFS(prod!$E:$E,prod!$A:$A,Table2[[#This Row],[date]],prod!$G:$G,Table2[[#This Row],[production_line]],prod!$F:$F,Table2[[#This Row],[output_type]])</f>
        <v>563</v>
      </c>
      <c r="L2308">
        <f>+Table2[[#This Row],[cons_qty_base_uom]]/Table2[[#This Row],[Column1]]</f>
        <v>8.4511545293072823E-2</v>
      </c>
    </row>
    <row r="2309" spans="1:12" x14ac:dyDescent="0.25">
      <c r="A2309" s="2">
        <v>45292</v>
      </c>
      <c r="B2309" s="1" t="s">
        <v>216</v>
      </c>
      <c r="C2309" s="4">
        <v>3976.3587732915475</v>
      </c>
      <c r="D2309" s="4">
        <v>3976.3587732915475</v>
      </c>
      <c r="E2309" s="4">
        <v>321528.37040835456</v>
      </c>
      <c r="F2309" s="1" t="s">
        <v>509</v>
      </c>
      <c r="G2309" s="1">
        <v>1</v>
      </c>
      <c r="H2309" s="1" t="s">
        <v>505</v>
      </c>
      <c r="I23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38.825562151339128</v>
      </c>
      <c r="J2309" s="1" t="str">
        <f>IFERROR(INDEX('consumption_figs'!$C:$C,MATCH(Table2[[#This Row],[item_code]],'consumption_figs'!A:A,0),1),"NA")</f>
        <v>kg/ton</v>
      </c>
      <c r="K2309" s="1">
        <f>+SUMIFS(prod!$E:$E,prod!$A:$A,Table2[[#This Row],[date]],prod!$G:$G,Table2[[#This Row],[production_line]],prod!$F:$F,Table2[[#This Row],[output_type]])</f>
        <v>563</v>
      </c>
      <c r="L2309">
        <f>+Table2[[#This Row],[cons_qty_base_uom]]/Table2[[#This Row],[Column1]]</f>
        <v>7.0628042154379171</v>
      </c>
    </row>
    <row r="2310" spans="1:12" x14ac:dyDescent="0.25">
      <c r="A2310" s="2">
        <v>45292</v>
      </c>
      <c r="B2310" s="1" t="s">
        <v>219</v>
      </c>
      <c r="C2310" s="4">
        <v>20.839819481889577</v>
      </c>
      <c r="D2310" s="4">
        <v>20.839819481889577</v>
      </c>
      <c r="E2310" s="4">
        <v>13962.679052866017</v>
      </c>
      <c r="F2310" s="1" t="s">
        <v>509</v>
      </c>
      <c r="G2310" s="1">
        <v>1</v>
      </c>
      <c r="H2310" s="1" t="s">
        <v>505</v>
      </c>
      <c r="I23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0.6722522413512767</v>
      </c>
      <c r="J2310" s="1" t="str">
        <f>IFERROR(INDEX('consumption_figs'!$C:$C,MATCH(Table2[[#This Row],[item_code]],'consumption_figs'!A:A,0),1),"NA")</f>
        <v>NA</v>
      </c>
      <c r="K2310" s="1">
        <f>+SUMIFS(prod!$E:$E,prod!$A:$A,Table2[[#This Row],[date]],prod!$G:$G,Table2[[#This Row],[production_line]],prod!$F:$F,Table2[[#This Row],[output_type]])</f>
        <v>563</v>
      </c>
      <c r="L2310">
        <f>+Table2[[#This Row],[cons_qty_base_uom]]/Table2[[#This Row],[Column1]]</f>
        <v>3.7015665154333174E-2</v>
      </c>
    </row>
    <row r="2311" spans="1:12" x14ac:dyDescent="0.25">
      <c r="A2311" s="2">
        <v>45292</v>
      </c>
      <c r="B2311" s="1" t="s">
        <v>258</v>
      </c>
      <c r="C2311" s="4">
        <v>19.9237707669072</v>
      </c>
      <c r="D2311" s="4">
        <v>19.9237707669072</v>
      </c>
      <c r="E2311" s="4">
        <v>13946.63953683504</v>
      </c>
      <c r="F2311" s="1" t="s">
        <v>509</v>
      </c>
      <c r="G2311" s="1">
        <v>1</v>
      </c>
      <c r="H2311" s="1" t="s">
        <v>505</v>
      </c>
      <c r="I23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0.19453767738348696</v>
      </c>
      <c r="J2311" s="1" t="str">
        <f>IFERROR(INDEX('consumption_figs'!$C:$C,MATCH(Table2[[#This Row],[item_code]],'consumption_figs'!A:A,0),1),"NA")</f>
        <v>kg/ton</v>
      </c>
      <c r="K2311" s="1">
        <f>+SUMIFS(prod!$E:$E,prod!$A:$A,Table2[[#This Row],[date]],prod!$G:$G,Table2[[#This Row],[production_line]],prod!$F:$F,Table2[[#This Row],[output_type]])</f>
        <v>563</v>
      </c>
      <c r="L2311">
        <f>+Table2[[#This Row],[cons_qty_base_uom]]/Table2[[#This Row],[Column1]]</f>
        <v>3.5388580403032326E-2</v>
      </c>
    </row>
    <row r="2312" spans="1:12" x14ac:dyDescent="0.25">
      <c r="A2312" s="2">
        <v>45323</v>
      </c>
      <c r="B2312" s="1" t="s">
        <v>559</v>
      </c>
      <c r="C2312" s="4">
        <v>2965.5058804661376</v>
      </c>
      <c r="D2312" s="4">
        <v>2965.5058804661376</v>
      </c>
      <c r="E2312" s="4">
        <v>261854.16924515998</v>
      </c>
      <c r="F2312" s="1" t="s">
        <v>509</v>
      </c>
      <c r="G2312" s="1">
        <v>1</v>
      </c>
      <c r="H2312" s="1" t="s">
        <v>505</v>
      </c>
      <c r="I23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102.25882346434958</v>
      </c>
      <c r="J2312" s="1" t="str">
        <f>IFERROR(INDEX('consumption_figs'!$C:$C,MATCH(Table2[[#This Row],[item_code]],'consumption_figs'!A:A,0),1),"NA")</f>
        <v>NA</v>
      </c>
      <c r="K2312" s="1">
        <f>+SUMIFS(prod!$E:$E,prod!$A:$A,Table2[[#This Row],[date]],prod!$G:$G,Table2[[#This Row],[production_line]],prod!$F:$F,Table2[[#This Row],[output_type]])</f>
        <v>329</v>
      </c>
      <c r="L2312">
        <f>+Table2[[#This Row],[cons_qty_base_uom]]/Table2[[#This Row],[Column1]]</f>
        <v>9.0136956853074093</v>
      </c>
    </row>
    <row r="2313" spans="1:12" x14ac:dyDescent="0.25">
      <c r="A2313" s="2">
        <v>45323</v>
      </c>
      <c r="B2313" s="1" t="s">
        <v>223</v>
      </c>
      <c r="C2313" s="4">
        <v>49.5679636493619</v>
      </c>
      <c r="D2313" s="4">
        <v>49.5679636493619</v>
      </c>
      <c r="E2313" s="4">
        <v>15105.341242506545</v>
      </c>
      <c r="F2313" s="1" t="s">
        <v>509</v>
      </c>
      <c r="G2313" s="1">
        <v>1</v>
      </c>
      <c r="H2313" s="1" t="s">
        <v>505</v>
      </c>
      <c r="I23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0.83392997273443203</v>
      </c>
      <c r="J2313" s="1" t="str">
        <f>IFERROR(INDEX('consumption_figs'!$C:$C,MATCH(Table2[[#This Row],[item_code]],'consumption_figs'!A:A,0),1),"NA")</f>
        <v>kg/ton</v>
      </c>
      <c r="K2313" s="1">
        <f>+SUMIFS(prod!$E:$E,prod!$A:$A,Table2[[#This Row],[date]],prod!$G:$G,Table2[[#This Row],[production_line]],prod!$F:$F,Table2[[#This Row],[output_type]])</f>
        <v>329</v>
      </c>
      <c r="L2313">
        <f>+Table2[[#This Row],[cons_qty_base_uom]]/Table2[[#This Row],[Column1]]</f>
        <v>0.15066250349350122</v>
      </c>
    </row>
    <row r="2314" spans="1:12" x14ac:dyDescent="0.25">
      <c r="A2314" s="2">
        <v>45323</v>
      </c>
      <c r="B2314" s="1" t="s">
        <v>224</v>
      </c>
      <c r="C2314" s="4">
        <v>658.758045299728</v>
      </c>
      <c r="D2314" s="4">
        <v>658.758045299728</v>
      </c>
      <c r="E2314" s="4">
        <v>160229.71935825283</v>
      </c>
      <c r="F2314" s="1" t="s">
        <v>509</v>
      </c>
      <c r="G2314" s="1">
        <v>1</v>
      </c>
      <c r="H2314" s="1" t="s">
        <v>505</v>
      </c>
      <c r="I23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11.082926114162891</v>
      </c>
      <c r="J2314" s="1" t="str">
        <f>IFERROR(INDEX('consumption_figs'!$C:$C,MATCH(Table2[[#This Row],[item_code]],'consumption_figs'!A:A,0),1),"NA")</f>
        <v>kg/ton</v>
      </c>
      <c r="K2314" s="1">
        <f>+SUMIFS(prod!$E:$E,prod!$A:$A,Table2[[#This Row],[date]],prod!$G:$G,Table2[[#This Row],[production_line]],prod!$F:$F,Table2[[#This Row],[output_type]])</f>
        <v>329</v>
      </c>
      <c r="L2314">
        <f>+Table2[[#This Row],[cons_qty_base_uom]]/Table2[[#This Row],[Column1]]</f>
        <v>2.0023040890569241</v>
      </c>
    </row>
    <row r="2315" spans="1:12" x14ac:dyDescent="0.25">
      <c r="A2315" s="2">
        <v>45323</v>
      </c>
      <c r="B2315" s="1" t="s">
        <v>560</v>
      </c>
      <c r="C2315" s="4">
        <v>16.820910988313827</v>
      </c>
      <c r="D2315" s="4">
        <v>16.820910988313827</v>
      </c>
      <c r="E2315" s="4">
        <v>4091.3501796875721</v>
      </c>
      <c r="F2315" s="1" t="s">
        <v>509</v>
      </c>
      <c r="G2315" s="1">
        <v>1</v>
      </c>
      <c r="H2315" s="1" t="s">
        <v>505</v>
      </c>
      <c r="I23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0.58003141339013198</v>
      </c>
      <c r="J2315" s="1" t="str">
        <f>IFERROR(INDEX('consumption_figs'!$C:$C,MATCH(Table2[[#This Row],[item_code]],'consumption_figs'!A:A,0),1),"NA")</f>
        <v>NA</v>
      </c>
      <c r="K2315" s="1">
        <f>+SUMIFS(prod!$E:$E,prod!$A:$A,Table2[[#This Row],[date]],prod!$G:$G,Table2[[#This Row],[production_line]],prod!$F:$F,Table2[[#This Row],[output_type]])</f>
        <v>329</v>
      </c>
      <c r="L2315">
        <f>+Table2[[#This Row],[cons_qty_base_uom]]/Table2[[#This Row],[Column1]]</f>
        <v>5.1127389022230477E-2</v>
      </c>
    </row>
    <row r="2316" spans="1:12" x14ac:dyDescent="0.25">
      <c r="A2316" s="2">
        <v>45323</v>
      </c>
      <c r="B2316" s="1" t="s">
        <v>212</v>
      </c>
      <c r="C2316" s="4">
        <v>196.51598868205511</v>
      </c>
      <c r="D2316" s="4">
        <v>196.51598868205511</v>
      </c>
      <c r="E2316" s="4">
        <v>537343.49365277751</v>
      </c>
      <c r="F2316" s="1" t="s">
        <v>509</v>
      </c>
      <c r="G2316" s="1">
        <v>1</v>
      </c>
      <c r="H2316" s="1" t="s">
        <v>505</v>
      </c>
      <c r="I23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3.3061792540597104</v>
      </c>
      <c r="J2316" s="1" t="str">
        <f>IFERROR(INDEX('consumption_figs'!$C:$C,MATCH(Table2[[#This Row],[item_code]],'consumption_figs'!A:A,0),1),"NA")</f>
        <v>kg/ton</v>
      </c>
      <c r="K2316" s="1">
        <f>+SUMIFS(prod!$E:$E,prod!$A:$A,Table2[[#This Row],[date]],prod!$G:$G,Table2[[#This Row],[production_line]],prod!$F:$F,Table2[[#This Row],[output_type]])</f>
        <v>329</v>
      </c>
      <c r="L2316">
        <f>+Table2[[#This Row],[cons_qty_base_uom]]/Table2[[#This Row],[Column1]]</f>
        <v>0.59731303550776627</v>
      </c>
    </row>
    <row r="2317" spans="1:12" x14ac:dyDescent="0.25">
      <c r="A2317" s="2">
        <v>45323</v>
      </c>
      <c r="B2317" s="1" t="s">
        <v>213</v>
      </c>
      <c r="C2317" s="4">
        <v>10.416044546988919</v>
      </c>
      <c r="D2317" s="4">
        <v>10.416044546988919</v>
      </c>
      <c r="E2317" s="4">
        <v>41765.317980506938</v>
      </c>
      <c r="F2317" s="1" t="s">
        <v>509</v>
      </c>
      <c r="G2317" s="1">
        <v>1</v>
      </c>
      <c r="H2317" s="1" t="s">
        <v>505</v>
      </c>
      <c r="I23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0.17523922924323962</v>
      </c>
      <c r="J2317" s="1" t="str">
        <f>IFERROR(INDEX('consumption_figs'!$C:$C,MATCH(Table2[[#This Row],[item_code]],'consumption_figs'!A:A,0),1),"NA")</f>
        <v>kg/ton</v>
      </c>
      <c r="K2317" s="1">
        <f>+SUMIFS(prod!$E:$E,prod!$A:$A,Table2[[#This Row],[date]],prod!$G:$G,Table2[[#This Row],[production_line]],prod!$F:$F,Table2[[#This Row],[output_type]])</f>
        <v>329</v>
      </c>
      <c r="L2317">
        <f>+Table2[[#This Row],[cons_qty_base_uom]]/Table2[[#This Row],[Column1]]</f>
        <v>3.1659709869267229E-2</v>
      </c>
    </row>
    <row r="2318" spans="1:12" x14ac:dyDescent="0.25">
      <c r="A2318" s="2">
        <v>45323</v>
      </c>
      <c r="B2318" s="1" t="s">
        <v>238</v>
      </c>
      <c r="C2318" s="4">
        <v>3.7673374233128838</v>
      </c>
      <c r="D2318" s="4">
        <v>3.7673374233128838</v>
      </c>
      <c r="E2318" s="4">
        <v>12970.942748466259</v>
      </c>
      <c r="F2318" s="1" t="s">
        <v>509</v>
      </c>
      <c r="G2318" s="1">
        <v>1</v>
      </c>
      <c r="H2318" s="1" t="s">
        <v>505</v>
      </c>
      <c r="I23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6.3381574779402136E-2</v>
      </c>
      <c r="J2318" s="1" t="str">
        <f>IFERROR(INDEX('consumption_figs'!$C:$C,MATCH(Table2[[#This Row],[item_code]],'consumption_figs'!A:A,0),1),"NA")</f>
        <v>kg/ton</v>
      </c>
      <c r="K2318" s="1">
        <f>+SUMIFS(prod!$E:$E,prod!$A:$A,Table2[[#This Row],[date]],prod!$G:$G,Table2[[#This Row],[production_line]],prod!$F:$F,Table2[[#This Row],[output_type]])</f>
        <v>329</v>
      </c>
      <c r="L2318">
        <f>+Table2[[#This Row],[cons_qty_base_uom]]/Table2[[#This Row],[Column1]]</f>
        <v>1.1450873627090833E-2</v>
      </c>
    </row>
    <row r="2319" spans="1:12" x14ac:dyDescent="0.25">
      <c r="A2319" s="2">
        <v>45323</v>
      </c>
      <c r="B2319" s="1" t="s">
        <v>244</v>
      </c>
      <c r="C2319" s="4">
        <v>144.1866757609921</v>
      </c>
      <c r="D2319" s="4">
        <v>144.1866757609921</v>
      </c>
      <c r="E2319" s="4">
        <v>134814.54183652761</v>
      </c>
      <c r="F2319" s="1" t="s">
        <v>509</v>
      </c>
      <c r="G2319" s="1">
        <v>1</v>
      </c>
      <c r="H2319" s="1" t="s">
        <v>505</v>
      </c>
      <c r="I23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2.4257924218272868</v>
      </c>
      <c r="J2319" s="1" t="str">
        <f>IFERROR(INDEX('consumption_figs'!$C:$C,MATCH(Table2[[#This Row],[item_code]],'consumption_figs'!A:A,0),1),"NA")</f>
        <v>kg/ton</v>
      </c>
      <c r="K2319" s="1">
        <f>+SUMIFS(prod!$E:$E,prod!$A:$A,Table2[[#This Row],[date]],prod!$G:$G,Table2[[#This Row],[production_line]],prod!$F:$F,Table2[[#This Row],[output_type]])</f>
        <v>329</v>
      </c>
      <c r="L2319">
        <f>+Table2[[#This Row],[cons_qty_base_uom]]/Table2[[#This Row],[Column1]]</f>
        <v>0.4382573731337146</v>
      </c>
    </row>
    <row r="2320" spans="1:12" x14ac:dyDescent="0.25">
      <c r="A2320" s="2">
        <v>45323</v>
      </c>
      <c r="B2320" s="1" t="s">
        <v>248</v>
      </c>
      <c r="C2320" s="4">
        <v>0.71276836158192092</v>
      </c>
      <c r="D2320" s="4">
        <v>0.71276836158192092</v>
      </c>
      <c r="E2320" s="4">
        <v>21356.086820338984</v>
      </c>
      <c r="F2320" s="1" t="s">
        <v>509</v>
      </c>
      <c r="G2320" s="1">
        <v>1</v>
      </c>
      <c r="H2320" s="1" t="s">
        <v>505</v>
      </c>
      <c r="I23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1.1991594097846883E-2</v>
      </c>
      <c r="J2320" s="1" t="str">
        <f>IFERROR(INDEX('consumption_figs'!$C:$C,MATCH(Table2[[#This Row],[item_code]],'consumption_figs'!A:A,0),1),"NA")</f>
        <v>kg/ton</v>
      </c>
      <c r="K2320" s="1">
        <f>+SUMIFS(prod!$E:$E,prod!$A:$A,Table2[[#This Row],[date]],prod!$G:$G,Table2[[#This Row],[production_line]],prod!$F:$F,Table2[[#This Row],[output_type]])</f>
        <v>329</v>
      </c>
      <c r="L2320">
        <f>+Table2[[#This Row],[cons_qty_base_uom]]/Table2[[#This Row],[Column1]]</f>
        <v>2.1664691841395771E-3</v>
      </c>
    </row>
    <row r="2321" spans="1:12" x14ac:dyDescent="0.25">
      <c r="A2321" s="2">
        <v>45323</v>
      </c>
      <c r="B2321" s="1" t="s">
        <v>279</v>
      </c>
      <c r="C2321" s="4">
        <v>3.1174193785091142</v>
      </c>
      <c r="D2321" s="4">
        <v>3.1174193785091142</v>
      </c>
      <c r="E2321" s="4">
        <v>3273.2903474345699</v>
      </c>
      <c r="F2321" s="1" t="s">
        <v>509</v>
      </c>
      <c r="G2321" s="1">
        <v>1</v>
      </c>
      <c r="H2321" s="1" t="s">
        <v>505</v>
      </c>
      <c r="I23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5.2447372575398547E-2</v>
      </c>
      <c r="J2321" s="1" t="str">
        <f>IFERROR(INDEX('consumption_figs'!$C:$C,MATCH(Table2[[#This Row],[item_code]],'consumption_figs'!A:A,0),1),"NA")</f>
        <v>kg/ton</v>
      </c>
      <c r="K2321" s="1">
        <f>+SUMIFS(prod!$E:$E,prod!$A:$A,Table2[[#This Row],[date]],prod!$G:$G,Table2[[#This Row],[production_line]],prod!$F:$F,Table2[[#This Row],[output_type]])</f>
        <v>329</v>
      </c>
      <c r="L2321">
        <f>+Table2[[#This Row],[cons_qty_base_uom]]/Table2[[#This Row],[Column1]]</f>
        <v>9.475438840453234E-3</v>
      </c>
    </row>
    <row r="2322" spans="1:12" x14ac:dyDescent="0.25">
      <c r="A2322" s="2">
        <v>45323</v>
      </c>
      <c r="B2322" s="1" t="s">
        <v>245</v>
      </c>
      <c r="C2322" s="4">
        <v>167.72414845891836</v>
      </c>
      <c r="D2322" s="4">
        <v>167.72414845891836</v>
      </c>
      <c r="E2322" s="4">
        <v>213848.2892851209</v>
      </c>
      <c r="F2322" s="1" t="s">
        <v>509</v>
      </c>
      <c r="G2322" s="1">
        <v>1</v>
      </c>
      <c r="H2322" s="1" t="s">
        <v>505</v>
      </c>
      <c r="I23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2.8217861750520425</v>
      </c>
      <c r="J2322" s="1" t="str">
        <f>IFERROR(INDEX('consumption_figs'!$C:$C,MATCH(Table2[[#This Row],[item_code]],'consumption_figs'!A:A,0),1),"NA")</f>
        <v>kg/ton</v>
      </c>
      <c r="K2322" s="1">
        <f>+SUMIFS(prod!$E:$E,prod!$A:$A,Table2[[#This Row],[date]],prod!$G:$G,Table2[[#This Row],[production_line]],prod!$F:$F,Table2[[#This Row],[output_type]])</f>
        <v>329</v>
      </c>
      <c r="L2322">
        <f>+Table2[[#This Row],[cons_qty_base_uom]]/Table2[[#This Row],[Column1]]</f>
        <v>0.50979984334017736</v>
      </c>
    </row>
    <row r="2323" spans="1:12" x14ac:dyDescent="0.25">
      <c r="A2323" s="2">
        <v>45323</v>
      </c>
      <c r="B2323" s="1" t="s">
        <v>216</v>
      </c>
      <c r="C2323" s="4">
        <v>2260.3817521032061</v>
      </c>
      <c r="D2323" s="4">
        <v>2260.3817521032061</v>
      </c>
      <c r="E2323" s="4">
        <v>182774.46847506525</v>
      </c>
      <c r="F2323" s="1" t="s">
        <v>509</v>
      </c>
      <c r="G2323" s="1">
        <v>1</v>
      </c>
      <c r="H2323" s="1" t="s">
        <v>505</v>
      </c>
      <c r="I23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38.028596579740679</v>
      </c>
      <c r="J2323" s="1" t="str">
        <f>IFERROR(INDEX('consumption_figs'!$C:$C,MATCH(Table2[[#This Row],[item_code]],'consumption_figs'!A:A,0),1),"NA")</f>
        <v>kg/ton</v>
      </c>
      <c r="K2323" s="1">
        <f>+SUMIFS(prod!$E:$E,prod!$A:$A,Table2[[#This Row],[date]],prod!$G:$G,Table2[[#This Row],[production_line]],prod!$F:$F,Table2[[#This Row],[output_type]])</f>
        <v>329</v>
      </c>
      <c r="L2323">
        <f>+Table2[[#This Row],[cons_qty_base_uom]]/Table2[[#This Row],[Column1]]</f>
        <v>6.8704612525933317</v>
      </c>
    </row>
    <row r="2324" spans="1:12" x14ac:dyDescent="0.25">
      <c r="A2324" s="2">
        <v>45323</v>
      </c>
      <c r="B2324" s="1" t="s">
        <v>219</v>
      </c>
      <c r="C2324" s="4">
        <v>12.752884886011822</v>
      </c>
      <c r="D2324" s="4">
        <v>12.752884886011822</v>
      </c>
      <c r="E2324" s="4">
        <v>8544.4328736279203</v>
      </c>
      <c r="F2324" s="1" t="s">
        <v>509</v>
      </c>
      <c r="G2324" s="1">
        <v>1</v>
      </c>
      <c r="H2324" s="1" t="s">
        <v>505</v>
      </c>
      <c r="I23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0.43975465124178698</v>
      </c>
      <c r="J2324" s="1" t="str">
        <f>IFERROR(INDEX('consumption_figs'!$C:$C,MATCH(Table2[[#This Row],[item_code]],'consumption_figs'!A:A,0),1),"NA")</f>
        <v>NA</v>
      </c>
      <c r="K2324" s="1">
        <f>+SUMIFS(prod!$E:$E,prod!$A:$A,Table2[[#This Row],[date]],prod!$G:$G,Table2[[#This Row],[production_line]],prod!$F:$F,Table2[[#This Row],[output_type]])</f>
        <v>329</v>
      </c>
      <c r="L2324">
        <f>+Table2[[#This Row],[cons_qty_base_uom]]/Table2[[#This Row],[Column1]]</f>
        <v>3.8762568042589124E-2</v>
      </c>
    </row>
    <row r="2325" spans="1:12" x14ac:dyDescent="0.25">
      <c r="A2325" s="2">
        <v>45323</v>
      </c>
      <c r="B2325" s="1" t="s">
        <v>258</v>
      </c>
      <c r="C2325" s="4">
        <v>4.2292187665955367</v>
      </c>
      <c r="D2325" s="4">
        <v>4.2292187665955367</v>
      </c>
      <c r="E2325" s="4">
        <v>2960.4531366168758</v>
      </c>
      <c r="F2325" s="1" t="s">
        <v>509</v>
      </c>
      <c r="G2325" s="1">
        <v>1</v>
      </c>
      <c r="H2325" s="1" t="s">
        <v>505</v>
      </c>
      <c r="I23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7.1152253008892094E-2</v>
      </c>
      <c r="J2325" s="1" t="str">
        <f>IFERROR(INDEX('consumption_figs'!$C:$C,MATCH(Table2[[#This Row],[item_code]],'consumption_figs'!A:A,0),1),"NA")</f>
        <v>kg/ton</v>
      </c>
      <c r="K2325" s="1">
        <f>+SUMIFS(prod!$E:$E,prod!$A:$A,Table2[[#This Row],[date]],prod!$G:$G,Table2[[#This Row],[production_line]],prod!$F:$F,Table2[[#This Row],[output_type]])</f>
        <v>329</v>
      </c>
      <c r="L2325">
        <f>+Table2[[#This Row],[cons_qty_base_uom]]/Table2[[#This Row],[Column1]]</f>
        <v>1.2854768287524429E-2</v>
      </c>
    </row>
    <row r="2326" spans="1:12" x14ac:dyDescent="0.25">
      <c r="A2326" s="2">
        <v>45352</v>
      </c>
      <c r="B2326" s="1" t="s">
        <v>559</v>
      </c>
      <c r="C2326" s="4">
        <v>3973.708121365783</v>
      </c>
      <c r="D2326" s="4">
        <v>3973.708121365783</v>
      </c>
      <c r="E2326" s="4">
        <v>350878.4271165987</v>
      </c>
      <c r="F2326" s="1" t="s">
        <v>509</v>
      </c>
      <c r="G2326" s="1">
        <v>1</v>
      </c>
      <c r="H2326" s="1" t="s">
        <v>505</v>
      </c>
      <c r="I23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128.18413294728333</v>
      </c>
      <c r="J2326" s="1" t="str">
        <f>IFERROR(INDEX('consumption_figs'!$C:$C,MATCH(Table2[[#This Row],[item_code]],'consumption_figs'!A:A,0),1),"NA")</f>
        <v>NA</v>
      </c>
      <c r="K2326" s="1">
        <f>+SUMIFS(prod!$E:$E,prod!$A:$A,Table2[[#This Row],[date]],prod!$G:$G,Table2[[#This Row],[production_line]],prod!$F:$F,Table2[[#This Row],[output_type]])</f>
        <v>452</v>
      </c>
      <c r="L2326">
        <f>+Table2[[#This Row],[cons_qty_base_uom]]/Table2[[#This Row],[Column1]]</f>
        <v>8.7913896490393437</v>
      </c>
    </row>
    <row r="2327" spans="1:12" x14ac:dyDescent="0.25">
      <c r="A2327" s="2">
        <v>45352</v>
      </c>
      <c r="B2327" s="1" t="s">
        <v>223</v>
      </c>
      <c r="C2327" s="4">
        <v>60.166050805683575</v>
      </c>
      <c r="D2327" s="4">
        <v>60.166050805683575</v>
      </c>
      <c r="E2327" s="4">
        <v>18335.002322524015</v>
      </c>
      <c r="F2327" s="1" t="s">
        <v>509</v>
      </c>
      <c r="G2327" s="1">
        <v>1</v>
      </c>
      <c r="H2327" s="1" t="s">
        <v>505</v>
      </c>
      <c r="I23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0.73149324392023896</v>
      </c>
      <c r="J2327" s="1" t="str">
        <f>IFERROR(INDEX('consumption_figs'!$C:$C,MATCH(Table2[[#This Row],[item_code]],'consumption_figs'!A:A,0),1),"NA")</f>
        <v>kg/ton</v>
      </c>
      <c r="K2327" s="1">
        <f>+SUMIFS(prod!$E:$E,prod!$A:$A,Table2[[#This Row],[date]],prod!$G:$G,Table2[[#This Row],[production_line]],prod!$F:$F,Table2[[#This Row],[output_type]])</f>
        <v>452</v>
      </c>
      <c r="L2327">
        <f>+Table2[[#This Row],[cons_qty_base_uom]]/Table2[[#This Row],[Column1]]</f>
        <v>0.13311073187098135</v>
      </c>
    </row>
    <row r="2328" spans="1:12" x14ac:dyDescent="0.25">
      <c r="A2328" s="2">
        <v>45352</v>
      </c>
      <c r="B2328" s="1" t="s">
        <v>224</v>
      </c>
      <c r="C2328" s="4">
        <v>764.84702200439881</v>
      </c>
      <c r="D2328" s="4">
        <v>764.84702200439881</v>
      </c>
      <c r="E2328" s="4">
        <v>186033.74116212991</v>
      </c>
      <c r="F2328" s="1" t="s">
        <v>509</v>
      </c>
      <c r="G2328" s="1">
        <v>1</v>
      </c>
      <c r="H2328" s="1" t="s">
        <v>505</v>
      </c>
      <c r="I23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9.2989388822555217</v>
      </c>
      <c r="J2328" s="1" t="str">
        <f>IFERROR(INDEX('consumption_figs'!$C:$C,MATCH(Table2[[#This Row],[item_code]],'consumption_figs'!A:A,0),1),"NA")</f>
        <v>kg/ton</v>
      </c>
      <c r="K2328" s="1">
        <f>+SUMIFS(prod!$E:$E,prod!$A:$A,Table2[[#This Row],[date]],prod!$G:$G,Table2[[#This Row],[production_line]],prod!$F:$F,Table2[[#This Row],[output_type]])</f>
        <v>452</v>
      </c>
      <c r="L2328">
        <f>+Table2[[#This Row],[cons_qty_base_uom]]/Table2[[#This Row],[Column1]]</f>
        <v>1.6921394292132717</v>
      </c>
    </row>
    <row r="2329" spans="1:12" x14ac:dyDescent="0.25">
      <c r="A2329" s="2">
        <v>45352</v>
      </c>
      <c r="B2329" s="1" t="s">
        <v>560</v>
      </c>
      <c r="C2329" s="4">
        <v>28.700424857033919</v>
      </c>
      <c r="D2329" s="4">
        <v>28.700424857033919</v>
      </c>
      <c r="E2329" s="4">
        <v>6980.8043379763603</v>
      </c>
      <c r="F2329" s="1" t="s">
        <v>509</v>
      </c>
      <c r="G2329" s="1">
        <v>1</v>
      </c>
      <c r="H2329" s="1" t="s">
        <v>505</v>
      </c>
      <c r="I23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0.92582015667851347</v>
      </c>
      <c r="J2329" s="1" t="str">
        <f>IFERROR(INDEX('consumption_figs'!$C:$C,MATCH(Table2[[#This Row],[item_code]],'consumption_figs'!A:A,0),1),"NA")</f>
        <v>NA</v>
      </c>
      <c r="K2329" s="1">
        <f>+SUMIFS(prod!$E:$E,prod!$A:$A,Table2[[#This Row],[date]],prod!$G:$G,Table2[[#This Row],[production_line]],prod!$F:$F,Table2[[#This Row],[output_type]])</f>
        <v>452</v>
      </c>
      <c r="L2329">
        <f>+Table2[[#This Row],[cons_qty_base_uom]]/Table2[[#This Row],[Column1]]</f>
        <v>6.3496515170429021E-2</v>
      </c>
    </row>
    <row r="2330" spans="1:12" x14ac:dyDescent="0.25">
      <c r="A2330" s="2">
        <v>45352</v>
      </c>
      <c r="B2330" s="1" t="s">
        <v>212</v>
      </c>
      <c r="C2330" s="4">
        <v>257.44711180852534</v>
      </c>
      <c r="D2330" s="4">
        <v>257.44711180852534</v>
      </c>
      <c r="E2330" s="4">
        <v>703950.51017364138</v>
      </c>
      <c r="F2330" s="1" t="s">
        <v>509</v>
      </c>
      <c r="G2330" s="1">
        <v>1</v>
      </c>
      <c r="H2330" s="1" t="s">
        <v>505</v>
      </c>
      <c r="I23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3.1300180156900868</v>
      </c>
      <c r="J2330" s="1" t="str">
        <f>IFERROR(INDEX('consumption_figs'!$C:$C,MATCH(Table2[[#This Row],[item_code]],'consumption_figs'!A:A,0),1),"NA")</f>
        <v>kg/ton</v>
      </c>
      <c r="K2330" s="1">
        <f>+SUMIFS(prod!$E:$E,prod!$A:$A,Table2[[#This Row],[date]],prod!$G:$G,Table2[[#This Row],[production_line]],prod!$F:$F,Table2[[#This Row],[output_type]])</f>
        <v>452</v>
      </c>
      <c r="L2330">
        <f>+Table2[[#This Row],[cons_qty_base_uom]]/Table2[[#This Row],[Column1]]</f>
        <v>0.56957325621355159</v>
      </c>
    </row>
    <row r="2331" spans="1:12" x14ac:dyDescent="0.25">
      <c r="A2331" s="2">
        <v>45352</v>
      </c>
      <c r="B2331" s="1" t="s">
        <v>213</v>
      </c>
      <c r="C2331" s="4">
        <v>15.145678359144441</v>
      </c>
      <c r="D2331" s="4">
        <v>15.145678359144441</v>
      </c>
      <c r="E2331" s="4">
        <v>60729.777973445052</v>
      </c>
      <c r="F2331" s="1" t="s">
        <v>509</v>
      </c>
      <c r="G2331" s="1">
        <v>1</v>
      </c>
      <c r="H2331" s="1" t="s">
        <v>505</v>
      </c>
      <c r="I23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0.18413974734829291</v>
      </c>
      <c r="J2331" s="1" t="str">
        <f>IFERROR(INDEX('consumption_figs'!$C:$C,MATCH(Table2[[#This Row],[item_code]],'consumption_figs'!A:A,0),1),"NA")</f>
        <v>kg/ton</v>
      </c>
      <c r="K2331" s="1">
        <f>+SUMIFS(prod!$E:$E,prod!$A:$A,Table2[[#This Row],[date]],prod!$G:$G,Table2[[#This Row],[production_line]],prod!$F:$F,Table2[[#This Row],[output_type]])</f>
        <v>452</v>
      </c>
      <c r="L2331">
        <f>+Table2[[#This Row],[cons_qty_base_uom]]/Table2[[#This Row],[Column1]]</f>
        <v>3.3508137962708941E-2</v>
      </c>
    </row>
    <row r="2332" spans="1:12" x14ac:dyDescent="0.25">
      <c r="A2332" s="2">
        <v>45352</v>
      </c>
      <c r="B2332" s="1" t="s">
        <v>238</v>
      </c>
      <c r="C2332" s="4">
        <v>0.39063324538258559</v>
      </c>
      <c r="D2332" s="4">
        <v>0.39063324538258559</v>
      </c>
      <c r="E2332" s="4">
        <v>1344.9502638522422</v>
      </c>
      <c r="F2332" s="1" t="s">
        <v>509</v>
      </c>
      <c r="G2332" s="1">
        <v>1</v>
      </c>
      <c r="H2332" s="1" t="s">
        <v>505</v>
      </c>
      <c r="I23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4.7492826273551154E-3</v>
      </c>
      <c r="J2332" s="1" t="str">
        <f>IFERROR(INDEX('consumption_figs'!$C:$C,MATCH(Table2[[#This Row],[item_code]],'consumption_figs'!A:A,0),1),"NA")</f>
        <v>kg/ton</v>
      </c>
      <c r="K2332" s="1">
        <f>+SUMIFS(prod!$E:$E,prod!$A:$A,Table2[[#This Row],[date]],prod!$G:$G,Table2[[#This Row],[production_line]],prod!$F:$F,Table2[[#This Row],[output_type]])</f>
        <v>452</v>
      </c>
      <c r="L2332">
        <f>+Table2[[#This Row],[cons_qty_base_uom]]/Table2[[#This Row],[Column1]]</f>
        <v>8.6423284376678229E-4</v>
      </c>
    </row>
    <row r="2333" spans="1:12" x14ac:dyDescent="0.25">
      <c r="A2333" s="2">
        <v>45352</v>
      </c>
      <c r="B2333" s="1" t="s">
        <v>244</v>
      </c>
      <c r="C2333" s="4">
        <v>187.66870639113563</v>
      </c>
      <c r="D2333" s="4">
        <v>187.66870639113563</v>
      </c>
      <c r="E2333" s="4">
        <v>175470.24047571182</v>
      </c>
      <c r="F2333" s="1" t="s">
        <v>509</v>
      </c>
      <c r="G2333" s="1">
        <v>1</v>
      </c>
      <c r="H2333" s="1" t="s">
        <v>505</v>
      </c>
      <c r="I23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2.2816586593614137</v>
      </c>
      <c r="J2333" s="1" t="str">
        <f>IFERROR(INDEX('consumption_figs'!$C:$C,MATCH(Table2[[#This Row],[item_code]],'consumption_figs'!A:A,0),1),"NA")</f>
        <v>kg/ton</v>
      </c>
      <c r="K2333" s="1">
        <f>+SUMIFS(prod!$E:$E,prod!$A:$A,Table2[[#This Row],[date]],prod!$G:$G,Table2[[#This Row],[production_line]],prod!$F:$F,Table2[[#This Row],[output_type]])</f>
        <v>452</v>
      </c>
      <c r="L2333">
        <f>+Table2[[#This Row],[cons_qty_base_uom]]/Table2[[#This Row],[Column1]]</f>
        <v>0.41519625307773367</v>
      </c>
    </row>
    <row r="2334" spans="1:12" x14ac:dyDescent="0.25">
      <c r="A2334" s="2">
        <v>45352</v>
      </c>
      <c r="B2334" s="1" t="s">
        <v>252</v>
      </c>
      <c r="C2334" s="4">
        <v>7.1736644700264902</v>
      </c>
      <c r="D2334" s="4">
        <v>7.1736644700264902</v>
      </c>
      <c r="E2334" s="4">
        <v>9291.4736948677109</v>
      </c>
      <c r="F2334" s="1" t="s">
        <v>509</v>
      </c>
      <c r="G2334" s="1">
        <v>1</v>
      </c>
      <c r="H2334" s="1" t="s">
        <v>505</v>
      </c>
      <c r="I23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8.7216744720750999E-2</v>
      </c>
      <c r="J2334" s="1" t="str">
        <f>IFERROR(INDEX('consumption_figs'!$C:$C,MATCH(Table2[[#This Row],[item_code]],'consumption_figs'!A:A,0),1),"NA")</f>
        <v>kg/ton</v>
      </c>
      <c r="K2334" s="1">
        <f>+SUMIFS(prod!$E:$E,prod!$A:$A,Table2[[#This Row],[date]],prod!$G:$G,Table2[[#This Row],[production_line]],prod!$F:$F,Table2[[#This Row],[output_type]])</f>
        <v>452</v>
      </c>
      <c r="L2334">
        <f>+Table2[[#This Row],[cons_qty_base_uom]]/Table2[[#This Row],[Column1]]</f>
        <v>1.5870939092978962E-2</v>
      </c>
    </row>
    <row r="2335" spans="1:12" x14ac:dyDescent="0.25">
      <c r="A2335" s="2">
        <v>45352</v>
      </c>
      <c r="B2335" s="1" t="s">
        <v>256</v>
      </c>
      <c r="C2335" s="4">
        <v>0.67820205839109426</v>
      </c>
      <c r="D2335" s="4">
        <v>0.67820205839109426</v>
      </c>
      <c r="E2335" s="4">
        <v>17599.947015080863</v>
      </c>
      <c r="F2335" s="1" t="s">
        <v>509</v>
      </c>
      <c r="G2335" s="1">
        <v>1</v>
      </c>
      <c r="H2335" s="1" t="s">
        <v>505</v>
      </c>
      <c r="I23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8.2455174817460484E-3</v>
      </c>
      <c r="J2335" s="1" t="str">
        <f>IFERROR(INDEX('consumption_figs'!$C:$C,MATCH(Table2[[#This Row],[item_code]],'consumption_figs'!A:A,0),1),"NA")</f>
        <v>kg/ton</v>
      </c>
      <c r="K2335" s="1">
        <f>+SUMIFS(prod!$E:$E,prod!$A:$A,Table2[[#This Row],[date]],prod!$G:$G,Table2[[#This Row],[production_line]],prod!$F:$F,Table2[[#This Row],[output_type]])</f>
        <v>452</v>
      </c>
      <c r="L2335">
        <f>+Table2[[#This Row],[cons_qty_base_uom]]/Table2[[#This Row],[Column1]]</f>
        <v>1.5004470318387042E-3</v>
      </c>
    </row>
    <row r="2336" spans="1:12" x14ac:dyDescent="0.25">
      <c r="A2336" s="2">
        <v>45352</v>
      </c>
      <c r="B2336" s="1" t="s">
        <v>254</v>
      </c>
      <c r="C2336" s="4">
        <v>0.51726027397260277</v>
      </c>
      <c r="D2336" s="4">
        <v>0.51726027397260277</v>
      </c>
      <c r="E2336" s="4">
        <v>2043.178082191781</v>
      </c>
      <c r="F2336" s="1" t="s">
        <v>509</v>
      </c>
      <c r="G2336" s="1">
        <v>1</v>
      </c>
      <c r="H2336" s="1" t="s">
        <v>505</v>
      </c>
      <c r="I23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6.2888022513112648E-3</v>
      </c>
      <c r="J2336" s="1" t="str">
        <f>IFERROR(INDEX('consumption_figs'!$C:$C,MATCH(Table2[[#This Row],[item_code]],'consumption_figs'!A:A,0),1),"NA")</f>
        <v>kg/ton</v>
      </c>
      <c r="K2336" s="1">
        <f>+SUMIFS(prod!$E:$E,prod!$A:$A,Table2[[#This Row],[date]],prod!$G:$G,Table2[[#This Row],[production_line]],prod!$F:$F,Table2[[#This Row],[output_type]])</f>
        <v>452</v>
      </c>
      <c r="L2336">
        <f>+Table2[[#This Row],[cons_qty_base_uom]]/Table2[[#This Row],[Column1]]</f>
        <v>1.1443811371075283E-3</v>
      </c>
    </row>
    <row r="2337" spans="1:12" x14ac:dyDescent="0.25">
      <c r="A2337" s="2">
        <v>45352</v>
      </c>
      <c r="B2337" s="1" t="s">
        <v>248</v>
      </c>
      <c r="C2337" s="4">
        <v>4.5702805836139166</v>
      </c>
      <c r="D2337" s="4">
        <v>4.5702805836139166</v>
      </c>
      <c r="E2337" s="4">
        <v>136935.52379393938</v>
      </c>
      <c r="F2337" s="1" t="s">
        <v>509</v>
      </c>
      <c r="G2337" s="1">
        <v>1</v>
      </c>
      <c r="H2337" s="1" t="s">
        <v>505</v>
      </c>
      <c r="I23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5.5565045818457122E-2</v>
      </c>
      <c r="J2337" s="1" t="str">
        <f>IFERROR(INDEX('consumption_figs'!$C:$C,MATCH(Table2[[#This Row],[item_code]],'consumption_figs'!A:A,0),1),"NA")</f>
        <v>kg/ton</v>
      </c>
      <c r="K2337" s="1">
        <f>+SUMIFS(prod!$E:$E,prod!$A:$A,Table2[[#This Row],[date]],prod!$G:$G,Table2[[#This Row],[production_line]],prod!$F:$F,Table2[[#This Row],[output_type]])</f>
        <v>452</v>
      </c>
      <c r="L2337">
        <f>+Table2[[#This Row],[cons_qty_base_uom]]/Table2[[#This Row],[Column1]]</f>
        <v>1.0111240229234328E-2</v>
      </c>
    </row>
    <row r="2338" spans="1:12" x14ac:dyDescent="0.25">
      <c r="A2338" s="2">
        <v>45352</v>
      </c>
      <c r="B2338" s="1" t="s">
        <v>279</v>
      </c>
      <c r="C2338" s="4">
        <v>2.4044092287287002</v>
      </c>
      <c r="D2338" s="4">
        <v>2.4044092287287002</v>
      </c>
      <c r="E2338" s="4">
        <v>2524.6296901651353</v>
      </c>
      <c r="F2338" s="1" t="s">
        <v>509</v>
      </c>
      <c r="G2338" s="1">
        <v>1</v>
      </c>
      <c r="H2338" s="1" t="s">
        <v>505</v>
      </c>
      <c r="I23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2.9232583539758793E-2</v>
      </c>
      <c r="J2338" s="1" t="str">
        <f>IFERROR(INDEX('consumption_figs'!$C:$C,MATCH(Table2[[#This Row],[item_code]],'consumption_figs'!A:A,0),1),"NA")</f>
        <v>kg/ton</v>
      </c>
      <c r="K2338" s="1">
        <f>+SUMIFS(prod!$E:$E,prod!$A:$A,Table2[[#This Row],[date]],prod!$G:$G,Table2[[#This Row],[production_line]],prod!$F:$F,Table2[[#This Row],[output_type]])</f>
        <v>452</v>
      </c>
      <c r="L2338">
        <f>+Table2[[#This Row],[cons_qty_base_uom]]/Table2[[#This Row],[Column1]]</f>
        <v>5.3194894440900444E-3</v>
      </c>
    </row>
    <row r="2339" spans="1:12" x14ac:dyDescent="0.25">
      <c r="A2339" s="2">
        <v>45352</v>
      </c>
      <c r="B2339" s="1" t="s">
        <v>240</v>
      </c>
      <c r="C2339" s="4">
        <v>0.7</v>
      </c>
      <c r="D2339" s="4">
        <v>0.7</v>
      </c>
      <c r="E2339" s="4">
        <v>2932.1529999999998</v>
      </c>
      <c r="F2339" s="1" t="s">
        <v>509</v>
      </c>
      <c r="G2339" s="1">
        <v>1</v>
      </c>
      <c r="H2339" s="1" t="s">
        <v>505</v>
      </c>
      <c r="I23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2.2580645161290321E-2</v>
      </c>
      <c r="J2339" s="1" t="str">
        <f>IFERROR(INDEX('consumption_figs'!$C:$C,MATCH(Table2[[#This Row],[item_code]],'consumption_figs'!A:A,0),1),"NA")</f>
        <v>NA</v>
      </c>
      <c r="K2339" s="1">
        <f>+SUMIFS(prod!$E:$E,prod!$A:$A,Table2[[#This Row],[date]],prod!$G:$G,Table2[[#This Row],[production_line]],prod!$F:$F,Table2[[#This Row],[output_type]])</f>
        <v>452</v>
      </c>
      <c r="L2339">
        <f>+Table2[[#This Row],[cons_qty_base_uom]]/Table2[[#This Row],[Column1]]</f>
        <v>1.5486725663716814E-3</v>
      </c>
    </row>
    <row r="2340" spans="1:12" x14ac:dyDescent="0.25">
      <c r="A2340" s="2">
        <v>45352</v>
      </c>
      <c r="B2340" s="1" t="s">
        <v>245</v>
      </c>
      <c r="C2340" s="4">
        <v>172.42724027350502</v>
      </c>
      <c r="D2340" s="4">
        <v>172.42724027350502</v>
      </c>
      <c r="E2340" s="4">
        <v>219844.73134871889</v>
      </c>
      <c r="F2340" s="1" t="s">
        <v>509</v>
      </c>
      <c r="G2340" s="1">
        <v>1</v>
      </c>
      <c r="H2340" s="1" t="s">
        <v>505</v>
      </c>
      <c r="I23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2.0963543333637888</v>
      </c>
      <c r="J2340" s="1" t="str">
        <f>IFERROR(INDEX('consumption_figs'!$C:$C,MATCH(Table2[[#This Row],[item_code]],'consumption_figs'!A:A,0),1),"NA")</f>
        <v>kg/ton</v>
      </c>
      <c r="K2340" s="1">
        <f>+SUMIFS(prod!$E:$E,prod!$A:$A,Table2[[#This Row],[date]],prod!$G:$G,Table2[[#This Row],[production_line]],prod!$F:$F,Table2[[#This Row],[output_type]])</f>
        <v>452</v>
      </c>
      <c r="L2340">
        <f>+Table2[[#This Row],[cons_qty_base_uom]]/Table2[[#This Row],[Column1]]</f>
        <v>0.38147619529536508</v>
      </c>
    </row>
    <row r="2341" spans="1:12" x14ac:dyDescent="0.25">
      <c r="A2341" s="2">
        <v>45352</v>
      </c>
      <c r="B2341" s="1" t="s">
        <v>216</v>
      </c>
      <c r="C2341" s="4">
        <v>3348.6408631332947</v>
      </c>
      <c r="D2341" s="4">
        <v>3348.6408631332947</v>
      </c>
      <c r="E2341" s="4">
        <v>270771.1001929582</v>
      </c>
      <c r="F2341" s="1" t="s">
        <v>509</v>
      </c>
      <c r="G2341" s="1">
        <v>1</v>
      </c>
      <c r="H2341" s="1" t="s">
        <v>505</v>
      </c>
      <c r="I23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40.712463837926521</v>
      </c>
      <c r="J2341" s="1" t="str">
        <f>IFERROR(INDEX('consumption_figs'!$C:$C,MATCH(Table2[[#This Row],[item_code]],'consumption_figs'!A:A,0),1),"NA")</f>
        <v>kg/ton</v>
      </c>
      <c r="K2341" s="1">
        <f>+SUMIFS(prod!$E:$E,prod!$A:$A,Table2[[#This Row],[date]],prod!$G:$G,Table2[[#This Row],[production_line]],prod!$F:$F,Table2[[#This Row],[output_type]])</f>
        <v>452</v>
      </c>
      <c r="L2341">
        <f>+Table2[[#This Row],[cons_qty_base_uom]]/Table2[[#This Row],[Column1]]</f>
        <v>7.4084974848081737</v>
      </c>
    </row>
    <row r="2342" spans="1:12" x14ac:dyDescent="0.25">
      <c r="A2342" s="2">
        <v>45352</v>
      </c>
      <c r="B2342" s="1" t="s">
        <v>219</v>
      </c>
      <c r="C2342" s="4">
        <v>25.407957149709539</v>
      </c>
      <c r="D2342" s="4">
        <v>25.407957149709539</v>
      </c>
      <c r="E2342" s="4">
        <v>17023.331290305392</v>
      </c>
      <c r="F2342" s="1" t="s">
        <v>509</v>
      </c>
      <c r="G2342" s="1">
        <v>1</v>
      </c>
      <c r="H2342" s="1" t="s">
        <v>505</v>
      </c>
      <c r="I23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0.8196115209583722</v>
      </c>
      <c r="J2342" s="1" t="str">
        <f>IFERROR(INDEX('consumption_figs'!$C:$C,MATCH(Table2[[#This Row],[item_code]],'consumption_figs'!A:A,0),1),"NA")</f>
        <v>NA</v>
      </c>
      <c r="K2342" s="1">
        <f>+SUMIFS(prod!$E:$E,prod!$A:$A,Table2[[#This Row],[date]],prod!$G:$G,Table2[[#This Row],[production_line]],prod!$F:$F,Table2[[#This Row],[output_type]])</f>
        <v>452</v>
      </c>
      <c r="L2342">
        <f>+Table2[[#This Row],[cons_qty_base_uom]]/Table2[[#This Row],[Column1]]</f>
        <v>5.6212294579003404E-2</v>
      </c>
    </row>
    <row r="2343" spans="1:12" x14ac:dyDescent="0.25">
      <c r="A2343" s="2">
        <v>45383</v>
      </c>
      <c r="B2343" s="1" t="s">
        <v>559</v>
      </c>
      <c r="C2343" s="4">
        <v>3588.806849548529</v>
      </c>
      <c r="D2343" s="4">
        <v>3588.806849548529</v>
      </c>
      <c r="E2343" s="4">
        <v>316891.64481513517</v>
      </c>
      <c r="F2343" s="1" t="s">
        <v>509</v>
      </c>
      <c r="G2343" s="1">
        <v>1</v>
      </c>
      <c r="H2343" s="1" t="s">
        <v>505</v>
      </c>
      <c r="I23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119.62689498495097</v>
      </c>
      <c r="J2343" s="1" t="str">
        <f>IFERROR(INDEX('consumption_figs'!$C:$C,MATCH(Table2[[#This Row],[item_code]],'consumption_figs'!A:A,0),1),"NA")</f>
        <v>NA</v>
      </c>
      <c r="K2343" s="1">
        <f>+SUMIFS(prod!$E:$E,prod!$A:$A,Table2[[#This Row],[date]],prod!$G:$G,Table2[[#This Row],[production_line]],prod!$F:$F,Table2[[#This Row],[output_type]])</f>
        <v>496</v>
      </c>
      <c r="L2343">
        <f>+Table2[[#This Row],[cons_qty_base_uom]]/Table2[[#This Row],[Column1]]</f>
        <v>7.2354976805413891</v>
      </c>
    </row>
    <row r="2344" spans="1:12" x14ac:dyDescent="0.25">
      <c r="A2344" s="2">
        <v>45383</v>
      </c>
      <c r="B2344" s="1" t="s">
        <v>223</v>
      </c>
      <c r="C2344" s="4">
        <v>366.96989240103079</v>
      </c>
      <c r="D2344" s="4">
        <v>366.96989240103079</v>
      </c>
      <c r="E2344" s="4">
        <v>111830.40501029012</v>
      </c>
      <c r="F2344" s="1" t="s">
        <v>509</v>
      </c>
      <c r="G2344" s="1">
        <v>1</v>
      </c>
      <c r="H2344" s="1" t="s">
        <v>505</v>
      </c>
      <c r="I23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4.0849777634418016</v>
      </c>
      <c r="J2344" s="1" t="str">
        <f>IFERROR(INDEX('consumption_figs'!$C:$C,MATCH(Table2[[#This Row],[item_code]],'consumption_figs'!A:A,0),1),"NA")</f>
        <v>kg/ton</v>
      </c>
      <c r="K2344" s="1">
        <f>+SUMIFS(prod!$E:$E,prod!$A:$A,Table2[[#This Row],[date]],prod!$G:$G,Table2[[#This Row],[production_line]],prod!$F:$F,Table2[[#This Row],[output_type]])</f>
        <v>496</v>
      </c>
      <c r="L2344">
        <f>+Table2[[#This Row],[cons_qty_base_uom]]/Table2[[#This Row],[Column1]]</f>
        <v>0.73985865403433626</v>
      </c>
    </row>
    <row r="2345" spans="1:12" x14ac:dyDescent="0.25">
      <c r="A2345" s="2">
        <v>45383</v>
      </c>
      <c r="B2345" s="1" t="s">
        <v>224</v>
      </c>
      <c r="C2345" s="4">
        <v>1263.9277182933602</v>
      </c>
      <c r="D2345" s="4">
        <v>1263.9277182933602</v>
      </c>
      <c r="E2345" s="4">
        <v>307425.13892049401</v>
      </c>
      <c r="F2345" s="1" t="s">
        <v>509</v>
      </c>
      <c r="G2345" s="1">
        <v>1</v>
      </c>
      <c r="H2345" s="1" t="s">
        <v>505</v>
      </c>
      <c r="I23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14.069591894976959</v>
      </c>
      <c r="J2345" s="1" t="str">
        <f>IFERROR(INDEX('consumption_figs'!$C:$C,MATCH(Table2[[#This Row],[item_code]],'consumption_figs'!A:A,0),1),"NA")</f>
        <v>kg/ton</v>
      </c>
      <c r="K2345" s="1">
        <f>+SUMIFS(prod!$E:$E,prod!$A:$A,Table2[[#This Row],[date]],prod!$G:$G,Table2[[#This Row],[production_line]],prod!$F:$F,Table2[[#This Row],[output_type]])</f>
        <v>496</v>
      </c>
      <c r="L2345">
        <f>+Table2[[#This Row],[cons_qty_base_uom]]/Table2[[#This Row],[Column1]]</f>
        <v>2.548241367526936</v>
      </c>
    </row>
    <row r="2346" spans="1:12" x14ac:dyDescent="0.25">
      <c r="A2346" s="2">
        <v>45383</v>
      </c>
      <c r="B2346" s="1" t="s">
        <v>560</v>
      </c>
      <c r="C2346" s="4">
        <v>20.139349431690736</v>
      </c>
      <c r="D2346" s="4">
        <v>20.139349431690736</v>
      </c>
      <c r="E2346" s="4">
        <v>4898.4939622701377</v>
      </c>
      <c r="F2346" s="1" t="s">
        <v>509</v>
      </c>
      <c r="G2346" s="1">
        <v>1</v>
      </c>
      <c r="H2346" s="1" t="s">
        <v>505</v>
      </c>
      <c r="I23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0.67131164772302454</v>
      </c>
      <c r="J2346" s="1" t="str">
        <f>IFERROR(INDEX('consumption_figs'!$C:$C,MATCH(Table2[[#This Row],[item_code]],'consumption_figs'!A:A,0),1),"NA")</f>
        <v>NA</v>
      </c>
      <c r="K2346" s="1">
        <f>+SUMIFS(prod!$E:$E,prod!$A:$A,Table2[[#This Row],[date]],prod!$G:$G,Table2[[#This Row],[production_line]],prod!$F:$F,Table2[[#This Row],[output_type]])</f>
        <v>496</v>
      </c>
      <c r="L2346">
        <f>+Table2[[#This Row],[cons_qty_base_uom]]/Table2[[#This Row],[Column1]]</f>
        <v>4.0603527080021642E-2</v>
      </c>
    </row>
    <row r="2347" spans="1:12" x14ac:dyDescent="0.25">
      <c r="A2347" s="2">
        <v>45383</v>
      </c>
      <c r="B2347" s="1" t="s">
        <v>212</v>
      </c>
      <c r="C2347" s="4">
        <v>328.2359026534549</v>
      </c>
      <c r="D2347" s="4">
        <v>328.2359026534549</v>
      </c>
      <c r="E2347" s="4">
        <v>897511.84042047453</v>
      </c>
      <c r="F2347" s="1" t="s">
        <v>509</v>
      </c>
      <c r="G2347" s="1">
        <v>1</v>
      </c>
      <c r="H2347" s="1" t="s">
        <v>505</v>
      </c>
      <c r="I23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3.653804825049034</v>
      </c>
      <c r="J2347" s="1" t="str">
        <f>IFERROR(INDEX('consumption_figs'!$C:$C,MATCH(Table2[[#This Row],[item_code]],'consumption_figs'!A:A,0),1),"NA")</f>
        <v>kg/ton</v>
      </c>
      <c r="K2347" s="1">
        <f>+SUMIFS(prod!$E:$E,prod!$A:$A,Table2[[#This Row],[date]],prod!$G:$G,Table2[[#This Row],[production_line]],prod!$F:$F,Table2[[#This Row],[output_type]])</f>
        <v>496</v>
      </c>
      <c r="L2347">
        <f>+Table2[[#This Row],[cons_qty_base_uom]]/Table2[[#This Row],[Column1]]</f>
        <v>0.66176593276906226</v>
      </c>
    </row>
    <row r="2348" spans="1:12" x14ac:dyDescent="0.25">
      <c r="A2348" s="2">
        <v>45383</v>
      </c>
      <c r="B2348" s="1" t="s">
        <v>213</v>
      </c>
      <c r="C2348" s="4">
        <v>18.295386422297678</v>
      </c>
      <c r="D2348" s="4">
        <v>18.295386422297678</v>
      </c>
      <c r="E2348" s="4">
        <v>73359.193891351228</v>
      </c>
      <c r="F2348" s="1" t="s">
        <v>509</v>
      </c>
      <c r="G2348" s="1">
        <v>1</v>
      </c>
      <c r="H2348" s="1" t="s">
        <v>505</v>
      </c>
      <c r="I23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0.20365770668452565</v>
      </c>
      <c r="J2348" s="1" t="str">
        <f>IFERROR(INDEX('consumption_figs'!$C:$C,MATCH(Table2[[#This Row],[item_code]],'consumption_figs'!A:A,0),1),"NA")</f>
        <v>kg/ton</v>
      </c>
      <c r="K2348" s="1">
        <f>+SUMIFS(prod!$E:$E,prod!$A:$A,Table2[[#This Row],[date]],prod!$G:$G,Table2[[#This Row],[production_line]],prod!$F:$F,Table2[[#This Row],[output_type]])</f>
        <v>496</v>
      </c>
      <c r="L2348">
        <f>+Table2[[#This Row],[cons_qty_base_uom]]/Table2[[#This Row],[Column1]]</f>
        <v>3.6885859722374355E-2</v>
      </c>
    </row>
    <row r="2349" spans="1:12" x14ac:dyDescent="0.25">
      <c r="A2349" s="2">
        <v>45383</v>
      </c>
      <c r="B2349" s="1" t="s">
        <v>238</v>
      </c>
      <c r="C2349" s="4">
        <v>2.3680185230319282</v>
      </c>
      <c r="D2349" s="4">
        <v>2.3680185230319282</v>
      </c>
      <c r="E2349" s="4">
        <v>8153.0877747989289</v>
      </c>
      <c r="F2349" s="1" t="s">
        <v>509</v>
      </c>
      <c r="G2349" s="1">
        <v>1</v>
      </c>
      <c r="H2349" s="1" t="s">
        <v>505</v>
      </c>
      <c r="I23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2.635993636075348E-2</v>
      </c>
      <c r="J2349" s="1" t="str">
        <f>IFERROR(INDEX('consumption_figs'!$C:$C,MATCH(Table2[[#This Row],[item_code]],'consumption_figs'!A:A,0),1),"NA")</f>
        <v>kg/ton</v>
      </c>
      <c r="K2349" s="1">
        <f>+SUMIFS(prod!$E:$E,prod!$A:$A,Table2[[#This Row],[date]],prod!$G:$G,Table2[[#This Row],[production_line]],prod!$F:$F,Table2[[#This Row],[output_type]])</f>
        <v>496</v>
      </c>
      <c r="L2349">
        <f>+Table2[[#This Row],[cons_qty_base_uom]]/Table2[[#This Row],[Column1]]</f>
        <v>4.7742308932095323E-3</v>
      </c>
    </row>
    <row r="2350" spans="1:12" x14ac:dyDescent="0.25">
      <c r="A2350" s="2">
        <v>45383</v>
      </c>
      <c r="B2350" s="1" t="s">
        <v>244</v>
      </c>
      <c r="C2350" s="4">
        <v>108.20613767458204</v>
      </c>
      <c r="D2350" s="4">
        <v>108.20613767458204</v>
      </c>
      <c r="E2350" s="4">
        <v>101172.73872573421</v>
      </c>
      <c r="F2350" s="1" t="s">
        <v>509</v>
      </c>
      <c r="G2350" s="1">
        <v>1</v>
      </c>
      <c r="H2350" s="1" t="s">
        <v>505</v>
      </c>
      <c r="I23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1.2045120742100102</v>
      </c>
      <c r="J2350" s="1" t="str">
        <f>IFERROR(INDEX('consumption_figs'!$C:$C,MATCH(Table2[[#This Row],[item_code]],'consumption_figs'!A:A,0),1),"NA")</f>
        <v>kg/ton</v>
      </c>
      <c r="K2350" s="1">
        <f>+SUMIFS(prod!$E:$E,prod!$A:$A,Table2[[#This Row],[date]],prod!$G:$G,Table2[[#This Row],[production_line]],prod!$F:$F,Table2[[#This Row],[output_type]])</f>
        <v>496</v>
      </c>
      <c r="L2350">
        <f>+Table2[[#This Row],[cons_qty_base_uom]]/Table2[[#This Row],[Column1]]</f>
        <v>0.21815753563423798</v>
      </c>
    </row>
    <row r="2351" spans="1:12" x14ac:dyDescent="0.25">
      <c r="A2351" s="2">
        <v>45383</v>
      </c>
      <c r="B2351" s="1" t="s">
        <v>250</v>
      </c>
      <c r="C2351" s="4">
        <v>0.16</v>
      </c>
      <c r="D2351" s="4">
        <v>0.16</v>
      </c>
      <c r="E2351" s="4">
        <v>92.8</v>
      </c>
      <c r="F2351" s="1" t="s">
        <v>509</v>
      </c>
      <c r="G2351" s="1">
        <v>1</v>
      </c>
      <c r="H2351" s="1" t="s">
        <v>505</v>
      </c>
      <c r="I23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5.3333333333333332E-3</v>
      </c>
      <c r="J2351" s="1" t="str">
        <f>IFERROR(INDEX('consumption_figs'!$C:$C,MATCH(Table2[[#This Row],[item_code]],'consumption_figs'!A:A,0),1),"NA")</f>
        <v>NA</v>
      </c>
      <c r="K2351" s="1">
        <f>+SUMIFS(prod!$E:$E,prod!$A:$A,Table2[[#This Row],[date]],prod!$G:$G,Table2[[#This Row],[production_line]],prod!$F:$F,Table2[[#This Row],[output_type]])</f>
        <v>496</v>
      </c>
      <c r="L2351">
        <f>+Table2[[#This Row],[cons_qty_base_uom]]/Table2[[#This Row],[Column1]]</f>
        <v>3.2258064516129032E-4</v>
      </c>
    </row>
    <row r="2352" spans="1:12" x14ac:dyDescent="0.25">
      <c r="A2352" s="2">
        <v>45383</v>
      </c>
      <c r="B2352" s="1" t="s">
        <v>252</v>
      </c>
      <c r="C2352" s="4">
        <v>0.19125664255115377</v>
      </c>
      <c r="D2352" s="4">
        <v>0.19125664255115377</v>
      </c>
      <c r="E2352" s="4">
        <v>247.71942856510537</v>
      </c>
      <c r="F2352" s="1" t="s">
        <v>509</v>
      </c>
      <c r="G2352" s="1">
        <v>1</v>
      </c>
      <c r="H2352" s="1" t="s">
        <v>505</v>
      </c>
      <c r="I23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2.1290006295072439E-3</v>
      </c>
      <c r="J2352" s="1" t="str">
        <f>IFERROR(INDEX('consumption_figs'!$C:$C,MATCH(Table2[[#This Row],[item_code]],'consumption_figs'!A:A,0),1),"NA")</f>
        <v>kg/ton</v>
      </c>
      <c r="K2352" s="1">
        <f>+SUMIFS(prod!$E:$E,prod!$A:$A,Table2[[#This Row],[date]],prod!$G:$G,Table2[[#This Row],[production_line]],prod!$F:$F,Table2[[#This Row],[output_type]])</f>
        <v>496</v>
      </c>
      <c r="L2352">
        <f>+Table2[[#This Row],[cons_qty_base_uom]]/Table2[[#This Row],[Column1]]</f>
        <v>3.8559806965958422E-4</v>
      </c>
    </row>
    <row r="2353" spans="1:12" x14ac:dyDescent="0.25">
      <c r="A2353" s="2">
        <v>45383</v>
      </c>
      <c r="B2353" s="1" t="s">
        <v>256</v>
      </c>
      <c r="C2353" s="4">
        <v>0.16</v>
      </c>
      <c r="D2353" s="4">
        <v>0.16</v>
      </c>
      <c r="E2353" s="4">
        <v>4152.1423999999997</v>
      </c>
      <c r="F2353" s="1" t="s">
        <v>509</v>
      </c>
      <c r="G2353" s="1">
        <v>1</v>
      </c>
      <c r="H2353" s="1" t="s">
        <v>505</v>
      </c>
      <c r="I23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1.7810628492552932E-3</v>
      </c>
      <c r="J2353" s="1" t="str">
        <f>IFERROR(INDEX('consumption_figs'!$C:$C,MATCH(Table2[[#This Row],[item_code]],'consumption_figs'!A:A,0),1),"NA")</f>
        <v>kg/ton</v>
      </c>
      <c r="K2353" s="1">
        <f>+SUMIFS(prod!$E:$E,prod!$A:$A,Table2[[#This Row],[date]],prod!$G:$G,Table2[[#This Row],[production_line]],prod!$F:$F,Table2[[#This Row],[output_type]])</f>
        <v>496</v>
      </c>
      <c r="L2353">
        <f>+Table2[[#This Row],[cons_qty_base_uom]]/Table2[[#This Row],[Column1]]</f>
        <v>3.2258064516129032E-4</v>
      </c>
    </row>
    <row r="2354" spans="1:12" x14ac:dyDescent="0.25">
      <c r="A2354" s="2">
        <v>45383</v>
      </c>
      <c r="B2354" s="1" t="s">
        <v>248</v>
      </c>
      <c r="C2354" s="4">
        <v>1.081276595744681</v>
      </c>
      <c r="D2354" s="4">
        <v>1.081276595744681</v>
      </c>
      <c r="E2354" s="4">
        <v>32397.393178723407</v>
      </c>
      <c r="F2354" s="1" t="s">
        <v>509</v>
      </c>
      <c r="G2354" s="1">
        <v>1</v>
      </c>
      <c r="H2354" s="1" t="s">
        <v>505</v>
      </c>
      <c r="I23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1.2036384840313033E-2</v>
      </c>
      <c r="J2354" s="1" t="str">
        <f>IFERROR(INDEX('consumption_figs'!$C:$C,MATCH(Table2[[#This Row],[item_code]],'consumption_figs'!A:A,0),1),"NA")</f>
        <v>kg/ton</v>
      </c>
      <c r="K2354" s="1">
        <f>+SUMIFS(prod!$E:$E,prod!$A:$A,Table2[[#This Row],[date]],prod!$G:$G,Table2[[#This Row],[production_line]],prod!$F:$F,Table2[[#This Row],[output_type]])</f>
        <v>496</v>
      </c>
      <c r="L2354">
        <f>+Table2[[#This Row],[cons_qty_base_uom]]/Table2[[#This Row],[Column1]]</f>
        <v>2.1799931365820181E-3</v>
      </c>
    </row>
    <row r="2355" spans="1:12" x14ac:dyDescent="0.25">
      <c r="A2355" s="2">
        <v>45383</v>
      </c>
      <c r="B2355" s="1" t="s">
        <v>279</v>
      </c>
      <c r="C2355" s="4">
        <v>2.9992861364041041</v>
      </c>
      <c r="D2355" s="4">
        <v>2.9992861364041041</v>
      </c>
      <c r="E2355" s="4">
        <v>3149.2504432243095</v>
      </c>
      <c r="F2355" s="1" t="s">
        <v>509</v>
      </c>
      <c r="G2355" s="1">
        <v>1</v>
      </c>
      <c r="H2355" s="1" t="s">
        <v>505</v>
      </c>
      <c r="I23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3.3386981948973708E-2</v>
      </c>
      <c r="J2355" s="1" t="str">
        <f>IFERROR(INDEX('consumption_figs'!$C:$C,MATCH(Table2[[#This Row],[item_code]],'consumption_figs'!A:A,0),1),"NA")</f>
        <v>kg/ton</v>
      </c>
      <c r="K2355" s="1">
        <f>+SUMIFS(prod!$E:$E,prod!$A:$A,Table2[[#This Row],[date]],prod!$G:$G,Table2[[#This Row],[production_line]],prod!$F:$F,Table2[[#This Row],[output_type]])</f>
        <v>496</v>
      </c>
      <c r="L2355">
        <f>+Table2[[#This Row],[cons_qty_base_uom]]/Table2[[#This Row],[Column1]]</f>
        <v>6.0469478556534357E-3</v>
      </c>
    </row>
    <row r="2356" spans="1:12" x14ac:dyDescent="0.25">
      <c r="A2356" s="2">
        <v>45383</v>
      </c>
      <c r="B2356" s="1" t="s">
        <v>240</v>
      </c>
      <c r="C2356" s="4">
        <v>0.86</v>
      </c>
      <c r="D2356" s="4">
        <v>0.86</v>
      </c>
      <c r="E2356" s="4">
        <v>3602.3593999999998</v>
      </c>
      <c r="F2356" s="1" t="s">
        <v>509</v>
      </c>
      <c r="G2356" s="1">
        <v>1</v>
      </c>
      <c r="H2356" s="1" t="s">
        <v>505</v>
      </c>
      <c r="I23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2.8666666666666667E-2</v>
      </c>
      <c r="J2356" s="1" t="str">
        <f>IFERROR(INDEX('consumption_figs'!$C:$C,MATCH(Table2[[#This Row],[item_code]],'consumption_figs'!A:A,0),1),"NA")</f>
        <v>NA</v>
      </c>
      <c r="K2356" s="1">
        <f>+SUMIFS(prod!$E:$E,prod!$A:$A,Table2[[#This Row],[date]],prod!$G:$G,Table2[[#This Row],[production_line]],prod!$F:$F,Table2[[#This Row],[output_type]])</f>
        <v>496</v>
      </c>
      <c r="L2356">
        <f>+Table2[[#This Row],[cons_qty_base_uom]]/Table2[[#This Row],[Column1]]</f>
        <v>1.7338709677419354E-3</v>
      </c>
    </row>
    <row r="2357" spans="1:12" x14ac:dyDescent="0.25">
      <c r="A2357" s="2">
        <v>45383</v>
      </c>
      <c r="B2357" s="1" t="s">
        <v>245</v>
      </c>
      <c r="C2357" s="4">
        <v>212.16793242279246</v>
      </c>
      <c r="D2357" s="4">
        <v>212.16793242279246</v>
      </c>
      <c r="E2357" s="4">
        <v>270514.11383906036</v>
      </c>
      <c r="F2357" s="1" t="s">
        <v>509</v>
      </c>
      <c r="G2357" s="1">
        <v>1</v>
      </c>
      <c r="H2357" s="1" t="s">
        <v>505</v>
      </c>
      <c r="I23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2.3617776390096452</v>
      </c>
      <c r="J2357" s="1" t="str">
        <f>IFERROR(INDEX('consumption_figs'!$C:$C,MATCH(Table2[[#This Row],[item_code]],'consumption_figs'!A:A,0),1),"NA")</f>
        <v>kg/ton</v>
      </c>
      <c r="K2357" s="1">
        <f>+SUMIFS(prod!$E:$E,prod!$A:$A,Table2[[#This Row],[date]],prod!$G:$G,Table2[[#This Row],[production_line]],prod!$F:$F,Table2[[#This Row],[output_type]])</f>
        <v>496</v>
      </c>
      <c r="L2357">
        <f>+Table2[[#This Row],[cons_qty_base_uom]]/Table2[[#This Row],[Column1]]</f>
        <v>0.42775792827175901</v>
      </c>
    </row>
    <row r="2358" spans="1:12" x14ac:dyDescent="0.25">
      <c r="A2358" s="2">
        <v>45383</v>
      </c>
      <c r="B2358" s="1" t="s">
        <v>278</v>
      </c>
      <c r="C2358" s="4">
        <v>22.74</v>
      </c>
      <c r="D2358" s="4">
        <v>22.74</v>
      </c>
      <c r="E2358" s="4">
        <v>227.39999999999998</v>
      </c>
      <c r="F2358" s="1" t="s">
        <v>509</v>
      </c>
      <c r="G2358" s="1">
        <v>1</v>
      </c>
      <c r="H2358" s="1" t="s">
        <v>505</v>
      </c>
      <c r="I23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0.7579999999999999</v>
      </c>
      <c r="J2358" s="1" t="str">
        <f>IFERROR(INDEX('consumption_figs'!$C:$C,MATCH(Table2[[#This Row],[item_code]],'consumption_figs'!A:A,0),1),"NA")</f>
        <v>NA</v>
      </c>
      <c r="K2358" s="1">
        <f>+SUMIFS(prod!$E:$E,prod!$A:$A,Table2[[#This Row],[date]],prod!$G:$G,Table2[[#This Row],[production_line]],prod!$F:$F,Table2[[#This Row],[output_type]])</f>
        <v>496</v>
      </c>
      <c r="L2358">
        <f>+Table2[[#This Row],[cons_qty_base_uom]]/Table2[[#This Row],[Column1]]</f>
        <v>4.5846774193548386E-2</v>
      </c>
    </row>
    <row r="2359" spans="1:12" x14ac:dyDescent="0.25">
      <c r="A2359" s="2">
        <v>45383</v>
      </c>
      <c r="B2359" s="1" t="s">
        <v>216</v>
      </c>
      <c r="C2359" s="4">
        <v>3764.5220829432619</v>
      </c>
      <c r="D2359" s="4">
        <v>3764.5220829432619</v>
      </c>
      <c r="E2359" s="4">
        <v>304399.25562679215</v>
      </c>
      <c r="F2359" s="1" t="s">
        <v>509</v>
      </c>
      <c r="G2359" s="1">
        <v>1</v>
      </c>
      <c r="H2359" s="1" t="s">
        <v>505</v>
      </c>
      <c r="I23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41.905315169571232</v>
      </c>
      <c r="J2359" s="1" t="str">
        <f>IFERROR(INDEX('consumption_figs'!$C:$C,MATCH(Table2[[#This Row],[item_code]],'consumption_figs'!A:A,0),1),"NA")</f>
        <v>kg/ton</v>
      </c>
      <c r="K2359" s="1">
        <f>+SUMIFS(prod!$E:$E,prod!$A:$A,Table2[[#This Row],[date]],prod!$G:$G,Table2[[#This Row],[production_line]],prod!$F:$F,Table2[[#This Row],[output_type]])</f>
        <v>496</v>
      </c>
      <c r="L2359">
        <f>+Table2[[#This Row],[cons_qty_base_uom]]/Table2[[#This Row],[Column1]]</f>
        <v>7.5897622639985123</v>
      </c>
    </row>
    <row r="2360" spans="1:12" x14ac:dyDescent="0.25">
      <c r="A2360" s="2">
        <v>45383</v>
      </c>
      <c r="B2360" s="1" t="s">
        <v>219</v>
      </c>
      <c r="C2360" s="4">
        <v>40.855399859747543</v>
      </c>
      <c r="D2360" s="4">
        <v>40.855399859747543</v>
      </c>
      <c r="E2360" s="4">
        <v>27373.117906030853</v>
      </c>
      <c r="F2360" s="1" t="s">
        <v>509</v>
      </c>
      <c r="G2360" s="1">
        <v>1</v>
      </c>
      <c r="H2360" s="1" t="s">
        <v>505</v>
      </c>
      <c r="I23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1.3618466619915848</v>
      </c>
      <c r="J2360" s="1" t="str">
        <f>IFERROR(INDEX('consumption_figs'!$C:$C,MATCH(Table2[[#This Row],[item_code]],'consumption_figs'!A:A,0),1),"NA")</f>
        <v>NA</v>
      </c>
      <c r="K2360" s="1">
        <f>+SUMIFS(prod!$E:$E,prod!$A:$A,Table2[[#This Row],[date]],prod!$G:$G,Table2[[#This Row],[production_line]],prod!$F:$F,Table2[[#This Row],[output_type]])</f>
        <v>496</v>
      </c>
      <c r="L2360">
        <f>+Table2[[#This Row],[cons_qty_base_uom]]/Table2[[#This Row],[Column1]]</f>
        <v>8.2369757781749084E-2</v>
      </c>
    </row>
    <row r="2361" spans="1:12" x14ac:dyDescent="0.25">
      <c r="A2361" s="2">
        <v>45413</v>
      </c>
      <c r="B2361" s="1" t="s">
        <v>559</v>
      </c>
      <c r="C2361" s="4">
        <v>3973.038244300782</v>
      </c>
      <c r="D2361" s="4">
        <v>3973.038244300782</v>
      </c>
      <c r="E2361" s="4">
        <v>350819.2769717591</v>
      </c>
      <c r="F2361" s="1" t="s">
        <v>509</v>
      </c>
      <c r="G2361" s="1">
        <v>1</v>
      </c>
      <c r="H2361" s="1" t="s">
        <v>505</v>
      </c>
      <c r="I23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128.16252400970265</v>
      </c>
      <c r="J2361" s="1" t="str">
        <f>IFERROR(INDEX('consumption_figs'!$C:$C,MATCH(Table2[[#This Row],[item_code]],'consumption_figs'!A:A,0),1),"NA")</f>
        <v>NA</v>
      </c>
      <c r="K2361" s="1">
        <f>+SUMIFS(prod!$E:$E,prod!$A:$A,Table2[[#This Row],[date]],prod!$G:$G,Table2[[#This Row],[production_line]],prod!$F:$F,Table2[[#This Row],[output_type]])</f>
        <v>493</v>
      </c>
      <c r="L2361">
        <f>+Table2[[#This Row],[cons_qty_base_uom]]/Table2[[#This Row],[Column1]]</f>
        <v>8.058901104058382</v>
      </c>
    </row>
    <row r="2362" spans="1:12" x14ac:dyDescent="0.25">
      <c r="A2362" s="2">
        <v>45413</v>
      </c>
      <c r="B2362" s="1" t="s">
        <v>223</v>
      </c>
      <c r="C2362" s="4">
        <v>210.66663260782565</v>
      </c>
      <c r="D2362" s="4">
        <v>210.66663260782565</v>
      </c>
      <c r="E2362" s="4">
        <v>64198.549620908787</v>
      </c>
      <c r="F2362" s="1" t="s">
        <v>509</v>
      </c>
      <c r="G2362" s="1">
        <v>1</v>
      </c>
      <c r="H2362" s="1" t="s">
        <v>505</v>
      </c>
      <c r="I23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2.3726659001433248</v>
      </c>
      <c r="J2362" s="1" t="str">
        <f>IFERROR(INDEX('consumption_figs'!$C:$C,MATCH(Table2[[#This Row],[item_code]],'consumption_figs'!A:A,0),1),"NA")</f>
        <v>kg/ton</v>
      </c>
      <c r="K2362" s="1">
        <f>+SUMIFS(prod!$E:$E,prod!$A:$A,Table2[[#This Row],[date]],prod!$G:$G,Table2[[#This Row],[production_line]],prod!$F:$F,Table2[[#This Row],[output_type]])</f>
        <v>493</v>
      </c>
      <c r="L2362">
        <f>+Table2[[#This Row],[cons_qty_base_uom]]/Table2[[#This Row],[Column1]]</f>
        <v>0.42731568480289178</v>
      </c>
    </row>
    <row r="2363" spans="1:12" x14ac:dyDescent="0.25">
      <c r="A2363" s="2">
        <v>45413</v>
      </c>
      <c r="B2363" s="1" t="s">
        <v>224</v>
      </c>
      <c r="C2363" s="4">
        <v>1447.0142050663849</v>
      </c>
      <c r="D2363" s="4">
        <v>1447.0142050663849</v>
      </c>
      <c r="E2363" s="4">
        <v>351957.2650982968</v>
      </c>
      <c r="F2363" s="1" t="s">
        <v>509</v>
      </c>
      <c r="G2363" s="1">
        <v>1</v>
      </c>
      <c r="H2363" s="1" t="s">
        <v>505</v>
      </c>
      <c r="I23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16.297223812255854</v>
      </c>
      <c r="J2363" s="1" t="str">
        <f>IFERROR(INDEX('consumption_figs'!$C:$C,MATCH(Table2[[#This Row],[item_code]],'consumption_figs'!A:A,0),1),"NA")</f>
        <v>kg/ton</v>
      </c>
      <c r="K2363" s="1">
        <f>+SUMIFS(prod!$E:$E,prod!$A:$A,Table2[[#This Row],[date]],prod!$G:$G,Table2[[#This Row],[production_line]],prod!$F:$F,Table2[[#This Row],[output_type]])</f>
        <v>493</v>
      </c>
      <c r="L2363">
        <f>+Table2[[#This Row],[cons_qty_base_uom]]/Table2[[#This Row],[Column1]]</f>
        <v>2.9351200914125455</v>
      </c>
    </row>
    <row r="2364" spans="1:12" x14ac:dyDescent="0.25">
      <c r="A2364" s="2">
        <v>45413</v>
      </c>
      <c r="B2364" s="1" t="s">
        <v>560</v>
      </c>
      <c r="C2364" s="4">
        <v>23.350220334524554</v>
      </c>
      <c r="D2364" s="4">
        <v>23.350220334524554</v>
      </c>
      <c r="E2364" s="4">
        <v>5679.4740919664073</v>
      </c>
      <c r="F2364" s="1" t="s">
        <v>509</v>
      </c>
      <c r="G2364" s="1">
        <v>1</v>
      </c>
      <c r="H2364" s="1" t="s">
        <v>505</v>
      </c>
      <c r="I23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0.75323291401692105</v>
      </c>
      <c r="J2364" s="1" t="str">
        <f>IFERROR(INDEX('consumption_figs'!$C:$C,MATCH(Table2[[#This Row],[item_code]],'consumption_figs'!A:A,0),1),"NA")</f>
        <v>NA</v>
      </c>
      <c r="K2364" s="1">
        <f>+SUMIFS(prod!$E:$E,prod!$A:$A,Table2[[#This Row],[date]],prod!$G:$G,Table2[[#This Row],[production_line]],prod!$F:$F,Table2[[#This Row],[output_type]])</f>
        <v>493</v>
      </c>
      <c r="L2364">
        <f>+Table2[[#This Row],[cons_qty_base_uom]]/Table2[[#This Row],[Column1]]</f>
        <v>4.7363530090313494E-2</v>
      </c>
    </row>
    <row r="2365" spans="1:12" x14ac:dyDescent="0.25">
      <c r="A2365" s="2">
        <v>45413</v>
      </c>
      <c r="B2365" s="1" t="s">
        <v>212</v>
      </c>
      <c r="C2365" s="4">
        <v>306.44711100933768</v>
      </c>
      <c r="D2365" s="4">
        <v>306.44711100933768</v>
      </c>
      <c r="E2365" s="4">
        <v>837933.65798838262</v>
      </c>
      <c r="F2365" s="1" t="s">
        <v>509</v>
      </c>
      <c r="G2365" s="1">
        <v>1</v>
      </c>
      <c r="H2365" s="1" t="s">
        <v>505</v>
      </c>
      <c r="I23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3.4514085191784756</v>
      </c>
      <c r="J2365" s="1" t="str">
        <f>IFERROR(INDEX('consumption_figs'!$C:$C,MATCH(Table2[[#This Row],[item_code]],'consumption_figs'!A:A,0),1),"NA")</f>
        <v>kg/ton</v>
      </c>
      <c r="K2365" s="1">
        <f>+SUMIFS(prod!$E:$E,prod!$A:$A,Table2[[#This Row],[date]],prod!$G:$G,Table2[[#This Row],[production_line]],prod!$F:$F,Table2[[#This Row],[output_type]])</f>
        <v>493</v>
      </c>
      <c r="L2365">
        <f>+Table2[[#This Row],[cons_qty_base_uom]]/Table2[[#This Row],[Column1]]</f>
        <v>0.62159657405545166</v>
      </c>
    </row>
    <row r="2366" spans="1:12" x14ac:dyDescent="0.25">
      <c r="A2366" s="2">
        <v>45413</v>
      </c>
      <c r="B2366" s="1" t="s">
        <v>213</v>
      </c>
      <c r="C2366" s="4">
        <v>18.092148183627767</v>
      </c>
      <c r="D2366" s="4">
        <v>18.092148183627767</v>
      </c>
      <c r="E2366" s="4">
        <v>72544.267493374093</v>
      </c>
      <c r="F2366" s="1" t="s">
        <v>509</v>
      </c>
      <c r="G2366" s="1">
        <v>1</v>
      </c>
      <c r="H2366" s="1" t="s">
        <v>505</v>
      </c>
      <c r="I23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0.20376564871355424</v>
      </c>
      <c r="J2366" s="1" t="str">
        <f>IFERROR(INDEX('consumption_figs'!$C:$C,MATCH(Table2[[#This Row],[item_code]],'consumption_figs'!A:A,0),1),"NA")</f>
        <v>kg/ton</v>
      </c>
      <c r="K2366" s="1">
        <f>+SUMIFS(prod!$E:$E,prod!$A:$A,Table2[[#This Row],[date]],prod!$G:$G,Table2[[#This Row],[production_line]],prod!$F:$F,Table2[[#This Row],[output_type]])</f>
        <v>493</v>
      </c>
      <c r="L2366">
        <f>+Table2[[#This Row],[cons_qty_base_uom]]/Table2[[#This Row],[Column1]]</f>
        <v>3.669806933798736E-2</v>
      </c>
    </row>
    <row r="2367" spans="1:12" x14ac:dyDescent="0.25">
      <c r="A2367" s="2">
        <v>45413</v>
      </c>
      <c r="B2367" s="1" t="s">
        <v>238</v>
      </c>
      <c r="C2367" s="4">
        <v>0.84488883041705043</v>
      </c>
      <c r="D2367" s="4">
        <v>0.84488883041705043</v>
      </c>
      <c r="E2367" s="4">
        <v>2908.9522431259047</v>
      </c>
      <c r="F2367" s="1" t="s">
        <v>509</v>
      </c>
      <c r="G2367" s="1">
        <v>1</v>
      </c>
      <c r="H2367" s="1" t="s">
        <v>505</v>
      </c>
      <c r="I23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9.5156926017530372E-3</v>
      </c>
      <c r="J2367" s="1" t="str">
        <f>IFERROR(INDEX('consumption_figs'!$C:$C,MATCH(Table2[[#This Row],[item_code]],'consumption_figs'!A:A,0),1),"NA")</f>
        <v>kg/ton</v>
      </c>
      <c r="K2367" s="1">
        <f>+SUMIFS(prod!$E:$E,prod!$A:$A,Table2[[#This Row],[date]],prod!$G:$G,Table2[[#This Row],[production_line]],prod!$F:$F,Table2[[#This Row],[output_type]])</f>
        <v>493</v>
      </c>
      <c r="L2367">
        <f>+Table2[[#This Row],[cons_qty_base_uom]]/Table2[[#This Row],[Column1]]</f>
        <v>1.7137704470934086E-3</v>
      </c>
    </row>
    <row r="2368" spans="1:12" x14ac:dyDescent="0.25">
      <c r="A2368" s="2">
        <v>45413</v>
      </c>
      <c r="B2368" s="1" t="s">
        <v>244</v>
      </c>
      <c r="C2368" s="4">
        <v>227.00975067597903</v>
      </c>
      <c r="D2368" s="4">
        <v>227.00975067597903</v>
      </c>
      <c r="E2368" s="4">
        <v>212254.1168820404</v>
      </c>
      <c r="F2368" s="1" t="s">
        <v>509</v>
      </c>
      <c r="G2368" s="1">
        <v>1</v>
      </c>
      <c r="H2368" s="1" t="s">
        <v>505</v>
      </c>
      <c r="I23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2.556732823615302</v>
      </c>
      <c r="J2368" s="1" t="str">
        <f>IFERROR(INDEX('consumption_figs'!$C:$C,MATCH(Table2[[#This Row],[item_code]],'consumption_figs'!A:A,0),1),"NA")</f>
        <v>kg/ton</v>
      </c>
      <c r="K2368" s="1">
        <f>+SUMIFS(prod!$E:$E,prod!$A:$A,Table2[[#This Row],[date]],prod!$G:$G,Table2[[#This Row],[production_line]],prod!$F:$F,Table2[[#This Row],[output_type]])</f>
        <v>493</v>
      </c>
      <c r="L2368">
        <f>+Table2[[#This Row],[cons_qty_base_uom]]/Table2[[#This Row],[Column1]]</f>
        <v>0.46046602571192502</v>
      </c>
    </row>
    <row r="2369" spans="1:12" x14ac:dyDescent="0.25">
      <c r="A2369" s="2">
        <v>45413</v>
      </c>
      <c r="B2369" s="1" t="s">
        <v>256</v>
      </c>
      <c r="C2369" s="4">
        <v>0.13775510204081631</v>
      </c>
      <c r="D2369" s="4">
        <v>0.13775510204081631</v>
      </c>
      <c r="E2369" s="4">
        <v>3574.8674999999994</v>
      </c>
      <c r="F2369" s="1" t="s">
        <v>509</v>
      </c>
      <c r="G2369" s="1">
        <v>1</v>
      </c>
      <c r="H2369" s="1" t="s">
        <v>505</v>
      </c>
      <c r="I23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1.5514883830296132E-3</v>
      </c>
      <c r="J2369" s="1" t="str">
        <f>IFERROR(INDEX('consumption_figs'!$C:$C,MATCH(Table2[[#This Row],[item_code]],'consumption_figs'!A:A,0),1),"NA")</f>
        <v>kg/ton</v>
      </c>
      <c r="K2369" s="1">
        <f>+SUMIFS(prod!$E:$E,prod!$A:$A,Table2[[#This Row],[date]],prod!$G:$G,Table2[[#This Row],[production_line]],prod!$F:$F,Table2[[#This Row],[output_type]])</f>
        <v>493</v>
      </c>
      <c r="L2369">
        <f>+Table2[[#This Row],[cons_qty_base_uom]]/Table2[[#This Row],[Column1]]</f>
        <v>2.7942211367305538E-4</v>
      </c>
    </row>
    <row r="2370" spans="1:12" x14ac:dyDescent="0.25">
      <c r="A2370" s="2">
        <v>45413</v>
      </c>
      <c r="B2370" s="1" t="s">
        <v>248</v>
      </c>
      <c r="C2370" s="4">
        <v>3.361894024802706</v>
      </c>
      <c r="D2370" s="4">
        <v>3.361894024802706</v>
      </c>
      <c r="E2370" s="4">
        <v>100729.64029312289</v>
      </c>
      <c r="F2370" s="1" t="s">
        <v>509</v>
      </c>
      <c r="G2370" s="1">
        <v>1</v>
      </c>
      <c r="H2370" s="1" t="s">
        <v>505</v>
      </c>
      <c r="I23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3.7863857288658577E-2</v>
      </c>
      <c r="J2370" s="1" t="str">
        <f>IFERROR(INDEX('consumption_figs'!$C:$C,MATCH(Table2[[#This Row],[item_code]],'consumption_figs'!A:A,0),1),"NA")</f>
        <v>kg/ton</v>
      </c>
      <c r="K2370" s="1">
        <f>+SUMIFS(prod!$E:$E,prod!$A:$A,Table2[[#This Row],[date]],prod!$G:$G,Table2[[#This Row],[production_line]],prod!$F:$F,Table2[[#This Row],[output_type]])</f>
        <v>493</v>
      </c>
      <c r="L2370">
        <f>+Table2[[#This Row],[cons_qty_base_uom]]/Table2[[#This Row],[Column1]]</f>
        <v>6.8192576568006204E-3</v>
      </c>
    </row>
    <row r="2371" spans="1:12" x14ac:dyDescent="0.25">
      <c r="A2371" s="2">
        <v>45413</v>
      </c>
      <c r="B2371" s="1" t="s">
        <v>279</v>
      </c>
      <c r="C2371" s="4">
        <v>3.3811799984633337</v>
      </c>
      <c r="D2371" s="4">
        <v>3.3811799984633337</v>
      </c>
      <c r="E2371" s="4">
        <v>3550.2389983865005</v>
      </c>
      <c r="F2371" s="1" t="s">
        <v>509</v>
      </c>
      <c r="G2371" s="1">
        <v>1</v>
      </c>
      <c r="H2371" s="1" t="s">
        <v>505</v>
      </c>
      <c r="I23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3.8081068583533245E-2</v>
      </c>
      <c r="J2371" s="1" t="str">
        <f>IFERROR(INDEX('consumption_figs'!$C:$C,MATCH(Table2[[#This Row],[item_code]],'consumption_figs'!A:A,0),1),"NA")</f>
        <v>kg/ton</v>
      </c>
      <c r="K2371" s="1">
        <f>+SUMIFS(prod!$E:$E,prod!$A:$A,Table2[[#This Row],[date]],prod!$G:$G,Table2[[#This Row],[production_line]],prod!$F:$F,Table2[[#This Row],[output_type]])</f>
        <v>493</v>
      </c>
      <c r="L2371">
        <f>+Table2[[#This Row],[cons_qty_base_uom]]/Table2[[#This Row],[Column1]]</f>
        <v>6.8583772788302919E-3</v>
      </c>
    </row>
    <row r="2372" spans="1:12" x14ac:dyDescent="0.25">
      <c r="A2372" s="2">
        <v>45413</v>
      </c>
      <c r="B2372" s="1" t="s">
        <v>245</v>
      </c>
      <c r="C2372" s="4">
        <v>249.04498196659205</v>
      </c>
      <c r="D2372" s="4">
        <v>249.04498196659205</v>
      </c>
      <c r="E2372" s="4">
        <v>317532.35200740484</v>
      </c>
      <c r="F2372" s="1" t="s">
        <v>509</v>
      </c>
      <c r="G2372" s="1">
        <v>1</v>
      </c>
      <c r="H2372" s="1" t="s">
        <v>505</v>
      </c>
      <c r="I23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2.8049080625594618</v>
      </c>
      <c r="J2372" s="1" t="str">
        <f>IFERROR(INDEX('consumption_figs'!$C:$C,MATCH(Table2[[#This Row],[item_code]],'consumption_figs'!A:A,0),1),"NA")</f>
        <v>kg/ton</v>
      </c>
      <c r="K2372" s="1">
        <f>+SUMIFS(prod!$E:$E,prod!$A:$A,Table2[[#This Row],[date]],prod!$G:$G,Table2[[#This Row],[production_line]],prod!$F:$F,Table2[[#This Row],[output_type]])</f>
        <v>493</v>
      </c>
      <c r="L2372">
        <f>+Table2[[#This Row],[cons_qty_base_uom]]/Table2[[#This Row],[Column1]]</f>
        <v>0.50516223522635306</v>
      </c>
    </row>
    <row r="2373" spans="1:12" x14ac:dyDescent="0.25">
      <c r="A2373" s="2">
        <v>45413</v>
      </c>
      <c r="B2373" s="1" t="s">
        <v>278</v>
      </c>
      <c r="C2373" s="4">
        <v>20.660000000001673</v>
      </c>
      <c r="D2373" s="4">
        <v>20.660000000001673</v>
      </c>
      <c r="E2373" s="4">
        <v>206.60000000001673</v>
      </c>
      <c r="F2373" s="1" t="s">
        <v>509</v>
      </c>
      <c r="G2373" s="1">
        <v>1</v>
      </c>
      <c r="H2373" s="1" t="s">
        <v>505</v>
      </c>
      <c r="I23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0.66645161290327981</v>
      </c>
      <c r="J2373" s="1" t="str">
        <f>IFERROR(INDEX('consumption_figs'!$C:$C,MATCH(Table2[[#This Row],[item_code]],'consumption_figs'!A:A,0),1),"NA")</f>
        <v>NA</v>
      </c>
      <c r="K2373" s="1">
        <f>+SUMIFS(prod!$E:$E,prod!$A:$A,Table2[[#This Row],[date]],prod!$G:$G,Table2[[#This Row],[production_line]],prod!$F:$F,Table2[[#This Row],[output_type]])</f>
        <v>493</v>
      </c>
      <c r="L2373">
        <f>+Table2[[#This Row],[cons_qty_base_uom]]/Table2[[#This Row],[Column1]]</f>
        <v>4.1906693711970942E-2</v>
      </c>
    </row>
    <row r="2374" spans="1:12" x14ac:dyDescent="0.25">
      <c r="A2374" s="2">
        <v>45413</v>
      </c>
      <c r="B2374" s="1" t="s">
        <v>216</v>
      </c>
      <c r="C2374" s="4">
        <v>3467.2631007058508</v>
      </c>
      <c r="D2374" s="4">
        <v>3467.2631007058508</v>
      </c>
      <c r="E2374" s="4">
        <v>280362.89432307507</v>
      </c>
      <c r="F2374" s="1" t="s">
        <v>509</v>
      </c>
      <c r="G2374" s="1">
        <v>1</v>
      </c>
      <c r="H2374" s="1" t="s">
        <v>505</v>
      </c>
      <c r="I23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39.050592986809747</v>
      </c>
      <c r="J2374" s="1" t="str">
        <f>IFERROR(INDEX('consumption_figs'!$C:$C,MATCH(Table2[[#This Row],[item_code]],'consumption_figs'!A:A,0),1),"NA")</f>
        <v>kg/ton</v>
      </c>
      <c r="K2374" s="1">
        <f>+SUMIFS(prod!$E:$E,prod!$A:$A,Table2[[#This Row],[date]],prod!$G:$G,Table2[[#This Row],[production_line]],prod!$F:$F,Table2[[#This Row],[output_type]])</f>
        <v>493</v>
      </c>
      <c r="L2374">
        <f>+Table2[[#This Row],[cons_qty_base_uom]]/Table2[[#This Row],[Column1]]</f>
        <v>7.0329880338861068</v>
      </c>
    </row>
    <row r="2375" spans="1:12" x14ac:dyDescent="0.25">
      <c r="A2375" s="2">
        <v>45413</v>
      </c>
      <c r="B2375" s="1" t="s">
        <v>219</v>
      </c>
      <c r="C2375" s="4">
        <v>22.317610367537711</v>
      </c>
      <c r="D2375" s="4">
        <v>22.317610367537711</v>
      </c>
      <c r="E2375" s="4">
        <v>14952.798946250266</v>
      </c>
      <c r="F2375" s="1" t="s">
        <v>509</v>
      </c>
      <c r="G2375" s="1">
        <v>1</v>
      </c>
      <c r="H2375" s="1" t="s">
        <v>505</v>
      </c>
      <c r="I23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0.71992291508186168</v>
      </c>
      <c r="J2375" s="1" t="str">
        <f>IFERROR(INDEX('consumption_figs'!$C:$C,MATCH(Table2[[#This Row],[item_code]],'consumption_figs'!A:A,0),1),"NA")</f>
        <v>NA</v>
      </c>
      <c r="K2375" s="1">
        <f>+SUMIFS(prod!$E:$E,prod!$A:$A,Table2[[#This Row],[date]],prod!$G:$G,Table2[[#This Row],[production_line]],prod!$F:$F,Table2[[#This Row],[output_type]])</f>
        <v>493</v>
      </c>
      <c r="L2375">
        <f>+Table2[[#This Row],[cons_qty_base_uom]]/Table2[[#This Row],[Column1]]</f>
        <v>4.5268986546729638E-2</v>
      </c>
    </row>
    <row r="2376" spans="1:12" x14ac:dyDescent="0.25">
      <c r="A2376" s="2">
        <v>45444</v>
      </c>
      <c r="B2376" s="1" t="s">
        <v>559</v>
      </c>
      <c r="C2376" s="4">
        <v>3566.903082758407</v>
      </c>
      <c r="D2376" s="4">
        <v>3566.903082758407</v>
      </c>
      <c r="E2376" s="4">
        <v>314957.54220756737</v>
      </c>
      <c r="F2376" s="1" t="s">
        <v>509</v>
      </c>
      <c r="G2376" s="1">
        <v>1</v>
      </c>
      <c r="H2376" s="1" t="s">
        <v>505</v>
      </c>
      <c r="I23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118.89676942528023</v>
      </c>
      <c r="J2376" s="1" t="str">
        <f>IFERROR(INDEX('consumption_figs'!$C:$C,MATCH(Table2[[#This Row],[item_code]],'consumption_figs'!A:A,0),1),"NA")</f>
        <v>NA</v>
      </c>
      <c r="K2376" s="1">
        <f>+SUMIFS(prod!$E:$E,prod!$A:$A,Table2[[#This Row],[date]],prod!$G:$G,Table2[[#This Row],[production_line]],prod!$F:$F,Table2[[#This Row],[output_type]])</f>
        <v>467</v>
      </c>
      <c r="L2376">
        <f>+Table2[[#This Row],[cons_qty_base_uom]]/Table2[[#This Row],[Column1]]</f>
        <v>7.6379081001250686</v>
      </c>
    </row>
    <row r="2377" spans="1:12" x14ac:dyDescent="0.25">
      <c r="A2377" s="2">
        <v>45444</v>
      </c>
      <c r="B2377" s="1" t="s">
        <v>223</v>
      </c>
      <c r="C2377" s="4">
        <v>268.6406837119041</v>
      </c>
      <c r="D2377" s="4">
        <v>268.6406837119041</v>
      </c>
      <c r="E2377" s="4">
        <v>81865.561954365665</v>
      </c>
      <c r="F2377" s="1" t="s">
        <v>509</v>
      </c>
      <c r="G2377" s="1">
        <v>1</v>
      </c>
      <c r="H2377" s="1" t="s">
        <v>505</v>
      </c>
      <c r="I23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3.1867978328300088</v>
      </c>
      <c r="J2377" s="1" t="str">
        <f>IFERROR(INDEX('consumption_figs'!$C:$C,MATCH(Table2[[#This Row],[item_code]],'consumption_figs'!A:A,0),1),"NA")</f>
        <v>kg/ton</v>
      </c>
      <c r="K2377" s="1">
        <f>+SUMIFS(prod!$E:$E,prod!$A:$A,Table2[[#This Row],[date]],prod!$G:$G,Table2[[#This Row],[production_line]],prod!$F:$F,Table2[[#This Row],[output_type]])</f>
        <v>467</v>
      </c>
      <c r="L2377">
        <f>+Table2[[#This Row],[cons_qty_base_uom]]/Table2[[#This Row],[Column1]]</f>
        <v>0.57524771672784603</v>
      </c>
    </row>
    <row r="2378" spans="1:12" x14ac:dyDescent="0.25">
      <c r="A2378" s="2">
        <v>45444</v>
      </c>
      <c r="B2378" s="1" t="s">
        <v>224</v>
      </c>
      <c r="C2378" s="4">
        <v>1057.1670565464565</v>
      </c>
      <c r="D2378" s="4">
        <v>1057.1670565464565</v>
      </c>
      <c r="E2378" s="4">
        <v>257134.7431637946</v>
      </c>
      <c r="F2378" s="1" t="s">
        <v>509</v>
      </c>
      <c r="G2378" s="1">
        <v>1</v>
      </c>
      <c r="H2378" s="1" t="s">
        <v>505</v>
      </c>
      <c r="I23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12.540832007241647</v>
      </c>
      <c r="J2378" s="1" t="str">
        <f>IFERROR(INDEX('consumption_figs'!$C:$C,MATCH(Table2[[#This Row],[item_code]],'consumption_figs'!A:A,0),1),"NA")</f>
        <v>kg/ton</v>
      </c>
      <c r="K2378" s="1">
        <f>+SUMIFS(prod!$E:$E,prod!$A:$A,Table2[[#This Row],[date]],prod!$G:$G,Table2[[#This Row],[production_line]],prod!$F:$F,Table2[[#This Row],[output_type]])</f>
        <v>467</v>
      </c>
      <c r="L2378">
        <f>+Table2[[#This Row],[cons_qty_base_uom]]/Table2[[#This Row],[Column1]]</f>
        <v>2.2637410204420911</v>
      </c>
    </row>
    <row r="2379" spans="1:12" x14ac:dyDescent="0.25">
      <c r="A2379" s="2">
        <v>45444</v>
      </c>
      <c r="B2379" s="1" t="s">
        <v>560</v>
      </c>
      <c r="C2379" s="4">
        <v>23.563833627766154</v>
      </c>
      <c r="D2379" s="4">
        <v>23.563833627766154</v>
      </c>
      <c r="E2379" s="4">
        <v>5731.4312532815611</v>
      </c>
      <c r="F2379" s="1" t="s">
        <v>509</v>
      </c>
      <c r="G2379" s="1">
        <v>1</v>
      </c>
      <c r="H2379" s="1" t="s">
        <v>505</v>
      </c>
      <c r="I23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0.78546112092553844</v>
      </c>
      <c r="J2379" s="1" t="str">
        <f>IFERROR(INDEX('consumption_figs'!$C:$C,MATCH(Table2[[#This Row],[item_code]],'consumption_figs'!A:A,0),1),"NA")</f>
        <v>NA</v>
      </c>
      <c r="K2379" s="1">
        <f>+SUMIFS(prod!$E:$E,prod!$A:$A,Table2[[#This Row],[date]],prod!$G:$G,Table2[[#This Row],[production_line]],prod!$F:$F,Table2[[#This Row],[output_type]])</f>
        <v>467</v>
      </c>
      <c r="L2379">
        <f>+Table2[[#This Row],[cons_qty_base_uom]]/Table2[[#This Row],[Column1]]</f>
        <v>5.045788785388898E-2</v>
      </c>
    </row>
    <row r="2380" spans="1:12" x14ac:dyDescent="0.25">
      <c r="A2380" s="2">
        <v>45444</v>
      </c>
      <c r="B2380" s="1" t="s">
        <v>212</v>
      </c>
      <c r="C2380" s="4">
        <v>240.3446818017693</v>
      </c>
      <c r="D2380" s="4">
        <v>240.3446818017693</v>
      </c>
      <c r="E2380" s="4">
        <v>657186.48068466794</v>
      </c>
      <c r="F2380" s="1" t="s">
        <v>509</v>
      </c>
      <c r="G2380" s="1">
        <v>1</v>
      </c>
      <c r="H2380" s="1" t="s">
        <v>505</v>
      </c>
      <c r="I23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2.8511314835674546</v>
      </c>
      <c r="J2380" s="1" t="str">
        <f>IFERROR(INDEX('consumption_figs'!$C:$C,MATCH(Table2[[#This Row],[item_code]],'consumption_figs'!A:A,0),1),"NA")</f>
        <v>kg/ton</v>
      </c>
      <c r="K2380" s="1">
        <f>+SUMIFS(prod!$E:$E,prod!$A:$A,Table2[[#This Row],[date]],prod!$G:$G,Table2[[#This Row],[production_line]],prod!$F:$F,Table2[[#This Row],[output_type]])</f>
        <v>467</v>
      </c>
      <c r="L2380">
        <f>+Table2[[#This Row],[cons_qty_base_uom]]/Table2[[#This Row],[Column1]]</f>
        <v>0.51465670621363879</v>
      </c>
    </row>
    <row r="2381" spans="1:12" x14ac:dyDescent="0.25">
      <c r="A2381" s="2">
        <v>45444</v>
      </c>
      <c r="B2381" s="1" t="s">
        <v>213</v>
      </c>
      <c r="C2381" s="4">
        <v>17.171563857392318</v>
      </c>
      <c r="D2381" s="4">
        <v>17.171563857392318</v>
      </c>
      <c r="E2381" s="4">
        <v>68852.991314624553</v>
      </c>
      <c r="F2381" s="1" t="s">
        <v>509</v>
      </c>
      <c r="G2381" s="1">
        <v>1</v>
      </c>
      <c r="H2381" s="1" t="s">
        <v>505</v>
      </c>
      <c r="I23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0.20370072667669833</v>
      </c>
      <c r="J2381" s="1" t="str">
        <f>IFERROR(INDEX('consumption_figs'!$C:$C,MATCH(Table2[[#This Row],[item_code]],'consumption_figs'!A:A,0),1),"NA")</f>
        <v>kg/ton</v>
      </c>
      <c r="K2381" s="1">
        <f>+SUMIFS(prod!$E:$E,prod!$A:$A,Table2[[#This Row],[date]],prod!$G:$G,Table2[[#This Row],[production_line]],prod!$F:$F,Table2[[#This Row],[output_type]])</f>
        <v>467</v>
      </c>
      <c r="L2381">
        <f>+Table2[[#This Row],[cons_qty_base_uom]]/Table2[[#This Row],[Column1]]</f>
        <v>3.6769944020112029E-2</v>
      </c>
    </row>
    <row r="2382" spans="1:12" x14ac:dyDescent="0.25">
      <c r="A2382" s="2">
        <v>45444</v>
      </c>
      <c r="B2382" s="1" t="s">
        <v>238</v>
      </c>
      <c r="C2382" s="4">
        <v>0.76656511805026661</v>
      </c>
      <c r="D2382" s="4">
        <v>0.76656511805026661</v>
      </c>
      <c r="E2382" s="4">
        <v>2639.2837014470679</v>
      </c>
      <c r="F2382" s="1" t="s">
        <v>509</v>
      </c>
      <c r="G2382" s="1">
        <v>1</v>
      </c>
      <c r="H2382" s="1" t="s">
        <v>505</v>
      </c>
      <c r="I23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9.0935148882567395E-3</v>
      </c>
      <c r="J2382" s="1" t="str">
        <f>IFERROR(INDEX('consumption_figs'!$C:$C,MATCH(Table2[[#This Row],[item_code]],'consumption_figs'!A:A,0),1),"NA")</f>
        <v>kg/ton</v>
      </c>
      <c r="K2382" s="1">
        <f>+SUMIFS(prod!$E:$E,prod!$A:$A,Table2[[#This Row],[date]],prod!$G:$G,Table2[[#This Row],[production_line]],prod!$F:$F,Table2[[#This Row],[output_type]])</f>
        <v>467</v>
      </c>
      <c r="L2382">
        <f>+Table2[[#This Row],[cons_qty_base_uom]]/Table2[[#This Row],[Column1]]</f>
        <v>1.6414670622061384E-3</v>
      </c>
    </row>
    <row r="2383" spans="1:12" x14ac:dyDescent="0.25">
      <c r="A2383" s="2">
        <v>45444</v>
      </c>
      <c r="B2383" s="1" t="s">
        <v>244</v>
      </c>
      <c r="C2383" s="4">
        <v>140.65396666952276</v>
      </c>
      <c r="D2383" s="4">
        <v>140.65396666952276</v>
      </c>
      <c r="E2383" s="4">
        <v>131511.45883600379</v>
      </c>
      <c r="F2383" s="1" t="s">
        <v>509</v>
      </c>
      <c r="G2383" s="1">
        <v>1</v>
      </c>
      <c r="H2383" s="1" t="s">
        <v>505</v>
      </c>
      <c r="I23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1.6685326658938853</v>
      </c>
      <c r="J2383" s="1" t="str">
        <f>IFERROR(INDEX('consumption_figs'!$C:$C,MATCH(Table2[[#This Row],[item_code]],'consumption_figs'!A:A,0),1),"NA")</f>
        <v>kg/ton</v>
      </c>
      <c r="K2383" s="1">
        <f>+SUMIFS(prod!$E:$E,prod!$A:$A,Table2[[#This Row],[date]],prod!$G:$G,Table2[[#This Row],[production_line]],prod!$F:$F,Table2[[#This Row],[output_type]])</f>
        <v>467</v>
      </c>
      <c r="L2383">
        <f>+Table2[[#This Row],[cons_qty_base_uom]]/Table2[[#This Row],[Column1]]</f>
        <v>0.3011862241317404</v>
      </c>
    </row>
    <row r="2384" spans="1:12" x14ac:dyDescent="0.25">
      <c r="A2384" s="2">
        <v>45444</v>
      </c>
      <c r="B2384" s="1" t="s">
        <v>250</v>
      </c>
      <c r="C2384" s="4">
        <v>0.56999999999999995</v>
      </c>
      <c r="D2384" s="4">
        <v>0.56999999999999995</v>
      </c>
      <c r="E2384" s="4">
        <v>330.59999999999997</v>
      </c>
      <c r="F2384" s="1" t="s">
        <v>509</v>
      </c>
      <c r="G2384" s="1">
        <v>1</v>
      </c>
      <c r="H2384" s="1" t="s">
        <v>505</v>
      </c>
      <c r="I23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1.9E-2</v>
      </c>
      <c r="J2384" s="1" t="str">
        <f>IFERROR(INDEX('consumption_figs'!$C:$C,MATCH(Table2[[#This Row],[item_code]],'consumption_figs'!A:A,0),1),"NA")</f>
        <v>NA</v>
      </c>
      <c r="K2384" s="1">
        <f>+SUMIFS(prod!$E:$E,prod!$A:$A,Table2[[#This Row],[date]],prod!$G:$G,Table2[[#This Row],[production_line]],prod!$F:$F,Table2[[#This Row],[output_type]])</f>
        <v>467</v>
      </c>
      <c r="L2384">
        <f>+Table2[[#This Row],[cons_qty_base_uom]]/Table2[[#This Row],[Column1]]</f>
        <v>1.2205567451820127E-3</v>
      </c>
    </row>
    <row r="2385" spans="1:12" x14ac:dyDescent="0.25">
      <c r="A2385" s="2">
        <v>45444</v>
      </c>
      <c r="B2385" s="1" t="s">
        <v>252</v>
      </c>
      <c r="C2385" s="4">
        <v>0.6651320232584953</v>
      </c>
      <c r="D2385" s="4">
        <v>0.6651320232584953</v>
      </c>
      <c r="E2385" s="4">
        <v>861.49229916486831</v>
      </c>
      <c r="F2385" s="1" t="s">
        <v>509</v>
      </c>
      <c r="G2385" s="1">
        <v>1</v>
      </c>
      <c r="H2385" s="1" t="s">
        <v>505</v>
      </c>
      <c r="I23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7.8902467823494665E-3</v>
      </c>
      <c r="J2385" s="1" t="str">
        <f>IFERROR(INDEX('consumption_figs'!$C:$C,MATCH(Table2[[#This Row],[item_code]],'consumption_figs'!A:A,0),1),"NA")</f>
        <v>kg/ton</v>
      </c>
      <c r="K2385" s="1">
        <f>+SUMIFS(prod!$E:$E,prod!$A:$A,Table2[[#This Row],[date]],prod!$G:$G,Table2[[#This Row],[production_line]],prod!$F:$F,Table2[[#This Row],[output_type]])</f>
        <v>467</v>
      </c>
      <c r="L2385">
        <f>+Table2[[#This Row],[cons_qty_base_uom]]/Table2[[#This Row],[Column1]]</f>
        <v>1.424265574429326E-3</v>
      </c>
    </row>
    <row r="2386" spans="1:12" x14ac:dyDescent="0.25">
      <c r="A2386" s="2">
        <v>45444</v>
      </c>
      <c r="B2386" s="1" t="s">
        <v>256</v>
      </c>
      <c r="C2386" s="4">
        <v>0.18</v>
      </c>
      <c r="D2386" s="4">
        <v>0.18</v>
      </c>
      <c r="E2386" s="4">
        <v>4671.1601999999993</v>
      </c>
      <c r="F2386" s="1" t="s">
        <v>509</v>
      </c>
      <c r="G2386" s="1">
        <v>1</v>
      </c>
      <c r="H2386" s="1" t="s">
        <v>505</v>
      </c>
      <c r="I23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2.1352819758475882E-3</v>
      </c>
      <c r="J2386" s="1" t="str">
        <f>IFERROR(INDEX('consumption_figs'!$C:$C,MATCH(Table2[[#This Row],[item_code]],'consumption_figs'!A:A,0),1),"NA")</f>
        <v>kg/ton</v>
      </c>
      <c r="K2386" s="1">
        <f>+SUMIFS(prod!$E:$E,prod!$A:$A,Table2[[#This Row],[date]],prod!$G:$G,Table2[[#This Row],[production_line]],prod!$F:$F,Table2[[#This Row],[output_type]])</f>
        <v>467</v>
      </c>
      <c r="L2386">
        <f>+Table2[[#This Row],[cons_qty_base_uom]]/Table2[[#This Row],[Column1]]</f>
        <v>3.8543897216274087E-4</v>
      </c>
    </row>
    <row r="2387" spans="1:12" x14ac:dyDescent="0.25">
      <c r="A2387" s="2">
        <v>45444</v>
      </c>
      <c r="B2387" s="1" t="s">
        <v>248</v>
      </c>
      <c r="C2387" s="4">
        <v>0.17272727272727273</v>
      </c>
      <c r="D2387" s="4">
        <v>0.17272727272727273</v>
      </c>
      <c r="E2387" s="4">
        <v>5175.2839090909092</v>
      </c>
      <c r="F2387" s="1" t="s">
        <v>509</v>
      </c>
      <c r="G2387" s="1">
        <v>1</v>
      </c>
      <c r="H2387" s="1" t="s">
        <v>505</v>
      </c>
      <c r="I23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2.049007956621423E-3</v>
      </c>
      <c r="J2387" s="1" t="str">
        <f>IFERROR(INDEX('consumption_figs'!$C:$C,MATCH(Table2[[#This Row],[item_code]],'consumption_figs'!A:A,0),1),"NA")</f>
        <v>kg/ton</v>
      </c>
      <c r="K2387" s="1">
        <f>+SUMIFS(prod!$E:$E,prod!$A:$A,Table2[[#This Row],[date]],prod!$G:$G,Table2[[#This Row],[production_line]],prod!$F:$F,Table2[[#This Row],[output_type]])</f>
        <v>467</v>
      </c>
      <c r="L2387">
        <f>+Table2[[#This Row],[cons_qty_base_uom]]/Table2[[#This Row],[Column1]]</f>
        <v>3.6986568035818573E-4</v>
      </c>
    </row>
    <row r="2388" spans="1:12" x14ac:dyDescent="0.25">
      <c r="A2388" s="2">
        <v>45444</v>
      </c>
      <c r="B2388" s="1" t="s">
        <v>246</v>
      </c>
      <c r="C2388" s="4">
        <v>7.0000000000000007E-2</v>
      </c>
      <c r="D2388" s="4">
        <v>7.0000000000000007E-2</v>
      </c>
      <c r="E2388" s="4">
        <v>1960.0000000000002</v>
      </c>
      <c r="F2388" s="1" t="s">
        <v>509</v>
      </c>
      <c r="G2388" s="1">
        <v>1</v>
      </c>
      <c r="H2388" s="1" t="s">
        <v>505</v>
      </c>
      <c r="I23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2.3333333333333335E-3</v>
      </c>
      <c r="J2388" s="1" t="str">
        <f>IFERROR(INDEX('consumption_figs'!$C:$C,MATCH(Table2[[#This Row],[item_code]],'consumption_figs'!A:A,0),1),"NA")</f>
        <v>NA</v>
      </c>
      <c r="K2388" s="1">
        <f>+SUMIFS(prod!$E:$E,prod!$A:$A,Table2[[#This Row],[date]],prod!$G:$G,Table2[[#This Row],[production_line]],prod!$F:$F,Table2[[#This Row],[output_type]])</f>
        <v>467</v>
      </c>
      <c r="L2388">
        <f>+Table2[[#This Row],[cons_qty_base_uom]]/Table2[[#This Row],[Column1]]</f>
        <v>1.4989293361884369E-4</v>
      </c>
    </row>
    <row r="2389" spans="1:12" x14ac:dyDescent="0.25">
      <c r="A2389" s="2">
        <v>45444</v>
      </c>
      <c r="B2389" s="1" t="s">
        <v>245</v>
      </c>
      <c r="C2389" s="4">
        <v>230.94281200892542</v>
      </c>
      <c r="D2389" s="4">
        <v>230.94281200892542</v>
      </c>
      <c r="E2389" s="4">
        <v>294452.08531137992</v>
      </c>
      <c r="F2389" s="1" t="s">
        <v>509</v>
      </c>
      <c r="G2389" s="1">
        <v>1</v>
      </c>
      <c r="H2389" s="1" t="s">
        <v>505</v>
      </c>
      <c r="I23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2.739600132967869</v>
      </c>
      <c r="J2389" s="1" t="str">
        <f>IFERROR(INDEX('consumption_figs'!$C:$C,MATCH(Table2[[#This Row],[item_code]],'consumption_figs'!A:A,0),1),"NA")</f>
        <v>kg/ton</v>
      </c>
      <c r="K2389" s="1">
        <f>+SUMIFS(prod!$E:$E,prod!$A:$A,Table2[[#This Row],[date]],prod!$G:$G,Table2[[#This Row],[production_line]],prod!$F:$F,Table2[[#This Row],[output_type]])</f>
        <v>467</v>
      </c>
      <c r="L2389">
        <f>+Table2[[#This Row],[cons_qty_base_uom]]/Table2[[#This Row],[Column1]]</f>
        <v>0.49452422271718505</v>
      </c>
    </row>
    <row r="2390" spans="1:12" x14ac:dyDescent="0.25">
      <c r="A2390" s="2">
        <v>45444</v>
      </c>
      <c r="B2390" s="1" t="s">
        <v>278</v>
      </c>
      <c r="C2390" s="4">
        <v>47.6</v>
      </c>
      <c r="D2390" s="4">
        <v>47.6</v>
      </c>
      <c r="E2390" s="4">
        <v>476</v>
      </c>
      <c r="F2390" s="1" t="s">
        <v>509</v>
      </c>
      <c r="G2390" s="1">
        <v>1</v>
      </c>
      <c r="H2390" s="1" t="s">
        <v>505</v>
      </c>
      <c r="I23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1.5866666666666667</v>
      </c>
      <c r="J2390" s="1" t="str">
        <f>IFERROR(INDEX('consumption_figs'!$C:$C,MATCH(Table2[[#This Row],[item_code]],'consumption_figs'!A:A,0),1),"NA")</f>
        <v>NA</v>
      </c>
      <c r="K2390" s="1">
        <f>+SUMIFS(prod!$E:$E,prod!$A:$A,Table2[[#This Row],[date]],prod!$G:$G,Table2[[#This Row],[production_line]],prod!$F:$F,Table2[[#This Row],[output_type]])</f>
        <v>467</v>
      </c>
      <c r="L2390">
        <f>+Table2[[#This Row],[cons_qty_base_uom]]/Table2[[#This Row],[Column1]]</f>
        <v>0.10192719486081371</v>
      </c>
    </row>
    <row r="2391" spans="1:12" x14ac:dyDescent="0.25">
      <c r="A2391" s="2">
        <v>45444</v>
      </c>
      <c r="B2391" s="1" t="s">
        <v>216</v>
      </c>
      <c r="C2391" s="4">
        <v>3100.3788193812534</v>
      </c>
      <c r="D2391" s="4">
        <v>3100.3788193812534</v>
      </c>
      <c r="E2391" s="4">
        <v>250696.63133516815</v>
      </c>
      <c r="F2391" s="1" t="s">
        <v>509</v>
      </c>
      <c r="G2391" s="1">
        <v>1</v>
      </c>
      <c r="H2391" s="1" t="s">
        <v>505</v>
      </c>
      <c r="I23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36.778794507357865</v>
      </c>
      <c r="J2391" s="1" t="str">
        <f>IFERROR(INDEX('consumption_figs'!$C:$C,MATCH(Table2[[#This Row],[item_code]],'consumption_figs'!A:A,0),1),"NA")</f>
        <v>kg/ton</v>
      </c>
      <c r="K2391" s="1">
        <f>+SUMIFS(prod!$E:$E,prod!$A:$A,Table2[[#This Row],[date]],prod!$G:$G,Table2[[#This Row],[production_line]],prod!$F:$F,Table2[[#This Row],[output_type]])</f>
        <v>467</v>
      </c>
      <c r="L2391">
        <f>+Table2[[#This Row],[cons_qty_base_uom]]/Table2[[#This Row],[Column1]]</f>
        <v>6.6389268080969019</v>
      </c>
    </row>
    <row r="2392" spans="1:12" x14ac:dyDescent="0.25">
      <c r="A2392" s="2">
        <v>45444</v>
      </c>
      <c r="B2392" s="1" t="s">
        <v>219</v>
      </c>
      <c r="C2392" s="4">
        <v>15.683283848992339</v>
      </c>
      <c r="D2392" s="4">
        <v>15.683283848992339</v>
      </c>
      <c r="E2392" s="4">
        <v>10507.800178824868</v>
      </c>
      <c r="F2392" s="1" t="s">
        <v>509</v>
      </c>
      <c r="G2392" s="1">
        <v>1</v>
      </c>
      <c r="H2392" s="1" t="s">
        <v>505</v>
      </c>
      <c r="I23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0.52277612829974462</v>
      </c>
      <c r="J2392" s="1" t="str">
        <f>IFERROR(INDEX('consumption_figs'!$C:$C,MATCH(Table2[[#This Row],[item_code]],'consumption_figs'!A:A,0),1),"NA")</f>
        <v>NA</v>
      </c>
      <c r="K2392" s="1">
        <f>+SUMIFS(prod!$E:$E,prod!$A:$A,Table2[[#This Row],[date]],prod!$G:$G,Table2[[#This Row],[production_line]],prod!$F:$F,Table2[[#This Row],[output_type]])</f>
        <v>467</v>
      </c>
      <c r="L2392">
        <f>+Table2[[#This Row],[cons_qty_base_uom]]/Table2[[#This Row],[Column1]]</f>
        <v>3.3583048927178456E-2</v>
      </c>
    </row>
    <row r="2393" spans="1:12" x14ac:dyDescent="0.25">
      <c r="A2393" s="2">
        <v>45444</v>
      </c>
      <c r="B2393" s="1" t="s">
        <v>258</v>
      </c>
      <c r="C2393" s="4">
        <v>0.32353970228303175</v>
      </c>
      <c r="D2393" s="4">
        <v>0.32353970228303175</v>
      </c>
      <c r="E2393" s="4">
        <v>226.47779159812222</v>
      </c>
      <c r="F2393" s="1" t="s">
        <v>509</v>
      </c>
      <c r="G2393" s="1">
        <v>1</v>
      </c>
      <c r="H2393" s="1" t="s">
        <v>505</v>
      </c>
      <c r="I23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3.8380471930891807E-3</v>
      </c>
      <c r="J2393" s="1" t="str">
        <f>IFERROR(INDEX('consumption_figs'!$C:$C,MATCH(Table2[[#This Row],[item_code]],'consumption_figs'!A:A,0),1),"NA")</f>
        <v>kg/ton</v>
      </c>
      <c r="K2393" s="1">
        <f>+SUMIFS(prod!$E:$E,prod!$A:$A,Table2[[#This Row],[date]],prod!$G:$G,Table2[[#This Row],[production_line]],prod!$F:$F,Table2[[#This Row],[output_type]])</f>
        <v>467</v>
      </c>
      <c r="L2393">
        <f>+Table2[[#This Row],[cons_qty_base_uom]]/Table2[[#This Row],[Column1]]</f>
        <v>6.9280450167672749E-4</v>
      </c>
    </row>
    <row r="2394" spans="1:12" x14ac:dyDescent="0.25">
      <c r="A2394" s="2">
        <v>45474</v>
      </c>
      <c r="B2394" s="1" t="s">
        <v>559</v>
      </c>
      <c r="C2394" s="4">
        <v>4067.5620256937091</v>
      </c>
      <c r="D2394" s="4">
        <v>4067.5620256937091</v>
      </c>
      <c r="E2394" s="4">
        <v>359165.72686875454</v>
      </c>
      <c r="F2394" s="1" t="s">
        <v>509</v>
      </c>
      <c r="G2394" s="1">
        <v>1</v>
      </c>
      <c r="H2394" s="1" t="s">
        <v>505</v>
      </c>
      <c r="I23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131.21167824818417</v>
      </c>
      <c r="J2394" s="1" t="str">
        <f>IFERROR(INDEX('consumption_figs'!$C:$C,MATCH(Table2[[#This Row],[item_code]],'consumption_figs'!A:A,0),1),"NA")</f>
        <v>NA</v>
      </c>
      <c r="K2394" s="1">
        <f>+SUMIFS(prod!$E:$E,prod!$A:$A,Table2[[#This Row],[date]],prod!$G:$G,Table2[[#This Row],[production_line]],prod!$F:$F,Table2[[#This Row],[output_type]])</f>
        <v>520</v>
      </c>
      <c r="L2394">
        <f>+Table2[[#This Row],[cons_qty_base_uom]]/Table2[[#This Row],[Column1]]</f>
        <v>7.8222346647955945</v>
      </c>
    </row>
    <row r="2395" spans="1:12" x14ac:dyDescent="0.25">
      <c r="A2395" s="2">
        <v>45474</v>
      </c>
      <c r="B2395" s="1" t="s">
        <v>223</v>
      </c>
      <c r="C2395" s="4">
        <v>277.94792166998843</v>
      </c>
      <c r="D2395" s="4">
        <v>277.94792166998843</v>
      </c>
      <c r="E2395" s="4">
        <v>84701.849649712283</v>
      </c>
      <c r="F2395" s="1" t="s">
        <v>509</v>
      </c>
      <c r="G2395" s="1">
        <v>1</v>
      </c>
      <c r="H2395" s="1" t="s">
        <v>505</v>
      </c>
      <c r="I23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2.9492686106128669</v>
      </c>
      <c r="J2395" s="1" t="str">
        <f>IFERROR(INDEX('consumption_figs'!$C:$C,MATCH(Table2[[#This Row],[item_code]],'consumption_figs'!A:A,0),1),"NA")</f>
        <v>kg/ton</v>
      </c>
      <c r="K2395" s="1">
        <f>+SUMIFS(prod!$E:$E,prod!$A:$A,Table2[[#This Row],[date]],prod!$G:$G,Table2[[#This Row],[production_line]],prod!$F:$F,Table2[[#This Row],[output_type]])</f>
        <v>520</v>
      </c>
      <c r="L2395">
        <f>+Table2[[#This Row],[cons_qty_base_uom]]/Table2[[#This Row],[Column1]]</f>
        <v>0.53451523398074696</v>
      </c>
    </row>
    <row r="2396" spans="1:12" x14ac:dyDescent="0.25">
      <c r="A2396" s="2">
        <v>45474</v>
      </c>
      <c r="B2396" s="1" t="s">
        <v>224</v>
      </c>
      <c r="C2396" s="4">
        <v>1043.0812386755208</v>
      </c>
      <c r="D2396" s="4">
        <v>1043.0812386755208</v>
      </c>
      <c r="E2396" s="4">
        <v>253708.64968304691</v>
      </c>
      <c r="F2396" s="1" t="s">
        <v>509</v>
      </c>
      <c r="G2396" s="1">
        <v>1</v>
      </c>
      <c r="H2396" s="1" t="s">
        <v>505</v>
      </c>
      <c r="I23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11.067996972459714</v>
      </c>
      <c r="J2396" s="1" t="str">
        <f>IFERROR(INDEX('consumption_figs'!$C:$C,MATCH(Table2[[#This Row],[item_code]],'consumption_figs'!A:A,0),1),"NA")</f>
        <v>kg/ton</v>
      </c>
      <c r="K2396" s="1">
        <f>+SUMIFS(prod!$E:$E,prod!$A:$A,Table2[[#This Row],[date]],prod!$G:$G,Table2[[#This Row],[production_line]],prod!$F:$F,Table2[[#This Row],[output_type]])</f>
        <v>520</v>
      </c>
      <c r="L2396">
        <f>+Table2[[#This Row],[cons_qty_base_uom]]/Table2[[#This Row],[Column1]]</f>
        <v>2.0059254589913862</v>
      </c>
    </row>
    <row r="2397" spans="1:12" x14ac:dyDescent="0.25">
      <c r="A2397" s="2">
        <v>45474</v>
      </c>
      <c r="B2397" s="1" t="s">
        <v>560</v>
      </c>
      <c r="C2397" s="4">
        <v>22.353665363911219</v>
      </c>
      <c r="D2397" s="4">
        <v>22.353665363911219</v>
      </c>
      <c r="E2397" s="4">
        <v>5437.0820264641252</v>
      </c>
      <c r="F2397" s="1" t="s">
        <v>509</v>
      </c>
      <c r="G2397" s="1">
        <v>1</v>
      </c>
      <c r="H2397" s="1" t="s">
        <v>505</v>
      </c>
      <c r="I23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0.72108597948100706</v>
      </c>
      <c r="J2397" s="1" t="str">
        <f>IFERROR(INDEX('consumption_figs'!$C:$C,MATCH(Table2[[#This Row],[item_code]],'consumption_figs'!A:A,0),1),"NA")</f>
        <v>NA</v>
      </c>
      <c r="K2397" s="1">
        <f>+SUMIFS(prod!$E:$E,prod!$A:$A,Table2[[#This Row],[date]],prod!$G:$G,Table2[[#This Row],[production_line]],prod!$F:$F,Table2[[#This Row],[output_type]])</f>
        <v>520</v>
      </c>
      <c r="L2397">
        <f>+Table2[[#This Row],[cons_qty_base_uom]]/Table2[[#This Row],[Column1]]</f>
        <v>4.2987818007521578E-2</v>
      </c>
    </row>
    <row r="2398" spans="1:12" x14ac:dyDescent="0.25">
      <c r="A2398" s="2">
        <v>45474</v>
      </c>
      <c r="B2398" s="1" t="s">
        <v>212</v>
      </c>
      <c r="C2398" s="4">
        <v>305.79231966251814</v>
      </c>
      <c r="D2398" s="4">
        <v>305.79231966251814</v>
      </c>
      <c r="E2398" s="4">
        <v>836143.22926920664</v>
      </c>
      <c r="F2398" s="1" t="s">
        <v>509</v>
      </c>
      <c r="G2398" s="1">
        <v>1</v>
      </c>
      <c r="H2398" s="1" t="s">
        <v>505</v>
      </c>
      <c r="I23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3.2447218325235632</v>
      </c>
      <c r="J2398" s="1" t="str">
        <f>IFERROR(INDEX('consumption_figs'!$C:$C,MATCH(Table2[[#This Row],[item_code]],'consumption_figs'!A:A,0),1),"NA")</f>
        <v>kg/ton</v>
      </c>
      <c r="K2398" s="1">
        <f>+SUMIFS(prod!$E:$E,prod!$A:$A,Table2[[#This Row],[date]],prod!$G:$G,Table2[[#This Row],[production_line]],prod!$F:$F,Table2[[#This Row],[output_type]])</f>
        <v>520</v>
      </c>
      <c r="L2398">
        <f>+Table2[[#This Row],[cons_qty_base_uom]]/Table2[[#This Row],[Column1]]</f>
        <v>0.58806215319715027</v>
      </c>
    </row>
    <row r="2399" spans="1:12" x14ac:dyDescent="0.25">
      <c r="A2399" s="2">
        <v>45474</v>
      </c>
      <c r="B2399" s="1" t="s">
        <v>213</v>
      </c>
      <c r="C2399" s="4">
        <v>18.461391160173459</v>
      </c>
      <c r="D2399" s="4">
        <v>18.461391160173459</v>
      </c>
      <c r="E2399" s="4">
        <v>74024.824748859115</v>
      </c>
      <c r="F2399" s="1" t="s">
        <v>509</v>
      </c>
      <c r="G2399" s="1">
        <v>1</v>
      </c>
      <c r="H2399" s="1" t="s">
        <v>505</v>
      </c>
      <c r="I23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0.19589137824743968</v>
      </c>
      <c r="J2399" s="1" t="str">
        <f>IFERROR(INDEX('consumption_figs'!$C:$C,MATCH(Table2[[#This Row],[item_code]],'consumption_figs'!A:A,0),1),"NA")</f>
        <v>kg/ton</v>
      </c>
      <c r="K2399" s="1">
        <f>+SUMIFS(prod!$E:$E,prod!$A:$A,Table2[[#This Row],[date]],prod!$G:$G,Table2[[#This Row],[production_line]],prod!$F:$F,Table2[[#This Row],[output_type]])</f>
        <v>520</v>
      </c>
      <c r="L2399">
        <f>+Table2[[#This Row],[cons_qty_base_uom]]/Table2[[#This Row],[Column1]]</f>
        <v>3.550267530802588E-2</v>
      </c>
    </row>
    <row r="2400" spans="1:12" x14ac:dyDescent="0.25">
      <c r="A2400" s="2">
        <v>45474</v>
      </c>
      <c r="B2400" s="1" t="s">
        <v>238</v>
      </c>
      <c r="C2400" s="4">
        <v>1.1800257542310524</v>
      </c>
      <c r="D2400" s="4">
        <v>1.1800257542310524</v>
      </c>
      <c r="E2400" s="4">
        <v>4062.8286718175132</v>
      </c>
      <c r="F2400" s="1" t="s">
        <v>509</v>
      </c>
      <c r="G2400" s="1">
        <v>1</v>
      </c>
      <c r="H2400" s="1" t="s">
        <v>505</v>
      </c>
      <c r="I24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1.2521097102501537E-2</v>
      </c>
      <c r="J2400" s="1" t="str">
        <f>IFERROR(INDEX('consumption_figs'!$C:$C,MATCH(Table2[[#This Row],[item_code]],'consumption_figs'!A:A,0),1),"NA")</f>
        <v>kg/ton</v>
      </c>
      <c r="K2400" s="1">
        <f>+SUMIFS(prod!$E:$E,prod!$A:$A,Table2[[#This Row],[date]],prod!$G:$G,Table2[[#This Row],[production_line]],prod!$F:$F,Table2[[#This Row],[output_type]])</f>
        <v>520</v>
      </c>
      <c r="L2400">
        <f>+Table2[[#This Row],[cons_qty_base_uom]]/Table2[[#This Row],[Column1]]</f>
        <v>2.2692802965981777E-3</v>
      </c>
    </row>
    <row r="2401" spans="1:12" x14ac:dyDescent="0.25">
      <c r="A2401" s="2">
        <v>45474</v>
      </c>
      <c r="B2401" s="1" t="s">
        <v>242</v>
      </c>
      <c r="C2401" s="4">
        <v>5.6024162836506903</v>
      </c>
      <c r="D2401" s="4">
        <v>5.6024162836506903</v>
      </c>
      <c r="E2401" s="4">
        <v>20471.229100459623</v>
      </c>
      <c r="F2401" s="1" t="s">
        <v>509</v>
      </c>
      <c r="G2401" s="1">
        <v>1</v>
      </c>
      <c r="H2401" s="1" t="s">
        <v>505</v>
      </c>
      <c r="I24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0.18072310592421581</v>
      </c>
      <c r="J2401" s="1" t="str">
        <f>IFERROR(INDEX('consumption_figs'!$C:$C,MATCH(Table2[[#This Row],[item_code]],'consumption_figs'!A:A,0),1),"NA")</f>
        <v>NA</v>
      </c>
      <c r="K2401" s="1">
        <f>+SUMIFS(prod!$E:$E,prod!$A:$A,Table2[[#This Row],[date]],prod!$G:$G,Table2[[#This Row],[production_line]],prod!$F:$F,Table2[[#This Row],[output_type]])</f>
        <v>520</v>
      </c>
      <c r="L2401">
        <f>+Table2[[#This Row],[cons_qty_base_uom]]/Table2[[#This Row],[Column1]]</f>
        <v>1.0773877468559019E-2</v>
      </c>
    </row>
    <row r="2402" spans="1:12" x14ac:dyDescent="0.25">
      <c r="A2402" s="2">
        <v>45474</v>
      </c>
      <c r="B2402" s="1" t="s">
        <v>244</v>
      </c>
      <c r="C2402" s="4">
        <v>216.55876496274954</v>
      </c>
      <c r="D2402" s="4">
        <v>216.55876496274954</v>
      </c>
      <c r="E2402" s="4">
        <v>202482.44524017081</v>
      </c>
      <c r="F2402" s="1" t="s">
        <v>509</v>
      </c>
      <c r="G2402" s="1">
        <v>1</v>
      </c>
      <c r="H2402" s="1" t="s">
        <v>505</v>
      </c>
      <c r="I24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2.2978763936074778</v>
      </c>
      <c r="J2402" s="1" t="str">
        <f>IFERROR(INDEX('consumption_figs'!$C:$C,MATCH(Table2[[#This Row],[item_code]],'consumption_figs'!A:A,0),1),"NA")</f>
        <v>kg/ton</v>
      </c>
      <c r="K2402" s="1">
        <f>+SUMIFS(prod!$E:$E,prod!$A:$A,Table2[[#This Row],[date]],prod!$G:$G,Table2[[#This Row],[production_line]],prod!$F:$F,Table2[[#This Row],[output_type]])</f>
        <v>520</v>
      </c>
      <c r="L2402">
        <f>+Table2[[#This Row],[cons_qty_base_uom]]/Table2[[#This Row],[Column1]]</f>
        <v>0.41645916338990296</v>
      </c>
    </row>
    <row r="2403" spans="1:12" x14ac:dyDescent="0.25">
      <c r="A2403" s="2">
        <v>45474</v>
      </c>
      <c r="B2403" s="1" t="s">
        <v>250</v>
      </c>
      <c r="C2403" s="4">
        <v>0.39</v>
      </c>
      <c r="D2403" s="4">
        <v>0.39</v>
      </c>
      <c r="E2403" s="4">
        <v>226.20000000000002</v>
      </c>
      <c r="F2403" s="1" t="s">
        <v>509</v>
      </c>
      <c r="G2403" s="1">
        <v>1</v>
      </c>
      <c r="H2403" s="1" t="s">
        <v>505</v>
      </c>
      <c r="I24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1.2580645161290323E-2</v>
      </c>
      <c r="J2403" s="1" t="str">
        <f>IFERROR(INDEX('consumption_figs'!$C:$C,MATCH(Table2[[#This Row],[item_code]],'consumption_figs'!A:A,0),1),"NA")</f>
        <v>NA</v>
      </c>
      <c r="K2403" s="1">
        <f>+SUMIFS(prod!$E:$E,prod!$A:$A,Table2[[#This Row],[date]],prod!$G:$G,Table2[[#This Row],[production_line]],prod!$F:$F,Table2[[#This Row],[output_type]])</f>
        <v>520</v>
      </c>
      <c r="L2403">
        <f>+Table2[[#This Row],[cons_qty_base_uom]]/Table2[[#This Row],[Column1]]</f>
        <v>7.5000000000000002E-4</v>
      </c>
    </row>
    <row r="2404" spans="1:12" x14ac:dyDescent="0.25">
      <c r="A2404" s="2">
        <v>45474</v>
      </c>
      <c r="B2404" s="1" t="s">
        <v>252</v>
      </c>
      <c r="C2404" s="4">
        <v>18.877913383081104</v>
      </c>
      <c r="D2404" s="4">
        <v>18.877913383081104</v>
      </c>
      <c r="E2404" s="4">
        <v>24451.050972034307</v>
      </c>
      <c r="F2404" s="1" t="s">
        <v>509</v>
      </c>
      <c r="G2404" s="1">
        <v>1</v>
      </c>
      <c r="H2404" s="1" t="s">
        <v>505</v>
      </c>
      <c r="I24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0.20031104042826633</v>
      </c>
      <c r="J2404" s="1" t="str">
        <f>IFERROR(INDEX('consumption_figs'!$C:$C,MATCH(Table2[[#This Row],[item_code]],'consumption_figs'!A:A,0),1),"NA")</f>
        <v>kg/ton</v>
      </c>
      <c r="K2404" s="1">
        <f>+SUMIFS(prod!$E:$E,prod!$A:$A,Table2[[#This Row],[date]],prod!$G:$G,Table2[[#This Row],[production_line]],prod!$F:$F,Table2[[#This Row],[output_type]])</f>
        <v>520</v>
      </c>
      <c r="L2404">
        <f>+Table2[[#This Row],[cons_qty_base_uom]]/Table2[[#This Row],[Column1]]</f>
        <v>3.6303679582848275E-2</v>
      </c>
    </row>
    <row r="2405" spans="1:12" x14ac:dyDescent="0.25">
      <c r="A2405" s="2">
        <v>45474</v>
      </c>
      <c r="B2405" s="1" t="s">
        <v>274</v>
      </c>
      <c r="C2405" s="4">
        <v>5.1758793969849251</v>
      </c>
      <c r="D2405" s="4">
        <v>5.1758793969849251</v>
      </c>
      <c r="E2405" s="4">
        <v>100119.98542713569</v>
      </c>
      <c r="F2405" s="1" t="s">
        <v>509</v>
      </c>
      <c r="G2405" s="1">
        <v>1</v>
      </c>
      <c r="H2405" s="1" t="s">
        <v>505</v>
      </c>
      <c r="I24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0.16696385151564275</v>
      </c>
      <c r="J2405" s="1" t="str">
        <f>IFERROR(INDEX('consumption_figs'!$C:$C,MATCH(Table2[[#This Row],[item_code]],'consumption_figs'!A:A,0),1),"NA")</f>
        <v>NA</v>
      </c>
      <c r="K2405" s="1">
        <f>+SUMIFS(prod!$E:$E,prod!$A:$A,Table2[[#This Row],[date]],prod!$G:$G,Table2[[#This Row],[production_line]],prod!$F:$F,Table2[[#This Row],[output_type]])</f>
        <v>520</v>
      </c>
      <c r="L2405">
        <f>+Table2[[#This Row],[cons_qty_base_uom]]/Table2[[#This Row],[Column1]]</f>
        <v>9.9536142249710101E-3</v>
      </c>
    </row>
    <row r="2406" spans="1:12" x14ac:dyDescent="0.25">
      <c r="A2406" s="2">
        <v>45474</v>
      </c>
      <c r="B2406" s="1" t="s">
        <v>254</v>
      </c>
      <c r="C2406" s="4">
        <v>0.12987341772151903</v>
      </c>
      <c r="D2406" s="4">
        <v>0.12987341772151903</v>
      </c>
      <c r="E2406" s="4">
        <v>513.00000000000011</v>
      </c>
      <c r="F2406" s="1" t="s">
        <v>509</v>
      </c>
      <c r="G2406" s="1">
        <v>1</v>
      </c>
      <c r="H2406" s="1" t="s">
        <v>505</v>
      </c>
      <c r="I24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1.3780696467803339E-3</v>
      </c>
      <c r="J2406" s="1" t="str">
        <f>IFERROR(INDEX('consumption_figs'!$C:$C,MATCH(Table2[[#This Row],[item_code]],'consumption_figs'!A:A,0),1),"NA")</f>
        <v>kg/ton</v>
      </c>
      <c r="K2406" s="1">
        <f>+SUMIFS(prod!$E:$E,prod!$A:$A,Table2[[#This Row],[date]],prod!$G:$G,Table2[[#This Row],[production_line]],prod!$F:$F,Table2[[#This Row],[output_type]])</f>
        <v>520</v>
      </c>
      <c r="L2406">
        <f>+Table2[[#This Row],[cons_qty_base_uom]]/Table2[[#This Row],[Column1]]</f>
        <v>2.4975657254138275E-4</v>
      </c>
    </row>
    <row r="2407" spans="1:12" x14ac:dyDescent="0.25">
      <c r="A2407" s="2">
        <v>45474</v>
      </c>
      <c r="B2407" s="1" t="s">
        <v>248</v>
      </c>
      <c r="C2407" s="4">
        <v>3.4209753231492348</v>
      </c>
      <c r="D2407" s="4">
        <v>3.4209753231492348</v>
      </c>
      <c r="E2407" s="4">
        <v>102499.84419800231</v>
      </c>
      <c r="F2407" s="1" t="s">
        <v>509</v>
      </c>
      <c r="G2407" s="1">
        <v>1</v>
      </c>
      <c r="H2407" s="1" t="s">
        <v>505</v>
      </c>
      <c r="I24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3.6299516390068599E-2</v>
      </c>
      <c r="J2407" s="1" t="str">
        <f>IFERROR(INDEX('consumption_figs'!$C:$C,MATCH(Table2[[#This Row],[item_code]],'consumption_figs'!A:A,0),1),"NA")</f>
        <v>kg/ton</v>
      </c>
      <c r="K2407" s="1">
        <f>+SUMIFS(prod!$E:$E,prod!$A:$A,Table2[[#This Row],[date]],prod!$G:$G,Table2[[#This Row],[production_line]],prod!$F:$F,Table2[[#This Row],[output_type]])</f>
        <v>520</v>
      </c>
      <c r="L2407">
        <f>+Table2[[#This Row],[cons_qty_base_uom]]/Table2[[#This Row],[Column1]]</f>
        <v>6.578798698363913E-3</v>
      </c>
    </row>
    <row r="2408" spans="1:12" x14ac:dyDescent="0.25">
      <c r="A2408" s="2">
        <v>45474</v>
      </c>
      <c r="B2408" s="1" t="s">
        <v>279</v>
      </c>
      <c r="C2408" s="4">
        <v>5.6770673343292166E-2</v>
      </c>
      <c r="D2408" s="4">
        <v>5.6770673343292166E-2</v>
      </c>
      <c r="E2408" s="4">
        <v>59.609207010456771</v>
      </c>
      <c r="F2408" s="1" t="s">
        <v>509</v>
      </c>
      <c r="G2408" s="1">
        <v>1</v>
      </c>
      <c r="H2408" s="1" t="s">
        <v>505</v>
      </c>
      <c r="I24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6.0238610128383191E-4</v>
      </c>
      <c r="J2408" s="1" t="str">
        <f>IFERROR(INDEX('consumption_figs'!$C:$C,MATCH(Table2[[#This Row],[item_code]],'consumption_figs'!A:A,0),1),"NA")</f>
        <v>kg/ton</v>
      </c>
      <c r="K2408" s="1">
        <f>+SUMIFS(prod!$E:$E,prod!$A:$A,Table2[[#This Row],[date]],prod!$G:$G,Table2[[#This Row],[production_line]],prod!$F:$F,Table2[[#This Row],[output_type]])</f>
        <v>520</v>
      </c>
      <c r="L2408">
        <f>+Table2[[#This Row],[cons_qty_base_uom]]/Table2[[#This Row],[Column1]]</f>
        <v>1.091743718140234E-4</v>
      </c>
    </row>
    <row r="2409" spans="1:12" x14ac:dyDescent="0.25">
      <c r="A2409" s="2">
        <v>45474</v>
      </c>
      <c r="B2409" s="1" t="s">
        <v>246</v>
      </c>
      <c r="C2409" s="4">
        <v>4.0078125000000009</v>
      </c>
      <c r="D2409" s="4">
        <v>4.0078125000000009</v>
      </c>
      <c r="E2409" s="4">
        <v>112218.75000000003</v>
      </c>
      <c r="F2409" s="1" t="s">
        <v>509</v>
      </c>
      <c r="G2409" s="1">
        <v>1</v>
      </c>
      <c r="H2409" s="1" t="s">
        <v>505</v>
      </c>
      <c r="I24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0.1292842741935484</v>
      </c>
      <c r="J2409" s="1" t="str">
        <f>IFERROR(INDEX('consumption_figs'!$C:$C,MATCH(Table2[[#This Row],[item_code]],'consumption_figs'!A:A,0),1),"NA")</f>
        <v>NA</v>
      </c>
      <c r="K2409" s="1">
        <f>+SUMIFS(prod!$E:$E,prod!$A:$A,Table2[[#This Row],[date]],prod!$G:$G,Table2[[#This Row],[production_line]],prod!$F:$F,Table2[[#This Row],[output_type]])</f>
        <v>520</v>
      </c>
      <c r="L2409">
        <f>+Table2[[#This Row],[cons_qty_base_uom]]/Table2[[#This Row],[Column1]]</f>
        <v>7.7073317307692329E-3</v>
      </c>
    </row>
    <row r="2410" spans="1:12" x14ac:dyDescent="0.25">
      <c r="A2410" s="2">
        <v>45474</v>
      </c>
      <c r="B2410" s="1" t="s">
        <v>245</v>
      </c>
      <c r="C2410" s="4">
        <v>182.35762036729838</v>
      </c>
      <c r="D2410" s="4">
        <v>182.35762036729838</v>
      </c>
      <c r="E2410" s="4">
        <v>232505.96596830545</v>
      </c>
      <c r="F2410" s="1" t="s">
        <v>509</v>
      </c>
      <c r="G2410" s="1">
        <v>1</v>
      </c>
      <c r="H2410" s="1" t="s">
        <v>505</v>
      </c>
      <c r="I24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1.9349725748044775</v>
      </c>
      <c r="J2410" s="1" t="str">
        <f>IFERROR(INDEX('consumption_figs'!$C:$C,MATCH(Table2[[#This Row],[item_code]],'consumption_figs'!A:A,0),1),"NA")</f>
        <v>kg/ton</v>
      </c>
      <c r="K2410" s="1">
        <f>+SUMIFS(prod!$E:$E,prod!$A:$A,Table2[[#This Row],[date]],prod!$G:$G,Table2[[#This Row],[production_line]],prod!$F:$F,Table2[[#This Row],[output_type]])</f>
        <v>520</v>
      </c>
      <c r="L2410">
        <f>+Table2[[#This Row],[cons_qty_base_uom]]/Table2[[#This Row],[Column1]]</f>
        <v>0.35068773147557381</v>
      </c>
    </row>
    <row r="2411" spans="1:12" x14ac:dyDescent="0.25">
      <c r="A2411" s="2">
        <v>45474</v>
      </c>
      <c r="B2411" s="1" t="s">
        <v>278</v>
      </c>
      <c r="C2411" s="4">
        <v>273.3</v>
      </c>
      <c r="D2411" s="4">
        <v>273.3</v>
      </c>
      <c r="E2411" s="4">
        <v>2733</v>
      </c>
      <c r="F2411" s="1" t="s">
        <v>509</v>
      </c>
      <c r="G2411" s="1">
        <v>1</v>
      </c>
      <c r="H2411" s="1" t="s">
        <v>505</v>
      </c>
      <c r="I24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8.8161290322580648</v>
      </c>
      <c r="J2411" s="1" t="str">
        <f>IFERROR(INDEX('consumption_figs'!$C:$C,MATCH(Table2[[#This Row],[item_code]],'consumption_figs'!A:A,0),1),"NA")</f>
        <v>NA</v>
      </c>
      <c r="K2411" s="1">
        <f>+SUMIFS(prod!$E:$E,prod!$A:$A,Table2[[#This Row],[date]],prod!$G:$G,Table2[[#This Row],[production_line]],prod!$F:$F,Table2[[#This Row],[output_type]])</f>
        <v>520</v>
      </c>
      <c r="L2411">
        <f>+Table2[[#This Row],[cons_qty_base_uom]]/Table2[[#This Row],[Column1]]</f>
        <v>0.52557692307692305</v>
      </c>
    </row>
    <row r="2412" spans="1:12" x14ac:dyDescent="0.25">
      <c r="A2412" s="2">
        <v>45474</v>
      </c>
      <c r="B2412" s="1" t="s">
        <v>216</v>
      </c>
      <c r="C2412" s="4">
        <v>3261.4736437699098</v>
      </c>
      <c r="D2412" s="4">
        <v>3261.4736437699098</v>
      </c>
      <c r="E2412" s="4">
        <v>263722.75883523491</v>
      </c>
      <c r="F2412" s="1" t="s">
        <v>509</v>
      </c>
      <c r="G2412" s="1">
        <v>1</v>
      </c>
      <c r="H2412" s="1" t="s">
        <v>505</v>
      </c>
      <c r="I24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34.607065180118518</v>
      </c>
      <c r="J2412" s="1" t="str">
        <f>IFERROR(INDEX('consumption_figs'!$C:$C,MATCH(Table2[[#This Row],[item_code]],'consumption_figs'!A:A,0),1),"NA")</f>
        <v>kg/ton</v>
      </c>
      <c r="K2412" s="1">
        <f>+SUMIFS(prod!$E:$E,prod!$A:$A,Table2[[#This Row],[date]],prod!$G:$G,Table2[[#This Row],[production_line]],prod!$F:$F,Table2[[#This Row],[output_type]])</f>
        <v>520</v>
      </c>
      <c r="L2412">
        <f>+Table2[[#This Row],[cons_qty_base_uom]]/Table2[[#This Row],[Column1]]</f>
        <v>6.2720646995575189</v>
      </c>
    </row>
    <row r="2413" spans="1:12" x14ac:dyDescent="0.25">
      <c r="A2413" s="2">
        <v>45474</v>
      </c>
      <c r="B2413" s="1" t="s">
        <v>219</v>
      </c>
      <c r="C2413" s="4">
        <v>16.770022446689111</v>
      </c>
      <c r="D2413" s="4">
        <v>16.770022446689111</v>
      </c>
      <c r="E2413" s="4">
        <v>11235.915039281705</v>
      </c>
      <c r="F2413" s="1" t="s">
        <v>509</v>
      </c>
      <c r="G2413" s="1">
        <v>1</v>
      </c>
      <c r="H2413" s="1" t="s">
        <v>505</v>
      </c>
      <c r="I24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0.54096846602222937</v>
      </c>
      <c r="J2413" s="1" t="str">
        <f>IFERROR(INDEX('consumption_figs'!$C:$C,MATCH(Table2[[#This Row],[item_code]],'consumption_figs'!A:A,0),1),"NA")</f>
        <v>NA</v>
      </c>
      <c r="K2413" s="1">
        <f>+SUMIFS(prod!$E:$E,prod!$A:$A,Table2[[#This Row],[date]],prod!$G:$G,Table2[[#This Row],[production_line]],prod!$F:$F,Table2[[#This Row],[output_type]])</f>
        <v>520</v>
      </c>
      <c r="L2413">
        <f>+Table2[[#This Row],[cons_qty_base_uom]]/Table2[[#This Row],[Column1]]</f>
        <v>3.2250043166709833E-2</v>
      </c>
    </row>
    <row r="2414" spans="1:12" x14ac:dyDescent="0.25">
      <c r="A2414" s="2">
        <v>45474</v>
      </c>
      <c r="B2414" s="1" t="s">
        <v>258</v>
      </c>
      <c r="C2414" s="4">
        <v>7.4770216985265286E-2</v>
      </c>
      <c r="D2414" s="4">
        <v>7.4770216985265286E-2</v>
      </c>
      <c r="E2414" s="4">
        <v>52.339151889685702</v>
      </c>
      <c r="F2414" s="1" t="s">
        <v>509</v>
      </c>
      <c r="G2414" s="1">
        <v>1</v>
      </c>
      <c r="H2414" s="1" t="s">
        <v>505</v>
      </c>
      <c r="I24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7.9337687664086769E-4</v>
      </c>
      <c r="J2414" s="1" t="str">
        <f>IFERROR(INDEX('consumption_figs'!$C:$C,MATCH(Table2[[#This Row],[item_code]],'consumption_figs'!A:A,0),1),"NA")</f>
        <v>kg/ton</v>
      </c>
      <c r="K2414" s="1">
        <f>+SUMIFS(prod!$E:$E,prod!$A:$A,Table2[[#This Row],[date]],prod!$G:$G,Table2[[#This Row],[production_line]],prod!$F:$F,Table2[[#This Row],[output_type]])</f>
        <v>520</v>
      </c>
      <c r="L2414">
        <f>+Table2[[#This Row],[cons_qty_base_uom]]/Table2[[#This Row],[Column1]]</f>
        <v>1.4378887881781786E-4</v>
      </c>
    </row>
    <row r="2415" spans="1:12" x14ac:dyDescent="0.25">
      <c r="A2415" s="2">
        <v>45505</v>
      </c>
      <c r="B2415" s="1" t="s">
        <v>559</v>
      </c>
      <c r="C2415" s="4">
        <v>3463.0569809679782</v>
      </c>
      <c r="D2415" s="4">
        <v>3463.0569809679782</v>
      </c>
      <c r="E2415" s="4">
        <v>305787.9314194725</v>
      </c>
      <c r="F2415" s="1" t="s">
        <v>509</v>
      </c>
      <c r="G2415" s="1">
        <v>1</v>
      </c>
      <c r="H2415" s="1" t="s">
        <v>505</v>
      </c>
      <c r="I24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111.71151551509607</v>
      </c>
      <c r="J2415" s="1" t="str">
        <f>IFERROR(INDEX('consumption_figs'!$C:$C,MATCH(Table2[[#This Row],[item_code]],'consumption_figs'!A:A,0),1),"NA")</f>
        <v>NA</v>
      </c>
      <c r="K2415" s="1">
        <f>+SUMIFS(prod!$E:$E,prod!$A:$A,Table2[[#This Row],[date]],prod!$G:$G,Table2[[#This Row],[production_line]],prod!$F:$F,Table2[[#This Row],[output_type]])</f>
        <v>466</v>
      </c>
      <c r="L2415">
        <f>+Table2[[#This Row],[cons_qty_base_uom]]/Table2[[#This Row],[Column1]]</f>
        <v>7.4314527488583222</v>
      </c>
    </row>
    <row r="2416" spans="1:12" x14ac:dyDescent="0.25">
      <c r="A2416" s="2">
        <v>45505</v>
      </c>
      <c r="B2416" s="1" t="s">
        <v>223</v>
      </c>
      <c r="C2416" s="4">
        <v>177.61983864857663</v>
      </c>
      <c r="D2416" s="4">
        <v>177.61983864857663</v>
      </c>
      <c r="E2416" s="4">
        <v>54127.869629767243</v>
      </c>
      <c r="F2416" s="1" t="s">
        <v>509</v>
      </c>
      <c r="G2416" s="1">
        <v>1</v>
      </c>
      <c r="H2416" s="1" t="s">
        <v>505</v>
      </c>
      <c r="I24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2.0874104035512175</v>
      </c>
      <c r="J2416" s="1" t="str">
        <f>IFERROR(INDEX('consumption_figs'!$C:$C,MATCH(Table2[[#This Row],[item_code]],'consumption_figs'!A:A,0),1),"NA")</f>
        <v>kg/ton</v>
      </c>
      <c r="K2416" s="1">
        <f>+SUMIFS(prod!$E:$E,prod!$A:$A,Table2[[#This Row],[date]],prod!$G:$G,Table2[[#This Row],[production_line]],prod!$F:$F,Table2[[#This Row],[output_type]])</f>
        <v>466</v>
      </c>
      <c r="L2416">
        <f>+Table2[[#This Row],[cons_qty_base_uom]]/Table2[[#This Row],[Column1]]</f>
        <v>0.38115845203557219</v>
      </c>
    </row>
    <row r="2417" spans="1:12" x14ac:dyDescent="0.25">
      <c r="A2417" s="2">
        <v>45505</v>
      </c>
      <c r="B2417" s="1" t="s">
        <v>224</v>
      </c>
      <c r="C2417" s="4">
        <v>1036.0196360244179</v>
      </c>
      <c r="D2417" s="4">
        <v>1036.0196360244179</v>
      </c>
      <c r="E2417" s="4">
        <v>251991.05607021914</v>
      </c>
      <c r="F2417" s="1" t="s">
        <v>509</v>
      </c>
      <c r="G2417" s="1">
        <v>1</v>
      </c>
      <c r="H2417" s="1" t="s">
        <v>505</v>
      </c>
      <c r="I24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12.175431432518337</v>
      </c>
      <c r="J2417" s="1" t="str">
        <f>IFERROR(INDEX('consumption_figs'!$C:$C,MATCH(Table2[[#This Row],[item_code]],'consumption_figs'!A:A,0),1),"NA")</f>
        <v>kg/ton</v>
      </c>
      <c r="K2417" s="1">
        <f>+SUMIFS(prod!$E:$E,prod!$A:$A,Table2[[#This Row],[date]],prod!$G:$G,Table2[[#This Row],[production_line]],prod!$F:$F,Table2[[#This Row],[output_type]])</f>
        <v>466</v>
      </c>
      <c r="L2417">
        <f>+Table2[[#This Row],[cons_qty_base_uom]]/Table2[[#This Row],[Column1]]</f>
        <v>2.2232181030566909</v>
      </c>
    </row>
    <row r="2418" spans="1:12" x14ac:dyDescent="0.25">
      <c r="A2418" s="2">
        <v>45505</v>
      </c>
      <c r="B2418" s="1" t="s">
        <v>560</v>
      </c>
      <c r="C2418" s="4">
        <v>45.335021041791755</v>
      </c>
      <c r="D2418" s="4">
        <v>45.335021041791755</v>
      </c>
      <c r="E2418" s="4">
        <v>11026.837167995009</v>
      </c>
      <c r="F2418" s="1" t="s">
        <v>509</v>
      </c>
      <c r="G2418" s="1">
        <v>1</v>
      </c>
      <c r="H2418" s="1" t="s">
        <v>505</v>
      </c>
      <c r="I24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1.4624200336061857</v>
      </c>
      <c r="J2418" s="1" t="str">
        <f>IFERROR(INDEX('consumption_figs'!$C:$C,MATCH(Table2[[#This Row],[item_code]],'consumption_figs'!A:A,0),1),"NA")</f>
        <v>NA</v>
      </c>
      <c r="K2418" s="1">
        <f>+SUMIFS(prod!$E:$E,prod!$A:$A,Table2[[#This Row],[date]],prod!$G:$G,Table2[[#This Row],[production_line]],prod!$F:$F,Table2[[#This Row],[output_type]])</f>
        <v>466</v>
      </c>
      <c r="L2418">
        <f>+Table2[[#This Row],[cons_qty_base_uom]]/Table2[[#This Row],[Column1]]</f>
        <v>9.7285452879381451E-2</v>
      </c>
    </row>
    <row r="2419" spans="1:12" x14ac:dyDescent="0.25">
      <c r="A2419" s="2">
        <v>45505</v>
      </c>
      <c r="B2419" s="1" t="s">
        <v>212</v>
      </c>
      <c r="C2419" s="4">
        <v>302.70591133796722</v>
      </c>
      <c r="D2419" s="4">
        <v>302.70591133796722</v>
      </c>
      <c r="E2419" s="4">
        <v>827703.90866697079</v>
      </c>
      <c r="F2419" s="1" t="s">
        <v>509</v>
      </c>
      <c r="G2419" s="1">
        <v>1</v>
      </c>
      <c r="H2419" s="1" t="s">
        <v>505</v>
      </c>
      <c r="I24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3.5574374650429212</v>
      </c>
      <c r="J2419" s="1" t="str">
        <f>IFERROR(INDEX('consumption_figs'!$C:$C,MATCH(Table2[[#This Row],[item_code]],'consumption_figs'!A:A,0),1),"NA")</f>
        <v>kg/ton</v>
      </c>
      <c r="K2419" s="1">
        <f>+SUMIFS(prod!$E:$E,prod!$A:$A,Table2[[#This Row],[date]],prod!$G:$G,Table2[[#This Row],[production_line]],prod!$F:$F,Table2[[#This Row],[output_type]])</f>
        <v>466</v>
      </c>
      <c r="L2419">
        <f>+Table2[[#This Row],[cons_qty_base_uom]]/Table2[[#This Row],[Column1]]</f>
        <v>0.64958350072525151</v>
      </c>
    </row>
    <row r="2420" spans="1:12" x14ac:dyDescent="0.25">
      <c r="A2420" s="2">
        <v>45505</v>
      </c>
      <c r="B2420" s="1" t="s">
        <v>213</v>
      </c>
      <c r="C2420" s="4">
        <v>8.7444099527684873</v>
      </c>
      <c r="D2420" s="4">
        <v>8.7444099527684873</v>
      </c>
      <c r="E2420" s="4">
        <v>35062.548031715334</v>
      </c>
      <c r="F2420" s="1" t="s">
        <v>509</v>
      </c>
      <c r="G2420" s="1">
        <v>1</v>
      </c>
      <c r="H2420" s="1" t="s">
        <v>505</v>
      </c>
      <c r="I24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0.10276539178959569</v>
      </c>
      <c r="J2420" s="1" t="str">
        <f>IFERROR(INDEX('consumption_figs'!$C:$C,MATCH(Table2[[#This Row],[item_code]],'consumption_figs'!A:A,0),1),"NA")</f>
        <v>kg/ton</v>
      </c>
      <c r="K2420" s="1">
        <f>+SUMIFS(prod!$E:$E,prod!$A:$A,Table2[[#This Row],[date]],prod!$G:$G,Table2[[#This Row],[production_line]],prod!$F:$F,Table2[[#This Row],[output_type]])</f>
        <v>466</v>
      </c>
      <c r="L2420">
        <f>+Table2[[#This Row],[cons_qty_base_uom]]/Table2[[#This Row],[Column1]]</f>
        <v>1.8764828224825079E-2</v>
      </c>
    </row>
    <row r="2421" spans="1:12" x14ac:dyDescent="0.25">
      <c r="A2421" s="2">
        <v>45505</v>
      </c>
      <c r="B2421" s="1" t="s">
        <v>238</v>
      </c>
      <c r="C2421" s="4">
        <v>0.50153341626144965</v>
      </c>
      <c r="D2421" s="4">
        <v>0.50153341626144965</v>
      </c>
      <c r="E2421" s="4">
        <v>1726.7795521881712</v>
      </c>
      <c r="F2421" s="1" t="s">
        <v>509</v>
      </c>
      <c r="G2421" s="1">
        <v>1</v>
      </c>
      <c r="H2421" s="1" t="s">
        <v>505</v>
      </c>
      <c r="I24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5.894082996573664E-3</v>
      </c>
      <c r="J2421" s="1" t="str">
        <f>IFERROR(INDEX('consumption_figs'!$C:$C,MATCH(Table2[[#This Row],[item_code]],'consumption_figs'!A:A,0),1),"NA")</f>
        <v>kg/ton</v>
      </c>
      <c r="K2421" s="1">
        <f>+SUMIFS(prod!$E:$E,prod!$A:$A,Table2[[#This Row],[date]],prod!$G:$G,Table2[[#This Row],[production_line]],prod!$F:$F,Table2[[#This Row],[output_type]])</f>
        <v>466</v>
      </c>
      <c r="L2421">
        <f>+Table2[[#This Row],[cons_qty_base_uom]]/Table2[[#This Row],[Column1]]</f>
        <v>1.0762519662262868E-3</v>
      </c>
    </row>
    <row r="2422" spans="1:12" x14ac:dyDescent="0.25">
      <c r="A2422" s="2">
        <v>45505</v>
      </c>
      <c r="B2422" s="1" t="s">
        <v>242</v>
      </c>
      <c r="C2422" s="4">
        <v>0.69000000000000006</v>
      </c>
      <c r="D2422" s="4">
        <v>0.69000000000000006</v>
      </c>
      <c r="E2422" s="4">
        <v>2521.2600000000002</v>
      </c>
      <c r="F2422" s="1" t="s">
        <v>509</v>
      </c>
      <c r="G2422" s="1">
        <v>1</v>
      </c>
      <c r="H2422" s="1" t="s">
        <v>505</v>
      </c>
      <c r="I24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2.2258064516129033E-2</v>
      </c>
      <c r="J2422" s="1" t="str">
        <f>IFERROR(INDEX('consumption_figs'!$C:$C,MATCH(Table2[[#This Row],[item_code]],'consumption_figs'!A:A,0),1),"NA")</f>
        <v>NA</v>
      </c>
      <c r="K2422" s="1">
        <f>+SUMIFS(prod!$E:$E,prod!$A:$A,Table2[[#This Row],[date]],prod!$G:$G,Table2[[#This Row],[production_line]],prod!$F:$F,Table2[[#This Row],[output_type]])</f>
        <v>466</v>
      </c>
      <c r="L2422">
        <f>+Table2[[#This Row],[cons_qty_base_uom]]/Table2[[#This Row],[Column1]]</f>
        <v>1.4806866952789702E-3</v>
      </c>
    </row>
    <row r="2423" spans="1:12" x14ac:dyDescent="0.25">
      <c r="A2423" s="2">
        <v>45505</v>
      </c>
      <c r="B2423" s="1" t="s">
        <v>244</v>
      </c>
      <c r="C2423" s="4">
        <v>307.38193702305398</v>
      </c>
      <c r="D2423" s="4">
        <v>307.38193702305398</v>
      </c>
      <c r="E2423" s="4">
        <v>287402.11111655546</v>
      </c>
      <c r="F2423" s="1" t="s">
        <v>509</v>
      </c>
      <c r="G2423" s="1">
        <v>1</v>
      </c>
      <c r="H2423" s="1" t="s">
        <v>505</v>
      </c>
      <c r="I24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3.6123906996398443</v>
      </c>
      <c r="J2423" s="1" t="str">
        <f>IFERROR(INDEX('consumption_figs'!$C:$C,MATCH(Table2[[#This Row],[item_code]],'consumption_figs'!A:A,0),1),"NA")</f>
        <v>kg/ton</v>
      </c>
      <c r="K2423" s="1">
        <f>+SUMIFS(prod!$E:$E,prod!$A:$A,Table2[[#This Row],[date]],prod!$G:$G,Table2[[#This Row],[production_line]],prod!$F:$F,Table2[[#This Row],[output_type]])</f>
        <v>466</v>
      </c>
      <c r="L2423">
        <f>+Table2[[#This Row],[cons_qty_base_uom]]/Table2[[#This Row],[Column1]]</f>
        <v>0.65961789060741194</v>
      </c>
    </row>
    <row r="2424" spans="1:12" x14ac:dyDescent="0.25">
      <c r="A2424" s="2">
        <v>45505</v>
      </c>
      <c r="B2424" s="1" t="s">
        <v>250</v>
      </c>
      <c r="C2424" s="4">
        <v>0.87</v>
      </c>
      <c r="D2424" s="4">
        <v>0.87</v>
      </c>
      <c r="E2424" s="4">
        <v>504.6</v>
      </c>
      <c r="F2424" s="1" t="s">
        <v>509</v>
      </c>
      <c r="G2424" s="1">
        <v>1</v>
      </c>
      <c r="H2424" s="1" t="s">
        <v>505</v>
      </c>
      <c r="I24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2.8064516129032258E-2</v>
      </c>
      <c r="J2424" s="1" t="str">
        <f>IFERROR(INDEX('consumption_figs'!$C:$C,MATCH(Table2[[#This Row],[item_code]],'consumption_figs'!A:A,0),1),"NA")</f>
        <v>NA</v>
      </c>
      <c r="K2424" s="1">
        <f>+SUMIFS(prod!$E:$E,prod!$A:$A,Table2[[#This Row],[date]],prod!$G:$G,Table2[[#This Row],[production_line]],prod!$F:$F,Table2[[#This Row],[output_type]])</f>
        <v>466</v>
      </c>
      <c r="L2424">
        <f>+Table2[[#This Row],[cons_qty_base_uom]]/Table2[[#This Row],[Column1]]</f>
        <v>1.8669527896995708E-3</v>
      </c>
    </row>
    <row r="2425" spans="1:12" x14ac:dyDescent="0.25">
      <c r="A2425" s="2">
        <v>45505</v>
      </c>
      <c r="B2425" s="1" t="s">
        <v>252</v>
      </c>
      <c r="C2425" s="4">
        <v>5.634171328810063</v>
      </c>
      <c r="D2425" s="4">
        <v>5.634171328810063</v>
      </c>
      <c r="E2425" s="4">
        <v>7297.4913885013702</v>
      </c>
      <c r="F2425" s="1" t="s">
        <v>509</v>
      </c>
      <c r="G2425" s="1">
        <v>1</v>
      </c>
      <c r="H2425" s="1" t="s">
        <v>505</v>
      </c>
      <c r="I24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6.6213481200245186E-2</v>
      </c>
      <c r="J2425" s="1" t="str">
        <f>IFERROR(INDEX('consumption_figs'!$C:$C,MATCH(Table2[[#This Row],[item_code]],'consumption_figs'!A:A,0),1),"NA")</f>
        <v>kg/ton</v>
      </c>
      <c r="K2425" s="1">
        <f>+SUMIFS(prod!$E:$E,prod!$A:$A,Table2[[#This Row],[date]],prod!$G:$G,Table2[[#This Row],[production_line]],prod!$F:$F,Table2[[#This Row],[output_type]])</f>
        <v>466</v>
      </c>
      <c r="L2425">
        <f>+Table2[[#This Row],[cons_qty_base_uom]]/Table2[[#This Row],[Column1]]</f>
        <v>1.20904964137555E-2</v>
      </c>
    </row>
    <row r="2426" spans="1:12" x14ac:dyDescent="0.25">
      <c r="A2426" s="2">
        <v>45505</v>
      </c>
      <c r="B2426" s="1" t="s">
        <v>256</v>
      </c>
      <c r="C2426" s="4">
        <v>6.5000000000000002E-2</v>
      </c>
      <c r="D2426" s="4">
        <v>6.5000000000000002E-2</v>
      </c>
      <c r="E2426" s="4">
        <v>1686.8078499999999</v>
      </c>
      <c r="F2426" s="1" t="s">
        <v>509</v>
      </c>
      <c r="G2426" s="1">
        <v>1</v>
      </c>
      <c r="H2426" s="1" t="s">
        <v>505</v>
      </c>
      <c r="I24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7.6388807276915301E-4</v>
      </c>
      <c r="J2426" s="1" t="str">
        <f>IFERROR(INDEX('consumption_figs'!$C:$C,MATCH(Table2[[#This Row],[item_code]],'consumption_figs'!A:A,0),1),"NA")</f>
        <v>kg/ton</v>
      </c>
      <c r="K2426" s="1">
        <f>+SUMIFS(prod!$E:$E,prod!$A:$A,Table2[[#This Row],[date]],prod!$G:$G,Table2[[#This Row],[production_line]],prod!$F:$F,Table2[[#This Row],[output_type]])</f>
        <v>466</v>
      </c>
      <c r="L2426">
        <f>+Table2[[#This Row],[cons_qty_base_uom]]/Table2[[#This Row],[Column1]]</f>
        <v>1.3948497854077255E-4</v>
      </c>
    </row>
    <row r="2427" spans="1:12" x14ac:dyDescent="0.25">
      <c r="A2427" s="2">
        <v>45505</v>
      </c>
      <c r="B2427" s="1" t="s">
        <v>248</v>
      </c>
      <c r="C2427" s="4">
        <v>1.9286482558139535</v>
      </c>
      <c r="D2427" s="4">
        <v>1.9286482558139535</v>
      </c>
      <c r="E2427" s="4">
        <v>57786.486910901156</v>
      </c>
      <c r="F2427" s="1" t="s">
        <v>509</v>
      </c>
      <c r="G2427" s="1">
        <v>1</v>
      </c>
      <c r="H2427" s="1" t="s">
        <v>505</v>
      </c>
      <c r="I24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2.2665713833589375E-2</v>
      </c>
      <c r="J2427" s="1" t="str">
        <f>IFERROR(INDEX('consumption_figs'!$C:$C,MATCH(Table2[[#This Row],[item_code]],'consumption_figs'!A:A,0),1),"NA")</f>
        <v>kg/ton</v>
      </c>
      <c r="K2427" s="1">
        <f>+SUMIFS(prod!$E:$E,prod!$A:$A,Table2[[#This Row],[date]],prod!$G:$G,Table2[[#This Row],[production_line]],prod!$F:$F,Table2[[#This Row],[output_type]])</f>
        <v>466</v>
      </c>
      <c r="L2427">
        <f>+Table2[[#This Row],[cons_qty_base_uom]]/Table2[[#This Row],[Column1]]</f>
        <v>4.138730162690887E-3</v>
      </c>
    </row>
    <row r="2428" spans="1:12" x14ac:dyDescent="0.25">
      <c r="A2428" s="2">
        <v>45505</v>
      </c>
      <c r="B2428" s="1" t="s">
        <v>279</v>
      </c>
      <c r="C2428" s="4">
        <v>1.9636677488132532</v>
      </c>
      <c r="D2428" s="4">
        <v>1.9636677488132532</v>
      </c>
      <c r="E2428" s="4">
        <v>2061.8511362539157</v>
      </c>
      <c r="F2428" s="1" t="s">
        <v>509</v>
      </c>
      <c r="G2428" s="1">
        <v>1</v>
      </c>
      <c r="H2428" s="1" t="s">
        <v>505</v>
      </c>
      <c r="I24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2.3077267264613805E-2</v>
      </c>
      <c r="J2428" s="1" t="str">
        <f>IFERROR(INDEX('consumption_figs'!$C:$C,MATCH(Table2[[#This Row],[item_code]],'consumption_figs'!A:A,0),1),"NA")</f>
        <v>kg/ton</v>
      </c>
      <c r="K2428" s="1">
        <f>+SUMIFS(prod!$E:$E,prod!$A:$A,Table2[[#This Row],[date]],prod!$G:$G,Table2[[#This Row],[production_line]],prod!$F:$F,Table2[[#This Row],[output_type]])</f>
        <v>466</v>
      </c>
      <c r="L2428">
        <f>+Table2[[#This Row],[cons_qty_base_uom]]/Table2[[#This Row],[Column1]]</f>
        <v>4.2138792892988264E-3</v>
      </c>
    </row>
    <row r="2429" spans="1:12" x14ac:dyDescent="0.25">
      <c r="A2429" s="2">
        <v>45505</v>
      </c>
      <c r="B2429" s="1" t="s">
        <v>240</v>
      </c>
      <c r="C2429" s="4">
        <v>0.03</v>
      </c>
      <c r="D2429" s="4">
        <v>0.03</v>
      </c>
      <c r="E2429" s="4">
        <v>125.66369999999999</v>
      </c>
      <c r="F2429" s="1" t="s">
        <v>509</v>
      </c>
      <c r="G2429" s="1">
        <v>1</v>
      </c>
      <c r="H2429" s="1" t="s">
        <v>505</v>
      </c>
      <c r="I24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9.6774193548387097E-4</v>
      </c>
      <c r="J2429" s="1" t="str">
        <f>IFERROR(INDEX('consumption_figs'!$C:$C,MATCH(Table2[[#This Row],[item_code]],'consumption_figs'!A:A,0),1),"NA")</f>
        <v>NA</v>
      </c>
      <c r="K2429" s="1">
        <f>+SUMIFS(prod!$E:$E,prod!$A:$A,Table2[[#This Row],[date]],prod!$G:$G,Table2[[#This Row],[production_line]],prod!$F:$F,Table2[[#This Row],[output_type]])</f>
        <v>466</v>
      </c>
      <c r="L2429">
        <f>+Table2[[#This Row],[cons_qty_base_uom]]/Table2[[#This Row],[Column1]]</f>
        <v>6.4377682403433467E-5</v>
      </c>
    </row>
    <row r="2430" spans="1:12" x14ac:dyDescent="0.25">
      <c r="A2430" s="2">
        <v>45505</v>
      </c>
      <c r="B2430" s="1" t="s">
        <v>245</v>
      </c>
      <c r="C2430" s="4">
        <v>148.31649834679894</v>
      </c>
      <c r="D2430" s="4">
        <v>148.31649834679894</v>
      </c>
      <c r="E2430" s="4">
        <v>189103.53539216865</v>
      </c>
      <c r="F2430" s="1" t="s">
        <v>509</v>
      </c>
      <c r="G2430" s="1">
        <v>1</v>
      </c>
      <c r="H2430" s="1" t="s">
        <v>505</v>
      </c>
      <c r="I24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1.7430339089539308</v>
      </c>
      <c r="J2430" s="1" t="str">
        <f>IFERROR(INDEX('consumption_figs'!$C:$C,MATCH(Table2[[#This Row],[item_code]],'consumption_figs'!A:A,0),1),"NA")</f>
        <v>kg/ton</v>
      </c>
      <c r="K2430" s="1">
        <f>+SUMIFS(prod!$E:$E,prod!$A:$A,Table2[[#This Row],[date]],prod!$G:$G,Table2[[#This Row],[production_line]],prod!$F:$F,Table2[[#This Row],[output_type]])</f>
        <v>466</v>
      </c>
      <c r="L2430">
        <f>+Table2[[#This Row],[cons_qty_base_uom]]/Table2[[#This Row],[Column1]]</f>
        <v>0.31827574752531962</v>
      </c>
    </row>
    <row r="2431" spans="1:12" x14ac:dyDescent="0.25">
      <c r="A2431" s="2">
        <v>45505</v>
      </c>
      <c r="B2431" s="1" t="s">
        <v>278</v>
      </c>
      <c r="C2431" s="4">
        <v>16.84</v>
      </c>
      <c r="D2431" s="4">
        <v>16.84</v>
      </c>
      <c r="E2431" s="4">
        <v>168.4</v>
      </c>
      <c r="F2431" s="1" t="s">
        <v>509</v>
      </c>
      <c r="G2431" s="1">
        <v>1</v>
      </c>
      <c r="H2431" s="1" t="s">
        <v>505</v>
      </c>
      <c r="I24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0.54322580645161289</v>
      </c>
      <c r="J2431" s="1" t="str">
        <f>IFERROR(INDEX('consumption_figs'!$C:$C,MATCH(Table2[[#This Row],[item_code]],'consumption_figs'!A:A,0),1),"NA")</f>
        <v>NA</v>
      </c>
      <c r="K2431" s="1">
        <f>+SUMIFS(prod!$E:$E,prod!$A:$A,Table2[[#This Row],[date]],prod!$G:$G,Table2[[#This Row],[production_line]],prod!$F:$F,Table2[[#This Row],[output_type]])</f>
        <v>466</v>
      </c>
      <c r="L2431">
        <f>+Table2[[#This Row],[cons_qty_base_uom]]/Table2[[#This Row],[Column1]]</f>
        <v>3.6137339055793992E-2</v>
      </c>
    </row>
    <row r="2432" spans="1:12" x14ac:dyDescent="0.25">
      <c r="A2432" s="2">
        <v>45505</v>
      </c>
      <c r="B2432" s="1" t="s">
        <v>216</v>
      </c>
      <c r="C2432" s="4">
        <v>2780.0591436221539</v>
      </c>
      <c r="D2432" s="4">
        <v>2780.0591436221539</v>
      </c>
      <c r="E2432" s="4">
        <v>224795.58235328738</v>
      </c>
      <c r="F2432" s="1" t="s">
        <v>509</v>
      </c>
      <c r="G2432" s="1">
        <v>1</v>
      </c>
      <c r="H2432" s="1" t="s">
        <v>505</v>
      </c>
      <c r="I24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32.67160032931983</v>
      </c>
      <c r="J2432" s="1" t="str">
        <f>IFERROR(INDEX('consumption_figs'!$C:$C,MATCH(Table2[[#This Row],[item_code]],'consumption_figs'!A:A,0),1),"NA")</f>
        <v>kg/ton</v>
      </c>
      <c r="K2432" s="1">
        <f>+SUMIFS(prod!$E:$E,prod!$A:$A,Table2[[#This Row],[date]],prod!$G:$G,Table2[[#This Row],[production_line]],prod!$F:$F,Table2[[#This Row],[output_type]])</f>
        <v>466</v>
      </c>
      <c r="L2432">
        <f>+Table2[[#This Row],[cons_qty_base_uom]]/Table2[[#This Row],[Column1]]</f>
        <v>5.9657921536956096</v>
      </c>
    </row>
    <row r="2433" spans="1:12" x14ac:dyDescent="0.25">
      <c r="A2433" s="2">
        <v>45505</v>
      </c>
      <c r="B2433" s="1" t="s">
        <v>219</v>
      </c>
      <c r="C2433" s="4">
        <v>13.411460706150342</v>
      </c>
      <c r="D2433" s="4">
        <v>13.411460706150342</v>
      </c>
      <c r="E2433" s="4">
        <v>8985.6786731207285</v>
      </c>
      <c r="F2433" s="1" t="s">
        <v>509</v>
      </c>
      <c r="G2433" s="1">
        <v>1</v>
      </c>
      <c r="H2433" s="1" t="s">
        <v>505</v>
      </c>
      <c r="I24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0.43262776471452713</v>
      </c>
      <c r="J2433" s="1" t="str">
        <f>IFERROR(INDEX('consumption_figs'!$C:$C,MATCH(Table2[[#This Row],[item_code]],'consumption_figs'!A:A,0),1),"NA")</f>
        <v>NA</v>
      </c>
      <c r="K2433" s="1">
        <f>+SUMIFS(prod!$E:$E,prod!$A:$A,Table2[[#This Row],[date]],prod!$G:$G,Table2[[#This Row],[production_line]],prod!$F:$F,Table2[[#This Row],[output_type]])</f>
        <v>466</v>
      </c>
      <c r="L2433">
        <f>+Table2[[#This Row],[cons_qty_base_uom]]/Table2[[#This Row],[Column1]]</f>
        <v>2.8779958596889144E-2</v>
      </c>
    </row>
    <row r="2434" spans="1:12" x14ac:dyDescent="0.25">
      <c r="A2434" s="2">
        <v>45536</v>
      </c>
      <c r="B2434" s="1" t="s">
        <v>559</v>
      </c>
      <c r="C2434" s="4">
        <v>3739.3723380205588</v>
      </c>
      <c r="D2434" s="4">
        <v>3739.3723380205588</v>
      </c>
      <c r="E2434" s="4">
        <v>330186.57744721539</v>
      </c>
      <c r="F2434" s="1" t="s">
        <v>509</v>
      </c>
      <c r="G2434" s="1">
        <v>1</v>
      </c>
      <c r="H2434" s="1" t="s">
        <v>505</v>
      </c>
      <c r="I24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124.64574460068529</v>
      </c>
      <c r="J2434" s="1" t="str">
        <f>IFERROR(INDEX('consumption_figs'!$C:$C,MATCH(Table2[[#This Row],[item_code]],'consumption_figs'!A:A,0),1),"NA")</f>
        <v>NA</v>
      </c>
      <c r="K2434" s="1">
        <f>+SUMIFS(prod!$E:$E,prod!$A:$A,Table2[[#This Row],[date]],prod!$G:$G,Table2[[#This Row],[production_line]],prod!$F:$F,Table2[[#This Row],[output_type]])</f>
        <v>479</v>
      </c>
      <c r="L2434">
        <f>+Table2[[#This Row],[cons_qty_base_uom]]/Table2[[#This Row],[Column1]]</f>
        <v>7.8066228351159888</v>
      </c>
    </row>
    <row r="2435" spans="1:12" x14ac:dyDescent="0.25">
      <c r="A2435" s="2">
        <v>45536</v>
      </c>
      <c r="B2435" s="1" t="s">
        <v>223</v>
      </c>
      <c r="C2435" s="4">
        <v>209.63972978415455</v>
      </c>
      <c r="D2435" s="4">
        <v>209.63972978415455</v>
      </c>
      <c r="E2435" s="4">
        <v>63885.61125442326</v>
      </c>
      <c r="F2435" s="1" t="s">
        <v>509</v>
      </c>
      <c r="G2435" s="1">
        <v>1</v>
      </c>
      <c r="H2435" s="1" t="s">
        <v>505</v>
      </c>
      <c r="I24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2.3957183482750275</v>
      </c>
      <c r="J2435" s="1" t="str">
        <f>IFERROR(INDEX('consumption_figs'!$C:$C,MATCH(Table2[[#This Row],[item_code]],'consumption_figs'!A:A,0),1),"NA")</f>
        <v>kg/ton</v>
      </c>
      <c r="K2435" s="1">
        <f>+SUMIFS(prod!$E:$E,prod!$A:$A,Table2[[#This Row],[date]],prod!$G:$G,Table2[[#This Row],[production_line]],prod!$F:$F,Table2[[#This Row],[output_type]])</f>
        <v>479</v>
      </c>
      <c r="L2435">
        <f>+Table2[[#This Row],[cons_qty_base_uom]]/Table2[[#This Row],[Column1]]</f>
        <v>0.43766123128215983</v>
      </c>
    </row>
    <row r="2436" spans="1:12" x14ac:dyDescent="0.25">
      <c r="A2436" s="2">
        <v>45536</v>
      </c>
      <c r="B2436" s="1" t="s">
        <v>224</v>
      </c>
      <c r="C2436" s="4">
        <v>1014.7198273246894</v>
      </c>
      <c r="D2436" s="4">
        <v>1014.7198273246894</v>
      </c>
      <c r="E2436" s="4">
        <v>246810.30360018418</v>
      </c>
      <c r="F2436" s="1" t="s">
        <v>509</v>
      </c>
      <c r="G2436" s="1">
        <v>1</v>
      </c>
      <c r="H2436" s="1" t="s">
        <v>505</v>
      </c>
      <c r="I24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11.59600287208522</v>
      </c>
      <c r="J2436" s="1" t="str">
        <f>IFERROR(INDEX('consumption_figs'!$C:$C,MATCH(Table2[[#This Row],[item_code]],'consumption_figs'!A:A,0),1),"NA")</f>
        <v>kg/ton</v>
      </c>
      <c r="K2436" s="1">
        <f>+SUMIFS(prod!$E:$E,prod!$A:$A,Table2[[#This Row],[date]],prod!$G:$G,Table2[[#This Row],[production_line]],prod!$F:$F,Table2[[#This Row],[output_type]])</f>
        <v>479</v>
      </c>
      <c r="L2436">
        <f>+Table2[[#This Row],[cons_qty_base_uom]]/Table2[[#This Row],[Column1]]</f>
        <v>2.1184130006778483</v>
      </c>
    </row>
    <row r="2437" spans="1:12" x14ac:dyDescent="0.25">
      <c r="A2437" s="2">
        <v>45536</v>
      </c>
      <c r="B2437" s="1" t="s">
        <v>560</v>
      </c>
      <c r="C2437" s="4">
        <v>14.220587591623215</v>
      </c>
      <c r="D2437" s="4">
        <v>14.220587591623215</v>
      </c>
      <c r="E2437" s="4">
        <v>3458.8735199105145</v>
      </c>
      <c r="F2437" s="1" t="s">
        <v>509</v>
      </c>
      <c r="G2437" s="1">
        <v>1</v>
      </c>
      <c r="H2437" s="1" t="s">
        <v>505</v>
      </c>
      <c r="I24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0.47401958638744046</v>
      </c>
      <c r="J2437" s="1" t="str">
        <f>IFERROR(INDEX('consumption_figs'!$C:$C,MATCH(Table2[[#This Row],[item_code]],'consumption_figs'!A:A,0),1),"NA")</f>
        <v>NA</v>
      </c>
      <c r="K2437" s="1">
        <f>+SUMIFS(prod!$E:$E,prod!$A:$A,Table2[[#This Row],[date]],prod!$G:$G,Table2[[#This Row],[production_line]],prod!$F:$F,Table2[[#This Row],[output_type]])</f>
        <v>479</v>
      </c>
      <c r="L2437">
        <f>+Table2[[#This Row],[cons_qty_base_uom]]/Table2[[#This Row],[Column1]]</f>
        <v>2.9688074304015061E-2</v>
      </c>
    </row>
    <row r="2438" spans="1:12" x14ac:dyDescent="0.25">
      <c r="A2438" s="2">
        <v>45536</v>
      </c>
      <c r="B2438" s="1" t="s">
        <v>212</v>
      </c>
      <c r="C2438" s="4">
        <v>301.29186921840494</v>
      </c>
      <c r="D2438" s="4">
        <v>301.29186921840494</v>
      </c>
      <c r="E2438" s="4">
        <v>823837.42259734566</v>
      </c>
      <c r="F2438" s="1" t="s">
        <v>509</v>
      </c>
      <c r="G2438" s="1">
        <v>1</v>
      </c>
      <c r="H2438" s="1" t="s">
        <v>505</v>
      </c>
      <c r="I24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3.4430995499554879</v>
      </c>
      <c r="J2438" s="1" t="str">
        <f>IFERROR(INDEX('consumption_figs'!$C:$C,MATCH(Table2[[#This Row],[item_code]],'consumption_figs'!A:A,0),1),"NA")</f>
        <v>kg/ton</v>
      </c>
      <c r="K2438" s="1">
        <f>+SUMIFS(prod!$E:$E,prod!$A:$A,Table2[[#This Row],[date]],prod!$G:$G,Table2[[#This Row],[production_line]],prod!$F:$F,Table2[[#This Row],[output_type]])</f>
        <v>479</v>
      </c>
      <c r="L2438">
        <f>+Table2[[#This Row],[cons_qty_base_uom]]/Table2[[#This Row],[Column1]]</f>
        <v>0.6290018146522024</v>
      </c>
    </row>
    <row r="2439" spans="1:12" x14ac:dyDescent="0.25">
      <c r="A2439" s="2">
        <v>45536</v>
      </c>
      <c r="B2439" s="1" t="s">
        <v>213</v>
      </c>
      <c r="C2439" s="4">
        <v>6.9767671644847198</v>
      </c>
      <c r="D2439" s="4">
        <v>6.9767671644847198</v>
      </c>
      <c r="E2439" s="4">
        <v>27974.813067106024</v>
      </c>
      <c r="F2439" s="1" t="s">
        <v>509</v>
      </c>
      <c r="G2439" s="1">
        <v>1</v>
      </c>
      <c r="H2439" s="1" t="s">
        <v>505</v>
      </c>
      <c r="I24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7.9729014747385543E-2</v>
      </c>
      <c r="J2439" s="1" t="str">
        <f>IFERROR(INDEX('consumption_figs'!$C:$C,MATCH(Table2[[#This Row],[item_code]],'consumption_figs'!A:A,0),1),"NA")</f>
        <v>kg/ton</v>
      </c>
      <c r="K2439" s="1">
        <f>+SUMIFS(prod!$E:$E,prod!$A:$A,Table2[[#This Row],[date]],prod!$G:$G,Table2[[#This Row],[production_line]],prod!$F:$F,Table2[[#This Row],[output_type]])</f>
        <v>479</v>
      </c>
      <c r="L2439">
        <f>+Table2[[#This Row],[cons_qty_base_uom]]/Table2[[#This Row],[Column1]]</f>
        <v>1.4565275917504634E-2</v>
      </c>
    </row>
    <row r="2440" spans="1:12" x14ac:dyDescent="0.25">
      <c r="A2440" s="2">
        <v>45536</v>
      </c>
      <c r="B2440" s="1" t="s">
        <v>238</v>
      </c>
      <c r="C2440" s="4">
        <v>5.2515579875360999E-2</v>
      </c>
      <c r="D2440" s="4">
        <v>5.2515579875360999E-2</v>
      </c>
      <c r="E2440" s="4">
        <v>180.81114151086791</v>
      </c>
      <c r="F2440" s="1" t="s">
        <v>509</v>
      </c>
      <c r="G2440" s="1">
        <v>1</v>
      </c>
      <c r="H2440" s="1" t="s">
        <v>505</v>
      </c>
      <c r="I24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6.0013690347360184E-4</v>
      </c>
      <c r="J2440" s="1" t="str">
        <f>IFERROR(INDEX('consumption_figs'!$C:$C,MATCH(Table2[[#This Row],[item_code]],'consumption_figs'!A:A,0),1),"NA")</f>
        <v>kg/ton</v>
      </c>
      <c r="K2440" s="1">
        <f>+SUMIFS(prod!$E:$E,prod!$A:$A,Table2[[#This Row],[date]],prod!$G:$G,Table2[[#This Row],[production_line]],prod!$F:$F,Table2[[#This Row],[output_type]])</f>
        <v>479</v>
      </c>
      <c r="L2440">
        <f>+Table2[[#This Row],[cons_qty_base_uom]]/Table2[[#This Row],[Column1]]</f>
        <v>1.0963586612810229E-4</v>
      </c>
    </row>
    <row r="2441" spans="1:12" x14ac:dyDescent="0.25">
      <c r="A2441" s="2">
        <v>45536</v>
      </c>
      <c r="B2441" s="1" t="s">
        <v>242</v>
      </c>
      <c r="C2441" s="4">
        <v>4.6500000000000004</v>
      </c>
      <c r="D2441" s="4">
        <v>4.6500000000000004</v>
      </c>
      <c r="E2441" s="4">
        <v>16991.100000000002</v>
      </c>
      <c r="F2441" s="1" t="s">
        <v>509</v>
      </c>
      <c r="G2441" s="1">
        <v>1</v>
      </c>
      <c r="H2441" s="1" t="s">
        <v>505</v>
      </c>
      <c r="I24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0.155</v>
      </c>
      <c r="J2441" s="1" t="str">
        <f>IFERROR(INDEX('consumption_figs'!$C:$C,MATCH(Table2[[#This Row],[item_code]],'consumption_figs'!A:A,0),1),"NA")</f>
        <v>NA</v>
      </c>
      <c r="K2441" s="1">
        <f>+SUMIFS(prod!$E:$E,prod!$A:$A,Table2[[#This Row],[date]],prod!$G:$G,Table2[[#This Row],[production_line]],prod!$F:$F,Table2[[#This Row],[output_type]])</f>
        <v>479</v>
      </c>
      <c r="L2441">
        <f>+Table2[[#This Row],[cons_qty_base_uom]]/Table2[[#This Row],[Column1]]</f>
        <v>9.7077244258872656E-3</v>
      </c>
    </row>
    <row r="2442" spans="1:12" x14ac:dyDescent="0.25">
      <c r="A2442" s="2">
        <v>45536</v>
      </c>
      <c r="B2442" s="1" t="s">
        <v>244</v>
      </c>
      <c r="C2442" s="4">
        <v>92.000676500386902</v>
      </c>
      <c r="D2442" s="4">
        <v>92.000676500386902</v>
      </c>
      <c r="E2442" s="4">
        <v>86020.632527861759</v>
      </c>
      <c r="F2442" s="1" t="s">
        <v>509</v>
      </c>
      <c r="G2442" s="1">
        <v>1</v>
      </c>
      <c r="H2442" s="1" t="s">
        <v>505</v>
      </c>
      <c r="I24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1.0513642093157831</v>
      </c>
      <c r="J2442" s="1" t="str">
        <f>IFERROR(INDEX('consumption_figs'!$C:$C,MATCH(Table2[[#This Row],[item_code]],'consumption_figs'!A:A,0),1),"NA")</f>
        <v>kg/ton</v>
      </c>
      <c r="K2442" s="1">
        <f>+SUMIFS(prod!$E:$E,prod!$A:$A,Table2[[#This Row],[date]],prod!$G:$G,Table2[[#This Row],[production_line]],prod!$F:$F,Table2[[#This Row],[output_type]])</f>
        <v>479</v>
      </c>
      <c r="L2442">
        <f>+Table2[[#This Row],[cons_qty_base_uom]]/Table2[[#This Row],[Column1]]</f>
        <v>0.19206821816364697</v>
      </c>
    </row>
    <row r="2443" spans="1:12" x14ac:dyDescent="0.25">
      <c r="A2443" s="2">
        <v>45536</v>
      </c>
      <c r="B2443" s="1" t="s">
        <v>250</v>
      </c>
      <c r="C2443" s="4">
        <v>1.07</v>
      </c>
      <c r="D2443" s="4">
        <v>1.07</v>
      </c>
      <c r="E2443" s="4">
        <v>620.6</v>
      </c>
      <c r="F2443" s="1" t="s">
        <v>509</v>
      </c>
      <c r="G2443" s="1">
        <v>1</v>
      </c>
      <c r="H2443" s="1" t="s">
        <v>505</v>
      </c>
      <c r="I24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3.5666666666666666E-2</v>
      </c>
      <c r="J2443" s="1" t="str">
        <f>IFERROR(INDEX('consumption_figs'!$C:$C,MATCH(Table2[[#This Row],[item_code]],'consumption_figs'!A:A,0),1),"NA")</f>
        <v>NA</v>
      </c>
      <c r="K2443" s="1">
        <f>+SUMIFS(prod!$E:$E,prod!$A:$A,Table2[[#This Row],[date]],prod!$G:$G,Table2[[#This Row],[production_line]],prod!$F:$F,Table2[[#This Row],[output_type]])</f>
        <v>479</v>
      </c>
      <c r="L2443">
        <f>+Table2[[#This Row],[cons_qty_base_uom]]/Table2[[#This Row],[Column1]]</f>
        <v>2.233820459290188E-3</v>
      </c>
    </row>
    <row r="2444" spans="1:12" x14ac:dyDescent="0.25">
      <c r="A2444" s="2">
        <v>45536</v>
      </c>
      <c r="B2444" s="1" t="s">
        <v>252</v>
      </c>
      <c r="C2444" s="4">
        <v>4.7320747513312567</v>
      </c>
      <c r="D2444" s="4">
        <v>4.7320747513312567</v>
      </c>
      <c r="E2444" s="4">
        <v>6129.0778594192707</v>
      </c>
      <c r="F2444" s="1" t="s">
        <v>509</v>
      </c>
      <c r="G2444" s="1">
        <v>1</v>
      </c>
      <c r="H2444" s="1" t="s">
        <v>505</v>
      </c>
      <c r="I24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5.4077146153763814E-2</v>
      </c>
      <c r="J2444" s="1" t="str">
        <f>IFERROR(INDEX('consumption_figs'!$C:$C,MATCH(Table2[[#This Row],[item_code]],'consumption_figs'!A:A,0),1),"NA")</f>
        <v>kg/ton</v>
      </c>
      <c r="K2444" s="1">
        <f>+SUMIFS(prod!$E:$E,prod!$A:$A,Table2[[#This Row],[date]],prod!$G:$G,Table2[[#This Row],[production_line]],prod!$F:$F,Table2[[#This Row],[output_type]])</f>
        <v>479</v>
      </c>
      <c r="L2444">
        <f>+Table2[[#This Row],[cons_qty_base_uom]]/Table2[[#This Row],[Column1]]</f>
        <v>9.8790704620694298E-3</v>
      </c>
    </row>
    <row r="2445" spans="1:12" x14ac:dyDescent="0.25">
      <c r="A2445" s="2">
        <v>45536</v>
      </c>
      <c r="B2445" s="1" t="s">
        <v>274</v>
      </c>
      <c r="C2445" s="4">
        <v>3.15</v>
      </c>
      <c r="D2445" s="4">
        <v>3.15</v>
      </c>
      <c r="E2445" s="4">
        <v>60932.245499999997</v>
      </c>
      <c r="F2445" s="1" t="s">
        <v>509</v>
      </c>
      <c r="G2445" s="1">
        <v>1</v>
      </c>
      <c r="H2445" s="1" t="s">
        <v>505</v>
      </c>
      <c r="I24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</v>
      </c>
      <c r="J2445" s="1" t="str">
        <f>IFERROR(INDEX('consumption_figs'!$C:$C,MATCH(Table2[[#This Row],[item_code]],'consumption_figs'!A:A,0),1),"NA")</f>
        <v>NA</v>
      </c>
      <c r="K2445" s="1">
        <f>+SUMIFS(prod!$E:$E,prod!$A:$A,Table2[[#This Row],[date]],prod!$G:$G,Table2[[#This Row],[production_line]],prod!$F:$F,Table2[[#This Row],[output_type]])</f>
        <v>479</v>
      </c>
      <c r="L2445">
        <f>+Table2[[#This Row],[cons_qty_base_uom]]/Table2[[#This Row],[Column1]]</f>
        <v>6.5762004175365339E-3</v>
      </c>
    </row>
    <row r="2446" spans="1:12" x14ac:dyDescent="0.25">
      <c r="A2446" s="2">
        <v>45536</v>
      </c>
      <c r="B2446" s="1" t="s">
        <v>254</v>
      </c>
      <c r="C2446" s="4">
        <v>7.4999999999999997E-2</v>
      </c>
      <c r="D2446" s="4">
        <v>7.4999999999999997E-2</v>
      </c>
      <c r="E2446" s="4">
        <v>296.25</v>
      </c>
      <c r="F2446" s="1" t="s">
        <v>509</v>
      </c>
      <c r="G2446" s="1">
        <v>1</v>
      </c>
      <c r="H2446" s="1" t="s">
        <v>505</v>
      </c>
      <c r="I24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8.5708408566269746E-4</v>
      </c>
      <c r="J2446" s="1" t="str">
        <f>IFERROR(INDEX('consumption_figs'!$C:$C,MATCH(Table2[[#This Row],[item_code]],'consumption_figs'!A:A,0),1),"NA")</f>
        <v>kg/ton</v>
      </c>
      <c r="K2446" s="1">
        <f>+SUMIFS(prod!$E:$E,prod!$A:$A,Table2[[#This Row],[date]],prod!$G:$G,Table2[[#This Row],[production_line]],prod!$F:$F,Table2[[#This Row],[output_type]])</f>
        <v>479</v>
      </c>
      <c r="L2446">
        <f>+Table2[[#This Row],[cons_qty_base_uom]]/Table2[[#This Row],[Column1]]</f>
        <v>1.5657620041753653E-4</v>
      </c>
    </row>
    <row r="2447" spans="1:12" x14ac:dyDescent="0.25">
      <c r="A2447" s="2">
        <v>45536</v>
      </c>
      <c r="B2447" s="1" t="s">
        <v>248</v>
      </c>
      <c r="C2447" s="4">
        <v>1.2357148760330579</v>
      </c>
      <c r="D2447" s="4">
        <v>1.2357148760330579</v>
      </c>
      <c r="E2447" s="4">
        <v>37024.699187231403</v>
      </c>
      <c r="F2447" s="1" t="s">
        <v>509</v>
      </c>
      <c r="G2447" s="1">
        <v>1</v>
      </c>
      <c r="H2447" s="1" t="s">
        <v>505</v>
      </c>
      <c r="I24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1.4121487395527824E-2</v>
      </c>
      <c r="J2447" s="1" t="str">
        <f>IFERROR(INDEX('consumption_figs'!$C:$C,MATCH(Table2[[#This Row],[item_code]],'consumption_figs'!A:A,0),1),"NA")</f>
        <v>kg/ton</v>
      </c>
      <c r="K2447" s="1">
        <f>+SUMIFS(prod!$E:$E,prod!$A:$A,Table2[[#This Row],[date]],prod!$G:$G,Table2[[#This Row],[production_line]],prod!$F:$F,Table2[[#This Row],[output_type]])</f>
        <v>479</v>
      </c>
      <c r="L2447">
        <f>+Table2[[#This Row],[cons_qty_base_uom]]/Table2[[#This Row],[Column1]]</f>
        <v>2.5797805345157783E-3</v>
      </c>
    </row>
    <row r="2448" spans="1:12" x14ac:dyDescent="0.25">
      <c r="A2448" s="2">
        <v>45536</v>
      </c>
      <c r="B2448" s="1" t="s">
        <v>246</v>
      </c>
      <c r="C2448" s="4">
        <v>2.5249999999999999</v>
      </c>
      <c r="D2448" s="4">
        <v>2.5249999999999999</v>
      </c>
      <c r="E2448" s="4">
        <v>70700</v>
      </c>
      <c r="F2448" s="1" t="s">
        <v>509</v>
      </c>
      <c r="G2448" s="1">
        <v>1</v>
      </c>
      <c r="H2448" s="1" t="s">
        <v>505</v>
      </c>
      <c r="I24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8.4166666666666667E-2</v>
      </c>
      <c r="J2448" s="1" t="str">
        <f>IFERROR(INDEX('consumption_figs'!$C:$C,MATCH(Table2[[#This Row],[item_code]],'consumption_figs'!A:A,0),1),"NA")</f>
        <v>NA</v>
      </c>
      <c r="K2448" s="1">
        <f>+SUMIFS(prod!$E:$E,prod!$A:$A,Table2[[#This Row],[date]],prod!$G:$G,Table2[[#This Row],[production_line]],prod!$F:$F,Table2[[#This Row],[output_type]])</f>
        <v>479</v>
      </c>
      <c r="L2448">
        <f>+Table2[[#This Row],[cons_qty_base_uom]]/Table2[[#This Row],[Column1]]</f>
        <v>5.2713987473903962E-3</v>
      </c>
    </row>
    <row r="2449" spans="1:12" x14ac:dyDescent="0.25">
      <c r="A2449" s="2">
        <v>45536</v>
      </c>
      <c r="B2449" s="1" t="s">
        <v>245</v>
      </c>
      <c r="C2449" s="4">
        <v>124.9365390248734</v>
      </c>
      <c r="D2449" s="4">
        <v>124.9365390248734</v>
      </c>
      <c r="E2449" s="4">
        <v>159294.0872567136</v>
      </c>
      <c r="F2449" s="1" t="s">
        <v>509</v>
      </c>
      <c r="G2449" s="1">
        <v>1</v>
      </c>
      <c r="H2449" s="1" t="s">
        <v>505</v>
      </c>
      <c r="I24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1.4277482575466072</v>
      </c>
      <c r="J2449" s="1" t="str">
        <f>IFERROR(INDEX('consumption_figs'!$C:$C,MATCH(Table2[[#This Row],[item_code]],'consumption_figs'!A:A,0),1),"NA")</f>
        <v>kg/ton</v>
      </c>
      <c r="K2449" s="1">
        <f>+SUMIFS(prod!$E:$E,prod!$A:$A,Table2[[#This Row],[date]],prod!$G:$G,Table2[[#This Row],[production_line]],prod!$F:$F,Table2[[#This Row],[output_type]])</f>
        <v>479</v>
      </c>
      <c r="L2449">
        <f>+Table2[[#This Row],[cons_qty_base_uom]]/Table2[[#This Row],[Column1]]</f>
        <v>0.26082784765109268</v>
      </c>
    </row>
    <row r="2450" spans="1:12" x14ac:dyDescent="0.25">
      <c r="A2450" s="2">
        <v>45536</v>
      </c>
      <c r="B2450" s="1" t="s">
        <v>278</v>
      </c>
      <c r="C2450" s="4">
        <v>23.099999999999998</v>
      </c>
      <c r="D2450" s="4">
        <v>23.099999999999998</v>
      </c>
      <c r="E2450" s="4">
        <v>230.99999999999997</v>
      </c>
      <c r="F2450" s="1" t="s">
        <v>509</v>
      </c>
      <c r="G2450" s="1">
        <v>1</v>
      </c>
      <c r="H2450" s="1" t="s">
        <v>505</v>
      </c>
      <c r="I24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0.76999999999999991</v>
      </c>
      <c r="J2450" s="1" t="str">
        <f>IFERROR(INDEX('consumption_figs'!$C:$C,MATCH(Table2[[#This Row],[item_code]],'consumption_figs'!A:A,0),1),"NA")</f>
        <v>NA</v>
      </c>
      <c r="K2450" s="1">
        <f>+SUMIFS(prod!$E:$E,prod!$A:$A,Table2[[#This Row],[date]],prod!$G:$G,Table2[[#This Row],[production_line]],prod!$F:$F,Table2[[#This Row],[output_type]])</f>
        <v>479</v>
      </c>
      <c r="L2450">
        <f>+Table2[[#This Row],[cons_qty_base_uom]]/Table2[[#This Row],[Column1]]</f>
        <v>4.8225469728601249E-2</v>
      </c>
    </row>
    <row r="2451" spans="1:12" x14ac:dyDescent="0.25">
      <c r="A2451" s="2">
        <v>45536</v>
      </c>
      <c r="B2451" s="1" t="s">
        <v>216</v>
      </c>
      <c r="C2451" s="4">
        <v>3113.2046945946408</v>
      </c>
      <c r="D2451" s="4">
        <v>3113.2046945946408</v>
      </c>
      <c r="E2451" s="4">
        <v>251733.73160492265</v>
      </c>
      <c r="F2451" s="1" t="s">
        <v>509</v>
      </c>
      <c r="G2451" s="1">
        <v>1</v>
      </c>
      <c r="H2451" s="1" t="s">
        <v>505</v>
      </c>
      <c r="I24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35.577042655299529</v>
      </c>
      <c r="J2451" s="1" t="str">
        <f>IFERROR(INDEX('consumption_figs'!$C:$C,MATCH(Table2[[#This Row],[item_code]],'consumption_figs'!A:A,0),1),"NA")</f>
        <v>kg/ton</v>
      </c>
      <c r="K2451" s="1">
        <f>+SUMIFS(prod!$E:$E,prod!$A:$A,Table2[[#This Row],[date]],prod!$G:$G,Table2[[#This Row],[production_line]],prod!$F:$F,Table2[[#This Row],[output_type]])</f>
        <v>479</v>
      </c>
      <c r="L2451">
        <f>+Table2[[#This Row],[cons_qty_base_uom]]/Table2[[#This Row],[Column1]]</f>
        <v>6.4993834960222143</v>
      </c>
    </row>
    <row r="2452" spans="1:12" x14ac:dyDescent="0.25">
      <c r="A2452" s="2">
        <v>45536</v>
      </c>
      <c r="B2452" s="1" t="s">
        <v>219</v>
      </c>
      <c r="C2452" s="4">
        <v>15.974304722434288</v>
      </c>
      <c r="D2452" s="4">
        <v>15.974304722434288</v>
      </c>
      <c r="E2452" s="4">
        <v>10702.784164030973</v>
      </c>
      <c r="F2452" s="1" t="s">
        <v>509</v>
      </c>
      <c r="G2452" s="1">
        <v>1</v>
      </c>
      <c r="H2452" s="1" t="s">
        <v>505</v>
      </c>
      <c r="I24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0.53247682408114294</v>
      </c>
      <c r="J2452" s="1" t="str">
        <f>IFERROR(INDEX('consumption_figs'!$C:$C,MATCH(Table2[[#This Row],[item_code]],'consumption_figs'!A:A,0),1),"NA")</f>
        <v>NA</v>
      </c>
      <c r="K2452" s="1">
        <f>+SUMIFS(prod!$E:$E,prod!$A:$A,Table2[[#This Row],[date]],prod!$G:$G,Table2[[#This Row],[production_line]],prod!$F:$F,Table2[[#This Row],[output_type]])</f>
        <v>479</v>
      </c>
      <c r="L2452">
        <f>+Table2[[#This Row],[cons_qty_base_uom]]/Table2[[#This Row],[Column1]]</f>
        <v>3.3349279170008954E-2</v>
      </c>
    </row>
    <row r="2453" spans="1:12" x14ac:dyDescent="0.25">
      <c r="A2453" s="2">
        <v>45566</v>
      </c>
      <c r="B2453" s="1" t="s">
        <v>559</v>
      </c>
      <c r="C2453" s="4">
        <v>4522.3638294306847</v>
      </c>
      <c r="D2453" s="4">
        <v>4522.3638294306847</v>
      </c>
      <c r="E2453" s="4">
        <v>399324.72613872949</v>
      </c>
      <c r="F2453" s="1" t="s">
        <v>509</v>
      </c>
      <c r="G2453" s="1">
        <v>1</v>
      </c>
      <c r="H2453" s="1" t="s">
        <v>505</v>
      </c>
      <c r="I24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145.88270417518339</v>
      </c>
      <c r="J2453" s="1" t="str">
        <f>IFERROR(INDEX('consumption_figs'!$C:$C,MATCH(Table2[[#This Row],[item_code]],'consumption_figs'!A:A,0),1),"NA")</f>
        <v>NA</v>
      </c>
      <c r="K2453" s="1">
        <f>+SUMIFS(prod!$E:$E,prod!$A:$A,Table2[[#This Row],[date]],prod!$G:$G,Table2[[#This Row],[production_line]],prod!$F:$F,Table2[[#This Row],[output_type]])</f>
        <v>497</v>
      </c>
      <c r="L2453">
        <f>+Table2[[#This Row],[cons_qty_base_uom]]/Table2[[#This Row],[Column1]]</f>
        <v>9.0993236004641549</v>
      </c>
    </row>
    <row r="2454" spans="1:12" x14ac:dyDescent="0.25">
      <c r="A2454" s="2">
        <v>45566</v>
      </c>
      <c r="B2454" s="1" t="s">
        <v>223</v>
      </c>
      <c r="C2454" s="4">
        <v>220.00721920260082</v>
      </c>
      <c r="D2454" s="4">
        <v>220.00721920260082</v>
      </c>
      <c r="E2454" s="4">
        <v>67044.999979800574</v>
      </c>
      <c r="F2454" s="1" t="s">
        <v>509</v>
      </c>
      <c r="G2454" s="1">
        <v>1</v>
      </c>
      <c r="H2454" s="1" t="s">
        <v>505</v>
      </c>
      <c r="I24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2.4726858016589022</v>
      </c>
      <c r="J2454" s="1" t="str">
        <f>IFERROR(INDEX('consumption_figs'!$C:$C,MATCH(Table2[[#This Row],[item_code]],'consumption_figs'!A:A,0),1),"NA")</f>
        <v>kg/ton</v>
      </c>
      <c r="K2454" s="1">
        <f>+SUMIFS(prod!$E:$E,prod!$A:$A,Table2[[#This Row],[date]],prod!$G:$G,Table2[[#This Row],[production_line]],prod!$F:$F,Table2[[#This Row],[output_type]])</f>
        <v>497</v>
      </c>
      <c r="L2454">
        <f>+Table2[[#This Row],[cons_qty_base_uom]]/Table2[[#This Row],[Column1]]</f>
        <v>0.44267046117223507</v>
      </c>
    </row>
    <row r="2455" spans="1:12" x14ac:dyDescent="0.25">
      <c r="A2455" s="2">
        <v>45566</v>
      </c>
      <c r="B2455" s="1" t="s">
        <v>224</v>
      </c>
      <c r="C2455" s="4">
        <v>1114.9353328255797</v>
      </c>
      <c r="D2455" s="4">
        <v>1114.9353328255797</v>
      </c>
      <c r="E2455" s="4">
        <v>271185.72100316576</v>
      </c>
      <c r="F2455" s="1" t="s">
        <v>509</v>
      </c>
      <c r="G2455" s="1">
        <v>1</v>
      </c>
      <c r="H2455" s="1" t="s">
        <v>505</v>
      </c>
      <c r="I24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12.530883201186622</v>
      </c>
      <c r="J2455" s="1" t="str">
        <f>IFERROR(INDEX('consumption_figs'!$C:$C,MATCH(Table2[[#This Row],[item_code]],'consumption_figs'!A:A,0),1),"NA")</f>
        <v>kg/ton</v>
      </c>
      <c r="K2455" s="1">
        <f>+SUMIFS(prod!$E:$E,prod!$A:$A,Table2[[#This Row],[date]],prod!$G:$G,Table2[[#This Row],[production_line]],prod!$F:$F,Table2[[#This Row],[output_type]])</f>
        <v>497</v>
      </c>
      <c r="L2455">
        <f>+Table2[[#This Row],[cons_qty_base_uom]]/Table2[[#This Row],[Column1]]</f>
        <v>2.24333064954845</v>
      </c>
    </row>
    <row r="2456" spans="1:12" x14ac:dyDescent="0.25">
      <c r="A2456" s="2">
        <v>45566</v>
      </c>
      <c r="B2456" s="1" t="s">
        <v>560</v>
      </c>
      <c r="C2456" s="4">
        <v>13.475856464519005</v>
      </c>
      <c r="D2456" s="4">
        <v>13.475856464519005</v>
      </c>
      <c r="E2456" s="4">
        <v>3277.7325678649572</v>
      </c>
      <c r="F2456" s="1" t="s">
        <v>509</v>
      </c>
      <c r="G2456" s="1">
        <v>1</v>
      </c>
      <c r="H2456" s="1" t="s">
        <v>505</v>
      </c>
      <c r="I24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0.43470504724254855</v>
      </c>
      <c r="J2456" s="1" t="str">
        <f>IFERROR(INDEX('consumption_figs'!$C:$C,MATCH(Table2[[#This Row],[item_code]],'consumption_figs'!A:A,0),1),"NA")</f>
        <v>NA</v>
      </c>
      <c r="K2456" s="1">
        <f>+SUMIFS(prod!$E:$E,prod!$A:$A,Table2[[#This Row],[date]],prod!$G:$G,Table2[[#This Row],[production_line]],prod!$F:$F,Table2[[#This Row],[output_type]])</f>
        <v>497</v>
      </c>
      <c r="L2456">
        <f>+Table2[[#This Row],[cons_qty_base_uom]]/Table2[[#This Row],[Column1]]</f>
        <v>2.7114399324987937E-2</v>
      </c>
    </row>
    <row r="2457" spans="1:12" x14ac:dyDescent="0.25">
      <c r="A2457" s="2">
        <v>45566</v>
      </c>
      <c r="B2457" s="1" t="s">
        <v>212</v>
      </c>
      <c r="C2457" s="4">
        <v>299.88454684810824</v>
      </c>
      <c r="D2457" s="4">
        <v>299.88454684810824</v>
      </c>
      <c r="E2457" s="4">
        <v>819989.31067412486</v>
      </c>
      <c r="F2457" s="1" t="s">
        <v>509</v>
      </c>
      <c r="G2457" s="1">
        <v>1</v>
      </c>
      <c r="H2457" s="1" t="s">
        <v>505</v>
      </c>
      <c r="I24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3.3704360421254087</v>
      </c>
      <c r="J2457" s="1" t="str">
        <f>IFERROR(INDEX('consumption_figs'!$C:$C,MATCH(Table2[[#This Row],[item_code]],'consumption_figs'!A:A,0),1),"NA")</f>
        <v>kg/ton</v>
      </c>
      <c r="K2457" s="1">
        <f>+SUMIFS(prod!$E:$E,prod!$A:$A,Table2[[#This Row],[date]],prod!$G:$G,Table2[[#This Row],[production_line]],prod!$F:$F,Table2[[#This Row],[output_type]])</f>
        <v>497</v>
      </c>
      <c r="L2457">
        <f>+Table2[[#This Row],[cons_qty_base_uom]]/Table2[[#This Row],[Column1]]</f>
        <v>0.60338943027788383</v>
      </c>
    </row>
    <row r="2458" spans="1:12" x14ac:dyDescent="0.25">
      <c r="A2458" s="2">
        <v>45566</v>
      </c>
      <c r="B2458" s="1" t="s">
        <v>213</v>
      </c>
      <c r="C2458" s="4">
        <v>10.123082107039849</v>
      </c>
      <c r="D2458" s="4">
        <v>10.123082107039849</v>
      </c>
      <c r="E2458" s="4">
        <v>40590.623555418751</v>
      </c>
      <c r="F2458" s="1" t="s">
        <v>509</v>
      </c>
      <c r="G2458" s="1">
        <v>1</v>
      </c>
      <c r="H2458" s="1" t="s">
        <v>505</v>
      </c>
      <c r="I24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0.11377445470120651</v>
      </c>
      <c r="J2458" s="1" t="str">
        <f>IFERROR(INDEX('consumption_figs'!$C:$C,MATCH(Table2[[#This Row],[item_code]],'consumption_figs'!A:A,0),1),"NA")</f>
        <v>kg/ton</v>
      </c>
      <c r="K2458" s="1">
        <f>+SUMIFS(prod!$E:$E,prod!$A:$A,Table2[[#This Row],[date]],prod!$G:$G,Table2[[#This Row],[production_line]],prod!$F:$F,Table2[[#This Row],[output_type]])</f>
        <v>497</v>
      </c>
      <c r="L2458">
        <f>+Table2[[#This Row],[cons_qty_base_uom]]/Table2[[#This Row],[Column1]]</f>
        <v>2.0368374460844767E-2</v>
      </c>
    </row>
    <row r="2459" spans="1:12" x14ac:dyDescent="0.25">
      <c r="A2459" s="2">
        <v>45566</v>
      </c>
      <c r="B2459" s="1" t="s">
        <v>238</v>
      </c>
      <c r="C2459" s="4">
        <v>0.96099843993759748</v>
      </c>
      <c r="D2459" s="4">
        <v>0.96099843993759748</v>
      </c>
      <c r="E2459" s="4">
        <v>3308.7176287051479</v>
      </c>
      <c r="F2459" s="1" t="s">
        <v>509</v>
      </c>
      <c r="G2459" s="1">
        <v>1</v>
      </c>
      <c r="H2459" s="1" t="s">
        <v>505</v>
      </c>
      <c r="I24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1.0800769204131469E-2</v>
      </c>
      <c r="J2459" s="1" t="str">
        <f>IFERROR(INDEX('consumption_figs'!$C:$C,MATCH(Table2[[#This Row],[item_code]],'consumption_figs'!A:A,0),1),"NA")</f>
        <v>kg/ton</v>
      </c>
      <c r="K2459" s="1">
        <f>+SUMIFS(prod!$E:$E,prod!$A:$A,Table2[[#This Row],[date]],prod!$G:$G,Table2[[#This Row],[production_line]],prod!$F:$F,Table2[[#This Row],[output_type]])</f>
        <v>497</v>
      </c>
      <c r="L2459">
        <f>+Table2[[#This Row],[cons_qty_base_uom]]/Table2[[#This Row],[Column1]]</f>
        <v>1.9335984706993913E-3</v>
      </c>
    </row>
    <row r="2460" spans="1:12" x14ac:dyDescent="0.25">
      <c r="A2460" s="2">
        <v>45566</v>
      </c>
      <c r="B2460" s="1" t="s">
        <v>242</v>
      </c>
      <c r="C2460" s="4">
        <v>5.4130052724077338</v>
      </c>
      <c r="D2460" s="4">
        <v>5.4130052724077338</v>
      </c>
      <c r="E2460" s="4">
        <v>19779.12126537786</v>
      </c>
      <c r="F2460" s="1" t="s">
        <v>509</v>
      </c>
      <c r="G2460" s="1">
        <v>1</v>
      </c>
      <c r="H2460" s="1" t="s">
        <v>505</v>
      </c>
      <c r="I24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0.17461307330347528</v>
      </c>
      <c r="J2460" s="1" t="str">
        <f>IFERROR(INDEX('consumption_figs'!$C:$C,MATCH(Table2[[#This Row],[item_code]],'consumption_figs'!A:A,0),1),"NA")</f>
        <v>NA</v>
      </c>
      <c r="K2460" s="1">
        <f>+SUMIFS(prod!$E:$E,prod!$A:$A,Table2[[#This Row],[date]],prod!$G:$G,Table2[[#This Row],[production_line]],prod!$F:$F,Table2[[#This Row],[output_type]])</f>
        <v>497</v>
      </c>
      <c r="L2460">
        <f>+Table2[[#This Row],[cons_qty_base_uom]]/Table2[[#This Row],[Column1]]</f>
        <v>1.0891358696997453E-2</v>
      </c>
    </row>
    <row r="2461" spans="1:12" x14ac:dyDescent="0.25">
      <c r="A2461" s="2">
        <v>45566</v>
      </c>
      <c r="B2461" s="1" t="s">
        <v>244</v>
      </c>
      <c r="C2461" s="4">
        <v>154.4860717601378</v>
      </c>
      <c r="D2461" s="4">
        <v>154.4860717601378</v>
      </c>
      <c r="E2461" s="4">
        <v>144444.47709572886</v>
      </c>
      <c r="F2461" s="1" t="s">
        <v>509</v>
      </c>
      <c r="G2461" s="1">
        <v>1</v>
      </c>
      <c r="H2461" s="1" t="s">
        <v>505</v>
      </c>
      <c r="I24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1.7362862799678314</v>
      </c>
      <c r="J2461" s="1" t="str">
        <f>IFERROR(INDEX('consumption_figs'!$C:$C,MATCH(Table2[[#This Row],[item_code]],'consumption_figs'!A:A,0),1),"NA")</f>
        <v>kg/ton</v>
      </c>
      <c r="K2461" s="1">
        <f>+SUMIFS(prod!$E:$E,prod!$A:$A,Table2[[#This Row],[date]],prod!$G:$G,Table2[[#This Row],[production_line]],prod!$F:$F,Table2[[#This Row],[output_type]])</f>
        <v>497</v>
      </c>
      <c r="L2461">
        <f>+Table2[[#This Row],[cons_qty_base_uom]]/Table2[[#This Row],[Column1]]</f>
        <v>0.31083716651939197</v>
      </c>
    </row>
    <row r="2462" spans="1:12" x14ac:dyDescent="0.25">
      <c r="A2462" s="2">
        <v>45566</v>
      </c>
      <c r="B2462" s="1" t="s">
        <v>252</v>
      </c>
      <c r="C2462" s="4">
        <v>1.2894677927475029</v>
      </c>
      <c r="D2462" s="4">
        <v>1.2894677927475029</v>
      </c>
      <c r="E2462" s="4">
        <v>1670.1444745224208</v>
      </c>
      <c r="F2462" s="1" t="s">
        <v>509</v>
      </c>
      <c r="G2462" s="1">
        <v>1</v>
      </c>
      <c r="H2462" s="1" t="s">
        <v>505</v>
      </c>
      <c r="I24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1.4492473085108209E-2</v>
      </c>
      <c r="J2462" s="1" t="str">
        <f>IFERROR(INDEX('consumption_figs'!$C:$C,MATCH(Table2[[#This Row],[item_code]],'consumption_figs'!A:A,0),1),"NA")</f>
        <v>kg/ton</v>
      </c>
      <c r="K2462" s="1">
        <f>+SUMIFS(prod!$E:$E,prod!$A:$A,Table2[[#This Row],[date]],prod!$G:$G,Table2[[#This Row],[production_line]],prod!$F:$F,Table2[[#This Row],[output_type]])</f>
        <v>497</v>
      </c>
      <c r="L2462">
        <f>+Table2[[#This Row],[cons_qty_base_uom]]/Table2[[#This Row],[Column1]]</f>
        <v>2.5945026011016154E-3</v>
      </c>
    </row>
    <row r="2463" spans="1:12" x14ac:dyDescent="0.25">
      <c r="A2463" s="2">
        <v>45566</v>
      </c>
      <c r="B2463" s="1" t="s">
        <v>274</v>
      </c>
      <c r="C2463" s="4">
        <v>4.710232558139535</v>
      </c>
      <c r="D2463" s="4">
        <v>4.710232558139535</v>
      </c>
      <c r="E2463" s="4">
        <v>91112.713204651169</v>
      </c>
      <c r="F2463" s="1" t="s">
        <v>509</v>
      </c>
      <c r="G2463" s="1">
        <v>1</v>
      </c>
      <c r="H2463" s="1" t="s">
        <v>505</v>
      </c>
      <c r="I24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0.15194298574643661</v>
      </c>
      <c r="J2463" s="1" t="str">
        <f>IFERROR(INDEX('consumption_figs'!$C:$C,MATCH(Table2[[#This Row],[item_code]],'consumption_figs'!A:A,0),1),"NA")</f>
        <v>NA</v>
      </c>
      <c r="K2463" s="1">
        <f>+SUMIFS(prod!$E:$E,prod!$A:$A,Table2[[#This Row],[date]],prod!$G:$G,Table2[[#This Row],[production_line]],prod!$F:$F,Table2[[#This Row],[output_type]])</f>
        <v>497</v>
      </c>
      <c r="L2463">
        <f>+Table2[[#This Row],[cons_qty_base_uom]]/Table2[[#This Row],[Column1]]</f>
        <v>9.4773290908240146E-3</v>
      </c>
    </row>
    <row r="2464" spans="1:12" x14ac:dyDescent="0.25">
      <c r="A2464" s="2">
        <v>45566</v>
      </c>
      <c r="B2464" s="1" t="s">
        <v>256</v>
      </c>
      <c r="C2464" s="4">
        <v>0.19161928827121502</v>
      </c>
      <c r="D2464" s="4">
        <v>0.19161928827121502</v>
      </c>
      <c r="E2464" s="4">
        <v>4972.691071804591</v>
      </c>
      <c r="F2464" s="1" t="s">
        <v>509</v>
      </c>
      <c r="G2464" s="1">
        <v>1</v>
      </c>
      <c r="H2464" s="1" t="s">
        <v>505</v>
      </c>
      <c r="I24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2.1536306633460527E-3</v>
      </c>
      <c r="J2464" s="1" t="str">
        <f>IFERROR(INDEX('consumption_figs'!$C:$C,MATCH(Table2[[#This Row],[item_code]],'consumption_figs'!A:A,0),1),"NA")</f>
        <v>kg/ton</v>
      </c>
      <c r="K2464" s="1">
        <f>+SUMIFS(prod!$E:$E,prod!$A:$A,Table2[[#This Row],[date]],prod!$G:$G,Table2[[#This Row],[production_line]],prod!$F:$F,Table2[[#This Row],[output_type]])</f>
        <v>497</v>
      </c>
      <c r="L2464">
        <f>+Table2[[#This Row],[cons_qty_base_uom]]/Table2[[#This Row],[Column1]]</f>
        <v>3.8555188786964796E-4</v>
      </c>
    </row>
    <row r="2465" spans="1:12" x14ac:dyDescent="0.25">
      <c r="A2465" s="2">
        <v>45566</v>
      </c>
      <c r="B2465" s="1" t="s">
        <v>254</v>
      </c>
      <c r="C2465" s="4">
        <v>0.10370370370370371</v>
      </c>
      <c r="D2465" s="4">
        <v>0.10370370370370371</v>
      </c>
      <c r="E2465" s="4">
        <v>409.62962962962968</v>
      </c>
      <c r="F2465" s="1" t="s">
        <v>509</v>
      </c>
      <c r="G2465" s="1">
        <v>1</v>
      </c>
      <c r="H2465" s="1" t="s">
        <v>505</v>
      </c>
      <c r="I24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1.1655375521630088E-3</v>
      </c>
      <c r="J2465" s="1" t="str">
        <f>IFERROR(INDEX('consumption_figs'!$C:$C,MATCH(Table2[[#This Row],[item_code]],'consumption_figs'!A:A,0),1),"NA")</f>
        <v>kg/ton</v>
      </c>
      <c r="K2465" s="1">
        <f>+SUMIFS(prod!$E:$E,prod!$A:$A,Table2[[#This Row],[date]],prod!$G:$G,Table2[[#This Row],[production_line]],prod!$F:$F,Table2[[#This Row],[output_type]])</f>
        <v>497</v>
      </c>
      <c r="L2465">
        <f>+Table2[[#This Row],[cons_qty_base_uom]]/Table2[[#This Row],[Column1]]</f>
        <v>2.0865936358894108E-4</v>
      </c>
    </row>
    <row r="2466" spans="1:12" x14ac:dyDescent="0.25">
      <c r="A2466" s="2">
        <v>45566</v>
      </c>
      <c r="B2466" s="1" t="s">
        <v>248</v>
      </c>
      <c r="C2466" s="4">
        <v>3.1773298429319374</v>
      </c>
      <c r="D2466" s="4">
        <v>3.1773298429319374</v>
      </c>
      <c r="E2466" s="4">
        <v>95199.696899999995</v>
      </c>
      <c r="F2466" s="1" t="s">
        <v>509</v>
      </c>
      <c r="G2466" s="1">
        <v>1</v>
      </c>
      <c r="H2466" s="1" t="s">
        <v>505</v>
      </c>
      <c r="I24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3.5710366315616041E-2</v>
      </c>
      <c r="J2466" s="1" t="str">
        <f>IFERROR(INDEX('consumption_figs'!$C:$C,MATCH(Table2[[#This Row],[item_code]],'consumption_figs'!A:A,0),1),"NA")</f>
        <v>kg/ton</v>
      </c>
      <c r="K2466" s="1">
        <f>+SUMIFS(prod!$E:$E,prod!$A:$A,Table2[[#This Row],[date]],prod!$G:$G,Table2[[#This Row],[production_line]],prod!$F:$F,Table2[[#This Row],[output_type]])</f>
        <v>497</v>
      </c>
      <c r="L2466">
        <f>+Table2[[#This Row],[cons_qty_base_uom]]/Table2[[#This Row],[Column1]]</f>
        <v>6.3930177926195923E-3</v>
      </c>
    </row>
    <row r="2467" spans="1:12" x14ac:dyDescent="0.25">
      <c r="A2467" s="2">
        <v>45566</v>
      </c>
      <c r="B2467" s="1" t="s">
        <v>246</v>
      </c>
      <c r="C2467" s="4">
        <v>3.14</v>
      </c>
      <c r="D2467" s="4">
        <v>3.14</v>
      </c>
      <c r="E2467" s="4">
        <v>87920</v>
      </c>
      <c r="F2467" s="1" t="s">
        <v>509</v>
      </c>
      <c r="G2467" s="1">
        <v>1</v>
      </c>
      <c r="H2467" s="1" t="s">
        <v>505</v>
      </c>
      <c r="I24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0.10129032258064516</v>
      </c>
      <c r="J2467" s="1" t="str">
        <f>IFERROR(INDEX('consumption_figs'!$C:$C,MATCH(Table2[[#This Row],[item_code]],'consumption_figs'!A:A,0),1),"NA")</f>
        <v>NA</v>
      </c>
      <c r="K2467" s="1">
        <f>+SUMIFS(prod!$E:$E,prod!$A:$A,Table2[[#This Row],[date]],prod!$G:$G,Table2[[#This Row],[production_line]],prod!$F:$F,Table2[[#This Row],[output_type]])</f>
        <v>497</v>
      </c>
      <c r="L2467">
        <f>+Table2[[#This Row],[cons_qty_base_uom]]/Table2[[#This Row],[Column1]]</f>
        <v>6.3179074446680084E-3</v>
      </c>
    </row>
    <row r="2468" spans="1:12" x14ac:dyDescent="0.25">
      <c r="A2468" s="2">
        <v>45566</v>
      </c>
      <c r="B2468" s="1" t="s">
        <v>245</v>
      </c>
      <c r="C2468" s="4">
        <v>238.45268083161051</v>
      </c>
      <c r="D2468" s="4">
        <v>238.45268083161051</v>
      </c>
      <c r="E2468" s="4">
        <v>304027.16806030337</v>
      </c>
      <c r="F2468" s="1" t="s">
        <v>509</v>
      </c>
      <c r="G2468" s="1">
        <v>1</v>
      </c>
      <c r="H2468" s="1" t="s">
        <v>505</v>
      </c>
      <c r="I24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2.6799964128306888</v>
      </c>
      <c r="J2468" s="1" t="str">
        <f>IFERROR(INDEX('consumption_figs'!$C:$C,MATCH(Table2[[#This Row],[item_code]],'consumption_figs'!A:A,0),1),"NA")</f>
        <v>kg/ton</v>
      </c>
      <c r="K2468" s="1">
        <f>+SUMIFS(prod!$E:$E,prod!$A:$A,Table2[[#This Row],[date]],prod!$G:$G,Table2[[#This Row],[production_line]],prod!$F:$F,Table2[[#This Row],[output_type]])</f>
        <v>497</v>
      </c>
      <c r="L2468">
        <f>+Table2[[#This Row],[cons_qty_base_uom]]/Table2[[#This Row],[Column1]]</f>
        <v>0.47978406605957846</v>
      </c>
    </row>
    <row r="2469" spans="1:12" x14ac:dyDescent="0.25">
      <c r="A2469" s="2">
        <v>45566</v>
      </c>
      <c r="B2469" s="1" t="s">
        <v>278</v>
      </c>
      <c r="C2469" s="4">
        <v>24.98</v>
      </c>
      <c r="D2469" s="4">
        <v>24.98</v>
      </c>
      <c r="E2469" s="4">
        <v>249.8</v>
      </c>
      <c r="F2469" s="1" t="s">
        <v>509</v>
      </c>
      <c r="G2469" s="1">
        <v>1</v>
      </c>
      <c r="H2469" s="1" t="s">
        <v>505</v>
      </c>
      <c r="I24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0.80580645161290321</v>
      </c>
      <c r="J2469" s="1" t="str">
        <f>IFERROR(INDEX('consumption_figs'!$C:$C,MATCH(Table2[[#This Row],[item_code]],'consumption_figs'!A:A,0),1),"NA")</f>
        <v>NA</v>
      </c>
      <c r="K2469" s="1">
        <f>+SUMIFS(prod!$E:$E,prod!$A:$A,Table2[[#This Row],[date]],prod!$G:$G,Table2[[#This Row],[production_line]],prod!$F:$F,Table2[[#This Row],[output_type]])</f>
        <v>497</v>
      </c>
      <c r="L2469">
        <f>+Table2[[#This Row],[cons_qty_base_uom]]/Table2[[#This Row],[Column1]]</f>
        <v>5.0261569416498994E-2</v>
      </c>
    </row>
    <row r="2470" spans="1:12" x14ac:dyDescent="0.25">
      <c r="A2470" s="2">
        <v>45566</v>
      </c>
      <c r="B2470" s="1" t="s">
        <v>216</v>
      </c>
      <c r="C2470" s="4">
        <v>3087.1921846812661</v>
      </c>
      <c r="D2470" s="4">
        <v>3087.1921846812661</v>
      </c>
      <c r="E2470" s="4">
        <v>249630.36005332717</v>
      </c>
      <c r="F2470" s="1" t="s">
        <v>509</v>
      </c>
      <c r="G2470" s="1">
        <v>1</v>
      </c>
      <c r="H2470" s="1" t="s">
        <v>505</v>
      </c>
      <c r="I24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34.697299069190962</v>
      </c>
      <c r="J2470" s="1" t="str">
        <f>IFERROR(INDEX('consumption_figs'!$C:$C,MATCH(Table2[[#This Row],[item_code]],'consumption_figs'!A:A,0),1),"NA")</f>
        <v>kg/ton</v>
      </c>
      <c r="K2470" s="1">
        <f>+SUMIFS(prod!$E:$E,prod!$A:$A,Table2[[#This Row],[date]],prod!$G:$G,Table2[[#This Row],[production_line]],prod!$F:$F,Table2[[#This Row],[output_type]])</f>
        <v>497</v>
      </c>
      <c r="L2470">
        <f>+Table2[[#This Row],[cons_qty_base_uom]]/Table2[[#This Row],[Column1]]</f>
        <v>6.2116542951333322</v>
      </c>
    </row>
    <row r="2471" spans="1:12" x14ac:dyDescent="0.25">
      <c r="A2471" s="2">
        <v>45566</v>
      </c>
      <c r="B2471" s="1" t="s">
        <v>219</v>
      </c>
      <c r="C2471" s="4">
        <v>28.37565581695134</v>
      </c>
      <c r="D2471" s="4">
        <v>28.37565581695134</v>
      </c>
      <c r="E2471" s="4">
        <v>19011.689397357397</v>
      </c>
      <c r="F2471" s="1" t="s">
        <v>509</v>
      </c>
      <c r="G2471" s="1">
        <v>1</v>
      </c>
      <c r="H2471" s="1" t="s">
        <v>505</v>
      </c>
      <c r="I24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0.91534373603068842</v>
      </c>
      <c r="J2471" s="1" t="str">
        <f>IFERROR(INDEX('consumption_figs'!$C:$C,MATCH(Table2[[#This Row],[item_code]],'consumption_figs'!A:A,0),1),"NA")</f>
        <v>NA</v>
      </c>
      <c r="K2471" s="1">
        <f>+SUMIFS(prod!$E:$E,prod!$A:$A,Table2[[#This Row],[date]],prod!$G:$G,Table2[[#This Row],[production_line]],prod!$F:$F,Table2[[#This Row],[output_type]])</f>
        <v>497</v>
      </c>
      <c r="L2471">
        <f>+Table2[[#This Row],[cons_qty_base_uom]]/Table2[[#This Row],[Column1]]</f>
        <v>5.7093874883201889E-2</v>
      </c>
    </row>
    <row r="2472" spans="1:12" x14ac:dyDescent="0.25">
      <c r="A2472" s="2">
        <v>45597</v>
      </c>
      <c r="B2472" s="1" t="s">
        <v>559</v>
      </c>
      <c r="C2472" s="4">
        <v>3030.3046595304259</v>
      </c>
      <c r="D2472" s="4">
        <v>3030.3046595304259</v>
      </c>
      <c r="E2472" s="4">
        <v>267575.90143653663</v>
      </c>
      <c r="F2472" s="1" t="s">
        <v>509</v>
      </c>
      <c r="G2472" s="1">
        <v>1</v>
      </c>
      <c r="H2472" s="1" t="s">
        <v>505</v>
      </c>
      <c r="I24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101.01015531768086</v>
      </c>
      <c r="J2472" s="1" t="str">
        <f>IFERROR(INDEX('consumption_figs'!$C:$C,MATCH(Table2[[#This Row],[item_code]],'consumption_figs'!A:A,0),1),"NA")</f>
        <v>NA</v>
      </c>
      <c r="K2472" s="1">
        <f>+SUMIFS(prod!$E:$E,prod!$A:$A,Table2[[#This Row],[date]],prod!$G:$G,Table2[[#This Row],[production_line]],prod!$F:$F,Table2[[#This Row],[output_type]])</f>
        <v>326</v>
      </c>
      <c r="L2472">
        <f>+Table2[[#This Row],[cons_qty_base_uom]]/Table2[[#This Row],[Column1]]</f>
        <v>9.2954130660442509</v>
      </c>
    </row>
    <row r="2473" spans="1:12" x14ac:dyDescent="0.25">
      <c r="A2473" s="2">
        <v>45597</v>
      </c>
      <c r="B2473" s="1" t="s">
        <v>223</v>
      </c>
      <c r="C2473" s="4">
        <v>226.5637812296483</v>
      </c>
      <c r="D2473" s="4">
        <v>226.5637812296483</v>
      </c>
      <c r="E2473" s="4">
        <v>69043.046691923024</v>
      </c>
      <c r="F2473" s="1" t="s">
        <v>509</v>
      </c>
      <c r="G2473" s="1">
        <v>1</v>
      </c>
      <c r="H2473" s="1" t="s">
        <v>505</v>
      </c>
      <c r="I24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3.840194264714877</v>
      </c>
      <c r="J2473" s="1" t="str">
        <f>IFERROR(INDEX('consumption_figs'!$C:$C,MATCH(Table2[[#This Row],[item_code]],'consumption_figs'!A:A,0),1),"NA")</f>
        <v>kg/ton</v>
      </c>
      <c r="K2473" s="1">
        <f>+SUMIFS(prod!$E:$E,prod!$A:$A,Table2[[#This Row],[date]],prod!$G:$G,Table2[[#This Row],[production_line]],prod!$F:$F,Table2[[#This Row],[output_type]])</f>
        <v>326</v>
      </c>
      <c r="L2473">
        <f>+Table2[[#This Row],[cons_qty_base_uom]]/Table2[[#This Row],[Column1]]</f>
        <v>0.69498092401732603</v>
      </c>
    </row>
    <row r="2474" spans="1:12" x14ac:dyDescent="0.25">
      <c r="A2474" s="2">
        <v>45597</v>
      </c>
      <c r="B2474" s="1" t="s">
        <v>224</v>
      </c>
      <c r="C2474" s="4">
        <v>636.02202441193606</v>
      </c>
      <c r="D2474" s="4">
        <v>636.02202441193606</v>
      </c>
      <c r="E2474" s="4">
        <v>154699.63699771519</v>
      </c>
      <c r="F2474" s="1" t="s">
        <v>509</v>
      </c>
      <c r="G2474" s="1">
        <v>1</v>
      </c>
      <c r="H2474" s="1" t="s">
        <v>505</v>
      </c>
      <c r="I24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10.780399749346351</v>
      </c>
      <c r="J2474" s="1" t="str">
        <f>IFERROR(INDEX('consumption_figs'!$C:$C,MATCH(Table2[[#This Row],[item_code]],'consumption_figs'!A:A,0),1),"NA")</f>
        <v>kg/ton</v>
      </c>
      <c r="K2474" s="1">
        <f>+SUMIFS(prod!$E:$E,prod!$A:$A,Table2[[#This Row],[date]],prod!$G:$G,Table2[[#This Row],[production_line]],prod!$F:$F,Table2[[#This Row],[output_type]])</f>
        <v>326</v>
      </c>
      <c r="L2474">
        <f>+Table2[[#This Row],[cons_qty_base_uom]]/Table2[[#This Row],[Column1]]</f>
        <v>1.9509878049445892</v>
      </c>
    </row>
    <row r="2475" spans="1:12" x14ac:dyDescent="0.25">
      <c r="A2475" s="2">
        <v>45597</v>
      </c>
      <c r="B2475" s="1" t="s">
        <v>560</v>
      </c>
      <c r="C2475" s="4">
        <v>15.399316239316239</v>
      </c>
      <c r="D2475" s="4">
        <v>15.399316239316239</v>
      </c>
      <c r="E2475" s="4">
        <v>3745.5756888888886</v>
      </c>
      <c r="F2475" s="1" t="s">
        <v>509</v>
      </c>
      <c r="G2475" s="1">
        <v>1</v>
      </c>
      <c r="H2475" s="1" t="s">
        <v>505</v>
      </c>
      <c r="I24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0.51331054131054132</v>
      </c>
      <c r="J2475" s="1" t="str">
        <f>IFERROR(INDEX('consumption_figs'!$C:$C,MATCH(Table2[[#This Row],[item_code]],'consumption_figs'!A:A,0),1),"NA")</f>
        <v>NA</v>
      </c>
      <c r="K2475" s="1">
        <f>+SUMIFS(prod!$E:$E,prod!$A:$A,Table2[[#This Row],[date]],prod!$G:$G,Table2[[#This Row],[production_line]],prod!$F:$F,Table2[[#This Row],[output_type]])</f>
        <v>326</v>
      </c>
      <c r="L2475">
        <f>+Table2[[#This Row],[cons_qty_base_uom]]/Table2[[#This Row],[Column1]]</f>
        <v>4.7237166378270669E-2</v>
      </c>
    </row>
    <row r="2476" spans="1:12" x14ac:dyDescent="0.25">
      <c r="A2476" s="2">
        <v>45597</v>
      </c>
      <c r="B2476" s="1" t="s">
        <v>212</v>
      </c>
      <c r="C2476" s="4">
        <v>173.91478203245526</v>
      </c>
      <c r="D2476" s="4">
        <v>173.91478203245526</v>
      </c>
      <c r="E2476" s="4">
        <v>475543.88425044413</v>
      </c>
      <c r="F2476" s="1" t="s">
        <v>509</v>
      </c>
      <c r="G2476" s="1">
        <v>1</v>
      </c>
      <c r="H2476" s="1" t="s">
        <v>505</v>
      </c>
      <c r="I24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2.9478080957397754</v>
      </c>
      <c r="J2476" s="1" t="str">
        <f>IFERROR(INDEX('consumption_figs'!$C:$C,MATCH(Table2[[#This Row],[item_code]],'consumption_figs'!A:A,0),1),"NA")</f>
        <v>kg/ton</v>
      </c>
      <c r="K2476" s="1">
        <f>+SUMIFS(prod!$E:$E,prod!$A:$A,Table2[[#This Row],[date]],prod!$G:$G,Table2[[#This Row],[production_line]],prod!$F:$F,Table2[[#This Row],[output_type]])</f>
        <v>326</v>
      </c>
      <c r="L2476">
        <f>+Table2[[#This Row],[cons_qty_base_uom]]/Table2[[#This Row],[Column1]]</f>
        <v>0.53348092647992418</v>
      </c>
    </row>
    <row r="2477" spans="1:12" x14ac:dyDescent="0.25">
      <c r="A2477" s="2">
        <v>45597</v>
      </c>
      <c r="B2477" s="1" t="s">
        <v>213</v>
      </c>
      <c r="C2477" s="4">
        <v>9.3019999999999996</v>
      </c>
      <c r="D2477" s="4">
        <v>9.3019999999999996</v>
      </c>
      <c r="E2477" s="4">
        <v>37298.322419999997</v>
      </c>
      <c r="F2477" s="1" t="s">
        <v>509</v>
      </c>
      <c r="G2477" s="1">
        <v>1</v>
      </c>
      <c r="H2477" s="1" t="s">
        <v>505</v>
      </c>
      <c r="I24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0.15766636157157871</v>
      </c>
      <c r="J2477" s="1" t="str">
        <f>IFERROR(INDEX('consumption_figs'!$C:$C,MATCH(Table2[[#This Row],[item_code]],'consumption_figs'!A:A,0),1),"NA")</f>
        <v>kg/ton</v>
      </c>
      <c r="K2477" s="1">
        <f>+SUMIFS(prod!$E:$E,prod!$A:$A,Table2[[#This Row],[date]],prod!$G:$G,Table2[[#This Row],[production_line]],prod!$F:$F,Table2[[#This Row],[output_type]])</f>
        <v>326</v>
      </c>
      <c r="L2477">
        <f>+Table2[[#This Row],[cons_qty_base_uom]]/Table2[[#This Row],[Column1]]</f>
        <v>2.8533742331288341E-2</v>
      </c>
    </row>
    <row r="2478" spans="1:12" x14ac:dyDescent="0.25">
      <c r="A2478" s="2">
        <v>45597</v>
      </c>
      <c r="B2478" s="1" t="s">
        <v>242</v>
      </c>
      <c r="C2478" s="4">
        <v>1.645</v>
      </c>
      <c r="D2478" s="4">
        <v>1.645</v>
      </c>
      <c r="E2478" s="4">
        <v>6010.83</v>
      </c>
      <c r="F2478" s="1" t="s">
        <v>509</v>
      </c>
      <c r="G2478" s="1">
        <v>1</v>
      </c>
      <c r="H2478" s="1" t="s">
        <v>505</v>
      </c>
      <c r="I24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5.4833333333333331E-2</v>
      </c>
      <c r="J2478" s="1" t="str">
        <f>IFERROR(INDEX('consumption_figs'!$C:$C,MATCH(Table2[[#This Row],[item_code]],'consumption_figs'!A:A,0),1),"NA")</f>
        <v>NA</v>
      </c>
      <c r="K2478" s="1">
        <f>+SUMIFS(prod!$E:$E,prod!$A:$A,Table2[[#This Row],[date]],prod!$G:$G,Table2[[#This Row],[production_line]],prod!$F:$F,Table2[[#This Row],[output_type]])</f>
        <v>326</v>
      </c>
      <c r="L2478">
        <f>+Table2[[#This Row],[cons_qty_base_uom]]/Table2[[#This Row],[Column1]]</f>
        <v>5.0460122699386503E-3</v>
      </c>
    </row>
    <row r="2479" spans="1:12" x14ac:dyDescent="0.25">
      <c r="A2479" s="2">
        <v>45597</v>
      </c>
      <c r="B2479" s="1" t="s">
        <v>244</v>
      </c>
      <c r="C2479" s="4">
        <v>103.16314708364801</v>
      </c>
      <c r="D2479" s="4">
        <v>103.16314708364801</v>
      </c>
      <c r="E2479" s="4">
        <v>96457.542523210897</v>
      </c>
      <c r="F2479" s="1" t="s">
        <v>509</v>
      </c>
      <c r="G2479" s="1">
        <v>1</v>
      </c>
      <c r="H2479" s="1" t="s">
        <v>505</v>
      </c>
      <c r="I24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1.7485871908140618</v>
      </c>
      <c r="J2479" s="1" t="str">
        <f>IFERROR(INDEX('consumption_figs'!$C:$C,MATCH(Table2[[#This Row],[item_code]],'consumption_figs'!A:A,0),1),"NA")</f>
        <v>kg/ton</v>
      </c>
      <c r="K2479" s="1">
        <f>+SUMIFS(prod!$E:$E,prod!$A:$A,Table2[[#This Row],[date]],prod!$G:$G,Table2[[#This Row],[production_line]],prod!$F:$F,Table2[[#This Row],[output_type]])</f>
        <v>326</v>
      </c>
      <c r="L2479">
        <f>+Table2[[#This Row],[cons_qty_base_uom]]/Table2[[#This Row],[Column1]]</f>
        <v>0.31645137142223317</v>
      </c>
    </row>
    <row r="2480" spans="1:12" x14ac:dyDescent="0.25">
      <c r="A2480" s="2">
        <v>45597</v>
      </c>
      <c r="B2480" s="1" t="s">
        <v>252</v>
      </c>
      <c r="C2480" s="4">
        <v>1.500840138674884</v>
      </c>
      <c r="D2480" s="4">
        <v>1.500840138674884</v>
      </c>
      <c r="E2480" s="4">
        <v>1943.9181644144833</v>
      </c>
      <c r="F2480" s="1" t="s">
        <v>509</v>
      </c>
      <c r="G2480" s="1">
        <v>1</v>
      </c>
      <c r="H2480" s="1" t="s">
        <v>505</v>
      </c>
      <c r="I24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2.5438830785363638E-2</v>
      </c>
      <c r="J2480" s="1" t="str">
        <f>IFERROR(INDEX('consumption_figs'!$C:$C,MATCH(Table2[[#This Row],[item_code]],'consumption_figs'!A:A,0),1),"NA")</f>
        <v>kg/ton</v>
      </c>
      <c r="K2480" s="1">
        <f>+SUMIFS(prod!$E:$E,prod!$A:$A,Table2[[#This Row],[date]],prod!$G:$G,Table2[[#This Row],[production_line]],prod!$F:$F,Table2[[#This Row],[output_type]])</f>
        <v>326</v>
      </c>
      <c r="L2480">
        <f>+Table2[[#This Row],[cons_qty_base_uom]]/Table2[[#This Row],[Column1]]</f>
        <v>4.6038041063646744E-3</v>
      </c>
    </row>
    <row r="2481" spans="1:12" x14ac:dyDescent="0.25">
      <c r="A2481" s="2">
        <v>45597</v>
      </c>
      <c r="B2481" s="1" t="s">
        <v>248</v>
      </c>
      <c r="C2481" s="4">
        <v>1.7200000000000002</v>
      </c>
      <c r="D2481" s="4">
        <v>1.7200000000000002</v>
      </c>
      <c r="E2481" s="4">
        <v>51534.932400000005</v>
      </c>
      <c r="F2481" s="1" t="s">
        <v>509</v>
      </c>
      <c r="G2481" s="1">
        <v>1</v>
      </c>
      <c r="H2481" s="1" t="s">
        <v>505</v>
      </c>
      <c r="I24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2.9153530628156892E-2</v>
      </c>
      <c r="J2481" s="1" t="str">
        <f>IFERROR(INDEX('consumption_figs'!$C:$C,MATCH(Table2[[#This Row],[item_code]],'consumption_figs'!A:A,0),1),"NA")</f>
        <v>kg/ton</v>
      </c>
      <c r="K2481" s="1">
        <f>+SUMIFS(prod!$E:$E,prod!$A:$A,Table2[[#This Row],[date]],prod!$G:$G,Table2[[#This Row],[production_line]],prod!$F:$F,Table2[[#This Row],[output_type]])</f>
        <v>326</v>
      </c>
      <c r="L2481">
        <f>+Table2[[#This Row],[cons_qty_base_uom]]/Table2[[#This Row],[Column1]]</f>
        <v>5.2760736196319023E-3</v>
      </c>
    </row>
    <row r="2482" spans="1:12" x14ac:dyDescent="0.25">
      <c r="A2482" s="2">
        <v>45597</v>
      </c>
      <c r="B2482" s="1" t="s">
        <v>245</v>
      </c>
      <c r="C2482" s="4">
        <v>230.97288349002497</v>
      </c>
      <c r="D2482" s="4">
        <v>230.97288349002497</v>
      </c>
      <c r="E2482" s="4">
        <v>294490.42644978181</v>
      </c>
      <c r="F2482" s="1" t="s">
        <v>509</v>
      </c>
      <c r="G2482" s="1">
        <v>1</v>
      </c>
      <c r="H2482" s="1" t="s">
        <v>505</v>
      </c>
      <c r="I24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3.9149273448256716</v>
      </c>
      <c r="J2482" s="1" t="str">
        <f>IFERROR(INDEX('consumption_figs'!$C:$C,MATCH(Table2[[#This Row],[item_code]],'consumption_figs'!A:A,0),1),"NA")</f>
        <v>kg/ton</v>
      </c>
      <c r="K2482" s="1">
        <f>+SUMIFS(prod!$E:$E,prod!$A:$A,Table2[[#This Row],[date]],prod!$G:$G,Table2[[#This Row],[production_line]],prod!$F:$F,Table2[[#This Row],[output_type]])</f>
        <v>326</v>
      </c>
      <c r="L2482">
        <f>+Table2[[#This Row],[cons_qty_base_uom]]/Table2[[#This Row],[Column1]]</f>
        <v>0.7085057775767637</v>
      </c>
    </row>
    <row r="2483" spans="1:12" x14ac:dyDescent="0.25">
      <c r="A2483" s="2">
        <v>45597</v>
      </c>
      <c r="B2483" s="1" t="s">
        <v>278</v>
      </c>
      <c r="C2483" s="4">
        <v>18.399999999999999</v>
      </c>
      <c r="D2483" s="4">
        <v>18.399999999999999</v>
      </c>
      <c r="E2483" s="4">
        <v>184</v>
      </c>
      <c r="F2483" s="1" t="s">
        <v>509</v>
      </c>
      <c r="G2483" s="1">
        <v>1</v>
      </c>
      <c r="H2483" s="1" t="s">
        <v>505</v>
      </c>
      <c r="I24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0.61333333333333329</v>
      </c>
      <c r="J2483" s="1" t="str">
        <f>IFERROR(INDEX('consumption_figs'!$C:$C,MATCH(Table2[[#This Row],[item_code]],'consumption_figs'!A:A,0),1),"NA")</f>
        <v>NA</v>
      </c>
      <c r="K2483" s="1">
        <f>+SUMIFS(prod!$E:$E,prod!$A:$A,Table2[[#This Row],[date]],prod!$G:$G,Table2[[#This Row],[production_line]],prod!$F:$F,Table2[[#This Row],[output_type]])</f>
        <v>326</v>
      </c>
      <c r="L2483">
        <f>+Table2[[#This Row],[cons_qty_base_uom]]/Table2[[#This Row],[Column1]]</f>
        <v>5.6441717791411036E-2</v>
      </c>
    </row>
    <row r="2484" spans="1:12" x14ac:dyDescent="0.25">
      <c r="A2484" s="2">
        <v>45597</v>
      </c>
      <c r="B2484" s="1" t="s">
        <v>216</v>
      </c>
      <c r="C2484" s="4">
        <v>2201.7254640092128</v>
      </c>
      <c r="D2484" s="4">
        <v>2201.7254640092128</v>
      </c>
      <c r="E2484" s="4">
        <v>178031.52101978494</v>
      </c>
      <c r="F2484" s="1" t="s">
        <v>509</v>
      </c>
      <c r="G2484" s="1">
        <v>1</v>
      </c>
      <c r="H2484" s="1" t="s">
        <v>505</v>
      </c>
      <c r="I24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37.318645784759021</v>
      </c>
      <c r="J2484" s="1" t="str">
        <f>IFERROR(INDEX('consumption_figs'!$C:$C,MATCH(Table2[[#This Row],[item_code]],'consumption_figs'!A:A,0),1),"NA")</f>
        <v>kg/ton</v>
      </c>
      <c r="K2484" s="1">
        <f>+SUMIFS(prod!$E:$E,prod!$A:$A,Table2[[#This Row],[date]],prod!$G:$G,Table2[[#This Row],[production_line]],prod!$F:$F,Table2[[#This Row],[output_type]])</f>
        <v>326</v>
      </c>
      <c r="L2484">
        <f>+Table2[[#This Row],[cons_qty_base_uom]]/Table2[[#This Row],[Column1]]</f>
        <v>6.7537590920527997</v>
      </c>
    </row>
    <row r="2485" spans="1:12" x14ac:dyDescent="0.25">
      <c r="A2485" s="2">
        <v>45597</v>
      </c>
      <c r="B2485" s="1" t="s">
        <v>219</v>
      </c>
      <c r="C2485" s="4">
        <v>11.60474567025774</v>
      </c>
      <c r="D2485" s="4">
        <v>11.60474567025774</v>
      </c>
      <c r="E2485" s="4">
        <v>7775.179599072686</v>
      </c>
      <c r="F2485" s="1" t="s">
        <v>509</v>
      </c>
      <c r="G2485" s="1">
        <v>1</v>
      </c>
      <c r="H2485" s="1" t="s">
        <v>505</v>
      </c>
      <c r="I24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0.38682485567525798</v>
      </c>
      <c r="J2485" s="1" t="str">
        <f>IFERROR(INDEX('consumption_figs'!$C:$C,MATCH(Table2[[#This Row],[item_code]],'consumption_figs'!A:A,0),1),"NA")</f>
        <v>NA</v>
      </c>
      <c r="K2485" s="1">
        <f>+SUMIFS(prod!$E:$E,prod!$A:$A,Table2[[#This Row],[date]],prod!$G:$G,Table2[[#This Row],[production_line]],prod!$F:$F,Table2[[#This Row],[output_type]])</f>
        <v>326</v>
      </c>
      <c r="L2485">
        <f>+Table2[[#This Row],[cons_qty_base_uom]]/Table2[[#This Row],[Column1]]</f>
        <v>3.5597379356618837E-2</v>
      </c>
    </row>
    <row r="2486" spans="1:12" x14ac:dyDescent="0.25">
      <c r="A2486" s="2">
        <v>45627</v>
      </c>
      <c r="B2486" s="1" t="s">
        <v>559</v>
      </c>
      <c r="C2486" s="4">
        <v>667.19048712401263</v>
      </c>
      <c r="D2486" s="4">
        <v>667.19048712401263</v>
      </c>
      <c r="E2486" s="4">
        <v>58912.920013050323</v>
      </c>
      <c r="F2486" s="1" t="s">
        <v>509</v>
      </c>
      <c r="G2486" s="1">
        <v>1</v>
      </c>
      <c r="H2486" s="1" t="s">
        <v>505</v>
      </c>
      <c r="I24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21.522273778193956</v>
      </c>
      <c r="J2486" s="1" t="str">
        <f>IFERROR(INDEX('consumption_figs'!$C:$C,MATCH(Table2[[#This Row],[item_code]],'consumption_figs'!A:A,0),1),"NA")</f>
        <v>NA</v>
      </c>
      <c r="K2486" s="1">
        <f>+SUMIFS(prod!$E:$E,prod!$A:$A,Table2[[#This Row],[date]],prod!$G:$G,Table2[[#This Row],[production_line]],prod!$F:$F,Table2[[#This Row],[output_type]])</f>
        <v>95</v>
      </c>
      <c r="L2486">
        <f>+Table2[[#This Row],[cons_qty_base_uom]]/Table2[[#This Row],[Column1]]</f>
        <v>7.0230577592001326</v>
      </c>
    </row>
    <row r="2487" spans="1:12" x14ac:dyDescent="0.25">
      <c r="A2487" s="2">
        <v>45627</v>
      </c>
      <c r="B2487" s="1" t="s">
        <v>223</v>
      </c>
      <c r="C2487" s="4">
        <v>123.6752991326717</v>
      </c>
      <c r="D2487" s="4">
        <v>123.6752991326717</v>
      </c>
      <c r="E2487" s="4">
        <v>37688.810657690374</v>
      </c>
      <c r="F2487" s="1" t="s">
        <v>509</v>
      </c>
      <c r="G2487" s="1">
        <v>1</v>
      </c>
      <c r="H2487" s="1" t="s">
        <v>505</v>
      </c>
      <c r="I24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7.1675050207285835</v>
      </c>
      <c r="J2487" s="1" t="str">
        <f>IFERROR(INDEX('consumption_figs'!$C:$C,MATCH(Table2[[#This Row],[item_code]],'consumption_figs'!A:A,0),1),"NA")</f>
        <v>kg/ton</v>
      </c>
      <c r="K2487" s="1">
        <f>+SUMIFS(prod!$E:$E,prod!$A:$A,Table2[[#This Row],[date]],prod!$G:$G,Table2[[#This Row],[production_line]],prod!$F:$F,Table2[[#This Row],[output_type]])</f>
        <v>95</v>
      </c>
      <c r="L2487">
        <f>+Table2[[#This Row],[cons_qty_base_uom]]/Table2[[#This Row],[Column1]]</f>
        <v>1.3018452540281231</v>
      </c>
    </row>
    <row r="2488" spans="1:12" x14ac:dyDescent="0.25">
      <c r="A2488" s="2">
        <v>45627</v>
      </c>
      <c r="B2488" s="1" t="s">
        <v>224</v>
      </c>
      <c r="C2488" s="4">
        <v>282.04601575999021</v>
      </c>
      <c r="D2488" s="4">
        <v>282.04601575999021</v>
      </c>
      <c r="E2488" s="4">
        <v>68602.052413302416</v>
      </c>
      <c r="F2488" s="1" t="s">
        <v>509</v>
      </c>
      <c r="G2488" s="1">
        <v>1</v>
      </c>
      <c r="H2488" s="1" t="s">
        <v>505</v>
      </c>
      <c r="I24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16.345755767023483</v>
      </c>
      <c r="J2488" s="1" t="str">
        <f>IFERROR(INDEX('consumption_figs'!$C:$C,MATCH(Table2[[#This Row],[item_code]],'consumption_figs'!A:A,0),1),"NA")</f>
        <v>kg/ton</v>
      </c>
      <c r="K2488" s="1">
        <f>+SUMIFS(prod!$E:$E,prod!$A:$A,Table2[[#This Row],[date]],prod!$G:$G,Table2[[#This Row],[production_line]],prod!$F:$F,Table2[[#This Row],[output_type]])</f>
        <v>95</v>
      </c>
      <c r="L2488">
        <f>+Table2[[#This Row],[cons_qty_base_uom]]/Table2[[#This Row],[Column1]]</f>
        <v>2.9689054290525285</v>
      </c>
    </row>
    <row r="2489" spans="1:12" x14ac:dyDescent="0.25">
      <c r="A2489" s="2">
        <v>45627</v>
      </c>
      <c r="B2489" s="1" t="s">
        <v>560</v>
      </c>
      <c r="C2489" s="4">
        <v>12.156028999170374</v>
      </c>
      <c r="D2489" s="4">
        <v>12.156028999170374</v>
      </c>
      <c r="E2489" s="4">
        <v>2956.71093346821</v>
      </c>
      <c r="F2489" s="1" t="s">
        <v>509</v>
      </c>
      <c r="G2489" s="1">
        <v>1</v>
      </c>
      <c r="H2489" s="1" t="s">
        <v>505</v>
      </c>
      <c r="I24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0.39212996771517333</v>
      </c>
      <c r="J2489" s="1" t="str">
        <f>IFERROR(INDEX('consumption_figs'!$C:$C,MATCH(Table2[[#This Row],[item_code]],'consumption_figs'!A:A,0),1),"NA")</f>
        <v>NA</v>
      </c>
      <c r="K2489" s="1">
        <f>+SUMIFS(prod!$E:$E,prod!$A:$A,Table2[[#This Row],[date]],prod!$G:$G,Table2[[#This Row],[production_line]],prod!$F:$F,Table2[[#This Row],[output_type]])</f>
        <v>95</v>
      </c>
      <c r="L2489">
        <f>+Table2[[#This Row],[cons_qty_base_uom]]/Table2[[#This Row],[Column1]]</f>
        <v>0.12795819999126709</v>
      </c>
    </row>
    <row r="2490" spans="1:12" x14ac:dyDescent="0.25">
      <c r="A2490" s="2">
        <v>45627</v>
      </c>
      <c r="B2490" s="1" t="s">
        <v>212</v>
      </c>
      <c r="C2490" s="4">
        <v>51.475580426861008</v>
      </c>
      <c r="D2490" s="4">
        <v>51.475580426861008</v>
      </c>
      <c r="E2490" s="4">
        <v>140752.25334018742</v>
      </c>
      <c r="F2490" s="1" t="s">
        <v>509</v>
      </c>
      <c r="G2490" s="1">
        <v>1</v>
      </c>
      <c r="H2490" s="1" t="s">
        <v>505</v>
      </c>
      <c r="I24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2.9832269154946975</v>
      </c>
      <c r="J2490" s="1" t="str">
        <f>IFERROR(INDEX('consumption_figs'!$C:$C,MATCH(Table2[[#This Row],[item_code]],'consumption_figs'!A:A,0),1),"NA")</f>
        <v>kg/ton</v>
      </c>
      <c r="K2490" s="1">
        <f>+SUMIFS(prod!$E:$E,prod!$A:$A,Table2[[#This Row],[date]],prod!$G:$G,Table2[[#This Row],[production_line]],prod!$F:$F,Table2[[#This Row],[output_type]])</f>
        <v>95</v>
      </c>
      <c r="L2490">
        <f>+Table2[[#This Row],[cons_qty_base_uom]]/Table2[[#This Row],[Column1]]</f>
        <v>0.54184821501958957</v>
      </c>
    </row>
    <row r="2491" spans="1:12" x14ac:dyDescent="0.25">
      <c r="A2491" s="2">
        <v>45627</v>
      </c>
      <c r="B2491" s="1" t="s">
        <v>213</v>
      </c>
      <c r="C2491" s="4">
        <v>3.5122922944424149</v>
      </c>
      <c r="D2491" s="4">
        <v>3.5122922944424149</v>
      </c>
      <c r="E2491" s="4">
        <v>14083.273535948696</v>
      </c>
      <c r="F2491" s="1" t="s">
        <v>509</v>
      </c>
      <c r="G2491" s="1">
        <v>1</v>
      </c>
      <c r="H2491" s="1" t="s">
        <v>505</v>
      </c>
      <c r="I24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0.20355214688162357</v>
      </c>
      <c r="J2491" s="1" t="str">
        <f>IFERROR(INDEX('consumption_figs'!$C:$C,MATCH(Table2[[#This Row],[item_code]],'consumption_figs'!A:A,0),1),"NA")</f>
        <v>kg/ton</v>
      </c>
      <c r="K2491" s="1">
        <f>+SUMIFS(prod!$E:$E,prod!$A:$A,Table2[[#This Row],[date]],prod!$G:$G,Table2[[#This Row],[production_line]],prod!$F:$F,Table2[[#This Row],[output_type]])</f>
        <v>95</v>
      </c>
      <c r="L2491">
        <f>+Table2[[#This Row],[cons_qty_base_uom]]/Table2[[#This Row],[Column1]]</f>
        <v>3.6971497836235948E-2</v>
      </c>
    </row>
    <row r="2492" spans="1:12" x14ac:dyDescent="0.25">
      <c r="A2492" s="2">
        <v>45627</v>
      </c>
      <c r="B2492" s="1" t="s">
        <v>244</v>
      </c>
      <c r="C2492" s="4">
        <v>96.140786878523826</v>
      </c>
      <c r="D2492" s="4">
        <v>96.140786878523826</v>
      </c>
      <c r="E2492" s="4">
        <v>89891.635731419781</v>
      </c>
      <c r="F2492" s="1" t="s">
        <v>509</v>
      </c>
      <c r="G2492" s="1">
        <v>1</v>
      </c>
      <c r="H2492" s="1" t="s">
        <v>505</v>
      </c>
      <c r="I24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5.5717639454374863</v>
      </c>
      <c r="J2492" s="1" t="str">
        <f>IFERROR(INDEX('consumption_figs'!$C:$C,MATCH(Table2[[#This Row],[item_code]],'consumption_figs'!A:A,0),1),"NA")</f>
        <v>kg/ton</v>
      </c>
      <c r="K2492" s="1">
        <f>+SUMIFS(prod!$E:$E,prod!$A:$A,Table2[[#This Row],[date]],prod!$G:$G,Table2[[#This Row],[production_line]],prod!$F:$F,Table2[[#This Row],[output_type]])</f>
        <v>95</v>
      </c>
      <c r="L2492">
        <f>+Table2[[#This Row],[cons_qty_base_uom]]/Table2[[#This Row],[Column1]]</f>
        <v>1.0120082829318298</v>
      </c>
    </row>
    <row r="2493" spans="1:12" x14ac:dyDescent="0.25">
      <c r="A2493" s="2">
        <v>45627</v>
      </c>
      <c r="B2493" s="1" t="s">
        <v>248</v>
      </c>
      <c r="C2493" s="4">
        <v>1.7800000000000002</v>
      </c>
      <c r="D2493" s="4">
        <v>1.7800000000000002</v>
      </c>
      <c r="E2493" s="4">
        <v>53332.662600000003</v>
      </c>
      <c r="F2493" s="1" t="s">
        <v>509</v>
      </c>
      <c r="G2493" s="1">
        <v>1</v>
      </c>
      <c r="H2493" s="1" t="s">
        <v>505</v>
      </c>
      <c r="I24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0.10315850478122285</v>
      </c>
      <c r="J2493" s="1" t="str">
        <f>IFERROR(INDEX('consumption_figs'!$C:$C,MATCH(Table2[[#This Row],[item_code]],'consumption_figs'!A:A,0),1),"NA")</f>
        <v>kg/ton</v>
      </c>
      <c r="K2493" s="1">
        <f>+SUMIFS(prod!$E:$E,prod!$A:$A,Table2[[#This Row],[date]],prod!$G:$G,Table2[[#This Row],[production_line]],prod!$F:$F,Table2[[#This Row],[output_type]])</f>
        <v>95</v>
      </c>
      <c r="L2493">
        <f>+Table2[[#This Row],[cons_qty_base_uom]]/Table2[[#This Row],[Column1]]</f>
        <v>1.8736842105263159E-2</v>
      </c>
    </row>
    <row r="2494" spans="1:12" x14ac:dyDescent="0.25">
      <c r="A2494" s="2">
        <v>45627</v>
      </c>
      <c r="B2494" s="1" t="s">
        <v>279</v>
      </c>
      <c r="C2494" s="4">
        <v>1.4312191599470454E-2</v>
      </c>
      <c r="D2494" s="4">
        <v>1.4312191599470454E-2</v>
      </c>
      <c r="E2494" s="4">
        <v>15.027801179443976</v>
      </c>
      <c r="F2494" s="1" t="s">
        <v>509</v>
      </c>
      <c r="G2494" s="1">
        <v>1</v>
      </c>
      <c r="H2494" s="1" t="s">
        <v>505</v>
      </c>
      <c r="I24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8.2945184581109557E-4</v>
      </c>
      <c r="J2494" s="1" t="str">
        <f>IFERROR(INDEX('consumption_figs'!$C:$C,MATCH(Table2[[#This Row],[item_code]],'consumption_figs'!A:A,0),1),"NA")</f>
        <v>kg/ton</v>
      </c>
      <c r="K2494" s="1">
        <f>+SUMIFS(prod!$E:$E,prod!$A:$A,Table2[[#This Row],[date]],prod!$G:$G,Table2[[#This Row],[production_line]],prod!$F:$F,Table2[[#This Row],[output_type]])</f>
        <v>95</v>
      </c>
      <c r="L2494">
        <f>+Table2[[#This Row],[cons_qty_base_uom]]/Table2[[#This Row],[Column1]]</f>
        <v>1.5065464841547847E-4</v>
      </c>
    </row>
    <row r="2495" spans="1:12" x14ac:dyDescent="0.25">
      <c r="A2495" s="2">
        <v>45627</v>
      </c>
      <c r="B2495" s="1" t="s">
        <v>245</v>
      </c>
      <c r="C2495" s="4">
        <v>1.181964011717116</v>
      </c>
      <c r="D2495" s="4">
        <v>1.181964011717116</v>
      </c>
      <c r="E2495" s="4">
        <v>1507.0041149393228</v>
      </c>
      <c r="F2495" s="1" t="s">
        <v>509</v>
      </c>
      <c r="G2495" s="1">
        <v>1</v>
      </c>
      <c r="H2495" s="1" t="s">
        <v>505</v>
      </c>
      <c r="I24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6.8499797839299673E-2</v>
      </c>
      <c r="J2495" s="1" t="str">
        <f>IFERROR(INDEX('consumption_figs'!$C:$C,MATCH(Table2[[#This Row],[item_code]],'consumption_figs'!A:A,0),1),"NA")</f>
        <v>kg/ton</v>
      </c>
      <c r="K2495" s="1">
        <f>+SUMIFS(prod!$E:$E,prod!$A:$A,Table2[[#This Row],[date]],prod!$G:$G,Table2[[#This Row],[production_line]],prod!$F:$F,Table2[[#This Row],[output_type]])</f>
        <v>95</v>
      </c>
      <c r="L2495">
        <f>+Table2[[#This Row],[cons_qty_base_uom]]/Table2[[#This Row],[Column1]]</f>
        <v>1.2441726439127537E-2</v>
      </c>
    </row>
    <row r="2496" spans="1:12" x14ac:dyDescent="0.25">
      <c r="A2496" s="2">
        <v>45627</v>
      </c>
      <c r="B2496" s="1" t="s">
        <v>278</v>
      </c>
      <c r="C2496" s="4">
        <v>14.6</v>
      </c>
      <c r="D2496" s="4">
        <v>14.6</v>
      </c>
      <c r="E2496" s="4">
        <v>146</v>
      </c>
      <c r="F2496" s="1" t="s">
        <v>509</v>
      </c>
      <c r="G2496" s="1">
        <v>1</v>
      </c>
      <c r="H2496" s="1" t="s">
        <v>505</v>
      </c>
      <c r="I24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0.47096774193548385</v>
      </c>
      <c r="J2496" s="1" t="str">
        <f>IFERROR(INDEX('consumption_figs'!$C:$C,MATCH(Table2[[#This Row],[item_code]],'consumption_figs'!A:A,0),1),"NA")</f>
        <v>NA</v>
      </c>
      <c r="K2496" s="1">
        <f>+SUMIFS(prod!$E:$E,prod!$A:$A,Table2[[#This Row],[date]],prod!$G:$G,Table2[[#This Row],[production_line]],prod!$F:$F,Table2[[#This Row],[output_type]])</f>
        <v>95</v>
      </c>
      <c r="L2496">
        <f>+Table2[[#This Row],[cons_qty_base_uom]]/Table2[[#This Row],[Column1]]</f>
        <v>0.15368421052631578</v>
      </c>
    </row>
    <row r="2497" spans="1:12" x14ac:dyDescent="0.25">
      <c r="A2497" s="2">
        <v>45627</v>
      </c>
      <c r="B2497" s="1" t="s">
        <v>216</v>
      </c>
      <c r="C2497" s="4">
        <v>644.27621139859059</v>
      </c>
      <c r="D2497" s="4">
        <v>644.27621139859059</v>
      </c>
      <c r="E2497" s="4">
        <v>52096.174453690037</v>
      </c>
      <c r="F2497" s="1" t="s">
        <v>509</v>
      </c>
      <c r="G2497" s="1">
        <v>1</v>
      </c>
      <c r="H2497" s="1" t="s">
        <v>505</v>
      </c>
      <c r="I24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37.338522828084066</v>
      </c>
      <c r="J2497" s="1" t="str">
        <f>IFERROR(INDEX('consumption_figs'!$C:$C,MATCH(Table2[[#This Row],[item_code]],'consumption_figs'!A:A,0),1),"NA")</f>
        <v>kg/ton</v>
      </c>
      <c r="K2497" s="1">
        <f>+SUMIFS(prod!$E:$E,prod!$A:$A,Table2[[#This Row],[date]],prod!$G:$G,Table2[[#This Row],[production_line]],prod!$F:$F,Table2[[#This Row],[output_type]])</f>
        <v>95</v>
      </c>
      <c r="L2497">
        <f>+Table2[[#This Row],[cons_qty_base_uom]]/Table2[[#This Row],[Column1]]</f>
        <v>6.7818548568272696</v>
      </c>
    </row>
    <row r="2498" spans="1:12" x14ac:dyDescent="0.25">
      <c r="A2498" s="2">
        <v>45627</v>
      </c>
      <c r="B2498" s="1" t="s">
        <v>219</v>
      </c>
      <c r="C2498" s="4">
        <v>1.1840575321725966</v>
      </c>
      <c r="D2498" s="4">
        <v>1.1840575321725966</v>
      </c>
      <c r="E2498" s="4">
        <v>793.31854655563973</v>
      </c>
      <c r="F2498" s="1" t="s">
        <v>509</v>
      </c>
      <c r="G2498" s="1">
        <v>1</v>
      </c>
      <c r="H2498" s="1" t="s">
        <v>505</v>
      </c>
      <c r="I24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3.8195404263632146E-2</v>
      </c>
      <c r="J2498" s="1" t="str">
        <f>IFERROR(INDEX('consumption_figs'!$C:$C,MATCH(Table2[[#This Row],[item_code]],'consumption_figs'!A:A,0),1),"NA")</f>
        <v>NA</v>
      </c>
      <c r="K2498" s="1">
        <f>+SUMIFS(prod!$E:$E,prod!$A:$A,Table2[[#This Row],[date]],prod!$G:$G,Table2[[#This Row],[production_line]],prod!$F:$F,Table2[[#This Row],[output_type]])</f>
        <v>95</v>
      </c>
      <c r="L2498">
        <f>+Table2[[#This Row],[cons_qty_base_uom]]/Table2[[#This Row],[Column1]]</f>
        <v>1.2463763496553648E-2</v>
      </c>
    </row>
    <row r="2499" spans="1:12" x14ac:dyDescent="0.25">
      <c r="A2499" s="2">
        <v>45627</v>
      </c>
      <c r="B2499" s="1" t="s">
        <v>258</v>
      </c>
      <c r="C2499" s="4">
        <v>3.3137190082644632</v>
      </c>
      <c r="D2499" s="4">
        <v>3.3137190082644632</v>
      </c>
      <c r="E2499" s="4">
        <v>2319.6033057851241</v>
      </c>
      <c r="F2499" s="1" t="s">
        <v>509</v>
      </c>
      <c r="G2499" s="1">
        <v>1</v>
      </c>
      <c r="H2499" s="1" t="s">
        <v>505</v>
      </c>
      <c r="I24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0.19204398772903294</v>
      </c>
      <c r="J2499" s="1" t="str">
        <f>IFERROR(INDEX('consumption_figs'!$C:$C,MATCH(Table2[[#This Row],[item_code]],'consumption_figs'!A:A,0),1),"NA")</f>
        <v>kg/ton</v>
      </c>
      <c r="K2499" s="1">
        <f>+SUMIFS(prod!$E:$E,prod!$A:$A,Table2[[#This Row],[date]],prod!$G:$G,Table2[[#This Row],[production_line]],prod!$F:$F,Table2[[#This Row],[output_type]])</f>
        <v>95</v>
      </c>
      <c r="L2499">
        <f>+Table2[[#This Row],[cons_qty_base_uom]]/Table2[[#This Row],[Column1]]</f>
        <v>3.48812527185733E-2</v>
      </c>
    </row>
    <row r="2500" spans="1:12" x14ac:dyDescent="0.25">
      <c r="A2500" s="2">
        <v>45292</v>
      </c>
      <c r="B2500" s="1" t="s">
        <v>559</v>
      </c>
      <c r="C2500" s="4">
        <v>572.33734468488581</v>
      </c>
      <c r="D2500" s="4">
        <v>572.33734468488581</v>
      </c>
      <c r="E2500" s="4">
        <v>50537.387535675422</v>
      </c>
      <c r="F2500" s="1" t="s">
        <v>509</v>
      </c>
      <c r="G2500" s="1">
        <v>2</v>
      </c>
      <c r="H2500" s="1" t="s">
        <v>505</v>
      </c>
      <c r="I25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18.462494989835026</v>
      </c>
      <c r="J2500" s="1" t="str">
        <f>IFERROR(INDEX('consumption_figs'!$C:$C,MATCH(Table2[[#This Row],[item_code]],'consumption_figs'!A:A,0),1),"NA")</f>
        <v>NA</v>
      </c>
      <c r="K2500" s="1">
        <f>+SUMIFS(prod!$E:$E,prod!$A:$A,Table2[[#This Row],[date]],prod!$G:$G,Table2[[#This Row],[production_line]],prod!$F:$F,Table2[[#This Row],[output_type]])</f>
        <v>70</v>
      </c>
      <c r="L2500">
        <f>+Table2[[#This Row],[cons_qty_base_uom]]/Table2[[#This Row],[Column1]]</f>
        <v>8.1762477812126537</v>
      </c>
    </row>
    <row r="2501" spans="1:12" x14ac:dyDescent="0.25">
      <c r="A2501" s="2">
        <v>45292</v>
      </c>
      <c r="B2501" s="1" t="s">
        <v>223</v>
      </c>
      <c r="C2501" s="4">
        <v>37.586389333967851</v>
      </c>
      <c r="D2501" s="4">
        <v>37.586389333967851</v>
      </c>
      <c r="E2501" s="4">
        <v>11454.076285633364</v>
      </c>
      <c r="F2501" s="1" t="s">
        <v>509</v>
      </c>
      <c r="G2501" s="1">
        <v>2</v>
      </c>
      <c r="H2501" s="1" t="s">
        <v>505</v>
      </c>
      <c r="I25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2.9569970367373029</v>
      </c>
      <c r="J2501" s="1" t="str">
        <f>IFERROR(INDEX('consumption_figs'!$C:$C,MATCH(Table2[[#This Row],[item_code]],'consumption_figs'!A:A,0),1),"NA")</f>
        <v>kg/ton</v>
      </c>
      <c r="K2501" s="1">
        <f>+SUMIFS(prod!$E:$E,prod!$A:$A,Table2[[#This Row],[date]],prod!$G:$G,Table2[[#This Row],[production_line]],prod!$F:$F,Table2[[#This Row],[output_type]])</f>
        <v>70</v>
      </c>
      <c r="L2501">
        <f>+Table2[[#This Row],[cons_qty_base_uom]]/Table2[[#This Row],[Column1]]</f>
        <v>0.53694841905668356</v>
      </c>
    </row>
    <row r="2502" spans="1:12" x14ac:dyDescent="0.25">
      <c r="A2502" s="2">
        <v>45292</v>
      </c>
      <c r="B2502" s="1" t="s">
        <v>224</v>
      </c>
      <c r="C2502" s="4">
        <v>144.72443075096095</v>
      </c>
      <c r="D2502" s="4">
        <v>144.72443075096095</v>
      </c>
      <c r="E2502" s="4">
        <v>35201.323291556233</v>
      </c>
      <c r="F2502" s="1" t="s">
        <v>509</v>
      </c>
      <c r="G2502" s="1">
        <v>2</v>
      </c>
      <c r="H2502" s="1" t="s">
        <v>505</v>
      </c>
      <c r="I25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11.38576278427826</v>
      </c>
      <c r="J2502" s="1" t="str">
        <f>IFERROR(INDEX('consumption_figs'!$C:$C,MATCH(Table2[[#This Row],[item_code]],'consumption_figs'!A:A,0),1),"NA")</f>
        <v>kg/ton</v>
      </c>
      <c r="K2502" s="1">
        <f>+SUMIFS(prod!$E:$E,prod!$A:$A,Table2[[#This Row],[date]],prod!$G:$G,Table2[[#This Row],[production_line]],prod!$F:$F,Table2[[#This Row],[output_type]])</f>
        <v>70</v>
      </c>
      <c r="L2502">
        <f>+Table2[[#This Row],[cons_qty_base_uom]]/Table2[[#This Row],[Column1]]</f>
        <v>2.0674918678708707</v>
      </c>
    </row>
    <row r="2503" spans="1:12" x14ac:dyDescent="0.25">
      <c r="A2503" s="2">
        <v>45292</v>
      </c>
      <c r="B2503" s="1" t="s">
        <v>560</v>
      </c>
      <c r="C2503" s="4">
        <v>4.7953821669749228</v>
      </c>
      <c r="D2503" s="4">
        <v>4.7953821669749228</v>
      </c>
      <c r="E2503" s="4">
        <v>1166.3808044733105</v>
      </c>
      <c r="F2503" s="1" t="s">
        <v>509</v>
      </c>
      <c r="G2503" s="1">
        <v>2</v>
      </c>
      <c r="H2503" s="1" t="s">
        <v>505</v>
      </c>
      <c r="I25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0.15468974732177171</v>
      </c>
      <c r="J2503" s="1" t="str">
        <f>IFERROR(INDEX('consumption_figs'!$C:$C,MATCH(Table2[[#This Row],[item_code]],'consumption_figs'!A:A,0),1),"NA")</f>
        <v>NA</v>
      </c>
      <c r="K2503" s="1">
        <f>+SUMIFS(prod!$E:$E,prod!$A:$A,Table2[[#This Row],[date]],prod!$G:$G,Table2[[#This Row],[production_line]],prod!$F:$F,Table2[[#This Row],[output_type]])</f>
        <v>70</v>
      </c>
      <c r="L2503">
        <f>+Table2[[#This Row],[cons_qty_base_uom]]/Table2[[#This Row],[Column1]]</f>
        <v>6.8505459528213186E-2</v>
      </c>
    </row>
    <row r="2504" spans="1:12" x14ac:dyDescent="0.25">
      <c r="A2504" s="2">
        <v>45292</v>
      </c>
      <c r="B2504" s="1" t="s">
        <v>212</v>
      </c>
      <c r="C2504" s="4">
        <v>38.621250326308029</v>
      </c>
      <c r="D2504" s="4">
        <v>38.621250326308029</v>
      </c>
      <c r="E2504" s="4">
        <v>105604.01582974037</v>
      </c>
      <c r="F2504" s="1" t="s">
        <v>509</v>
      </c>
      <c r="G2504" s="1">
        <v>2</v>
      </c>
      <c r="H2504" s="1" t="s">
        <v>505</v>
      </c>
      <c r="I25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3.0384116376609258</v>
      </c>
      <c r="J2504" s="1" t="str">
        <f>IFERROR(INDEX('consumption_figs'!$C:$C,MATCH(Table2[[#This Row],[item_code]],'consumption_figs'!A:A,0),1),"NA")</f>
        <v>kg/ton</v>
      </c>
      <c r="K2504" s="1">
        <f>+SUMIFS(prod!$E:$E,prod!$A:$A,Table2[[#This Row],[date]],prod!$G:$G,Table2[[#This Row],[production_line]],prod!$F:$F,Table2[[#This Row],[output_type]])</f>
        <v>70</v>
      </c>
      <c r="L2504">
        <f>+Table2[[#This Row],[cons_qty_base_uom]]/Table2[[#This Row],[Column1]]</f>
        <v>0.55173214751868616</v>
      </c>
    </row>
    <row r="2505" spans="1:12" x14ac:dyDescent="0.25">
      <c r="A2505" s="2">
        <v>45292</v>
      </c>
      <c r="B2505" s="1" t="s">
        <v>213</v>
      </c>
      <c r="C2505" s="4">
        <v>1.7570529461223467</v>
      </c>
      <c r="D2505" s="4">
        <v>1.7570529461223467</v>
      </c>
      <c r="E2505" s="4">
        <v>7045.2727685962354</v>
      </c>
      <c r="F2505" s="1" t="s">
        <v>509</v>
      </c>
      <c r="G2505" s="1">
        <v>2</v>
      </c>
      <c r="H2505" s="1" t="s">
        <v>505</v>
      </c>
      <c r="I25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0.13823089812936409</v>
      </c>
      <c r="J2505" s="1" t="str">
        <f>IFERROR(INDEX('consumption_figs'!$C:$C,MATCH(Table2[[#This Row],[item_code]],'consumption_figs'!A:A,0),1),"NA")</f>
        <v>kg/ton</v>
      </c>
      <c r="K2505" s="1">
        <f>+SUMIFS(prod!$E:$E,prod!$A:$A,Table2[[#This Row],[date]],prod!$G:$G,Table2[[#This Row],[production_line]],prod!$F:$F,Table2[[#This Row],[output_type]])</f>
        <v>70</v>
      </c>
      <c r="L2505">
        <f>+Table2[[#This Row],[cons_qty_base_uom]]/Table2[[#This Row],[Column1]]</f>
        <v>2.5100756373176381E-2</v>
      </c>
    </row>
    <row r="2506" spans="1:12" x14ac:dyDescent="0.25">
      <c r="A2506" s="2">
        <v>45292</v>
      </c>
      <c r="B2506" s="1" t="s">
        <v>238</v>
      </c>
      <c r="C2506" s="4">
        <v>4.3743842364532021E-2</v>
      </c>
      <c r="D2506" s="4">
        <v>4.3743842364532021E-2</v>
      </c>
      <c r="E2506" s="4">
        <v>150.61004926108376</v>
      </c>
      <c r="F2506" s="1" t="s">
        <v>509</v>
      </c>
      <c r="G2506" s="1">
        <v>2</v>
      </c>
      <c r="H2506" s="1" t="s">
        <v>505</v>
      </c>
      <c r="I25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3.44141628231705E-3</v>
      </c>
      <c r="J2506" s="1" t="str">
        <f>IFERROR(INDEX('consumption_figs'!$C:$C,MATCH(Table2[[#This Row],[item_code]],'consumption_figs'!A:A,0),1),"NA")</f>
        <v>kg/ton</v>
      </c>
      <c r="K2506" s="1">
        <f>+SUMIFS(prod!$E:$E,prod!$A:$A,Table2[[#This Row],[date]],prod!$G:$G,Table2[[#This Row],[production_line]],prod!$F:$F,Table2[[#This Row],[output_type]])</f>
        <v>70</v>
      </c>
      <c r="L2506">
        <f>+Table2[[#This Row],[cons_qty_base_uom]]/Table2[[#This Row],[Column1]]</f>
        <v>6.2491203377902887E-4</v>
      </c>
    </row>
    <row r="2507" spans="1:12" x14ac:dyDescent="0.25">
      <c r="A2507" s="2">
        <v>45292</v>
      </c>
      <c r="B2507" s="1" t="s">
        <v>244</v>
      </c>
      <c r="C2507" s="4">
        <v>48.875138234536671</v>
      </c>
      <c r="D2507" s="4">
        <v>48.875138234536671</v>
      </c>
      <c r="E2507" s="4">
        <v>45698.254249291786</v>
      </c>
      <c r="F2507" s="1" t="s">
        <v>509</v>
      </c>
      <c r="G2507" s="1">
        <v>2</v>
      </c>
      <c r="H2507" s="1" t="s">
        <v>505</v>
      </c>
      <c r="I25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3.8451056749694494</v>
      </c>
      <c r="J2507" s="1" t="str">
        <f>IFERROR(INDEX('consumption_figs'!$C:$C,MATCH(Table2[[#This Row],[item_code]],'consumption_figs'!A:A,0),1),"NA")</f>
        <v>kg/ton</v>
      </c>
      <c r="K2507" s="1">
        <f>+SUMIFS(prod!$E:$E,prod!$A:$A,Table2[[#This Row],[date]],prod!$G:$G,Table2[[#This Row],[production_line]],prod!$F:$F,Table2[[#This Row],[output_type]])</f>
        <v>70</v>
      </c>
      <c r="L2507">
        <f>+Table2[[#This Row],[cons_qty_base_uom]]/Table2[[#This Row],[Column1]]</f>
        <v>0.69821626049338104</v>
      </c>
    </row>
    <row r="2508" spans="1:12" x14ac:dyDescent="0.25">
      <c r="A2508" s="2">
        <v>45292</v>
      </c>
      <c r="B2508" s="1" t="s">
        <v>248</v>
      </c>
      <c r="C2508" s="4">
        <v>9.376906318082788E-2</v>
      </c>
      <c r="D2508" s="4">
        <v>9.376906318082788E-2</v>
      </c>
      <c r="E2508" s="4">
        <v>2809.5246117647057</v>
      </c>
      <c r="F2508" s="1" t="s">
        <v>509</v>
      </c>
      <c r="G2508" s="1">
        <v>2</v>
      </c>
      <c r="H2508" s="1" t="s">
        <v>505</v>
      </c>
      <c r="I25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7.3770012729783563E-3</v>
      </c>
      <c r="J2508" s="1" t="str">
        <f>IFERROR(INDEX('consumption_figs'!$C:$C,MATCH(Table2[[#This Row],[item_code]],'consumption_figs'!A:A,0),1),"NA")</f>
        <v>kg/ton</v>
      </c>
      <c r="K2508" s="1">
        <f>+SUMIFS(prod!$E:$E,prod!$A:$A,Table2[[#This Row],[date]],prod!$G:$G,Table2[[#This Row],[production_line]],prod!$F:$F,Table2[[#This Row],[output_type]])</f>
        <v>70</v>
      </c>
      <c r="L2508">
        <f>+Table2[[#This Row],[cons_qty_base_uom]]/Table2[[#This Row],[Column1]]</f>
        <v>1.3395580454403982E-3</v>
      </c>
    </row>
    <row r="2509" spans="1:12" x14ac:dyDescent="0.25">
      <c r="A2509" s="2">
        <v>45292</v>
      </c>
      <c r="B2509" s="1" t="s">
        <v>245</v>
      </c>
      <c r="C2509" s="4">
        <v>32.841594939515772</v>
      </c>
      <c r="D2509" s="4">
        <v>32.841594939515772</v>
      </c>
      <c r="E2509" s="4">
        <v>41873.033547882609</v>
      </c>
      <c r="F2509" s="1" t="s">
        <v>509</v>
      </c>
      <c r="G2509" s="1">
        <v>2</v>
      </c>
      <c r="H2509" s="1" t="s">
        <v>505</v>
      </c>
      <c r="I25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2.5837144944941999</v>
      </c>
      <c r="J2509" s="1" t="str">
        <f>IFERROR(INDEX('consumption_figs'!$C:$C,MATCH(Table2[[#This Row],[item_code]],'consumption_figs'!A:A,0),1),"NA")</f>
        <v>kg/ton</v>
      </c>
      <c r="K2509" s="1">
        <f>+SUMIFS(prod!$E:$E,prod!$A:$A,Table2[[#This Row],[date]],prod!$G:$G,Table2[[#This Row],[production_line]],prod!$F:$F,Table2[[#This Row],[output_type]])</f>
        <v>70</v>
      </c>
      <c r="L2509">
        <f>+Table2[[#This Row],[cons_qty_base_uom]]/Table2[[#This Row],[Column1]]</f>
        <v>0.46916564199308247</v>
      </c>
    </row>
    <row r="2510" spans="1:12" x14ac:dyDescent="0.25">
      <c r="A2510" s="2">
        <v>45292</v>
      </c>
      <c r="B2510" s="1" t="s">
        <v>216</v>
      </c>
      <c r="C2510" s="4">
        <v>464.04782915289758</v>
      </c>
      <c r="D2510" s="4">
        <v>464.04782915289758</v>
      </c>
      <c r="E2510" s="4">
        <v>37522.907465303295</v>
      </c>
      <c r="F2510" s="1" t="s">
        <v>509</v>
      </c>
      <c r="G2510" s="1">
        <v>2</v>
      </c>
      <c r="H2510" s="1" t="s">
        <v>505</v>
      </c>
      <c r="I25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36.507578408693071</v>
      </c>
      <c r="J2510" s="1" t="str">
        <f>IFERROR(INDEX('consumption_figs'!$C:$C,MATCH(Table2[[#This Row],[item_code]],'consumption_figs'!A:A,0),1),"NA")</f>
        <v>kg/ton</v>
      </c>
      <c r="K2510" s="1">
        <f>+SUMIFS(prod!$E:$E,prod!$A:$A,Table2[[#This Row],[date]],prod!$G:$G,Table2[[#This Row],[production_line]],prod!$F:$F,Table2[[#This Row],[output_type]])</f>
        <v>70</v>
      </c>
      <c r="L2510">
        <f>+Table2[[#This Row],[cons_qty_base_uom]]/Table2[[#This Row],[Column1]]</f>
        <v>6.6292547021842507</v>
      </c>
    </row>
    <row r="2511" spans="1:12" x14ac:dyDescent="0.25">
      <c r="A2511" s="2">
        <v>45292</v>
      </c>
      <c r="B2511" s="1" t="s">
        <v>219</v>
      </c>
      <c r="C2511" s="4">
        <v>6.9024147227757586</v>
      </c>
      <c r="D2511" s="4">
        <v>6.9024147227757586</v>
      </c>
      <c r="E2511" s="4">
        <v>4624.6178642597579</v>
      </c>
      <c r="F2511" s="1" t="s">
        <v>509</v>
      </c>
      <c r="G2511" s="1">
        <v>2</v>
      </c>
      <c r="H2511" s="1" t="s">
        <v>505</v>
      </c>
      <c r="I25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0.2226585394443793</v>
      </c>
      <c r="J2511" s="1" t="str">
        <f>IFERROR(INDEX('consumption_figs'!$C:$C,MATCH(Table2[[#This Row],[item_code]],'consumption_figs'!A:A,0),1),"NA")</f>
        <v>NA</v>
      </c>
      <c r="K2511" s="1">
        <f>+SUMIFS(prod!$E:$E,prod!$A:$A,Table2[[#This Row],[date]],prod!$G:$G,Table2[[#This Row],[production_line]],prod!$F:$F,Table2[[#This Row],[output_type]])</f>
        <v>70</v>
      </c>
      <c r="L2511">
        <f>+Table2[[#This Row],[cons_qty_base_uom]]/Table2[[#This Row],[Column1]]</f>
        <v>9.8605924611082266E-2</v>
      </c>
    </row>
    <row r="2512" spans="1:12" x14ac:dyDescent="0.25">
      <c r="A2512" s="2">
        <v>45292</v>
      </c>
      <c r="B2512" s="1" t="s">
        <v>258</v>
      </c>
      <c r="C2512" s="4">
        <v>6.9776808189293504</v>
      </c>
      <c r="D2512" s="4">
        <v>6.9776808189293504</v>
      </c>
      <c r="E2512" s="4">
        <v>4884.3765732505453</v>
      </c>
      <c r="F2512" s="1" t="s">
        <v>509</v>
      </c>
      <c r="G2512" s="1">
        <v>2</v>
      </c>
      <c r="H2512" s="1" t="s">
        <v>505</v>
      </c>
      <c r="I25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0.54894821956803952</v>
      </c>
      <c r="J2512" s="1" t="str">
        <f>IFERROR(INDEX('consumption_figs'!$C:$C,MATCH(Table2[[#This Row],[item_code]],'consumption_figs'!A:A,0),1),"NA")</f>
        <v>kg/ton</v>
      </c>
      <c r="K2512" s="1">
        <f>+SUMIFS(prod!$E:$E,prod!$A:$A,Table2[[#This Row],[date]],prod!$G:$G,Table2[[#This Row],[production_line]],prod!$F:$F,Table2[[#This Row],[output_type]])</f>
        <v>70</v>
      </c>
      <c r="L2512">
        <f>+Table2[[#This Row],[cons_qty_base_uom]]/Table2[[#This Row],[Column1]]</f>
        <v>9.9681154556133578E-2</v>
      </c>
    </row>
    <row r="2513" spans="1:12" x14ac:dyDescent="0.25">
      <c r="A2513" s="2">
        <v>45323</v>
      </c>
      <c r="B2513" s="1" t="s">
        <v>559</v>
      </c>
      <c r="C2513" s="4">
        <v>532.60631490416415</v>
      </c>
      <c r="D2513" s="4">
        <v>532.60631490416415</v>
      </c>
      <c r="E2513" s="4">
        <v>47029.137606037701</v>
      </c>
      <c r="F2513" s="1" t="s">
        <v>509</v>
      </c>
      <c r="G2513" s="1">
        <v>2</v>
      </c>
      <c r="H2513" s="1" t="s">
        <v>505</v>
      </c>
      <c r="I25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18.365734996695316</v>
      </c>
      <c r="J2513" s="1" t="str">
        <f>IFERROR(INDEX('consumption_figs'!$C:$C,MATCH(Table2[[#This Row],[item_code]],'consumption_figs'!A:A,0),1),"NA")</f>
        <v>NA</v>
      </c>
      <c r="K2513" s="1">
        <f>+SUMIFS(prod!$E:$E,prod!$A:$A,Table2[[#This Row],[date]],prod!$G:$G,Table2[[#This Row],[production_line]],prod!$F:$F,Table2[[#This Row],[output_type]])</f>
        <v>55</v>
      </c>
      <c r="L2513">
        <f>+Table2[[#This Row],[cons_qty_base_uom]]/Table2[[#This Row],[Column1]]</f>
        <v>9.6837511800757117</v>
      </c>
    </row>
    <row r="2514" spans="1:12" x14ac:dyDescent="0.25">
      <c r="A2514" s="2">
        <v>45323</v>
      </c>
      <c r="B2514" s="1" t="s">
        <v>223</v>
      </c>
      <c r="C2514" s="4">
        <v>17.82371305924368</v>
      </c>
      <c r="D2514" s="4">
        <v>17.82371305924368</v>
      </c>
      <c r="E2514" s="4">
        <v>5431.5983176739192</v>
      </c>
      <c r="F2514" s="1" t="s">
        <v>509</v>
      </c>
      <c r="G2514" s="1">
        <v>2</v>
      </c>
      <c r="H2514" s="1" t="s">
        <v>505</v>
      </c>
      <c r="I25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1.7933104999742107</v>
      </c>
      <c r="J2514" s="1" t="str">
        <f>IFERROR(INDEX('consumption_figs'!$C:$C,MATCH(Table2[[#This Row],[item_code]],'consumption_figs'!A:A,0),1),"NA")</f>
        <v>kg/ton</v>
      </c>
      <c r="K2514" s="1">
        <f>+SUMIFS(prod!$E:$E,prod!$A:$A,Table2[[#This Row],[date]],prod!$G:$G,Table2[[#This Row],[production_line]],prod!$F:$F,Table2[[#This Row],[output_type]])</f>
        <v>55</v>
      </c>
      <c r="L2514">
        <f>+Table2[[#This Row],[cons_qty_base_uom]]/Table2[[#This Row],[Column1]]</f>
        <v>0.3240675101680669</v>
      </c>
    </row>
    <row r="2515" spans="1:12" x14ac:dyDescent="0.25">
      <c r="A2515" s="2">
        <v>45323</v>
      </c>
      <c r="B2515" s="1" t="s">
        <v>224</v>
      </c>
      <c r="C2515" s="4">
        <v>142.67818636136735</v>
      </c>
      <c r="D2515" s="4">
        <v>142.67818636136735</v>
      </c>
      <c r="E2515" s="4">
        <v>34703.615268675378</v>
      </c>
      <c r="F2515" s="1" t="s">
        <v>509</v>
      </c>
      <c r="G2515" s="1">
        <v>2</v>
      </c>
      <c r="H2515" s="1" t="s">
        <v>505</v>
      </c>
      <c r="I25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14.355386493748602</v>
      </c>
      <c r="J2515" s="1" t="str">
        <f>IFERROR(INDEX('consumption_figs'!$C:$C,MATCH(Table2[[#This Row],[item_code]],'consumption_figs'!A:A,0),1),"NA")</f>
        <v>kg/ton</v>
      </c>
      <c r="K2515" s="1">
        <f>+SUMIFS(prod!$E:$E,prod!$A:$A,Table2[[#This Row],[date]],prod!$G:$G,Table2[[#This Row],[production_line]],prod!$F:$F,Table2[[#This Row],[output_type]])</f>
        <v>55</v>
      </c>
      <c r="L2515">
        <f>+Table2[[#This Row],[cons_qty_base_uom]]/Table2[[#This Row],[Column1]]</f>
        <v>2.5941488429339516</v>
      </c>
    </row>
    <row r="2516" spans="1:12" x14ac:dyDescent="0.25">
      <c r="A2516" s="2">
        <v>45323</v>
      </c>
      <c r="B2516" s="1" t="s">
        <v>560</v>
      </c>
      <c r="C2516" s="4">
        <v>3.5731376136666637</v>
      </c>
      <c r="D2516" s="4">
        <v>3.5731376136666637</v>
      </c>
      <c r="E2516" s="4">
        <v>869.09426177214254</v>
      </c>
      <c r="F2516" s="1" t="s">
        <v>509</v>
      </c>
      <c r="G2516" s="1">
        <v>2</v>
      </c>
      <c r="H2516" s="1" t="s">
        <v>505</v>
      </c>
      <c r="I25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0.12321164185057461</v>
      </c>
      <c r="J2516" s="1" t="str">
        <f>IFERROR(INDEX('consumption_figs'!$C:$C,MATCH(Table2[[#This Row],[item_code]],'consumption_figs'!A:A,0),1),"NA")</f>
        <v>NA</v>
      </c>
      <c r="K2516" s="1">
        <f>+SUMIFS(prod!$E:$E,prod!$A:$A,Table2[[#This Row],[date]],prod!$G:$G,Table2[[#This Row],[production_line]],prod!$F:$F,Table2[[#This Row],[output_type]])</f>
        <v>55</v>
      </c>
      <c r="L2516">
        <f>+Table2[[#This Row],[cons_qty_base_uom]]/Table2[[#This Row],[Column1]]</f>
        <v>6.496613843030298E-2</v>
      </c>
    </row>
    <row r="2517" spans="1:12" x14ac:dyDescent="0.25">
      <c r="A2517" s="2">
        <v>45323</v>
      </c>
      <c r="B2517" s="1" t="s">
        <v>212</v>
      </c>
      <c r="C2517" s="4">
        <v>32.533942516753541</v>
      </c>
      <c r="D2517" s="4">
        <v>32.533942516753541</v>
      </c>
      <c r="E2517" s="4">
        <v>88959.185720685055</v>
      </c>
      <c r="F2517" s="1" t="s">
        <v>509</v>
      </c>
      <c r="G2517" s="1">
        <v>2</v>
      </c>
      <c r="H2517" s="1" t="s">
        <v>505</v>
      </c>
      <c r="I25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3.2733617584016037</v>
      </c>
      <c r="J2517" s="1" t="str">
        <f>IFERROR(INDEX('consumption_figs'!$C:$C,MATCH(Table2[[#This Row],[item_code]],'consumption_figs'!A:A,0),1),"NA")</f>
        <v>kg/ton</v>
      </c>
      <c r="K2517" s="1">
        <f>+SUMIFS(prod!$E:$E,prod!$A:$A,Table2[[#This Row],[date]],prod!$G:$G,Table2[[#This Row],[production_line]],prod!$F:$F,Table2[[#This Row],[output_type]])</f>
        <v>55</v>
      </c>
      <c r="L2517">
        <f>+Table2[[#This Row],[cons_qty_base_uom]]/Table2[[#This Row],[Column1]]</f>
        <v>0.59152622757733708</v>
      </c>
    </row>
    <row r="2518" spans="1:12" x14ac:dyDescent="0.25">
      <c r="A2518" s="2">
        <v>45323</v>
      </c>
      <c r="B2518" s="1" t="s">
        <v>213</v>
      </c>
      <c r="C2518" s="4">
        <v>2.1739554530110796</v>
      </c>
      <c r="D2518" s="4">
        <v>2.1739554530110796</v>
      </c>
      <c r="E2518" s="4">
        <v>8716.9309194930556</v>
      </c>
      <c r="F2518" s="1" t="s">
        <v>509</v>
      </c>
      <c r="G2518" s="1">
        <v>2</v>
      </c>
      <c r="H2518" s="1" t="s">
        <v>505</v>
      </c>
      <c r="I25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0.21872979706319343</v>
      </c>
      <c r="J2518" s="1" t="str">
        <f>IFERROR(INDEX('consumption_figs'!$C:$C,MATCH(Table2[[#This Row],[item_code]],'consumption_figs'!A:A,0),1),"NA")</f>
        <v>kg/ton</v>
      </c>
      <c r="K2518" s="1">
        <f>+SUMIFS(prod!$E:$E,prod!$A:$A,Table2[[#This Row],[date]],prod!$G:$G,Table2[[#This Row],[production_line]],prod!$F:$F,Table2[[#This Row],[output_type]])</f>
        <v>55</v>
      </c>
      <c r="L2518">
        <f>+Table2[[#This Row],[cons_qty_base_uom]]/Table2[[#This Row],[Column1]]</f>
        <v>3.9526462782019628E-2</v>
      </c>
    </row>
    <row r="2519" spans="1:12" x14ac:dyDescent="0.25">
      <c r="A2519" s="2">
        <v>45323</v>
      </c>
      <c r="B2519" s="1" t="s">
        <v>238</v>
      </c>
      <c r="C2519" s="4">
        <v>0.75776687116564423</v>
      </c>
      <c r="D2519" s="4">
        <v>0.75776687116564423</v>
      </c>
      <c r="E2519" s="4">
        <v>2608.9913374233129</v>
      </c>
      <c r="F2519" s="1" t="s">
        <v>509</v>
      </c>
      <c r="G2519" s="1">
        <v>2</v>
      </c>
      <c r="H2519" s="1" t="s">
        <v>505</v>
      </c>
      <c r="I25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7.6241761863934429E-2</v>
      </c>
      <c r="J2519" s="1" t="str">
        <f>IFERROR(INDEX('consumption_figs'!$C:$C,MATCH(Table2[[#This Row],[item_code]],'consumption_figs'!A:A,0),1),"NA")</f>
        <v>kg/ton</v>
      </c>
      <c r="K2519" s="1">
        <f>+SUMIFS(prod!$E:$E,prod!$A:$A,Table2[[#This Row],[date]],prod!$G:$G,Table2[[#This Row],[production_line]],prod!$F:$F,Table2[[#This Row],[output_type]])</f>
        <v>55</v>
      </c>
      <c r="L2519">
        <f>+Table2[[#This Row],[cons_qty_base_uom]]/Table2[[#This Row],[Column1]]</f>
        <v>1.3777579475738986E-2</v>
      </c>
    </row>
    <row r="2520" spans="1:12" x14ac:dyDescent="0.25">
      <c r="A2520" s="2">
        <v>45323</v>
      </c>
      <c r="B2520" s="1" t="s">
        <v>244</v>
      </c>
      <c r="C2520" s="4">
        <v>30.38125267192785</v>
      </c>
      <c r="D2520" s="4">
        <v>30.38125267192785</v>
      </c>
      <c r="E2520" s="4">
        <v>28406.471248252539</v>
      </c>
      <c r="F2520" s="1" t="s">
        <v>509</v>
      </c>
      <c r="G2520" s="1">
        <v>2</v>
      </c>
      <c r="H2520" s="1" t="s">
        <v>505</v>
      </c>
      <c r="I25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3.056771573792922</v>
      </c>
      <c r="J2520" s="1" t="str">
        <f>IFERROR(INDEX('consumption_figs'!$C:$C,MATCH(Table2[[#This Row],[item_code]],'consumption_figs'!A:A,0),1),"NA")</f>
        <v>kg/ton</v>
      </c>
      <c r="K2520" s="1">
        <f>+SUMIFS(prod!$E:$E,prod!$A:$A,Table2[[#This Row],[date]],prod!$G:$G,Table2[[#This Row],[production_line]],prod!$F:$F,Table2[[#This Row],[output_type]])</f>
        <v>55</v>
      </c>
      <c r="L2520">
        <f>+Table2[[#This Row],[cons_qty_base_uom]]/Table2[[#This Row],[Column1]]</f>
        <v>0.55238641221687002</v>
      </c>
    </row>
    <row r="2521" spans="1:12" x14ac:dyDescent="0.25">
      <c r="A2521" s="2">
        <v>45323</v>
      </c>
      <c r="B2521" s="1" t="s">
        <v>252</v>
      </c>
      <c r="C2521" s="4">
        <v>0.9491838938746644</v>
      </c>
      <c r="D2521" s="4">
        <v>0.9491838938746644</v>
      </c>
      <c r="E2521" s="4">
        <v>1229.4019630243429</v>
      </c>
      <c r="F2521" s="1" t="s">
        <v>509</v>
      </c>
      <c r="G2521" s="1">
        <v>2</v>
      </c>
      <c r="H2521" s="1" t="s">
        <v>505</v>
      </c>
      <c r="I25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9.5500945152899128E-2</v>
      </c>
      <c r="J2521" s="1" t="str">
        <f>IFERROR(INDEX('consumption_figs'!$C:$C,MATCH(Table2[[#This Row],[item_code]],'consumption_figs'!A:A,0),1),"NA")</f>
        <v>kg/ton</v>
      </c>
      <c r="K2521" s="1">
        <f>+SUMIFS(prod!$E:$E,prod!$A:$A,Table2[[#This Row],[date]],prod!$G:$G,Table2[[#This Row],[production_line]],prod!$F:$F,Table2[[#This Row],[output_type]])</f>
        <v>55</v>
      </c>
      <c r="L2521">
        <f>+Table2[[#This Row],[cons_qty_base_uom]]/Table2[[#This Row],[Column1]]</f>
        <v>1.7257888979539351E-2</v>
      </c>
    </row>
    <row r="2522" spans="1:12" x14ac:dyDescent="0.25">
      <c r="A2522" s="2">
        <v>45323</v>
      </c>
      <c r="B2522" s="1" t="s">
        <v>248</v>
      </c>
      <c r="C2522" s="4">
        <v>4.723163841807887E-2</v>
      </c>
      <c r="D2522" s="4">
        <v>4.723163841807887E-2</v>
      </c>
      <c r="E2522" s="4">
        <v>1415.1623796610102</v>
      </c>
      <c r="F2522" s="1" t="s">
        <v>509</v>
      </c>
      <c r="G2522" s="1">
        <v>2</v>
      </c>
      <c r="H2522" s="1" t="s">
        <v>505</v>
      </c>
      <c r="I25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4.752151968817675E-3</v>
      </c>
      <c r="J2522" s="1" t="str">
        <f>IFERROR(INDEX('consumption_figs'!$C:$C,MATCH(Table2[[#This Row],[item_code]],'consumption_figs'!A:A,0),1),"NA")</f>
        <v>kg/ton</v>
      </c>
      <c r="K2522" s="1">
        <f>+SUMIFS(prod!$E:$E,prod!$A:$A,Table2[[#This Row],[date]],prod!$G:$G,Table2[[#This Row],[production_line]],prod!$F:$F,Table2[[#This Row],[output_type]])</f>
        <v>55</v>
      </c>
      <c r="L2522">
        <f>+Table2[[#This Row],[cons_qty_base_uom]]/Table2[[#This Row],[Column1]]</f>
        <v>8.5875706214688858E-4</v>
      </c>
    </row>
    <row r="2523" spans="1:12" x14ac:dyDescent="0.25">
      <c r="A2523" s="2">
        <v>45323</v>
      </c>
      <c r="B2523" s="1" t="s">
        <v>279</v>
      </c>
      <c r="C2523" s="4">
        <v>6.9696294283490001</v>
      </c>
      <c r="D2523" s="4">
        <v>6.9696294283490001</v>
      </c>
      <c r="E2523" s="4">
        <v>7318.1108997664505</v>
      </c>
      <c r="F2523" s="1" t="s">
        <v>509</v>
      </c>
      <c r="G2523" s="1">
        <v>2</v>
      </c>
      <c r="H2523" s="1" t="s">
        <v>505</v>
      </c>
      <c r="I25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0.70124050994556797</v>
      </c>
      <c r="J2523" s="1" t="str">
        <f>IFERROR(INDEX('consumption_figs'!$C:$C,MATCH(Table2[[#This Row],[item_code]],'consumption_figs'!A:A,0),1),"NA")</f>
        <v>kg/ton</v>
      </c>
      <c r="K2523" s="1">
        <f>+SUMIFS(prod!$E:$E,prod!$A:$A,Table2[[#This Row],[date]],prod!$G:$G,Table2[[#This Row],[production_line]],prod!$F:$F,Table2[[#This Row],[output_type]])</f>
        <v>55</v>
      </c>
      <c r="L2523">
        <f>+Table2[[#This Row],[cons_qty_base_uom]]/Table2[[#This Row],[Column1]]</f>
        <v>0.1267205350608909</v>
      </c>
    </row>
    <row r="2524" spans="1:12" x14ac:dyDescent="0.25">
      <c r="A2524" s="2">
        <v>45323</v>
      </c>
      <c r="B2524" s="1" t="s">
        <v>245</v>
      </c>
      <c r="C2524" s="4">
        <v>34.440781103502296</v>
      </c>
      <c r="D2524" s="4">
        <v>34.440781103502296</v>
      </c>
      <c r="E2524" s="4">
        <v>43911.995906965429</v>
      </c>
      <c r="F2524" s="1" t="s">
        <v>509</v>
      </c>
      <c r="G2524" s="1">
        <v>2</v>
      </c>
      <c r="H2524" s="1" t="s">
        <v>505</v>
      </c>
      <c r="I25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3.4652159275080288</v>
      </c>
      <c r="J2524" s="1" t="str">
        <f>IFERROR(INDEX('consumption_figs'!$C:$C,MATCH(Table2[[#This Row],[item_code]],'consumption_figs'!A:A,0),1),"NA")</f>
        <v>kg/ton</v>
      </c>
      <c r="K2524" s="1">
        <f>+SUMIFS(prod!$E:$E,prod!$A:$A,Table2[[#This Row],[date]],prod!$G:$G,Table2[[#This Row],[production_line]],prod!$F:$F,Table2[[#This Row],[output_type]])</f>
        <v>55</v>
      </c>
      <c r="L2524">
        <f>+Table2[[#This Row],[cons_qty_base_uom]]/Table2[[#This Row],[Column1]]</f>
        <v>0.62619602006367814</v>
      </c>
    </row>
    <row r="2525" spans="1:12" x14ac:dyDescent="0.25">
      <c r="A2525" s="2">
        <v>45323</v>
      </c>
      <c r="B2525" s="1" t="s">
        <v>216</v>
      </c>
      <c r="C2525" s="4">
        <v>332.4385923402744</v>
      </c>
      <c r="D2525" s="4">
        <v>332.4385923402744</v>
      </c>
      <c r="E2525" s="4">
        <v>26880.984576634586</v>
      </c>
      <c r="F2525" s="1" t="s">
        <v>509</v>
      </c>
      <c r="G2525" s="1">
        <v>2</v>
      </c>
      <c r="H2525" s="1" t="s">
        <v>505</v>
      </c>
      <c r="I25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33.447891371392942</v>
      </c>
      <c r="J2525" s="1" t="str">
        <f>IFERROR(INDEX('consumption_figs'!$C:$C,MATCH(Table2[[#This Row],[item_code]],'consumption_figs'!A:A,0),1),"NA")</f>
        <v>kg/ton</v>
      </c>
      <c r="K2525" s="1">
        <f>+SUMIFS(prod!$E:$E,prod!$A:$A,Table2[[#This Row],[date]],prod!$G:$G,Table2[[#This Row],[production_line]],prod!$F:$F,Table2[[#This Row],[output_type]])</f>
        <v>55</v>
      </c>
      <c r="L2525">
        <f>+Table2[[#This Row],[cons_qty_base_uom]]/Table2[[#This Row],[Column1]]</f>
        <v>6.0443380425504438</v>
      </c>
    </row>
    <row r="2526" spans="1:12" x14ac:dyDescent="0.25">
      <c r="A2526" s="2">
        <v>45323</v>
      </c>
      <c r="B2526" s="1" t="s">
        <v>219</v>
      </c>
      <c r="C2526" s="4">
        <v>1.2471151139887464</v>
      </c>
      <c r="D2526" s="4">
        <v>1.2471151139887464</v>
      </c>
      <c r="E2526" s="4">
        <v>835.56712637246005</v>
      </c>
      <c r="F2526" s="1" t="s">
        <v>509</v>
      </c>
      <c r="G2526" s="1">
        <v>2</v>
      </c>
      <c r="H2526" s="1" t="s">
        <v>505</v>
      </c>
      <c r="I25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4.3003969447887806E-2</v>
      </c>
      <c r="J2526" s="1" t="str">
        <f>IFERROR(INDEX('consumption_figs'!$C:$C,MATCH(Table2[[#This Row],[item_code]],'consumption_figs'!A:A,0),1),"NA")</f>
        <v>NA</v>
      </c>
      <c r="K2526" s="1">
        <f>+SUMIFS(prod!$E:$E,prod!$A:$A,Table2[[#This Row],[date]],prod!$G:$G,Table2[[#This Row],[production_line]],prod!$F:$F,Table2[[#This Row],[output_type]])</f>
        <v>55</v>
      </c>
      <c r="L2526">
        <f>+Table2[[#This Row],[cons_qty_base_uom]]/Table2[[#This Row],[Column1]]</f>
        <v>2.2674820254340845E-2</v>
      </c>
    </row>
    <row r="2527" spans="1:12" x14ac:dyDescent="0.25">
      <c r="A2527" s="2">
        <v>45323</v>
      </c>
      <c r="B2527" s="1" t="s">
        <v>258</v>
      </c>
      <c r="C2527" s="4">
        <v>5.9126941979588086</v>
      </c>
      <c r="D2527" s="4">
        <v>5.9126941979588086</v>
      </c>
      <c r="E2527" s="4">
        <v>4138.8859385711658</v>
      </c>
      <c r="F2527" s="1" t="s">
        <v>509</v>
      </c>
      <c r="G2527" s="1">
        <v>2</v>
      </c>
      <c r="H2527" s="1" t="s">
        <v>505</v>
      </c>
      <c r="I25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0.59489829942235717</v>
      </c>
      <c r="J2527" s="1" t="str">
        <f>IFERROR(INDEX('consumption_figs'!$C:$C,MATCH(Table2[[#This Row],[item_code]],'consumption_figs'!A:A,0),1),"NA")</f>
        <v>kg/ton</v>
      </c>
      <c r="K2527" s="1">
        <f>+SUMIFS(prod!$E:$E,prod!$A:$A,Table2[[#This Row],[date]],prod!$G:$G,Table2[[#This Row],[production_line]],prod!$F:$F,Table2[[#This Row],[output_type]])</f>
        <v>55</v>
      </c>
      <c r="L2527">
        <f>+Table2[[#This Row],[cons_qty_base_uom]]/Table2[[#This Row],[Column1]]</f>
        <v>0.10750353087197834</v>
      </c>
    </row>
    <row r="2528" spans="1:12" x14ac:dyDescent="0.25">
      <c r="A2528" s="2">
        <v>45352</v>
      </c>
      <c r="B2528" s="1" t="s">
        <v>559</v>
      </c>
      <c r="C2528" s="4">
        <v>471.1647291785946</v>
      </c>
      <c r="D2528" s="4">
        <v>471.1647291785946</v>
      </c>
      <c r="E2528" s="4">
        <v>41603.845586469906</v>
      </c>
      <c r="F2528" s="1" t="s">
        <v>509</v>
      </c>
      <c r="G2528" s="1">
        <v>2</v>
      </c>
      <c r="H2528" s="1" t="s">
        <v>505</v>
      </c>
      <c r="I25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15.198862231567567</v>
      </c>
      <c r="J2528" s="1" t="str">
        <f>IFERROR(INDEX('consumption_figs'!$C:$C,MATCH(Table2[[#This Row],[item_code]],'consumption_figs'!A:A,0),1),"NA")</f>
        <v>NA</v>
      </c>
      <c r="K2528" s="1">
        <f>+SUMIFS(prod!$E:$E,prod!$A:$A,Table2[[#This Row],[date]],prod!$G:$G,Table2[[#This Row],[production_line]],prod!$F:$F,Table2[[#This Row],[output_type]])</f>
        <v>55</v>
      </c>
      <c r="L2528">
        <f>+Table2[[#This Row],[cons_qty_base_uom]]/Table2[[#This Row],[Column1]]</f>
        <v>8.566631439610811</v>
      </c>
    </row>
    <row r="2529" spans="1:12" x14ac:dyDescent="0.25">
      <c r="A2529" s="2">
        <v>45352</v>
      </c>
      <c r="B2529" s="1" t="s">
        <v>223</v>
      </c>
      <c r="C2529" s="4">
        <v>3.105520277261637</v>
      </c>
      <c r="D2529" s="4">
        <v>3.105520277261637</v>
      </c>
      <c r="E2529" s="4">
        <v>946.37624929271135</v>
      </c>
      <c r="F2529" s="1" t="s">
        <v>509</v>
      </c>
      <c r="G2529" s="1">
        <v>2</v>
      </c>
      <c r="H2529" s="1" t="s">
        <v>505</v>
      </c>
      <c r="I25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0.31365723434619103</v>
      </c>
      <c r="J2529" s="1" t="str">
        <f>IFERROR(INDEX('consumption_figs'!$C:$C,MATCH(Table2[[#This Row],[item_code]],'consumption_figs'!A:A,0),1),"NA")</f>
        <v>kg/ton</v>
      </c>
      <c r="K2529" s="1">
        <f>+SUMIFS(prod!$E:$E,prod!$A:$A,Table2[[#This Row],[date]],prod!$G:$G,Table2[[#This Row],[production_line]],prod!$F:$F,Table2[[#This Row],[output_type]])</f>
        <v>55</v>
      </c>
      <c r="L2529">
        <f>+Table2[[#This Row],[cons_qty_base_uom]]/Table2[[#This Row],[Column1]]</f>
        <v>5.6464005041120674E-2</v>
      </c>
    </row>
    <row r="2530" spans="1:12" x14ac:dyDescent="0.25">
      <c r="A2530" s="2">
        <v>45352</v>
      </c>
      <c r="B2530" s="1" t="s">
        <v>224</v>
      </c>
      <c r="C2530" s="4">
        <v>163.16310254945208</v>
      </c>
      <c r="D2530" s="4">
        <v>163.16310254945208</v>
      </c>
      <c r="E2530" s="4">
        <v>39686.161433103225</v>
      </c>
      <c r="F2530" s="1" t="s">
        <v>509</v>
      </c>
      <c r="G2530" s="1">
        <v>2</v>
      </c>
      <c r="H2530" s="1" t="s">
        <v>505</v>
      </c>
      <c r="I25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16.47945687803778</v>
      </c>
      <c r="J2530" s="1" t="str">
        <f>IFERROR(INDEX('consumption_figs'!$C:$C,MATCH(Table2[[#This Row],[item_code]],'consumption_figs'!A:A,0),1),"NA")</f>
        <v>kg/ton</v>
      </c>
      <c r="K2530" s="1">
        <f>+SUMIFS(prod!$E:$E,prod!$A:$A,Table2[[#This Row],[date]],prod!$G:$G,Table2[[#This Row],[production_line]],prod!$F:$F,Table2[[#This Row],[output_type]])</f>
        <v>55</v>
      </c>
      <c r="L2530">
        <f>+Table2[[#This Row],[cons_qty_base_uom]]/Table2[[#This Row],[Column1]]</f>
        <v>2.9666018645354923</v>
      </c>
    </row>
    <row r="2531" spans="1:12" x14ac:dyDescent="0.25">
      <c r="A2531" s="2">
        <v>45352</v>
      </c>
      <c r="B2531" s="1" t="s">
        <v>560</v>
      </c>
      <c r="C2531" s="4">
        <v>4.2627865040030484</v>
      </c>
      <c r="D2531" s="4">
        <v>4.2627865040030484</v>
      </c>
      <c r="E2531" s="4">
        <v>1036.8375613686615</v>
      </c>
      <c r="F2531" s="1" t="s">
        <v>509</v>
      </c>
      <c r="G2531" s="1">
        <v>2</v>
      </c>
      <c r="H2531" s="1" t="s">
        <v>505</v>
      </c>
      <c r="I25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0.13750924206461446</v>
      </c>
      <c r="J2531" s="1" t="str">
        <f>IFERROR(INDEX('consumption_figs'!$C:$C,MATCH(Table2[[#This Row],[item_code]],'consumption_figs'!A:A,0),1),"NA")</f>
        <v>NA</v>
      </c>
      <c r="K2531" s="1">
        <f>+SUMIFS(prod!$E:$E,prod!$A:$A,Table2[[#This Row],[date]],prod!$G:$G,Table2[[#This Row],[production_line]],prod!$F:$F,Table2[[#This Row],[output_type]])</f>
        <v>55</v>
      </c>
      <c r="L2531">
        <f>+Table2[[#This Row],[cons_qty_base_uom]]/Table2[[#This Row],[Column1]]</f>
        <v>7.7505209163691788E-2</v>
      </c>
    </row>
    <row r="2532" spans="1:12" x14ac:dyDescent="0.25">
      <c r="A2532" s="2">
        <v>45352</v>
      </c>
      <c r="B2532" s="1" t="s">
        <v>212</v>
      </c>
      <c r="C2532" s="4">
        <v>29.621315560767002</v>
      </c>
      <c r="D2532" s="4">
        <v>29.621315560767002</v>
      </c>
      <c r="E2532" s="4">
        <v>80995.044203583268</v>
      </c>
      <c r="F2532" s="1" t="s">
        <v>509</v>
      </c>
      <c r="G2532" s="1">
        <v>2</v>
      </c>
      <c r="H2532" s="1" t="s">
        <v>505</v>
      </c>
      <c r="I25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2.9917498798875872</v>
      </c>
      <c r="J2532" s="1" t="str">
        <f>IFERROR(INDEX('consumption_figs'!$C:$C,MATCH(Table2[[#This Row],[item_code]],'consumption_figs'!A:A,0),1),"NA")</f>
        <v>kg/ton</v>
      </c>
      <c r="K2532" s="1">
        <f>+SUMIFS(prod!$E:$E,prod!$A:$A,Table2[[#This Row],[date]],prod!$G:$G,Table2[[#This Row],[production_line]],prod!$F:$F,Table2[[#This Row],[output_type]])</f>
        <v>55</v>
      </c>
      <c r="L2532">
        <f>+Table2[[#This Row],[cons_qty_base_uom]]/Table2[[#This Row],[Column1]]</f>
        <v>0.53856937383212733</v>
      </c>
    </row>
    <row r="2533" spans="1:12" x14ac:dyDescent="0.25">
      <c r="A2533" s="2">
        <v>45352</v>
      </c>
      <c r="B2533" s="1" t="s">
        <v>213</v>
      </c>
      <c r="C2533" s="4">
        <v>2.4775937461830004</v>
      </c>
      <c r="D2533" s="4">
        <v>2.4775937461830004</v>
      </c>
      <c r="E2533" s="4">
        <v>9934.4324200074389</v>
      </c>
      <c r="F2533" s="1" t="s">
        <v>509</v>
      </c>
      <c r="G2533" s="1">
        <v>2</v>
      </c>
      <c r="H2533" s="1" t="s">
        <v>505</v>
      </c>
      <c r="I25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0.25023671812776493</v>
      </c>
      <c r="J2533" s="1" t="str">
        <f>IFERROR(INDEX('consumption_figs'!$C:$C,MATCH(Table2[[#This Row],[item_code]],'consumption_figs'!A:A,0),1),"NA")</f>
        <v>kg/ton</v>
      </c>
      <c r="K2533" s="1">
        <f>+SUMIFS(prod!$E:$E,prod!$A:$A,Table2[[#This Row],[date]],prod!$G:$G,Table2[[#This Row],[production_line]],prod!$F:$F,Table2[[#This Row],[output_type]])</f>
        <v>55</v>
      </c>
      <c r="L2533">
        <f>+Table2[[#This Row],[cons_qty_base_uom]]/Table2[[#This Row],[Column1]]</f>
        <v>4.5047159021509096E-2</v>
      </c>
    </row>
    <row r="2534" spans="1:12" x14ac:dyDescent="0.25">
      <c r="A2534" s="2">
        <v>45352</v>
      </c>
      <c r="B2534" s="1" t="s">
        <v>238</v>
      </c>
      <c r="C2534" s="4">
        <v>4.6503957783641151E-2</v>
      </c>
      <c r="D2534" s="4">
        <v>4.6503957783641151E-2</v>
      </c>
      <c r="E2534" s="4">
        <v>160.11312664907649</v>
      </c>
      <c r="F2534" s="1" t="s">
        <v>509</v>
      </c>
      <c r="G2534" s="1">
        <v>2</v>
      </c>
      <c r="H2534" s="1" t="s">
        <v>505</v>
      </c>
      <c r="I25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4.6968950392527169E-3</v>
      </c>
      <c r="J2534" s="1" t="str">
        <f>IFERROR(INDEX('consumption_figs'!$C:$C,MATCH(Table2[[#This Row],[item_code]],'consumption_figs'!A:A,0),1),"NA")</f>
        <v>kg/ton</v>
      </c>
      <c r="K2534" s="1">
        <f>+SUMIFS(prod!$E:$E,prod!$A:$A,Table2[[#This Row],[date]],prod!$G:$G,Table2[[#This Row],[production_line]],prod!$F:$F,Table2[[#This Row],[output_type]])</f>
        <v>55</v>
      </c>
      <c r="L2534">
        <f>+Table2[[#This Row],[cons_qty_base_uom]]/Table2[[#This Row],[Column1]]</f>
        <v>8.4552650515711187E-4</v>
      </c>
    </row>
    <row r="2535" spans="1:12" x14ac:dyDescent="0.25">
      <c r="A2535" s="2">
        <v>45352</v>
      </c>
      <c r="B2535" s="1" t="s">
        <v>244</v>
      </c>
      <c r="C2535" s="4">
        <v>33.931906447239243</v>
      </c>
      <c r="D2535" s="4">
        <v>33.931906447239243</v>
      </c>
      <c r="E2535" s="4">
        <v>31726.332528168692</v>
      </c>
      <c r="F2535" s="1" t="s">
        <v>509</v>
      </c>
      <c r="G2535" s="1">
        <v>2</v>
      </c>
      <c r="H2535" s="1" t="s">
        <v>505</v>
      </c>
      <c r="I25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3.4271191240520396</v>
      </c>
      <c r="J2535" s="1" t="str">
        <f>IFERROR(INDEX('consumption_figs'!$C:$C,MATCH(Table2[[#This Row],[item_code]],'consumption_figs'!A:A,0),1),"NA")</f>
        <v>kg/ton</v>
      </c>
      <c r="K2535" s="1">
        <f>+SUMIFS(prod!$E:$E,prod!$A:$A,Table2[[#This Row],[date]],prod!$G:$G,Table2[[#This Row],[production_line]],prod!$F:$F,Table2[[#This Row],[output_type]])</f>
        <v>55</v>
      </c>
      <c r="L2535">
        <f>+Table2[[#This Row],[cons_qty_base_uom]]/Table2[[#This Row],[Column1]]</f>
        <v>0.61694375358616804</v>
      </c>
    </row>
    <row r="2536" spans="1:12" x14ac:dyDescent="0.25">
      <c r="A2536" s="2">
        <v>45352</v>
      </c>
      <c r="B2536" s="1" t="s">
        <v>252</v>
      </c>
      <c r="C2536" s="4">
        <v>1.1998440658010923</v>
      </c>
      <c r="D2536" s="4">
        <v>1.1998440658010923</v>
      </c>
      <c r="E2536" s="4">
        <v>1554.0620309068906</v>
      </c>
      <c r="F2536" s="1" t="s">
        <v>509</v>
      </c>
      <c r="G2536" s="1">
        <v>2</v>
      </c>
      <c r="H2536" s="1" t="s">
        <v>505</v>
      </c>
      <c r="I25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0.12118412946178085</v>
      </c>
      <c r="J2536" s="1" t="str">
        <f>IFERROR(INDEX('consumption_figs'!$C:$C,MATCH(Table2[[#This Row],[item_code]],'consumption_figs'!A:A,0),1),"NA")</f>
        <v>kg/ton</v>
      </c>
      <c r="K2536" s="1">
        <f>+SUMIFS(prod!$E:$E,prod!$A:$A,Table2[[#This Row],[date]],prod!$G:$G,Table2[[#This Row],[production_line]],prod!$F:$F,Table2[[#This Row],[output_type]])</f>
        <v>55</v>
      </c>
      <c r="L2536">
        <f>+Table2[[#This Row],[cons_qty_base_uom]]/Table2[[#This Row],[Column1]]</f>
        <v>2.1815346650928949E-2</v>
      </c>
    </row>
    <row r="2537" spans="1:12" x14ac:dyDescent="0.25">
      <c r="A2537" s="2">
        <v>45352</v>
      </c>
      <c r="B2537" s="1" t="s">
        <v>256</v>
      </c>
      <c r="C2537" s="4">
        <v>7.6202478470909468E-2</v>
      </c>
      <c r="D2537" s="4">
        <v>7.6202478470909468E-2</v>
      </c>
      <c r="E2537" s="4">
        <v>1977.5221365259397</v>
      </c>
      <c r="F2537" s="1" t="s">
        <v>509</v>
      </c>
      <c r="G2537" s="1">
        <v>2</v>
      </c>
      <c r="H2537" s="1" t="s">
        <v>505</v>
      </c>
      <c r="I25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7.6964426291192276E-3</v>
      </c>
      <c r="J2537" s="1" t="str">
        <f>IFERROR(INDEX('consumption_figs'!$C:$C,MATCH(Table2[[#This Row],[item_code]],'consumption_figs'!A:A,0),1),"NA")</f>
        <v>kg/ton</v>
      </c>
      <c r="K2537" s="1">
        <f>+SUMIFS(prod!$E:$E,prod!$A:$A,Table2[[#This Row],[date]],prod!$G:$G,Table2[[#This Row],[production_line]],prod!$F:$F,Table2[[#This Row],[output_type]])</f>
        <v>55</v>
      </c>
      <c r="L2537">
        <f>+Table2[[#This Row],[cons_qty_base_uom]]/Table2[[#This Row],[Column1]]</f>
        <v>1.3854996085619904E-3</v>
      </c>
    </row>
    <row r="2538" spans="1:12" x14ac:dyDescent="0.25">
      <c r="A2538" s="2">
        <v>45352</v>
      </c>
      <c r="B2538" s="1" t="s">
        <v>254</v>
      </c>
      <c r="C2538" s="4">
        <v>7.2739726027397256E-2</v>
      </c>
      <c r="D2538" s="4">
        <v>7.2739726027397256E-2</v>
      </c>
      <c r="E2538" s="4">
        <v>287.32191780821915</v>
      </c>
      <c r="F2538" s="1" t="s">
        <v>509</v>
      </c>
      <c r="G2538" s="1">
        <v>2</v>
      </c>
      <c r="H2538" s="1" t="s">
        <v>505</v>
      </c>
      <c r="I25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7.3467049820621407E-3</v>
      </c>
      <c r="J2538" s="1" t="str">
        <f>IFERROR(INDEX('consumption_figs'!$C:$C,MATCH(Table2[[#This Row],[item_code]],'consumption_figs'!A:A,0),1),"NA")</f>
        <v>kg/ton</v>
      </c>
      <c r="K2538" s="1">
        <f>+SUMIFS(prod!$E:$E,prod!$A:$A,Table2[[#This Row],[date]],prod!$G:$G,Table2[[#This Row],[production_line]],prod!$F:$F,Table2[[#This Row],[output_type]])</f>
        <v>55</v>
      </c>
      <c r="L2538">
        <f>+Table2[[#This Row],[cons_qty_base_uom]]/Table2[[#This Row],[Column1]]</f>
        <v>1.3225404732254047E-3</v>
      </c>
    </row>
    <row r="2539" spans="1:12" x14ac:dyDescent="0.25">
      <c r="A2539" s="2">
        <v>45352</v>
      </c>
      <c r="B2539" s="1" t="s">
        <v>248</v>
      </c>
      <c r="C2539" s="4">
        <v>0.67597081930415259</v>
      </c>
      <c r="D2539" s="4">
        <v>0.67597081930415259</v>
      </c>
      <c r="E2539" s="4">
        <v>20253.552603030301</v>
      </c>
      <c r="F2539" s="1" t="s">
        <v>509</v>
      </c>
      <c r="G2539" s="1">
        <v>2</v>
      </c>
      <c r="H2539" s="1" t="s">
        <v>505</v>
      </c>
      <c r="I25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6.8272984476734924E-2</v>
      </c>
      <c r="J2539" s="1" t="str">
        <f>IFERROR(INDEX('consumption_figs'!$C:$C,MATCH(Table2[[#This Row],[item_code]],'consumption_figs'!A:A,0),1),"NA")</f>
        <v>kg/ton</v>
      </c>
      <c r="K2539" s="1">
        <f>+SUMIFS(prod!$E:$E,prod!$A:$A,Table2[[#This Row],[date]],prod!$G:$G,Table2[[#This Row],[production_line]],prod!$F:$F,Table2[[#This Row],[output_type]])</f>
        <v>55</v>
      </c>
      <c r="L2539">
        <f>+Table2[[#This Row],[cons_qty_base_uom]]/Table2[[#This Row],[Column1]]</f>
        <v>1.2290378532802775E-2</v>
      </c>
    </row>
    <row r="2540" spans="1:12" x14ac:dyDescent="0.25">
      <c r="A2540" s="2">
        <v>45352</v>
      </c>
      <c r="B2540" s="1" t="s">
        <v>245</v>
      </c>
      <c r="C2540" s="4">
        <v>19.473924079529517</v>
      </c>
      <c r="D2540" s="4">
        <v>19.473924079529517</v>
      </c>
      <c r="E2540" s="4">
        <v>24829.253201400134</v>
      </c>
      <c r="F2540" s="1" t="s">
        <v>509</v>
      </c>
      <c r="G2540" s="1">
        <v>2</v>
      </c>
      <c r="H2540" s="1" t="s">
        <v>505</v>
      </c>
      <c r="I25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1.9668643651681164</v>
      </c>
      <c r="J2540" s="1" t="str">
        <f>IFERROR(INDEX('consumption_figs'!$C:$C,MATCH(Table2[[#This Row],[item_code]],'consumption_figs'!A:A,0),1),"NA")</f>
        <v>kg/ton</v>
      </c>
      <c r="K2540" s="1">
        <f>+SUMIFS(prod!$E:$E,prod!$A:$A,Table2[[#This Row],[date]],prod!$G:$G,Table2[[#This Row],[production_line]],prod!$F:$F,Table2[[#This Row],[output_type]])</f>
        <v>55</v>
      </c>
      <c r="L2540">
        <f>+Table2[[#This Row],[cons_qty_base_uom]]/Table2[[#This Row],[Column1]]</f>
        <v>0.35407134690053665</v>
      </c>
    </row>
    <row r="2541" spans="1:12" x14ac:dyDescent="0.25">
      <c r="A2541" s="2">
        <v>45352</v>
      </c>
      <c r="B2541" s="1" t="s">
        <v>216</v>
      </c>
      <c r="C2541" s="4">
        <v>384.53243922871735</v>
      </c>
      <c r="D2541" s="4">
        <v>384.53243922871735</v>
      </c>
      <c r="E2541" s="4">
        <v>31093.293036034083</v>
      </c>
      <c r="F2541" s="1" t="s">
        <v>509</v>
      </c>
      <c r="G2541" s="1">
        <v>2</v>
      </c>
      <c r="H2541" s="1" t="s">
        <v>505</v>
      </c>
      <c r="I25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38.837737524362929</v>
      </c>
      <c r="J2541" s="1" t="str">
        <f>IFERROR(INDEX('consumption_figs'!$C:$C,MATCH(Table2[[#This Row],[item_code]],'consumption_figs'!A:A,0),1),"NA")</f>
        <v>kg/ton</v>
      </c>
      <c r="K2541" s="1">
        <f>+SUMIFS(prod!$E:$E,prod!$A:$A,Table2[[#This Row],[date]],prod!$G:$G,Table2[[#This Row],[production_line]],prod!$F:$F,Table2[[#This Row],[output_type]])</f>
        <v>55</v>
      </c>
      <c r="L2541">
        <f>+Table2[[#This Row],[cons_qty_base_uom]]/Table2[[#This Row],[Column1]]</f>
        <v>6.991498895067588</v>
      </c>
    </row>
    <row r="2542" spans="1:12" x14ac:dyDescent="0.25">
      <c r="A2542" s="2">
        <v>45352</v>
      </c>
      <c r="B2542" s="1" t="s">
        <v>219</v>
      </c>
      <c r="C2542" s="4">
        <v>6.864254117145447</v>
      </c>
      <c r="D2542" s="4">
        <v>6.864254117145447</v>
      </c>
      <c r="E2542" s="4">
        <v>4599.0502584874494</v>
      </c>
      <c r="F2542" s="1" t="s">
        <v>509</v>
      </c>
      <c r="G2542" s="1">
        <v>2</v>
      </c>
      <c r="H2542" s="1" t="s">
        <v>505</v>
      </c>
      <c r="I25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0.22142755216598217</v>
      </c>
      <c r="J2542" s="1" t="str">
        <f>IFERROR(INDEX('consumption_figs'!$C:$C,MATCH(Table2[[#This Row],[item_code]],'consumption_figs'!A:A,0),1),"NA")</f>
        <v>NA</v>
      </c>
      <c r="K2542" s="1">
        <f>+SUMIFS(prod!$E:$E,prod!$A:$A,Table2[[#This Row],[date]],prod!$G:$G,Table2[[#This Row],[production_line]],prod!$F:$F,Table2[[#This Row],[output_type]])</f>
        <v>55</v>
      </c>
      <c r="L2542">
        <f>+Table2[[#This Row],[cons_qty_base_uom]]/Table2[[#This Row],[Column1]]</f>
        <v>0.12480462031173541</v>
      </c>
    </row>
    <row r="2543" spans="1:12" x14ac:dyDescent="0.25">
      <c r="A2543" s="2">
        <v>45352</v>
      </c>
      <c r="B2543" s="1" t="s">
        <v>258</v>
      </c>
      <c r="C2543" s="4">
        <v>1.429437146564003</v>
      </c>
      <c r="D2543" s="4">
        <v>1.429437146564003</v>
      </c>
      <c r="E2543" s="4">
        <v>1000.6060025948021</v>
      </c>
      <c r="F2543" s="1" t="s">
        <v>509</v>
      </c>
      <c r="G2543" s="1">
        <v>2</v>
      </c>
      <c r="H2543" s="1" t="s">
        <v>505</v>
      </c>
      <c r="I25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0.14437300742995687</v>
      </c>
      <c r="J2543" s="1" t="str">
        <f>IFERROR(INDEX('consumption_figs'!$C:$C,MATCH(Table2[[#This Row],[item_code]],'consumption_figs'!A:A,0),1),"NA")</f>
        <v>kg/ton</v>
      </c>
      <c r="K2543" s="1">
        <f>+SUMIFS(prod!$E:$E,prod!$A:$A,Table2[[#This Row],[date]],prod!$G:$G,Table2[[#This Row],[production_line]],prod!$F:$F,Table2[[#This Row],[output_type]])</f>
        <v>55</v>
      </c>
      <c r="L2543">
        <f>+Table2[[#This Row],[cons_qty_base_uom]]/Table2[[#This Row],[Column1]]</f>
        <v>2.5989766301163692E-2</v>
      </c>
    </row>
    <row r="2544" spans="1:12" x14ac:dyDescent="0.25">
      <c r="A2544" s="2">
        <v>45383</v>
      </c>
      <c r="B2544" s="1" t="s">
        <v>559</v>
      </c>
      <c r="C2544" s="4">
        <v>427.05630380785493</v>
      </c>
      <c r="D2544" s="4">
        <v>427.05630380785493</v>
      </c>
      <c r="E2544" s="4">
        <v>37709.071626233592</v>
      </c>
      <c r="F2544" s="1" t="s">
        <v>509</v>
      </c>
      <c r="G2544" s="1">
        <v>2</v>
      </c>
      <c r="H2544" s="1" t="s">
        <v>505</v>
      </c>
      <c r="I25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14.235210126928498</v>
      </c>
      <c r="J2544" s="1" t="str">
        <f>IFERROR(INDEX('consumption_figs'!$C:$C,MATCH(Table2[[#This Row],[item_code]],'consumption_figs'!A:A,0),1),"NA")</f>
        <v>NA</v>
      </c>
      <c r="K2544" s="1">
        <f>+SUMIFS(prod!$E:$E,prod!$A:$A,Table2[[#This Row],[date]],prod!$G:$G,Table2[[#This Row],[production_line]],prod!$F:$F,Table2[[#This Row],[output_type]])</f>
        <v>43</v>
      </c>
      <c r="L2544">
        <f>+Table2[[#This Row],[cons_qty_base_uom]]/Table2[[#This Row],[Column1]]</f>
        <v>9.9315419490198824</v>
      </c>
    </row>
    <row r="2545" spans="1:12" x14ac:dyDescent="0.25">
      <c r="A2545" s="2">
        <v>45383</v>
      </c>
      <c r="B2545" s="1" t="s">
        <v>223</v>
      </c>
      <c r="C2545" s="4">
        <v>2.8956974200971866</v>
      </c>
      <c r="D2545" s="4">
        <v>2.8956974200971866</v>
      </c>
      <c r="E2545" s="4">
        <v>882.43483180041665</v>
      </c>
      <c r="F2545" s="1" t="s">
        <v>509</v>
      </c>
      <c r="G2545" s="1">
        <v>2</v>
      </c>
      <c r="H2545" s="1" t="s">
        <v>505</v>
      </c>
      <c r="I25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0.37901798692371552</v>
      </c>
      <c r="J2545" s="1" t="str">
        <f>IFERROR(INDEX('consumption_figs'!$C:$C,MATCH(Table2[[#This Row],[item_code]],'consumption_figs'!A:A,0),1),"NA")</f>
        <v>kg/ton</v>
      </c>
      <c r="K2545" s="1">
        <f>+SUMIFS(prod!$E:$E,prod!$A:$A,Table2[[#This Row],[date]],prod!$G:$G,Table2[[#This Row],[production_line]],prod!$F:$F,Table2[[#This Row],[output_type]])</f>
        <v>43</v>
      </c>
      <c r="L2545">
        <f>+Table2[[#This Row],[cons_qty_base_uom]]/Table2[[#This Row],[Column1]]</f>
        <v>6.7341800467376436E-2</v>
      </c>
    </row>
    <row r="2546" spans="1:12" x14ac:dyDescent="0.25">
      <c r="A2546" s="2">
        <v>45383</v>
      </c>
      <c r="B2546" s="1" t="s">
        <v>224</v>
      </c>
      <c r="C2546" s="4">
        <v>114.51741609075071</v>
      </c>
      <c r="D2546" s="4">
        <v>114.51741609075071</v>
      </c>
      <c r="E2546" s="4">
        <v>27854.071115753293</v>
      </c>
      <c r="F2546" s="1" t="s">
        <v>509</v>
      </c>
      <c r="G2546" s="1">
        <v>2</v>
      </c>
      <c r="H2546" s="1" t="s">
        <v>505</v>
      </c>
      <c r="I25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14.989190587794596</v>
      </c>
      <c r="J2546" s="1" t="str">
        <f>IFERROR(INDEX('consumption_figs'!$C:$C,MATCH(Table2[[#This Row],[item_code]],'consumption_figs'!A:A,0),1),"NA")</f>
        <v>kg/ton</v>
      </c>
      <c r="K2546" s="1">
        <f>+SUMIFS(prod!$E:$E,prod!$A:$A,Table2[[#This Row],[date]],prod!$G:$G,Table2[[#This Row],[production_line]],prod!$F:$F,Table2[[#This Row],[output_type]])</f>
        <v>43</v>
      </c>
      <c r="L2546">
        <f>+Table2[[#This Row],[cons_qty_base_uom]]/Table2[[#This Row],[Column1]]</f>
        <v>2.6631957230407144</v>
      </c>
    </row>
    <row r="2547" spans="1:12" x14ac:dyDescent="0.25">
      <c r="A2547" s="2">
        <v>45383</v>
      </c>
      <c r="B2547" s="1" t="s">
        <v>560</v>
      </c>
      <c r="C2547" s="4">
        <v>3.2030865371674668</v>
      </c>
      <c r="D2547" s="4">
        <v>3.2030865371674668</v>
      </c>
      <c r="E2547" s="4">
        <v>779.08673843524298</v>
      </c>
      <c r="F2547" s="1" t="s">
        <v>509</v>
      </c>
      <c r="G2547" s="1">
        <v>2</v>
      </c>
      <c r="H2547" s="1" t="s">
        <v>505</v>
      </c>
      <c r="I25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0.10676955123891556</v>
      </c>
      <c r="J2547" s="1" t="str">
        <f>IFERROR(INDEX('consumption_figs'!$C:$C,MATCH(Table2[[#This Row],[item_code]],'consumption_figs'!A:A,0),1),"NA")</f>
        <v>NA</v>
      </c>
      <c r="K2547" s="1">
        <f>+SUMIFS(prod!$E:$E,prod!$A:$A,Table2[[#This Row],[date]],prod!$G:$G,Table2[[#This Row],[production_line]],prod!$F:$F,Table2[[#This Row],[output_type]])</f>
        <v>43</v>
      </c>
      <c r="L2547">
        <f>+Table2[[#This Row],[cons_qty_base_uom]]/Table2[[#This Row],[Column1]]</f>
        <v>7.449038458528992E-2</v>
      </c>
    </row>
    <row r="2548" spans="1:12" x14ac:dyDescent="0.25">
      <c r="A2548" s="2">
        <v>45383</v>
      </c>
      <c r="B2548" s="1" t="s">
        <v>212</v>
      </c>
      <c r="C2548" s="4">
        <v>19.697159745959972</v>
      </c>
      <c r="D2548" s="4">
        <v>19.697159745959972</v>
      </c>
      <c r="E2548" s="4">
        <v>53858.92875136566</v>
      </c>
      <c r="F2548" s="1" t="s">
        <v>509</v>
      </c>
      <c r="G2548" s="1">
        <v>2</v>
      </c>
      <c r="H2548" s="1" t="s">
        <v>505</v>
      </c>
      <c r="I25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2.5781622704136091</v>
      </c>
      <c r="J2548" s="1" t="str">
        <f>IFERROR(INDEX('consumption_figs'!$C:$C,MATCH(Table2[[#This Row],[item_code]],'consumption_figs'!A:A,0),1),"NA")</f>
        <v>kg/ton</v>
      </c>
      <c r="K2548" s="1">
        <f>+SUMIFS(prod!$E:$E,prod!$A:$A,Table2[[#This Row],[date]],prod!$G:$G,Table2[[#This Row],[production_line]],prod!$F:$F,Table2[[#This Row],[output_type]])</f>
        <v>43</v>
      </c>
      <c r="L2548">
        <f>+Table2[[#This Row],[cons_qty_base_uom]]/Table2[[#This Row],[Column1]]</f>
        <v>0.45807348246418539</v>
      </c>
    </row>
    <row r="2549" spans="1:12" x14ac:dyDescent="0.25">
      <c r="A2549" s="2">
        <v>45383</v>
      </c>
      <c r="B2549" s="1" t="s">
        <v>213</v>
      </c>
      <c r="C2549" s="4">
        <v>1.2092208089980947</v>
      </c>
      <c r="D2549" s="4">
        <v>1.2092208089980947</v>
      </c>
      <c r="E2549" s="4">
        <v>4848.6247700477506</v>
      </c>
      <c r="F2549" s="1" t="s">
        <v>509</v>
      </c>
      <c r="G2549" s="1">
        <v>2</v>
      </c>
      <c r="H2549" s="1" t="s">
        <v>505</v>
      </c>
      <c r="I25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0.15827497499975063</v>
      </c>
      <c r="J2549" s="1" t="str">
        <f>IFERROR(INDEX('consumption_figs'!$C:$C,MATCH(Table2[[#This Row],[item_code]],'consumption_figs'!A:A,0),1),"NA")</f>
        <v>kg/ton</v>
      </c>
      <c r="K2549" s="1">
        <f>+SUMIFS(prod!$E:$E,prod!$A:$A,Table2[[#This Row],[date]],prod!$G:$G,Table2[[#This Row],[production_line]],prod!$F:$F,Table2[[#This Row],[output_type]])</f>
        <v>43</v>
      </c>
      <c r="L2549">
        <f>+Table2[[#This Row],[cons_qty_base_uom]]/Table2[[#This Row],[Column1]]</f>
        <v>2.8121414162746387E-2</v>
      </c>
    </row>
    <row r="2550" spans="1:12" x14ac:dyDescent="0.25">
      <c r="A2550" s="2">
        <v>45383</v>
      </c>
      <c r="B2550" s="1" t="s">
        <v>238</v>
      </c>
      <c r="C2550" s="4">
        <v>0.31557397026565931</v>
      </c>
      <c r="D2550" s="4">
        <v>0.31557397026565931</v>
      </c>
      <c r="E2550" s="4">
        <v>1086.5211796246649</v>
      </c>
      <c r="F2550" s="1" t="s">
        <v>509</v>
      </c>
      <c r="G2550" s="1">
        <v>2</v>
      </c>
      <c r="H2550" s="1" t="s">
        <v>505</v>
      </c>
      <c r="I25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4.1305493490269539E-2</v>
      </c>
      <c r="J2550" s="1" t="str">
        <f>IFERROR(INDEX('consumption_figs'!$C:$C,MATCH(Table2[[#This Row],[item_code]],'consumption_figs'!A:A,0),1),"NA")</f>
        <v>kg/ton</v>
      </c>
      <c r="K2550" s="1">
        <f>+SUMIFS(prod!$E:$E,prod!$A:$A,Table2[[#This Row],[date]],prod!$G:$G,Table2[[#This Row],[production_line]],prod!$F:$F,Table2[[#This Row],[output_type]])</f>
        <v>43</v>
      </c>
      <c r="L2550">
        <f>+Table2[[#This Row],[cons_qty_base_uom]]/Table2[[#This Row],[Column1]]</f>
        <v>7.3389295410618447E-3</v>
      </c>
    </row>
    <row r="2551" spans="1:12" x14ac:dyDescent="0.25">
      <c r="A2551" s="2">
        <v>45383</v>
      </c>
      <c r="B2551" s="1" t="s">
        <v>244</v>
      </c>
      <c r="C2551" s="4">
        <v>13.249158741545399</v>
      </c>
      <c r="D2551" s="4">
        <v>13.249158741545399</v>
      </c>
      <c r="E2551" s="4">
        <v>12387.963423344949</v>
      </c>
      <c r="F2551" s="1" t="s">
        <v>509</v>
      </c>
      <c r="G2551" s="1">
        <v>2</v>
      </c>
      <c r="H2551" s="1" t="s">
        <v>505</v>
      </c>
      <c r="I25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1.7341830813541099</v>
      </c>
      <c r="J2551" s="1" t="str">
        <f>IFERROR(INDEX('consumption_figs'!$C:$C,MATCH(Table2[[#This Row],[item_code]],'consumption_figs'!A:A,0),1),"NA")</f>
        <v>kg/ton</v>
      </c>
      <c r="K2551" s="1">
        <f>+SUMIFS(prod!$E:$E,prod!$A:$A,Table2[[#This Row],[date]],prod!$G:$G,Table2[[#This Row],[production_line]],prod!$F:$F,Table2[[#This Row],[output_type]])</f>
        <v>43</v>
      </c>
      <c r="L2551">
        <f>+Table2[[#This Row],[cons_qty_base_uom]]/Table2[[#This Row],[Column1]]</f>
        <v>0.30811997073361391</v>
      </c>
    </row>
    <row r="2552" spans="1:12" x14ac:dyDescent="0.25">
      <c r="A2552" s="2">
        <v>45383</v>
      </c>
      <c r="B2552" s="1" t="s">
        <v>248</v>
      </c>
      <c r="C2552" s="4">
        <v>0.16382978723404257</v>
      </c>
      <c r="D2552" s="4">
        <v>0.16382978723404257</v>
      </c>
      <c r="E2552" s="4">
        <v>4908.6959361702129</v>
      </c>
      <c r="F2552" s="1" t="s">
        <v>509</v>
      </c>
      <c r="G2552" s="1">
        <v>2</v>
      </c>
      <c r="H2552" s="1" t="s">
        <v>505</v>
      </c>
      <c r="I25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2.1443689428539602E-2</v>
      </c>
      <c r="J2552" s="1" t="str">
        <f>IFERROR(INDEX('consumption_figs'!$C:$C,MATCH(Table2[[#This Row],[item_code]],'consumption_figs'!A:A,0),1),"NA")</f>
        <v>kg/ton</v>
      </c>
      <c r="K2552" s="1">
        <f>+SUMIFS(prod!$E:$E,prod!$A:$A,Table2[[#This Row],[date]],prod!$G:$G,Table2[[#This Row],[production_line]],prod!$F:$F,Table2[[#This Row],[output_type]])</f>
        <v>43</v>
      </c>
      <c r="L2552">
        <f>+Table2[[#This Row],[cons_qty_base_uom]]/Table2[[#This Row],[Column1]]</f>
        <v>3.8099950519544785E-3</v>
      </c>
    </row>
    <row r="2553" spans="1:12" x14ac:dyDescent="0.25">
      <c r="A2553" s="2">
        <v>45383</v>
      </c>
      <c r="B2553" s="1" t="s">
        <v>245</v>
      </c>
      <c r="C2553" s="4">
        <v>17.931934796484104</v>
      </c>
      <c r="D2553" s="4">
        <v>17.931934796484104</v>
      </c>
      <c r="E2553" s="4">
        <v>22863.216865517232</v>
      </c>
      <c r="F2553" s="1" t="s">
        <v>509</v>
      </c>
      <c r="G2553" s="1">
        <v>2</v>
      </c>
      <c r="H2553" s="1" t="s">
        <v>505</v>
      </c>
      <c r="I25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2.3471118843565582</v>
      </c>
      <c r="J2553" s="1" t="str">
        <f>IFERROR(INDEX('consumption_figs'!$C:$C,MATCH(Table2[[#This Row],[item_code]],'consumption_figs'!A:A,0),1),"NA")</f>
        <v>kg/ton</v>
      </c>
      <c r="K2553" s="1">
        <f>+SUMIFS(prod!$E:$E,prod!$A:$A,Table2[[#This Row],[date]],prod!$G:$G,Table2[[#This Row],[production_line]],prod!$F:$F,Table2[[#This Row],[output_type]])</f>
        <v>43</v>
      </c>
      <c r="L2553">
        <f>+Table2[[#This Row],[cons_qty_base_uom]]/Table2[[#This Row],[Column1]]</f>
        <v>0.41702173945311871</v>
      </c>
    </row>
    <row r="2554" spans="1:12" x14ac:dyDescent="0.25">
      <c r="A2554" s="2">
        <v>45383</v>
      </c>
      <c r="B2554" s="1" t="s">
        <v>216</v>
      </c>
      <c r="C2554" s="4">
        <v>196.83990561220384</v>
      </c>
      <c r="D2554" s="4">
        <v>196.83990561220384</v>
      </c>
      <c r="E2554" s="4">
        <v>15916.474767802802</v>
      </c>
      <c r="F2554" s="1" t="s">
        <v>509</v>
      </c>
      <c r="G2554" s="1">
        <v>2</v>
      </c>
      <c r="H2554" s="1" t="s">
        <v>505</v>
      </c>
      <c r="I25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25.764385551335582</v>
      </c>
      <c r="J2554" s="1" t="str">
        <f>IFERROR(INDEX('consumption_figs'!$C:$C,MATCH(Table2[[#This Row],[item_code]],'consumption_figs'!A:A,0),1),"NA")</f>
        <v>kg/ton</v>
      </c>
      <c r="K2554" s="1">
        <f>+SUMIFS(prod!$E:$E,prod!$A:$A,Table2[[#This Row],[date]],prod!$G:$G,Table2[[#This Row],[production_line]],prod!$F:$F,Table2[[#This Row],[output_type]])</f>
        <v>43</v>
      </c>
      <c r="L2554">
        <f>+Table2[[#This Row],[cons_qty_base_uom]]/Table2[[#This Row],[Column1]]</f>
        <v>4.5776722235396239</v>
      </c>
    </row>
    <row r="2555" spans="1:12" x14ac:dyDescent="0.25">
      <c r="A2555" s="2">
        <v>45383</v>
      </c>
      <c r="B2555" s="1" t="s">
        <v>219</v>
      </c>
      <c r="C2555" s="4">
        <v>3.0288347124824684</v>
      </c>
      <c r="D2555" s="4">
        <v>3.0288347124824684</v>
      </c>
      <c r="E2555" s="4">
        <v>2029.3192573632539</v>
      </c>
      <c r="F2555" s="1" t="s">
        <v>509</v>
      </c>
      <c r="G2555" s="1">
        <v>2</v>
      </c>
      <c r="H2555" s="1" t="s">
        <v>505</v>
      </c>
      <c r="I25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0.10096115708274894</v>
      </c>
      <c r="J2555" s="1" t="str">
        <f>IFERROR(INDEX('consumption_figs'!$C:$C,MATCH(Table2[[#This Row],[item_code]],'consumption_figs'!A:A,0),1),"NA")</f>
        <v>NA</v>
      </c>
      <c r="K2555" s="1">
        <f>+SUMIFS(prod!$E:$E,prod!$A:$A,Table2[[#This Row],[date]],prod!$G:$G,Table2[[#This Row],[production_line]],prod!$F:$F,Table2[[#This Row],[output_type]])</f>
        <v>43</v>
      </c>
      <c r="L2555">
        <f>+Table2[[#This Row],[cons_qty_base_uom]]/Table2[[#This Row],[Column1]]</f>
        <v>7.0438016569359732E-2</v>
      </c>
    </row>
    <row r="2556" spans="1:12" x14ac:dyDescent="0.25">
      <c r="A2556" s="2">
        <v>45383</v>
      </c>
      <c r="B2556" s="1" t="s">
        <v>258</v>
      </c>
      <c r="C2556" s="4">
        <v>0.53764810749010994</v>
      </c>
      <c r="D2556" s="4">
        <v>0.53764810749010994</v>
      </c>
      <c r="E2556" s="4">
        <v>376.35367524307696</v>
      </c>
      <c r="F2556" s="1" t="s">
        <v>509</v>
      </c>
      <c r="G2556" s="1">
        <v>2</v>
      </c>
      <c r="H2556" s="1" t="s">
        <v>505</v>
      </c>
      <c r="I25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7.0372788938496064E-2</v>
      </c>
      <c r="J2556" s="1" t="str">
        <f>IFERROR(INDEX('consumption_figs'!$C:$C,MATCH(Table2[[#This Row],[item_code]],'consumption_figs'!A:A,0),1),"NA")</f>
        <v>kg/ton</v>
      </c>
      <c r="K2556" s="1">
        <f>+SUMIFS(prod!$E:$E,prod!$A:$A,Table2[[#This Row],[date]],prod!$G:$G,Table2[[#This Row],[production_line]],prod!$F:$F,Table2[[#This Row],[output_type]])</f>
        <v>43</v>
      </c>
      <c r="L2556">
        <f>+Table2[[#This Row],[cons_qty_base_uom]]/Table2[[#This Row],[Column1]]</f>
        <v>1.2503444360235115E-2</v>
      </c>
    </row>
    <row r="2557" spans="1:12" x14ac:dyDescent="0.25">
      <c r="A2557" s="2">
        <v>45413</v>
      </c>
      <c r="B2557" s="1" t="s">
        <v>559</v>
      </c>
      <c r="C2557" s="4">
        <v>691.65956764455677</v>
      </c>
      <c r="D2557" s="4">
        <v>691.65956764455677</v>
      </c>
      <c r="E2557" s="4">
        <v>61073.539823014369</v>
      </c>
      <c r="F2557" s="1" t="s">
        <v>509</v>
      </c>
      <c r="G2557" s="1">
        <v>2</v>
      </c>
      <c r="H2557" s="1" t="s">
        <v>505</v>
      </c>
      <c r="I25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22.311598956276026</v>
      </c>
      <c r="J2557" s="1" t="str">
        <f>IFERROR(INDEX('consumption_figs'!$C:$C,MATCH(Table2[[#This Row],[item_code]],'consumption_figs'!A:A,0),1),"NA")</f>
        <v>NA</v>
      </c>
      <c r="K2557" s="1">
        <f>+SUMIFS(prod!$E:$E,prod!$A:$A,Table2[[#This Row],[date]],prod!$G:$G,Table2[[#This Row],[production_line]],prod!$F:$F,Table2[[#This Row],[output_type]])</f>
        <v>89</v>
      </c>
      <c r="L2557">
        <f>+Table2[[#This Row],[cons_qty_base_uom]]/Table2[[#This Row],[Column1]]</f>
        <v>7.7714558162309748</v>
      </c>
    </row>
    <row r="2558" spans="1:12" x14ac:dyDescent="0.25">
      <c r="A2558" s="2">
        <v>45413</v>
      </c>
      <c r="B2558" s="1" t="s">
        <v>223</v>
      </c>
      <c r="C2558" s="4">
        <v>28.08509020102823</v>
      </c>
      <c r="D2558" s="4">
        <v>28.08509020102823</v>
      </c>
      <c r="E2558" s="4">
        <v>8558.6503878613421</v>
      </c>
      <c r="F2558" s="1" t="s">
        <v>509</v>
      </c>
      <c r="G2558" s="1">
        <v>2</v>
      </c>
      <c r="H2558" s="1" t="s">
        <v>505</v>
      </c>
      <c r="I25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1.7768625965474016</v>
      </c>
      <c r="J2558" s="1" t="str">
        <f>IFERROR(INDEX('consumption_figs'!$C:$C,MATCH(Table2[[#This Row],[item_code]],'consumption_figs'!A:A,0),1),"NA")</f>
        <v>kg/ton</v>
      </c>
      <c r="K2558" s="1">
        <f>+SUMIFS(prod!$E:$E,prod!$A:$A,Table2[[#This Row],[date]],prod!$G:$G,Table2[[#This Row],[production_line]],prod!$F:$F,Table2[[#This Row],[output_type]])</f>
        <v>89</v>
      </c>
      <c r="L2558">
        <f>+Table2[[#This Row],[cons_qty_base_uom]]/Table2[[#This Row],[Column1]]</f>
        <v>0.31556281124750818</v>
      </c>
    </row>
    <row r="2559" spans="1:12" x14ac:dyDescent="0.25">
      <c r="A2559" s="2">
        <v>45413</v>
      </c>
      <c r="B2559" s="1" t="s">
        <v>224</v>
      </c>
      <c r="C2559" s="4">
        <v>239.40641058232475</v>
      </c>
      <c r="D2559" s="4">
        <v>239.40641058232475</v>
      </c>
      <c r="E2559" s="4">
        <v>58230.821245938845</v>
      </c>
      <c r="F2559" s="1" t="s">
        <v>509</v>
      </c>
      <c r="G2559" s="1">
        <v>2</v>
      </c>
      <c r="H2559" s="1" t="s">
        <v>505</v>
      </c>
      <c r="I25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15.146552611813537</v>
      </c>
      <c r="J2559" s="1" t="str">
        <f>IFERROR(INDEX('consumption_figs'!$C:$C,MATCH(Table2[[#This Row],[item_code]],'consumption_figs'!A:A,0),1),"NA")</f>
        <v>kg/ton</v>
      </c>
      <c r="K2559" s="1">
        <f>+SUMIFS(prod!$E:$E,prod!$A:$A,Table2[[#This Row],[date]],prod!$G:$G,Table2[[#This Row],[production_line]],prod!$F:$F,Table2[[#This Row],[output_type]])</f>
        <v>89</v>
      </c>
      <c r="L2559">
        <f>+Table2[[#This Row],[cons_qty_base_uom]]/Table2[[#This Row],[Column1]]</f>
        <v>2.6899596694643231</v>
      </c>
    </row>
    <row r="2560" spans="1:12" x14ac:dyDescent="0.25">
      <c r="A2560" s="2">
        <v>45413</v>
      </c>
      <c r="B2560" s="1" t="s">
        <v>560</v>
      </c>
      <c r="C2560" s="4">
        <v>5.9337450034241117</v>
      </c>
      <c r="D2560" s="4">
        <v>5.9337450034241117</v>
      </c>
      <c r="E2560" s="4">
        <v>1443.2647971828467</v>
      </c>
      <c r="F2560" s="1" t="s">
        <v>509</v>
      </c>
      <c r="G2560" s="1">
        <v>2</v>
      </c>
      <c r="H2560" s="1" t="s">
        <v>505</v>
      </c>
      <c r="I25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0.19141112914271327</v>
      </c>
      <c r="J2560" s="1" t="str">
        <f>IFERROR(INDEX('consumption_figs'!$C:$C,MATCH(Table2[[#This Row],[item_code]],'consumption_figs'!A:A,0),1),"NA")</f>
        <v>NA</v>
      </c>
      <c r="K2560" s="1">
        <f>+SUMIFS(prod!$E:$E,prod!$A:$A,Table2[[#This Row],[date]],prod!$G:$G,Table2[[#This Row],[production_line]],prod!$F:$F,Table2[[#This Row],[output_type]])</f>
        <v>89</v>
      </c>
      <c r="L2560">
        <f>+Table2[[#This Row],[cons_qty_base_uom]]/Table2[[#This Row],[Column1]]</f>
        <v>6.6671292173304628E-2</v>
      </c>
    </row>
    <row r="2561" spans="1:12" x14ac:dyDescent="0.25">
      <c r="A2561" s="2">
        <v>45413</v>
      </c>
      <c r="B2561" s="1" t="s">
        <v>212</v>
      </c>
      <c r="C2561" s="4">
        <v>36.290744828639035</v>
      </c>
      <c r="D2561" s="4">
        <v>36.290744828639035</v>
      </c>
      <c r="E2561" s="4">
        <v>99231.598122189156</v>
      </c>
      <c r="F2561" s="1" t="s">
        <v>509</v>
      </c>
      <c r="G2561" s="1">
        <v>2</v>
      </c>
      <c r="H2561" s="1" t="s">
        <v>505</v>
      </c>
      <c r="I25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2.2960106813007108</v>
      </c>
      <c r="J2561" s="1" t="str">
        <f>IFERROR(INDEX('consumption_figs'!$C:$C,MATCH(Table2[[#This Row],[item_code]],'consumption_figs'!A:A,0),1),"NA")</f>
        <v>kg/ton</v>
      </c>
      <c r="K2561" s="1">
        <f>+SUMIFS(prod!$E:$E,prod!$A:$A,Table2[[#This Row],[date]],prod!$G:$G,Table2[[#This Row],[production_line]],prod!$F:$F,Table2[[#This Row],[output_type]])</f>
        <v>89</v>
      </c>
      <c r="L2561">
        <f>+Table2[[#This Row],[cons_qty_base_uom]]/Table2[[#This Row],[Column1]]</f>
        <v>0.40776117784987681</v>
      </c>
    </row>
    <row r="2562" spans="1:12" x14ac:dyDescent="0.25">
      <c r="A2562" s="2">
        <v>45413</v>
      </c>
      <c r="B2562" s="1" t="s">
        <v>213</v>
      </c>
      <c r="C2562" s="4">
        <v>3.3911665476403732</v>
      </c>
      <c r="D2562" s="4">
        <v>3.3911665476403732</v>
      </c>
      <c r="E2562" s="4">
        <v>13597.594417739081</v>
      </c>
      <c r="F2562" s="1" t="s">
        <v>509</v>
      </c>
      <c r="G2562" s="1">
        <v>2</v>
      </c>
      <c r="H2562" s="1" t="s">
        <v>505</v>
      </c>
      <c r="I25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0.21454931972924038</v>
      </c>
      <c r="J2562" s="1" t="str">
        <f>IFERROR(INDEX('consumption_figs'!$C:$C,MATCH(Table2[[#This Row],[item_code]],'consumption_figs'!A:A,0),1),"NA")</f>
        <v>kg/ton</v>
      </c>
      <c r="K2562" s="1">
        <f>+SUMIFS(prod!$E:$E,prod!$A:$A,Table2[[#This Row],[date]],prod!$G:$G,Table2[[#This Row],[production_line]],prod!$F:$F,Table2[[#This Row],[output_type]])</f>
        <v>89</v>
      </c>
      <c r="L2562">
        <f>+Table2[[#This Row],[cons_qty_base_uom]]/Table2[[#This Row],[Column1]]</f>
        <v>3.8102994917307564E-2</v>
      </c>
    </row>
    <row r="2563" spans="1:12" x14ac:dyDescent="0.25">
      <c r="A2563" s="2">
        <v>45413</v>
      </c>
      <c r="B2563" s="1" t="s">
        <v>244</v>
      </c>
      <c r="C2563" s="4">
        <v>43.204975859633009</v>
      </c>
      <c r="D2563" s="4">
        <v>43.204975859633009</v>
      </c>
      <c r="E2563" s="4">
        <v>40396.652428756861</v>
      </c>
      <c r="F2563" s="1" t="s">
        <v>509</v>
      </c>
      <c r="G2563" s="1">
        <v>2</v>
      </c>
      <c r="H2563" s="1" t="s">
        <v>505</v>
      </c>
      <c r="I25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2.7334541224619135</v>
      </c>
      <c r="J2563" s="1" t="str">
        <f>IFERROR(INDEX('consumption_figs'!$C:$C,MATCH(Table2[[#This Row],[item_code]],'consumption_figs'!A:A,0),1),"NA")</f>
        <v>kg/ton</v>
      </c>
      <c r="K2563" s="1">
        <f>+SUMIFS(prod!$E:$E,prod!$A:$A,Table2[[#This Row],[date]],prod!$G:$G,Table2[[#This Row],[production_line]],prod!$F:$F,Table2[[#This Row],[output_type]])</f>
        <v>89</v>
      </c>
      <c r="L2563">
        <f>+Table2[[#This Row],[cons_qty_base_uom]]/Table2[[#This Row],[Column1]]</f>
        <v>0.48544916696216867</v>
      </c>
    </row>
    <row r="2564" spans="1:12" x14ac:dyDescent="0.25">
      <c r="A2564" s="2">
        <v>45413</v>
      </c>
      <c r="B2564" s="1" t="s">
        <v>252</v>
      </c>
      <c r="C2564" s="4">
        <v>2.658451842888446</v>
      </c>
      <c r="D2564" s="4">
        <v>2.658451842888446</v>
      </c>
      <c r="E2564" s="4">
        <v>3443.279995945973</v>
      </c>
      <c r="F2564" s="1" t="s">
        <v>509</v>
      </c>
      <c r="G2564" s="1">
        <v>2</v>
      </c>
      <c r="H2564" s="1" t="s">
        <v>505</v>
      </c>
      <c r="I25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0.16819257515427347</v>
      </c>
      <c r="J2564" s="1" t="str">
        <f>IFERROR(INDEX('consumption_figs'!$C:$C,MATCH(Table2[[#This Row],[item_code]],'consumption_figs'!A:A,0),1),"NA")</f>
        <v>kg/ton</v>
      </c>
      <c r="K2564" s="1">
        <f>+SUMIFS(prod!$E:$E,prod!$A:$A,Table2[[#This Row],[date]],prod!$G:$G,Table2[[#This Row],[production_line]],prod!$F:$F,Table2[[#This Row],[output_type]])</f>
        <v>89</v>
      </c>
      <c r="L2564">
        <f>+Table2[[#This Row],[cons_qty_base_uom]]/Table2[[#This Row],[Column1]]</f>
        <v>2.9870245425712878E-2</v>
      </c>
    </row>
    <row r="2565" spans="1:12" x14ac:dyDescent="0.25">
      <c r="A2565" s="2">
        <v>45413</v>
      </c>
      <c r="B2565" s="1" t="s">
        <v>256</v>
      </c>
      <c r="C2565" s="4">
        <v>0.31224489795918364</v>
      </c>
      <c r="D2565" s="4">
        <v>0.31224489795918364</v>
      </c>
      <c r="E2565" s="4">
        <v>8103.0329999999994</v>
      </c>
      <c r="F2565" s="1" t="s">
        <v>509</v>
      </c>
      <c r="G2565" s="1">
        <v>2</v>
      </c>
      <c r="H2565" s="1" t="s">
        <v>505</v>
      </c>
      <c r="I25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1.9754833478374263E-2</v>
      </c>
      <c r="J2565" s="1" t="str">
        <f>IFERROR(INDEX('consumption_figs'!$C:$C,MATCH(Table2[[#This Row],[item_code]],'consumption_figs'!A:A,0),1),"NA")</f>
        <v>kg/ton</v>
      </c>
      <c r="K2565" s="1">
        <f>+SUMIFS(prod!$E:$E,prod!$A:$A,Table2[[#This Row],[date]],prod!$G:$G,Table2[[#This Row],[production_line]],prod!$F:$F,Table2[[#This Row],[output_type]])</f>
        <v>89</v>
      </c>
      <c r="L2565">
        <f>+Table2[[#This Row],[cons_qty_base_uom]]/Table2[[#This Row],[Column1]]</f>
        <v>3.5083696399908276E-3</v>
      </c>
    </row>
    <row r="2566" spans="1:12" x14ac:dyDescent="0.25">
      <c r="A2566" s="2">
        <v>45413</v>
      </c>
      <c r="B2566" s="1" t="s">
        <v>248</v>
      </c>
      <c r="C2566" s="4">
        <v>0.8981059751972944</v>
      </c>
      <c r="D2566" s="4">
        <v>0.8981059751972944</v>
      </c>
      <c r="E2566" s="4">
        <v>26909.203906877116</v>
      </c>
      <c r="F2566" s="1" t="s">
        <v>509</v>
      </c>
      <c r="G2566" s="1">
        <v>2</v>
      </c>
      <c r="H2566" s="1" t="s">
        <v>505</v>
      </c>
      <c r="I25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5.682057289619729E-2</v>
      </c>
      <c r="J2566" s="1" t="str">
        <f>IFERROR(INDEX('consumption_figs'!$C:$C,MATCH(Table2[[#This Row],[item_code]],'consumption_figs'!A:A,0),1),"NA")</f>
        <v>kg/ton</v>
      </c>
      <c r="K2566" s="1">
        <f>+SUMIFS(prod!$E:$E,prod!$A:$A,Table2[[#This Row],[date]],prod!$G:$G,Table2[[#This Row],[production_line]],prod!$F:$F,Table2[[#This Row],[output_type]])</f>
        <v>89</v>
      </c>
      <c r="L2566">
        <f>+Table2[[#This Row],[cons_qty_base_uom]]/Table2[[#This Row],[Column1]]</f>
        <v>1.0091078373003309E-2</v>
      </c>
    </row>
    <row r="2567" spans="1:12" x14ac:dyDescent="0.25">
      <c r="A2567" s="2">
        <v>45413</v>
      </c>
      <c r="B2567" s="1" t="s">
        <v>279</v>
      </c>
      <c r="C2567" s="4">
        <v>1.6027936586918581</v>
      </c>
      <c r="D2567" s="4">
        <v>1.6027936586918581</v>
      </c>
      <c r="E2567" s="4">
        <v>1682.933341626451</v>
      </c>
      <c r="F2567" s="1" t="s">
        <v>509</v>
      </c>
      <c r="G2567" s="1">
        <v>2</v>
      </c>
      <c r="H2567" s="1" t="s">
        <v>505</v>
      </c>
      <c r="I25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0.10140412872908125</v>
      </c>
      <c r="J2567" s="1" t="str">
        <f>IFERROR(INDEX('consumption_figs'!$C:$C,MATCH(Table2[[#This Row],[item_code]],'consumption_figs'!A:A,0),1),"NA")</f>
        <v>kg/ton</v>
      </c>
      <c r="K2567" s="1">
        <f>+SUMIFS(prod!$E:$E,prod!$A:$A,Table2[[#This Row],[date]],prod!$G:$G,Table2[[#This Row],[production_line]],prod!$F:$F,Table2[[#This Row],[output_type]])</f>
        <v>89</v>
      </c>
      <c r="L2567">
        <f>+Table2[[#This Row],[cons_qty_base_uom]]/Table2[[#This Row],[Column1]]</f>
        <v>1.8008917513391665E-2</v>
      </c>
    </row>
    <row r="2568" spans="1:12" x14ac:dyDescent="0.25">
      <c r="A2568" s="2">
        <v>45413</v>
      </c>
      <c r="B2568" s="1" t="s">
        <v>240</v>
      </c>
      <c r="C2568" s="4">
        <v>1.6000000000000005</v>
      </c>
      <c r="D2568" s="4">
        <v>1.6000000000000005</v>
      </c>
      <c r="E2568" s="4">
        <v>6702.0640000000021</v>
      </c>
      <c r="F2568" s="1" t="s">
        <v>509</v>
      </c>
      <c r="G2568" s="1">
        <v>2</v>
      </c>
      <c r="H2568" s="1" t="s">
        <v>505</v>
      </c>
      <c r="I25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5.1612903225806465E-2</v>
      </c>
      <c r="J2568" s="1" t="str">
        <f>IFERROR(INDEX('consumption_figs'!$C:$C,MATCH(Table2[[#This Row],[item_code]],'consumption_figs'!A:A,0),1),"NA")</f>
        <v>NA</v>
      </c>
      <c r="K2568" s="1">
        <f>+SUMIFS(prod!$E:$E,prod!$A:$A,Table2[[#This Row],[date]],prod!$G:$G,Table2[[#This Row],[production_line]],prod!$F:$F,Table2[[#This Row],[output_type]])</f>
        <v>89</v>
      </c>
      <c r="L2568">
        <f>+Table2[[#This Row],[cons_qty_base_uom]]/Table2[[#This Row],[Column1]]</f>
        <v>1.7977528089887646E-2</v>
      </c>
    </row>
    <row r="2569" spans="1:12" x14ac:dyDescent="0.25">
      <c r="A2569" s="2">
        <v>45413</v>
      </c>
      <c r="B2569" s="1" t="s">
        <v>245</v>
      </c>
      <c r="C2569" s="4">
        <v>25.868796765972103</v>
      </c>
      <c r="D2569" s="4">
        <v>25.868796765972103</v>
      </c>
      <c r="E2569" s="4">
        <v>32982.715876614435</v>
      </c>
      <c r="F2569" s="1" t="s">
        <v>509</v>
      </c>
      <c r="G2569" s="1">
        <v>2</v>
      </c>
      <c r="H2569" s="1" t="s">
        <v>505</v>
      </c>
      <c r="I25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1.6366441076788627</v>
      </c>
      <c r="J2569" s="1" t="str">
        <f>IFERROR(INDEX('consumption_figs'!$C:$C,MATCH(Table2[[#This Row],[item_code]],'consumption_figs'!A:A,0),1),"NA")</f>
        <v>kg/ton</v>
      </c>
      <c r="K2569" s="1">
        <f>+SUMIFS(prod!$E:$E,prod!$A:$A,Table2[[#This Row],[date]],prod!$G:$G,Table2[[#This Row],[production_line]],prod!$F:$F,Table2[[#This Row],[output_type]])</f>
        <v>89</v>
      </c>
      <c r="L2569">
        <f>+Table2[[#This Row],[cons_qty_base_uom]]/Table2[[#This Row],[Column1]]</f>
        <v>0.29066063781991125</v>
      </c>
    </row>
    <row r="2570" spans="1:12" x14ac:dyDescent="0.25">
      <c r="A2570" s="2">
        <v>45413</v>
      </c>
      <c r="B2570" s="1" t="s">
        <v>216</v>
      </c>
      <c r="C2570" s="4">
        <v>523.02368496389352</v>
      </c>
      <c r="D2570" s="4">
        <v>523.02368496389352</v>
      </c>
      <c r="E2570" s="4">
        <v>42291.695166180427</v>
      </c>
      <c r="F2570" s="1" t="s">
        <v>509</v>
      </c>
      <c r="G2570" s="1">
        <v>2</v>
      </c>
      <c r="H2570" s="1" t="s">
        <v>505</v>
      </c>
      <c r="I25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33.0901989727884</v>
      </c>
      <c r="J2570" s="1" t="str">
        <f>IFERROR(INDEX('consumption_figs'!$C:$C,MATCH(Table2[[#This Row],[item_code]],'consumption_figs'!A:A,0),1),"NA")</f>
        <v>kg/ton</v>
      </c>
      <c r="K2570" s="1">
        <f>+SUMIFS(prod!$E:$E,prod!$A:$A,Table2[[#This Row],[date]],prod!$G:$G,Table2[[#This Row],[production_line]],prod!$F:$F,Table2[[#This Row],[output_type]])</f>
        <v>89</v>
      </c>
      <c r="L2570">
        <f>+Table2[[#This Row],[cons_qty_base_uom]]/Table2[[#This Row],[Column1]]</f>
        <v>5.8766706175718371</v>
      </c>
    </row>
    <row r="2571" spans="1:12" x14ac:dyDescent="0.25">
      <c r="A2571" s="2">
        <v>45413</v>
      </c>
      <c r="B2571" s="1" t="s">
        <v>219</v>
      </c>
      <c r="C2571" s="4">
        <v>6.3198232419800293</v>
      </c>
      <c r="D2571" s="4">
        <v>6.3198232419800293</v>
      </c>
      <c r="E2571" s="4">
        <v>4234.2815721266197</v>
      </c>
      <c r="F2571" s="1" t="s">
        <v>509</v>
      </c>
      <c r="G2571" s="1">
        <v>2</v>
      </c>
      <c r="H2571" s="1" t="s">
        <v>505</v>
      </c>
      <c r="I25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0.20386526587032353</v>
      </c>
      <c r="J2571" s="1" t="str">
        <f>IFERROR(INDEX('consumption_figs'!$C:$C,MATCH(Table2[[#This Row],[item_code]],'consumption_figs'!A:A,0),1),"NA")</f>
        <v>NA</v>
      </c>
      <c r="K2571" s="1">
        <f>+SUMIFS(prod!$E:$E,prod!$A:$A,Table2[[#This Row],[date]],prod!$G:$G,Table2[[#This Row],[production_line]],prod!$F:$F,Table2[[#This Row],[output_type]])</f>
        <v>89</v>
      </c>
      <c r="L2571">
        <f>+Table2[[#This Row],[cons_qty_base_uom]]/Table2[[#This Row],[Column1]]</f>
        <v>7.1009249909887967E-2</v>
      </c>
    </row>
    <row r="2572" spans="1:12" x14ac:dyDescent="0.25">
      <c r="A2572" s="2">
        <v>45413</v>
      </c>
      <c r="B2572" s="1" t="s">
        <v>258</v>
      </c>
      <c r="C2572" s="4">
        <v>0.71974121433796634</v>
      </c>
      <c r="D2572" s="4">
        <v>0.71974121433796634</v>
      </c>
      <c r="E2572" s="4">
        <v>503.81885003657646</v>
      </c>
      <c r="F2572" s="1" t="s">
        <v>509</v>
      </c>
      <c r="G2572" s="1">
        <v>2</v>
      </c>
      <c r="H2572" s="1" t="s">
        <v>505</v>
      </c>
      <c r="I25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4.5535949281156923E-2</v>
      </c>
      <c r="J2572" s="1" t="str">
        <f>IFERROR(INDEX('consumption_figs'!$C:$C,MATCH(Table2[[#This Row],[item_code]],'consumption_figs'!A:A,0),1),"NA")</f>
        <v>kg/ton</v>
      </c>
      <c r="K2572" s="1">
        <f>+SUMIFS(prod!$E:$E,prod!$A:$A,Table2[[#This Row],[date]],prod!$G:$G,Table2[[#This Row],[production_line]],prod!$F:$F,Table2[[#This Row],[output_type]])</f>
        <v>89</v>
      </c>
      <c r="L2572">
        <f>+Table2[[#This Row],[cons_qty_base_uom]]/Table2[[#This Row],[Column1]]</f>
        <v>8.0869799363816434E-3</v>
      </c>
    </row>
    <row r="2573" spans="1:12" x14ac:dyDescent="0.25">
      <c r="A2573" s="2">
        <v>45444</v>
      </c>
      <c r="B2573" s="1" t="s">
        <v>559</v>
      </c>
      <c r="C2573" s="4">
        <v>372.82516365547758</v>
      </c>
      <c r="D2573" s="4">
        <v>372.82516365547758</v>
      </c>
      <c r="E2573" s="4">
        <v>32920.461950778677</v>
      </c>
      <c r="F2573" s="1" t="s">
        <v>509</v>
      </c>
      <c r="G2573" s="1">
        <v>2</v>
      </c>
      <c r="H2573" s="1" t="s">
        <v>505</v>
      </c>
      <c r="I25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12.427505455182587</v>
      </c>
      <c r="J2573" s="1" t="str">
        <f>IFERROR(INDEX('consumption_figs'!$C:$C,MATCH(Table2[[#This Row],[item_code]],'consumption_figs'!A:A,0),1),"NA")</f>
        <v>NA</v>
      </c>
      <c r="K2573" s="1">
        <f>+SUMIFS(prod!$E:$E,prod!$A:$A,Table2[[#This Row],[date]],prod!$G:$G,Table2[[#This Row],[production_line]],prod!$F:$F,Table2[[#This Row],[output_type]])</f>
        <v>43</v>
      </c>
      <c r="L2573">
        <f>+Table2[[#This Row],[cons_qty_base_uom]]/Table2[[#This Row],[Column1]]</f>
        <v>8.6703526431506415</v>
      </c>
    </row>
    <row r="2574" spans="1:12" x14ac:dyDescent="0.25">
      <c r="A2574" s="2">
        <v>45444</v>
      </c>
      <c r="B2574" s="1" t="s">
        <v>223</v>
      </c>
      <c r="C2574" s="4">
        <v>6.1037588898594146</v>
      </c>
      <c r="D2574" s="4">
        <v>6.1037588898594146</v>
      </c>
      <c r="E2574" s="4">
        <v>1860.0594840957581</v>
      </c>
      <c r="F2574" s="1" t="s">
        <v>509</v>
      </c>
      <c r="G2574" s="1">
        <v>2</v>
      </c>
      <c r="H2574" s="1" t="s">
        <v>505</v>
      </c>
      <c r="I25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0.77478533763130431</v>
      </c>
      <c r="J2574" s="1" t="str">
        <f>IFERROR(INDEX('consumption_figs'!$C:$C,MATCH(Table2[[#This Row],[item_code]],'consumption_figs'!A:A,0),1),"NA")</f>
        <v>kg/ton</v>
      </c>
      <c r="K2574" s="1">
        <f>+SUMIFS(prod!$E:$E,prod!$A:$A,Table2[[#This Row],[date]],prod!$G:$G,Table2[[#This Row],[production_line]],prod!$F:$F,Table2[[#This Row],[output_type]])</f>
        <v>43</v>
      </c>
      <c r="L2574">
        <f>+Table2[[#This Row],[cons_qty_base_uom]]/Table2[[#This Row],[Column1]]</f>
        <v>0.14194788115952128</v>
      </c>
    </row>
    <row r="2575" spans="1:12" x14ac:dyDescent="0.25">
      <c r="A2575" s="2">
        <v>45444</v>
      </c>
      <c r="B2575" s="1" t="s">
        <v>224</v>
      </c>
      <c r="C2575" s="4">
        <v>90.899456807512877</v>
      </c>
      <c r="D2575" s="4">
        <v>90.899456807512877</v>
      </c>
      <c r="E2575" s="4">
        <v>22109.474879291356</v>
      </c>
      <c r="F2575" s="1" t="s">
        <v>509</v>
      </c>
      <c r="G2575" s="1">
        <v>2</v>
      </c>
      <c r="H2575" s="1" t="s">
        <v>505</v>
      </c>
      <c r="I25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11.538392587904656</v>
      </c>
      <c r="J2575" s="1" t="str">
        <f>IFERROR(INDEX('consumption_figs'!$C:$C,MATCH(Table2[[#This Row],[item_code]],'consumption_figs'!A:A,0),1),"NA")</f>
        <v>kg/ton</v>
      </c>
      <c r="K2575" s="1">
        <f>+SUMIFS(prod!$E:$E,prod!$A:$A,Table2[[#This Row],[date]],prod!$G:$G,Table2[[#This Row],[production_line]],prod!$F:$F,Table2[[#This Row],[output_type]])</f>
        <v>43</v>
      </c>
      <c r="L2575">
        <f>+Table2[[#This Row],[cons_qty_base_uom]]/Table2[[#This Row],[Column1]]</f>
        <v>2.1139408559886714</v>
      </c>
    </row>
    <row r="2576" spans="1:12" x14ac:dyDescent="0.25">
      <c r="A2576" s="2">
        <v>45444</v>
      </c>
      <c r="B2576" s="1" t="s">
        <v>560</v>
      </c>
      <c r="C2576" s="4">
        <v>0.34860257586000298</v>
      </c>
      <c r="D2576" s="4">
        <v>0.34860257586000298</v>
      </c>
      <c r="E2576" s="4">
        <v>84.790604526428524</v>
      </c>
      <c r="F2576" s="1" t="s">
        <v>509</v>
      </c>
      <c r="G2576" s="1">
        <v>2</v>
      </c>
      <c r="H2576" s="1" t="s">
        <v>505</v>
      </c>
      <c r="I25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1.16200858620001E-2</v>
      </c>
      <c r="J2576" s="1" t="str">
        <f>IFERROR(INDEX('consumption_figs'!$C:$C,MATCH(Table2[[#This Row],[item_code]],'consumption_figs'!A:A,0),1),"NA")</f>
        <v>NA</v>
      </c>
      <c r="K2576" s="1">
        <f>+SUMIFS(prod!$E:$E,prod!$A:$A,Table2[[#This Row],[date]],prod!$G:$G,Table2[[#This Row],[production_line]],prod!$F:$F,Table2[[#This Row],[output_type]])</f>
        <v>43</v>
      </c>
      <c r="L2576">
        <f>+Table2[[#This Row],[cons_qty_base_uom]]/Table2[[#This Row],[Column1]]</f>
        <v>8.1070366479070455E-3</v>
      </c>
    </row>
    <row r="2577" spans="1:12" x14ac:dyDescent="0.25">
      <c r="A2577" s="2">
        <v>45444</v>
      </c>
      <c r="B2577" s="1" t="s">
        <v>212</v>
      </c>
      <c r="C2577" s="4">
        <v>15.010467142083408</v>
      </c>
      <c r="D2577" s="4">
        <v>15.010467142083408</v>
      </c>
      <c r="E2577" s="4">
        <v>41043.870829955777</v>
      </c>
      <c r="F2577" s="1" t="s">
        <v>509</v>
      </c>
      <c r="G2577" s="1">
        <v>2</v>
      </c>
      <c r="H2577" s="1" t="s">
        <v>505</v>
      </c>
      <c r="I25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1.9053652122471958</v>
      </c>
      <c r="J2577" s="1" t="str">
        <f>IFERROR(INDEX('consumption_figs'!$C:$C,MATCH(Table2[[#This Row],[item_code]],'consumption_figs'!A:A,0),1),"NA")</f>
        <v>kg/ton</v>
      </c>
      <c r="K2577" s="1">
        <f>+SUMIFS(prod!$E:$E,prod!$A:$A,Table2[[#This Row],[date]],prod!$G:$G,Table2[[#This Row],[production_line]],prod!$F:$F,Table2[[#This Row],[output_type]])</f>
        <v>43</v>
      </c>
      <c r="L2577">
        <f>+Table2[[#This Row],[cons_qty_base_uom]]/Table2[[#This Row],[Column1]]</f>
        <v>0.34908063121124205</v>
      </c>
    </row>
    <row r="2578" spans="1:12" x14ac:dyDescent="0.25">
      <c r="A2578" s="2">
        <v>45444</v>
      </c>
      <c r="B2578" s="1" t="s">
        <v>213</v>
      </c>
      <c r="C2578" s="4">
        <v>1.5472705146502415</v>
      </c>
      <c r="D2578" s="4">
        <v>1.5472705146502415</v>
      </c>
      <c r="E2578" s="4">
        <v>6204.1060552982199</v>
      </c>
      <c r="F2578" s="1" t="s">
        <v>509</v>
      </c>
      <c r="G2578" s="1">
        <v>2</v>
      </c>
      <c r="H2578" s="1" t="s">
        <v>505</v>
      </c>
      <c r="I25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0.19640397494925635</v>
      </c>
      <c r="J2578" s="1" t="str">
        <f>IFERROR(INDEX('consumption_figs'!$C:$C,MATCH(Table2[[#This Row],[item_code]],'consumption_figs'!A:A,0),1),"NA")</f>
        <v>kg/ton</v>
      </c>
      <c r="K2578" s="1">
        <f>+SUMIFS(prod!$E:$E,prod!$A:$A,Table2[[#This Row],[date]],prod!$G:$G,Table2[[#This Row],[production_line]],prod!$F:$F,Table2[[#This Row],[output_type]])</f>
        <v>43</v>
      </c>
      <c r="L2578">
        <f>+Table2[[#This Row],[cons_qty_base_uom]]/Table2[[#This Row],[Column1]]</f>
        <v>3.5983035224424219E-2</v>
      </c>
    </row>
    <row r="2579" spans="1:12" x14ac:dyDescent="0.25">
      <c r="A2579" s="2">
        <v>45444</v>
      </c>
      <c r="B2579" s="1" t="s">
        <v>238</v>
      </c>
      <c r="C2579" s="4">
        <v>3.1416603198781416E-2</v>
      </c>
      <c r="D2579" s="4">
        <v>3.1416603198781416E-2</v>
      </c>
      <c r="E2579" s="4">
        <v>108.16736481340442</v>
      </c>
      <c r="F2579" s="1" t="s">
        <v>509</v>
      </c>
      <c r="G2579" s="1">
        <v>2</v>
      </c>
      <c r="H2579" s="1" t="s">
        <v>505</v>
      </c>
      <c r="I25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3.987890733534072E-3</v>
      </c>
      <c r="J2579" s="1" t="str">
        <f>IFERROR(INDEX('consumption_figs'!$C:$C,MATCH(Table2[[#This Row],[item_code]],'consumption_figs'!A:A,0),1),"NA")</f>
        <v>kg/ton</v>
      </c>
      <c r="K2579" s="1">
        <f>+SUMIFS(prod!$E:$E,prod!$A:$A,Table2[[#This Row],[date]],prod!$G:$G,Table2[[#This Row],[production_line]],prod!$F:$F,Table2[[#This Row],[output_type]])</f>
        <v>43</v>
      </c>
      <c r="L2579">
        <f>+Table2[[#This Row],[cons_qty_base_uom]]/Table2[[#This Row],[Column1]]</f>
        <v>7.3061867904142827E-4</v>
      </c>
    </row>
    <row r="2580" spans="1:12" x14ac:dyDescent="0.25">
      <c r="A2580" s="2">
        <v>45444</v>
      </c>
      <c r="B2580" s="1" t="s">
        <v>244</v>
      </c>
      <c r="C2580" s="4">
        <v>6.8371099305972072</v>
      </c>
      <c r="D2580" s="4">
        <v>6.8371099305972072</v>
      </c>
      <c r="E2580" s="4">
        <v>6392.6977851083884</v>
      </c>
      <c r="F2580" s="1" t="s">
        <v>509</v>
      </c>
      <c r="G2580" s="1">
        <v>2</v>
      </c>
      <c r="H2580" s="1" t="s">
        <v>505</v>
      </c>
      <c r="I25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0.8678738170344259</v>
      </c>
      <c r="J2580" s="1" t="str">
        <f>IFERROR(INDEX('consumption_figs'!$C:$C,MATCH(Table2[[#This Row],[item_code]],'consumption_figs'!A:A,0),1),"NA")</f>
        <v>kg/ton</v>
      </c>
      <c r="K2580" s="1">
        <f>+SUMIFS(prod!$E:$E,prod!$A:$A,Table2[[#This Row],[date]],prod!$G:$G,Table2[[#This Row],[production_line]],prod!$F:$F,Table2[[#This Row],[output_type]])</f>
        <v>43</v>
      </c>
      <c r="L2580">
        <f>+Table2[[#This Row],[cons_qty_base_uom]]/Table2[[#This Row],[Column1]]</f>
        <v>0.15900255652551645</v>
      </c>
    </row>
    <row r="2581" spans="1:12" x14ac:dyDescent="0.25">
      <c r="A2581" s="2">
        <v>45444</v>
      </c>
      <c r="B2581" s="1" t="s">
        <v>252</v>
      </c>
      <c r="C2581" s="4">
        <v>1.3283636693076808</v>
      </c>
      <c r="D2581" s="4">
        <v>1.3283636693076808</v>
      </c>
      <c r="E2581" s="4">
        <v>1720.5231917606943</v>
      </c>
      <c r="F2581" s="1" t="s">
        <v>509</v>
      </c>
      <c r="G2581" s="1">
        <v>2</v>
      </c>
      <c r="H2581" s="1" t="s">
        <v>505</v>
      </c>
      <c r="I25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0.16861686586794628</v>
      </c>
      <c r="J2581" s="1" t="str">
        <f>IFERROR(INDEX('consumption_figs'!$C:$C,MATCH(Table2[[#This Row],[item_code]],'consumption_figs'!A:A,0),1),"NA")</f>
        <v>kg/ton</v>
      </c>
      <c r="K2581" s="1">
        <f>+SUMIFS(prod!$E:$E,prod!$A:$A,Table2[[#This Row],[date]],prod!$G:$G,Table2[[#This Row],[production_line]],prod!$F:$F,Table2[[#This Row],[output_type]])</f>
        <v>43</v>
      </c>
      <c r="L2581">
        <f>+Table2[[#This Row],[cons_qty_base_uom]]/Table2[[#This Row],[Column1]]</f>
        <v>3.0892178355992575E-2</v>
      </c>
    </row>
    <row r="2582" spans="1:12" x14ac:dyDescent="0.25">
      <c r="A2582" s="2">
        <v>45444</v>
      </c>
      <c r="B2582" s="1" t="s">
        <v>248</v>
      </c>
      <c r="C2582" s="4">
        <v>2.7272727272727271E-2</v>
      </c>
      <c r="D2582" s="4">
        <v>2.7272727272727271E-2</v>
      </c>
      <c r="E2582" s="4">
        <v>817.15009090909086</v>
      </c>
      <c r="F2582" s="1" t="s">
        <v>509</v>
      </c>
      <c r="G2582" s="1">
        <v>2</v>
      </c>
      <c r="H2582" s="1" t="s">
        <v>505</v>
      </c>
      <c r="I25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3.4618846500034614E-3</v>
      </c>
      <c r="J2582" s="1" t="str">
        <f>IFERROR(INDEX('consumption_figs'!$C:$C,MATCH(Table2[[#This Row],[item_code]],'consumption_figs'!A:A,0),1),"NA")</f>
        <v>kg/ton</v>
      </c>
      <c r="K2582" s="1">
        <f>+SUMIFS(prod!$E:$E,prod!$A:$A,Table2[[#This Row],[date]],prod!$G:$G,Table2[[#This Row],[production_line]],prod!$F:$F,Table2[[#This Row],[output_type]])</f>
        <v>43</v>
      </c>
      <c r="L2582">
        <f>+Table2[[#This Row],[cons_qty_base_uom]]/Table2[[#This Row],[Column1]]</f>
        <v>6.3424947145877375E-4</v>
      </c>
    </row>
    <row r="2583" spans="1:12" x14ac:dyDescent="0.25">
      <c r="A2583" s="2">
        <v>45444</v>
      </c>
      <c r="B2583" s="1" t="s">
        <v>279</v>
      </c>
      <c r="C2583" s="4">
        <v>2.0300327652544157</v>
      </c>
      <c r="D2583" s="4">
        <v>2.0300327652544157</v>
      </c>
      <c r="E2583" s="4">
        <v>2131.5344035171365</v>
      </c>
      <c r="F2583" s="1" t="s">
        <v>509</v>
      </c>
      <c r="G2583" s="1">
        <v>2</v>
      </c>
      <c r="H2583" s="1" t="s">
        <v>505</v>
      </c>
      <c r="I25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0.25768377319807256</v>
      </c>
      <c r="J2583" s="1" t="str">
        <f>IFERROR(INDEX('consumption_figs'!$C:$C,MATCH(Table2[[#This Row],[item_code]],'consumption_figs'!A:A,0),1),"NA")</f>
        <v>kg/ton</v>
      </c>
      <c r="K2583" s="1">
        <f>+SUMIFS(prod!$E:$E,prod!$A:$A,Table2[[#This Row],[date]],prod!$G:$G,Table2[[#This Row],[production_line]],prod!$F:$F,Table2[[#This Row],[output_type]])</f>
        <v>43</v>
      </c>
      <c r="L2583">
        <f>+Table2[[#This Row],[cons_qty_base_uom]]/Table2[[#This Row],[Column1]]</f>
        <v>4.7210064308242226E-2</v>
      </c>
    </row>
    <row r="2584" spans="1:12" x14ac:dyDescent="0.25">
      <c r="A2584" s="2">
        <v>45444</v>
      </c>
      <c r="B2584" s="1" t="s">
        <v>245</v>
      </c>
      <c r="C2584" s="4">
        <v>26.90599023315859</v>
      </c>
      <c r="D2584" s="4">
        <v>26.90599023315859</v>
      </c>
      <c r="E2584" s="4">
        <v>34305.137547277205</v>
      </c>
      <c r="F2584" s="1" t="s">
        <v>509</v>
      </c>
      <c r="G2584" s="1">
        <v>2</v>
      </c>
      <c r="H2584" s="1" t="s">
        <v>505</v>
      </c>
      <c r="I25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3.4153326013148759</v>
      </c>
      <c r="J2584" s="1" t="str">
        <f>IFERROR(INDEX('consumption_figs'!$C:$C,MATCH(Table2[[#This Row],[item_code]],'consumption_figs'!A:A,0),1),"NA")</f>
        <v>kg/ton</v>
      </c>
      <c r="K2584" s="1">
        <f>+SUMIFS(prod!$E:$E,prod!$A:$A,Table2[[#This Row],[date]],prod!$G:$G,Table2[[#This Row],[production_line]],prod!$F:$F,Table2[[#This Row],[output_type]])</f>
        <v>43</v>
      </c>
      <c r="L2584">
        <f>+Table2[[#This Row],[cons_qty_base_uom]]/Table2[[#This Row],[Column1]]</f>
        <v>0.62572070309671135</v>
      </c>
    </row>
    <row r="2585" spans="1:12" x14ac:dyDescent="0.25">
      <c r="A2585" s="2">
        <v>45444</v>
      </c>
      <c r="B2585" s="1" t="s">
        <v>216</v>
      </c>
      <c r="C2585" s="4">
        <v>220.73274428624558</v>
      </c>
      <c r="D2585" s="4">
        <v>220.73274428624558</v>
      </c>
      <c r="E2585" s="4">
        <v>17848.449702985818</v>
      </c>
      <c r="F2585" s="1" t="s">
        <v>509</v>
      </c>
      <c r="G2585" s="1">
        <v>2</v>
      </c>
      <c r="H2585" s="1" t="s">
        <v>505</v>
      </c>
      <c r="I25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28.018880970582074</v>
      </c>
      <c r="J2585" s="1" t="str">
        <f>IFERROR(INDEX('consumption_figs'!$C:$C,MATCH(Table2[[#This Row],[item_code]],'consumption_figs'!A:A,0),1),"NA")</f>
        <v>kg/ton</v>
      </c>
      <c r="K2585" s="1">
        <f>+SUMIFS(prod!$E:$E,prod!$A:$A,Table2[[#This Row],[date]],prod!$G:$G,Table2[[#This Row],[production_line]],prod!$F:$F,Table2[[#This Row],[output_type]])</f>
        <v>43</v>
      </c>
      <c r="L2585">
        <f>+Table2[[#This Row],[cons_qty_base_uom]]/Table2[[#This Row],[Column1]]</f>
        <v>5.1333196345638505</v>
      </c>
    </row>
    <row r="2586" spans="1:12" x14ac:dyDescent="0.25">
      <c r="A2586" s="2">
        <v>45444</v>
      </c>
      <c r="B2586" s="1" t="s">
        <v>219</v>
      </c>
      <c r="C2586" s="4">
        <v>2.6964737439682094</v>
      </c>
      <c r="D2586" s="4">
        <v>2.6964737439682094</v>
      </c>
      <c r="E2586" s="4">
        <v>1806.6374084587003</v>
      </c>
      <c r="F2586" s="1" t="s">
        <v>509</v>
      </c>
      <c r="G2586" s="1">
        <v>2</v>
      </c>
      <c r="H2586" s="1" t="s">
        <v>505</v>
      </c>
      <c r="I25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8.9882458132273649E-2</v>
      </c>
      <c r="J2586" s="1" t="str">
        <f>IFERROR(INDEX('consumption_figs'!$C:$C,MATCH(Table2[[#This Row],[item_code]],'consumption_figs'!A:A,0),1),"NA")</f>
        <v>NA</v>
      </c>
      <c r="K2586" s="1">
        <f>+SUMIFS(prod!$E:$E,prod!$A:$A,Table2[[#This Row],[date]],prod!$G:$G,Table2[[#This Row],[production_line]],prod!$F:$F,Table2[[#This Row],[output_type]])</f>
        <v>43</v>
      </c>
      <c r="L2586">
        <f>+Table2[[#This Row],[cons_qty_base_uom]]/Table2[[#This Row],[Column1]]</f>
        <v>6.2708691720190918E-2</v>
      </c>
    </row>
    <row r="2587" spans="1:12" x14ac:dyDescent="0.25">
      <c r="A2587" s="2">
        <v>45444</v>
      </c>
      <c r="B2587" s="1" t="s">
        <v>258</v>
      </c>
      <c r="C2587" s="4">
        <v>0.18171407936444248</v>
      </c>
      <c r="D2587" s="4">
        <v>0.18171407936444248</v>
      </c>
      <c r="E2587" s="4">
        <v>127.19985555510974</v>
      </c>
      <c r="F2587" s="1" t="s">
        <v>509</v>
      </c>
      <c r="G2587" s="1">
        <v>2</v>
      </c>
      <c r="H2587" s="1" t="s">
        <v>505</v>
      </c>
      <c r="I25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2.3066016674846722E-2</v>
      </c>
      <c r="J2587" s="1" t="str">
        <f>IFERROR(INDEX('consumption_figs'!$C:$C,MATCH(Table2[[#This Row],[item_code]],'consumption_figs'!A:A,0),1),"NA")</f>
        <v>kg/ton</v>
      </c>
      <c r="K2587" s="1">
        <f>+SUMIFS(prod!$E:$E,prod!$A:$A,Table2[[#This Row],[date]],prod!$G:$G,Table2[[#This Row],[production_line]],prod!$F:$F,Table2[[#This Row],[output_type]])</f>
        <v>43</v>
      </c>
      <c r="L2587">
        <f>+Table2[[#This Row],[cons_qty_base_uom]]/Table2[[#This Row],[Column1]]</f>
        <v>4.2259088224288945E-3</v>
      </c>
    </row>
    <row r="2588" spans="1:12" x14ac:dyDescent="0.25">
      <c r="A2588" s="2">
        <v>45474</v>
      </c>
      <c r="B2588" s="1" t="s">
        <v>559</v>
      </c>
      <c r="C2588" s="4">
        <v>448.14280828033378</v>
      </c>
      <c r="D2588" s="4">
        <v>448.14280828033378</v>
      </c>
      <c r="E2588" s="4">
        <v>39571.009971153479</v>
      </c>
      <c r="F2588" s="1" t="s">
        <v>509</v>
      </c>
      <c r="G2588" s="1">
        <v>2</v>
      </c>
      <c r="H2588" s="1" t="s">
        <v>505</v>
      </c>
      <c r="I25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14.456219621946252</v>
      </c>
      <c r="J2588" s="1" t="str">
        <f>IFERROR(INDEX('consumption_figs'!$C:$C,MATCH(Table2[[#This Row],[item_code]],'consumption_figs'!A:A,0),1),"NA")</f>
        <v>NA</v>
      </c>
      <c r="K2588" s="1">
        <f>+SUMIFS(prod!$E:$E,prod!$A:$A,Table2[[#This Row],[date]],prod!$G:$G,Table2[[#This Row],[production_line]],prod!$F:$F,Table2[[#This Row],[output_type]])</f>
        <v>54</v>
      </c>
      <c r="L2588">
        <f>+Table2[[#This Row],[cons_qty_base_uom]]/Table2[[#This Row],[Column1]]</f>
        <v>8.2989408940802551</v>
      </c>
    </row>
    <row r="2589" spans="1:12" x14ac:dyDescent="0.25">
      <c r="A2589" s="2">
        <v>45474</v>
      </c>
      <c r="B2589" s="1" t="s">
        <v>223</v>
      </c>
      <c r="C2589" s="4">
        <v>25.556902243509551</v>
      </c>
      <c r="D2589" s="4">
        <v>25.556902243509551</v>
      </c>
      <c r="E2589" s="4">
        <v>7788.2103896871013</v>
      </c>
      <c r="F2589" s="1" t="s">
        <v>509</v>
      </c>
      <c r="G2589" s="1">
        <v>2</v>
      </c>
      <c r="H2589" s="1" t="s">
        <v>505</v>
      </c>
      <c r="I25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2.627148668123926</v>
      </c>
      <c r="J2589" s="1" t="str">
        <f>IFERROR(INDEX('consumption_figs'!$C:$C,MATCH(Table2[[#This Row],[item_code]],'consumption_figs'!A:A,0),1),"NA")</f>
        <v>kg/ton</v>
      </c>
      <c r="K2589" s="1">
        <f>+SUMIFS(prod!$E:$E,prod!$A:$A,Table2[[#This Row],[date]],prod!$G:$G,Table2[[#This Row],[production_line]],prod!$F:$F,Table2[[#This Row],[output_type]])</f>
        <v>54</v>
      </c>
      <c r="L2589">
        <f>+Table2[[#This Row],[cons_qty_base_uom]]/Table2[[#This Row],[Column1]]</f>
        <v>0.47327596747239908</v>
      </c>
    </row>
    <row r="2590" spans="1:12" x14ac:dyDescent="0.25">
      <c r="A2590" s="2">
        <v>45474</v>
      </c>
      <c r="B2590" s="1" t="s">
        <v>224</v>
      </c>
      <c r="C2590" s="4">
        <v>119.74748328575613</v>
      </c>
      <c r="D2590" s="4">
        <v>119.74748328575613</v>
      </c>
      <c r="E2590" s="4">
        <v>29126.180359594462</v>
      </c>
      <c r="F2590" s="1" t="s">
        <v>509</v>
      </c>
      <c r="G2590" s="1">
        <v>2</v>
      </c>
      <c r="H2590" s="1" t="s">
        <v>505</v>
      </c>
      <c r="I25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12.309568594341707</v>
      </c>
      <c r="J2590" s="1" t="str">
        <f>IFERROR(INDEX('consumption_figs'!$C:$C,MATCH(Table2[[#This Row],[item_code]],'consumption_figs'!A:A,0),1),"NA")</f>
        <v>kg/ton</v>
      </c>
      <c r="K2590" s="1">
        <f>+SUMIFS(prod!$E:$E,prod!$A:$A,Table2[[#This Row],[date]],prod!$G:$G,Table2[[#This Row],[production_line]],prod!$F:$F,Table2[[#This Row],[output_type]])</f>
        <v>54</v>
      </c>
      <c r="L2590">
        <f>+Table2[[#This Row],[cons_qty_base_uom]]/Table2[[#This Row],[Column1]]</f>
        <v>2.2175459867732616</v>
      </c>
    </row>
    <row r="2591" spans="1:12" x14ac:dyDescent="0.25">
      <c r="A2591" s="2">
        <v>45474</v>
      </c>
      <c r="B2591" s="1" t="s">
        <v>560</v>
      </c>
      <c r="C2591" s="4">
        <v>4.4514280903571519</v>
      </c>
      <c r="D2591" s="4">
        <v>4.4514280903571519</v>
      </c>
      <c r="E2591" s="4">
        <v>1082.7208544175701</v>
      </c>
      <c r="F2591" s="1" t="s">
        <v>509</v>
      </c>
      <c r="G2591" s="1">
        <v>2</v>
      </c>
      <c r="H2591" s="1" t="s">
        <v>505</v>
      </c>
      <c r="I25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0.14359445452765007</v>
      </c>
      <c r="J2591" s="1" t="str">
        <f>IFERROR(INDEX('consumption_figs'!$C:$C,MATCH(Table2[[#This Row],[item_code]],'consumption_figs'!A:A,0),1),"NA")</f>
        <v>NA</v>
      </c>
      <c r="K2591" s="1">
        <f>+SUMIFS(prod!$E:$E,prod!$A:$A,Table2[[#This Row],[date]],prod!$G:$G,Table2[[#This Row],[production_line]],prod!$F:$F,Table2[[#This Row],[output_type]])</f>
        <v>54</v>
      </c>
      <c r="L2591">
        <f>+Table2[[#This Row],[cons_qty_base_uom]]/Table2[[#This Row],[Column1]]</f>
        <v>8.2433853525132439E-2</v>
      </c>
    </row>
    <row r="2592" spans="1:12" x14ac:dyDescent="0.25">
      <c r="A2592" s="2">
        <v>45474</v>
      </c>
      <c r="B2592" s="1" t="s">
        <v>212</v>
      </c>
      <c r="C2592" s="4">
        <v>30.536307246173862</v>
      </c>
      <c r="D2592" s="4">
        <v>30.536307246173862</v>
      </c>
      <c r="E2592" s="4">
        <v>83496.95171857551</v>
      </c>
      <c r="F2592" s="1" t="s">
        <v>509</v>
      </c>
      <c r="G2592" s="1">
        <v>2</v>
      </c>
      <c r="H2592" s="1" t="s">
        <v>505</v>
      </c>
      <c r="I25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3.1390118468517541</v>
      </c>
      <c r="J2592" s="1" t="str">
        <f>IFERROR(INDEX('consumption_figs'!$C:$C,MATCH(Table2[[#This Row],[item_code]],'consumption_figs'!A:A,0),1),"NA")</f>
        <v>kg/ton</v>
      </c>
      <c r="K2592" s="1">
        <f>+SUMIFS(prod!$E:$E,prod!$A:$A,Table2[[#This Row],[date]],prod!$G:$G,Table2[[#This Row],[production_line]],prod!$F:$F,Table2[[#This Row],[output_type]])</f>
        <v>54</v>
      </c>
      <c r="L2592">
        <f>+Table2[[#This Row],[cons_qty_base_uom]]/Table2[[#This Row],[Column1]]</f>
        <v>0.5654871712254419</v>
      </c>
    </row>
    <row r="2593" spans="1:12" x14ac:dyDescent="0.25">
      <c r="A2593" s="2">
        <v>45474</v>
      </c>
      <c r="B2593" s="1" t="s">
        <v>213</v>
      </c>
      <c r="C2593" s="4">
        <v>2.6285616321784322</v>
      </c>
      <c r="D2593" s="4">
        <v>2.6285616321784322</v>
      </c>
      <c r="E2593" s="4">
        <v>10539.769862162182</v>
      </c>
      <c r="F2593" s="1" t="s">
        <v>509</v>
      </c>
      <c r="G2593" s="1">
        <v>2</v>
      </c>
      <c r="H2593" s="1" t="s">
        <v>505</v>
      </c>
      <c r="I25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0.27020575988676321</v>
      </c>
      <c r="J2593" s="1" t="str">
        <f>IFERROR(INDEX('consumption_figs'!$C:$C,MATCH(Table2[[#This Row],[item_code]],'consumption_figs'!A:A,0),1),"NA")</f>
        <v>kg/ton</v>
      </c>
      <c r="K2593" s="1">
        <f>+SUMIFS(prod!$E:$E,prod!$A:$A,Table2[[#This Row],[date]],prod!$G:$G,Table2[[#This Row],[production_line]],prod!$F:$F,Table2[[#This Row],[output_type]])</f>
        <v>54</v>
      </c>
      <c r="L2593">
        <f>+Table2[[#This Row],[cons_qty_base_uom]]/Table2[[#This Row],[Column1]]</f>
        <v>4.8677067262563559E-2</v>
      </c>
    </row>
    <row r="2594" spans="1:12" x14ac:dyDescent="0.25">
      <c r="A2594" s="2">
        <v>45474</v>
      </c>
      <c r="B2594" s="1" t="s">
        <v>238</v>
      </c>
      <c r="C2594" s="4">
        <v>0.22202967868530779</v>
      </c>
      <c r="D2594" s="4">
        <v>0.22202967868530779</v>
      </c>
      <c r="E2594" s="4">
        <v>764.44818371351471</v>
      </c>
      <c r="F2594" s="1" t="s">
        <v>509</v>
      </c>
      <c r="G2594" s="1">
        <v>2</v>
      </c>
      <c r="H2594" s="1" t="s">
        <v>505</v>
      </c>
      <c r="I25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2.2823774535907462E-2</v>
      </c>
      <c r="J2594" s="1" t="str">
        <f>IFERROR(INDEX('consumption_figs'!$C:$C,MATCH(Table2[[#This Row],[item_code]],'consumption_figs'!A:A,0),1),"NA")</f>
        <v>kg/ton</v>
      </c>
      <c r="K2594" s="1">
        <f>+SUMIFS(prod!$E:$E,prod!$A:$A,Table2[[#This Row],[date]],prod!$G:$G,Table2[[#This Row],[production_line]],prod!$F:$F,Table2[[#This Row],[output_type]])</f>
        <v>54</v>
      </c>
      <c r="L2594">
        <f>+Table2[[#This Row],[cons_qty_base_uom]]/Table2[[#This Row],[Column1]]</f>
        <v>4.1116607163945891E-3</v>
      </c>
    </row>
    <row r="2595" spans="1:12" x14ac:dyDescent="0.25">
      <c r="A2595" s="2">
        <v>45474</v>
      </c>
      <c r="B2595" s="1" t="s">
        <v>242</v>
      </c>
      <c r="C2595" s="4">
        <v>2.4775837163493111</v>
      </c>
      <c r="D2595" s="4">
        <v>2.4775837163493111</v>
      </c>
      <c r="E2595" s="4">
        <v>9053.0908995403825</v>
      </c>
      <c r="F2595" s="1" t="s">
        <v>509</v>
      </c>
      <c r="G2595" s="1">
        <v>2</v>
      </c>
      <c r="H2595" s="1" t="s">
        <v>505</v>
      </c>
      <c r="I25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7.9922055366106803E-2</v>
      </c>
      <c r="J2595" s="1" t="str">
        <f>IFERROR(INDEX('consumption_figs'!$C:$C,MATCH(Table2[[#This Row],[item_code]],'consumption_figs'!A:A,0),1),"NA")</f>
        <v>NA</v>
      </c>
      <c r="K2595" s="1">
        <f>+SUMIFS(prod!$E:$E,prod!$A:$A,Table2[[#This Row],[date]],prod!$G:$G,Table2[[#This Row],[production_line]],prod!$F:$F,Table2[[#This Row],[output_type]])</f>
        <v>54</v>
      </c>
      <c r="L2595">
        <f>+Table2[[#This Row],[cons_qty_base_uom]]/Table2[[#This Row],[Column1]]</f>
        <v>4.5881179932394649E-2</v>
      </c>
    </row>
    <row r="2596" spans="1:12" x14ac:dyDescent="0.25">
      <c r="A2596" s="2">
        <v>45474</v>
      </c>
      <c r="B2596" s="1" t="s">
        <v>244</v>
      </c>
      <c r="C2596" s="4">
        <v>54.866392796894047</v>
      </c>
      <c r="D2596" s="4">
        <v>54.866392796894047</v>
      </c>
      <c r="E2596" s="4">
        <v>51300.077265095933</v>
      </c>
      <c r="F2596" s="1" t="s">
        <v>509</v>
      </c>
      <c r="G2596" s="1">
        <v>2</v>
      </c>
      <c r="H2596" s="1" t="s">
        <v>505</v>
      </c>
      <c r="I25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5.6400486016544047</v>
      </c>
      <c r="J2596" s="1" t="str">
        <f>IFERROR(INDEX('consumption_figs'!$C:$C,MATCH(Table2[[#This Row],[item_code]],'consumption_figs'!A:A,0),1),"NA")</f>
        <v>kg/ton</v>
      </c>
      <c r="K2596" s="1">
        <f>+SUMIFS(prod!$E:$E,prod!$A:$A,Table2[[#This Row],[date]],prod!$G:$G,Table2[[#This Row],[production_line]],prod!$F:$F,Table2[[#This Row],[output_type]])</f>
        <v>54</v>
      </c>
      <c r="L2596">
        <f>+Table2[[#This Row],[cons_qty_base_uom]]/Table2[[#This Row],[Column1]]</f>
        <v>1.0160443110535935</v>
      </c>
    </row>
    <row r="2597" spans="1:12" x14ac:dyDescent="0.25">
      <c r="A2597" s="2">
        <v>45474</v>
      </c>
      <c r="B2597" s="1" t="s">
        <v>252</v>
      </c>
      <c r="C2597" s="4">
        <v>14.450154125113324</v>
      </c>
      <c r="D2597" s="4">
        <v>14.450154125113324</v>
      </c>
      <c r="E2597" s="4">
        <v>18716.128625929279</v>
      </c>
      <c r="F2597" s="1" t="s">
        <v>509</v>
      </c>
      <c r="G2597" s="1">
        <v>2</v>
      </c>
      <c r="H2597" s="1" t="s">
        <v>505</v>
      </c>
      <c r="I25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1.4854188039795768</v>
      </c>
      <c r="J2597" s="1" t="str">
        <f>IFERROR(INDEX('consumption_figs'!$C:$C,MATCH(Table2[[#This Row],[item_code]],'consumption_figs'!A:A,0),1),"NA")</f>
        <v>kg/ton</v>
      </c>
      <c r="K2597" s="1">
        <f>+SUMIFS(prod!$E:$E,prod!$A:$A,Table2[[#This Row],[date]],prod!$G:$G,Table2[[#This Row],[production_line]],prod!$F:$F,Table2[[#This Row],[output_type]])</f>
        <v>54</v>
      </c>
      <c r="L2597">
        <f>+Table2[[#This Row],[cons_qty_base_uom]]/Table2[[#This Row],[Column1]]</f>
        <v>0.26759544676135782</v>
      </c>
    </row>
    <row r="2598" spans="1:12" x14ac:dyDescent="0.25">
      <c r="A2598" s="2">
        <v>45474</v>
      </c>
      <c r="B2598" s="1" t="s">
        <v>274</v>
      </c>
      <c r="C2598" s="4">
        <v>6.8241206030150749</v>
      </c>
      <c r="D2598" s="4">
        <v>6.8241206030150749</v>
      </c>
      <c r="E2598" s="4">
        <v>132002.85457286431</v>
      </c>
      <c r="F2598" s="1" t="s">
        <v>509</v>
      </c>
      <c r="G2598" s="1">
        <v>2</v>
      </c>
      <c r="H2598" s="1" t="s">
        <v>505</v>
      </c>
      <c r="I25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0.22013292267790566</v>
      </c>
      <c r="J2598" s="1" t="str">
        <f>IFERROR(INDEX('consumption_figs'!$C:$C,MATCH(Table2[[#This Row],[item_code]],'consumption_figs'!A:A,0),1),"NA")</f>
        <v>NA</v>
      </c>
      <c r="K2598" s="1">
        <f>+SUMIFS(prod!$E:$E,prod!$A:$A,Table2[[#This Row],[date]],prod!$G:$G,Table2[[#This Row],[production_line]],prod!$F:$F,Table2[[#This Row],[output_type]])</f>
        <v>54</v>
      </c>
      <c r="L2598">
        <f>+Table2[[#This Row],[cons_qty_base_uom]]/Table2[[#This Row],[Column1]]</f>
        <v>0.12637260375953843</v>
      </c>
    </row>
    <row r="2599" spans="1:12" x14ac:dyDescent="0.25">
      <c r="A2599" s="2">
        <v>45474</v>
      </c>
      <c r="B2599" s="1" t="s">
        <v>254</v>
      </c>
      <c r="C2599" s="4">
        <v>0.25012658227848106</v>
      </c>
      <c r="D2599" s="4">
        <v>0.25012658227848106</v>
      </c>
      <c r="E2599" s="4">
        <v>988.00000000000023</v>
      </c>
      <c r="F2599" s="1" t="s">
        <v>509</v>
      </c>
      <c r="G2599" s="1">
        <v>2</v>
      </c>
      <c r="H2599" s="1" t="s">
        <v>505</v>
      </c>
      <c r="I25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2.5712025316455701E-2</v>
      </c>
      <c r="J2599" s="1" t="str">
        <f>IFERROR(INDEX('consumption_figs'!$C:$C,MATCH(Table2[[#This Row],[item_code]],'consumption_figs'!A:A,0),1),"NA")</f>
        <v>kg/ton</v>
      </c>
      <c r="K2599" s="1">
        <f>+SUMIFS(prod!$E:$E,prod!$A:$A,Table2[[#This Row],[date]],prod!$G:$G,Table2[[#This Row],[production_line]],prod!$F:$F,Table2[[#This Row],[output_type]])</f>
        <v>54</v>
      </c>
      <c r="L2599">
        <f>+Table2[[#This Row],[cons_qty_base_uom]]/Table2[[#This Row],[Column1]]</f>
        <v>4.6319737458977977E-3</v>
      </c>
    </row>
    <row r="2600" spans="1:12" x14ac:dyDescent="0.25">
      <c r="A2600" s="2">
        <v>45474</v>
      </c>
      <c r="B2600" s="1" t="s">
        <v>248</v>
      </c>
      <c r="C2600" s="4">
        <v>0.82902467685076353</v>
      </c>
      <c r="D2600" s="4">
        <v>0.82902467685076353</v>
      </c>
      <c r="E2600" s="4">
        <v>24839.37830199764</v>
      </c>
      <c r="F2600" s="1" t="s">
        <v>509</v>
      </c>
      <c r="G2600" s="1">
        <v>2</v>
      </c>
      <c r="H2600" s="1" t="s">
        <v>505</v>
      </c>
      <c r="I26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8.5220464314428812E-2</v>
      </c>
      <c r="J2600" s="1" t="str">
        <f>IFERROR(INDEX('consumption_figs'!$C:$C,MATCH(Table2[[#This Row],[item_code]],'consumption_figs'!A:A,0),1),"NA")</f>
        <v>kg/ton</v>
      </c>
      <c r="K2600" s="1">
        <f>+SUMIFS(prod!$E:$E,prod!$A:$A,Table2[[#This Row],[date]],prod!$G:$G,Table2[[#This Row],[production_line]],prod!$F:$F,Table2[[#This Row],[output_type]])</f>
        <v>54</v>
      </c>
      <c r="L2600">
        <f>+Table2[[#This Row],[cons_qty_base_uom]]/Table2[[#This Row],[Column1]]</f>
        <v>1.5352308830569695E-2</v>
      </c>
    </row>
    <row r="2601" spans="1:12" x14ac:dyDescent="0.25">
      <c r="A2601" s="2">
        <v>45474</v>
      </c>
      <c r="B2601" s="1" t="s">
        <v>240</v>
      </c>
      <c r="C2601" s="4">
        <v>6.01</v>
      </c>
      <c r="D2601" s="4">
        <v>6.01</v>
      </c>
      <c r="E2601" s="4">
        <v>25174.627899999999</v>
      </c>
      <c r="F2601" s="1" t="s">
        <v>509</v>
      </c>
      <c r="G2601" s="1">
        <v>2</v>
      </c>
      <c r="H2601" s="1" t="s">
        <v>505</v>
      </c>
      <c r="I26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0.19387096774193549</v>
      </c>
      <c r="J2601" s="1" t="str">
        <f>IFERROR(INDEX('consumption_figs'!$C:$C,MATCH(Table2[[#This Row],[item_code]],'consumption_figs'!A:A,0),1),"NA")</f>
        <v>NA</v>
      </c>
      <c r="K2601" s="1">
        <f>+SUMIFS(prod!$E:$E,prod!$A:$A,Table2[[#This Row],[date]],prod!$G:$G,Table2[[#This Row],[production_line]],prod!$F:$F,Table2[[#This Row],[output_type]])</f>
        <v>54</v>
      </c>
      <c r="L2601">
        <f>+Table2[[#This Row],[cons_qty_base_uom]]/Table2[[#This Row],[Column1]]</f>
        <v>0.1112962962962963</v>
      </c>
    </row>
    <row r="2602" spans="1:12" x14ac:dyDescent="0.25">
      <c r="A2602" s="2">
        <v>45474</v>
      </c>
      <c r="B2602" s="1" t="s">
        <v>246</v>
      </c>
      <c r="C2602" s="4">
        <v>5.3971875000000011</v>
      </c>
      <c r="D2602" s="4">
        <v>5.3971875000000011</v>
      </c>
      <c r="E2602" s="4">
        <v>151121.25000000003</v>
      </c>
      <c r="F2602" s="1" t="s">
        <v>509</v>
      </c>
      <c r="G2602" s="1">
        <v>2</v>
      </c>
      <c r="H2602" s="1" t="s">
        <v>505</v>
      </c>
      <c r="I26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0.17410282258064519</v>
      </c>
      <c r="J2602" s="1" t="str">
        <f>IFERROR(INDEX('consumption_figs'!$C:$C,MATCH(Table2[[#This Row],[item_code]],'consumption_figs'!A:A,0),1),"NA")</f>
        <v>NA</v>
      </c>
      <c r="K2602" s="1">
        <f>+SUMIFS(prod!$E:$E,prod!$A:$A,Table2[[#This Row],[date]],prod!$G:$G,Table2[[#This Row],[production_line]],prod!$F:$F,Table2[[#This Row],[output_type]])</f>
        <v>54</v>
      </c>
      <c r="L2602">
        <f>+Table2[[#This Row],[cons_qty_base_uom]]/Table2[[#This Row],[Column1]]</f>
        <v>9.9947916666666692E-2</v>
      </c>
    </row>
    <row r="2603" spans="1:12" x14ac:dyDescent="0.25">
      <c r="A2603" s="2">
        <v>45474</v>
      </c>
      <c r="B2603" s="1" t="s">
        <v>245</v>
      </c>
      <c r="C2603" s="4">
        <v>16.813586330724647</v>
      </c>
      <c r="D2603" s="4">
        <v>16.813586330724647</v>
      </c>
      <c r="E2603" s="4">
        <v>21437.322571673925</v>
      </c>
      <c r="F2603" s="1" t="s">
        <v>509</v>
      </c>
      <c r="G2603" s="1">
        <v>2</v>
      </c>
      <c r="H2603" s="1" t="s">
        <v>505</v>
      </c>
      <c r="I26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1.7283703053787671</v>
      </c>
      <c r="J2603" s="1" t="str">
        <f>IFERROR(INDEX('consumption_figs'!$C:$C,MATCH(Table2[[#This Row],[item_code]],'consumption_figs'!A:A,0),1),"NA")</f>
        <v>kg/ton</v>
      </c>
      <c r="K2603" s="1">
        <f>+SUMIFS(prod!$E:$E,prod!$A:$A,Table2[[#This Row],[date]],prod!$G:$G,Table2[[#This Row],[production_line]],prod!$F:$F,Table2[[#This Row],[output_type]])</f>
        <v>54</v>
      </c>
      <c r="L2603">
        <f>+Table2[[#This Row],[cons_qty_base_uom]]/Table2[[#This Row],[Column1]]</f>
        <v>0.31136270982823422</v>
      </c>
    </row>
    <row r="2604" spans="1:12" x14ac:dyDescent="0.25">
      <c r="A2604" s="2">
        <v>45474</v>
      </c>
      <c r="B2604" s="1" t="s">
        <v>216</v>
      </c>
      <c r="C2604" s="4">
        <v>324.95015748063616</v>
      </c>
      <c r="D2604" s="4">
        <v>324.95015748063616</v>
      </c>
      <c r="E2604" s="4">
        <v>26275.469733884242</v>
      </c>
      <c r="F2604" s="1" t="s">
        <v>509</v>
      </c>
      <c r="G2604" s="1">
        <v>2</v>
      </c>
      <c r="H2604" s="1" t="s">
        <v>505</v>
      </c>
      <c r="I26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33.403593491019343</v>
      </c>
      <c r="J2604" s="1" t="str">
        <f>IFERROR(INDEX('consumption_figs'!$C:$C,MATCH(Table2[[#This Row],[item_code]],'consumption_figs'!A:A,0),1),"NA")</f>
        <v>kg/ton</v>
      </c>
      <c r="K2604" s="1">
        <f>+SUMIFS(prod!$E:$E,prod!$A:$A,Table2[[#This Row],[date]],prod!$G:$G,Table2[[#This Row],[production_line]],prod!$F:$F,Table2[[#This Row],[output_type]])</f>
        <v>54</v>
      </c>
      <c r="L2604">
        <f>+Table2[[#This Row],[cons_qty_base_uom]]/Table2[[#This Row],[Column1]]</f>
        <v>6.0175955089006701</v>
      </c>
    </row>
    <row r="2605" spans="1:12" x14ac:dyDescent="0.25">
      <c r="A2605" s="2">
        <v>45474</v>
      </c>
      <c r="B2605" s="1" t="s">
        <v>219</v>
      </c>
      <c r="C2605" s="4">
        <v>2.1524266474266471</v>
      </c>
      <c r="D2605" s="4">
        <v>2.1524266474266471</v>
      </c>
      <c r="E2605" s="4">
        <v>1442.1258537758536</v>
      </c>
      <c r="F2605" s="1" t="s">
        <v>509</v>
      </c>
      <c r="G2605" s="1">
        <v>2</v>
      </c>
      <c r="H2605" s="1" t="s">
        <v>505</v>
      </c>
      <c r="I26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6.9433117658924098E-2</v>
      </c>
      <c r="J2605" s="1" t="str">
        <f>IFERROR(INDEX('consumption_figs'!$C:$C,MATCH(Table2[[#This Row],[item_code]],'consumption_figs'!A:A,0),1),"NA")</f>
        <v>NA</v>
      </c>
      <c r="K2605" s="1">
        <f>+SUMIFS(prod!$E:$E,prod!$A:$A,Table2[[#This Row],[date]],prod!$G:$G,Table2[[#This Row],[production_line]],prod!$F:$F,Table2[[#This Row],[output_type]])</f>
        <v>54</v>
      </c>
      <c r="L2605">
        <f>+Table2[[#This Row],[cons_qty_base_uom]]/Table2[[#This Row],[Column1]]</f>
        <v>3.9859752730123092E-2</v>
      </c>
    </row>
    <row r="2606" spans="1:12" x14ac:dyDescent="0.25">
      <c r="A2606" s="2">
        <v>45474</v>
      </c>
      <c r="B2606" s="1" t="s">
        <v>258</v>
      </c>
      <c r="C2606" s="4">
        <v>0.41590933198053814</v>
      </c>
      <c r="D2606" s="4">
        <v>0.41590933198053814</v>
      </c>
      <c r="E2606" s="4">
        <v>291.1365323863767</v>
      </c>
      <c r="F2606" s="1" t="s">
        <v>509</v>
      </c>
      <c r="G2606" s="1">
        <v>2</v>
      </c>
      <c r="H2606" s="1" t="s">
        <v>505</v>
      </c>
      <c r="I26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4.2753837580236237E-2</v>
      </c>
      <c r="J2606" s="1" t="str">
        <f>IFERROR(INDEX('consumption_figs'!$C:$C,MATCH(Table2[[#This Row],[item_code]],'consumption_figs'!A:A,0),1),"NA")</f>
        <v>kg/ton</v>
      </c>
      <c r="K2606" s="1">
        <f>+SUMIFS(prod!$E:$E,prod!$A:$A,Table2[[#This Row],[date]],prod!$G:$G,Table2[[#This Row],[production_line]],prod!$F:$F,Table2[[#This Row],[output_type]])</f>
        <v>54</v>
      </c>
      <c r="L2606">
        <f>+Table2[[#This Row],[cons_qty_base_uom]]/Table2[[#This Row],[Column1]]</f>
        <v>7.7020246663062619E-3</v>
      </c>
    </row>
    <row r="2607" spans="1:12" x14ac:dyDescent="0.25">
      <c r="A2607" s="2">
        <v>45505</v>
      </c>
      <c r="B2607" s="1" t="s">
        <v>559</v>
      </c>
      <c r="C2607" s="4">
        <v>335.00798490274269</v>
      </c>
      <c r="D2607" s="4">
        <v>335.00798490274269</v>
      </c>
      <c r="E2607" s="4">
        <v>29581.205066912182</v>
      </c>
      <c r="F2607" s="1" t="s">
        <v>509</v>
      </c>
      <c r="G2607" s="1">
        <v>2</v>
      </c>
      <c r="H2607" s="1" t="s">
        <v>505</v>
      </c>
      <c r="I26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10.806709190411054</v>
      </c>
      <c r="J2607" s="1" t="str">
        <f>IFERROR(INDEX('consumption_figs'!$C:$C,MATCH(Table2[[#This Row],[item_code]],'consumption_figs'!A:A,0),1),"NA")</f>
        <v>NA</v>
      </c>
      <c r="K2607" s="1">
        <f>+SUMIFS(prod!$E:$E,prod!$A:$A,Table2[[#This Row],[date]],prod!$G:$G,Table2[[#This Row],[production_line]],prod!$F:$F,Table2[[#This Row],[output_type]])</f>
        <v>48</v>
      </c>
      <c r="L2607">
        <f>+Table2[[#This Row],[cons_qty_base_uom]]/Table2[[#This Row],[Column1]]</f>
        <v>6.9793330188071394</v>
      </c>
    </row>
    <row r="2608" spans="1:12" x14ac:dyDescent="0.25">
      <c r="A2608" s="2">
        <v>45505</v>
      </c>
      <c r="B2608" s="1" t="s">
        <v>223</v>
      </c>
      <c r="C2608" s="4">
        <v>7.1456256927588298</v>
      </c>
      <c r="D2608" s="4">
        <v>7.1456256927588298</v>
      </c>
      <c r="E2608" s="4">
        <v>2177.5579736113259</v>
      </c>
      <c r="F2608" s="1" t="s">
        <v>509</v>
      </c>
      <c r="G2608" s="1">
        <v>2</v>
      </c>
      <c r="H2608" s="1" t="s">
        <v>505</v>
      </c>
      <c r="I26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0.83369801572264968</v>
      </c>
      <c r="J2608" s="1" t="str">
        <f>IFERROR(INDEX('consumption_figs'!$C:$C,MATCH(Table2[[#This Row],[item_code]],'consumption_figs'!A:A,0),1),"NA")</f>
        <v>kg/ton</v>
      </c>
      <c r="K2608" s="1">
        <f>+SUMIFS(prod!$E:$E,prod!$A:$A,Table2[[#This Row],[date]],prod!$G:$G,Table2[[#This Row],[production_line]],prod!$F:$F,Table2[[#This Row],[output_type]])</f>
        <v>48</v>
      </c>
      <c r="L2608">
        <f>+Table2[[#This Row],[cons_qty_base_uom]]/Table2[[#This Row],[Column1]]</f>
        <v>0.14886720193247563</v>
      </c>
    </row>
    <row r="2609" spans="1:12" x14ac:dyDescent="0.25">
      <c r="A2609" s="2">
        <v>45505</v>
      </c>
      <c r="B2609" s="1" t="s">
        <v>224</v>
      </c>
      <c r="C2609" s="4">
        <v>111.42758519481509</v>
      </c>
      <c r="D2609" s="4">
        <v>111.42758519481509</v>
      </c>
      <c r="E2609" s="4">
        <v>27102.531546934875</v>
      </c>
      <c r="F2609" s="1" t="s">
        <v>509</v>
      </c>
      <c r="G2609" s="1">
        <v>2</v>
      </c>
      <c r="H2609" s="1" t="s">
        <v>505</v>
      </c>
      <c r="I26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13.000534966143402</v>
      </c>
      <c r="J2609" s="1" t="str">
        <f>IFERROR(INDEX('consumption_figs'!$C:$C,MATCH(Table2[[#This Row],[item_code]],'consumption_figs'!A:A,0),1),"NA")</f>
        <v>kg/ton</v>
      </c>
      <c r="K2609" s="1">
        <f>+SUMIFS(prod!$E:$E,prod!$A:$A,Table2[[#This Row],[date]],prod!$G:$G,Table2[[#This Row],[production_line]],prod!$F:$F,Table2[[#This Row],[output_type]])</f>
        <v>48</v>
      </c>
      <c r="L2609">
        <f>+Table2[[#This Row],[cons_qty_base_uom]]/Table2[[#This Row],[Column1]]</f>
        <v>2.3214080248919813</v>
      </c>
    </row>
    <row r="2610" spans="1:12" x14ac:dyDescent="0.25">
      <c r="A2610" s="2">
        <v>45505</v>
      </c>
      <c r="B2610" s="1" t="s">
        <v>560</v>
      </c>
      <c r="C2610" s="4">
        <v>3.7055609232492843</v>
      </c>
      <c r="D2610" s="4">
        <v>3.7055609232492843</v>
      </c>
      <c r="E2610" s="4">
        <v>901.30358336192342</v>
      </c>
      <c r="F2610" s="1" t="s">
        <v>509</v>
      </c>
      <c r="G2610" s="1">
        <v>2</v>
      </c>
      <c r="H2610" s="1" t="s">
        <v>505</v>
      </c>
      <c r="I26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0.11953422333062208</v>
      </c>
      <c r="J2610" s="1" t="str">
        <f>IFERROR(INDEX('consumption_figs'!$C:$C,MATCH(Table2[[#This Row],[item_code]],'consumption_figs'!A:A,0),1),"NA")</f>
        <v>NA</v>
      </c>
      <c r="K2610" s="1">
        <f>+SUMIFS(prod!$E:$E,prod!$A:$A,Table2[[#This Row],[date]],prod!$G:$G,Table2[[#This Row],[production_line]],prod!$F:$F,Table2[[#This Row],[output_type]])</f>
        <v>48</v>
      </c>
      <c r="L2610">
        <f>+Table2[[#This Row],[cons_qty_base_uom]]/Table2[[#This Row],[Column1]]</f>
        <v>7.7199185901026757E-2</v>
      </c>
    </row>
    <row r="2611" spans="1:12" x14ac:dyDescent="0.25">
      <c r="A2611" s="2">
        <v>45505</v>
      </c>
      <c r="B2611" s="1" t="s">
        <v>212</v>
      </c>
      <c r="C2611" s="4">
        <v>7.1350780463062824</v>
      </c>
      <c r="D2611" s="4">
        <v>7.1350780463062824</v>
      </c>
      <c r="E2611" s="4">
        <v>19509.800655917585</v>
      </c>
      <c r="F2611" s="1" t="s">
        <v>509</v>
      </c>
      <c r="G2611" s="1">
        <v>2</v>
      </c>
      <c r="H2611" s="1" t="s">
        <v>505</v>
      </c>
      <c r="I26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0.83246739543883819</v>
      </c>
      <c r="J2611" s="1" t="str">
        <f>IFERROR(INDEX('consumption_figs'!$C:$C,MATCH(Table2[[#This Row],[item_code]],'consumption_figs'!A:A,0),1),"NA")</f>
        <v>kg/ton</v>
      </c>
      <c r="K2611" s="1">
        <f>+SUMIFS(prod!$E:$E,prod!$A:$A,Table2[[#This Row],[date]],prod!$G:$G,Table2[[#This Row],[production_line]],prod!$F:$F,Table2[[#This Row],[output_type]])</f>
        <v>48</v>
      </c>
      <c r="L2611">
        <f>+Table2[[#This Row],[cons_qty_base_uom]]/Table2[[#This Row],[Column1]]</f>
        <v>0.14864745929804754</v>
      </c>
    </row>
    <row r="2612" spans="1:12" x14ac:dyDescent="0.25">
      <c r="A2612" s="2">
        <v>45505</v>
      </c>
      <c r="B2612" s="1" t="s">
        <v>213</v>
      </c>
      <c r="C2612" s="4">
        <v>1.3470554945624702</v>
      </c>
      <c r="D2612" s="4">
        <v>1.3470554945624702</v>
      </c>
      <c r="E2612" s="4">
        <v>5401.3018871020822</v>
      </c>
      <c r="F2612" s="1" t="s">
        <v>509</v>
      </c>
      <c r="G2612" s="1">
        <v>2</v>
      </c>
      <c r="H2612" s="1" t="s">
        <v>505</v>
      </c>
      <c r="I26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0.15716433258225063</v>
      </c>
      <c r="J2612" s="1" t="str">
        <f>IFERROR(INDEX('consumption_figs'!$C:$C,MATCH(Table2[[#This Row],[item_code]],'consumption_figs'!A:A,0),1),"NA")</f>
        <v>kg/ton</v>
      </c>
      <c r="K2612" s="1">
        <f>+SUMIFS(prod!$E:$E,prod!$A:$A,Table2[[#This Row],[date]],prod!$G:$G,Table2[[#This Row],[production_line]],prod!$F:$F,Table2[[#This Row],[output_type]])</f>
        <v>48</v>
      </c>
      <c r="L2612">
        <f>+Table2[[#This Row],[cons_qty_base_uom]]/Table2[[#This Row],[Column1]]</f>
        <v>2.8063656136718129E-2</v>
      </c>
    </row>
    <row r="2613" spans="1:12" x14ac:dyDescent="0.25">
      <c r="A2613" s="2">
        <v>45505</v>
      </c>
      <c r="B2613" s="1" t="s">
        <v>238</v>
      </c>
      <c r="C2613" s="4">
        <v>9.0693203663914965E-2</v>
      </c>
      <c r="D2613" s="4">
        <v>9.0693203663914965E-2</v>
      </c>
      <c r="E2613" s="4">
        <v>312.25670021485922</v>
      </c>
      <c r="F2613" s="1" t="s">
        <v>509</v>
      </c>
      <c r="G2613" s="1">
        <v>2</v>
      </c>
      <c r="H2613" s="1" t="s">
        <v>505</v>
      </c>
      <c r="I26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1.0581402830931626E-2</v>
      </c>
      <c r="J2613" s="1" t="str">
        <f>IFERROR(INDEX('consumption_figs'!$C:$C,MATCH(Table2[[#This Row],[item_code]],'consumption_figs'!A:A,0),1),"NA")</f>
        <v>kg/ton</v>
      </c>
      <c r="K2613" s="1">
        <f>+SUMIFS(prod!$E:$E,prod!$A:$A,Table2[[#This Row],[date]],prod!$G:$G,Table2[[#This Row],[production_line]],prod!$F:$F,Table2[[#This Row],[output_type]])</f>
        <v>48</v>
      </c>
      <c r="L2613">
        <f>+Table2[[#This Row],[cons_qty_base_uom]]/Table2[[#This Row],[Column1]]</f>
        <v>1.8894417429982284E-3</v>
      </c>
    </row>
    <row r="2614" spans="1:12" x14ac:dyDescent="0.25">
      <c r="A2614" s="2">
        <v>45505</v>
      </c>
      <c r="B2614" s="1" t="s">
        <v>244</v>
      </c>
      <c r="C2614" s="4">
        <v>23.933211502931957</v>
      </c>
      <c r="D2614" s="4">
        <v>23.933211502931957</v>
      </c>
      <c r="E2614" s="4">
        <v>22377.552755241381</v>
      </c>
      <c r="F2614" s="1" t="s">
        <v>509</v>
      </c>
      <c r="G2614" s="1">
        <v>2</v>
      </c>
      <c r="H2614" s="1" t="s">
        <v>505</v>
      </c>
      <c r="I26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2.792347626056698</v>
      </c>
      <c r="J2614" s="1" t="str">
        <f>IFERROR(INDEX('consumption_figs'!$C:$C,MATCH(Table2[[#This Row],[item_code]],'consumption_figs'!A:A,0),1),"NA")</f>
        <v>kg/ton</v>
      </c>
      <c r="K2614" s="1">
        <f>+SUMIFS(prod!$E:$E,prod!$A:$A,Table2[[#This Row],[date]],prod!$G:$G,Table2[[#This Row],[production_line]],prod!$F:$F,Table2[[#This Row],[output_type]])</f>
        <v>48</v>
      </c>
      <c r="L2614">
        <f>+Table2[[#This Row],[cons_qty_base_uom]]/Table2[[#This Row],[Column1]]</f>
        <v>0.49860857297774913</v>
      </c>
    </row>
    <row r="2615" spans="1:12" x14ac:dyDescent="0.25">
      <c r="A2615" s="2">
        <v>45505</v>
      </c>
      <c r="B2615" s="1" t="s">
        <v>252</v>
      </c>
      <c r="C2615" s="4">
        <v>0.81280918938221658</v>
      </c>
      <c r="D2615" s="4">
        <v>0.81280918938221658</v>
      </c>
      <c r="E2615" s="4">
        <v>1052.7667182716345</v>
      </c>
      <c r="F2615" s="1" t="s">
        <v>509</v>
      </c>
      <c r="G2615" s="1">
        <v>2</v>
      </c>
      <c r="H2615" s="1" t="s">
        <v>505</v>
      </c>
      <c r="I26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9.4832480385277862E-2</v>
      </c>
      <c r="J2615" s="1" t="str">
        <f>IFERROR(INDEX('consumption_figs'!$C:$C,MATCH(Table2[[#This Row],[item_code]],'consumption_figs'!A:A,0),1),"NA")</f>
        <v>kg/ton</v>
      </c>
      <c r="K2615" s="1">
        <f>+SUMIFS(prod!$E:$E,prod!$A:$A,Table2[[#This Row],[date]],prod!$G:$G,Table2[[#This Row],[production_line]],prod!$F:$F,Table2[[#This Row],[output_type]])</f>
        <v>48</v>
      </c>
      <c r="L2615">
        <f>+Table2[[#This Row],[cons_qty_base_uom]]/Table2[[#This Row],[Column1]]</f>
        <v>1.6933524778796179E-2</v>
      </c>
    </row>
    <row r="2616" spans="1:12" x14ac:dyDescent="0.25">
      <c r="A2616" s="2">
        <v>45505</v>
      </c>
      <c r="B2616" s="1" t="s">
        <v>248</v>
      </c>
      <c r="C2616" s="4">
        <v>0.32035174418604651</v>
      </c>
      <c r="D2616" s="4">
        <v>0.32035174418604651</v>
      </c>
      <c r="E2616" s="4">
        <v>9598.4334190988357</v>
      </c>
      <c r="F2616" s="1" t="s">
        <v>509</v>
      </c>
      <c r="G2616" s="1">
        <v>2</v>
      </c>
      <c r="H2616" s="1" t="s">
        <v>505</v>
      </c>
      <c r="I26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3.7376238966987108E-2</v>
      </c>
      <c r="J2616" s="1" t="str">
        <f>IFERROR(INDEX('consumption_figs'!$C:$C,MATCH(Table2[[#This Row],[item_code]],'consumption_figs'!A:A,0),1),"NA")</f>
        <v>kg/ton</v>
      </c>
      <c r="K2616" s="1">
        <f>+SUMIFS(prod!$E:$E,prod!$A:$A,Table2[[#This Row],[date]],prod!$G:$G,Table2[[#This Row],[production_line]],prod!$F:$F,Table2[[#This Row],[output_type]])</f>
        <v>48</v>
      </c>
      <c r="L2616">
        <f>+Table2[[#This Row],[cons_qty_base_uom]]/Table2[[#This Row],[Column1]]</f>
        <v>6.6739946705426352E-3</v>
      </c>
    </row>
    <row r="2617" spans="1:12" x14ac:dyDescent="0.25">
      <c r="A2617" s="2">
        <v>45505</v>
      </c>
      <c r="B2617" s="1" t="s">
        <v>279</v>
      </c>
      <c r="C2617" s="4">
        <v>5.7445779549170659</v>
      </c>
      <c r="D2617" s="4">
        <v>5.7445779549170659</v>
      </c>
      <c r="E2617" s="4">
        <v>6031.8068526629195</v>
      </c>
      <c r="F2617" s="1" t="s">
        <v>509</v>
      </c>
      <c r="G2617" s="1">
        <v>2</v>
      </c>
      <c r="H2617" s="1" t="s">
        <v>505</v>
      </c>
      <c r="I26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0.67023427312064698</v>
      </c>
      <c r="J2617" s="1" t="str">
        <f>IFERROR(INDEX('consumption_figs'!$C:$C,MATCH(Table2[[#This Row],[item_code]],'consumption_figs'!A:A,0),1),"NA")</f>
        <v>kg/ton</v>
      </c>
      <c r="K2617" s="1">
        <f>+SUMIFS(prod!$E:$E,prod!$A:$A,Table2[[#This Row],[date]],prod!$G:$G,Table2[[#This Row],[production_line]],prod!$F:$F,Table2[[#This Row],[output_type]])</f>
        <v>48</v>
      </c>
      <c r="L2617">
        <f>+Table2[[#This Row],[cons_qty_base_uom]]/Table2[[#This Row],[Column1]]</f>
        <v>0.11967870739410554</v>
      </c>
    </row>
    <row r="2618" spans="1:12" x14ac:dyDescent="0.25">
      <c r="A2618" s="2">
        <v>45505</v>
      </c>
      <c r="B2618" s="1" t="s">
        <v>245</v>
      </c>
      <c r="C2618" s="4">
        <v>9.9204343652507792</v>
      </c>
      <c r="D2618" s="4">
        <v>9.9204343652507792</v>
      </c>
      <c r="E2618" s="4">
        <v>12648.553815694744</v>
      </c>
      <c r="F2618" s="1" t="s">
        <v>509</v>
      </c>
      <c r="G2618" s="1">
        <v>2</v>
      </c>
      <c r="H2618" s="1" t="s">
        <v>505</v>
      </c>
      <c r="I26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1.1574418813733263</v>
      </c>
      <c r="J2618" s="1" t="str">
        <f>IFERROR(INDEX('consumption_figs'!$C:$C,MATCH(Table2[[#This Row],[item_code]],'consumption_figs'!A:A,0),1),"NA")</f>
        <v>kg/ton</v>
      </c>
      <c r="K2618" s="1">
        <f>+SUMIFS(prod!$E:$E,prod!$A:$A,Table2[[#This Row],[date]],prod!$G:$G,Table2[[#This Row],[production_line]],prod!$F:$F,Table2[[#This Row],[output_type]])</f>
        <v>48</v>
      </c>
      <c r="L2618">
        <f>+Table2[[#This Row],[cons_qty_base_uom]]/Table2[[#This Row],[Column1]]</f>
        <v>0.20667571594272457</v>
      </c>
    </row>
    <row r="2619" spans="1:12" x14ac:dyDescent="0.25">
      <c r="A2619" s="2">
        <v>45505</v>
      </c>
      <c r="B2619" s="1" t="s">
        <v>216</v>
      </c>
      <c r="C2619" s="4">
        <v>292.91013769417344</v>
      </c>
      <c r="D2619" s="4">
        <v>292.91013769417344</v>
      </c>
      <c r="E2619" s="4">
        <v>23684.713733950863</v>
      </c>
      <c r="F2619" s="1" t="s">
        <v>509</v>
      </c>
      <c r="G2619" s="1">
        <v>2</v>
      </c>
      <c r="H2619" s="1" t="s">
        <v>505</v>
      </c>
      <c r="I26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34.174558125559848</v>
      </c>
      <c r="J2619" s="1" t="str">
        <f>IFERROR(INDEX('consumption_figs'!$C:$C,MATCH(Table2[[#This Row],[item_code]],'consumption_figs'!A:A,0),1),"NA")</f>
        <v>kg/ton</v>
      </c>
      <c r="K2619" s="1">
        <f>+SUMIFS(prod!$E:$E,prod!$A:$A,Table2[[#This Row],[date]],prod!$G:$G,Table2[[#This Row],[production_line]],prod!$F:$F,Table2[[#This Row],[output_type]])</f>
        <v>48</v>
      </c>
      <c r="L2619">
        <f>+Table2[[#This Row],[cons_qty_base_uom]]/Table2[[#This Row],[Column1]]</f>
        <v>6.1022945352952798</v>
      </c>
    </row>
    <row r="2620" spans="1:12" x14ac:dyDescent="0.25">
      <c r="A2620" s="2">
        <v>45505</v>
      </c>
      <c r="B2620" s="1" t="s">
        <v>219</v>
      </c>
      <c r="C2620" s="4">
        <v>1.7284382118451027</v>
      </c>
      <c r="D2620" s="4">
        <v>1.7284382118451027</v>
      </c>
      <c r="E2620" s="4">
        <v>1158.0536019362189</v>
      </c>
      <c r="F2620" s="1" t="s">
        <v>509</v>
      </c>
      <c r="G2620" s="1">
        <v>2</v>
      </c>
      <c r="H2620" s="1" t="s">
        <v>505</v>
      </c>
      <c r="I26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5.5756071349842021E-2</v>
      </c>
      <c r="J2620" s="1" t="str">
        <f>IFERROR(INDEX('consumption_figs'!$C:$C,MATCH(Table2[[#This Row],[item_code]],'consumption_figs'!A:A,0),1),"NA")</f>
        <v>NA</v>
      </c>
      <c r="K2620" s="1">
        <f>+SUMIFS(prod!$E:$E,prod!$A:$A,Table2[[#This Row],[date]],prod!$G:$G,Table2[[#This Row],[production_line]],prod!$F:$F,Table2[[#This Row],[output_type]])</f>
        <v>48</v>
      </c>
      <c r="L2620">
        <f>+Table2[[#This Row],[cons_qty_base_uom]]/Table2[[#This Row],[Column1]]</f>
        <v>3.6009129413439638E-2</v>
      </c>
    </row>
    <row r="2621" spans="1:12" x14ac:dyDescent="0.25">
      <c r="A2621" s="2">
        <v>45505</v>
      </c>
      <c r="B2621" s="1" t="s">
        <v>258</v>
      </c>
      <c r="C2621" s="4">
        <v>2.0610088835783675</v>
      </c>
      <c r="D2621" s="4">
        <v>2.0610088835783675</v>
      </c>
      <c r="E2621" s="4">
        <v>1442.7062185048574</v>
      </c>
      <c r="F2621" s="1" t="s">
        <v>509</v>
      </c>
      <c r="G2621" s="1">
        <v>2</v>
      </c>
      <c r="H2621" s="1" t="s">
        <v>505</v>
      </c>
      <c r="I26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0.24046305957045475</v>
      </c>
      <c r="J2621" s="1" t="str">
        <f>IFERROR(INDEX('consumption_figs'!$C:$C,MATCH(Table2[[#This Row],[item_code]],'consumption_figs'!A:A,0),1),"NA")</f>
        <v>kg/ton</v>
      </c>
      <c r="K2621" s="1">
        <f>+SUMIFS(prod!$E:$E,prod!$A:$A,Table2[[#This Row],[date]],prod!$G:$G,Table2[[#This Row],[production_line]],prod!$F:$F,Table2[[#This Row],[output_type]])</f>
        <v>48</v>
      </c>
      <c r="L2621">
        <f>+Table2[[#This Row],[cons_qty_base_uom]]/Table2[[#This Row],[Column1]]</f>
        <v>4.2937685074549321E-2</v>
      </c>
    </row>
    <row r="2622" spans="1:12" x14ac:dyDescent="0.25">
      <c r="A2622" s="2">
        <v>45536</v>
      </c>
      <c r="B2622" s="1" t="s">
        <v>559</v>
      </c>
      <c r="C2622" s="4">
        <v>594.41133398606598</v>
      </c>
      <c r="D2622" s="4">
        <v>594.41133398606598</v>
      </c>
      <c r="E2622" s="4">
        <v>52486.520790969633</v>
      </c>
      <c r="F2622" s="1" t="s">
        <v>509</v>
      </c>
      <c r="G2622" s="1">
        <v>2</v>
      </c>
      <c r="H2622" s="1" t="s">
        <v>505</v>
      </c>
      <c r="I26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19.813711132868868</v>
      </c>
      <c r="J2622" s="1" t="str">
        <f>IFERROR(INDEX('consumption_figs'!$C:$C,MATCH(Table2[[#This Row],[item_code]],'consumption_figs'!A:A,0),1),"NA")</f>
        <v>NA</v>
      </c>
      <c r="K2622" s="1">
        <f>+SUMIFS(prod!$E:$E,prod!$A:$A,Table2[[#This Row],[date]],prod!$G:$G,Table2[[#This Row],[production_line]],prod!$F:$F,Table2[[#This Row],[output_type]])</f>
        <v>78</v>
      </c>
      <c r="L2622">
        <f>+Table2[[#This Row],[cons_qty_base_uom]]/Table2[[#This Row],[Column1]]</f>
        <v>7.6206581280264869</v>
      </c>
    </row>
    <row r="2623" spans="1:12" x14ac:dyDescent="0.25">
      <c r="A2623" s="2">
        <v>45536</v>
      </c>
      <c r="B2623" s="1" t="s">
        <v>223</v>
      </c>
      <c r="C2623" s="4">
        <v>7.1464294254609522</v>
      </c>
      <c r="D2623" s="4">
        <v>7.1464294254609522</v>
      </c>
      <c r="E2623" s="4">
        <v>2177.8029031149708</v>
      </c>
      <c r="F2623" s="1" t="s">
        <v>509</v>
      </c>
      <c r="G2623" s="1">
        <v>2</v>
      </c>
      <c r="H2623" s="1" t="s">
        <v>505</v>
      </c>
      <c r="I26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0.51258280199834683</v>
      </c>
      <c r="J2623" s="1" t="str">
        <f>IFERROR(INDEX('consumption_figs'!$C:$C,MATCH(Table2[[#This Row],[item_code]],'consumption_figs'!A:A,0),1),"NA")</f>
        <v>kg/ton</v>
      </c>
      <c r="K2623" s="1">
        <f>+SUMIFS(prod!$E:$E,prod!$A:$A,Table2[[#This Row],[date]],prod!$G:$G,Table2[[#This Row],[production_line]],prod!$F:$F,Table2[[#This Row],[output_type]])</f>
        <v>78</v>
      </c>
      <c r="L2623">
        <f>+Table2[[#This Row],[cons_qty_base_uom]]/Table2[[#This Row],[Column1]]</f>
        <v>9.1620890070012201E-2</v>
      </c>
    </row>
    <row r="2624" spans="1:12" x14ac:dyDescent="0.25">
      <c r="A2624" s="2">
        <v>45536</v>
      </c>
      <c r="B2624" s="1" t="s">
        <v>224</v>
      </c>
      <c r="C2624" s="4">
        <v>186.18811606005551</v>
      </c>
      <c r="D2624" s="4">
        <v>186.18811606005551</v>
      </c>
      <c r="E2624" s="4">
        <v>45286.535469287301</v>
      </c>
      <c r="F2624" s="1" t="s">
        <v>509</v>
      </c>
      <c r="G2624" s="1">
        <v>2</v>
      </c>
      <c r="H2624" s="1" t="s">
        <v>505</v>
      </c>
      <c r="I26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13.354476836899691</v>
      </c>
      <c r="J2624" s="1" t="str">
        <f>IFERROR(INDEX('consumption_figs'!$C:$C,MATCH(Table2[[#This Row],[item_code]],'consumption_figs'!A:A,0),1),"NA")</f>
        <v>kg/ton</v>
      </c>
      <c r="K2624" s="1">
        <f>+SUMIFS(prod!$E:$E,prod!$A:$A,Table2[[#This Row],[date]],prod!$G:$G,Table2[[#This Row],[production_line]],prod!$F:$F,Table2[[#This Row],[output_type]])</f>
        <v>78</v>
      </c>
      <c r="L2624">
        <f>+Table2[[#This Row],[cons_qty_base_uom]]/Table2[[#This Row],[Column1]]</f>
        <v>2.3870271289750704</v>
      </c>
    </row>
    <row r="2625" spans="1:12" x14ac:dyDescent="0.25">
      <c r="A2625" s="2">
        <v>45536</v>
      </c>
      <c r="B2625" s="1" t="s">
        <v>560</v>
      </c>
      <c r="C2625" s="4">
        <v>2.5654066702037421</v>
      </c>
      <c r="D2625" s="4">
        <v>2.5654066702037421</v>
      </c>
      <c r="E2625" s="4">
        <v>623.98386439365618</v>
      </c>
      <c r="F2625" s="1" t="s">
        <v>509</v>
      </c>
      <c r="G2625" s="1">
        <v>2</v>
      </c>
      <c r="H2625" s="1" t="s">
        <v>505</v>
      </c>
      <c r="I26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8.5513555673458072E-2</v>
      </c>
      <c r="J2625" s="1" t="str">
        <f>IFERROR(INDEX('consumption_figs'!$C:$C,MATCH(Table2[[#This Row],[item_code]],'consumption_figs'!A:A,0),1),"NA")</f>
        <v>NA</v>
      </c>
      <c r="K2625" s="1">
        <f>+SUMIFS(prod!$E:$E,prod!$A:$A,Table2[[#This Row],[date]],prod!$G:$G,Table2[[#This Row],[production_line]],prod!$F:$F,Table2[[#This Row],[output_type]])</f>
        <v>78</v>
      </c>
      <c r="L2625">
        <f>+Table2[[#This Row],[cons_qty_base_uom]]/Table2[[#This Row],[Column1]]</f>
        <v>3.2889829105176183E-2</v>
      </c>
    </row>
    <row r="2626" spans="1:12" x14ac:dyDescent="0.25">
      <c r="A2626" s="2">
        <v>45536</v>
      </c>
      <c r="B2626" s="1" t="s">
        <v>212</v>
      </c>
      <c r="C2626" s="4">
        <v>28.764238609563009</v>
      </c>
      <c r="D2626" s="4">
        <v>28.764238609563009</v>
      </c>
      <c r="E2626" s="4">
        <v>78651.495842058619</v>
      </c>
      <c r="F2626" s="1" t="s">
        <v>509</v>
      </c>
      <c r="G2626" s="1">
        <v>2</v>
      </c>
      <c r="H2626" s="1" t="s">
        <v>505</v>
      </c>
      <c r="I26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2.0631357487851822</v>
      </c>
      <c r="J2626" s="1" t="str">
        <f>IFERROR(INDEX('consumption_figs'!$C:$C,MATCH(Table2[[#This Row],[item_code]],'consumption_figs'!A:A,0),1),"NA")</f>
        <v>kg/ton</v>
      </c>
      <c r="K2626" s="1">
        <f>+SUMIFS(prod!$E:$E,prod!$A:$A,Table2[[#This Row],[date]],prod!$G:$G,Table2[[#This Row],[production_line]],prod!$F:$F,Table2[[#This Row],[output_type]])</f>
        <v>78</v>
      </c>
      <c r="L2626">
        <f>+Table2[[#This Row],[cons_qty_base_uom]]/Table2[[#This Row],[Column1]]</f>
        <v>0.36877228986619243</v>
      </c>
    </row>
    <row r="2627" spans="1:12" x14ac:dyDescent="0.25">
      <c r="A2627" s="2">
        <v>45536</v>
      </c>
      <c r="B2627" s="1" t="s">
        <v>213</v>
      </c>
      <c r="C2627" s="4">
        <v>1.9632328355152797</v>
      </c>
      <c r="D2627" s="4">
        <v>1.9632328355152797</v>
      </c>
      <c r="E2627" s="4">
        <v>7871.9943328939726</v>
      </c>
      <c r="F2627" s="1" t="s">
        <v>509</v>
      </c>
      <c r="G2627" s="1">
        <v>2</v>
      </c>
      <c r="H2627" s="1" t="s">
        <v>505</v>
      </c>
      <c r="I26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0.14081429031095105</v>
      </c>
      <c r="J2627" s="1" t="str">
        <f>IFERROR(INDEX('consumption_figs'!$C:$C,MATCH(Table2[[#This Row],[item_code]],'consumption_figs'!A:A,0),1),"NA")</f>
        <v>kg/ton</v>
      </c>
      <c r="K2627" s="1">
        <f>+SUMIFS(prod!$E:$E,prod!$A:$A,Table2[[#This Row],[date]],prod!$G:$G,Table2[[#This Row],[production_line]],prod!$F:$F,Table2[[#This Row],[output_type]])</f>
        <v>78</v>
      </c>
      <c r="L2627">
        <f>+Table2[[#This Row],[cons_qty_base_uom]]/Table2[[#This Row],[Column1]]</f>
        <v>2.5169651737375381E-2</v>
      </c>
    </row>
    <row r="2628" spans="1:12" x14ac:dyDescent="0.25">
      <c r="A2628" s="2">
        <v>45536</v>
      </c>
      <c r="B2628" s="1" t="s">
        <v>238</v>
      </c>
      <c r="C2628" s="4">
        <v>5.2515579875360999E-2</v>
      </c>
      <c r="D2628" s="4">
        <v>5.2515579875360999E-2</v>
      </c>
      <c r="E2628" s="4">
        <v>180.81114151086791</v>
      </c>
      <c r="F2628" s="1" t="s">
        <v>509</v>
      </c>
      <c r="G2628" s="1">
        <v>2</v>
      </c>
      <c r="H2628" s="1" t="s">
        <v>505</v>
      </c>
      <c r="I26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3.7667178220743796E-3</v>
      </c>
      <c r="J2628" s="1" t="str">
        <f>IFERROR(INDEX('consumption_figs'!$C:$C,MATCH(Table2[[#This Row],[item_code]],'consumption_figs'!A:A,0),1),"NA")</f>
        <v>kg/ton</v>
      </c>
      <c r="K2628" s="1">
        <f>+SUMIFS(prod!$E:$E,prod!$A:$A,Table2[[#This Row],[date]],prod!$G:$G,Table2[[#This Row],[production_line]],prod!$F:$F,Table2[[#This Row],[output_type]])</f>
        <v>78</v>
      </c>
      <c r="L2628">
        <f>+Table2[[#This Row],[cons_qty_base_uom]]/Table2[[#This Row],[Column1]]</f>
        <v>6.7327666506873077E-4</v>
      </c>
    </row>
    <row r="2629" spans="1:12" x14ac:dyDescent="0.25">
      <c r="A2629" s="2">
        <v>45536</v>
      </c>
      <c r="B2629" s="1" t="s">
        <v>244</v>
      </c>
      <c r="C2629" s="4">
        <v>12.572458137549759</v>
      </c>
      <c r="D2629" s="4">
        <v>12.572458137549759</v>
      </c>
      <c r="E2629" s="4">
        <v>11755.248358609026</v>
      </c>
      <c r="F2629" s="1" t="s">
        <v>509</v>
      </c>
      <c r="G2629" s="1">
        <v>2</v>
      </c>
      <c r="H2629" s="1" t="s">
        <v>505</v>
      </c>
      <c r="I26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0.90176862269041458</v>
      </c>
      <c r="J2629" s="1" t="str">
        <f>IFERROR(INDEX('consumption_figs'!$C:$C,MATCH(Table2[[#This Row],[item_code]],'consumption_figs'!A:A,0),1),"NA")</f>
        <v>kg/ton</v>
      </c>
      <c r="K2629" s="1">
        <f>+SUMIFS(prod!$E:$E,prod!$A:$A,Table2[[#This Row],[date]],prod!$G:$G,Table2[[#This Row],[production_line]],prod!$F:$F,Table2[[#This Row],[output_type]])</f>
        <v>78</v>
      </c>
      <c r="L2629">
        <f>+Table2[[#This Row],[cons_qty_base_uom]]/Table2[[#This Row],[Column1]]</f>
        <v>0.16118536073781742</v>
      </c>
    </row>
    <row r="2630" spans="1:12" x14ac:dyDescent="0.25">
      <c r="A2630" s="2">
        <v>45536</v>
      </c>
      <c r="B2630" s="1" t="s">
        <v>252</v>
      </c>
      <c r="C2630" s="4">
        <v>2.416911483974681</v>
      </c>
      <c r="D2630" s="4">
        <v>2.416911483974681</v>
      </c>
      <c r="E2630" s="4">
        <v>3130.4320922736865</v>
      </c>
      <c r="F2630" s="1" t="s">
        <v>509</v>
      </c>
      <c r="G2630" s="1">
        <v>2</v>
      </c>
      <c r="H2630" s="1" t="s">
        <v>505</v>
      </c>
      <c r="I26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0.17335471840300395</v>
      </c>
      <c r="J2630" s="1" t="str">
        <f>IFERROR(INDEX('consumption_figs'!$C:$C,MATCH(Table2[[#This Row],[item_code]],'consumption_figs'!A:A,0),1),"NA")</f>
        <v>kg/ton</v>
      </c>
      <c r="K2630" s="1">
        <f>+SUMIFS(prod!$E:$E,prod!$A:$A,Table2[[#This Row],[date]],prod!$G:$G,Table2[[#This Row],[production_line]],prod!$F:$F,Table2[[#This Row],[output_type]])</f>
        <v>78</v>
      </c>
      <c r="L2630">
        <f>+Table2[[#This Row],[cons_qty_base_uom]]/Table2[[#This Row],[Column1]]</f>
        <v>3.0986044666342066E-2</v>
      </c>
    </row>
    <row r="2631" spans="1:12" x14ac:dyDescent="0.25">
      <c r="A2631" s="2">
        <v>45536</v>
      </c>
      <c r="B2631" s="1" t="s">
        <v>248</v>
      </c>
      <c r="C2631" s="4">
        <v>0.10528512396694215</v>
      </c>
      <c r="D2631" s="4">
        <v>0.10528512396694215</v>
      </c>
      <c r="E2631" s="4">
        <v>3154.5707827685947</v>
      </c>
      <c r="F2631" s="1" t="s">
        <v>509</v>
      </c>
      <c r="G2631" s="1">
        <v>2</v>
      </c>
      <c r="H2631" s="1" t="s">
        <v>505</v>
      </c>
      <c r="I26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7.5516514106256025E-3</v>
      </c>
      <c r="J2631" s="1" t="str">
        <f>IFERROR(INDEX('consumption_figs'!$C:$C,MATCH(Table2[[#This Row],[item_code]],'consumption_figs'!A:A,0),1),"NA")</f>
        <v>kg/ton</v>
      </c>
      <c r="K2631" s="1">
        <f>+SUMIFS(prod!$E:$E,prod!$A:$A,Table2[[#This Row],[date]],prod!$G:$G,Table2[[#This Row],[production_line]],prod!$F:$F,Table2[[#This Row],[output_type]])</f>
        <v>78</v>
      </c>
      <c r="L2631">
        <f>+Table2[[#This Row],[cons_qty_base_uom]]/Table2[[#This Row],[Column1]]</f>
        <v>1.3498092816274633E-3</v>
      </c>
    </row>
    <row r="2632" spans="1:12" x14ac:dyDescent="0.25">
      <c r="A2632" s="2">
        <v>45536</v>
      </c>
      <c r="B2632" s="1" t="s">
        <v>279</v>
      </c>
      <c r="C2632" s="4">
        <v>7.4271101995126978</v>
      </c>
      <c r="D2632" s="4">
        <v>7.4271101995126978</v>
      </c>
      <c r="E2632" s="4">
        <v>7798.4657094883323</v>
      </c>
      <c r="F2632" s="1" t="s">
        <v>509</v>
      </c>
      <c r="G2632" s="1">
        <v>2</v>
      </c>
      <c r="H2632" s="1" t="s">
        <v>505</v>
      </c>
      <c r="I26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0.53271483284411825</v>
      </c>
      <c r="J2632" s="1" t="str">
        <f>IFERROR(INDEX('consumption_figs'!$C:$C,MATCH(Table2[[#This Row],[item_code]],'consumption_figs'!A:A,0),1),"NA")</f>
        <v>kg/ton</v>
      </c>
      <c r="K2632" s="1">
        <f>+SUMIFS(prod!$E:$E,prod!$A:$A,Table2[[#This Row],[date]],prod!$G:$G,Table2[[#This Row],[production_line]],prod!$F:$F,Table2[[#This Row],[output_type]])</f>
        <v>78</v>
      </c>
      <c r="L2632">
        <f>+Table2[[#This Row],[cons_qty_base_uom]]/Table2[[#This Row],[Column1]]</f>
        <v>9.5219361532214081E-2</v>
      </c>
    </row>
    <row r="2633" spans="1:12" x14ac:dyDescent="0.25">
      <c r="A2633" s="2">
        <v>45536</v>
      </c>
      <c r="B2633" s="1" t="s">
        <v>245</v>
      </c>
      <c r="C2633" s="4">
        <v>15.986515283397946</v>
      </c>
      <c r="D2633" s="4">
        <v>15.986515283397946</v>
      </c>
      <c r="E2633" s="4">
        <v>20382.80698633238</v>
      </c>
      <c r="F2633" s="1" t="s">
        <v>509</v>
      </c>
      <c r="G2633" s="1">
        <v>2</v>
      </c>
      <c r="H2633" s="1" t="s">
        <v>505</v>
      </c>
      <c r="I26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1.1466443324772591</v>
      </c>
      <c r="J2633" s="1" t="str">
        <f>IFERROR(INDEX('consumption_figs'!$C:$C,MATCH(Table2[[#This Row],[item_code]],'consumption_figs'!A:A,0),1),"NA")</f>
        <v>kg/ton</v>
      </c>
      <c r="K2633" s="1">
        <f>+SUMIFS(prod!$E:$E,prod!$A:$A,Table2[[#This Row],[date]],prod!$G:$G,Table2[[#This Row],[production_line]],prod!$F:$F,Table2[[#This Row],[output_type]])</f>
        <v>78</v>
      </c>
      <c r="L2633">
        <f>+Table2[[#This Row],[cons_qty_base_uom]]/Table2[[#This Row],[Column1]]</f>
        <v>0.20495532414612752</v>
      </c>
    </row>
    <row r="2634" spans="1:12" x14ac:dyDescent="0.25">
      <c r="A2634" s="2">
        <v>45536</v>
      </c>
      <c r="B2634" s="1" t="s">
        <v>216</v>
      </c>
      <c r="C2634" s="4">
        <v>588.65669488647677</v>
      </c>
      <c r="D2634" s="4">
        <v>588.65669488647677</v>
      </c>
      <c r="E2634" s="4">
        <v>47598.780348520515</v>
      </c>
      <c r="F2634" s="1" t="s">
        <v>509</v>
      </c>
      <c r="G2634" s="1">
        <v>2</v>
      </c>
      <c r="H2634" s="1" t="s">
        <v>505</v>
      </c>
      <c r="I26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42.22182577008153</v>
      </c>
      <c r="J2634" s="1" t="str">
        <f>IFERROR(INDEX('consumption_figs'!$C:$C,MATCH(Table2[[#This Row],[item_code]],'consumption_figs'!A:A,0),1),"NA")</f>
        <v>kg/ton</v>
      </c>
      <c r="K2634" s="1">
        <f>+SUMIFS(prod!$E:$E,prod!$A:$A,Table2[[#This Row],[date]],prod!$G:$G,Table2[[#This Row],[production_line]],prod!$F:$F,Table2[[#This Row],[output_type]])</f>
        <v>78</v>
      </c>
      <c r="L2634">
        <f>+Table2[[#This Row],[cons_qty_base_uom]]/Table2[[#This Row],[Column1]]</f>
        <v>7.5468807036727794</v>
      </c>
    </row>
    <row r="2635" spans="1:12" x14ac:dyDescent="0.25">
      <c r="A2635" s="2">
        <v>45536</v>
      </c>
      <c r="B2635" s="1" t="s">
        <v>219</v>
      </c>
      <c r="C2635" s="4">
        <v>3.3820416621223686</v>
      </c>
      <c r="D2635" s="4">
        <v>3.3820416621223686</v>
      </c>
      <c r="E2635" s="4">
        <v>2265.967913621987</v>
      </c>
      <c r="F2635" s="1" t="s">
        <v>509</v>
      </c>
      <c r="G2635" s="1">
        <v>2</v>
      </c>
      <c r="H2635" s="1" t="s">
        <v>505</v>
      </c>
      <c r="I26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0.11273472207074561</v>
      </c>
      <c r="J2635" s="1" t="str">
        <f>IFERROR(INDEX('consumption_figs'!$C:$C,MATCH(Table2[[#This Row],[item_code]],'consumption_figs'!A:A,0),1),"NA")</f>
        <v>NA</v>
      </c>
      <c r="K2635" s="1">
        <f>+SUMIFS(prod!$E:$E,prod!$A:$A,Table2[[#This Row],[date]],prod!$G:$G,Table2[[#This Row],[production_line]],prod!$F:$F,Table2[[#This Row],[output_type]])</f>
        <v>78</v>
      </c>
      <c r="L2635">
        <f>+Table2[[#This Row],[cons_qty_base_uom]]/Table2[[#This Row],[Column1]]</f>
        <v>4.3359508488748318E-2</v>
      </c>
    </row>
    <row r="2636" spans="1:12" x14ac:dyDescent="0.25">
      <c r="A2636" s="2">
        <v>45536</v>
      </c>
      <c r="B2636" s="1" t="s">
        <v>258</v>
      </c>
      <c r="C2636" s="4">
        <v>1.3612959158517546</v>
      </c>
      <c r="D2636" s="4">
        <v>1.3612959158517546</v>
      </c>
      <c r="E2636" s="4">
        <v>952.9071410962282</v>
      </c>
      <c r="F2636" s="1" t="s">
        <v>509</v>
      </c>
      <c r="G2636" s="1">
        <v>2</v>
      </c>
      <c r="H2636" s="1" t="s">
        <v>505</v>
      </c>
      <c r="I26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9.7639930845772105E-2</v>
      </c>
      <c r="J2636" s="1" t="str">
        <f>IFERROR(INDEX('consumption_figs'!$C:$C,MATCH(Table2[[#This Row],[item_code]],'consumption_figs'!A:A,0),1),"NA")</f>
        <v>kg/ton</v>
      </c>
      <c r="K2636" s="1">
        <f>+SUMIFS(prod!$E:$E,prod!$A:$A,Table2[[#This Row],[date]],prod!$G:$G,Table2[[#This Row],[production_line]],prod!$F:$F,Table2[[#This Row],[output_type]])</f>
        <v>78</v>
      </c>
      <c r="L2636">
        <f>+Table2[[#This Row],[cons_qty_base_uom]]/Table2[[#This Row],[Column1]]</f>
        <v>1.7452511741689162E-2</v>
      </c>
    </row>
    <row r="2637" spans="1:12" x14ac:dyDescent="0.25">
      <c r="A2637" s="2">
        <v>45566</v>
      </c>
      <c r="B2637" s="1" t="s">
        <v>559</v>
      </c>
      <c r="C2637" s="4">
        <v>774.1884226917507</v>
      </c>
      <c r="D2637" s="4">
        <v>774.1884226917507</v>
      </c>
      <c r="E2637" s="4">
        <v>68360.837723681601</v>
      </c>
      <c r="F2637" s="1" t="s">
        <v>509</v>
      </c>
      <c r="G2637" s="1">
        <v>2</v>
      </c>
      <c r="H2637" s="1" t="s">
        <v>505</v>
      </c>
      <c r="I26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24.973820086830667</v>
      </c>
      <c r="J2637" s="1" t="str">
        <f>IFERROR(INDEX('consumption_figs'!$C:$C,MATCH(Table2[[#This Row],[item_code]],'consumption_figs'!A:A,0),1),"NA")</f>
        <v>NA</v>
      </c>
      <c r="K2637" s="1">
        <f>+SUMIFS(prod!$E:$E,prod!$A:$A,Table2[[#This Row],[date]],prod!$G:$G,Table2[[#This Row],[production_line]],prod!$F:$F,Table2[[#This Row],[output_type]])</f>
        <v>108</v>
      </c>
      <c r="L2637">
        <f>+Table2[[#This Row],[cons_qty_base_uom]]/Table2[[#This Row],[Column1]]</f>
        <v>7.1684113212199136</v>
      </c>
    </row>
    <row r="2638" spans="1:12" x14ac:dyDescent="0.25">
      <c r="A2638" s="2">
        <v>45566</v>
      </c>
      <c r="B2638" s="1" t="s">
        <v>223</v>
      </c>
      <c r="C2638" s="4">
        <v>34.612514678945686</v>
      </c>
      <c r="D2638" s="4">
        <v>34.612514678945686</v>
      </c>
      <c r="E2638" s="4">
        <v>10547.817723261909</v>
      </c>
      <c r="F2638" s="1" t="s">
        <v>509</v>
      </c>
      <c r="G2638" s="1">
        <v>2</v>
      </c>
      <c r="H2638" s="1" t="s">
        <v>505</v>
      </c>
      <c r="I26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1.7804791501515269</v>
      </c>
      <c r="J2638" s="1" t="str">
        <f>IFERROR(INDEX('consumption_figs'!$C:$C,MATCH(Table2[[#This Row],[item_code]],'consumption_figs'!A:A,0),1),"NA")</f>
        <v>kg/ton</v>
      </c>
      <c r="K2638" s="1">
        <f>+SUMIFS(prod!$E:$E,prod!$A:$A,Table2[[#This Row],[date]],prod!$G:$G,Table2[[#This Row],[production_line]],prod!$F:$F,Table2[[#This Row],[output_type]])</f>
        <v>108</v>
      </c>
      <c r="L2638">
        <f>+Table2[[#This Row],[cons_qty_base_uom]]/Table2[[#This Row],[Column1]]</f>
        <v>0.32048624702727485</v>
      </c>
    </row>
    <row r="2639" spans="1:12" x14ac:dyDescent="0.25">
      <c r="A2639" s="2">
        <v>45566</v>
      </c>
      <c r="B2639" s="1" t="s">
        <v>224</v>
      </c>
      <c r="C2639" s="4">
        <v>280.69635772166339</v>
      </c>
      <c r="D2639" s="4">
        <v>280.69635772166339</v>
      </c>
      <c r="E2639" s="4">
        <v>68273.775088640177</v>
      </c>
      <c r="F2639" s="1" t="s">
        <v>509</v>
      </c>
      <c r="G2639" s="1">
        <v>2</v>
      </c>
      <c r="H2639" s="1" t="s">
        <v>505</v>
      </c>
      <c r="I26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14.439113051525894</v>
      </c>
      <c r="J2639" s="1" t="str">
        <f>IFERROR(INDEX('consumption_figs'!$C:$C,MATCH(Table2[[#This Row],[item_code]],'consumption_figs'!A:A,0),1),"NA")</f>
        <v>kg/ton</v>
      </c>
      <c r="K2639" s="1">
        <f>+SUMIFS(prod!$E:$E,prod!$A:$A,Table2[[#This Row],[date]],prod!$G:$G,Table2[[#This Row],[production_line]],prod!$F:$F,Table2[[#This Row],[output_type]])</f>
        <v>108</v>
      </c>
      <c r="L2639">
        <f>+Table2[[#This Row],[cons_qty_base_uom]]/Table2[[#This Row],[Column1]]</f>
        <v>2.5990403492746612</v>
      </c>
    </row>
    <row r="2640" spans="1:12" x14ac:dyDescent="0.25">
      <c r="A2640" s="2">
        <v>45566</v>
      </c>
      <c r="B2640" s="1" t="s">
        <v>560</v>
      </c>
      <c r="C2640" s="4">
        <v>7.3730953575464575</v>
      </c>
      <c r="D2640" s="4">
        <v>7.3730953575464575</v>
      </c>
      <c r="E2640" s="4">
        <v>1793.3579838160247</v>
      </c>
      <c r="F2640" s="1" t="s">
        <v>509</v>
      </c>
      <c r="G2640" s="1">
        <v>2</v>
      </c>
      <c r="H2640" s="1" t="s">
        <v>505</v>
      </c>
      <c r="I26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0.23784178572730508</v>
      </c>
      <c r="J2640" s="1" t="str">
        <f>IFERROR(INDEX('consumption_figs'!$C:$C,MATCH(Table2[[#This Row],[item_code]],'consumption_figs'!A:A,0),1),"NA")</f>
        <v>NA</v>
      </c>
      <c r="K2640" s="1">
        <f>+SUMIFS(prod!$E:$E,prod!$A:$A,Table2[[#This Row],[date]],prod!$G:$G,Table2[[#This Row],[production_line]],prod!$F:$F,Table2[[#This Row],[output_type]])</f>
        <v>108</v>
      </c>
      <c r="L2640">
        <f>+Table2[[#This Row],[cons_qty_base_uom]]/Table2[[#This Row],[Column1]]</f>
        <v>6.8269401458763493E-2</v>
      </c>
    </row>
    <row r="2641" spans="1:12" x14ac:dyDescent="0.25">
      <c r="A2641" s="2">
        <v>45566</v>
      </c>
      <c r="B2641" s="1" t="s">
        <v>212</v>
      </c>
      <c r="C2641" s="4">
        <v>70.444781711224636</v>
      </c>
      <c r="D2641" s="4">
        <v>70.444781711224636</v>
      </c>
      <c r="E2641" s="4">
        <v>192620.68887208711</v>
      </c>
      <c r="F2641" s="1" t="s">
        <v>509</v>
      </c>
      <c r="G2641" s="1">
        <v>2</v>
      </c>
      <c r="H2641" s="1" t="s">
        <v>505</v>
      </c>
      <c r="I26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3.6237027629230782</v>
      </c>
      <c r="J2641" s="1" t="str">
        <f>IFERROR(INDEX('consumption_figs'!$C:$C,MATCH(Table2[[#This Row],[item_code]],'consumption_figs'!A:A,0),1),"NA")</f>
        <v>kg/ton</v>
      </c>
      <c r="K2641" s="1">
        <f>+SUMIFS(prod!$E:$E,prod!$A:$A,Table2[[#This Row],[date]],prod!$G:$G,Table2[[#This Row],[production_line]],prod!$F:$F,Table2[[#This Row],[output_type]])</f>
        <v>108</v>
      </c>
      <c r="L2641">
        <f>+Table2[[#This Row],[cons_qty_base_uom]]/Table2[[#This Row],[Column1]]</f>
        <v>0.65226649732615405</v>
      </c>
    </row>
    <row r="2642" spans="1:12" x14ac:dyDescent="0.25">
      <c r="A2642" s="2">
        <v>45566</v>
      </c>
      <c r="B2642" s="1" t="s">
        <v>213</v>
      </c>
      <c r="C2642" s="4">
        <v>3.5160426027664582</v>
      </c>
      <c r="D2642" s="4">
        <v>3.5160426027664582</v>
      </c>
      <c r="E2642" s="4">
        <v>14098.311184738695</v>
      </c>
      <c r="F2642" s="1" t="s">
        <v>509</v>
      </c>
      <c r="G2642" s="1">
        <v>2</v>
      </c>
      <c r="H2642" s="1" t="s">
        <v>505</v>
      </c>
      <c r="I26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0.1808663890311964</v>
      </c>
      <c r="J2642" s="1" t="str">
        <f>IFERROR(INDEX('consumption_figs'!$C:$C,MATCH(Table2[[#This Row],[item_code]],'consumption_figs'!A:A,0),1),"NA")</f>
        <v>kg/ton</v>
      </c>
      <c r="K2642" s="1">
        <f>+SUMIFS(prod!$E:$E,prod!$A:$A,Table2[[#This Row],[date]],prod!$G:$G,Table2[[#This Row],[production_line]],prod!$F:$F,Table2[[#This Row],[output_type]])</f>
        <v>108</v>
      </c>
      <c r="L2642">
        <f>+Table2[[#This Row],[cons_qty_base_uom]]/Table2[[#This Row],[Column1]]</f>
        <v>3.255595002561535E-2</v>
      </c>
    </row>
    <row r="2643" spans="1:12" x14ac:dyDescent="0.25">
      <c r="A2643" s="2">
        <v>45566</v>
      </c>
      <c r="B2643" s="1" t="s">
        <v>238</v>
      </c>
      <c r="C2643" s="4">
        <v>0.10982839313572543</v>
      </c>
      <c r="D2643" s="4">
        <v>0.10982839313572543</v>
      </c>
      <c r="E2643" s="4">
        <v>378.13915756630263</v>
      </c>
      <c r="F2643" s="1" t="s">
        <v>509</v>
      </c>
      <c r="G2643" s="1">
        <v>2</v>
      </c>
      <c r="H2643" s="1" t="s">
        <v>505</v>
      </c>
      <c r="I26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5.6496087003973985E-3</v>
      </c>
      <c r="J2643" s="1" t="str">
        <f>IFERROR(INDEX('consumption_figs'!$C:$C,MATCH(Table2[[#This Row],[item_code]],'consumption_figs'!A:A,0),1),"NA")</f>
        <v>kg/ton</v>
      </c>
      <c r="K2643" s="1">
        <f>+SUMIFS(prod!$E:$E,prod!$A:$A,Table2[[#This Row],[date]],prod!$G:$G,Table2[[#This Row],[production_line]],prod!$F:$F,Table2[[#This Row],[output_type]])</f>
        <v>108</v>
      </c>
      <c r="L2643">
        <f>+Table2[[#This Row],[cons_qty_base_uom]]/Table2[[#This Row],[Column1]]</f>
        <v>1.0169295660715316E-3</v>
      </c>
    </row>
    <row r="2644" spans="1:12" x14ac:dyDescent="0.25">
      <c r="A2644" s="2">
        <v>45566</v>
      </c>
      <c r="B2644" s="1" t="s">
        <v>242</v>
      </c>
      <c r="C2644" s="4">
        <v>8.6994727592267146E-2</v>
      </c>
      <c r="D2644" s="4">
        <v>8.6994727592267146E-2</v>
      </c>
      <c r="E2644" s="4">
        <v>317.87873462214418</v>
      </c>
      <c r="F2644" s="1" t="s">
        <v>509</v>
      </c>
      <c r="G2644" s="1">
        <v>2</v>
      </c>
      <c r="H2644" s="1" t="s">
        <v>505</v>
      </c>
      <c r="I26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2.8062815352344239E-3</v>
      </c>
      <c r="J2644" s="1" t="str">
        <f>IFERROR(INDEX('consumption_figs'!$C:$C,MATCH(Table2[[#This Row],[item_code]],'consumption_figs'!A:A,0),1),"NA")</f>
        <v>NA</v>
      </c>
      <c r="K2644" s="1">
        <f>+SUMIFS(prod!$E:$E,prod!$A:$A,Table2[[#This Row],[date]],prod!$G:$G,Table2[[#This Row],[production_line]],prod!$F:$F,Table2[[#This Row],[output_type]])</f>
        <v>108</v>
      </c>
      <c r="L2644">
        <f>+Table2[[#This Row],[cons_qty_base_uom]]/Table2[[#This Row],[Column1]]</f>
        <v>8.0550673696543659E-4</v>
      </c>
    </row>
    <row r="2645" spans="1:12" x14ac:dyDescent="0.25">
      <c r="A2645" s="2">
        <v>45566</v>
      </c>
      <c r="B2645" s="1" t="s">
        <v>244</v>
      </c>
      <c r="C2645" s="4">
        <v>42.095624091320474</v>
      </c>
      <c r="D2645" s="4">
        <v>42.095624091320474</v>
      </c>
      <c r="E2645" s="4">
        <v>39359.408525384642</v>
      </c>
      <c r="F2645" s="1" t="s">
        <v>509</v>
      </c>
      <c r="G2645" s="1">
        <v>2</v>
      </c>
      <c r="H2645" s="1" t="s">
        <v>505</v>
      </c>
      <c r="I26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2.1654127618992014</v>
      </c>
      <c r="J2645" s="1" t="str">
        <f>IFERROR(INDEX('consumption_figs'!$C:$C,MATCH(Table2[[#This Row],[item_code]],'consumption_figs'!A:A,0),1),"NA")</f>
        <v>kg/ton</v>
      </c>
      <c r="K2645" s="1">
        <f>+SUMIFS(prod!$E:$E,prod!$A:$A,Table2[[#This Row],[date]],prod!$G:$G,Table2[[#This Row],[production_line]],prod!$F:$F,Table2[[#This Row],[output_type]])</f>
        <v>108</v>
      </c>
      <c r="L2645">
        <f>+Table2[[#This Row],[cons_qty_base_uom]]/Table2[[#This Row],[Column1]]</f>
        <v>0.38977429714185624</v>
      </c>
    </row>
    <row r="2646" spans="1:12" x14ac:dyDescent="0.25">
      <c r="A2646" s="2">
        <v>45566</v>
      </c>
      <c r="B2646" s="1" t="s">
        <v>252</v>
      </c>
      <c r="C2646" s="4">
        <v>1.6411408271331855</v>
      </c>
      <c r="D2646" s="4">
        <v>1.6411408271331855</v>
      </c>
      <c r="E2646" s="4">
        <v>2125.6384221194448</v>
      </c>
      <c r="F2646" s="1" t="s">
        <v>509</v>
      </c>
      <c r="G2646" s="1">
        <v>2</v>
      </c>
      <c r="H2646" s="1" t="s">
        <v>505</v>
      </c>
      <c r="I26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8.4420824441007486E-2</v>
      </c>
      <c r="J2646" s="1" t="str">
        <f>IFERROR(INDEX('consumption_figs'!$C:$C,MATCH(Table2[[#This Row],[item_code]],'consumption_figs'!A:A,0),1),"NA")</f>
        <v>kg/ton</v>
      </c>
      <c r="K2646" s="1">
        <f>+SUMIFS(prod!$E:$E,prod!$A:$A,Table2[[#This Row],[date]],prod!$G:$G,Table2[[#This Row],[production_line]],prod!$F:$F,Table2[[#This Row],[output_type]])</f>
        <v>108</v>
      </c>
      <c r="L2646">
        <f>+Table2[[#This Row],[cons_qty_base_uom]]/Table2[[#This Row],[Column1]]</f>
        <v>1.5195748399381348E-2</v>
      </c>
    </row>
    <row r="2647" spans="1:12" x14ac:dyDescent="0.25">
      <c r="A2647" s="2">
        <v>45566</v>
      </c>
      <c r="B2647" s="1" t="s">
        <v>274</v>
      </c>
      <c r="C2647" s="4">
        <v>0.22976744186046513</v>
      </c>
      <c r="D2647" s="4">
        <v>0.22976744186046513</v>
      </c>
      <c r="E2647" s="4">
        <v>4444.5225953488371</v>
      </c>
      <c r="F2647" s="1" t="s">
        <v>509</v>
      </c>
      <c r="G2647" s="1">
        <v>2</v>
      </c>
      <c r="H2647" s="1" t="s">
        <v>505</v>
      </c>
      <c r="I26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7.4118529632408109E-3</v>
      </c>
      <c r="J2647" s="1" t="str">
        <f>IFERROR(INDEX('consumption_figs'!$C:$C,MATCH(Table2[[#This Row],[item_code]],'consumption_figs'!A:A,0),1),"NA")</f>
        <v>NA</v>
      </c>
      <c r="K2647" s="1">
        <f>+SUMIFS(prod!$E:$E,prod!$A:$A,Table2[[#This Row],[date]],prod!$G:$G,Table2[[#This Row],[production_line]],prod!$F:$F,Table2[[#This Row],[output_type]])</f>
        <v>108</v>
      </c>
      <c r="L2647">
        <f>+Table2[[#This Row],[cons_qty_base_uom]]/Table2[[#This Row],[Column1]]</f>
        <v>2.1274763135228254E-3</v>
      </c>
    </row>
    <row r="2648" spans="1:12" x14ac:dyDescent="0.25">
      <c r="A2648" s="2">
        <v>45566</v>
      </c>
      <c r="B2648" s="1" t="s">
        <v>254</v>
      </c>
      <c r="C2648" s="4">
        <v>7.1296296296296316E-2</v>
      </c>
      <c r="D2648" s="4">
        <v>7.1296296296296316E-2</v>
      </c>
      <c r="E2648" s="4">
        <v>281.62037037037044</v>
      </c>
      <c r="F2648" s="1" t="s">
        <v>509</v>
      </c>
      <c r="G2648" s="1">
        <v>2</v>
      </c>
      <c r="H2648" s="1" t="s">
        <v>505</v>
      </c>
      <c r="I26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3.6675049535131853E-3</v>
      </c>
      <c r="J2648" s="1" t="str">
        <f>IFERROR(INDEX('consumption_figs'!$C:$C,MATCH(Table2[[#This Row],[item_code]],'consumption_figs'!A:A,0),1),"NA")</f>
        <v>kg/ton</v>
      </c>
      <c r="K2648" s="1">
        <f>+SUMIFS(prod!$E:$E,prod!$A:$A,Table2[[#This Row],[date]],prod!$G:$G,Table2[[#This Row],[production_line]],prod!$F:$F,Table2[[#This Row],[output_type]])</f>
        <v>108</v>
      </c>
      <c r="L2648">
        <f>+Table2[[#This Row],[cons_qty_base_uom]]/Table2[[#This Row],[Column1]]</f>
        <v>6.6015089163237327E-4</v>
      </c>
    </row>
    <row r="2649" spans="1:12" x14ac:dyDescent="0.25">
      <c r="A2649" s="2">
        <v>45566</v>
      </c>
      <c r="B2649" s="1" t="s">
        <v>248</v>
      </c>
      <c r="C2649" s="4">
        <v>0.78267015706806287</v>
      </c>
      <c r="D2649" s="4">
        <v>0.78267015706806287</v>
      </c>
      <c r="E2649" s="4">
        <v>23450.496299999999</v>
      </c>
      <c r="F2649" s="1" t="s">
        <v>509</v>
      </c>
      <c r="G2649" s="1">
        <v>2</v>
      </c>
      <c r="H2649" s="1" t="s">
        <v>505</v>
      </c>
      <c r="I26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4.0260810548768663E-2</v>
      </c>
      <c r="J2649" s="1" t="str">
        <f>IFERROR(INDEX('consumption_figs'!$C:$C,MATCH(Table2[[#This Row],[item_code]],'consumption_figs'!A:A,0),1),"NA")</f>
        <v>kg/ton</v>
      </c>
      <c r="K2649" s="1">
        <f>+SUMIFS(prod!$E:$E,prod!$A:$A,Table2[[#This Row],[date]],prod!$G:$G,Table2[[#This Row],[production_line]],prod!$F:$F,Table2[[#This Row],[output_type]])</f>
        <v>108</v>
      </c>
      <c r="L2649">
        <f>+Table2[[#This Row],[cons_qty_base_uom]]/Table2[[#This Row],[Column1]]</f>
        <v>7.2469458987783602E-3</v>
      </c>
    </row>
    <row r="2650" spans="1:12" x14ac:dyDescent="0.25">
      <c r="A2650" s="2">
        <v>45566</v>
      </c>
      <c r="B2650" s="1" t="s">
        <v>279</v>
      </c>
      <c r="C2650" s="4">
        <v>1.1383593432269281</v>
      </c>
      <c r="D2650" s="4">
        <v>1.1383593432269281</v>
      </c>
      <c r="E2650" s="4">
        <v>1195.2773103882746</v>
      </c>
      <c r="F2650" s="1" t="s">
        <v>509</v>
      </c>
      <c r="G2650" s="1">
        <v>2</v>
      </c>
      <c r="H2650" s="1" t="s">
        <v>505</v>
      </c>
      <c r="I26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5.8557579384101242E-2</v>
      </c>
      <c r="J2650" s="1" t="str">
        <f>IFERROR(INDEX('consumption_figs'!$C:$C,MATCH(Table2[[#This Row],[item_code]],'consumption_figs'!A:A,0),1),"NA")</f>
        <v>kg/ton</v>
      </c>
      <c r="K2650" s="1">
        <f>+SUMIFS(prod!$E:$E,prod!$A:$A,Table2[[#This Row],[date]],prod!$G:$G,Table2[[#This Row],[production_line]],prod!$F:$F,Table2[[#This Row],[output_type]])</f>
        <v>108</v>
      </c>
      <c r="L2650">
        <f>+Table2[[#This Row],[cons_qty_base_uom]]/Table2[[#This Row],[Column1]]</f>
        <v>1.0540364289138224E-2</v>
      </c>
    </row>
    <row r="2651" spans="1:12" x14ac:dyDescent="0.25">
      <c r="A2651" s="2">
        <v>45566</v>
      </c>
      <c r="B2651" s="1" t="s">
        <v>245</v>
      </c>
      <c r="C2651" s="4">
        <v>51.861667519565501</v>
      </c>
      <c r="D2651" s="4">
        <v>51.861667519565501</v>
      </c>
      <c r="E2651" s="4">
        <v>66123.626087446013</v>
      </c>
      <c r="F2651" s="1" t="s">
        <v>509</v>
      </c>
      <c r="G2651" s="1">
        <v>2</v>
      </c>
      <c r="H2651" s="1" t="s">
        <v>505</v>
      </c>
      <c r="I26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2.6677812510064558</v>
      </c>
      <c r="J2651" s="1" t="str">
        <f>IFERROR(INDEX('consumption_figs'!$C:$C,MATCH(Table2[[#This Row],[item_code]],'consumption_figs'!A:A,0),1),"NA")</f>
        <v>kg/ton</v>
      </c>
      <c r="K2651" s="1">
        <f>+SUMIFS(prod!$E:$E,prod!$A:$A,Table2[[#This Row],[date]],prod!$G:$G,Table2[[#This Row],[production_line]],prod!$F:$F,Table2[[#This Row],[output_type]])</f>
        <v>108</v>
      </c>
      <c r="L2651">
        <f>+Table2[[#This Row],[cons_qty_base_uom]]/Table2[[#This Row],[Column1]]</f>
        <v>0.48020062518116202</v>
      </c>
    </row>
    <row r="2652" spans="1:12" x14ac:dyDescent="0.25">
      <c r="A2652" s="2">
        <v>45566</v>
      </c>
      <c r="B2652" s="1" t="s">
        <v>216</v>
      </c>
      <c r="C2652" s="4">
        <v>712.51387172162367</v>
      </c>
      <c r="D2652" s="4">
        <v>712.51387172162367</v>
      </c>
      <c r="E2652" s="4">
        <v>57613.871667410487</v>
      </c>
      <c r="F2652" s="1" t="s">
        <v>509</v>
      </c>
      <c r="G2652" s="1">
        <v>2</v>
      </c>
      <c r="H2652" s="1" t="s">
        <v>505</v>
      </c>
      <c r="I26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36.651948133828377</v>
      </c>
      <c r="J2652" s="1" t="str">
        <f>IFERROR(INDEX('consumption_figs'!$C:$C,MATCH(Table2[[#This Row],[item_code]],'consumption_figs'!A:A,0),1),"NA")</f>
        <v>kg/ton</v>
      </c>
      <c r="K2652" s="1">
        <f>+SUMIFS(prod!$E:$E,prod!$A:$A,Table2[[#This Row],[date]],prod!$G:$G,Table2[[#This Row],[production_line]],prod!$F:$F,Table2[[#This Row],[output_type]])</f>
        <v>108</v>
      </c>
      <c r="L2652">
        <f>+Table2[[#This Row],[cons_qty_base_uom]]/Table2[[#This Row],[Column1]]</f>
        <v>6.5973506640891078</v>
      </c>
    </row>
    <row r="2653" spans="1:12" x14ac:dyDescent="0.25">
      <c r="A2653" s="2">
        <v>45566</v>
      </c>
      <c r="B2653" s="1" t="s">
        <v>219</v>
      </c>
      <c r="C2653" s="4">
        <v>7.214344183048663</v>
      </c>
      <c r="D2653" s="4">
        <v>7.214344183048663</v>
      </c>
      <c r="E2653" s="4">
        <v>4833.6106026426041</v>
      </c>
      <c r="F2653" s="1" t="s">
        <v>509</v>
      </c>
      <c r="G2653" s="1">
        <v>2</v>
      </c>
      <c r="H2653" s="1" t="s">
        <v>505</v>
      </c>
      <c r="I26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0.23272078009834396</v>
      </c>
      <c r="J2653" s="1" t="str">
        <f>IFERROR(INDEX('consumption_figs'!$C:$C,MATCH(Table2[[#This Row],[item_code]],'consumption_figs'!A:A,0),1),"NA")</f>
        <v>NA</v>
      </c>
      <c r="K2653" s="1">
        <f>+SUMIFS(prod!$E:$E,prod!$A:$A,Table2[[#This Row],[date]],prod!$G:$G,Table2[[#This Row],[production_line]],prod!$F:$F,Table2[[#This Row],[output_type]])</f>
        <v>108</v>
      </c>
      <c r="L2653">
        <f>+Table2[[#This Row],[cons_qty_base_uom]]/Table2[[#This Row],[Column1]]</f>
        <v>6.6799483176376503E-2</v>
      </c>
    </row>
    <row r="2654" spans="1:12" x14ac:dyDescent="0.25">
      <c r="A2654" s="2">
        <v>45658</v>
      </c>
      <c r="B2654" s="1" t="s">
        <v>559</v>
      </c>
      <c r="C2654" s="4">
        <v>165.72282402343802</v>
      </c>
      <c r="D2654" s="4">
        <v>165.72282402343802</v>
      </c>
      <c r="E2654" s="4">
        <v>14633.325361269579</v>
      </c>
      <c r="F2654" s="1" t="s">
        <v>510</v>
      </c>
      <c r="G2654" s="1">
        <v>1</v>
      </c>
      <c r="H2654" s="1" t="s">
        <v>505</v>
      </c>
      <c r="I26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5.345897549143162</v>
      </c>
      <c r="J2654" s="1" t="str">
        <f>IFERROR(INDEX('consumption_figs'!$C:$C,MATCH(Table2[[#This Row],[item_code]],'consumption_figs'!A:A,0),1),"NA")</f>
        <v>NA</v>
      </c>
      <c r="K2654" s="1">
        <f>+SUMIFS(prod!$E:$E,prod!$A:$A,Table2[[#This Row],[date]],prod!$G:$G,Table2[[#This Row],[production_line]],prod!$F:$F,Table2[[#This Row],[output_type]])</f>
        <v>24</v>
      </c>
      <c r="L2654">
        <f>+Table2[[#This Row],[cons_qty_base_uom]]/Table2[[#This Row],[Column1]]</f>
        <v>6.9051176676432506</v>
      </c>
    </row>
    <row r="2655" spans="1:12" x14ac:dyDescent="0.25">
      <c r="A2655" s="2">
        <v>45658</v>
      </c>
      <c r="B2655" s="1" t="s">
        <v>223</v>
      </c>
      <c r="C2655" s="4">
        <v>20.796525635258625</v>
      </c>
      <c r="D2655" s="4">
        <v>20.796525635258625</v>
      </c>
      <c r="E2655" s="4">
        <v>6337.533222088714</v>
      </c>
      <c r="F2655" s="1" t="s">
        <v>510</v>
      </c>
      <c r="G2655" s="1">
        <v>1</v>
      </c>
      <c r="H2655" s="1" t="s">
        <v>505</v>
      </c>
      <c r="I26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4.5606415866795231</v>
      </c>
      <c r="J2655" s="1" t="str">
        <f>IFERROR(INDEX('consumption_figs'!$C:$C,MATCH(Table2[[#This Row],[item_code]],'consumption_figs'!A:A,0),1),"NA")</f>
        <v>kg/ton</v>
      </c>
      <c r="K2655" s="1">
        <f>+SUMIFS(prod!$E:$E,prod!$A:$A,Table2[[#This Row],[date]],prod!$G:$G,Table2[[#This Row],[production_line]],prod!$F:$F,Table2[[#This Row],[output_type]])</f>
        <v>24</v>
      </c>
      <c r="L2655">
        <f>+Table2[[#This Row],[cons_qty_base_uom]]/Table2[[#This Row],[Column1]]</f>
        <v>0.86652190146910935</v>
      </c>
    </row>
    <row r="2656" spans="1:12" x14ac:dyDescent="0.25">
      <c r="A2656" s="2">
        <v>45658</v>
      </c>
      <c r="B2656" s="1" t="s">
        <v>224</v>
      </c>
      <c r="C2656" s="4">
        <v>59.482049991409539</v>
      </c>
      <c r="D2656" s="4">
        <v>59.482049991409539</v>
      </c>
      <c r="E2656" s="4">
        <v>14467.819019410541</v>
      </c>
      <c r="F2656" s="1" t="s">
        <v>510</v>
      </c>
      <c r="G2656" s="1">
        <v>1</v>
      </c>
      <c r="H2656" s="1" t="s">
        <v>505</v>
      </c>
      <c r="I26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13.044309208642444</v>
      </c>
      <c r="J2656" s="1" t="str">
        <f>IFERROR(INDEX('consumption_figs'!$C:$C,MATCH(Table2[[#This Row],[item_code]],'consumption_figs'!A:A,0),1),"NA")</f>
        <v>kg/ton</v>
      </c>
      <c r="K2656" s="1">
        <f>+SUMIFS(prod!$E:$E,prod!$A:$A,Table2[[#This Row],[date]],prod!$G:$G,Table2[[#This Row],[production_line]],prod!$F:$F,Table2[[#This Row],[output_type]])</f>
        <v>24</v>
      </c>
      <c r="L2656">
        <f>+Table2[[#This Row],[cons_qty_base_uom]]/Table2[[#This Row],[Column1]]</f>
        <v>2.478418749642064</v>
      </c>
    </row>
    <row r="2657" spans="1:12" x14ac:dyDescent="0.25">
      <c r="A2657" s="2">
        <v>45658</v>
      </c>
      <c r="B2657" s="1" t="s">
        <v>560</v>
      </c>
      <c r="C2657" s="4">
        <v>9.2526294316764659</v>
      </c>
      <c r="D2657" s="4">
        <v>9.2526294316764659</v>
      </c>
      <c r="E2657" s="4">
        <v>2250.5170566666666</v>
      </c>
      <c r="F2657" s="1" t="s">
        <v>510</v>
      </c>
      <c r="G2657" s="1">
        <v>1</v>
      </c>
      <c r="H2657" s="1" t="s">
        <v>505</v>
      </c>
      <c r="I26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0.29847191715085375</v>
      </c>
      <c r="J2657" s="1" t="str">
        <f>IFERROR(INDEX('consumption_figs'!$C:$C,MATCH(Table2[[#This Row],[item_code]],'consumption_figs'!A:A,0),1),"NA")</f>
        <v>NA</v>
      </c>
      <c r="K2657" s="1">
        <f>+SUMIFS(prod!$E:$E,prod!$A:$A,Table2[[#This Row],[date]],prod!$G:$G,Table2[[#This Row],[production_line]],prod!$F:$F,Table2[[#This Row],[output_type]])</f>
        <v>24</v>
      </c>
      <c r="L2657">
        <f>+Table2[[#This Row],[cons_qty_base_uom]]/Table2[[#This Row],[Column1]]</f>
        <v>0.38552622631985273</v>
      </c>
    </row>
    <row r="2658" spans="1:12" x14ac:dyDescent="0.25">
      <c r="A2658" s="2">
        <v>45658</v>
      </c>
      <c r="B2658" s="1" t="s">
        <v>212</v>
      </c>
      <c r="C2658" s="4">
        <v>0.73349612228037919</v>
      </c>
      <c r="D2658" s="4">
        <v>0.73349612228037919</v>
      </c>
      <c r="E2658" s="4">
        <v>2005.6351219573551</v>
      </c>
      <c r="F2658" s="1" t="s">
        <v>510</v>
      </c>
      <c r="G2658" s="1">
        <v>1</v>
      </c>
      <c r="H2658" s="1" t="s">
        <v>505</v>
      </c>
      <c r="I26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0.16085441278078491</v>
      </c>
      <c r="J2658" s="1" t="str">
        <f>IFERROR(INDEX('consumption_figs'!$C:$C,MATCH(Table2[[#This Row],[item_code]],'consumption_figs'!A:A,0),1),"NA")</f>
        <v>kg/ton</v>
      </c>
      <c r="K2658" s="1">
        <f>+SUMIFS(prod!$E:$E,prod!$A:$A,Table2[[#This Row],[date]],prod!$G:$G,Table2[[#This Row],[production_line]],prod!$F:$F,Table2[[#This Row],[output_type]])</f>
        <v>24</v>
      </c>
      <c r="L2658">
        <f>+Table2[[#This Row],[cons_qty_base_uom]]/Table2[[#This Row],[Column1]]</f>
        <v>3.0562338428349132E-2</v>
      </c>
    </row>
    <row r="2659" spans="1:12" x14ac:dyDescent="0.25">
      <c r="A2659" s="2">
        <v>45658</v>
      </c>
      <c r="B2659" s="1" t="s">
        <v>213</v>
      </c>
      <c r="C2659" s="4">
        <v>0.1453774031453727</v>
      </c>
      <c r="D2659" s="4">
        <v>0.1453774031453727</v>
      </c>
      <c r="E2659" s="4">
        <v>582.92122716603239</v>
      </c>
      <c r="F2659" s="1" t="s">
        <v>510</v>
      </c>
      <c r="G2659" s="1">
        <v>1</v>
      </c>
      <c r="H2659" s="1" t="s">
        <v>505</v>
      </c>
      <c r="I26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3.1881009461704544E-2</v>
      </c>
      <c r="J2659" s="1" t="str">
        <f>IFERROR(INDEX('consumption_figs'!$C:$C,MATCH(Table2[[#This Row],[item_code]],'consumption_figs'!A:A,0),1),"NA")</f>
        <v>kg/ton</v>
      </c>
      <c r="K2659" s="1">
        <f>+SUMIFS(prod!$E:$E,prod!$A:$A,Table2[[#This Row],[date]],prod!$G:$G,Table2[[#This Row],[production_line]],prod!$F:$F,Table2[[#This Row],[output_type]])</f>
        <v>24</v>
      </c>
      <c r="L2659">
        <f>+Table2[[#This Row],[cons_qty_base_uom]]/Table2[[#This Row],[Column1]]</f>
        <v>6.0573917977238623E-3</v>
      </c>
    </row>
    <row r="2660" spans="1:12" x14ac:dyDescent="0.25">
      <c r="A2660" s="2">
        <v>45658</v>
      </c>
      <c r="B2660" s="1" t="s">
        <v>238</v>
      </c>
      <c r="C2660" s="4">
        <v>6.4705882352941183E-2</v>
      </c>
      <c r="D2660" s="4">
        <v>6.4705882352941183E-2</v>
      </c>
      <c r="E2660" s="4">
        <v>222.7823529411765</v>
      </c>
      <c r="F2660" s="1" t="s">
        <v>510</v>
      </c>
      <c r="G2660" s="1">
        <v>1</v>
      </c>
      <c r="H2660" s="1" t="s">
        <v>505</v>
      </c>
      <c r="I26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1.4189886480908156E-2</v>
      </c>
      <c r="J2660" s="1" t="str">
        <f>IFERROR(INDEX('consumption_figs'!$C:$C,MATCH(Table2[[#This Row],[item_code]],'consumption_figs'!A:A,0),1),"NA")</f>
        <v>kg/ton</v>
      </c>
      <c r="K2660" s="1">
        <f>+SUMIFS(prod!$E:$E,prod!$A:$A,Table2[[#This Row],[date]],prod!$G:$G,Table2[[#This Row],[production_line]],prod!$F:$F,Table2[[#This Row],[output_type]])</f>
        <v>24</v>
      </c>
      <c r="L2660">
        <f>+Table2[[#This Row],[cons_qty_base_uom]]/Table2[[#This Row],[Column1]]</f>
        <v>2.6960784313725494E-3</v>
      </c>
    </row>
    <row r="2661" spans="1:12" x14ac:dyDescent="0.25">
      <c r="A2661" s="2">
        <v>45658</v>
      </c>
      <c r="B2661" s="1" t="s">
        <v>244</v>
      </c>
      <c r="C2661" s="4">
        <v>7.2651157385173946</v>
      </c>
      <c r="D2661" s="4">
        <v>7.2651157385173946</v>
      </c>
      <c r="E2661" s="4">
        <v>6792.8832155137643</v>
      </c>
      <c r="F2661" s="1" t="s">
        <v>510</v>
      </c>
      <c r="G2661" s="1">
        <v>1</v>
      </c>
      <c r="H2661" s="1" t="s">
        <v>505</v>
      </c>
      <c r="I26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1.5932271356397796</v>
      </c>
      <c r="J2661" s="1" t="str">
        <f>IFERROR(INDEX('consumption_figs'!$C:$C,MATCH(Table2[[#This Row],[item_code]],'consumption_figs'!A:A,0),1),"NA")</f>
        <v>kg/ton</v>
      </c>
      <c r="K2661" s="1">
        <f>+SUMIFS(prod!$E:$E,prod!$A:$A,Table2[[#This Row],[date]],prod!$G:$G,Table2[[#This Row],[production_line]],prod!$F:$F,Table2[[#This Row],[output_type]])</f>
        <v>24</v>
      </c>
      <c r="L2661">
        <f>+Table2[[#This Row],[cons_qty_base_uom]]/Table2[[#This Row],[Column1]]</f>
        <v>0.30271315577155811</v>
      </c>
    </row>
    <row r="2662" spans="1:12" x14ac:dyDescent="0.25">
      <c r="A2662" s="2">
        <v>45658</v>
      </c>
      <c r="B2662" s="1" t="s">
        <v>252</v>
      </c>
      <c r="C2662" s="4">
        <v>7.4274479752635694</v>
      </c>
      <c r="D2662" s="4">
        <v>7.4274479752635694</v>
      </c>
      <c r="E2662" s="4">
        <v>9620.1791665208802</v>
      </c>
      <c r="F2662" s="1" t="s">
        <v>510</v>
      </c>
      <c r="G2662" s="1">
        <v>1</v>
      </c>
      <c r="H2662" s="1" t="s">
        <v>505</v>
      </c>
      <c r="I26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1.628826310364818</v>
      </c>
      <c r="J2662" s="1" t="str">
        <f>IFERROR(INDEX('consumption_figs'!$C:$C,MATCH(Table2[[#This Row],[item_code]],'consumption_figs'!A:A,0),1),"NA")</f>
        <v>kg/ton</v>
      </c>
      <c r="K2662" s="1">
        <f>+SUMIFS(prod!$E:$E,prod!$A:$A,Table2[[#This Row],[date]],prod!$G:$G,Table2[[#This Row],[production_line]],prod!$F:$F,Table2[[#This Row],[output_type]])</f>
        <v>24</v>
      </c>
      <c r="L2662">
        <f>+Table2[[#This Row],[cons_qty_base_uom]]/Table2[[#This Row],[Column1]]</f>
        <v>0.30947699896931541</v>
      </c>
    </row>
    <row r="2663" spans="1:12" x14ac:dyDescent="0.25">
      <c r="A2663" s="2">
        <v>45658</v>
      </c>
      <c r="B2663" s="1" t="s">
        <v>279</v>
      </c>
      <c r="C2663" s="4">
        <v>52.85147045055588</v>
      </c>
      <c r="D2663" s="4">
        <v>52.85147045055588</v>
      </c>
      <c r="E2663" s="4">
        <v>55494.043973083673</v>
      </c>
      <c r="F2663" s="1" t="s">
        <v>510</v>
      </c>
      <c r="G2663" s="1">
        <v>1</v>
      </c>
      <c r="H2663" s="1" t="s">
        <v>505</v>
      </c>
      <c r="I26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11.590234747928921</v>
      </c>
      <c r="J2663" s="1" t="str">
        <f>IFERROR(INDEX('consumption_figs'!$C:$C,MATCH(Table2[[#This Row],[item_code]],'consumption_figs'!A:A,0),1),"NA")</f>
        <v>kg/ton</v>
      </c>
      <c r="K2663" s="1">
        <f>+SUMIFS(prod!$E:$E,prod!$A:$A,Table2[[#This Row],[date]],prod!$G:$G,Table2[[#This Row],[production_line]],prod!$F:$F,Table2[[#This Row],[output_type]])</f>
        <v>24</v>
      </c>
      <c r="L2663">
        <f>+Table2[[#This Row],[cons_qty_base_uom]]/Table2[[#This Row],[Column1]]</f>
        <v>2.202144602106495</v>
      </c>
    </row>
    <row r="2664" spans="1:12" x14ac:dyDescent="0.25">
      <c r="A2664" s="2">
        <v>45658</v>
      </c>
      <c r="B2664" s="1" t="s">
        <v>245</v>
      </c>
      <c r="C2664" s="4">
        <v>2.2460307378928821</v>
      </c>
      <c r="D2664" s="4">
        <v>2.2460307378928821</v>
      </c>
      <c r="E2664" s="4">
        <v>2863.6891908134248</v>
      </c>
      <c r="F2664" s="1" t="s">
        <v>510</v>
      </c>
      <c r="G2664" s="1">
        <v>1</v>
      </c>
      <c r="H2664" s="1" t="s">
        <v>505</v>
      </c>
      <c r="I26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0.49255060041510568</v>
      </c>
      <c r="J2664" s="1" t="str">
        <f>IFERROR(INDEX('consumption_figs'!$C:$C,MATCH(Table2[[#This Row],[item_code]],'consumption_figs'!A:A,0),1),"NA")</f>
        <v>kg/ton</v>
      </c>
      <c r="K2664" s="1">
        <f>+SUMIFS(prod!$E:$E,prod!$A:$A,Table2[[#This Row],[date]],prod!$G:$G,Table2[[#This Row],[production_line]],prod!$F:$F,Table2[[#This Row],[output_type]])</f>
        <v>24</v>
      </c>
      <c r="L2664">
        <f>+Table2[[#This Row],[cons_qty_base_uom]]/Table2[[#This Row],[Column1]]</f>
        <v>9.3584614078870088E-2</v>
      </c>
    </row>
    <row r="2665" spans="1:12" x14ac:dyDescent="0.25">
      <c r="A2665" s="2">
        <v>45658</v>
      </c>
      <c r="B2665" s="1" t="s">
        <v>216</v>
      </c>
      <c r="C2665" s="4">
        <v>124.18</v>
      </c>
      <c r="D2665" s="4">
        <v>124.18</v>
      </c>
      <c r="E2665" s="4">
        <v>10041.194800000001</v>
      </c>
      <c r="F2665" s="1" t="s">
        <v>510</v>
      </c>
      <c r="G2665" s="1">
        <v>1</v>
      </c>
      <c r="H2665" s="1" t="s">
        <v>505</v>
      </c>
      <c r="I26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27.232456140350877</v>
      </c>
      <c r="J2665" s="1" t="str">
        <f>IFERROR(INDEX('consumption_figs'!$C:$C,MATCH(Table2[[#This Row],[item_code]],'consumption_figs'!A:A,0),1),"NA")</f>
        <v>kg/ton</v>
      </c>
      <c r="K2665" s="1">
        <f>+SUMIFS(prod!$E:$E,prod!$A:$A,Table2[[#This Row],[date]],prod!$G:$G,Table2[[#This Row],[production_line]],prod!$F:$F,Table2[[#This Row],[output_type]])</f>
        <v>24</v>
      </c>
      <c r="L2665">
        <f>+Table2[[#This Row],[cons_qty_base_uom]]/Table2[[#This Row],[Column1]]</f>
        <v>5.1741666666666672</v>
      </c>
    </row>
    <row r="2666" spans="1:12" x14ac:dyDescent="0.25">
      <c r="A2666" s="2">
        <v>45658</v>
      </c>
      <c r="B2666" s="1" t="s">
        <v>258</v>
      </c>
      <c r="C2666" s="4">
        <v>1.9241975308641979</v>
      </c>
      <c r="D2666" s="4">
        <v>1.9241975308641979</v>
      </c>
      <c r="E2666" s="4">
        <v>1346.9382716049386</v>
      </c>
      <c r="F2666" s="1" t="s">
        <v>510</v>
      </c>
      <c r="G2666" s="1">
        <v>1</v>
      </c>
      <c r="H2666" s="1" t="s">
        <v>505</v>
      </c>
      <c r="I26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0.42197314273337672</v>
      </c>
      <c r="J2666" s="1" t="str">
        <f>IFERROR(INDEX('consumption_figs'!$C:$C,MATCH(Table2[[#This Row],[item_code]],'consumption_figs'!A:A,0),1),"NA")</f>
        <v>kg/ton</v>
      </c>
      <c r="K2666" s="1">
        <f>+SUMIFS(prod!$E:$E,prod!$A:$A,Table2[[#This Row],[date]],prod!$G:$G,Table2[[#This Row],[production_line]],prod!$F:$F,Table2[[#This Row],[output_type]])</f>
        <v>24</v>
      </c>
      <c r="L2666">
        <f>+Table2[[#This Row],[cons_qty_base_uom]]/Table2[[#This Row],[Column1]]</f>
        <v>8.0174897119341573E-2</v>
      </c>
    </row>
    <row r="2667" spans="1:12" x14ac:dyDescent="0.25">
      <c r="A2667" s="2">
        <v>45689</v>
      </c>
      <c r="B2667" s="1" t="s">
        <v>559</v>
      </c>
      <c r="C2667" s="4">
        <v>124.34213998386502</v>
      </c>
      <c r="D2667" s="4">
        <v>124.34213998386502</v>
      </c>
      <c r="E2667" s="4">
        <v>10979.410960575284</v>
      </c>
      <c r="F2667" s="1" t="s">
        <v>510</v>
      </c>
      <c r="G2667" s="1">
        <v>1</v>
      </c>
      <c r="H2667" s="1" t="s">
        <v>505</v>
      </c>
      <c r="I26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4.4407907137094655</v>
      </c>
      <c r="J2667" s="1" t="str">
        <f>IFERROR(INDEX('consumption_figs'!$C:$C,MATCH(Table2[[#This Row],[item_code]],'consumption_figs'!A:A,0),1),"NA")</f>
        <v>NA</v>
      </c>
      <c r="K2667" s="1">
        <f>+SUMIFS(prod!$E:$E,prod!$A:$A,Table2[[#This Row],[date]],prod!$G:$G,Table2[[#This Row],[production_line]],prod!$F:$F,Table2[[#This Row],[output_type]])</f>
        <v>17</v>
      </c>
      <c r="L2667">
        <f>+Table2[[#This Row],[cons_qty_base_uom]]/Table2[[#This Row],[Column1]]</f>
        <v>7.3142435284626481</v>
      </c>
    </row>
    <row r="2668" spans="1:12" x14ac:dyDescent="0.25">
      <c r="A2668" s="2">
        <v>45689</v>
      </c>
      <c r="B2668" s="1" t="s">
        <v>223</v>
      </c>
      <c r="C2668" s="4">
        <v>10.164728061121879</v>
      </c>
      <c r="D2668" s="4">
        <v>10.164728061121879</v>
      </c>
      <c r="E2668" s="4">
        <v>3097.5992293462814</v>
      </c>
      <c r="F2668" s="1" t="s">
        <v>510</v>
      </c>
      <c r="G2668" s="1">
        <v>1</v>
      </c>
      <c r="H2668" s="1" t="s">
        <v>505</v>
      </c>
      <c r="I26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3.3120651877229976</v>
      </c>
      <c r="J2668" s="1" t="str">
        <f>IFERROR(INDEX('consumption_figs'!$C:$C,MATCH(Table2[[#This Row],[item_code]],'consumption_figs'!A:A,0),1),"NA")</f>
        <v>kg/ton</v>
      </c>
      <c r="K2668" s="1">
        <f>+SUMIFS(prod!$E:$E,prod!$A:$A,Table2[[#This Row],[date]],prod!$G:$G,Table2[[#This Row],[production_line]],prod!$F:$F,Table2[[#This Row],[output_type]])</f>
        <v>17</v>
      </c>
      <c r="L2668">
        <f>+Table2[[#This Row],[cons_qty_base_uom]]/Table2[[#This Row],[Column1]]</f>
        <v>0.59792518006599293</v>
      </c>
    </row>
    <row r="2669" spans="1:12" x14ac:dyDescent="0.25">
      <c r="A2669" s="2">
        <v>45689</v>
      </c>
      <c r="B2669" s="1" t="s">
        <v>224</v>
      </c>
      <c r="C2669" s="4">
        <v>41.660389402718614</v>
      </c>
      <c r="D2669" s="4">
        <v>41.660389402718614</v>
      </c>
      <c r="E2669" s="4">
        <v>10133.056514423248</v>
      </c>
      <c r="F2669" s="1" t="s">
        <v>510</v>
      </c>
      <c r="G2669" s="1">
        <v>1</v>
      </c>
      <c r="H2669" s="1" t="s">
        <v>505</v>
      </c>
      <c r="I26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13.574581102221773</v>
      </c>
      <c r="J2669" s="1" t="str">
        <f>IFERROR(INDEX('consumption_figs'!$C:$C,MATCH(Table2[[#This Row],[item_code]],'consumption_figs'!A:A,0),1),"NA")</f>
        <v>kg/ton</v>
      </c>
      <c r="K2669" s="1">
        <f>+SUMIFS(prod!$E:$E,prod!$A:$A,Table2[[#This Row],[date]],prod!$G:$G,Table2[[#This Row],[production_line]],prod!$F:$F,Table2[[#This Row],[output_type]])</f>
        <v>17</v>
      </c>
      <c r="L2669">
        <f>+Table2[[#This Row],[cons_qty_base_uom]]/Table2[[#This Row],[Column1]]</f>
        <v>2.4506111413363891</v>
      </c>
    </row>
    <row r="2670" spans="1:12" x14ac:dyDescent="0.25">
      <c r="A2670" s="2">
        <v>45689</v>
      </c>
      <c r="B2670" s="1" t="s">
        <v>560</v>
      </c>
      <c r="C2670" s="4">
        <v>5.7582004768753317</v>
      </c>
      <c r="D2670" s="4">
        <v>5.7582004768753317</v>
      </c>
      <c r="E2670" s="4">
        <v>1400.5671019903868</v>
      </c>
      <c r="F2670" s="1" t="s">
        <v>510</v>
      </c>
      <c r="G2670" s="1">
        <v>1</v>
      </c>
      <c r="H2670" s="1" t="s">
        <v>505</v>
      </c>
      <c r="I26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0.20565001703126184</v>
      </c>
      <c r="J2670" s="1" t="str">
        <f>IFERROR(INDEX('consumption_figs'!$C:$C,MATCH(Table2[[#This Row],[item_code]],'consumption_figs'!A:A,0),1),"NA")</f>
        <v>NA</v>
      </c>
      <c r="K2670" s="1">
        <f>+SUMIFS(prod!$E:$E,prod!$A:$A,Table2[[#This Row],[date]],prod!$G:$G,Table2[[#This Row],[production_line]],prod!$F:$F,Table2[[#This Row],[output_type]])</f>
        <v>17</v>
      </c>
      <c r="L2670">
        <f>+Table2[[#This Row],[cons_qty_base_uom]]/Table2[[#This Row],[Column1]]</f>
        <v>0.33871767511031364</v>
      </c>
    </row>
    <row r="2671" spans="1:12" x14ac:dyDescent="0.25">
      <c r="A2671" s="2">
        <v>45689</v>
      </c>
      <c r="B2671" s="1" t="s">
        <v>212</v>
      </c>
      <c r="C2671" s="4">
        <v>3.455616014288891</v>
      </c>
      <c r="D2671" s="4">
        <v>3.455616014288891</v>
      </c>
      <c r="E2671" s="4">
        <v>9448.863648670831</v>
      </c>
      <c r="F2671" s="1" t="s">
        <v>510</v>
      </c>
      <c r="G2671" s="1">
        <v>1</v>
      </c>
      <c r="H2671" s="1" t="s">
        <v>505</v>
      </c>
      <c r="I26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1.1259745892111082</v>
      </c>
      <c r="J2671" s="1" t="str">
        <f>IFERROR(INDEX('consumption_figs'!$C:$C,MATCH(Table2[[#This Row],[item_code]],'consumption_figs'!A:A,0),1),"NA")</f>
        <v>kg/ton</v>
      </c>
      <c r="K2671" s="1">
        <f>+SUMIFS(prod!$E:$E,prod!$A:$A,Table2[[#This Row],[date]],prod!$G:$G,Table2[[#This Row],[production_line]],prod!$F:$F,Table2[[#This Row],[output_type]])</f>
        <v>17</v>
      </c>
      <c r="L2671">
        <f>+Table2[[#This Row],[cons_qty_base_uom]]/Table2[[#This Row],[Column1]]</f>
        <v>0.2032715302522877</v>
      </c>
    </row>
    <row r="2672" spans="1:12" x14ac:dyDescent="0.25">
      <c r="A2672" s="2">
        <v>45689</v>
      </c>
      <c r="B2672" s="1" t="s">
        <v>213</v>
      </c>
      <c r="C2672" s="4">
        <v>0.18616016323491258</v>
      </c>
      <c r="D2672" s="4">
        <v>0.18616016323491258</v>
      </c>
      <c r="E2672" s="4">
        <v>746.44826812466135</v>
      </c>
      <c r="F2672" s="1" t="s">
        <v>510</v>
      </c>
      <c r="G2672" s="1">
        <v>1</v>
      </c>
      <c r="H2672" s="1" t="s">
        <v>505</v>
      </c>
      <c r="I26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6.0658248040049711E-2</v>
      </c>
      <c r="J2672" s="1" t="str">
        <f>IFERROR(INDEX('consumption_figs'!$C:$C,MATCH(Table2[[#This Row],[item_code]],'consumption_figs'!A:A,0),1),"NA")</f>
        <v>kg/ton</v>
      </c>
      <c r="K2672" s="1">
        <f>+SUMIFS(prod!$E:$E,prod!$A:$A,Table2[[#This Row],[date]],prod!$G:$G,Table2[[#This Row],[production_line]],prod!$F:$F,Table2[[#This Row],[output_type]])</f>
        <v>17</v>
      </c>
      <c r="L2672">
        <f>+Table2[[#This Row],[cons_qty_base_uom]]/Table2[[#This Row],[Column1]]</f>
        <v>1.0950597837347798E-2</v>
      </c>
    </row>
    <row r="2673" spans="1:12" x14ac:dyDescent="0.25">
      <c r="A2673" s="2">
        <v>45689</v>
      </c>
      <c r="B2673" s="1" t="s">
        <v>238</v>
      </c>
      <c r="C2673" s="4">
        <v>0.30461814109742447</v>
      </c>
      <c r="D2673" s="4">
        <v>0.30461814109742447</v>
      </c>
      <c r="E2673" s="4">
        <v>1048.8002597984325</v>
      </c>
      <c r="F2673" s="1" t="s">
        <v>510</v>
      </c>
      <c r="G2673" s="1">
        <v>1</v>
      </c>
      <c r="H2673" s="1" t="s">
        <v>505</v>
      </c>
      <c r="I26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9.9256481296000162E-2</v>
      </c>
      <c r="J2673" s="1" t="str">
        <f>IFERROR(INDEX('consumption_figs'!$C:$C,MATCH(Table2[[#This Row],[item_code]],'consumption_figs'!A:A,0),1),"NA")</f>
        <v>kg/ton</v>
      </c>
      <c r="K2673" s="1">
        <f>+SUMIFS(prod!$E:$E,prod!$A:$A,Table2[[#This Row],[date]],prod!$G:$G,Table2[[#This Row],[production_line]],prod!$F:$F,Table2[[#This Row],[output_type]])</f>
        <v>17</v>
      </c>
      <c r="L2673">
        <f>+Table2[[#This Row],[cons_qty_base_uom]]/Table2[[#This Row],[Column1]]</f>
        <v>1.791871418220144E-2</v>
      </c>
    </row>
    <row r="2674" spans="1:12" x14ac:dyDescent="0.25">
      <c r="A2674" s="2">
        <v>45689</v>
      </c>
      <c r="B2674" s="1" t="s">
        <v>244</v>
      </c>
      <c r="C2674" s="4">
        <v>2.5295262603813309</v>
      </c>
      <c r="D2674" s="4">
        <v>2.5295262603813309</v>
      </c>
      <c r="E2674" s="4">
        <v>2365.1070534565442</v>
      </c>
      <c r="F2674" s="1" t="s">
        <v>510</v>
      </c>
      <c r="G2674" s="1">
        <v>1</v>
      </c>
      <c r="H2674" s="1" t="s">
        <v>505</v>
      </c>
      <c r="I26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0.8242183969961977</v>
      </c>
      <c r="J2674" s="1" t="str">
        <f>IFERROR(INDEX('consumption_figs'!$C:$C,MATCH(Table2[[#This Row],[item_code]],'consumption_figs'!A:A,0),1),"NA")</f>
        <v>kg/ton</v>
      </c>
      <c r="K2674" s="1">
        <f>+SUMIFS(prod!$E:$E,prod!$A:$A,Table2[[#This Row],[date]],prod!$G:$G,Table2[[#This Row],[production_line]],prod!$F:$F,Table2[[#This Row],[output_type]])</f>
        <v>17</v>
      </c>
      <c r="L2674">
        <f>+Table2[[#This Row],[cons_qty_base_uom]]/Table2[[#This Row],[Column1]]</f>
        <v>0.1487956623753724</v>
      </c>
    </row>
    <row r="2675" spans="1:12" x14ac:dyDescent="0.25">
      <c r="A2675" s="2">
        <v>45689</v>
      </c>
      <c r="B2675" s="1" t="s">
        <v>252</v>
      </c>
      <c r="C2675" s="4">
        <v>2.9816910728509285</v>
      </c>
      <c r="D2675" s="4">
        <v>2.9816910728509285</v>
      </c>
      <c r="E2675" s="4">
        <v>3861.9459113779799</v>
      </c>
      <c r="F2675" s="1" t="s">
        <v>510</v>
      </c>
      <c r="G2675" s="1">
        <v>1</v>
      </c>
      <c r="H2675" s="1" t="s">
        <v>505</v>
      </c>
      <c r="I26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0.97155134338577009</v>
      </c>
      <c r="J2675" s="1" t="str">
        <f>IFERROR(INDEX('consumption_figs'!$C:$C,MATCH(Table2[[#This Row],[item_code]],'consumption_figs'!A:A,0),1),"NA")</f>
        <v>kg/ton</v>
      </c>
      <c r="K2675" s="1">
        <f>+SUMIFS(prod!$E:$E,prod!$A:$A,Table2[[#This Row],[date]],prod!$G:$G,Table2[[#This Row],[production_line]],prod!$F:$F,Table2[[#This Row],[output_type]])</f>
        <v>17</v>
      </c>
      <c r="L2675">
        <f>+Table2[[#This Row],[cons_qty_base_uom]]/Table2[[#This Row],[Column1]]</f>
        <v>0.17539359252064285</v>
      </c>
    </row>
    <row r="2676" spans="1:12" x14ac:dyDescent="0.25">
      <c r="A2676" s="2">
        <v>45689</v>
      </c>
      <c r="B2676" s="1" t="s">
        <v>248</v>
      </c>
      <c r="C2676" s="4">
        <v>7.0370370370370375E-2</v>
      </c>
      <c r="D2676" s="4">
        <v>7.0370370370370375E-2</v>
      </c>
      <c r="E2676" s="4">
        <v>2108.4490000000001</v>
      </c>
      <c r="F2676" s="1" t="s">
        <v>510</v>
      </c>
      <c r="G2676" s="1">
        <v>1</v>
      </c>
      <c r="H2676" s="1" t="s">
        <v>505</v>
      </c>
      <c r="I26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2.2929413610417199E-2</v>
      </c>
      <c r="J2676" s="1" t="str">
        <f>IFERROR(INDEX('consumption_figs'!$C:$C,MATCH(Table2[[#This Row],[item_code]],'consumption_figs'!A:A,0),1),"NA")</f>
        <v>kg/ton</v>
      </c>
      <c r="K2676" s="1">
        <f>+SUMIFS(prod!$E:$E,prod!$A:$A,Table2[[#This Row],[date]],prod!$G:$G,Table2[[#This Row],[production_line]],prod!$F:$F,Table2[[#This Row],[output_type]])</f>
        <v>17</v>
      </c>
      <c r="L2676">
        <f>+Table2[[#This Row],[cons_qty_base_uom]]/Table2[[#This Row],[Column1]]</f>
        <v>4.1394335511982577E-3</v>
      </c>
    </row>
    <row r="2677" spans="1:12" x14ac:dyDescent="0.25">
      <c r="A2677" s="2">
        <v>45689</v>
      </c>
      <c r="B2677" s="1" t="s">
        <v>279</v>
      </c>
      <c r="C2677" s="4">
        <v>34.051587011647392</v>
      </c>
      <c r="D2677" s="4">
        <v>34.051587011647392</v>
      </c>
      <c r="E2677" s="4">
        <v>35754.166362229764</v>
      </c>
      <c r="F2677" s="1" t="s">
        <v>510</v>
      </c>
      <c r="G2677" s="1">
        <v>1</v>
      </c>
      <c r="H2677" s="1" t="s">
        <v>505</v>
      </c>
      <c r="I26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11.095336269679827</v>
      </c>
      <c r="J2677" s="1" t="str">
        <f>IFERROR(INDEX('consumption_figs'!$C:$C,MATCH(Table2[[#This Row],[item_code]],'consumption_figs'!A:A,0),1),"NA")</f>
        <v>kg/ton</v>
      </c>
      <c r="K2677" s="1">
        <f>+SUMIFS(prod!$E:$E,prod!$A:$A,Table2[[#This Row],[date]],prod!$G:$G,Table2[[#This Row],[production_line]],prod!$F:$F,Table2[[#This Row],[output_type]])</f>
        <v>17</v>
      </c>
      <c r="L2677">
        <f>+Table2[[#This Row],[cons_qty_base_uom]]/Table2[[#This Row],[Column1]]</f>
        <v>2.0030345300969055</v>
      </c>
    </row>
    <row r="2678" spans="1:12" x14ac:dyDescent="0.25">
      <c r="A2678" s="2">
        <v>45689</v>
      </c>
      <c r="B2678" s="1" t="s">
        <v>245</v>
      </c>
      <c r="C2678" s="4">
        <v>4.1734133970895124</v>
      </c>
      <c r="D2678" s="4">
        <v>4.1734133970895124</v>
      </c>
      <c r="E2678" s="4">
        <v>5321.1020812891284</v>
      </c>
      <c r="F2678" s="1" t="s">
        <v>510</v>
      </c>
      <c r="G2678" s="1">
        <v>1</v>
      </c>
      <c r="H2678" s="1" t="s">
        <v>505</v>
      </c>
      <c r="I26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1.3598609961190984</v>
      </c>
      <c r="J2678" s="1" t="str">
        <f>IFERROR(INDEX('consumption_figs'!$C:$C,MATCH(Table2[[#This Row],[item_code]],'consumption_figs'!A:A,0),1),"NA")</f>
        <v>kg/ton</v>
      </c>
      <c r="K2678" s="1">
        <f>+SUMIFS(prod!$E:$E,prod!$A:$A,Table2[[#This Row],[date]],prod!$G:$G,Table2[[#This Row],[production_line]],prod!$F:$F,Table2[[#This Row],[output_type]])</f>
        <v>17</v>
      </c>
      <c r="L2678">
        <f>+Table2[[#This Row],[cons_qty_base_uom]]/Table2[[#This Row],[Column1]]</f>
        <v>0.24549490571114779</v>
      </c>
    </row>
    <row r="2679" spans="1:12" x14ac:dyDescent="0.25">
      <c r="A2679" s="2">
        <v>45689</v>
      </c>
      <c r="B2679" s="1" t="s">
        <v>216</v>
      </c>
      <c r="C2679" s="4">
        <v>92.323370717247144</v>
      </c>
      <c r="D2679" s="4">
        <v>92.323370717247144</v>
      </c>
      <c r="E2679" s="4">
        <v>7465.2677561966038</v>
      </c>
      <c r="F2679" s="1" t="s">
        <v>510</v>
      </c>
      <c r="G2679" s="1">
        <v>1</v>
      </c>
      <c r="H2679" s="1" t="s">
        <v>505</v>
      </c>
      <c r="I26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30.082558070135924</v>
      </c>
      <c r="J2679" s="1" t="str">
        <f>IFERROR(INDEX('consumption_figs'!$C:$C,MATCH(Table2[[#This Row],[item_code]],'consumption_figs'!A:A,0),1),"NA")</f>
        <v>kg/ton</v>
      </c>
      <c r="K2679" s="1">
        <f>+SUMIFS(prod!$E:$E,prod!$A:$A,Table2[[#This Row],[date]],prod!$G:$G,Table2[[#This Row],[production_line]],prod!$F:$F,Table2[[#This Row],[output_type]])</f>
        <v>17</v>
      </c>
      <c r="L2679">
        <f>+Table2[[#This Row],[cons_qty_base_uom]]/Table2[[#This Row],[Column1]]</f>
        <v>5.4307865127792434</v>
      </c>
    </row>
    <row r="2680" spans="1:12" x14ac:dyDescent="0.25">
      <c r="A2680" s="2">
        <v>45689</v>
      </c>
      <c r="B2680" s="1" t="s">
        <v>258</v>
      </c>
      <c r="C2680" s="4">
        <v>0.38318922179770754</v>
      </c>
      <c r="D2680" s="4">
        <v>0.38318922179770754</v>
      </c>
      <c r="E2680" s="4">
        <v>268.23245525839525</v>
      </c>
      <c r="F2680" s="1" t="s">
        <v>510</v>
      </c>
      <c r="G2680" s="1">
        <v>1</v>
      </c>
      <c r="H2680" s="1" t="s">
        <v>505</v>
      </c>
      <c r="I26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0.12485800645086594</v>
      </c>
      <c r="J2680" s="1" t="str">
        <f>IFERROR(INDEX('consumption_figs'!$C:$C,MATCH(Table2[[#This Row],[item_code]],'consumption_figs'!A:A,0),1),"NA")</f>
        <v>kg/ton</v>
      </c>
      <c r="K2680" s="1">
        <f>+SUMIFS(prod!$E:$E,prod!$A:$A,Table2[[#This Row],[date]],prod!$G:$G,Table2[[#This Row],[production_line]],prod!$F:$F,Table2[[#This Row],[output_type]])</f>
        <v>17</v>
      </c>
      <c r="L2680">
        <f>+Table2[[#This Row],[cons_qty_base_uom]]/Table2[[#This Row],[Column1]]</f>
        <v>2.2540542458688678E-2</v>
      </c>
    </row>
    <row r="2681" spans="1:12" x14ac:dyDescent="0.25">
      <c r="A2681" s="2">
        <v>45717</v>
      </c>
      <c r="B2681" s="1" t="s">
        <v>559</v>
      </c>
      <c r="C2681" s="4">
        <v>1056.2669259015968</v>
      </c>
      <c r="D2681" s="4">
        <v>1056.2669259015968</v>
      </c>
      <c r="E2681" s="4">
        <v>93268.369557111015</v>
      </c>
      <c r="F2681" s="1" t="s">
        <v>510</v>
      </c>
      <c r="G2681" s="1">
        <v>1</v>
      </c>
      <c r="H2681" s="1" t="s">
        <v>505</v>
      </c>
      <c r="I26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34.073126641986995</v>
      </c>
      <c r="J2681" s="1" t="str">
        <f>IFERROR(INDEX('consumption_figs'!$C:$C,MATCH(Table2[[#This Row],[item_code]],'consumption_figs'!A:A,0),1),"NA")</f>
        <v>NA</v>
      </c>
      <c r="K2681" s="1">
        <f>+SUMIFS(prod!$E:$E,prod!$A:$A,Table2[[#This Row],[date]],prod!$G:$G,Table2[[#This Row],[production_line]],prod!$F:$F,Table2[[#This Row],[output_type]])</f>
        <v>143</v>
      </c>
      <c r="L2681">
        <f>+Table2[[#This Row],[cons_qty_base_uom]]/Table2[[#This Row],[Column1]]</f>
        <v>7.386481999311866</v>
      </c>
    </row>
    <row r="2682" spans="1:12" x14ac:dyDescent="0.25">
      <c r="A2682" s="2">
        <v>45717</v>
      </c>
      <c r="B2682" s="1" t="s">
        <v>223</v>
      </c>
      <c r="C2682" s="4">
        <v>67.307981020516252</v>
      </c>
      <c r="D2682" s="4">
        <v>67.307981020516252</v>
      </c>
      <c r="E2682" s="4">
        <v>20511.434136192122</v>
      </c>
      <c r="F2682" s="1" t="s">
        <v>510</v>
      </c>
      <c r="G2682" s="1">
        <v>1</v>
      </c>
      <c r="H2682" s="1" t="s">
        <v>505</v>
      </c>
      <c r="I26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2.5785534620739474</v>
      </c>
      <c r="J2682" s="1" t="str">
        <f>IFERROR(INDEX('consumption_figs'!$C:$C,MATCH(Table2[[#This Row],[item_code]],'consumption_figs'!A:A,0),1),"NA")</f>
        <v>kg/ton</v>
      </c>
      <c r="K2682" s="1">
        <f>+SUMIFS(prod!$E:$E,prod!$A:$A,Table2[[#This Row],[date]],prod!$G:$G,Table2[[#This Row],[production_line]],prod!$F:$F,Table2[[#This Row],[output_type]])</f>
        <v>143</v>
      </c>
      <c r="L2682">
        <f>+Table2[[#This Row],[cons_qty_base_uom]]/Table2[[#This Row],[Column1]]</f>
        <v>0.4706851819616521</v>
      </c>
    </row>
    <row r="2683" spans="1:12" x14ac:dyDescent="0.25">
      <c r="A2683" s="2">
        <v>45717</v>
      </c>
      <c r="B2683" s="1" t="s">
        <v>224</v>
      </c>
      <c r="C2683" s="4">
        <v>306.52113079587809</v>
      </c>
      <c r="D2683" s="4">
        <v>306.52113079587809</v>
      </c>
      <c r="E2683" s="4">
        <v>74555.134643481419</v>
      </c>
      <c r="F2683" s="1" t="s">
        <v>510</v>
      </c>
      <c r="G2683" s="1">
        <v>1</v>
      </c>
      <c r="H2683" s="1" t="s">
        <v>505</v>
      </c>
      <c r="I26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11.742754886253612</v>
      </c>
      <c r="J2683" s="1" t="str">
        <f>IFERROR(INDEX('consumption_figs'!$C:$C,MATCH(Table2[[#This Row],[item_code]],'consumption_figs'!A:A,0),1),"NA")</f>
        <v>kg/ton</v>
      </c>
      <c r="K2683" s="1">
        <f>+SUMIFS(prod!$E:$E,prod!$A:$A,Table2[[#This Row],[date]],prod!$G:$G,Table2[[#This Row],[production_line]],prod!$F:$F,Table2[[#This Row],[output_type]])</f>
        <v>143</v>
      </c>
      <c r="L2683">
        <f>+Table2[[#This Row],[cons_qty_base_uom]]/Table2[[#This Row],[Column1]]</f>
        <v>2.1435044111599866</v>
      </c>
    </row>
    <row r="2684" spans="1:12" x14ac:dyDescent="0.25">
      <c r="A2684" s="2">
        <v>45717</v>
      </c>
      <c r="B2684" s="1" t="s">
        <v>560</v>
      </c>
      <c r="C2684" s="4">
        <v>66.511996034892945</v>
      </c>
      <c r="D2684" s="4">
        <v>66.511996034892945</v>
      </c>
      <c r="E2684" s="4">
        <v>16177.712795567011</v>
      </c>
      <c r="F2684" s="1" t="s">
        <v>510</v>
      </c>
      <c r="G2684" s="1">
        <v>1</v>
      </c>
      <c r="H2684" s="1" t="s">
        <v>505</v>
      </c>
      <c r="I26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2.145548259190095</v>
      </c>
      <c r="J2684" s="1" t="str">
        <f>IFERROR(INDEX('consumption_figs'!$C:$C,MATCH(Table2[[#This Row],[item_code]],'consumption_figs'!A:A,0),1),"NA")</f>
        <v>NA</v>
      </c>
      <c r="K2684" s="1">
        <f>+SUMIFS(prod!$E:$E,prod!$A:$A,Table2[[#This Row],[date]],prod!$G:$G,Table2[[#This Row],[production_line]],prod!$F:$F,Table2[[#This Row],[output_type]])</f>
        <v>143</v>
      </c>
      <c r="L2684">
        <f>+Table2[[#This Row],[cons_qty_base_uom]]/Table2[[#This Row],[Column1]]</f>
        <v>0.46511885339085973</v>
      </c>
    </row>
    <row r="2685" spans="1:12" x14ac:dyDescent="0.25">
      <c r="A2685" s="2">
        <v>45717</v>
      </c>
      <c r="B2685" s="1" t="s">
        <v>212</v>
      </c>
      <c r="C2685" s="4">
        <v>0.50569535394086329</v>
      </c>
      <c r="D2685" s="4">
        <v>0.50569535394086329</v>
      </c>
      <c r="E2685" s="4">
        <v>1382.7480910481997</v>
      </c>
      <c r="F2685" s="1" t="s">
        <v>510</v>
      </c>
      <c r="G2685" s="1">
        <v>1</v>
      </c>
      <c r="H2685" s="1" t="s">
        <v>505</v>
      </c>
      <c r="I26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1.9373074127144899E-2</v>
      </c>
      <c r="J2685" s="1" t="str">
        <f>IFERROR(INDEX('consumption_figs'!$C:$C,MATCH(Table2[[#This Row],[item_code]],'consumption_figs'!A:A,0),1),"NA")</f>
        <v>kg/ton</v>
      </c>
      <c r="K2685" s="1">
        <f>+SUMIFS(prod!$E:$E,prod!$A:$A,Table2[[#This Row],[date]],prod!$G:$G,Table2[[#This Row],[production_line]],prod!$F:$F,Table2[[#This Row],[output_type]])</f>
        <v>143</v>
      </c>
      <c r="L2685">
        <f>+Table2[[#This Row],[cons_qty_base_uom]]/Table2[[#This Row],[Column1]]</f>
        <v>3.5363311464396033E-3</v>
      </c>
    </row>
    <row r="2686" spans="1:12" x14ac:dyDescent="0.25">
      <c r="A2686" s="2">
        <v>45717</v>
      </c>
      <c r="B2686" s="1" t="s">
        <v>213</v>
      </c>
      <c r="C2686" s="4">
        <v>9.456648739067193E-2</v>
      </c>
      <c r="D2686" s="4">
        <v>9.456648739067193E-2</v>
      </c>
      <c r="E2686" s="4">
        <v>379.18419015525114</v>
      </c>
      <c r="F2686" s="1" t="s">
        <v>510</v>
      </c>
      <c r="G2686" s="1">
        <v>1</v>
      </c>
      <c r="H2686" s="1" t="s">
        <v>505</v>
      </c>
      <c r="I26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3.6228206486101952E-3</v>
      </c>
      <c r="J2686" s="1" t="str">
        <f>IFERROR(INDEX('consumption_figs'!$C:$C,MATCH(Table2[[#This Row],[item_code]],'consumption_figs'!A:A,0),1),"NA")</f>
        <v>kg/ton</v>
      </c>
      <c r="K2686" s="1">
        <f>+SUMIFS(prod!$E:$E,prod!$A:$A,Table2[[#This Row],[date]],prod!$G:$G,Table2[[#This Row],[production_line]],prod!$F:$F,Table2[[#This Row],[output_type]])</f>
        <v>143</v>
      </c>
      <c r="L2686">
        <f>+Table2[[#This Row],[cons_qty_base_uom]]/Table2[[#This Row],[Column1]]</f>
        <v>6.6130410762707645E-4</v>
      </c>
    </row>
    <row r="2687" spans="1:12" x14ac:dyDescent="0.25">
      <c r="A2687" s="2">
        <v>45717</v>
      </c>
      <c r="B2687" s="1" t="s">
        <v>238</v>
      </c>
      <c r="C2687" s="4">
        <v>0.20423555638120008</v>
      </c>
      <c r="D2687" s="4">
        <v>0.20423555638120008</v>
      </c>
      <c r="E2687" s="4">
        <v>703.18302062047189</v>
      </c>
      <c r="F2687" s="1" t="s">
        <v>510</v>
      </c>
      <c r="G2687" s="1">
        <v>1</v>
      </c>
      <c r="H2687" s="1" t="s">
        <v>505</v>
      </c>
      <c r="I26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7.8242177673524156E-3</v>
      </c>
      <c r="J2687" s="1" t="str">
        <f>IFERROR(INDEX('consumption_figs'!$C:$C,MATCH(Table2[[#This Row],[item_code]],'consumption_figs'!A:A,0),1),"NA")</f>
        <v>kg/ton</v>
      </c>
      <c r="K2687" s="1">
        <f>+SUMIFS(prod!$E:$E,prod!$A:$A,Table2[[#This Row],[date]],prod!$G:$G,Table2[[#This Row],[production_line]],prod!$F:$F,Table2[[#This Row],[output_type]])</f>
        <v>143</v>
      </c>
      <c r="L2687">
        <f>+Table2[[#This Row],[cons_qty_base_uom]]/Table2[[#This Row],[Column1]]</f>
        <v>1.4282206739944061E-3</v>
      </c>
    </row>
    <row r="2688" spans="1:12" x14ac:dyDescent="0.25">
      <c r="A2688" s="2">
        <v>45717</v>
      </c>
      <c r="B2688" s="1" t="s">
        <v>244</v>
      </c>
      <c r="C2688" s="4">
        <v>0.34785956031666621</v>
      </c>
      <c r="D2688" s="4">
        <v>0.34785956031666621</v>
      </c>
      <c r="E2688" s="4">
        <v>325.24868889608291</v>
      </c>
      <c r="F2688" s="1" t="s">
        <v>510</v>
      </c>
      <c r="G2688" s="1">
        <v>1</v>
      </c>
      <c r="H2688" s="1" t="s">
        <v>505</v>
      </c>
      <c r="I26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1.3326420730056554E-2</v>
      </c>
      <c r="J2688" s="1" t="str">
        <f>IFERROR(INDEX('consumption_figs'!$C:$C,MATCH(Table2[[#This Row],[item_code]],'consumption_figs'!A:A,0),1),"NA")</f>
        <v>kg/ton</v>
      </c>
      <c r="K2688" s="1">
        <f>+SUMIFS(prod!$E:$E,prod!$A:$A,Table2[[#This Row],[date]],prod!$G:$G,Table2[[#This Row],[production_line]],prod!$F:$F,Table2[[#This Row],[output_type]])</f>
        <v>143</v>
      </c>
      <c r="L2688">
        <f>+Table2[[#This Row],[cons_qty_base_uom]]/Table2[[#This Row],[Column1]]</f>
        <v>2.4325843378787846E-3</v>
      </c>
    </row>
    <row r="2689" spans="1:12" x14ac:dyDescent="0.25">
      <c r="A2689" s="2">
        <v>45717</v>
      </c>
      <c r="B2689" s="1" t="s">
        <v>252</v>
      </c>
      <c r="C2689" s="4">
        <v>36.084144774086944</v>
      </c>
      <c r="D2689" s="4">
        <v>36.084144774086944</v>
      </c>
      <c r="E2689" s="4">
        <v>46736.905994292894</v>
      </c>
      <c r="F2689" s="1" t="s">
        <v>510</v>
      </c>
      <c r="G2689" s="1">
        <v>1</v>
      </c>
      <c r="H2689" s="1" t="s">
        <v>505</v>
      </c>
      <c r="I26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1.382375388809215</v>
      </c>
      <c r="J2689" s="1" t="str">
        <f>IFERROR(INDEX('consumption_figs'!$C:$C,MATCH(Table2[[#This Row],[item_code]],'consumption_figs'!A:A,0),1),"NA")</f>
        <v>kg/ton</v>
      </c>
      <c r="K2689" s="1">
        <f>+SUMIFS(prod!$E:$E,prod!$A:$A,Table2[[#This Row],[date]],prod!$G:$G,Table2[[#This Row],[production_line]],prod!$F:$F,Table2[[#This Row],[output_type]])</f>
        <v>143</v>
      </c>
      <c r="L2689">
        <f>+Table2[[#This Row],[cons_qty_base_uom]]/Table2[[#This Row],[Column1]]</f>
        <v>0.25233667674186672</v>
      </c>
    </row>
    <row r="2690" spans="1:12" x14ac:dyDescent="0.25">
      <c r="A2690" s="2">
        <v>45717</v>
      </c>
      <c r="B2690" s="1" t="s">
        <v>279</v>
      </c>
      <c r="C2690" s="4">
        <v>463.60989744424541</v>
      </c>
      <c r="D2690" s="4">
        <v>463.60989744424541</v>
      </c>
      <c r="E2690" s="4">
        <v>486790.3923164577</v>
      </c>
      <c r="F2690" s="1" t="s">
        <v>510</v>
      </c>
      <c r="G2690" s="1">
        <v>1</v>
      </c>
      <c r="H2690" s="1" t="s">
        <v>505</v>
      </c>
      <c r="I26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17.760789849605235</v>
      </c>
      <c r="J2690" s="1" t="str">
        <f>IFERROR(INDEX('consumption_figs'!$C:$C,MATCH(Table2[[#This Row],[item_code]],'consumption_figs'!A:A,0),1),"NA")</f>
        <v>kg/ton</v>
      </c>
      <c r="K2690" s="1">
        <f>+SUMIFS(prod!$E:$E,prod!$A:$A,Table2[[#This Row],[date]],prod!$G:$G,Table2[[#This Row],[production_line]],prod!$F:$F,Table2[[#This Row],[output_type]])</f>
        <v>143</v>
      </c>
      <c r="L2690">
        <f>+Table2[[#This Row],[cons_qty_base_uom]]/Table2[[#This Row],[Column1]]</f>
        <v>3.2420272548548628</v>
      </c>
    </row>
    <row r="2691" spans="1:12" x14ac:dyDescent="0.25">
      <c r="A2691" s="2">
        <v>45717</v>
      </c>
      <c r="B2691" s="1" t="s">
        <v>245</v>
      </c>
      <c r="C2691" s="4">
        <v>0.58565878378378367</v>
      </c>
      <c r="D2691" s="4">
        <v>0.58565878378378367</v>
      </c>
      <c r="E2691" s="4">
        <v>746.71494932432415</v>
      </c>
      <c r="F2691" s="1" t="s">
        <v>510</v>
      </c>
      <c r="G2691" s="1">
        <v>1</v>
      </c>
      <c r="H2691" s="1" t="s">
        <v>505</v>
      </c>
      <c r="I26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2.2436454958578846E-2</v>
      </c>
      <c r="J2691" s="1" t="str">
        <f>IFERROR(INDEX('consumption_figs'!$C:$C,MATCH(Table2[[#This Row],[item_code]],'consumption_figs'!A:A,0),1),"NA")</f>
        <v>kg/ton</v>
      </c>
      <c r="K2691" s="1">
        <f>+SUMIFS(prod!$E:$E,prod!$A:$A,Table2[[#This Row],[date]],prod!$G:$G,Table2[[#This Row],[production_line]],prod!$F:$F,Table2[[#This Row],[output_type]])</f>
        <v>143</v>
      </c>
      <c r="L2691">
        <f>+Table2[[#This Row],[cons_qty_base_uom]]/Table2[[#This Row],[Column1]]</f>
        <v>4.0955159705159698E-3</v>
      </c>
    </row>
    <row r="2692" spans="1:12" x14ac:dyDescent="0.25">
      <c r="A2692" s="2">
        <v>45717</v>
      </c>
      <c r="B2692" s="1" t="s">
        <v>216</v>
      </c>
      <c r="C2692" s="4">
        <v>925.74287259972982</v>
      </c>
      <c r="D2692" s="4">
        <v>925.74287259972982</v>
      </c>
      <c r="E2692" s="4">
        <v>74855.568678414158</v>
      </c>
      <c r="F2692" s="1" t="s">
        <v>510</v>
      </c>
      <c r="G2692" s="1">
        <v>1</v>
      </c>
      <c r="H2692" s="1" t="s">
        <v>505</v>
      </c>
      <c r="I26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35.46499914185074</v>
      </c>
      <c r="J2692" s="1" t="str">
        <f>IFERROR(INDEX('consumption_figs'!$C:$C,MATCH(Table2[[#This Row],[item_code]],'consumption_figs'!A:A,0),1),"NA")</f>
        <v>kg/ton</v>
      </c>
      <c r="K2692" s="1">
        <f>+SUMIFS(prod!$E:$E,prod!$A:$A,Table2[[#This Row],[date]],prod!$G:$G,Table2[[#This Row],[production_line]],prod!$F:$F,Table2[[#This Row],[output_type]])</f>
        <v>143</v>
      </c>
      <c r="L2692">
        <f>+Table2[[#This Row],[cons_qty_base_uom]]/Table2[[#This Row],[Column1]]</f>
        <v>6.4737263818162925</v>
      </c>
    </row>
    <row r="2693" spans="1:12" x14ac:dyDescent="0.25">
      <c r="A2693" s="2">
        <v>45717</v>
      </c>
      <c r="B2693" s="1" t="s">
        <v>258</v>
      </c>
      <c r="C2693" s="4">
        <v>16.770349873843568</v>
      </c>
      <c r="D2693" s="4">
        <v>16.770349873843568</v>
      </c>
      <c r="E2693" s="4">
        <v>11739.244911690497</v>
      </c>
      <c r="F2693" s="1" t="s">
        <v>510</v>
      </c>
      <c r="G2693" s="1">
        <v>1</v>
      </c>
      <c r="H2693" s="1" t="s">
        <v>505</v>
      </c>
      <c r="I26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0.64246829382996462</v>
      </c>
      <c r="J2693" s="1" t="str">
        <f>IFERROR(INDEX('consumption_figs'!$C:$C,MATCH(Table2[[#This Row],[item_code]],'consumption_figs'!A:A,0),1),"NA")</f>
        <v>kg/ton</v>
      </c>
      <c r="K2693" s="1">
        <f>+SUMIFS(prod!$E:$E,prod!$A:$A,Table2[[#This Row],[date]],prod!$G:$G,Table2[[#This Row],[production_line]],prod!$F:$F,Table2[[#This Row],[output_type]])</f>
        <v>143</v>
      </c>
      <c r="L2693">
        <f>+Table2[[#This Row],[cons_qty_base_uom]]/Table2[[#This Row],[Column1]]</f>
        <v>0.11727517394296201</v>
      </c>
    </row>
    <row r="2694" spans="1:12" x14ac:dyDescent="0.25">
      <c r="A2694" s="2">
        <v>45748</v>
      </c>
      <c r="B2694" s="1" t="s">
        <v>559</v>
      </c>
      <c r="C2694" s="4">
        <v>1111.1634529221303</v>
      </c>
      <c r="D2694" s="4">
        <v>1111.1634529221303</v>
      </c>
      <c r="E2694" s="4">
        <v>98115.73289302412</v>
      </c>
      <c r="F2694" s="1" t="s">
        <v>510</v>
      </c>
      <c r="G2694" s="1">
        <v>1</v>
      </c>
      <c r="H2694" s="1" t="s">
        <v>505</v>
      </c>
      <c r="I26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37.038781764071011</v>
      </c>
      <c r="J2694" s="1" t="str">
        <f>IFERROR(INDEX('consumption_figs'!$C:$C,MATCH(Table2[[#This Row],[item_code]],'consumption_figs'!A:A,0),1),"NA")</f>
        <v>NA</v>
      </c>
      <c r="K2694" s="1">
        <f>+SUMIFS(prod!$E:$E,prod!$A:$A,Table2[[#This Row],[date]],prod!$G:$G,Table2[[#This Row],[production_line]],prod!$F:$F,Table2[[#This Row],[output_type]])</f>
        <v>165</v>
      </c>
      <c r="L2694">
        <f>+Table2[[#This Row],[cons_qty_base_uom]]/Table2[[#This Row],[Column1]]</f>
        <v>6.73432395710382</v>
      </c>
    </row>
    <row r="2695" spans="1:12" x14ac:dyDescent="0.25">
      <c r="A2695" s="2">
        <v>45748</v>
      </c>
      <c r="B2695" s="1" t="s">
        <v>223</v>
      </c>
      <c r="C2695" s="4">
        <v>130.3683749554508</v>
      </c>
      <c r="D2695" s="4">
        <v>130.3683749554508</v>
      </c>
      <c r="E2695" s="4">
        <v>39728.458583924083</v>
      </c>
      <c r="F2695" s="1" t="s">
        <v>510</v>
      </c>
      <c r="G2695" s="1">
        <v>1</v>
      </c>
      <c r="H2695" s="1" t="s">
        <v>505</v>
      </c>
      <c r="I26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4.3780097708190882</v>
      </c>
      <c r="J2695" s="1" t="str">
        <f>IFERROR(INDEX('consumption_figs'!$C:$C,MATCH(Table2[[#This Row],[item_code]],'consumption_figs'!A:A,0),1),"NA")</f>
        <v>kg/ton</v>
      </c>
      <c r="K2695" s="1">
        <f>+SUMIFS(prod!$E:$E,prod!$A:$A,Table2[[#This Row],[date]],prod!$G:$G,Table2[[#This Row],[production_line]],prod!$F:$F,Table2[[#This Row],[output_type]])</f>
        <v>165</v>
      </c>
      <c r="L2695">
        <f>+Table2[[#This Row],[cons_qty_base_uom]]/Table2[[#This Row],[Column1]]</f>
        <v>0.79011136336636856</v>
      </c>
    </row>
    <row r="2696" spans="1:12" x14ac:dyDescent="0.25">
      <c r="A2696" s="2">
        <v>45748</v>
      </c>
      <c r="B2696" s="1" t="s">
        <v>224</v>
      </c>
      <c r="C2696" s="4">
        <v>324.83746666090053</v>
      </c>
      <c r="D2696" s="4">
        <v>324.83746666090053</v>
      </c>
      <c r="E2696" s="4">
        <v>79010.21701593083</v>
      </c>
      <c r="F2696" s="1" t="s">
        <v>510</v>
      </c>
      <c r="G2696" s="1">
        <v>1</v>
      </c>
      <c r="H2696" s="1" t="s">
        <v>505</v>
      </c>
      <c r="I26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10.908639487571378</v>
      </c>
      <c r="J2696" s="1" t="str">
        <f>IFERROR(INDEX('consumption_figs'!$C:$C,MATCH(Table2[[#This Row],[item_code]],'consumption_figs'!A:A,0),1),"NA")</f>
        <v>kg/ton</v>
      </c>
      <c r="K2696" s="1">
        <f>+SUMIFS(prod!$E:$E,prod!$A:$A,Table2[[#This Row],[date]],prod!$G:$G,Table2[[#This Row],[production_line]],prod!$F:$F,Table2[[#This Row],[output_type]])</f>
        <v>165</v>
      </c>
      <c r="L2696">
        <f>+Table2[[#This Row],[cons_qty_base_uom]]/Table2[[#This Row],[Column1]]</f>
        <v>1.9687119191569729</v>
      </c>
    </row>
    <row r="2697" spans="1:12" x14ac:dyDescent="0.25">
      <c r="A2697" s="2">
        <v>45748</v>
      </c>
      <c r="B2697" s="1" t="s">
        <v>560</v>
      </c>
      <c r="C2697" s="4">
        <v>83.248798567981311</v>
      </c>
      <c r="D2697" s="4">
        <v>83.248798567981311</v>
      </c>
      <c r="E2697" s="4">
        <v>20248.605275690094</v>
      </c>
      <c r="F2697" s="1" t="s">
        <v>510</v>
      </c>
      <c r="G2697" s="1">
        <v>1</v>
      </c>
      <c r="H2697" s="1" t="s">
        <v>505</v>
      </c>
      <c r="I26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2.7749599522660438</v>
      </c>
      <c r="J2697" s="1" t="str">
        <f>IFERROR(INDEX('consumption_figs'!$C:$C,MATCH(Table2[[#This Row],[item_code]],'consumption_figs'!A:A,0),1),"NA")</f>
        <v>NA</v>
      </c>
      <c r="K2697" s="1">
        <f>+SUMIFS(prod!$E:$E,prod!$A:$A,Table2[[#This Row],[date]],prod!$G:$G,Table2[[#This Row],[production_line]],prod!$F:$F,Table2[[#This Row],[output_type]])</f>
        <v>165</v>
      </c>
      <c r="L2697">
        <f>+Table2[[#This Row],[cons_qty_base_uom]]/Table2[[#This Row],[Column1]]</f>
        <v>0.50453817313928062</v>
      </c>
    </row>
    <row r="2698" spans="1:12" x14ac:dyDescent="0.25">
      <c r="A2698" s="2">
        <v>45748</v>
      </c>
      <c r="B2698" s="1" t="s">
        <v>238</v>
      </c>
      <c r="C2698" s="4">
        <v>0.15138662316476348</v>
      </c>
      <c r="D2698" s="4">
        <v>0.15138662316476348</v>
      </c>
      <c r="E2698" s="4">
        <v>521.22414355628064</v>
      </c>
      <c r="F2698" s="1" t="s">
        <v>510</v>
      </c>
      <c r="G2698" s="1">
        <v>1</v>
      </c>
      <c r="H2698" s="1" t="s">
        <v>505</v>
      </c>
      <c r="I26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5.0838411970167063E-3</v>
      </c>
      <c r="J2698" s="1" t="str">
        <f>IFERROR(INDEX('consumption_figs'!$C:$C,MATCH(Table2[[#This Row],[item_code]],'consumption_figs'!A:A,0),1),"NA")</f>
        <v>kg/ton</v>
      </c>
      <c r="K2698" s="1">
        <f>+SUMIFS(prod!$E:$E,prod!$A:$A,Table2[[#This Row],[date]],prod!$G:$G,Table2[[#This Row],[production_line]],prod!$F:$F,Table2[[#This Row],[output_type]])</f>
        <v>165</v>
      </c>
      <c r="L2698">
        <f>+Table2[[#This Row],[cons_qty_base_uom]]/Table2[[#This Row],[Column1]]</f>
        <v>9.1749468584705139E-4</v>
      </c>
    </row>
    <row r="2699" spans="1:12" x14ac:dyDescent="0.25">
      <c r="A2699" s="2">
        <v>45748</v>
      </c>
      <c r="B2699" s="1" t="s">
        <v>244</v>
      </c>
      <c r="C2699" s="4">
        <v>1.3059702825235331</v>
      </c>
      <c r="D2699" s="4">
        <v>1.3059702825235331</v>
      </c>
      <c r="E2699" s="4">
        <v>1221.0822141595033</v>
      </c>
      <c r="F2699" s="1" t="s">
        <v>510</v>
      </c>
      <c r="G2699" s="1">
        <v>1</v>
      </c>
      <c r="H2699" s="1" t="s">
        <v>505</v>
      </c>
      <c r="I26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4.3856883690091109E-2</v>
      </c>
      <c r="J2699" s="1" t="str">
        <f>IFERROR(INDEX('consumption_figs'!$C:$C,MATCH(Table2[[#This Row],[item_code]],'consumption_figs'!A:A,0),1),"NA")</f>
        <v>kg/ton</v>
      </c>
      <c r="K2699" s="1">
        <f>+SUMIFS(prod!$E:$E,prod!$A:$A,Table2[[#This Row],[date]],prod!$G:$G,Table2[[#This Row],[production_line]],prod!$F:$F,Table2[[#This Row],[output_type]])</f>
        <v>165</v>
      </c>
      <c r="L2699">
        <f>+Table2[[#This Row],[cons_qty_base_uom]]/Table2[[#This Row],[Column1]]</f>
        <v>7.914971409233534E-3</v>
      </c>
    </row>
    <row r="2700" spans="1:12" x14ac:dyDescent="0.25">
      <c r="A2700" s="2">
        <v>45748</v>
      </c>
      <c r="B2700" s="1" t="s">
        <v>252</v>
      </c>
      <c r="C2700" s="4">
        <v>34.844273696017936</v>
      </c>
      <c r="D2700" s="4">
        <v>34.844273696017936</v>
      </c>
      <c r="E2700" s="4">
        <v>45131.00017655635</v>
      </c>
      <c r="F2700" s="1" t="s">
        <v>510</v>
      </c>
      <c r="G2700" s="1">
        <v>1</v>
      </c>
      <c r="H2700" s="1" t="s">
        <v>505</v>
      </c>
      <c r="I27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1.1701347872932346</v>
      </c>
      <c r="J2700" s="1" t="str">
        <f>IFERROR(INDEX('consumption_figs'!$C:$C,MATCH(Table2[[#This Row],[item_code]],'consumption_figs'!A:A,0),1),"NA")</f>
        <v>kg/ton</v>
      </c>
      <c r="K2700" s="1">
        <f>+SUMIFS(prod!$E:$E,prod!$A:$A,Table2[[#This Row],[date]],prod!$G:$G,Table2[[#This Row],[production_line]],prod!$F:$F,Table2[[#This Row],[output_type]])</f>
        <v>165</v>
      </c>
      <c r="L2700">
        <f>+Table2[[#This Row],[cons_qty_base_uom]]/Table2[[#This Row],[Column1]]</f>
        <v>0.21117741633950265</v>
      </c>
    </row>
    <row r="2701" spans="1:12" x14ac:dyDescent="0.25">
      <c r="A2701" s="2">
        <v>45748</v>
      </c>
      <c r="B2701" s="1" t="s">
        <v>279</v>
      </c>
      <c r="C2701" s="4">
        <v>556.02</v>
      </c>
      <c r="D2701" s="4">
        <v>556.02</v>
      </c>
      <c r="E2701" s="4">
        <v>583821</v>
      </c>
      <c r="F2701" s="1" t="s">
        <v>510</v>
      </c>
      <c r="G2701" s="1">
        <v>1</v>
      </c>
      <c r="H2701" s="1" t="s">
        <v>505</v>
      </c>
      <c r="I27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18.672174088253072</v>
      </c>
      <c r="J2701" s="1" t="str">
        <f>IFERROR(INDEX('consumption_figs'!$C:$C,MATCH(Table2[[#This Row],[item_code]],'consumption_figs'!A:A,0),1),"NA")</f>
        <v>kg/ton</v>
      </c>
      <c r="K2701" s="1">
        <f>+SUMIFS(prod!$E:$E,prod!$A:$A,Table2[[#This Row],[date]],prod!$G:$G,Table2[[#This Row],[production_line]],prod!$F:$F,Table2[[#This Row],[output_type]])</f>
        <v>165</v>
      </c>
      <c r="L2701">
        <f>+Table2[[#This Row],[cons_qty_base_uom]]/Table2[[#This Row],[Column1]]</f>
        <v>3.3698181818181818</v>
      </c>
    </row>
    <row r="2702" spans="1:12" x14ac:dyDescent="0.25">
      <c r="A2702" s="2">
        <v>45748</v>
      </c>
      <c r="B2702" s="1" t="s">
        <v>216</v>
      </c>
      <c r="C2702" s="4">
        <v>962.58351548007477</v>
      </c>
      <c r="D2702" s="4">
        <v>962.58351548007477</v>
      </c>
      <c r="E2702" s="4">
        <v>77834.503061718846</v>
      </c>
      <c r="F2702" s="1" t="s">
        <v>510</v>
      </c>
      <c r="G2702" s="1">
        <v>1</v>
      </c>
      <c r="H2702" s="1" t="s">
        <v>505</v>
      </c>
      <c r="I27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32.325324584595165</v>
      </c>
      <c r="J2702" s="1" t="str">
        <f>IFERROR(INDEX('consumption_figs'!$C:$C,MATCH(Table2[[#This Row],[item_code]],'consumption_figs'!A:A,0),1),"NA")</f>
        <v>kg/ton</v>
      </c>
      <c r="K2702" s="1">
        <f>+SUMIFS(prod!$E:$E,prod!$A:$A,Table2[[#This Row],[date]],prod!$G:$G,Table2[[#This Row],[production_line]],prod!$F:$F,Table2[[#This Row],[output_type]])</f>
        <v>165</v>
      </c>
      <c r="L2702">
        <f>+Table2[[#This Row],[cons_qty_base_uom]]/Table2[[#This Row],[Column1]]</f>
        <v>5.8338394877580289</v>
      </c>
    </row>
    <row r="2703" spans="1:12" x14ac:dyDescent="0.25">
      <c r="A2703" s="2">
        <v>45748</v>
      </c>
      <c r="B2703" s="1" t="s">
        <v>219</v>
      </c>
      <c r="C2703" s="4">
        <v>1.1453708077468114</v>
      </c>
      <c r="D2703" s="4">
        <v>1.1453708077468114</v>
      </c>
      <c r="E2703" s="4">
        <v>767.39844119036366</v>
      </c>
      <c r="F2703" s="1" t="s">
        <v>510</v>
      </c>
      <c r="G2703" s="1">
        <v>1</v>
      </c>
      <c r="H2703" s="1" t="s">
        <v>505</v>
      </c>
      <c r="I27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3.8179026924893715E-2</v>
      </c>
      <c r="J2703" s="1" t="str">
        <f>IFERROR(INDEX('consumption_figs'!$C:$C,MATCH(Table2[[#This Row],[item_code]],'consumption_figs'!A:A,0),1),"NA")</f>
        <v>NA</v>
      </c>
      <c r="K2703" s="1">
        <f>+SUMIFS(prod!$E:$E,prod!$A:$A,Table2[[#This Row],[date]],prod!$G:$G,Table2[[#This Row],[production_line]],prod!$F:$F,Table2[[#This Row],[output_type]])</f>
        <v>165</v>
      </c>
      <c r="L2703">
        <f>+Table2[[#This Row],[cons_qty_base_uom]]/Table2[[#This Row],[Column1]]</f>
        <v>6.9416412590715846E-3</v>
      </c>
    </row>
    <row r="2704" spans="1:12" x14ac:dyDescent="0.25">
      <c r="A2704" s="2">
        <v>45748</v>
      </c>
      <c r="B2704" s="1" t="s">
        <v>258</v>
      </c>
      <c r="C2704" s="4">
        <v>14.818075117370892</v>
      </c>
      <c r="D2704" s="4">
        <v>14.818075117370892</v>
      </c>
      <c r="E2704" s="4">
        <v>10372.652582159624</v>
      </c>
      <c r="F2704" s="1" t="s">
        <v>510</v>
      </c>
      <c r="G2704" s="1">
        <v>1</v>
      </c>
      <c r="H2704" s="1" t="s">
        <v>505</v>
      </c>
      <c r="I27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0.49761821201460449</v>
      </c>
      <c r="J2704" s="1" t="str">
        <f>IFERROR(INDEX('consumption_figs'!$C:$C,MATCH(Table2[[#This Row],[item_code]],'consumption_figs'!A:A,0),1),"NA")</f>
        <v>kg/ton</v>
      </c>
      <c r="K2704" s="1">
        <f>+SUMIFS(prod!$E:$E,prod!$A:$A,Table2[[#This Row],[date]],prod!$G:$G,Table2[[#This Row],[production_line]],prod!$F:$F,Table2[[#This Row],[output_type]])</f>
        <v>165</v>
      </c>
      <c r="L2704">
        <f>+Table2[[#This Row],[cons_qty_base_uom]]/Table2[[#This Row],[Column1]]</f>
        <v>8.9806515862853889E-2</v>
      </c>
    </row>
    <row r="2705" spans="1:12" x14ac:dyDescent="0.25">
      <c r="A2705" s="2">
        <v>45778</v>
      </c>
      <c r="B2705" s="1" t="s">
        <v>559</v>
      </c>
      <c r="C2705" s="4">
        <v>1335.7193794481384</v>
      </c>
      <c r="D2705" s="4">
        <v>1335.7193794481384</v>
      </c>
      <c r="E2705" s="4">
        <v>117944.02120527063</v>
      </c>
      <c r="F2705" s="1" t="s">
        <v>510</v>
      </c>
      <c r="G2705" s="1">
        <v>1</v>
      </c>
      <c r="H2705" s="1" t="s">
        <v>505</v>
      </c>
      <c r="I27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43.087721917681883</v>
      </c>
      <c r="J2705" s="1" t="str">
        <f>IFERROR(INDEX('consumption_figs'!$C:$C,MATCH(Table2[[#This Row],[item_code]],'consumption_figs'!A:A,0),1),"NA")</f>
        <v>NA</v>
      </c>
      <c r="K2705" s="1">
        <f>+SUMIFS(prod!$E:$E,prod!$A:$A,Table2[[#This Row],[date]],prod!$G:$G,Table2[[#This Row],[production_line]],prod!$F:$F,Table2[[#This Row],[output_type]])</f>
        <v>188</v>
      </c>
      <c r="L2705">
        <f>+Table2[[#This Row],[cons_qty_base_uom]]/Table2[[#This Row],[Column1]]</f>
        <v>7.1048903162135018</v>
      </c>
    </row>
    <row r="2706" spans="1:12" x14ac:dyDescent="0.25">
      <c r="A2706" s="2">
        <v>45778</v>
      </c>
      <c r="B2706" s="1" t="s">
        <v>223</v>
      </c>
      <c r="C2706" s="4">
        <v>122.31229765566563</v>
      </c>
      <c r="D2706" s="4">
        <v>122.31229765566563</v>
      </c>
      <c r="E2706" s="4">
        <v>37273.449587587544</v>
      </c>
      <c r="F2706" s="1" t="s">
        <v>510</v>
      </c>
      <c r="G2706" s="1">
        <v>1</v>
      </c>
      <c r="H2706" s="1" t="s">
        <v>505</v>
      </c>
      <c r="I27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3.4968350865019624</v>
      </c>
      <c r="J2706" s="1" t="str">
        <f>IFERROR(INDEX('consumption_figs'!$C:$C,MATCH(Table2[[#This Row],[item_code]],'consumption_figs'!A:A,0),1),"NA")</f>
        <v>kg/ton</v>
      </c>
      <c r="K2706" s="1">
        <f>+SUMIFS(prod!$E:$E,prod!$A:$A,Table2[[#This Row],[date]],prod!$G:$G,Table2[[#This Row],[production_line]],prod!$F:$F,Table2[[#This Row],[output_type]])</f>
        <v>188</v>
      </c>
      <c r="L2706">
        <f>+Table2[[#This Row],[cons_qty_base_uom]]/Table2[[#This Row],[Column1]]</f>
        <v>0.65059732795566827</v>
      </c>
    </row>
    <row r="2707" spans="1:12" x14ac:dyDescent="0.25">
      <c r="A2707" s="2">
        <v>45778</v>
      </c>
      <c r="B2707" s="1" t="s">
        <v>224</v>
      </c>
      <c r="C2707" s="4">
        <v>407.58712040881778</v>
      </c>
      <c r="D2707" s="4">
        <v>407.58712040881778</v>
      </c>
      <c r="E2707" s="4">
        <v>99137.415297036743</v>
      </c>
      <c r="F2707" s="1" t="s">
        <v>510</v>
      </c>
      <c r="G2707" s="1">
        <v>1</v>
      </c>
      <c r="H2707" s="1" t="s">
        <v>505</v>
      </c>
      <c r="I27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11.652670833347184</v>
      </c>
      <c r="J2707" s="1" t="str">
        <f>IFERROR(INDEX('consumption_figs'!$C:$C,MATCH(Table2[[#This Row],[item_code]],'consumption_figs'!A:A,0),1),"NA")</f>
        <v>kg/ton</v>
      </c>
      <c r="K2707" s="1">
        <f>+SUMIFS(prod!$E:$E,prod!$A:$A,Table2[[#This Row],[date]],prod!$G:$G,Table2[[#This Row],[production_line]],prod!$F:$F,Table2[[#This Row],[output_type]])</f>
        <v>188</v>
      </c>
      <c r="L2707">
        <f>+Table2[[#This Row],[cons_qty_base_uom]]/Table2[[#This Row],[Column1]]</f>
        <v>2.1680165979192436</v>
      </c>
    </row>
    <row r="2708" spans="1:12" x14ac:dyDescent="0.25">
      <c r="A2708" s="2">
        <v>45778</v>
      </c>
      <c r="B2708" s="1" t="s">
        <v>560</v>
      </c>
      <c r="C2708" s="4">
        <v>98.291850537247939</v>
      </c>
      <c r="D2708" s="4">
        <v>98.291850537247939</v>
      </c>
      <c r="E2708" s="4">
        <v>23907.526806174814</v>
      </c>
      <c r="F2708" s="1" t="s">
        <v>510</v>
      </c>
      <c r="G2708" s="1">
        <v>1</v>
      </c>
      <c r="H2708" s="1" t="s">
        <v>505</v>
      </c>
      <c r="I27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3.1707048560402562</v>
      </c>
      <c r="J2708" s="1" t="str">
        <f>IFERROR(INDEX('consumption_figs'!$C:$C,MATCH(Table2[[#This Row],[item_code]],'consumption_figs'!A:A,0),1),"NA")</f>
        <v>NA</v>
      </c>
      <c r="K2708" s="1">
        <f>+SUMIFS(prod!$E:$E,prod!$A:$A,Table2[[#This Row],[date]],prod!$G:$G,Table2[[#This Row],[production_line]],prod!$F:$F,Table2[[#This Row],[output_type]])</f>
        <v>188</v>
      </c>
      <c r="L2708">
        <f>+Table2[[#This Row],[cons_qty_base_uom]]/Table2[[#This Row],[Column1]]</f>
        <v>0.52282899221940393</v>
      </c>
    </row>
    <row r="2709" spans="1:12" x14ac:dyDescent="0.25">
      <c r="A2709" s="2">
        <v>45778</v>
      </c>
      <c r="B2709" s="1" t="s">
        <v>212</v>
      </c>
      <c r="C2709" s="4">
        <v>4.0079920760778638</v>
      </c>
      <c r="D2709" s="4">
        <v>4.0079920760778638</v>
      </c>
      <c r="E2709" s="4">
        <v>10959.253133223508</v>
      </c>
      <c r="F2709" s="1" t="s">
        <v>510</v>
      </c>
      <c r="G2709" s="1">
        <v>1</v>
      </c>
      <c r="H2709" s="1" t="s">
        <v>505</v>
      </c>
      <c r="I27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0.11458608485556246</v>
      </c>
      <c r="J2709" s="1" t="str">
        <f>IFERROR(INDEX('consumption_figs'!$C:$C,MATCH(Table2[[#This Row],[item_code]],'consumption_figs'!A:A,0),1),"NA")</f>
        <v>kg/ton</v>
      </c>
      <c r="K2709" s="1">
        <f>+SUMIFS(prod!$E:$E,prod!$A:$A,Table2[[#This Row],[date]],prod!$G:$G,Table2[[#This Row],[production_line]],prod!$F:$F,Table2[[#This Row],[output_type]])</f>
        <v>188</v>
      </c>
      <c r="L2709">
        <f>+Table2[[#This Row],[cons_qty_base_uom]]/Table2[[#This Row],[Column1]]</f>
        <v>2.1319106787648211E-2</v>
      </c>
    </row>
    <row r="2710" spans="1:12" x14ac:dyDescent="0.25">
      <c r="A2710" s="2">
        <v>45778</v>
      </c>
      <c r="B2710" s="1" t="s">
        <v>213</v>
      </c>
      <c r="C2710" s="4">
        <v>0.31854746429103559</v>
      </c>
      <c r="D2710" s="4">
        <v>0.31854746429103559</v>
      </c>
      <c r="E2710" s="4">
        <v>1277.2829530424083</v>
      </c>
      <c r="F2710" s="1" t="s">
        <v>510</v>
      </c>
      <c r="G2710" s="1">
        <v>1</v>
      </c>
      <c r="H2710" s="1" t="s">
        <v>505</v>
      </c>
      <c r="I27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9.1070805732470575E-3</v>
      </c>
      <c r="J2710" s="1" t="str">
        <f>IFERROR(INDEX('consumption_figs'!$C:$C,MATCH(Table2[[#This Row],[item_code]],'consumption_figs'!A:A,0),1),"NA")</f>
        <v>kg/ton</v>
      </c>
      <c r="K2710" s="1">
        <f>+SUMIFS(prod!$E:$E,prod!$A:$A,Table2[[#This Row],[date]],prod!$G:$G,Table2[[#This Row],[production_line]],prod!$F:$F,Table2[[#This Row],[output_type]])</f>
        <v>188</v>
      </c>
      <c r="L2710">
        <f>+Table2[[#This Row],[cons_qty_base_uom]]/Table2[[#This Row],[Column1]]</f>
        <v>1.6944014058033808E-3</v>
      </c>
    </row>
    <row r="2711" spans="1:12" x14ac:dyDescent="0.25">
      <c r="A2711" s="2">
        <v>45778</v>
      </c>
      <c r="B2711" s="1" t="s">
        <v>238</v>
      </c>
      <c r="C2711" s="4">
        <v>4.4832296767874622</v>
      </c>
      <c r="D2711" s="4">
        <v>4.4832296767874622</v>
      </c>
      <c r="E2711" s="4">
        <v>15435.759777179232</v>
      </c>
      <c r="F2711" s="1" t="s">
        <v>510</v>
      </c>
      <c r="G2711" s="1">
        <v>1</v>
      </c>
      <c r="H2711" s="1" t="s">
        <v>505</v>
      </c>
      <c r="I27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0.12817284226620912</v>
      </c>
      <c r="J2711" s="1" t="str">
        <f>IFERROR(INDEX('consumption_figs'!$C:$C,MATCH(Table2[[#This Row],[item_code]],'consumption_figs'!A:A,0),1),"NA")</f>
        <v>kg/ton</v>
      </c>
      <c r="K2711" s="1">
        <f>+SUMIFS(prod!$E:$E,prod!$A:$A,Table2[[#This Row],[date]],prod!$G:$G,Table2[[#This Row],[production_line]],prod!$F:$F,Table2[[#This Row],[output_type]])</f>
        <v>188</v>
      </c>
      <c r="L2711">
        <f>+Table2[[#This Row],[cons_qty_base_uom]]/Table2[[#This Row],[Column1]]</f>
        <v>2.3846966365890756E-2</v>
      </c>
    </row>
    <row r="2712" spans="1:12" x14ac:dyDescent="0.25">
      <c r="A2712" s="2">
        <v>45778</v>
      </c>
      <c r="B2712" s="1" t="s">
        <v>244</v>
      </c>
      <c r="C2712" s="4">
        <v>1.4712463165193272</v>
      </c>
      <c r="D2712" s="4">
        <v>1.4712463165193272</v>
      </c>
      <c r="E2712" s="4">
        <v>1375.615305945571</v>
      </c>
      <c r="F2712" s="1" t="s">
        <v>510</v>
      </c>
      <c r="G2712" s="1">
        <v>1</v>
      </c>
      <c r="H2712" s="1" t="s">
        <v>505</v>
      </c>
      <c r="I27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4.2062048045037659E-2</v>
      </c>
      <c r="J2712" s="1" t="str">
        <f>IFERROR(INDEX('consumption_figs'!$C:$C,MATCH(Table2[[#This Row],[item_code]],'consumption_figs'!A:A,0),1),"NA")</f>
        <v>kg/ton</v>
      </c>
      <c r="K2712" s="1">
        <f>+SUMIFS(prod!$E:$E,prod!$A:$A,Table2[[#This Row],[date]],prod!$G:$G,Table2[[#This Row],[production_line]],prod!$F:$F,Table2[[#This Row],[output_type]])</f>
        <v>188</v>
      </c>
      <c r="L2712">
        <f>+Table2[[#This Row],[cons_qty_base_uom]]/Table2[[#This Row],[Column1]]</f>
        <v>7.8257782793581237E-3</v>
      </c>
    </row>
    <row r="2713" spans="1:12" x14ac:dyDescent="0.25">
      <c r="A2713" s="2">
        <v>45778</v>
      </c>
      <c r="B2713" s="1" t="s">
        <v>252</v>
      </c>
      <c r="C2713" s="4">
        <v>46.108055986656019</v>
      </c>
      <c r="D2713" s="4">
        <v>46.108055986656019</v>
      </c>
      <c r="E2713" s="4">
        <v>59720.076275036612</v>
      </c>
      <c r="F2713" s="1" t="s">
        <v>510</v>
      </c>
      <c r="G2713" s="1">
        <v>1</v>
      </c>
      <c r="H2713" s="1" t="s">
        <v>505</v>
      </c>
      <c r="I27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1.3182016120606102</v>
      </c>
      <c r="J2713" s="1" t="str">
        <f>IFERROR(INDEX('consumption_figs'!$C:$C,MATCH(Table2[[#This Row],[item_code]],'consumption_figs'!A:A,0),1),"NA")</f>
        <v>kg/ton</v>
      </c>
      <c r="K2713" s="1">
        <f>+SUMIFS(prod!$E:$E,prod!$A:$A,Table2[[#This Row],[date]],prod!$G:$G,Table2[[#This Row],[production_line]],prod!$F:$F,Table2[[#This Row],[output_type]])</f>
        <v>188</v>
      </c>
      <c r="L2713">
        <f>+Table2[[#This Row],[cons_qty_base_uom]]/Table2[[#This Row],[Column1]]</f>
        <v>0.24525561695029799</v>
      </c>
    </row>
    <row r="2714" spans="1:12" x14ac:dyDescent="0.25">
      <c r="A2714" s="2">
        <v>45778</v>
      </c>
      <c r="B2714" s="1" t="s">
        <v>279</v>
      </c>
      <c r="C2714" s="4">
        <v>559.34237510967239</v>
      </c>
      <c r="D2714" s="4">
        <v>559.34237510967239</v>
      </c>
      <c r="E2714" s="4">
        <v>587309.49386515596</v>
      </c>
      <c r="F2714" s="1" t="s">
        <v>510</v>
      </c>
      <c r="G2714" s="1">
        <v>1</v>
      </c>
      <c r="H2714" s="1" t="s">
        <v>505</v>
      </c>
      <c r="I27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15.991262368050558</v>
      </c>
      <c r="J2714" s="1" t="str">
        <f>IFERROR(INDEX('consumption_figs'!$C:$C,MATCH(Table2[[#This Row],[item_code]],'consumption_figs'!A:A,0),1),"NA")</f>
        <v>kg/ton</v>
      </c>
      <c r="K2714" s="1">
        <f>+SUMIFS(prod!$E:$E,prod!$A:$A,Table2[[#This Row],[date]],prod!$G:$G,Table2[[#This Row],[production_line]],prod!$F:$F,Table2[[#This Row],[output_type]])</f>
        <v>188</v>
      </c>
      <c r="L2714">
        <f>+Table2[[#This Row],[cons_qty_base_uom]]/Table2[[#This Row],[Column1]]</f>
        <v>2.9752253995195339</v>
      </c>
    </row>
    <row r="2715" spans="1:12" x14ac:dyDescent="0.25">
      <c r="A2715" s="2">
        <v>45778</v>
      </c>
      <c r="B2715" s="1" t="s">
        <v>245</v>
      </c>
      <c r="C2715" s="4">
        <v>6.0595063760612531</v>
      </c>
      <c r="D2715" s="4">
        <v>6.0595063760612531</v>
      </c>
      <c r="E2715" s="4">
        <v>7725.8706294780977</v>
      </c>
      <c r="F2715" s="1" t="s">
        <v>510</v>
      </c>
      <c r="G2715" s="1">
        <v>1</v>
      </c>
      <c r="H2715" s="1" t="s">
        <v>505</v>
      </c>
      <c r="I27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0.17323764583627574</v>
      </c>
      <c r="J2715" s="1" t="str">
        <f>IFERROR(INDEX('consumption_figs'!$C:$C,MATCH(Table2[[#This Row],[item_code]],'consumption_figs'!A:A,0),1),"NA")</f>
        <v>kg/ton</v>
      </c>
      <c r="K2715" s="1">
        <f>+SUMIFS(prod!$E:$E,prod!$A:$A,Table2[[#This Row],[date]],prod!$G:$G,Table2[[#This Row],[production_line]],prod!$F:$F,Table2[[#This Row],[output_type]])</f>
        <v>188</v>
      </c>
      <c r="L2715">
        <f>+Table2[[#This Row],[cons_qty_base_uom]]/Table2[[#This Row],[Column1]]</f>
        <v>3.2231416893942835E-2</v>
      </c>
    </row>
    <row r="2716" spans="1:12" x14ac:dyDescent="0.25">
      <c r="A2716" s="2">
        <v>45778</v>
      </c>
      <c r="B2716" s="1" t="s">
        <v>216</v>
      </c>
      <c r="C2716" s="4">
        <v>1304.4086786544774</v>
      </c>
      <c r="D2716" s="4">
        <v>1304.4086786544774</v>
      </c>
      <c r="E2716" s="4">
        <v>105474.48575600104</v>
      </c>
      <c r="F2716" s="1" t="s">
        <v>510</v>
      </c>
      <c r="G2716" s="1">
        <v>1</v>
      </c>
      <c r="H2716" s="1" t="s">
        <v>505</v>
      </c>
      <c r="I27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37.292260239421282</v>
      </c>
      <c r="J2716" s="1" t="str">
        <f>IFERROR(INDEX('consumption_figs'!$C:$C,MATCH(Table2[[#This Row],[item_code]],'consumption_figs'!A:A,0),1),"NA")</f>
        <v>kg/ton</v>
      </c>
      <c r="K2716" s="1">
        <f>+SUMIFS(prod!$E:$E,prod!$A:$A,Table2[[#This Row],[date]],prod!$G:$G,Table2[[#This Row],[production_line]],prod!$F:$F,Table2[[#This Row],[output_type]])</f>
        <v>188</v>
      </c>
      <c r="L2716">
        <f>+Table2[[#This Row],[cons_qty_base_uom]]/Table2[[#This Row],[Column1]]</f>
        <v>6.9383440353961561</v>
      </c>
    </row>
    <row r="2717" spans="1:12" x14ac:dyDescent="0.25">
      <c r="A2717" s="2">
        <v>45778</v>
      </c>
      <c r="B2717" s="1" t="s">
        <v>258</v>
      </c>
      <c r="C2717" s="4">
        <v>11.506796046068741</v>
      </c>
      <c r="D2717" s="4">
        <v>11.506796046068741</v>
      </c>
      <c r="E2717" s="4">
        <v>8054.7572322481192</v>
      </c>
      <c r="F2717" s="1" t="s">
        <v>510</v>
      </c>
      <c r="G2717" s="1">
        <v>1</v>
      </c>
      <c r="H2717" s="1" t="s">
        <v>505</v>
      </c>
      <c r="I27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0.32897238395759454</v>
      </c>
      <c r="J2717" s="1" t="str">
        <f>IFERROR(INDEX('consumption_figs'!$C:$C,MATCH(Table2[[#This Row],[item_code]],'consumption_figs'!A:A,0),1),"NA")</f>
        <v>kg/ton</v>
      </c>
      <c r="K2717" s="1">
        <f>+SUMIFS(prod!$E:$E,prod!$A:$A,Table2[[#This Row],[date]],prod!$G:$G,Table2[[#This Row],[production_line]],prod!$F:$F,Table2[[#This Row],[output_type]])</f>
        <v>188</v>
      </c>
      <c r="L2717">
        <f>+Table2[[#This Row],[cons_qty_base_uom]]/Table2[[#This Row],[Column1]]</f>
        <v>6.1206361947174152E-2</v>
      </c>
    </row>
    <row r="2718" spans="1:12" x14ac:dyDescent="0.25">
      <c r="A2718" s="2">
        <v>45809</v>
      </c>
      <c r="B2718" s="1" t="s">
        <v>559</v>
      </c>
      <c r="C2718" s="4">
        <v>204.3679333689343</v>
      </c>
      <c r="D2718" s="4">
        <v>204.3679333689343</v>
      </c>
      <c r="E2718" s="4">
        <v>18045.688516476901</v>
      </c>
      <c r="F2718" s="1" t="s">
        <v>510</v>
      </c>
      <c r="G2718" s="1">
        <v>1</v>
      </c>
      <c r="H2718" s="1" t="s">
        <v>505</v>
      </c>
      <c r="I27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6.8122644456311434</v>
      </c>
      <c r="J2718" s="1" t="str">
        <f>IFERROR(INDEX('consumption_figs'!$C:$C,MATCH(Table2[[#This Row],[item_code]],'consumption_figs'!A:A,0),1),"NA")</f>
        <v>NA</v>
      </c>
      <c r="K2718" s="1">
        <f>+SUMIFS(prod!$E:$E,prod!$A:$A,Table2[[#This Row],[date]],prod!$G:$G,Table2[[#This Row],[production_line]],prod!$F:$F,Table2[[#This Row],[output_type]])</f>
        <v>31</v>
      </c>
      <c r="L2718">
        <f>+Table2[[#This Row],[cons_qty_base_uom]]/Table2[[#This Row],[Column1]]</f>
        <v>6.5925139796430416</v>
      </c>
    </row>
    <row r="2719" spans="1:12" x14ac:dyDescent="0.25">
      <c r="A2719" s="2">
        <v>45809</v>
      </c>
      <c r="B2719" s="1" t="s">
        <v>223</v>
      </c>
      <c r="C2719" s="4">
        <v>25.501084970835617</v>
      </c>
      <c r="D2719" s="4">
        <v>25.501084970835617</v>
      </c>
      <c r="E2719" s="4">
        <v>7771.2006340124462</v>
      </c>
      <c r="F2719" s="1" t="s">
        <v>510</v>
      </c>
      <c r="G2719" s="1">
        <v>1</v>
      </c>
      <c r="H2719" s="1" t="s">
        <v>505</v>
      </c>
      <c r="I27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4.4096636643326335</v>
      </c>
      <c r="J2719" s="1" t="str">
        <f>IFERROR(INDEX('consumption_figs'!$C:$C,MATCH(Table2[[#This Row],[item_code]],'consumption_figs'!A:A,0),1),"NA")</f>
        <v>kg/ton</v>
      </c>
      <c r="K2719" s="1">
        <f>+SUMIFS(prod!$E:$E,prod!$A:$A,Table2[[#This Row],[date]],prod!$G:$G,Table2[[#This Row],[production_line]],prod!$F:$F,Table2[[#This Row],[output_type]])</f>
        <v>31</v>
      </c>
      <c r="L2719">
        <f>+Table2[[#This Row],[cons_qty_base_uom]]/Table2[[#This Row],[Column1]]</f>
        <v>0.82261564422050382</v>
      </c>
    </row>
    <row r="2720" spans="1:12" x14ac:dyDescent="0.25">
      <c r="A2720" s="2">
        <v>45809</v>
      </c>
      <c r="B2720" s="1" t="s">
        <v>224</v>
      </c>
      <c r="C2720" s="4">
        <v>76.648482252818113</v>
      </c>
      <c r="D2720" s="4">
        <v>76.648482252818113</v>
      </c>
      <c r="E2720" s="4">
        <v>18643.21033835295</v>
      </c>
      <c r="F2720" s="1" t="s">
        <v>510</v>
      </c>
      <c r="G2720" s="1">
        <v>1</v>
      </c>
      <c r="H2720" s="1" t="s">
        <v>505</v>
      </c>
      <c r="I27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13.254103796095125</v>
      </c>
      <c r="J2720" s="1" t="str">
        <f>IFERROR(INDEX('consumption_figs'!$C:$C,MATCH(Table2[[#This Row],[item_code]],'consumption_figs'!A:A,0),1),"NA")</f>
        <v>kg/ton</v>
      </c>
      <c r="K2720" s="1">
        <f>+SUMIFS(prod!$E:$E,prod!$A:$A,Table2[[#This Row],[date]],prod!$G:$G,Table2[[#This Row],[production_line]],prod!$F:$F,Table2[[#This Row],[output_type]])</f>
        <v>31</v>
      </c>
      <c r="L2720">
        <f>+Table2[[#This Row],[cons_qty_base_uom]]/Table2[[#This Row],[Column1]]</f>
        <v>2.4725316855747779</v>
      </c>
    </row>
    <row r="2721" spans="1:12" x14ac:dyDescent="0.25">
      <c r="A2721" s="2">
        <v>45809</v>
      </c>
      <c r="B2721" s="1" t="s">
        <v>560</v>
      </c>
      <c r="C2721" s="4">
        <v>17.156195384070255</v>
      </c>
      <c r="D2721" s="4">
        <v>17.156195384070255</v>
      </c>
      <c r="E2721" s="4">
        <v>4172.9014032674077</v>
      </c>
      <c r="F2721" s="1" t="s">
        <v>510</v>
      </c>
      <c r="G2721" s="1">
        <v>1</v>
      </c>
      <c r="H2721" s="1" t="s">
        <v>505</v>
      </c>
      <c r="I27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0.57187317946900851</v>
      </c>
      <c r="J2721" s="1" t="str">
        <f>IFERROR(INDEX('consumption_figs'!$C:$C,MATCH(Table2[[#This Row],[item_code]],'consumption_figs'!A:A,0),1),"NA")</f>
        <v>NA</v>
      </c>
      <c r="K2721" s="1">
        <f>+SUMIFS(prod!$E:$E,prod!$A:$A,Table2[[#This Row],[date]],prod!$G:$G,Table2[[#This Row],[production_line]],prod!$F:$F,Table2[[#This Row],[output_type]])</f>
        <v>31</v>
      </c>
      <c r="L2721">
        <f>+Table2[[#This Row],[cons_qty_base_uom]]/Table2[[#This Row],[Column1]]</f>
        <v>0.55342565755065343</v>
      </c>
    </row>
    <row r="2722" spans="1:12" x14ac:dyDescent="0.25">
      <c r="A2722" s="2">
        <v>45809</v>
      </c>
      <c r="B2722" s="1" t="s">
        <v>212</v>
      </c>
      <c r="C2722" s="4">
        <v>2.1752182796255104</v>
      </c>
      <c r="D2722" s="4">
        <v>2.1752182796255104</v>
      </c>
      <c r="E2722" s="4">
        <v>5947.8081028940151</v>
      </c>
      <c r="F2722" s="1" t="s">
        <v>510</v>
      </c>
      <c r="G2722" s="1">
        <v>1</v>
      </c>
      <c r="H2722" s="1" t="s">
        <v>505</v>
      </c>
      <c r="I27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0.37614011406285847</v>
      </c>
      <c r="J2722" s="1" t="str">
        <f>IFERROR(INDEX('consumption_figs'!$C:$C,MATCH(Table2[[#This Row],[item_code]],'consumption_figs'!A:A,0),1),"NA")</f>
        <v>kg/ton</v>
      </c>
      <c r="K2722" s="1">
        <f>+SUMIFS(prod!$E:$E,prod!$A:$A,Table2[[#This Row],[date]],prod!$G:$G,Table2[[#This Row],[production_line]],prod!$F:$F,Table2[[#This Row],[output_type]])</f>
        <v>31</v>
      </c>
      <c r="L2722">
        <f>+Table2[[#This Row],[cons_qty_base_uom]]/Table2[[#This Row],[Column1]]</f>
        <v>7.016833160082292E-2</v>
      </c>
    </row>
    <row r="2723" spans="1:12" x14ac:dyDescent="0.25">
      <c r="A2723" s="2">
        <v>45809</v>
      </c>
      <c r="B2723" s="1" t="s">
        <v>213</v>
      </c>
      <c r="C2723" s="4">
        <v>0.15116173258871823</v>
      </c>
      <c r="D2723" s="4">
        <v>0.15116173258871823</v>
      </c>
      <c r="E2723" s="4">
        <v>606.11471077830936</v>
      </c>
      <c r="F2723" s="1" t="s">
        <v>510</v>
      </c>
      <c r="G2723" s="1">
        <v>1</v>
      </c>
      <c r="H2723" s="1" t="s">
        <v>505</v>
      </c>
      <c r="I27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2.6138981945135434E-2</v>
      </c>
      <c r="J2723" s="1" t="str">
        <f>IFERROR(INDEX('consumption_figs'!$C:$C,MATCH(Table2[[#This Row],[item_code]],'consumption_figs'!A:A,0),1),"NA")</f>
        <v>kg/ton</v>
      </c>
      <c r="K2723" s="1">
        <f>+SUMIFS(prod!$E:$E,prod!$A:$A,Table2[[#This Row],[date]],prod!$G:$G,Table2[[#This Row],[production_line]],prod!$F:$F,Table2[[#This Row],[output_type]])</f>
        <v>31</v>
      </c>
      <c r="L2723">
        <f>+Table2[[#This Row],[cons_qty_base_uom]]/Table2[[#This Row],[Column1]]</f>
        <v>4.8761849222167175E-3</v>
      </c>
    </row>
    <row r="2724" spans="1:12" x14ac:dyDescent="0.25">
      <c r="A2724" s="2">
        <v>45809</v>
      </c>
      <c r="B2724" s="1" t="s">
        <v>238</v>
      </c>
      <c r="C2724" s="4">
        <v>0.52938710701810088</v>
      </c>
      <c r="D2724" s="4">
        <v>0.52938710701810088</v>
      </c>
      <c r="E2724" s="4">
        <v>1822.6798094633214</v>
      </c>
      <c r="F2724" s="1" t="s">
        <v>510</v>
      </c>
      <c r="G2724" s="1">
        <v>1</v>
      </c>
      <c r="H2724" s="1" t="s">
        <v>505</v>
      </c>
      <c r="I27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9.1541951758274412E-2</v>
      </c>
      <c r="J2724" s="1" t="str">
        <f>IFERROR(INDEX('consumption_figs'!$C:$C,MATCH(Table2[[#This Row],[item_code]],'consumption_figs'!A:A,0),1),"NA")</f>
        <v>kg/ton</v>
      </c>
      <c r="K2724" s="1">
        <f>+SUMIFS(prod!$E:$E,prod!$A:$A,Table2[[#This Row],[date]],prod!$G:$G,Table2[[#This Row],[production_line]],prod!$F:$F,Table2[[#This Row],[output_type]])</f>
        <v>31</v>
      </c>
      <c r="L2724">
        <f>+Table2[[#This Row],[cons_qty_base_uom]]/Table2[[#This Row],[Column1]]</f>
        <v>1.7077003452196801E-2</v>
      </c>
    </row>
    <row r="2725" spans="1:12" x14ac:dyDescent="0.25">
      <c r="A2725" s="2">
        <v>45809</v>
      </c>
      <c r="B2725" s="1" t="s">
        <v>244</v>
      </c>
      <c r="C2725" s="4">
        <v>5.3973033537675725</v>
      </c>
      <c r="D2725" s="4">
        <v>5.3973033537675725</v>
      </c>
      <c r="E2725" s="4">
        <v>5046.4786357726807</v>
      </c>
      <c r="F2725" s="1" t="s">
        <v>510</v>
      </c>
      <c r="G2725" s="1">
        <v>1</v>
      </c>
      <c r="H2725" s="1" t="s">
        <v>505</v>
      </c>
      <c r="I27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0.93330509316402777</v>
      </c>
      <c r="J2725" s="1" t="str">
        <f>IFERROR(INDEX('consumption_figs'!$C:$C,MATCH(Table2[[#This Row],[item_code]],'consumption_figs'!A:A,0),1),"NA")</f>
        <v>kg/ton</v>
      </c>
      <c r="K2725" s="1">
        <f>+SUMIFS(prod!$E:$E,prod!$A:$A,Table2[[#This Row],[date]],prod!$G:$G,Table2[[#This Row],[production_line]],prod!$F:$F,Table2[[#This Row],[output_type]])</f>
        <v>31</v>
      </c>
      <c r="L2725">
        <f>+Table2[[#This Row],[cons_qty_base_uom]]/Table2[[#This Row],[Column1]]</f>
        <v>0.17410655979895395</v>
      </c>
    </row>
    <row r="2726" spans="1:12" x14ac:dyDescent="0.25">
      <c r="A2726" s="2">
        <v>45809</v>
      </c>
      <c r="B2726" s="1" t="s">
        <v>252</v>
      </c>
      <c r="C2726" s="4">
        <v>12.683660805474227</v>
      </c>
      <c r="D2726" s="4">
        <v>12.683660805474227</v>
      </c>
      <c r="E2726" s="4">
        <v>16428.131148466331</v>
      </c>
      <c r="F2726" s="1" t="s">
        <v>510</v>
      </c>
      <c r="G2726" s="1">
        <v>1</v>
      </c>
      <c r="H2726" s="1" t="s">
        <v>505</v>
      </c>
      <c r="I27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2.193266609973064</v>
      </c>
      <c r="J2726" s="1" t="str">
        <f>IFERROR(INDEX('consumption_figs'!$C:$C,MATCH(Table2[[#This Row],[item_code]],'consumption_figs'!A:A,0),1),"NA")</f>
        <v>kg/ton</v>
      </c>
      <c r="K2726" s="1">
        <f>+SUMIFS(prod!$E:$E,prod!$A:$A,Table2[[#This Row],[date]],prod!$G:$G,Table2[[#This Row],[production_line]],prod!$F:$F,Table2[[#This Row],[output_type]])</f>
        <v>31</v>
      </c>
      <c r="L2726">
        <f>+Table2[[#This Row],[cons_qty_base_uom]]/Table2[[#This Row],[Column1]]</f>
        <v>0.40915034856368476</v>
      </c>
    </row>
    <row r="2727" spans="1:12" x14ac:dyDescent="0.25">
      <c r="A2727" s="2">
        <v>45809</v>
      </c>
      <c r="B2727" s="1" t="s">
        <v>248</v>
      </c>
      <c r="C2727" s="4">
        <v>4.327152317880794E-2</v>
      </c>
      <c r="D2727" s="4">
        <v>4.327152317880794E-2</v>
      </c>
      <c r="E2727" s="4">
        <v>1296.5087336423837</v>
      </c>
      <c r="F2727" s="1" t="s">
        <v>510</v>
      </c>
      <c r="G2727" s="1">
        <v>1</v>
      </c>
      <c r="H2727" s="1" t="s">
        <v>505</v>
      </c>
      <c r="I27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7.4825390245215184E-3</v>
      </c>
      <c r="J2727" s="1" t="str">
        <f>IFERROR(INDEX('consumption_figs'!$C:$C,MATCH(Table2[[#This Row],[item_code]],'consumption_figs'!A:A,0),1),"NA")</f>
        <v>kg/ton</v>
      </c>
      <c r="K2727" s="1">
        <f>+SUMIFS(prod!$E:$E,prod!$A:$A,Table2[[#This Row],[date]],prod!$G:$G,Table2[[#This Row],[production_line]],prod!$F:$F,Table2[[#This Row],[output_type]])</f>
        <v>31</v>
      </c>
      <c r="L2727">
        <f>+Table2[[#This Row],[cons_qty_base_uom]]/Table2[[#This Row],[Column1]]</f>
        <v>1.3958555864131594E-3</v>
      </c>
    </row>
    <row r="2728" spans="1:12" x14ac:dyDescent="0.25">
      <c r="A2728" s="2">
        <v>45809</v>
      </c>
      <c r="B2728" s="1" t="s">
        <v>279</v>
      </c>
      <c r="C2728" s="4">
        <v>99.5460525361881</v>
      </c>
      <c r="D2728" s="4">
        <v>99.5460525361881</v>
      </c>
      <c r="E2728" s="4">
        <v>104523.35516299751</v>
      </c>
      <c r="F2728" s="1" t="s">
        <v>510</v>
      </c>
      <c r="G2728" s="1">
        <v>1</v>
      </c>
      <c r="H2728" s="1" t="s">
        <v>505</v>
      </c>
      <c r="I27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17.213566061938113</v>
      </c>
      <c r="J2728" s="1" t="str">
        <f>IFERROR(INDEX('consumption_figs'!$C:$C,MATCH(Table2[[#This Row],[item_code]],'consumption_figs'!A:A,0),1),"NA")</f>
        <v>kg/ton</v>
      </c>
      <c r="K2728" s="1">
        <f>+SUMIFS(prod!$E:$E,prod!$A:$A,Table2[[#This Row],[date]],prod!$G:$G,Table2[[#This Row],[production_line]],prod!$F:$F,Table2[[#This Row],[output_type]])</f>
        <v>31</v>
      </c>
      <c r="L2728">
        <f>+Table2[[#This Row],[cons_qty_base_uom]]/Table2[[#This Row],[Column1]]</f>
        <v>3.2111629850383259</v>
      </c>
    </row>
    <row r="2729" spans="1:12" x14ac:dyDescent="0.25">
      <c r="A2729" s="2">
        <v>45809</v>
      </c>
      <c r="B2729" s="1" t="s">
        <v>245</v>
      </c>
      <c r="C2729" s="4">
        <v>2.2528576282704722</v>
      </c>
      <c r="D2729" s="4">
        <v>2.2528576282704722</v>
      </c>
      <c r="E2729" s="4">
        <v>2872.3934760448519</v>
      </c>
      <c r="F2729" s="1" t="s">
        <v>510</v>
      </c>
      <c r="G2729" s="1">
        <v>1</v>
      </c>
      <c r="H2729" s="1" t="s">
        <v>505</v>
      </c>
      <c r="I27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0.38956555909916518</v>
      </c>
      <c r="J2729" s="1" t="str">
        <f>IFERROR(INDEX('consumption_figs'!$C:$C,MATCH(Table2[[#This Row],[item_code]],'consumption_figs'!A:A,0),1),"NA")</f>
        <v>kg/ton</v>
      </c>
      <c r="K2729" s="1">
        <f>+SUMIFS(prod!$E:$E,prod!$A:$A,Table2[[#This Row],[date]],prod!$G:$G,Table2[[#This Row],[production_line]],prod!$F:$F,Table2[[#This Row],[output_type]])</f>
        <v>31</v>
      </c>
      <c r="L2729">
        <f>+Table2[[#This Row],[cons_qty_base_uom]]/Table2[[#This Row],[Column1]]</f>
        <v>7.2672826718402334E-2</v>
      </c>
    </row>
    <row r="2730" spans="1:12" x14ac:dyDescent="0.25">
      <c r="A2730" s="2">
        <v>45809</v>
      </c>
      <c r="B2730" s="1" t="s">
        <v>216</v>
      </c>
      <c r="C2730" s="4">
        <v>205.33356253603239</v>
      </c>
      <c r="D2730" s="4">
        <v>205.33356253603239</v>
      </c>
      <c r="E2730" s="4">
        <v>16603.271866663577</v>
      </c>
      <c r="F2730" s="1" t="s">
        <v>510</v>
      </c>
      <c r="G2730" s="1">
        <v>1</v>
      </c>
      <c r="H2730" s="1" t="s">
        <v>505</v>
      </c>
      <c r="I27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35.50640887705903</v>
      </c>
      <c r="J2730" s="1" t="str">
        <f>IFERROR(INDEX('consumption_figs'!$C:$C,MATCH(Table2[[#This Row],[item_code]],'consumption_figs'!A:A,0),1),"NA")</f>
        <v>kg/ton</v>
      </c>
      <c r="K2730" s="1">
        <f>+SUMIFS(prod!$E:$E,prod!$A:$A,Table2[[#This Row],[date]],prod!$G:$G,Table2[[#This Row],[production_line]],prod!$F:$F,Table2[[#This Row],[output_type]])</f>
        <v>31</v>
      </c>
      <c r="L2730">
        <f>+Table2[[#This Row],[cons_qty_base_uom]]/Table2[[#This Row],[Column1]]</f>
        <v>6.6236633076139482</v>
      </c>
    </row>
    <row r="2731" spans="1:12" x14ac:dyDescent="0.25">
      <c r="A2731" s="2">
        <v>45809</v>
      </c>
      <c r="B2731" s="1" t="s">
        <v>258</v>
      </c>
      <c r="C2731" s="4">
        <v>0.65558957910282434</v>
      </c>
      <c r="D2731" s="4">
        <v>0.65558957910282434</v>
      </c>
      <c r="E2731" s="4">
        <v>458.91270537197704</v>
      </c>
      <c r="F2731" s="1" t="s">
        <v>510</v>
      </c>
      <c r="G2731" s="1">
        <v>1</v>
      </c>
      <c r="H2731" s="1" t="s">
        <v>505</v>
      </c>
      <c r="I27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0.1133649626669245</v>
      </c>
      <c r="J2731" s="1" t="str">
        <f>IFERROR(INDEX('consumption_figs'!$C:$C,MATCH(Table2[[#This Row],[item_code]],'consumption_figs'!A:A,0),1),"NA")</f>
        <v>kg/ton</v>
      </c>
      <c r="K2731" s="1">
        <f>+SUMIFS(prod!$E:$E,prod!$A:$A,Table2[[#This Row],[date]],prod!$G:$G,Table2[[#This Row],[production_line]],prod!$F:$F,Table2[[#This Row],[output_type]])</f>
        <v>31</v>
      </c>
      <c r="L2731">
        <f>+Table2[[#This Row],[cons_qty_base_uom]]/Table2[[#This Row],[Column1]]</f>
        <v>2.1148050938800785E-2</v>
      </c>
    </row>
    <row r="2732" spans="1:12" x14ac:dyDescent="0.25">
      <c r="A2732" s="2">
        <v>45839</v>
      </c>
      <c r="B2732" s="1" t="s">
        <v>559</v>
      </c>
      <c r="C2732" s="4">
        <v>144.90116536164703</v>
      </c>
      <c r="D2732" s="4">
        <v>144.90116536164703</v>
      </c>
      <c r="E2732" s="4">
        <v>12794.772901433435</v>
      </c>
      <c r="F2732" s="1" t="s">
        <v>510</v>
      </c>
      <c r="G2732" s="1">
        <v>1</v>
      </c>
      <c r="H2732" s="1" t="s">
        <v>505</v>
      </c>
      <c r="I27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4.674231140698291</v>
      </c>
      <c r="J2732" s="1" t="str">
        <f>IFERROR(INDEX('consumption_figs'!$C:$C,MATCH(Table2[[#This Row],[item_code]],'consumption_figs'!A:A,0),1),"NA")</f>
        <v>NA</v>
      </c>
      <c r="K2732" s="1">
        <f>+SUMIFS(prod!$E:$E,prod!$A:$A,Table2[[#This Row],[date]],prod!$G:$G,Table2[[#This Row],[production_line]],prod!$F:$F,Table2[[#This Row],[output_type]])</f>
        <v>21</v>
      </c>
      <c r="L2732">
        <f>+Table2[[#This Row],[cons_qty_base_uom]]/Table2[[#This Row],[Column1]]</f>
        <v>6.9000554934117631</v>
      </c>
    </row>
    <row r="2733" spans="1:12" x14ac:dyDescent="0.25">
      <c r="A2733" s="2">
        <v>45839</v>
      </c>
      <c r="B2733" s="1" t="s">
        <v>223</v>
      </c>
      <c r="C2733" s="4">
        <v>23.726382863425435</v>
      </c>
      <c r="D2733" s="4">
        <v>23.726382863425435</v>
      </c>
      <c r="E2733" s="4">
        <v>7230.3779138002674</v>
      </c>
      <c r="F2733" s="1" t="s">
        <v>510</v>
      </c>
      <c r="G2733" s="1">
        <v>1</v>
      </c>
      <c r="H2733" s="1" t="s">
        <v>505</v>
      </c>
      <c r="I27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6.2029759120066501</v>
      </c>
      <c r="J2733" s="1" t="str">
        <f>IFERROR(INDEX('consumption_figs'!$C:$C,MATCH(Table2[[#This Row],[item_code]],'consumption_figs'!A:A,0),1),"NA")</f>
        <v>kg/ton</v>
      </c>
      <c r="K2733" s="1">
        <f>+SUMIFS(prod!$E:$E,prod!$A:$A,Table2[[#This Row],[date]],prod!$G:$G,Table2[[#This Row],[production_line]],prod!$F:$F,Table2[[#This Row],[output_type]])</f>
        <v>21</v>
      </c>
      <c r="L2733">
        <f>+Table2[[#This Row],[cons_qty_base_uom]]/Table2[[#This Row],[Column1]]</f>
        <v>1.1298277554012113</v>
      </c>
    </row>
    <row r="2734" spans="1:12" x14ac:dyDescent="0.25">
      <c r="A2734" s="2">
        <v>45839</v>
      </c>
      <c r="B2734" s="1" t="s">
        <v>224</v>
      </c>
      <c r="C2734" s="4">
        <v>49.881849506937883</v>
      </c>
      <c r="D2734" s="4">
        <v>49.881849506937883</v>
      </c>
      <c r="E2734" s="4">
        <v>12132.762255572501</v>
      </c>
      <c r="F2734" s="1" t="s">
        <v>510</v>
      </c>
      <c r="G2734" s="1">
        <v>1</v>
      </c>
      <c r="H2734" s="1" t="s">
        <v>505</v>
      </c>
      <c r="I27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13.041006407042584</v>
      </c>
      <c r="J2734" s="1" t="str">
        <f>IFERROR(INDEX('consumption_figs'!$C:$C,MATCH(Table2[[#This Row],[item_code]],'consumption_figs'!A:A,0),1),"NA")</f>
        <v>kg/ton</v>
      </c>
      <c r="K2734" s="1">
        <f>+SUMIFS(prod!$E:$E,prod!$A:$A,Table2[[#This Row],[date]],prod!$G:$G,Table2[[#This Row],[production_line]],prod!$F:$F,Table2[[#This Row],[output_type]])</f>
        <v>21</v>
      </c>
      <c r="L2734">
        <f>+Table2[[#This Row],[cons_qty_base_uom]]/Table2[[#This Row],[Column1]]</f>
        <v>2.3753261669970422</v>
      </c>
    </row>
    <row r="2735" spans="1:12" x14ac:dyDescent="0.25">
      <c r="A2735" s="2">
        <v>45839</v>
      </c>
      <c r="B2735" s="1" t="s">
        <v>560</v>
      </c>
      <c r="C2735" s="4">
        <v>10.178021240597026</v>
      </c>
      <c r="D2735" s="4">
        <v>10.178021240597026</v>
      </c>
      <c r="E2735" s="4">
        <v>2475.6001063504145</v>
      </c>
      <c r="F2735" s="1" t="s">
        <v>510</v>
      </c>
      <c r="G2735" s="1">
        <v>1</v>
      </c>
      <c r="H2735" s="1" t="s">
        <v>505</v>
      </c>
      <c r="I27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0.32832326582571053</v>
      </c>
      <c r="J2735" s="1" t="str">
        <f>IFERROR(INDEX('consumption_figs'!$C:$C,MATCH(Table2[[#This Row],[item_code]],'consumption_figs'!A:A,0),1),"NA")</f>
        <v>NA</v>
      </c>
      <c r="K2735" s="1">
        <f>+SUMIFS(prod!$E:$E,prod!$A:$A,Table2[[#This Row],[date]],prod!$G:$G,Table2[[#This Row],[production_line]],prod!$F:$F,Table2[[#This Row],[output_type]])</f>
        <v>21</v>
      </c>
      <c r="L2735">
        <f>+Table2[[#This Row],[cons_qty_base_uom]]/Table2[[#This Row],[Column1]]</f>
        <v>0.4846676781236679</v>
      </c>
    </row>
    <row r="2736" spans="1:12" x14ac:dyDescent="0.25">
      <c r="A2736" s="2">
        <v>45839</v>
      </c>
      <c r="B2736" s="1" t="s">
        <v>212</v>
      </c>
      <c r="C2736" s="4">
        <v>1.4381126947322922</v>
      </c>
      <c r="D2736" s="4">
        <v>1.4381126947322922</v>
      </c>
      <c r="E2736" s="4">
        <v>3932.3034468412438</v>
      </c>
      <c r="F2736" s="1" t="s">
        <v>510</v>
      </c>
      <c r="G2736" s="1">
        <v>1</v>
      </c>
      <c r="H2736" s="1" t="s">
        <v>505</v>
      </c>
      <c r="I27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0.37597717509340972</v>
      </c>
      <c r="J2736" s="1" t="str">
        <f>IFERROR(INDEX('consumption_figs'!$C:$C,MATCH(Table2[[#This Row],[item_code]],'consumption_figs'!A:A,0),1),"NA")</f>
        <v>kg/ton</v>
      </c>
      <c r="K2736" s="1">
        <f>+SUMIFS(prod!$E:$E,prod!$A:$A,Table2[[#This Row],[date]],prod!$G:$G,Table2[[#This Row],[production_line]],prod!$F:$F,Table2[[#This Row],[output_type]])</f>
        <v>21</v>
      </c>
      <c r="L2736">
        <f>+Table2[[#This Row],[cons_qty_base_uom]]/Table2[[#This Row],[Column1]]</f>
        <v>6.848155689201392E-2</v>
      </c>
    </row>
    <row r="2737" spans="1:12" x14ac:dyDescent="0.25">
      <c r="A2737" s="2">
        <v>45839</v>
      </c>
      <c r="B2737" s="1" t="s">
        <v>213</v>
      </c>
      <c r="C2737" s="4">
        <v>9.5513793677029543E-2</v>
      </c>
      <c r="D2737" s="4">
        <v>9.5513793677029543E-2</v>
      </c>
      <c r="E2737" s="4">
        <v>382.98261364472211</v>
      </c>
      <c r="F2737" s="1" t="s">
        <v>510</v>
      </c>
      <c r="G2737" s="1">
        <v>1</v>
      </c>
      <c r="H2737" s="1" t="s">
        <v>505</v>
      </c>
      <c r="I27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2.4970926451510989E-2</v>
      </c>
      <c r="J2737" s="1" t="str">
        <f>IFERROR(INDEX('consumption_figs'!$C:$C,MATCH(Table2[[#This Row],[item_code]],'consumption_figs'!A:A,0),1),"NA")</f>
        <v>kg/ton</v>
      </c>
      <c r="K2737" s="1">
        <f>+SUMIFS(prod!$E:$E,prod!$A:$A,Table2[[#This Row],[date]],prod!$G:$G,Table2[[#This Row],[production_line]],prod!$F:$F,Table2[[#This Row],[output_type]])</f>
        <v>21</v>
      </c>
      <c r="L2737">
        <f>+Table2[[#This Row],[cons_qty_base_uom]]/Table2[[#This Row],[Column1]]</f>
        <v>4.5482758893823595E-3</v>
      </c>
    </row>
    <row r="2738" spans="1:12" x14ac:dyDescent="0.25">
      <c r="A2738" s="2">
        <v>45839</v>
      </c>
      <c r="B2738" s="1" t="s">
        <v>238</v>
      </c>
      <c r="C2738" s="4">
        <v>0.46680577849117161</v>
      </c>
      <c r="D2738" s="4">
        <v>0.46680577849117161</v>
      </c>
      <c r="E2738" s="4">
        <v>1607.2122953451039</v>
      </c>
      <c r="F2738" s="1" t="s">
        <v>510</v>
      </c>
      <c r="G2738" s="1">
        <v>1</v>
      </c>
      <c r="H2738" s="1" t="s">
        <v>505</v>
      </c>
      <c r="I27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0.12204072640292069</v>
      </c>
      <c r="J2738" s="1" t="str">
        <f>IFERROR(INDEX('consumption_figs'!$C:$C,MATCH(Table2[[#This Row],[item_code]],'consumption_figs'!A:A,0),1),"NA")</f>
        <v>kg/ton</v>
      </c>
      <c r="K2738" s="1">
        <f>+SUMIFS(prod!$E:$E,prod!$A:$A,Table2[[#This Row],[date]],prod!$G:$G,Table2[[#This Row],[production_line]],prod!$F:$F,Table2[[#This Row],[output_type]])</f>
        <v>21</v>
      </c>
      <c r="L2738">
        <f>+Table2[[#This Row],[cons_qty_base_uom]]/Table2[[#This Row],[Column1]]</f>
        <v>2.2228846594817695E-2</v>
      </c>
    </row>
    <row r="2739" spans="1:12" x14ac:dyDescent="0.25">
      <c r="A2739" s="2">
        <v>45839</v>
      </c>
      <c r="B2739" s="1" t="s">
        <v>244</v>
      </c>
      <c r="C2739" s="4">
        <v>3.8615186806359598</v>
      </c>
      <c r="D2739" s="4">
        <v>3.8615186806359598</v>
      </c>
      <c r="E2739" s="4">
        <v>3610.5199663946223</v>
      </c>
      <c r="F2739" s="1" t="s">
        <v>510</v>
      </c>
      <c r="G2739" s="1">
        <v>1</v>
      </c>
      <c r="H2739" s="1" t="s">
        <v>505</v>
      </c>
      <c r="I27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1.0095473674865254</v>
      </c>
      <c r="J2739" s="1" t="str">
        <f>IFERROR(INDEX('consumption_figs'!$C:$C,MATCH(Table2[[#This Row],[item_code]],'consumption_figs'!A:A,0),1),"NA")</f>
        <v>kg/ton</v>
      </c>
      <c r="K2739" s="1">
        <f>+SUMIFS(prod!$E:$E,prod!$A:$A,Table2[[#This Row],[date]],prod!$G:$G,Table2[[#This Row],[production_line]],prod!$F:$F,Table2[[#This Row],[output_type]])</f>
        <v>21</v>
      </c>
      <c r="L2739">
        <f>+Table2[[#This Row],[cons_qty_base_uom]]/Table2[[#This Row],[Column1]]</f>
        <v>0.1838818419350457</v>
      </c>
    </row>
    <row r="2740" spans="1:12" x14ac:dyDescent="0.25">
      <c r="A2740" s="2">
        <v>45839</v>
      </c>
      <c r="B2740" s="1" t="s">
        <v>252</v>
      </c>
      <c r="C2740" s="4">
        <v>7.1124740375790942</v>
      </c>
      <c r="D2740" s="4">
        <v>7.1124740375790942</v>
      </c>
      <c r="E2740" s="4">
        <v>9212.2186229531944</v>
      </c>
      <c r="F2740" s="1" t="s">
        <v>510</v>
      </c>
      <c r="G2740" s="1">
        <v>1</v>
      </c>
      <c r="H2740" s="1" t="s">
        <v>505</v>
      </c>
      <c r="I27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1.8594703366219854</v>
      </c>
      <c r="J2740" s="1" t="str">
        <f>IFERROR(INDEX('consumption_figs'!$C:$C,MATCH(Table2[[#This Row],[item_code]],'consumption_figs'!A:A,0),1),"NA")</f>
        <v>kg/ton</v>
      </c>
      <c r="K2740" s="1">
        <f>+SUMIFS(prod!$E:$E,prod!$A:$A,Table2[[#This Row],[date]],prod!$G:$G,Table2[[#This Row],[production_line]],prod!$F:$F,Table2[[#This Row],[output_type]])</f>
        <v>21</v>
      </c>
      <c r="L2740">
        <f>+Table2[[#This Row],[cons_qty_base_uom]]/Table2[[#This Row],[Column1]]</f>
        <v>0.33868923988471877</v>
      </c>
    </row>
    <row r="2741" spans="1:12" x14ac:dyDescent="0.25">
      <c r="A2741" s="2">
        <v>45839</v>
      </c>
      <c r="B2741" s="1" t="s">
        <v>279</v>
      </c>
      <c r="C2741" s="4">
        <v>54.363670795199077</v>
      </c>
      <c r="D2741" s="4">
        <v>54.363670795199077</v>
      </c>
      <c r="E2741" s="4">
        <v>57081.854334959033</v>
      </c>
      <c r="F2741" s="1" t="s">
        <v>510</v>
      </c>
      <c r="G2741" s="1">
        <v>1</v>
      </c>
      <c r="H2741" s="1" t="s">
        <v>505</v>
      </c>
      <c r="I27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14.21272439090172</v>
      </c>
      <c r="J2741" s="1" t="str">
        <f>IFERROR(INDEX('consumption_figs'!$C:$C,MATCH(Table2[[#This Row],[item_code]],'consumption_figs'!A:A,0),1),"NA")</f>
        <v>kg/ton</v>
      </c>
      <c r="K2741" s="1">
        <f>+SUMIFS(prod!$E:$E,prod!$A:$A,Table2[[#This Row],[date]],prod!$G:$G,Table2[[#This Row],[production_line]],prod!$F:$F,Table2[[#This Row],[output_type]])</f>
        <v>21</v>
      </c>
      <c r="L2741">
        <f>+Table2[[#This Row],[cons_qty_base_uom]]/Table2[[#This Row],[Column1]]</f>
        <v>2.5887462283428131</v>
      </c>
    </row>
    <row r="2742" spans="1:12" x14ac:dyDescent="0.25">
      <c r="A2742" s="2">
        <v>45839</v>
      </c>
      <c r="B2742" s="1" t="s">
        <v>245</v>
      </c>
      <c r="C2742" s="4">
        <v>0.22113054594460271</v>
      </c>
      <c r="D2742" s="4">
        <v>0.22113054594460271</v>
      </c>
      <c r="E2742" s="4">
        <v>281.94144607936846</v>
      </c>
      <c r="F2742" s="1" t="s">
        <v>510</v>
      </c>
      <c r="G2742" s="1">
        <v>1</v>
      </c>
      <c r="H2742" s="1" t="s">
        <v>505</v>
      </c>
      <c r="I27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5.7811907436497445E-2</v>
      </c>
      <c r="J2742" s="1" t="str">
        <f>IFERROR(INDEX('consumption_figs'!$C:$C,MATCH(Table2[[#This Row],[item_code]],'consumption_figs'!A:A,0),1),"NA")</f>
        <v>kg/ton</v>
      </c>
      <c r="K2742" s="1">
        <f>+SUMIFS(prod!$E:$E,prod!$A:$A,Table2[[#This Row],[date]],prod!$G:$G,Table2[[#This Row],[production_line]],prod!$F:$F,Table2[[#This Row],[output_type]])</f>
        <v>21</v>
      </c>
      <c r="L2742">
        <f>+Table2[[#This Row],[cons_qty_base_uom]]/Table2[[#This Row],[Column1]]</f>
        <v>1.0530025997362033E-2</v>
      </c>
    </row>
    <row r="2743" spans="1:12" x14ac:dyDescent="0.25">
      <c r="A2743" s="2">
        <v>45839</v>
      </c>
      <c r="B2743" s="1" t="s">
        <v>216</v>
      </c>
      <c r="C2743" s="4">
        <v>136.82554641944822</v>
      </c>
      <c r="D2743" s="4">
        <v>136.82554641944822</v>
      </c>
      <c r="E2743" s="4">
        <v>11063.713683476582</v>
      </c>
      <c r="F2743" s="1" t="s">
        <v>510</v>
      </c>
      <c r="G2743" s="1">
        <v>1</v>
      </c>
      <c r="H2743" s="1" t="s">
        <v>505</v>
      </c>
      <c r="I27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35.771384684823062</v>
      </c>
      <c r="J2743" s="1" t="str">
        <f>IFERROR(INDEX('consumption_figs'!$C:$C,MATCH(Table2[[#This Row],[item_code]],'consumption_figs'!A:A,0),1),"NA")</f>
        <v>kg/ton</v>
      </c>
      <c r="K2743" s="1">
        <f>+SUMIFS(prod!$E:$E,prod!$A:$A,Table2[[#This Row],[date]],prod!$G:$G,Table2[[#This Row],[production_line]],prod!$F:$F,Table2[[#This Row],[output_type]])</f>
        <v>21</v>
      </c>
      <c r="L2743">
        <f>+Table2[[#This Row],[cons_qty_base_uom]]/Table2[[#This Row],[Column1]]</f>
        <v>6.515502210449915</v>
      </c>
    </row>
    <row r="2744" spans="1:12" x14ac:dyDescent="0.25">
      <c r="A2744" s="2">
        <v>45839</v>
      </c>
      <c r="B2744" s="1" t="s">
        <v>258</v>
      </c>
      <c r="C2744" s="4">
        <v>0.9885015276034389</v>
      </c>
      <c r="D2744" s="4">
        <v>0.9885015276034389</v>
      </c>
      <c r="E2744" s="4">
        <v>691.95106932240719</v>
      </c>
      <c r="F2744" s="1" t="s">
        <v>510</v>
      </c>
      <c r="G2744" s="1">
        <v>1</v>
      </c>
      <c r="H2744" s="1" t="s">
        <v>505</v>
      </c>
      <c r="I27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0.25843177192246769</v>
      </c>
      <c r="J2744" s="1" t="str">
        <f>IFERROR(INDEX('consumption_figs'!$C:$C,MATCH(Table2[[#This Row],[item_code]],'consumption_figs'!A:A,0),1),"NA")</f>
        <v>kg/ton</v>
      </c>
      <c r="K2744" s="1">
        <f>+SUMIFS(prod!$E:$E,prod!$A:$A,Table2[[#This Row],[date]],prod!$G:$G,Table2[[#This Row],[production_line]],prod!$F:$F,Table2[[#This Row],[output_type]])</f>
        <v>21</v>
      </c>
      <c r="L2744">
        <f>+Table2[[#This Row],[cons_qty_base_uom]]/Table2[[#This Row],[Column1]]</f>
        <v>4.7071501314449468E-2</v>
      </c>
    </row>
    <row r="2745" spans="1:12" x14ac:dyDescent="0.25">
      <c r="A2745" s="2">
        <v>45870</v>
      </c>
      <c r="B2745" s="1" t="s">
        <v>559</v>
      </c>
      <c r="C2745" s="4">
        <v>642.94706058195152</v>
      </c>
      <c r="D2745" s="4">
        <v>642.94706058195152</v>
      </c>
      <c r="E2745" s="4">
        <v>56772.225449386329</v>
      </c>
      <c r="F2745" s="1" t="s">
        <v>510</v>
      </c>
      <c r="G2745" s="1">
        <v>1</v>
      </c>
      <c r="H2745" s="1" t="s">
        <v>505</v>
      </c>
      <c r="I27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20.740227760708112</v>
      </c>
      <c r="J2745" s="1" t="str">
        <f>IFERROR(INDEX('consumption_figs'!$C:$C,MATCH(Table2[[#This Row],[item_code]],'consumption_figs'!A:A,0),1),"NA")</f>
        <v>NA</v>
      </c>
      <c r="K2745" s="1">
        <f>+SUMIFS(prod!$E:$E,prod!$A:$A,Table2[[#This Row],[date]],prod!$G:$G,Table2[[#This Row],[production_line]],prod!$F:$F,Table2[[#This Row],[output_type]])</f>
        <v>100</v>
      </c>
      <c r="L2745">
        <f>+Table2[[#This Row],[cons_qty_base_uom]]/Table2[[#This Row],[Column1]]</f>
        <v>6.4294706058195148</v>
      </c>
    </row>
    <row r="2746" spans="1:12" x14ac:dyDescent="0.25">
      <c r="A2746" s="2">
        <v>45870</v>
      </c>
      <c r="B2746" s="1" t="s">
        <v>223</v>
      </c>
      <c r="C2746" s="4">
        <v>56.862924646922252</v>
      </c>
      <c r="D2746" s="4">
        <v>56.862924646922252</v>
      </c>
      <c r="E2746" s="4">
        <v>17328.407656903088</v>
      </c>
      <c r="F2746" s="1" t="s">
        <v>510</v>
      </c>
      <c r="G2746" s="1">
        <v>1</v>
      </c>
      <c r="H2746" s="1" t="s">
        <v>505</v>
      </c>
      <c r="I27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3.1040408672374173</v>
      </c>
      <c r="J2746" s="1" t="str">
        <f>IFERROR(INDEX('consumption_figs'!$C:$C,MATCH(Table2[[#This Row],[item_code]],'consumption_figs'!A:A,0),1),"NA")</f>
        <v>kg/ton</v>
      </c>
      <c r="K2746" s="1">
        <f>+SUMIFS(prod!$E:$E,prod!$A:$A,Table2[[#This Row],[date]],prod!$G:$G,Table2[[#This Row],[production_line]],prod!$F:$F,Table2[[#This Row],[output_type]])</f>
        <v>100</v>
      </c>
      <c r="L2746">
        <f>+Table2[[#This Row],[cons_qty_base_uom]]/Table2[[#This Row],[Column1]]</f>
        <v>0.56862924646922253</v>
      </c>
    </row>
    <row r="2747" spans="1:12" x14ac:dyDescent="0.25">
      <c r="A2747" s="2">
        <v>45870</v>
      </c>
      <c r="B2747" s="1" t="s">
        <v>224</v>
      </c>
      <c r="C2747" s="4">
        <v>210.27679131506051</v>
      </c>
      <c r="D2747" s="4">
        <v>210.27679131506051</v>
      </c>
      <c r="E2747" s="4">
        <v>51145.623951562164</v>
      </c>
      <c r="F2747" s="1" t="s">
        <v>510</v>
      </c>
      <c r="G2747" s="1">
        <v>1</v>
      </c>
      <c r="H2747" s="1" t="s">
        <v>505</v>
      </c>
      <c r="I27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11.47861735438946</v>
      </c>
      <c r="J2747" s="1" t="str">
        <f>IFERROR(INDEX('consumption_figs'!$C:$C,MATCH(Table2[[#This Row],[item_code]],'consumption_figs'!A:A,0),1),"NA")</f>
        <v>kg/ton</v>
      </c>
      <c r="K2747" s="1">
        <f>+SUMIFS(prod!$E:$E,prod!$A:$A,Table2[[#This Row],[date]],prod!$G:$G,Table2[[#This Row],[production_line]],prod!$F:$F,Table2[[#This Row],[output_type]])</f>
        <v>100</v>
      </c>
      <c r="L2747">
        <f>+Table2[[#This Row],[cons_qty_base_uom]]/Table2[[#This Row],[Column1]]</f>
        <v>2.102767913150605</v>
      </c>
    </row>
    <row r="2748" spans="1:12" x14ac:dyDescent="0.25">
      <c r="A2748" s="2">
        <v>45870</v>
      </c>
      <c r="B2748" s="1" t="s">
        <v>560</v>
      </c>
      <c r="C2748" s="4">
        <v>49.946836475395997</v>
      </c>
      <c r="D2748" s="4">
        <v>49.946836475395997</v>
      </c>
      <c r="E2748" s="4">
        <v>12148.569035910568</v>
      </c>
      <c r="F2748" s="1" t="s">
        <v>510</v>
      </c>
      <c r="G2748" s="1">
        <v>1</v>
      </c>
      <c r="H2748" s="1" t="s">
        <v>505</v>
      </c>
      <c r="I27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1.6111882733998708</v>
      </c>
      <c r="J2748" s="1" t="str">
        <f>IFERROR(INDEX('consumption_figs'!$C:$C,MATCH(Table2[[#This Row],[item_code]],'consumption_figs'!A:A,0),1),"NA")</f>
        <v>NA</v>
      </c>
      <c r="K2748" s="1">
        <f>+SUMIFS(prod!$E:$E,prod!$A:$A,Table2[[#This Row],[date]],prod!$G:$G,Table2[[#This Row],[production_line]],prod!$F:$F,Table2[[#This Row],[output_type]])</f>
        <v>100</v>
      </c>
      <c r="L2748">
        <f>+Table2[[#This Row],[cons_qty_base_uom]]/Table2[[#This Row],[Column1]]</f>
        <v>0.49946836475395995</v>
      </c>
    </row>
    <row r="2749" spans="1:12" x14ac:dyDescent="0.25">
      <c r="A2749" s="2">
        <v>45870</v>
      </c>
      <c r="B2749" s="1" t="s">
        <v>212</v>
      </c>
      <c r="C2749" s="4">
        <v>12.820507880910682</v>
      </c>
      <c r="D2749" s="4">
        <v>12.820507880910682</v>
      </c>
      <c r="E2749" s="4">
        <v>35055.755724168128</v>
      </c>
      <c r="F2749" s="1" t="s">
        <v>510</v>
      </c>
      <c r="G2749" s="1">
        <v>1</v>
      </c>
      <c r="H2749" s="1" t="s">
        <v>505</v>
      </c>
      <c r="I27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0.69984758343308484</v>
      </c>
      <c r="J2749" s="1" t="str">
        <f>IFERROR(INDEX('consumption_figs'!$C:$C,MATCH(Table2[[#This Row],[item_code]],'consumption_figs'!A:A,0),1),"NA")</f>
        <v>kg/ton</v>
      </c>
      <c r="K2749" s="1">
        <f>+SUMIFS(prod!$E:$E,prod!$A:$A,Table2[[#This Row],[date]],prod!$G:$G,Table2[[#This Row],[production_line]],prod!$F:$F,Table2[[#This Row],[output_type]])</f>
        <v>100</v>
      </c>
      <c r="L2749">
        <f>+Table2[[#This Row],[cons_qty_base_uom]]/Table2[[#This Row],[Column1]]</f>
        <v>0.12820507880910681</v>
      </c>
    </row>
    <row r="2750" spans="1:12" x14ac:dyDescent="0.25">
      <c r="A2750" s="2">
        <v>45870</v>
      </c>
      <c r="B2750" s="1" t="s">
        <v>213</v>
      </c>
      <c r="C2750" s="4">
        <v>0.81767571680403583</v>
      </c>
      <c r="D2750" s="4">
        <v>0.81767571680403583</v>
      </c>
      <c r="E2750" s="4">
        <v>3278.6424984263103</v>
      </c>
      <c r="F2750" s="1" t="s">
        <v>510</v>
      </c>
      <c r="G2750" s="1">
        <v>1</v>
      </c>
      <c r="H2750" s="1" t="s">
        <v>505</v>
      </c>
      <c r="I27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4.4635390403626608E-2</v>
      </c>
      <c r="J2750" s="1" t="str">
        <f>IFERROR(INDEX('consumption_figs'!$C:$C,MATCH(Table2[[#This Row],[item_code]],'consumption_figs'!A:A,0),1),"NA")</f>
        <v>kg/ton</v>
      </c>
      <c r="K2750" s="1">
        <f>+SUMIFS(prod!$E:$E,prod!$A:$A,Table2[[#This Row],[date]],prod!$G:$G,Table2[[#This Row],[production_line]],prod!$F:$F,Table2[[#This Row],[output_type]])</f>
        <v>100</v>
      </c>
      <c r="L2750">
        <f>+Table2[[#This Row],[cons_qty_base_uom]]/Table2[[#This Row],[Column1]]</f>
        <v>8.1767571680403592E-3</v>
      </c>
    </row>
    <row r="2751" spans="1:12" x14ac:dyDescent="0.25">
      <c r="A2751" s="2">
        <v>45870</v>
      </c>
      <c r="B2751" s="1" t="s">
        <v>238</v>
      </c>
      <c r="C2751" s="4">
        <v>3.2301249421564089</v>
      </c>
      <c r="D2751" s="4">
        <v>3.2301249421564089</v>
      </c>
      <c r="E2751" s="4">
        <v>11121.320175844516</v>
      </c>
      <c r="F2751" s="1" t="s">
        <v>510</v>
      </c>
      <c r="G2751" s="1">
        <v>1</v>
      </c>
      <c r="H2751" s="1" t="s">
        <v>505</v>
      </c>
      <c r="I27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0.17632648846314805</v>
      </c>
      <c r="J2751" s="1" t="str">
        <f>IFERROR(INDEX('consumption_figs'!$C:$C,MATCH(Table2[[#This Row],[item_code]],'consumption_figs'!A:A,0),1),"NA")</f>
        <v>kg/ton</v>
      </c>
      <c r="K2751" s="1">
        <f>+SUMIFS(prod!$E:$E,prod!$A:$A,Table2[[#This Row],[date]],prod!$G:$G,Table2[[#This Row],[production_line]],prod!$F:$F,Table2[[#This Row],[output_type]])</f>
        <v>100</v>
      </c>
      <c r="L2751">
        <f>+Table2[[#This Row],[cons_qty_base_uom]]/Table2[[#This Row],[Column1]]</f>
        <v>3.2301249421564086E-2</v>
      </c>
    </row>
    <row r="2752" spans="1:12" x14ac:dyDescent="0.25">
      <c r="A2752" s="2">
        <v>45870</v>
      </c>
      <c r="B2752" s="1" t="s">
        <v>244</v>
      </c>
      <c r="C2752" s="4">
        <v>8.0650887589660858</v>
      </c>
      <c r="D2752" s="4">
        <v>8.0650887589660858</v>
      </c>
      <c r="E2752" s="4">
        <v>7540.8579896332903</v>
      </c>
      <c r="F2752" s="1" t="s">
        <v>510</v>
      </c>
      <c r="G2752" s="1">
        <v>1</v>
      </c>
      <c r="H2752" s="1" t="s">
        <v>505</v>
      </c>
      <c r="I27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0.44025813412119036</v>
      </c>
      <c r="J2752" s="1" t="str">
        <f>IFERROR(INDEX('consumption_figs'!$C:$C,MATCH(Table2[[#This Row],[item_code]],'consumption_figs'!A:A,0),1),"NA")</f>
        <v>kg/ton</v>
      </c>
      <c r="K2752" s="1">
        <f>+SUMIFS(prod!$E:$E,prod!$A:$A,Table2[[#This Row],[date]],prod!$G:$G,Table2[[#This Row],[production_line]],prod!$F:$F,Table2[[#This Row],[output_type]])</f>
        <v>100</v>
      </c>
      <c r="L2752">
        <f>+Table2[[#This Row],[cons_qty_base_uom]]/Table2[[#This Row],[Column1]]</f>
        <v>8.0650887589660852E-2</v>
      </c>
    </row>
    <row r="2753" spans="1:12" x14ac:dyDescent="0.25">
      <c r="A2753" s="2">
        <v>45870</v>
      </c>
      <c r="B2753" s="1" t="s">
        <v>252</v>
      </c>
      <c r="C2753" s="4">
        <v>25.480449799196787</v>
      </c>
      <c r="D2753" s="4">
        <v>25.480449799196787</v>
      </c>
      <c r="E2753" s="4">
        <v>33002.788188915663</v>
      </c>
      <c r="F2753" s="1" t="s">
        <v>510</v>
      </c>
      <c r="G2753" s="1">
        <v>1</v>
      </c>
      <c r="H2753" s="1" t="s">
        <v>505</v>
      </c>
      <c r="I27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1.390930170817009</v>
      </c>
      <c r="J2753" s="1" t="str">
        <f>IFERROR(INDEX('consumption_figs'!$C:$C,MATCH(Table2[[#This Row],[item_code]],'consumption_figs'!A:A,0),1),"NA")</f>
        <v>kg/ton</v>
      </c>
      <c r="K2753" s="1">
        <f>+SUMIFS(prod!$E:$E,prod!$A:$A,Table2[[#This Row],[date]],prod!$G:$G,Table2[[#This Row],[production_line]],prod!$F:$F,Table2[[#This Row],[output_type]])</f>
        <v>100</v>
      </c>
      <c r="L2753">
        <f>+Table2[[#This Row],[cons_qty_base_uom]]/Table2[[#This Row],[Column1]]</f>
        <v>0.25480449799196786</v>
      </c>
    </row>
    <row r="2754" spans="1:12" x14ac:dyDescent="0.25">
      <c r="A2754" s="2">
        <v>45870</v>
      </c>
      <c r="B2754" s="1" t="s">
        <v>279</v>
      </c>
      <c r="C2754" s="4">
        <v>278.96937190488921</v>
      </c>
      <c r="D2754" s="4">
        <v>278.96937190488921</v>
      </c>
      <c r="E2754" s="4">
        <v>292917.84050013369</v>
      </c>
      <c r="F2754" s="1" t="s">
        <v>510</v>
      </c>
      <c r="G2754" s="1">
        <v>1</v>
      </c>
      <c r="H2754" s="1" t="s">
        <v>505</v>
      </c>
      <c r="I27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15.228417048140686</v>
      </c>
      <c r="J2754" s="1" t="str">
        <f>IFERROR(INDEX('consumption_figs'!$C:$C,MATCH(Table2[[#This Row],[item_code]],'consumption_figs'!A:A,0),1),"NA")</f>
        <v>kg/ton</v>
      </c>
      <c r="K2754" s="1">
        <f>+SUMIFS(prod!$E:$E,prod!$A:$A,Table2[[#This Row],[date]],prod!$G:$G,Table2[[#This Row],[production_line]],prod!$F:$F,Table2[[#This Row],[output_type]])</f>
        <v>100</v>
      </c>
      <c r="L2754">
        <f>+Table2[[#This Row],[cons_qty_base_uom]]/Table2[[#This Row],[Column1]]</f>
        <v>2.7896937190488922</v>
      </c>
    </row>
    <row r="2755" spans="1:12" x14ac:dyDescent="0.25">
      <c r="A2755" s="2">
        <v>45870</v>
      </c>
      <c r="B2755" s="1" t="s">
        <v>245</v>
      </c>
      <c r="C2755" s="4">
        <v>10.476956732725426</v>
      </c>
      <c r="D2755" s="4">
        <v>10.476956732725426</v>
      </c>
      <c r="E2755" s="4">
        <v>13358.119834224919</v>
      </c>
      <c r="F2755" s="1" t="s">
        <v>510</v>
      </c>
      <c r="G2755" s="1">
        <v>1</v>
      </c>
      <c r="H2755" s="1" t="s">
        <v>505</v>
      </c>
      <c r="I27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0.57191750274171227</v>
      </c>
      <c r="J2755" s="1" t="str">
        <f>IFERROR(INDEX('consumption_figs'!$C:$C,MATCH(Table2[[#This Row],[item_code]],'consumption_figs'!A:A,0),1),"NA")</f>
        <v>kg/ton</v>
      </c>
      <c r="K2755" s="1">
        <f>+SUMIFS(prod!$E:$E,prod!$A:$A,Table2[[#This Row],[date]],prod!$G:$G,Table2[[#This Row],[production_line]],prod!$F:$F,Table2[[#This Row],[output_type]])</f>
        <v>100</v>
      </c>
      <c r="L2755">
        <f>+Table2[[#This Row],[cons_qty_base_uom]]/Table2[[#This Row],[Column1]]</f>
        <v>0.10476956732725426</v>
      </c>
    </row>
    <row r="2756" spans="1:12" x14ac:dyDescent="0.25">
      <c r="A2756" s="2">
        <v>45870</v>
      </c>
      <c r="B2756" s="1" t="s">
        <v>216</v>
      </c>
      <c r="C2756" s="4">
        <v>662.3755924109314</v>
      </c>
      <c r="D2756" s="4">
        <v>662.3755924109314</v>
      </c>
      <c r="E2756" s="4">
        <v>53559.690402347915</v>
      </c>
      <c r="F2756" s="1" t="s">
        <v>510</v>
      </c>
      <c r="G2756" s="1">
        <v>1</v>
      </c>
      <c r="H2756" s="1" t="s">
        <v>505</v>
      </c>
      <c r="I27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36.157846629779542</v>
      </c>
      <c r="J2756" s="1" t="str">
        <f>IFERROR(INDEX('consumption_figs'!$C:$C,MATCH(Table2[[#This Row],[item_code]],'consumption_figs'!A:A,0),1),"NA")</f>
        <v>kg/ton</v>
      </c>
      <c r="K2756" s="1">
        <f>+SUMIFS(prod!$E:$E,prod!$A:$A,Table2[[#This Row],[date]],prod!$G:$G,Table2[[#This Row],[production_line]],prod!$F:$F,Table2[[#This Row],[output_type]])</f>
        <v>100</v>
      </c>
      <c r="L2756">
        <f>+Table2[[#This Row],[cons_qty_base_uom]]/Table2[[#This Row],[Column1]]</f>
        <v>6.6237559241093145</v>
      </c>
    </row>
    <row r="2757" spans="1:12" x14ac:dyDescent="0.25">
      <c r="A2757" s="2">
        <v>45870</v>
      </c>
      <c r="B2757" s="1" t="s">
        <v>258</v>
      </c>
      <c r="C2757" s="4">
        <v>2.4524341208345559</v>
      </c>
      <c r="D2757" s="4">
        <v>2.4524341208345559</v>
      </c>
      <c r="E2757" s="4">
        <v>1716.7038845841892</v>
      </c>
      <c r="F2757" s="1" t="s">
        <v>510</v>
      </c>
      <c r="G2757" s="1">
        <v>1</v>
      </c>
      <c r="H2757" s="1" t="s">
        <v>505</v>
      </c>
      <c r="I27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0.13387379883370029</v>
      </c>
      <c r="J2757" s="1" t="str">
        <f>IFERROR(INDEX('consumption_figs'!$C:$C,MATCH(Table2[[#This Row],[item_code]],'consumption_figs'!A:A,0),1),"NA")</f>
        <v>kg/ton</v>
      </c>
      <c r="K2757" s="1">
        <f>+SUMIFS(prod!$E:$E,prod!$A:$A,Table2[[#This Row],[date]],prod!$G:$G,Table2[[#This Row],[production_line]],prod!$F:$F,Table2[[#This Row],[output_type]])</f>
        <v>100</v>
      </c>
      <c r="L2757">
        <f>+Table2[[#This Row],[cons_qty_base_uom]]/Table2[[#This Row],[Column1]]</f>
        <v>2.4524341208345558E-2</v>
      </c>
    </row>
    <row r="2758" spans="1:12" x14ac:dyDescent="0.25">
      <c r="A2758" s="2">
        <v>45901</v>
      </c>
      <c r="B2758" s="1" t="s">
        <v>559</v>
      </c>
      <c r="C2758" s="4">
        <v>280.08283172617018</v>
      </c>
      <c r="D2758" s="4">
        <v>280.08283172617018</v>
      </c>
      <c r="E2758" s="4">
        <v>24731.314041420832</v>
      </c>
      <c r="F2758" s="1" t="s">
        <v>510</v>
      </c>
      <c r="G2758" s="1">
        <v>1</v>
      </c>
      <c r="H2758" s="1" t="s">
        <v>505</v>
      </c>
      <c r="I27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9.3360943908723399</v>
      </c>
      <c r="J2758" s="1" t="str">
        <f>IFERROR(INDEX('consumption_figs'!$C:$C,MATCH(Table2[[#This Row],[item_code]],'consumption_figs'!A:A,0),1),"NA")</f>
        <v>NA</v>
      </c>
      <c r="K2758" s="1">
        <f>+SUMIFS(prod!$E:$E,prod!$A:$A,Table2[[#This Row],[date]],prod!$G:$G,Table2[[#This Row],[production_line]],prod!$F:$F,Table2[[#This Row],[output_type]])</f>
        <v>42</v>
      </c>
      <c r="L2758">
        <f>+Table2[[#This Row],[cons_qty_base_uom]]/Table2[[#This Row],[Column1]]</f>
        <v>6.6686388506230996</v>
      </c>
    </row>
    <row r="2759" spans="1:12" x14ac:dyDescent="0.25">
      <c r="A2759" s="2">
        <v>45901</v>
      </c>
      <c r="B2759" s="1" t="s">
        <v>223</v>
      </c>
      <c r="C2759" s="4">
        <v>26.811048210386701</v>
      </c>
      <c r="D2759" s="4">
        <v>26.811048210386701</v>
      </c>
      <c r="E2759" s="4">
        <v>8170.3988316332434</v>
      </c>
      <c r="F2759" s="1" t="s">
        <v>510</v>
      </c>
      <c r="G2759" s="1">
        <v>1</v>
      </c>
      <c r="H2759" s="1" t="s">
        <v>505</v>
      </c>
      <c r="I27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3.45369679381511</v>
      </c>
      <c r="J2759" s="1" t="str">
        <f>IFERROR(INDEX('consumption_figs'!$C:$C,MATCH(Table2[[#This Row],[item_code]],'consumption_figs'!A:A,0),1),"NA")</f>
        <v>kg/ton</v>
      </c>
      <c r="K2759" s="1">
        <f>+SUMIFS(prod!$E:$E,prod!$A:$A,Table2[[#This Row],[date]],prod!$G:$G,Table2[[#This Row],[production_line]],prod!$F:$F,Table2[[#This Row],[output_type]])</f>
        <v>42</v>
      </c>
      <c r="L2759">
        <f>+Table2[[#This Row],[cons_qty_base_uom]]/Table2[[#This Row],[Column1]]</f>
        <v>0.63835829072349293</v>
      </c>
    </row>
    <row r="2760" spans="1:12" x14ac:dyDescent="0.25">
      <c r="A2760" s="2">
        <v>45901</v>
      </c>
      <c r="B2760" s="1" t="s">
        <v>224</v>
      </c>
      <c r="C2760" s="4">
        <v>100.3170920886638</v>
      </c>
      <c r="D2760" s="4">
        <v>100.3170920886638</v>
      </c>
      <c r="E2760" s="4">
        <v>24400.126308725696</v>
      </c>
      <c r="F2760" s="1" t="s">
        <v>510</v>
      </c>
      <c r="G2760" s="1">
        <v>1</v>
      </c>
      <c r="H2760" s="1" t="s">
        <v>505</v>
      </c>
      <c r="I27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12.922464522563931</v>
      </c>
      <c r="J2760" s="1" t="str">
        <f>IFERROR(INDEX('consumption_figs'!$C:$C,MATCH(Table2[[#This Row],[item_code]],'consumption_figs'!A:A,0),1),"NA")</f>
        <v>kg/ton</v>
      </c>
      <c r="K2760" s="1">
        <f>+SUMIFS(prod!$E:$E,prod!$A:$A,Table2[[#This Row],[date]],prod!$G:$G,Table2[[#This Row],[production_line]],prod!$F:$F,Table2[[#This Row],[output_type]])</f>
        <v>42</v>
      </c>
      <c r="L2760">
        <f>+Table2[[#This Row],[cons_qty_base_uom]]/Table2[[#This Row],[Column1]]</f>
        <v>2.3885021925872332</v>
      </c>
    </row>
    <row r="2761" spans="1:12" x14ac:dyDescent="0.25">
      <c r="A2761" s="2">
        <v>45901</v>
      </c>
      <c r="B2761" s="1" t="s">
        <v>560</v>
      </c>
      <c r="C2761" s="4">
        <v>22.821252083368254</v>
      </c>
      <c r="D2761" s="4">
        <v>22.821252083368254</v>
      </c>
      <c r="E2761" s="4">
        <v>5550.8131442376598</v>
      </c>
      <c r="F2761" s="1" t="s">
        <v>510</v>
      </c>
      <c r="G2761" s="1">
        <v>1</v>
      </c>
      <c r="H2761" s="1" t="s">
        <v>505</v>
      </c>
      <c r="I27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0.76070840277894181</v>
      </c>
      <c r="J2761" s="1" t="str">
        <f>IFERROR(INDEX('consumption_figs'!$C:$C,MATCH(Table2[[#This Row],[item_code]],'consumption_figs'!A:A,0),1),"NA")</f>
        <v>NA</v>
      </c>
      <c r="K2761" s="1">
        <f>+SUMIFS(prod!$E:$E,prod!$A:$A,Table2[[#This Row],[date]],prod!$G:$G,Table2[[#This Row],[production_line]],prod!$F:$F,Table2[[#This Row],[output_type]])</f>
        <v>42</v>
      </c>
      <c r="L2761">
        <f>+Table2[[#This Row],[cons_qty_base_uom]]/Table2[[#This Row],[Column1]]</f>
        <v>0.54336314484210124</v>
      </c>
    </row>
    <row r="2762" spans="1:12" x14ac:dyDescent="0.25">
      <c r="A2762" s="2">
        <v>45901</v>
      </c>
      <c r="B2762" s="1" t="s">
        <v>212</v>
      </c>
      <c r="C2762" s="4">
        <v>2.0416145795582388</v>
      </c>
      <c r="D2762" s="4">
        <v>2.0416145795582388</v>
      </c>
      <c r="E2762" s="4">
        <v>5582.4888256150707</v>
      </c>
      <c r="F2762" s="1" t="s">
        <v>510</v>
      </c>
      <c r="G2762" s="1">
        <v>1</v>
      </c>
      <c r="H2762" s="1" t="s">
        <v>505</v>
      </c>
      <c r="I27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0.26299298976661584</v>
      </c>
      <c r="J2762" s="1" t="str">
        <f>IFERROR(INDEX('consumption_figs'!$C:$C,MATCH(Table2[[#This Row],[item_code]],'consumption_figs'!A:A,0),1),"NA")</f>
        <v>kg/ton</v>
      </c>
      <c r="K2762" s="1">
        <f>+SUMIFS(prod!$E:$E,prod!$A:$A,Table2[[#This Row],[date]],prod!$G:$G,Table2[[#This Row],[production_line]],prod!$F:$F,Table2[[#This Row],[output_type]])</f>
        <v>42</v>
      </c>
      <c r="L2762">
        <f>+Table2[[#This Row],[cons_qty_base_uom]]/Table2[[#This Row],[Column1]]</f>
        <v>4.860987094186283E-2</v>
      </c>
    </row>
    <row r="2763" spans="1:12" x14ac:dyDescent="0.25">
      <c r="A2763" s="2">
        <v>45901</v>
      </c>
      <c r="B2763" s="1" t="s">
        <v>213</v>
      </c>
      <c r="C2763" s="4">
        <v>0.38416644354500307</v>
      </c>
      <c r="D2763" s="4">
        <v>0.38416644354500307</v>
      </c>
      <c r="E2763" s="4">
        <v>1540.3960303468343</v>
      </c>
      <c r="F2763" s="1" t="s">
        <v>510</v>
      </c>
      <c r="G2763" s="1">
        <v>1</v>
      </c>
      <c r="H2763" s="1" t="s">
        <v>505</v>
      </c>
      <c r="I27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4.9486853477393157E-2</v>
      </c>
      <c r="J2763" s="1" t="str">
        <f>IFERROR(INDEX('consumption_figs'!$C:$C,MATCH(Table2[[#This Row],[item_code]],'consumption_figs'!A:A,0),1),"NA")</f>
        <v>kg/ton</v>
      </c>
      <c r="K2763" s="1">
        <f>+SUMIFS(prod!$E:$E,prod!$A:$A,Table2[[#This Row],[date]],prod!$G:$G,Table2[[#This Row],[production_line]],prod!$F:$F,Table2[[#This Row],[output_type]])</f>
        <v>42</v>
      </c>
      <c r="L2763">
        <f>+Table2[[#This Row],[cons_qty_base_uom]]/Table2[[#This Row],[Column1]]</f>
        <v>9.1468200844048355E-3</v>
      </c>
    </row>
    <row r="2764" spans="1:12" x14ac:dyDescent="0.25">
      <c r="A2764" s="2">
        <v>45901</v>
      </c>
      <c r="B2764" s="1" t="s">
        <v>238</v>
      </c>
      <c r="C2764" s="4">
        <v>1.5551519644180873</v>
      </c>
      <c r="D2764" s="4">
        <v>1.5551519644180873</v>
      </c>
      <c r="E2764" s="4">
        <v>5354.3882134914747</v>
      </c>
      <c r="F2764" s="1" t="s">
        <v>510</v>
      </c>
      <c r="G2764" s="1">
        <v>1</v>
      </c>
      <c r="H2764" s="1" t="s">
        <v>505</v>
      </c>
      <c r="I27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0.2003287343060785</v>
      </c>
      <c r="J2764" s="1" t="str">
        <f>IFERROR(INDEX('consumption_figs'!$C:$C,MATCH(Table2[[#This Row],[item_code]],'consumption_figs'!A:A,0),1),"NA")</f>
        <v>kg/ton</v>
      </c>
      <c r="K2764" s="1">
        <f>+SUMIFS(prod!$E:$E,prod!$A:$A,Table2[[#This Row],[date]],prod!$G:$G,Table2[[#This Row],[production_line]],prod!$F:$F,Table2[[#This Row],[output_type]])</f>
        <v>42</v>
      </c>
      <c r="L2764">
        <f>+Table2[[#This Row],[cons_qty_base_uom]]/Table2[[#This Row],[Column1]]</f>
        <v>3.7027427724240176E-2</v>
      </c>
    </row>
    <row r="2765" spans="1:12" x14ac:dyDescent="0.25">
      <c r="A2765" s="2">
        <v>45901</v>
      </c>
      <c r="B2765" s="1" t="s">
        <v>244</v>
      </c>
      <c r="C2765" s="4">
        <v>3.455468535568198</v>
      </c>
      <c r="D2765" s="4">
        <v>3.455468535568198</v>
      </c>
      <c r="E2765" s="4">
        <v>3230.8630807562649</v>
      </c>
      <c r="F2765" s="1" t="s">
        <v>510</v>
      </c>
      <c r="G2765" s="1">
        <v>1</v>
      </c>
      <c r="H2765" s="1" t="s">
        <v>505</v>
      </c>
      <c r="I27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0.44512025448514725</v>
      </c>
      <c r="J2765" s="1" t="str">
        <f>IFERROR(INDEX('consumption_figs'!$C:$C,MATCH(Table2[[#This Row],[item_code]],'consumption_figs'!A:A,0),1),"NA")</f>
        <v>kg/ton</v>
      </c>
      <c r="K2765" s="1">
        <f>+SUMIFS(prod!$E:$E,prod!$A:$A,Table2[[#This Row],[date]],prod!$G:$G,Table2[[#This Row],[production_line]],prod!$F:$F,Table2[[#This Row],[output_type]])</f>
        <v>42</v>
      </c>
      <c r="L2765">
        <f>+Table2[[#This Row],[cons_qty_base_uom]]/Table2[[#This Row],[Column1]]</f>
        <v>8.2273060370671378E-2</v>
      </c>
    </row>
    <row r="2766" spans="1:12" x14ac:dyDescent="0.25">
      <c r="A2766" s="2">
        <v>45901</v>
      </c>
      <c r="B2766" s="1" t="s">
        <v>252</v>
      </c>
      <c r="C2766" s="4">
        <v>13.751270188908302</v>
      </c>
      <c r="D2766" s="4">
        <v>13.751270188908302</v>
      </c>
      <c r="E2766" s="4">
        <v>17810.920174077812</v>
      </c>
      <c r="F2766" s="1" t="s">
        <v>510</v>
      </c>
      <c r="G2766" s="1">
        <v>1</v>
      </c>
      <c r="H2766" s="1" t="s">
        <v>505</v>
      </c>
      <c r="I27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1.7713860864238442</v>
      </c>
      <c r="J2766" s="1" t="str">
        <f>IFERROR(INDEX('consumption_figs'!$C:$C,MATCH(Table2[[#This Row],[item_code]],'consumption_figs'!A:A,0),1),"NA")</f>
        <v>kg/ton</v>
      </c>
      <c r="K2766" s="1">
        <f>+SUMIFS(prod!$E:$E,prod!$A:$A,Table2[[#This Row],[date]],prod!$G:$G,Table2[[#This Row],[production_line]],prod!$F:$F,Table2[[#This Row],[output_type]])</f>
        <v>42</v>
      </c>
      <c r="L2766">
        <f>+Table2[[#This Row],[cons_qty_base_uom]]/Table2[[#This Row],[Column1]]</f>
        <v>0.32741119497400717</v>
      </c>
    </row>
    <row r="2767" spans="1:12" x14ac:dyDescent="0.25">
      <c r="A2767" s="2">
        <v>45901</v>
      </c>
      <c r="B2767" s="1" t="s">
        <v>279</v>
      </c>
      <c r="C2767" s="4">
        <v>114.27927401608109</v>
      </c>
      <c r="D2767" s="4">
        <v>114.27927401608109</v>
      </c>
      <c r="E2767" s="4">
        <v>119993.23771688514</v>
      </c>
      <c r="F2767" s="1" t="s">
        <v>510</v>
      </c>
      <c r="G2767" s="1">
        <v>1</v>
      </c>
      <c r="H2767" s="1" t="s">
        <v>505</v>
      </c>
      <c r="I27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14.721019453314581</v>
      </c>
      <c r="J2767" s="1" t="str">
        <f>IFERROR(INDEX('consumption_figs'!$C:$C,MATCH(Table2[[#This Row],[item_code]],'consumption_figs'!A:A,0),1),"NA")</f>
        <v>kg/ton</v>
      </c>
      <c r="K2767" s="1">
        <f>+SUMIFS(prod!$E:$E,prod!$A:$A,Table2[[#This Row],[date]],prod!$G:$G,Table2[[#This Row],[production_line]],prod!$F:$F,Table2[[#This Row],[output_type]])</f>
        <v>42</v>
      </c>
      <c r="L2767">
        <f>+Table2[[#This Row],[cons_qty_base_uom]]/Table2[[#This Row],[Column1]]</f>
        <v>2.7209350956209781</v>
      </c>
    </row>
    <row r="2768" spans="1:12" x14ac:dyDescent="0.25">
      <c r="A2768" s="2">
        <v>45901</v>
      </c>
      <c r="B2768" s="1" t="s">
        <v>245</v>
      </c>
      <c r="C2768" s="4">
        <v>4.1003786854645794</v>
      </c>
      <c r="D2768" s="4">
        <v>4.1003786854645794</v>
      </c>
      <c r="E2768" s="4">
        <v>5227.9828239673388</v>
      </c>
      <c r="F2768" s="1" t="s">
        <v>510</v>
      </c>
      <c r="G2768" s="1">
        <v>1</v>
      </c>
      <c r="H2768" s="1" t="s">
        <v>505</v>
      </c>
      <c r="I27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0.52819511599440672</v>
      </c>
      <c r="J2768" s="1" t="str">
        <f>IFERROR(INDEX('consumption_figs'!$C:$C,MATCH(Table2[[#This Row],[item_code]],'consumption_figs'!A:A,0),1),"NA")</f>
        <v>kg/ton</v>
      </c>
      <c r="K2768" s="1">
        <f>+SUMIFS(prod!$E:$E,prod!$A:$A,Table2[[#This Row],[date]],prod!$G:$G,Table2[[#This Row],[production_line]],prod!$F:$F,Table2[[#This Row],[output_type]])</f>
        <v>42</v>
      </c>
      <c r="L2768">
        <f>+Table2[[#This Row],[cons_qty_base_uom]]/Table2[[#This Row],[Column1]]</f>
        <v>9.7628063939632845E-2</v>
      </c>
    </row>
    <row r="2769" spans="1:12" x14ac:dyDescent="0.25">
      <c r="A2769" s="2">
        <v>45901</v>
      </c>
      <c r="B2769" s="1" t="s">
        <v>216</v>
      </c>
      <c r="C2769" s="4">
        <v>307.308000078237</v>
      </c>
      <c r="D2769" s="4">
        <v>307.308000078237</v>
      </c>
      <c r="E2769" s="4">
        <v>24848.924886326244</v>
      </c>
      <c r="F2769" s="1" t="s">
        <v>510</v>
      </c>
      <c r="G2769" s="1">
        <v>1</v>
      </c>
      <c r="H2769" s="1" t="s">
        <v>505</v>
      </c>
      <c r="I27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39.586242442127656</v>
      </c>
      <c r="J2769" s="1" t="str">
        <f>IFERROR(INDEX('consumption_figs'!$C:$C,MATCH(Table2[[#This Row],[item_code]],'consumption_figs'!A:A,0),1),"NA")</f>
        <v>kg/ton</v>
      </c>
      <c r="K2769" s="1">
        <f>+SUMIFS(prod!$E:$E,prod!$A:$A,Table2[[#This Row],[date]],prod!$G:$G,Table2[[#This Row],[production_line]],prod!$F:$F,Table2[[#This Row],[output_type]])</f>
        <v>42</v>
      </c>
      <c r="L2769">
        <f>+Table2[[#This Row],[cons_qty_base_uom]]/Table2[[#This Row],[Column1]]</f>
        <v>7.3168571447199282</v>
      </c>
    </row>
    <row r="2770" spans="1:12" x14ac:dyDescent="0.25">
      <c r="A2770" s="2">
        <v>45901</v>
      </c>
      <c r="B2770" s="1" t="s">
        <v>258</v>
      </c>
      <c r="C2770" s="4">
        <v>2.0548363522472202</v>
      </c>
      <c r="D2770" s="4">
        <v>2.0548363522472202</v>
      </c>
      <c r="E2770" s="4">
        <v>1438.3854465730542</v>
      </c>
      <c r="F2770" s="1" t="s">
        <v>510</v>
      </c>
      <c r="G2770" s="1">
        <v>1</v>
      </c>
      <c r="H2770" s="1" t="s">
        <v>505</v>
      </c>
      <c r="I27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0.26469616800814377</v>
      </c>
      <c r="J2770" s="1" t="str">
        <f>IFERROR(INDEX('consumption_figs'!$C:$C,MATCH(Table2[[#This Row],[item_code]],'consumption_figs'!A:A,0),1),"NA")</f>
        <v>kg/ton</v>
      </c>
      <c r="K2770" s="1">
        <f>+SUMIFS(prod!$E:$E,prod!$A:$A,Table2[[#This Row],[date]],prod!$G:$G,Table2[[#This Row],[production_line]],prod!$F:$F,Table2[[#This Row],[output_type]])</f>
        <v>42</v>
      </c>
      <c r="L2770">
        <f>+Table2[[#This Row],[cons_qty_base_uom]]/Table2[[#This Row],[Column1]]</f>
        <v>4.8924675053505243E-2</v>
      </c>
    </row>
    <row r="2771" spans="1:12" x14ac:dyDescent="0.25">
      <c r="A2771" s="2">
        <v>45931</v>
      </c>
      <c r="B2771" s="1" t="s">
        <v>559</v>
      </c>
      <c r="C2771" s="4">
        <v>66.474950321715696</v>
      </c>
      <c r="D2771" s="4">
        <v>66.474950321715696</v>
      </c>
      <c r="E2771" s="4">
        <v>5869.7381134074967</v>
      </c>
      <c r="F2771" s="1" t="s">
        <v>510</v>
      </c>
      <c r="G2771" s="1">
        <v>1</v>
      </c>
      <c r="H2771" s="1" t="s">
        <v>505</v>
      </c>
      <c r="I27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2.1443532361843771</v>
      </c>
      <c r="J2771" s="1" t="str">
        <f>IFERROR(INDEX('consumption_figs'!$C:$C,MATCH(Table2[[#This Row],[item_code]],'consumption_figs'!A:A,0),1),"NA")</f>
        <v>NA</v>
      </c>
      <c r="K2771" s="1">
        <f>+SUMIFS(prod!$E:$E,prod!$A:$A,Table2[[#This Row],[date]],prod!$G:$G,Table2[[#This Row],[production_line]],prod!$F:$F,Table2[[#This Row],[output_type]])</f>
        <v>8</v>
      </c>
      <c r="L2771">
        <f>+Table2[[#This Row],[cons_qty_base_uom]]/Table2[[#This Row],[Column1]]</f>
        <v>8.309368790214462</v>
      </c>
    </row>
    <row r="2772" spans="1:12" x14ac:dyDescent="0.25">
      <c r="A2772" s="2">
        <v>45931</v>
      </c>
      <c r="B2772" s="1" t="s">
        <v>223</v>
      </c>
      <c r="C2772" s="4">
        <v>9.2648072914156732</v>
      </c>
      <c r="D2772" s="4">
        <v>9.2648072914156732</v>
      </c>
      <c r="E2772" s="4">
        <v>2823.3573739860121</v>
      </c>
      <c r="F2772" s="1" t="s">
        <v>510</v>
      </c>
      <c r="G2772" s="1">
        <v>1</v>
      </c>
      <c r="H2772" s="1" t="s">
        <v>505</v>
      </c>
      <c r="I27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5.518050798937268</v>
      </c>
      <c r="J2772" s="1" t="str">
        <f>IFERROR(INDEX('consumption_figs'!$C:$C,MATCH(Table2[[#This Row],[item_code]],'consumption_figs'!A:A,0),1),"NA")</f>
        <v>kg/ton</v>
      </c>
      <c r="K2772" s="1">
        <f>+SUMIFS(prod!$E:$E,prod!$A:$A,Table2[[#This Row],[date]],prod!$G:$G,Table2[[#This Row],[production_line]],prod!$F:$F,Table2[[#This Row],[output_type]])</f>
        <v>8</v>
      </c>
      <c r="L2772">
        <f>+Table2[[#This Row],[cons_qty_base_uom]]/Table2[[#This Row],[Column1]]</f>
        <v>1.1581009114269591</v>
      </c>
    </row>
    <row r="2773" spans="1:12" x14ac:dyDescent="0.25">
      <c r="A2773" s="2">
        <v>45931</v>
      </c>
      <c r="B2773" s="1" t="s">
        <v>224</v>
      </c>
      <c r="C2773" s="4">
        <v>23.467133954597067</v>
      </c>
      <c r="D2773" s="4">
        <v>23.467133954597067</v>
      </c>
      <c r="E2773" s="4">
        <v>5707.9109917766446</v>
      </c>
      <c r="F2773" s="1" t="s">
        <v>510</v>
      </c>
      <c r="G2773" s="1">
        <v>1</v>
      </c>
      <c r="H2773" s="1" t="s">
        <v>505</v>
      </c>
      <c r="I27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13.9768516703973</v>
      </c>
      <c r="J2773" s="1" t="str">
        <f>IFERROR(INDEX('consumption_figs'!$C:$C,MATCH(Table2[[#This Row],[item_code]],'consumption_figs'!A:A,0),1),"NA")</f>
        <v>kg/ton</v>
      </c>
      <c r="K2773" s="1">
        <f>+SUMIFS(prod!$E:$E,prod!$A:$A,Table2[[#This Row],[date]],prod!$G:$G,Table2[[#This Row],[production_line]],prod!$F:$F,Table2[[#This Row],[output_type]])</f>
        <v>8</v>
      </c>
      <c r="L2773">
        <f>+Table2[[#This Row],[cons_qty_base_uom]]/Table2[[#This Row],[Column1]]</f>
        <v>2.9333917443246333</v>
      </c>
    </row>
    <row r="2774" spans="1:12" x14ac:dyDescent="0.25">
      <c r="A2774" s="2">
        <v>45931</v>
      </c>
      <c r="B2774" s="1" t="s">
        <v>560</v>
      </c>
      <c r="C2774" s="4">
        <v>5.7290929377034283</v>
      </c>
      <c r="D2774" s="4">
        <v>5.7290929377034283</v>
      </c>
      <c r="E2774" s="4">
        <v>1393.4872752376048</v>
      </c>
      <c r="F2774" s="1" t="s">
        <v>510</v>
      </c>
      <c r="G2774" s="1">
        <v>1</v>
      </c>
      <c r="H2774" s="1" t="s">
        <v>505</v>
      </c>
      <c r="I27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0.1848094496033364</v>
      </c>
      <c r="J2774" s="1" t="str">
        <f>IFERROR(INDEX('consumption_figs'!$C:$C,MATCH(Table2[[#This Row],[item_code]],'consumption_figs'!A:A,0),1),"NA")</f>
        <v>NA</v>
      </c>
      <c r="K2774" s="1">
        <f>+SUMIFS(prod!$E:$E,prod!$A:$A,Table2[[#This Row],[date]],prod!$G:$G,Table2[[#This Row],[production_line]],prod!$F:$F,Table2[[#This Row],[output_type]])</f>
        <v>8</v>
      </c>
      <c r="L2774">
        <f>+Table2[[#This Row],[cons_qty_base_uom]]/Table2[[#This Row],[Column1]]</f>
        <v>0.71613661721292854</v>
      </c>
    </row>
    <row r="2775" spans="1:12" x14ac:dyDescent="0.25">
      <c r="A2775" s="2">
        <v>45931</v>
      </c>
      <c r="B2775" s="1" t="s">
        <v>212</v>
      </c>
      <c r="C2775" s="4">
        <v>1.7105834654677554</v>
      </c>
      <c r="D2775" s="4">
        <v>1.7105834654677554</v>
      </c>
      <c r="E2775" s="4">
        <v>4677.3338988017576</v>
      </c>
      <c r="F2775" s="1" t="s">
        <v>510</v>
      </c>
      <c r="G2775" s="1">
        <v>1</v>
      </c>
      <c r="H2775" s="1" t="s">
        <v>505</v>
      </c>
      <c r="I27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1.0188108787776982</v>
      </c>
      <c r="J2775" s="1" t="str">
        <f>IFERROR(INDEX('consumption_figs'!$C:$C,MATCH(Table2[[#This Row],[item_code]],'consumption_figs'!A:A,0),1),"NA")</f>
        <v>kg/ton</v>
      </c>
      <c r="K2775" s="1">
        <f>+SUMIFS(prod!$E:$E,prod!$A:$A,Table2[[#This Row],[date]],prod!$G:$G,Table2[[#This Row],[production_line]],prod!$F:$F,Table2[[#This Row],[output_type]])</f>
        <v>8</v>
      </c>
      <c r="L2775">
        <f>+Table2[[#This Row],[cons_qty_base_uom]]/Table2[[#This Row],[Column1]]</f>
        <v>0.21382293318346943</v>
      </c>
    </row>
    <row r="2776" spans="1:12" x14ac:dyDescent="0.25">
      <c r="A2776" s="2">
        <v>45931</v>
      </c>
      <c r="B2776" s="1" t="s">
        <v>238</v>
      </c>
      <c r="C2776" s="4">
        <v>0.32722304832713767</v>
      </c>
      <c r="D2776" s="4">
        <v>0.32722304832713767</v>
      </c>
      <c r="E2776" s="4">
        <v>1126.628955390335</v>
      </c>
      <c r="F2776" s="1" t="s">
        <v>510</v>
      </c>
      <c r="G2776" s="1">
        <v>1</v>
      </c>
      <c r="H2776" s="1" t="s">
        <v>505</v>
      </c>
      <c r="I27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0.19489163092741971</v>
      </c>
      <c r="J2776" s="1" t="str">
        <f>IFERROR(INDEX('consumption_figs'!$C:$C,MATCH(Table2[[#This Row],[item_code]],'consumption_figs'!A:A,0),1),"NA")</f>
        <v>kg/ton</v>
      </c>
      <c r="K2776" s="1">
        <f>+SUMIFS(prod!$E:$E,prod!$A:$A,Table2[[#This Row],[date]],prod!$G:$G,Table2[[#This Row],[production_line]],prod!$F:$F,Table2[[#This Row],[output_type]])</f>
        <v>8</v>
      </c>
      <c r="L2776">
        <f>+Table2[[#This Row],[cons_qty_base_uom]]/Table2[[#This Row],[Column1]]</f>
        <v>4.0902881040892208E-2</v>
      </c>
    </row>
    <row r="2777" spans="1:12" x14ac:dyDescent="0.25">
      <c r="A2777" s="2">
        <v>45931</v>
      </c>
      <c r="B2777" s="1" t="s">
        <v>244</v>
      </c>
      <c r="C2777" s="4">
        <v>3.0152352547119952</v>
      </c>
      <c r="D2777" s="4">
        <v>3.0152352547119952</v>
      </c>
      <c r="E2777" s="4">
        <v>2819.2449631557156</v>
      </c>
      <c r="F2777" s="1" t="s">
        <v>510</v>
      </c>
      <c r="G2777" s="1">
        <v>1</v>
      </c>
      <c r="H2777" s="1" t="s">
        <v>505</v>
      </c>
      <c r="I27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1.7958518491435351</v>
      </c>
      <c r="J2777" s="1" t="str">
        <f>IFERROR(INDEX('consumption_figs'!$C:$C,MATCH(Table2[[#This Row],[item_code]],'consumption_figs'!A:A,0),1),"NA")</f>
        <v>kg/ton</v>
      </c>
      <c r="K2777" s="1">
        <f>+SUMIFS(prod!$E:$E,prod!$A:$A,Table2[[#This Row],[date]],prod!$G:$G,Table2[[#This Row],[production_line]],prod!$F:$F,Table2[[#This Row],[output_type]])</f>
        <v>8</v>
      </c>
      <c r="L2777">
        <f>+Table2[[#This Row],[cons_qty_base_uom]]/Table2[[#This Row],[Column1]]</f>
        <v>0.3769044068389994</v>
      </c>
    </row>
    <row r="2778" spans="1:12" x14ac:dyDescent="0.25">
      <c r="A2778" s="2">
        <v>45931</v>
      </c>
      <c r="B2778" s="1" t="s">
        <v>252</v>
      </c>
      <c r="C2778" s="4">
        <v>3.6843916169221393</v>
      </c>
      <c r="D2778" s="4">
        <v>3.6843916169221393</v>
      </c>
      <c r="E2778" s="4">
        <v>4772.0977100698938</v>
      </c>
      <c r="F2778" s="1" t="s">
        <v>510</v>
      </c>
      <c r="G2778" s="1">
        <v>1</v>
      </c>
      <c r="H2778" s="1" t="s">
        <v>505</v>
      </c>
      <c r="I27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2.1943964365230131</v>
      </c>
      <c r="J2778" s="1" t="str">
        <f>IFERROR(INDEX('consumption_figs'!$C:$C,MATCH(Table2[[#This Row],[item_code]],'consumption_figs'!A:A,0),1),"NA")</f>
        <v>kg/ton</v>
      </c>
      <c r="K2778" s="1">
        <f>+SUMIFS(prod!$E:$E,prod!$A:$A,Table2[[#This Row],[date]],prod!$G:$G,Table2[[#This Row],[production_line]],prod!$F:$F,Table2[[#This Row],[output_type]])</f>
        <v>8</v>
      </c>
      <c r="L2778">
        <f>+Table2[[#This Row],[cons_qty_base_uom]]/Table2[[#This Row],[Column1]]</f>
        <v>0.46054895211526742</v>
      </c>
    </row>
    <row r="2779" spans="1:12" x14ac:dyDescent="0.25">
      <c r="A2779" s="2">
        <v>45931</v>
      </c>
      <c r="B2779" s="1" t="s">
        <v>256</v>
      </c>
      <c r="C2779" s="4">
        <v>2.7142857142857149E-2</v>
      </c>
      <c r="D2779" s="4">
        <v>2.7142857142857149E-2</v>
      </c>
      <c r="E2779" s="4">
        <v>704.38130000000012</v>
      </c>
      <c r="F2779" s="1" t="s">
        <v>510</v>
      </c>
      <c r="G2779" s="1">
        <v>1</v>
      </c>
      <c r="H2779" s="1" t="s">
        <v>505</v>
      </c>
      <c r="I27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1.6166085254828558E-2</v>
      </c>
      <c r="J2779" s="1" t="str">
        <f>IFERROR(INDEX('consumption_figs'!$C:$C,MATCH(Table2[[#This Row],[item_code]],'consumption_figs'!A:A,0),1),"NA")</f>
        <v>kg/ton</v>
      </c>
      <c r="K2779" s="1">
        <f>+SUMIFS(prod!$E:$E,prod!$A:$A,Table2[[#This Row],[date]],prod!$G:$G,Table2[[#This Row],[production_line]],prod!$F:$F,Table2[[#This Row],[output_type]])</f>
        <v>8</v>
      </c>
      <c r="L2779">
        <f>+Table2[[#This Row],[cons_qty_base_uom]]/Table2[[#This Row],[Column1]]</f>
        <v>3.3928571428571436E-3</v>
      </c>
    </row>
    <row r="2780" spans="1:12" x14ac:dyDescent="0.25">
      <c r="A2780" s="2">
        <v>45931</v>
      </c>
      <c r="B2780" s="1" t="s">
        <v>254</v>
      </c>
      <c r="C2780" s="4">
        <v>3.3750000000000009E-2</v>
      </c>
      <c r="D2780" s="4">
        <v>3.3750000000000009E-2</v>
      </c>
      <c r="E2780" s="4">
        <v>133.31250000000003</v>
      </c>
      <c r="F2780" s="1" t="s">
        <v>510</v>
      </c>
      <c r="G2780" s="1">
        <v>1</v>
      </c>
      <c r="H2780" s="1" t="s">
        <v>505</v>
      </c>
      <c r="I27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2.0101250744490772E-2</v>
      </c>
      <c r="J2780" s="1" t="str">
        <f>IFERROR(INDEX('consumption_figs'!$C:$C,MATCH(Table2[[#This Row],[item_code]],'consumption_figs'!A:A,0),1),"NA")</f>
        <v>kg/ton</v>
      </c>
      <c r="K2780" s="1">
        <f>+SUMIFS(prod!$E:$E,prod!$A:$A,Table2[[#This Row],[date]],prod!$G:$G,Table2[[#This Row],[production_line]],prod!$F:$F,Table2[[#This Row],[output_type]])</f>
        <v>8</v>
      </c>
      <c r="L2780">
        <f>+Table2[[#This Row],[cons_qty_base_uom]]/Table2[[#This Row],[Column1]]</f>
        <v>4.2187500000000011E-3</v>
      </c>
    </row>
    <row r="2781" spans="1:12" x14ac:dyDescent="0.25">
      <c r="A2781" s="2">
        <v>45931</v>
      </c>
      <c r="B2781" s="1" t="s">
        <v>248</v>
      </c>
      <c r="C2781" s="4">
        <v>0.16495327102803739</v>
      </c>
      <c r="D2781" s="4">
        <v>0.16495327102803739</v>
      </c>
      <c r="E2781" s="4">
        <v>4942.3579485981309</v>
      </c>
      <c r="F2781" s="1" t="s">
        <v>510</v>
      </c>
      <c r="G2781" s="1">
        <v>1</v>
      </c>
      <c r="H2781" s="1" t="s">
        <v>505</v>
      </c>
      <c r="I27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9.8244949986919239E-2</v>
      </c>
      <c r="J2781" s="1" t="str">
        <f>IFERROR(INDEX('consumption_figs'!$C:$C,MATCH(Table2[[#This Row],[item_code]],'consumption_figs'!A:A,0),1),"NA")</f>
        <v>kg/ton</v>
      </c>
      <c r="K2781" s="1">
        <f>+SUMIFS(prod!$E:$E,prod!$A:$A,Table2[[#This Row],[date]],prod!$G:$G,Table2[[#This Row],[production_line]],prod!$F:$F,Table2[[#This Row],[output_type]])</f>
        <v>8</v>
      </c>
      <c r="L2781">
        <f>+Table2[[#This Row],[cons_qty_base_uom]]/Table2[[#This Row],[Column1]]</f>
        <v>2.0619158878504674E-2</v>
      </c>
    </row>
    <row r="2782" spans="1:12" x14ac:dyDescent="0.25">
      <c r="A2782" s="2">
        <v>45931</v>
      </c>
      <c r="B2782" s="1" t="s">
        <v>279</v>
      </c>
      <c r="C2782" s="4">
        <v>24.512018403327453</v>
      </c>
      <c r="D2782" s="4">
        <v>24.512018403327453</v>
      </c>
      <c r="E2782" s="4">
        <v>25737.619323493826</v>
      </c>
      <c r="F2782" s="1" t="s">
        <v>510</v>
      </c>
      <c r="G2782" s="1">
        <v>1</v>
      </c>
      <c r="H2782" s="1" t="s">
        <v>505</v>
      </c>
      <c r="I27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14.599177131225403</v>
      </c>
      <c r="J2782" s="1" t="str">
        <f>IFERROR(INDEX('consumption_figs'!$C:$C,MATCH(Table2[[#This Row],[item_code]],'consumption_figs'!A:A,0),1),"NA")</f>
        <v>kg/ton</v>
      </c>
      <c r="K2782" s="1">
        <f>+SUMIFS(prod!$E:$E,prod!$A:$A,Table2[[#This Row],[date]],prod!$G:$G,Table2[[#This Row],[production_line]],prod!$F:$F,Table2[[#This Row],[output_type]])</f>
        <v>8</v>
      </c>
      <c r="L2782">
        <f>+Table2[[#This Row],[cons_qty_base_uom]]/Table2[[#This Row],[Column1]]</f>
        <v>3.0640023004159316</v>
      </c>
    </row>
    <row r="2783" spans="1:12" x14ac:dyDescent="0.25">
      <c r="A2783" s="2">
        <v>45931</v>
      </c>
      <c r="B2783" s="1" t="s">
        <v>245</v>
      </c>
      <c r="C2783" s="4">
        <v>1.5997812093201009</v>
      </c>
      <c r="D2783" s="4">
        <v>1.5997812093201009</v>
      </c>
      <c r="E2783" s="4">
        <v>2039.7210418831287</v>
      </c>
      <c r="F2783" s="1" t="s">
        <v>510</v>
      </c>
      <c r="G2783" s="1">
        <v>1</v>
      </c>
      <c r="H2783" s="1" t="s">
        <v>505</v>
      </c>
      <c r="I27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0.9528178733294228</v>
      </c>
      <c r="J2783" s="1" t="str">
        <f>IFERROR(INDEX('consumption_figs'!$C:$C,MATCH(Table2[[#This Row],[item_code]],'consumption_figs'!A:A,0),1),"NA")</f>
        <v>kg/ton</v>
      </c>
      <c r="K2783" s="1">
        <f>+SUMIFS(prod!$E:$E,prod!$A:$A,Table2[[#This Row],[date]],prod!$G:$G,Table2[[#This Row],[production_line]],prod!$F:$F,Table2[[#This Row],[output_type]])</f>
        <v>8</v>
      </c>
      <c r="L2783">
        <f>+Table2[[#This Row],[cons_qty_base_uom]]/Table2[[#This Row],[Column1]]</f>
        <v>0.19997265116501262</v>
      </c>
    </row>
    <row r="2784" spans="1:12" x14ac:dyDescent="0.25">
      <c r="A2784" s="2">
        <v>45931</v>
      </c>
      <c r="B2784" s="1" t="s">
        <v>216</v>
      </c>
      <c r="C2784" s="4">
        <v>83.063260176858051</v>
      </c>
      <c r="D2784" s="4">
        <v>83.063260176858051</v>
      </c>
      <c r="E2784" s="4">
        <v>6716.4952179007423</v>
      </c>
      <c r="F2784" s="1" t="s">
        <v>510</v>
      </c>
      <c r="G2784" s="1">
        <v>1</v>
      </c>
      <c r="H2784" s="1" t="s">
        <v>505</v>
      </c>
      <c r="I27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49.47186431021921</v>
      </c>
      <c r="J2784" s="1" t="str">
        <f>IFERROR(INDEX('consumption_figs'!$C:$C,MATCH(Table2[[#This Row],[item_code]],'consumption_figs'!A:A,0),1),"NA")</f>
        <v>kg/ton</v>
      </c>
      <c r="K2784" s="1">
        <f>+SUMIFS(prod!$E:$E,prod!$A:$A,Table2[[#This Row],[date]],prod!$G:$G,Table2[[#This Row],[production_line]],prod!$F:$F,Table2[[#This Row],[output_type]])</f>
        <v>8</v>
      </c>
      <c r="L2784">
        <f>+Table2[[#This Row],[cons_qty_base_uom]]/Table2[[#This Row],[Column1]]</f>
        <v>10.382907522107256</v>
      </c>
    </row>
    <row r="2785" spans="1:12" x14ac:dyDescent="0.25">
      <c r="A2785" s="2">
        <v>45931</v>
      </c>
      <c r="B2785" s="1" t="s">
        <v>258</v>
      </c>
      <c r="C2785" s="4">
        <v>1.3759442338035466</v>
      </c>
      <c r="D2785" s="4">
        <v>1.3759442338035466</v>
      </c>
      <c r="E2785" s="4">
        <v>963.16096366248257</v>
      </c>
      <c r="F2785" s="1" t="s">
        <v>510</v>
      </c>
      <c r="G2785" s="1">
        <v>1</v>
      </c>
      <c r="H2785" s="1" t="s">
        <v>505</v>
      </c>
      <c r="I27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0.81950222382581683</v>
      </c>
      <c r="J2785" s="1" t="str">
        <f>IFERROR(INDEX('consumption_figs'!$C:$C,MATCH(Table2[[#This Row],[item_code]],'consumption_figs'!A:A,0),1),"NA")</f>
        <v>kg/ton</v>
      </c>
      <c r="K2785" s="1">
        <f>+SUMIFS(prod!$E:$E,prod!$A:$A,Table2[[#This Row],[date]],prod!$G:$G,Table2[[#This Row],[production_line]],prod!$F:$F,Table2[[#This Row],[output_type]])</f>
        <v>8</v>
      </c>
      <c r="L2785">
        <f>+Table2[[#This Row],[cons_qty_base_uom]]/Table2[[#This Row],[Column1]]</f>
        <v>0.17199302922544332</v>
      </c>
    </row>
    <row r="2786" spans="1:12" x14ac:dyDescent="0.25">
      <c r="A2786" s="2">
        <v>45658</v>
      </c>
      <c r="B2786" s="1" t="s">
        <v>559</v>
      </c>
      <c r="C2786" s="4">
        <v>3374.0984492589928</v>
      </c>
      <c r="D2786" s="4">
        <v>3374.0984492589928</v>
      </c>
      <c r="E2786" s="4">
        <v>297932.89306956908</v>
      </c>
      <c r="F2786" s="1" t="s">
        <v>510</v>
      </c>
      <c r="G2786" s="1">
        <v>2</v>
      </c>
      <c r="H2786" s="1" t="s">
        <v>505</v>
      </c>
      <c r="I27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108.84188545996751</v>
      </c>
      <c r="J2786" s="1" t="str">
        <f>IFERROR(INDEX('consumption_figs'!$C:$C,MATCH(Table2[[#This Row],[item_code]],'consumption_figs'!A:A,0),1),"NA")</f>
        <v>NA</v>
      </c>
      <c r="K2786" s="1">
        <f>+SUMIFS(prod!$E:$E,prod!$A:$A,Table2[[#This Row],[date]],prod!$G:$G,Table2[[#This Row],[production_line]],prod!$F:$F,Table2[[#This Row],[output_type]])</f>
        <v>440</v>
      </c>
      <c r="L2786">
        <f>+Table2[[#This Row],[cons_qty_base_uom]]/Table2[[#This Row],[Column1]]</f>
        <v>7.6684055664977109</v>
      </c>
    </row>
    <row r="2787" spans="1:12" x14ac:dyDescent="0.25">
      <c r="A2787" s="2">
        <v>45658</v>
      </c>
      <c r="B2787" s="1" t="s">
        <v>223</v>
      </c>
      <c r="C2787" s="4">
        <v>404.2320882003491</v>
      </c>
      <c r="D2787" s="4">
        <v>404.2320882003491</v>
      </c>
      <c r="E2787" s="4">
        <v>123185.68655817439</v>
      </c>
      <c r="F2787" s="1" t="s">
        <v>510</v>
      </c>
      <c r="G2787" s="1">
        <v>2</v>
      </c>
      <c r="H2787" s="1" t="s">
        <v>505</v>
      </c>
      <c r="I27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4.9765116486968664</v>
      </c>
      <c r="J2787" s="1" t="str">
        <f>IFERROR(INDEX('consumption_figs'!$C:$C,MATCH(Table2[[#This Row],[item_code]],'consumption_figs'!A:A,0),1),"NA")</f>
        <v>kg/ton</v>
      </c>
      <c r="K2787" s="1">
        <f>+SUMIFS(prod!$E:$E,prod!$A:$A,Table2[[#This Row],[date]],prod!$G:$G,Table2[[#This Row],[production_line]],prod!$F:$F,Table2[[#This Row],[output_type]])</f>
        <v>440</v>
      </c>
      <c r="L2787">
        <f>+Table2[[#This Row],[cons_qty_base_uom]]/Table2[[#This Row],[Column1]]</f>
        <v>0.9187092913644298</v>
      </c>
    </row>
    <row r="2788" spans="1:12" x14ac:dyDescent="0.25">
      <c r="A2788" s="2">
        <v>45658</v>
      </c>
      <c r="B2788" s="1" t="s">
        <v>224</v>
      </c>
      <c r="C2788" s="4">
        <v>1277.8652694718505</v>
      </c>
      <c r="D2788" s="4">
        <v>1277.8652694718505</v>
      </c>
      <c r="E2788" s="4">
        <v>310815.16949363821</v>
      </c>
      <c r="F2788" s="1" t="s">
        <v>510</v>
      </c>
      <c r="G2788" s="1">
        <v>2</v>
      </c>
      <c r="H2788" s="1" t="s">
        <v>505</v>
      </c>
      <c r="I27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15.731832243461005</v>
      </c>
      <c r="J2788" s="1" t="str">
        <f>IFERROR(INDEX('consumption_figs'!$C:$C,MATCH(Table2[[#This Row],[item_code]],'consumption_figs'!A:A,0),1),"NA")</f>
        <v>kg/ton</v>
      </c>
      <c r="K2788" s="1">
        <f>+SUMIFS(prod!$E:$E,prod!$A:$A,Table2[[#This Row],[date]],prod!$G:$G,Table2[[#This Row],[production_line]],prod!$F:$F,Table2[[#This Row],[output_type]])</f>
        <v>440</v>
      </c>
      <c r="L2788">
        <f>+Table2[[#This Row],[cons_qty_base_uom]]/Table2[[#This Row],[Column1]]</f>
        <v>2.9042392487996604</v>
      </c>
    </row>
    <row r="2789" spans="1:12" x14ac:dyDescent="0.25">
      <c r="A2789" s="2">
        <v>45658</v>
      </c>
      <c r="B2789" s="1" t="s">
        <v>560</v>
      </c>
      <c r="C2789" s="4">
        <v>193.84326901835024</v>
      </c>
      <c r="D2789" s="4">
        <v>193.84326901835024</v>
      </c>
      <c r="E2789" s="4">
        <v>47148.498323333326</v>
      </c>
      <c r="F2789" s="1" t="s">
        <v>510</v>
      </c>
      <c r="G2789" s="1">
        <v>2</v>
      </c>
      <c r="H2789" s="1" t="s">
        <v>505</v>
      </c>
      <c r="I27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6.2530086780112981</v>
      </c>
      <c r="J2789" s="1" t="str">
        <f>IFERROR(INDEX('consumption_figs'!$C:$C,MATCH(Table2[[#This Row],[item_code]],'consumption_figs'!A:A,0),1),"NA")</f>
        <v>NA</v>
      </c>
      <c r="K2789" s="1">
        <f>+SUMIFS(prod!$E:$E,prod!$A:$A,Table2[[#This Row],[date]],prod!$G:$G,Table2[[#This Row],[production_line]],prod!$F:$F,Table2[[#This Row],[output_type]])</f>
        <v>440</v>
      </c>
      <c r="L2789">
        <f>+Table2[[#This Row],[cons_qty_base_uom]]/Table2[[#This Row],[Column1]]</f>
        <v>0.44055288413261418</v>
      </c>
    </row>
    <row r="2790" spans="1:12" x14ac:dyDescent="0.25">
      <c r="A2790" s="2">
        <v>45658</v>
      </c>
      <c r="B2790" s="1" t="s">
        <v>212</v>
      </c>
      <c r="C2790" s="4">
        <v>0.2488647557737001</v>
      </c>
      <c r="D2790" s="4">
        <v>0.2488647557737001</v>
      </c>
      <c r="E2790" s="4">
        <v>680.48334494981691</v>
      </c>
      <c r="F2790" s="1" t="s">
        <v>510</v>
      </c>
      <c r="G2790" s="1">
        <v>2</v>
      </c>
      <c r="H2790" s="1" t="s">
        <v>505</v>
      </c>
      <c r="I27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3.0637804177586557E-3</v>
      </c>
      <c r="J2790" s="1" t="str">
        <f>IFERROR(INDEX('consumption_figs'!$C:$C,MATCH(Table2[[#This Row],[item_code]],'consumption_figs'!A:A,0),1),"NA")</f>
        <v>kg/ton</v>
      </c>
      <c r="K2790" s="1">
        <f>+SUMIFS(prod!$E:$E,prod!$A:$A,Table2[[#This Row],[date]],prod!$G:$G,Table2[[#This Row],[production_line]],prod!$F:$F,Table2[[#This Row],[output_type]])</f>
        <v>440</v>
      </c>
      <c r="L2790">
        <f>+Table2[[#This Row],[cons_qty_base_uom]]/Table2[[#This Row],[Column1]]</f>
        <v>5.6560171766750018E-4</v>
      </c>
    </row>
    <row r="2791" spans="1:12" x14ac:dyDescent="0.25">
      <c r="A2791" s="2">
        <v>45658</v>
      </c>
      <c r="B2791" s="1" t="s">
        <v>213</v>
      </c>
      <c r="C2791" s="4">
        <v>4.3860088149216998E-2</v>
      </c>
      <c r="D2791" s="4">
        <v>4.3860088149216998E-2</v>
      </c>
      <c r="E2791" s="4">
        <v>175.8662340527969</v>
      </c>
      <c r="F2791" s="1" t="s">
        <v>510</v>
      </c>
      <c r="G2791" s="1">
        <v>2</v>
      </c>
      <c r="H2791" s="1" t="s">
        <v>505</v>
      </c>
      <c r="I27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5.3996267480692622E-4</v>
      </c>
      <c r="J2791" s="1" t="str">
        <f>IFERROR(INDEX('consumption_figs'!$C:$C,MATCH(Table2[[#This Row],[item_code]],'consumption_figs'!A:A,0),1),"NA")</f>
        <v>kg/ton</v>
      </c>
      <c r="K2791" s="1">
        <f>+SUMIFS(prod!$E:$E,prod!$A:$A,Table2[[#This Row],[date]],prod!$G:$G,Table2[[#This Row],[production_line]],prod!$F:$F,Table2[[#This Row],[output_type]])</f>
        <v>440</v>
      </c>
      <c r="L2791">
        <f>+Table2[[#This Row],[cons_qty_base_uom]]/Table2[[#This Row],[Column1]]</f>
        <v>9.9682018520947727E-5</v>
      </c>
    </row>
    <row r="2792" spans="1:12" x14ac:dyDescent="0.25">
      <c r="A2792" s="2">
        <v>45658</v>
      </c>
      <c r="B2792" s="1" t="s">
        <v>238</v>
      </c>
      <c r="C2792" s="4">
        <v>1.0158823529411765</v>
      </c>
      <c r="D2792" s="4">
        <v>1.0158823529411765</v>
      </c>
      <c r="E2792" s="4">
        <v>3497.6829411764706</v>
      </c>
      <c r="F2792" s="1" t="s">
        <v>510</v>
      </c>
      <c r="G2792" s="1">
        <v>2</v>
      </c>
      <c r="H2792" s="1" t="s">
        <v>505</v>
      </c>
      <c r="I27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1.2506553810769396E-2</v>
      </c>
      <c r="J2792" s="1" t="str">
        <f>IFERROR(INDEX('consumption_figs'!$C:$C,MATCH(Table2[[#This Row],[item_code]],'consumption_figs'!A:A,0),1),"NA")</f>
        <v>kg/ton</v>
      </c>
      <c r="K2792" s="1">
        <f>+SUMIFS(prod!$E:$E,prod!$A:$A,Table2[[#This Row],[date]],prod!$G:$G,Table2[[#This Row],[production_line]],prod!$F:$F,Table2[[#This Row],[output_type]])</f>
        <v>440</v>
      </c>
      <c r="L2792">
        <f>+Table2[[#This Row],[cons_qty_base_uom]]/Table2[[#This Row],[Column1]]</f>
        <v>2.3088235294117646E-3</v>
      </c>
    </row>
    <row r="2793" spans="1:12" x14ac:dyDescent="0.25">
      <c r="A2793" s="2">
        <v>45658</v>
      </c>
      <c r="B2793" s="1" t="s">
        <v>244</v>
      </c>
      <c r="C2793" s="4">
        <v>7.2700816412778302</v>
      </c>
      <c r="D2793" s="4">
        <v>7.2700816412778302</v>
      </c>
      <c r="E2793" s="4">
        <v>6797.5263345947715</v>
      </c>
      <c r="F2793" s="1" t="s">
        <v>510</v>
      </c>
      <c r="G2793" s="1">
        <v>2</v>
      </c>
      <c r="H2793" s="1" t="s">
        <v>505</v>
      </c>
      <c r="I27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8.9502162324294948E-2</v>
      </c>
      <c r="J2793" s="1" t="str">
        <f>IFERROR(INDEX('consumption_figs'!$C:$C,MATCH(Table2[[#This Row],[item_code]],'consumption_figs'!A:A,0),1),"NA")</f>
        <v>kg/ton</v>
      </c>
      <c r="K2793" s="1">
        <f>+SUMIFS(prod!$E:$E,prod!$A:$A,Table2[[#This Row],[date]],prod!$G:$G,Table2[[#This Row],[production_line]],prod!$F:$F,Table2[[#This Row],[output_type]])</f>
        <v>440</v>
      </c>
      <c r="L2793">
        <f>+Table2[[#This Row],[cons_qty_base_uom]]/Table2[[#This Row],[Column1]]</f>
        <v>1.6522912821085978E-2</v>
      </c>
    </row>
    <row r="2794" spans="1:12" x14ac:dyDescent="0.25">
      <c r="A2794" s="2">
        <v>45658</v>
      </c>
      <c r="B2794" s="1" t="s">
        <v>252</v>
      </c>
      <c r="C2794" s="4">
        <v>147.5183282047461</v>
      </c>
      <c r="D2794" s="4">
        <v>147.5183282047461</v>
      </c>
      <c r="E2794" s="4">
        <v>191068.68905735124</v>
      </c>
      <c r="F2794" s="1" t="s">
        <v>510</v>
      </c>
      <c r="G2794" s="1">
        <v>2</v>
      </c>
      <c r="H2794" s="1" t="s">
        <v>505</v>
      </c>
      <c r="I27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1.8161019378138832</v>
      </c>
      <c r="J2794" s="1" t="str">
        <f>IFERROR(INDEX('consumption_figs'!$C:$C,MATCH(Table2[[#This Row],[item_code]],'consumption_figs'!A:A,0),1),"NA")</f>
        <v>kg/ton</v>
      </c>
      <c r="K2794" s="1">
        <f>+SUMIFS(prod!$E:$E,prod!$A:$A,Table2[[#This Row],[date]],prod!$G:$G,Table2[[#This Row],[production_line]],prod!$F:$F,Table2[[#This Row],[output_type]])</f>
        <v>440</v>
      </c>
      <c r="L2794">
        <f>+Table2[[#This Row],[cons_qty_base_uom]]/Table2[[#This Row],[Column1]]</f>
        <v>0.33526892773805933</v>
      </c>
    </row>
    <row r="2795" spans="1:12" x14ac:dyDescent="0.25">
      <c r="A2795" s="2">
        <v>45658</v>
      </c>
      <c r="B2795" s="1" t="s">
        <v>279</v>
      </c>
      <c r="C2795" s="4">
        <v>1409.3136064950263</v>
      </c>
      <c r="D2795" s="4">
        <v>1409.3136064950263</v>
      </c>
      <c r="E2795" s="4">
        <v>1479779.2868197777</v>
      </c>
      <c r="F2795" s="1" t="s">
        <v>510</v>
      </c>
      <c r="G2795" s="1">
        <v>2</v>
      </c>
      <c r="H2795" s="1" t="s">
        <v>505</v>
      </c>
      <c r="I27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17.35009610596132</v>
      </c>
      <c r="J2795" s="1" t="str">
        <f>IFERROR(INDEX('consumption_figs'!$C:$C,MATCH(Table2[[#This Row],[item_code]],'consumption_figs'!A:A,0),1),"NA")</f>
        <v>kg/ton</v>
      </c>
      <c r="K2795" s="1">
        <f>+SUMIFS(prod!$E:$E,prod!$A:$A,Table2[[#This Row],[date]],prod!$G:$G,Table2[[#This Row],[production_line]],prod!$F:$F,Table2[[#This Row],[output_type]])</f>
        <v>440</v>
      </c>
      <c r="L2795">
        <f>+Table2[[#This Row],[cons_qty_base_uom]]/Table2[[#This Row],[Column1]]</f>
        <v>3.2029854693068778</v>
      </c>
    </row>
    <row r="2796" spans="1:12" x14ac:dyDescent="0.25">
      <c r="A2796" s="2">
        <v>45658</v>
      </c>
      <c r="B2796" s="1" t="s">
        <v>245</v>
      </c>
      <c r="C2796" s="4">
        <v>0.14000012651941915</v>
      </c>
      <c r="D2796" s="4">
        <v>0.14000012651941915</v>
      </c>
      <c r="E2796" s="4">
        <v>178.50016131225942</v>
      </c>
      <c r="F2796" s="1" t="s">
        <v>510</v>
      </c>
      <c r="G2796" s="1">
        <v>2</v>
      </c>
      <c r="H2796" s="1" t="s">
        <v>505</v>
      </c>
      <c r="I27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1.7235451632370508E-3</v>
      </c>
      <c r="J2796" s="1" t="str">
        <f>IFERROR(INDEX('consumption_figs'!$C:$C,MATCH(Table2[[#This Row],[item_code]],'consumption_figs'!A:A,0),1),"NA")</f>
        <v>kg/ton</v>
      </c>
      <c r="K2796" s="1">
        <f>+SUMIFS(prod!$E:$E,prod!$A:$A,Table2[[#This Row],[date]],prod!$G:$G,Table2[[#This Row],[production_line]],prod!$F:$F,Table2[[#This Row],[output_type]])</f>
        <v>440</v>
      </c>
      <c r="L2796">
        <f>+Table2[[#This Row],[cons_qty_base_uom]]/Table2[[#This Row],[Column1]]</f>
        <v>3.1818210572595259E-4</v>
      </c>
    </row>
    <row r="2797" spans="1:12" x14ac:dyDescent="0.25">
      <c r="A2797" s="2">
        <v>45658</v>
      </c>
      <c r="B2797" s="1" t="s">
        <v>216</v>
      </c>
      <c r="C2797" s="4">
        <v>2696.32</v>
      </c>
      <c r="D2797" s="4">
        <v>2696.32</v>
      </c>
      <c r="E2797" s="4">
        <v>218024.43520000001</v>
      </c>
      <c r="F2797" s="1" t="s">
        <v>510</v>
      </c>
      <c r="G2797" s="1">
        <v>2</v>
      </c>
      <c r="H2797" s="1" t="s">
        <v>505</v>
      </c>
      <c r="I27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33.194464962820703</v>
      </c>
      <c r="J2797" s="1" t="str">
        <f>IFERROR(INDEX('consumption_figs'!$C:$C,MATCH(Table2[[#This Row],[item_code]],'consumption_figs'!A:A,0),1),"NA")</f>
        <v>kg/ton</v>
      </c>
      <c r="K2797" s="1">
        <f>+SUMIFS(prod!$E:$E,prod!$A:$A,Table2[[#This Row],[date]],prod!$G:$G,Table2[[#This Row],[production_line]],prod!$F:$F,Table2[[#This Row],[output_type]])</f>
        <v>440</v>
      </c>
      <c r="L2797">
        <f>+Table2[[#This Row],[cons_qty_base_uom]]/Table2[[#This Row],[Column1]]</f>
        <v>6.1280000000000001</v>
      </c>
    </row>
    <row r="2798" spans="1:12" x14ac:dyDescent="0.25">
      <c r="A2798" s="2">
        <v>45658</v>
      </c>
      <c r="B2798" s="1" t="s">
        <v>219</v>
      </c>
      <c r="C2798" s="4">
        <v>1.1173071606303566</v>
      </c>
      <c r="D2798" s="4">
        <v>1.1173071606303566</v>
      </c>
      <c r="E2798" s="4">
        <v>748.59579762233898</v>
      </c>
      <c r="F2798" s="1" t="s">
        <v>510</v>
      </c>
      <c r="G2798" s="1">
        <v>2</v>
      </c>
      <c r="H2798" s="1" t="s">
        <v>505</v>
      </c>
      <c r="I27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3.6042166471946989E-2</v>
      </c>
      <c r="J2798" s="1" t="str">
        <f>IFERROR(INDEX('consumption_figs'!$C:$C,MATCH(Table2[[#This Row],[item_code]],'consumption_figs'!A:A,0),1),"NA")</f>
        <v>NA</v>
      </c>
      <c r="K2798" s="1">
        <f>+SUMIFS(prod!$E:$E,prod!$A:$A,Table2[[#This Row],[date]],prod!$G:$G,Table2[[#This Row],[production_line]],prod!$F:$F,Table2[[#This Row],[output_type]])</f>
        <v>440</v>
      </c>
      <c r="L2798">
        <f>+Table2[[#This Row],[cons_qty_base_uom]]/Table2[[#This Row],[Column1]]</f>
        <v>2.5393344559780833E-3</v>
      </c>
    </row>
    <row r="2799" spans="1:12" x14ac:dyDescent="0.25">
      <c r="A2799" s="2">
        <v>45658</v>
      </c>
      <c r="B2799" s="1" t="s">
        <v>258</v>
      </c>
      <c r="C2799" s="4">
        <v>74.92515124919548</v>
      </c>
      <c r="D2799" s="4">
        <v>74.92515124919548</v>
      </c>
      <c r="E2799" s="4">
        <v>52447.605874436835</v>
      </c>
      <c r="F2799" s="1" t="s">
        <v>510</v>
      </c>
      <c r="G2799" s="1">
        <v>2</v>
      </c>
      <c r="H2799" s="1" t="s">
        <v>505</v>
      </c>
      <c r="I27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0.92240546670108192</v>
      </c>
      <c r="J2799" s="1" t="str">
        <f>IFERROR(INDEX('consumption_figs'!$C:$C,MATCH(Table2[[#This Row],[item_code]],'consumption_figs'!A:A,0),1),"NA")</f>
        <v>kg/ton</v>
      </c>
      <c r="K2799" s="1">
        <f>+SUMIFS(prod!$E:$E,prod!$A:$A,Table2[[#This Row],[date]],prod!$G:$G,Table2[[#This Row],[production_line]],prod!$F:$F,Table2[[#This Row],[output_type]])</f>
        <v>440</v>
      </c>
      <c r="L2799">
        <f>+Table2[[#This Row],[cons_qty_base_uom]]/Table2[[#This Row],[Column1]]</f>
        <v>0.17028443465726245</v>
      </c>
    </row>
    <row r="2800" spans="1:12" x14ac:dyDescent="0.25">
      <c r="A2800" s="2">
        <v>45689</v>
      </c>
      <c r="B2800" s="1" t="s">
        <v>559</v>
      </c>
      <c r="C2800" s="4">
        <v>2607.1093670922601</v>
      </c>
      <c r="D2800" s="4">
        <v>2607.1093670922601</v>
      </c>
      <c r="E2800" s="4">
        <v>230207.7571142466</v>
      </c>
      <c r="F2800" s="1" t="s">
        <v>510</v>
      </c>
      <c r="G2800" s="1">
        <v>2</v>
      </c>
      <c r="H2800" s="1" t="s">
        <v>505</v>
      </c>
      <c r="I28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93.111048824723568</v>
      </c>
      <c r="J2800" s="1" t="str">
        <f>IFERROR(INDEX('consumption_figs'!$C:$C,MATCH(Table2[[#This Row],[item_code]],'consumption_figs'!A:A,0),1),"NA")</f>
        <v>NA</v>
      </c>
      <c r="K2800" s="1">
        <f>+SUMIFS(prod!$E:$E,prod!$A:$A,Table2[[#This Row],[date]],prod!$G:$G,Table2[[#This Row],[production_line]],prod!$F:$F,Table2[[#This Row],[output_type]])</f>
        <v>358</v>
      </c>
      <c r="L2800">
        <f>+Table2[[#This Row],[cons_qty_base_uom]]/Table2[[#This Row],[Column1]]</f>
        <v>7.2824283996990502</v>
      </c>
    </row>
    <row r="2801" spans="1:12" x14ac:dyDescent="0.25">
      <c r="A2801" s="2">
        <v>45689</v>
      </c>
      <c r="B2801" s="1" t="s">
        <v>223</v>
      </c>
      <c r="C2801" s="4">
        <v>206.87566992947646</v>
      </c>
      <c r="D2801" s="4">
        <v>206.87566992947646</v>
      </c>
      <c r="E2801" s="4">
        <v>63043.291654308661</v>
      </c>
      <c r="F2801" s="1" t="s">
        <v>510</v>
      </c>
      <c r="G2801" s="1">
        <v>2</v>
      </c>
      <c r="H2801" s="1" t="s">
        <v>505</v>
      </c>
      <c r="I28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3.1002827887764726</v>
      </c>
      <c r="J2801" s="1" t="str">
        <f>IFERROR(INDEX('consumption_figs'!$C:$C,MATCH(Table2[[#This Row],[item_code]],'consumption_figs'!A:A,0),1),"NA")</f>
        <v>kg/ton</v>
      </c>
      <c r="K2801" s="1">
        <f>+SUMIFS(prod!$E:$E,prod!$A:$A,Table2[[#This Row],[date]],prod!$G:$G,Table2[[#This Row],[production_line]],prod!$F:$F,Table2[[#This Row],[output_type]])</f>
        <v>358</v>
      </c>
      <c r="L2801">
        <f>+Table2[[#This Row],[cons_qty_base_uom]]/Table2[[#This Row],[Column1]]</f>
        <v>0.57786499980300687</v>
      </c>
    </row>
    <row r="2802" spans="1:12" x14ac:dyDescent="0.25">
      <c r="A2802" s="2">
        <v>45689</v>
      </c>
      <c r="B2802" s="1" t="s">
        <v>224</v>
      </c>
      <c r="C2802" s="4">
        <v>1022.4613306724285</v>
      </c>
      <c r="D2802" s="4">
        <v>1022.4613306724285</v>
      </c>
      <c r="E2802" s="4">
        <v>248693.26945945478</v>
      </c>
      <c r="F2802" s="1" t="s">
        <v>510</v>
      </c>
      <c r="G2802" s="1">
        <v>2</v>
      </c>
      <c r="H2802" s="1" t="s">
        <v>505</v>
      </c>
      <c r="I28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15.322822962960503</v>
      </c>
      <c r="J2802" s="1" t="str">
        <f>IFERROR(INDEX('consumption_figs'!$C:$C,MATCH(Table2[[#This Row],[item_code]],'consumption_figs'!A:A,0),1),"NA")</f>
        <v>kg/ton</v>
      </c>
      <c r="K2802" s="1">
        <f>+SUMIFS(prod!$E:$E,prod!$A:$A,Table2[[#This Row],[date]],prod!$G:$G,Table2[[#This Row],[production_line]],prod!$F:$F,Table2[[#This Row],[output_type]])</f>
        <v>358</v>
      </c>
      <c r="L2802">
        <f>+Table2[[#This Row],[cons_qty_base_uom]]/Table2[[#This Row],[Column1]]</f>
        <v>2.8560372365151636</v>
      </c>
    </row>
    <row r="2803" spans="1:12" x14ac:dyDescent="0.25">
      <c r="A2803" s="2">
        <v>45689</v>
      </c>
      <c r="B2803" s="1" t="s">
        <v>560</v>
      </c>
      <c r="C2803" s="4">
        <v>157.56306689501176</v>
      </c>
      <c r="D2803" s="4">
        <v>157.56306689501176</v>
      </c>
      <c r="E2803" s="4">
        <v>38324.064760873705</v>
      </c>
      <c r="F2803" s="1" t="s">
        <v>510</v>
      </c>
      <c r="G2803" s="1">
        <v>2</v>
      </c>
      <c r="H2803" s="1" t="s">
        <v>505</v>
      </c>
      <c r="I28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5.6272523891075625</v>
      </c>
      <c r="J2803" s="1" t="str">
        <f>IFERROR(INDEX('consumption_figs'!$C:$C,MATCH(Table2[[#This Row],[item_code]],'consumption_figs'!A:A,0),1),"NA")</f>
        <v>NA</v>
      </c>
      <c r="K2803" s="1">
        <f>+SUMIFS(prod!$E:$E,prod!$A:$A,Table2[[#This Row],[date]],prod!$G:$G,Table2[[#This Row],[production_line]],prod!$F:$F,Table2[[#This Row],[output_type]])</f>
        <v>358</v>
      </c>
      <c r="L2803">
        <f>+Table2[[#This Row],[cons_qty_base_uom]]/Table2[[#This Row],[Column1]]</f>
        <v>0.44012029858941831</v>
      </c>
    </row>
    <row r="2804" spans="1:12" x14ac:dyDescent="0.25">
      <c r="A2804" s="2">
        <v>45689</v>
      </c>
      <c r="B2804" s="1" t="s">
        <v>212</v>
      </c>
      <c r="C2804" s="4">
        <v>1.5146531731716184</v>
      </c>
      <c r="D2804" s="4">
        <v>1.5146531731716184</v>
      </c>
      <c r="E2804" s="4">
        <v>4141.5919040618155</v>
      </c>
      <c r="F2804" s="1" t="s">
        <v>510</v>
      </c>
      <c r="G2804" s="1">
        <v>2</v>
      </c>
      <c r="H2804" s="1" t="s">
        <v>505</v>
      </c>
      <c r="I28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2.2698914596145821E-2</v>
      </c>
      <c r="J2804" s="1" t="str">
        <f>IFERROR(INDEX('consumption_figs'!$C:$C,MATCH(Table2[[#This Row],[item_code]],'consumption_figs'!A:A,0),1),"NA")</f>
        <v>kg/ton</v>
      </c>
      <c r="K2804" s="1">
        <f>+SUMIFS(prod!$E:$E,prod!$A:$A,Table2[[#This Row],[date]],prod!$G:$G,Table2[[#This Row],[production_line]],prod!$F:$F,Table2[[#This Row],[output_type]])</f>
        <v>358</v>
      </c>
      <c r="L2804">
        <f>+Table2[[#This Row],[cons_qty_base_uom]]/Table2[[#This Row],[Column1]]</f>
        <v>4.2308747853955818E-3</v>
      </c>
    </row>
    <row r="2805" spans="1:12" x14ac:dyDescent="0.25">
      <c r="A2805" s="2">
        <v>45689</v>
      </c>
      <c r="B2805" s="1" t="s">
        <v>238</v>
      </c>
      <c r="C2805" s="4">
        <v>8.14956438969765</v>
      </c>
      <c r="D2805" s="4">
        <v>8.14956438969765</v>
      </c>
      <c r="E2805" s="4">
        <v>28058.950193729008</v>
      </c>
      <c r="F2805" s="1" t="s">
        <v>510</v>
      </c>
      <c r="G2805" s="1">
        <v>2</v>
      </c>
      <c r="H2805" s="1" t="s">
        <v>505</v>
      </c>
      <c r="I28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0.12213110522865439</v>
      </c>
      <c r="J2805" s="1" t="str">
        <f>IFERROR(INDEX('consumption_figs'!$C:$C,MATCH(Table2[[#This Row],[item_code]],'consumption_figs'!A:A,0),1),"NA")</f>
        <v>kg/ton</v>
      </c>
      <c r="K2805" s="1">
        <f>+SUMIFS(prod!$E:$E,prod!$A:$A,Table2[[#This Row],[date]],prod!$G:$G,Table2[[#This Row],[production_line]],prod!$F:$F,Table2[[#This Row],[output_type]])</f>
        <v>358</v>
      </c>
      <c r="L2805">
        <f>+Table2[[#This Row],[cons_qty_base_uom]]/Table2[[#This Row],[Column1]]</f>
        <v>2.276414633993757E-2</v>
      </c>
    </row>
    <row r="2806" spans="1:12" x14ac:dyDescent="0.25">
      <c r="A2806" s="2">
        <v>45689</v>
      </c>
      <c r="B2806" s="1" t="s">
        <v>244</v>
      </c>
      <c r="C2806" s="4">
        <v>3.3789940343899874</v>
      </c>
      <c r="D2806" s="4">
        <v>3.3789940343899874</v>
      </c>
      <c r="E2806" s="4">
        <v>3159.3594221546382</v>
      </c>
      <c r="F2806" s="1" t="s">
        <v>510</v>
      </c>
      <c r="G2806" s="1">
        <v>2</v>
      </c>
      <c r="H2806" s="1" t="s">
        <v>505</v>
      </c>
      <c r="I28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5.0638323258452037E-2</v>
      </c>
      <c r="J2806" s="1" t="str">
        <f>IFERROR(INDEX('consumption_figs'!$C:$C,MATCH(Table2[[#This Row],[item_code]],'consumption_figs'!A:A,0),1),"NA")</f>
        <v>kg/ton</v>
      </c>
      <c r="K2806" s="1">
        <f>+SUMIFS(prod!$E:$E,prod!$A:$A,Table2[[#This Row],[date]],prod!$G:$G,Table2[[#This Row],[production_line]],prod!$F:$F,Table2[[#This Row],[output_type]])</f>
        <v>358</v>
      </c>
      <c r="L2806">
        <f>+Table2[[#This Row],[cons_qty_base_uom]]/Table2[[#This Row],[Column1]]</f>
        <v>9.4385308223183997E-3</v>
      </c>
    </row>
    <row r="2807" spans="1:12" x14ac:dyDescent="0.25">
      <c r="A2807" s="2">
        <v>45689</v>
      </c>
      <c r="B2807" s="1" t="s">
        <v>252</v>
      </c>
      <c r="C2807" s="4">
        <v>77.837467475440633</v>
      </c>
      <c r="D2807" s="4">
        <v>77.837467475440633</v>
      </c>
      <c r="E2807" s="4">
        <v>100816.64462354023</v>
      </c>
      <c r="F2807" s="1" t="s">
        <v>510</v>
      </c>
      <c r="G2807" s="1">
        <v>2</v>
      </c>
      <c r="H2807" s="1" t="s">
        <v>505</v>
      </c>
      <c r="I28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1.1664888423966047</v>
      </c>
      <c r="J2807" s="1" t="str">
        <f>IFERROR(INDEX('consumption_figs'!$C:$C,MATCH(Table2[[#This Row],[item_code]],'consumption_figs'!A:A,0),1),"NA")</f>
        <v>kg/ton</v>
      </c>
      <c r="K2807" s="1">
        <f>+SUMIFS(prod!$E:$E,prod!$A:$A,Table2[[#This Row],[date]],prod!$G:$G,Table2[[#This Row],[production_line]],prod!$F:$F,Table2[[#This Row],[output_type]])</f>
        <v>358</v>
      </c>
      <c r="L2807">
        <f>+Table2[[#This Row],[cons_qty_base_uom]]/Table2[[#This Row],[Column1]]</f>
        <v>0.21742309350681741</v>
      </c>
    </row>
    <row r="2808" spans="1:12" x14ac:dyDescent="0.25">
      <c r="A2808" s="2">
        <v>45689</v>
      </c>
      <c r="B2808" s="1" t="s">
        <v>256</v>
      </c>
      <c r="C2808" s="4">
        <v>0.38923076923076921</v>
      </c>
      <c r="D2808" s="4">
        <v>0.38923076923076921</v>
      </c>
      <c r="E2808" s="4">
        <v>10100.884876923075</v>
      </c>
      <c r="F2808" s="1" t="s">
        <v>510</v>
      </c>
      <c r="G2808" s="1">
        <v>2</v>
      </c>
      <c r="H2808" s="1" t="s">
        <v>505</v>
      </c>
      <c r="I28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5.8330950909778389E-3</v>
      </c>
      <c r="J2808" s="1" t="str">
        <f>IFERROR(INDEX('consumption_figs'!$C:$C,MATCH(Table2[[#This Row],[item_code]],'consumption_figs'!A:A,0),1),"NA")</f>
        <v>kg/ton</v>
      </c>
      <c r="K2808" s="1">
        <f>+SUMIFS(prod!$E:$E,prod!$A:$A,Table2[[#This Row],[date]],prod!$G:$G,Table2[[#This Row],[production_line]],prod!$F:$F,Table2[[#This Row],[output_type]])</f>
        <v>358</v>
      </c>
      <c r="L2808">
        <f>+Table2[[#This Row],[cons_qty_base_uom]]/Table2[[#This Row],[Column1]]</f>
        <v>1.0872367855608079E-3</v>
      </c>
    </row>
    <row r="2809" spans="1:12" x14ac:dyDescent="0.25">
      <c r="A2809" s="2">
        <v>45689</v>
      </c>
      <c r="B2809" s="1" t="s">
        <v>279</v>
      </c>
      <c r="C2809" s="4">
        <v>1041.7367830511023</v>
      </c>
      <c r="D2809" s="4">
        <v>1041.7367830511023</v>
      </c>
      <c r="E2809" s="4">
        <v>1093823.6222036574</v>
      </c>
      <c r="F2809" s="1" t="s">
        <v>510</v>
      </c>
      <c r="G2809" s="1">
        <v>2</v>
      </c>
      <c r="H2809" s="1" t="s">
        <v>505</v>
      </c>
      <c r="I28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15.611688991893992</v>
      </c>
      <c r="J2809" s="1" t="str">
        <f>IFERROR(INDEX('consumption_figs'!$C:$C,MATCH(Table2[[#This Row],[item_code]],'consumption_figs'!A:A,0),1),"NA")</f>
        <v>kg/ton</v>
      </c>
      <c r="K2809" s="1">
        <f>+SUMIFS(prod!$E:$E,prod!$A:$A,Table2[[#This Row],[date]],prod!$G:$G,Table2[[#This Row],[production_line]],prod!$F:$F,Table2[[#This Row],[output_type]])</f>
        <v>358</v>
      </c>
      <c r="L2809">
        <f>+Table2[[#This Row],[cons_qty_base_uom]]/Table2[[#This Row],[Column1]]</f>
        <v>2.9098792822656487</v>
      </c>
    </row>
    <row r="2810" spans="1:12" x14ac:dyDescent="0.25">
      <c r="A2810" s="2">
        <v>45689</v>
      </c>
      <c r="B2810" s="1" t="s">
        <v>245</v>
      </c>
      <c r="C2810" s="4">
        <v>0.99247640238256496</v>
      </c>
      <c r="D2810" s="4">
        <v>0.99247640238256496</v>
      </c>
      <c r="E2810" s="4">
        <v>1265.4074130377703</v>
      </c>
      <c r="F2810" s="1" t="s">
        <v>510</v>
      </c>
      <c r="G2810" s="1">
        <v>2</v>
      </c>
      <c r="H2810" s="1" t="s">
        <v>505</v>
      </c>
      <c r="I28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1.4873462450284213E-2</v>
      </c>
      <c r="J2810" s="1" t="str">
        <f>IFERROR(INDEX('consumption_figs'!$C:$C,MATCH(Table2[[#This Row],[item_code]],'consumption_figs'!A:A,0),1),"NA")</f>
        <v>kg/ton</v>
      </c>
      <c r="K2810" s="1">
        <f>+SUMIFS(prod!$E:$E,prod!$A:$A,Table2[[#This Row],[date]],prod!$G:$G,Table2[[#This Row],[production_line]],prod!$F:$F,Table2[[#This Row],[output_type]])</f>
        <v>358</v>
      </c>
      <c r="L2810">
        <f>+Table2[[#This Row],[cons_qty_base_uom]]/Table2[[#This Row],[Column1]]</f>
        <v>2.7722804535825836E-3</v>
      </c>
    </row>
    <row r="2811" spans="1:12" x14ac:dyDescent="0.25">
      <c r="A2811" s="2">
        <v>45689</v>
      </c>
      <c r="B2811" s="1" t="s">
        <v>216</v>
      </c>
      <c r="C2811" s="4">
        <v>2078.7682468776816</v>
      </c>
      <c r="D2811" s="4">
        <v>2078.7682468776816</v>
      </c>
      <c r="E2811" s="4">
        <v>168089.20044252934</v>
      </c>
      <c r="F2811" s="1" t="s">
        <v>510</v>
      </c>
      <c r="G2811" s="1">
        <v>2</v>
      </c>
      <c r="H2811" s="1" t="s">
        <v>505</v>
      </c>
      <c r="I28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31.152863069141613</v>
      </c>
      <c r="J2811" s="1" t="str">
        <f>IFERROR(INDEX('consumption_figs'!$C:$C,MATCH(Table2[[#This Row],[item_code]],'consumption_figs'!A:A,0),1),"NA")</f>
        <v>kg/ton</v>
      </c>
      <c r="K2811" s="1">
        <f>+SUMIFS(prod!$E:$E,prod!$A:$A,Table2[[#This Row],[date]],prod!$G:$G,Table2[[#This Row],[production_line]],prod!$F:$F,Table2[[#This Row],[output_type]])</f>
        <v>358</v>
      </c>
      <c r="L2811">
        <f>+Table2[[#This Row],[cons_qty_base_uom]]/Table2[[#This Row],[Column1]]</f>
        <v>5.8066152147421271</v>
      </c>
    </row>
    <row r="2812" spans="1:12" x14ac:dyDescent="0.25">
      <c r="A2812" s="2">
        <v>45689</v>
      </c>
      <c r="B2812" s="1" t="s">
        <v>258</v>
      </c>
      <c r="C2812" s="4">
        <v>31.695636436758491</v>
      </c>
      <c r="D2812" s="4">
        <v>31.695636436758491</v>
      </c>
      <c r="E2812" s="4">
        <v>22186.945505730942</v>
      </c>
      <c r="F2812" s="1" t="s">
        <v>510</v>
      </c>
      <c r="G2812" s="1">
        <v>2</v>
      </c>
      <c r="H2812" s="1" t="s">
        <v>505</v>
      </c>
      <c r="I28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0.47499754880647538</v>
      </c>
      <c r="J2812" s="1" t="str">
        <f>IFERROR(INDEX('consumption_figs'!$C:$C,MATCH(Table2[[#This Row],[item_code]],'consumption_figs'!A:A,0),1),"NA")</f>
        <v>kg/ton</v>
      </c>
      <c r="K2812" s="1">
        <f>+SUMIFS(prod!$E:$E,prod!$A:$A,Table2[[#This Row],[date]],prod!$G:$G,Table2[[#This Row],[production_line]],prod!$F:$F,Table2[[#This Row],[output_type]])</f>
        <v>358</v>
      </c>
      <c r="L2812">
        <f>+Table2[[#This Row],[cons_qty_base_uom]]/Table2[[#This Row],[Column1]]</f>
        <v>8.8535297309381256E-2</v>
      </c>
    </row>
    <row r="2813" spans="1:12" x14ac:dyDescent="0.25">
      <c r="A2813" s="2">
        <v>45717</v>
      </c>
      <c r="B2813" s="1" t="s">
        <v>559</v>
      </c>
      <c r="C2813" s="4">
        <v>835.44821867186738</v>
      </c>
      <c r="D2813" s="4">
        <v>835.44821867186738</v>
      </c>
      <c r="E2813" s="4">
        <v>73770.077708725905</v>
      </c>
      <c r="F2813" s="1" t="s">
        <v>510</v>
      </c>
      <c r="G2813" s="1">
        <v>2</v>
      </c>
      <c r="H2813" s="1" t="s">
        <v>505</v>
      </c>
      <c r="I28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26.949942537802173</v>
      </c>
      <c r="J2813" s="1" t="str">
        <f>IFERROR(INDEX('consumption_figs'!$C:$C,MATCH(Table2[[#This Row],[item_code]],'consumption_figs'!A:A,0),1),"NA")</f>
        <v>NA</v>
      </c>
      <c r="K2813" s="1">
        <f>+SUMIFS(prod!$E:$E,prod!$A:$A,Table2[[#This Row],[date]],prod!$G:$G,Table2[[#This Row],[production_line]],prod!$F:$F,Table2[[#This Row],[output_type]])</f>
        <v>113</v>
      </c>
      <c r="L2813">
        <f>+Table2[[#This Row],[cons_qty_base_uom]]/Table2[[#This Row],[Column1]]</f>
        <v>7.3933470678926314</v>
      </c>
    </row>
    <row r="2814" spans="1:12" x14ac:dyDescent="0.25">
      <c r="A2814" s="2">
        <v>45717</v>
      </c>
      <c r="B2814" s="1" t="s">
        <v>223</v>
      </c>
      <c r="C2814" s="4">
        <v>24.520105576634229</v>
      </c>
      <c r="D2814" s="4">
        <v>24.520105576634229</v>
      </c>
      <c r="E2814" s="4">
        <v>7472.2569734235149</v>
      </c>
      <c r="F2814" s="1" t="s">
        <v>510</v>
      </c>
      <c r="G2814" s="1">
        <v>2</v>
      </c>
      <c r="H2814" s="1" t="s">
        <v>505</v>
      </c>
      <c r="I28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1.1571545812474859</v>
      </c>
      <c r="J2814" s="1" t="str">
        <f>IFERROR(INDEX('consumption_figs'!$C:$C,MATCH(Table2[[#This Row],[item_code]],'consumption_figs'!A:A,0),1),"NA")</f>
        <v>kg/ton</v>
      </c>
      <c r="K2814" s="1">
        <f>+SUMIFS(prod!$E:$E,prod!$A:$A,Table2[[#This Row],[date]],prod!$G:$G,Table2[[#This Row],[production_line]],prod!$F:$F,Table2[[#This Row],[output_type]])</f>
        <v>113</v>
      </c>
      <c r="L2814">
        <f>+Table2[[#This Row],[cons_qty_base_uom]]/Table2[[#This Row],[Column1]]</f>
        <v>0.21699208474897547</v>
      </c>
    </row>
    <row r="2815" spans="1:12" x14ac:dyDescent="0.25">
      <c r="A2815" s="2">
        <v>45717</v>
      </c>
      <c r="B2815" s="1" t="s">
        <v>224</v>
      </c>
      <c r="C2815" s="4">
        <v>258.70148465363644</v>
      </c>
      <c r="D2815" s="4">
        <v>258.70148465363644</v>
      </c>
      <c r="E2815" s="4">
        <v>62923.962112303991</v>
      </c>
      <c r="F2815" s="1" t="s">
        <v>510</v>
      </c>
      <c r="G2815" s="1">
        <v>2</v>
      </c>
      <c r="H2815" s="1" t="s">
        <v>505</v>
      </c>
      <c r="I28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12.208659020936123</v>
      </c>
      <c r="J2815" s="1" t="str">
        <f>IFERROR(INDEX('consumption_figs'!$C:$C,MATCH(Table2[[#This Row],[item_code]],'consumption_figs'!A:A,0),1),"NA")</f>
        <v>kg/ton</v>
      </c>
      <c r="K2815" s="1">
        <f>+SUMIFS(prod!$E:$E,prod!$A:$A,Table2[[#This Row],[date]],prod!$G:$G,Table2[[#This Row],[production_line]],prod!$F:$F,Table2[[#This Row],[output_type]])</f>
        <v>113</v>
      </c>
      <c r="L2815">
        <f>+Table2[[#This Row],[cons_qty_base_uom]]/Table2[[#This Row],[Column1]]</f>
        <v>2.2893936695012074</v>
      </c>
    </row>
    <row r="2816" spans="1:12" x14ac:dyDescent="0.25">
      <c r="A2816" s="2">
        <v>45717</v>
      </c>
      <c r="B2816" s="1" t="s">
        <v>560</v>
      </c>
      <c r="C2816" s="4">
        <v>54.66829579698652</v>
      </c>
      <c r="D2816" s="4">
        <v>54.66829579698652</v>
      </c>
      <c r="E2816" s="4">
        <v>13296.96958670103</v>
      </c>
      <c r="F2816" s="1" t="s">
        <v>510</v>
      </c>
      <c r="G2816" s="1">
        <v>2</v>
      </c>
      <c r="H2816" s="1" t="s">
        <v>505</v>
      </c>
      <c r="I28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1.7634934128060167</v>
      </c>
      <c r="J2816" s="1" t="str">
        <f>IFERROR(INDEX('consumption_figs'!$C:$C,MATCH(Table2[[#This Row],[item_code]],'consumption_figs'!A:A,0),1),"NA")</f>
        <v>NA</v>
      </c>
      <c r="K2816" s="1">
        <f>+SUMIFS(prod!$E:$E,prod!$A:$A,Table2[[#This Row],[date]],prod!$G:$G,Table2[[#This Row],[production_line]],prod!$F:$F,Table2[[#This Row],[output_type]])</f>
        <v>113</v>
      </c>
      <c r="L2816">
        <f>+Table2[[#This Row],[cons_qty_base_uom]]/Table2[[#This Row],[Column1]]</f>
        <v>0.48379022829191609</v>
      </c>
    </row>
    <row r="2817" spans="1:12" x14ac:dyDescent="0.25">
      <c r="A2817" s="2">
        <v>45717</v>
      </c>
      <c r="B2817" s="1" t="s">
        <v>212</v>
      </c>
      <c r="C2817" s="4">
        <v>0.44003336030900703</v>
      </c>
      <c r="D2817" s="4">
        <v>0.44003336030900703</v>
      </c>
      <c r="E2817" s="4">
        <v>1203.2052187609336</v>
      </c>
      <c r="F2817" s="1" t="s">
        <v>510</v>
      </c>
      <c r="G2817" s="1">
        <v>2</v>
      </c>
      <c r="H2817" s="1" t="s">
        <v>505</v>
      </c>
      <c r="I28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2.0766085904153235E-2</v>
      </c>
      <c r="J2817" s="1" t="str">
        <f>IFERROR(INDEX('consumption_figs'!$C:$C,MATCH(Table2[[#This Row],[item_code]],'consumption_figs'!A:A,0),1),"NA")</f>
        <v>kg/ton</v>
      </c>
      <c r="K2817" s="1">
        <f>+SUMIFS(prod!$E:$E,prod!$A:$A,Table2[[#This Row],[date]],prod!$G:$G,Table2[[#This Row],[production_line]],prod!$F:$F,Table2[[#This Row],[output_type]])</f>
        <v>113</v>
      </c>
      <c r="L2817">
        <f>+Table2[[#This Row],[cons_qty_base_uom]]/Table2[[#This Row],[Column1]]</f>
        <v>3.8941005337080267E-3</v>
      </c>
    </row>
    <row r="2818" spans="1:12" x14ac:dyDescent="0.25">
      <c r="A2818" s="2">
        <v>45717</v>
      </c>
      <c r="B2818" s="1" t="s">
        <v>238</v>
      </c>
      <c r="C2818" s="4">
        <v>3.2881924577373214</v>
      </c>
      <c r="D2818" s="4">
        <v>3.2881924577373214</v>
      </c>
      <c r="E2818" s="4">
        <v>11321.246631989598</v>
      </c>
      <c r="F2818" s="1" t="s">
        <v>510</v>
      </c>
      <c r="G2818" s="1">
        <v>2</v>
      </c>
      <c r="H2818" s="1" t="s">
        <v>505</v>
      </c>
      <c r="I28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0.15517661433399346</v>
      </c>
      <c r="J2818" s="1" t="str">
        <f>IFERROR(INDEX('consumption_figs'!$C:$C,MATCH(Table2[[#This Row],[item_code]],'consumption_figs'!A:A,0),1),"NA")</f>
        <v>kg/ton</v>
      </c>
      <c r="K2818" s="1">
        <f>+SUMIFS(prod!$E:$E,prod!$A:$A,Table2[[#This Row],[date]],prod!$G:$G,Table2[[#This Row],[production_line]],prod!$F:$F,Table2[[#This Row],[output_type]])</f>
        <v>113</v>
      </c>
      <c r="L2818">
        <f>+Table2[[#This Row],[cons_qty_base_uom]]/Table2[[#This Row],[Column1]]</f>
        <v>2.9099048298560366E-2</v>
      </c>
    </row>
    <row r="2819" spans="1:12" x14ac:dyDescent="0.25">
      <c r="A2819" s="2">
        <v>45717</v>
      </c>
      <c r="B2819" s="1" t="s">
        <v>244</v>
      </c>
      <c r="C2819" s="4">
        <v>0.38720082011438434</v>
      </c>
      <c r="D2819" s="4">
        <v>0.38720082011438434</v>
      </c>
      <c r="E2819" s="4">
        <v>362.03276680694938</v>
      </c>
      <c r="F2819" s="1" t="s">
        <v>510</v>
      </c>
      <c r="G2819" s="1">
        <v>2</v>
      </c>
      <c r="H2819" s="1" t="s">
        <v>505</v>
      </c>
      <c r="I28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1.827280887750752E-2</v>
      </c>
      <c r="J2819" s="1" t="str">
        <f>IFERROR(INDEX('consumption_figs'!$C:$C,MATCH(Table2[[#This Row],[item_code]],'consumption_figs'!A:A,0),1),"NA")</f>
        <v>kg/ton</v>
      </c>
      <c r="K2819" s="1">
        <f>+SUMIFS(prod!$E:$E,prod!$A:$A,Table2[[#This Row],[date]],prod!$G:$G,Table2[[#This Row],[production_line]],prod!$F:$F,Table2[[#This Row],[output_type]])</f>
        <v>113</v>
      </c>
      <c r="L2819">
        <f>+Table2[[#This Row],[cons_qty_base_uom]]/Table2[[#This Row],[Column1]]</f>
        <v>3.4265559302157906E-3</v>
      </c>
    </row>
    <row r="2820" spans="1:12" x14ac:dyDescent="0.25">
      <c r="A2820" s="2">
        <v>45717</v>
      </c>
      <c r="B2820" s="1" t="s">
        <v>252</v>
      </c>
      <c r="C2820" s="4">
        <v>30.87144054959683</v>
      </c>
      <c r="D2820" s="4">
        <v>30.87144054959683</v>
      </c>
      <c r="E2820" s="4">
        <v>39985.30722864881</v>
      </c>
      <c r="F2820" s="1" t="s">
        <v>510</v>
      </c>
      <c r="G2820" s="1">
        <v>2</v>
      </c>
      <c r="H2820" s="1" t="s">
        <v>505</v>
      </c>
      <c r="I28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1.4568872368851737</v>
      </c>
      <c r="J2820" s="1" t="str">
        <f>IFERROR(INDEX('consumption_figs'!$C:$C,MATCH(Table2[[#This Row],[item_code]],'consumption_figs'!A:A,0),1),"NA")</f>
        <v>kg/ton</v>
      </c>
      <c r="K2820" s="1">
        <f>+SUMIFS(prod!$E:$E,prod!$A:$A,Table2[[#This Row],[date]],prod!$G:$G,Table2[[#This Row],[production_line]],prod!$F:$F,Table2[[#This Row],[output_type]])</f>
        <v>113</v>
      </c>
      <c r="L2820">
        <f>+Table2[[#This Row],[cons_qty_base_uom]]/Table2[[#This Row],[Column1]]</f>
        <v>0.27319858893448523</v>
      </c>
    </row>
    <row r="2821" spans="1:12" x14ac:dyDescent="0.25">
      <c r="A2821" s="2">
        <v>45717</v>
      </c>
      <c r="B2821" s="1" t="s">
        <v>279</v>
      </c>
      <c r="C2821" s="4">
        <v>333.69010255575449</v>
      </c>
      <c r="D2821" s="4">
        <v>333.69010255575449</v>
      </c>
      <c r="E2821" s="4">
        <v>350374.60768354224</v>
      </c>
      <c r="F2821" s="1" t="s">
        <v>510</v>
      </c>
      <c r="G2821" s="1">
        <v>2</v>
      </c>
      <c r="H2821" s="1" t="s">
        <v>505</v>
      </c>
      <c r="I28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15.747527256052594</v>
      </c>
      <c r="J2821" s="1" t="str">
        <f>IFERROR(INDEX('consumption_figs'!$C:$C,MATCH(Table2[[#This Row],[item_code]],'consumption_figs'!A:A,0),1),"NA")</f>
        <v>kg/ton</v>
      </c>
      <c r="K2821" s="1">
        <f>+SUMIFS(prod!$E:$E,prod!$A:$A,Table2[[#This Row],[date]],prod!$G:$G,Table2[[#This Row],[production_line]],prod!$F:$F,Table2[[#This Row],[output_type]])</f>
        <v>113</v>
      </c>
      <c r="L2821">
        <f>+Table2[[#This Row],[cons_qty_base_uom]]/Table2[[#This Row],[Column1]]</f>
        <v>2.9530097571305709</v>
      </c>
    </row>
    <row r="2822" spans="1:12" x14ac:dyDescent="0.25">
      <c r="A2822" s="2">
        <v>45717</v>
      </c>
      <c r="B2822" s="1" t="s">
        <v>216</v>
      </c>
      <c r="C2822" s="4">
        <v>560.34370929523186</v>
      </c>
      <c r="D2822" s="4">
        <v>560.34370929523186</v>
      </c>
      <c r="E2822" s="4">
        <v>45309.39233361245</v>
      </c>
      <c r="F2822" s="1" t="s">
        <v>510</v>
      </c>
      <c r="G2822" s="1">
        <v>2</v>
      </c>
      <c r="H2822" s="1" t="s">
        <v>505</v>
      </c>
      <c r="I28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26.443780523606979</v>
      </c>
      <c r="J2822" s="1" t="str">
        <f>IFERROR(INDEX('consumption_figs'!$C:$C,MATCH(Table2[[#This Row],[item_code]],'consumption_figs'!A:A,0),1),"NA")</f>
        <v>kg/ton</v>
      </c>
      <c r="K2822" s="1">
        <f>+SUMIFS(prod!$E:$E,prod!$A:$A,Table2[[#This Row],[date]],prod!$G:$G,Table2[[#This Row],[production_line]],prod!$F:$F,Table2[[#This Row],[output_type]])</f>
        <v>113</v>
      </c>
      <c r="L2822">
        <f>+Table2[[#This Row],[cons_qty_base_uom]]/Table2[[#This Row],[Column1]]</f>
        <v>4.9587938875684232</v>
      </c>
    </row>
    <row r="2823" spans="1:12" x14ac:dyDescent="0.25">
      <c r="A2823" s="2">
        <v>45717</v>
      </c>
      <c r="B2823" s="1" t="s">
        <v>258</v>
      </c>
      <c r="C2823" s="4">
        <v>16.605106251752172</v>
      </c>
      <c r="D2823" s="4">
        <v>16.605106251752172</v>
      </c>
      <c r="E2823" s="4">
        <v>11623.574376226521</v>
      </c>
      <c r="F2823" s="1" t="s">
        <v>510</v>
      </c>
      <c r="G2823" s="1">
        <v>2</v>
      </c>
      <c r="H2823" s="1" t="s">
        <v>505</v>
      </c>
      <c r="I28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0.78362936534932381</v>
      </c>
      <c r="J2823" s="1" t="str">
        <f>IFERROR(INDEX('consumption_figs'!$C:$C,MATCH(Table2[[#This Row],[item_code]],'consumption_figs'!A:A,0),1),"NA")</f>
        <v>kg/ton</v>
      </c>
      <c r="K2823" s="1">
        <f>+SUMIFS(prod!$E:$E,prod!$A:$A,Table2[[#This Row],[date]],prod!$G:$G,Table2[[#This Row],[production_line]],prod!$F:$F,Table2[[#This Row],[output_type]])</f>
        <v>113</v>
      </c>
      <c r="L2823">
        <f>+Table2[[#This Row],[cons_qty_base_uom]]/Table2[[#This Row],[Column1]]</f>
        <v>0.14694784293585994</v>
      </c>
    </row>
    <row r="2824" spans="1:12" x14ac:dyDescent="0.25">
      <c r="A2824" s="2">
        <v>45778</v>
      </c>
      <c r="B2824" s="1" t="s">
        <v>559</v>
      </c>
      <c r="C2824" s="4">
        <v>623.30482847606834</v>
      </c>
      <c r="D2824" s="4">
        <v>623.30482847606834</v>
      </c>
      <c r="E2824" s="4">
        <v>55037.816354436844</v>
      </c>
      <c r="F2824" s="1" t="s">
        <v>510</v>
      </c>
      <c r="G2824" s="1">
        <v>2</v>
      </c>
      <c r="H2824" s="1" t="s">
        <v>505</v>
      </c>
      <c r="I28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20.106607370195754</v>
      </c>
      <c r="J2824" s="1" t="str">
        <f>IFERROR(INDEX('consumption_figs'!$C:$C,MATCH(Table2[[#This Row],[item_code]],'consumption_figs'!A:A,0),1),"NA")</f>
        <v>NA</v>
      </c>
      <c r="K2824" s="1">
        <f>+SUMIFS(prod!$E:$E,prod!$A:$A,Table2[[#This Row],[date]],prod!$G:$G,Table2[[#This Row],[production_line]],prod!$F:$F,Table2[[#This Row],[output_type]])</f>
        <v>77</v>
      </c>
      <c r="L2824">
        <f>+Table2[[#This Row],[cons_qty_base_uom]]/Table2[[#This Row],[Column1]]</f>
        <v>8.0948679022866017</v>
      </c>
    </row>
    <row r="2825" spans="1:12" x14ac:dyDescent="0.25">
      <c r="A2825" s="2">
        <v>45778</v>
      </c>
      <c r="B2825" s="1" t="s">
        <v>223</v>
      </c>
      <c r="C2825" s="4">
        <v>62.961893866971721</v>
      </c>
      <c r="D2825" s="4">
        <v>62.961893866971721</v>
      </c>
      <c r="E2825" s="4">
        <v>19187.007537020963</v>
      </c>
      <c r="F2825" s="1" t="s">
        <v>510</v>
      </c>
      <c r="G2825" s="1">
        <v>2</v>
      </c>
      <c r="H2825" s="1" t="s">
        <v>505</v>
      </c>
      <c r="I28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4.3937120632918161</v>
      </c>
      <c r="J2825" s="1" t="str">
        <f>IFERROR(INDEX('consumption_figs'!$C:$C,MATCH(Table2[[#This Row],[item_code]],'consumption_figs'!A:A,0),1),"NA")</f>
        <v>kg/ton</v>
      </c>
      <c r="K2825" s="1">
        <f>+SUMIFS(prod!$E:$E,prod!$A:$A,Table2[[#This Row],[date]],prod!$G:$G,Table2[[#This Row],[production_line]],prod!$F:$F,Table2[[#This Row],[output_type]])</f>
        <v>77</v>
      </c>
      <c r="L2825">
        <f>+Table2[[#This Row],[cons_qty_base_uom]]/Table2[[#This Row],[Column1]]</f>
        <v>0.81768693333729503</v>
      </c>
    </row>
    <row r="2826" spans="1:12" x14ac:dyDescent="0.25">
      <c r="A2826" s="2">
        <v>45778</v>
      </c>
      <c r="B2826" s="1" t="s">
        <v>224</v>
      </c>
      <c r="C2826" s="4">
        <v>208.21183915063935</v>
      </c>
      <c r="D2826" s="4">
        <v>208.21183915063935</v>
      </c>
      <c r="E2826" s="4">
        <v>50643.365636610004</v>
      </c>
      <c r="F2826" s="1" t="s">
        <v>510</v>
      </c>
      <c r="G2826" s="1">
        <v>2</v>
      </c>
      <c r="H2826" s="1" t="s">
        <v>505</v>
      </c>
      <c r="I28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14.529786402696395</v>
      </c>
      <c r="J2826" s="1" t="str">
        <f>IFERROR(INDEX('consumption_figs'!$C:$C,MATCH(Table2[[#This Row],[item_code]],'consumption_figs'!A:A,0),1),"NA")</f>
        <v>kg/ton</v>
      </c>
      <c r="K2826" s="1">
        <f>+SUMIFS(prod!$E:$E,prod!$A:$A,Table2[[#This Row],[date]],prod!$G:$G,Table2[[#This Row],[production_line]],prod!$F:$F,Table2[[#This Row],[output_type]])</f>
        <v>77</v>
      </c>
      <c r="L2826">
        <f>+Table2[[#This Row],[cons_qty_base_uom]]/Table2[[#This Row],[Column1]]</f>
        <v>2.7040498590992121</v>
      </c>
    </row>
    <row r="2827" spans="1:12" x14ac:dyDescent="0.25">
      <c r="A2827" s="2">
        <v>45778</v>
      </c>
      <c r="B2827" s="1" t="s">
        <v>560</v>
      </c>
      <c r="C2827" s="4">
        <v>39.046705412137953</v>
      </c>
      <c r="D2827" s="4">
        <v>39.046705412137953</v>
      </c>
      <c r="E2827" s="4">
        <v>9497.3301573943136</v>
      </c>
      <c r="F2827" s="1" t="s">
        <v>510</v>
      </c>
      <c r="G2827" s="1">
        <v>2</v>
      </c>
      <c r="H2827" s="1" t="s">
        <v>505</v>
      </c>
      <c r="I28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1.2595711423270308</v>
      </c>
      <c r="J2827" s="1" t="str">
        <f>IFERROR(INDEX('consumption_figs'!$C:$C,MATCH(Table2[[#This Row],[item_code]],'consumption_figs'!A:A,0),1),"NA")</f>
        <v>NA</v>
      </c>
      <c r="K2827" s="1">
        <f>+SUMIFS(prod!$E:$E,prod!$A:$A,Table2[[#This Row],[date]],prod!$G:$G,Table2[[#This Row],[production_line]],prod!$F:$F,Table2[[#This Row],[output_type]])</f>
        <v>77</v>
      </c>
      <c r="L2827">
        <f>+Table2[[#This Row],[cons_qty_base_uom]]/Table2[[#This Row],[Column1]]</f>
        <v>0.50710007028750592</v>
      </c>
    </row>
    <row r="2828" spans="1:12" x14ac:dyDescent="0.25">
      <c r="A2828" s="2">
        <v>45778</v>
      </c>
      <c r="B2828" s="1" t="s">
        <v>244</v>
      </c>
      <c r="C2828" s="4">
        <v>0.81512133818686072</v>
      </c>
      <c r="D2828" s="4">
        <v>0.81512133818686072</v>
      </c>
      <c r="E2828" s="4">
        <v>762.13845120471478</v>
      </c>
      <c r="F2828" s="1" t="s">
        <v>510</v>
      </c>
      <c r="G2828" s="1">
        <v>2</v>
      </c>
      <c r="H2828" s="1" t="s">
        <v>505</v>
      </c>
      <c r="I28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5.6882158980241501E-2</v>
      </c>
      <c r="J2828" s="1" t="str">
        <f>IFERROR(INDEX('consumption_figs'!$C:$C,MATCH(Table2[[#This Row],[item_code]],'consumption_figs'!A:A,0),1),"NA")</f>
        <v>kg/ton</v>
      </c>
      <c r="K2828" s="1">
        <f>+SUMIFS(prod!$E:$E,prod!$A:$A,Table2[[#This Row],[date]],prod!$G:$G,Table2[[#This Row],[production_line]],prod!$F:$F,Table2[[#This Row],[output_type]])</f>
        <v>77</v>
      </c>
      <c r="L2828">
        <f>+Table2[[#This Row],[cons_qty_base_uom]]/Table2[[#This Row],[Column1]]</f>
        <v>1.0585991405024165E-2</v>
      </c>
    </row>
    <row r="2829" spans="1:12" x14ac:dyDescent="0.25">
      <c r="A2829" s="2">
        <v>45778</v>
      </c>
      <c r="B2829" s="1" t="s">
        <v>252</v>
      </c>
      <c r="C2829" s="4">
        <v>18.320382333744284</v>
      </c>
      <c r="D2829" s="4">
        <v>18.320382333744284</v>
      </c>
      <c r="E2829" s="4">
        <v>23728.925606312274</v>
      </c>
      <c r="F2829" s="1" t="s">
        <v>510</v>
      </c>
      <c r="G2829" s="1">
        <v>2</v>
      </c>
      <c r="H2829" s="1" t="s">
        <v>505</v>
      </c>
      <c r="I28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1.2784635264301665</v>
      </c>
      <c r="J2829" s="1" t="str">
        <f>IFERROR(INDEX('consumption_figs'!$C:$C,MATCH(Table2[[#This Row],[item_code]],'consumption_figs'!A:A,0),1),"NA")</f>
        <v>kg/ton</v>
      </c>
      <c r="K2829" s="1">
        <f>+SUMIFS(prod!$E:$E,prod!$A:$A,Table2[[#This Row],[date]],prod!$G:$G,Table2[[#This Row],[production_line]],prod!$F:$F,Table2[[#This Row],[output_type]])</f>
        <v>77</v>
      </c>
      <c r="L2829">
        <f>+Table2[[#This Row],[cons_qty_base_uom]]/Table2[[#This Row],[Column1]]</f>
        <v>0.23792704329538031</v>
      </c>
    </row>
    <row r="2830" spans="1:12" x14ac:dyDescent="0.25">
      <c r="A2830" s="2">
        <v>45778</v>
      </c>
      <c r="B2830" s="1" t="s">
        <v>279</v>
      </c>
      <c r="C2830" s="4">
        <v>249.46762489032801</v>
      </c>
      <c r="D2830" s="4">
        <v>249.46762489032801</v>
      </c>
      <c r="E2830" s="4">
        <v>261941.00613484441</v>
      </c>
      <c r="F2830" s="1" t="s">
        <v>510</v>
      </c>
      <c r="G2830" s="1">
        <v>2</v>
      </c>
      <c r="H2830" s="1" t="s">
        <v>505</v>
      </c>
      <c r="I28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17.40876656596846</v>
      </c>
      <c r="J2830" s="1" t="str">
        <f>IFERROR(INDEX('consumption_figs'!$C:$C,MATCH(Table2[[#This Row],[item_code]],'consumption_figs'!A:A,0),1),"NA")</f>
        <v>kg/ton</v>
      </c>
      <c r="K2830" s="1">
        <f>+SUMIFS(prod!$E:$E,prod!$A:$A,Table2[[#This Row],[date]],prod!$G:$G,Table2[[#This Row],[production_line]],prod!$F:$F,Table2[[#This Row],[output_type]])</f>
        <v>77</v>
      </c>
      <c r="L2830">
        <f>+Table2[[#This Row],[cons_qty_base_uom]]/Table2[[#This Row],[Column1]]</f>
        <v>3.2398392842899741</v>
      </c>
    </row>
    <row r="2831" spans="1:12" x14ac:dyDescent="0.25">
      <c r="A2831" s="2">
        <v>45778</v>
      </c>
      <c r="B2831" s="1" t="s">
        <v>216</v>
      </c>
      <c r="C2831" s="4">
        <v>307.51544412213673</v>
      </c>
      <c r="D2831" s="4">
        <v>307.51544412213673</v>
      </c>
      <c r="E2831" s="4">
        <v>24865.698811715974</v>
      </c>
      <c r="F2831" s="1" t="s">
        <v>510</v>
      </c>
      <c r="G2831" s="1">
        <v>2</v>
      </c>
      <c r="H2831" s="1" t="s">
        <v>505</v>
      </c>
      <c r="I28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21.459556463512683</v>
      </c>
      <c r="J2831" s="1" t="str">
        <f>IFERROR(INDEX('consumption_figs'!$C:$C,MATCH(Table2[[#This Row],[item_code]],'consumption_figs'!A:A,0),1),"NA")</f>
        <v>kg/ton</v>
      </c>
      <c r="K2831" s="1">
        <f>+SUMIFS(prod!$E:$E,prod!$A:$A,Table2[[#This Row],[date]],prod!$G:$G,Table2[[#This Row],[production_line]],prod!$F:$F,Table2[[#This Row],[output_type]])</f>
        <v>77</v>
      </c>
      <c r="L2831">
        <f>+Table2[[#This Row],[cons_qty_base_uom]]/Table2[[#This Row],[Column1]]</f>
        <v>3.9937070665212562</v>
      </c>
    </row>
    <row r="2832" spans="1:12" x14ac:dyDescent="0.25">
      <c r="A2832" s="2">
        <v>45778</v>
      </c>
      <c r="B2832" s="1" t="s">
        <v>258</v>
      </c>
      <c r="C2832" s="4">
        <v>25.587434479006077</v>
      </c>
      <c r="D2832" s="4">
        <v>25.587434479006077</v>
      </c>
      <c r="E2832" s="4">
        <v>17911.204135304255</v>
      </c>
      <c r="F2832" s="1" t="s">
        <v>510</v>
      </c>
      <c r="G2832" s="1">
        <v>2</v>
      </c>
      <c r="H2832" s="1" t="s">
        <v>505</v>
      </c>
      <c r="I28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1.7855850997212894</v>
      </c>
      <c r="J2832" s="1" t="str">
        <f>IFERROR(INDEX('consumption_figs'!$C:$C,MATCH(Table2[[#This Row],[item_code]],'consumption_figs'!A:A,0),1),"NA")</f>
        <v>kg/ton</v>
      </c>
      <c r="K2832" s="1">
        <f>+SUMIFS(prod!$E:$E,prod!$A:$A,Table2[[#This Row],[date]],prod!$G:$G,Table2[[#This Row],[production_line]],prod!$F:$F,Table2[[#This Row],[output_type]])</f>
        <v>77</v>
      </c>
      <c r="L2832">
        <f>+Table2[[#This Row],[cons_qty_base_uom]]/Table2[[#This Row],[Column1]]</f>
        <v>0.3323043438831958</v>
      </c>
    </row>
    <row r="2833" spans="1:12" x14ac:dyDescent="0.25">
      <c r="A2833" s="2">
        <v>45809</v>
      </c>
      <c r="B2833" s="1" t="s">
        <v>559</v>
      </c>
      <c r="C2833" s="4">
        <v>3035.3764796106957</v>
      </c>
      <c r="D2833" s="4">
        <v>3035.3764796106957</v>
      </c>
      <c r="E2833" s="4">
        <v>268023.74314962444</v>
      </c>
      <c r="F2833" s="1" t="s">
        <v>510</v>
      </c>
      <c r="G2833" s="1">
        <v>2</v>
      </c>
      <c r="H2833" s="1" t="s">
        <v>505</v>
      </c>
      <c r="I28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101.17921598702318</v>
      </c>
      <c r="J2833" s="1" t="str">
        <f>IFERROR(INDEX('consumption_figs'!$C:$C,MATCH(Table2[[#This Row],[item_code]],'consumption_figs'!A:A,0),1),"NA")</f>
        <v>NA</v>
      </c>
      <c r="K2833" s="1">
        <f>+SUMIFS(prod!$E:$E,prod!$A:$A,Table2[[#This Row],[date]],prod!$G:$G,Table2[[#This Row],[production_line]],prod!$F:$F,Table2[[#This Row],[output_type]])</f>
        <v>455</v>
      </c>
      <c r="L2833">
        <f>+Table2[[#This Row],[cons_qty_base_uom]]/Table2[[#This Row],[Column1]]</f>
        <v>6.6711570980454846</v>
      </c>
    </row>
    <row r="2834" spans="1:12" x14ac:dyDescent="0.25">
      <c r="A2834" s="2">
        <v>45809</v>
      </c>
      <c r="B2834" s="1" t="s">
        <v>223</v>
      </c>
      <c r="C2834" s="4">
        <v>108.40886847742428</v>
      </c>
      <c r="D2834" s="4">
        <v>108.40886847742428</v>
      </c>
      <c r="E2834" s="4">
        <v>33036.518579810276</v>
      </c>
      <c r="F2834" s="1" t="s">
        <v>510</v>
      </c>
      <c r="G2834" s="1">
        <v>2</v>
      </c>
      <c r="H2834" s="1" t="s">
        <v>505</v>
      </c>
      <c r="I28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1.2948362294852644</v>
      </c>
      <c r="J2834" s="1" t="str">
        <f>IFERROR(INDEX('consumption_figs'!$C:$C,MATCH(Table2[[#This Row],[item_code]],'consumption_figs'!A:A,0),1),"NA")</f>
        <v>kg/ton</v>
      </c>
      <c r="K2834" s="1">
        <f>+SUMIFS(prod!$E:$E,prod!$A:$A,Table2[[#This Row],[date]],prod!$G:$G,Table2[[#This Row],[production_line]],prod!$F:$F,Table2[[#This Row],[output_type]])</f>
        <v>455</v>
      </c>
      <c r="L2834">
        <f>+Table2[[#This Row],[cons_qty_base_uom]]/Table2[[#This Row],[Column1]]</f>
        <v>0.23826124940093249</v>
      </c>
    </row>
    <row r="2835" spans="1:12" x14ac:dyDescent="0.25">
      <c r="A2835" s="2">
        <v>45809</v>
      </c>
      <c r="B2835" s="1" t="s">
        <v>224</v>
      </c>
      <c r="C2835" s="4">
        <v>1184.4376581743168</v>
      </c>
      <c r="D2835" s="4">
        <v>1184.4376581743168</v>
      </c>
      <c r="E2835" s="4">
        <v>288090.77159773908</v>
      </c>
      <c r="F2835" s="1" t="s">
        <v>510</v>
      </c>
      <c r="G2835" s="1">
        <v>2</v>
      </c>
      <c r="H2835" s="1" t="s">
        <v>505</v>
      </c>
      <c r="I28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14.146931085164551</v>
      </c>
      <c r="J2835" s="1" t="str">
        <f>IFERROR(INDEX('consumption_figs'!$C:$C,MATCH(Table2[[#This Row],[item_code]],'consumption_figs'!A:A,0),1),"NA")</f>
        <v>kg/ton</v>
      </c>
      <c r="K2835" s="1">
        <f>+SUMIFS(prod!$E:$E,prod!$A:$A,Table2[[#This Row],[date]],prod!$G:$G,Table2[[#This Row],[production_line]],prod!$F:$F,Table2[[#This Row],[output_type]])</f>
        <v>455</v>
      </c>
      <c r="L2835">
        <f>+Table2[[#This Row],[cons_qty_base_uom]]/Table2[[#This Row],[Column1]]</f>
        <v>2.6031596882952015</v>
      </c>
    </row>
    <row r="2836" spans="1:12" x14ac:dyDescent="0.25">
      <c r="A2836" s="2">
        <v>45809</v>
      </c>
      <c r="B2836" s="1" t="s">
        <v>560</v>
      </c>
      <c r="C2836" s="4">
        <v>229.06083539452808</v>
      </c>
      <c r="D2836" s="4">
        <v>229.06083539452808</v>
      </c>
      <c r="E2836" s="4">
        <v>55714.466993011061</v>
      </c>
      <c r="F2836" s="1" t="s">
        <v>510</v>
      </c>
      <c r="G2836" s="1">
        <v>2</v>
      </c>
      <c r="H2836" s="1" t="s">
        <v>505</v>
      </c>
      <c r="I28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7.6353611798176031</v>
      </c>
      <c r="J2836" s="1" t="str">
        <f>IFERROR(INDEX('consumption_figs'!$C:$C,MATCH(Table2[[#This Row],[item_code]],'consumption_figs'!A:A,0),1),"NA")</f>
        <v>NA</v>
      </c>
      <c r="K2836" s="1">
        <f>+SUMIFS(prod!$E:$E,prod!$A:$A,Table2[[#This Row],[date]],prod!$G:$G,Table2[[#This Row],[production_line]],prod!$F:$F,Table2[[#This Row],[output_type]])</f>
        <v>455</v>
      </c>
      <c r="L2836">
        <f>+Table2[[#This Row],[cons_qty_base_uom]]/Table2[[#This Row],[Column1]]</f>
        <v>0.50343040746050127</v>
      </c>
    </row>
    <row r="2837" spans="1:12" x14ac:dyDescent="0.25">
      <c r="A2837" s="2">
        <v>45809</v>
      </c>
      <c r="B2837" s="1" t="s">
        <v>212</v>
      </c>
      <c r="C2837" s="4">
        <v>3.744995603372471E-2</v>
      </c>
      <c r="D2837" s="4">
        <v>3.744995603372471E-2</v>
      </c>
      <c r="E2837" s="4">
        <v>102.40128728081517</v>
      </c>
      <c r="F2837" s="1" t="s">
        <v>510</v>
      </c>
      <c r="G2837" s="1">
        <v>2</v>
      </c>
      <c r="H2837" s="1" t="s">
        <v>505</v>
      </c>
      <c r="I28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4.4730251819937784E-4</v>
      </c>
      <c r="J2837" s="1" t="str">
        <f>IFERROR(INDEX('consumption_figs'!$C:$C,MATCH(Table2[[#This Row],[item_code]],'consumption_figs'!A:A,0),1),"NA")</f>
        <v>kg/ton</v>
      </c>
      <c r="K2837" s="1">
        <f>+SUMIFS(prod!$E:$E,prod!$A:$A,Table2[[#This Row],[date]],prod!$G:$G,Table2[[#This Row],[production_line]],prod!$F:$F,Table2[[#This Row],[output_type]])</f>
        <v>455</v>
      </c>
      <c r="L2837">
        <f>+Table2[[#This Row],[cons_qty_base_uom]]/Table2[[#This Row],[Column1]]</f>
        <v>8.2307595678515841E-5</v>
      </c>
    </row>
    <row r="2838" spans="1:12" x14ac:dyDescent="0.25">
      <c r="A2838" s="2">
        <v>45809</v>
      </c>
      <c r="B2838" s="1" t="s">
        <v>238</v>
      </c>
      <c r="C2838" s="4">
        <v>1.665843124801524</v>
      </c>
      <c r="D2838" s="4">
        <v>1.665843124801524</v>
      </c>
      <c r="E2838" s="4">
        <v>5735.4978786916472</v>
      </c>
      <c r="F2838" s="1" t="s">
        <v>510</v>
      </c>
      <c r="G2838" s="1">
        <v>2</v>
      </c>
      <c r="H2838" s="1" t="s">
        <v>505</v>
      </c>
      <c r="I28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1.9896841106510965E-2</v>
      </c>
      <c r="J2838" s="1" t="str">
        <f>IFERROR(INDEX('consumption_figs'!$C:$C,MATCH(Table2[[#This Row],[item_code]],'consumption_figs'!A:A,0),1),"NA")</f>
        <v>kg/ton</v>
      </c>
      <c r="K2838" s="1">
        <f>+SUMIFS(prod!$E:$E,prod!$A:$A,Table2[[#This Row],[date]],prod!$G:$G,Table2[[#This Row],[production_line]],prod!$F:$F,Table2[[#This Row],[output_type]])</f>
        <v>455</v>
      </c>
      <c r="L2838">
        <f>+Table2[[#This Row],[cons_qty_base_uom]]/Table2[[#This Row],[Column1]]</f>
        <v>3.6611936808824703E-3</v>
      </c>
    </row>
    <row r="2839" spans="1:12" x14ac:dyDescent="0.25">
      <c r="A2839" s="2">
        <v>45809</v>
      </c>
      <c r="B2839" s="1" t="s">
        <v>244</v>
      </c>
      <c r="C2839" s="4">
        <v>2.6142836586402329</v>
      </c>
      <c r="D2839" s="4">
        <v>2.6142836586402329</v>
      </c>
      <c r="E2839" s="4">
        <v>2444.3552208286178</v>
      </c>
      <c r="F2839" s="1" t="s">
        <v>510</v>
      </c>
      <c r="G2839" s="1">
        <v>2</v>
      </c>
      <c r="H2839" s="1" t="s">
        <v>505</v>
      </c>
      <c r="I28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3.1225021005210365E-2</v>
      </c>
      <c r="J2839" s="1" t="str">
        <f>IFERROR(INDEX('consumption_figs'!$C:$C,MATCH(Table2[[#This Row],[item_code]],'consumption_figs'!A:A,0),1),"NA")</f>
        <v>kg/ton</v>
      </c>
      <c r="K2839" s="1">
        <f>+SUMIFS(prod!$E:$E,prod!$A:$A,Table2[[#This Row],[date]],prod!$G:$G,Table2[[#This Row],[production_line]],prod!$F:$F,Table2[[#This Row],[output_type]])</f>
        <v>455</v>
      </c>
      <c r="L2839">
        <f>+Table2[[#This Row],[cons_qty_base_uom]]/Table2[[#This Row],[Column1]]</f>
        <v>5.7456783706378743E-3</v>
      </c>
    </row>
    <row r="2840" spans="1:12" x14ac:dyDescent="0.25">
      <c r="A2840" s="2">
        <v>45809</v>
      </c>
      <c r="B2840" s="1" t="s">
        <v>252</v>
      </c>
      <c r="C2840" s="4">
        <v>109.49251021311365</v>
      </c>
      <c r="D2840" s="4">
        <v>109.49251021311365</v>
      </c>
      <c r="E2840" s="4">
        <v>141816.88907822905</v>
      </c>
      <c r="F2840" s="1" t="s">
        <v>510</v>
      </c>
      <c r="G2840" s="1">
        <v>2</v>
      </c>
      <c r="H2840" s="1" t="s">
        <v>505</v>
      </c>
      <c r="I28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1.3077792534173434</v>
      </c>
      <c r="J2840" s="1" t="str">
        <f>IFERROR(INDEX('consumption_figs'!$C:$C,MATCH(Table2[[#This Row],[item_code]],'consumption_figs'!A:A,0),1),"NA")</f>
        <v>kg/ton</v>
      </c>
      <c r="K2840" s="1">
        <f>+SUMIFS(prod!$E:$E,prod!$A:$A,Table2[[#This Row],[date]],prod!$G:$G,Table2[[#This Row],[production_line]],prod!$F:$F,Table2[[#This Row],[output_type]])</f>
        <v>455</v>
      </c>
      <c r="L2840">
        <f>+Table2[[#This Row],[cons_qty_base_uom]]/Table2[[#This Row],[Column1]]</f>
        <v>0.24064287958926076</v>
      </c>
    </row>
    <row r="2841" spans="1:12" x14ac:dyDescent="0.25">
      <c r="A2841" s="2">
        <v>45809</v>
      </c>
      <c r="B2841" s="1" t="s">
        <v>279</v>
      </c>
      <c r="C2841" s="4">
        <v>1371.6379474638115</v>
      </c>
      <c r="D2841" s="4">
        <v>1371.6379474638115</v>
      </c>
      <c r="E2841" s="4">
        <v>1440219.8448370022</v>
      </c>
      <c r="F2841" s="1" t="s">
        <v>510</v>
      </c>
      <c r="G2841" s="1">
        <v>2</v>
      </c>
      <c r="H2841" s="1" t="s">
        <v>505</v>
      </c>
      <c r="I28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16.382852556779557</v>
      </c>
      <c r="J2841" s="1" t="str">
        <f>IFERROR(INDEX('consumption_figs'!$C:$C,MATCH(Table2[[#This Row],[item_code]],'consumption_figs'!A:A,0),1),"NA")</f>
        <v>kg/ton</v>
      </c>
      <c r="K2841" s="1">
        <f>+SUMIFS(prod!$E:$E,prod!$A:$A,Table2[[#This Row],[date]],prod!$G:$G,Table2[[#This Row],[production_line]],prod!$F:$F,Table2[[#This Row],[output_type]])</f>
        <v>455</v>
      </c>
      <c r="L2841">
        <f>+Table2[[#This Row],[cons_qty_base_uom]]/Table2[[#This Row],[Column1]]</f>
        <v>3.0145888955248603</v>
      </c>
    </row>
    <row r="2842" spans="1:12" x14ac:dyDescent="0.25">
      <c r="A2842" s="2">
        <v>45809</v>
      </c>
      <c r="B2842" s="1" t="s">
        <v>216</v>
      </c>
      <c r="C2842" s="4">
        <v>2916.1269478374652</v>
      </c>
      <c r="D2842" s="4">
        <v>2916.1269478374652</v>
      </c>
      <c r="E2842" s="4">
        <v>235798.02500213744</v>
      </c>
      <c r="F2842" s="1" t="s">
        <v>510</v>
      </c>
      <c r="G2842" s="1">
        <v>2</v>
      </c>
      <c r="H2842" s="1" t="s">
        <v>505</v>
      </c>
      <c r="I28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34.83023921262081</v>
      </c>
      <c r="J2842" s="1" t="str">
        <f>IFERROR(INDEX('consumption_figs'!$C:$C,MATCH(Table2[[#This Row],[item_code]],'consumption_figs'!A:A,0),1),"NA")</f>
        <v>kg/ton</v>
      </c>
      <c r="K2842" s="1">
        <f>+SUMIFS(prod!$E:$E,prod!$A:$A,Table2[[#This Row],[date]],prod!$G:$G,Table2[[#This Row],[production_line]],prod!$F:$F,Table2[[#This Row],[output_type]])</f>
        <v>455</v>
      </c>
      <c r="L2842">
        <f>+Table2[[#This Row],[cons_qty_base_uom]]/Table2[[#This Row],[Column1]]</f>
        <v>6.4090702150273957</v>
      </c>
    </row>
    <row r="2843" spans="1:12" x14ac:dyDescent="0.25">
      <c r="A2843" s="2">
        <v>45809</v>
      </c>
      <c r="B2843" s="1" t="s">
        <v>258</v>
      </c>
      <c r="C2843" s="4">
        <v>47.198027505999626</v>
      </c>
      <c r="D2843" s="4">
        <v>47.198027505999626</v>
      </c>
      <c r="E2843" s="4">
        <v>33038.619254199737</v>
      </c>
      <c r="F2843" s="1" t="s">
        <v>510</v>
      </c>
      <c r="G2843" s="1">
        <v>2</v>
      </c>
      <c r="H2843" s="1" t="s">
        <v>505</v>
      </c>
      <c r="I28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0.56373354720270918</v>
      </c>
      <c r="J2843" s="1" t="str">
        <f>IFERROR(INDEX('consumption_figs'!$C:$C,MATCH(Table2[[#This Row],[item_code]],'consumption_figs'!A:A,0),1),"NA")</f>
        <v>kg/ton</v>
      </c>
      <c r="K2843" s="1">
        <f>+SUMIFS(prod!$E:$E,prod!$A:$A,Table2[[#This Row],[date]],prod!$G:$G,Table2[[#This Row],[production_line]],prod!$F:$F,Table2[[#This Row],[output_type]])</f>
        <v>455</v>
      </c>
      <c r="L2843">
        <f>+Table2[[#This Row],[cons_qty_base_uom]]/Table2[[#This Row],[Column1]]</f>
        <v>0.10373192858461457</v>
      </c>
    </row>
    <row r="2844" spans="1:12" x14ac:dyDescent="0.25">
      <c r="A2844" s="2">
        <v>45839</v>
      </c>
      <c r="B2844" s="1" t="s">
        <v>559</v>
      </c>
      <c r="C2844" s="4">
        <v>2645.4609863053574</v>
      </c>
      <c r="D2844" s="4">
        <v>2645.4609863053574</v>
      </c>
      <c r="E2844" s="4">
        <v>233594.20509076311</v>
      </c>
      <c r="F2844" s="1" t="s">
        <v>510</v>
      </c>
      <c r="G2844" s="1">
        <v>2</v>
      </c>
      <c r="H2844" s="1" t="s">
        <v>505</v>
      </c>
      <c r="I28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85.337451171140557</v>
      </c>
      <c r="J2844" s="1" t="str">
        <f>IFERROR(INDEX('consumption_figs'!$C:$C,MATCH(Table2[[#This Row],[item_code]],'consumption_figs'!A:A,0),1),"NA")</f>
        <v>NA</v>
      </c>
      <c r="K2844" s="1">
        <f>+SUMIFS(prod!$E:$E,prod!$A:$A,Table2[[#This Row],[date]],prod!$G:$G,Table2[[#This Row],[production_line]],prod!$F:$F,Table2[[#This Row],[output_type]])</f>
        <v>414</v>
      </c>
      <c r="L2844">
        <f>+Table2[[#This Row],[cons_qty_base_uom]]/Table2[[#This Row],[Column1]]</f>
        <v>6.3900023823800902</v>
      </c>
    </row>
    <row r="2845" spans="1:12" x14ac:dyDescent="0.25">
      <c r="A2845" s="2">
        <v>45839</v>
      </c>
      <c r="B2845" s="1" t="s">
        <v>223</v>
      </c>
      <c r="C2845" s="4">
        <v>138.14304704556659</v>
      </c>
      <c r="D2845" s="4">
        <v>138.14304704556659</v>
      </c>
      <c r="E2845" s="4">
        <v>42097.712156665963</v>
      </c>
      <c r="F2845" s="1" t="s">
        <v>510</v>
      </c>
      <c r="G2845" s="1">
        <v>2</v>
      </c>
      <c r="H2845" s="1" t="s">
        <v>505</v>
      </c>
      <c r="I28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1.8083680936964639</v>
      </c>
      <c r="J2845" s="1" t="str">
        <f>IFERROR(INDEX('consumption_figs'!$C:$C,MATCH(Table2[[#This Row],[item_code]],'consumption_figs'!A:A,0),1),"NA")</f>
        <v>kg/ton</v>
      </c>
      <c r="K2845" s="1">
        <f>+SUMIFS(prod!$E:$E,prod!$A:$A,Table2[[#This Row],[date]],prod!$G:$G,Table2[[#This Row],[production_line]],prod!$F:$F,Table2[[#This Row],[output_type]])</f>
        <v>414</v>
      </c>
      <c r="L2845">
        <f>+Table2[[#This Row],[cons_qty_base_uom]]/Table2[[#This Row],[Column1]]</f>
        <v>0.33367885759798693</v>
      </c>
    </row>
    <row r="2846" spans="1:12" x14ac:dyDescent="0.25">
      <c r="A2846" s="2">
        <v>45839</v>
      </c>
      <c r="B2846" s="1" t="s">
        <v>224</v>
      </c>
      <c r="C2846" s="4">
        <v>1064.2872361680029</v>
      </c>
      <c r="D2846" s="4">
        <v>1064.2872361680029</v>
      </c>
      <c r="E2846" s="4">
        <v>258866.58445314332</v>
      </c>
      <c r="F2846" s="1" t="s">
        <v>510</v>
      </c>
      <c r="G2846" s="1">
        <v>2</v>
      </c>
      <c r="H2846" s="1" t="s">
        <v>505</v>
      </c>
      <c r="I28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13.932102422641449</v>
      </c>
      <c r="J2846" s="1" t="str">
        <f>IFERROR(INDEX('consumption_figs'!$C:$C,MATCH(Table2[[#This Row],[item_code]],'consumption_figs'!A:A,0),1),"NA")</f>
        <v>kg/ton</v>
      </c>
      <c r="K2846" s="1">
        <f>+SUMIFS(prod!$E:$E,prod!$A:$A,Table2[[#This Row],[date]],prod!$G:$G,Table2[[#This Row],[production_line]],prod!$F:$F,Table2[[#This Row],[output_type]])</f>
        <v>414</v>
      </c>
      <c r="L2846">
        <f>+Table2[[#This Row],[cons_qty_base_uom]]/Table2[[#This Row],[Column1]]</f>
        <v>2.5707421163478332</v>
      </c>
    </row>
    <row r="2847" spans="1:12" x14ac:dyDescent="0.25">
      <c r="A2847" s="2">
        <v>45839</v>
      </c>
      <c r="B2847" s="1" t="s">
        <v>560</v>
      </c>
      <c r="C2847" s="4">
        <v>208.08522563169726</v>
      </c>
      <c r="D2847" s="4">
        <v>208.08522563169726</v>
      </c>
      <c r="E2847" s="4">
        <v>50612.569430397722</v>
      </c>
      <c r="F2847" s="1" t="s">
        <v>510</v>
      </c>
      <c r="G2847" s="1">
        <v>2</v>
      </c>
      <c r="H2847" s="1" t="s">
        <v>505</v>
      </c>
      <c r="I28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6.7124266332805567</v>
      </c>
      <c r="J2847" s="1" t="str">
        <f>IFERROR(INDEX('consumption_figs'!$C:$C,MATCH(Table2[[#This Row],[item_code]],'consumption_figs'!A:A,0),1),"NA")</f>
        <v>NA</v>
      </c>
      <c r="K2847" s="1">
        <f>+SUMIFS(prod!$E:$E,prod!$A:$A,Table2[[#This Row],[date]],prod!$G:$G,Table2[[#This Row],[production_line]],prod!$F:$F,Table2[[#This Row],[output_type]])</f>
        <v>414</v>
      </c>
      <c r="L2847">
        <f>+Table2[[#This Row],[cons_qty_base_uom]]/Table2[[#This Row],[Column1]]</f>
        <v>0.50262131795095955</v>
      </c>
    </row>
    <row r="2848" spans="1:12" x14ac:dyDescent="0.25">
      <c r="A2848" s="2">
        <v>45839</v>
      </c>
      <c r="B2848" s="1" t="s">
        <v>212</v>
      </c>
      <c r="C2848" s="4">
        <v>1.2165602575795869</v>
      </c>
      <c r="D2848" s="4">
        <v>1.2165602575795869</v>
      </c>
      <c r="E2848" s="4">
        <v>3326.5015403127436</v>
      </c>
      <c r="F2848" s="1" t="s">
        <v>510</v>
      </c>
      <c r="G2848" s="1">
        <v>2</v>
      </c>
      <c r="H2848" s="1" t="s">
        <v>505</v>
      </c>
      <c r="I28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1.5925439614347069E-2</v>
      </c>
      <c r="J2848" s="1" t="str">
        <f>IFERROR(INDEX('consumption_figs'!$C:$C,MATCH(Table2[[#This Row],[item_code]],'consumption_figs'!A:A,0),1),"NA")</f>
        <v>kg/ton</v>
      </c>
      <c r="K2848" s="1">
        <f>+SUMIFS(prod!$E:$E,prod!$A:$A,Table2[[#This Row],[date]],prod!$G:$G,Table2[[#This Row],[production_line]],prod!$F:$F,Table2[[#This Row],[output_type]])</f>
        <v>414</v>
      </c>
      <c r="L2848">
        <f>+Table2[[#This Row],[cons_qty_base_uom]]/Table2[[#This Row],[Column1]]</f>
        <v>2.9385513468105965E-3</v>
      </c>
    </row>
    <row r="2849" spans="1:12" x14ac:dyDescent="0.25">
      <c r="A2849" s="2">
        <v>45839</v>
      </c>
      <c r="B2849" s="1" t="s">
        <v>213</v>
      </c>
      <c r="C2849" s="4">
        <v>0.15670231775137658</v>
      </c>
      <c r="D2849" s="4">
        <v>0.15670231775137658</v>
      </c>
      <c r="E2849" s="4">
        <v>628.33085051087221</v>
      </c>
      <c r="F2849" s="1" t="s">
        <v>510</v>
      </c>
      <c r="G2849" s="1">
        <v>2</v>
      </c>
      <c r="H2849" s="1" t="s">
        <v>505</v>
      </c>
      <c r="I28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2.0513191050173002E-3</v>
      </c>
      <c r="J2849" s="1" t="str">
        <f>IFERROR(INDEX('consumption_figs'!$C:$C,MATCH(Table2[[#This Row],[item_code]],'consumption_figs'!A:A,0),1),"NA")</f>
        <v>kg/ton</v>
      </c>
      <c r="K2849" s="1">
        <f>+SUMIFS(prod!$E:$E,prod!$A:$A,Table2[[#This Row],[date]],prod!$G:$G,Table2[[#This Row],[production_line]],prod!$F:$F,Table2[[#This Row],[output_type]])</f>
        <v>414</v>
      </c>
      <c r="L2849">
        <f>+Table2[[#This Row],[cons_qty_base_uom]]/Table2[[#This Row],[Column1]]</f>
        <v>3.7850801389221399E-4</v>
      </c>
    </row>
    <row r="2850" spans="1:12" x14ac:dyDescent="0.25">
      <c r="A2850" s="2">
        <v>45839</v>
      </c>
      <c r="B2850" s="1" t="s">
        <v>238</v>
      </c>
      <c r="C2850" s="4">
        <v>6.3989807383627584</v>
      </c>
      <c r="D2850" s="4">
        <v>6.3989807383627584</v>
      </c>
      <c r="E2850" s="4">
        <v>22031.690682182976</v>
      </c>
      <c r="F2850" s="1" t="s">
        <v>510</v>
      </c>
      <c r="G2850" s="1">
        <v>2</v>
      </c>
      <c r="H2850" s="1" t="s">
        <v>505</v>
      </c>
      <c r="I28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8.3766160128323469E-2</v>
      </c>
      <c r="J2850" s="1" t="str">
        <f>IFERROR(INDEX('consumption_figs'!$C:$C,MATCH(Table2[[#This Row],[item_code]],'consumption_figs'!A:A,0),1),"NA")</f>
        <v>kg/ton</v>
      </c>
      <c r="K2850" s="1">
        <f>+SUMIFS(prod!$E:$E,prod!$A:$A,Table2[[#This Row],[date]],prod!$G:$G,Table2[[#This Row],[production_line]],prod!$F:$F,Table2[[#This Row],[output_type]])</f>
        <v>414</v>
      </c>
      <c r="L2850">
        <f>+Table2[[#This Row],[cons_qty_base_uom]]/Table2[[#This Row],[Column1]]</f>
        <v>1.5456475213436615E-2</v>
      </c>
    </row>
    <row r="2851" spans="1:12" x14ac:dyDescent="0.25">
      <c r="A2851" s="2">
        <v>45839</v>
      </c>
      <c r="B2851" s="1" t="s">
        <v>244</v>
      </c>
      <c r="C2851" s="4">
        <v>5.9170094038575574</v>
      </c>
      <c r="D2851" s="4">
        <v>5.9170094038575574</v>
      </c>
      <c r="E2851" s="4">
        <v>5532.4037926068158</v>
      </c>
      <c r="F2851" s="1" t="s">
        <v>510</v>
      </c>
      <c r="G2851" s="1">
        <v>2</v>
      </c>
      <c r="H2851" s="1" t="s">
        <v>505</v>
      </c>
      <c r="I28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7.7456891569131922E-2</v>
      </c>
      <c r="J2851" s="1" t="str">
        <f>IFERROR(INDEX('consumption_figs'!$C:$C,MATCH(Table2[[#This Row],[item_code]],'consumption_figs'!A:A,0),1),"NA")</f>
        <v>kg/ton</v>
      </c>
      <c r="K2851" s="1">
        <f>+SUMIFS(prod!$E:$E,prod!$A:$A,Table2[[#This Row],[date]],prod!$G:$G,Table2[[#This Row],[production_line]],prod!$F:$F,Table2[[#This Row],[output_type]])</f>
        <v>414</v>
      </c>
      <c r="L2851">
        <f>+Table2[[#This Row],[cons_qty_base_uom]]/Table2[[#This Row],[Column1]]</f>
        <v>1.4292293246032747E-2</v>
      </c>
    </row>
    <row r="2852" spans="1:12" x14ac:dyDescent="0.25">
      <c r="A2852" s="2">
        <v>45839</v>
      </c>
      <c r="B2852" s="1" t="s">
        <v>252</v>
      </c>
      <c r="C2852" s="4">
        <v>126.32421871226391</v>
      </c>
      <c r="D2852" s="4">
        <v>126.32421871226391</v>
      </c>
      <c r="E2852" s="4">
        <v>163617.65456049846</v>
      </c>
      <c r="F2852" s="1" t="s">
        <v>510</v>
      </c>
      <c r="G2852" s="1">
        <v>2</v>
      </c>
      <c r="H2852" s="1" t="s">
        <v>505</v>
      </c>
      <c r="I28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1.6536531621822455</v>
      </c>
      <c r="J2852" s="1" t="str">
        <f>IFERROR(INDEX('consumption_figs'!$C:$C,MATCH(Table2[[#This Row],[item_code]],'consumption_figs'!A:A,0),1),"NA")</f>
        <v>kg/ton</v>
      </c>
      <c r="K2852" s="1">
        <f>+SUMIFS(prod!$E:$E,prod!$A:$A,Table2[[#This Row],[date]],prod!$G:$G,Table2[[#This Row],[production_line]],prod!$F:$F,Table2[[#This Row],[output_type]])</f>
        <v>414</v>
      </c>
      <c r="L2852">
        <f>+Table2[[#This Row],[cons_qty_base_uom]]/Table2[[#This Row],[Column1]]</f>
        <v>0.30513096307310122</v>
      </c>
    </row>
    <row r="2853" spans="1:12" x14ac:dyDescent="0.25">
      <c r="A2853" s="2">
        <v>45839</v>
      </c>
      <c r="B2853" s="1" t="s">
        <v>279</v>
      </c>
      <c r="C2853" s="4">
        <v>1221.3265039571004</v>
      </c>
      <c r="D2853" s="4">
        <v>1221.3265039571004</v>
      </c>
      <c r="E2853" s="4">
        <v>1282392.8291549555</v>
      </c>
      <c r="F2853" s="1" t="s">
        <v>510</v>
      </c>
      <c r="G2853" s="1">
        <v>2</v>
      </c>
      <c r="H2853" s="1" t="s">
        <v>505</v>
      </c>
      <c r="I28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15.98783238807059</v>
      </c>
      <c r="J2853" s="1" t="str">
        <f>IFERROR(INDEX('consumption_figs'!$C:$C,MATCH(Table2[[#This Row],[item_code]],'consumption_figs'!A:A,0),1),"NA")</f>
        <v>kg/ton</v>
      </c>
      <c r="K2853" s="1">
        <f>+SUMIFS(prod!$E:$E,prod!$A:$A,Table2[[#This Row],[date]],prod!$G:$G,Table2[[#This Row],[production_line]],prod!$F:$F,Table2[[#This Row],[output_type]])</f>
        <v>414</v>
      </c>
      <c r="L2853">
        <f>+Table2[[#This Row],[cons_qty_base_uom]]/Table2[[#This Row],[Column1]]</f>
        <v>2.9500640192200493</v>
      </c>
    </row>
    <row r="2854" spans="1:12" x14ac:dyDescent="0.25">
      <c r="A2854" s="2">
        <v>45839</v>
      </c>
      <c r="B2854" s="1" t="s">
        <v>216</v>
      </c>
      <c r="C2854" s="4">
        <v>2519.4392275741416</v>
      </c>
      <c r="D2854" s="4">
        <v>2519.4392275741416</v>
      </c>
      <c r="E2854" s="4">
        <v>203721.85594164507</v>
      </c>
      <c r="F2854" s="1" t="s">
        <v>510</v>
      </c>
      <c r="G2854" s="1">
        <v>2</v>
      </c>
      <c r="H2854" s="1" t="s">
        <v>505</v>
      </c>
      <c r="I28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32.98083841779976</v>
      </c>
      <c r="J2854" s="1" t="str">
        <f>IFERROR(INDEX('consumption_figs'!$C:$C,MATCH(Table2[[#This Row],[item_code]],'consumption_figs'!A:A,0),1),"NA")</f>
        <v>kg/ton</v>
      </c>
      <c r="K2854" s="1">
        <f>+SUMIFS(prod!$E:$E,prod!$A:$A,Table2[[#This Row],[date]],prod!$G:$G,Table2[[#This Row],[production_line]],prod!$F:$F,Table2[[#This Row],[output_type]])</f>
        <v>414</v>
      </c>
      <c r="L2854">
        <f>+Table2[[#This Row],[cons_qty_base_uom]]/Table2[[#This Row],[Column1]]</f>
        <v>6.0856019989713568</v>
      </c>
    </row>
    <row r="2855" spans="1:12" x14ac:dyDescent="0.25">
      <c r="A2855" s="2">
        <v>45839</v>
      </c>
      <c r="B2855" s="1" t="s">
        <v>258</v>
      </c>
      <c r="C2855" s="4">
        <v>46.48216611799257</v>
      </c>
      <c r="D2855" s="4">
        <v>46.48216611799257</v>
      </c>
      <c r="E2855" s="4">
        <v>32537.516282594799</v>
      </c>
      <c r="F2855" s="1" t="s">
        <v>510</v>
      </c>
      <c r="G2855" s="1">
        <v>2</v>
      </c>
      <c r="H2855" s="1" t="s">
        <v>505</v>
      </c>
      <c r="I28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0.60847699490767981</v>
      </c>
      <c r="J2855" s="1" t="str">
        <f>IFERROR(INDEX('consumption_figs'!$C:$C,MATCH(Table2[[#This Row],[item_code]],'consumption_figs'!A:A,0),1),"NA")</f>
        <v>kg/ton</v>
      </c>
      <c r="K2855" s="1">
        <f>+SUMIFS(prod!$E:$E,prod!$A:$A,Table2[[#This Row],[date]],prod!$G:$G,Table2[[#This Row],[production_line]],prod!$F:$F,Table2[[#This Row],[output_type]])</f>
        <v>414</v>
      </c>
      <c r="L2855">
        <f>+Table2[[#This Row],[cons_qty_base_uom]]/Table2[[#This Row],[Column1]]</f>
        <v>0.11227576357003036</v>
      </c>
    </row>
    <row r="2856" spans="1:12" x14ac:dyDescent="0.25">
      <c r="A2856" s="2">
        <v>45870</v>
      </c>
      <c r="B2856" s="1" t="s">
        <v>559</v>
      </c>
      <c r="C2856" s="4">
        <v>2593.7079377880627</v>
      </c>
      <c r="D2856" s="4">
        <v>2593.7079377880627</v>
      </c>
      <c r="E2856" s="4">
        <v>229024.41090668598</v>
      </c>
      <c r="F2856" s="1" t="s">
        <v>510</v>
      </c>
      <c r="G2856" s="1">
        <v>2</v>
      </c>
      <c r="H2856" s="1" t="s">
        <v>505</v>
      </c>
      <c r="I28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83.667997993163311</v>
      </c>
      <c r="J2856" s="1" t="str">
        <f>IFERROR(INDEX('consumption_figs'!$C:$C,MATCH(Table2[[#This Row],[item_code]],'consumption_figs'!A:A,0),1),"NA")</f>
        <v>NA</v>
      </c>
      <c r="K2856" s="1">
        <f>+SUMIFS(prod!$E:$E,prod!$A:$A,Table2[[#This Row],[date]],prod!$G:$G,Table2[[#This Row],[production_line]],prod!$F:$F,Table2[[#This Row],[output_type]])</f>
        <v>476</v>
      </c>
      <c r="L2856">
        <f>+Table2[[#This Row],[cons_qty_base_uom]]/Table2[[#This Row],[Column1]]</f>
        <v>5.4489662558572745</v>
      </c>
    </row>
    <row r="2857" spans="1:12" x14ac:dyDescent="0.25">
      <c r="A2857" s="2">
        <v>45870</v>
      </c>
      <c r="B2857" s="1" t="s">
        <v>223</v>
      </c>
      <c r="C2857" s="4">
        <v>111.81545837709031</v>
      </c>
      <c r="D2857" s="4">
        <v>111.81545837709031</v>
      </c>
      <c r="E2857" s="4">
        <v>34074.642785834505</v>
      </c>
      <c r="F2857" s="1" t="s">
        <v>510</v>
      </c>
      <c r="G2857" s="1">
        <v>2</v>
      </c>
      <c r="H2857" s="1" t="s">
        <v>505</v>
      </c>
      <c r="I28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1.2663992839501022</v>
      </c>
      <c r="J2857" s="1" t="str">
        <f>IFERROR(INDEX('consumption_figs'!$C:$C,MATCH(Table2[[#This Row],[item_code]],'consumption_figs'!A:A,0),1),"NA")</f>
        <v>kg/ton</v>
      </c>
      <c r="K2857" s="1">
        <f>+SUMIFS(prod!$E:$E,prod!$A:$A,Table2[[#This Row],[date]],prod!$G:$G,Table2[[#This Row],[production_line]],prod!$F:$F,Table2[[#This Row],[output_type]])</f>
        <v>476</v>
      </c>
      <c r="L2857">
        <f>+Table2[[#This Row],[cons_qty_base_uom]]/Table2[[#This Row],[Column1]]</f>
        <v>0.23490642516195442</v>
      </c>
    </row>
    <row r="2858" spans="1:12" x14ac:dyDescent="0.25">
      <c r="A2858" s="2">
        <v>45870</v>
      </c>
      <c r="B2858" s="1" t="s">
        <v>224</v>
      </c>
      <c r="C2858" s="4">
        <v>1118.4317861602992</v>
      </c>
      <c r="D2858" s="4">
        <v>1118.4317861602992</v>
      </c>
      <c r="E2858" s="4">
        <v>272036.16334776959</v>
      </c>
      <c r="F2858" s="1" t="s">
        <v>510</v>
      </c>
      <c r="G2858" s="1">
        <v>2</v>
      </c>
      <c r="H2858" s="1" t="s">
        <v>505</v>
      </c>
      <c r="I28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12.667132377741401</v>
      </c>
      <c r="J2858" s="1" t="str">
        <f>IFERROR(INDEX('consumption_figs'!$C:$C,MATCH(Table2[[#This Row],[item_code]],'consumption_figs'!A:A,0),1),"NA")</f>
        <v>kg/ton</v>
      </c>
      <c r="K2858" s="1">
        <f>+SUMIFS(prod!$E:$E,prod!$A:$A,Table2[[#This Row],[date]],prod!$G:$G,Table2[[#This Row],[production_line]],prod!$F:$F,Table2[[#This Row],[output_type]])</f>
        <v>476</v>
      </c>
      <c r="L2858">
        <f>+Table2[[#This Row],[cons_qty_base_uom]]/Table2[[#This Row],[Column1]]</f>
        <v>2.3496466095804607</v>
      </c>
    </row>
    <row r="2859" spans="1:12" x14ac:dyDescent="0.25">
      <c r="A2859" s="2">
        <v>45870</v>
      </c>
      <c r="B2859" s="1" t="s">
        <v>560</v>
      </c>
      <c r="C2859" s="4">
        <v>224.95294841433349</v>
      </c>
      <c r="D2859" s="4">
        <v>224.95294841433349</v>
      </c>
      <c r="E2859" s="4">
        <v>54715.305642818334</v>
      </c>
      <c r="F2859" s="1" t="s">
        <v>510</v>
      </c>
      <c r="G2859" s="1">
        <v>2</v>
      </c>
      <c r="H2859" s="1" t="s">
        <v>505</v>
      </c>
      <c r="I28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7.2565467230430158</v>
      </c>
      <c r="J2859" s="1" t="str">
        <f>IFERROR(INDEX('consumption_figs'!$C:$C,MATCH(Table2[[#This Row],[item_code]],'consumption_figs'!A:A,0),1),"NA")</f>
        <v>NA</v>
      </c>
      <c r="K2859" s="1">
        <f>+SUMIFS(prod!$E:$E,prod!$A:$A,Table2[[#This Row],[date]],prod!$G:$G,Table2[[#This Row],[production_line]],prod!$F:$F,Table2[[#This Row],[output_type]])</f>
        <v>476</v>
      </c>
      <c r="L2859">
        <f>+Table2[[#This Row],[cons_qty_base_uom]]/Table2[[#This Row],[Column1]]</f>
        <v>0.4725902277612048</v>
      </c>
    </row>
    <row r="2860" spans="1:12" x14ac:dyDescent="0.25">
      <c r="A2860" s="2">
        <v>45870</v>
      </c>
      <c r="B2860" s="1" t="s">
        <v>212</v>
      </c>
      <c r="C2860" s="4">
        <v>0.50311733800350256</v>
      </c>
      <c r="D2860" s="4">
        <v>0.50311733800350256</v>
      </c>
      <c r="E2860" s="4">
        <v>1375.6988931698775</v>
      </c>
      <c r="F2860" s="1" t="s">
        <v>510</v>
      </c>
      <c r="G2860" s="1">
        <v>2</v>
      </c>
      <c r="H2860" s="1" t="s">
        <v>505</v>
      </c>
      <c r="I28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5.6982052914524494E-3</v>
      </c>
      <c r="J2860" s="1" t="str">
        <f>IFERROR(INDEX('consumption_figs'!$C:$C,MATCH(Table2[[#This Row],[item_code]],'consumption_figs'!A:A,0),1),"NA")</f>
        <v>kg/ton</v>
      </c>
      <c r="K2860" s="1">
        <f>+SUMIFS(prod!$E:$E,prod!$A:$A,Table2[[#This Row],[date]],prod!$G:$G,Table2[[#This Row],[production_line]],prod!$F:$F,Table2[[#This Row],[output_type]])</f>
        <v>476</v>
      </c>
      <c r="L2860">
        <f>+Table2[[#This Row],[cons_qty_base_uom]]/Table2[[#This Row],[Column1]]</f>
        <v>1.0569691974863498E-3</v>
      </c>
    </row>
    <row r="2861" spans="1:12" x14ac:dyDescent="0.25">
      <c r="A2861" s="2">
        <v>45870</v>
      </c>
      <c r="B2861" s="1" t="s">
        <v>213</v>
      </c>
      <c r="C2861" s="4">
        <v>6.419768024494496E-2</v>
      </c>
      <c r="D2861" s="4">
        <v>6.419768024494496E-2</v>
      </c>
      <c r="E2861" s="4">
        <v>257.41408045495825</v>
      </c>
      <c r="F2861" s="1" t="s">
        <v>510</v>
      </c>
      <c r="G2861" s="1">
        <v>2</v>
      </c>
      <c r="H2861" s="1" t="s">
        <v>505</v>
      </c>
      <c r="I28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7.2708995226113853E-4</v>
      </c>
      <c r="J2861" s="1" t="str">
        <f>IFERROR(INDEX('consumption_figs'!$C:$C,MATCH(Table2[[#This Row],[item_code]],'consumption_figs'!A:A,0),1),"NA")</f>
        <v>kg/ton</v>
      </c>
      <c r="K2861" s="1">
        <f>+SUMIFS(prod!$E:$E,prod!$A:$A,Table2[[#This Row],[date]],prod!$G:$G,Table2[[#This Row],[production_line]],prod!$F:$F,Table2[[#This Row],[output_type]])</f>
        <v>476</v>
      </c>
      <c r="L2861">
        <f>+Table2[[#This Row],[cons_qty_base_uom]]/Table2[[#This Row],[Column1]]</f>
        <v>1.3486907614484236E-4</v>
      </c>
    </row>
    <row r="2862" spans="1:12" x14ac:dyDescent="0.25">
      <c r="A2862" s="2">
        <v>45870</v>
      </c>
      <c r="B2862" s="1" t="s">
        <v>238</v>
      </c>
      <c r="C2862" s="4">
        <v>9.1094516427579819</v>
      </c>
      <c r="D2862" s="4">
        <v>9.1094516427579819</v>
      </c>
      <c r="E2862" s="4">
        <v>31363.842006015733</v>
      </c>
      <c r="F2862" s="1" t="s">
        <v>510</v>
      </c>
      <c r="G2862" s="1">
        <v>2</v>
      </c>
      <c r="H2862" s="1" t="s">
        <v>505</v>
      </c>
      <c r="I28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0.10317180830812946</v>
      </c>
      <c r="J2862" s="1" t="str">
        <f>IFERROR(INDEX('consumption_figs'!$C:$C,MATCH(Table2[[#This Row],[item_code]],'consumption_figs'!A:A,0),1),"NA")</f>
        <v>kg/ton</v>
      </c>
      <c r="K2862" s="1">
        <f>+SUMIFS(prod!$E:$E,prod!$A:$A,Table2[[#This Row],[date]],prod!$G:$G,Table2[[#This Row],[production_line]],prod!$F:$F,Table2[[#This Row],[output_type]])</f>
        <v>476</v>
      </c>
      <c r="L2862">
        <f>+Table2[[#This Row],[cons_qty_base_uom]]/Table2[[#This Row],[Column1]]</f>
        <v>1.9137503451172232E-2</v>
      </c>
    </row>
    <row r="2863" spans="1:12" x14ac:dyDescent="0.25">
      <c r="A2863" s="2">
        <v>45870</v>
      </c>
      <c r="B2863" s="1" t="s">
        <v>244</v>
      </c>
      <c r="C2863" s="4">
        <v>12.81483245617758</v>
      </c>
      <c r="D2863" s="4">
        <v>12.81483245617758</v>
      </c>
      <c r="E2863" s="4">
        <v>11981.868346526038</v>
      </c>
      <c r="F2863" s="1" t="s">
        <v>510</v>
      </c>
      <c r="G2863" s="1">
        <v>2</v>
      </c>
      <c r="H2863" s="1" t="s">
        <v>505</v>
      </c>
      <c r="I28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0.14513820255258092</v>
      </c>
      <c r="J2863" s="1" t="str">
        <f>IFERROR(INDEX('consumption_figs'!$C:$C,MATCH(Table2[[#This Row],[item_code]],'consumption_figs'!A:A,0),1),"NA")</f>
        <v>kg/ton</v>
      </c>
      <c r="K2863" s="1">
        <f>+SUMIFS(prod!$E:$E,prod!$A:$A,Table2[[#This Row],[date]],prod!$G:$G,Table2[[#This Row],[production_line]],prod!$F:$F,Table2[[#This Row],[output_type]])</f>
        <v>476</v>
      </c>
      <c r="L2863">
        <f>+Table2[[#This Row],[cons_qty_base_uom]]/Table2[[#This Row],[Column1]]</f>
        <v>2.6921916924742814E-2</v>
      </c>
    </row>
    <row r="2864" spans="1:12" x14ac:dyDescent="0.25">
      <c r="A2864" s="2">
        <v>45870</v>
      </c>
      <c r="B2864" s="1" t="s">
        <v>252</v>
      </c>
      <c r="C2864" s="4">
        <v>117.67669076305222</v>
      </c>
      <c r="D2864" s="4">
        <v>117.67669076305222</v>
      </c>
      <c r="E2864" s="4">
        <v>152417.20341012051</v>
      </c>
      <c r="F2864" s="1" t="s">
        <v>510</v>
      </c>
      <c r="G2864" s="1">
        <v>2</v>
      </c>
      <c r="H2864" s="1" t="s">
        <v>505</v>
      </c>
      <c r="I28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1.3327824174128731</v>
      </c>
      <c r="J2864" s="1" t="str">
        <f>IFERROR(INDEX('consumption_figs'!$C:$C,MATCH(Table2[[#This Row],[item_code]],'consumption_figs'!A:A,0),1),"NA")</f>
        <v>kg/ton</v>
      </c>
      <c r="K2864" s="1">
        <f>+SUMIFS(prod!$E:$E,prod!$A:$A,Table2[[#This Row],[date]],prod!$G:$G,Table2[[#This Row],[production_line]],prod!$F:$F,Table2[[#This Row],[output_type]])</f>
        <v>476</v>
      </c>
      <c r="L2864">
        <f>+Table2[[#This Row],[cons_qty_base_uom]]/Table2[[#This Row],[Column1]]</f>
        <v>0.2472199385778408</v>
      </c>
    </row>
    <row r="2865" spans="1:12" x14ac:dyDescent="0.25">
      <c r="A2865" s="2">
        <v>45870</v>
      </c>
      <c r="B2865" s="1" t="s">
        <v>279</v>
      </c>
      <c r="C2865" s="4">
        <v>1490.9055167976398</v>
      </c>
      <c r="D2865" s="4">
        <v>1490.9055167976398</v>
      </c>
      <c r="E2865" s="4">
        <v>1565450.7926375219</v>
      </c>
      <c r="F2865" s="1" t="s">
        <v>510</v>
      </c>
      <c r="G2865" s="1">
        <v>2</v>
      </c>
      <c r="H2865" s="1" t="s">
        <v>505</v>
      </c>
      <c r="I28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16.885694574916073</v>
      </c>
      <c r="J2865" s="1" t="str">
        <f>IFERROR(INDEX('consumption_figs'!$C:$C,MATCH(Table2[[#This Row],[item_code]],'consumption_figs'!A:A,0),1),"NA")</f>
        <v>kg/ton</v>
      </c>
      <c r="K2865" s="1">
        <f>+SUMIFS(prod!$E:$E,prod!$A:$A,Table2[[#This Row],[date]],prod!$G:$G,Table2[[#This Row],[production_line]],prod!$F:$F,Table2[[#This Row],[output_type]])</f>
        <v>476</v>
      </c>
      <c r="L2865">
        <f>+Table2[[#This Row],[cons_qty_base_uom]]/Table2[[#This Row],[Column1]]</f>
        <v>3.1321544470538654</v>
      </c>
    </row>
    <row r="2866" spans="1:12" x14ac:dyDescent="0.25">
      <c r="A2866" s="2">
        <v>45870</v>
      </c>
      <c r="B2866" s="1" t="s">
        <v>245</v>
      </c>
      <c r="C2866" s="4">
        <v>0.99997844774048206</v>
      </c>
      <c r="D2866" s="4">
        <v>0.99997844774048206</v>
      </c>
      <c r="E2866" s="4">
        <v>1274.9725208691145</v>
      </c>
      <c r="F2866" s="1" t="s">
        <v>510</v>
      </c>
      <c r="G2866" s="1">
        <v>2</v>
      </c>
      <c r="H2866" s="1" t="s">
        <v>505</v>
      </c>
      <c r="I28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1.1325553805926586E-2</v>
      </c>
      <c r="J2866" s="1" t="str">
        <f>IFERROR(INDEX('consumption_figs'!$C:$C,MATCH(Table2[[#This Row],[item_code]],'consumption_figs'!A:A,0),1),"NA")</f>
        <v>kg/ton</v>
      </c>
      <c r="K2866" s="1">
        <f>+SUMIFS(prod!$E:$E,prod!$A:$A,Table2[[#This Row],[date]],prod!$G:$G,Table2[[#This Row],[production_line]],prod!$F:$F,Table2[[#This Row],[output_type]])</f>
        <v>476</v>
      </c>
      <c r="L2866">
        <f>+Table2[[#This Row],[cons_qty_base_uom]]/Table2[[#This Row],[Column1]]</f>
        <v>2.1007950582783235E-3</v>
      </c>
    </row>
    <row r="2867" spans="1:12" x14ac:dyDescent="0.25">
      <c r="A2867" s="2">
        <v>45870</v>
      </c>
      <c r="B2867" s="1" t="s">
        <v>216</v>
      </c>
      <c r="C2867" s="4">
        <v>3337.0353539647244</v>
      </c>
      <c r="D2867" s="4">
        <v>3337.0353539647244</v>
      </c>
      <c r="E2867" s="4">
        <v>269832.67872158764</v>
      </c>
      <c r="F2867" s="1" t="s">
        <v>510</v>
      </c>
      <c r="G2867" s="1">
        <v>2</v>
      </c>
      <c r="H2867" s="1" t="s">
        <v>505</v>
      </c>
      <c r="I28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37.794588012375975</v>
      </c>
      <c r="J2867" s="1" t="str">
        <f>IFERROR(INDEX('consumption_figs'!$C:$C,MATCH(Table2[[#This Row],[item_code]],'consumption_figs'!A:A,0),1),"NA")</f>
        <v>kg/ton</v>
      </c>
      <c r="K2867" s="1">
        <f>+SUMIFS(prod!$E:$E,prod!$A:$A,Table2[[#This Row],[date]],prod!$G:$G,Table2[[#This Row],[production_line]],prod!$F:$F,Table2[[#This Row],[output_type]])</f>
        <v>476</v>
      </c>
      <c r="L2867">
        <f>+Table2[[#This Row],[cons_qty_base_uom]]/Table2[[#This Row],[Column1]]</f>
        <v>7.0105784747158078</v>
      </c>
    </row>
    <row r="2868" spans="1:12" x14ac:dyDescent="0.25">
      <c r="A2868" s="2">
        <v>45870</v>
      </c>
      <c r="B2868" s="1" t="s">
        <v>258</v>
      </c>
      <c r="C2868" s="4">
        <v>74.348035273612098</v>
      </c>
      <c r="D2868" s="4">
        <v>74.348035273612098</v>
      </c>
      <c r="E2868" s="4">
        <v>52043.624691528472</v>
      </c>
      <c r="F2868" s="1" t="s">
        <v>510</v>
      </c>
      <c r="G2868" s="1">
        <v>2</v>
      </c>
      <c r="H2868" s="1" t="s">
        <v>505</v>
      </c>
      <c r="I28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0.84205082195406367</v>
      </c>
      <c r="J2868" s="1" t="str">
        <f>IFERROR(INDEX('consumption_figs'!$C:$C,MATCH(Table2[[#This Row],[item_code]],'consumption_figs'!A:A,0),1),"NA")</f>
        <v>kg/ton</v>
      </c>
      <c r="K2868" s="1">
        <f>+SUMIFS(prod!$E:$E,prod!$A:$A,Table2[[#This Row],[date]],prod!$G:$G,Table2[[#This Row],[production_line]],prod!$F:$F,Table2[[#This Row],[output_type]])</f>
        <v>476</v>
      </c>
      <c r="L2868">
        <f>+Table2[[#This Row],[cons_qty_base_uom]]/Table2[[#This Row],[Column1]]</f>
        <v>0.15619335141515148</v>
      </c>
    </row>
    <row r="2869" spans="1:12" x14ac:dyDescent="0.25">
      <c r="A2869" s="2">
        <v>45901</v>
      </c>
      <c r="B2869" s="1" t="s">
        <v>559</v>
      </c>
      <c r="C2869" s="4">
        <v>3898.7519788702753</v>
      </c>
      <c r="D2869" s="4">
        <v>3898.7519788702753</v>
      </c>
      <c r="E2869" s="4">
        <v>344259.79973424535</v>
      </c>
      <c r="F2869" s="1" t="s">
        <v>510</v>
      </c>
      <c r="G2869" s="1">
        <v>2</v>
      </c>
      <c r="H2869" s="1" t="s">
        <v>505</v>
      </c>
      <c r="I28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129.95839929567583</v>
      </c>
      <c r="J2869" s="1" t="str">
        <f>IFERROR(INDEX('consumption_figs'!$C:$C,MATCH(Table2[[#This Row],[item_code]],'consumption_figs'!A:A,0),1),"NA")</f>
        <v>NA</v>
      </c>
      <c r="K2869" s="1">
        <f>+SUMIFS(prod!$E:$E,prod!$A:$A,Table2[[#This Row],[date]],prod!$G:$G,Table2[[#This Row],[production_line]],prod!$F:$F,Table2[[#This Row],[output_type]])</f>
        <v>518</v>
      </c>
      <c r="L2869">
        <f>+Table2[[#This Row],[cons_qty_base_uom]]/Table2[[#This Row],[Column1]]</f>
        <v>7.5265482217572881</v>
      </c>
    </row>
    <row r="2870" spans="1:12" x14ac:dyDescent="0.25">
      <c r="A2870" s="2">
        <v>45901</v>
      </c>
      <c r="B2870" s="1" t="s">
        <v>223</v>
      </c>
      <c r="C2870" s="4">
        <v>63.88150273997573</v>
      </c>
      <c r="D2870" s="4">
        <v>63.88150273997573</v>
      </c>
      <c r="E2870" s="4">
        <v>19467.249144980204</v>
      </c>
      <c r="F2870" s="1" t="s">
        <v>510</v>
      </c>
      <c r="G2870" s="1">
        <v>2</v>
      </c>
      <c r="H2870" s="1" t="s">
        <v>505</v>
      </c>
      <c r="I28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0.66397296296656028</v>
      </c>
      <c r="J2870" s="1" t="str">
        <f>IFERROR(INDEX('consumption_figs'!$C:$C,MATCH(Table2[[#This Row],[item_code]],'consumption_figs'!A:A,0),1),"NA")</f>
        <v>kg/ton</v>
      </c>
      <c r="K2870" s="1">
        <f>+SUMIFS(prod!$E:$E,prod!$A:$A,Table2[[#This Row],[date]],prod!$G:$G,Table2[[#This Row],[production_line]],prod!$F:$F,Table2[[#This Row],[output_type]])</f>
        <v>518</v>
      </c>
      <c r="L2870">
        <f>+Table2[[#This Row],[cons_qty_base_uom]]/Table2[[#This Row],[Column1]]</f>
        <v>0.1233233643628875</v>
      </c>
    </row>
    <row r="2871" spans="1:12" x14ac:dyDescent="0.25">
      <c r="A2871" s="2">
        <v>45901</v>
      </c>
      <c r="B2871" s="1" t="s">
        <v>224</v>
      </c>
      <c r="C2871" s="4">
        <v>1007.684776965518</v>
      </c>
      <c r="D2871" s="4">
        <v>1007.684776965518</v>
      </c>
      <c r="E2871" s="4">
        <v>245099.16830132293</v>
      </c>
      <c r="F2871" s="1" t="s">
        <v>510</v>
      </c>
      <c r="G2871" s="1">
        <v>2</v>
      </c>
      <c r="H2871" s="1" t="s">
        <v>505</v>
      </c>
      <c r="I28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10.473696115470352</v>
      </c>
      <c r="J2871" s="1" t="str">
        <f>IFERROR(INDEX('consumption_figs'!$C:$C,MATCH(Table2[[#This Row],[item_code]],'consumption_figs'!A:A,0),1),"NA")</f>
        <v>kg/ton</v>
      </c>
      <c r="K2871" s="1">
        <f>+SUMIFS(prod!$E:$E,prod!$A:$A,Table2[[#This Row],[date]],prod!$G:$G,Table2[[#This Row],[production_line]],prod!$F:$F,Table2[[#This Row],[output_type]])</f>
        <v>518</v>
      </c>
      <c r="L2871">
        <f>+Table2[[#This Row],[cons_qty_base_uom]]/Table2[[#This Row],[Column1]]</f>
        <v>1.9453374072693399</v>
      </c>
    </row>
    <row r="2872" spans="1:12" x14ac:dyDescent="0.25">
      <c r="A2872" s="2">
        <v>45901</v>
      </c>
      <c r="B2872" s="1" t="s">
        <v>560</v>
      </c>
      <c r="C2872" s="4">
        <v>239.5092957983982</v>
      </c>
      <c r="D2872" s="4">
        <v>239.5092957983982</v>
      </c>
      <c r="E2872" s="4">
        <v>58255.846017044394</v>
      </c>
      <c r="F2872" s="1" t="s">
        <v>510</v>
      </c>
      <c r="G2872" s="1">
        <v>2</v>
      </c>
      <c r="H2872" s="1" t="s">
        <v>505</v>
      </c>
      <c r="I28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7.9836431932799403</v>
      </c>
      <c r="J2872" s="1" t="str">
        <f>IFERROR(INDEX('consumption_figs'!$C:$C,MATCH(Table2[[#This Row],[item_code]],'consumption_figs'!A:A,0),1),"NA")</f>
        <v>NA</v>
      </c>
      <c r="K2872" s="1">
        <f>+SUMIFS(prod!$E:$E,prod!$A:$A,Table2[[#This Row],[date]],prod!$G:$G,Table2[[#This Row],[production_line]],prod!$F:$F,Table2[[#This Row],[output_type]])</f>
        <v>518</v>
      </c>
      <c r="L2872">
        <f>+Table2[[#This Row],[cons_qty_base_uom]]/Table2[[#This Row],[Column1]]</f>
        <v>0.46237315791196565</v>
      </c>
    </row>
    <row r="2873" spans="1:12" x14ac:dyDescent="0.25">
      <c r="A2873" s="2">
        <v>45901</v>
      </c>
      <c r="B2873" s="1" t="s">
        <v>238</v>
      </c>
      <c r="C2873" s="4">
        <v>13.974530991617721</v>
      </c>
      <c r="D2873" s="4">
        <v>13.974530991617721</v>
      </c>
      <c r="E2873" s="4">
        <v>48114.310204139816</v>
      </c>
      <c r="F2873" s="1" t="s">
        <v>510</v>
      </c>
      <c r="G2873" s="1">
        <v>2</v>
      </c>
      <c r="H2873" s="1" t="s">
        <v>505</v>
      </c>
      <c r="I28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0.14524878643416783</v>
      </c>
      <c r="J2873" s="1" t="str">
        <f>IFERROR(INDEX('consumption_figs'!$C:$C,MATCH(Table2[[#This Row],[item_code]],'consumption_figs'!A:A,0),1),"NA")</f>
        <v>kg/ton</v>
      </c>
      <c r="K2873" s="1">
        <f>+SUMIFS(prod!$E:$E,prod!$A:$A,Table2[[#This Row],[date]],prod!$G:$G,Table2[[#This Row],[production_line]],prod!$F:$F,Table2[[#This Row],[output_type]])</f>
        <v>518</v>
      </c>
      <c r="L2873">
        <f>+Table2[[#This Row],[cons_qty_base_uom]]/Table2[[#This Row],[Column1]]</f>
        <v>2.6977859057177069E-2</v>
      </c>
    </row>
    <row r="2874" spans="1:12" x14ac:dyDescent="0.25">
      <c r="A2874" s="2">
        <v>45901</v>
      </c>
      <c r="B2874" s="1" t="s">
        <v>244</v>
      </c>
      <c r="C2874" s="4">
        <v>17.197028499860096</v>
      </c>
      <c r="D2874" s="4">
        <v>17.197028499860096</v>
      </c>
      <c r="E2874" s="4">
        <v>16079.22164736919</v>
      </c>
      <c r="F2874" s="1" t="s">
        <v>510</v>
      </c>
      <c r="G2874" s="1">
        <v>2</v>
      </c>
      <c r="H2874" s="1" t="s">
        <v>505</v>
      </c>
      <c r="I28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0.17874285164752571</v>
      </c>
      <c r="J2874" s="1" t="str">
        <f>IFERROR(INDEX('consumption_figs'!$C:$C,MATCH(Table2[[#This Row],[item_code]],'consumption_figs'!A:A,0),1),"NA")</f>
        <v>kg/ton</v>
      </c>
      <c r="K2874" s="1">
        <f>+SUMIFS(prod!$E:$E,prod!$A:$A,Table2[[#This Row],[date]],prod!$G:$G,Table2[[#This Row],[production_line]],prod!$F:$F,Table2[[#This Row],[output_type]])</f>
        <v>518</v>
      </c>
      <c r="L2874">
        <f>+Table2[[#This Row],[cons_qty_base_uom]]/Table2[[#This Row],[Column1]]</f>
        <v>3.3198896717876632E-2</v>
      </c>
    </row>
    <row r="2875" spans="1:12" x14ac:dyDescent="0.25">
      <c r="A2875" s="2">
        <v>45901</v>
      </c>
      <c r="B2875" s="1" t="s">
        <v>252</v>
      </c>
      <c r="C2875" s="4">
        <v>109.04396896096333</v>
      </c>
      <c r="D2875" s="4">
        <v>109.04396896096333</v>
      </c>
      <c r="E2875" s="4">
        <v>141235.92947761892</v>
      </c>
      <c r="F2875" s="1" t="s">
        <v>510</v>
      </c>
      <c r="G2875" s="1">
        <v>2</v>
      </c>
      <c r="H2875" s="1" t="s">
        <v>505</v>
      </c>
      <c r="I28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1.1333835939857535</v>
      </c>
      <c r="J2875" s="1" t="str">
        <f>IFERROR(INDEX('consumption_figs'!$C:$C,MATCH(Table2[[#This Row],[item_code]],'consumption_figs'!A:A,0),1),"NA")</f>
        <v>kg/ton</v>
      </c>
      <c r="K2875" s="1">
        <f>+SUMIFS(prod!$E:$E,prod!$A:$A,Table2[[#This Row],[date]],prod!$G:$G,Table2[[#This Row],[production_line]],prod!$F:$F,Table2[[#This Row],[output_type]])</f>
        <v>518</v>
      </c>
      <c r="L2875">
        <f>+Table2[[#This Row],[cons_qty_base_uom]]/Table2[[#This Row],[Column1]]</f>
        <v>0.21050959258873228</v>
      </c>
    </row>
    <row r="2876" spans="1:12" x14ac:dyDescent="0.25">
      <c r="A2876" s="2">
        <v>45901</v>
      </c>
      <c r="B2876" s="1" t="s">
        <v>256</v>
      </c>
      <c r="C2876" s="4">
        <v>0.108</v>
      </c>
      <c r="D2876" s="4">
        <v>0.108</v>
      </c>
      <c r="E2876" s="4">
        <v>2802.6961200000001</v>
      </c>
      <c r="F2876" s="1" t="s">
        <v>510</v>
      </c>
      <c r="G2876" s="1">
        <v>2</v>
      </c>
      <c r="H2876" s="1" t="s">
        <v>505</v>
      </c>
      <c r="I28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1.1225327665235784E-3</v>
      </c>
      <c r="J2876" s="1" t="str">
        <f>IFERROR(INDEX('consumption_figs'!$C:$C,MATCH(Table2[[#This Row],[item_code]],'consumption_figs'!A:A,0),1),"NA")</f>
        <v>kg/ton</v>
      </c>
      <c r="K2876" s="1">
        <f>+SUMIFS(prod!$E:$E,prod!$A:$A,Table2[[#This Row],[date]],prod!$G:$G,Table2[[#This Row],[production_line]],prod!$F:$F,Table2[[#This Row],[output_type]])</f>
        <v>518</v>
      </c>
      <c r="L2876">
        <f>+Table2[[#This Row],[cons_qty_base_uom]]/Table2[[#This Row],[Column1]]</f>
        <v>2.0849420849420848E-4</v>
      </c>
    </row>
    <row r="2877" spans="1:12" x14ac:dyDescent="0.25">
      <c r="A2877" s="2">
        <v>45901</v>
      </c>
      <c r="B2877" s="1" t="s">
        <v>279</v>
      </c>
      <c r="C2877" s="4">
        <v>1365.01595048218</v>
      </c>
      <c r="D2877" s="4">
        <v>1365.01595048218</v>
      </c>
      <c r="E2877" s="4">
        <v>1433266.7480062889</v>
      </c>
      <c r="F2877" s="1" t="s">
        <v>510</v>
      </c>
      <c r="G2877" s="1">
        <v>2</v>
      </c>
      <c r="H2877" s="1" t="s">
        <v>505</v>
      </c>
      <c r="I28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14.187732696699753</v>
      </c>
      <c r="J2877" s="1" t="str">
        <f>IFERROR(INDEX('consumption_figs'!$C:$C,MATCH(Table2[[#This Row],[item_code]],'consumption_figs'!A:A,0),1),"NA")</f>
        <v>kg/ton</v>
      </c>
      <c r="K2877" s="1">
        <f>+SUMIFS(prod!$E:$E,prod!$A:$A,Table2[[#This Row],[date]],prod!$G:$G,Table2[[#This Row],[production_line]],prod!$F:$F,Table2[[#This Row],[output_type]])</f>
        <v>518</v>
      </c>
      <c r="L2877">
        <f>+Table2[[#This Row],[cons_qty_base_uom]]/Table2[[#This Row],[Column1]]</f>
        <v>2.635165927571776</v>
      </c>
    </row>
    <row r="2878" spans="1:12" x14ac:dyDescent="0.25">
      <c r="A2878" s="2">
        <v>45901</v>
      </c>
      <c r="B2878" s="1" t="s">
        <v>245</v>
      </c>
      <c r="C2878" s="4">
        <v>0.26045410829569871</v>
      </c>
      <c r="D2878" s="4">
        <v>0.26045410829569871</v>
      </c>
      <c r="E2878" s="4">
        <v>332.07898807701582</v>
      </c>
      <c r="F2878" s="1" t="s">
        <v>510</v>
      </c>
      <c r="G2878" s="1">
        <v>2</v>
      </c>
      <c r="H2878" s="1" t="s">
        <v>505</v>
      </c>
      <c r="I28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2.7071136179407625E-3</v>
      </c>
      <c r="J2878" s="1" t="str">
        <f>IFERROR(INDEX('consumption_figs'!$C:$C,MATCH(Table2[[#This Row],[item_code]],'consumption_figs'!A:A,0),1),"NA")</f>
        <v>kg/ton</v>
      </c>
      <c r="K2878" s="1">
        <f>+SUMIFS(prod!$E:$E,prod!$A:$A,Table2[[#This Row],[date]],prod!$G:$G,Table2[[#This Row],[production_line]],prod!$F:$F,Table2[[#This Row],[output_type]])</f>
        <v>518</v>
      </c>
      <c r="L2878">
        <f>+Table2[[#This Row],[cons_qty_base_uom]]/Table2[[#This Row],[Column1]]</f>
        <v>5.0280715887200526E-4</v>
      </c>
    </row>
    <row r="2879" spans="1:12" x14ac:dyDescent="0.25">
      <c r="A2879" s="2">
        <v>45901</v>
      </c>
      <c r="B2879" s="1" t="s">
        <v>216</v>
      </c>
      <c r="C2879" s="4">
        <v>3553.7528713802703</v>
      </c>
      <c r="D2879" s="4">
        <v>3553.7528713802703</v>
      </c>
      <c r="E2879" s="4">
        <v>287356.45717980864</v>
      </c>
      <c r="F2879" s="1" t="s">
        <v>510</v>
      </c>
      <c r="G2879" s="1">
        <v>2</v>
      </c>
      <c r="H2879" s="1" t="s">
        <v>505</v>
      </c>
      <c r="I28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36.937074465292646</v>
      </c>
      <c r="J2879" s="1" t="str">
        <f>IFERROR(INDEX('consumption_figs'!$C:$C,MATCH(Table2[[#This Row],[item_code]],'consumption_figs'!A:A,0),1),"NA")</f>
        <v>kg/ton</v>
      </c>
      <c r="K2879" s="1">
        <f>+SUMIFS(prod!$E:$E,prod!$A:$A,Table2[[#This Row],[date]],prod!$G:$G,Table2[[#This Row],[production_line]],prod!$F:$F,Table2[[#This Row],[output_type]])</f>
        <v>518</v>
      </c>
      <c r="L2879">
        <f>+Table2[[#This Row],[cons_qty_base_uom]]/Table2[[#This Row],[Column1]]</f>
        <v>6.8605267787263911</v>
      </c>
    </row>
    <row r="2880" spans="1:12" x14ac:dyDescent="0.25">
      <c r="A2880" s="2">
        <v>45901</v>
      </c>
      <c r="B2880" s="1" t="s">
        <v>258</v>
      </c>
      <c r="C2880" s="4">
        <v>78.445163647752764</v>
      </c>
      <c r="D2880" s="4">
        <v>78.445163647752764</v>
      </c>
      <c r="E2880" s="4">
        <v>54911.614553426938</v>
      </c>
      <c r="F2880" s="1" t="s">
        <v>510</v>
      </c>
      <c r="G2880" s="1">
        <v>2</v>
      </c>
      <c r="H2880" s="1" t="s">
        <v>505</v>
      </c>
      <c r="I28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0.81534506083246994</v>
      </c>
      <c r="J2880" s="1" t="str">
        <f>IFERROR(INDEX('consumption_figs'!$C:$C,MATCH(Table2[[#This Row],[item_code]],'consumption_figs'!A:A,0),1),"NA")</f>
        <v>kg/ton</v>
      </c>
      <c r="K2880" s="1">
        <f>+SUMIFS(prod!$E:$E,prod!$A:$A,Table2[[#This Row],[date]],prod!$G:$G,Table2[[#This Row],[production_line]],prod!$F:$F,Table2[[#This Row],[output_type]])</f>
        <v>518</v>
      </c>
      <c r="L2880">
        <f>+Table2[[#This Row],[cons_qty_base_uom]]/Table2[[#This Row],[Column1]]</f>
        <v>0.15143853986052658</v>
      </c>
    </row>
    <row r="2881" spans="1:12" x14ac:dyDescent="0.25">
      <c r="A2881" s="2">
        <v>45931</v>
      </c>
      <c r="B2881" s="1" t="s">
        <v>559</v>
      </c>
      <c r="C2881" s="4">
        <v>2088.0384413529682</v>
      </c>
      <c r="D2881" s="4">
        <v>2088.0384413529682</v>
      </c>
      <c r="E2881" s="4">
        <v>184373.79437146711</v>
      </c>
      <c r="F2881" s="1" t="s">
        <v>510</v>
      </c>
      <c r="G2881" s="1">
        <v>2</v>
      </c>
      <c r="H2881" s="1" t="s">
        <v>505</v>
      </c>
      <c r="I28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67.356078753321555</v>
      </c>
      <c r="J2881" s="1" t="str">
        <f>IFERROR(INDEX('consumption_figs'!$C:$C,MATCH(Table2[[#This Row],[item_code]],'consumption_figs'!A:A,0),1),"NA")</f>
        <v>NA</v>
      </c>
      <c r="K2881" s="1">
        <f>+SUMIFS(prod!$E:$E,prod!$A:$A,Table2[[#This Row],[date]],prod!$G:$G,Table2[[#This Row],[production_line]],prod!$F:$F,Table2[[#This Row],[output_type]])</f>
        <v>356</v>
      </c>
      <c r="L2881">
        <f>+Table2[[#This Row],[cons_qty_base_uom]]/Table2[[#This Row],[Column1]]</f>
        <v>5.8652765206544055</v>
      </c>
    </row>
    <row r="2882" spans="1:12" x14ac:dyDescent="0.25">
      <c r="A2882" s="2">
        <v>45931</v>
      </c>
      <c r="B2882" s="1" t="s">
        <v>223</v>
      </c>
      <c r="C2882" s="4">
        <v>91.029769865858725</v>
      </c>
      <c r="D2882" s="4">
        <v>91.029769865858725</v>
      </c>
      <c r="E2882" s="4">
        <v>27740.412068921789</v>
      </c>
      <c r="F2882" s="1" t="s">
        <v>510</v>
      </c>
      <c r="G2882" s="1">
        <v>2</v>
      </c>
      <c r="H2882" s="1" t="s">
        <v>505</v>
      </c>
      <c r="I28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1.3623743937300197</v>
      </c>
      <c r="J2882" s="1" t="str">
        <f>IFERROR(INDEX('consumption_figs'!$C:$C,MATCH(Table2[[#This Row],[item_code]],'consumption_figs'!A:A,0),1),"NA")</f>
        <v>kg/ton</v>
      </c>
      <c r="K2882" s="1">
        <f>+SUMIFS(prod!$E:$E,prod!$A:$A,Table2[[#This Row],[date]],prod!$G:$G,Table2[[#This Row],[production_line]],prod!$F:$F,Table2[[#This Row],[output_type]])</f>
        <v>356</v>
      </c>
      <c r="L2882">
        <f>+Table2[[#This Row],[cons_qty_base_uom]]/Table2[[#This Row],[Column1]]</f>
        <v>0.25570160074679416</v>
      </c>
    </row>
    <row r="2883" spans="1:12" x14ac:dyDescent="0.25">
      <c r="A2883" s="2">
        <v>45931</v>
      </c>
      <c r="B2883" s="1" t="s">
        <v>224</v>
      </c>
      <c r="C2883" s="4">
        <v>731.19629285708379</v>
      </c>
      <c r="D2883" s="4">
        <v>731.19629285708379</v>
      </c>
      <c r="E2883" s="4">
        <v>177848.87431162849</v>
      </c>
      <c r="F2883" s="1" t="s">
        <v>510</v>
      </c>
      <c r="G2883" s="1">
        <v>2</v>
      </c>
      <c r="H2883" s="1" t="s">
        <v>505</v>
      </c>
      <c r="I28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10.943267325038295</v>
      </c>
      <c r="J2883" s="1" t="str">
        <f>IFERROR(INDEX('consumption_figs'!$C:$C,MATCH(Table2[[#This Row],[item_code]],'consumption_figs'!A:A,0),1),"NA")</f>
        <v>kg/ton</v>
      </c>
      <c r="K2883" s="1">
        <f>+SUMIFS(prod!$E:$E,prod!$A:$A,Table2[[#This Row],[date]],prod!$G:$G,Table2[[#This Row],[production_line]],prod!$F:$F,Table2[[#This Row],[output_type]])</f>
        <v>356</v>
      </c>
      <c r="L2883">
        <f>+Table2[[#This Row],[cons_qty_base_uom]]/Table2[[#This Row],[Column1]]</f>
        <v>2.0539221709468647</v>
      </c>
    </row>
    <row r="2884" spans="1:12" x14ac:dyDescent="0.25">
      <c r="A2884" s="2">
        <v>45931</v>
      </c>
      <c r="B2884" s="1" t="s">
        <v>560</v>
      </c>
      <c r="C2884" s="4">
        <v>161.47889221608256</v>
      </c>
      <c r="D2884" s="4">
        <v>161.47889221608256</v>
      </c>
      <c r="E2884" s="4">
        <v>39276.510953717756</v>
      </c>
      <c r="F2884" s="1" t="s">
        <v>510</v>
      </c>
      <c r="G2884" s="1">
        <v>2</v>
      </c>
      <c r="H2884" s="1" t="s">
        <v>505</v>
      </c>
      <c r="I28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5.2089965230994375</v>
      </c>
      <c r="J2884" s="1" t="str">
        <f>IFERROR(INDEX('consumption_figs'!$C:$C,MATCH(Table2[[#This Row],[item_code]],'consumption_figs'!A:A,0),1),"NA")</f>
        <v>NA</v>
      </c>
      <c r="K2884" s="1">
        <f>+SUMIFS(prod!$E:$E,prod!$A:$A,Table2[[#This Row],[date]],prod!$G:$G,Table2[[#This Row],[production_line]],prod!$F:$F,Table2[[#This Row],[output_type]])</f>
        <v>356</v>
      </c>
      <c r="L2884">
        <f>+Table2[[#This Row],[cons_qty_base_uom]]/Table2[[#This Row],[Column1]]</f>
        <v>0.45359239386540046</v>
      </c>
    </row>
    <row r="2885" spans="1:12" x14ac:dyDescent="0.25">
      <c r="A2885" s="2">
        <v>45931</v>
      </c>
      <c r="B2885" s="1" t="s">
        <v>238</v>
      </c>
      <c r="C2885" s="4">
        <v>6.1651573729863713</v>
      </c>
      <c r="D2885" s="4">
        <v>6.1651573729863713</v>
      </c>
      <c r="E2885" s="4">
        <v>21226.636835192076</v>
      </c>
      <c r="F2885" s="1" t="s">
        <v>510</v>
      </c>
      <c r="G2885" s="1">
        <v>2</v>
      </c>
      <c r="H2885" s="1" t="s">
        <v>505</v>
      </c>
      <c r="I28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9.2269293338317668E-2</v>
      </c>
      <c r="J2885" s="1" t="str">
        <f>IFERROR(INDEX('consumption_figs'!$C:$C,MATCH(Table2[[#This Row],[item_code]],'consumption_figs'!A:A,0),1),"NA")</f>
        <v>kg/ton</v>
      </c>
      <c r="K2885" s="1">
        <f>+SUMIFS(prod!$E:$E,prod!$A:$A,Table2[[#This Row],[date]],prod!$G:$G,Table2[[#This Row],[production_line]],prod!$F:$F,Table2[[#This Row],[output_type]])</f>
        <v>356</v>
      </c>
      <c r="L2885">
        <f>+Table2[[#This Row],[cons_qty_base_uom]]/Table2[[#This Row],[Column1]]</f>
        <v>1.7317857789287561E-2</v>
      </c>
    </row>
    <row r="2886" spans="1:12" x14ac:dyDescent="0.25">
      <c r="A2886" s="2">
        <v>45931</v>
      </c>
      <c r="B2886" s="1" t="s">
        <v>244</v>
      </c>
      <c r="C2886" s="4">
        <v>6.2691766337553565</v>
      </c>
      <c r="D2886" s="4">
        <v>6.2691766337553565</v>
      </c>
      <c r="E2886" s="4">
        <v>5861.6801525612582</v>
      </c>
      <c r="F2886" s="1" t="s">
        <v>510</v>
      </c>
      <c r="G2886" s="1">
        <v>2</v>
      </c>
      <c r="H2886" s="1" t="s">
        <v>505</v>
      </c>
      <c r="I28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9.3826071714613893E-2</v>
      </c>
      <c r="J2886" s="1" t="str">
        <f>IFERROR(INDEX('consumption_figs'!$C:$C,MATCH(Table2[[#This Row],[item_code]],'consumption_figs'!A:A,0),1),"NA")</f>
        <v>kg/ton</v>
      </c>
      <c r="K2886" s="1">
        <f>+SUMIFS(prod!$E:$E,prod!$A:$A,Table2[[#This Row],[date]],prod!$G:$G,Table2[[#This Row],[production_line]],prod!$F:$F,Table2[[#This Row],[output_type]])</f>
        <v>356</v>
      </c>
      <c r="L2886">
        <f>+Table2[[#This Row],[cons_qty_base_uom]]/Table2[[#This Row],[Column1]]</f>
        <v>1.7610046724031901E-2</v>
      </c>
    </row>
    <row r="2887" spans="1:12" x14ac:dyDescent="0.25">
      <c r="A2887" s="2">
        <v>45931</v>
      </c>
      <c r="B2887" s="1" t="s">
        <v>252</v>
      </c>
      <c r="C2887" s="4">
        <v>97.602155862855099</v>
      </c>
      <c r="D2887" s="4">
        <v>97.602155862855099</v>
      </c>
      <c r="E2887" s="4">
        <v>126416.26431668719</v>
      </c>
      <c r="F2887" s="1" t="s">
        <v>510</v>
      </c>
      <c r="G2887" s="1">
        <v>2</v>
      </c>
      <c r="H2887" s="1" t="s">
        <v>505</v>
      </c>
      <c r="I28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1.4607383729119101</v>
      </c>
      <c r="J2887" s="1" t="str">
        <f>IFERROR(INDEX('consumption_figs'!$C:$C,MATCH(Table2[[#This Row],[item_code]],'consumption_figs'!A:A,0),1),"NA")</f>
        <v>kg/ton</v>
      </c>
      <c r="K2887" s="1">
        <f>+SUMIFS(prod!$E:$E,prod!$A:$A,Table2[[#This Row],[date]],prod!$G:$G,Table2[[#This Row],[production_line]],prod!$F:$F,Table2[[#This Row],[output_type]])</f>
        <v>356</v>
      </c>
      <c r="L2887">
        <f>+Table2[[#This Row],[cons_qty_base_uom]]/Table2[[#This Row],[Column1]]</f>
        <v>0.27416335916532331</v>
      </c>
    </row>
    <row r="2888" spans="1:12" x14ac:dyDescent="0.25">
      <c r="A2888" s="2">
        <v>45931</v>
      </c>
      <c r="B2888" s="1" t="s">
        <v>279</v>
      </c>
      <c r="C2888" s="4">
        <v>1176.6211208951866</v>
      </c>
      <c r="D2888" s="4">
        <v>1176.6211208951866</v>
      </c>
      <c r="E2888" s="4">
        <v>1235452.1769399459</v>
      </c>
      <c r="F2888" s="1" t="s">
        <v>510</v>
      </c>
      <c r="G2888" s="1">
        <v>2</v>
      </c>
      <c r="H2888" s="1" t="s">
        <v>505</v>
      </c>
      <c r="I28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17.609607149306111</v>
      </c>
      <c r="J2888" s="1" t="str">
        <f>IFERROR(INDEX('consumption_figs'!$C:$C,MATCH(Table2[[#This Row],[item_code]],'consumption_figs'!A:A,0),1),"NA")</f>
        <v>kg/ton</v>
      </c>
      <c r="K2888" s="1">
        <f>+SUMIFS(prod!$E:$E,prod!$A:$A,Table2[[#This Row],[date]],prod!$G:$G,Table2[[#This Row],[production_line]],prod!$F:$F,Table2[[#This Row],[output_type]])</f>
        <v>356</v>
      </c>
      <c r="L2888">
        <f>+Table2[[#This Row],[cons_qty_base_uom]]/Table2[[#This Row],[Column1]]</f>
        <v>3.3051155081325465</v>
      </c>
    </row>
    <row r="2889" spans="1:12" x14ac:dyDescent="0.25">
      <c r="A2889" s="2">
        <v>45931</v>
      </c>
      <c r="B2889" s="1" t="s">
        <v>245</v>
      </c>
      <c r="C2889" s="4">
        <v>0.23207289837937256</v>
      </c>
      <c r="D2889" s="4">
        <v>0.23207289837937256</v>
      </c>
      <c r="E2889" s="4">
        <v>295.89294543369999</v>
      </c>
      <c r="F2889" s="1" t="s">
        <v>510</v>
      </c>
      <c r="G2889" s="1">
        <v>2</v>
      </c>
      <c r="H2889" s="1" t="s">
        <v>505</v>
      </c>
      <c r="I28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3.4732612715233035E-3</v>
      </c>
      <c r="J2889" s="1" t="str">
        <f>IFERROR(INDEX('consumption_figs'!$C:$C,MATCH(Table2[[#This Row],[item_code]],'consumption_figs'!A:A,0),1),"NA")</f>
        <v>kg/ton</v>
      </c>
      <c r="K2889" s="1">
        <f>+SUMIFS(prod!$E:$E,prod!$A:$A,Table2[[#This Row],[date]],prod!$G:$G,Table2[[#This Row],[production_line]],prod!$F:$F,Table2[[#This Row],[output_type]])</f>
        <v>356</v>
      </c>
      <c r="L2889">
        <f>+Table2[[#This Row],[cons_qty_base_uom]]/Table2[[#This Row],[Column1]]</f>
        <v>6.5189016398700163E-4</v>
      </c>
    </row>
    <row r="2890" spans="1:12" x14ac:dyDescent="0.25">
      <c r="A2890" s="2">
        <v>45931</v>
      </c>
      <c r="B2890" s="1" t="s">
        <v>216</v>
      </c>
      <c r="C2890" s="4">
        <v>2694.8445798681346</v>
      </c>
      <c r="D2890" s="4">
        <v>2694.8445798681346</v>
      </c>
      <c r="E2890" s="4">
        <v>217905.13272813737</v>
      </c>
      <c r="F2890" s="1" t="s">
        <v>510</v>
      </c>
      <c r="G2890" s="1">
        <v>2</v>
      </c>
      <c r="H2890" s="1" t="s">
        <v>505</v>
      </c>
      <c r="I28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40.331720667915867</v>
      </c>
      <c r="J2890" s="1" t="str">
        <f>IFERROR(INDEX('consumption_figs'!$C:$C,MATCH(Table2[[#This Row],[item_code]],'consumption_figs'!A:A,0),1),"NA")</f>
        <v>kg/ton</v>
      </c>
      <c r="K2890" s="1">
        <f>+SUMIFS(prod!$E:$E,prod!$A:$A,Table2[[#This Row],[date]],prod!$G:$G,Table2[[#This Row],[production_line]],prod!$F:$F,Table2[[#This Row],[output_type]])</f>
        <v>356</v>
      </c>
      <c r="L2890">
        <f>+Table2[[#This Row],[cons_qty_base_uom]]/Table2[[#This Row],[Column1]]</f>
        <v>7.5697881456970073</v>
      </c>
    </row>
    <row r="2891" spans="1:12" x14ac:dyDescent="0.25">
      <c r="A2891" s="2">
        <v>45931</v>
      </c>
      <c r="B2891" s="1" t="s">
        <v>258</v>
      </c>
      <c r="C2891" s="4">
        <v>58.201457268680969</v>
      </c>
      <c r="D2891" s="4">
        <v>58.201457268680969</v>
      </c>
      <c r="E2891" s="4">
        <v>40741.020088076679</v>
      </c>
      <c r="F2891" s="1" t="s">
        <v>510</v>
      </c>
      <c r="G2891" s="1">
        <v>2</v>
      </c>
      <c r="H2891" s="1" t="s">
        <v>505</v>
      </c>
      <c r="I28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0.87105762408789633</v>
      </c>
      <c r="J2891" s="1" t="str">
        <f>IFERROR(INDEX('consumption_figs'!$C:$C,MATCH(Table2[[#This Row],[item_code]],'consumption_figs'!A:A,0),1),"NA")</f>
        <v>kg/ton</v>
      </c>
      <c r="K2891" s="1">
        <f>+SUMIFS(prod!$E:$E,prod!$A:$A,Table2[[#This Row],[date]],prod!$G:$G,Table2[[#This Row],[production_line]],prod!$F:$F,Table2[[#This Row],[output_type]])</f>
        <v>356</v>
      </c>
      <c r="L2891">
        <f>+Table2[[#This Row],[cons_qty_base_uom]]/Table2[[#This Row],[Column1]]</f>
        <v>0.16348723951876676</v>
      </c>
    </row>
    <row r="2892" spans="1:12" x14ac:dyDescent="0.25">
      <c r="A2892" s="2">
        <v>45292</v>
      </c>
      <c r="B2892" s="1" t="s">
        <v>559</v>
      </c>
      <c r="C2892" s="4">
        <v>64.750026341398524</v>
      </c>
      <c r="D2892" s="4">
        <v>64.750026341398524</v>
      </c>
      <c r="E2892" s="4">
        <v>5717.4273259454903</v>
      </c>
      <c r="F2892" s="1" t="s">
        <v>510</v>
      </c>
      <c r="G2892" s="1">
        <v>1</v>
      </c>
      <c r="H2892" s="1" t="s">
        <v>505</v>
      </c>
      <c r="I28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2.0887105271418878</v>
      </c>
      <c r="J2892" s="1" t="str">
        <f>IFERROR(INDEX('consumption_figs'!$C:$C,MATCH(Table2[[#This Row],[item_code]],'consumption_figs'!A:A,0),1),"NA")</f>
        <v>NA</v>
      </c>
      <c r="K2892" s="1">
        <f>+SUMIFS(prod!$E:$E,prod!$A:$A,Table2[[#This Row],[date]],prod!$G:$G,Table2[[#This Row],[production_line]],prod!$F:$F,Table2[[#This Row],[output_type]])</f>
        <v>7</v>
      </c>
      <c r="L2892">
        <f>+Table2[[#This Row],[cons_qty_base_uom]]/Table2[[#This Row],[Column1]]</f>
        <v>9.2500037630569327</v>
      </c>
    </row>
    <row r="2893" spans="1:12" x14ac:dyDescent="0.25">
      <c r="A2893" s="2">
        <v>45292</v>
      </c>
      <c r="B2893" s="1" t="s">
        <v>223</v>
      </c>
      <c r="C2893" s="4">
        <v>2.2586351800219138</v>
      </c>
      <c r="D2893" s="4">
        <v>2.2586351800219138</v>
      </c>
      <c r="E2893" s="4">
        <v>688.29648475987801</v>
      </c>
      <c r="F2893" s="1" t="s">
        <v>510</v>
      </c>
      <c r="G2893" s="1">
        <v>1</v>
      </c>
      <c r="H2893" s="1" t="s">
        <v>505</v>
      </c>
      <c r="I28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1.7673201721611218</v>
      </c>
      <c r="J2893" s="1" t="str">
        <f>IFERROR(INDEX('consumption_figs'!$C:$C,MATCH(Table2[[#This Row],[item_code]],'consumption_figs'!A:A,0),1),"NA")</f>
        <v>kg/ton</v>
      </c>
      <c r="K2893" s="1">
        <f>+SUMIFS(prod!$E:$E,prod!$A:$A,Table2[[#This Row],[date]],prod!$G:$G,Table2[[#This Row],[production_line]],prod!$F:$F,Table2[[#This Row],[output_type]])</f>
        <v>7</v>
      </c>
      <c r="L2893">
        <f>+Table2[[#This Row],[cons_qty_base_uom]]/Table2[[#This Row],[Column1]]</f>
        <v>0.32266216857455909</v>
      </c>
    </row>
    <row r="2894" spans="1:12" x14ac:dyDescent="0.25">
      <c r="A2894" s="2">
        <v>45292</v>
      </c>
      <c r="B2894" s="1" t="s">
        <v>224</v>
      </c>
      <c r="C2894" s="4">
        <v>13.761723935041124</v>
      </c>
      <c r="D2894" s="4">
        <v>13.761723935041124</v>
      </c>
      <c r="E2894" s="4">
        <v>3347.2641127200523</v>
      </c>
      <c r="F2894" s="1" t="s">
        <v>510</v>
      </c>
      <c r="G2894" s="1">
        <v>1</v>
      </c>
      <c r="H2894" s="1" t="s">
        <v>505</v>
      </c>
      <c r="I28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10.768172093146418</v>
      </c>
      <c r="J2894" s="1" t="str">
        <f>IFERROR(INDEX('consumption_figs'!$C:$C,MATCH(Table2[[#This Row],[item_code]],'consumption_figs'!A:A,0),1),"NA")</f>
        <v>kg/ton</v>
      </c>
      <c r="K2894" s="1">
        <f>+SUMIFS(prod!$E:$E,prod!$A:$A,Table2[[#This Row],[date]],prod!$G:$G,Table2[[#This Row],[production_line]],prod!$F:$F,Table2[[#This Row],[output_type]])</f>
        <v>7</v>
      </c>
      <c r="L2894">
        <f>+Table2[[#This Row],[cons_qty_base_uom]]/Table2[[#This Row],[Column1]]</f>
        <v>1.9659605621487319</v>
      </c>
    </row>
    <row r="2895" spans="1:12" x14ac:dyDescent="0.25">
      <c r="A2895" s="2">
        <v>45292</v>
      </c>
      <c r="B2895" s="1" t="s">
        <v>560</v>
      </c>
      <c r="C2895" s="4">
        <v>2.7933496781223561</v>
      </c>
      <c r="D2895" s="4">
        <v>2.7933496781223561</v>
      </c>
      <c r="E2895" s="4">
        <v>679.42644220970067</v>
      </c>
      <c r="F2895" s="1" t="s">
        <v>510</v>
      </c>
      <c r="G2895" s="1">
        <v>1</v>
      </c>
      <c r="H2895" s="1" t="s">
        <v>505</v>
      </c>
      <c r="I28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9.0108054132979232E-2</v>
      </c>
      <c r="J2895" s="1" t="str">
        <f>IFERROR(INDEX('consumption_figs'!$C:$C,MATCH(Table2[[#This Row],[item_code]],'consumption_figs'!A:A,0),1),"NA")</f>
        <v>NA</v>
      </c>
      <c r="K2895" s="1">
        <f>+SUMIFS(prod!$E:$E,prod!$A:$A,Table2[[#This Row],[date]],prod!$G:$G,Table2[[#This Row],[production_line]],prod!$F:$F,Table2[[#This Row],[output_type]])</f>
        <v>7</v>
      </c>
      <c r="L2895">
        <f>+Table2[[#This Row],[cons_qty_base_uom]]/Table2[[#This Row],[Column1]]</f>
        <v>0.39904995401747945</v>
      </c>
    </row>
    <row r="2896" spans="1:12" x14ac:dyDescent="0.25">
      <c r="A2896" s="2">
        <v>45292</v>
      </c>
      <c r="B2896" s="1" t="s">
        <v>212</v>
      </c>
      <c r="C2896" s="4">
        <v>0.95709372140322491</v>
      </c>
      <c r="D2896" s="4">
        <v>0.95709372140322491</v>
      </c>
      <c r="E2896" s="4">
        <v>2617.0292171189085</v>
      </c>
      <c r="F2896" s="1" t="s">
        <v>510</v>
      </c>
      <c r="G2896" s="1">
        <v>1</v>
      </c>
      <c r="H2896" s="1" t="s">
        <v>505</v>
      </c>
      <c r="I28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0.74889962551113054</v>
      </c>
      <c r="J2896" s="1" t="str">
        <f>IFERROR(INDEX('consumption_figs'!$C:$C,MATCH(Table2[[#This Row],[item_code]],'consumption_figs'!A:A,0),1),"NA")</f>
        <v>kg/ton</v>
      </c>
      <c r="K2896" s="1">
        <f>+SUMIFS(prod!$E:$E,prod!$A:$A,Table2[[#This Row],[date]],prod!$G:$G,Table2[[#This Row],[production_line]],prod!$F:$F,Table2[[#This Row],[output_type]])</f>
        <v>7</v>
      </c>
      <c r="L2896">
        <f>+Table2[[#This Row],[cons_qty_base_uom]]/Table2[[#This Row],[Column1]]</f>
        <v>0.13672767448617498</v>
      </c>
    </row>
    <row r="2897" spans="1:12" x14ac:dyDescent="0.25">
      <c r="A2897" s="2">
        <v>45292</v>
      </c>
      <c r="B2897" s="1" t="s">
        <v>213</v>
      </c>
      <c r="C2897" s="4">
        <v>6.0081597656097274E-2</v>
      </c>
      <c r="D2897" s="4">
        <v>6.0081597656097274E-2</v>
      </c>
      <c r="E2897" s="4">
        <v>240.90978293762981</v>
      </c>
      <c r="F2897" s="1" t="s">
        <v>510</v>
      </c>
      <c r="G2897" s="1">
        <v>1</v>
      </c>
      <c r="H2897" s="1" t="s">
        <v>505</v>
      </c>
      <c r="I28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4.7012204738730259E-2</v>
      </c>
      <c r="J2897" s="1" t="str">
        <f>IFERROR(INDEX('consumption_figs'!$C:$C,MATCH(Table2[[#This Row],[item_code]],'consumption_figs'!A:A,0),1),"NA")</f>
        <v>kg/ton</v>
      </c>
      <c r="K2897" s="1">
        <f>+SUMIFS(prod!$E:$E,prod!$A:$A,Table2[[#This Row],[date]],prod!$G:$G,Table2[[#This Row],[production_line]],prod!$F:$F,Table2[[#This Row],[output_type]])</f>
        <v>7</v>
      </c>
      <c r="L2897">
        <f>+Table2[[#This Row],[cons_qty_base_uom]]/Table2[[#This Row],[Column1]]</f>
        <v>8.5830853794424677E-3</v>
      </c>
    </row>
    <row r="2898" spans="1:12" x14ac:dyDescent="0.25">
      <c r="A2898" s="2">
        <v>45292</v>
      </c>
      <c r="B2898" s="1" t="s">
        <v>238</v>
      </c>
      <c r="C2898" s="4">
        <v>0.11665024630541872</v>
      </c>
      <c r="D2898" s="4">
        <v>0.11665024630541872</v>
      </c>
      <c r="E2898" s="4">
        <v>401.62679802955665</v>
      </c>
      <c r="F2898" s="1" t="s">
        <v>510</v>
      </c>
      <c r="G2898" s="1">
        <v>1</v>
      </c>
      <c r="H2898" s="1" t="s">
        <v>505</v>
      </c>
      <c r="I28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9.1275623087182095E-2</v>
      </c>
      <c r="J2898" s="1" t="str">
        <f>IFERROR(INDEX('consumption_figs'!$C:$C,MATCH(Table2[[#This Row],[item_code]],'consumption_figs'!A:A,0),1),"NA")</f>
        <v>kg/ton</v>
      </c>
      <c r="K2898" s="1">
        <f>+SUMIFS(prod!$E:$E,prod!$A:$A,Table2[[#This Row],[date]],prod!$G:$G,Table2[[#This Row],[production_line]],prod!$F:$F,Table2[[#This Row],[output_type]])</f>
        <v>7</v>
      </c>
      <c r="L2898">
        <f>+Table2[[#This Row],[cons_qty_base_uom]]/Table2[[#This Row],[Column1]]</f>
        <v>1.6664320900774101E-2</v>
      </c>
    </row>
    <row r="2899" spans="1:12" x14ac:dyDescent="0.25">
      <c r="A2899" s="2">
        <v>45292</v>
      </c>
      <c r="B2899" s="1" t="s">
        <v>252</v>
      </c>
      <c r="C2899" s="4">
        <v>2.2671711374970798</v>
      </c>
      <c r="D2899" s="4">
        <v>2.2671711374970798</v>
      </c>
      <c r="E2899" s="4">
        <v>2936.4854007089675</v>
      </c>
      <c r="F2899" s="1" t="s">
        <v>510</v>
      </c>
      <c r="G2899" s="1">
        <v>1</v>
      </c>
      <c r="H2899" s="1" t="s">
        <v>505</v>
      </c>
      <c r="I28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1.7739993251150858</v>
      </c>
      <c r="J2899" s="1" t="str">
        <f>IFERROR(INDEX('consumption_figs'!$C:$C,MATCH(Table2[[#This Row],[item_code]],'consumption_figs'!A:A,0),1),"NA")</f>
        <v>kg/ton</v>
      </c>
      <c r="K2899" s="1">
        <f>+SUMIFS(prod!$E:$E,prod!$A:$A,Table2[[#This Row],[date]],prod!$G:$G,Table2[[#This Row],[production_line]],prod!$F:$F,Table2[[#This Row],[output_type]])</f>
        <v>7</v>
      </c>
      <c r="L2899">
        <f>+Table2[[#This Row],[cons_qty_base_uom]]/Table2[[#This Row],[Column1]]</f>
        <v>0.32388159107101139</v>
      </c>
    </row>
    <row r="2900" spans="1:12" x14ac:dyDescent="0.25">
      <c r="A2900" s="2">
        <v>45292</v>
      </c>
      <c r="B2900" s="1" t="s">
        <v>279</v>
      </c>
      <c r="C2900" s="4">
        <v>19.482780769189759</v>
      </c>
      <c r="D2900" s="4">
        <v>19.482780769189759</v>
      </c>
      <c r="E2900" s="4">
        <v>20456.919807649247</v>
      </c>
      <c r="F2900" s="1" t="s">
        <v>510</v>
      </c>
      <c r="G2900" s="1">
        <v>1</v>
      </c>
      <c r="H2900" s="1" t="s">
        <v>505</v>
      </c>
      <c r="I29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15.244742385907479</v>
      </c>
      <c r="J2900" s="1" t="str">
        <f>IFERROR(INDEX('consumption_figs'!$C:$C,MATCH(Table2[[#This Row],[item_code]],'consumption_figs'!A:A,0),1),"NA")</f>
        <v>kg/ton</v>
      </c>
      <c r="K2900" s="1">
        <f>+SUMIFS(prod!$E:$E,prod!$A:$A,Table2[[#This Row],[date]],prod!$G:$G,Table2[[#This Row],[production_line]],prod!$F:$F,Table2[[#This Row],[output_type]])</f>
        <v>7</v>
      </c>
      <c r="L2900">
        <f>+Table2[[#This Row],[cons_qty_base_uom]]/Table2[[#This Row],[Column1]]</f>
        <v>2.7832543955985369</v>
      </c>
    </row>
    <row r="2901" spans="1:12" x14ac:dyDescent="0.25">
      <c r="A2901" s="2">
        <v>45292</v>
      </c>
      <c r="B2901" s="1" t="s">
        <v>245</v>
      </c>
      <c r="C2901" s="4">
        <v>0.76789521903283597</v>
      </c>
      <c r="D2901" s="4">
        <v>0.76789521903283597</v>
      </c>
      <c r="E2901" s="4">
        <v>979.0664042668659</v>
      </c>
      <c r="F2901" s="1" t="s">
        <v>510</v>
      </c>
      <c r="G2901" s="1">
        <v>1</v>
      </c>
      <c r="H2901" s="1" t="s">
        <v>505</v>
      </c>
      <c r="I29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0.60085697889893264</v>
      </c>
      <c r="J2901" s="1" t="str">
        <f>IFERROR(INDEX('consumption_figs'!$C:$C,MATCH(Table2[[#This Row],[item_code]],'consumption_figs'!A:A,0),1),"NA")</f>
        <v>kg/ton</v>
      </c>
      <c r="K2901" s="1">
        <f>+SUMIFS(prod!$E:$E,prod!$A:$A,Table2[[#This Row],[date]],prod!$G:$G,Table2[[#This Row],[production_line]],prod!$F:$F,Table2[[#This Row],[output_type]])</f>
        <v>7</v>
      </c>
      <c r="L2901">
        <f>+Table2[[#This Row],[cons_qty_base_uom]]/Table2[[#This Row],[Column1]]</f>
        <v>0.10969931700469085</v>
      </c>
    </row>
    <row r="2902" spans="1:12" x14ac:dyDescent="0.25">
      <c r="A2902" s="2">
        <v>45292</v>
      </c>
      <c r="B2902" s="1" t="s">
        <v>216</v>
      </c>
      <c r="C2902" s="4">
        <v>49.895106102784013</v>
      </c>
      <c r="D2902" s="4">
        <v>49.895106102784013</v>
      </c>
      <c r="E2902" s="4">
        <v>4034.5182794711154</v>
      </c>
      <c r="F2902" s="1" t="s">
        <v>510</v>
      </c>
      <c r="G2902" s="1">
        <v>1</v>
      </c>
      <c r="H2902" s="1" t="s">
        <v>505</v>
      </c>
      <c r="I29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39.041554071036003</v>
      </c>
      <c r="J2902" s="1" t="str">
        <f>IFERROR(INDEX('consumption_figs'!$C:$C,MATCH(Table2[[#This Row],[item_code]],'consumption_figs'!A:A,0),1),"NA")</f>
        <v>kg/ton</v>
      </c>
      <c r="K2902" s="1">
        <f>+SUMIFS(prod!$E:$E,prod!$A:$A,Table2[[#This Row],[date]],prod!$G:$G,Table2[[#This Row],[production_line]],prod!$F:$F,Table2[[#This Row],[output_type]])</f>
        <v>7</v>
      </c>
      <c r="L2902">
        <f>+Table2[[#This Row],[cons_qty_base_uom]]/Table2[[#This Row],[Column1]]</f>
        <v>7.1278723003977165</v>
      </c>
    </row>
    <row r="2903" spans="1:12" x14ac:dyDescent="0.25">
      <c r="A2903" s="2">
        <v>45292</v>
      </c>
      <c r="B2903" s="1" t="s">
        <v>219</v>
      </c>
      <c r="C2903" s="4">
        <v>0.48780916656898371</v>
      </c>
      <c r="D2903" s="4">
        <v>0.48780916656898371</v>
      </c>
      <c r="E2903" s="4">
        <v>326.83214160121906</v>
      </c>
      <c r="F2903" s="1" t="s">
        <v>510</v>
      </c>
      <c r="G2903" s="1">
        <v>1</v>
      </c>
      <c r="H2903" s="1" t="s">
        <v>505</v>
      </c>
      <c r="I29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1.5735779566741409E-2</v>
      </c>
      <c r="J2903" s="1" t="str">
        <f>IFERROR(INDEX('consumption_figs'!$C:$C,MATCH(Table2[[#This Row],[item_code]],'consumption_figs'!A:A,0),1),"NA")</f>
        <v>NA</v>
      </c>
      <c r="K2903" s="1">
        <f>+SUMIFS(prod!$E:$E,prod!$A:$A,Table2[[#This Row],[date]],prod!$G:$G,Table2[[#This Row],[production_line]],prod!$F:$F,Table2[[#This Row],[output_type]])</f>
        <v>7</v>
      </c>
      <c r="L2903">
        <f>+Table2[[#This Row],[cons_qty_base_uom]]/Table2[[#This Row],[Column1]]</f>
        <v>6.9687023795569097E-2</v>
      </c>
    </row>
    <row r="2904" spans="1:12" x14ac:dyDescent="0.25">
      <c r="A2904" s="2">
        <v>45292</v>
      </c>
      <c r="B2904" s="1" t="s">
        <v>258</v>
      </c>
      <c r="C2904" s="4">
        <v>0.39706326564859878</v>
      </c>
      <c r="D2904" s="4">
        <v>0.39706326564859878</v>
      </c>
      <c r="E2904" s="4">
        <v>277.94428595401916</v>
      </c>
      <c r="F2904" s="1" t="s">
        <v>510</v>
      </c>
      <c r="G2904" s="1">
        <v>1</v>
      </c>
      <c r="H2904" s="1" t="s">
        <v>505</v>
      </c>
      <c r="I29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0.31069113118043723</v>
      </c>
      <c r="J2904" s="1" t="str">
        <f>IFERROR(INDEX('consumption_figs'!$C:$C,MATCH(Table2[[#This Row],[item_code]],'consumption_figs'!A:A,0),1),"NA")</f>
        <v>kg/ton</v>
      </c>
      <c r="K2904" s="1">
        <f>+SUMIFS(prod!$E:$E,prod!$A:$A,Table2[[#This Row],[date]],prod!$G:$G,Table2[[#This Row],[production_line]],prod!$F:$F,Table2[[#This Row],[output_type]])</f>
        <v>7</v>
      </c>
      <c r="L2904">
        <f>+Table2[[#This Row],[cons_qty_base_uom]]/Table2[[#This Row],[Column1]]</f>
        <v>5.6723323664085543E-2</v>
      </c>
    </row>
    <row r="2905" spans="1:12" x14ac:dyDescent="0.25">
      <c r="A2905" s="2">
        <v>45323</v>
      </c>
      <c r="B2905" s="1" t="s">
        <v>559</v>
      </c>
      <c r="C2905" s="4">
        <v>107.48411953386201</v>
      </c>
      <c r="D2905" s="4">
        <v>107.48411953386201</v>
      </c>
      <c r="E2905" s="4">
        <v>9490.8477548400169</v>
      </c>
      <c r="F2905" s="1" t="s">
        <v>510</v>
      </c>
      <c r="G2905" s="1">
        <v>1</v>
      </c>
      <c r="H2905" s="1" t="s">
        <v>505</v>
      </c>
      <c r="I29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3.7063489494435178</v>
      </c>
      <c r="J2905" s="1" t="str">
        <f>IFERROR(INDEX('consumption_figs'!$C:$C,MATCH(Table2[[#This Row],[item_code]],'consumption_figs'!A:A,0),1),"NA")</f>
        <v>NA</v>
      </c>
      <c r="K2905" s="1">
        <f>+SUMIFS(prod!$E:$E,prod!$A:$A,Table2[[#This Row],[date]],prod!$G:$G,Table2[[#This Row],[production_line]],prod!$F:$F,Table2[[#This Row],[output_type]])</f>
        <v>12</v>
      </c>
      <c r="L2905">
        <f>+Table2[[#This Row],[cons_qty_base_uom]]/Table2[[#This Row],[Column1]]</f>
        <v>8.9570099611551672</v>
      </c>
    </row>
    <row r="2906" spans="1:12" x14ac:dyDescent="0.25">
      <c r="A2906" s="2">
        <v>45323</v>
      </c>
      <c r="B2906" s="1" t="s">
        <v>223</v>
      </c>
      <c r="C2906" s="4">
        <v>2.158968605388834</v>
      </c>
      <c r="D2906" s="4">
        <v>2.158968605388834</v>
      </c>
      <c r="E2906" s="4">
        <v>657.92409280619324</v>
      </c>
      <c r="F2906" s="1" t="s">
        <v>510</v>
      </c>
      <c r="G2906" s="1">
        <v>1</v>
      </c>
      <c r="H2906" s="1" t="s">
        <v>505</v>
      </c>
      <c r="I29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0.99859787483294815</v>
      </c>
      <c r="J2906" s="1" t="str">
        <f>IFERROR(INDEX('consumption_figs'!$C:$C,MATCH(Table2[[#This Row],[item_code]],'consumption_figs'!A:A,0),1),"NA")</f>
        <v>kg/ton</v>
      </c>
      <c r="K2906" s="1">
        <f>+SUMIFS(prod!$E:$E,prod!$A:$A,Table2[[#This Row],[date]],prod!$G:$G,Table2[[#This Row],[production_line]],prod!$F:$F,Table2[[#This Row],[output_type]])</f>
        <v>12</v>
      </c>
      <c r="L2906">
        <f>+Table2[[#This Row],[cons_qty_base_uom]]/Table2[[#This Row],[Column1]]</f>
        <v>0.1799140504490695</v>
      </c>
    </row>
    <row r="2907" spans="1:12" x14ac:dyDescent="0.25">
      <c r="A2907" s="2">
        <v>45323</v>
      </c>
      <c r="B2907" s="1" t="s">
        <v>224</v>
      </c>
      <c r="C2907" s="4">
        <v>30.628717062336619</v>
      </c>
      <c r="D2907" s="4">
        <v>30.628717062336619</v>
      </c>
      <c r="E2907" s="4">
        <v>7449.8228510721356</v>
      </c>
      <c r="F2907" s="1" t="s">
        <v>510</v>
      </c>
      <c r="G2907" s="1">
        <v>1</v>
      </c>
      <c r="H2907" s="1" t="s">
        <v>505</v>
      </c>
      <c r="I29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14.166844154642284</v>
      </c>
      <c r="J2907" s="1" t="str">
        <f>IFERROR(INDEX('consumption_figs'!$C:$C,MATCH(Table2[[#This Row],[item_code]],'consumption_figs'!A:A,0),1),"NA")</f>
        <v>kg/ton</v>
      </c>
      <c r="K2907" s="1">
        <f>+SUMIFS(prod!$E:$E,prod!$A:$A,Table2[[#This Row],[date]],prod!$G:$G,Table2[[#This Row],[production_line]],prod!$F:$F,Table2[[#This Row],[output_type]])</f>
        <v>12</v>
      </c>
      <c r="L2907">
        <f>+Table2[[#This Row],[cons_qty_base_uom]]/Table2[[#This Row],[Column1]]</f>
        <v>2.5523930885280515</v>
      </c>
    </row>
    <row r="2908" spans="1:12" x14ac:dyDescent="0.25">
      <c r="A2908" s="2">
        <v>45323</v>
      </c>
      <c r="B2908" s="1" t="s">
        <v>560</v>
      </c>
      <c r="C2908" s="4">
        <v>7.0149318229880198</v>
      </c>
      <c r="D2908" s="4">
        <v>7.0149318229880198</v>
      </c>
      <c r="E2908" s="4">
        <v>1706.241867305376</v>
      </c>
      <c r="F2908" s="1" t="s">
        <v>510</v>
      </c>
      <c r="G2908" s="1">
        <v>1</v>
      </c>
      <c r="H2908" s="1" t="s">
        <v>505</v>
      </c>
      <c r="I29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0.24189420079269033</v>
      </c>
      <c r="J2908" s="1" t="str">
        <f>IFERROR(INDEX('consumption_figs'!$C:$C,MATCH(Table2[[#This Row],[item_code]],'consumption_figs'!A:A,0),1),"NA")</f>
        <v>NA</v>
      </c>
      <c r="K2908" s="1">
        <f>+SUMIFS(prod!$E:$E,prod!$A:$A,Table2[[#This Row],[date]],prod!$G:$G,Table2[[#This Row],[production_line]],prod!$F:$F,Table2[[#This Row],[output_type]])</f>
        <v>12</v>
      </c>
      <c r="L2908">
        <f>+Table2[[#This Row],[cons_qty_base_uom]]/Table2[[#This Row],[Column1]]</f>
        <v>0.58457765191566835</v>
      </c>
    </row>
    <row r="2909" spans="1:12" x14ac:dyDescent="0.25">
      <c r="A2909" s="2">
        <v>45323</v>
      </c>
      <c r="B2909" s="1" t="s">
        <v>212</v>
      </c>
      <c r="C2909" s="4">
        <v>3.9519136262099779</v>
      </c>
      <c r="D2909" s="4">
        <v>3.9519136262099779</v>
      </c>
      <c r="E2909" s="4">
        <v>10805.915023827254</v>
      </c>
      <c r="F2909" s="1" t="s">
        <v>510</v>
      </c>
      <c r="G2909" s="1">
        <v>1</v>
      </c>
      <c r="H2909" s="1" t="s">
        <v>505</v>
      </c>
      <c r="I29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1.8278971444079453</v>
      </c>
      <c r="J2909" s="1" t="str">
        <f>IFERROR(INDEX('consumption_figs'!$C:$C,MATCH(Table2[[#This Row],[item_code]],'consumption_figs'!A:A,0),1),"NA")</f>
        <v>kg/ton</v>
      </c>
      <c r="K2909" s="1">
        <f>+SUMIFS(prod!$E:$E,prod!$A:$A,Table2[[#This Row],[date]],prod!$G:$G,Table2[[#This Row],[production_line]],prod!$F:$F,Table2[[#This Row],[output_type]])</f>
        <v>12</v>
      </c>
      <c r="L2909">
        <f>+Table2[[#This Row],[cons_qty_base_uom]]/Table2[[#This Row],[Column1]]</f>
        <v>0.32932613551749818</v>
      </c>
    </row>
    <row r="2910" spans="1:12" x14ac:dyDescent="0.25">
      <c r="A2910" s="2">
        <v>45323</v>
      </c>
      <c r="B2910" s="1" t="s">
        <v>238</v>
      </c>
      <c r="C2910" s="4">
        <v>0.13973006134969329</v>
      </c>
      <c r="D2910" s="4">
        <v>0.13973006134969329</v>
      </c>
      <c r="E2910" s="4">
        <v>481.09060122699401</v>
      </c>
      <c r="F2910" s="1" t="s">
        <v>510</v>
      </c>
      <c r="G2910" s="1">
        <v>1</v>
      </c>
      <c r="H2910" s="1" t="s">
        <v>505</v>
      </c>
      <c r="I29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6.4630000624279968E-2</v>
      </c>
      <c r="J2910" s="1" t="str">
        <f>IFERROR(INDEX('consumption_figs'!$C:$C,MATCH(Table2[[#This Row],[item_code]],'consumption_figs'!A:A,0),1),"NA")</f>
        <v>kg/ton</v>
      </c>
      <c r="K2910" s="1">
        <f>+SUMIFS(prod!$E:$E,prod!$A:$A,Table2[[#This Row],[date]],prod!$G:$G,Table2[[#This Row],[production_line]],prod!$F:$F,Table2[[#This Row],[output_type]])</f>
        <v>12</v>
      </c>
      <c r="L2910">
        <f>+Table2[[#This Row],[cons_qty_base_uom]]/Table2[[#This Row],[Column1]]</f>
        <v>1.1644171779141108E-2</v>
      </c>
    </row>
    <row r="2911" spans="1:12" x14ac:dyDescent="0.25">
      <c r="A2911" s="2">
        <v>45323</v>
      </c>
      <c r="B2911" s="1" t="s">
        <v>244</v>
      </c>
      <c r="C2911" s="4">
        <v>3.9435879594137546</v>
      </c>
      <c r="D2911" s="4">
        <v>3.9435879594137546</v>
      </c>
      <c r="E2911" s="4">
        <v>3687.2547420518604</v>
      </c>
      <c r="F2911" s="1" t="s">
        <v>510</v>
      </c>
      <c r="G2911" s="1">
        <v>1</v>
      </c>
      <c r="H2911" s="1" t="s">
        <v>505</v>
      </c>
      <c r="I29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1.8240462346964637</v>
      </c>
      <c r="J2911" s="1" t="str">
        <f>IFERROR(INDEX('consumption_figs'!$C:$C,MATCH(Table2[[#This Row],[item_code]],'consumption_figs'!A:A,0),1),"NA")</f>
        <v>kg/ton</v>
      </c>
      <c r="K2911" s="1">
        <f>+SUMIFS(prod!$E:$E,prod!$A:$A,Table2[[#This Row],[date]],prod!$G:$G,Table2[[#This Row],[production_line]],prod!$F:$F,Table2[[#This Row],[output_type]])</f>
        <v>12</v>
      </c>
      <c r="L2911">
        <f>+Table2[[#This Row],[cons_qty_base_uom]]/Table2[[#This Row],[Column1]]</f>
        <v>0.32863232995114622</v>
      </c>
    </row>
    <row r="2912" spans="1:12" x14ac:dyDescent="0.25">
      <c r="A2912" s="2">
        <v>45323</v>
      </c>
      <c r="B2912" s="1" t="s">
        <v>252</v>
      </c>
      <c r="C2912" s="4">
        <v>11.155617551203754</v>
      </c>
      <c r="D2912" s="4">
        <v>11.155617551203754</v>
      </c>
      <c r="E2912" s="4">
        <v>14448.978964670127</v>
      </c>
      <c r="F2912" s="1" t="s">
        <v>510</v>
      </c>
      <c r="G2912" s="1">
        <v>1</v>
      </c>
      <c r="H2912" s="1" t="s">
        <v>505</v>
      </c>
      <c r="I29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5.1598601069397567</v>
      </c>
      <c r="J2912" s="1" t="str">
        <f>IFERROR(INDEX('consumption_figs'!$C:$C,MATCH(Table2[[#This Row],[item_code]],'consumption_figs'!A:A,0),1),"NA")</f>
        <v>kg/ton</v>
      </c>
      <c r="K2912" s="1">
        <f>+SUMIFS(prod!$E:$E,prod!$A:$A,Table2[[#This Row],[date]],prod!$G:$G,Table2[[#This Row],[production_line]],prod!$F:$F,Table2[[#This Row],[output_type]])</f>
        <v>12</v>
      </c>
      <c r="L2912">
        <f>+Table2[[#This Row],[cons_qty_base_uom]]/Table2[[#This Row],[Column1]]</f>
        <v>0.92963479593364617</v>
      </c>
    </row>
    <row r="2913" spans="1:12" x14ac:dyDescent="0.25">
      <c r="A2913" s="2">
        <v>45323</v>
      </c>
      <c r="B2913" s="1" t="s">
        <v>279</v>
      </c>
      <c r="C2913" s="4">
        <v>23.689485423524378</v>
      </c>
      <c r="D2913" s="4">
        <v>23.689485423524378</v>
      </c>
      <c r="E2913" s="4">
        <v>24873.959694700596</v>
      </c>
      <c r="F2913" s="1" t="s">
        <v>510</v>
      </c>
      <c r="G2913" s="1">
        <v>1</v>
      </c>
      <c r="H2913" s="1" t="s">
        <v>505</v>
      </c>
      <c r="I29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10.957208799039952</v>
      </c>
      <c r="J2913" s="1" t="str">
        <f>IFERROR(INDEX('consumption_figs'!$C:$C,MATCH(Table2[[#This Row],[item_code]],'consumption_figs'!A:A,0),1),"NA")</f>
        <v>kg/ton</v>
      </c>
      <c r="K2913" s="1">
        <f>+SUMIFS(prod!$E:$E,prod!$A:$A,Table2[[#This Row],[date]],prod!$G:$G,Table2[[#This Row],[production_line]],prod!$F:$F,Table2[[#This Row],[output_type]])</f>
        <v>12</v>
      </c>
      <c r="L2913">
        <f>+Table2[[#This Row],[cons_qty_base_uom]]/Table2[[#This Row],[Column1]]</f>
        <v>1.9741237852936981</v>
      </c>
    </row>
    <row r="2914" spans="1:12" x14ac:dyDescent="0.25">
      <c r="A2914" s="2">
        <v>45323</v>
      </c>
      <c r="B2914" s="1" t="s">
        <v>245</v>
      </c>
      <c r="C2914" s="4">
        <v>5.7411688959042957</v>
      </c>
      <c r="D2914" s="4">
        <v>5.7411688959042957</v>
      </c>
      <c r="E2914" s="4">
        <v>7319.9903422779771</v>
      </c>
      <c r="F2914" s="1" t="s">
        <v>510</v>
      </c>
      <c r="G2914" s="1">
        <v>1</v>
      </c>
      <c r="H2914" s="1" t="s">
        <v>505</v>
      </c>
      <c r="I29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2.6554897760889435</v>
      </c>
      <c r="J2914" s="1" t="str">
        <f>IFERROR(INDEX('consumption_figs'!$C:$C,MATCH(Table2[[#This Row],[item_code]],'consumption_figs'!A:A,0),1),"NA")</f>
        <v>kg/ton</v>
      </c>
      <c r="K2914" s="1">
        <f>+SUMIFS(prod!$E:$E,prod!$A:$A,Table2[[#This Row],[date]],prod!$G:$G,Table2[[#This Row],[production_line]],prod!$F:$F,Table2[[#This Row],[output_type]])</f>
        <v>12</v>
      </c>
      <c r="L2914">
        <f>+Table2[[#This Row],[cons_qty_base_uom]]/Table2[[#This Row],[Column1]]</f>
        <v>0.47843074132535796</v>
      </c>
    </row>
    <row r="2915" spans="1:12" x14ac:dyDescent="0.25">
      <c r="A2915" s="2">
        <v>45323</v>
      </c>
      <c r="B2915" s="1" t="s">
        <v>216</v>
      </c>
      <c r="C2915" s="4">
        <v>82.84279703684571</v>
      </c>
      <c r="D2915" s="4">
        <v>82.84279703684571</v>
      </c>
      <c r="E2915" s="4">
        <v>6698.6685683993437</v>
      </c>
      <c r="F2915" s="1" t="s">
        <v>510</v>
      </c>
      <c r="G2915" s="1">
        <v>1</v>
      </c>
      <c r="H2915" s="1" t="s">
        <v>505</v>
      </c>
      <c r="I29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38.317667454600233</v>
      </c>
      <c r="J2915" s="1" t="str">
        <f>IFERROR(INDEX('consumption_figs'!$C:$C,MATCH(Table2[[#This Row],[item_code]],'consumption_figs'!A:A,0),1),"NA")</f>
        <v>kg/ton</v>
      </c>
      <c r="K2915" s="1">
        <f>+SUMIFS(prod!$E:$E,prod!$A:$A,Table2[[#This Row],[date]],prod!$G:$G,Table2[[#This Row],[production_line]],prod!$F:$F,Table2[[#This Row],[output_type]])</f>
        <v>12</v>
      </c>
      <c r="L2915">
        <f>+Table2[[#This Row],[cons_qty_base_uom]]/Table2[[#This Row],[Column1]]</f>
        <v>6.9035664197371425</v>
      </c>
    </row>
    <row r="2916" spans="1:12" x14ac:dyDescent="0.25">
      <c r="A2916" s="2">
        <v>45323</v>
      </c>
      <c r="B2916" s="1" t="s">
        <v>258</v>
      </c>
      <c r="C2916" s="4">
        <v>0.40877885813048553</v>
      </c>
      <c r="D2916" s="4">
        <v>0.40877885813048553</v>
      </c>
      <c r="E2916" s="4">
        <v>286.14520069133988</v>
      </c>
      <c r="F2916" s="1" t="s">
        <v>510</v>
      </c>
      <c r="G2916" s="1">
        <v>1</v>
      </c>
      <c r="H2916" s="1" t="s">
        <v>505</v>
      </c>
      <c r="I29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0.18907440246553447</v>
      </c>
      <c r="J2916" s="1" t="str">
        <f>IFERROR(INDEX('consumption_figs'!$C:$C,MATCH(Table2[[#This Row],[item_code]],'consumption_figs'!A:A,0),1),"NA")</f>
        <v>kg/ton</v>
      </c>
      <c r="K2916" s="1">
        <f>+SUMIFS(prod!$E:$E,prod!$A:$A,Table2[[#This Row],[date]],prod!$G:$G,Table2[[#This Row],[production_line]],prod!$F:$F,Table2[[#This Row],[output_type]])</f>
        <v>12</v>
      </c>
      <c r="L2916">
        <f>+Table2[[#This Row],[cons_qty_base_uom]]/Table2[[#This Row],[Column1]]</f>
        <v>3.4064904844207128E-2</v>
      </c>
    </row>
    <row r="2917" spans="1:12" x14ac:dyDescent="0.25">
      <c r="A2917" s="2">
        <v>45352</v>
      </c>
      <c r="B2917" s="1" t="s">
        <v>559</v>
      </c>
      <c r="C2917" s="4">
        <v>220.54187863421768</v>
      </c>
      <c r="D2917" s="4">
        <v>220.54187863421768</v>
      </c>
      <c r="E2917" s="4">
        <v>19473.847883401424</v>
      </c>
      <c r="F2917" s="1" t="s">
        <v>510</v>
      </c>
      <c r="G2917" s="1">
        <v>1</v>
      </c>
      <c r="H2917" s="1" t="s">
        <v>505</v>
      </c>
      <c r="I29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7.1142541494908933</v>
      </c>
      <c r="J2917" s="1" t="str">
        <f>IFERROR(INDEX('consumption_figs'!$C:$C,MATCH(Table2[[#This Row],[item_code]],'consumption_figs'!A:A,0),1),"NA")</f>
        <v>NA</v>
      </c>
      <c r="K2917" s="1">
        <f>+SUMIFS(prod!$E:$E,prod!$A:$A,Table2[[#This Row],[date]],prod!$G:$G,Table2[[#This Row],[production_line]],prod!$F:$F,Table2[[#This Row],[output_type]])</f>
        <v>24</v>
      </c>
      <c r="L2917">
        <f>+Table2[[#This Row],[cons_qty_base_uom]]/Table2[[#This Row],[Column1]]</f>
        <v>9.1892449430924028</v>
      </c>
    </row>
    <row r="2918" spans="1:12" x14ac:dyDescent="0.25">
      <c r="A2918" s="2">
        <v>45352</v>
      </c>
      <c r="B2918" s="1" t="s">
        <v>223</v>
      </c>
      <c r="C2918" s="4">
        <v>3.461077428509479</v>
      </c>
      <c r="D2918" s="4">
        <v>3.461077428509479</v>
      </c>
      <c r="E2918" s="4">
        <v>1054.7287355639787</v>
      </c>
      <c r="F2918" s="1" t="s">
        <v>510</v>
      </c>
      <c r="G2918" s="1">
        <v>1</v>
      </c>
      <c r="H2918" s="1" t="s">
        <v>505</v>
      </c>
      <c r="I29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0.78375847565884937</v>
      </c>
      <c r="J2918" s="1" t="str">
        <f>IFERROR(INDEX('consumption_figs'!$C:$C,MATCH(Table2[[#This Row],[item_code]],'consumption_figs'!A:A,0),1),"NA")</f>
        <v>kg/ton</v>
      </c>
      <c r="K2918" s="1">
        <f>+SUMIFS(prod!$E:$E,prod!$A:$A,Table2[[#This Row],[date]],prod!$G:$G,Table2[[#This Row],[production_line]],prod!$F:$F,Table2[[#This Row],[output_type]])</f>
        <v>24</v>
      </c>
      <c r="L2918">
        <f>+Table2[[#This Row],[cons_qty_base_uom]]/Table2[[#This Row],[Column1]]</f>
        <v>0.1442115595212283</v>
      </c>
    </row>
    <row r="2919" spans="1:12" x14ac:dyDescent="0.25">
      <c r="A2919" s="2">
        <v>45352</v>
      </c>
      <c r="B2919" s="1" t="s">
        <v>224</v>
      </c>
      <c r="C2919" s="4">
        <v>42.958377476331982</v>
      </c>
      <c r="D2919" s="4">
        <v>42.958377476331982</v>
      </c>
      <c r="E2919" s="4">
        <v>10448.766153568227</v>
      </c>
      <c r="F2919" s="1" t="s">
        <v>510</v>
      </c>
      <c r="G2919" s="1">
        <v>1</v>
      </c>
      <c r="H2919" s="1" t="s">
        <v>505</v>
      </c>
      <c r="I29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9.727893450256337</v>
      </c>
      <c r="J2919" s="1" t="str">
        <f>IFERROR(INDEX('consumption_figs'!$C:$C,MATCH(Table2[[#This Row],[item_code]],'consumption_figs'!A:A,0),1),"NA")</f>
        <v>kg/ton</v>
      </c>
      <c r="K2919" s="1">
        <f>+SUMIFS(prod!$E:$E,prod!$A:$A,Table2[[#This Row],[date]],prod!$G:$G,Table2[[#This Row],[production_line]],prod!$F:$F,Table2[[#This Row],[output_type]])</f>
        <v>24</v>
      </c>
      <c r="L2919">
        <f>+Table2[[#This Row],[cons_qty_base_uom]]/Table2[[#This Row],[Column1]]</f>
        <v>1.7899323948471659</v>
      </c>
    </row>
    <row r="2920" spans="1:12" x14ac:dyDescent="0.25">
      <c r="A2920" s="2">
        <v>45352</v>
      </c>
      <c r="B2920" s="1" t="s">
        <v>560</v>
      </c>
      <c r="C2920" s="4">
        <v>14.48946679374761</v>
      </c>
      <c r="D2920" s="4">
        <v>14.48946679374761</v>
      </c>
      <c r="E2920" s="4">
        <v>3524.2730082432308</v>
      </c>
      <c r="F2920" s="1" t="s">
        <v>510</v>
      </c>
      <c r="G2920" s="1">
        <v>1</v>
      </c>
      <c r="H2920" s="1" t="s">
        <v>505</v>
      </c>
      <c r="I29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0.46740215463701967</v>
      </c>
      <c r="J2920" s="1" t="str">
        <f>IFERROR(INDEX('consumption_figs'!$C:$C,MATCH(Table2[[#This Row],[item_code]],'consumption_figs'!A:A,0),1),"NA")</f>
        <v>NA</v>
      </c>
      <c r="K2920" s="1">
        <f>+SUMIFS(prod!$E:$E,prod!$A:$A,Table2[[#This Row],[date]],prod!$G:$G,Table2[[#This Row],[production_line]],prod!$F:$F,Table2[[#This Row],[output_type]])</f>
        <v>24</v>
      </c>
      <c r="L2920">
        <f>+Table2[[#This Row],[cons_qty_base_uom]]/Table2[[#This Row],[Column1]]</f>
        <v>0.60372778307281705</v>
      </c>
    </row>
    <row r="2921" spans="1:12" x14ac:dyDescent="0.25">
      <c r="A2921" s="2">
        <v>45352</v>
      </c>
      <c r="B2921" s="1" t="s">
        <v>212</v>
      </c>
      <c r="C2921" s="4">
        <v>1.279661642985239</v>
      </c>
      <c r="D2921" s="4">
        <v>1.279661642985239</v>
      </c>
      <c r="E2921" s="4">
        <v>3499.0428134966887</v>
      </c>
      <c r="F2921" s="1" t="s">
        <v>510</v>
      </c>
      <c r="G2921" s="1">
        <v>1</v>
      </c>
      <c r="H2921" s="1" t="s">
        <v>505</v>
      </c>
      <c r="I29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0.28977845176296174</v>
      </c>
      <c r="J2921" s="1" t="str">
        <f>IFERROR(INDEX('consumption_figs'!$C:$C,MATCH(Table2[[#This Row],[item_code]],'consumption_figs'!A:A,0),1),"NA")</f>
        <v>kg/ton</v>
      </c>
      <c r="K2921" s="1">
        <f>+SUMIFS(prod!$E:$E,prod!$A:$A,Table2[[#This Row],[date]],prod!$G:$G,Table2[[#This Row],[production_line]],prod!$F:$F,Table2[[#This Row],[output_type]])</f>
        <v>24</v>
      </c>
      <c r="L2921">
        <f>+Table2[[#This Row],[cons_qty_base_uom]]/Table2[[#This Row],[Column1]]</f>
        <v>5.331923512438496E-2</v>
      </c>
    </row>
    <row r="2922" spans="1:12" x14ac:dyDescent="0.25">
      <c r="A2922" s="2">
        <v>45352</v>
      </c>
      <c r="B2922" s="1" t="s">
        <v>213</v>
      </c>
      <c r="C2922" s="4">
        <v>4.172789467255579E-2</v>
      </c>
      <c r="D2922" s="4">
        <v>4.172789467255579E-2</v>
      </c>
      <c r="E2922" s="4">
        <v>167.31675654749367</v>
      </c>
      <c r="F2922" s="1" t="s">
        <v>510</v>
      </c>
      <c r="G2922" s="1">
        <v>1</v>
      </c>
      <c r="H2922" s="1" t="s">
        <v>505</v>
      </c>
      <c r="I29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9.4492515109954236E-3</v>
      </c>
      <c r="J2922" s="1" t="str">
        <f>IFERROR(INDEX('consumption_figs'!$C:$C,MATCH(Table2[[#This Row],[item_code]],'consumption_figs'!A:A,0),1),"NA")</f>
        <v>kg/ton</v>
      </c>
      <c r="K2922" s="1">
        <f>+SUMIFS(prod!$E:$E,prod!$A:$A,Table2[[#This Row],[date]],prod!$G:$G,Table2[[#This Row],[production_line]],prod!$F:$F,Table2[[#This Row],[output_type]])</f>
        <v>24</v>
      </c>
      <c r="L2922">
        <f>+Table2[[#This Row],[cons_qty_base_uom]]/Table2[[#This Row],[Column1]]</f>
        <v>1.7386622780231579E-3</v>
      </c>
    </row>
    <row r="2923" spans="1:12" x14ac:dyDescent="0.25">
      <c r="A2923" s="2">
        <v>45352</v>
      </c>
      <c r="B2923" s="1" t="s">
        <v>238</v>
      </c>
      <c r="C2923" s="4">
        <v>0.3813324538258574</v>
      </c>
      <c r="D2923" s="4">
        <v>0.3813324538258574</v>
      </c>
      <c r="E2923" s="4">
        <v>1312.9276385224271</v>
      </c>
      <c r="F2923" s="1" t="s">
        <v>510</v>
      </c>
      <c r="G2923" s="1">
        <v>1</v>
      </c>
      <c r="H2923" s="1" t="s">
        <v>505</v>
      </c>
      <c r="I29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8.6352457841000319E-2</v>
      </c>
      <c r="J2923" s="1" t="str">
        <f>IFERROR(INDEX('consumption_figs'!$C:$C,MATCH(Table2[[#This Row],[item_code]],'consumption_figs'!A:A,0),1),"NA")</f>
        <v>kg/ton</v>
      </c>
      <c r="K2923" s="1">
        <f>+SUMIFS(prod!$E:$E,prod!$A:$A,Table2[[#This Row],[date]],prod!$G:$G,Table2[[#This Row],[production_line]],prod!$F:$F,Table2[[#This Row],[output_type]])</f>
        <v>24</v>
      </c>
      <c r="L2923">
        <f>+Table2[[#This Row],[cons_qty_base_uom]]/Table2[[#This Row],[Column1]]</f>
        <v>1.5888852242744059E-2</v>
      </c>
    </row>
    <row r="2924" spans="1:12" x14ac:dyDescent="0.25">
      <c r="A2924" s="2">
        <v>45352</v>
      </c>
      <c r="B2924" s="1" t="s">
        <v>244</v>
      </c>
      <c r="C2924" s="4">
        <v>4.151318434709431</v>
      </c>
      <c r="D2924" s="4">
        <v>4.151318434709431</v>
      </c>
      <c r="E2924" s="4">
        <v>3881.482736453318</v>
      </c>
      <c r="F2924" s="1" t="s">
        <v>510</v>
      </c>
      <c r="G2924" s="1">
        <v>1</v>
      </c>
      <c r="H2924" s="1" t="s">
        <v>505</v>
      </c>
      <c r="I29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0.94006305133818635</v>
      </c>
      <c r="J2924" s="1" t="str">
        <f>IFERROR(INDEX('consumption_figs'!$C:$C,MATCH(Table2[[#This Row],[item_code]],'consumption_figs'!A:A,0),1),"NA")</f>
        <v>kg/ton</v>
      </c>
      <c r="K2924" s="1">
        <f>+SUMIFS(prod!$E:$E,prod!$A:$A,Table2[[#This Row],[date]],prod!$G:$G,Table2[[#This Row],[production_line]],prod!$F:$F,Table2[[#This Row],[output_type]])</f>
        <v>24</v>
      </c>
      <c r="L2924">
        <f>+Table2[[#This Row],[cons_qty_base_uom]]/Table2[[#This Row],[Column1]]</f>
        <v>0.17297160144622628</v>
      </c>
    </row>
    <row r="2925" spans="1:12" x14ac:dyDescent="0.25">
      <c r="A2925" s="2">
        <v>45352</v>
      </c>
      <c r="B2925" s="1" t="s">
        <v>252</v>
      </c>
      <c r="C2925" s="4">
        <v>11.241280995519508</v>
      </c>
      <c r="D2925" s="4">
        <v>11.241280995519508</v>
      </c>
      <c r="E2925" s="4">
        <v>14559.931971016778</v>
      </c>
      <c r="F2925" s="1" t="s">
        <v>510</v>
      </c>
      <c r="G2925" s="1">
        <v>1</v>
      </c>
      <c r="H2925" s="1" t="s">
        <v>505</v>
      </c>
      <c r="I29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2.5455799355795987</v>
      </c>
      <c r="J2925" s="1" t="str">
        <f>IFERROR(INDEX('consumption_figs'!$C:$C,MATCH(Table2[[#This Row],[item_code]],'consumption_figs'!A:A,0),1),"NA")</f>
        <v>kg/ton</v>
      </c>
      <c r="K2925" s="1">
        <f>+SUMIFS(prod!$E:$E,prod!$A:$A,Table2[[#This Row],[date]],prod!$G:$G,Table2[[#This Row],[production_line]],prod!$F:$F,Table2[[#This Row],[output_type]])</f>
        <v>24</v>
      </c>
      <c r="L2925">
        <f>+Table2[[#This Row],[cons_qty_base_uom]]/Table2[[#This Row],[Column1]]</f>
        <v>0.46838670814664618</v>
      </c>
    </row>
    <row r="2926" spans="1:12" x14ac:dyDescent="0.25">
      <c r="A2926" s="2">
        <v>45352</v>
      </c>
      <c r="B2926" s="1" t="s">
        <v>256</v>
      </c>
      <c r="C2926" s="4">
        <v>1.0144454946439823</v>
      </c>
      <c r="D2926" s="4">
        <v>1.0144454946439823</v>
      </c>
      <c r="E2926" s="4">
        <v>26325.763442501571</v>
      </c>
      <c r="F2926" s="1" t="s">
        <v>510</v>
      </c>
      <c r="G2926" s="1">
        <v>1</v>
      </c>
      <c r="H2926" s="1" t="s">
        <v>505</v>
      </c>
      <c r="I29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0.22972044715669887</v>
      </c>
      <c r="J2926" s="1" t="str">
        <f>IFERROR(INDEX('consumption_figs'!$C:$C,MATCH(Table2[[#This Row],[item_code]],'consumption_figs'!A:A,0),1),"NA")</f>
        <v>kg/ton</v>
      </c>
      <c r="K2926" s="1">
        <f>+SUMIFS(prod!$E:$E,prod!$A:$A,Table2[[#This Row],[date]],prod!$G:$G,Table2[[#This Row],[production_line]],prod!$F:$F,Table2[[#This Row],[output_type]])</f>
        <v>24</v>
      </c>
      <c r="L2926">
        <f>+Table2[[#This Row],[cons_qty_base_uom]]/Table2[[#This Row],[Column1]]</f>
        <v>4.2268562276832594E-2</v>
      </c>
    </row>
    <row r="2927" spans="1:12" x14ac:dyDescent="0.25">
      <c r="A2927" s="2">
        <v>45352</v>
      </c>
      <c r="B2927" s="1" t="s">
        <v>248</v>
      </c>
      <c r="C2927" s="4">
        <v>8.3748597081930429E-2</v>
      </c>
      <c r="D2927" s="4">
        <v>8.3748597081930429E-2</v>
      </c>
      <c r="E2927" s="4">
        <v>2509.2897030303034</v>
      </c>
      <c r="F2927" s="1" t="s">
        <v>510</v>
      </c>
      <c r="G2927" s="1">
        <v>1</v>
      </c>
      <c r="H2927" s="1" t="s">
        <v>505</v>
      </c>
      <c r="I29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1.8964809121813954E-2</v>
      </c>
      <c r="J2927" s="1" t="str">
        <f>IFERROR(INDEX('consumption_figs'!$C:$C,MATCH(Table2[[#This Row],[item_code]],'consumption_figs'!A:A,0),1),"NA")</f>
        <v>kg/ton</v>
      </c>
      <c r="K2927" s="1">
        <f>+SUMIFS(prod!$E:$E,prod!$A:$A,Table2[[#This Row],[date]],prod!$G:$G,Table2[[#This Row],[production_line]],prod!$F:$F,Table2[[#This Row],[output_type]])</f>
        <v>24</v>
      </c>
      <c r="L2927">
        <f>+Table2[[#This Row],[cons_qty_base_uom]]/Table2[[#This Row],[Column1]]</f>
        <v>3.4895248784137679E-3</v>
      </c>
    </row>
    <row r="2928" spans="1:12" x14ac:dyDescent="0.25">
      <c r="A2928" s="2">
        <v>45352</v>
      </c>
      <c r="B2928" s="1" t="s">
        <v>279</v>
      </c>
      <c r="C2928" s="4">
        <v>64.228912499534601</v>
      </c>
      <c r="D2928" s="4">
        <v>64.228912499534601</v>
      </c>
      <c r="E2928" s="4">
        <v>67440.358124511331</v>
      </c>
      <c r="F2928" s="1" t="s">
        <v>510</v>
      </c>
      <c r="G2928" s="1">
        <v>1</v>
      </c>
      <c r="H2928" s="1" t="s">
        <v>505</v>
      </c>
      <c r="I29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14.544590692829393</v>
      </c>
      <c r="J2928" s="1" t="str">
        <f>IFERROR(INDEX('consumption_figs'!$C:$C,MATCH(Table2[[#This Row],[item_code]],'consumption_figs'!A:A,0),1),"NA")</f>
        <v>kg/ton</v>
      </c>
      <c r="K2928" s="1">
        <f>+SUMIFS(prod!$E:$E,prod!$A:$A,Table2[[#This Row],[date]],prod!$G:$G,Table2[[#This Row],[production_line]],prod!$F:$F,Table2[[#This Row],[output_type]])</f>
        <v>24</v>
      </c>
      <c r="L2928">
        <f>+Table2[[#This Row],[cons_qty_base_uom]]/Table2[[#This Row],[Column1]]</f>
        <v>2.6762046874806082</v>
      </c>
    </row>
    <row r="2929" spans="1:12" x14ac:dyDescent="0.25">
      <c r="A2929" s="2">
        <v>45352</v>
      </c>
      <c r="B2929" s="1" t="s">
        <v>216</v>
      </c>
      <c r="C2929" s="4">
        <v>160.46706320142599</v>
      </c>
      <c r="D2929" s="4">
        <v>160.46706320142599</v>
      </c>
      <c r="E2929" s="4">
        <v>12975.366730467305</v>
      </c>
      <c r="F2929" s="1" t="s">
        <v>510</v>
      </c>
      <c r="G2929" s="1">
        <v>1</v>
      </c>
      <c r="H2929" s="1" t="s">
        <v>505</v>
      </c>
      <c r="I29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36.337650181482331</v>
      </c>
      <c r="J2929" s="1" t="str">
        <f>IFERROR(INDEX('consumption_figs'!$C:$C,MATCH(Table2[[#This Row],[item_code]],'consumption_figs'!A:A,0),1),"NA")</f>
        <v>kg/ton</v>
      </c>
      <c r="K2929" s="1">
        <f>+SUMIFS(prod!$E:$E,prod!$A:$A,Table2[[#This Row],[date]],prod!$G:$G,Table2[[#This Row],[production_line]],prod!$F:$F,Table2[[#This Row],[output_type]])</f>
        <v>24</v>
      </c>
      <c r="L2929">
        <f>+Table2[[#This Row],[cons_qty_base_uom]]/Table2[[#This Row],[Column1]]</f>
        <v>6.6861276333927497</v>
      </c>
    </row>
    <row r="2930" spans="1:12" x14ac:dyDescent="0.25">
      <c r="A2930" s="2">
        <v>45352</v>
      </c>
      <c r="B2930" s="1" t="s">
        <v>219</v>
      </c>
      <c r="C2930" s="4">
        <v>3.2277887331450197</v>
      </c>
      <c r="D2930" s="4">
        <v>3.2277887331450197</v>
      </c>
      <c r="E2930" s="4">
        <v>2162.6184512071632</v>
      </c>
      <c r="F2930" s="1" t="s">
        <v>510</v>
      </c>
      <c r="G2930" s="1">
        <v>1</v>
      </c>
      <c r="H2930" s="1" t="s">
        <v>505</v>
      </c>
      <c r="I29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0.10412221719822644</v>
      </c>
      <c r="J2930" s="1" t="str">
        <f>IFERROR(INDEX('consumption_figs'!$C:$C,MATCH(Table2[[#This Row],[item_code]],'consumption_figs'!A:A,0),1),"NA")</f>
        <v>NA</v>
      </c>
      <c r="K2930" s="1">
        <f>+SUMIFS(prod!$E:$E,prod!$A:$A,Table2[[#This Row],[date]],prod!$G:$G,Table2[[#This Row],[production_line]],prod!$F:$F,Table2[[#This Row],[output_type]])</f>
        <v>24</v>
      </c>
      <c r="L2930">
        <f>+Table2[[#This Row],[cons_qty_base_uom]]/Table2[[#This Row],[Column1]]</f>
        <v>0.13449119721437583</v>
      </c>
    </row>
    <row r="2931" spans="1:12" x14ac:dyDescent="0.25">
      <c r="A2931" s="2">
        <v>45352</v>
      </c>
      <c r="B2931" s="1" t="s">
        <v>258</v>
      </c>
      <c r="C2931" s="4">
        <v>2.6585401771234367</v>
      </c>
      <c r="D2931" s="4">
        <v>2.6585401771234367</v>
      </c>
      <c r="E2931" s="4">
        <v>1860.9781239864058</v>
      </c>
      <c r="F2931" s="1" t="s">
        <v>510</v>
      </c>
      <c r="G2931" s="1">
        <v>1</v>
      </c>
      <c r="H2931" s="1" t="s">
        <v>505</v>
      </c>
      <c r="I29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0.60202449663121305</v>
      </c>
      <c r="J2931" s="1" t="str">
        <f>IFERROR(INDEX('consumption_figs'!$C:$C,MATCH(Table2[[#This Row],[item_code]],'consumption_figs'!A:A,0),1),"NA")</f>
        <v>kg/ton</v>
      </c>
      <c r="K2931" s="1">
        <f>+SUMIFS(prod!$E:$E,prod!$A:$A,Table2[[#This Row],[date]],prod!$G:$G,Table2[[#This Row],[production_line]],prod!$F:$F,Table2[[#This Row],[output_type]])</f>
        <v>24</v>
      </c>
      <c r="L2931">
        <f>+Table2[[#This Row],[cons_qty_base_uom]]/Table2[[#This Row],[Column1]]</f>
        <v>0.1107725073801432</v>
      </c>
    </row>
    <row r="2932" spans="1:12" x14ac:dyDescent="0.25">
      <c r="A2932" s="2">
        <v>45383</v>
      </c>
      <c r="B2932" s="1" t="s">
        <v>559</v>
      </c>
      <c r="C2932" s="4">
        <v>123.18315045147088</v>
      </c>
      <c r="D2932" s="4">
        <v>123.18315045147088</v>
      </c>
      <c r="E2932" s="4">
        <v>10877.072184864881</v>
      </c>
      <c r="F2932" s="1" t="s">
        <v>510</v>
      </c>
      <c r="G2932" s="1">
        <v>1</v>
      </c>
      <c r="H2932" s="1" t="s">
        <v>505</v>
      </c>
      <c r="I29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4.106105015049029</v>
      </c>
      <c r="J2932" s="1" t="str">
        <f>IFERROR(INDEX('consumption_figs'!$C:$C,MATCH(Table2[[#This Row],[item_code]],'consumption_figs'!A:A,0),1),"NA")</f>
        <v>NA</v>
      </c>
      <c r="K2932" s="1">
        <f>+SUMIFS(prod!$E:$E,prod!$A:$A,Table2[[#This Row],[date]],prod!$G:$G,Table2[[#This Row],[production_line]],prod!$F:$F,Table2[[#This Row],[output_type]])</f>
        <v>14</v>
      </c>
      <c r="L2932">
        <f>+Table2[[#This Row],[cons_qty_base_uom]]/Table2[[#This Row],[Column1]]</f>
        <v>8.7987964608193483</v>
      </c>
    </row>
    <row r="2933" spans="1:12" x14ac:dyDescent="0.25">
      <c r="A2933" s="2">
        <v>45383</v>
      </c>
      <c r="B2933" s="1" t="s">
        <v>223</v>
      </c>
      <c r="C2933" s="4">
        <v>16.027234604265921</v>
      </c>
      <c r="D2933" s="4">
        <v>16.027234604265921</v>
      </c>
      <c r="E2933" s="4">
        <v>4884.139473303997</v>
      </c>
      <c r="F2933" s="1" t="s">
        <v>510</v>
      </c>
      <c r="G2933" s="1">
        <v>1</v>
      </c>
      <c r="H2933" s="1" t="s">
        <v>505</v>
      </c>
      <c r="I29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5.5921963029539148</v>
      </c>
      <c r="J2933" s="1" t="str">
        <f>IFERROR(INDEX('consumption_figs'!$C:$C,MATCH(Table2[[#This Row],[item_code]],'consumption_figs'!A:A,0),1),"NA")</f>
        <v>kg/ton</v>
      </c>
      <c r="K2933" s="1">
        <f>+SUMIFS(prod!$E:$E,prod!$A:$A,Table2[[#This Row],[date]],prod!$G:$G,Table2[[#This Row],[production_line]],prod!$F:$F,Table2[[#This Row],[output_type]])</f>
        <v>14</v>
      </c>
      <c r="L2933">
        <f>+Table2[[#This Row],[cons_qty_base_uom]]/Table2[[#This Row],[Column1]]</f>
        <v>1.1448024717332801</v>
      </c>
    </row>
    <row r="2934" spans="1:12" x14ac:dyDescent="0.25">
      <c r="A2934" s="2">
        <v>45383</v>
      </c>
      <c r="B2934" s="1" t="s">
        <v>224</v>
      </c>
      <c r="C2934" s="4">
        <v>41.543408204559682</v>
      </c>
      <c r="D2934" s="4">
        <v>41.543408204559682</v>
      </c>
      <c r="E2934" s="4">
        <v>10104.603177595051</v>
      </c>
      <c r="F2934" s="1" t="s">
        <v>510</v>
      </c>
      <c r="G2934" s="1">
        <v>1</v>
      </c>
      <c r="H2934" s="1" t="s">
        <v>505</v>
      </c>
      <c r="I29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14.495257573119218</v>
      </c>
      <c r="J2934" s="1" t="str">
        <f>IFERROR(INDEX('consumption_figs'!$C:$C,MATCH(Table2[[#This Row],[item_code]],'consumption_figs'!A:A,0),1),"NA")</f>
        <v>kg/ton</v>
      </c>
      <c r="K2934" s="1">
        <f>+SUMIFS(prod!$E:$E,prod!$A:$A,Table2[[#This Row],[date]],prod!$G:$G,Table2[[#This Row],[production_line]],prod!$F:$F,Table2[[#This Row],[output_type]])</f>
        <v>14</v>
      </c>
      <c r="L2934">
        <f>+Table2[[#This Row],[cons_qty_base_uom]]/Table2[[#This Row],[Column1]]</f>
        <v>2.9673863003256917</v>
      </c>
    </row>
    <row r="2935" spans="1:12" x14ac:dyDescent="0.25">
      <c r="A2935" s="2">
        <v>45383</v>
      </c>
      <c r="B2935" s="1" t="s">
        <v>560</v>
      </c>
      <c r="C2935" s="4">
        <v>13.98625220941187</v>
      </c>
      <c r="D2935" s="4">
        <v>13.98625220941187</v>
      </c>
      <c r="E2935" s="4">
        <v>3401.8761248952487</v>
      </c>
      <c r="F2935" s="1" t="s">
        <v>510</v>
      </c>
      <c r="G2935" s="1">
        <v>1</v>
      </c>
      <c r="H2935" s="1" t="s">
        <v>505</v>
      </c>
      <c r="I29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0.46620840698039567</v>
      </c>
      <c r="J2935" s="1" t="str">
        <f>IFERROR(INDEX('consumption_figs'!$C:$C,MATCH(Table2[[#This Row],[item_code]],'consumption_figs'!A:A,0),1),"NA")</f>
        <v>NA</v>
      </c>
      <c r="K2935" s="1">
        <f>+SUMIFS(prod!$E:$E,prod!$A:$A,Table2[[#This Row],[date]],prod!$G:$G,Table2[[#This Row],[production_line]],prod!$F:$F,Table2[[#This Row],[output_type]])</f>
        <v>14</v>
      </c>
      <c r="L2935">
        <f>+Table2[[#This Row],[cons_qty_base_uom]]/Table2[[#This Row],[Column1]]</f>
        <v>0.9990180149579907</v>
      </c>
    </row>
    <row r="2936" spans="1:12" x14ac:dyDescent="0.25">
      <c r="A2936" s="2">
        <v>45383</v>
      </c>
      <c r="B2936" s="1" t="s">
        <v>212</v>
      </c>
      <c r="C2936" s="4">
        <v>3.281490224113853</v>
      </c>
      <c r="D2936" s="4">
        <v>3.281490224113853</v>
      </c>
      <c r="E2936" s="4">
        <v>8972.7427943057155</v>
      </c>
      <c r="F2936" s="1" t="s">
        <v>510</v>
      </c>
      <c r="G2936" s="1">
        <v>1</v>
      </c>
      <c r="H2936" s="1" t="s">
        <v>505</v>
      </c>
      <c r="I29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1.1449721647291879</v>
      </c>
      <c r="J2936" s="1" t="str">
        <f>IFERROR(INDEX('consumption_figs'!$C:$C,MATCH(Table2[[#This Row],[item_code]],'consumption_figs'!A:A,0),1),"NA")</f>
        <v>kg/ton</v>
      </c>
      <c r="K2936" s="1">
        <f>+SUMIFS(prod!$E:$E,prod!$A:$A,Table2[[#This Row],[date]],prod!$G:$G,Table2[[#This Row],[production_line]],prod!$F:$F,Table2[[#This Row],[output_type]])</f>
        <v>14</v>
      </c>
      <c r="L2936">
        <f>+Table2[[#This Row],[cons_qty_base_uom]]/Table2[[#This Row],[Column1]]</f>
        <v>0.23439215886527523</v>
      </c>
    </row>
    <row r="2937" spans="1:12" x14ac:dyDescent="0.25">
      <c r="A2937" s="2">
        <v>45383</v>
      </c>
      <c r="B2937" s="1" t="s">
        <v>213</v>
      </c>
      <c r="C2937" s="4">
        <v>0.3260262378282105</v>
      </c>
      <c r="D2937" s="4">
        <v>0.3260262378282105</v>
      </c>
      <c r="E2937" s="4">
        <v>1307.2706660821539</v>
      </c>
      <c r="F2937" s="1" t="s">
        <v>510</v>
      </c>
      <c r="G2937" s="1">
        <v>1</v>
      </c>
      <c r="H2937" s="1" t="s">
        <v>505</v>
      </c>
      <c r="I29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0.11375653797215997</v>
      </c>
      <c r="J2937" s="1" t="str">
        <f>IFERROR(INDEX('consumption_figs'!$C:$C,MATCH(Table2[[#This Row],[item_code]],'consumption_figs'!A:A,0),1),"NA")</f>
        <v>kg/ton</v>
      </c>
      <c r="K2937" s="1">
        <f>+SUMIFS(prod!$E:$E,prod!$A:$A,Table2[[#This Row],[date]],prod!$G:$G,Table2[[#This Row],[production_line]],prod!$F:$F,Table2[[#This Row],[output_type]])</f>
        <v>14</v>
      </c>
      <c r="L2937">
        <f>+Table2[[#This Row],[cons_qty_base_uom]]/Table2[[#This Row],[Column1]]</f>
        <v>2.3287588416300749E-2</v>
      </c>
    </row>
    <row r="2938" spans="1:12" x14ac:dyDescent="0.25">
      <c r="A2938" s="2">
        <v>45383</v>
      </c>
      <c r="B2938" s="1" t="s">
        <v>238</v>
      </c>
      <c r="C2938" s="4">
        <v>0.60080428954423593</v>
      </c>
      <c r="D2938" s="4">
        <v>0.60080428954423593</v>
      </c>
      <c r="E2938" s="4">
        <v>2068.5691689008045</v>
      </c>
      <c r="F2938" s="1" t="s">
        <v>510</v>
      </c>
      <c r="G2938" s="1">
        <v>1</v>
      </c>
      <c r="H2938" s="1" t="s">
        <v>505</v>
      </c>
      <c r="I29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0.20963164324641867</v>
      </c>
      <c r="J2938" s="1" t="str">
        <f>IFERROR(INDEX('consumption_figs'!$C:$C,MATCH(Table2[[#This Row],[item_code]],'consumption_figs'!A:A,0),1),"NA")</f>
        <v>kg/ton</v>
      </c>
      <c r="K2938" s="1">
        <f>+SUMIFS(prod!$E:$E,prod!$A:$A,Table2[[#This Row],[date]],prod!$G:$G,Table2[[#This Row],[production_line]],prod!$F:$F,Table2[[#This Row],[output_type]])</f>
        <v>14</v>
      </c>
      <c r="L2938">
        <f>+Table2[[#This Row],[cons_qty_base_uom]]/Table2[[#This Row],[Column1]]</f>
        <v>4.2914592110302567E-2</v>
      </c>
    </row>
    <row r="2939" spans="1:12" x14ac:dyDescent="0.25">
      <c r="A2939" s="2">
        <v>45383</v>
      </c>
      <c r="B2939" s="1" t="s">
        <v>244</v>
      </c>
      <c r="C2939" s="4">
        <v>1.8501818141890902</v>
      </c>
      <c r="D2939" s="4">
        <v>1.8501818141890902</v>
      </c>
      <c r="E2939" s="4">
        <v>1729.9199962667994</v>
      </c>
      <c r="F2939" s="1" t="s">
        <v>510</v>
      </c>
      <c r="G2939" s="1">
        <v>1</v>
      </c>
      <c r="H2939" s="1" t="s">
        <v>505</v>
      </c>
      <c r="I29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0.64556239155236916</v>
      </c>
      <c r="J2939" s="1" t="str">
        <f>IFERROR(INDEX('consumption_figs'!$C:$C,MATCH(Table2[[#This Row],[item_code]],'consumption_figs'!A:A,0),1),"NA")</f>
        <v>kg/ton</v>
      </c>
      <c r="K2939" s="1">
        <f>+SUMIFS(prod!$E:$E,prod!$A:$A,Table2[[#This Row],[date]],prod!$G:$G,Table2[[#This Row],[production_line]],prod!$F:$F,Table2[[#This Row],[output_type]])</f>
        <v>14</v>
      </c>
      <c r="L2939">
        <f>+Table2[[#This Row],[cons_qty_base_uom]]/Table2[[#This Row],[Column1]]</f>
        <v>0.1321558438706493</v>
      </c>
    </row>
    <row r="2940" spans="1:12" x14ac:dyDescent="0.25">
      <c r="A2940" s="2">
        <v>45383</v>
      </c>
      <c r="B2940" s="1" t="s">
        <v>252</v>
      </c>
      <c r="C2940" s="4">
        <v>7.3279230460610592</v>
      </c>
      <c r="D2940" s="4">
        <v>7.3279230460610592</v>
      </c>
      <c r="E2940" s="4">
        <v>9491.2724877192049</v>
      </c>
      <c r="F2940" s="1" t="s">
        <v>510</v>
      </c>
      <c r="G2940" s="1">
        <v>1</v>
      </c>
      <c r="H2940" s="1" t="s">
        <v>505</v>
      </c>
      <c r="I29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2.5568468409145355</v>
      </c>
      <c r="J2940" s="1" t="str">
        <f>IFERROR(INDEX('consumption_figs'!$C:$C,MATCH(Table2[[#This Row],[item_code]],'consumption_figs'!A:A,0),1),"NA")</f>
        <v>kg/ton</v>
      </c>
      <c r="K2940" s="1">
        <f>+SUMIFS(prod!$E:$E,prod!$A:$A,Table2[[#This Row],[date]],prod!$G:$G,Table2[[#This Row],[production_line]],prod!$F:$F,Table2[[#This Row],[output_type]])</f>
        <v>14</v>
      </c>
      <c r="L2940">
        <f>+Table2[[#This Row],[cons_qty_base_uom]]/Table2[[#This Row],[Column1]]</f>
        <v>0.52342307471864713</v>
      </c>
    </row>
    <row r="2941" spans="1:12" x14ac:dyDescent="0.25">
      <c r="A2941" s="2">
        <v>45383</v>
      </c>
      <c r="B2941" s="1" t="s">
        <v>279</v>
      </c>
      <c r="C2941" s="4">
        <v>49.991105689234907</v>
      </c>
      <c r="D2941" s="4">
        <v>49.991105689234907</v>
      </c>
      <c r="E2941" s="4">
        <v>52490.660973696649</v>
      </c>
      <c r="F2941" s="1" t="s">
        <v>510</v>
      </c>
      <c r="G2941" s="1">
        <v>1</v>
      </c>
      <c r="H2941" s="1" t="s">
        <v>505</v>
      </c>
      <c r="I29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17.442814267004504</v>
      </c>
      <c r="J2941" s="1" t="str">
        <f>IFERROR(INDEX('consumption_figs'!$C:$C,MATCH(Table2[[#This Row],[item_code]],'consumption_figs'!A:A,0),1),"NA")</f>
        <v>kg/ton</v>
      </c>
      <c r="K2941" s="1">
        <f>+SUMIFS(prod!$E:$E,prod!$A:$A,Table2[[#This Row],[date]],prod!$G:$G,Table2[[#This Row],[production_line]],prod!$F:$F,Table2[[#This Row],[output_type]])</f>
        <v>14</v>
      </c>
      <c r="L2941">
        <f>+Table2[[#This Row],[cons_qty_base_uom]]/Table2[[#This Row],[Column1]]</f>
        <v>3.5707932635167792</v>
      </c>
    </row>
    <row r="2942" spans="1:12" x14ac:dyDescent="0.25">
      <c r="A2942" s="2">
        <v>45383</v>
      </c>
      <c r="B2942" s="1" t="s">
        <v>245</v>
      </c>
      <c r="C2942" s="4">
        <v>2.0809851529550167</v>
      </c>
      <c r="D2942" s="4">
        <v>2.0809851529550167</v>
      </c>
      <c r="E2942" s="4">
        <v>2653.2560700176464</v>
      </c>
      <c r="F2942" s="1" t="s">
        <v>510</v>
      </c>
      <c r="G2942" s="1">
        <v>1</v>
      </c>
      <c r="H2942" s="1" t="s">
        <v>505</v>
      </c>
      <c r="I29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0.7260939124057979</v>
      </c>
      <c r="J2942" s="1" t="str">
        <f>IFERROR(INDEX('consumption_figs'!$C:$C,MATCH(Table2[[#This Row],[item_code]],'consumption_figs'!A:A,0),1),"NA")</f>
        <v>kg/ton</v>
      </c>
      <c r="K2942" s="1">
        <f>+SUMIFS(prod!$E:$E,prod!$A:$A,Table2[[#This Row],[date]],prod!$G:$G,Table2[[#This Row],[production_line]],prod!$F:$F,Table2[[#This Row],[output_type]])</f>
        <v>14</v>
      </c>
      <c r="L2942">
        <f>+Table2[[#This Row],[cons_qty_base_uom]]/Table2[[#This Row],[Column1]]</f>
        <v>0.14864179663964405</v>
      </c>
    </row>
    <row r="2943" spans="1:12" x14ac:dyDescent="0.25">
      <c r="A2943" s="2">
        <v>45383</v>
      </c>
      <c r="B2943" s="1" t="s">
        <v>216</v>
      </c>
      <c r="C2943" s="4">
        <v>121.87572026473896</v>
      </c>
      <c r="D2943" s="4">
        <v>121.87572026473896</v>
      </c>
      <c r="E2943" s="4">
        <v>9854.8707406067915</v>
      </c>
      <c r="F2943" s="1" t="s">
        <v>510</v>
      </c>
      <c r="G2943" s="1">
        <v>1</v>
      </c>
      <c r="H2943" s="1" t="s">
        <v>505</v>
      </c>
      <c r="I29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42.524675598303894</v>
      </c>
      <c r="J2943" s="1" t="str">
        <f>IFERROR(INDEX('consumption_figs'!$C:$C,MATCH(Table2[[#This Row],[item_code]],'consumption_figs'!A:A,0),1),"NA")</f>
        <v>kg/ton</v>
      </c>
      <c r="K2943" s="1">
        <f>+SUMIFS(prod!$E:$E,prod!$A:$A,Table2[[#This Row],[date]],prod!$G:$G,Table2[[#This Row],[production_line]],prod!$F:$F,Table2[[#This Row],[output_type]])</f>
        <v>14</v>
      </c>
      <c r="L2943">
        <f>+Table2[[#This Row],[cons_qty_base_uom]]/Table2[[#This Row],[Column1]]</f>
        <v>8.7054085903384966</v>
      </c>
    </row>
    <row r="2944" spans="1:12" x14ac:dyDescent="0.25">
      <c r="A2944" s="2">
        <v>45383</v>
      </c>
      <c r="B2944" s="1" t="s">
        <v>219</v>
      </c>
      <c r="C2944" s="4">
        <v>1.6515051893408135</v>
      </c>
      <c r="D2944" s="4">
        <v>1.6515051893408135</v>
      </c>
      <c r="E2944" s="4">
        <v>1106.5084768583449</v>
      </c>
      <c r="F2944" s="1" t="s">
        <v>510</v>
      </c>
      <c r="G2944" s="1">
        <v>1</v>
      </c>
      <c r="H2944" s="1" t="s">
        <v>505</v>
      </c>
      <c r="I29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5.5050172978027119E-2</v>
      </c>
      <c r="J2944" s="1" t="str">
        <f>IFERROR(INDEX('consumption_figs'!$C:$C,MATCH(Table2[[#This Row],[item_code]],'consumption_figs'!A:A,0),1),"NA")</f>
        <v>NA</v>
      </c>
      <c r="K2944" s="1">
        <f>+SUMIFS(prod!$E:$E,prod!$A:$A,Table2[[#This Row],[date]],prod!$G:$G,Table2[[#This Row],[production_line]],prod!$F:$F,Table2[[#This Row],[output_type]])</f>
        <v>14</v>
      </c>
      <c r="L2944">
        <f>+Table2[[#This Row],[cons_qty_base_uom]]/Table2[[#This Row],[Column1]]</f>
        <v>0.11796465638148668</v>
      </c>
    </row>
    <row r="2945" spans="1:12" x14ac:dyDescent="0.25">
      <c r="A2945" s="2">
        <v>45383</v>
      </c>
      <c r="B2945" s="1" t="s">
        <v>258</v>
      </c>
      <c r="C2945" s="4">
        <v>1.0776804637939232</v>
      </c>
      <c r="D2945" s="4">
        <v>1.0776804637939232</v>
      </c>
      <c r="E2945" s="4">
        <v>754.37632465574632</v>
      </c>
      <c r="F2945" s="1" t="s">
        <v>510</v>
      </c>
      <c r="G2945" s="1">
        <v>1</v>
      </c>
      <c r="H2945" s="1" t="s">
        <v>505</v>
      </c>
      <c r="I29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0.37602249260081066</v>
      </c>
      <c r="J2945" s="1" t="str">
        <f>IFERROR(INDEX('consumption_figs'!$C:$C,MATCH(Table2[[#This Row],[item_code]],'consumption_figs'!A:A,0),1),"NA")</f>
        <v>kg/ton</v>
      </c>
      <c r="K2945" s="1">
        <f>+SUMIFS(prod!$E:$E,prod!$A:$A,Table2[[#This Row],[date]],prod!$G:$G,Table2[[#This Row],[production_line]],prod!$F:$F,Table2[[#This Row],[output_type]])</f>
        <v>14</v>
      </c>
      <c r="L2945">
        <f>+Table2[[#This Row],[cons_qty_base_uom]]/Table2[[#This Row],[Column1]]</f>
        <v>7.6977175985280227E-2</v>
      </c>
    </row>
    <row r="2946" spans="1:12" x14ac:dyDescent="0.25">
      <c r="A2946" s="2">
        <v>45413</v>
      </c>
      <c r="B2946" s="1" t="s">
        <v>559</v>
      </c>
      <c r="C2946" s="4">
        <v>247.91175569921739</v>
      </c>
      <c r="D2946" s="4">
        <v>247.91175569921739</v>
      </c>
      <c r="E2946" s="4">
        <v>21890.608028240898</v>
      </c>
      <c r="F2946" s="1" t="s">
        <v>510</v>
      </c>
      <c r="G2946" s="1">
        <v>1</v>
      </c>
      <c r="H2946" s="1" t="s">
        <v>505</v>
      </c>
      <c r="I29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7.9971534096521744</v>
      </c>
      <c r="J2946" s="1" t="str">
        <f>IFERROR(INDEX('consumption_figs'!$C:$C,MATCH(Table2[[#This Row],[item_code]],'consumption_figs'!A:A,0),1),"NA")</f>
        <v>NA</v>
      </c>
      <c r="K2946" s="1">
        <f>+SUMIFS(prod!$E:$E,prod!$A:$A,Table2[[#This Row],[date]],prod!$G:$G,Table2[[#This Row],[production_line]],prod!$F:$F,Table2[[#This Row],[output_type]])</f>
        <v>32</v>
      </c>
      <c r="L2946">
        <f>+Table2[[#This Row],[cons_qty_base_uom]]/Table2[[#This Row],[Column1]]</f>
        <v>7.7472423656005436</v>
      </c>
    </row>
    <row r="2947" spans="1:12" x14ac:dyDescent="0.25">
      <c r="A2947" s="2">
        <v>45413</v>
      </c>
      <c r="B2947" s="1" t="s">
        <v>223</v>
      </c>
      <c r="C2947" s="4">
        <v>15.831677369701074</v>
      </c>
      <c r="D2947" s="4">
        <v>15.831677369701074</v>
      </c>
      <c r="E2947" s="4">
        <v>4824.5453616427058</v>
      </c>
      <c r="F2947" s="1" t="s">
        <v>510</v>
      </c>
      <c r="G2947" s="1">
        <v>1</v>
      </c>
      <c r="H2947" s="1" t="s">
        <v>505</v>
      </c>
      <c r="I29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2.7414159947534329</v>
      </c>
      <c r="J2947" s="1" t="str">
        <f>IFERROR(INDEX('consumption_figs'!$C:$C,MATCH(Table2[[#This Row],[item_code]],'consumption_figs'!A:A,0),1),"NA")</f>
        <v>kg/ton</v>
      </c>
      <c r="K2947" s="1">
        <f>+SUMIFS(prod!$E:$E,prod!$A:$A,Table2[[#This Row],[date]],prod!$G:$G,Table2[[#This Row],[production_line]],prod!$F:$F,Table2[[#This Row],[output_type]])</f>
        <v>32</v>
      </c>
      <c r="L2947">
        <f>+Table2[[#This Row],[cons_qty_base_uom]]/Table2[[#This Row],[Column1]]</f>
        <v>0.49473991780315857</v>
      </c>
    </row>
    <row r="2948" spans="1:12" x14ac:dyDescent="0.25">
      <c r="A2948" s="2">
        <v>45413</v>
      </c>
      <c r="B2948" s="1" t="s">
        <v>224</v>
      </c>
      <c r="C2948" s="4">
        <v>92.324191210891385</v>
      </c>
      <c r="D2948" s="4">
        <v>92.324191210891385</v>
      </c>
      <c r="E2948" s="4">
        <v>22456.013028225112</v>
      </c>
      <c r="F2948" s="1" t="s">
        <v>510</v>
      </c>
      <c r="G2948" s="1">
        <v>1</v>
      </c>
      <c r="H2948" s="1" t="s">
        <v>505</v>
      </c>
      <c r="I29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15.986872936950888</v>
      </c>
      <c r="J2948" s="1" t="str">
        <f>IFERROR(INDEX('consumption_figs'!$C:$C,MATCH(Table2[[#This Row],[item_code]],'consumption_figs'!A:A,0),1),"NA")</f>
        <v>kg/ton</v>
      </c>
      <c r="K2948" s="1">
        <f>+SUMIFS(prod!$E:$E,prod!$A:$A,Table2[[#This Row],[date]],prod!$G:$G,Table2[[#This Row],[production_line]],prod!$F:$F,Table2[[#This Row],[output_type]])</f>
        <v>32</v>
      </c>
      <c r="L2948">
        <f>+Table2[[#This Row],[cons_qty_base_uom]]/Table2[[#This Row],[Column1]]</f>
        <v>2.8851309753403558</v>
      </c>
    </row>
    <row r="2949" spans="1:12" x14ac:dyDescent="0.25">
      <c r="A2949" s="2">
        <v>45413</v>
      </c>
      <c r="B2949" s="1" t="s">
        <v>560</v>
      </c>
      <c r="C2949" s="4">
        <v>15.004689049461982</v>
      </c>
      <c r="D2949" s="4">
        <v>15.004689049461982</v>
      </c>
      <c r="E2949" s="4">
        <v>3649.5905175006378</v>
      </c>
      <c r="F2949" s="1" t="s">
        <v>510</v>
      </c>
      <c r="G2949" s="1">
        <v>1</v>
      </c>
      <c r="H2949" s="1" t="s">
        <v>505</v>
      </c>
      <c r="I29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0.48402222740199941</v>
      </c>
      <c r="J2949" s="1" t="str">
        <f>IFERROR(INDEX('consumption_figs'!$C:$C,MATCH(Table2[[#This Row],[item_code]],'consumption_figs'!A:A,0),1),"NA")</f>
        <v>NA</v>
      </c>
      <c r="K2949" s="1">
        <f>+SUMIFS(prod!$E:$E,prod!$A:$A,Table2[[#This Row],[date]],prod!$G:$G,Table2[[#This Row],[production_line]],prod!$F:$F,Table2[[#This Row],[output_type]])</f>
        <v>32</v>
      </c>
      <c r="L2949">
        <f>+Table2[[#This Row],[cons_qty_base_uom]]/Table2[[#This Row],[Column1]]</f>
        <v>0.46889653279568694</v>
      </c>
    </row>
    <row r="2950" spans="1:12" x14ac:dyDescent="0.25">
      <c r="A2950" s="2">
        <v>45413</v>
      </c>
      <c r="B2950" s="1" t="s">
        <v>212</v>
      </c>
      <c r="C2950" s="4">
        <v>2.6094836526473806</v>
      </c>
      <c r="D2950" s="4">
        <v>2.6094836526473806</v>
      </c>
      <c r="E2950" s="4">
        <v>7135.241625616366</v>
      </c>
      <c r="F2950" s="1" t="s">
        <v>510</v>
      </c>
      <c r="G2950" s="1">
        <v>1</v>
      </c>
      <c r="H2950" s="1" t="s">
        <v>505</v>
      </c>
      <c r="I29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0.45185864115106156</v>
      </c>
      <c r="J2950" s="1" t="str">
        <f>IFERROR(INDEX('consumption_figs'!$C:$C,MATCH(Table2[[#This Row],[item_code]],'consumption_figs'!A:A,0),1),"NA")</f>
        <v>kg/ton</v>
      </c>
      <c r="K2950" s="1">
        <f>+SUMIFS(prod!$E:$E,prod!$A:$A,Table2[[#This Row],[date]],prod!$G:$G,Table2[[#This Row],[production_line]],prod!$F:$F,Table2[[#This Row],[output_type]])</f>
        <v>32</v>
      </c>
      <c r="L2950">
        <f>+Table2[[#This Row],[cons_qty_base_uom]]/Table2[[#This Row],[Column1]]</f>
        <v>8.1546364145230643E-2</v>
      </c>
    </row>
    <row r="2951" spans="1:12" x14ac:dyDescent="0.25">
      <c r="A2951" s="2">
        <v>45413</v>
      </c>
      <c r="B2951" s="1" t="s">
        <v>213</v>
      </c>
      <c r="C2951" s="4">
        <v>0.26308282694359103</v>
      </c>
      <c r="D2951" s="4">
        <v>0.26308282694359103</v>
      </c>
      <c r="E2951" s="4">
        <v>1054.8858420239865</v>
      </c>
      <c r="F2951" s="1" t="s">
        <v>510</v>
      </c>
      <c r="G2951" s="1">
        <v>1</v>
      </c>
      <c r="H2951" s="1" t="s">
        <v>505</v>
      </c>
      <c r="I29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4.5555467869020094E-2</v>
      </c>
      <c r="J2951" s="1" t="str">
        <f>IFERROR(INDEX('consumption_figs'!$C:$C,MATCH(Table2[[#This Row],[item_code]],'consumption_figs'!A:A,0),1),"NA")</f>
        <v>kg/ton</v>
      </c>
      <c r="K2951" s="1">
        <f>+SUMIFS(prod!$E:$E,prod!$A:$A,Table2[[#This Row],[date]],prod!$G:$G,Table2[[#This Row],[production_line]],prod!$F:$F,Table2[[#This Row],[output_type]])</f>
        <v>32</v>
      </c>
      <c r="L2951">
        <f>+Table2[[#This Row],[cons_qty_base_uom]]/Table2[[#This Row],[Column1]]</f>
        <v>8.2213383419872197E-3</v>
      </c>
    </row>
    <row r="2952" spans="1:12" x14ac:dyDescent="0.25">
      <c r="A2952" s="2">
        <v>45413</v>
      </c>
      <c r="B2952" s="1" t="s">
        <v>238</v>
      </c>
      <c r="C2952" s="4">
        <v>0.77489803973161431</v>
      </c>
      <c r="D2952" s="4">
        <v>0.77489803973161431</v>
      </c>
      <c r="E2952" s="4">
        <v>2667.973950795948</v>
      </c>
      <c r="F2952" s="1" t="s">
        <v>510</v>
      </c>
      <c r="G2952" s="1">
        <v>1</v>
      </c>
      <c r="H2952" s="1" t="s">
        <v>505</v>
      </c>
      <c r="I29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0.13418147874140507</v>
      </c>
      <c r="J2952" s="1" t="str">
        <f>IFERROR(INDEX('consumption_figs'!$C:$C,MATCH(Table2[[#This Row],[item_code]],'consumption_figs'!A:A,0),1),"NA")</f>
        <v>kg/ton</v>
      </c>
      <c r="K2952" s="1">
        <f>+SUMIFS(prod!$E:$E,prod!$A:$A,Table2[[#This Row],[date]],prod!$G:$G,Table2[[#This Row],[production_line]],prod!$F:$F,Table2[[#This Row],[output_type]])</f>
        <v>32</v>
      </c>
      <c r="L2952">
        <f>+Table2[[#This Row],[cons_qty_base_uom]]/Table2[[#This Row],[Column1]]</f>
        <v>2.4215563741612947E-2</v>
      </c>
    </row>
    <row r="2953" spans="1:12" x14ac:dyDescent="0.25">
      <c r="A2953" s="2">
        <v>45413</v>
      </c>
      <c r="B2953" s="1" t="s">
        <v>244</v>
      </c>
      <c r="C2953" s="4">
        <v>3.9944986828414439</v>
      </c>
      <c r="D2953" s="4">
        <v>3.9944986828414439</v>
      </c>
      <c r="E2953" s="4">
        <v>3734.8562684567501</v>
      </c>
      <c r="F2953" s="1" t="s">
        <v>510</v>
      </c>
      <c r="G2953" s="1">
        <v>1</v>
      </c>
      <c r="H2953" s="1" t="s">
        <v>505</v>
      </c>
      <c r="I29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0.69168808360890799</v>
      </c>
      <c r="J2953" s="1" t="str">
        <f>IFERROR(INDEX('consumption_figs'!$C:$C,MATCH(Table2[[#This Row],[item_code]],'consumption_figs'!A:A,0),1),"NA")</f>
        <v>kg/ton</v>
      </c>
      <c r="K2953" s="1">
        <f>+SUMIFS(prod!$E:$E,prod!$A:$A,Table2[[#This Row],[date]],prod!$G:$G,Table2[[#This Row],[production_line]],prod!$F:$F,Table2[[#This Row],[output_type]])</f>
        <v>32</v>
      </c>
      <c r="L2953">
        <f>+Table2[[#This Row],[cons_qty_base_uom]]/Table2[[#This Row],[Column1]]</f>
        <v>0.12482808383879512</v>
      </c>
    </row>
    <row r="2954" spans="1:12" x14ac:dyDescent="0.25">
      <c r="A2954" s="2">
        <v>45413</v>
      </c>
      <c r="B2954" s="1" t="s">
        <v>252</v>
      </c>
      <c r="C2954" s="4">
        <v>11.51347790823168</v>
      </c>
      <c r="D2954" s="4">
        <v>11.51347790823168</v>
      </c>
      <c r="E2954" s="4">
        <v>14912.486856299836</v>
      </c>
      <c r="F2954" s="1" t="s">
        <v>510</v>
      </c>
      <c r="G2954" s="1">
        <v>1</v>
      </c>
      <c r="H2954" s="1" t="s">
        <v>505</v>
      </c>
      <c r="I29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1.993675828265226</v>
      </c>
      <c r="J2954" s="1" t="str">
        <f>IFERROR(INDEX('consumption_figs'!$C:$C,MATCH(Table2[[#This Row],[item_code]],'consumption_figs'!A:A,0),1),"NA")</f>
        <v>kg/ton</v>
      </c>
      <c r="K2954" s="1">
        <f>+SUMIFS(prod!$E:$E,prod!$A:$A,Table2[[#This Row],[date]],prod!$G:$G,Table2[[#This Row],[production_line]],prod!$F:$F,Table2[[#This Row],[output_type]])</f>
        <v>32</v>
      </c>
      <c r="L2954">
        <f>+Table2[[#This Row],[cons_qty_base_uom]]/Table2[[#This Row],[Column1]]</f>
        <v>0.35979618463224</v>
      </c>
    </row>
    <row r="2955" spans="1:12" x14ac:dyDescent="0.25">
      <c r="A2955" s="2">
        <v>45413</v>
      </c>
      <c r="B2955" s="1" t="s">
        <v>279</v>
      </c>
      <c r="C2955" s="4">
        <v>76.866717030283297</v>
      </c>
      <c r="D2955" s="4">
        <v>76.866717030283297</v>
      </c>
      <c r="E2955" s="4">
        <v>80710.052881797455</v>
      </c>
      <c r="F2955" s="1" t="s">
        <v>510</v>
      </c>
      <c r="G2955" s="1">
        <v>1</v>
      </c>
      <c r="H2955" s="1" t="s">
        <v>505</v>
      </c>
      <c r="I29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13.310254031217887</v>
      </c>
      <c r="J2955" s="1" t="str">
        <f>IFERROR(INDEX('consumption_figs'!$C:$C,MATCH(Table2[[#This Row],[item_code]],'consumption_figs'!A:A,0),1),"NA")</f>
        <v>kg/ton</v>
      </c>
      <c r="K2955" s="1">
        <f>+SUMIFS(prod!$E:$E,prod!$A:$A,Table2[[#This Row],[date]],prod!$G:$G,Table2[[#This Row],[production_line]],prod!$F:$F,Table2[[#This Row],[output_type]])</f>
        <v>32</v>
      </c>
      <c r="L2955">
        <f>+Table2[[#This Row],[cons_qty_base_uom]]/Table2[[#This Row],[Column1]]</f>
        <v>2.402084907196353</v>
      </c>
    </row>
    <row r="2956" spans="1:12" x14ac:dyDescent="0.25">
      <c r="A2956" s="2">
        <v>45413</v>
      </c>
      <c r="B2956" s="1" t="s">
        <v>245</v>
      </c>
      <c r="C2956" s="4">
        <v>1.3741636059927673</v>
      </c>
      <c r="D2956" s="4">
        <v>1.3741636059927673</v>
      </c>
      <c r="E2956" s="4">
        <v>1752.0585976407783</v>
      </c>
      <c r="F2956" s="1" t="s">
        <v>510</v>
      </c>
      <c r="G2956" s="1">
        <v>1</v>
      </c>
      <c r="H2956" s="1" t="s">
        <v>505</v>
      </c>
      <c r="I29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0.23795040796411554</v>
      </c>
      <c r="J2956" s="1" t="str">
        <f>IFERROR(INDEX('consumption_figs'!$C:$C,MATCH(Table2[[#This Row],[item_code]],'consumption_figs'!A:A,0),1),"NA")</f>
        <v>kg/ton</v>
      </c>
      <c r="K2956" s="1">
        <f>+SUMIFS(prod!$E:$E,prod!$A:$A,Table2[[#This Row],[date]],prod!$G:$G,Table2[[#This Row],[production_line]],prod!$F:$F,Table2[[#This Row],[output_type]])</f>
        <v>32</v>
      </c>
      <c r="L2956">
        <f>+Table2[[#This Row],[cons_qty_base_uom]]/Table2[[#This Row],[Column1]]</f>
        <v>4.2942612687273979E-2</v>
      </c>
    </row>
    <row r="2957" spans="1:12" x14ac:dyDescent="0.25">
      <c r="A2957" s="2">
        <v>45413</v>
      </c>
      <c r="B2957" s="1" t="s">
        <v>216</v>
      </c>
      <c r="C2957" s="4">
        <v>219.23106426370086</v>
      </c>
      <c r="D2957" s="4">
        <v>219.23106426370086</v>
      </c>
      <c r="E2957" s="4">
        <v>17727.023856362852</v>
      </c>
      <c r="F2957" s="1" t="s">
        <v>510</v>
      </c>
      <c r="G2957" s="1">
        <v>1</v>
      </c>
      <c r="H2957" s="1" t="s">
        <v>505</v>
      </c>
      <c r="I29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37.962089049991491</v>
      </c>
      <c r="J2957" s="1" t="str">
        <f>IFERROR(INDEX('consumption_figs'!$C:$C,MATCH(Table2[[#This Row],[item_code]],'consumption_figs'!A:A,0),1),"NA")</f>
        <v>kg/ton</v>
      </c>
      <c r="K2957" s="1">
        <f>+SUMIFS(prod!$E:$E,prod!$A:$A,Table2[[#This Row],[date]],prod!$G:$G,Table2[[#This Row],[production_line]],prod!$F:$F,Table2[[#This Row],[output_type]])</f>
        <v>32</v>
      </c>
      <c r="L2957">
        <f>+Table2[[#This Row],[cons_qty_base_uom]]/Table2[[#This Row],[Column1]]</f>
        <v>6.8509707582406518</v>
      </c>
    </row>
    <row r="2958" spans="1:12" x14ac:dyDescent="0.25">
      <c r="A2958" s="2">
        <v>45413</v>
      </c>
      <c r="B2958" s="1" t="s">
        <v>219</v>
      </c>
      <c r="C2958" s="4">
        <v>0.53905757382621622</v>
      </c>
      <c r="D2958" s="4">
        <v>0.53905757382621622</v>
      </c>
      <c r="E2958" s="4">
        <v>361.16857446356488</v>
      </c>
      <c r="F2958" s="1" t="s">
        <v>510</v>
      </c>
      <c r="G2958" s="1">
        <v>1</v>
      </c>
      <c r="H2958" s="1" t="s">
        <v>505</v>
      </c>
      <c r="I29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1.7388953994394073E-2</v>
      </c>
      <c r="J2958" s="1" t="str">
        <f>IFERROR(INDEX('consumption_figs'!$C:$C,MATCH(Table2[[#This Row],[item_code]],'consumption_figs'!A:A,0),1),"NA")</f>
        <v>NA</v>
      </c>
      <c r="K2958" s="1">
        <f>+SUMIFS(prod!$E:$E,prod!$A:$A,Table2[[#This Row],[date]],prod!$G:$G,Table2[[#This Row],[production_line]],prod!$F:$F,Table2[[#This Row],[output_type]])</f>
        <v>32</v>
      </c>
      <c r="L2958">
        <f>+Table2[[#This Row],[cons_qty_base_uom]]/Table2[[#This Row],[Column1]]</f>
        <v>1.6845549182069257E-2</v>
      </c>
    </row>
    <row r="2959" spans="1:12" x14ac:dyDescent="0.25">
      <c r="A2959" s="2">
        <v>45413</v>
      </c>
      <c r="B2959" s="1" t="s">
        <v>258</v>
      </c>
      <c r="C2959" s="4">
        <v>0.18641945866861742</v>
      </c>
      <c r="D2959" s="4">
        <v>0.18641945866861742</v>
      </c>
      <c r="E2959" s="4">
        <v>130.49362106803218</v>
      </c>
      <c r="F2959" s="1" t="s">
        <v>510</v>
      </c>
      <c r="G2959" s="1">
        <v>1</v>
      </c>
      <c r="H2959" s="1" t="s">
        <v>505</v>
      </c>
      <c r="I29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3.2280425743483533E-2</v>
      </c>
      <c r="J2959" s="1" t="str">
        <f>IFERROR(INDEX('consumption_figs'!$C:$C,MATCH(Table2[[#This Row],[item_code]],'consumption_figs'!A:A,0),1),"NA")</f>
        <v>kg/ton</v>
      </c>
      <c r="K2959" s="1">
        <f>+SUMIFS(prod!$E:$E,prod!$A:$A,Table2[[#This Row],[date]],prod!$G:$G,Table2[[#This Row],[production_line]],prod!$F:$F,Table2[[#This Row],[output_type]])</f>
        <v>32</v>
      </c>
      <c r="L2959">
        <f>+Table2[[#This Row],[cons_qty_base_uom]]/Table2[[#This Row],[Column1]]</f>
        <v>5.8256080833942944E-3</v>
      </c>
    </row>
    <row r="2960" spans="1:12" x14ac:dyDescent="0.25">
      <c r="A2960" s="2">
        <v>45444</v>
      </c>
      <c r="B2960" s="1" t="s">
        <v>559</v>
      </c>
      <c r="C2960" s="4">
        <v>92.526917241592813</v>
      </c>
      <c r="D2960" s="4">
        <v>92.526917241592813</v>
      </c>
      <c r="E2960" s="4">
        <v>8170.1267924326467</v>
      </c>
      <c r="F2960" s="1" t="s">
        <v>510</v>
      </c>
      <c r="G2960" s="1">
        <v>1</v>
      </c>
      <c r="H2960" s="1" t="s">
        <v>505</v>
      </c>
      <c r="I29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3.0842305747197605</v>
      </c>
      <c r="J2960" s="1" t="str">
        <f>IFERROR(INDEX('consumption_figs'!$C:$C,MATCH(Table2[[#This Row],[item_code]],'consumption_figs'!A:A,0),1),"NA")</f>
        <v>NA</v>
      </c>
      <c r="K2960" s="1">
        <f>+SUMIFS(prod!$E:$E,prod!$A:$A,Table2[[#This Row],[date]],prod!$G:$G,Table2[[#This Row],[production_line]],prod!$F:$F,Table2[[#This Row],[output_type]])</f>
        <v>22</v>
      </c>
      <c r="L2960">
        <f>+Table2[[#This Row],[cons_qty_base_uom]]/Table2[[#This Row],[Column1]]</f>
        <v>4.2057689655269463</v>
      </c>
    </row>
    <row r="2961" spans="1:12" x14ac:dyDescent="0.25">
      <c r="A2961" s="2">
        <v>45444</v>
      </c>
      <c r="B2961" s="1" t="s">
        <v>223</v>
      </c>
      <c r="C2961" s="4">
        <v>6.7864535972459912</v>
      </c>
      <c r="D2961" s="4">
        <v>6.7864535972459912</v>
      </c>
      <c r="E2961" s="4">
        <v>2068.1038692247434</v>
      </c>
      <c r="F2961" s="1" t="s">
        <v>510</v>
      </c>
      <c r="G2961" s="1">
        <v>1</v>
      </c>
      <c r="H2961" s="1" t="s">
        <v>505</v>
      </c>
      <c r="I29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3.062479060129057</v>
      </c>
      <c r="J2961" s="1" t="str">
        <f>IFERROR(INDEX('consumption_figs'!$C:$C,MATCH(Table2[[#This Row],[item_code]],'consumption_figs'!A:A,0),1),"NA")</f>
        <v>kg/ton</v>
      </c>
      <c r="K2961" s="1">
        <f>+SUMIFS(prod!$E:$E,prod!$A:$A,Table2[[#This Row],[date]],prod!$G:$G,Table2[[#This Row],[production_line]],prod!$F:$F,Table2[[#This Row],[output_type]])</f>
        <v>22</v>
      </c>
      <c r="L2961">
        <f>+Table2[[#This Row],[cons_qty_base_uom]]/Table2[[#This Row],[Column1]]</f>
        <v>0.30847516351118143</v>
      </c>
    </row>
    <row r="2962" spans="1:12" x14ac:dyDescent="0.25">
      <c r="A2962" s="2">
        <v>45444</v>
      </c>
      <c r="B2962" s="1" t="s">
        <v>224</v>
      </c>
      <c r="C2962" s="4">
        <v>21.721678835462505</v>
      </c>
      <c r="D2962" s="4">
        <v>21.721678835462505</v>
      </c>
      <c r="E2962" s="4">
        <v>5283.3639431495449</v>
      </c>
      <c r="F2962" s="1" t="s">
        <v>510</v>
      </c>
      <c r="G2962" s="1">
        <v>1</v>
      </c>
      <c r="H2962" s="1" t="s">
        <v>505</v>
      </c>
      <c r="I29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9.8022016405516723</v>
      </c>
      <c r="J2962" s="1" t="str">
        <f>IFERROR(INDEX('consumption_figs'!$C:$C,MATCH(Table2[[#This Row],[item_code]],'consumption_figs'!A:A,0),1),"NA")</f>
        <v>kg/ton</v>
      </c>
      <c r="K2962" s="1">
        <f>+SUMIFS(prod!$E:$E,prod!$A:$A,Table2[[#This Row],[date]],prod!$G:$G,Table2[[#This Row],[production_line]],prod!$F:$F,Table2[[#This Row],[output_type]])</f>
        <v>22</v>
      </c>
      <c r="L2962">
        <f>+Table2[[#This Row],[cons_qty_base_uom]]/Table2[[#This Row],[Column1]]</f>
        <v>0.98734903797556839</v>
      </c>
    </row>
    <row r="2963" spans="1:12" x14ac:dyDescent="0.25">
      <c r="A2963" s="2">
        <v>45444</v>
      </c>
      <c r="B2963" s="1" t="s">
        <v>560</v>
      </c>
      <c r="C2963" s="4">
        <v>8.3783653232304136</v>
      </c>
      <c r="D2963" s="4">
        <v>8.3783653232304136</v>
      </c>
      <c r="E2963" s="4">
        <v>2037.8697975693335</v>
      </c>
      <c r="F2963" s="1" t="s">
        <v>510</v>
      </c>
      <c r="G2963" s="1">
        <v>1</v>
      </c>
      <c r="H2963" s="1" t="s">
        <v>505</v>
      </c>
      <c r="I29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0.27927884410768045</v>
      </c>
      <c r="J2963" s="1" t="str">
        <f>IFERROR(INDEX('consumption_figs'!$C:$C,MATCH(Table2[[#This Row],[item_code]],'consumption_figs'!A:A,0),1),"NA")</f>
        <v>NA</v>
      </c>
      <c r="K2963" s="1">
        <f>+SUMIFS(prod!$E:$E,prod!$A:$A,Table2[[#This Row],[date]],prod!$G:$G,Table2[[#This Row],[production_line]],prod!$F:$F,Table2[[#This Row],[output_type]])</f>
        <v>22</v>
      </c>
      <c r="L2963">
        <f>+Table2[[#This Row],[cons_qty_base_uom]]/Table2[[#This Row],[Column1]]</f>
        <v>0.38083478741956428</v>
      </c>
    </row>
    <row r="2964" spans="1:12" x14ac:dyDescent="0.25">
      <c r="A2964" s="2">
        <v>45444</v>
      </c>
      <c r="B2964" s="1" t="s">
        <v>212</v>
      </c>
      <c r="C2964" s="4">
        <v>3.6682857916591445</v>
      </c>
      <c r="D2964" s="4">
        <v>3.6682857916591445</v>
      </c>
      <c r="E2964" s="4">
        <v>10030.377254423183</v>
      </c>
      <c r="F2964" s="1" t="s">
        <v>510</v>
      </c>
      <c r="G2964" s="1">
        <v>1</v>
      </c>
      <c r="H2964" s="1" t="s">
        <v>505</v>
      </c>
      <c r="I29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1.6553636243949208</v>
      </c>
      <c r="J2964" s="1" t="str">
        <f>IFERROR(INDEX('consumption_figs'!$C:$C,MATCH(Table2[[#This Row],[item_code]],'consumption_figs'!A:A,0),1),"NA")</f>
        <v>kg/ton</v>
      </c>
      <c r="K2964" s="1">
        <f>+SUMIFS(prod!$E:$E,prod!$A:$A,Table2[[#This Row],[date]],prod!$G:$G,Table2[[#This Row],[production_line]],prod!$F:$F,Table2[[#This Row],[output_type]])</f>
        <v>22</v>
      </c>
      <c r="L2964">
        <f>+Table2[[#This Row],[cons_qty_base_uom]]/Table2[[#This Row],[Column1]]</f>
        <v>0.16674026325723385</v>
      </c>
    </row>
    <row r="2965" spans="1:12" x14ac:dyDescent="0.25">
      <c r="A2965" s="2">
        <v>45444</v>
      </c>
      <c r="B2965" s="1" t="s">
        <v>213</v>
      </c>
      <c r="C2965" s="4">
        <v>9.4165627957433398E-2</v>
      </c>
      <c r="D2965" s="4">
        <v>9.4165627957433398E-2</v>
      </c>
      <c r="E2965" s="4">
        <v>377.57686007720025</v>
      </c>
      <c r="F2965" s="1" t="s">
        <v>510</v>
      </c>
      <c r="G2965" s="1">
        <v>1</v>
      </c>
      <c r="H2965" s="1" t="s">
        <v>505</v>
      </c>
      <c r="I29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4.2493514421224461E-2</v>
      </c>
      <c r="J2965" s="1" t="str">
        <f>IFERROR(INDEX('consumption_figs'!$C:$C,MATCH(Table2[[#This Row],[item_code]],'consumption_figs'!A:A,0),1),"NA")</f>
        <v>kg/ton</v>
      </c>
      <c r="K2965" s="1">
        <f>+SUMIFS(prod!$E:$E,prod!$A:$A,Table2[[#This Row],[date]],prod!$G:$G,Table2[[#This Row],[production_line]],prod!$F:$F,Table2[[#This Row],[output_type]])</f>
        <v>22</v>
      </c>
      <c r="L2965">
        <f>+Table2[[#This Row],[cons_qty_base_uom]]/Table2[[#This Row],[Column1]]</f>
        <v>4.280255816246973E-3</v>
      </c>
    </row>
    <row r="2966" spans="1:12" x14ac:dyDescent="0.25">
      <c r="A2966" s="2">
        <v>45444</v>
      </c>
      <c r="B2966" s="1" t="s">
        <v>238</v>
      </c>
      <c r="C2966" s="4">
        <v>0.1727913175932978</v>
      </c>
      <c r="D2966" s="4">
        <v>0.1727913175932978</v>
      </c>
      <c r="E2966" s="4">
        <v>594.92050647372434</v>
      </c>
      <c r="F2966" s="1" t="s">
        <v>510</v>
      </c>
      <c r="G2966" s="1">
        <v>1</v>
      </c>
      <c r="H2966" s="1" t="s">
        <v>505</v>
      </c>
      <c r="I29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7.7974421296614527E-2</v>
      </c>
      <c r="J2966" s="1" t="str">
        <f>IFERROR(INDEX('consumption_figs'!$C:$C,MATCH(Table2[[#This Row],[item_code]],'consumption_figs'!A:A,0),1),"NA")</f>
        <v>kg/ton</v>
      </c>
      <c r="K2966" s="1">
        <f>+SUMIFS(prod!$E:$E,prod!$A:$A,Table2[[#This Row],[date]],prod!$G:$G,Table2[[#This Row],[production_line]],prod!$F:$F,Table2[[#This Row],[output_type]])</f>
        <v>22</v>
      </c>
      <c r="L2966">
        <f>+Table2[[#This Row],[cons_qty_base_uom]]/Table2[[#This Row],[Column1]]</f>
        <v>7.8541507996953541E-3</v>
      </c>
    </row>
    <row r="2967" spans="1:12" x14ac:dyDescent="0.25">
      <c r="A2967" s="2">
        <v>45444</v>
      </c>
      <c r="B2967" s="1" t="s">
        <v>244</v>
      </c>
      <c r="C2967" s="4">
        <v>1.7952504069916888</v>
      </c>
      <c r="D2967" s="4">
        <v>1.7952504069916888</v>
      </c>
      <c r="E2967" s="4">
        <v>1678.5591305372291</v>
      </c>
      <c r="F2967" s="1" t="s">
        <v>510</v>
      </c>
      <c r="G2967" s="1">
        <v>1</v>
      </c>
      <c r="H2967" s="1" t="s">
        <v>505</v>
      </c>
      <c r="I29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0.81013105008650221</v>
      </c>
      <c r="J2967" s="1" t="str">
        <f>IFERROR(INDEX('consumption_figs'!$C:$C,MATCH(Table2[[#This Row],[item_code]],'consumption_figs'!A:A,0),1),"NA")</f>
        <v>kg/ton</v>
      </c>
      <c r="K2967" s="1">
        <f>+SUMIFS(prod!$E:$E,prod!$A:$A,Table2[[#This Row],[date]],prod!$G:$G,Table2[[#This Row],[production_line]],prod!$F:$F,Table2[[#This Row],[output_type]])</f>
        <v>22</v>
      </c>
      <c r="L2967">
        <f>+Table2[[#This Row],[cons_qty_base_uom]]/Table2[[#This Row],[Column1]]</f>
        <v>8.1602291226894941E-2</v>
      </c>
    </row>
    <row r="2968" spans="1:12" x14ac:dyDescent="0.25">
      <c r="A2968" s="2">
        <v>45444</v>
      </c>
      <c r="B2968" s="1" t="s">
        <v>252</v>
      </c>
      <c r="C2968" s="4">
        <v>5.081608657694904</v>
      </c>
      <c r="D2968" s="4">
        <v>5.081608657694904</v>
      </c>
      <c r="E2968" s="4">
        <v>6581.801165619594</v>
      </c>
      <c r="F2968" s="1" t="s">
        <v>510</v>
      </c>
      <c r="G2968" s="1">
        <v>1</v>
      </c>
      <c r="H2968" s="1" t="s">
        <v>505</v>
      </c>
      <c r="I29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2.293144701125859</v>
      </c>
      <c r="J2968" s="1" t="str">
        <f>IFERROR(INDEX('consumption_figs'!$C:$C,MATCH(Table2[[#This Row],[item_code]],'consumption_figs'!A:A,0),1),"NA")</f>
        <v>kg/ton</v>
      </c>
      <c r="K2968" s="1">
        <f>+SUMIFS(prod!$E:$E,prod!$A:$A,Table2[[#This Row],[date]],prod!$G:$G,Table2[[#This Row],[production_line]],prod!$F:$F,Table2[[#This Row],[output_type]])</f>
        <v>22</v>
      </c>
      <c r="L2968">
        <f>+Table2[[#This Row],[cons_qty_base_uom]]/Table2[[#This Row],[Column1]]</f>
        <v>0.23098221171340472</v>
      </c>
    </row>
    <row r="2969" spans="1:12" x14ac:dyDescent="0.25">
      <c r="A2969" s="2">
        <v>45444</v>
      </c>
      <c r="B2969" s="1" t="s">
        <v>279</v>
      </c>
      <c r="C2969" s="4">
        <v>6.7482136560701651</v>
      </c>
      <c r="D2969" s="4">
        <v>6.7482136560701651</v>
      </c>
      <c r="E2969" s="4">
        <v>7085.624338873673</v>
      </c>
      <c r="F2969" s="1" t="s">
        <v>510</v>
      </c>
      <c r="G2969" s="1">
        <v>1</v>
      </c>
      <c r="H2969" s="1" t="s">
        <v>505</v>
      </c>
      <c r="I29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3.0452227689847313</v>
      </c>
      <c r="J2969" s="1" t="str">
        <f>IFERROR(INDEX('consumption_figs'!$C:$C,MATCH(Table2[[#This Row],[item_code]],'consumption_figs'!A:A,0),1),"NA")</f>
        <v>kg/ton</v>
      </c>
      <c r="K2969" s="1">
        <f>+SUMIFS(prod!$E:$E,prod!$A:$A,Table2[[#This Row],[date]],prod!$G:$G,Table2[[#This Row],[production_line]],prod!$F:$F,Table2[[#This Row],[output_type]])</f>
        <v>22</v>
      </c>
      <c r="L2969">
        <f>+Table2[[#This Row],[cons_qty_base_uom]]/Table2[[#This Row],[Column1]]</f>
        <v>0.30673698436682567</v>
      </c>
    </row>
    <row r="2970" spans="1:12" x14ac:dyDescent="0.25">
      <c r="A2970" s="2">
        <v>45444</v>
      </c>
      <c r="B2970" s="1" t="s">
        <v>245</v>
      </c>
      <c r="C2970" s="4">
        <v>4.5888704202463977</v>
      </c>
      <c r="D2970" s="4">
        <v>4.5888704202463977</v>
      </c>
      <c r="E2970" s="4">
        <v>5850.8097858141573</v>
      </c>
      <c r="F2970" s="1" t="s">
        <v>510</v>
      </c>
      <c r="G2970" s="1">
        <v>1</v>
      </c>
      <c r="H2970" s="1" t="s">
        <v>505</v>
      </c>
      <c r="I29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2.070789900833212</v>
      </c>
      <c r="J2970" s="1" t="str">
        <f>IFERROR(INDEX('consumption_figs'!$C:$C,MATCH(Table2[[#This Row],[item_code]],'consumption_figs'!A:A,0),1),"NA")</f>
        <v>kg/ton</v>
      </c>
      <c r="K2970" s="1">
        <f>+SUMIFS(prod!$E:$E,prod!$A:$A,Table2[[#This Row],[date]],prod!$G:$G,Table2[[#This Row],[production_line]],prod!$F:$F,Table2[[#This Row],[output_type]])</f>
        <v>22</v>
      </c>
      <c r="L2970">
        <f>+Table2[[#This Row],[cons_qty_base_uom]]/Table2[[#This Row],[Column1]]</f>
        <v>0.208585019102109</v>
      </c>
    </row>
    <row r="2971" spans="1:12" x14ac:dyDescent="0.25">
      <c r="A2971" s="2">
        <v>45444</v>
      </c>
      <c r="B2971" s="1" t="s">
        <v>216</v>
      </c>
      <c r="C2971" s="4">
        <v>80.720290903813904</v>
      </c>
      <c r="D2971" s="4">
        <v>80.720290903813904</v>
      </c>
      <c r="E2971" s="4">
        <v>6527.0427224823925</v>
      </c>
      <c r="F2971" s="1" t="s">
        <v>510</v>
      </c>
      <c r="G2971" s="1">
        <v>1</v>
      </c>
      <c r="H2971" s="1" t="s">
        <v>505</v>
      </c>
      <c r="I29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36.42612405406765</v>
      </c>
      <c r="J2971" s="1" t="str">
        <f>IFERROR(INDEX('consumption_figs'!$C:$C,MATCH(Table2[[#This Row],[item_code]],'consumption_figs'!A:A,0),1),"NA")</f>
        <v>kg/ton</v>
      </c>
      <c r="K2971" s="1">
        <f>+SUMIFS(prod!$E:$E,prod!$A:$A,Table2[[#This Row],[date]],prod!$G:$G,Table2[[#This Row],[production_line]],prod!$F:$F,Table2[[#This Row],[output_type]])</f>
        <v>22</v>
      </c>
      <c r="L2971">
        <f>+Table2[[#This Row],[cons_qty_base_uom]]/Table2[[#This Row],[Column1]]</f>
        <v>3.6691041319915412</v>
      </c>
    </row>
    <row r="2972" spans="1:12" x14ac:dyDescent="0.25">
      <c r="A2972" s="2">
        <v>45444</v>
      </c>
      <c r="B2972" s="1" t="s">
        <v>219</v>
      </c>
      <c r="C2972" s="4">
        <v>0.25924240703945506</v>
      </c>
      <c r="D2972" s="4">
        <v>0.25924240703945506</v>
      </c>
      <c r="E2972" s="4">
        <v>173.69241271643489</v>
      </c>
      <c r="F2972" s="1" t="s">
        <v>510</v>
      </c>
      <c r="G2972" s="1">
        <v>1</v>
      </c>
      <c r="H2972" s="1" t="s">
        <v>505</v>
      </c>
      <c r="I29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8.6414135679818357E-3</v>
      </c>
      <c r="J2972" s="1" t="str">
        <f>IFERROR(INDEX('consumption_figs'!$C:$C,MATCH(Table2[[#This Row],[item_code]],'consumption_figs'!A:A,0),1),"NA")</f>
        <v>NA</v>
      </c>
      <c r="K2972" s="1">
        <f>+SUMIFS(prod!$E:$E,prod!$A:$A,Table2[[#This Row],[date]],prod!$G:$G,Table2[[#This Row],[production_line]],prod!$F:$F,Table2[[#This Row],[output_type]])</f>
        <v>22</v>
      </c>
      <c r="L2972">
        <f>+Table2[[#This Row],[cons_qty_base_uom]]/Table2[[#This Row],[Column1]]</f>
        <v>1.1783745774520684E-2</v>
      </c>
    </row>
    <row r="2973" spans="1:12" x14ac:dyDescent="0.25">
      <c r="A2973" s="2">
        <v>45444</v>
      </c>
      <c r="B2973" s="1" t="s">
        <v>258</v>
      </c>
      <c r="C2973" s="4">
        <v>0.11671066886008909</v>
      </c>
      <c r="D2973" s="4">
        <v>0.11671066886008909</v>
      </c>
      <c r="E2973" s="4">
        <v>81.697468202062367</v>
      </c>
      <c r="F2973" s="1" t="s">
        <v>510</v>
      </c>
      <c r="G2973" s="1">
        <v>1</v>
      </c>
      <c r="H2973" s="1" t="s">
        <v>505</v>
      </c>
      <c r="I29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5.2667269341195436E-2</v>
      </c>
      <c r="J2973" s="1" t="str">
        <f>IFERROR(INDEX('consumption_figs'!$C:$C,MATCH(Table2[[#This Row],[item_code]],'consumption_figs'!A:A,0),1),"NA")</f>
        <v>kg/ton</v>
      </c>
      <c r="K2973" s="1">
        <f>+SUMIFS(prod!$E:$E,prod!$A:$A,Table2[[#This Row],[date]],prod!$G:$G,Table2[[#This Row],[production_line]],prod!$F:$F,Table2[[#This Row],[output_type]])</f>
        <v>22</v>
      </c>
      <c r="L2973">
        <f>+Table2[[#This Row],[cons_qty_base_uom]]/Table2[[#This Row],[Column1]]</f>
        <v>5.3050304027313219E-3</v>
      </c>
    </row>
    <row r="2974" spans="1:12" x14ac:dyDescent="0.25">
      <c r="A2974" s="2">
        <v>45474</v>
      </c>
      <c r="B2974" s="1" t="s">
        <v>559</v>
      </c>
      <c r="C2974" s="4">
        <v>122.12797430629065</v>
      </c>
      <c r="D2974" s="4">
        <v>122.12797430629065</v>
      </c>
      <c r="E2974" s="4">
        <v>10783.900131245466</v>
      </c>
      <c r="F2974" s="1" t="s">
        <v>510</v>
      </c>
      <c r="G2974" s="1">
        <v>1</v>
      </c>
      <c r="H2974" s="1" t="s">
        <v>505</v>
      </c>
      <c r="I29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3.9396120743964729</v>
      </c>
      <c r="J2974" s="1" t="str">
        <f>IFERROR(INDEX('consumption_figs'!$C:$C,MATCH(Table2[[#This Row],[item_code]],'consumption_figs'!A:A,0),1),"NA")</f>
        <v>NA</v>
      </c>
      <c r="K2974" s="1">
        <f>+SUMIFS(prod!$E:$E,prod!$A:$A,Table2[[#This Row],[date]],prod!$G:$G,Table2[[#This Row],[production_line]],prod!$F:$F,Table2[[#This Row],[output_type]])</f>
        <v>16</v>
      </c>
      <c r="L2974">
        <f>+Table2[[#This Row],[cons_qty_base_uom]]/Table2[[#This Row],[Column1]]</f>
        <v>7.6329983941431658</v>
      </c>
    </row>
    <row r="2975" spans="1:12" x14ac:dyDescent="0.25">
      <c r="A2975" s="2">
        <v>45474</v>
      </c>
      <c r="B2975" s="1" t="s">
        <v>223</v>
      </c>
      <c r="C2975" s="4">
        <v>8.2126094008966994</v>
      </c>
      <c r="D2975" s="4">
        <v>8.2126094008966994</v>
      </c>
      <c r="E2975" s="4">
        <v>2502.7105888292604</v>
      </c>
      <c r="F2975" s="1" t="s">
        <v>510</v>
      </c>
      <c r="G2975" s="1">
        <v>1</v>
      </c>
      <c r="H2975" s="1" t="s">
        <v>505</v>
      </c>
      <c r="I29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2.8183285521265269</v>
      </c>
      <c r="J2975" s="1" t="str">
        <f>IFERROR(INDEX('consumption_figs'!$C:$C,MATCH(Table2[[#This Row],[item_code]],'consumption_figs'!A:A,0),1),"NA")</f>
        <v>kg/ton</v>
      </c>
      <c r="K2975" s="1">
        <f>+SUMIFS(prod!$E:$E,prod!$A:$A,Table2[[#This Row],[date]],prod!$G:$G,Table2[[#This Row],[production_line]],prod!$F:$F,Table2[[#This Row],[output_type]])</f>
        <v>16</v>
      </c>
      <c r="L2975">
        <f>+Table2[[#This Row],[cons_qty_base_uom]]/Table2[[#This Row],[Column1]]</f>
        <v>0.51328808755604372</v>
      </c>
    </row>
    <row r="2976" spans="1:12" x14ac:dyDescent="0.25">
      <c r="A2976" s="2">
        <v>45474</v>
      </c>
      <c r="B2976" s="1" t="s">
        <v>224</v>
      </c>
      <c r="C2976" s="4">
        <v>27.263275271133622</v>
      </c>
      <c r="D2976" s="4">
        <v>27.263275271133622</v>
      </c>
      <c r="E2976" s="4">
        <v>6631.2464441978309</v>
      </c>
      <c r="F2976" s="1" t="s">
        <v>510</v>
      </c>
      <c r="G2976" s="1">
        <v>1</v>
      </c>
      <c r="H2976" s="1" t="s">
        <v>505</v>
      </c>
      <c r="I29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9.3559626874171666</v>
      </c>
      <c r="J2976" s="1" t="str">
        <f>IFERROR(INDEX('consumption_figs'!$C:$C,MATCH(Table2[[#This Row],[item_code]],'consumption_figs'!A:A,0),1),"NA")</f>
        <v>kg/ton</v>
      </c>
      <c r="K2976" s="1">
        <f>+SUMIFS(prod!$E:$E,prod!$A:$A,Table2[[#This Row],[date]],prod!$G:$G,Table2[[#This Row],[production_line]],prod!$F:$F,Table2[[#This Row],[output_type]])</f>
        <v>16</v>
      </c>
      <c r="L2976">
        <f>+Table2[[#This Row],[cons_qty_base_uom]]/Table2[[#This Row],[Column1]]</f>
        <v>1.7039547044458514</v>
      </c>
    </row>
    <row r="2977" spans="1:12" x14ac:dyDescent="0.25">
      <c r="A2977" s="2">
        <v>45474</v>
      </c>
      <c r="B2977" s="1" t="s">
        <v>560</v>
      </c>
      <c r="C2977" s="4">
        <v>10.017280166162772</v>
      </c>
      <c r="D2977" s="4">
        <v>10.017280166162772</v>
      </c>
      <c r="E2977" s="4">
        <v>2436.5030548157711</v>
      </c>
      <c r="F2977" s="1" t="s">
        <v>510</v>
      </c>
      <c r="G2977" s="1">
        <v>1</v>
      </c>
      <c r="H2977" s="1" t="s">
        <v>505</v>
      </c>
      <c r="I29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0.32313806987621846</v>
      </c>
      <c r="J2977" s="1" t="str">
        <f>IFERROR(INDEX('consumption_figs'!$C:$C,MATCH(Table2[[#This Row],[item_code]],'consumption_figs'!A:A,0),1),"NA")</f>
        <v>NA</v>
      </c>
      <c r="K2977" s="1">
        <f>+SUMIFS(prod!$E:$E,prod!$A:$A,Table2[[#This Row],[date]],prod!$G:$G,Table2[[#This Row],[production_line]],prod!$F:$F,Table2[[#This Row],[output_type]])</f>
        <v>16</v>
      </c>
      <c r="L2977">
        <f>+Table2[[#This Row],[cons_qty_base_uom]]/Table2[[#This Row],[Column1]]</f>
        <v>0.62608001038517325</v>
      </c>
    </row>
    <row r="2978" spans="1:12" x14ac:dyDescent="0.25">
      <c r="A2978" s="2">
        <v>45474</v>
      </c>
      <c r="B2978" s="1" t="s">
        <v>212</v>
      </c>
      <c r="C2978" s="4">
        <v>2.7179016494833332</v>
      </c>
      <c r="D2978" s="4">
        <v>2.7179016494833332</v>
      </c>
      <c r="E2978" s="4">
        <v>7431.694375264753</v>
      </c>
      <c r="F2978" s="1" t="s">
        <v>510</v>
      </c>
      <c r="G2978" s="1">
        <v>1</v>
      </c>
      <c r="H2978" s="1" t="s">
        <v>505</v>
      </c>
      <c r="I29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0.93270475273964759</v>
      </c>
      <c r="J2978" s="1" t="str">
        <f>IFERROR(INDEX('consumption_figs'!$C:$C,MATCH(Table2[[#This Row],[item_code]],'consumption_figs'!A:A,0),1),"NA")</f>
        <v>kg/ton</v>
      </c>
      <c r="K2978" s="1">
        <f>+SUMIFS(prod!$E:$E,prod!$A:$A,Table2[[#This Row],[date]],prod!$G:$G,Table2[[#This Row],[production_line]],prod!$F:$F,Table2[[#This Row],[output_type]])</f>
        <v>16</v>
      </c>
      <c r="L2978">
        <f>+Table2[[#This Row],[cons_qty_base_uom]]/Table2[[#This Row],[Column1]]</f>
        <v>0.16986885309270833</v>
      </c>
    </row>
    <row r="2979" spans="1:12" x14ac:dyDescent="0.25">
      <c r="A2979" s="2">
        <v>45474</v>
      </c>
      <c r="B2979" s="1" t="s">
        <v>213</v>
      </c>
      <c r="C2979" s="4">
        <v>0.13761088049975206</v>
      </c>
      <c r="D2979" s="4">
        <v>0.13761088049975206</v>
      </c>
      <c r="E2979" s="4">
        <v>551.77972364866082</v>
      </c>
      <c r="F2979" s="1" t="s">
        <v>510</v>
      </c>
      <c r="G2979" s="1">
        <v>1</v>
      </c>
      <c r="H2979" s="1" t="s">
        <v>505</v>
      </c>
      <c r="I29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4.7224049588109836E-2</v>
      </c>
      <c r="J2979" s="1" t="str">
        <f>IFERROR(INDEX('consumption_figs'!$C:$C,MATCH(Table2[[#This Row],[item_code]],'consumption_figs'!A:A,0),1),"NA")</f>
        <v>kg/ton</v>
      </c>
      <c r="K2979" s="1">
        <f>+SUMIFS(prod!$E:$E,prod!$A:$A,Table2[[#This Row],[date]],prod!$G:$G,Table2[[#This Row],[production_line]],prod!$F:$F,Table2[[#This Row],[output_type]])</f>
        <v>16</v>
      </c>
      <c r="L2979">
        <f>+Table2[[#This Row],[cons_qty_base_uom]]/Table2[[#This Row],[Column1]]</f>
        <v>8.600680031234504E-3</v>
      </c>
    </row>
    <row r="2980" spans="1:12" x14ac:dyDescent="0.25">
      <c r="A2980" s="2">
        <v>45474</v>
      </c>
      <c r="B2980" s="1" t="s">
        <v>238</v>
      </c>
      <c r="C2980" s="4">
        <v>0.14088177581555064</v>
      </c>
      <c r="D2980" s="4">
        <v>0.14088177581555064</v>
      </c>
      <c r="E2980" s="4">
        <v>485.05595413294088</v>
      </c>
      <c r="F2980" s="1" t="s">
        <v>510</v>
      </c>
      <c r="G2980" s="1">
        <v>1</v>
      </c>
      <c r="H2980" s="1" t="s">
        <v>505</v>
      </c>
      <c r="I29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4.8346525674519782E-2</v>
      </c>
      <c r="J2980" s="1" t="str">
        <f>IFERROR(INDEX('consumption_figs'!$C:$C,MATCH(Table2[[#This Row],[item_code]],'consumption_figs'!A:A,0),1),"NA")</f>
        <v>kg/ton</v>
      </c>
      <c r="K2980" s="1">
        <f>+SUMIFS(prod!$E:$E,prod!$A:$A,Table2[[#This Row],[date]],prod!$G:$G,Table2[[#This Row],[production_line]],prod!$F:$F,Table2[[#This Row],[output_type]])</f>
        <v>16</v>
      </c>
      <c r="L2980">
        <f>+Table2[[#This Row],[cons_qty_base_uom]]/Table2[[#This Row],[Column1]]</f>
        <v>8.8051109884719151E-3</v>
      </c>
    </row>
    <row r="2981" spans="1:12" x14ac:dyDescent="0.25">
      <c r="A2981" s="2">
        <v>45474</v>
      </c>
      <c r="B2981" s="1" t="s">
        <v>244</v>
      </c>
      <c r="C2981" s="4">
        <v>3.5600720794892289</v>
      </c>
      <c r="D2981" s="4">
        <v>3.5600720794892289</v>
      </c>
      <c r="E2981" s="4">
        <v>3328.6673943224291</v>
      </c>
      <c r="F2981" s="1" t="s">
        <v>510</v>
      </c>
      <c r="G2981" s="1">
        <v>1</v>
      </c>
      <c r="H2981" s="1" t="s">
        <v>505</v>
      </c>
      <c r="I29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1.2217131364067362</v>
      </c>
      <c r="J2981" s="1" t="str">
        <f>IFERROR(INDEX('consumption_figs'!$C:$C,MATCH(Table2[[#This Row],[item_code]],'consumption_figs'!A:A,0),1),"NA")</f>
        <v>kg/ton</v>
      </c>
      <c r="K2981" s="1">
        <f>+SUMIFS(prod!$E:$E,prod!$A:$A,Table2[[#This Row],[date]],prod!$G:$G,Table2[[#This Row],[production_line]],prod!$F:$F,Table2[[#This Row],[output_type]])</f>
        <v>16</v>
      </c>
      <c r="L2981">
        <f>+Table2[[#This Row],[cons_qty_base_uom]]/Table2[[#This Row],[Column1]]</f>
        <v>0.22250450496807681</v>
      </c>
    </row>
    <row r="2982" spans="1:12" x14ac:dyDescent="0.25">
      <c r="A2982" s="2">
        <v>45474</v>
      </c>
      <c r="B2982" s="1" t="s">
        <v>252</v>
      </c>
      <c r="C2982" s="4">
        <v>9.507695097287117</v>
      </c>
      <c r="D2982" s="4">
        <v>9.507695097287117</v>
      </c>
      <c r="E2982" s="4">
        <v>12314.55684390822</v>
      </c>
      <c r="F2982" s="1" t="s">
        <v>510</v>
      </c>
      <c r="G2982" s="1">
        <v>1</v>
      </c>
      <c r="H2982" s="1" t="s">
        <v>505</v>
      </c>
      <c r="I29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3.2627642749784203</v>
      </c>
      <c r="J2982" s="1" t="str">
        <f>IFERROR(INDEX('consumption_figs'!$C:$C,MATCH(Table2[[#This Row],[item_code]],'consumption_figs'!A:A,0),1),"NA")</f>
        <v>kg/ton</v>
      </c>
      <c r="K2982" s="1">
        <f>+SUMIFS(prod!$E:$E,prod!$A:$A,Table2[[#This Row],[date]],prod!$G:$G,Table2[[#This Row],[production_line]],prod!$F:$F,Table2[[#This Row],[output_type]])</f>
        <v>16</v>
      </c>
      <c r="L2982">
        <f>+Table2[[#This Row],[cons_qty_base_uom]]/Table2[[#This Row],[Column1]]</f>
        <v>0.59423094358044481</v>
      </c>
    </row>
    <row r="2983" spans="1:12" x14ac:dyDescent="0.25">
      <c r="A2983" s="2">
        <v>45474</v>
      </c>
      <c r="B2983" s="1" t="s">
        <v>279</v>
      </c>
      <c r="C2983" s="4">
        <v>19.918864137468571</v>
      </c>
      <c r="D2983" s="4">
        <v>19.918864137468571</v>
      </c>
      <c r="E2983" s="4">
        <v>20914.807344342</v>
      </c>
      <c r="F2983" s="1" t="s">
        <v>510</v>
      </c>
      <c r="G2983" s="1">
        <v>1</v>
      </c>
      <c r="H2983" s="1" t="s">
        <v>505</v>
      </c>
      <c r="I29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6.83557451526032</v>
      </c>
      <c r="J2983" s="1" t="str">
        <f>IFERROR(INDEX('consumption_figs'!$C:$C,MATCH(Table2[[#This Row],[item_code]],'consumption_figs'!A:A,0),1),"NA")</f>
        <v>kg/ton</v>
      </c>
      <c r="K2983" s="1">
        <f>+SUMIFS(prod!$E:$E,prod!$A:$A,Table2[[#This Row],[date]],prod!$G:$G,Table2[[#This Row],[production_line]],prod!$F:$F,Table2[[#This Row],[output_type]])</f>
        <v>16</v>
      </c>
      <c r="L2983">
        <f>+Table2[[#This Row],[cons_qty_base_uom]]/Table2[[#This Row],[Column1]]</f>
        <v>1.2449290085917857</v>
      </c>
    </row>
    <row r="2984" spans="1:12" x14ac:dyDescent="0.25">
      <c r="A2984" s="2">
        <v>45474</v>
      </c>
      <c r="B2984" s="1" t="s">
        <v>245</v>
      </c>
      <c r="C2984" s="4">
        <v>1.5887933019770097</v>
      </c>
      <c r="D2984" s="4">
        <v>1.5887933019770097</v>
      </c>
      <c r="E2984" s="4">
        <v>2025.7114600206874</v>
      </c>
      <c r="F2984" s="1" t="s">
        <v>510</v>
      </c>
      <c r="G2984" s="1">
        <v>1</v>
      </c>
      <c r="H2984" s="1" t="s">
        <v>505</v>
      </c>
      <c r="I29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0.54522762593583041</v>
      </c>
      <c r="J2984" s="1" t="str">
        <f>IFERROR(INDEX('consumption_figs'!$C:$C,MATCH(Table2[[#This Row],[item_code]],'consumption_figs'!A:A,0),1),"NA")</f>
        <v>kg/ton</v>
      </c>
      <c r="K2984" s="1">
        <f>+SUMIFS(prod!$E:$E,prod!$A:$A,Table2[[#This Row],[date]],prod!$G:$G,Table2[[#This Row],[production_line]],prod!$F:$F,Table2[[#This Row],[output_type]])</f>
        <v>16</v>
      </c>
      <c r="L2984">
        <f>+Table2[[#This Row],[cons_qty_base_uom]]/Table2[[#This Row],[Column1]]</f>
        <v>9.9299581373563109E-2</v>
      </c>
    </row>
    <row r="2985" spans="1:12" x14ac:dyDescent="0.25">
      <c r="A2985" s="2">
        <v>45474</v>
      </c>
      <c r="B2985" s="1" t="s">
        <v>216</v>
      </c>
      <c r="C2985" s="4">
        <v>93.557980886965538</v>
      </c>
      <c r="D2985" s="4">
        <v>93.557980886965538</v>
      </c>
      <c r="E2985" s="4">
        <v>7565.0983345200329</v>
      </c>
      <c r="F2985" s="1" t="s">
        <v>510</v>
      </c>
      <c r="G2985" s="1">
        <v>1</v>
      </c>
      <c r="H2985" s="1" t="s">
        <v>505</v>
      </c>
      <c r="I29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32.106376419686185</v>
      </c>
      <c r="J2985" s="1" t="str">
        <f>IFERROR(INDEX('consumption_figs'!$C:$C,MATCH(Table2[[#This Row],[item_code]],'consumption_figs'!A:A,0),1),"NA")</f>
        <v>kg/ton</v>
      </c>
      <c r="K2985" s="1">
        <f>+SUMIFS(prod!$E:$E,prod!$A:$A,Table2[[#This Row],[date]],prod!$G:$G,Table2[[#This Row],[production_line]],prod!$F:$F,Table2[[#This Row],[output_type]])</f>
        <v>16</v>
      </c>
      <c r="L2985">
        <f>+Table2[[#This Row],[cons_qty_base_uom]]/Table2[[#This Row],[Column1]]</f>
        <v>5.8473738054353461</v>
      </c>
    </row>
    <row r="2986" spans="1:12" x14ac:dyDescent="0.25">
      <c r="A2986" s="2">
        <v>45474</v>
      </c>
      <c r="B2986" s="1" t="s">
        <v>219</v>
      </c>
      <c r="C2986" s="4">
        <v>0.16735930735930735</v>
      </c>
      <c r="D2986" s="4">
        <v>0.16735930735930735</v>
      </c>
      <c r="E2986" s="4">
        <v>112.13073593073592</v>
      </c>
      <c r="F2986" s="1" t="s">
        <v>510</v>
      </c>
      <c r="G2986" s="1">
        <v>1</v>
      </c>
      <c r="H2986" s="1" t="s">
        <v>505</v>
      </c>
      <c r="I29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5.3986873341712047E-3</v>
      </c>
      <c r="J2986" s="1" t="str">
        <f>IFERROR(INDEX('consumption_figs'!$C:$C,MATCH(Table2[[#This Row],[item_code]],'consumption_figs'!A:A,0),1),"NA")</f>
        <v>NA</v>
      </c>
      <c r="K2986" s="1">
        <f>+SUMIFS(prod!$E:$E,prod!$A:$A,Table2[[#This Row],[date]],prod!$G:$G,Table2[[#This Row],[production_line]],prod!$F:$F,Table2[[#This Row],[output_type]])</f>
        <v>16</v>
      </c>
      <c r="L2986">
        <f>+Table2[[#This Row],[cons_qty_base_uom]]/Table2[[#This Row],[Column1]]</f>
        <v>1.0459956709956709E-2</v>
      </c>
    </row>
    <row r="2987" spans="1:12" x14ac:dyDescent="0.25">
      <c r="A2987" s="2">
        <v>45474</v>
      </c>
      <c r="B2987" s="1" t="s">
        <v>258</v>
      </c>
      <c r="C2987" s="4">
        <v>0.2149643738326377</v>
      </c>
      <c r="D2987" s="4">
        <v>0.2149643738326377</v>
      </c>
      <c r="E2987" s="4">
        <v>150.47506168284639</v>
      </c>
      <c r="F2987" s="1" t="s">
        <v>510</v>
      </c>
      <c r="G2987" s="1">
        <v>1</v>
      </c>
      <c r="H2987" s="1" t="s">
        <v>505</v>
      </c>
      <c r="I29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7.3769517444281979E-2</v>
      </c>
      <c r="J2987" s="1" t="str">
        <f>IFERROR(INDEX('consumption_figs'!$C:$C,MATCH(Table2[[#This Row],[item_code]],'consumption_figs'!A:A,0),1),"NA")</f>
        <v>kg/ton</v>
      </c>
      <c r="K2987" s="1">
        <f>+SUMIFS(prod!$E:$E,prod!$A:$A,Table2[[#This Row],[date]],prod!$G:$G,Table2[[#This Row],[production_line]],prod!$F:$F,Table2[[#This Row],[output_type]])</f>
        <v>16</v>
      </c>
      <c r="L2987">
        <f>+Table2[[#This Row],[cons_qty_base_uom]]/Table2[[#This Row],[Column1]]</f>
        <v>1.3435273364539856E-2</v>
      </c>
    </row>
    <row r="2988" spans="1:12" x14ac:dyDescent="0.25">
      <c r="A2988" s="2">
        <v>45505</v>
      </c>
      <c r="B2988" s="1" t="s">
        <v>559</v>
      </c>
      <c r="C2988" s="4">
        <v>232.70301903202187</v>
      </c>
      <c r="D2988" s="4">
        <v>232.70301903202187</v>
      </c>
      <c r="E2988" s="4">
        <v>20547.676580527535</v>
      </c>
      <c r="F2988" s="1" t="s">
        <v>510</v>
      </c>
      <c r="G2988" s="1">
        <v>1</v>
      </c>
      <c r="H2988" s="1" t="s">
        <v>505</v>
      </c>
      <c r="I29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7.5065490010329636</v>
      </c>
      <c r="J2988" s="1" t="str">
        <f>IFERROR(INDEX('consumption_figs'!$C:$C,MATCH(Table2[[#This Row],[item_code]],'consumption_figs'!A:A,0),1),"NA")</f>
        <v>NA</v>
      </c>
      <c r="K2988" s="1">
        <f>+SUMIFS(prod!$E:$E,prod!$A:$A,Table2[[#This Row],[date]],prod!$G:$G,Table2[[#This Row],[production_line]],prod!$F:$F,Table2[[#This Row],[output_type]])</f>
        <v>33</v>
      </c>
      <c r="L2988">
        <f>+Table2[[#This Row],[cons_qty_base_uom]]/Table2[[#This Row],[Column1]]</f>
        <v>7.0516066373339958</v>
      </c>
    </row>
    <row r="2989" spans="1:12" x14ac:dyDescent="0.25">
      <c r="A2989" s="2">
        <v>45505</v>
      </c>
      <c r="B2989" s="1" t="s">
        <v>223</v>
      </c>
      <c r="C2989" s="4">
        <v>12.444042765142481</v>
      </c>
      <c r="D2989" s="4">
        <v>12.444042765142481</v>
      </c>
      <c r="E2989" s="4">
        <v>3792.1975922495199</v>
      </c>
      <c r="F2989" s="1" t="s">
        <v>510</v>
      </c>
      <c r="G2989" s="1">
        <v>1</v>
      </c>
      <c r="H2989" s="1" t="s">
        <v>505</v>
      </c>
      <c r="I29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2.0463809842365532</v>
      </c>
      <c r="J2989" s="1" t="str">
        <f>IFERROR(INDEX('consumption_figs'!$C:$C,MATCH(Table2[[#This Row],[item_code]],'consumption_figs'!A:A,0),1),"NA")</f>
        <v>kg/ton</v>
      </c>
      <c r="K2989" s="1">
        <f>+SUMIFS(prod!$E:$E,prod!$A:$A,Table2[[#This Row],[date]],prod!$G:$G,Table2[[#This Row],[production_line]],prod!$F:$F,Table2[[#This Row],[output_type]])</f>
        <v>33</v>
      </c>
      <c r="L2989">
        <f>+Table2[[#This Row],[cons_qty_base_uom]]/Table2[[#This Row],[Column1]]</f>
        <v>0.37709220500431762</v>
      </c>
    </row>
    <row r="2990" spans="1:12" x14ac:dyDescent="0.25">
      <c r="A2990" s="2">
        <v>45505</v>
      </c>
      <c r="B2990" s="1" t="s">
        <v>224</v>
      </c>
      <c r="C2990" s="4">
        <v>70.949728382163272</v>
      </c>
      <c r="D2990" s="4">
        <v>70.949728382163272</v>
      </c>
      <c r="E2990" s="4">
        <v>17257.102434393571</v>
      </c>
      <c r="F2990" s="1" t="s">
        <v>510</v>
      </c>
      <c r="G2990" s="1">
        <v>1</v>
      </c>
      <c r="H2990" s="1" t="s">
        <v>505</v>
      </c>
      <c r="I29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11.667444233212182</v>
      </c>
      <c r="J2990" s="1" t="str">
        <f>IFERROR(INDEX('consumption_figs'!$C:$C,MATCH(Table2[[#This Row],[item_code]],'consumption_figs'!A:A,0),1),"NA")</f>
        <v>kg/ton</v>
      </c>
      <c r="K2990" s="1">
        <f>+SUMIFS(prod!$E:$E,prod!$A:$A,Table2[[#This Row],[date]],prod!$G:$G,Table2[[#This Row],[production_line]],prod!$F:$F,Table2[[#This Row],[output_type]])</f>
        <v>33</v>
      </c>
      <c r="L2990">
        <f>+Table2[[#This Row],[cons_qty_base_uom]]/Table2[[#This Row],[Column1]]</f>
        <v>2.149991769156463</v>
      </c>
    </row>
    <row r="2991" spans="1:12" x14ac:dyDescent="0.25">
      <c r="A2991" s="2">
        <v>45505</v>
      </c>
      <c r="B2991" s="1" t="s">
        <v>560</v>
      </c>
      <c r="C2991" s="4">
        <v>17.180867339100566</v>
      </c>
      <c r="D2991" s="4">
        <v>17.180867339100566</v>
      </c>
      <c r="E2991" s="4">
        <v>4178.9023628894302</v>
      </c>
      <c r="F2991" s="1" t="s">
        <v>510</v>
      </c>
      <c r="G2991" s="1">
        <v>1</v>
      </c>
      <c r="H2991" s="1" t="s">
        <v>505</v>
      </c>
      <c r="I29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0.55422152706776018</v>
      </c>
      <c r="J2991" s="1" t="str">
        <f>IFERROR(INDEX('consumption_figs'!$C:$C,MATCH(Table2[[#This Row],[item_code]],'consumption_figs'!A:A,0),1),"NA")</f>
        <v>NA</v>
      </c>
      <c r="K2991" s="1">
        <f>+SUMIFS(prod!$E:$E,prod!$A:$A,Table2[[#This Row],[date]],prod!$G:$G,Table2[[#This Row],[production_line]],prod!$F:$F,Table2[[#This Row],[output_type]])</f>
        <v>33</v>
      </c>
      <c r="L2991">
        <f>+Table2[[#This Row],[cons_qty_base_uom]]/Table2[[#This Row],[Column1]]</f>
        <v>0.52063234360910804</v>
      </c>
    </row>
    <row r="2992" spans="1:12" x14ac:dyDescent="0.25">
      <c r="A2992" s="2">
        <v>45505</v>
      </c>
      <c r="B2992" s="1" t="s">
        <v>212</v>
      </c>
      <c r="C2992" s="4">
        <v>5.4290106157264191</v>
      </c>
      <c r="D2992" s="4">
        <v>5.4290106157264191</v>
      </c>
      <c r="E2992" s="4">
        <v>14844.815177111535</v>
      </c>
      <c r="F2992" s="1" t="s">
        <v>510</v>
      </c>
      <c r="G2992" s="1">
        <v>1</v>
      </c>
      <c r="H2992" s="1" t="s">
        <v>505</v>
      </c>
      <c r="I29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0.89278253835330024</v>
      </c>
      <c r="J2992" s="1" t="str">
        <f>IFERROR(INDEX('consumption_figs'!$C:$C,MATCH(Table2[[#This Row],[item_code]],'consumption_figs'!A:A,0),1),"NA")</f>
        <v>kg/ton</v>
      </c>
      <c r="K2992" s="1">
        <f>+SUMIFS(prod!$E:$E,prod!$A:$A,Table2[[#This Row],[date]],prod!$G:$G,Table2[[#This Row],[production_line]],prod!$F:$F,Table2[[#This Row],[output_type]])</f>
        <v>33</v>
      </c>
      <c r="L2992">
        <f>+Table2[[#This Row],[cons_qty_base_uom]]/Table2[[#This Row],[Column1]]</f>
        <v>0.16451547320383089</v>
      </c>
    </row>
    <row r="2993" spans="1:12" x14ac:dyDescent="0.25">
      <c r="A2993" s="2">
        <v>45505</v>
      </c>
      <c r="B2993" s="1" t="s">
        <v>213</v>
      </c>
      <c r="C2993" s="4">
        <v>0.30853455266904156</v>
      </c>
      <c r="D2993" s="4">
        <v>0.30853455266904156</v>
      </c>
      <c r="E2993" s="4">
        <v>1237.1340811825826</v>
      </c>
      <c r="F2993" s="1" t="s">
        <v>510</v>
      </c>
      <c r="G2993" s="1">
        <v>1</v>
      </c>
      <c r="H2993" s="1" t="s">
        <v>505</v>
      </c>
      <c r="I29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5.0737469605170456E-2</v>
      </c>
      <c r="J2993" s="1" t="str">
        <f>IFERROR(INDEX('consumption_figs'!$C:$C,MATCH(Table2[[#This Row],[item_code]],'consumption_figs'!A:A,0),1),"NA")</f>
        <v>kg/ton</v>
      </c>
      <c r="K2993" s="1">
        <f>+SUMIFS(prod!$E:$E,prod!$A:$A,Table2[[#This Row],[date]],prod!$G:$G,Table2[[#This Row],[production_line]],prod!$F:$F,Table2[[#This Row],[output_type]])</f>
        <v>33</v>
      </c>
      <c r="L2993">
        <f>+Table2[[#This Row],[cons_qty_base_uom]]/Table2[[#This Row],[Column1]]</f>
        <v>9.3495318990618661E-3</v>
      </c>
    </row>
    <row r="2994" spans="1:12" x14ac:dyDescent="0.25">
      <c r="A2994" s="2">
        <v>45505</v>
      </c>
      <c r="B2994" s="1" t="s">
        <v>238</v>
      </c>
      <c r="C2994" s="4">
        <v>0.34009951373968111</v>
      </c>
      <c r="D2994" s="4">
        <v>0.34009951373968111</v>
      </c>
      <c r="E2994" s="4">
        <v>1170.9626258057222</v>
      </c>
      <c r="F2994" s="1" t="s">
        <v>510</v>
      </c>
      <c r="G2994" s="1">
        <v>1</v>
      </c>
      <c r="H2994" s="1" t="s">
        <v>505</v>
      </c>
      <c r="I29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5.5928221302364925E-2</v>
      </c>
      <c r="J2994" s="1" t="str">
        <f>IFERROR(INDEX('consumption_figs'!$C:$C,MATCH(Table2[[#This Row],[item_code]],'consumption_figs'!A:A,0),1),"NA")</f>
        <v>kg/ton</v>
      </c>
      <c r="K2994" s="1">
        <f>+SUMIFS(prod!$E:$E,prod!$A:$A,Table2[[#This Row],[date]],prod!$G:$G,Table2[[#This Row],[production_line]],prod!$F:$F,Table2[[#This Row],[output_type]])</f>
        <v>33</v>
      </c>
      <c r="L2994">
        <f>+Table2[[#This Row],[cons_qty_base_uom]]/Table2[[#This Row],[Column1]]</f>
        <v>1.0306045870899427E-2</v>
      </c>
    </row>
    <row r="2995" spans="1:12" x14ac:dyDescent="0.25">
      <c r="A2995" s="2">
        <v>45505</v>
      </c>
      <c r="B2995" s="1" t="s">
        <v>244</v>
      </c>
      <c r="C2995" s="4">
        <v>11.152269258574982</v>
      </c>
      <c r="D2995" s="4">
        <v>11.152269258574982</v>
      </c>
      <c r="E2995" s="4">
        <v>10427.371756767609</v>
      </c>
      <c r="F2995" s="1" t="s">
        <v>510</v>
      </c>
      <c r="G2995" s="1">
        <v>1</v>
      </c>
      <c r="H2995" s="1" t="s">
        <v>505</v>
      </c>
      <c r="I29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1.8339531752302225</v>
      </c>
      <c r="J2995" s="1" t="str">
        <f>IFERROR(INDEX('consumption_figs'!$C:$C,MATCH(Table2[[#This Row],[item_code]],'consumption_figs'!A:A,0),1),"NA")</f>
        <v>kg/ton</v>
      </c>
      <c r="K2995" s="1">
        <f>+SUMIFS(prod!$E:$E,prod!$A:$A,Table2[[#This Row],[date]],prod!$G:$G,Table2[[#This Row],[production_line]],prod!$F:$F,Table2[[#This Row],[output_type]])</f>
        <v>33</v>
      </c>
      <c r="L2995">
        <f>+Table2[[#This Row],[cons_qty_base_uom]]/Table2[[#This Row],[Column1]]</f>
        <v>0.33794755329015097</v>
      </c>
    </row>
    <row r="2996" spans="1:12" x14ac:dyDescent="0.25">
      <c r="A2996" s="2">
        <v>45505</v>
      </c>
      <c r="B2996" s="1" t="s">
        <v>252</v>
      </c>
      <c r="C2996" s="4">
        <v>22.469767289608381</v>
      </c>
      <c r="D2996" s="4">
        <v>22.469767289608381</v>
      </c>
      <c r="E2996" s="4">
        <v>29103.291988846569</v>
      </c>
      <c r="F2996" s="1" t="s">
        <v>510</v>
      </c>
      <c r="G2996" s="1">
        <v>1</v>
      </c>
      <c r="H2996" s="1" t="s">
        <v>505</v>
      </c>
      <c r="I29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3.69507766643782</v>
      </c>
      <c r="J2996" s="1" t="str">
        <f>IFERROR(INDEX('consumption_figs'!$C:$C,MATCH(Table2[[#This Row],[item_code]],'consumption_figs'!A:A,0),1),"NA")</f>
        <v>kg/ton</v>
      </c>
      <c r="K2996" s="1">
        <f>+SUMIFS(prod!$E:$E,prod!$A:$A,Table2[[#This Row],[date]],prod!$G:$G,Table2[[#This Row],[production_line]],prod!$F:$F,Table2[[#This Row],[output_type]])</f>
        <v>33</v>
      </c>
      <c r="L2996">
        <f>+Table2[[#This Row],[cons_qty_base_uom]]/Table2[[#This Row],[Column1]]</f>
        <v>0.6809020390790419</v>
      </c>
    </row>
    <row r="2997" spans="1:12" x14ac:dyDescent="0.25">
      <c r="A2997" s="2">
        <v>45505</v>
      </c>
      <c r="B2997" s="1" t="s">
        <v>279</v>
      </c>
      <c r="C2997" s="4">
        <v>101.15111433134579</v>
      </c>
      <c r="D2997" s="4">
        <v>101.15111433134579</v>
      </c>
      <c r="E2997" s="4">
        <v>106208.67004791308</v>
      </c>
      <c r="F2997" s="1" t="s">
        <v>510</v>
      </c>
      <c r="G2997" s="1">
        <v>1</v>
      </c>
      <c r="H2997" s="1" t="s">
        <v>505</v>
      </c>
      <c r="I29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16.633960587295807</v>
      </c>
      <c r="J2997" s="1" t="str">
        <f>IFERROR(INDEX('consumption_figs'!$C:$C,MATCH(Table2[[#This Row],[item_code]],'consumption_figs'!A:A,0),1),"NA")</f>
        <v>kg/ton</v>
      </c>
      <c r="K2997" s="1">
        <f>+SUMIFS(prod!$E:$E,prod!$A:$A,Table2[[#This Row],[date]],prod!$G:$G,Table2[[#This Row],[production_line]],prod!$F:$F,Table2[[#This Row],[output_type]])</f>
        <v>33</v>
      </c>
      <c r="L2997">
        <f>+Table2[[#This Row],[cons_qty_base_uom]]/Table2[[#This Row],[Column1]]</f>
        <v>3.0651852827680544</v>
      </c>
    </row>
    <row r="2998" spans="1:12" x14ac:dyDescent="0.25">
      <c r="A2998" s="2">
        <v>45505</v>
      </c>
      <c r="B2998" s="1" t="s">
        <v>245</v>
      </c>
      <c r="C2998" s="4">
        <v>2.6130672879502974</v>
      </c>
      <c r="D2998" s="4">
        <v>2.6130672879502974</v>
      </c>
      <c r="E2998" s="4">
        <v>3331.6607921366294</v>
      </c>
      <c r="F2998" s="1" t="s">
        <v>510</v>
      </c>
      <c r="G2998" s="1">
        <v>1</v>
      </c>
      <c r="H2998" s="1" t="s">
        <v>505</v>
      </c>
      <c r="I29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0.42971012793131019</v>
      </c>
      <c r="J2998" s="1" t="str">
        <f>IFERROR(INDEX('consumption_figs'!$C:$C,MATCH(Table2[[#This Row],[item_code]],'consumption_figs'!A:A,0),1),"NA")</f>
        <v>kg/ton</v>
      </c>
      <c r="K2998" s="1">
        <f>+SUMIFS(prod!$E:$E,prod!$A:$A,Table2[[#This Row],[date]],prod!$G:$G,Table2[[#This Row],[production_line]],prod!$F:$F,Table2[[#This Row],[output_type]])</f>
        <v>33</v>
      </c>
      <c r="L2998">
        <f>+Table2[[#This Row],[cons_qty_base_uom]]/Table2[[#This Row],[Column1]]</f>
        <v>7.9183857210615077E-2</v>
      </c>
    </row>
    <row r="2999" spans="1:12" x14ac:dyDescent="0.25">
      <c r="A2999" s="2">
        <v>45505</v>
      </c>
      <c r="B2999" s="1" t="s">
        <v>216</v>
      </c>
      <c r="C2999" s="4">
        <v>183.14124854273524</v>
      </c>
      <c r="D2999" s="4">
        <v>183.14124854273524</v>
      </c>
      <c r="E2999" s="4">
        <v>14808.801357165572</v>
      </c>
      <c r="F2999" s="1" t="s">
        <v>510</v>
      </c>
      <c r="G2999" s="1">
        <v>1</v>
      </c>
      <c r="H2999" s="1" t="s">
        <v>505</v>
      </c>
      <c r="I29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30.116962430971096</v>
      </c>
      <c r="J2999" s="1" t="str">
        <f>IFERROR(INDEX('consumption_figs'!$C:$C,MATCH(Table2[[#This Row],[item_code]],'consumption_figs'!A:A,0),1),"NA")</f>
        <v>kg/ton</v>
      </c>
      <c r="K2999" s="1">
        <f>+SUMIFS(prod!$E:$E,prod!$A:$A,Table2[[#This Row],[date]],prod!$G:$G,Table2[[#This Row],[production_line]],prod!$F:$F,Table2[[#This Row],[output_type]])</f>
        <v>33</v>
      </c>
      <c r="L2999">
        <f>+Table2[[#This Row],[cons_qty_base_uom]]/Table2[[#This Row],[Column1]]</f>
        <v>5.5497348043253103</v>
      </c>
    </row>
    <row r="3000" spans="1:12" x14ac:dyDescent="0.25">
      <c r="A3000" s="2">
        <v>45505</v>
      </c>
      <c r="B3000" s="1" t="s">
        <v>219</v>
      </c>
      <c r="C3000" s="4">
        <v>0.16010108200455581</v>
      </c>
      <c r="D3000" s="4">
        <v>0.16010108200455581</v>
      </c>
      <c r="E3000" s="4">
        <v>107.26772494305239</v>
      </c>
      <c r="F3000" s="1" t="s">
        <v>510</v>
      </c>
      <c r="G3000" s="1">
        <v>1</v>
      </c>
      <c r="H3000" s="1" t="s">
        <v>505</v>
      </c>
      <c r="I30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5.1645510324050256E-3</v>
      </c>
      <c r="J3000" s="1" t="str">
        <f>IFERROR(INDEX('consumption_figs'!$C:$C,MATCH(Table2[[#This Row],[item_code]],'consumption_figs'!A:A,0),1),"NA")</f>
        <v>NA</v>
      </c>
      <c r="K3000" s="1">
        <f>+SUMIFS(prod!$E:$E,prod!$A:$A,Table2[[#This Row],[date]],prod!$G:$G,Table2[[#This Row],[production_line]],prod!$F:$F,Table2[[#This Row],[output_type]])</f>
        <v>33</v>
      </c>
      <c r="L3000">
        <f>+Table2[[#This Row],[cons_qty_base_uom]]/Table2[[#This Row],[Column1]]</f>
        <v>4.8515479395319942E-3</v>
      </c>
    </row>
    <row r="3001" spans="1:12" x14ac:dyDescent="0.25">
      <c r="A3001" s="2">
        <v>45505</v>
      </c>
      <c r="B3001" s="1" t="s">
        <v>258</v>
      </c>
      <c r="C3001" s="4">
        <v>0.50234609590108581</v>
      </c>
      <c r="D3001" s="4">
        <v>0.50234609590108581</v>
      </c>
      <c r="E3001" s="4">
        <v>351.64226713076005</v>
      </c>
      <c r="F3001" s="1" t="s">
        <v>510</v>
      </c>
      <c r="G3001" s="1">
        <v>1</v>
      </c>
      <c r="H3001" s="1" t="s">
        <v>505</v>
      </c>
      <c r="I30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8.2609126114304515E-2</v>
      </c>
      <c r="J3001" s="1" t="str">
        <f>IFERROR(INDEX('consumption_figs'!$C:$C,MATCH(Table2[[#This Row],[item_code]],'consumption_figs'!A:A,0),1),"NA")</f>
        <v>kg/ton</v>
      </c>
      <c r="K3001" s="1">
        <f>+SUMIFS(prod!$E:$E,prod!$A:$A,Table2[[#This Row],[date]],prod!$G:$G,Table2[[#This Row],[production_line]],prod!$F:$F,Table2[[#This Row],[output_type]])</f>
        <v>33</v>
      </c>
      <c r="L3001">
        <f>+Table2[[#This Row],[cons_qty_base_uom]]/Table2[[#This Row],[Column1]]</f>
        <v>1.522260896669957E-2</v>
      </c>
    </row>
    <row r="3002" spans="1:12" x14ac:dyDescent="0.25">
      <c r="A3002" s="2">
        <v>45536</v>
      </c>
      <c r="B3002" s="1" t="s">
        <v>559</v>
      </c>
      <c r="C3002" s="4">
        <v>294.49766197944069</v>
      </c>
      <c r="D3002" s="4">
        <v>294.49766197944069</v>
      </c>
      <c r="E3002" s="4">
        <v>26004.143552784615</v>
      </c>
      <c r="F3002" s="1" t="s">
        <v>510</v>
      </c>
      <c r="G3002" s="1">
        <v>1</v>
      </c>
      <c r="H3002" s="1" t="s">
        <v>505</v>
      </c>
      <c r="I30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9.8165887326480235</v>
      </c>
      <c r="J3002" s="1" t="str">
        <f>IFERROR(INDEX('consumption_figs'!$C:$C,MATCH(Table2[[#This Row],[item_code]],'consumption_figs'!A:A,0),1),"NA")</f>
        <v>NA</v>
      </c>
      <c r="K3002" s="1">
        <f>+SUMIFS(prod!$E:$E,prod!$A:$A,Table2[[#This Row],[date]],prod!$G:$G,Table2[[#This Row],[production_line]],prod!$F:$F,Table2[[#This Row],[output_type]])</f>
        <v>43</v>
      </c>
      <c r="L3002">
        <f>+Table2[[#This Row],[cons_qty_base_uom]]/Table2[[#This Row],[Column1]]</f>
        <v>6.8487828367311785</v>
      </c>
    </row>
    <row r="3003" spans="1:12" x14ac:dyDescent="0.25">
      <c r="A3003" s="2">
        <v>45536</v>
      </c>
      <c r="B3003" s="1" t="s">
        <v>223</v>
      </c>
      <c r="C3003" s="4">
        <v>18.288179346800071</v>
      </c>
      <c r="D3003" s="4">
        <v>18.288179346800071</v>
      </c>
      <c r="E3003" s="4">
        <v>5573.1397741438541</v>
      </c>
      <c r="F3003" s="1" t="s">
        <v>510</v>
      </c>
      <c r="G3003" s="1">
        <v>1</v>
      </c>
      <c r="H3003" s="1" t="s">
        <v>505</v>
      </c>
      <c r="I30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2.3840671811758667</v>
      </c>
      <c r="J3003" s="1" t="str">
        <f>IFERROR(INDEX('consumption_figs'!$C:$C,MATCH(Table2[[#This Row],[item_code]],'consumption_figs'!A:A,0),1),"NA")</f>
        <v>kg/ton</v>
      </c>
      <c r="K3003" s="1">
        <f>+SUMIFS(prod!$E:$E,prod!$A:$A,Table2[[#This Row],[date]],prod!$G:$G,Table2[[#This Row],[production_line]],prod!$F:$F,Table2[[#This Row],[output_type]])</f>
        <v>43</v>
      </c>
      <c r="L3003">
        <f>+Table2[[#This Row],[cons_qty_base_uom]]/Table2[[#This Row],[Column1]]</f>
        <v>0.42530649643721097</v>
      </c>
    </row>
    <row r="3004" spans="1:12" x14ac:dyDescent="0.25">
      <c r="A3004" s="2">
        <v>45536</v>
      </c>
      <c r="B3004" s="1" t="s">
        <v>224</v>
      </c>
      <c r="C3004" s="4">
        <v>88.233208775625087</v>
      </c>
      <c r="D3004" s="4">
        <v>88.233208775625087</v>
      </c>
      <c r="E3004" s="4">
        <v>21460.96337049529</v>
      </c>
      <c r="F3004" s="1" t="s">
        <v>510</v>
      </c>
      <c r="G3004" s="1">
        <v>1</v>
      </c>
      <c r="H3004" s="1" t="s">
        <v>505</v>
      </c>
      <c r="I30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11.502178174374277</v>
      </c>
      <c r="J3004" s="1" t="str">
        <f>IFERROR(INDEX('consumption_figs'!$C:$C,MATCH(Table2[[#This Row],[item_code]],'consumption_figs'!A:A,0),1),"NA")</f>
        <v>kg/ton</v>
      </c>
      <c r="K3004" s="1">
        <f>+SUMIFS(prod!$E:$E,prod!$A:$A,Table2[[#This Row],[date]],prod!$G:$G,Table2[[#This Row],[production_line]],prod!$F:$F,Table2[[#This Row],[output_type]])</f>
        <v>43</v>
      </c>
      <c r="L3004">
        <f>+Table2[[#This Row],[cons_qty_base_uom]]/Table2[[#This Row],[Column1]]</f>
        <v>2.0519350878052345</v>
      </c>
    </row>
    <row r="3005" spans="1:12" x14ac:dyDescent="0.25">
      <c r="A3005" s="2">
        <v>45536</v>
      </c>
      <c r="B3005" s="1" t="s">
        <v>560</v>
      </c>
      <c r="C3005" s="4">
        <v>13.136822042289458</v>
      </c>
      <c r="D3005" s="4">
        <v>13.136822042289458</v>
      </c>
      <c r="E3005" s="4">
        <v>3195.2692253460646</v>
      </c>
      <c r="F3005" s="1" t="s">
        <v>510</v>
      </c>
      <c r="G3005" s="1">
        <v>1</v>
      </c>
      <c r="H3005" s="1" t="s">
        <v>505</v>
      </c>
      <c r="I30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0.43789406807631526</v>
      </c>
      <c r="J3005" s="1" t="str">
        <f>IFERROR(INDEX('consumption_figs'!$C:$C,MATCH(Table2[[#This Row],[item_code]],'consumption_figs'!A:A,0),1),"NA")</f>
        <v>NA</v>
      </c>
      <c r="K3005" s="1">
        <f>+SUMIFS(prod!$E:$E,prod!$A:$A,Table2[[#This Row],[date]],prod!$G:$G,Table2[[#This Row],[production_line]],prod!$F:$F,Table2[[#This Row],[output_type]])</f>
        <v>43</v>
      </c>
      <c r="L3005">
        <f>+Table2[[#This Row],[cons_qty_base_uom]]/Table2[[#This Row],[Column1]]</f>
        <v>0.30550748935556876</v>
      </c>
    </row>
    <row r="3006" spans="1:12" x14ac:dyDescent="0.25">
      <c r="A3006" s="2">
        <v>45536</v>
      </c>
      <c r="B3006" s="1" t="s">
        <v>212</v>
      </c>
      <c r="C3006" s="4">
        <v>3.5338921720320267</v>
      </c>
      <c r="D3006" s="4">
        <v>3.5338921720320267</v>
      </c>
      <c r="E3006" s="4">
        <v>9662.8980605957731</v>
      </c>
      <c r="F3006" s="1" t="s">
        <v>510</v>
      </c>
      <c r="G3006" s="1">
        <v>1</v>
      </c>
      <c r="H3006" s="1" t="s">
        <v>505</v>
      </c>
      <c r="I30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0.46068207170278019</v>
      </c>
      <c r="J3006" s="1" t="str">
        <f>IFERROR(INDEX('consumption_figs'!$C:$C,MATCH(Table2[[#This Row],[item_code]],'consumption_figs'!A:A,0),1),"NA")</f>
        <v>kg/ton</v>
      </c>
      <c r="K3006" s="1">
        <f>+SUMIFS(prod!$E:$E,prod!$A:$A,Table2[[#This Row],[date]],prod!$G:$G,Table2[[#This Row],[production_line]],prod!$F:$F,Table2[[#This Row],[output_type]])</f>
        <v>43</v>
      </c>
      <c r="L3006">
        <f>+Table2[[#This Row],[cons_qty_base_uom]]/Table2[[#This Row],[Column1]]</f>
        <v>8.2183538884465737E-2</v>
      </c>
    </row>
    <row r="3007" spans="1:12" x14ac:dyDescent="0.25">
      <c r="A3007" s="2">
        <v>45536</v>
      </c>
      <c r="B3007" s="1" t="s">
        <v>238</v>
      </c>
      <c r="C3007" s="4">
        <v>0.61443228454172361</v>
      </c>
      <c r="D3007" s="4">
        <v>0.61443228454172361</v>
      </c>
      <c r="E3007" s="4">
        <v>2115.4903556771542</v>
      </c>
      <c r="F3007" s="1" t="s">
        <v>510</v>
      </c>
      <c r="G3007" s="1">
        <v>1</v>
      </c>
      <c r="H3007" s="1" t="s">
        <v>505</v>
      </c>
      <c r="I30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8.0098068640558406E-2</v>
      </c>
      <c r="J3007" s="1" t="str">
        <f>IFERROR(INDEX('consumption_figs'!$C:$C,MATCH(Table2[[#This Row],[item_code]],'consumption_figs'!A:A,0),1),"NA")</f>
        <v>kg/ton</v>
      </c>
      <c r="K3007" s="1">
        <f>+SUMIFS(prod!$E:$E,prod!$A:$A,Table2[[#This Row],[date]],prod!$G:$G,Table2[[#This Row],[production_line]],prod!$F:$F,Table2[[#This Row],[output_type]])</f>
        <v>43</v>
      </c>
      <c r="L3007">
        <f>+Table2[[#This Row],[cons_qty_base_uom]]/Table2[[#This Row],[Column1]]</f>
        <v>1.4289122896319154E-2</v>
      </c>
    </row>
    <row r="3008" spans="1:12" x14ac:dyDescent="0.25">
      <c r="A3008" s="2">
        <v>45536</v>
      </c>
      <c r="B3008" s="1" t="s">
        <v>244</v>
      </c>
      <c r="C3008" s="4">
        <v>9.4221817137477952</v>
      </c>
      <c r="D3008" s="4">
        <v>9.4221817137477952</v>
      </c>
      <c r="E3008" s="4">
        <v>8809.7399023541893</v>
      </c>
      <c r="F3008" s="1" t="s">
        <v>510</v>
      </c>
      <c r="G3008" s="1">
        <v>1</v>
      </c>
      <c r="H3008" s="1" t="s">
        <v>505</v>
      </c>
      <c r="I30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1.228285974937791</v>
      </c>
      <c r="J3008" s="1" t="str">
        <f>IFERROR(INDEX('consumption_figs'!$C:$C,MATCH(Table2[[#This Row],[item_code]],'consumption_figs'!A:A,0),1),"NA")</f>
        <v>kg/ton</v>
      </c>
      <c r="K3008" s="1">
        <f>+SUMIFS(prod!$E:$E,prod!$A:$A,Table2[[#This Row],[date]],prod!$G:$G,Table2[[#This Row],[production_line]],prod!$F:$F,Table2[[#This Row],[output_type]])</f>
        <v>43</v>
      </c>
      <c r="L3008">
        <f>+Table2[[#This Row],[cons_qty_base_uom]]/Table2[[#This Row],[Column1]]</f>
        <v>0.21912050497087895</v>
      </c>
    </row>
    <row r="3009" spans="1:12" x14ac:dyDescent="0.25">
      <c r="A3009" s="2">
        <v>45536</v>
      </c>
      <c r="B3009" s="1" t="s">
        <v>252</v>
      </c>
      <c r="C3009" s="4">
        <v>12.936111725108008</v>
      </c>
      <c r="D3009" s="4">
        <v>12.936111725108008</v>
      </c>
      <c r="E3009" s="4">
        <v>16755.110628594393</v>
      </c>
      <c r="F3009" s="1" t="s">
        <v>510</v>
      </c>
      <c r="G3009" s="1">
        <v>1</v>
      </c>
      <c r="H3009" s="1" t="s">
        <v>505</v>
      </c>
      <c r="I30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1.6863657574120725</v>
      </c>
      <c r="J3009" s="1" t="str">
        <f>IFERROR(INDEX('consumption_figs'!$C:$C,MATCH(Table2[[#This Row],[item_code]],'consumption_figs'!A:A,0),1),"NA")</f>
        <v>kg/ton</v>
      </c>
      <c r="K3009" s="1">
        <f>+SUMIFS(prod!$E:$E,prod!$A:$A,Table2[[#This Row],[date]],prod!$G:$G,Table2[[#This Row],[production_line]],prod!$F:$F,Table2[[#This Row],[output_type]])</f>
        <v>43</v>
      </c>
      <c r="L3009">
        <f>+Table2[[#This Row],[cons_qty_base_uom]]/Table2[[#This Row],[Column1]]</f>
        <v>0.30083980756065132</v>
      </c>
    </row>
    <row r="3010" spans="1:12" x14ac:dyDescent="0.25">
      <c r="A3010" s="2">
        <v>45536</v>
      </c>
      <c r="B3010" s="1" t="s">
        <v>279</v>
      </c>
      <c r="C3010" s="4">
        <v>77.112261400845256</v>
      </c>
      <c r="D3010" s="4">
        <v>77.112261400845256</v>
      </c>
      <c r="E3010" s="4">
        <v>80967.874470887517</v>
      </c>
      <c r="F3010" s="1" t="s">
        <v>510</v>
      </c>
      <c r="G3010" s="1">
        <v>1</v>
      </c>
      <c r="H3010" s="1" t="s">
        <v>505</v>
      </c>
      <c r="I30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10.052439238801362</v>
      </c>
      <c r="J3010" s="1" t="str">
        <f>IFERROR(INDEX('consumption_figs'!$C:$C,MATCH(Table2[[#This Row],[item_code]],'consumption_figs'!A:A,0),1),"NA")</f>
        <v>kg/ton</v>
      </c>
      <c r="K3010" s="1">
        <f>+SUMIFS(prod!$E:$E,prod!$A:$A,Table2[[#This Row],[date]],prod!$G:$G,Table2[[#This Row],[production_line]],prod!$F:$F,Table2[[#This Row],[output_type]])</f>
        <v>43</v>
      </c>
      <c r="L3010">
        <f>+Table2[[#This Row],[cons_qty_base_uom]]/Table2[[#This Row],[Column1]]</f>
        <v>1.7933084046708199</v>
      </c>
    </row>
    <row r="3011" spans="1:12" x14ac:dyDescent="0.25">
      <c r="A3011" s="2">
        <v>45536</v>
      </c>
      <c r="B3011" s="1" t="s">
        <v>245</v>
      </c>
      <c r="C3011" s="4">
        <v>1.3172824188573531</v>
      </c>
      <c r="D3011" s="4">
        <v>1.3172824188573531</v>
      </c>
      <c r="E3011" s="4">
        <v>1679.5350840431252</v>
      </c>
      <c r="F3011" s="1" t="s">
        <v>510</v>
      </c>
      <c r="G3011" s="1">
        <v>1</v>
      </c>
      <c r="H3011" s="1" t="s">
        <v>505</v>
      </c>
      <c r="I30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0.17172238545917784</v>
      </c>
      <c r="J3011" s="1" t="str">
        <f>IFERROR(INDEX('consumption_figs'!$C:$C,MATCH(Table2[[#This Row],[item_code]],'consumption_figs'!A:A,0),1),"NA")</f>
        <v>kg/ton</v>
      </c>
      <c r="K3011" s="1">
        <f>+SUMIFS(prod!$E:$E,prod!$A:$A,Table2[[#This Row],[date]],prod!$G:$G,Table2[[#This Row],[production_line]],prod!$F:$F,Table2[[#This Row],[output_type]])</f>
        <v>43</v>
      </c>
      <c r="L3011">
        <f>+Table2[[#This Row],[cons_qty_base_uom]]/Table2[[#This Row],[Column1]]</f>
        <v>3.0634474857147747E-2</v>
      </c>
    </row>
    <row r="3012" spans="1:12" x14ac:dyDescent="0.25">
      <c r="A3012" s="2">
        <v>45536</v>
      </c>
      <c r="B3012" s="1" t="s">
        <v>216</v>
      </c>
      <c r="C3012" s="4">
        <v>261.61561284700707</v>
      </c>
      <c r="D3012" s="4">
        <v>261.61561284700707</v>
      </c>
      <c r="E3012" s="4">
        <v>21154.23845480899</v>
      </c>
      <c r="F3012" s="1" t="s">
        <v>510</v>
      </c>
      <c r="G3012" s="1">
        <v>1</v>
      </c>
      <c r="H3012" s="1" t="s">
        <v>505</v>
      </c>
      <c r="I30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34.104499132708526</v>
      </c>
      <c r="J3012" s="1" t="str">
        <f>IFERROR(INDEX('consumption_figs'!$C:$C,MATCH(Table2[[#This Row],[item_code]],'consumption_figs'!A:A,0),1),"NA")</f>
        <v>kg/ton</v>
      </c>
      <c r="K3012" s="1">
        <f>+SUMIFS(prod!$E:$E,prod!$A:$A,Table2[[#This Row],[date]],prod!$G:$G,Table2[[#This Row],[production_line]],prod!$F:$F,Table2[[#This Row],[output_type]])</f>
        <v>43</v>
      </c>
      <c r="L3012">
        <f>+Table2[[#This Row],[cons_qty_base_uom]]/Table2[[#This Row],[Column1]]</f>
        <v>6.0840840196978387</v>
      </c>
    </row>
    <row r="3013" spans="1:12" x14ac:dyDescent="0.25">
      <c r="A3013" s="2">
        <v>45536</v>
      </c>
      <c r="B3013" s="1" t="s">
        <v>219</v>
      </c>
      <c r="C3013" s="4">
        <v>1.9636536154433419</v>
      </c>
      <c r="D3013" s="4">
        <v>1.9636536154433419</v>
      </c>
      <c r="E3013" s="4">
        <v>1315.6479223470392</v>
      </c>
      <c r="F3013" s="1" t="s">
        <v>510</v>
      </c>
      <c r="G3013" s="1">
        <v>1</v>
      </c>
      <c r="H3013" s="1" t="s">
        <v>505</v>
      </c>
      <c r="I30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6.5455120514778059E-2</v>
      </c>
      <c r="J3013" s="1" t="str">
        <f>IFERROR(INDEX('consumption_figs'!$C:$C,MATCH(Table2[[#This Row],[item_code]],'consumption_figs'!A:A,0),1),"NA")</f>
        <v>NA</v>
      </c>
      <c r="K3013" s="1">
        <f>+SUMIFS(prod!$E:$E,prod!$A:$A,Table2[[#This Row],[date]],prod!$G:$G,Table2[[#This Row],[production_line]],prod!$F:$F,Table2[[#This Row],[output_type]])</f>
        <v>43</v>
      </c>
      <c r="L3013">
        <f>+Table2[[#This Row],[cons_qty_base_uom]]/Table2[[#This Row],[Column1]]</f>
        <v>4.5666363149845159E-2</v>
      </c>
    </row>
    <row r="3014" spans="1:12" x14ac:dyDescent="0.25">
      <c r="A3014" s="2">
        <v>45536</v>
      </c>
      <c r="B3014" s="1" t="s">
        <v>258</v>
      </c>
      <c r="C3014" s="4">
        <v>0.28602268058180624</v>
      </c>
      <c r="D3014" s="4">
        <v>0.28602268058180624</v>
      </c>
      <c r="E3014" s="4">
        <v>200.21587640726437</v>
      </c>
      <c r="F3014" s="1" t="s">
        <v>510</v>
      </c>
      <c r="G3014" s="1">
        <v>1</v>
      </c>
      <c r="H3014" s="1" t="s">
        <v>505</v>
      </c>
      <c r="I30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3.7286231336436743E-2</v>
      </c>
      <c r="J3014" s="1" t="str">
        <f>IFERROR(INDEX('consumption_figs'!$C:$C,MATCH(Table2[[#This Row],[item_code]],'consumption_figs'!A:A,0),1),"NA")</f>
        <v>kg/ton</v>
      </c>
      <c r="K3014" s="1">
        <f>+SUMIFS(prod!$E:$E,prod!$A:$A,Table2[[#This Row],[date]],prod!$G:$G,Table2[[#This Row],[production_line]],prod!$F:$F,Table2[[#This Row],[output_type]])</f>
        <v>43</v>
      </c>
      <c r="L3014">
        <f>+Table2[[#This Row],[cons_qty_base_uom]]/Table2[[#This Row],[Column1]]</f>
        <v>6.6516902460885177E-3</v>
      </c>
    </row>
    <row r="3015" spans="1:12" x14ac:dyDescent="0.25">
      <c r="A3015" s="2">
        <v>45566</v>
      </c>
      <c r="B3015" s="1" t="s">
        <v>559</v>
      </c>
      <c r="C3015" s="4">
        <v>150.60617056931557</v>
      </c>
      <c r="D3015" s="4">
        <v>150.60617056931557</v>
      </c>
      <c r="E3015" s="4">
        <v>13298.524861270565</v>
      </c>
      <c r="F3015" s="1" t="s">
        <v>510</v>
      </c>
      <c r="G3015" s="1">
        <v>1</v>
      </c>
      <c r="H3015" s="1" t="s">
        <v>505</v>
      </c>
      <c r="I30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4.8582635667521155</v>
      </c>
      <c r="J3015" s="1" t="str">
        <f>IFERROR(INDEX('consumption_figs'!$C:$C,MATCH(Table2[[#This Row],[item_code]],'consumption_figs'!A:A,0),1),"NA")</f>
        <v>NA</v>
      </c>
      <c r="K3015" s="1">
        <f>+SUMIFS(prod!$E:$E,prod!$A:$A,Table2[[#This Row],[date]],prod!$G:$G,Table2[[#This Row],[production_line]],prod!$F:$F,Table2[[#This Row],[output_type]])</f>
        <v>17</v>
      </c>
      <c r="L3015">
        <f>+Table2[[#This Row],[cons_qty_base_uom]]/Table2[[#This Row],[Column1]]</f>
        <v>8.8591865040773854</v>
      </c>
    </row>
    <row r="3016" spans="1:12" x14ac:dyDescent="0.25">
      <c r="A3016" s="2">
        <v>45566</v>
      </c>
      <c r="B3016" s="1" t="s">
        <v>223</v>
      </c>
      <c r="C3016" s="4">
        <v>7.7494673746425509</v>
      </c>
      <c r="D3016" s="4">
        <v>7.7494673746425509</v>
      </c>
      <c r="E3016" s="4">
        <v>2361.5726877485708</v>
      </c>
      <c r="F3016" s="1" t="s">
        <v>510</v>
      </c>
      <c r="G3016" s="1">
        <v>1</v>
      </c>
      <c r="H3016" s="1" t="s">
        <v>505</v>
      </c>
      <c r="I30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2.6048629830731262</v>
      </c>
      <c r="J3016" s="1" t="str">
        <f>IFERROR(INDEX('consumption_figs'!$C:$C,MATCH(Table2[[#This Row],[item_code]],'consumption_figs'!A:A,0),1),"NA")</f>
        <v>kg/ton</v>
      </c>
      <c r="K3016" s="1">
        <f>+SUMIFS(prod!$E:$E,prod!$A:$A,Table2[[#This Row],[date]],prod!$G:$G,Table2[[#This Row],[production_line]],prod!$F:$F,Table2[[#This Row],[output_type]])</f>
        <v>17</v>
      </c>
      <c r="L3016">
        <f>+Table2[[#This Row],[cons_qty_base_uom]]/Table2[[#This Row],[Column1]]</f>
        <v>0.45585102203779709</v>
      </c>
    </row>
    <row r="3017" spans="1:12" x14ac:dyDescent="0.25">
      <c r="A3017" s="2">
        <v>45566</v>
      </c>
      <c r="B3017" s="1" t="s">
        <v>224</v>
      </c>
      <c r="C3017" s="4">
        <v>41.435364312236032</v>
      </c>
      <c r="D3017" s="4">
        <v>41.435364312236032</v>
      </c>
      <c r="E3017" s="4">
        <v>10078.32366166517</v>
      </c>
      <c r="F3017" s="1" t="s">
        <v>510</v>
      </c>
      <c r="G3017" s="1">
        <v>1</v>
      </c>
      <c r="H3017" s="1" t="s">
        <v>505</v>
      </c>
      <c r="I30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13.927853550331438</v>
      </c>
      <c r="J3017" s="1" t="str">
        <f>IFERROR(INDEX('consumption_figs'!$C:$C,MATCH(Table2[[#This Row],[item_code]],'consumption_figs'!A:A,0),1),"NA")</f>
        <v>kg/ton</v>
      </c>
      <c r="K3017" s="1">
        <f>+SUMIFS(prod!$E:$E,prod!$A:$A,Table2[[#This Row],[date]],prod!$G:$G,Table2[[#This Row],[production_line]],prod!$F:$F,Table2[[#This Row],[output_type]])</f>
        <v>17</v>
      </c>
      <c r="L3017">
        <f>+Table2[[#This Row],[cons_qty_base_uom]]/Table2[[#This Row],[Column1]]</f>
        <v>2.4373743713080018</v>
      </c>
    </row>
    <row r="3018" spans="1:12" x14ac:dyDescent="0.25">
      <c r="A3018" s="2">
        <v>45566</v>
      </c>
      <c r="B3018" s="1" t="s">
        <v>560</v>
      </c>
      <c r="C3018" s="4">
        <v>6.3962965778311558</v>
      </c>
      <c r="D3018" s="4">
        <v>6.3962965778311558</v>
      </c>
      <c r="E3018" s="4">
        <v>1555.7712166258721</v>
      </c>
      <c r="F3018" s="1" t="s">
        <v>510</v>
      </c>
      <c r="G3018" s="1">
        <v>1</v>
      </c>
      <c r="H3018" s="1" t="s">
        <v>505</v>
      </c>
      <c r="I30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0.20633214767197278</v>
      </c>
      <c r="J3018" s="1" t="str">
        <f>IFERROR(INDEX('consumption_figs'!$C:$C,MATCH(Table2[[#This Row],[item_code]],'consumption_figs'!A:A,0),1),"NA")</f>
        <v>NA</v>
      </c>
      <c r="K3018" s="1">
        <f>+SUMIFS(prod!$E:$E,prod!$A:$A,Table2[[#This Row],[date]],prod!$G:$G,Table2[[#This Row],[production_line]],prod!$F:$F,Table2[[#This Row],[output_type]])</f>
        <v>17</v>
      </c>
      <c r="L3018">
        <f>+Table2[[#This Row],[cons_qty_base_uom]]/Table2[[#This Row],[Column1]]</f>
        <v>0.37625273987242092</v>
      </c>
    </row>
    <row r="3019" spans="1:12" x14ac:dyDescent="0.25">
      <c r="A3019" s="2">
        <v>45566</v>
      </c>
      <c r="B3019" s="1" t="s">
        <v>212</v>
      </c>
      <c r="C3019" s="4">
        <v>2.1706714406671797</v>
      </c>
      <c r="D3019" s="4">
        <v>2.1706714406671797</v>
      </c>
      <c r="E3019" s="4">
        <v>5935.3754537883033</v>
      </c>
      <c r="F3019" s="1" t="s">
        <v>510</v>
      </c>
      <c r="G3019" s="1">
        <v>1</v>
      </c>
      <c r="H3019" s="1" t="s">
        <v>505</v>
      </c>
      <c r="I30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0.72963745904779143</v>
      </c>
      <c r="J3019" s="1" t="str">
        <f>IFERROR(INDEX('consumption_figs'!$C:$C,MATCH(Table2[[#This Row],[item_code]],'consumption_figs'!A:A,0),1),"NA")</f>
        <v>kg/ton</v>
      </c>
      <c r="K3019" s="1">
        <f>+SUMIFS(prod!$E:$E,prod!$A:$A,Table2[[#This Row],[date]],prod!$G:$G,Table2[[#This Row],[production_line]],prod!$F:$F,Table2[[#This Row],[output_type]])</f>
        <v>17</v>
      </c>
      <c r="L3019">
        <f>+Table2[[#This Row],[cons_qty_base_uom]]/Table2[[#This Row],[Column1]]</f>
        <v>0.12768655533336351</v>
      </c>
    </row>
    <row r="3020" spans="1:12" x14ac:dyDescent="0.25">
      <c r="A3020" s="2">
        <v>45566</v>
      </c>
      <c r="B3020" s="1" t="s">
        <v>213</v>
      </c>
      <c r="C3020" s="4">
        <v>0.25287529019369193</v>
      </c>
      <c r="D3020" s="4">
        <v>0.25287529019369193</v>
      </c>
      <c r="E3020" s="4">
        <v>1013.9565798425484</v>
      </c>
      <c r="F3020" s="1" t="s">
        <v>510</v>
      </c>
      <c r="G3020" s="1">
        <v>1</v>
      </c>
      <c r="H3020" s="1" t="s">
        <v>505</v>
      </c>
      <c r="I30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8.5000097544098124E-2</v>
      </c>
      <c r="J3020" s="1" t="str">
        <f>IFERROR(INDEX('consumption_figs'!$C:$C,MATCH(Table2[[#This Row],[item_code]],'consumption_figs'!A:A,0),1),"NA")</f>
        <v>kg/ton</v>
      </c>
      <c r="K3020" s="1">
        <f>+SUMIFS(prod!$E:$E,prod!$A:$A,Table2[[#This Row],[date]],prod!$G:$G,Table2[[#This Row],[production_line]],prod!$F:$F,Table2[[#This Row],[output_type]])</f>
        <v>17</v>
      </c>
      <c r="L3020">
        <f>+Table2[[#This Row],[cons_qty_base_uom]]/Table2[[#This Row],[Column1]]</f>
        <v>1.4875017070217171E-2</v>
      </c>
    </row>
    <row r="3021" spans="1:12" x14ac:dyDescent="0.25">
      <c r="A3021" s="2">
        <v>45566</v>
      </c>
      <c r="B3021" s="1" t="s">
        <v>238</v>
      </c>
      <c r="C3021" s="4">
        <v>0.14826833073322931</v>
      </c>
      <c r="D3021" s="4">
        <v>0.14826833073322931</v>
      </c>
      <c r="E3021" s="4">
        <v>510.48786271450854</v>
      </c>
      <c r="F3021" s="1" t="s">
        <v>510</v>
      </c>
      <c r="G3021" s="1">
        <v>1</v>
      </c>
      <c r="H3021" s="1" t="s">
        <v>505</v>
      </c>
      <c r="I30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4.9838094364110692E-2</v>
      </c>
      <c r="J3021" s="1" t="str">
        <f>IFERROR(INDEX('consumption_figs'!$C:$C,MATCH(Table2[[#This Row],[item_code]],'consumption_figs'!A:A,0),1),"NA")</f>
        <v>kg/ton</v>
      </c>
      <c r="K3021" s="1">
        <f>+SUMIFS(prod!$E:$E,prod!$A:$A,Table2[[#This Row],[date]],prod!$G:$G,Table2[[#This Row],[production_line]],prod!$F:$F,Table2[[#This Row],[output_type]])</f>
        <v>17</v>
      </c>
      <c r="L3021">
        <f>+Table2[[#This Row],[cons_qty_base_uom]]/Table2[[#This Row],[Column1]]</f>
        <v>8.721666513719372E-3</v>
      </c>
    </row>
    <row r="3022" spans="1:12" x14ac:dyDescent="0.25">
      <c r="A3022" s="2">
        <v>45566</v>
      </c>
      <c r="B3022" s="1" t="s">
        <v>244</v>
      </c>
      <c r="C3022" s="4">
        <v>0.52963921408343795</v>
      </c>
      <c r="D3022" s="4">
        <v>0.52963921408343795</v>
      </c>
      <c r="E3022" s="4">
        <v>495.2126651680145</v>
      </c>
      <c r="F3022" s="1" t="s">
        <v>510</v>
      </c>
      <c r="G3022" s="1">
        <v>1</v>
      </c>
      <c r="H3022" s="1" t="s">
        <v>505</v>
      </c>
      <c r="I30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0.17802998792720603</v>
      </c>
      <c r="J3022" s="1" t="str">
        <f>IFERROR(INDEX('consumption_figs'!$C:$C,MATCH(Table2[[#This Row],[item_code]],'consumption_figs'!A:A,0),1),"NA")</f>
        <v>kg/ton</v>
      </c>
      <c r="K3022" s="1">
        <f>+SUMIFS(prod!$E:$E,prod!$A:$A,Table2[[#This Row],[date]],prod!$G:$G,Table2[[#This Row],[production_line]],prod!$F:$F,Table2[[#This Row],[output_type]])</f>
        <v>17</v>
      </c>
      <c r="L3022">
        <f>+Table2[[#This Row],[cons_qty_base_uom]]/Table2[[#This Row],[Column1]]</f>
        <v>3.1155247887261057E-2</v>
      </c>
    </row>
    <row r="3023" spans="1:12" x14ac:dyDescent="0.25">
      <c r="A3023" s="2">
        <v>45566</v>
      </c>
      <c r="B3023" s="1" t="s">
        <v>252</v>
      </c>
      <c r="C3023" s="4">
        <v>7.7168536765198725</v>
      </c>
      <c r="D3023" s="4">
        <v>7.7168536765198725</v>
      </c>
      <c r="E3023" s="4">
        <v>9995.0232189020699</v>
      </c>
      <c r="F3023" s="1" t="s">
        <v>510</v>
      </c>
      <c r="G3023" s="1">
        <v>1</v>
      </c>
      <c r="H3023" s="1" t="s">
        <v>505</v>
      </c>
      <c r="I30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2.5939003954688649</v>
      </c>
      <c r="J3023" s="1" t="str">
        <f>IFERROR(INDEX('consumption_figs'!$C:$C,MATCH(Table2[[#This Row],[item_code]],'consumption_figs'!A:A,0),1),"NA")</f>
        <v>kg/ton</v>
      </c>
      <c r="K3023" s="1">
        <f>+SUMIFS(prod!$E:$E,prod!$A:$A,Table2[[#This Row],[date]],prod!$G:$G,Table2[[#This Row],[production_line]],prod!$F:$F,Table2[[#This Row],[output_type]])</f>
        <v>17</v>
      </c>
      <c r="L3023">
        <f>+Table2[[#This Row],[cons_qty_base_uom]]/Table2[[#This Row],[Column1]]</f>
        <v>0.45393256920705133</v>
      </c>
    </row>
    <row r="3024" spans="1:12" x14ac:dyDescent="0.25">
      <c r="A3024" s="2">
        <v>45566</v>
      </c>
      <c r="B3024" s="1" t="s">
        <v>279</v>
      </c>
      <c r="C3024" s="4">
        <v>26.84</v>
      </c>
      <c r="D3024" s="4">
        <v>26.84</v>
      </c>
      <c r="E3024" s="4">
        <v>28182</v>
      </c>
      <c r="F3024" s="1" t="s">
        <v>510</v>
      </c>
      <c r="G3024" s="1">
        <v>1</v>
      </c>
      <c r="H3024" s="1" t="s">
        <v>505</v>
      </c>
      <c r="I30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9.0218487394957982</v>
      </c>
      <c r="J3024" s="1" t="str">
        <f>IFERROR(INDEX('consumption_figs'!$C:$C,MATCH(Table2[[#This Row],[item_code]],'consumption_figs'!A:A,0),1),"NA")</f>
        <v>kg/ton</v>
      </c>
      <c r="K3024" s="1">
        <f>+SUMIFS(prod!$E:$E,prod!$A:$A,Table2[[#This Row],[date]],prod!$G:$G,Table2[[#This Row],[production_line]],prod!$F:$F,Table2[[#This Row],[output_type]])</f>
        <v>17</v>
      </c>
      <c r="L3024">
        <f>+Table2[[#This Row],[cons_qty_base_uom]]/Table2[[#This Row],[Column1]]</f>
        <v>1.5788235294117647</v>
      </c>
    </row>
    <row r="3025" spans="1:12" x14ac:dyDescent="0.25">
      <c r="A3025" s="2">
        <v>45566</v>
      </c>
      <c r="B3025" s="1" t="s">
        <v>245</v>
      </c>
      <c r="C3025" s="4">
        <v>3.3056516488240231</v>
      </c>
      <c r="D3025" s="4">
        <v>3.3056516488240231</v>
      </c>
      <c r="E3025" s="4">
        <v>4214.7058522506295</v>
      </c>
      <c r="F3025" s="1" t="s">
        <v>510</v>
      </c>
      <c r="G3025" s="1">
        <v>1</v>
      </c>
      <c r="H3025" s="1" t="s">
        <v>505</v>
      </c>
      <c r="I30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1.1111434113694196</v>
      </c>
      <c r="J3025" s="1" t="str">
        <f>IFERROR(INDEX('consumption_figs'!$C:$C,MATCH(Table2[[#This Row],[item_code]],'consumption_figs'!A:A,0),1),"NA")</f>
        <v>kg/ton</v>
      </c>
      <c r="K3025" s="1">
        <f>+SUMIFS(prod!$E:$E,prod!$A:$A,Table2[[#This Row],[date]],prod!$G:$G,Table2[[#This Row],[production_line]],prod!$F:$F,Table2[[#This Row],[output_type]])</f>
        <v>17</v>
      </c>
      <c r="L3025">
        <f>+Table2[[#This Row],[cons_qty_base_uom]]/Table2[[#This Row],[Column1]]</f>
        <v>0.19445009698964841</v>
      </c>
    </row>
    <row r="3026" spans="1:12" x14ac:dyDescent="0.25">
      <c r="A3026" s="2">
        <v>45566</v>
      </c>
      <c r="B3026" s="1" t="s">
        <v>216</v>
      </c>
      <c r="C3026" s="4">
        <v>95.672626856217235</v>
      </c>
      <c r="D3026" s="4">
        <v>95.672626856217235</v>
      </c>
      <c r="E3026" s="4">
        <v>7736.088607593726</v>
      </c>
      <c r="F3026" s="1" t="s">
        <v>510</v>
      </c>
      <c r="G3026" s="1">
        <v>1</v>
      </c>
      <c r="H3026" s="1" t="s">
        <v>505</v>
      </c>
      <c r="I30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32.158866170157054</v>
      </c>
      <c r="J3026" s="1" t="str">
        <f>IFERROR(INDEX('consumption_figs'!$C:$C,MATCH(Table2[[#This Row],[item_code]],'consumption_figs'!A:A,0),1),"NA")</f>
        <v>kg/ton</v>
      </c>
      <c r="K3026" s="1">
        <f>+SUMIFS(prod!$E:$E,prod!$A:$A,Table2[[#This Row],[date]],prod!$G:$G,Table2[[#This Row],[production_line]],prod!$F:$F,Table2[[#This Row],[output_type]])</f>
        <v>17</v>
      </c>
      <c r="L3026">
        <f>+Table2[[#This Row],[cons_qty_base_uom]]/Table2[[#This Row],[Column1]]</f>
        <v>5.6278015797774845</v>
      </c>
    </row>
    <row r="3027" spans="1:12" x14ac:dyDescent="0.25">
      <c r="A3027" s="2">
        <v>45566</v>
      </c>
      <c r="B3027" s="1" t="s">
        <v>258</v>
      </c>
      <c r="C3027" s="4">
        <v>3.4545642242136698</v>
      </c>
      <c r="D3027" s="4">
        <v>3.4545642242136698</v>
      </c>
      <c r="E3027" s="4">
        <v>2418.1949569495687</v>
      </c>
      <c r="F3027" s="1" t="s">
        <v>510</v>
      </c>
      <c r="G3027" s="1">
        <v>1</v>
      </c>
      <c r="H3027" s="1" t="s">
        <v>505</v>
      </c>
      <c r="I30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1.1611980585592168</v>
      </c>
      <c r="J3027" s="1" t="str">
        <f>IFERROR(INDEX('consumption_figs'!$C:$C,MATCH(Table2[[#This Row],[item_code]],'consumption_figs'!A:A,0),1),"NA")</f>
        <v>kg/ton</v>
      </c>
      <c r="K3027" s="1">
        <f>+SUMIFS(prod!$E:$E,prod!$A:$A,Table2[[#This Row],[date]],prod!$G:$G,Table2[[#This Row],[production_line]],prod!$F:$F,Table2[[#This Row],[output_type]])</f>
        <v>17</v>
      </c>
      <c r="L3027">
        <f>+Table2[[#This Row],[cons_qty_base_uom]]/Table2[[#This Row],[Column1]]</f>
        <v>0.20320966024786294</v>
      </c>
    </row>
    <row r="3028" spans="1:12" x14ac:dyDescent="0.25">
      <c r="A3028" s="2">
        <v>45597</v>
      </c>
      <c r="B3028" s="1" t="s">
        <v>559</v>
      </c>
      <c r="C3028" s="4">
        <v>984.61534046957445</v>
      </c>
      <c r="D3028" s="4">
        <v>984.61534046957445</v>
      </c>
      <c r="E3028" s="4">
        <v>86941.534563463429</v>
      </c>
      <c r="F3028" s="1" t="s">
        <v>510</v>
      </c>
      <c r="G3028" s="1">
        <v>1</v>
      </c>
      <c r="H3028" s="1" t="s">
        <v>505</v>
      </c>
      <c r="I30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32.820511348985818</v>
      </c>
      <c r="J3028" s="1" t="str">
        <f>IFERROR(INDEX('consumption_figs'!$C:$C,MATCH(Table2[[#This Row],[item_code]],'consumption_figs'!A:A,0),1),"NA")</f>
        <v>NA</v>
      </c>
      <c r="K3028" s="1">
        <f>+SUMIFS(prod!$E:$E,prod!$A:$A,Table2[[#This Row],[date]],prod!$G:$G,Table2[[#This Row],[production_line]],prod!$F:$F,Table2[[#This Row],[output_type]])</f>
        <v>124</v>
      </c>
      <c r="L3028">
        <f>+Table2[[#This Row],[cons_qty_base_uom]]/Table2[[#This Row],[Column1]]</f>
        <v>7.9404462941094716</v>
      </c>
    </row>
    <row r="3029" spans="1:12" x14ac:dyDescent="0.25">
      <c r="A3029" s="2">
        <v>45597</v>
      </c>
      <c r="B3029" s="1" t="s">
        <v>223</v>
      </c>
      <c r="C3029" s="4">
        <v>98.02621877035169</v>
      </c>
      <c r="D3029" s="4">
        <v>98.02621877035169</v>
      </c>
      <c r="E3029" s="4">
        <v>29872.509908076976</v>
      </c>
      <c r="F3029" s="1" t="s">
        <v>510</v>
      </c>
      <c r="G3029" s="1">
        <v>1</v>
      </c>
      <c r="H3029" s="1" t="s">
        <v>505</v>
      </c>
      <c r="I30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4.4149988186439524</v>
      </c>
      <c r="J3029" s="1" t="str">
        <f>IFERROR(INDEX('consumption_figs'!$C:$C,MATCH(Table2[[#This Row],[item_code]],'consumption_figs'!A:A,0),1),"NA")</f>
        <v>kg/ton</v>
      </c>
      <c r="K3029" s="1">
        <f>+SUMIFS(prod!$E:$E,prod!$A:$A,Table2[[#This Row],[date]],prod!$G:$G,Table2[[#This Row],[production_line]],prod!$F:$F,Table2[[#This Row],[output_type]])</f>
        <v>124</v>
      </c>
      <c r="L3029">
        <f>+Table2[[#This Row],[cons_qty_base_uom]]/Table2[[#This Row],[Column1]]</f>
        <v>0.79053402234154591</v>
      </c>
    </row>
    <row r="3030" spans="1:12" x14ac:dyDescent="0.25">
      <c r="A3030" s="2">
        <v>45597</v>
      </c>
      <c r="B3030" s="1" t="s">
        <v>224</v>
      </c>
      <c r="C3030" s="4">
        <v>268.88197558806371</v>
      </c>
      <c r="D3030" s="4">
        <v>268.88197558806371</v>
      </c>
      <c r="E3030" s="4">
        <v>65400.162922284733</v>
      </c>
      <c r="F3030" s="1" t="s">
        <v>510</v>
      </c>
      <c r="G3030" s="1">
        <v>1</v>
      </c>
      <c r="H3030" s="1" t="s">
        <v>505</v>
      </c>
      <c r="I30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12.110164193490236</v>
      </c>
      <c r="J3030" s="1" t="str">
        <f>IFERROR(INDEX('consumption_figs'!$C:$C,MATCH(Table2[[#This Row],[item_code]],'consumption_figs'!A:A,0),1),"NA")</f>
        <v>kg/ton</v>
      </c>
      <c r="K3030" s="1">
        <f>+SUMIFS(prod!$E:$E,prod!$A:$A,Table2[[#This Row],[date]],prod!$G:$G,Table2[[#This Row],[production_line]],prod!$F:$F,Table2[[#This Row],[output_type]])</f>
        <v>124</v>
      </c>
      <c r="L3030">
        <f>+Table2[[#This Row],[cons_qty_base_uom]]/Table2[[#This Row],[Column1]]</f>
        <v>2.1684030289359977</v>
      </c>
    </row>
    <row r="3031" spans="1:12" x14ac:dyDescent="0.25">
      <c r="A3031" s="2">
        <v>45597</v>
      </c>
      <c r="B3031" s="1" t="s">
        <v>560</v>
      </c>
      <c r="C3031" s="4">
        <v>60.156683760683762</v>
      </c>
      <c r="D3031" s="4">
        <v>60.156683760683762</v>
      </c>
      <c r="E3031" s="4">
        <v>14631.91019111111</v>
      </c>
      <c r="F3031" s="1" t="s">
        <v>510</v>
      </c>
      <c r="G3031" s="1">
        <v>1</v>
      </c>
      <c r="H3031" s="1" t="s">
        <v>505</v>
      </c>
      <c r="I30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2.0052227920227921</v>
      </c>
      <c r="J3031" s="1" t="str">
        <f>IFERROR(INDEX('consumption_figs'!$C:$C,MATCH(Table2[[#This Row],[item_code]],'consumption_figs'!A:A,0),1),"NA")</f>
        <v>NA</v>
      </c>
      <c r="K3031" s="1">
        <f>+SUMIFS(prod!$E:$E,prod!$A:$A,Table2[[#This Row],[date]],prod!$G:$G,Table2[[#This Row],[production_line]],prod!$F:$F,Table2[[#This Row],[output_type]])</f>
        <v>124</v>
      </c>
      <c r="L3031">
        <f>+Table2[[#This Row],[cons_qty_base_uom]]/Table2[[#This Row],[Column1]]</f>
        <v>0.48513454645712711</v>
      </c>
    </row>
    <row r="3032" spans="1:12" x14ac:dyDescent="0.25">
      <c r="A3032" s="2">
        <v>45597</v>
      </c>
      <c r="B3032" s="1" t="s">
        <v>212</v>
      </c>
      <c r="C3032" s="4">
        <v>3.3052179675447575</v>
      </c>
      <c r="D3032" s="4">
        <v>3.3052179675447575</v>
      </c>
      <c r="E3032" s="4">
        <v>9037.6227495560088</v>
      </c>
      <c r="F3032" s="1" t="s">
        <v>510</v>
      </c>
      <c r="G3032" s="1">
        <v>1</v>
      </c>
      <c r="H3032" s="1" t="s">
        <v>505</v>
      </c>
      <c r="I30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0.14886357553234955</v>
      </c>
      <c r="J3032" s="1" t="str">
        <f>IFERROR(INDEX('consumption_figs'!$C:$C,MATCH(Table2[[#This Row],[item_code]],'consumption_figs'!A:A,0),1),"NA")</f>
        <v>kg/ton</v>
      </c>
      <c r="K3032" s="1">
        <f>+SUMIFS(prod!$E:$E,prod!$A:$A,Table2[[#This Row],[date]],prod!$G:$G,Table2[[#This Row],[production_line]],prod!$F:$F,Table2[[#This Row],[output_type]])</f>
        <v>124</v>
      </c>
      <c r="L3032">
        <f>+Table2[[#This Row],[cons_qty_base_uom]]/Table2[[#This Row],[Column1]]</f>
        <v>2.6654983609231915E-2</v>
      </c>
    </row>
    <row r="3033" spans="1:12" x14ac:dyDescent="0.25">
      <c r="A3033" s="2">
        <v>45597</v>
      </c>
      <c r="B3033" s="1" t="s">
        <v>244</v>
      </c>
      <c r="C3033" s="4">
        <v>8.0168529163520059</v>
      </c>
      <c r="D3033" s="4">
        <v>8.0168529163520059</v>
      </c>
      <c r="E3033" s="4">
        <v>7495.7574767891256</v>
      </c>
      <c r="F3033" s="1" t="s">
        <v>510</v>
      </c>
      <c r="G3033" s="1">
        <v>1</v>
      </c>
      <c r="H3033" s="1" t="s">
        <v>505</v>
      </c>
      <c r="I30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0.36107070739773933</v>
      </c>
      <c r="J3033" s="1" t="str">
        <f>IFERROR(INDEX('consumption_figs'!$C:$C,MATCH(Table2[[#This Row],[item_code]],'consumption_figs'!A:A,0),1),"NA")</f>
        <v>kg/ton</v>
      </c>
      <c r="K3033" s="1">
        <f>+SUMIFS(prod!$E:$E,prod!$A:$A,Table2[[#This Row],[date]],prod!$G:$G,Table2[[#This Row],[production_line]],prod!$F:$F,Table2[[#This Row],[output_type]])</f>
        <v>124</v>
      </c>
      <c r="L3033">
        <f>+Table2[[#This Row],[cons_qty_base_uom]]/Table2[[#This Row],[Column1]]</f>
        <v>6.4652039648000051E-2</v>
      </c>
    </row>
    <row r="3034" spans="1:12" x14ac:dyDescent="0.25">
      <c r="A3034" s="2">
        <v>45597</v>
      </c>
      <c r="B3034" s="1" t="s">
        <v>252</v>
      </c>
      <c r="C3034" s="4">
        <v>26.309159861325114</v>
      </c>
      <c r="D3034" s="4">
        <v>26.309159861325114</v>
      </c>
      <c r="E3034" s="4">
        <v>34076.150035585517</v>
      </c>
      <c r="F3034" s="1" t="s">
        <v>510</v>
      </c>
      <c r="G3034" s="1">
        <v>1</v>
      </c>
      <c r="H3034" s="1" t="s">
        <v>505</v>
      </c>
      <c r="I30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1.184937164406842</v>
      </c>
      <c r="J3034" s="1" t="str">
        <f>IFERROR(INDEX('consumption_figs'!$C:$C,MATCH(Table2[[#This Row],[item_code]],'consumption_figs'!A:A,0),1),"NA")</f>
        <v>kg/ton</v>
      </c>
      <c r="K3034" s="1">
        <f>+SUMIFS(prod!$E:$E,prod!$A:$A,Table2[[#This Row],[date]],prod!$G:$G,Table2[[#This Row],[production_line]],prod!$F:$F,Table2[[#This Row],[output_type]])</f>
        <v>124</v>
      </c>
      <c r="L3034">
        <f>+Table2[[#This Row],[cons_qty_base_uom]]/Table2[[#This Row],[Column1]]</f>
        <v>0.21217064404294447</v>
      </c>
    </row>
    <row r="3035" spans="1:12" x14ac:dyDescent="0.25">
      <c r="A3035" s="2">
        <v>45597</v>
      </c>
      <c r="B3035" s="1" t="s">
        <v>256</v>
      </c>
      <c r="C3035" s="4">
        <v>0.71</v>
      </c>
      <c r="D3035" s="4">
        <v>0.71</v>
      </c>
      <c r="E3035" s="4">
        <v>18425.1319</v>
      </c>
      <c r="F3035" s="1" t="s">
        <v>510</v>
      </c>
      <c r="G3035" s="1">
        <v>1</v>
      </c>
      <c r="H3035" s="1" t="s">
        <v>505</v>
      </c>
      <c r="I30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3.1977660676485158E-2</v>
      </c>
      <c r="J3035" s="1" t="str">
        <f>IFERROR(INDEX('consumption_figs'!$C:$C,MATCH(Table2[[#This Row],[item_code]],'consumption_figs'!A:A,0),1),"NA")</f>
        <v>kg/ton</v>
      </c>
      <c r="K3035" s="1">
        <f>+SUMIFS(prod!$E:$E,prod!$A:$A,Table2[[#This Row],[date]],prod!$G:$G,Table2[[#This Row],[production_line]],prod!$F:$F,Table2[[#This Row],[output_type]])</f>
        <v>124</v>
      </c>
      <c r="L3035">
        <f>+Table2[[#This Row],[cons_qty_base_uom]]/Table2[[#This Row],[Column1]]</f>
        <v>5.7258064516129033E-3</v>
      </c>
    </row>
    <row r="3036" spans="1:12" x14ac:dyDescent="0.25">
      <c r="A3036" s="2">
        <v>45597</v>
      </c>
      <c r="B3036" s="1" t="s">
        <v>279</v>
      </c>
      <c r="C3036" s="4">
        <v>352.68</v>
      </c>
      <c r="D3036" s="4">
        <v>352.68</v>
      </c>
      <c r="E3036" s="4">
        <v>370314</v>
      </c>
      <c r="F3036" s="1" t="s">
        <v>510</v>
      </c>
      <c r="G3036" s="1">
        <v>1</v>
      </c>
      <c r="H3036" s="1" t="s">
        <v>505</v>
      </c>
      <c r="I30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15.884339954060263</v>
      </c>
      <c r="J3036" s="1" t="str">
        <f>IFERROR(INDEX('consumption_figs'!$C:$C,MATCH(Table2[[#This Row],[item_code]],'consumption_figs'!A:A,0),1),"NA")</f>
        <v>kg/ton</v>
      </c>
      <c r="K3036" s="1">
        <f>+SUMIFS(prod!$E:$E,prod!$A:$A,Table2[[#This Row],[date]],prod!$G:$G,Table2[[#This Row],[production_line]],prod!$F:$F,Table2[[#This Row],[output_type]])</f>
        <v>124</v>
      </c>
      <c r="L3036">
        <f>+Table2[[#This Row],[cons_qty_base_uom]]/Table2[[#This Row],[Column1]]</f>
        <v>2.8441935483870968</v>
      </c>
    </row>
    <row r="3037" spans="1:12" x14ac:dyDescent="0.25">
      <c r="A3037" s="2">
        <v>45597</v>
      </c>
      <c r="B3037" s="1" t="s">
        <v>245</v>
      </c>
      <c r="C3037" s="4">
        <v>2.9671165099749679</v>
      </c>
      <c r="D3037" s="4">
        <v>2.9671165099749679</v>
      </c>
      <c r="E3037" s="4">
        <v>3783.0735502180842</v>
      </c>
      <c r="F3037" s="1" t="s">
        <v>510</v>
      </c>
      <c r="G3037" s="1">
        <v>1</v>
      </c>
      <c r="H3037" s="1" t="s">
        <v>505</v>
      </c>
      <c r="I30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0.13363583794869918</v>
      </c>
      <c r="J3037" s="1" t="str">
        <f>IFERROR(INDEX('consumption_figs'!$C:$C,MATCH(Table2[[#This Row],[item_code]],'consumption_figs'!A:A,0),1),"NA")</f>
        <v>kg/ton</v>
      </c>
      <c r="K3037" s="1">
        <f>+SUMIFS(prod!$E:$E,prod!$A:$A,Table2[[#This Row],[date]],prod!$G:$G,Table2[[#This Row],[production_line]],prod!$F:$F,Table2[[#This Row],[output_type]])</f>
        <v>124</v>
      </c>
      <c r="L3037">
        <f>+Table2[[#This Row],[cons_qty_base_uom]]/Table2[[#This Row],[Column1]]</f>
        <v>2.392835895141103E-2</v>
      </c>
    </row>
    <row r="3038" spans="1:12" x14ac:dyDescent="0.25">
      <c r="A3038" s="2">
        <v>45597</v>
      </c>
      <c r="B3038" s="1" t="s">
        <v>216</v>
      </c>
      <c r="C3038" s="4">
        <v>779.14453599078684</v>
      </c>
      <c r="D3038" s="4">
        <v>779.14453599078684</v>
      </c>
      <c r="E3038" s="4">
        <v>63001.627180215022</v>
      </c>
      <c r="F3038" s="1" t="s">
        <v>510</v>
      </c>
      <c r="G3038" s="1">
        <v>1</v>
      </c>
      <c r="H3038" s="1" t="s">
        <v>505</v>
      </c>
      <c r="I30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35.091858577254733</v>
      </c>
      <c r="J3038" s="1" t="str">
        <f>IFERROR(INDEX('consumption_figs'!$C:$C,MATCH(Table2[[#This Row],[item_code]],'consumption_figs'!A:A,0),1),"NA")</f>
        <v>kg/ton</v>
      </c>
      <c r="K3038" s="1">
        <f>+SUMIFS(prod!$E:$E,prod!$A:$A,Table2[[#This Row],[date]],prod!$G:$G,Table2[[#This Row],[production_line]],prod!$F:$F,Table2[[#This Row],[output_type]])</f>
        <v>124</v>
      </c>
      <c r="L3038">
        <f>+Table2[[#This Row],[cons_qty_base_uom]]/Table2[[#This Row],[Column1]]</f>
        <v>6.2834236773450547</v>
      </c>
    </row>
    <row r="3039" spans="1:12" x14ac:dyDescent="0.25">
      <c r="A3039" s="2">
        <v>45597</v>
      </c>
      <c r="B3039" s="1" t="s">
        <v>219</v>
      </c>
      <c r="C3039" s="4">
        <v>15.905254329742263</v>
      </c>
      <c r="D3039" s="4">
        <v>15.905254329742263</v>
      </c>
      <c r="E3039" s="4">
        <v>10656.520400927317</v>
      </c>
      <c r="F3039" s="1" t="s">
        <v>510</v>
      </c>
      <c r="G3039" s="1">
        <v>1</v>
      </c>
      <c r="H3039" s="1" t="s">
        <v>505</v>
      </c>
      <c r="I30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0.53017514432474211</v>
      </c>
      <c r="J3039" s="1" t="str">
        <f>IFERROR(INDEX('consumption_figs'!$C:$C,MATCH(Table2[[#This Row],[item_code]],'consumption_figs'!A:A,0),1),"NA")</f>
        <v>NA</v>
      </c>
      <c r="K3039" s="1">
        <f>+SUMIFS(prod!$E:$E,prod!$A:$A,Table2[[#This Row],[date]],prod!$G:$G,Table2[[#This Row],[production_line]],prod!$F:$F,Table2[[#This Row],[output_type]])</f>
        <v>124</v>
      </c>
      <c r="L3039">
        <f>+Table2[[#This Row],[cons_qty_base_uom]]/Table2[[#This Row],[Column1]]</f>
        <v>0.12826818007856663</v>
      </c>
    </row>
    <row r="3040" spans="1:12" x14ac:dyDescent="0.25">
      <c r="A3040" s="2">
        <v>45597</v>
      </c>
      <c r="B3040" s="1" t="s">
        <v>258</v>
      </c>
      <c r="C3040" s="4">
        <v>4</v>
      </c>
      <c r="D3040" s="4">
        <v>4</v>
      </c>
      <c r="E3040" s="4">
        <v>2800</v>
      </c>
      <c r="F3040" s="1" t="s">
        <v>510</v>
      </c>
      <c r="G3040" s="1">
        <v>1</v>
      </c>
      <c r="H3040" s="1" t="s">
        <v>505</v>
      </c>
      <c r="I30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0.18015583479709948</v>
      </c>
      <c r="J3040" s="1" t="str">
        <f>IFERROR(INDEX('consumption_figs'!$C:$C,MATCH(Table2[[#This Row],[item_code]],'consumption_figs'!A:A,0),1),"NA")</f>
        <v>kg/ton</v>
      </c>
      <c r="K3040" s="1">
        <f>+SUMIFS(prod!$E:$E,prod!$A:$A,Table2[[#This Row],[date]],prod!$G:$G,Table2[[#This Row],[production_line]],prod!$F:$F,Table2[[#This Row],[output_type]])</f>
        <v>124</v>
      </c>
      <c r="L3040">
        <f>+Table2[[#This Row],[cons_qty_base_uom]]/Table2[[#This Row],[Column1]]</f>
        <v>3.2258064516129031E-2</v>
      </c>
    </row>
    <row r="3041" spans="1:12" x14ac:dyDescent="0.25">
      <c r="A3041" s="2">
        <v>45627</v>
      </c>
      <c r="B3041" s="1" t="s">
        <v>559</v>
      </c>
      <c r="C3041" s="4">
        <v>501.38951287598724</v>
      </c>
      <c r="D3041" s="4">
        <v>501.38951287598724</v>
      </c>
      <c r="E3041" s="4">
        <v>44272.693986949678</v>
      </c>
      <c r="F3041" s="1" t="s">
        <v>510</v>
      </c>
      <c r="G3041" s="1">
        <v>1</v>
      </c>
      <c r="H3041" s="1" t="s">
        <v>505</v>
      </c>
      <c r="I30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16.173855254064105</v>
      </c>
      <c r="J3041" s="1" t="str">
        <f>IFERROR(INDEX('consumption_figs'!$C:$C,MATCH(Table2[[#This Row],[item_code]],'consumption_figs'!A:A,0),1),"NA")</f>
        <v>NA</v>
      </c>
      <c r="K3041" s="1">
        <f>+SUMIFS(prod!$E:$E,prod!$A:$A,Table2[[#This Row],[date]],prod!$G:$G,Table2[[#This Row],[production_line]],prod!$F:$F,Table2[[#This Row],[output_type]])</f>
        <v>80</v>
      </c>
      <c r="L3041">
        <f>+Table2[[#This Row],[cons_qty_base_uom]]/Table2[[#This Row],[Column1]]</f>
        <v>6.2673689109498403</v>
      </c>
    </row>
    <row r="3042" spans="1:12" x14ac:dyDescent="0.25">
      <c r="A3042" s="2">
        <v>45627</v>
      </c>
      <c r="B3042" s="1" t="s">
        <v>223</v>
      </c>
      <c r="C3042" s="4">
        <v>106.46470086732833</v>
      </c>
      <c r="D3042" s="4">
        <v>106.46470086732833</v>
      </c>
      <c r="E3042" s="4">
        <v>32444.052942309638</v>
      </c>
      <c r="F3042" s="1" t="s">
        <v>510</v>
      </c>
      <c r="G3042" s="1">
        <v>1</v>
      </c>
      <c r="H3042" s="1" t="s">
        <v>505</v>
      </c>
      <c r="I30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7.1654799345354911</v>
      </c>
      <c r="J3042" s="1" t="str">
        <f>IFERROR(INDEX('consumption_figs'!$C:$C,MATCH(Table2[[#This Row],[item_code]],'consumption_figs'!A:A,0),1),"NA")</f>
        <v>kg/ton</v>
      </c>
      <c r="K3042" s="1">
        <f>+SUMIFS(prod!$E:$E,prod!$A:$A,Table2[[#This Row],[date]],prod!$G:$G,Table2[[#This Row],[production_line]],prod!$F:$F,Table2[[#This Row],[output_type]])</f>
        <v>80</v>
      </c>
      <c r="L3042">
        <f>+Table2[[#This Row],[cons_qty_base_uom]]/Table2[[#This Row],[Column1]]</f>
        <v>1.3308087608416042</v>
      </c>
    </row>
    <row r="3043" spans="1:12" x14ac:dyDescent="0.25">
      <c r="A3043" s="2">
        <v>45627</v>
      </c>
      <c r="B3043" s="1" t="s">
        <v>224</v>
      </c>
      <c r="C3043" s="4">
        <v>267.43798424000977</v>
      </c>
      <c r="D3043" s="4">
        <v>267.43798424000977</v>
      </c>
      <c r="E3043" s="4">
        <v>65048.940906697571</v>
      </c>
      <c r="F3043" s="1" t="s">
        <v>510</v>
      </c>
      <c r="G3043" s="1">
        <v>1</v>
      </c>
      <c r="H3043" s="1" t="s">
        <v>505</v>
      </c>
      <c r="I30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17.999595116436247</v>
      </c>
      <c r="J3043" s="1" t="str">
        <f>IFERROR(INDEX('consumption_figs'!$C:$C,MATCH(Table2[[#This Row],[item_code]],'consumption_figs'!A:A,0),1),"NA")</f>
        <v>kg/ton</v>
      </c>
      <c r="K3043" s="1">
        <f>+SUMIFS(prod!$E:$E,prod!$A:$A,Table2[[#This Row],[date]],prod!$G:$G,Table2[[#This Row],[production_line]],prod!$F:$F,Table2[[#This Row],[output_type]])</f>
        <v>80</v>
      </c>
      <c r="L3043">
        <f>+Table2[[#This Row],[cons_qty_base_uom]]/Table2[[#This Row],[Column1]]</f>
        <v>3.3429748030001223</v>
      </c>
    </row>
    <row r="3044" spans="1:12" x14ac:dyDescent="0.25">
      <c r="A3044" s="2">
        <v>45627</v>
      </c>
      <c r="B3044" s="1" t="s">
        <v>560</v>
      </c>
      <c r="C3044" s="4">
        <v>35.709971000829626</v>
      </c>
      <c r="D3044" s="4">
        <v>35.709971000829626</v>
      </c>
      <c r="E3044" s="4">
        <v>8685.7362465317892</v>
      </c>
      <c r="F3044" s="1" t="s">
        <v>510</v>
      </c>
      <c r="G3044" s="1">
        <v>1</v>
      </c>
      <c r="H3044" s="1" t="s">
        <v>505</v>
      </c>
      <c r="I30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1.1519345484138588</v>
      </c>
      <c r="J3044" s="1" t="str">
        <f>IFERROR(INDEX('consumption_figs'!$C:$C,MATCH(Table2[[#This Row],[item_code]],'consumption_figs'!A:A,0),1),"NA")</f>
        <v>NA</v>
      </c>
      <c r="K3044" s="1">
        <f>+SUMIFS(prod!$E:$E,prod!$A:$A,Table2[[#This Row],[date]],prod!$G:$G,Table2[[#This Row],[production_line]],prod!$F:$F,Table2[[#This Row],[output_type]])</f>
        <v>80</v>
      </c>
      <c r="L3044">
        <f>+Table2[[#This Row],[cons_qty_base_uom]]/Table2[[#This Row],[Column1]]</f>
        <v>0.44637463751037032</v>
      </c>
    </row>
    <row r="3045" spans="1:12" x14ac:dyDescent="0.25">
      <c r="A3045" s="2">
        <v>45627</v>
      </c>
      <c r="B3045" s="1" t="s">
        <v>212</v>
      </c>
      <c r="C3045" s="4">
        <v>1.6244195731389899</v>
      </c>
      <c r="D3045" s="4">
        <v>1.6244195731389899</v>
      </c>
      <c r="E3045" s="4">
        <v>4441.7316598125972</v>
      </c>
      <c r="F3045" s="1" t="s">
        <v>510</v>
      </c>
      <c r="G3045" s="1">
        <v>1</v>
      </c>
      <c r="H3045" s="1" t="s">
        <v>505</v>
      </c>
      <c r="I30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0.10932962532904764</v>
      </c>
      <c r="J3045" s="1" t="str">
        <f>IFERROR(INDEX('consumption_figs'!$C:$C,MATCH(Table2[[#This Row],[item_code]],'consumption_figs'!A:A,0),1),"NA")</f>
        <v>kg/ton</v>
      </c>
      <c r="K3045" s="1">
        <f>+SUMIFS(prod!$E:$E,prod!$A:$A,Table2[[#This Row],[date]],prod!$G:$G,Table2[[#This Row],[production_line]],prod!$F:$F,Table2[[#This Row],[output_type]])</f>
        <v>80</v>
      </c>
      <c r="L3045">
        <f>+Table2[[#This Row],[cons_qty_base_uom]]/Table2[[#This Row],[Column1]]</f>
        <v>2.0305244664237374E-2</v>
      </c>
    </row>
    <row r="3046" spans="1:12" x14ac:dyDescent="0.25">
      <c r="A3046" s="2">
        <v>45627</v>
      </c>
      <c r="B3046" s="1" t="s">
        <v>213</v>
      </c>
      <c r="C3046" s="4">
        <v>0.10270770555758535</v>
      </c>
      <c r="D3046" s="4">
        <v>0.10270770555758535</v>
      </c>
      <c r="E3046" s="4">
        <v>411.82811405130553</v>
      </c>
      <c r="F3046" s="1" t="s">
        <v>510</v>
      </c>
      <c r="G3046" s="1">
        <v>1</v>
      </c>
      <c r="H3046" s="1" t="s">
        <v>505</v>
      </c>
      <c r="I30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6.9126198383083421E-3</v>
      </c>
      <c r="J3046" s="1" t="str">
        <f>IFERROR(INDEX('consumption_figs'!$C:$C,MATCH(Table2[[#This Row],[item_code]],'consumption_figs'!A:A,0),1),"NA")</f>
        <v>kg/ton</v>
      </c>
      <c r="K3046" s="1">
        <f>+SUMIFS(prod!$E:$E,prod!$A:$A,Table2[[#This Row],[date]],prod!$G:$G,Table2[[#This Row],[production_line]],prod!$F:$F,Table2[[#This Row],[output_type]])</f>
        <v>80</v>
      </c>
      <c r="L3046">
        <f>+Table2[[#This Row],[cons_qty_base_uom]]/Table2[[#This Row],[Column1]]</f>
        <v>1.2838463194698169E-3</v>
      </c>
    </row>
    <row r="3047" spans="1:12" x14ac:dyDescent="0.25">
      <c r="A3047" s="2">
        <v>45627</v>
      </c>
      <c r="B3047" s="1" t="s">
        <v>238</v>
      </c>
      <c r="C3047" s="4">
        <v>0.58000000000000007</v>
      </c>
      <c r="D3047" s="4">
        <v>0.58000000000000007</v>
      </c>
      <c r="E3047" s="4">
        <v>1996.9400000000003</v>
      </c>
      <c r="F3047" s="1" t="s">
        <v>510</v>
      </c>
      <c r="G3047" s="1">
        <v>1</v>
      </c>
      <c r="H3047" s="1" t="s">
        <v>505</v>
      </c>
      <c r="I30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3.9036209449454844E-2</v>
      </c>
      <c r="J3047" s="1" t="str">
        <f>IFERROR(INDEX('consumption_figs'!$C:$C,MATCH(Table2[[#This Row],[item_code]],'consumption_figs'!A:A,0),1),"NA")</f>
        <v>kg/ton</v>
      </c>
      <c r="K3047" s="1">
        <f>+SUMIFS(prod!$E:$E,prod!$A:$A,Table2[[#This Row],[date]],prod!$G:$G,Table2[[#This Row],[production_line]],prod!$F:$F,Table2[[#This Row],[output_type]])</f>
        <v>80</v>
      </c>
      <c r="L3047">
        <f>+Table2[[#This Row],[cons_qty_base_uom]]/Table2[[#This Row],[Column1]]</f>
        <v>7.2500000000000012E-3</v>
      </c>
    </row>
    <row r="3048" spans="1:12" x14ac:dyDescent="0.25">
      <c r="A3048" s="2">
        <v>45627</v>
      </c>
      <c r="B3048" s="1" t="s">
        <v>244</v>
      </c>
      <c r="C3048" s="4">
        <v>5.299213121476166</v>
      </c>
      <c r="D3048" s="4">
        <v>5.299213121476166</v>
      </c>
      <c r="E3048" s="4">
        <v>4954.7642685802148</v>
      </c>
      <c r="F3048" s="1" t="s">
        <v>510</v>
      </c>
      <c r="G3048" s="1">
        <v>1</v>
      </c>
      <c r="H3048" s="1" t="s">
        <v>505</v>
      </c>
      <c r="I30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0.35665722987455684</v>
      </c>
      <c r="J3048" s="1" t="str">
        <f>IFERROR(INDEX('consumption_figs'!$C:$C,MATCH(Table2[[#This Row],[item_code]],'consumption_figs'!A:A,0),1),"NA")</f>
        <v>kg/ton</v>
      </c>
      <c r="K3048" s="1">
        <f>+SUMIFS(prod!$E:$E,prod!$A:$A,Table2[[#This Row],[date]],prod!$G:$G,Table2[[#This Row],[production_line]],prod!$F:$F,Table2[[#This Row],[output_type]])</f>
        <v>80</v>
      </c>
      <c r="L3048">
        <f>+Table2[[#This Row],[cons_qty_base_uom]]/Table2[[#This Row],[Column1]]</f>
        <v>6.6240164018452077E-2</v>
      </c>
    </row>
    <row r="3049" spans="1:12" x14ac:dyDescent="0.25">
      <c r="A3049" s="2">
        <v>45627</v>
      </c>
      <c r="B3049" s="1" t="s">
        <v>252</v>
      </c>
      <c r="C3049" s="4">
        <v>32.32</v>
      </c>
      <c r="D3049" s="4">
        <v>32.32</v>
      </c>
      <c r="E3049" s="4">
        <v>41861.510399999999</v>
      </c>
      <c r="F3049" s="1" t="s">
        <v>510</v>
      </c>
      <c r="G3049" s="1">
        <v>1</v>
      </c>
      <c r="H3049" s="1" t="s">
        <v>505</v>
      </c>
      <c r="I30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2.175259119666173</v>
      </c>
      <c r="J3049" s="1" t="str">
        <f>IFERROR(INDEX('consumption_figs'!$C:$C,MATCH(Table2[[#This Row],[item_code]],'consumption_figs'!A:A,0),1),"NA")</f>
        <v>kg/ton</v>
      </c>
      <c r="K3049" s="1">
        <f>+SUMIFS(prod!$E:$E,prod!$A:$A,Table2[[#This Row],[date]],prod!$G:$G,Table2[[#This Row],[production_line]],prod!$F:$F,Table2[[#This Row],[output_type]])</f>
        <v>80</v>
      </c>
      <c r="L3049">
        <f>+Table2[[#This Row],[cons_qty_base_uom]]/Table2[[#This Row],[Column1]]</f>
        <v>0.40400000000000003</v>
      </c>
    </row>
    <row r="3050" spans="1:12" x14ac:dyDescent="0.25">
      <c r="A3050" s="2">
        <v>45627</v>
      </c>
      <c r="B3050" s="1" t="s">
        <v>279</v>
      </c>
      <c r="C3050" s="4">
        <v>237.82568780840055</v>
      </c>
      <c r="D3050" s="4">
        <v>237.82568780840055</v>
      </c>
      <c r="E3050" s="4">
        <v>249716.97219882059</v>
      </c>
      <c r="F3050" s="1" t="s">
        <v>510</v>
      </c>
      <c r="G3050" s="1">
        <v>1</v>
      </c>
      <c r="H3050" s="1" t="s">
        <v>505</v>
      </c>
      <c r="I30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16.006574761636866</v>
      </c>
      <c r="J3050" s="1" t="str">
        <f>IFERROR(INDEX('consumption_figs'!$C:$C,MATCH(Table2[[#This Row],[item_code]],'consumption_figs'!A:A,0),1),"NA")</f>
        <v>kg/ton</v>
      </c>
      <c r="K3050" s="1">
        <f>+SUMIFS(prod!$E:$E,prod!$A:$A,Table2[[#This Row],[date]],prod!$G:$G,Table2[[#This Row],[production_line]],prod!$F:$F,Table2[[#This Row],[output_type]])</f>
        <v>80</v>
      </c>
      <c r="L3050">
        <f>+Table2[[#This Row],[cons_qty_base_uom]]/Table2[[#This Row],[Column1]]</f>
        <v>2.9728210976050069</v>
      </c>
    </row>
    <row r="3051" spans="1:12" x14ac:dyDescent="0.25">
      <c r="A3051" s="2">
        <v>45627</v>
      </c>
      <c r="B3051" s="1" t="s">
        <v>245</v>
      </c>
      <c r="C3051" s="4">
        <v>7.8035988282884688E-2</v>
      </c>
      <c r="D3051" s="4">
        <v>7.8035988282884688E-2</v>
      </c>
      <c r="E3051" s="4">
        <v>99.495885060677978</v>
      </c>
      <c r="F3051" s="1" t="s">
        <v>510</v>
      </c>
      <c r="G3051" s="1">
        <v>1</v>
      </c>
      <c r="H3051" s="1" t="s">
        <v>505</v>
      </c>
      <c r="I30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5.252119281389466E-3</v>
      </c>
      <c r="J3051" s="1" t="str">
        <f>IFERROR(INDEX('consumption_figs'!$C:$C,MATCH(Table2[[#This Row],[item_code]],'consumption_figs'!A:A,0),1),"NA")</f>
        <v>kg/ton</v>
      </c>
      <c r="K3051" s="1">
        <f>+SUMIFS(prod!$E:$E,prod!$A:$A,Table2[[#This Row],[date]],prod!$G:$G,Table2[[#This Row],[production_line]],prod!$F:$F,Table2[[#This Row],[output_type]])</f>
        <v>80</v>
      </c>
      <c r="L3051">
        <f>+Table2[[#This Row],[cons_qty_base_uom]]/Table2[[#This Row],[Column1]]</f>
        <v>9.7544985353605865E-4</v>
      </c>
    </row>
    <row r="3052" spans="1:12" x14ac:dyDescent="0.25">
      <c r="A3052" s="2">
        <v>45627</v>
      </c>
      <c r="B3052" s="1" t="s">
        <v>216</v>
      </c>
      <c r="C3052" s="4">
        <v>536.39378860140948</v>
      </c>
      <c r="D3052" s="4">
        <v>536.39378860140948</v>
      </c>
      <c r="E3052" s="4">
        <v>43372.801746309968</v>
      </c>
      <c r="F3052" s="1" t="s">
        <v>510</v>
      </c>
      <c r="G3052" s="1">
        <v>1</v>
      </c>
      <c r="H3052" s="1" t="s">
        <v>505</v>
      </c>
      <c r="I30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36.101345309019351</v>
      </c>
      <c r="J3052" s="1" t="str">
        <f>IFERROR(INDEX('consumption_figs'!$C:$C,MATCH(Table2[[#This Row],[item_code]],'consumption_figs'!A:A,0),1),"NA")</f>
        <v>kg/ton</v>
      </c>
      <c r="K3052" s="1">
        <f>+SUMIFS(prod!$E:$E,prod!$A:$A,Table2[[#This Row],[date]],prod!$G:$G,Table2[[#This Row],[production_line]],prod!$F:$F,Table2[[#This Row],[output_type]])</f>
        <v>80</v>
      </c>
      <c r="L3052">
        <f>+Table2[[#This Row],[cons_qty_base_uom]]/Table2[[#This Row],[Column1]]</f>
        <v>6.7049223575176189</v>
      </c>
    </row>
    <row r="3053" spans="1:12" x14ac:dyDescent="0.25">
      <c r="A3053" s="2">
        <v>45627</v>
      </c>
      <c r="B3053" s="1" t="s">
        <v>219</v>
      </c>
      <c r="C3053" s="4">
        <v>2.7959424678274032</v>
      </c>
      <c r="D3053" s="4">
        <v>2.7959424678274032</v>
      </c>
      <c r="E3053" s="4">
        <v>1873.2814534443601</v>
      </c>
      <c r="F3053" s="1" t="s">
        <v>510</v>
      </c>
      <c r="G3053" s="1">
        <v>1</v>
      </c>
      <c r="H3053" s="1" t="s">
        <v>505</v>
      </c>
      <c r="I30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9.0191692510561389E-2</v>
      </c>
      <c r="J3053" s="1" t="str">
        <f>IFERROR(INDEX('consumption_figs'!$C:$C,MATCH(Table2[[#This Row],[item_code]],'consumption_figs'!A:A,0),1),"NA")</f>
        <v>NA</v>
      </c>
      <c r="K3053" s="1">
        <f>+SUMIFS(prod!$E:$E,prod!$A:$A,Table2[[#This Row],[date]],prod!$G:$G,Table2[[#This Row],[production_line]],prod!$F:$F,Table2[[#This Row],[output_type]])</f>
        <v>80</v>
      </c>
      <c r="L3053">
        <f>+Table2[[#This Row],[cons_qty_base_uom]]/Table2[[#This Row],[Column1]]</f>
        <v>3.4949280847842538E-2</v>
      </c>
    </row>
    <row r="3054" spans="1:12" x14ac:dyDescent="0.25">
      <c r="A3054" s="2">
        <v>45627</v>
      </c>
      <c r="B3054" s="1" t="s">
        <v>258</v>
      </c>
      <c r="C3054" s="4">
        <v>9.2162809917355375</v>
      </c>
      <c r="D3054" s="4">
        <v>9.2162809917355375</v>
      </c>
      <c r="E3054" s="4">
        <v>6451.3966942148763</v>
      </c>
      <c r="F3054" s="1" t="s">
        <v>510</v>
      </c>
      <c r="G3054" s="1">
        <v>1</v>
      </c>
      <c r="H3054" s="1" t="s">
        <v>505</v>
      </c>
      <c r="I30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0.62029081920416862</v>
      </c>
      <c r="J3054" s="1" t="str">
        <f>IFERROR(INDEX('consumption_figs'!$C:$C,MATCH(Table2[[#This Row],[item_code]],'consumption_figs'!A:A,0),1),"NA")</f>
        <v>kg/ton</v>
      </c>
      <c r="K3054" s="1">
        <f>+SUMIFS(prod!$E:$E,prod!$A:$A,Table2[[#This Row],[date]],prod!$G:$G,Table2[[#This Row],[production_line]],prod!$F:$F,Table2[[#This Row],[output_type]])</f>
        <v>80</v>
      </c>
      <c r="L3054">
        <f>+Table2[[#This Row],[cons_qty_base_uom]]/Table2[[#This Row],[Column1]]</f>
        <v>0.11520351239669421</v>
      </c>
    </row>
    <row r="3055" spans="1:12" x14ac:dyDescent="0.25">
      <c r="A3055" s="2">
        <v>45292</v>
      </c>
      <c r="B3055" s="1" t="s">
        <v>559</v>
      </c>
      <c r="C3055" s="4">
        <v>3676.2526553151142</v>
      </c>
      <c r="D3055" s="4">
        <v>3676.2526553151142</v>
      </c>
      <c r="E3055" s="4">
        <v>324613.1094643246</v>
      </c>
      <c r="F3055" s="1" t="s">
        <v>510</v>
      </c>
      <c r="G3055" s="1">
        <v>2</v>
      </c>
      <c r="H3055" s="1" t="s">
        <v>505</v>
      </c>
      <c r="I30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118.58879533274562</v>
      </c>
      <c r="J3055" s="1" t="str">
        <f>IFERROR(INDEX('consumption_figs'!$C:$C,MATCH(Table2[[#This Row],[item_code]],'consumption_figs'!A:A,0),1),"NA")</f>
        <v>NA</v>
      </c>
      <c r="K3055" s="1">
        <f>+SUMIFS(prod!$E:$E,prod!$A:$A,Table2[[#This Row],[date]],prod!$G:$G,Table2[[#This Row],[production_line]],prod!$F:$F,Table2[[#This Row],[output_type]])</f>
        <v>489</v>
      </c>
      <c r="L3055">
        <f>+Table2[[#This Row],[cons_qty_base_uom]]/Table2[[#This Row],[Column1]]</f>
        <v>7.5178990906239553</v>
      </c>
    </row>
    <row r="3056" spans="1:12" x14ac:dyDescent="0.25">
      <c r="A3056" s="2">
        <v>45292</v>
      </c>
      <c r="B3056" s="1" t="s">
        <v>223</v>
      </c>
      <c r="C3056" s="4">
        <v>262.39855473959523</v>
      </c>
      <c r="D3056" s="4">
        <v>262.39855473959523</v>
      </c>
      <c r="E3056" s="4">
        <v>79963.335571344258</v>
      </c>
      <c r="F3056" s="1" t="s">
        <v>510</v>
      </c>
      <c r="G3056" s="1">
        <v>2</v>
      </c>
      <c r="H3056" s="1" t="s">
        <v>505</v>
      </c>
      <c r="I30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2.9125622112906275</v>
      </c>
      <c r="J3056" s="1" t="str">
        <f>IFERROR(INDEX('consumption_figs'!$C:$C,MATCH(Table2[[#This Row],[item_code]],'consumption_figs'!A:A,0),1),"NA")</f>
        <v>kg/ton</v>
      </c>
      <c r="K3056" s="1">
        <f>+SUMIFS(prod!$E:$E,prod!$A:$A,Table2[[#This Row],[date]],prod!$G:$G,Table2[[#This Row],[production_line]],prod!$F:$F,Table2[[#This Row],[output_type]])</f>
        <v>489</v>
      </c>
      <c r="L3056">
        <f>+Table2[[#This Row],[cons_qty_base_uom]]/Table2[[#This Row],[Column1]]</f>
        <v>0.53660236143066509</v>
      </c>
    </row>
    <row r="3057" spans="1:12" x14ac:dyDescent="0.25">
      <c r="A3057" s="2">
        <v>45292</v>
      </c>
      <c r="B3057" s="1" t="s">
        <v>224</v>
      </c>
      <c r="C3057" s="4">
        <v>990.76634110096427</v>
      </c>
      <c r="D3057" s="4">
        <v>990.76634110096427</v>
      </c>
      <c r="E3057" s="4">
        <v>240984.09714598753</v>
      </c>
      <c r="F3057" s="1" t="s">
        <v>510</v>
      </c>
      <c r="G3057" s="1">
        <v>2</v>
      </c>
      <c r="H3057" s="1" t="s">
        <v>505</v>
      </c>
      <c r="I30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10.99727324402793</v>
      </c>
      <c r="J3057" s="1" t="str">
        <f>IFERROR(INDEX('consumption_figs'!$C:$C,MATCH(Table2[[#This Row],[item_code]],'consumption_figs'!A:A,0),1),"NA")</f>
        <v>kg/ton</v>
      </c>
      <c r="K3057" s="1">
        <f>+SUMIFS(prod!$E:$E,prod!$A:$A,Table2[[#This Row],[date]],prod!$G:$G,Table2[[#This Row],[production_line]],prod!$F:$F,Table2[[#This Row],[output_type]])</f>
        <v>489</v>
      </c>
      <c r="L3057">
        <f>+Table2[[#This Row],[cons_qty_base_uom]]/Table2[[#This Row],[Column1]]</f>
        <v>2.026107037016287</v>
      </c>
    </row>
    <row r="3058" spans="1:12" x14ac:dyDescent="0.25">
      <c r="A3058" s="2">
        <v>45292</v>
      </c>
      <c r="B3058" s="1" t="s">
        <v>560</v>
      </c>
      <c r="C3058" s="4">
        <v>246.32121467589999</v>
      </c>
      <c r="D3058" s="4">
        <v>246.32121467589999</v>
      </c>
      <c r="E3058" s="4">
        <v>59912.709045619151</v>
      </c>
      <c r="F3058" s="1" t="s">
        <v>510</v>
      </c>
      <c r="G3058" s="1">
        <v>2</v>
      </c>
      <c r="H3058" s="1" t="s">
        <v>505</v>
      </c>
      <c r="I30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7.9458456347064512</v>
      </c>
      <c r="J3058" s="1" t="str">
        <f>IFERROR(INDEX('consumption_figs'!$C:$C,MATCH(Table2[[#This Row],[item_code]],'consumption_figs'!A:A,0),1),"NA")</f>
        <v>NA</v>
      </c>
      <c r="K3058" s="1">
        <f>+SUMIFS(prod!$E:$E,prod!$A:$A,Table2[[#This Row],[date]],prod!$G:$G,Table2[[#This Row],[production_line]],prod!$F:$F,Table2[[#This Row],[output_type]])</f>
        <v>489</v>
      </c>
      <c r="L3058">
        <f>+Table2[[#This Row],[cons_qty_base_uom]]/Table2[[#This Row],[Column1]]</f>
        <v>0.50372436539038856</v>
      </c>
    </row>
    <row r="3059" spans="1:12" x14ac:dyDescent="0.25">
      <c r="A3059" s="2">
        <v>45292</v>
      </c>
      <c r="B3059" s="1" t="s">
        <v>212</v>
      </c>
      <c r="C3059" s="4">
        <v>0.45336018382258025</v>
      </c>
      <c r="D3059" s="4">
        <v>0.45336018382258025</v>
      </c>
      <c r="E3059" s="4">
        <v>1239.6454186352726</v>
      </c>
      <c r="F3059" s="1" t="s">
        <v>510</v>
      </c>
      <c r="G3059" s="1">
        <v>2</v>
      </c>
      <c r="H3059" s="1" t="s">
        <v>505</v>
      </c>
      <c r="I30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5.032191357973852E-3</v>
      </c>
      <c r="J3059" s="1" t="str">
        <f>IFERROR(INDEX('consumption_figs'!$C:$C,MATCH(Table2[[#This Row],[item_code]],'consumption_figs'!A:A,0),1),"NA")</f>
        <v>kg/ton</v>
      </c>
      <c r="K3059" s="1">
        <f>+SUMIFS(prod!$E:$E,prod!$A:$A,Table2[[#This Row],[date]],prod!$G:$G,Table2[[#This Row],[production_line]],prod!$F:$F,Table2[[#This Row],[output_type]])</f>
        <v>489</v>
      </c>
      <c r="L3059">
        <f>+Table2[[#This Row],[cons_qty_base_uom]]/Table2[[#This Row],[Column1]]</f>
        <v>9.2711694033247494E-4</v>
      </c>
    </row>
    <row r="3060" spans="1:12" x14ac:dyDescent="0.25">
      <c r="A3060" s="2">
        <v>45292</v>
      </c>
      <c r="B3060" s="1" t="s">
        <v>238</v>
      </c>
      <c r="C3060" s="4">
        <v>5.657536945812808</v>
      </c>
      <c r="D3060" s="4">
        <v>5.657536945812808</v>
      </c>
      <c r="E3060" s="4">
        <v>19478.899704433497</v>
      </c>
      <c r="F3060" s="1" t="s">
        <v>510</v>
      </c>
      <c r="G3060" s="1">
        <v>2</v>
      </c>
      <c r="H3060" s="1" t="s">
        <v>505</v>
      </c>
      <c r="I30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6.2797328795151708E-2</v>
      </c>
      <c r="J3060" s="1" t="str">
        <f>IFERROR(INDEX('consumption_figs'!$C:$C,MATCH(Table2[[#This Row],[item_code]],'consumption_figs'!A:A,0),1),"NA")</f>
        <v>kg/ton</v>
      </c>
      <c r="K3060" s="1">
        <f>+SUMIFS(prod!$E:$E,prod!$A:$A,Table2[[#This Row],[date]],prod!$G:$G,Table2[[#This Row],[production_line]],prod!$F:$F,Table2[[#This Row],[output_type]])</f>
        <v>489</v>
      </c>
      <c r="L3060">
        <f>+Table2[[#This Row],[cons_qty_base_uom]]/Table2[[#This Row],[Column1]]</f>
        <v>1.1569605206161161E-2</v>
      </c>
    </row>
    <row r="3061" spans="1:12" x14ac:dyDescent="0.25">
      <c r="A3061" s="2">
        <v>45292</v>
      </c>
      <c r="B3061" s="1" t="s">
        <v>252</v>
      </c>
      <c r="C3061" s="4">
        <v>134.08833859811278</v>
      </c>
      <c r="D3061" s="4">
        <v>134.08833859811278</v>
      </c>
      <c r="E3061" s="4">
        <v>173673.89791904765</v>
      </c>
      <c r="F3061" s="1" t="s">
        <v>510</v>
      </c>
      <c r="G3061" s="1">
        <v>2</v>
      </c>
      <c r="H3061" s="1" t="s">
        <v>505</v>
      </c>
      <c r="I30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1.4883490054401365</v>
      </c>
      <c r="J3061" s="1" t="str">
        <f>IFERROR(INDEX('consumption_figs'!$C:$C,MATCH(Table2[[#This Row],[item_code]],'consumption_figs'!A:A,0),1),"NA")</f>
        <v>kg/ton</v>
      </c>
      <c r="K3061" s="1">
        <f>+SUMIFS(prod!$E:$E,prod!$A:$A,Table2[[#This Row],[date]],prod!$G:$G,Table2[[#This Row],[production_line]],prod!$F:$F,Table2[[#This Row],[output_type]])</f>
        <v>489</v>
      </c>
      <c r="L3061">
        <f>+Table2[[#This Row],[cons_qty_base_uom]]/Table2[[#This Row],[Column1]]</f>
        <v>0.27420928138673373</v>
      </c>
    </row>
    <row r="3062" spans="1:12" x14ac:dyDescent="0.25">
      <c r="A3062" s="2">
        <v>45292</v>
      </c>
      <c r="B3062" s="1" t="s">
        <v>256</v>
      </c>
      <c r="C3062" s="4">
        <v>0.28000000000000003</v>
      </c>
      <c r="D3062" s="4">
        <v>0.28000000000000003</v>
      </c>
      <c r="E3062" s="4">
        <v>7266.2492000000002</v>
      </c>
      <c r="F3062" s="1" t="s">
        <v>510</v>
      </c>
      <c r="G3062" s="1">
        <v>2</v>
      </c>
      <c r="H3062" s="1" t="s">
        <v>505</v>
      </c>
      <c r="I30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3.1079341117968297E-3</v>
      </c>
      <c r="J3062" s="1" t="str">
        <f>IFERROR(INDEX('consumption_figs'!$C:$C,MATCH(Table2[[#This Row],[item_code]],'consumption_figs'!A:A,0),1),"NA")</f>
        <v>kg/ton</v>
      </c>
      <c r="K3062" s="1">
        <f>+SUMIFS(prod!$E:$E,prod!$A:$A,Table2[[#This Row],[date]],prod!$G:$G,Table2[[#This Row],[production_line]],prod!$F:$F,Table2[[#This Row],[output_type]])</f>
        <v>489</v>
      </c>
      <c r="L3062">
        <f>+Table2[[#This Row],[cons_qty_base_uom]]/Table2[[#This Row],[Column1]]</f>
        <v>5.7259713701431503E-4</v>
      </c>
    </row>
    <row r="3063" spans="1:12" x14ac:dyDescent="0.25">
      <c r="A3063" s="2">
        <v>45292</v>
      </c>
      <c r="B3063" s="1" t="s">
        <v>279</v>
      </c>
      <c r="C3063" s="4">
        <v>1675.5372192308103</v>
      </c>
      <c r="D3063" s="4">
        <v>1675.5372192308103</v>
      </c>
      <c r="E3063" s="4">
        <v>1759314.0801923508</v>
      </c>
      <c r="F3063" s="1" t="s">
        <v>510</v>
      </c>
      <c r="G3063" s="1">
        <v>2</v>
      </c>
      <c r="H3063" s="1" t="s">
        <v>505</v>
      </c>
      <c r="I30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18.598068854402278</v>
      </c>
      <c r="J3063" s="1" t="str">
        <f>IFERROR(INDEX('consumption_figs'!$C:$C,MATCH(Table2[[#This Row],[item_code]],'consumption_figs'!A:A,0),1),"NA")</f>
        <v>kg/ton</v>
      </c>
      <c r="K3063" s="1">
        <f>+SUMIFS(prod!$E:$E,prod!$A:$A,Table2[[#This Row],[date]],prod!$G:$G,Table2[[#This Row],[production_line]],prod!$F:$F,Table2[[#This Row],[output_type]])</f>
        <v>489</v>
      </c>
      <c r="L3063">
        <f>+Table2[[#This Row],[cons_qty_base_uom]]/Table2[[#This Row],[Column1]]</f>
        <v>3.4264564810446019</v>
      </c>
    </row>
    <row r="3064" spans="1:12" x14ac:dyDescent="0.25">
      <c r="A3064" s="2">
        <v>45292</v>
      </c>
      <c r="B3064" s="1" t="s">
        <v>245</v>
      </c>
      <c r="C3064" s="4">
        <v>0.22518921379262052</v>
      </c>
      <c r="D3064" s="4">
        <v>0.22518921379262052</v>
      </c>
      <c r="E3064" s="4">
        <v>287.11624758559117</v>
      </c>
      <c r="F3064" s="1" t="s">
        <v>510</v>
      </c>
      <c r="G3064" s="1">
        <v>2</v>
      </c>
      <c r="H3064" s="1" t="s">
        <v>505</v>
      </c>
      <c r="I30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2.4995472826956949E-3</v>
      </c>
      <c r="J3064" s="1" t="str">
        <f>IFERROR(INDEX('consumption_figs'!$C:$C,MATCH(Table2[[#This Row],[item_code]],'consumption_figs'!A:A,0),1),"NA")</f>
        <v>kg/ton</v>
      </c>
      <c r="K3064" s="1">
        <f>+SUMIFS(prod!$E:$E,prod!$A:$A,Table2[[#This Row],[date]],prod!$G:$G,Table2[[#This Row],[production_line]],prod!$F:$F,Table2[[#This Row],[output_type]])</f>
        <v>489</v>
      </c>
      <c r="L3064">
        <f>+Table2[[#This Row],[cons_qty_base_uom]]/Table2[[#This Row],[Column1]]</f>
        <v>4.605096396577107E-4</v>
      </c>
    </row>
    <row r="3065" spans="1:12" x14ac:dyDescent="0.25">
      <c r="A3065" s="2">
        <v>45292</v>
      </c>
      <c r="B3065" s="1" t="s">
        <v>216</v>
      </c>
      <c r="C3065" s="4">
        <v>2943.0982914527704</v>
      </c>
      <c r="D3065" s="4">
        <v>2943.0982914527704</v>
      </c>
      <c r="E3065" s="4">
        <v>237978.927846871</v>
      </c>
      <c r="F3065" s="1" t="s">
        <v>510</v>
      </c>
      <c r="G3065" s="1">
        <v>2</v>
      </c>
      <c r="H3065" s="1" t="s">
        <v>505</v>
      </c>
      <c r="I30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32.667698479917973</v>
      </c>
      <c r="J3065" s="1" t="str">
        <f>IFERROR(INDEX('consumption_figs'!$C:$C,MATCH(Table2[[#This Row],[item_code]],'consumption_figs'!A:A,0),1),"NA")</f>
        <v>kg/ton</v>
      </c>
      <c r="K3065" s="1">
        <f>+SUMIFS(prod!$E:$E,prod!$A:$A,Table2[[#This Row],[date]],prod!$G:$G,Table2[[#This Row],[production_line]],prod!$F:$F,Table2[[#This Row],[output_type]])</f>
        <v>489</v>
      </c>
      <c r="L3065">
        <f>+Table2[[#This Row],[cons_qty_base_uom]]/Table2[[#This Row],[Column1]]</f>
        <v>6.0186059129913501</v>
      </c>
    </row>
    <row r="3066" spans="1:12" x14ac:dyDescent="0.25">
      <c r="A3066" s="2">
        <v>45292</v>
      </c>
      <c r="B3066" s="1" t="s">
        <v>219</v>
      </c>
      <c r="C3066" s="4">
        <v>0.76995662876567816</v>
      </c>
      <c r="D3066" s="4">
        <v>0.76995662876567816</v>
      </c>
      <c r="E3066" s="4">
        <v>515.87094127300441</v>
      </c>
      <c r="F3066" s="1" t="s">
        <v>510</v>
      </c>
      <c r="G3066" s="1">
        <v>2</v>
      </c>
      <c r="H3066" s="1" t="s">
        <v>505</v>
      </c>
      <c r="I30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2.4837310605344456E-2</v>
      </c>
      <c r="J3066" s="1" t="str">
        <f>IFERROR(INDEX('consumption_figs'!$C:$C,MATCH(Table2[[#This Row],[item_code]],'consumption_figs'!A:A,0),1),"NA")</f>
        <v>NA</v>
      </c>
      <c r="K3066" s="1">
        <f>+SUMIFS(prod!$E:$E,prod!$A:$A,Table2[[#This Row],[date]],prod!$G:$G,Table2[[#This Row],[production_line]],prod!$F:$F,Table2[[#This Row],[output_type]])</f>
        <v>489</v>
      </c>
      <c r="L3066">
        <f>+Table2[[#This Row],[cons_qty_base_uom]]/Table2[[#This Row],[Column1]]</f>
        <v>1.5745534330586465E-3</v>
      </c>
    </row>
    <row r="3067" spans="1:12" x14ac:dyDescent="0.25">
      <c r="A3067" s="2">
        <v>45292</v>
      </c>
      <c r="B3067" s="1" t="s">
        <v>258</v>
      </c>
      <c r="C3067" s="4">
        <v>91.50148514851486</v>
      </c>
      <c r="D3067" s="4">
        <v>91.50148514851486</v>
      </c>
      <c r="E3067" s="4">
        <v>64051.039603960402</v>
      </c>
      <c r="F3067" s="1" t="s">
        <v>510</v>
      </c>
      <c r="G3067" s="1">
        <v>2</v>
      </c>
      <c r="H3067" s="1" t="s">
        <v>505</v>
      </c>
      <c r="I30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1.0156449534755012</v>
      </c>
      <c r="J3067" s="1" t="str">
        <f>IFERROR(INDEX('consumption_figs'!$C:$C,MATCH(Table2[[#This Row],[item_code]],'consumption_figs'!A:A,0),1),"NA")</f>
        <v>kg/ton</v>
      </c>
      <c r="K3067" s="1">
        <f>+SUMIFS(prod!$E:$E,prod!$A:$A,Table2[[#This Row],[date]],prod!$G:$G,Table2[[#This Row],[production_line]],prod!$F:$F,Table2[[#This Row],[output_type]])</f>
        <v>489</v>
      </c>
      <c r="L3067">
        <f>+Table2[[#This Row],[cons_qty_base_uom]]/Table2[[#This Row],[Column1]]</f>
        <v>0.18711960153070523</v>
      </c>
    </row>
    <row r="3068" spans="1:12" x14ac:dyDescent="0.25">
      <c r="A3068" s="2">
        <v>45323</v>
      </c>
      <c r="B3068" s="1" t="s">
        <v>559</v>
      </c>
      <c r="C3068" s="4">
        <v>4388.5336850958365</v>
      </c>
      <c r="D3068" s="4">
        <v>4388.5336850958365</v>
      </c>
      <c r="E3068" s="4">
        <v>387507.52439396241</v>
      </c>
      <c r="F3068" s="1" t="s">
        <v>510</v>
      </c>
      <c r="G3068" s="1">
        <v>2</v>
      </c>
      <c r="H3068" s="1" t="s">
        <v>505</v>
      </c>
      <c r="I30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151.3287477619254</v>
      </c>
      <c r="J3068" s="1" t="str">
        <f>IFERROR(INDEX('consumption_figs'!$C:$C,MATCH(Table2[[#This Row],[item_code]],'consumption_figs'!A:A,0),1),"NA")</f>
        <v>NA</v>
      </c>
      <c r="K3068" s="1">
        <f>+SUMIFS(prod!$E:$E,prod!$A:$A,Table2[[#This Row],[date]],prod!$G:$G,Table2[[#This Row],[production_line]],prod!$F:$F,Table2[[#This Row],[output_type]])</f>
        <v>525</v>
      </c>
      <c r="L3068">
        <f>+Table2[[#This Row],[cons_qty_base_uom]]/Table2[[#This Row],[Column1]]</f>
        <v>8.359111781134926</v>
      </c>
    </row>
    <row r="3069" spans="1:12" x14ac:dyDescent="0.25">
      <c r="A3069" s="2">
        <v>45323</v>
      </c>
      <c r="B3069" s="1" t="s">
        <v>223</v>
      </c>
      <c r="C3069" s="4">
        <v>175.3094546860068</v>
      </c>
      <c r="D3069" s="4">
        <v>175.3094546860068</v>
      </c>
      <c r="E3069" s="4">
        <v>53423.803221013717</v>
      </c>
      <c r="F3069" s="1" t="s">
        <v>510</v>
      </c>
      <c r="G3069" s="1">
        <v>2</v>
      </c>
      <c r="H3069" s="1" t="s">
        <v>505</v>
      </c>
      <c r="I30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1.8005757288292965</v>
      </c>
      <c r="J3069" s="1" t="str">
        <f>IFERROR(INDEX('consumption_figs'!$C:$C,MATCH(Table2[[#This Row],[item_code]],'consumption_figs'!A:A,0),1),"NA")</f>
        <v>kg/ton</v>
      </c>
      <c r="K3069" s="1">
        <f>+SUMIFS(prod!$E:$E,prod!$A:$A,Table2[[#This Row],[date]],prod!$G:$G,Table2[[#This Row],[production_line]],prod!$F:$F,Table2[[#This Row],[output_type]])</f>
        <v>525</v>
      </c>
      <c r="L3069">
        <f>+Table2[[#This Row],[cons_qty_base_uom]]/Table2[[#This Row],[Column1]]</f>
        <v>0.33392277083048916</v>
      </c>
    </row>
    <row r="3070" spans="1:12" x14ac:dyDescent="0.25">
      <c r="A3070" s="2">
        <v>45323</v>
      </c>
      <c r="B3070" s="1" t="s">
        <v>224</v>
      </c>
      <c r="C3070" s="4">
        <v>1213.3750512765673</v>
      </c>
      <c r="D3070" s="4">
        <v>1213.3750512765673</v>
      </c>
      <c r="E3070" s="4">
        <v>295129.21372199943</v>
      </c>
      <c r="F3070" s="1" t="s">
        <v>510</v>
      </c>
      <c r="G3070" s="1">
        <v>2</v>
      </c>
      <c r="H3070" s="1" t="s">
        <v>505</v>
      </c>
      <c r="I30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12.462383567439041</v>
      </c>
      <c r="J3070" s="1" t="str">
        <f>IFERROR(INDEX('consumption_figs'!$C:$C,MATCH(Table2[[#This Row],[item_code]],'consumption_figs'!A:A,0),1),"NA")</f>
        <v>kg/ton</v>
      </c>
      <c r="K3070" s="1">
        <f>+SUMIFS(prod!$E:$E,prod!$A:$A,Table2[[#This Row],[date]],prod!$G:$G,Table2[[#This Row],[production_line]],prod!$F:$F,Table2[[#This Row],[output_type]])</f>
        <v>525</v>
      </c>
      <c r="L3070">
        <f>+Table2[[#This Row],[cons_qty_base_uom]]/Table2[[#This Row],[Column1]]</f>
        <v>2.3111905738601282</v>
      </c>
    </row>
    <row r="3071" spans="1:12" x14ac:dyDescent="0.25">
      <c r="A3071" s="2">
        <v>45323</v>
      </c>
      <c r="B3071" s="1" t="s">
        <v>560</v>
      </c>
      <c r="C3071" s="4">
        <v>297.25101957503153</v>
      </c>
      <c r="D3071" s="4">
        <v>297.25101957503153</v>
      </c>
      <c r="E3071" s="4">
        <v>72300.365491234916</v>
      </c>
      <c r="F3071" s="1" t="s">
        <v>510</v>
      </c>
      <c r="G3071" s="1">
        <v>2</v>
      </c>
      <c r="H3071" s="1" t="s">
        <v>505</v>
      </c>
      <c r="I30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10.250035157759708</v>
      </c>
      <c r="J3071" s="1" t="str">
        <f>IFERROR(INDEX('consumption_figs'!$C:$C,MATCH(Table2[[#This Row],[item_code]],'consumption_figs'!A:A,0),1),"NA")</f>
        <v>NA</v>
      </c>
      <c r="K3071" s="1">
        <f>+SUMIFS(prod!$E:$E,prod!$A:$A,Table2[[#This Row],[date]],prod!$G:$G,Table2[[#This Row],[production_line]],prod!$F:$F,Table2[[#This Row],[output_type]])</f>
        <v>525</v>
      </c>
      <c r="L3071">
        <f>+Table2[[#This Row],[cons_qty_base_uom]]/Table2[[#This Row],[Column1]]</f>
        <v>0.56619241823815536</v>
      </c>
    </row>
    <row r="3072" spans="1:12" x14ac:dyDescent="0.25">
      <c r="A3072" s="2">
        <v>45323</v>
      </c>
      <c r="B3072" s="1" t="s">
        <v>212</v>
      </c>
      <c r="C3072" s="4">
        <v>0.65815517498145937</v>
      </c>
      <c r="D3072" s="4">
        <v>0.65815517498145937</v>
      </c>
      <c r="E3072" s="4">
        <v>1799.6266027105537</v>
      </c>
      <c r="F3072" s="1" t="s">
        <v>510</v>
      </c>
      <c r="G3072" s="1">
        <v>2</v>
      </c>
      <c r="H3072" s="1" t="s">
        <v>505</v>
      </c>
      <c r="I30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6.7598078837079727E-3</v>
      </c>
      <c r="J3072" s="1" t="str">
        <f>IFERROR(INDEX('consumption_figs'!$C:$C,MATCH(Table2[[#This Row],[item_code]],'consumption_figs'!A:A,0),1),"NA")</f>
        <v>kg/ton</v>
      </c>
      <c r="K3072" s="1">
        <f>+SUMIFS(prod!$E:$E,prod!$A:$A,Table2[[#This Row],[date]],prod!$G:$G,Table2[[#This Row],[production_line]],prod!$F:$F,Table2[[#This Row],[output_type]])</f>
        <v>525</v>
      </c>
      <c r="L3072">
        <f>+Table2[[#This Row],[cons_qty_base_uom]]/Table2[[#This Row],[Column1]]</f>
        <v>1.2536289047265893E-3</v>
      </c>
    </row>
    <row r="3073" spans="1:12" x14ac:dyDescent="0.25">
      <c r="A3073" s="2">
        <v>45323</v>
      </c>
      <c r="B3073" s="1" t="s">
        <v>238</v>
      </c>
      <c r="C3073" s="4">
        <v>4.0951656441716562</v>
      </c>
      <c r="D3073" s="4">
        <v>4.0951656441716562</v>
      </c>
      <c r="E3073" s="4">
        <v>14099.655312883013</v>
      </c>
      <c r="F3073" s="1" t="s">
        <v>510</v>
      </c>
      <c r="G3073" s="1">
        <v>2</v>
      </c>
      <c r="H3073" s="1" t="s">
        <v>505</v>
      </c>
      <c r="I30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4.2060799730612823E-2</v>
      </c>
      <c r="J3073" s="1" t="str">
        <f>IFERROR(INDEX('consumption_figs'!$C:$C,MATCH(Table2[[#This Row],[item_code]],'consumption_figs'!A:A,0),1),"NA")</f>
        <v>kg/ton</v>
      </c>
      <c r="K3073" s="1">
        <f>+SUMIFS(prod!$E:$E,prod!$A:$A,Table2[[#This Row],[date]],prod!$G:$G,Table2[[#This Row],[production_line]],prod!$F:$F,Table2[[#This Row],[output_type]])</f>
        <v>525</v>
      </c>
      <c r="L3073">
        <f>+Table2[[#This Row],[cons_qty_base_uom]]/Table2[[#This Row],[Column1]]</f>
        <v>7.8003155127079164E-3</v>
      </c>
    </row>
    <row r="3074" spans="1:12" x14ac:dyDescent="0.25">
      <c r="A3074" s="2">
        <v>45323</v>
      </c>
      <c r="B3074" s="1" t="s">
        <v>244</v>
      </c>
      <c r="C3074" s="4">
        <v>1.0184836076665</v>
      </c>
      <c r="D3074" s="4">
        <v>1.0184836076665</v>
      </c>
      <c r="E3074" s="4">
        <v>952.28217316817756</v>
      </c>
      <c r="F3074" s="1" t="s">
        <v>510</v>
      </c>
      <c r="G3074" s="1">
        <v>2</v>
      </c>
      <c r="H3074" s="1" t="s">
        <v>505</v>
      </c>
      <c r="I30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1.0460684322242536E-2</v>
      </c>
      <c r="J3074" s="1" t="str">
        <f>IFERROR(INDEX('consumption_figs'!$C:$C,MATCH(Table2[[#This Row],[item_code]],'consumption_figs'!A:A,0),1),"NA")</f>
        <v>kg/ton</v>
      </c>
      <c r="K3074" s="1">
        <f>+SUMIFS(prod!$E:$E,prod!$A:$A,Table2[[#This Row],[date]],prod!$G:$G,Table2[[#This Row],[production_line]],prod!$F:$F,Table2[[#This Row],[output_type]])</f>
        <v>525</v>
      </c>
      <c r="L3074">
        <f>+Table2[[#This Row],[cons_qty_base_uom]]/Table2[[#This Row],[Column1]]</f>
        <v>1.9399687765076191E-3</v>
      </c>
    </row>
    <row r="3075" spans="1:12" x14ac:dyDescent="0.25">
      <c r="A3075" s="2">
        <v>45323</v>
      </c>
      <c r="B3075" s="1" t="s">
        <v>252</v>
      </c>
      <c r="C3075" s="4">
        <v>176.70619855492149</v>
      </c>
      <c r="D3075" s="4">
        <v>176.70619855492149</v>
      </c>
      <c r="E3075" s="4">
        <v>228873.40249230541</v>
      </c>
      <c r="F3075" s="1" t="s">
        <v>510</v>
      </c>
      <c r="G3075" s="1">
        <v>2</v>
      </c>
      <c r="H3075" s="1" t="s">
        <v>505</v>
      </c>
      <c r="I30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1.8149214645699239</v>
      </c>
      <c r="J3075" s="1" t="str">
        <f>IFERROR(INDEX('consumption_figs'!$C:$C,MATCH(Table2[[#This Row],[item_code]],'consumption_figs'!A:A,0),1),"NA")</f>
        <v>kg/ton</v>
      </c>
      <c r="K3075" s="1">
        <f>+SUMIFS(prod!$E:$E,prod!$A:$A,Table2[[#This Row],[date]],prod!$G:$G,Table2[[#This Row],[production_line]],prod!$F:$F,Table2[[#This Row],[output_type]])</f>
        <v>525</v>
      </c>
      <c r="L3075">
        <f>+Table2[[#This Row],[cons_qty_base_uom]]/Table2[[#This Row],[Column1]]</f>
        <v>0.33658323534270757</v>
      </c>
    </row>
    <row r="3076" spans="1:12" x14ac:dyDescent="0.25">
      <c r="A3076" s="2">
        <v>45323</v>
      </c>
      <c r="B3076" s="1" t="s">
        <v>256</v>
      </c>
      <c r="C3076" s="4">
        <v>4.83</v>
      </c>
      <c r="D3076" s="4">
        <v>4.83</v>
      </c>
      <c r="E3076" s="4">
        <v>125342.7987</v>
      </c>
      <c r="F3076" s="1" t="s">
        <v>510</v>
      </c>
      <c r="G3076" s="1">
        <v>2</v>
      </c>
      <c r="H3076" s="1" t="s">
        <v>505</v>
      </c>
      <c r="I30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4.9608167373642965E-2</v>
      </c>
      <c r="J3076" s="1" t="str">
        <f>IFERROR(INDEX('consumption_figs'!$C:$C,MATCH(Table2[[#This Row],[item_code]],'consumption_figs'!A:A,0),1),"NA")</f>
        <v>kg/ton</v>
      </c>
      <c r="K3076" s="1">
        <f>+SUMIFS(prod!$E:$E,prod!$A:$A,Table2[[#This Row],[date]],prod!$G:$G,Table2[[#This Row],[production_line]],prod!$F:$F,Table2[[#This Row],[output_type]])</f>
        <v>525</v>
      </c>
      <c r="L3076">
        <f>+Table2[[#This Row],[cons_qty_base_uom]]/Table2[[#This Row],[Column1]]</f>
        <v>9.1999999999999998E-3</v>
      </c>
    </row>
    <row r="3077" spans="1:12" x14ac:dyDescent="0.25">
      <c r="A3077" s="2">
        <v>45323</v>
      </c>
      <c r="B3077" s="1" t="s">
        <v>279</v>
      </c>
      <c r="C3077" s="4">
        <v>1774.0634657696176</v>
      </c>
      <c r="D3077" s="4">
        <v>1774.0634657696176</v>
      </c>
      <c r="E3077" s="4">
        <v>1862766.6390580984</v>
      </c>
      <c r="F3077" s="1" t="s">
        <v>510</v>
      </c>
      <c r="G3077" s="1">
        <v>2</v>
      </c>
      <c r="H3077" s="1" t="s">
        <v>505</v>
      </c>
      <c r="I30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18.221125743553685</v>
      </c>
      <c r="J3077" s="1" t="str">
        <f>IFERROR(INDEX('consumption_figs'!$C:$C,MATCH(Table2[[#This Row],[item_code]],'consumption_figs'!A:A,0),1),"NA")</f>
        <v>kg/ton</v>
      </c>
      <c r="K3077" s="1">
        <f>+SUMIFS(prod!$E:$E,prod!$A:$A,Table2[[#This Row],[date]],prod!$G:$G,Table2[[#This Row],[production_line]],prod!$F:$F,Table2[[#This Row],[output_type]])</f>
        <v>525</v>
      </c>
      <c r="L3077">
        <f>+Table2[[#This Row],[cons_qty_base_uom]]/Table2[[#This Row],[Column1]]</f>
        <v>3.3791685062278431</v>
      </c>
    </row>
    <row r="3078" spans="1:12" x14ac:dyDescent="0.25">
      <c r="A3078" s="2">
        <v>45323</v>
      </c>
      <c r="B3078" s="1" t="s">
        <v>245</v>
      </c>
      <c r="C3078" s="4">
        <v>2.1439015416749854</v>
      </c>
      <c r="D3078" s="4">
        <v>2.1439015416749854</v>
      </c>
      <c r="E3078" s="4">
        <v>2733.4744656356065</v>
      </c>
      <c r="F3078" s="1" t="s">
        <v>510</v>
      </c>
      <c r="G3078" s="1">
        <v>2</v>
      </c>
      <c r="H3078" s="1" t="s">
        <v>505</v>
      </c>
      <c r="I30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2.2019674226091895E-2</v>
      </c>
      <c r="J3078" s="1" t="str">
        <f>IFERROR(INDEX('consumption_figs'!$C:$C,MATCH(Table2[[#This Row],[item_code]],'consumption_figs'!A:A,0),1),"NA")</f>
        <v>kg/ton</v>
      </c>
      <c r="K3078" s="1">
        <f>+SUMIFS(prod!$E:$E,prod!$A:$A,Table2[[#This Row],[date]],prod!$G:$G,Table2[[#This Row],[production_line]],prod!$F:$F,Table2[[#This Row],[output_type]])</f>
        <v>525</v>
      </c>
      <c r="L3078">
        <f>+Table2[[#This Row],[cons_qty_base_uom]]/Table2[[#This Row],[Column1]]</f>
        <v>4.0836219841428297E-3</v>
      </c>
    </row>
    <row r="3079" spans="1:12" x14ac:dyDescent="0.25">
      <c r="A3079" s="2">
        <v>45323</v>
      </c>
      <c r="B3079" s="1" t="s">
        <v>278</v>
      </c>
      <c r="C3079" s="4">
        <v>31.539999999999964</v>
      </c>
      <c r="D3079" s="4">
        <v>31.539999999999964</v>
      </c>
      <c r="E3079" s="4">
        <v>315.39999999999964</v>
      </c>
      <c r="F3079" s="1" t="s">
        <v>510</v>
      </c>
      <c r="G3079" s="1">
        <v>2</v>
      </c>
      <c r="H3079" s="1" t="s">
        <v>505</v>
      </c>
      <c r="I30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1.0875862068965505</v>
      </c>
      <c r="J3079" s="1" t="str">
        <f>IFERROR(INDEX('consumption_figs'!$C:$C,MATCH(Table2[[#This Row],[item_code]],'consumption_figs'!A:A,0),1),"NA")</f>
        <v>NA</v>
      </c>
      <c r="K3079" s="1">
        <f>+SUMIFS(prod!$E:$E,prod!$A:$A,Table2[[#This Row],[date]],prod!$G:$G,Table2[[#This Row],[production_line]],prod!$F:$F,Table2[[#This Row],[output_type]])</f>
        <v>525</v>
      </c>
      <c r="L3079">
        <f>+Table2[[#This Row],[cons_qty_base_uom]]/Table2[[#This Row],[Column1]]</f>
        <v>6.0076190476190408E-2</v>
      </c>
    </row>
    <row r="3080" spans="1:12" x14ac:dyDescent="0.25">
      <c r="A3080" s="2">
        <v>45323</v>
      </c>
      <c r="B3080" s="1" t="s">
        <v>216</v>
      </c>
      <c r="C3080" s="4">
        <v>3006.9368585196735</v>
      </c>
      <c r="D3080" s="4">
        <v>3006.9368585196735</v>
      </c>
      <c r="E3080" s="4">
        <v>243140.91437990079</v>
      </c>
      <c r="F3080" s="1" t="s">
        <v>510</v>
      </c>
      <c r="G3080" s="1">
        <v>2</v>
      </c>
      <c r="H3080" s="1" t="s">
        <v>505</v>
      </c>
      <c r="I30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30.883773697602511</v>
      </c>
      <c r="J3080" s="1" t="str">
        <f>IFERROR(INDEX('consumption_figs'!$C:$C,MATCH(Table2[[#This Row],[item_code]],'consumption_figs'!A:A,0),1),"NA")</f>
        <v>kg/ton</v>
      </c>
      <c r="K3080" s="1">
        <f>+SUMIFS(prod!$E:$E,prod!$A:$A,Table2[[#This Row],[date]],prod!$G:$G,Table2[[#This Row],[production_line]],prod!$F:$F,Table2[[#This Row],[output_type]])</f>
        <v>525</v>
      </c>
      <c r="L3080">
        <f>+Table2[[#This Row],[cons_qty_base_uom]]/Table2[[#This Row],[Column1]]</f>
        <v>5.7274987781327118</v>
      </c>
    </row>
    <row r="3081" spans="1:12" x14ac:dyDescent="0.25">
      <c r="A3081" s="2">
        <v>45323</v>
      </c>
      <c r="B3081" s="1" t="s">
        <v>258</v>
      </c>
      <c r="C3081" s="4">
        <v>83.949308177315103</v>
      </c>
      <c r="D3081" s="4">
        <v>83.949308177315103</v>
      </c>
      <c r="E3081" s="4">
        <v>58764.515724120574</v>
      </c>
      <c r="F3081" s="1" t="s">
        <v>510</v>
      </c>
      <c r="G3081" s="1">
        <v>2</v>
      </c>
      <c r="H3081" s="1" t="s">
        <v>505</v>
      </c>
      <c r="I30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0.86223008922604183</v>
      </c>
      <c r="J3081" s="1" t="str">
        <f>IFERROR(INDEX('consumption_figs'!$C:$C,MATCH(Table2[[#This Row],[item_code]],'consumption_figs'!A:A,0),1),"NA")</f>
        <v>kg/ton</v>
      </c>
      <c r="K3081" s="1">
        <f>+SUMIFS(prod!$E:$E,prod!$A:$A,Table2[[#This Row],[date]],prod!$G:$G,Table2[[#This Row],[production_line]],prod!$F:$F,Table2[[#This Row],[output_type]])</f>
        <v>525</v>
      </c>
      <c r="L3081">
        <f>+Table2[[#This Row],[cons_qty_base_uom]]/Table2[[#This Row],[Column1]]</f>
        <v>0.15990344414726687</v>
      </c>
    </row>
    <row r="3082" spans="1:12" x14ac:dyDescent="0.25">
      <c r="A3082" s="2">
        <v>45352</v>
      </c>
      <c r="B3082" s="1" t="s">
        <v>559</v>
      </c>
      <c r="C3082" s="4">
        <v>4900.9452708214048</v>
      </c>
      <c r="D3082" s="4">
        <v>4900.9452708214048</v>
      </c>
      <c r="E3082" s="4">
        <v>432753.4674135301</v>
      </c>
      <c r="F3082" s="1" t="s">
        <v>510</v>
      </c>
      <c r="G3082" s="1">
        <v>2</v>
      </c>
      <c r="H3082" s="1" t="s">
        <v>505</v>
      </c>
      <c r="I30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158.09500873617435</v>
      </c>
      <c r="J3082" s="1" t="str">
        <f>IFERROR(INDEX('consumption_figs'!$C:$C,MATCH(Table2[[#This Row],[item_code]],'consumption_figs'!A:A,0),1),"NA")</f>
        <v>NA</v>
      </c>
      <c r="K3082" s="1">
        <f>+SUMIFS(prod!$E:$E,prod!$A:$A,Table2[[#This Row],[date]],prod!$G:$G,Table2[[#This Row],[production_line]],prod!$F:$F,Table2[[#This Row],[output_type]])</f>
        <v>625</v>
      </c>
      <c r="L3082">
        <f>+Table2[[#This Row],[cons_qty_base_uom]]/Table2[[#This Row],[Column1]]</f>
        <v>7.8415124333142474</v>
      </c>
    </row>
    <row r="3083" spans="1:12" x14ac:dyDescent="0.25">
      <c r="A3083" s="2">
        <v>45352</v>
      </c>
      <c r="B3083" s="1" t="s">
        <v>223</v>
      </c>
      <c r="C3083" s="4">
        <v>338.31235148854535</v>
      </c>
      <c r="D3083" s="4">
        <v>338.31235148854535</v>
      </c>
      <c r="E3083" s="4">
        <v>103097.30599261931</v>
      </c>
      <c r="F3083" s="1" t="s">
        <v>510</v>
      </c>
      <c r="G3083" s="1">
        <v>2</v>
      </c>
      <c r="H3083" s="1" t="s">
        <v>505</v>
      </c>
      <c r="I30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2.9007815575037328</v>
      </c>
      <c r="J3083" s="1" t="str">
        <f>IFERROR(INDEX('consumption_figs'!$C:$C,MATCH(Table2[[#This Row],[item_code]],'consumption_figs'!A:A,0),1),"NA")</f>
        <v>kg/ton</v>
      </c>
      <c r="K3083" s="1">
        <f>+SUMIFS(prod!$E:$E,prod!$A:$A,Table2[[#This Row],[date]],prod!$G:$G,Table2[[#This Row],[production_line]],prod!$F:$F,Table2[[#This Row],[output_type]])</f>
        <v>625</v>
      </c>
      <c r="L3083">
        <f>+Table2[[#This Row],[cons_qty_base_uom]]/Table2[[#This Row],[Column1]]</f>
        <v>0.54129976238167254</v>
      </c>
    </row>
    <row r="3084" spans="1:12" x14ac:dyDescent="0.25">
      <c r="A3084" s="2">
        <v>45352</v>
      </c>
      <c r="B3084" s="1" t="s">
        <v>224</v>
      </c>
      <c r="C3084" s="4">
        <v>1654.1994979698175</v>
      </c>
      <c r="D3084" s="4">
        <v>1654.1994979698175</v>
      </c>
      <c r="E3084" s="4">
        <v>402350.94389119867</v>
      </c>
      <c r="F3084" s="1" t="s">
        <v>510</v>
      </c>
      <c r="G3084" s="1">
        <v>2</v>
      </c>
      <c r="H3084" s="1" t="s">
        <v>505</v>
      </c>
      <c r="I30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14.183553674673469</v>
      </c>
      <c r="J3084" s="1" t="str">
        <f>IFERROR(INDEX('consumption_figs'!$C:$C,MATCH(Table2[[#This Row],[item_code]],'consumption_figs'!A:A,0),1),"NA")</f>
        <v>kg/ton</v>
      </c>
      <c r="K3084" s="1">
        <f>+SUMIFS(prod!$E:$E,prod!$A:$A,Table2[[#This Row],[date]],prod!$G:$G,Table2[[#This Row],[production_line]],prod!$F:$F,Table2[[#This Row],[output_type]])</f>
        <v>625</v>
      </c>
      <c r="L3084">
        <f>+Table2[[#This Row],[cons_qty_base_uom]]/Table2[[#This Row],[Column1]]</f>
        <v>2.6467191967517079</v>
      </c>
    </row>
    <row r="3085" spans="1:12" x14ac:dyDescent="0.25">
      <c r="A3085" s="2">
        <v>45352</v>
      </c>
      <c r="B3085" s="1" t="s">
        <v>560</v>
      </c>
      <c r="C3085" s="4">
        <v>320.43932184521526</v>
      </c>
      <c r="D3085" s="4">
        <v>320.43932184521526</v>
      </c>
      <c r="E3085" s="4">
        <v>77940.456252411706</v>
      </c>
      <c r="F3085" s="1" t="s">
        <v>510</v>
      </c>
      <c r="G3085" s="1">
        <v>2</v>
      </c>
      <c r="H3085" s="1" t="s">
        <v>505</v>
      </c>
      <c r="I30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10.336752317587589</v>
      </c>
      <c r="J3085" s="1" t="str">
        <f>IFERROR(INDEX('consumption_figs'!$C:$C,MATCH(Table2[[#This Row],[item_code]],'consumption_figs'!A:A,0),1),"NA")</f>
        <v>NA</v>
      </c>
      <c r="K3085" s="1">
        <f>+SUMIFS(prod!$E:$E,prod!$A:$A,Table2[[#This Row],[date]],prod!$G:$G,Table2[[#This Row],[production_line]],prod!$F:$F,Table2[[#This Row],[output_type]])</f>
        <v>625</v>
      </c>
      <c r="L3085">
        <f>+Table2[[#This Row],[cons_qty_base_uom]]/Table2[[#This Row],[Column1]]</f>
        <v>0.51270291495234444</v>
      </c>
    </row>
    <row r="3086" spans="1:12" x14ac:dyDescent="0.25">
      <c r="A3086" s="2">
        <v>45352</v>
      </c>
      <c r="B3086" s="1" t="s">
        <v>212</v>
      </c>
      <c r="C3086" s="4">
        <v>1.7619109877224444</v>
      </c>
      <c r="D3086" s="4">
        <v>1.7619109877224444</v>
      </c>
      <c r="E3086" s="4">
        <v>4817.6813092788661</v>
      </c>
      <c r="F3086" s="1" t="s">
        <v>510</v>
      </c>
      <c r="G3086" s="1">
        <v>2</v>
      </c>
      <c r="H3086" s="1" t="s">
        <v>505</v>
      </c>
      <c r="I30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1.5107101105415889E-2</v>
      </c>
      <c r="J3086" s="1" t="str">
        <f>IFERROR(INDEX('consumption_figs'!$C:$C,MATCH(Table2[[#This Row],[item_code]],'consumption_figs'!A:A,0),1),"NA")</f>
        <v>kg/ton</v>
      </c>
      <c r="K3086" s="1">
        <f>+SUMIFS(prod!$E:$E,prod!$A:$A,Table2[[#This Row],[date]],prod!$G:$G,Table2[[#This Row],[production_line]],prod!$F:$F,Table2[[#This Row],[output_type]])</f>
        <v>625</v>
      </c>
      <c r="L3086">
        <f>+Table2[[#This Row],[cons_qty_base_uom]]/Table2[[#This Row],[Column1]]</f>
        <v>2.8190575803559111E-3</v>
      </c>
    </row>
    <row r="3087" spans="1:12" x14ac:dyDescent="0.25">
      <c r="A3087" s="2">
        <v>45352</v>
      </c>
      <c r="B3087" s="1" t="s">
        <v>238</v>
      </c>
      <c r="C3087" s="4">
        <v>13.28153034300791</v>
      </c>
      <c r="D3087" s="4">
        <v>13.28153034300791</v>
      </c>
      <c r="E3087" s="4">
        <v>45728.308970976235</v>
      </c>
      <c r="F3087" s="1" t="s">
        <v>510</v>
      </c>
      <c r="G3087" s="1">
        <v>2</v>
      </c>
      <c r="H3087" s="1" t="s">
        <v>505</v>
      </c>
      <c r="I30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0.11387943155166777</v>
      </c>
      <c r="J3087" s="1" t="str">
        <f>IFERROR(INDEX('consumption_figs'!$C:$C,MATCH(Table2[[#This Row],[item_code]],'consumption_figs'!A:A,0),1),"NA")</f>
        <v>kg/ton</v>
      </c>
      <c r="K3087" s="1">
        <f>+SUMIFS(prod!$E:$E,prod!$A:$A,Table2[[#This Row],[date]],prod!$G:$G,Table2[[#This Row],[production_line]],prod!$F:$F,Table2[[#This Row],[output_type]])</f>
        <v>625</v>
      </c>
      <c r="L3087">
        <f>+Table2[[#This Row],[cons_qty_base_uom]]/Table2[[#This Row],[Column1]]</f>
        <v>2.1250448548812657E-2</v>
      </c>
    </row>
    <row r="3088" spans="1:12" x14ac:dyDescent="0.25">
      <c r="A3088" s="2">
        <v>45352</v>
      </c>
      <c r="B3088" s="1" t="s">
        <v>244</v>
      </c>
      <c r="C3088" s="4">
        <v>4.8780687269157053</v>
      </c>
      <c r="D3088" s="4">
        <v>4.8780687269157053</v>
      </c>
      <c r="E3088" s="4">
        <v>4560.994259666184</v>
      </c>
      <c r="F3088" s="1" t="s">
        <v>510</v>
      </c>
      <c r="G3088" s="1">
        <v>2</v>
      </c>
      <c r="H3088" s="1" t="s">
        <v>505</v>
      </c>
      <c r="I30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4.1825879950918347E-2</v>
      </c>
      <c r="J3088" s="1" t="str">
        <f>IFERROR(INDEX('consumption_figs'!$C:$C,MATCH(Table2[[#This Row],[item_code]],'consumption_figs'!A:A,0),1),"NA")</f>
        <v>kg/ton</v>
      </c>
      <c r="K3088" s="1">
        <f>+SUMIFS(prod!$E:$E,prod!$A:$A,Table2[[#This Row],[date]],prod!$G:$G,Table2[[#This Row],[production_line]],prod!$F:$F,Table2[[#This Row],[output_type]])</f>
        <v>625</v>
      </c>
      <c r="L3088">
        <f>+Table2[[#This Row],[cons_qty_base_uom]]/Table2[[#This Row],[Column1]]</f>
        <v>7.8049099630651281E-3</v>
      </c>
    </row>
    <row r="3089" spans="1:12" x14ac:dyDescent="0.25">
      <c r="A3089" s="2">
        <v>45352</v>
      </c>
      <c r="B3089" s="1" t="s">
        <v>252</v>
      </c>
      <c r="C3089" s="4">
        <v>202.28621046865291</v>
      </c>
      <c r="D3089" s="4">
        <v>202.28621046865291</v>
      </c>
      <c r="E3089" s="4">
        <v>262005.14552320863</v>
      </c>
      <c r="F3089" s="1" t="s">
        <v>510</v>
      </c>
      <c r="G3089" s="1">
        <v>2</v>
      </c>
      <c r="H3089" s="1" t="s">
        <v>505</v>
      </c>
      <c r="I30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1.7344566525075704</v>
      </c>
      <c r="J3089" s="1" t="str">
        <f>IFERROR(INDEX('consumption_figs'!$C:$C,MATCH(Table2[[#This Row],[item_code]],'consumption_figs'!A:A,0),1),"NA")</f>
        <v>kg/ton</v>
      </c>
      <c r="K3089" s="1">
        <f>+SUMIFS(prod!$E:$E,prod!$A:$A,Table2[[#This Row],[date]],prod!$G:$G,Table2[[#This Row],[production_line]],prod!$F:$F,Table2[[#This Row],[output_type]])</f>
        <v>625</v>
      </c>
      <c r="L3089">
        <f>+Table2[[#This Row],[cons_qty_base_uom]]/Table2[[#This Row],[Column1]]</f>
        <v>0.32365793674984467</v>
      </c>
    </row>
    <row r="3090" spans="1:12" x14ac:dyDescent="0.25">
      <c r="A3090" s="2">
        <v>45352</v>
      </c>
      <c r="B3090" s="1" t="s">
        <v>256</v>
      </c>
      <c r="C3090" s="4">
        <v>7.3011499684940144</v>
      </c>
      <c r="D3090" s="4">
        <v>7.3011499684940144</v>
      </c>
      <c r="E3090" s="4">
        <v>189471.33970589162</v>
      </c>
      <c r="F3090" s="1" t="s">
        <v>510</v>
      </c>
      <c r="G3090" s="1">
        <v>2</v>
      </c>
      <c r="H3090" s="1" t="s">
        <v>505</v>
      </c>
      <c r="I30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6.2602033546781344E-2</v>
      </c>
      <c r="J3090" s="1" t="str">
        <f>IFERROR(INDEX('consumption_figs'!$C:$C,MATCH(Table2[[#This Row],[item_code]],'consumption_figs'!A:A,0),1),"NA")</f>
        <v>kg/ton</v>
      </c>
      <c r="K3090" s="1">
        <f>+SUMIFS(prod!$E:$E,prod!$A:$A,Table2[[#This Row],[date]],prod!$G:$G,Table2[[#This Row],[production_line]],prod!$F:$F,Table2[[#This Row],[output_type]])</f>
        <v>625</v>
      </c>
      <c r="L3090">
        <f>+Table2[[#This Row],[cons_qty_base_uom]]/Table2[[#This Row],[Column1]]</f>
        <v>1.1681839949590423E-2</v>
      </c>
    </row>
    <row r="3091" spans="1:12" x14ac:dyDescent="0.25">
      <c r="A3091" s="2">
        <v>45352</v>
      </c>
      <c r="B3091" s="1" t="s">
        <v>279</v>
      </c>
      <c r="C3091" s="4">
        <v>1717.1466782717368</v>
      </c>
      <c r="D3091" s="4">
        <v>1717.1466782717368</v>
      </c>
      <c r="E3091" s="4">
        <v>1803004.0121853238</v>
      </c>
      <c r="F3091" s="1" t="s">
        <v>510</v>
      </c>
      <c r="G3091" s="1">
        <v>2</v>
      </c>
      <c r="H3091" s="1" t="s">
        <v>505</v>
      </c>
      <c r="I30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14.723279815067881</v>
      </c>
      <c r="J3091" s="1" t="str">
        <f>IFERROR(INDEX('consumption_figs'!$C:$C,MATCH(Table2[[#This Row],[item_code]],'consumption_figs'!A:A,0),1),"NA")</f>
        <v>kg/ton</v>
      </c>
      <c r="K3091" s="1">
        <f>+SUMIFS(prod!$E:$E,prod!$A:$A,Table2[[#This Row],[date]],prod!$G:$G,Table2[[#This Row],[production_line]],prod!$F:$F,Table2[[#This Row],[output_type]])</f>
        <v>625</v>
      </c>
      <c r="L3091">
        <f>+Table2[[#This Row],[cons_qty_base_uom]]/Table2[[#This Row],[Column1]]</f>
        <v>2.7474346852347789</v>
      </c>
    </row>
    <row r="3092" spans="1:12" x14ac:dyDescent="0.25">
      <c r="A3092" s="2">
        <v>45352</v>
      </c>
      <c r="B3092" s="1" t="s">
        <v>245</v>
      </c>
      <c r="C3092" s="4">
        <v>0.20883564696546403</v>
      </c>
      <c r="D3092" s="4">
        <v>0.20883564696546403</v>
      </c>
      <c r="E3092" s="4">
        <v>266.26544988096663</v>
      </c>
      <c r="F3092" s="1" t="s">
        <v>510</v>
      </c>
      <c r="G3092" s="1">
        <v>2</v>
      </c>
      <c r="H3092" s="1" t="s">
        <v>505</v>
      </c>
      <c r="I30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1.7906132915377442E-3</v>
      </c>
      <c r="J3092" s="1" t="str">
        <f>IFERROR(INDEX('consumption_figs'!$C:$C,MATCH(Table2[[#This Row],[item_code]],'consumption_figs'!A:A,0),1),"NA")</f>
        <v>kg/ton</v>
      </c>
      <c r="K3092" s="1">
        <f>+SUMIFS(prod!$E:$E,prod!$A:$A,Table2[[#This Row],[date]],prod!$G:$G,Table2[[#This Row],[production_line]],prod!$F:$F,Table2[[#This Row],[output_type]])</f>
        <v>625</v>
      </c>
      <c r="L3092">
        <f>+Table2[[#This Row],[cons_qty_base_uom]]/Table2[[#This Row],[Column1]]</f>
        <v>3.3413703514474245E-4</v>
      </c>
    </row>
    <row r="3093" spans="1:12" x14ac:dyDescent="0.25">
      <c r="A3093" s="2">
        <v>45352</v>
      </c>
      <c r="B3093" s="1" t="s">
        <v>278</v>
      </c>
      <c r="C3093" s="4">
        <v>25.9399999999996</v>
      </c>
      <c r="D3093" s="4">
        <v>25.9399999999996</v>
      </c>
      <c r="E3093" s="4">
        <v>259.399999999996</v>
      </c>
      <c r="F3093" s="1" t="s">
        <v>510</v>
      </c>
      <c r="G3093" s="1">
        <v>2</v>
      </c>
      <c r="H3093" s="1" t="s">
        <v>505</v>
      </c>
      <c r="I30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0.83677419354837423</v>
      </c>
      <c r="J3093" s="1" t="str">
        <f>IFERROR(INDEX('consumption_figs'!$C:$C,MATCH(Table2[[#This Row],[item_code]],'consumption_figs'!A:A,0),1),"NA")</f>
        <v>NA</v>
      </c>
      <c r="K3093" s="1">
        <f>+SUMIFS(prod!$E:$E,prod!$A:$A,Table2[[#This Row],[date]],prod!$G:$G,Table2[[#This Row],[production_line]],prod!$F:$F,Table2[[#This Row],[output_type]])</f>
        <v>625</v>
      </c>
      <c r="L3093">
        <f>+Table2[[#This Row],[cons_qty_base_uom]]/Table2[[#This Row],[Column1]]</f>
        <v>4.1503999999999361E-2</v>
      </c>
    </row>
    <row r="3094" spans="1:12" x14ac:dyDescent="0.25">
      <c r="A3094" s="2">
        <v>45352</v>
      </c>
      <c r="B3094" s="1" t="s">
        <v>216</v>
      </c>
      <c r="C3094" s="4">
        <v>4007.9896344365643</v>
      </c>
      <c r="D3094" s="4">
        <v>4007.9896344365643</v>
      </c>
      <c r="E3094" s="4">
        <v>324086.04184054059</v>
      </c>
      <c r="F3094" s="1" t="s">
        <v>510</v>
      </c>
      <c r="G3094" s="1">
        <v>2</v>
      </c>
      <c r="H3094" s="1" t="s">
        <v>505</v>
      </c>
      <c r="I30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34.365586603873552</v>
      </c>
      <c r="J3094" s="1" t="str">
        <f>IFERROR(INDEX('consumption_figs'!$C:$C,MATCH(Table2[[#This Row],[item_code]],'consumption_figs'!A:A,0),1),"NA")</f>
        <v>kg/ton</v>
      </c>
      <c r="K3094" s="1">
        <f>+SUMIFS(prod!$E:$E,prod!$A:$A,Table2[[#This Row],[date]],prod!$G:$G,Table2[[#This Row],[production_line]],prod!$F:$F,Table2[[#This Row],[output_type]])</f>
        <v>625</v>
      </c>
      <c r="L3094">
        <f>+Table2[[#This Row],[cons_qty_base_uom]]/Table2[[#This Row],[Column1]]</f>
        <v>6.4127834150985032</v>
      </c>
    </row>
    <row r="3095" spans="1:12" x14ac:dyDescent="0.25">
      <c r="A3095" s="2">
        <v>45352</v>
      </c>
      <c r="B3095" s="1" t="s">
        <v>258</v>
      </c>
      <c r="C3095" s="4">
        <v>133.1670226763126</v>
      </c>
      <c r="D3095" s="4">
        <v>133.1670226763126</v>
      </c>
      <c r="E3095" s="4">
        <v>93216.915873418824</v>
      </c>
      <c r="F3095" s="1" t="s">
        <v>510</v>
      </c>
      <c r="G3095" s="1">
        <v>2</v>
      </c>
      <c r="H3095" s="1" t="s">
        <v>505</v>
      </c>
      <c r="I30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1.1418100514140053</v>
      </c>
      <c r="J3095" s="1" t="str">
        <f>IFERROR(INDEX('consumption_figs'!$C:$C,MATCH(Table2[[#This Row],[item_code]],'consumption_figs'!A:A,0),1),"NA")</f>
        <v>kg/ton</v>
      </c>
      <c r="K3095" s="1">
        <f>+SUMIFS(prod!$E:$E,prod!$A:$A,Table2[[#This Row],[date]],prod!$G:$G,Table2[[#This Row],[production_line]],prod!$F:$F,Table2[[#This Row],[output_type]])</f>
        <v>625</v>
      </c>
      <c r="L3095">
        <f>+Table2[[#This Row],[cons_qty_base_uom]]/Table2[[#This Row],[Column1]]</f>
        <v>0.21306723628210017</v>
      </c>
    </row>
    <row r="3096" spans="1:12" x14ac:dyDescent="0.25">
      <c r="A3096" s="2">
        <v>45383</v>
      </c>
      <c r="B3096" s="1" t="s">
        <v>559</v>
      </c>
      <c r="C3096" s="4">
        <v>4262.0636961921446</v>
      </c>
      <c r="D3096" s="4">
        <v>4262.0636961921446</v>
      </c>
      <c r="E3096" s="4">
        <v>376340.2243737664</v>
      </c>
      <c r="F3096" s="1" t="s">
        <v>510</v>
      </c>
      <c r="G3096" s="1">
        <v>2</v>
      </c>
      <c r="H3096" s="1" t="s">
        <v>505</v>
      </c>
      <c r="I30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142.06878987307149</v>
      </c>
      <c r="J3096" s="1" t="str">
        <f>IFERROR(INDEX('consumption_figs'!$C:$C,MATCH(Table2[[#This Row],[item_code]],'consumption_figs'!A:A,0),1),"NA")</f>
        <v>NA</v>
      </c>
      <c r="K3096" s="1">
        <f>+SUMIFS(prod!$E:$E,prod!$A:$A,Table2[[#This Row],[date]],prod!$G:$G,Table2[[#This Row],[production_line]],prod!$F:$F,Table2[[#This Row],[output_type]])</f>
        <v>507</v>
      </c>
      <c r="L3096">
        <f>+Table2[[#This Row],[cons_qty_base_uom]]/Table2[[#This Row],[Column1]]</f>
        <v>8.406437270595946</v>
      </c>
    </row>
    <row r="3097" spans="1:12" x14ac:dyDescent="0.25">
      <c r="A3097" s="2">
        <v>45383</v>
      </c>
      <c r="B3097" s="1" t="s">
        <v>223</v>
      </c>
      <c r="C3097" s="4">
        <v>26.162175574606071</v>
      </c>
      <c r="D3097" s="4">
        <v>26.162175574606071</v>
      </c>
      <c r="E3097" s="4">
        <v>7972.6613846054543</v>
      </c>
      <c r="F3097" s="1" t="s">
        <v>510</v>
      </c>
      <c r="G3097" s="1">
        <v>2</v>
      </c>
      <c r="H3097" s="1" t="s">
        <v>505</v>
      </c>
      <c r="I30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0.2794148963453314</v>
      </c>
      <c r="J3097" s="1" t="str">
        <f>IFERROR(INDEX('consumption_figs'!$C:$C,MATCH(Table2[[#This Row],[item_code]],'consumption_figs'!A:A,0),1),"NA")</f>
        <v>kg/ton</v>
      </c>
      <c r="K3097" s="1">
        <f>+SUMIFS(prod!$E:$E,prod!$A:$A,Table2[[#This Row],[date]],prod!$G:$G,Table2[[#This Row],[production_line]],prod!$F:$F,Table2[[#This Row],[output_type]])</f>
        <v>507</v>
      </c>
      <c r="L3097">
        <f>+Table2[[#This Row],[cons_qty_base_uom]]/Table2[[#This Row],[Column1]]</f>
        <v>5.1601924210268386E-2</v>
      </c>
    </row>
    <row r="3098" spans="1:12" x14ac:dyDescent="0.25">
      <c r="A3098" s="2">
        <v>45383</v>
      </c>
      <c r="B3098" s="1" t="s">
        <v>224</v>
      </c>
      <c r="C3098" s="4">
        <v>1001.2684574113293</v>
      </c>
      <c r="D3098" s="4">
        <v>1001.2684574113293</v>
      </c>
      <c r="E3098" s="4">
        <v>243538.52689615762</v>
      </c>
      <c r="F3098" s="1" t="s">
        <v>510</v>
      </c>
      <c r="G3098" s="1">
        <v>2</v>
      </c>
      <c r="H3098" s="1" t="s">
        <v>505</v>
      </c>
      <c r="I30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10.693656628196871</v>
      </c>
      <c r="J3098" s="1" t="str">
        <f>IFERROR(INDEX('consumption_figs'!$C:$C,MATCH(Table2[[#This Row],[item_code]],'consumption_figs'!A:A,0),1),"NA")</f>
        <v>kg/ton</v>
      </c>
      <c r="K3098" s="1">
        <f>+SUMIFS(prod!$E:$E,prod!$A:$A,Table2[[#This Row],[date]],prod!$G:$G,Table2[[#This Row],[production_line]],prod!$F:$F,Table2[[#This Row],[output_type]])</f>
        <v>507</v>
      </c>
      <c r="L3098">
        <f>+Table2[[#This Row],[cons_qty_base_uom]]/Table2[[#This Row],[Column1]]</f>
        <v>1.974888476156468</v>
      </c>
    </row>
    <row r="3099" spans="1:12" x14ac:dyDescent="0.25">
      <c r="A3099" s="2">
        <v>45383</v>
      </c>
      <c r="B3099" s="1" t="s">
        <v>560</v>
      </c>
      <c r="C3099" s="4">
        <v>336.49331182172995</v>
      </c>
      <c r="D3099" s="4">
        <v>336.49331182172995</v>
      </c>
      <c r="E3099" s="4">
        <v>81845.268234399366</v>
      </c>
      <c r="F3099" s="1" t="s">
        <v>510</v>
      </c>
      <c r="G3099" s="1">
        <v>2</v>
      </c>
      <c r="H3099" s="1" t="s">
        <v>505</v>
      </c>
      <c r="I30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11.216443727390999</v>
      </c>
      <c r="J3099" s="1" t="str">
        <f>IFERROR(INDEX('consumption_figs'!$C:$C,MATCH(Table2[[#This Row],[item_code]],'consumption_figs'!A:A,0),1),"NA")</f>
        <v>NA</v>
      </c>
      <c r="K3099" s="1">
        <f>+SUMIFS(prod!$E:$E,prod!$A:$A,Table2[[#This Row],[date]],prod!$G:$G,Table2[[#This Row],[production_line]],prod!$F:$F,Table2[[#This Row],[output_type]])</f>
        <v>507</v>
      </c>
      <c r="L3099">
        <f>+Table2[[#This Row],[cons_qty_base_uom]]/Table2[[#This Row],[Column1]]</f>
        <v>0.66369489511189339</v>
      </c>
    </row>
    <row r="3100" spans="1:12" x14ac:dyDescent="0.25">
      <c r="A3100" s="2">
        <v>45383</v>
      </c>
      <c r="B3100" s="1" t="s">
        <v>212</v>
      </c>
      <c r="C3100" s="4">
        <v>1.871447376471371</v>
      </c>
      <c r="D3100" s="4">
        <v>1.871447376471371</v>
      </c>
      <c r="E3100" s="4">
        <v>5117.1921338544944</v>
      </c>
      <c r="F3100" s="1" t="s">
        <v>510</v>
      </c>
      <c r="G3100" s="1">
        <v>2</v>
      </c>
      <c r="H3100" s="1" t="s">
        <v>505</v>
      </c>
      <c r="I31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1.998726265028378E-2</v>
      </c>
      <c r="J3100" s="1" t="str">
        <f>IFERROR(INDEX('consumption_figs'!$C:$C,MATCH(Table2[[#This Row],[item_code]],'consumption_figs'!A:A,0),1),"NA")</f>
        <v>kg/ton</v>
      </c>
      <c r="K3100" s="1">
        <f>+SUMIFS(prod!$E:$E,prod!$A:$A,Table2[[#This Row],[date]],prod!$G:$G,Table2[[#This Row],[production_line]],prod!$F:$F,Table2[[#This Row],[output_type]])</f>
        <v>507</v>
      </c>
      <c r="L3100">
        <f>+Table2[[#This Row],[cons_qty_base_uom]]/Table2[[#This Row],[Column1]]</f>
        <v>3.6912177050717376E-3</v>
      </c>
    </row>
    <row r="3101" spans="1:12" x14ac:dyDescent="0.25">
      <c r="A3101" s="2">
        <v>45383</v>
      </c>
      <c r="B3101" s="1" t="s">
        <v>213</v>
      </c>
      <c r="C3101" s="4">
        <v>9.1366530876020452E-2</v>
      </c>
      <c r="D3101" s="4">
        <v>9.1366530876020452E-2</v>
      </c>
      <c r="E3101" s="4">
        <v>366.353292518888</v>
      </c>
      <c r="F3101" s="1" t="s">
        <v>510</v>
      </c>
      <c r="G3101" s="1">
        <v>2</v>
      </c>
      <c r="H3101" s="1" t="s">
        <v>505</v>
      </c>
      <c r="I31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9.7580454199440838E-4</v>
      </c>
      <c r="J3101" s="1" t="str">
        <f>IFERROR(INDEX('consumption_figs'!$C:$C,MATCH(Table2[[#This Row],[item_code]],'consumption_figs'!A:A,0),1),"NA")</f>
        <v>kg/ton</v>
      </c>
      <c r="K3101" s="1">
        <f>+SUMIFS(prod!$E:$E,prod!$A:$A,Table2[[#This Row],[date]],prod!$G:$G,Table2[[#This Row],[production_line]],prod!$F:$F,Table2[[#This Row],[output_type]])</f>
        <v>507</v>
      </c>
      <c r="L3101">
        <f>+Table2[[#This Row],[cons_qty_base_uom]]/Table2[[#This Row],[Column1]]</f>
        <v>1.8021012007104627E-4</v>
      </c>
    </row>
    <row r="3102" spans="1:12" x14ac:dyDescent="0.25">
      <c r="A3102" s="2">
        <v>45383</v>
      </c>
      <c r="B3102" s="1" t="s">
        <v>238</v>
      </c>
      <c r="C3102" s="4">
        <v>11.655603217158177</v>
      </c>
      <c r="D3102" s="4">
        <v>11.655603217158177</v>
      </c>
      <c r="E3102" s="4">
        <v>40130.241876675602</v>
      </c>
      <c r="F3102" s="1" t="s">
        <v>510</v>
      </c>
      <c r="G3102" s="1">
        <v>2</v>
      </c>
      <c r="H3102" s="1" t="s">
        <v>505</v>
      </c>
      <c r="I31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0.1244831170663681</v>
      </c>
      <c r="J3102" s="1" t="str">
        <f>IFERROR(INDEX('consumption_figs'!$C:$C,MATCH(Table2[[#This Row],[item_code]],'consumption_figs'!A:A,0),1),"NA")</f>
        <v>kg/ton</v>
      </c>
      <c r="K3102" s="1">
        <f>+SUMIFS(prod!$E:$E,prod!$A:$A,Table2[[#This Row],[date]],prod!$G:$G,Table2[[#This Row],[production_line]],prod!$F:$F,Table2[[#This Row],[output_type]])</f>
        <v>507</v>
      </c>
      <c r="L3102">
        <f>+Table2[[#This Row],[cons_qty_base_uom]]/Table2[[#This Row],[Column1]]</f>
        <v>2.2989355457905675E-2</v>
      </c>
    </row>
    <row r="3103" spans="1:12" x14ac:dyDescent="0.25">
      <c r="A3103" s="2">
        <v>45383</v>
      </c>
      <c r="B3103" s="1" t="s">
        <v>244</v>
      </c>
      <c r="C3103" s="4">
        <v>8.8205217696834843</v>
      </c>
      <c r="D3103" s="4">
        <v>8.8205217696834843</v>
      </c>
      <c r="E3103" s="4">
        <v>8247.1878546540574</v>
      </c>
      <c r="F3103" s="1" t="s">
        <v>510</v>
      </c>
      <c r="G3103" s="1">
        <v>2</v>
      </c>
      <c r="H3103" s="1" t="s">
        <v>505</v>
      </c>
      <c r="I31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9.4204137150584039E-2</v>
      </c>
      <c r="J3103" s="1" t="str">
        <f>IFERROR(INDEX('consumption_figs'!$C:$C,MATCH(Table2[[#This Row],[item_code]],'consumption_figs'!A:A,0),1),"NA")</f>
        <v>kg/ton</v>
      </c>
      <c r="K3103" s="1">
        <f>+SUMIFS(prod!$E:$E,prod!$A:$A,Table2[[#This Row],[date]],prod!$G:$G,Table2[[#This Row],[production_line]],prod!$F:$F,Table2[[#This Row],[output_type]])</f>
        <v>507</v>
      </c>
      <c r="L3103">
        <f>+Table2[[#This Row],[cons_qty_base_uom]]/Table2[[#This Row],[Column1]]</f>
        <v>1.7397478835667623E-2</v>
      </c>
    </row>
    <row r="3104" spans="1:12" x14ac:dyDescent="0.25">
      <c r="A3104" s="2">
        <v>45383</v>
      </c>
      <c r="B3104" s="1" t="s">
        <v>252</v>
      </c>
      <c r="C3104" s="4">
        <v>158.52382031138777</v>
      </c>
      <c r="D3104" s="4">
        <v>158.52382031138777</v>
      </c>
      <c r="E3104" s="4">
        <v>205323.22254371567</v>
      </c>
      <c r="F3104" s="1" t="s">
        <v>510</v>
      </c>
      <c r="G3104" s="1">
        <v>2</v>
      </c>
      <c r="H3104" s="1" t="s">
        <v>505</v>
      </c>
      <c r="I31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1.6930517377754162</v>
      </c>
      <c r="J3104" s="1" t="str">
        <f>IFERROR(INDEX('consumption_figs'!$C:$C,MATCH(Table2[[#This Row],[item_code]],'consumption_figs'!A:A,0),1),"NA")</f>
        <v>kg/ton</v>
      </c>
      <c r="K3104" s="1">
        <f>+SUMIFS(prod!$E:$E,prod!$A:$A,Table2[[#This Row],[date]],prod!$G:$G,Table2[[#This Row],[production_line]],prod!$F:$F,Table2[[#This Row],[output_type]])</f>
        <v>507</v>
      </c>
      <c r="L3104">
        <f>+Table2[[#This Row],[cons_qty_base_uom]]/Table2[[#This Row],[Column1]]</f>
        <v>0.31267025702443346</v>
      </c>
    </row>
    <row r="3105" spans="1:12" x14ac:dyDescent="0.25">
      <c r="A3105" s="2">
        <v>45383</v>
      </c>
      <c r="B3105" s="1" t="s">
        <v>248</v>
      </c>
      <c r="C3105" s="4">
        <v>1.48936170212766E-2</v>
      </c>
      <c r="D3105" s="4">
        <v>1.48936170212766E-2</v>
      </c>
      <c r="E3105" s="4">
        <v>446.2450851063831</v>
      </c>
      <c r="F3105" s="1" t="s">
        <v>510</v>
      </c>
      <c r="G3105" s="1">
        <v>2</v>
      </c>
      <c r="H3105" s="1" t="s">
        <v>505</v>
      </c>
      <c r="I31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1.5906545861753033E-4</v>
      </c>
      <c r="J3105" s="1" t="str">
        <f>IFERROR(INDEX('consumption_figs'!$C:$C,MATCH(Table2[[#This Row],[item_code]],'consumption_figs'!A:A,0),1),"NA")</f>
        <v>kg/ton</v>
      </c>
      <c r="K3105" s="1">
        <f>+SUMIFS(prod!$E:$E,prod!$A:$A,Table2[[#This Row],[date]],prod!$G:$G,Table2[[#This Row],[production_line]],prod!$F:$F,Table2[[#This Row],[output_type]])</f>
        <v>507</v>
      </c>
      <c r="L3105">
        <f>+Table2[[#This Row],[cons_qty_base_uom]]/Table2[[#This Row],[Column1]]</f>
        <v>2.9375970456166862E-5</v>
      </c>
    </row>
    <row r="3106" spans="1:12" x14ac:dyDescent="0.25">
      <c r="A3106" s="2">
        <v>45383</v>
      </c>
      <c r="B3106" s="1" t="s">
        <v>279</v>
      </c>
      <c r="C3106" s="4">
        <v>1414.4996081743609</v>
      </c>
      <c r="D3106" s="4">
        <v>1414.4996081743609</v>
      </c>
      <c r="E3106" s="4">
        <v>1485224.5885830789</v>
      </c>
      <c r="F3106" s="1" t="s">
        <v>510</v>
      </c>
      <c r="G3106" s="1">
        <v>2</v>
      </c>
      <c r="H3106" s="1" t="s">
        <v>505</v>
      </c>
      <c r="I31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15.107010511089808</v>
      </c>
      <c r="J3106" s="1" t="str">
        <f>IFERROR(INDEX('consumption_figs'!$C:$C,MATCH(Table2[[#This Row],[item_code]],'consumption_figs'!A:A,0),1),"NA")</f>
        <v>kg/ton</v>
      </c>
      <c r="K3106" s="1">
        <f>+SUMIFS(prod!$E:$E,prod!$A:$A,Table2[[#This Row],[date]],prod!$G:$G,Table2[[#This Row],[production_line]],prod!$F:$F,Table2[[#This Row],[output_type]])</f>
        <v>507</v>
      </c>
      <c r="L3106">
        <f>+Table2[[#This Row],[cons_qty_base_uom]]/Table2[[#This Row],[Column1]]</f>
        <v>2.7899400555707317</v>
      </c>
    </row>
    <row r="3107" spans="1:12" x14ac:dyDescent="0.25">
      <c r="A3107" s="2">
        <v>45383</v>
      </c>
      <c r="B3107" s="1" t="s">
        <v>245</v>
      </c>
      <c r="C3107" s="4">
        <v>1.3561476277684381</v>
      </c>
      <c r="D3107" s="4">
        <v>1.3561476277684381</v>
      </c>
      <c r="E3107" s="4">
        <v>1729.0882254047585</v>
      </c>
      <c r="F3107" s="1" t="s">
        <v>510</v>
      </c>
      <c r="G3107" s="1">
        <v>2</v>
      </c>
      <c r="H3107" s="1" t="s">
        <v>505</v>
      </c>
      <c r="I31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1.44838049787299E-2</v>
      </c>
      <c r="J3107" s="1" t="str">
        <f>IFERROR(INDEX('consumption_figs'!$C:$C,MATCH(Table2[[#This Row],[item_code]],'consumption_figs'!A:A,0),1),"NA")</f>
        <v>kg/ton</v>
      </c>
      <c r="K3107" s="1">
        <f>+SUMIFS(prod!$E:$E,prod!$A:$A,Table2[[#This Row],[date]],prod!$G:$G,Table2[[#This Row],[production_line]],prod!$F:$F,Table2[[#This Row],[output_type]])</f>
        <v>507</v>
      </c>
      <c r="L3107">
        <f>+Table2[[#This Row],[cons_qty_base_uom]]/Table2[[#This Row],[Column1]]</f>
        <v>2.6748473920482014E-3</v>
      </c>
    </row>
    <row r="3108" spans="1:12" x14ac:dyDescent="0.25">
      <c r="A3108" s="2">
        <v>45383</v>
      </c>
      <c r="B3108" s="1" t="s">
        <v>216</v>
      </c>
      <c r="C3108" s="4">
        <v>2567.3122911797959</v>
      </c>
      <c r="D3108" s="4">
        <v>2567.3122911797959</v>
      </c>
      <c r="E3108" s="4">
        <v>207592.8718647983</v>
      </c>
      <c r="F3108" s="1" t="s">
        <v>510</v>
      </c>
      <c r="G3108" s="1">
        <v>2</v>
      </c>
      <c r="H3108" s="1" t="s">
        <v>505</v>
      </c>
      <c r="I31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27.419176042162892</v>
      </c>
      <c r="J3108" s="1" t="str">
        <f>IFERROR(INDEX('consumption_figs'!$C:$C,MATCH(Table2[[#This Row],[item_code]],'consumption_figs'!A:A,0),1),"NA")</f>
        <v>kg/ton</v>
      </c>
      <c r="K3108" s="1">
        <f>+SUMIFS(prod!$E:$E,prod!$A:$A,Table2[[#This Row],[date]],prod!$G:$G,Table2[[#This Row],[production_line]],prod!$F:$F,Table2[[#This Row],[output_type]])</f>
        <v>507</v>
      </c>
      <c r="L3108">
        <f>+Table2[[#This Row],[cons_qty_base_uom]]/Table2[[#This Row],[Column1]]</f>
        <v>5.0637323297431873</v>
      </c>
    </row>
    <row r="3109" spans="1:12" x14ac:dyDescent="0.25">
      <c r="A3109" s="2">
        <v>45383</v>
      </c>
      <c r="B3109" s="1" t="s">
        <v>219</v>
      </c>
      <c r="C3109" s="4">
        <v>0.46126023842917252</v>
      </c>
      <c r="D3109" s="4">
        <v>0.46126023842917252</v>
      </c>
      <c r="E3109" s="4">
        <v>309.04435974754557</v>
      </c>
      <c r="F3109" s="1" t="s">
        <v>510</v>
      </c>
      <c r="G3109" s="1">
        <v>2</v>
      </c>
      <c r="H3109" s="1" t="s">
        <v>505</v>
      </c>
      <c r="I31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1.5375341280972418E-2</v>
      </c>
      <c r="J3109" s="1" t="str">
        <f>IFERROR(INDEX('consumption_figs'!$C:$C,MATCH(Table2[[#This Row],[item_code]],'consumption_figs'!A:A,0),1),"NA")</f>
        <v>NA</v>
      </c>
      <c r="K3109" s="1">
        <f>+SUMIFS(prod!$E:$E,prod!$A:$A,Table2[[#This Row],[date]],prod!$G:$G,Table2[[#This Row],[production_line]],prod!$F:$F,Table2[[#This Row],[output_type]])</f>
        <v>507</v>
      </c>
      <c r="L3109">
        <f>+Table2[[#This Row],[cons_qty_base_uom]]/Table2[[#This Row],[Column1]]</f>
        <v>9.0978350774984721E-4</v>
      </c>
    </row>
    <row r="3110" spans="1:12" x14ac:dyDescent="0.25">
      <c r="A3110" s="2">
        <v>45383</v>
      </c>
      <c r="B3110" s="1" t="s">
        <v>258</v>
      </c>
      <c r="C3110" s="4">
        <v>116.21067142871595</v>
      </c>
      <c r="D3110" s="4">
        <v>116.21067142871595</v>
      </c>
      <c r="E3110" s="4">
        <v>81347.470000101166</v>
      </c>
      <c r="F3110" s="1" t="s">
        <v>510</v>
      </c>
      <c r="G3110" s="1">
        <v>2</v>
      </c>
      <c r="H3110" s="1" t="s">
        <v>505</v>
      </c>
      <c r="I31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1.2411426801597312</v>
      </c>
      <c r="J3110" s="1" t="str">
        <f>IFERROR(INDEX('consumption_figs'!$C:$C,MATCH(Table2[[#This Row],[item_code]],'consumption_figs'!A:A,0),1),"NA")</f>
        <v>kg/ton</v>
      </c>
      <c r="K3110" s="1">
        <f>+SUMIFS(prod!$E:$E,prod!$A:$A,Table2[[#This Row],[date]],prod!$G:$G,Table2[[#This Row],[production_line]],prod!$F:$F,Table2[[#This Row],[output_type]])</f>
        <v>507</v>
      </c>
      <c r="L3110">
        <f>+Table2[[#This Row],[cons_qty_base_uom]]/Table2[[#This Row],[Column1]]</f>
        <v>0.22921236968188552</v>
      </c>
    </row>
    <row r="3111" spans="1:12" x14ac:dyDescent="0.25">
      <c r="A3111" s="2">
        <v>45413</v>
      </c>
      <c r="B3111" s="1" t="s">
        <v>559</v>
      </c>
      <c r="C3111" s="4">
        <v>3579.2004323554429</v>
      </c>
      <c r="D3111" s="4">
        <v>3579.2004323554429</v>
      </c>
      <c r="E3111" s="4">
        <v>316043.39817698568</v>
      </c>
      <c r="F3111" s="1" t="s">
        <v>510</v>
      </c>
      <c r="G3111" s="1">
        <v>2</v>
      </c>
      <c r="H3111" s="1" t="s">
        <v>505</v>
      </c>
      <c r="I31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115.45807846307881</v>
      </c>
      <c r="J3111" s="1" t="str">
        <f>IFERROR(INDEX('consumption_figs'!$C:$C,MATCH(Table2[[#This Row],[item_code]],'consumption_figs'!A:A,0),1),"NA")</f>
        <v>NA</v>
      </c>
      <c r="K3111" s="1">
        <f>+SUMIFS(prod!$E:$E,prod!$A:$A,Table2[[#This Row],[date]],prod!$G:$G,Table2[[#This Row],[production_line]],prod!$F:$F,Table2[[#This Row],[output_type]])</f>
        <v>503</v>
      </c>
      <c r="L3111">
        <f>+Table2[[#This Row],[cons_qty_base_uom]]/Table2[[#This Row],[Column1]]</f>
        <v>7.1157066249611187</v>
      </c>
    </row>
    <row r="3112" spans="1:12" x14ac:dyDescent="0.25">
      <c r="A3112" s="2">
        <v>45413</v>
      </c>
      <c r="B3112" s="1" t="s">
        <v>223</v>
      </c>
      <c r="C3112" s="4">
        <v>26.228599821445062</v>
      </c>
      <c r="D3112" s="4">
        <v>26.228599821445062</v>
      </c>
      <c r="E3112" s="4">
        <v>7992.9035095871686</v>
      </c>
      <c r="F3112" s="1" t="s">
        <v>510</v>
      </c>
      <c r="G3112" s="1">
        <v>2</v>
      </c>
      <c r="H3112" s="1" t="s">
        <v>505</v>
      </c>
      <c r="I31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0.28129296377685253</v>
      </c>
      <c r="J3112" s="1" t="str">
        <f>IFERROR(INDEX('consumption_figs'!$C:$C,MATCH(Table2[[#This Row],[item_code]],'consumption_figs'!A:A,0),1),"NA")</f>
        <v>kg/ton</v>
      </c>
      <c r="K3112" s="1">
        <f>+SUMIFS(prod!$E:$E,prod!$A:$A,Table2[[#This Row],[date]],prod!$G:$G,Table2[[#This Row],[production_line]],prod!$F:$F,Table2[[#This Row],[output_type]])</f>
        <v>503</v>
      </c>
      <c r="L3112">
        <f>+Table2[[#This Row],[cons_qty_base_uom]]/Table2[[#This Row],[Column1]]</f>
        <v>5.2144333641043858E-2</v>
      </c>
    </row>
    <row r="3113" spans="1:12" x14ac:dyDescent="0.25">
      <c r="A3113" s="2">
        <v>45413</v>
      </c>
      <c r="B3113" s="1" t="s">
        <v>224</v>
      </c>
      <c r="C3113" s="4">
        <v>985.47119314039833</v>
      </c>
      <c r="D3113" s="4">
        <v>985.47119314039833</v>
      </c>
      <c r="E3113" s="4">
        <v>239696.15830753907</v>
      </c>
      <c r="F3113" s="1" t="s">
        <v>510</v>
      </c>
      <c r="G3113" s="1">
        <v>2</v>
      </c>
      <c r="H3113" s="1" t="s">
        <v>505</v>
      </c>
      <c r="I31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10.568849062561247</v>
      </c>
      <c r="J3113" s="1" t="str">
        <f>IFERROR(INDEX('consumption_figs'!$C:$C,MATCH(Table2[[#This Row],[item_code]],'consumption_figs'!A:A,0),1),"NA")</f>
        <v>kg/ton</v>
      </c>
      <c r="K3113" s="1">
        <f>+SUMIFS(prod!$E:$E,prod!$A:$A,Table2[[#This Row],[date]],prod!$G:$G,Table2[[#This Row],[production_line]],prod!$F:$F,Table2[[#This Row],[output_type]])</f>
        <v>503</v>
      </c>
      <c r="L3113">
        <f>+Table2[[#This Row],[cons_qty_base_uom]]/Table2[[#This Row],[Column1]]</f>
        <v>1.9591872627045692</v>
      </c>
    </row>
    <row r="3114" spans="1:12" x14ac:dyDescent="0.25">
      <c r="A3114" s="2">
        <v>45413</v>
      </c>
      <c r="B3114" s="1" t="s">
        <v>560</v>
      </c>
      <c r="C3114" s="4">
        <v>229.02134561258941</v>
      </c>
      <c r="D3114" s="4">
        <v>229.02134561258941</v>
      </c>
      <c r="E3114" s="4">
        <v>55704.86189335012</v>
      </c>
      <c r="F3114" s="1" t="s">
        <v>510</v>
      </c>
      <c r="G3114" s="1">
        <v>2</v>
      </c>
      <c r="H3114" s="1" t="s">
        <v>505</v>
      </c>
      <c r="I31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7.3877853423415942</v>
      </c>
      <c r="J3114" s="1" t="str">
        <f>IFERROR(INDEX('consumption_figs'!$C:$C,MATCH(Table2[[#This Row],[item_code]],'consumption_figs'!A:A,0),1),"NA")</f>
        <v>NA</v>
      </c>
      <c r="K3114" s="1">
        <f>+SUMIFS(prod!$E:$E,prod!$A:$A,Table2[[#This Row],[date]],prod!$G:$G,Table2[[#This Row],[production_line]],prod!$F:$F,Table2[[#This Row],[output_type]])</f>
        <v>503</v>
      </c>
      <c r="L3114">
        <f>+Table2[[#This Row],[cons_qty_base_uom]]/Table2[[#This Row],[Column1]]</f>
        <v>0.45531082626757341</v>
      </c>
    </row>
    <row r="3115" spans="1:12" x14ac:dyDescent="0.25">
      <c r="A3115" s="2">
        <v>45413</v>
      </c>
      <c r="B3115" s="1" t="s">
        <v>212</v>
      </c>
      <c r="C3115" s="4">
        <v>0.55666050937587463</v>
      </c>
      <c r="D3115" s="4">
        <v>0.55666050937587463</v>
      </c>
      <c r="E3115" s="4">
        <v>1522.104663811923</v>
      </c>
      <c r="F3115" s="1" t="s">
        <v>510</v>
      </c>
      <c r="G3115" s="1">
        <v>2</v>
      </c>
      <c r="H3115" s="1" t="s">
        <v>505</v>
      </c>
      <c r="I31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5.9699978483733328E-3</v>
      </c>
      <c r="J3115" s="1" t="str">
        <f>IFERROR(INDEX('consumption_figs'!$C:$C,MATCH(Table2[[#This Row],[item_code]],'consumption_figs'!A:A,0),1),"NA")</f>
        <v>kg/ton</v>
      </c>
      <c r="K3115" s="1">
        <f>+SUMIFS(prod!$E:$E,prod!$A:$A,Table2[[#This Row],[date]],prod!$G:$G,Table2[[#This Row],[production_line]],prod!$F:$F,Table2[[#This Row],[output_type]])</f>
        <v>503</v>
      </c>
      <c r="L3115">
        <f>+Table2[[#This Row],[cons_qty_base_uom]]/Table2[[#This Row],[Column1]]</f>
        <v>1.1066809331528322E-3</v>
      </c>
    </row>
    <row r="3116" spans="1:12" x14ac:dyDescent="0.25">
      <c r="A3116" s="2">
        <v>45413</v>
      </c>
      <c r="B3116" s="1" t="s">
        <v>213</v>
      </c>
      <c r="C3116" s="4">
        <v>6.3602441788274969E-2</v>
      </c>
      <c r="D3116" s="4">
        <v>6.3602441788274969E-2</v>
      </c>
      <c r="E3116" s="4">
        <v>255.02734686286402</v>
      </c>
      <c r="F3116" s="1" t="s">
        <v>510</v>
      </c>
      <c r="G3116" s="1">
        <v>2</v>
      </c>
      <c r="H3116" s="1" t="s">
        <v>505</v>
      </c>
      <c r="I31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6.8211492324651683E-4</v>
      </c>
      <c r="J3116" s="1" t="str">
        <f>IFERROR(INDEX('consumption_figs'!$C:$C,MATCH(Table2[[#This Row],[item_code]],'consumption_figs'!A:A,0),1),"NA")</f>
        <v>kg/ton</v>
      </c>
      <c r="K3116" s="1">
        <f>+SUMIFS(prod!$E:$E,prod!$A:$A,Table2[[#This Row],[date]],prod!$G:$G,Table2[[#This Row],[production_line]],prod!$F:$F,Table2[[#This Row],[output_type]])</f>
        <v>503</v>
      </c>
      <c r="L3116">
        <f>+Table2[[#This Row],[cons_qty_base_uom]]/Table2[[#This Row],[Column1]]</f>
        <v>1.2644620633851884E-4</v>
      </c>
    </row>
    <row r="3117" spans="1:12" x14ac:dyDescent="0.25">
      <c r="A3117" s="2">
        <v>45413</v>
      </c>
      <c r="B3117" s="1" t="s">
        <v>238</v>
      </c>
      <c r="C3117" s="4">
        <v>13.580213129851336</v>
      </c>
      <c r="D3117" s="4">
        <v>13.580213129851336</v>
      </c>
      <c r="E3117" s="4">
        <v>46756.67380607815</v>
      </c>
      <c r="F3117" s="1" t="s">
        <v>510</v>
      </c>
      <c r="G3117" s="1">
        <v>2</v>
      </c>
      <c r="H3117" s="1" t="s">
        <v>505</v>
      </c>
      <c r="I31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0.14564324538948056</v>
      </c>
      <c r="J3117" s="1" t="str">
        <f>IFERROR(INDEX('consumption_figs'!$C:$C,MATCH(Table2[[#This Row],[item_code]],'consumption_figs'!A:A,0),1),"NA")</f>
        <v>kg/ton</v>
      </c>
      <c r="K3117" s="1">
        <f>+SUMIFS(prod!$E:$E,prod!$A:$A,Table2[[#This Row],[date]],prod!$G:$G,Table2[[#This Row],[production_line]],prod!$F:$F,Table2[[#This Row],[output_type]])</f>
        <v>503</v>
      </c>
      <c r="L3117">
        <f>+Table2[[#This Row],[cons_qty_base_uom]]/Table2[[#This Row],[Column1]]</f>
        <v>2.6998435645827705E-2</v>
      </c>
    </row>
    <row r="3118" spans="1:12" x14ac:dyDescent="0.25">
      <c r="A3118" s="2">
        <v>45413</v>
      </c>
      <c r="B3118" s="1" t="s">
        <v>244</v>
      </c>
      <c r="C3118" s="4">
        <v>2.7847747815465569</v>
      </c>
      <c r="D3118" s="4">
        <v>2.7847747815465569</v>
      </c>
      <c r="E3118" s="4">
        <v>2603.7644207460307</v>
      </c>
      <c r="F3118" s="1" t="s">
        <v>510</v>
      </c>
      <c r="G3118" s="1">
        <v>2</v>
      </c>
      <c r="H3118" s="1" t="s">
        <v>505</v>
      </c>
      <c r="I31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2.986577846644313E-2</v>
      </c>
      <c r="J3118" s="1" t="str">
        <f>IFERROR(INDEX('consumption_figs'!$C:$C,MATCH(Table2[[#This Row],[item_code]],'consumption_figs'!A:A,0),1),"NA")</f>
        <v>kg/ton</v>
      </c>
      <c r="K3118" s="1">
        <f>+SUMIFS(prod!$E:$E,prod!$A:$A,Table2[[#This Row],[date]],prod!$G:$G,Table2[[#This Row],[production_line]],prod!$F:$F,Table2[[#This Row],[output_type]])</f>
        <v>503</v>
      </c>
      <c r="L3118">
        <f>+Table2[[#This Row],[cons_qty_base_uom]]/Table2[[#This Row],[Column1]]</f>
        <v>5.5363315736512066E-3</v>
      </c>
    </row>
    <row r="3119" spans="1:12" x14ac:dyDescent="0.25">
      <c r="A3119" s="2">
        <v>45413</v>
      </c>
      <c r="B3119" s="1" t="s">
        <v>252</v>
      </c>
      <c r="C3119" s="4">
        <v>134.43407024887989</v>
      </c>
      <c r="D3119" s="4">
        <v>134.43407024887989</v>
      </c>
      <c r="E3119" s="4">
        <v>174121.69646775423</v>
      </c>
      <c r="F3119" s="1" t="s">
        <v>510</v>
      </c>
      <c r="G3119" s="1">
        <v>2</v>
      </c>
      <c r="H3119" s="1" t="s">
        <v>505</v>
      </c>
      <c r="I31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1.4417604565370044</v>
      </c>
      <c r="J3119" s="1" t="str">
        <f>IFERROR(INDEX('consumption_figs'!$C:$C,MATCH(Table2[[#This Row],[item_code]],'consumption_figs'!A:A,0),1),"NA")</f>
        <v>kg/ton</v>
      </c>
      <c r="K3119" s="1">
        <f>+SUMIFS(prod!$E:$E,prod!$A:$A,Table2[[#This Row],[date]],prod!$G:$G,Table2[[#This Row],[production_line]],prod!$F:$F,Table2[[#This Row],[output_type]])</f>
        <v>503</v>
      </c>
      <c r="L3119">
        <f>+Table2[[#This Row],[cons_qty_base_uom]]/Table2[[#This Row],[Column1]]</f>
        <v>0.26726455317868764</v>
      </c>
    </row>
    <row r="3120" spans="1:12" x14ac:dyDescent="0.25">
      <c r="A3120" s="2">
        <v>45413</v>
      </c>
      <c r="B3120" s="1" t="s">
        <v>279</v>
      </c>
      <c r="C3120" s="4">
        <v>1313.2893093125615</v>
      </c>
      <c r="D3120" s="4">
        <v>1313.2893093125615</v>
      </c>
      <c r="E3120" s="4">
        <v>1378953.7747781896</v>
      </c>
      <c r="F3120" s="1" t="s">
        <v>510</v>
      </c>
      <c r="G3120" s="1">
        <v>2</v>
      </c>
      <c r="H3120" s="1" t="s">
        <v>505</v>
      </c>
      <c r="I31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14.084588755322775</v>
      </c>
      <c r="J3120" s="1" t="str">
        <f>IFERROR(INDEX('consumption_figs'!$C:$C,MATCH(Table2[[#This Row],[item_code]],'consumption_figs'!A:A,0),1),"NA")</f>
        <v>kg/ton</v>
      </c>
      <c r="K3120" s="1">
        <f>+SUMIFS(prod!$E:$E,prod!$A:$A,Table2[[#This Row],[date]],prod!$G:$G,Table2[[#This Row],[production_line]],prod!$F:$F,Table2[[#This Row],[output_type]])</f>
        <v>503</v>
      </c>
      <c r="L3120">
        <f>+Table2[[#This Row],[cons_qty_base_uom]]/Table2[[#This Row],[Column1]]</f>
        <v>2.6109131397864047</v>
      </c>
    </row>
    <row r="3121" spans="1:12" x14ac:dyDescent="0.25">
      <c r="A3121" s="2">
        <v>45413</v>
      </c>
      <c r="B3121" s="1" t="s">
        <v>245</v>
      </c>
      <c r="C3121" s="4">
        <v>0.59505766144308592</v>
      </c>
      <c r="D3121" s="4">
        <v>0.59505766144308592</v>
      </c>
      <c r="E3121" s="4">
        <v>758.69851833993459</v>
      </c>
      <c r="F3121" s="1" t="s">
        <v>510</v>
      </c>
      <c r="G3121" s="1">
        <v>2</v>
      </c>
      <c r="H3121" s="1" t="s">
        <v>505</v>
      </c>
      <c r="I31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6.3817944665346014E-3</v>
      </c>
      <c r="J3121" s="1" t="str">
        <f>IFERROR(INDEX('consumption_figs'!$C:$C,MATCH(Table2[[#This Row],[item_code]],'consumption_figs'!A:A,0),1),"NA")</f>
        <v>kg/ton</v>
      </c>
      <c r="K3121" s="1">
        <f>+SUMIFS(prod!$E:$E,prod!$A:$A,Table2[[#This Row],[date]],prod!$G:$G,Table2[[#This Row],[production_line]],prod!$F:$F,Table2[[#This Row],[output_type]])</f>
        <v>503</v>
      </c>
      <c r="L3121">
        <f>+Table2[[#This Row],[cons_qty_base_uom]]/Table2[[#This Row],[Column1]]</f>
        <v>1.1830172195687592E-3</v>
      </c>
    </row>
    <row r="3122" spans="1:12" x14ac:dyDescent="0.25">
      <c r="A3122" s="2">
        <v>45413</v>
      </c>
      <c r="B3122" s="1" t="s">
        <v>216</v>
      </c>
      <c r="C3122" s="4">
        <v>2713.9041500665553</v>
      </c>
      <c r="D3122" s="4">
        <v>2713.9041500665553</v>
      </c>
      <c r="E3122" s="4">
        <v>219446.28957438166</v>
      </c>
      <c r="F3122" s="1" t="s">
        <v>510</v>
      </c>
      <c r="G3122" s="1">
        <v>2</v>
      </c>
      <c r="H3122" s="1" t="s">
        <v>505</v>
      </c>
      <c r="I31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29.105714638809943</v>
      </c>
      <c r="J3122" s="1" t="str">
        <f>IFERROR(INDEX('consumption_figs'!$C:$C,MATCH(Table2[[#This Row],[item_code]],'consumption_figs'!A:A,0),1),"NA")</f>
        <v>kg/ton</v>
      </c>
      <c r="K3122" s="1">
        <f>+SUMIFS(prod!$E:$E,prod!$A:$A,Table2[[#This Row],[date]],prod!$G:$G,Table2[[#This Row],[production_line]],prod!$F:$F,Table2[[#This Row],[output_type]])</f>
        <v>503</v>
      </c>
      <c r="L3122">
        <f>+Table2[[#This Row],[cons_qty_base_uom]]/Table2[[#This Row],[Column1]]</f>
        <v>5.3954356860170085</v>
      </c>
    </row>
    <row r="3123" spans="1:12" x14ac:dyDescent="0.25">
      <c r="A3123" s="2">
        <v>45413</v>
      </c>
      <c r="B3123" s="1" t="s">
        <v>219</v>
      </c>
      <c r="C3123" s="4">
        <v>0.32750881665604414</v>
      </c>
      <c r="D3123" s="4">
        <v>0.32750881665604414</v>
      </c>
      <c r="E3123" s="4">
        <v>219.43090715954958</v>
      </c>
      <c r="F3123" s="1" t="s">
        <v>510</v>
      </c>
      <c r="G3123" s="1">
        <v>2</v>
      </c>
      <c r="H3123" s="1" t="s">
        <v>505</v>
      </c>
      <c r="I31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1.0564800537291747E-2</v>
      </c>
      <c r="J3123" s="1" t="str">
        <f>IFERROR(INDEX('consumption_figs'!$C:$C,MATCH(Table2[[#This Row],[item_code]],'consumption_figs'!A:A,0),1),"NA")</f>
        <v>NA</v>
      </c>
      <c r="K3123" s="1">
        <f>+SUMIFS(prod!$E:$E,prod!$A:$A,Table2[[#This Row],[date]],prod!$G:$G,Table2[[#This Row],[production_line]],prod!$F:$F,Table2[[#This Row],[output_type]])</f>
        <v>503</v>
      </c>
      <c r="L3123">
        <f>+Table2[[#This Row],[cons_qty_base_uom]]/Table2[[#This Row],[Column1]]</f>
        <v>6.5111096750704604E-4</v>
      </c>
    </row>
    <row r="3124" spans="1:12" x14ac:dyDescent="0.25">
      <c r="A3124" s="2">
        <v>45413</v>
      </c>
      <c r="B3124" s="1" t="s">
        <v>258</v>
      </c>
      <c r="C3124" s="4">
        <v>54.492839326993419</v>
      </c>
      <c r="D3124" s="4">
        <v>54.492839326993419</v>
      </c>
      <c r="E3124" s="4">
        <v>38144.987528895392</v>
      </c>
      <c r="F3124" s="1" t="s">
        <v>510</v>
      </c>
      <c r="G3124" s="1">
        <v>2</v>
      </c>
      <c r="H3124" s="1" t="s">
        <v>505</v>
      </c>
      <c r="I31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0.58441748256698534</v>
      </c>
      <c r="J3124" s="1" t="str">
        <f>IFERROR(INDEX('consumption_figs'!$C:$C,MATCH(Table2[[#This Row],[item_code]],'consumption_figs'!A:A,0),1),"NA")</f>
        <v>kg/ton</v>
      </c>
      <c r="K3124" s="1">
        <f>+SUMIFS(prod!$E:$E,prod!$A:$A,Table2[[#This Row],[date]],prod!$G:$G,Table2[[#This Row],[production_line]],prod!$F:$F,Table2[[#This Row],[output_type]])</f>
        <v>503</v>
      </c>
      <c r="L3124">
        <f>+Table2[[#This Row],[cons_qty_base_uom]]/Table2[[#This Row],[Column1]]</f>
        <v>0.1083356646659909</v>
      </c>
    </row>
    <row r="3125" spans="1:12" x14ac:dyDescent="0.25">
      <c r="A3125" s="2">
        <v>45444</v>
      </c>
      <c r="B3125" s="1" t="s">
        <v>559</v>
      </c>
      <c r="C3125" s="4">
        <v>2963.7548363445226</v>
      </c>
      <c r="D3125" s="4">
        <v>2963.7548363445226</v>
      </c>
      <c r="E3125" s="4">
        <v>261699.55204922138</v>
      </c>
      <c r="F3125" s="1" t="s">
        <v>510</v>
      </c>
      <c r="G3125" s="1">
        <v>2</v>
      </c>
      <c r="H3125" s="1" t="s">
        <v>505</v>
      </c>
      <c r="I31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98.791827878150755</v>
      </c>
      <c r="J3125" s="1" t="str">
        <f>IFERROR(INDEX('consumption_figs'!$C:$C,MATCH(Table2[[#This Row],[item_code]],'consumption_figs'!A:A,0),1),"NA")</f>
        <v>NA</v>
      </c>
      <c r="K3125" s="1">
        <f>+SUMIFS(prod!$E:$E,prod!$A:$A,Table2[[#This Row],[date]],prod!$G:$G,Table2[[#This Row],[production_line]],prod!$F:$F,Table2[[#This Row],[output_type]])</f>
        <v>348</v>
      </c>
      <c r="L3125">
        <f>+Table2[[#This Row],[cons_qty_base_uom]]/Table2[[#This Row],[Column1]]</f>
        <v>8.5165368860474793</v>
      </c>
    </row>
    <row r="3126" spans="1:12" x14ac:dyDescent="0.25">
      <c r="A3126" s="2">
        <v>45444</v>
      </c>
      <c r="B3126" s="1" t="s">
        <v>223</v>
      </c>
      <c r="C3126" s="4">
        <v>38.637103800990459</v>
      </c>
      <c r="D3126" s="4">
        <v>38.637103800990459</v>
      </c>
      <c r="E3126" s="4">
        <v>11774.271012313833</v>
      </c>
      <c r="F3126" s="1" t="s">
        <v>510</v>
      </c>
      <c r="G3126" s="1">
        <v>2</v>
      </c>
      <c r="H3126" s="1" t="s">
        <v>505</v>
      </c>
      <c r="I31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0.60036521537992504</v>
      </c>
      <c r="J3126" s="1" t="str">
        <f>IFERROR(INDEX('consumption_figs'!$C:$C,MATCH(Table2[[#This Row],[item_code]],'consumption_figs'!A:A,0),1),"NA")</f>
        <v>kg/ton</v>
      </c>
      <c r="K3126" s="1">
        <f>+SUMIFS(prod!$E:$E,prod!$A:$A,Table2[[#This Row],[date]],prod!$G:$G,Table2[[#This Row],[production_line]],prod!$F:$F,Table2[[#This Row],[output_type]])</f>
        <v>348</v>
      </c>
      <c r="L3126">
        <f>+Table2[[#This Row],[cons_qty_base_uom]]/Table2[[#This Row],[Column1]]</f>
        <v>0.11102616034767374</v>
      </c>
    </row>
    <row r="3127" spans="1:12" x14ac:dyDescent="0.25">
      <c r="A3127" s="2">
        <v>45444</v>
      </c>
      <c r="B3127" s="1" t="s">
        <v>224</v>
      </c>
      <c r="C3127" s="4">
        <v>563.85580781056888</v>
      </c>
      <c r="D3127" s="4">
        <v>563.85580781056888</v>
      </c>
      <c r="E3127" s="4">
        <v>137146.64813376465</v>
      </c>
      <c r="F3127" s="1" t="s">
        <v>510</v>
      </c>
      <c r="G3127" s="1">
        <v>2</v>
      </c>
      <c r="H3127" s="1" t="s">
        <v>505</v>
      </c>
      <c r="I31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8.7615110915931513</v>
      </c>
      <c r="J3127" s="1" t="str">
        <f>IFERROR(INDEX('consumption_figs'!$C:$C,MATCH(Table2[[#This Row],[item_code]],'consumption_figs'!A:A,0),1),"NA")</f>
        <v>kg/ton</v>
      </c>
      <c r="K3127" s="1">
        <f>+SUMIFS(prod!$E:$E,prod!$A:$A,Table2[[#This Row],[date]],prod!$G:$G,Table2[[#This Row],[production_line]],prod!$F:$F,Table2[[#This Row],[output_type]])</f>
        <v>348</v>
      </c>
      <c r="L3127">
        <f>+Table2[[#This Row],[cons_qty_base_uom]]/Table2[[#This Row],[Column1]]</f>
        <v>1.6202753098004852</v>
      </c>
    </row>
    <row r="3128" spans="1:12" x14ac:dyDescent="0.25">
      <c r="A3128" s="2">
        <v>45444</v>
      </c>
      <c r="B3128" s="1" t="s">
        <v>560</v>
      </c>
      <c r="C3128" s="4">
        <v>272.58019847314341</v>
      </c>
      <c r="D3128" s="4">
        <v>272.58019847314341</v>
      </c>
      <c r="E3128" s="4">
        <v>66299.681674622669</v>
      </c>
      <c r="F3128" s="1" t="s">
        <v>510</v>
      </c>
      <c r="G3128" s="1">
        <v>2</v>
      </c>
      <c r="H3128" s="1" t="s">
        <v>505</v>
      </c>
      <c r="I31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9.0860066157714474</v>
      </c>
      <c r="J3128" s="1" t="str">
        <f>IFERROR(INDEX('consumption_figs'!$C:$C,MATCH(Table2[[#This Row],[item_code]],'consumption_figs'!A:A,0),1),"NA")</f>
        <v>NA</v>
      </c>
      <c r="K3128" s="1">
        <f>+SUMIFS(prod!$E:$E,prod!$A:$A,Table2[[#This Row],[date]],prod!$G:$G,Table2[[#This Row],[production_line]],prod!$F:$F,Table2[[#This Row],[output_type]])</f>
        <v>348</v>
      </c>
      <c r="L3128">
        <f>+Table2[[#This Row],[cons_qty_base_uom]]/Table2[[#This Row],[Column1]]</f>
        <v>0.78327643239409028</v>
      </c>
    </row>
    <row r="3129" spans="1:12" x14ac:dyDescent="0.25">
      <c r="A3129" s="2">
        <v>45444</v>
      </c>
      <c r="B3129" s="1" t="s">
        <v>212</v>
      </c>
      <c r="C3129" s="4">
        <v>6.6565264488174777E-2</v>
      </c>
      <c r="D3129" s="4">
        <v>6.6565264488174777E-2</v>
      </c>
      <c r="E3129" s="4">
        <v>182.01273095324072</v>
      </c>
      <c r="F3129" s="1" t="s">
        <v>510</v>
      </c>
      <c r="G3129" s="1">
        <v>2</v>
      </c>
      <c r="H3129" s="1" t="s">
        <v>505</v>
      </c>
      <c r="I31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1.0343288036573867E-3</v>
      </c>
      <c r="J3129" s="1" t="str">
        <f>IFERROR(INDEX('consumption_figs'!$C:$C,MATCH(Table2[[#This Row],[item_code]],'consumption_figs'!A:A,0),1),"NA")</f>
        <v>kg/ton</v>
      </c>
      <c r="K3129" s="1">
        <f>+SUMIFS(prod!$E:$E,prod!$A:$A,Table2[[#This Row],[date]],prod!$G:$G,Table2[[#This Row],[production_line]],prod!$F:$F,Table2[[#This Row],[output_type]])</f>
        <v>348</v>
      </c>
      <c r="L3129">
        <f>+Table2[[#This Row],[cons_qty_base_uom]]/Table2[[#This Row],[Column1]]</f>
        <v>1.9127949565567464E-4</v>
      </c>
    </row>
    <row r="3130" spans="1:12" x14ac:dyDescent="0.25">
      <c r="A3130" s="2">
        <v>45444</v>
      </c>
      <c r="B3130" s="1" t="s">
        <v>238</v>
      </c>
      <c r="C3130" s="4">
        <v>4.5292269611576543</v>
      </c>
      <c r="D3130" s="4">
        <v>4.5292269611576543</v>
      </c>
      <c r="E3130" s="4">
        <v>15594.128427265803</v>
      </c>
      <c r="F3130" s="1" t="s">
        <v>510</v>
      </c>
      <c r="G3130" s="1">
        <v>2</v>
      </c>
      <c r="H3130" s="1" t="s">
        <v>505</v>
      </c>
      <c r="I31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7.0377695337771981E-2</v>
      </c>
      <c r="J3130" s="1" t="str">
        <f>IFERROR(INDEX('consumption_figs'!$C:$C,MATCH(Table2[[#This Row],[item_code]],'consumption_figs'!A:A,0),1),"NA")</f>
        <v>kg/ton</v>
      </c>
      <c r="K3130" s="1">
        <f>+SUMIFS(prod!$E:$E,prod!$A:$A,Table2[[#This Row],[date]],prod!$G:$G,Table2[[#This Row],[production_line]],prod!$F:$F,Table2[[#This Row],[output_type]])</f>
        <v>348</v>
      </c>
      <c r="L3130">
        <f>+Table2[[#This Row],[cons_qty_base_uom]]/Table2[[#This Row],[Column1]]</f>
        <v>1.3015020003326593E-2</v>
      </c>
    </row>
    <row r="3131" spans="1:12" x14ac:dyDescent="0.25">
      <c r="A3131" s="2">
        <v>45444</v>
      </c>
      <c r="B3131" s="1" t="s">
        <v>244</v>
      </c>
      <c r="C3131" s="4">
        <v>9.1436729928883551</v>
      </c>
      <c r="D3131" s="4">
        <v>9.1436729928883551</v>
      </c>
      <c r="E3131" s="4">
        <v>8549.3342483506112</v>
      </c>
      <c r="F3131" s="1" t="s">
        <v>510</v>
      </c>
      <c r="G3131" s="1">
        <v>2</v>
      </c>
      <c r="H3131" s="1" t="s">
        <v>505</v>
      </c>
      <c r="I31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0.14207957288968168</v>
      </c>
      <c r="J3131" s="1" t="str">
        <f>IFERROR(INDEX('consumption_figs'!$C:$C,MATCH(Table2[[#This Row],[item_code]],'consumption_figs'!A:A,0),1),"NA")</f>
        <v>kg/ton</v>
      </c>
      <c r="K3131" s="1">
        <f>+SUMIFS(prod!$E:$E,prod!$A:$A,Table2[[#This Row],[date]],prod!$G:$G,Table2[[#This Row],[production_line]],prod!$F:$F,Table2[[#This Row],[output_type]])</f>
        <v>348</v>
      </c>
      <c r="L3131">
        <f>+Table2[[#This Row],[cons_qty_base_uom]]/Table2[[#This Row],[Column1]]</f>
        <v>2.6274922393357342E-2</v>
      </c>
    </row>
    <row r="3132" spans="1:12" x14ac:dyDescent="0.25">
      <c r="A3132" s="2">
        <v>45444</v>
      </c>
      <c r="B3132" s="1" t="s">
        <v>252</v>
      </c>
      <c r="C3132" s="4">
        <v>108.29489564973889</v>
      </c>
      <c r="D3132" s="4">
        <v>108.29489564973889</v>
      </c>
      <c r="E3132" s="4">
        <v>140265.7147434548</v>
      </c>
      <c r="F3132" s="1" t="s">
        <v>510</v>
      </c>
      <c r="G3132" s="1">
        <v>2</v>
      </c>
      <c r="H3132" s="1" t="s">
        <v>505</v>
      </c>
      <c r="I31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1.6827474617710685</v>
      </c>
      <c r="J3132" s="1" t="str">
        <f>IFERROR(INDEX('consumption_figs'!$C:$C,MATCH(Table2[[#This Row],[item_code]],'consumption_figs'!A:A,0),1),"NA")</f>
        <v>kg/ton</v>
      </c>
      <c r="K3132" s="1">
        <f>+SUMIFS(prod!$E:$E,prod!$A:$A,Table2[[#This Row],[date]],prod!$G:$G,Table2[[#This Row],[production_line]],prod!$F:$F,Table2[[#This Row],[output_type]])</f>
        <v>348</v>
      </c>
      <c r="L3132">
        <f>+Table2[[#This Row],[cons_qty_base_uom]]/Table2[[#This Row],[Column1]]</f>
        <v>0.31119222887856002</v>
      </c>
    </row>
    <row r="3133" spans="1:12" x14ac:dyDescent="0.25">
      <c r="A3133" s="2">
        <v>45444</v>
      </c>
      <c r="B3133" s="1" t="s">
        <v>279</v>
      </c>
      <c r="C3133" s="4">
        <v>904.35175357867547</v>
      </c>
      <c r="D3133" s="4">
        <v>904.35175357867547</v>
      </c>
      <c r="E3133" s="4">
        <v>949569.34125760919</v>
      </c>
      <c r="F3133" s="1" t="s">
        <v>510</v>
      </c>
      <c r="G3133" s="1">
        <v>2</v>
      </c>
      <c r="H3133" s="1" t="s">
        <v>505</v>
      </c>
      <c r="I31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14.052330063687542</v>
      </c>
      <c r="J3133" s="1" t="str">
        <f>IFERROR(INDEX('consumption_figs'!$C:$C,MATCH(Table2[[#This Row],[item_code]],'consumption_figs'!A:A,0),1),"NA")</f>
        <v>kg/ton</v>
      </c>
      <c r="K3133" s="1">
        <f>+SUMIFS(prod!$E:$E,prod!$A:$A,Table2[[#This Row],[date]],prod!$G:$G,Table2[[#This Row],[production_line]],prod!$F:$F,Table2[[#This Row],[output_type]])</f>
        <v>348</v>
      </c>
      <c r="L3133">
        <f>+Table2[[#This Row],[cons_qty_base_uom]]/Table2[[#This Row],[Column1]]</f>
        <v>2.5987119355709067</v>
      </c>
    </row>
    <row r="3134" spans="1:12" x14ac:dyDescent="0.25">
      <c r="A3134" s="2">
        <v>45444</v>
      </c>
      <c r="B3134" s="1" t="s">
        <v>245</v>
      </c>
      <c r="C3134" s="4">
        <v>0.21232733766956893</v>
      </c>
      <c r="D3134" s="4">
        <v>0.21232733766956893</v>
      </c>
      <c r="E3134" s="4">
        <v>270.71735552870041</v>
      </c>
      <c r="F3134" s="1" t="s">
        <v>510</v>
      </c>
      <c r="G3134" s="1">
        <v>2</v>
      </c>
      <c r="H3134" s="1" t="s">
        <v>505</v>
      </c>
      <c r="I31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3.2992625034117865E-3</v>
      </c>
      <c r="J3134" s="1" t="str">
        <f>IFERROR(INDEX('consumption_figs'!$C:$C,MATCH(Table2[[#This Row],[item_code]],'consumption_figs'!A:A,0),1),"NA")</f>
        <v>kg/ton</v>
      </c>
      <c r="K3134" s="1">
        <f>+SUMIFS(prod!$E:$E,prod!$A:$A,Table2[[#This Row],[date]],prod!$G:$G,Table2[[#This Row],[production_line]],prod!$F:$F,Table2[[#This Row],[output_type]])</f>
        <v>348</v>
      </c>
      <c r="L3134">
        <f>+Table2[[#This Row],[cons_qty_base_uom]]/Table2[[#This Row],[Column1]]</f>
        <v>6.1013602778611765E-4</v>
      </c>
    </row>
    <row r="3135" spans="1:12" x14ac:dyDescent="0.25">
      <c r="A3135" s="2">
        <v>45444</v>
      </c>
      <c r="B3135" s="1" t="s">
        <v>216</v>
      </c>
      <c r="C3135" s="4">
        <v>1594.6961454286884</v>
      </c>
      <c r="D3135" s="4">
        <v>1594.6961454286884</v>
      </c>
      <c r="E3135" s="4">
        <v>128947.13031936374</v>
      </c>
      <c r="F3135" s="1" t="s">
        <v>510</v>
      </c>
      <c r="G3135" s="1">
        <v>2</v>
      </c>
      <c r="H3135" s="1" t="s">
        <v>505</v>
      </c>
      <c r="I31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24.779292458025491</v>
      </c>
      <c r="J3135" s="1" t="str">
        <f>IFERROR(INDEX('consumption_figs'!$C:$C,MATCH(Table2[[#This Row],[item_code]],'consumption_figs'!A:A,0),1),"NA")</f>
        <v>kg/ton</v>
      </c>
      <c r="K3135" s="1">
        <f>+SUMIFS(prod!$E:$E,prod!$A:$A,Table2[[#This Row],[date]],prod!$G:$G,Table2[[#This Row],[production_line]],prod!$F:$F,Table2[[#This Row],[output_type]])</f>
        <v>348</v>
      </c>
      <c r="L3135">
        <f>+Table2[[#This Row],[cons_qty_base_uom]]/Table2[[#This Row],[Column1]]</f>
        <v>4.5824601880134725</v>
      </c>
    </row>
    <row r="3136" spans="1:12" x14ac:dyDescent="0.25">
      <c r="A3136" s="2">
        <v>45444</v>
      </c>
      <c r="B3136" s="1" t="s">
        <v>258</v>
      </c>
      <c r="C3136" s="4">
        <v>36.198035549492438</v>
      </c>
      <c r="D3136" s="4">
        <v>36.198035549492438</v>
      </c>
      <c r="E3136" s="4">
        <v>25338.624884644705</v>
      </c>
      <c r="F3136" s="1" t="s">
        <v>510</v>
      </c>
      <c r="G3136" s="1">
        <v>2</v>
      </c>
      <c r="H3136" s="1" t="s">
        <v>505</v>
      </c>
      <c r="I31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0.56246559061303436</v>
      </c>
      <c r="J3136" s="1" t="str">
        <f>IFERROR(INDEX('consumption_figs'!$C:$C,MATCH(Table2[[#This Row],[item_code]],'consumption_figs'!A:A,0),1),"NA")</f>
        <v>kg/ton</v>
      </c>
      <c r="K3136" s="1">
        <f>+SUMIFS(prod!$E:$E,prod!$A:$A,Table2[[#This Row],[date]],prod!$G:$G,Table2[[#This Row],[production_line]],prod!$F:$F,Table2[[#This Row],[output_type]])</f>
        <v>348</v>
      </c>
      <c r="L3136">
        <f>+Table2[[#This Row],[cons_qty_base_uom]]/Table2[[#This Row],[Column1]]</f>
        <v>0.10401734353302425</v>
      </c>
    </row>
    <row r="3137" spans="1:12" x14ac:dyDescent="0.25">
      <c r="A3137" s="2">
        <v>45474</v>
      </c>
      <c r="B3137" s="1" t="s">
        <v>559</v>
      </c>
      <c r="C3137" s="4">
        <v>4810.9671917196656</v>
      </c>
      <c r="D3137" s="4">
        <v>4810.9671917196656</v>
      </c>
      <c r="E3137" s="4">
        <v>424808.40302884654</v>
      </c>
      <c r="F3137" s="1" t="s">
        <v>510</v>
      </c>
      <c r="G3137" s="1">
        <v>2</v>
      </c>
      <c r="H3137" s="1" t="s">
        <v>505</v>
      </c>
      <c r="I31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155.19249005547309</v>
      </c>
      <c r="J3137" s="1" t="str">
        <f>IFERROR(INDEX('consumption_figs'!$C:$C,MATCH(Table2[[#This Row],[item_code]],'consumption_figs'!A:A,0),1),"NA")</f>
        <v>NA</v>
      </c>
      <c r="K3137" s="1">
        <f>+SUMIFS(prod!$E:$E,prod!$A:$A,Table2[[#This Row],[date]],prod!$G:$G,Table2[[#This Row],[production_line]],prod!$F:$F,Table2[[#This Row],[output_type]])</f>
        <v>624</v>
      </c>
      <c r="L3137">
        <f>+Table2[[#This Row],[cons_qty_base_uom]]/Table2[[#This Row],[Column1]]</f>
        <v>7.7098833200635664</v>
      </c>
    </row>
    <row r="3138" spans="1:12" x14ac:dyDescent="0.25">
      <c r="A3138" s="2">
        <v>45474</v>
      </c>
      <c r="B3138" s="1" t="s">
        <v>223</v>
      </c>
      <c r="C3138" s="4">
        <v>106.22256668560549</v>
      </c>
      <c r="D3138" s="4">
        <v>106.22256668560549</v>
      </c>
      <c r="E3138" s="4">
        <v>32370.264971771416</v>
      </c>
      <c r="F3138" s="1" t="s">
        <v>510</v>
      </c>
      <c r="G3138" s="1">
        <v>2</v>
      </c>
      <c r="H3138" s="1" t="s">
        <v>505</v>
      </c>
      <c r="I31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0.92176683633528422</v>
      </c>
      <c r="J3138" s="1" t="str">
        <f>IFERROR(INDEX('consumption_figs'!$C:$C,MATCH(Table2[[#This Row],[item_code]],'consumption_figs'!A:A,0),1),"NA")</f>
        <v>kg/ton</v>
      </c>
      <c r="K3138" s="1">
        <f>+SUMIFS(prod!$E:$E,prod!$A:$A,Table2[[#This Row],[date]],prod!$G:$G,Table2[[#This Row],[production_line]],prod!$F:$F,Table2[[#This Row],[output_type]])</f>
        <v>624</v>
      </c>
      <c r="L3138">
        <f>+Table2[[#This Row],[cons_qty_base_uom]]/Table2[[#This Row],[Column1]]</f>
        <v>0.1702284722525729</v>
      </c>
    </row>
    <row r="3139" spans="1:12" x14ac:dyDescent="0.25">
      <c r="A3139" s="2">
        <v>45474</v>
      </c>
      <c r="B3139" s="1" t="s">
        <v>224</v>
      </c>
      <c r="C3139" s="4">
        <v>1087.4360027675893</v>
      </c>
      <c r="D3139" s="4">
        <v>1087.4360027675893</v>
      </c>
      <c r="E3139" s="4">
        <v>264497.05895316077</v>
      </c>
      <c r="F3139" s="1" t="s">
        <v>510</v>
      </c>
      <c r="G3139" s="1">
        <v>2</v>
      </c>
      <c r="H3139" s="1" t="s">
        <v>505</v>
      </c>
      <c r="I31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9.436435921897198</v>
      </c>
      <c r="J3139" s="1" t="str">
        <f>IFERROR(INDEX('consumption_figs'!$C:$C,MATCH(Table2[[#This Row],[item_code]],'consumption_figs'!A:A,0),1),"NA")</f>
        <v>kg/ton</v>
      </c>
      <c r="K3139" s="1">
        <f>+SUMIFS(prod!$E:$E,prod!$A:$A,Table2[[#This Row],[date]],prod!$G:$G,Table2[[#This Row],[production_line]],prod!$F:$F,Table2[[#This Row],[output_type]])</f>
        <v>624</v>
      </c>
      <c r="L3139">
        <f>+Table2[[#This Row],[cons_qty_base_uom]]/Table2[[#This Row],[Column1]]</f>
        <v>1.7426859018711367</v>
      </c>
    </row>
    <row r="3140" spans="1:12" x14ac:dyDescent="0.25">
      <c r="A3140" s="2">
        <v>45474</v>
      </c>
      <c r="B3140" s="1" t="s">
        <v>560</v>
      </c>
      <c r="C3140" s="4">
        <v>371.16962637956885</v>
      </c>
      <c r="D3140" s="4">
        <v>371.16962637956885</v>
      </c>
      <c r="E3140" s="4">
        <v>90279.588224302526</v>
      </c>
      <c r="F3140" s="1" t="s">
        <v>510</v>
      </c>
      <c r="G3140" s="1">
        <v>2</v>
      </c>
      <c r="H3140" s="1" t="s">
        <v>505</v>
      </c>
      <c r="I31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11.973213754179641</v>
      </c>
      <c r="J3140" s="1" t="str">
        <f>IFERROR(INDEX('consumption_figs'!$C:$C,MATCH(Table2[[#This Row],[item_code]],'consumption_figs'!A:A,0),1),"NA")</f>
        <v>NA</v>
      </c>
      <c r="K3140" s="1">
        <f>+SUMIFS(prod!$E:$E,prod!$A:$A,Table2[[#This Row],[date]],prod!$G:$G,Table2[[#This Row],[production_line]],prod!$F:$F,Table2[[#This Row],[output_type]])</f>
        <v>624</v>
      </c>
      <c r="L3140">
        <f>+Table2[[#This Row],[cons_qty_base_uom]]/Table2[[#This Row],[Column1]]</f>
        <v>0.59482311919802699</v>
      </c>
    </row>
    <row r="3141" spans="1:12" x14ac:dyDescent="0.25">
      <c r="A3141" s="2">
        <v>45474</v>
      </c>
      <c r="B3141" s="1" t="s">
        <v>212</v>
      </c>
      <c r="C3141" s="4">
        <v>2.3334714418246425</v>
      </c>
      <c r="D3141" s="4">
        <v>2.3334714418246425</v>
      </c>
      <c r="E3141" s="4">
        <v>6380.5276369532121</v>
      </c>
      <c r="F3141" s="1" t="s">
        <v>510</v>
      </c>
      <c r="G3141" s="1">
        <v>2</v>
      </c>
      <c r="H3141" s="1" t="s">
        <v>505</v>
      </c>
      <c r="I31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2.0249149081246139E-2</v>
      </c>
      <c r="J3141" s="1" t="str">
        <f>IFERROR(INDEX('consumption_figs'!$C:$C,MATCH(Table2[[#This Row],[item_code]],'consumption_figs'!A:A,0),1),"NA")</f>
        <v>kg/ton</v>
      </c>
      <c r="K3141" s="1">
        <f>+SUMIFS(prod!$E:$E,prod!$A:$A,Table2[[#This Row],[date]],prod!$G:$G,Table2[[#This Row],[production_line]],prod!$F:$F,Table2[[#This Row],[output_type]])</f>
        <v>624</v>
      </c>
      <c r="L3141">
        <f>+Table2[[#This Row],[cons_qty_base_uom]]/Table2[[#This Row],[Column1]]</f>
        <v>3.7395375670266707E-3</v>
      </c>
    </row>
    <row r="3142" spans="1:12" x14ac:dyDescent="0.25">
      <c r="A3142" s="2">
        <v>45474</v>
      </c>
      <c r="B3142" s="1" t="s">
        <v>213</v>
      </c>
      <c r="C3142" s="4">
        <v>0.17443632714836693</v>
      </c>
      <c r="D3142" s="4">
        <v>0.17443632714836693</v>
      </c>
      <c r="E3142" s="4">
        <v>699.43908533007834</v>
      </c>
      <c r="F3142" s="1" t="s">
        <v>510</v>
      </c>
      <c r="G3142" s="1">
        <v>2</v>
      </c>
      <c r="H3142" s="1" t="s">
        <v>505</v>
      </c>
      <c r="I31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1.5137049163328671E-3</v>
      </c>
      <c r="J3142" s="1" t="str">
        <f>IFERROR(INDEX('consumption_figs'!$C:$C,MATCH(Table2[[#This Row],[item_code]],'consumption_figs'!A:A,0),1),"NA")</f>
        <v>kg/ton</v>
      </c>
      <c r="K3142" s="1">
        <f>+SUMIFS(prod!$E:$E,prod!$A:$A,Table2[[#This Row],[date]],prod!$G:$G,Table2[[#This Row],[production_line]],prod!$F:$F,Table2[[#This Row],[output_type]])</f>
        <v>624</v>
      </c>
      <c r="L3142">
        <f>+Table2[[#This Row],[cons_qty_base_uom]]/Table2[[#This Row],[Column1]]</f>
        <v>2.7954539607110085E-4</v>
      </c>
    </row>
    <row r="3143" spans="1:12" x14ac:dyDescent="0.25">
      <c r="A3143" s="2">
        <v>45474</v>
      </c>
      <c r="B3143" s="1" t="s">
        <v>238</v>
      </c>
      <c r="C3143" s="4">
        <v>7.6470627912680884</v>
      </c>
      <c r="D3143" s="4">
        <v>7.6470627912680884</v>
      </c>
      <c r="E3143" s="4">
        <v>26328.837190336028</v>
      </c>
      <c r="F3143" s="1" t="s">
        <v>510</v>
      </c>
      <c r="G3143" s="1">
        <v>2</v>
      </c>
      <c r="H3143" s="1" t="s">
        <v>505</v>
      </c>
      <c r="I31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6.6358864187751332E-2</v>
      </c>
      <c r="J3143" s="1" t="str">
        <f>IFERROR(INDEX('consumption_figs'!$C:$C,MATCH(Table2[[#This Row],[item_code]],'consumption_figs'!A:A,0),1),"NA")</f>
        <v>kg/ton</v>
      </c>
      <c r="K3143" s="1">
        <f>+SUMIFS(prod!$E:$E,prod!$A:$A,Table2[[#This Row],[date]],prod!$G:$G,Table2[[#This Row],[production_line]],prod!$F:$F,Table2[[#This Row],[output_type]])</f>
        <v>624</v>
      </c>
      <c r="L3143">
        <f>+Table2[[#This Row],[cons_qty_base_uom]]/Table2[[#This Row],[Column1]]</f>
        <v>1.2254908319339885E-2</v>
      </c>
    </row>
    <row r="3144" spans="1:12" x14ac:dyDescent="0.25">
      <c r="A3144" s="2">
        <v>45474</v>
      </c>
      <c r="B3144" s="1" t="s">
        <v>244</v>
      </c>
      <c r="C3144" s="4">
        <v>6.0347701608672146</v>
      </c>
      <c r="D3144" s="4">
        <v>6.0347701608672146</v>
      </c>
      <c r="E3144" s="4">
        <v>5642.5101004108456</v>
      </c>
      <c r="F3144" s="1" t="s">
        <v>510</v>
      </c>
      <c r="G3144" s="1">
        <v>2</v>
      </c>
      <c r="H3144" s="1" t="s">
        <v>505</v>
      </c>
      <c r="I31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5.2367883518172953E-2</v>
      </c>
      <c r="J3144" s="1" t="str">
        <f>IFERROR(INDEX('consumption_figs'!$C:$C,MATCH(Table2[[#This Row],[item_code]],'consumption_figs'!A:A,0),1),"NA")</f>
        <v>kg/ton</v>
      </c>
      <c r="K3144" s="1">
        <f>+SUMIFS(prod!$E:$E,prod!$A:$A,Table2[[#This Row],[date]],prod!$G:$G,Table2[[#This Row],[production_line]],prod!$F:$F,Table2[[#This Row],[output_type]])</f>
        <v>624</v>
      </c>
      <c r="L3144">
        <f>+Table2[[#This Row],[cons_qty_base_uom]]/Table2[[#This Row],[Column1]]</f>
        <v>9.671106027030793E-3</v>
      </c>
    </row>
    <row r="3145" spans="1:12" x14ac:dyDescent="0.25">
      <c r="A3145" s="2">
        <v>45474</v>
      </c>
      <c r="B3145" s="1" t="s">
        <v>252</v>
      </c>
      <c r="C3145" s="4">
        <v>149.4842373945184</v>
      </c>
      <c r="D3145" s="4">
        <v>149.4842373945184</v>
      </c>
      <c r="E3145" s="4">
        <v>193614.97395812813</v>
      </c>
      <c r="F3145" s="1" t="s">
        <v>510</v>
      </c>
      <c r="G3145" s="1">
        <v>2</v>
      </c>
      <c r="H3145" s="1" t="s">
        <v>505</v>
      </c>
      <c r="I31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1.297178338694861</v>
      </c>
      <c r="J3145" s="1" t="str">
        <f>IFERROR(INDEX('consumption_figs'!$C:$C,MATCH(Table2[[#This Row],[item_code]],'consumption_figs'!A:A,0),1),"NA")</f>
        <v>kg/ton</v>
      </c>
      <c r="K3145" s="1">
        <f>+SUMIFS(prod!$E:$E,prod!$A:$A,Table2[[#This Row],[date]],prod!$G:$G,Table2[[#This Row],[production_line]],prod!$F:$F,Table2[[#This Row],[output_type]])</f>
        <v>624</v>
      </c>
      <c r="L3145">
        <f>+Table2[[#This Row],[cons_qty_base_uom]]/Table2[[#This Row],[Column1]]</f>
        <v>0.23955807274762564</v>
      </c>
    </row>
    <row r="3146" spans="1:12" x14ac:dyDescent="0.25">
      <c r="A3146" s="2">
        <v>45474</v>
      </c>
      <c r="B3146" s="1" t="s">
        <v>279</v>
      </c>
      <c r="C3146" s="4">
        <v>2003.7143651891881</v>
      </c>
      <c r="D3146" s="4">
        <v>2003.7143651891881</v>
      </c>
      <c r="E3146" s="4">
        <v>2103900.0834486475</v>
      </c>
      <c r="F3146" s="1" t="s">
        <v>510</v>
      </c>
      <c r="G3146" s="1">
        <v>2</v>
      </c>
      <c r="H3146" s="1" t="s">
        <v>505</v>
      </c>
      <c r="I31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17.3876183653759</v>
      </c>
      <c r="J3146" s="1" t="str">
        <f>IFERROR(INDEX('consumption_figs'!$C:$C,MATCH(Table2[[#This Row],[item_code]],'consumption_figs'!A:A,0),1),"NA")</f>
        <v>kg/ton</v>
      </c>
      <c r="K3146" s="1">
        <f>+SUMIFS(prod!$E:$E,prod!$A:$A,Table2[[#This Row],[date]],prod!$G:$G,Table2[[#This Row],[production_line]],prod!$F:$F,Table2[[#This Row],[output_type]])</f>
        <v>624</v>
      </c>
      <c r="L3146">
        <f>+Table2[[#This Row],[cons_qty_base_uom]]/Table2[[#This Row],[Column1]]</f>
        <v>3.2110807134442116</v>
      </c>
    </row>
    <row r="3147" spans="1:12" x14ac:dyDescent="0.25">
      <c r="A3147" s="2">
        <v>45474</v>
      </c>
      <c r="B3147" s="1" t="s">
        <v>216</v>
      </c>
      <c r="C3147" s="4">
        <v>3184.9782178624891</v>
      </c>
      <c r="D3147" s="4">
        <v>3184.9782178624891</v>
      </c>
      <c r="E3147" s="4">
        <v>257537.33869636088</v>
      </c>
      <c r="F3147" s="1" t="s">
        <v>510</v>
      </c>
      <c r="G3147" s="1">
        <v>2</v>
      </c>
      <c r="H3147" s="1" t="s">
        <v>505</v>
      </c>
      <c r="I31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27.638263575057614</v>
      </c>
      <c r="J3147" s="1" t="str">
        <f>IFERROR(INDEX('consumption_figs'!$C:$C,MATCH(Table2[[#This Row],[item_code]],'consumption_figs'!A:A,0),1),"NA")</f>
        <v>kg/ton</v>
      </c>
      <c r="K3147" s="1">
        <f>+SUMIFS(prod!$E:$E,prod!$A:$A,Table2[[#This Row],[date]],prod!$G:$G,Table2[[#This Row],[production_line]],prod!$F:$F,Table2[[#This Row],[output_type]])</f>
        <v>624</v>
      </c>
      <c r="L3147">
        <f>+Table2[[#This Row],[cons_qty_base_uom]]/Table2[[#This Row],[Column1]]</f>
        <v>5.1041317593950151</v>
      </c>
    </row>
    <row r="3148" spans="1:12" x14ac:dyDescent="0.25">
      <c r="A3148" s="2">
        <v>45474</v>
      </c>
      <c r="B3148" s="1" t="s">
        <v>219</v>
      </c>
      <c r="C3148" s="4">
        <v>0.24019159852493183</v>
      </c>
      <c r="D3148" s="4">
        <v>0.24019159852493183</v>
      </c>
      <c r="E3148" s="4">
        <v>160.92837101170431</v>
      </c>
      <c r="F3148" s="1" t="s">
        <v>510</v>
      </c>
      <c r="G3148" s="1">
        <v>2</v>
      </c>
      <c r="H3148" s="1" t="s">
        <v>505</v>
      </c>
      <c r="I31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7.7481160814494134E-3</v>
      </c>
      <c r="J3148" s="1" t="str">
        <f>IFERROR(INDEX('consumption_figs'!$C:$C,MATCH(Table2[[#This Row],[item_code]],'consumption_figs'!A:A,0),1),"NA")</f>
        <v>NA</v>
      </c>
      <c r="K3148" s="1">
        <f>+SUMIFS(prod!$E:$E,prod!$A:$A,Table2[[#This Row],[date]],prod!$G:$G,Table2[[#This Row],[production_line]],prod!$F:$F,Table2[[#This Row],[output_type]])</f>
        <v>624</v>
      </c>
      <c r="L3148">
        <f>+Table2[[#This Row],[cons_qty_base_uom]]/Table2[[#This Row],[Column1]]</f>
        <v>3.8492243353354462E-4</v>
      </c>
    </row>
    <row r="3149" spans="1:12" x14ac:dyDescent="0.25">
      <c r="A3149" s="2">
        <v>45474</v>
      </c>
      <c r="B3149" s="1" t="s">
        <v>258</v>
      </c>
      <c r="C3149" s="4">
        <v>100.62435607720154</v>
      </c>
      <c r="D3149" s="4">
        <v>100.62435607720154</v>
      </c>
      <c r="E3149" s="4">
        <v>70437.049254041078</v>
      </c>
      <c r="F3149" s="1" t="s">
        <v>510</v>
      </c>
      <c r="G3149" s="1">
        <v>2</v>
      </c>
      <c r="H3149" s="1" t="s">
        <v>505</v>
      </c>
      <c r="I31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0.87318728264289147</v>
      </c>
      <c r="J3149" s="1" t="str">
        <f>IFERROR(INDEX('consumption_figs'!$C:$C,MATCH(Table2[[#This Row],[item_code]],'consumption_figs'!A:A,0),1),"NA")</f>
        <v>kg/ton</v>
      </c>
      <c r="K3149" s="1">
        <f>+SUMIFS(prod!$E:$E,prod!$A:$A,Table2[[#This Row],[date]],prod!$G:$G,Table2[[#This Row],[production_line]],prod!$F:$F,Table2[[#This Row],[output_type]])</f>
        <v>624</v>
      </c>
      <c r="L3149">
        <f>+Table2[[#This Row],[cons_qty_base_uom]]/Table2[[#This Row],[Column1]]</f>
        <v>0.16125698089295118</v>
      </c>
    </row>
    <row r="3150" spans="1:12" x14ac:dyDescent="0.25">
      <c r="A3150" s="2">
        <v>45505</v>
      </c>
      <c r="B3150" s="1" t="s">
        <v>559</v>
      </c>
      <c r="C3150" s="4">
        <v>3026.5320150972575</v>
      </c>
      <c r="D3150" s="4">
        <v>3026.5320150972575</v>
      </c>
      <c r="E3150" s="4">
        <v>267242.77693308785</v>
      </c>
      <c r="F3150" s="1" t="s">
        <v>510</v>
      </c>
      <c r="G3150" s="1">
        <v>2</v>
      </c>
      <c r="H3150" s="1" t="s">
        <v>505</v>
      </c>
      <c r="I31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97.630065003137332</v>
      </c>
      <c r="J3150" s="1" t="str">
        <f>IFERROR(INDEX('consumption_figs'!$C:$C,MATCH(Table2[[#This Row],[item_code]],'consumption_figs'!A:A,0),1),"NA")</f>
        <v>NA</v>
      </c>
      <c r="K3150" s="1">
        <f>+SUMIFS(prod!$E:$E,prod!$A:$A,Table2[[#This Row],[date]],prod!$G:$G,Table2[[#This Row],[production_line]],prod!$F:$F,Table2[[#This Row],[output_type]])</f>
        <v>479</v>
      </c>
      <c r="L3150">
        <f>+Table2[[#This Row],[cons_qty_base_uom]]/Table2[[#This Row],[Column1]]</f>
        <v>6.3184384448794519</v>
      </c>
    </row>
    <row r="3151" spans="1:12" x14ac:dyDescent="0.25">
      <c r="A3151" s="2">
        <v>45505</v>
      </c>
      <c r="B3151" s="1" t="s">
        <v>223</v>
      </c>
      <c r="C3151" s="4">
        <v>42.710492893522094</v>
      </c>
      <c r="D3151" s="4">
        <v>42.710492893522094</v>
      </c>
      <c r="E3151" s="4">
        <v>13015.595604371923</v>
      </c>
      <c r="F3151" s="1" t="s">
        <v>510</v>
      </c>
      <c r="G3151" s="1">
        <v>2</v>
      </c>
      <c r="H3151" s="1" t="s">
        <v>505</v>
      </c>
      <c r="I31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0.48773530465715148</v>
      </c>
      <c r="J3151" s="1" t="str">
        <f>IFERROR(INDEX('consumption_figs'!$C:$C,MATCH(Table2[[#This Row],[item_code]],'consumption_figs'!A:A,0),1),"NA")</f>
        <v>kg/ton</v>
      </c>
      <c r="K3151" s="1">
        <f>+SUMIFS(prod!$E:$E,prod!$A:$A,Table2[[#This Row],[date]],prod!$G:$G,Table2[[#This Row],[production_line]],prod!$F:$F,Table2[[#This Row],[output_type]])</f>
        <v>479</v>
      </c>
      <c r="L3151">
        <f>+Table2[[#This Row],[cons_qty_base_uom]]/Table2[[#This Row],[Column1]]</f>
        <v>8.9165955936371805E-2</v>
      </c>
    </row>
    <row r="3152" spans="1:12" x14ac:dyDescent="0.25">
      <c r="A3152" s="2">
        <v>45505</v>
      </c>
      <c r="B3152" s="1" t="s">
        <v>224</v>
      </c>
      <c r="C3152" s="4">
        <v>1033.6890503986035</v>
      </c>
      <c r="D3152" s="4">
        <v>1033.6890503986035</v>
      </c>
      <c r="E3152" s="4">
        <v>251424.18772845232</v>
      </c>
      <c r="F3152" s="1" t="s">
        <v>510</v>
      </c>
      <c r="G3152" s="1">
        <v>2</v>
      </c>
      <c r="H3152" s="1" t="s">
        <v>505</v>
      </c>
      <c r="I31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11.804280628973764</v>
      </c>
      <c r="J3152" s="1" t="str">
        <f>IFERROR(INDEX('consumption_figs'!$C:$C,MATCH(Table2[[#This Row],[item_code]],'consumption_figs'!A:A,0),1),"NA")</f>
        <v>kg/ton</v>
      </c>
      <c r="K3152" s="1">
        <f>+SUMIFS(prod!$E:$E,prod!$A:$A,Table2[[#This Row],[date]],prod!$G:$G,Table2[[#This Row],[production_line]],prod!$F:$F,Table2[[#This Row],[output_type]])</f>
        <v>479</v>
      </c>
      <c r="L3152">
        <f>+Table2[[#This Row],[cons_qty_base_uom]]/Table2[[#This Row],[Column1]]</f>
        <v>2.158014718994997</v>
      </c>
    </row>
    <row r="3153" spans="1:12" x14ac:dyDescent="0.25">
      <c r="A3153" s="2">
        <v>45505</v>
      </c>
      <c r="B3153" s="1" t="s">
        <v>560</v>
      </c>
      <c r="C3153" s="4">
        <v>228.60255069585841</v>
      </c>
      <c r="D3153" s="4">
        <v>228.60255069585841</v>
      </c>
      <c r="E3153" s="4">
        <v>55602.998405753642</v>
      </c>
      <c r="F3153" s="1" t="s">
        <v>510</v>
      </c>
      <c r="G3153" s="1">
        <v>2</v>
      </c>
      <c r="H3153" s="1" t="s">
        <v>505</v>
      </c>
      <c r="I31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7.3742758288986581</v>
      </c>
      <c r="J3153" s="1" t="str">
        <f>IFERROR(INDEX('consumption_figs'!$C:$C,MATCH(Table2[[#This Row],[item_code]],'consumption_figs'!A:A,0),1),"NA")</f>
        <v>NA</v>
      </c>
      <c r="K3153" s="1">
        <f>+SUMIFS(prod!$E:$E,prod!$A:$A,Table2[[#This Row],[date]],prod!$G:$G,Table2[[#This Row],[production_line]],prod!$F:$F,Table2[[#This Row],[output_type]])</f>
        <v>479</v>
      </c>
      <c r="L3153">
        <f>+Table2[[#This Row],[cons_qty_base_uom]]/Table2[[#This Row],[Column1]]</f>
        <v>0.4772495839161971</v>
      </c>
    </row>
    <row r="3154" spans="1:12" x14ac:dyDescent="0.25">
      <c r="A3154" s="2">
        <v>45505</v>
      </c>
      <c r="B3154" s="1" t="s">
        <v>238</v>
      </c>
      <c r="C3154" s="4">
        <v>7.0876738663349537</v>
      </c>
      <c r="D3154" s="4">
        <v>7.0876738663349537</v>
      </c>
      <c r="E3154" s="4">
        <v>24402.861121791244</v>
      </c>
      <c r="F3154" s="1" t="s">
        <v>510</v>
      </c>
      <c r="G3154" s="1">
        <v>2</v>
      </c>
      <c r="H3154" s="1" t="s">
        <v>505</v>
      </c>
      <c r="I31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8.0938161522170551E-2</v>
      </c>
      <c r="J3154" s="1" t="str">
        <f>IFERROR(INDEX('consumption_figs'!$C:$C,MATCH(Table2[[#This Row],[item_code]],'consumption_figs'!A:A,0),1),"NA")</f>
        <v>kg/ton</v>
      </c>
      <c r="K3154" s="1">
        <f>+SUMIFS(prod!$E:$E,prod!$A:$A,Table2[[#This Row],[date]],prod!$G:$G,Table2[[#This Row],[production_line]],prod!$F:$F,Table2[[#This Row],[output_type]])</f>
        <v>479</v>
      </c>
      <c r="L3154">
        <f>+Table2[[#This Row],[cons_qty_base_uom]]/Table2[[#This Row],[Column1]]</f>
        <v>1.4796813917191971E-2</v>
      </c>
    </row>
    <row r="3155" spans="1:12" x14ac:dyDescent="0.25">
      <c r="A3155" s="2">
        <v>45505</v>
      </c>
      <c r="B3155" s="1" t="s">
        <v>244</v>
      </c>
      <c r="C3155" s="4">
        <v>1.1825822154389909</v>
      </c>
      <c r="D3155" s="4">
        <v>1.1825822154389909</v>
      </c>
      <c r="E3155" s="4">
        <v>1105.7143714354565</v>
      </c>
      <c r="F3155" s="1" t="s">
        <v>510</v>
      </c>
      <c r="G3155" s="1">
        <v>2</v>
      </c>
      <c r="H3155" s="1" t="s">
        <v>505</v>
      </c>
      <c r="I31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1.3504575996516929E-2</v>
      </c>
      <c r="J3155" s="1" t="str">
        <f>IFERROR(INDEX('consumption_figs'!$C:$C,MATCH(Table2[[#This Row],[item_code]],'consumption_figs'!A:A,0),1),"NA")</f>
        <v>kg/ton</v>
      </c>
      <c r="K3155" s="1">
        <f>+SUMIFS(prod!$E:$E,prod!$A:$A,Table2[[#This Row],[date]],prod!$G:$G,Table2[[#This Row],[production_line]],prod!$F:$F,Table2[[#This Row],[output_type]])</f>
        <v>479</v>
      </c>
      <c r="L3155">
        <f>+Table2[[#This Row],[cons_qty_base_uom]]/Table2[[#This Row],[Column1]]</f>
        <v>2.4688563996638642E-3</v>
      </c>
    </row>
    <row r="3156" spans="1:12" x14ac:dyDescent="0.25">
      <c r="A3156" s="2">
        <v>45505</v>
      </c>
      <c r="B3156" s="1" t="s">
        <v>252</v>
      </c>
      <c r="C3156" s="4">
        <v>135.62325219219937</v>
      </c>
      <c r="D3156" s="4">
        <v>135.62325219219937</v>
      </c>
      <c r="E3156" s="4">
        <v>175661.94870438048</v>
      </c>
      <c r="F3156" s="1" t="s">
        <v>510</v>
      </c>
      <c r="G3156" s="1">
        <v>2</v>
      </c>
      <c r="H3156" s="1" t="s">
        <v>505</v>
      </c>
      <c r="I31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1.5487587181788005</v>
      </c>
      <c r="J3156" s="1" t="str">
        <f>IFERROR(INDEX('consumption_figs'!$C:$C,MATCH(Table2[[#This Row],[item_code]],'consumption_figs'!A:A,0),1),"NA")</f>
        <v>kg/ton</v>
      </c>
      <c r="K3156" s="1">
        <f>+SUMIFS(prod!$E:$E,prod!$A:$A,Table2[[#This Row],[date]],prod!$G:$G,Table2[[#This Row],[production_line]],prod!$F:$F,Table2[[#This Row],[output_type]])</f>
        <v>479</v>
      </c>
      <c r="L3156">
        <f>+Table2[[#This Row],[cons_qty_base_uom]]/Table2[[#This Row],[Column1]]</f>
        <v>0.28313831355365215</v>
      </c>
    </row>
    <row r="3157" spans="1:12" x14ac:dyDescent="0.25">
      <c r="A3157" s="2">
        <v>45505</v>
      </c>
      <c r="B3157" s="1" t="s">
        <v>279</v>
      </c>
      <c r="C3157" s="4">
        <v>1543.0506399649239</v>
      </c>
      <c r="D3157" s="4">
        <v>1543.0506399649239</v>
      </c>
      <c r="E3157" s="4">
        <v>1620203.1719631702</v>
      </c>
      <c r="F3157" s="1" t="s">
        <v>510</v>
      </c>
      <c r="G3157" s="1">
        <v>2</v>
      </c>
      <c r="H3157" s="1" t="s">
        <v>505</v>
      </c>
      <c r="I31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17.62096906399438</v>
      </c>
      <c r="J3157" s="1" t="str">
        <f>IFERROR(INDEX('consumption_figs'!$C:$C,MATCH(Table2[[#This Row],[item_code]],'consumption_figs'!A:A,0),1),"NA")</f>
        <v>kg/ton</v>
      </c>
      <c r="K3157" s="1">
        <f>+SUMIFS(prod!$E:$E,prod!$A:$A,Table2[[#This Row],[date]],prod!$G:$G,Table2[[#This Row],[production_line]],prod!$F:$F,Table2[[#This Row],[output_type]])</f>
        <v>479</v>
      </c>
      <c r="L3157">
        <f>+Table2[[#This Row],[cons_qty_base_uom]]/Table2[[#This Row],[Column1]]</f>
        <v>3.2214000834340792</v>
      </c>
    </row>
    <row r="3158" spans="1:12" x14ac:dyDescent="0.25">
      <c r="A3158" s="2">
        <v>45505</v>
      </c>
      <c r="B3158" s="1" t="s">
        <v>216</v>
      </c>
      <c r="C3158" s="4">
        <v>2789.5894701409384</v>
      </c>
      <c r="D3158" s="4">
        <v>2789.5894701409384</v>
      </c>
      <c r="E3158" s="4">
        <v>225566.20455559628</v>
      </c>
      <c r="F3158" s="1" t="s">
        <v>510</v>
      </c>
      <c r="G3158" s="1">
        <v>2</v>
      </c>
      <c r="H3158" s="1" t="s">
        <v>505</v>
      </c>
      <c r="I31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31.8559018618568</v>
      </c>
      <c r="J3158" s="1" t="str">
        <f>IFERROR(INDEX('consumption_figs'!$C:$C,MATCH(Table2[[#This Row],[item_code]],'consumption_figs'!A:A,0),1),"NA")</f>
        <v>kg/ton</v>
      </c>
      <c r="K3158" s="1">
        <f>+SUMIFS(prod!$E:$E,prod!$A:$A,Table2[[#This Row],[date]],prod!$G:$G,Table2[[#This Row],[production_line]],prod!$F:$F,Table2[[#This Row],[output_type]])</f>
        <v>479</v>
      </c>
      <c r="L3158">
        <f>+Table2[[#This Row],[cons_qty_base_uom]]/Table2[[#This Row],[Column1]]</f>
        <v>5.8237775994591612</v>
      </c>
    </row>
    <row r="3159" spans="1:12" x14ac:dyDescent="0.25">
      <c r="A3159" s="2">
        <v>45505</v>
      </c>
      <c r="B3159" s="1" t="s">
        <v>258</v>
      </c>
      <c r="C3159" s="4">
        <v>73.876645020520542</v>
      </c>
      <c r="D3159" s="4">
        <v>73.876645020520542</v>
      </c>
      <c r="E3159" s="4">
        <v>51713.651514364377</v>
      </c>
      <c r="F3159" s="1" t="s">
        <v>510</v>
      </c>
      <c r="G3159" s="1">
        <v>2</v>
      </c>
      <c r="H3159" s="1" t="s">
        <v>505</v>
      </c>
      <c r="I31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0.84363924471583029</v>
      </c>
      <c r="J3159" s="1" t="str">
        <f>IFERROR(INDEX('consumption_figs'!$C:$C,MATCH(Table2[[#This Row],[item_code]],'consumption_figs'!A:A,0),1),"NA")</f>
        <v>kg/ton</v>
      </c>
      <c r="K3159" s="1">
        <f>+SUMIFS(prod!$E:$E,prod!$A:$A,Table2[[#This Row],[date]],prod!$G:$G,Table2[[#This Row],[production_line]],prod!$F:$F,Table2[[#This Row],[output_type]])</f>
        <v>479</v>
      </c>
      <c r="L3159">
        <f>+Table2[[#This Row],[cons_qty_base_uom]]/Table2[[#This Row],[Column1]]</f>
        <v>0.15423099169210969</v>
      </c>
    </row>
    <row r="3160" spans="1:12" x14ac:dyDescent="0.25">
      <c r="A3160" s="2">
        <v>45536</v>
      </c>
      <c r="B3160" s="1" t="s">
        <v>559</v>
      </c>
      <c r="C3160" s="4">
        <v>3757.9986660139339</v>
      </c>
      <c r="D3160" s="4">
        <v>3757.9986660139339</v>
      </c>
      <c r="E3160" s="4">
        <v>331831.28220903041</v>
      </c>
      <c r="F3160" s="1" t="s">
        <v>510</v>
      </c>
      <c r="G3160" s="1">
        <v>2</v>
      </c>
      <c r="H3160" s="1" t="s">
        <v>505</v>
      </c>
      <c r="I31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125.26662220046447</v>
      </c>
      <c r="J3160" s="1" t="str">
        <f>IFERROR(INDEX('consumption_figs'!$C:$C,MATCH(Table2[[#This Row],[item_code]],'consumption_figs'!A:A,0),1),"NA")</f>
        <v>NA</v>
      </c>
      <c r="K3160" s="1">
        <f>+SUMIFS(prod!$E:$E,prod!$A:$A,Table2[[#This Row],[date]],prod!$G:$G,Table2[[#This Row],[production_line]],prod!$F:$F,Table2[[#This Row],[output_type]])</f>
        <v>575</v>
      </c>
      <c r="L3160">
        <f>+Table2[[#This Row],[cons_qty_base_uom]]/Table2[[#This Row],[Column1]]</f>
        <v>6.5356498539372767</v>
      </c>
    </row>
    <row r="3161" spans="1:12" x14ac:dyDescent="0.25">
      <c r="A3161" s="2">
        <v>45536</v>
      </c>
      <c r="B3161" s="1" t="s">
        <v>223</v>
      </c>
      <c r="C3161" s="4">
        <v>39.455661443584411</v>
      </c>
      <c r="D3161" s="4">
        <v>39.455661443584411</v>
      </c>
      <c r="E3161" s="4">
        <v>12023.718268317914</v>
      </c>
      <c r="F3161" s="1" t="s">
        <v>510</v>
      </c>
      <c r="G3161" s="1">
        <v>2</v>
      </c>
      <c r="H3161" s="1" t="s">
        <v>505</v>
      </c>
      <c r="I31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0.370684530661259</v>
      </c>
      <c r="J3161" s="1" t="str">
        <f>IFERROR(INDEX('consumption_figs'!$C:$C,MATCH(Table2[[#This Row],[item_code]],'consumption_figs'!A:A,0),1),"NA")</f>
        <v>kg/ton</v>
      </c>
      <c r="K3161" s="1">
        <f>+SUMIFS(prod!$E:$E,prod!$A:$A,Table2[[#This Row],[date]],prod!$G:$G,Table2[[#This Row],[production_line]],prod!$F:$F,Table2[[#This Row],[output_type]])</f>
        <v>575</v>
      </c>
      <c r="L3161">
        <f>+Table2[[#This Row],[cons_qty_base_uom]]/Table2[[#This Row],[Column1]]</f>
        <v>6.861854164101637E-2</v>
      </c>
    </row>
    <row r="3162" spans="1:12" x14ac:dyDescent="0.25">
      <c r="A3162" s="2">
        <v>45536</v>
      </c>
      <c r="B3162" s="1" t="s">
        <v>224</v>
      </c>
      <c r="C3162" s="4">
        <v>1074.2718478396303</v>
      </c>
      <c r="D3162" s="4">
        <v>1074.2718478396303</v>
      </c>
      <c r="E3162" s="4">
        <v>261295.14155003327</v>
      </c>
      <c r="F3162" s="1" t="s">
        <v>510</v>
      </c>
      <c r="G3162" s="1">
        <v>2</v>
      </c>
      <c r="H3162" s="1" t="s">
        <v>505</v>
      </c>
      <c r="I31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10.092745658019826</v>
      </c>
      <c r="J3162" s="1" t="str">
        <f>IFERROR(INDEX('consumption_figs'!$C:$C,MATCH(Table2[[#This Row],[item_code]],'consumption_figs'!A:A,0),1),"NA")</f>
        <v>kg/ton</v>
      </c>
      <c r="K3162" s="1">
        <f>+SUMIFS(prod!$E:$E,prod!$A:$A,Table2[[#This Row],[date]],prod!$G:$G,Table2[[#This Row],[production_line]],prod!$F:$F,Table2[[#This Row],[output_type]])</f>
        <v>575</v>
      </c>
      <c r="L3162">
        <f>+Table2[[#This Row],[cons_qty_base_uom]]/Table2[[#This Row],[Column1]]</f>
        <v>1.8682988658080526</v>
      </c>
    </row>
    <row r="3163" spans="1:12" x14ac:dyDescent="0.25">
      <c r="A3163" s="2">
        <v>45536</v>
      </c>
      <c r="B3163" s="1" t="s">
        <v>560</v>
      </c>
      <c r="C3163" s="4">
        <v>262.95418369588356</v>
      </c>
      <c r="D3163" s="4">
        <v>262.95418369588356</v>
      </c>
      <c r="E3163" s="4">
        <v>63958.346100349758</v>
      </c>
      <c r="F3163" s="1" t="s">
        <v>510</v>
      </c>
      <c r="G3163" s="1">
        <v>2</v>
      </c>
      <c r="H3163" s="1" t="s">
        <v>505</v>
      </c>
      <c r="I31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8.765139456529452</v>
      </c>
      <c r="J3163" s="1" t="str">
        <f>IFERROR(INDEX('consumption_figs'!$C:$C,MATCH(Table2[[#This Row],[item_code]],'consumption_figs'!A:A,0),1),"NA")</f>
        <v>NA</v>
      </c>
      <c r="K3163" s="1">
        <f>+SUMIFS(prod!$E:$E,prod!$A:$A,Table2[[#This Row],[date]],prod!$G:$G,Table2[[#This Row],[production_line]],prod!$F:$F,Table2[[#This Row],[output_type]])</f>
        <v>575</v>
      </c>
      <c r="L3163">
        <f>+Table2[[#This Row],[cons_qty_base_uom]]/Table2[[#This Row],[Column1]]</f>
        <v>0.45731162381892793</v>
      </c>
    </row>
    <row r="3164" spans="1:12" x14ac:dyDescent="0.25">
      <c r="A3164" s="2">
        <v>45536</v>
      </c>
      <c r="B3164" s="1" t="s">
        <v>238</v>
      </c>
      <c r="C3164" s="4">
        <v>13.100536555707556</v>
      </c>
      <c r="D3164" s="4">
        <v>13.100536555707556</v>
      </c>
      <c r="E3164" s="4">
        <v>45105.147361301119</v>
      </c>
      <c r="F3164" s="1" t="s">
        <v>510</v>
      </c>
      <c r="G3164" s="1">
        <v>2</v>
      </c>
      <c r="H3164" s="1" t="s">
        <v>505</v>
      </c>
      <c r="I31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0.12307907324039417</v>
      </c>
      <c r="J3164" s="1" t="str">
        <f>IFERROR(INDEX('consumption_figs'!$C:$C,MATCH(Table2[[#This Row],[item_code]],'consumption_figs'!A:A,0),1),"NA")</f>
        <v>kg/ton</v>
      </c>
      <c r="K3164" s="1">
        <f>+SUMIFS(prod!$E:$E,prod!$A:$A,Table2[[#This Row],[date]],prod!$G:$G,Table2[[#This Row],[production_line]],prod!$F:$F,Table2[[#This Row],[output_type]])</f>
        <v>575</v>
      </c>
      <c r="L3164">
        <f>+Table2[[#This Row],[cons_qty_base_uom]]/Table2[[#This Row],[Column1]]</f>
        <v>2.2783541836013142E-2</v>
      </c>
    </row>
    <row r="3165" spans="1:12" x14ac:dyDescent="0.25">
      <c r="A3165" s="2">
        <v>45536</v>
      </c>
      <c r="B3165" s="1" t="s">
        <v>244</v>
      </c>
      <c r="C3165" s="4">
        <v>5.7046836483155294</v>
      </c>
      <c r="D3165" s="4">
        <v>5.7046836483155294</v>
      </c>
      <c r="E3165" s="4">
        <v>5333.8792111750199</v>
      </c>
      <c r="F3165" s="1" t="s">
        <v>510</v>
      </c>
      <c r="G3165" s="1">
        <v>2</v>
      </c>
      <c r="H3165" s="1" t="s">
        <v>505</v>
      </c>
      <c r="I31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5.3595299213787383E-2</v>
      </c>
      <c r="J3165" s="1" t="str">
        <f>IFERROR(INDEX('consumption_figs'!$C:$C,MATCH(Table2[[#This Row],[item_code]],'consumption_figs'!A:A,0),1),"NA")</f>
        <v>kg/ton</v>
      </c>
      <c r="K3165" s="1">
        <f>+SUMIFS(prod!$E:$E,prod!$A:$A,Table2[[#This Row],[date]],prod!$G:$G,Table2[[#This Row],[production_line]],prod!$F:$F,Table2[[#This Row],[output_type]])</f>
        <v>575</v>
      </c>
      <c r="L3165">
        <f>+Table2[[#This Row],[cons_qty_base_uom]]/Table2[[#This Row],[Column1]]</f>
        <v>9.9211889535922252E-3</v>
      </c>
    </row>
    <row r="3166" spans="1:12" x14ac:dyDescent="0.25">
      <c r="A3166" s="2">
        <v>45536</v>
      </c>
      <c r="B3166" s="1" t="s">
        <v>252</v>
      </c>
      <c r="C3166" s="4">
        <v>120.13490203958605</v>
      </c>
      <c r="D3166" s="4">
        <v>120.13490203958605</v>
      </c>
      <c r="E3166" s="4">
        <v>155601.12781971265</v>
      </c>
      <c r="F3166" s="1" t="s">
        <v>510</v>
      </c>
      <c r="G3166" s="1">
        <v>2</v>
      </c>
      <c r="H3166" s="1" t="s">
        <v>505</v>
      </c>
      <c r="I31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1.1286631157420712</v>
      </c>
      <c r="J3166" s="1" t="str">
        <f>IFERROR(INDEX('consumption_figs'!$C:$C,MATCH(Table2[[#This Row],[item_code]],'consumption_figs'!A:A,0),1),"NA")</f>
        <v>kg/ton</v>
      </c>
      <c r="K3166" s="1">
        <f>+SUMIFS(prod!$E:$E,prod!$A:$A,Table2[[#This Row],[date]],prod!$G:$G,Table2[[#This Row],[production_line]],prod!$F:$F,Table2[[#This Row],[output_type]])</f>
        <v>575</v>
      </c>
      <c r="L3166">
        <f>+Table2[[#This Row],[cons_qty_base_uom]]/Table2[[#This Row],[Column1]]</f>
        <v>0.2089302644166714</v>
      </c>
    </row>
    <row r="3167" spans="1:12" x14ac:dyDescent="0.25">
      <c r="A3167" s="2">
        <v>45536</v>
      </c>
      <c r="B3167" s="1" t="s">
        <v>256</v>
      </c>
      <c r="C3167" s="4">
        <v>0.63500000000000001</v>
      </c>
      <c r="D3167" s="4">
        <v>0.63500000000000001</v>
      </c>
      <c r="E3167" s="4">
        <v>16478.815149999999</v>
      </c>
      <c r="F3167" s="1" t="s">
        <v>510</v>
      </c>
      <c r="G3167" s="1">
        <v>2</v>
      </c>
      <c r="H3167" s="1" t="s">
        <v>505</v>
      </c>
      <c r="I31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5.9658023299511464E-3</v>
      </c>
      <c r="J3167" s="1" t="str">
        <f>IFERROR(INDEX('consumption_figs'!$C:$C,MATCH(Table2[[#This Row],[item_code]],'consumption_figs'!A:A,0),1),"NA")</f>
        <v>kg/ton</v>
      </c>
      <c r="K3167" s="1">
        <f>+SUMIFS(prod!$E:$E,prod!$A:$A,Table2[[#This Row],[date]],prod!$G:$G,Table2[[#This Row],[production_line]],prod!$F:$F,Table2[[#This Row],[output_type]])</f>
        <v>575</v>
      </c>
      <c r="L3167">
        <f>+Table2[[#This Row],[cons_qty_base_uom]]/Table2[[#This Row],[Column1]]</f>
        <v>1.1043478260869565E-3</v>
      </c>
    </row>
    <row r="3168" spans="1:12" x14ac:dyDescent="0.25">
      <c r="A3168" s="2">
        <v>45536</v>
      </c>
      <c r="B3168" s="1" t="s">
        <v>279</v>
      </c>
      <c r="C3168" s="4">
        <v>1784.7806283996422</v>
      </c>
      <c r="D3168" s="4">
        <v>1784.7806283996422</v>
      </c>
      <c r="E3168" s="4">
        <v>1874019.6598196244</v>
      </c>
      <c r="F3168" s="1" t="s">
        <v>510</v>
      </c>
      <c r="G3168" s="1">
        <v>2</v>
      </c>
      <c r="H3168" s="1" t="s">
        <v>505</v>
      </c>
      <c r="I31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16.767950285603554</v>
      </c>
      <c r="J3168" s="1" t="str">
        <f>IFERROR(INDEX('consumption_figs'!$C:$C,MATCH(Table2[[#This Row],[item_code]],'consumption_figs'!A:A,0),1),"NA")</f>
        <v>kg/ton</v>
      </c>
      <c r="K3168" s="1">
        <f>+SUMIFS(prod!$E:$E,prod!$A:$A,Table2[[#This Row],[date]],prod!$G:$G,Table2[[#This Row],[production_line]],prod!$F:$F,Table2[[#This Row],[output_type]])</f>
        <v>575</v>
      </c>
      <c r="L3168">
        <f>+Table2[[#This Row],[cons_qty_base_uom]]/Table2[[#This Row],[Column1]]</f>
        <v>3.1039663102602471</v>
      </c>
    </row>
    <row r="3169" spans="1:12" x14ac:dyDescent="0.25">
      <c r="A3169" s="2">
        <v>45536</v>
      </c>
      <c r="B3169" s="1" t="s">
        <v>245</v>
      </c>
      <c r="C3169" s="4">
        <v>1.0063272871331958E-2</v>
      </c>
      <c r="D3169" s="4">
        <v>1.0063272871331958E-2</v>
      </c>
      <c r="E3169" s="4">
        <v>12.830672910948246</v>
      </c>
      <c r="F3169" s="1" t="s">
        <v>510</v>
      </c>
      <c r="G3169" s="1">
        <v>2</v>
      </c>
      <c r="H3169" s="1" t="s">
        <v>505</v>
      </c>
      <c r="I31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9.4544089358624173E-5</v>
      </c>
      <c r="J3169" s="1" t="str">
        <f>IFERROR(INDEX('consumption_figs'!$C:$C,MATCH(Table2[[#This Row],[item_code]],'consumption_figs'!A:A,0),1),"NA")</f>
        <v>kg/ton</v>
      </c>
      <c r="K3169" s="1">
        <f>+SUMIFS(prod!$E:$E,prod!$A:$A,Table2[[#This Row],[date]],prod!$G:$G,Table2[[#This Row],[production_line]],prod!$F:$F,Table2[[#This Row],[output_type]])</f>
        <v>575</v>
      </c>
      <c r="L3169">
        <f>+Table2[[#This Row],[cons_qty_base_uom]]/Table2[[#This Row],[Column1]]</f>
        <v>1.750134412405558E-5</v>
      </c>
    </row>
    <row r="3170" spans="1:12" x14ac:dyDescent="0.25">
      <c r="A3170" s="2">
        <v>45536</v>
      </c>
      <c r="B3170" s="1" t="s">
        <v>216</v>
      </c>
      <c r="C3170" s="4">
        <v>4113.622997671876</v>
      </c>
      <c r="D3170" s="4">
        <v>4113.622997671876</v>
      </c>
      <c r="E3170" s="4">
        <v>332627.55559174786</v>
      </c>
      <c r="F3170" s="1" t="s">
        <v>510</v>
      </c>
      <c r="G3170" s="1">
        <v>2</v>
      </c>
      <c r="H3170" s="1" t="s">
        <v>505</v>
      </c>
      <c r="I31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38.647341203230702</v>
      </c>
      <c r="J3170" s="1" t="str">
        <f>IFERROR(INDEX('consumption_figs'!$C:$C,MATCH(Table2[[#This Row],[item_code]],'consumption_figs'!A:A,0),1),"NA")</f>
        <v>kg/ton</v>
      </c>
      <c r="K3170" s="1">
        <f>+SUMIFS(prod!$E:$E,prod!$A:$A,Table2[[#This Row],[date]],prod!$G:$G,Table2[[#This Row],[production_line]],prod!$F:$F,Table2[[#This Row],[output_type]])</f>
        <v>575</v>
      </c>
      <c r="L3170">
        <f>+Table2[[#This Row],[cons_qty_base_uom]]/Table2[[#This Row],[Column1]]</f>
        <v>7.1541269524728275</v>
      </c>
    </row>
    <row r="3171" spans="1:12" x14ac:dyDescent="0.25">
      <c r="A3171" s="2">
        <v>45536</v>
      </c>
      <c r="B3171" s="1" t="s">
        <v>258</v>
      </c>
      <c r="C3171" s="4">
        <v>76.862681403566441</v>
      </c>
      <c r="D3171" s="4">
        <v>76.862681403566441</v>
      </c>
      <c r="E3171" s="4">
        <v>53803.876982496506</v>
      </c>
      <c r="F3171" s="1" t="s">
        <v>510</v>
      </c>
      <c r="G3171" s="1">
        <v>2</v>
      </c>
      <c r="H3171" s="1" t="s">
        <v>505</v>
      </c>
      <c r="I31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0.7221221477223454</v>
      </c>
      <c r="J3171" s="1" t="str">
        <f>IFERROR(INDEX('consumption_figs'!$C:$C,MATCH(Table2[[#This Row],[item_code]],'consumption_figs'!A:A,0),1),"NA")</f>
        <v>kg/ton</v>
      </c>
      <c r="K3171" s="1">
        <f>+SUMIFS(prod!$E:$E,prod!$A:$A,Table2[[#This Row],[date]],prod!$G:$G,Table2[[#This Row],[production_line]],prod!$F:$F,Table2[[#This Row],[output_type]])</f>
        <v>575</v>
      </c>
      <c r="L3171">
        <f>+Table2[[#This Row],[cons_qty_base_uom]]/Table2[[#This Row],[Column1]]</f>
        <v>0.13367422852794164</v>
      </c>
    </row>
    <row r="3172" spans="1:12" x14ac:dyDescent="0.25">
      <c r="A3172" s="2">
        <v>45566</v>
      </c>
      <c r="B3172" s="1" t="s">
        <v>559</v>
      </c>
      <c r="C3172" s="4">
        <v>2884.3815773082488</v>
      </c>
      <c r="D3172" s="4">
        <v>2884.3815773082488</v>
      </c>
      <c r="E3172" s="4">
        <v>254690.89327631841</v>
      </c>
      <c r="F3172" s="1" t="s">
        <v>510</v>
      </c>
      <c r="G3172" s="1">
        <v>2</v>
      </c>
      <c r="H3172" s="1" t="s">
        <v>505</v>
      </c>
      <c r="I31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93.044567009943506</v>
      </c>
      <c r="J3172" s="1" t="str">
        <f>IFERROR(INDEX('consumption_figs'!$C:$C,MATCH(Table2[[#This Row],[item_code]],'consumption_figs'!A:A,0),1),"NA")</f>
        <v>NA</v>
      </c>
      <c r="K3172" s="1">
        <f>+SUMIFS(prod!$E:$E,prod!$A:$A,Table2[[#This Row],[date]],prod!$G:$G,Table2[[#This Row],[production_line]],prod!$F:$F,Table2[[#This Row],[output_type]])</f>
        <v>438</v>
      </c>
      <c r="L3172">
        <f>+Table2[[#This Row],[cons_qty_base_uom]]/Table2[[#This Row],[Column1]]</f>
        <v>6.58534606691381</v>
      </c>
    </row>
    <row r="3173" spans="1:12" x14ac:dyDescent="0.25">
      <c r="A3173" s="2">
        <v>45566</v>
      </c>
      <c r="B3173" s="1" t="s">
        <v>223</v>
      </c>
      <c r="C3173" s="4">
        <v>93.630798743810942</v>
      </c>
      <c r="D3173" s="4">
        <v>93.630798743810942</v>
      </c>
      <c r="E3173" s="4">
        <v>28533.049609188947</v>
      </c>
      <c r="F3173" s="1" t="s">
        <v>510</v>
      </c>
      <c r="G3173" s="1">
        <v>2</v>
      </c>
      <c r="H3173" s="1" t="s">
        <v>505</v>
      </c>
      <c r="I31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1.1410736547902132</v>
      </c>
      <c r="J3173" s="1" t="str">
        <f>IFERROR(INDEX('consumption_figs'!$C:$C,MATCH(Table2[[#This Row],[item_code]],'consumption_figs'!A:A,0),1),"NA")</f>
        <v>kg/ton</v>
      </c>
      <c r="K3173" s="1">
        <f>+SUMIFS(prod!$E:$E,prod!$A:$A,Table2[[#This Row],[date]],prod!$G:$G,Table2[[#This Row],[production_line]],prod!$F:$F,Table2[[#This Row],[output_type]])</f>
        <v>438</v>
      </c>
      <c r="L3173">
        <f>+Table2[[#This Row],[cons_qty_base_uom]]/Table2[[#This Row],[Column1]]</f>
        <v>0.21376894690367795</v>
      </c>
    </row>
    <row r="3174" spans="1:12" x14ac:dyDescent="0.25">
      <c r="A3174" s="2">
        <v>45566</v>
      </c>
      <c r="B3174" s="1" t="s">
        <v>224</v>
      </c>
      <c r="C3174" s="4">
        <v>994.34494514052108</v>
      </c>
      <c r="D3174" s="4">
        <v>994.34494514052108</v>
      </c>
      <c r="E3174" s="4">
        <v>241854.52100652893</v>
      </c>
      <c r="F3174" s="1" t="s">
        <v>510</v>
      </c>
      <c r="G3174" s="1">
        <v>2</v>
      </c>
      <c r="H3174" s="1" t="s">
        <v>505</v>
      </c>
      <c r="I31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12.11802992066932</v>
      </c>
      <c r="J3174" s="1" t="str">
        <f>IFERROR(INDEX('consumption_figs'!$C:$C,MATCH(Table2[[#This Row],[item_code]],'consumption_figs'!A:A,0),1),"NA")</f>
        <v>kg/ton</v>
      </c>
      <c r="K3174" s="1">
        <f>+SUMIFS(prod!$E:$E,prod!$A:$A,Table2[[#This Row],[date]],prod!$G:$G,Table2[[#This Row],[production_line]],prod!$F:$F,Table2[[#This Row],[output_type]])</f>
        <v>438</v>
      </c>
      <c r="L3174">
        <f>+Table2[[#This Row],[cons_qty_base_uom]]/Table2[[#This Row],[Column1]]</f>
        <v>2.2701939386769889</v>
      </c>
    </row>
    <row r="3175" spans="1:12" x14ac:dyDescent="0.25">
      <c r="A3175" s="2">
        <v>45566</v>
      </c>
      <c r="B3175" s="1" t="s">
        <v>560</v>
      </c>
      <c r="C3175" s="4">
        <v>168.44275160010335</v>
      </c>
      <c r="D3175" s="4">
        <v>168.44275160010335</v>
      </c>
      <c r="E3175" s="4">
        <v>40970.330471693138</v>
      </c>
      <c r="F3175" s="1" t="s">
        <v>510</v>
      </c>
      <c r="G3175" s="1">
        <v>2</v>
      </c>
      <c r="H3175" s="1" t="s">
        <v>505</v>
      </c>
      <c r="I31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5.4336371483904307</v>
      </c>
      <c r="J3175" s="1" t="str">
        <f>IFERROR(INDEX('consumption_figs'!$C:$C,MATCH(Table2[[#This Row],[item_code]],'consumption_figs'!A:A,0),1),"NA")</f>
        <v>NA</v>
      </c>
      <c r="K3175" s="1">
        <f>+SUMIFS(prod!$E:$E,prod!$A:$A,Table2[[#This Row],[date]],prod!$G:$G,Table2[[#This Row],[production_line]],prod!$F:$F,Table2[[#This Row],[output_type]])</f>
        <v>438</v>
      </c>
      <c r="L3175">
        <f>+Table2[[#This Row],[cons_qty_base_uom]]/Table2[[#This Row],[Column1]]</f>
        <v>0.38457249223767886</v>
      </c>
    </row>
    <row r="3176" spans="1:12" x14ac:dyDescent="0.25">
      <c r="A3176" s="2">
        <v>45566</v>
      </c>
      <c r="B3176" s="1" t="s">
        <v>238</v>
      </c>
      <c r="C3176" s="4">
        <v>5.8209048361934475</v>
      </c>
      <c r="D3176" s="4">
        <v>5.8209048361934475</v>
      </c>
      <c r="E3176" s="4">
        <v>20041.375351014041</v>
      </c>
      <c r="F3176" s="1" t="s">
        <v>510</v>
      </c>
      <c r="G3176" s="1">
        <v>2</v>
      </c>
      <c r="H3176" s="1" t="s">
        <v>505</v>
      </c>
      <c r="I31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7.0939063264803454E-2</v>
      </c>
      <c r="J3176" s="1" t="str">
        <f>IFERROR(INDEX('consumption_figs'!$C:$C,MATCH(Table2[[#This Row],[item_code]],'consumption_figs'!A:A,0),1),"NA")</f>
        <v>kg/ton</v>
      </c>
      <c r="K3176" s="1">
        <f>+SUMIFS(prod!$E:$E,prod!$A:$A,Table2[[#This Row],[date]],prod!$G:$G,Table2[[#This Row],[production_line]],prod!$F:$F,Table2[[#This Row],[output_type]])</f>
        <v>438</v>
      </c>
      <c r="L3176">
        <f>+Table2[[#This Row],[cons_qty_base_uom]]/Table2[[#This Row],[Column1]]</f>
        <v>1.3289737068934812E-2</v>
      </c>
    </row>
    <row r="3177" spans="1:12" x14ac:dyDescent="0.25">
      <c r="A3177" s="2">
        <v>45566</v>
      </c>
      <c r="B3177" s="1" t="s">
        <v>244</v>
      </c>
      <c r="C3177" s="4">
        <v>18.348664934458295</v>
      </c>
      <c r="D3177" s="4">
        <v>18.348664934458295</v>
      </c>
      <c r="E3177" s="4">
        <v>17156.001713718506</v>
      </c>
      <c r="F3177" s="1" t="s">
        <v>510</v>
      </c>
      <c r="G3177" s="1">
        <v>2</v>
      </c>
      <c r="H3177" s="1" t="s">
        <v>505</v>
      </c>
      <c r="I31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0.22361422136930467</v>
      </c>
      <c r="J3177" s="1" t="str">
        <f>IFERROR(INDEX('consumption_figs'!$C:$C,MATCH(Table2[[#This Row],[item_code]],'consumption_figs'!A:A,0),1),"NA")</f>
        <v>kg/ton</v>
      </c>
      <c r="K3177" s="1">
        <f>+SUMIFS(prod!$E:$E,prod!$A:$A,Table2[[#This Row],[date]],prod!$G:$G,Table2[[#This Row],[production_line]],prod!$F:$F,Table2[[#This Row],[output_type]])</f>
        <v>438</v>
      </c>
      <c r="L3177">
        <f>+Table2[[#This Row],[cons_qty_base_uom]]/Table2[[#This Row],[Column1]]</f>
        <v>4.1891929074105695E-2</v>
      </c>
    </row>
    <row r="3178" spans="1:12" x14ac:dyDescent="0.25">
      <c r="A3178" s="2">
        <v>45566</v>
      </c>
      <c r="B3178" s="1" t="s">
        <v>252</v>
      </c>
      <c r="C3178" s="4">
        <v>138.19253770359941</v>
      </c>
      <c r="D3178" s="4">
        <v>138.19253770359941</v>
      </c>
      <c r="E3178" s="4">
        <v>178989.73868445604</v>
      </c>
      <c r="F3178" s="1" t="s">
        <v>510</v>
      </c>
      <c r="G3178" s="1">
        <v>2</v>
      </c>
      <c r="H3178" s="1" t="s">
        <v>505</v>
      </c>
      <c r="I31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1.6841452404314106</v>
      </c>
      <c r="J3178" s="1" t="str">
        <f>IFERROR(INDEX('consumption_figs'!$C:$C,MATCH(Table2[[#This Row],[item_code]],'consumption_figs'!A:A,0),1),"NA")</f>
        <v>kg/ton</v>
      </c>
      <c r="K3178" s="1">
        <f>+SUMIFS(prod!$E:$E,prod!$A:$A,Table2[[#This Row],[date]],prod!$G:$G,Table2[[#This Row],[production_line]],prod!$F:$F,Table2[[#This Row],[output_type]])</f>
        <v>438</v>
      </c>
      <c r="L3178">
        <f>+Table2[[#This Row],[cons_qty_base_uom]]/Table2[[#This Row],[Column1]]</f>
        <v>0.31550807694885713</v>
      </c>
    </row>
    <row r="3179" spans="1:12" x14ac:dyDescent="0.25">
      <c r="A3179" s="2">
        <v>45566</v>
      </c>
      <c r="B3179" s="1" t="s">
        <v>256</v>
      </c>
      <c r="C3179" s="4">
        <v>8.3483807117287903</v>
      </c>
      <c r="D3179" s="4">
        <v>8.3483807117287903</v>
      </c>
      <c r="E3179" s="4">
        <v>216647.90952819554</v>
      </c>
      <c r="F3179" s="1" t="s">
        <v>510</v>
      </c>
      <c r="G3179" s="1">
        <v>2</v>
      </c>
      <c r="H3179" s="1" t="s">
        <v>505</v>
      </c>
      <c r="I31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0.10174127977245495</v>
      </c>
      <c r="J3179" s="1" t="str">
        <f>IFERROR(INDEX('consumption_figs'!$C:$C,MATCH(Table2[[#This Row],[item_code]],'consumption_figs'!A:A,0),1),"NA")</f>
        <v>kg/ton</v>
      </c>
      <c r="K3179" s="1">
        <f>+SUMIFS(prod!$E:$E,prod!$A:$A,Table2[[#This Row],[date]],prod!$G:$G,Table2[[#This Row],[production_line]],prod!$F:$F,Table2[[#This Row],[output_type]])</f>
        <v>438</v>
      </c>
      <c r="L3179">
        <f>+Table2[[#This Row],[cons_qty_base_uom]]/Table2[[#This Row],[Column1]]</f>
        <v>1.9060229935453858E-2</v>
      </c>
    </row>
    <row r="3180" spans="1:12" x14ac:dyDescent="0.25">
      <c r="A3180" s="2">
        <v>45566</v>
      </c>
      <c r="B3180" s="1" t="s">
        <v>279</v>
      </c>
      <c r="C3180" s="4">
        <v>1269.7611970877424</v>
      </c>
      <c r="D3180" s="4">
        <v>1269.7611970877424</v>
      </c>
      <c r="E3180" s="4">
        <v>1333249.2569421295</v>
      </c>
      <c r="F3180" s="1" t="s">
        <v>510</v>
      </c>
      <c r="G3180" s="1">
        <v>2</v>
      </c>
      <c r="H3180" s="1" t="s">
        <v>505</v>
      </c>
      <c r="I31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15.474513400618395</v>
      </c>
      <c r="J3180" s="1" t="str">
        <f>IFERROR(INDEX('consumption_figs'!$C:$C,MATCH(Table2[[#This Row],[item_code]],'consumption_figs'!A:A,0),1),"NA")</f>
        <v>kg/ton</v>
      </c>
      <c r="K3180" s="1">
        <f>+SUMIFS(prod!$E:$E,prod!$A:$A,Table2[[#This Row],[date]],prod!$G:$G,Table2[[#This Row],[production_line]],prod!$F:$F,Table2[[#This Row],[output_type]])</f>
        <v>438</v>
      </c>
      <c r="L3180">
        <f>+Table2[[#This Row],[cons_qty_base_uom]]/Table2[[#This Row],[Column1]]</f>
        <v>2.898998166866992</v>
      </c>
    </row>
    <row r="3181" spans="1:12" x14ac:dyDescent="0.25">
      <c r="A3181" s="2">
        <v>45566</v>
      </c>
      <c r="B3181" s="1" t="s">
        <v>216</v>
      </c>
      <c r="C3181" s="4">
        <v>2632.2013167408913</v>
      </c>
      <c r="D3181" s="4">
        <v>2632.2013167408913</v>
      </c>
      <c r="E3181" s="4">
        <v>212839.79847166847</v>
      </c>
      <c r="F3181" s="1" t="s">
        <v>510</v>
      </c>
      <c r="G3181" s="1">
        <v>2</v>
      </c>
      <c r="H3181" s="1" t="s">
        <v>505</v>
      </c>
      <c r="I31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32.078499990748782</v>
      </c>
      <c r="J3181" s="1" t="str">
        <f>IFERROR(INDEX('consumption_figs'!$C:$C,MATCH(Table2[[#This Row],[item_code]],'consumption_figs'!A:A,0),1),"NA")</f>
        <v>kg/ton</v>
      </c>
      <c r="K3181" s="1">
        <f>+SUMIFS(prod!$E:$E,prod!$A:$A,Table2[[#This Row],[date]],prod!$G:$G,Table2[[#This Row],[production_line]],prod!$F:$F,Table2[[#This Row],[output_type]])</f>
        <v>438</v>
      </c>
      <c r="L3181">
        <f>+Table2[[#This Row],[cons_qty_base_uom]]/Table2[[#This Row],[Column1]]</f>
        <v>6.0095920473536335</v>
      </c>
    </row>
    <row r="3182" spans="1:12" x14ac:dyDescent="0.25">
      <c r="A3182" s="2">
        <v>45566</v>
      </c>
      <c r="B3182" s="1" t="s">
        <v>258</v>
      </c>
      <c r="C3182" s="4">
        <v>71.085435775786308</v>
      </c>
      <c r="D3182" s="4">
        <v>71.085435775786308</v>
      </c>
      <c r="E3182" s="4">
        <v>49759.805043050415</v>
      </c>
      <c r="F3182" s="1" t="s">
        <v>510</v>
      </c>
      <c r="G3182" s="1">
        <v>2</v>
      </c>
      <c r="H3182" s="1" t="s">
        <v>505</v>
      </c>
      <c r="I31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0.86631449364190238</v>
      </c>
      <c r="J3182" s="1" t="str">
        <f>IFERROR(INDEX('consumption_figs'!$C:$C,MATCH(Table2[[#This Row],[item_code]],'consumption_figs'!A:A,0),1),"NA")</f>
        <v>kg/ton</v>
      </c>
      <c r="K3182" s="1">
        <f>+SUMIFS(prod!$E:$E,prod!$A:$A,Table2[[#This Row],[date]],prod!$G:$G,Table2[[#This Row],[production_line]],prod!$F:$F,Table2[[#This Row],[output_type]])</f>
        <v>438</v>
      </c>
      <c r="L3182">
        <f>+Table2[[#This Row],[cons_qty_base_uom]]/Table2[[#This Row],[Column1]]</f>
        <v>0.16229551546983176</v>
      </c>
    </row>
    <row r="3183" spans="1:12" x14ac:dyDescent="0.25">
      <c r="A3183" s="2">
        <v>45658</v>
      </c>
      <c r="B3183" s="1" t="e">
        <f>+#REF!</f>
        <v>#REF!</v>
      </c>
      <c r="C3183" s="4">
        <v>119.74941525875481</v>
      </c>
      <c r="D3183" s="4">
        <v>174.43498156025282</v>
      </c>
      <c r="E3183" s="4">
        <v>347273.30425038893</v>
      </c>
      <c r="F3183" s="1" t="s">
        <v>509</v>
      </c>
      <c r="G3183" s="1">
        <v>1</v>
      </c>
      <c r="H3183" s="1" t="s">
        <v>505</v>
      </c>
      <c r="I31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5.6269348890404141</v>
      </c>
      <c r="J3183" s="1" t="str">
        <f>IFERROR(INDEX('consumption_figs'!$C:$C,MATCH(Table2[[#This Row],[item_code]],'consumption_figs'!A:A,0),1),"NA")</f>
        <v>NA</v>
      </c>
      <c r="K3183" s="1">
        <f>+SUMIFS(prod!$E:$E,prod!$A:$A,Table2[[#This Row],[date]],prod!$G:$G,Table2[[#This Row],[production_line]],prod!$F:$F,Table2[[#This Row],[output_type]])</f>
        <v>487</v>
      </c>
      <c r="L3183">
        <f>+Table2[[#This Row],[cons_qty_base_uom]]/Table2[[#This Row],[Column1]]</f>
        <v>0.24589202311859304</v>
      </c>
    </row>
    <row r="3184" spans="1:12" x14ac:dyDescent="0.25">
      <c r="A3184" s="2">
        <v>45658</v>
      </c>
      <c r="B3184" s="1" t="e">
        <f>+#REF!</f>
        <v>#REF!</v>
      </c>
      <c r="C3184" s="4">
        <v>71.279413844496901</v>
      </c>
      <c r="D3184" s="4">
        <v>43.946134615593827</v>
      </c>
      <c r="E3184" s="4">
        <v>163942.65184234286</v>
      </c>
      <c r="F3184" s="1" t="s">
        <v>509</v>
      </c>
      <c r="G3184" s="1">
        <v>1</v>
      </c>
      <c r="H3184" s="1" t="s">
        <v>505</v>
      </c>
      <c r="I31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1.417617245664317</v>
      </c>
      <c r="J3184" s="1" t="str">
        <f>IFERROR(INDEX('consumption_figs'!$C:$C,MATCH(Table2[[#This Row],[item_code]],'consumption_figs'!A:A,0),1),"NA")</f>
        <v>NA</v>
      </c>
      <c r="K3184" s="1">
        <f>+SUMIFS(prod!$E:$E,prod!$A:$A,Table2[[#This Row],[date]],prod!$G:$G,Table2[[#This Row],[production_line]],prod!$F:$F,Table2[[#This Row],[output_type]])</f>
        <v>487</v>
      </c>
      <c r="L3184">
        <f>+Table2[[#This Row],[cons_qty_base_uom]]/Table2[[#This Row],[Column1]]</f>
        <v>0.14636429947535298</v>
      </c>
    </row>
    <row r="3185" spans="1:12" x14ac:dyDescent="0.25">
      <c r="A3185" s="2">
        <v>45689</v>
      </c>
      <c r="B3185" s="1" t="e">
        <f>+#REF!</f>
        <v>#REF!</v>
      </c>
      <c r="C3185" s="4">
        <v>71.595598349381021</v>
      </c>
      <c r="D3185" s="4">
        <v>105.00687757909216</v>
      </c>
      <c r="E3185" s="4">
        <v>207627.23521320496</v>
      </c>
      <c r="F3185" s="1" t="s">
        <v>509</v>
      </c>
      <c r="G3185" s="1">
        <v>1</v>
      </c>
      <c r="H3185" s="1" t="s">
        <v>505</v>
      </c>
      <c r="I31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3.7502456278247203</v>
      </c>
      <c r="J3185" s="1" t="str">
        <f>IFERROR(INDEX('consumption_figs'!$C:$C,MATCH(Table2[[#This Row],[item_code]],'consumption_figs'!A:A,0),1),"NA")</f>
        <v>NA</v>
      </c>
      <c r="K3185" s="1">
        <f>+SUMIFS(prod!$E:$E,prod!$A:$A,Table2[[#This Row],[date]],prod!$G:$G,Table2[[#This Row],[production_line]],prod!$F:$F,Table2[[#This Row],[output_type]])</f>
        <v>353</v>
      </c>
      <c r="L3185">
        <f>+Table2[[#This Row],[cons_qty_base_uom]]/Table2[[#This Row],[Column1]]</f>
        <v>0.20282039192459211</v>
      </c>
    </row>
    <row r="3186" spans="1:12" x14ac:dyDescent="0.25">
      <c r="A3186" s="2">
        <v>45689</v>
      </c>
      <c r="B3186" s="1" t="e">
        <f>+#REF!</f>
        <v>#REF!</v>
      </c>
      <c r="C3186" s="4">
        <v>47.73039889958735</v>
      </c>
      <c r="D3186" s="4">
        <v>29.440110041265473</v>
      </c>
      <c r="E3186" s="4">
        <v>109779.91746905091</v>
      </c>
      <c r="F3186" s="1" t="s">
        <v>509</v>
      </c>
      <c r="G3186" s="1">
        <v>1</v>
      </c>
      <c r="H3186" s="1" t="s">
        <v>505</v>
      </c>
      <c r="I31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1.0514325014737669</v>
      </c>
      <c r="J3186" s="1" t="str">
        <f>IFERROR(INDEX('consumption_figs'!$C:$C,MATCH(Table2[[#This Row],[item_code]],'consumption_figs'!A:A,0),1),"NA")</f>
        <v>NA</v>
      </c>
      <c r="K3186" s="1">
        <f>+SUMIFS(prod!$E:$E,prod!$A:$A,Table2[[#This Row],[date]],prod!$G:$G,Table2[[#This Row],[production_line]],prod!$F:$F,Table2[[#This Row],[output_type]])</f>
        <v>353</v>
      </c>
      <c r="L3186">
        <f>+Table2[[#This Row],[cons_qty_base_uom]]/Table2[[#This Row],[Column1]]</f>
        <v>0.13521359461639476</v>
      </c>
    </row>
    <row r="3187" spans="1:12" x14ac:dyDescent="0.25">
      <c r="A3187" s="2">
        <v>45717</v>
      </c>
      <c r="B3187" s="1" t="e">
        <f>+#REF!</f>
        <v>#REF!</v>
      </c>
      <c r="C3187" s="4">
        <v>52</v>
      </c>
      <c r="D3187" s="4">
        <v>64.489999999999995</v>
      </c>
      <c r="E3187" s="4">
        <v>131216.93121693123</v>
      </c>
      <c r="F3187" s="1" t="s">
        <v>509</v>
      </c>
      <c r="G3187" s="1">
        <v>1</v>
      </c>
      <c r="H3187" s="1" t="s">
        <v>505</v>
      </c>
      <c r="I31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2.0803225806451611</v>
      </c>
      <c r="J3187" s="1" t="str">
        <f>IFERROR(INDEX('consumption_figs'!$C:$C,MATCH(Table2[[#This Row],[item_code]],'consumption_figs'!A:A,0),1),"NA")</f>
        <v>NA</v>
      </c>
      <c r="K3187" s="1">
        <f>+SUMIFS(prod!$E:$E,prod!$A:$A,Table2[[#This Row],[date]],prod!$G:$G,Table2[[#This Row],[production_line]],prod!$F:$F,Table2[[#This Row],[output_type]])</f>
        <v>479</v>
      </c>
      <c r="L3187">
        <f>+Table2[[#This Row],[cons_qty_base_uom]]/Table2[[#This Row],[Column1]]</f>
        <v>0.10855949895615867</v>
      </c>
    </row>
    <row r="3188" spans="1:12" x14ac:dyDescent="0.25">
      <c r="A3188" s="2">
        <v>45717</v>
      </c>
      <c r="B3188" s="1" t="e">
        <f>+#REF!</f>
        <v>#REF!</v>
      </c>
      <c r="C3188" s="4">
        <v>43.588855853797824</v>
      </c>
      <c r="D3188" s="4">
        <v>62.923626914661</v>
      </c>
      <c r="E3188" s="4">
        <v>126407.68197601369</v>
      </c>
      <c r="F3188" s="1" t="s">
        <v>509</v>
      </c>
      <c r="G3188" s="1">
        <v>1</v>
      </c>
      <c r="H3188" s="1" t="s">
        <v>505</v>
      </c>
      <c r="I31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2.0297944166019679</v>
      </c>
      <c r="J3188" s="1" t="str">
        <f>IFERROR(INDEX('consumption_figs'!$C:$C,MATCH(Table2[[#This Row],[item_code]],'consumption_figs'!A:A,0),1),"NA")</f>
        <v>NA</v>
      </c>
      <c r="K3188" s="1">
        <f>+SUMIFS(prod!$E:$E,prod!$A:$A,Table2[[#This Row],[date]],prod!$G:$G,Table2[[#This Row],[production_line]],prod!$F:$F,Table2[[#This Row],[output_type]])</f>
        <v>479</v>
      </c>
      <c r="L3188">
        <f>+Table2[[#This Row],[cons_qty_base_uom]]/Table2[[#This Row],[Column1]]</f>
        <v>9.0999699068471454E-2</v>
      </c>
    </row>
    <row r="3189" spans="1:12" x14ac:dyDescent="0.25">
      <c r="A3189" s="2">
        <v>45717</v>
      </c>
      <c r="B3189" s="1" t="e">
        <f>+#REF!</f>
        <v>#REF!</v>
      </c>
      <c r="C3189" s="4">
        <v>43.872035363873792</v>
      </c>
      <c r="D3189" s="4">
        <v>27.108299745888331</v>
      </c>
      <c r="E3189" s="4">
        <v>100905.68133690972</v>
      </c>
      <c r="F3189" s="1" t="s">
        <v>509</v>
      </c>
      <c r="G3189" s="1">
        <v>1</v>
      </c>
      <c r="H3189" s="1" t="s">
        <v>505</v>
      </c>
      <c r="I31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0.87446128212543006</v>
      </c>
      <c r="J3189" s="1" t="str">
        <f>IFERROR(INDEX('consumption_figs'!$C:$C,MATCH(Table2[[#This Row],[item_code]],'consumption_figs'!A:A,0),1),"NA")</f>
        <v>NA</v>
      </c>
      <c r="K3189" s="1">
        <f>+SUMIFS(prod!$E:$E,prod!$A:$A,Table2[[#This Row],[date]],prod!$G:$G,Table2[[#This Row],[production_line]],prod!$F:$F,Table2[[#This Row],[output_type]])</f>
        <v>479</v>
      </c>
      <c r="L3189">
        <f>+Table2[[#This Row],[cons_qty_base_uom]]/Table2[[#This Row],[Column1]]</f>
        <v>9.1590888024788708E-2</v>
      </c>
    </row>
    <row r="3190" spans="1:12" x14ac:dyDescent="0.25">
      <c r="A3190" s="2">
        <v>45748</v>
      </c>
      <c r="B3190" s="1" t="e">
        <f>+#REF!</f>
        <v>#REF!</v>
      </c>
      <c r="C3190" s="4">
        <v>85.152728700431879</v>
      </c>
      <c r="D3190" s="4">
        <v>124.68380054966627</v>
      </c>
      <c r="E3190" s="4">
        <v>246942.91323125246</v>
      </c>
      <c r="F3190" s="1" t="s">
        <v>509</v>
      </c>
      <c r="G3190" s="1">
        <v>1</v>
      </c>
      <c r="H3190" s="1" t="s">
        <v>505</v>
      </c>
      <c r="I31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4.1561266849888758</v>
      </c>
      <c r="J3190" s="1" t="str">
        <f>IFERROR(INDEX('consumption_figs'!$C:$C,MATCH(Table2[[#This Row],[item_code]],'consumption_figs'!A:A,0),1),"NA")</f>
        <v>NA</v>
      </c>
      <c r="K3190" s="1">
        <f>+SUMIFS(prod!$E:$E,prod!$A:$A,Table2[[#This Row],[date]],prod!$G:$G,Table2[[#This Row],[production_line]],prod!$F:$F,Table2[[#This Row],[output_type]])</f>
        <v>432</v>
      </c>
      <c r="L3190">
        <f>+Table2[[#This Row],[cons_qty_base_uom]]/Table2[[#This Row],[Column1]]</f>
        <v>0.19711279791766639</v>
      </c>
    </row>
    <row r="3191" spans="1:12" x14ac:dyDescent="0.25">
      <c r="A3191" s="2">
        <v>45748</v>
      </c>
      <c r="B3191" s="1" t="e">
        <f>+#REF!</f>
        <v>#REF!</v>
      </c>
      <c r="C3191" s="4">
        <v>49.854731056144502</v>
      </c>
      <c r="D3191" s="4">
        <v>30.329842952493099</v>
      </c>
      <c r="E3191" s="4">
        <v>114665.88142913235</v>
      </c>
      <c r="F3191" s="1" t="s">
        <v>509</v>
      </c>
      <c r="G3191" s="1">
        <v>1</v>
      </c>
      <c r="H3191" s="1" t="s">
        <v>505</v>
      </c>
      <c r="I31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1.0109947650831033</v>
      </c>
      <c r="J3191" s="1" t="str">
        <f>IFERROR(INDEX('consumption_figs'!$C:$C,MATCH(Table2[[#This Row],[item_code]],'consumption_figs'!A:A,0),1),"NA")</f>
        <v>NA</v>
      </c>
      <c r="K3191" s="1">
        <f>+SUMIFS(prod!$E:$E,prod!$A:$A,Table2[[#This Row],[date]],prod!$G:$G,Table2[[#This Row],[production_line]],prod!$F:$F,Table2[[#This Row],[output_type]])</f>
        <v>432</v>
      </c>
      <c r="L3191">
        <f>+Table2[[#This Row],[cons_qty_base_uom]]/Table2[[#This Row],[Column1]]</f>
        <v>0.11540447003737153</v>
      </c>
    </row>
    <row r="3192" spans="1:12" x14ac:dyDescent="0.25">
      <c r="A3192" s="2">
        <v>45778</v>
      </c>
      <c r="B3192" s="1" t="e">
        <f>+#REF!</f>
        <v>#REF!</v>
      </c>
      <c r="C3192" s="4">
        <v>16</v>
      </c>
      <c r="D3192" s="4">
        <v>19.562000000000001</v>
      </c>
      <c r="E3192" s="4">
        <v>40374.440374440375</v>
      </c>
      <c r="F3192" s="1" t="s">
        <v>509</v>
      </c>
      <c r="G3192" s="1">
        <v>1</v>
      </c>
      <c r="H3192" s="1" t="s">
        <v>505</v>
      </c>
      <c r="I31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0.63103225806451613</v>
      </c>
      <c r="J3192" s="1" t="str">
        <f>IFERROR(INDEX('consumption_figs'!$C:$C,MATCH(Table2[[#This Row],[item_code]],'consumption_figs'!A:A,0),1),"NA")</f>
        <v>NA</v>
      </c>
      <c r="K3192" s="1">
        <f>+SUMIFS(prod!$E:$E,prod!$A:$A,Table2[[#This Row],[date]],prod!$G:$G,Table2[[#This Row],[production_line]],prod!$F:$F,Table2[[#This Row],[output_type]])</f>
        <v>329</v>
      </c>
      <c r="L3192">
        <f>+Table2[[#This Row],[cons_qty_base_uom]]/Table2[[#This Row],[Column1]]</f>
        <v>4.8632218844984802E-2</v>
      </c>
    </row>
    <row r="3193" spans="1:12" x14ac:dyDescent="0.25">
      <c r="A3193" s="2">
        <v>45778</v>
      </c>
      <c r="B3193" s="1" t="e">
        <f>+#REF!</f>
        <v>#REF!</v>
      </c>
      <c r="C3193" s="4">
        <v>54.184987432836529</v>
      </c>
      <c r="D3193" s="4">
        <v>79.392535309835893</v>
      </c>
      <c r="E3193" s="4">
        <v>157136.46355522593</v>
      </c>
      <c r="F3193" s="1" t="s">
        <v>509</v>
      </c>
      <c r="G3193" s="1">
        <v>1</v>
      </c>
      <c r="H3193" s="1" t="s">
        <v>505</v>
      </c>
      <c r="I31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2.5610495261237385</v>
      </c>
      <c r="J3193" s="1" t="str">
        <f>IFERROR(INDEX('consumption_figs'!$C:$C,MATCH(Table2[[#This Row],[item_code]],'consumption_figs'!A:A,0),1),"NA")</f>
        <v>NA</v>
      </c>
      <c r="K3193" s="1">
        <f>+SUMIFS(prod!$E:$E,prod!$A:$A,Table2[[#This Row],[date]],prod!$G:$G,Table2[[#This Row],[production_line]],prod!$F:$F,Table2[[#This Row],[output_type]])</f>
        <v>329</v>
      </c>
      <c r="L3193">
        <f>+Table2[[#This Row],[cons_qty_base_uom]]/Table2[[#This Row],[Column1]]</f>
        <v>0.16469601043415358</v>
      </c>
    </row>
    <row r="3194" spans="1:12" x14ac:dyDescent="0.25">
      <c r="A3194" s="2">
        <v>45778</v>
      </c>
      <c r="B3194" s="1" t="e">
        <f>+#REF!</f>
        <v>#REF!</v>
      </c>
      <c r="C3194" s="4">
        <v>21.389701828052765</v>
      </c>
      <c r="D3194" s="4">
        <v>12.884149807015312</v>
      </c>
      <c r="E3194" s="4">
        <v>49196.314204521361</v>
      </c>
      <c r="F3194" s="1" t="s">
        <v>509</v>
      </c>
      <c r="G3194" s="1">
        <v>1</v>
      </c>
      <c r="H3194" s="1" t="s">
        <v>505</v>
      </c>
      <c r="I31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0.41561773571017135</v>
      </c>
      <c r="J3194" s="1" t="str">
        <f>IFERROR(INDEX('consumption_figs'!$C:$C,MATCH(Table2[[#This Row],[item_code]],'consumption_figs'!A:A,0),1),"NA")</f>
        <v>NA</v>
      </c>
      <c r="K3194" s="1">
        <f>+SUMIFS(prod!$E:$E,prod!$A:$A,Table2[[#This Row],[date]],prod!$G:$G,Table2[[#This Row],[production_line]],prod!$F:$F,Table2[[#This Row],[output_type]])</f>
        <v>329</v>
      </c>
      <c r="L3194">
        <f>+Table2[[#This Row],[cons_qty_base_uom]]/Table2[[#This Row],[Column1]]</f>
        <v>6.5014291270677094E-2</v>
      </c>
    </row>
    <row r="3195" spans="1:12" x14ac:dyDescent="0.25">
      <c r="A3195" s="2">
        <v>45809</v>
      </c>
      <c r="B3195" s="1" t="e">
        <f>+#REF!</f>
        <v>#REF!</v>
      </c>
      <c r="C3195" s="4">
        <v>80.469184039045658</v>
      </c>
      <c r="D3195" s="4">
        <v>117.33701939302682</v>
      </c>
      <c r="E3195" s="4">
        <v>233360.63371323241</v>
      </c>
      <c r="F3195" s="1" t="s">
        <v>509</v>
      </c>
      <c r="G3195" s="1">
        <v>1</v>
      </c>
      <c r="H3195" s="1" t="s">
        <v>505</v>
      </c>
      <c r="I31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3.9112339797675606</v>
      </c>
      <c r="J3195" s="1" t="str">
        <f>IFERROR(INDEX('consumption_figs'!$C:$C,MATCH(Table2[[#This Row],[item_code]],'consumption_figs'!A:A,0),1),"NA")</f>
        <v>NA</v>
      </c>
      <c r="K3195" s="1">
        <f>+SUMIFS(prod!$E:$E,prod!$A:$A,Table2[[#This Row],[date]],prod!$G:$G,Table2[[#This Row],[production_line]],prod!$F:$F,Table2[[#This Row],[output_type]])</f>
        <v>390</v>
      </c>
      <c r="L3195">
        <f>+Table2[[#This Row],[cons_qty_base_uom]]/Table2[[#This Row],[Column1]]</f>
        <v>0.2063312411257581</v>
      </c>
    </row>
    <row r="3196" spans="1:12" x14ac:dyDescent="0.25">
      <c r="A3196" s="2">
        <v>45809</v>
      </c>
      <c r="B3196" s="1" t="e">
        <f>+#REF!</f>
        <v>#REF!</v>
      </c>
      <c r="C3196" s="4">
        <v>44.396791193956233</v>
      </c>
      <c r="D3196" s="4">
        <v>26.582578727381293</v>
      </c>
      <c r="E3196" s="4">
        <v>102112.61974609934</v>
      </c>
      <c r="F3196" s="1" t="s">
        <v>509</v>
      </c>
      <c r="G3196" s="1">
        <v>1</v>
      </c>
      <c r="H3196" s="1" t="s">
        <v>505</v>
      </c>
      <c r="I31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0.88608595757937647</v>
      </c>
      <c r="J3196" s="1" t="str">
        <f>IFERROR(INDEX('consumption_figs'!$C:$C,MATCH(Table2[[#This Row],[item_code]],'consumption_figs'!A:A,0),1),"NA")</f>
        <v>NA</v>
      </c>
      <c r="K3196" s="1">
        <f>+SUMIFS(prod!$E:$E,prod!$A:$A,Table2[[#This Row],[date]],prod!$G:$G,Table2[[#This Row],[production_line]],prod!$F:$F,Table2[[#This Row],[output_type]])</f>
        <v>390</v>
      </c>
      <c r="L3196">
        <f>+Table2[[#This Row],[cons_qty_base_uom]]/Table2[[#This Row],[Column1]]</f>
        <v>0.11383792613834931</v>
      </c>
    </row>
    <row r="3197" spans="1:12" x14ac:dyDescent="0.25">
      <c r="A3197" s="2">
        <v>45839</v>
      </c>
      <c r="B3197" s="1" t="e">
        <f>+#REF!</f>
        <v>#REF!</v>
      </c>
      <c r="C3197" s="4">
        <v>86.613642664515964</v>
      </c>
      <c r="D3197" s="4">
        <v>124.38099805932909</v>
      </c>
      <c r="E3197" s="4">
        <v>251179.56372709631</v>
      </c>
      <c r="F3197" s="1" t="s">
        <v>509</v>
      </c>
      <c r="G3197" s="1">
        <v>1</v>
      </c>
      <c r="H3197" s="1" t="s">
        <v>505</v>
      </c>
      <c r="I31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4.0122902599783581</v>
      </c>
      <c r="J3197" s="1" t="str">
        <f>IFERROR(INDEX('consumption_figs'!$C:$C,MATCH(Table2[[#This Row],[item_code]],'consumption_figs'!A:A,0),1),"NA")</f>
        <v>NA</v>
      </c>
      <c r="K3197" s="1">
        <f>+SUMIFS(prod!$E:$E,prod!$A:$A,Table2[[#This Row],[date]],prod!$G:$G,Table2[[#This Row],[production_line]],prod!$F:$F,Table2[[#This Row],[output_type]])</f>
        <v>422</v>
      </c>
      <c r="L3197">
        <f>+Table2[[#This Row],[cons_qty_base_uom]]/Table2[[#This Row],[Column1]]</f>
        <v>0.20524559873108048</v>
      </c>
    </row>
    <row r="3198" spans="1:12" x14ac:dyDescent="0.25">
      <c r="A3198" s="2">
        <v>45839</v>
      </c>
      <c r="B3198" s="1" t="e">
        <f>+#REF!</f>
        <v>#REF!</v>
      </c>
      <c r="C3198" s="4">
        <v>59.963291075434128</v>
      </c>
      <c r="D3198" s="4">
        <v>36.387247901807093</v>
      </c>
      <c r="E3198" s="4">
        <v>137915.5694734985</v>
      </c>
      <c r="F3198" s="1" t="s">
        <v>509</v>
      </c>
      <c r="G3198" s="1">
        <v>1</v>
      </c>
      <c r="H3198" s="1" t="s">
        <v>505</v>
      </c>
      <c r="I31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1.1737821903808741</v>
      </c>
      <c r="J3198" s="1" t="str">
        <f>IFERROR(INDEX('consumption_figs'!$C:$C,MATCH(Table2[[#This Row],[item_code]],'consumption_figs'!A:A,0),1),"NA")</f>
        <v>NA</v>
      </c>
      <c r="K3198" s="1">
        <f>+SUMIFS(prod!$E:$E,prod!$A:$A,Table2[[#This Row],[date]],prod!$G:$G,Table2[[#This Row],[production_line]],prod!$F:$F,Table2[[#This Row],[output_type]])</f>
        <v>422</v>
      </c>
      <c r="L3198">
        <f>+Table2[[#This Row],[cons_qty_base_uom]]/Table2[[#This Row],[Column1]]</f>
        <v>0.14209310681382495</v>
      </c>
    </row>
    <row r="3199" spans="1:12" x14ac:dyDescent="0.25">
      <c r="A3199" s="2">
        <v>45870</v>
      </c>
      <c r="B3199" s="1" t="e">
        <f>+#REF!</f>
        <v>#REF!</v>
      </c>
      <c r="C3199" s="4">
        <v>93.296525794783946</v>
      </c>
      <c r="D3199" s="4">
        <v>135.78359851513423</v>
      </c>
      <c r="E3199" s="4">
        <v>270559.92480487342</v>
      </c>
      <c r="F3199" s="1" t="s">
        <v>509</v>
      </c>
      <c r="G3199" s="1">
        <v>1</v>
      </c>
      <c r="H3199" s="1" t="s">
        <v>505</v>
      </c>
      <c r="I31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4.3801160811333624</v>
      </c>
      <c r="J3199" s="1" t="str">
        <f>IFERROR(INDEX('consumption_figs'!$C:$C,MATCH(Table2[[#This Row],[item_code]],'consumption_figs'!A:A,0),1),"NA")</f>
        <v>NA</v>
      </c>
      <c r="K3199" s="1">
        <f>+SUMIFS(prod!$E:$E,prod!$A:$A,Table2[[#This Row],[date]],prod!$G:$G,Table2[[#This Row],[production_line]],prod!$F:$F,Table2[[#This Row],[output_type]])</f>
        <v>471</v>
      </c>
      <c r="L3199">
        <f>+Table2[[#This Row],[cons_qty_base_uom]]/Table2[[#This Row],[Column1]]</f>
        <v>0.19808179574264106</v>
      </c>
    </row>
    <row r="3200" spans="1:12" x14ac:dyDescent="0.25">
      <c r="A3200" s="2">
        <v>45870</v>
      </c>
      <c r="B3200" s="1" t="e">
        <f>+#REF!</f>
        <v>#REF!</v>
      </c>
      <c r="C3200" s="4">
        <v>61.922472872644214</v>
      </c>
      <c r="D3200" s="4">
        <v>38.72218636969351</v>
      </c>
      <c r="E3200" s="4">
        <v>142421.68760708169</v>
      </c>
      <c r="F3200" s="1" t="s">
        <v>509</v>
      </c>
      <c r="G3200" s="1">
        <v>1</v>
      </c>
      <c r="H3200" s="1" t="s">
        <v>505</v>
      </c>
      <c r="I32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1.2491027861191455</v>
      </c>
      <c r="J3200" s="1" t="str">
        <f>IFERROR(INDEX('consumption_figs'!$C:$C,MATCH(Table2[[#This Row],[item_code]],'consumption_figs'!A:A,0),1),"NA")</f>
        <v>NA</v>
      </c>
      <c r="K3200" s="1">
        <f>+SUMIFS(prod!$E:$E,prod!$A:$A,Table2[[#This Row],[date]],prod!$G:$G,Table2[[#This Row],[production_line]],prod!$F:$F,Table2[[#This Row],[output_type]])</f>
        <v>471</v>
      </c>
      <c r="L3200">
        <f>+Table2[[#This Row],[cons_qty_base_uom]]/Table2[[#This Row],[Column1]]</f>
        <v>0.13147021841325734</v>
      </c>
    </row>
    <row r="3201" spans="1:12" x14ac:dyDescent="0.25">
      <c r="A3201" s="2">
        <v>45901</v>
      </c>
      <c r="B3201" s="1" t="e">
        <f>+#REF!</f>
        <v>#REF!</v>
      </c>
      <c r="C3201" s="4">
        <v>103.06225882143609</v>
      </c>
      <c r="D3201" s="4">
        <v>152.15146264025887</v>
      </c>
      <c r="E3201" s="4">
        <v>298880.55058216467</v>
      </c>
      <c r="F3201" s="1" t="s">
        <v>509</v>
      </c>
      <c r="G3201" s="1">
        <v>1</v>
      </c>
      <c r="H3201" s="1" t="s">
        <v>505</v>
      </c>
      <c r="I32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5.0717154213419624</v>
      </c>
      <c r="J3201" s="1" t="str">
        <f>IFERROR(INDEX('consumption_figs'!$C:$C,MATCH(Table2[[#This Row],[item_code]],'consumption_figs'!A:A,0),1),"NA")</f>
        <v>NA</v>
      </c>
      <c r="K3201" s="1">
        <f>+SUMIFS(prod!$E:$E,prod!$A:$A,Table2[[#This Row],[date]],prod!$G:$G,Table2[[#This Row],[production_line]],prod!$F:$F,Table2[[#This Row],[output_type]])</f>
        <v>544</v>
      </c>
      <c r="L3201">
        <f>+Table2[[#This Row],[cons_qty_base_uom]]/Table2[[#This Row],[Column1]]</f>
        <v>0.18945268165705165</v>
      </c>
    </row>
    <row r="3202" spans="1:12" x14ac:dyDescent="0.25">
      <c r="A3202" s="2">
        <v>45901</v>
      </c>
      <c r="B3202" s="1" t="e">
        <f>+#REF!</f>
        <v>#REF!</v>
      </c>
      <c r="C3202" s="4">
        <v>57.566306729090428</v>
      </c>
      <c r="D3202" s="4">
        <v>34.614063142911149</v>
      </c>
      <c r="E3202" s="4">
        <v>132402.50547690797</v>
      </c>
      <c r="F3202" s="1" t="s">
        <v>509</v>
      </c>
      <c r="G3202" s="1">
        <v>1</v>
      </c>
      <c r="H3202" s="1" t="s">
        <v>505</v>
      </c>
      <c r="I32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1.153802104763705</v>
      </c>
      <c r="J3202" s="1" t="str">
        <f>IFERROR(INDEX('consumption_figs'!$C:$C,MATCH(Table2[[#This Row],[item_code]],'consumption_figs'!A:A,0),1),"NA")</f>
        <v>NA</v>
      </c>
      <c r="K3202" s="1">
        <f>+SUMIFS(prod!$E:$E,prod!$A:$A,Table2[[#This Row],[date]],prod!$G:$G,Table2[[#This Row],[production_line]],prod!$F:$F,Table2[[#This Row],[output_type]])</f>
        <v>544</v>
      </c>
      <c r="L3202">
        <f>+Table2[[#This Row],[cons_qty_base_uom]]/Table2[[#This Row],[Column1]]</f>
        <v>0.10582041678141622</v>
      </c>
    </row>
    <row r="3203" spans="1:12" x14ac:dyDescent="0.25">
      <c r="A3203" s="2">
        <v>45931</v>
      </c>
      <c r="B3203" s="1" t="e">
        <f>+#REF!</f>
        <v>#REF!</v>
      </c>
      <c r="C3203" s="4">
        <v>99.204315158344414</v>
      </c>
      <c r="D3203" s="4">
        <v>142.19612579676755</v>
      </c>
      <c r="E3203" s="4">
        <v>287692.51395919878</v>
      </c>
      <c r="F3203" s="1" t="s">
        <v>509</v>
      </c>
      <c r="G3203" s="1">
        <v>1</v>
      </c>
      <c r="H3203" s="1" t="s">
        <v>505</v>
      </c>
      <c r="I32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4.5869717998957276</v>
      </c>
      <c r="J3203" s="1" t="str">
        <f>IFERROR(INDEX('consumption_figs'!$C:$C,MATCH(Table2[[#This Row],[item_code]],'consumption_figs'!A:A,0),1),"NA")</f>
        <v>NA</v>
      </c>
      <c r="K3203" s="1">
        <f>+SUMIFS(prod!$E:$E,prod!$A:$A,Table2[[#This Row],[date]],prod!$G:$G,Table2[[#This Row],[production_line]],prod!$F:$F,Table2[[#This Row],[output_type]])</f>
        <v>513</v>
      </c>
      <c r="L3203">
        <f>+Table2[[#This Row],[cons_qty_base_uom]]/Table2[[#This Row],[Column1]]</f>
        <v>0.19338073130281563</v>
      </c>
    </row>
    <row r="3204" spans="1:12" x14ac:dyDescent="0.25">
      <c r="A3204" s="2">
        <v>45931</v>
      </c>
      <c r="B3204" s="1" t="e">
        <f>+#REF!</f>
        <v>#REF!</v>
      </c>
      <c r="C3204" s="4">
        <v>62.862140298356849</v>
      </c>
      <c r="D3204" s="4">
        <v>38.434305466792246</v>
      </c>
      <c r="E3204" s="4">
        <v>144582.92268622076</v>
      </c>
      <c r="F3204" s="1" t="s">
        <v>509</v>
      </c>
      <c r="G3204" s="1">
        <v>1</v>
      </c>
      <c r="H3204" s="1" t="s">
        <v>505</v>
      </c>
      <c r="I32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1.239816305380395</v>
      </c>
      <c r="J3204" s="1" t="str">
        <f>IFERROR(INDEX('consumption_figs'!$C:$C,MATCH(Table2[[#This Row],[item_code]],'consumption_figs'!A:A,0),1),"NA")</f>
        <v>NA</v>
      </c>
      <c r="K3204" s="1">
        <f>+SUMIFS(prod!$E:$E,prod!$A:$A,Table2[[#This Row],[date]],prod!$G:$G,Table2[[#This Row],[production_line]],prod!$F:$F,Table2[[#This Row],[output_type]])</f>
        <v>513</v>
      </c>
      <c r="L3204">
        <f>+Table2[[#This Row],[cons_qty_base_uom]]/Table2[[#This Row],[Column1]]</f>
        <v>0.12253828518198216</v>
      </c>
    </row>
    <row r="3205" spans="1:12" x14ac:dyDescent="0.25">
      <c r="A3205" s="2">
        <v>45658</v>
      </c>
      <c r="B3205" s="1" t="s">
        <v>150</v>
      </c>
      <c r="C3205" s="4">
        <v>14.599832390530064</v>
      </c>
      <c r="D3205" s="4">
        <v>29.159847056358682</v>
      </c>
      <c r="E3205" s="4">
        <v>45259.480410643198</v>
      </c>
      <c r="F3205" s="1" t="s">
        <v>509</v>
      </c>
      <c r="G3205" s="1">
        <v>2</v>
      </c>
      <c r="H3205" s="1" t="s">
        <v>505</v>
      </c>
      <c r="I32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1.5343250226971157</v>
      </c>
      <c r="J3205" s="1" t="str">
        <f>IFERROR(INDEX('consumption_figs'!$C:$C,MATCH(Table2[[#This Row],[item_code]],'consumption_figs'!A:A,0),1),"NA")</f>
        <v>kg/ton</v>
      </c>
      <c r="K3205" s="1">
        <f>+SUMIFS(prod!$E:$E,prod!$A:$A,Table2[[#This Row],[date]],prod!$G:$G,Table2[[#This Row],[production_line]],prod!$F:$F,Table2[[#This Row],[output_type]])</f>
        <v>106</v>
      </c>
      <c r="L3205">
        <f>+Table2[[#This Row],[cons_qty_base_uom]]/Table2[[#This Row],[Column1]]</f>
        <v>0.1377342678351893</v>
      </c>
    </row>
    <row r="3206" spans="1:12" x14ac:dyDescent="0.25">
      <c r="A3206" s="2">
        <v>45658</v>
      </c>
      <c r="B3206" s="1" t="e">
        <f>+#REF!</f>
        <v>#REF!</v>
      </c>
      <c r="C3206" s="4">
        <v>14.410224177666038</v>
      </c>
      <c r="D3206" s="4">
        <v>8.8528074586214132</v>
      </c>
      <c r="E3206" s="4">
        <v>33143.515608631889</v>
      </c>
      <c r="F3206" s="1" t="s">
        <v>509</v>
      </c>
      <c r="G3206" s="1">
        <v>2</v>
      </c>
      <c r="H3206" s="1" t="s">
        <v>505</v>
      </c>
      <c r="I32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0.28557443414907785</v>
      </c>
      <c r="J3206" s="1" t="str">
        <f>IFERROR(INDEX('consumption_figs'!$C:$C,MATCH(Table2[[#This Row],[item_code]],'consumption_figs'!A:A,0),1),"NA")</f>
        <v>NA</v>
      </c>
      <c r="K3206" s="1">
        <f>+SUMIFS(prod!$E:$E,prod!$A:$A,Table2[[#This Row],[date]],prod!$G:$G,Table2[[#This Row],[production_line]],prod!$F:$F,Table2[[#This Row],[output_type]])</f>
        <v>106</v>
      </c>
      <c r="L3206">
        <f>+Table2[[#This Row],[cons_qty_base_uom]]/Table2[[#This Row],[Column1]]</f>
        <v>0.13594551111005695</v>
      </c>
    </row>
    <row r="3207" spans="1:12" x14ac:dyDescent="0.25">
      <c r="A3207" s="2">
        <v>45689</v>
      </c>
      <c r="B3207" s="1" t="s">
        <v>150</v>
      </c>
      <c r="C3207" s="4">
        <v>14.470892289595422</v>
      </c>
      <c r="D3207" s="4">
        <v>28.954048047232874</v>
      </c>
      <c r="E3207" s="4">
        <v>44859.766097745807</v>
      </c>
      <c r="F3207" s="1" t="s">
        <v>509</v>
      </c>
      <c r="G3207" s="1">
        <v>2</v>
      </c>
      <c r="H3207" s="1" t="s">
        <v>505</v>
      </c>
      <c r="I32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1.3352108852770521</v>
      </c>
      <c r="J3207" s="1" t="str">
        <f>IFERROR(INDEX('consumption_figs'!$C:$C,MATCH(Table2[[#This Row],[item_code]],'consumption_figs'!A:A,0),1),"NA")</f>
        <v>kg/ton</v>
      </c>
      <c r="K3207" s="1">
        <f>+SUMIFS(prod!$E:$E,prod!$A:$A,Table2[[#This Row],[date]],prod!$G:$G,Table2[[#This Row],[production_line]],prod!$F:$F,Table2[[#This Row],[output_type]])</f>
        <v>120</v>
      </c>
      <c r="L3207">
        <f>+Table2[[#This Row],[cons_qty_base_uom]]/Table2[[#This Row],[Column1]]</f>
        <v>0.12059076907996186</v>
      </c>
    </row>
    <row r="3208" spans="1:12" x14ac:dyDescent="0.25">
      <c r="A3208" s="2">
        <v>45689</v>
      </c>
      <c r="B3208" s="1" t="e">
        <f>+#REF!</f>
        <v>#REF!</v>
      </c>
      <c r="C3208" s="4">
        <v>13.735084207073621</v>
      </c>
      <c r="D3208" s="4">
        <v>8.5329210636444852</v>
      </c>
      <c r="E3208" s="4">
        <v>31590.693676269329</v>
      </c>
      <c r="F3208" s="1" t="s">
        <v>509</v>
      </c>
      <c r="G3208" s="1">
        <v>2</v>
      </c>
      <c r="H3208" s="1" t="s">
        <v>505</v>
      </c>
      <c r="I32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0.30474718084444591</v>
      </c>
      <c r="J3208" s="1" t="str">
        <f>IFERROR(INDEX('consumption_figs'!$C:$C,MATCH(Table2[[#This Row],[item_code]],'consumption_figs'!A:A,0),1),"NA")</f>
        <v>NA</v>
      </c>
      <c r="K3208" s="1">
        <f>+SUMIFS(prod!$E:$E,prod!$A:$A,Table2[[#This Row],[date]],prod!$G:$G,Table2[[#This Row],[production_line]],prod!$F:$F,Table2[[#This Row],[output_type]])</f>
        <v>120</v>
      </c>
      <c r="L3208">
        <f>+Table2[[#This Row],[cons_qty_base_uom]]/Table2[[#This Row],[Column1]]</f>
        <v>0.11445903505894685</v>
      </c>
    </row>
    <row r="3209" spans="1:12" x14ac:dyDescent="0.25">
      <c r="A3209" s="2">
        <v>45717</v>
      </c>
      <c r="B3209" s="1" t="s">
        <v>150</v>
      </c>
      <c r="C3209" s="4">
        <v>1.68739105171412</v>
      </c>
      <c r="D3209" s="4">
        <v>3.3310505520046489</v>
      </c>
      <c r="E3209" s="4">
        <v>5230.9122603137721</v>
      </c>
      <c r="F3209" s="1" t="s">
        <v>509</v>
      </c>
      <c r="G3209" s="1">
        <v>2</v>
      </c>
      <c r="H3209" s="1" t="s">
        <v>505</v>
      </c>
      <c r="I32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1.1470559752082126</v>
      </c>
      <c r="J3209" s="1" t="str">
        <f>IFERROR(INDEX('consumption_figs'!$C:$C,MATCH(Table2[[#This Row],[item_code]],'consumption_figs'!A:A,0),1),"NA")</f>
        <v>kg/ton</v>
      </c>
      <c r="K3209" s="1">
        <f>+SUMIFS(prod!$E:$E,prod!$A:$A,Table2[[#This Row],[date]],prod!$G:$G,Table2[[#This Row],[production_line]],prod!$F:$F,Table2[[#This Row],[output_type]])</f>
        <v>16</v>
      </c>
      <c r="L3209">
        <f>+Table2[[#This Row],[cons_qty_base_uom]]/Table2[[#This Row],[Column1]]</f>
        <v>0.1054619407321325</v>
      </c>
    </row>
    <row r="3210" spans="1:12" x14ac:dyDescent="0.25">
      <c r="A3210" s="2">
        <v>45717</v>
      </c>
      <c r="B3210" s="1" t="e">
        <f>+#REF!</f>
        <v>#REF!</v>
      </c>
      <c r="C3210" s="4">
        <v>4.8211172906117703</v>
      </c>
      <c r="D3210" s="4">
        <v>2.9788478459367482</v>
      </c>
      <c r="E3210" s="4">
        <v>11088.569768407071</v>
      </c>
      <c r="F3210" s="1" t="s">
        <v>509</v>
      </c>
      <c r="G3210" s="1">
        <v>2</v>
      </c>
      <c r="H3210" s="1" t="s">
        <v>505</v>
      </c>
      <c r="I32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9.6091865997959616E-2</v>
      </c>
      <c r="J3210" s="1" t="str">
        <f>IFERROR(INDEX('consumption_figs'!$C:$C,MATCH(Table2[[#This Row],[item_code]],'consumption_figs'!A:A,0),1),"NA")</f>
        <v>NA</v>
      </c>
      <c r="K3210" s="1">
        <f>+SUMIFS(prod!$E:$E,prod!$A:$A,Table2[[#This Row],[date]],prod!$G:$G,Table2[[#This Row],[production_line]],prod!$F:$F,Table2[[#This Row],[output_type]])</f>
        <v>16</v>
      </c>
      <c r="L3210">
        <f>+Table2[[#This Row],[cons_qty_base_uom]]/Table2[[#This Row],[Column1]]</f>
        <v>0.30131983066323564</v>
      </c>
    </row>
    <row r="3211" spans="1:12" x14ac:dyDescent="0.25">
      <c r="A3211" s="2">
        <v>45778</v>
      </c>
      <c r="B3211" s="1" t="s">
        <v>150</v>
      </c>
      <c r="C3211" s="4">
        <v>2.3165867900622494</v>
      </c>
      <c r="D3211" s="4">
        <v>4.5720999283864945</v>
      </c>
      <c r="E3211" s="4">
        <v>7181.419049192973</v>
      </c>
      <c r="F3211" s="1" t="s">
        <v>509</v>
      </c>
      <c r="G3211" s="1">
        <v>2</v>
      </c>
      <c r="H3211" s="1" t="s">
        <v>505</v>
      </c>
      <c r="I32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1.1959455737343696</v>
      </c>
      <c r="J3211" s="1" t="str">
        <f>IFERROR(INDEX('consumption_figs'!$C:$C,MATCH(Table2[[#This Row],[item_code]],'consumption_figs'!A:A,0),1),"NA")</f>
        <v>kg/ton</v>
      </c>
      <c r="K3211" s="1">
        <f>+SUMIFS(prod!$E:$E,prod!$A:$A,Table2[[#This Row],[date]],prod!$G:$G,Table2[[#This Row],[production_line]],prod!$F:$F,Table2[[#This Row],[output_type]])</f>
        <v>21</v>
      </c>
      <c r="L3211">
        <f>+Table2[[#This Row],[cons_qty_base_uom]]/Table2[[#This Row],[Column1]]</f>
        <v>0.11031365666963093</v>
      </c>
    </row>
    <row r="3212" spans="1:12" x14ac:dyDescent="0.25">
      <c r="A3212" s="2">
        <v>45778</v>
      </c>
      <c r="B3212" s="1" t="e">
        <f>+#REF!</f>
        <v>#REF!</v>
      </c>
      <c r="C3212" s="4">
        <v>11.372335151214676</v>
      </c>
      <c r="D3212" s="4">
        <v>6.8613088745661868</v>
      </c>
      <c r="E3212" s="4">
        <v>26156.370847793754</v>
      </c>
      <c r="F3212" s="1" t="s">
        <v>509</v>
      </c>
      <c r="G3212" s="1">
        <v>2</v>
      </c>
      <c r="H3212" s="1" t="s">
        <v>505</v>
      </c>
      <c r="I32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0.22133254434084473</v>
      </c>
      <c r="J3212" s="1" t="str">
        <f>IFERROR(INDEX('consumption_figs'!$C:$C,MATCH(Table2[[#This Row],[item_code]],'consumption_figs'!A:A,0),1),"NA")</f>
        <v>NA</v>
      </c>
      <c r="K3212" s="1">
        <f>+SUMIFS(prod!$E:$E,prod!$A:$A,Table2[[#This Row],[date]],prod!$G:$G,Table2[[#This Row],[production_line]],prod!$F:$F,Table2[[#This Row],[output_type]])</f>
        <v>21</v>
      </c>
      <c r="L3212">
        <f>+Table2[[#This Row],[cons_qty_base_uom]]/Table2[[#This Row],[Column1]]</f>
        <v>0.54153976910546076</v>
      </c>
    </row>
    <row r="3213" spans="1:12" x14ac:dyDescent="0.25">
      <c r="A3213" s="2">
        <v>45809</v>
      </c>
      <c r="B3213" s="1" t="s">
        <v>150</v>
      </c>
      <c r="C3213" s="4">
        <v>1.7000906491876435</v>
      </c>
      <c r="D3213" s="4">
        <v>3.3065413848406662</v>
      </c>
      <c r="E3213" s="4">
        <v>5270.2810124816951</v>
      </c>
      <c r="F3213" s="1" t="s">
        <v>509</v>
      </c>
      <c r="G3213" s="1">
        <v>2</v>
      </c>
      <c r="H3213" s="1" t="s">
        <v>505</v>
      </c>
      <c r="I32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1.4240057643585986</v>
      </c>
      <c r="J3213" s="1" t="str">
        <f>IFERROR(INDEX('consumption_figs'!$C:$C,MATCH(Table2[[#This Row],[item_code]],'consumption_figs'!A:A,0),1),"NA")</f>
        <v>kg/ton</v>
      </c>
      <c r="K3213" s="1">
        <f>+SUMIFS(prod!$E:$E,prod!$A:$A,Table2[[#This Row],[date]],prod!$G:$G,Table2[[#This Row],[production_line]],prod!$F:$F,Table2[[#This Row],[output_type]])</f>
        <v>13</v>
      </c>
      <c r="L3213">
        <f>+Table2[[#This Row],[cons_qty_base_uom]]/Table2[[#This Row],[Column1]]</f>
        <v>0.13077620378366489</v>
      </c>
    </row>
    <row r="3214" spans="1:12" x14ac:dyDescent="0.25">
      <c r="A3214" s="2">
        <v>45809</v>
      </c>
      <c r="B3214" s="1" t="e">
        <f>+#REF!</f>
        <v>#REF!</v>
      </c>
      <c r="C3214" s="4">
        <v>2.1048741370894635</v>
      </c>
      <c r="D3214" s="4">
        <v>1.2656230388396905</v>
      </c>
      <c r="E3214" s="4">
        <v>4841.2105153057664</v>
      </c>
      <c r="F3214" s="1" t="s">
        <v>509</v>
      </c>
      <c r="G3214" s="1">
        <v>2</v>
      </c>
      <c r="H3214" s="1" t="s">
        <v>505</v>
      </c>
      <c r="I32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4.2187434627989684E-2</v>
      </c>
      <c r="J3214" s="1" t="str">
        <f>IFERROR(INDEX('consumption_figs'!$C:$C,MATCH(Table2[[#This Row],[item_code]],'consumption_figs'!A:A,0),1),"NA")</f>
        <v>NA</v>
      </c>
      <c r="K3214" s="1">
        <f>+SUMIFS(prod!$E:$E,prod!$A:$A,Table2[[#This Row],[date]],prod!$G:$G,Table2[[#This Row],[production_line]],prod!$F:$F,Table2[[#This Row],[output_type]])</f>
        <v>13</v>
      </c>
      <c r="L3214">
        <f>+Table2[[#This Row],[cons_qty_base_uom]]/Table2[[#This Row],[Column1]]</f>
        <v>0.16191339516072795</v>
      </c>
    </row>
    <row r="3215" spans="1:12" x14ac:dyDescent="0.25">
      <c r="A3215" s="2">
        <v>45839</v>
      </c>
      <c r="B3215" s="1" t="s">
        <v>150</v>
      </c>
      <c r="C3215" s="4">
        <v>8.7009545085296516</v>
      </c>
      <c r="D3215" s="4">
        <v>17.232033238559435</v>
      </c>
      <c r="E3215" s="4">
        <v>26972.958976441922</v>
      </c>
      <c r="F3215" s="1" t="s">
        <v>509</v>
      </c>
      <c r="G3215" s="1">
        <v>2</v>
      </c>
      <c r="H3215" s="1" t="s">
        <v>505</v>
      </c>
      <c r="I32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1.4077308421337664</v>
      </c>
      <c r="J3215" s="1" t="str">
        <f>IFERROR(INDEX('consumption_figs'!$C:$C,MATCH(Table2[[#This Row],[item_code]],'consumption_figs'!A:A,0),1),"NA")</f>
        <v>kg/ton</v>
      </c>
      <c r="K3215" s="1">
        <f>+SUMIFS(prod!$E:$E,prod!$A:$A,Table2[[#This Row],[date]],prod!$G:$G,Table2[[#This Row],[production_line]],prod!$F:$F,Table2[[#This Row],[output_type]])</f>
        <v>68</v>
      </c>
      <c r="L3215">
        <f>+Table2[[#This Row],[cons_qty_base_uom]]/Table2[[#This Row],[Column1]]</f>
        <v>0.12795521336073018</v>
      </c>
    </row>
    <row r="3216" spans="1:12" x14ac:dyDescent="0.25">
      <c r="A3216" s="2">
        <v>45839</v>
      </c>
      <c r="B3216" s="1" t="e">
        <f>+#REF!</f>
        <v>#REF!</v>
      </c>
      <c r="C3216" s="4">
        <v>10.358279176821013</v>
      </c>
      <c r="D3216" s="4">
        <v>6.343410167885188</v>
      </c>
      <c r="E3216" s="4">
        <v>23824.042106688328</v>
      </c>
      <c r="F3216" s="1" t="s">
        <v>509</v>
      </c>
      <c r="G3216" s="1">
        <v>2</v>
      </c>
      <c r="H3216" s="1" t="s">
        <v>505</v>
      </c>
      <c r="I32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0.20462613444790928</v>
      </c>
      <c r="J3216" s="1" t="str">
        <f>IFERROR(INDEX('consumption_figs'!$C:$C,MATCH(Table2[[#This Row],[item_code]],'consumption_figs'!A:A,0),1),"NA")</f>
        <v>NA</v>
      </c>
      <c r="K3216" s="1">
        <f>+SUMIFS(prod!$E:$E,prod!$A:$A,Table2[[#This Row],[date]],prod!$G:$G,Table2[[#This Row],[production_line]],prod!$F:$F,Table2[[#This Row],[output_type]])</f>
        <v>68</v>
      </c>
      <c r="L3216">
        <f>+Table2[[#This Row],[cons_qty_base_uom]]/Table2[[#This Row],[Column1]]</f>
        <v>0.15232763495325019</v>
      </c>
    </row>
    <row r="3217" spans="1:12" x14ac:dyDescent="0.25">
      <c r="A3217" s="2">
        <v>45870</v>
      </c>
      <c r="B3217" s="1" t="s">
        <v>150</v>
      </c>
      <c r="C3217" s="4">
        <v>4.2814727729385993</v>
      </c>
      <c r="D3217" s="4">
        <v>8.154515577406082</v>
      </c>
      <c r="E3217" s="4">
        <v>13272.565596109658</v>
      </c>
      <c r="F3217" s="1" t="s">
        <v>509</v>
      </c>
      <c r="G3217" s="1">
        <v>2</v>
      </c>
      <c r="H3217" s="1" t="s">
        <v>505</v>
      </c>
      <c r="I32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1.5470528509592263</v>
      </c>
      <c r="J3217" s="1" t="str">
        <f>IFERROR(INDEX('consumption_figs'!$C:$C,MATCH(Table2[[#This Row],[item_code]],'consumption_figs'!A:A,0),1),"NA")</f>
        <v>kg/ton</v>
      </c>
      <c r="K3217" s="1">
        <f>+SUMIFS(prod!$E:$E,prod!$A:$A,Table2[[#This Row],[date]],prod!$G:$G,Table2[[#This Row],[production_line]],prod!$F:$F,Table2[[#This Row],[output_type]])</f>
        <v>29</v>
      </c>
      <c r="L3217">
        <f>+Table2[[#This Row],[cons_qty_base_uom]]/Table2[[#This Row],[Column1]]</f>
        <v>0.14763699217029652</v>
      </c>
    </row>
    <row r="3218" spans="1:12" x14ac:dyDescent="0.25">
      <c r="A3218" s="2">
        <v>45870</v>
      </c>
      <c r="B3218" s="1" t="e">
        <f>+#REF!</f>
        <v>#REF!</v>
      </c>
      <c r="C3218" s="4">
        <v>4.7884892855234336</v>
      </c>
      <c r="D3218" s="4">
        <v>2.9959042376957199</v>
      </c>
      <c r="E3218" s="4">
        <v>11013.525356703898</v>
      </c>
      <c r="F3218" s="1" t="s">
        <v>509</v>
      </c>
      <c r="G3218" s="1">
        <v>2</v>
      </c>
      <c r="H3218" s="1" t="s">
        <v>505</v>
      </c>
      <c r="I32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9.6642072183732899E-2</v>
      </c>
      <c r="J3218" s="1" t="str">
        <f>IFERROR(INDEX('consumption_figs'!$C:$C,MATCH(Table2[[#This Row],[item_code]],'consumption_figs'!A:A,0),1),"NA")</f>
        <v>NA</v>
      </c>
      <c r="K3218" s="1">
        <f>+SUMIFS(prod!$E:$E,prod!$A:$A,Table2[[#This Row],[date]],prod!$G:$G,Table2[[#This Row],[production_line]],prod!$F:$F,Table2[[#This Row],[output_type]])</f>
        <v>29</v>
      </c>
      <c r="L3218">
        <f>+Table2[[#This Row],[cons_qty_base_uom]]/Table2[[#This Row],[Column1]]</f>
        <v>0.16512032019046322</v>
      </c>
    </row>
    <row r="3219" spans="1:12" x14ac:dyDescent="0.25">
      <c r="A3219" s="2">
        <v>45901</v>
      </c>
      <c r="B3219" s="1" t="s">
        <v>150</v>
      </c>
      <c r="C3219" s="4">
        <v>3.3792279297505483</v>
      </c>
      <c r="D3219" s="4">
        <v>6.7123005511923077</v>
      </c>
      <c r="E3219" s="4">
        <v>10475.606582226699</v>
      </c>
      <c r="F3219" s="1" t="s">
        <v>509</v>
      </c>
      <c r="G3219" s="1">
        <v>2</v>
      </c>
      <c r="H3219" s="1" t="s">
        <v>505</v>
      </c>
      <c r="I32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1.6359494397251542</v>
      </c>
      <c r="J3219" s="1" t="str">
        <f>IFERROR(INDEX('consumption_figs'!$C:$C,MATCH(Table2[[#This Row],[item_code]],'consumption_figs'!A:A,0),1),"NA")</f>
        <v>kg/ton</v>
      </c>
      <c r="K3219" s="1">
        <f>+SUMIFS(prod!$E:$E,prod!$A:$A,Table2[[#This Row],[date]],prod!$G:$G,Table2[[#This Row],[production_line]],prod!$F:$F,Table2[[#This Row],[output_type]])</f>
        <v>22</v>
      </c>
      <c r="L3219">
        <f>+Table2[[#This Row],[cons_qty_base_uom]]/Table2[[#This Row],[Column1]]</f>
        <v>0.15360126953411582</v>
      </c>
    </row>
    <row r="3220" spans="1:12" x14ac:dyDescent="0.25">
      <c r="A3220" s="2">
        <v>45901</v>
      </c>
      <c r="B3220" s="1" t="e">
        <f>+#REF!</f>
        <v>#REF!</v>
      </c>
      <c r="C3220" s="4">
        <v>3.2143875429334479</v>
      </c>
      <c r="D3220" s="4">
        <v>1.9195663044851281</v>
      </c>
      <c r="E3220" s="4">
        <v>7393.0913487469297</v>
      </c>
      <c r="F3220" s="1" t="s">
        <v>509</v>
      </c>
      <c r="G3220" s="1">
        <v>2</v>
      </c>
      <c r="H3220" s="1" t="s">
        <v>505</v>
      </c>
      <c r="I32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6.3985543482837609E-2</v>
      </c>
      <c r="J3220" s="1" t="str">
        <f>IFERROR(INDEX('consumption_figs'!$C:$C,MATCH(Table2[[#This Row],[item_code]],'consumption_figs'!A:A,0),1),"NA")</f>
        <v>NA</v>
      </c>
      <c r="K3220" s="1">
        <f>+SUMIFS(prod!$E:$E,prod!$A:$A,Table2[[#This Row],[date]],prod!$G:$G,Table2[[#This Row],[production_line]],prod!$F:$F,Table2[[#This Row],[output_type]])</f>
        <v>22</v>
      </c>
      <c r="L3220">
        <f>+Table2[[#This Row],[cons_qty_base_uom]]/Table2[[#This Row],[Column1]]</f>
        <v>0.14610852467879309</v>
      </c>
    </row>
    <row r="3221" spans="1:12" x14ac:dyDescent="0.25">
      <c r="A3221" s="2">
        <v>45931</v>
      </c>
      <c r="B3221" s="1" t="s">
        <v>150</v>
      </c>
      <c r="C3221" s="4">
        <v>12.350105804866788</v>
      </c>
      <c r="D3221" s="4">
        <v>24.492318162018314</v>
      </c>
      <c r="E3221" s="4">
        <v>38285.327995087042</v>
      </c>
      <c r="F3221" s="1" t="s">
        <v>509</v>
      </c>
      <c r="G3221" s="1">
        <v>2</v>
      </c>
      <c r="H3221" s="1" t="s">
        <v>505</v>
      </c>
      <c r="I32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1.416232112988222</v>
      </c>
      <c r="J3221" s="1" t="str">
        <f>IFERROR(INDEX('consumption_figs'!$C:$C,MATCH(Table2[[#This Row],[item_code]],'consumption_figs'!A:A,0),1),"NA")</f>
        <v>kg/ton</v>
      </c>
      <c r="K3221" s="1">
        <f>+SUMIFS(prod!$E:$E,prod!$A:$A,Table2[[#This Row],[date]],prod!$G:$G,Table2[[#This Row],[production_line]],prod!$F:$F,Table2[[#This Row],[output_type]])</f>
        <v>93</v>
      </c>
      <c r="L3221">
        <f>+Table2[[#This Row],[cons_qty_base_uom]]/Table2[[#This Row],[Column1]]</f>
        <v>0.13279683661147085</v>
      </c>
    </row>
    <row r="3222" spans="1:12" x14ac:dyDescent="0.25">
      <c r="A3222" s="2">
        <v>45931</v>
      </c>
      <c r="B3222" s="1" t="e">
        <f>+#REF!</f>
        <v>#REF!</v>
      </c>
      <c r="C3222" s="4">
        <v>11.526765417875666</v>
      </c>
      <c r="D3222" s="4">
        <v>7.0292685539366788</v>
      </c>
      <c r="E3222" s="4">
        <v>26511.56046111403</v>
      </c>
      <c r="F3222" s="1" t="s">
        <v>509</v>
      </c>
      <c r="G3222" s="1">
        <v>2</v>
      </c>
      <c r="H3222" s="1" t="s">
        <v>505</v>
      </c>
      <c r="I32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0.22675059851408641</v>
      </c>
      <c r="J3222" s="1" t="str">
        <f>IFERROR(INDEX('consumption_figs'!$C:$C,MATCH(Table2[[#This Row],[item_code]],'consumption_figs'!A:A,0),1),"NA")</f>
        <v>NA</v>
      </c>
      <c r="K3222" s="1">
        <f>+SUMIFS(prod!$E:$E,prod!$A:$A,Table2[[#This Row],[date]],prod!$G:$G,Table2[[#This Row],[production_line]],prod!$F:$F,Table2[[#This Row],[output_type]])</f>
        <v>93</v>
      </c>
      <c r="L3222">
        <f>+Table2[[#This Row],[cons_qty_base_uom]]/Table2[[#This Row],[Column1]]</f>
        <v>0.12394371417070608</v>
      </c>
    </row>
    <row r="3223" spans="1:12" x14ac:dyDescent="0.25">
      <c r="A3223" s="2">
        <v>45292</v>
      </c>
      <c r="B3223" s="1" t="e">
        <f>+#REF!</f>
        <v>#REF!</v>
      </c>
      <c r="C3223" s="4">
        <v>100.7428780835921</v>
      </c>
      <c r="D3223" s="4">
        <v>147.77597469477502</v>
      </c>
      <c r="E3223" s="4">
        <v>292154.34644241713</v>
      </c>
      <c r="F3223" s="1" t="s">
        <v>509</v>
      </c>
      <c r="G3223" s="1">
        <v>1</v>
      </c>
      <c r="H3223" s="1" t="s">
        <v>505</v>
      </c>
      <c r="I32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4.7669669256379041</v>
      </c>
      <c r="J3223" s="1" t="str">
        <f>IFERROR(INDEX('consumption_figs'!$C:$C,MATCH(Table2[[#This Row],[item_code]],'consumption_figs'!A:A,0),1),"NA")</f>
        <v>NA</v>
      </c>
      <c r="K3223" s="1">
        <f>+SUMIFS(prod!$E:$E,prod!$A:$A,Table2[[#This Row],[date]],prod!$G:$G,Table2[[#This Row],[production_line]],prod!$F:$F,Table2[[#This Row],[output_type]])</f>
        <v>563</v>
      </c>
      <c r="L3223">
        <f>+Table2[[#This Row],[cons_qty_base_uom]]/Table2[[#This Row],[Column1]]</f>
        <v>0.17893939268844067</v>
      </c>
    </row>
    <row r="3224" spans="1:12" x14ac:dyDescent="0.25">
      <c r="A3224" s="2">
        <v>45292</v>
      </c>
      <c r="B3224" s="1" t="e">
        <f>+#REF!</f>
        <v>#REF!</v>
      </c>
      <c r="C3224" s="4">
        <v>69.13726927305342</v>
      </c>
      <c r="D3224" s="4">
        <v>42.193487762069168</v>
      </c>
      <c r="E3224" s="4">
        <v>159015.71932802285</v>
      </c>
      <c r="F3224" s="1" t="s">
        <v>509</v>
      </c>
      <c r="G3224" s="1">
        <v>1</v>
      </c>
      <c r="H3224" s="1" t="s">
        <v>505</v>
      </c>
      <c r="I32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1.361080250389328</v>
      </c>
      <c r="J3224" s="1" t="str">
        <f>IFERROR(INDEX('consumption_figs'!$C:$C,MATCH(Table2[[#This Row],[item_code]],'consumption_figs'!A:A,0),1),"NA")</f>
        <v>NA</v>
      </c>
      <c r="K3224" s="1">
        <f>+SUMIFS(prod!$E:$E,prod!$A:$A,Table2[[#This Row],[date]],prod!$G:$G,Table2[[#This Row],[production_line]],prod!$F:$F,Table2[[#This Row],[output_type]])</f>
        <v>563</v>
      </c>
      <c r="L3224">
        <f>+Table2[[#This Row],[cons_qty_base_uom]]/Table2[[#This Row],[Column1]]</f>
        <v>0.12280154400187109</v>
      </c>
    </row>
    <row r="3225" spans="1:12" x14ac:dyDescent="0.25">
      <c r="A3225" s="2">
        <v>45323</v>
      </c>
      <c r="B3225" s="1" t="e">
        <f>+#REF!</f>
        <v>#REF!</v>
      </c>
      <c r="C3225" s="4">
        <v>60.788899530851772</v>
      </c>
      <c r="D3225" s="4">
        <v>90.035114527361571</v>
      </c>
      <c r="E3225" s="4">
        <v>176287.80863947014</v>
      </c>
      <c r="F3225" s="1" t="s">
        <v>509</v>
      </c>
      <c r="G3225" s="1">
        <v>1</v>
      </c>
      <c r="H3225" s="1" t="s">
        <v>505</v>
      </c>
      <c r="I32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3.1046591216331576</v>
      </c>
      <c r="J3225" s="1" t="str">
        <f>IFERROR(INDEX('consumption_figs'!$C:$C,MATCH(Table2[[#This Row],[item_code]],'consumption_figs'!A:A,0),1),"NA")</f>
        <v>NA</v>
      </c>
      <c r="K3225" s="1">
        <f>+SUMIFS(prod!$E:$E,prod!$A:$A,Table2[[#This Row],[date]],prod!$G:$G,Table2[[#This Row],[production_line]],prod!$F:$F,Table2[[#This Row],[output_type]])</f>
        <v>329</v>
      </c>
      <c r="L3225">
        <f>+Table2[[#This Row],[cons_qty_base_uom]]/Table2[[#This Row],[Column1]]</f>
        <v>0.18476869158313608</v>
      </c>
    </row>
    <row r="3226" spans="1:12" x14ac:dyDescent="0.25">
      <c r="A3226" s="2">
        <v>45323</v>
      </c>
      <c r="B3226" s="1" t="e">
        <f>+#REF!</f>
        <v>#REF!</v>
      </c>
      <c r="C3226" s="4">
        <v>51.139867859288003</v>
      </c>
      <c r="D3226" s="4">
        <v>31.40759809094008</v>
      </c>
      <c r="E3226" s="4">
        <v>117621.69607636241</v>
      </c>
      <c r="F3226" s="1" t="s">
        <v>509</v>
      </c>
      <c r="G3226" s="1">
        <v>1</v>
      </c>
      <c r="H3226" s="1" t="s">
        <v>505</v>
      </c>
      <c r="I32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1.08302062382552</v>
      </c>
      <c r="J3226" s="1" t="str">
        <f>IFERROR(INDEX('consumption_figs'!$C:$C,MATCH(Table2[[#This Row],[item_code]],'consumption_figs'!A:A,0),1),"NA")</f>
        <v>NA</v>
      </c>
      <c r="K3226" s="1">
        <f>+SUMIFS(prod!$E:$E,prod!$A:$A,Table2[[#This Row],[date]],prod!$G:$G,Table2[[#This Row],[production_line]],prod!$F:$F,Table2[[#This Row],[output_type]])</f>
        <v>329</v>
      </c>
      <c r="L3226">
        <f>+Table2[[#This Row],[cons_qty_base_uom]]/Table2[[#This Row],[Column1]]</f>
        <v>0.15544032783978118</v>
      </c>
    </row>
    <row r="3227" spans="1:12" x14ac:dyDescent="0.25">
      <c r="A3227" s="2">
        <v>45352</v>
      </c>
      <c r="B3227" s="1" t="e">
        <f>+#REF!</f>
        <v>#REF!</v>
      </c>
      <c r="C3227" s="4">
        <v>89.210356883242767</v>
      </c>
      <c r="D3227" s="4">
        <v>131.70228144982482</v>
      </c>
      <c r="E3227" s="4">
        <v>258710.03496140402</v>
      </c>
      <c r="F3227" s="1" t="s">
        <v>509</v>
      </c>
      <c r="G3227" s="1">
        <v>1</v>
      </c>
      <c r="H3227" s="1" t="s">
        <v>505</v>
      </c>
      <c r="I32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4.2484606919298331</v>
      </c>
      <c r="J3227" s="1" t="str">
        <f>IFERROR(INDEX('consumption_figs'!$C:$C,MATCH(Table2[[#This Row],[item_code]],'consumption_figs'!A:A,0),1),"NA")</f>
        <v>NA</v>
      </c>
      <c r="K3227" s="1">
        <f>+SUMIFS(prod!$E:$E,prod!$A:$A,Table2[[#This Row],[date]],prod!$G:$G,Table2[[#This Row],[production_line]],prod!$F:$F,Table2[[#This Row],[output_type]])</f>
        <v>452</v>
      </c>
      <c r="L3227">
        <f>+Table2[[#This Row],[cons_qty_base_uom]]/Table2[[#This Row],[Column1]]</f>
        <v>0.19736804620186452</v>
      </c>
    </row>
    <row r="3228" spans="1:12" x14ac:dyDescent="0.25">
      <c r="A3228" s="2">
        <v>45352</v>
      </c>
      <c r="B3228" s="1" t="e">
        <f>+#REF!</f>
        <v>#REF!</v>
      </c>
      <c r="C3228" s="4">
        <v>62.637059088234274</v>
      </c>
      <c r="D3228" s="4">
        <v>38.813148568659351</v>
      </c>
      <c r="E3228" s="4">
        <v>144065.23590293882</v>
      </c>
      <c r="F3228" s="1" t="s">
        <v>509</v>
      </c>
      <c r="G3228" s="1">
        <v>1</v>
      </c>
      <c r="H3228" s="1" t="s">
        <v>505</v>
      </c>
      <c r="I32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1.2520370506019145</v>
      </c>
      <c r="J3228" s="1" t="str">
        <f>IFERROR(INDEX('consumption_figs'!$C:$C,MATCH(Table2[[#This Row],[item_code]],'consumption_figs'!A:A,0),1),"NA")</f>
        <v>NA</v>
      </c>
      <c r="K3228" s="1">
        <f>+SUMIFS(prod!$E:$E,prod!$A:$A,Table2[[#This Row],[date]],prod!$G:$G,Table2[[#This Row],[production_line]],prod!$F:$F,Table2[[#This Row],[output_type]])</f>
        <v>452</v>
      </c>
      <c r="L3228">
        <f>+Table2[[#This Row],[cons_qty_base_uom]]/Table2[[#This Row],[Column1]]</f>
        <v>0.13857756435450061</v>
      </c>
    </row>
    <row r="3229" spans="1:12" x14ac:dyDescent="0.25">
      <c r="A3229" s="2">
        <v>45383</v>
      </c>
      <c r="B3229" s="1" t="e">
        <f>+#REF!</f>
        <v>#REF!</v>
      </c>
      <c r="C3229" s="4">
        <v>111.44455231930959</v>
      </c>
      <c r="D3229" s="4">
        <v>164.31772427184467</v>
      </c>
      <c r="E3229" s="4">
        <v>323189.20172599785</v>
      </c>
      <c r="F3229" s="1" t="s">
        <v>509</v>
      </c>
      <c r="G3229" s="1">
        <v>1</v>
      </c>
      <c r="H3229" s="1" t="s">
        <v>505</v>
      </c>
      <c r="I32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5.4772574757281554</v>
      </c>
      <c r="J3229" s="1" t="str">
        <f>IFERROR(INDEX('consumption_figs'!$C:$C,MATCH(Table2[[#This Row],[item_code]],'consumption_figs'!A:A,0),1),"NA")</f>
        <v>NA</v>
      </c>
      <c r="K3229" s="1">
        <f>+SUMIFS(prod!$E:$E,prod!$A:$A,Table2[[#This Row],[date]],prod!$G:$G,Table2[[#This Row],[production_line]],prod!$F:$F,Table2[[#This Row],[output_type]])</f>
        <v>496</v>
      </c>
      <c r="L3229">
        <f>+Table2[[#This Row],[cons_qty_base_uom]]/Table2[[#This Row],[Column1]]</f>
        <v>0.2246865974179629</v>
      </c>
    </row>
    <row r="3230" spans="1:12" x14ac:dyDescent="0.25">
      <c r="A3230" s="2">
        <v>45383</v>
      </c>
      <c r="B3230" s="1" t="e">
        <f>+#REF!</f>
        <v>#REF!</v>
      </c>
      <c r="C3230" s="4">
        <v>66.866731391585759</v>
      </c>
      <c r="D3230" s="4">
        <v>40.507672060409924</v>
      </c>
      <c r="E3230" s="4">
        <v>153793.48220064724</v>
      </c>
      <c r="F3230" s="1" t="s">
        <v>509</v>
      </c>
      <c r="G3230" s="1">
        <v>1</v>
      </c>
      <c r="H3230" s="1" t="s">
        <v>505</v>
      </c>
      <c r="I32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1.3502557353469975</v>
      </c>
      <c r="J3230" s="1" t="str">
        <f>IFERROR(INDEX('consumption_figs'!$C:$C,MATCH(Table2[[#This Row],[item_code]],'consumption_figs'!A:A,0),1),"NA")</f>
        <v>NA</v>
      </c>
      <c r="K3230" s="1">
        <f>+SUMIFS(prod!$E:$E,prod!$A:$A,Table2[[#This Row],[date]],prod!$G:$G,Table2[[#This Row],[production_line]],prod!$F:$F,Table2[[#This Row],[output_type]])</f>
        <v>496</v>
      </c>
      <c r="L3230">
        <f>+Table2[[#This Row],[cons_qty_base_uom]]/Table2[[#This Row],[Column1]]</f>
        <v>0.13481195845077773</v>
      </c>
    </row>
    <row r="3231" spans="1:12" x14ac:dyDescent="0.25">
      <c r="A3231" s="2">
        <v>45413</v>
      </c>
      <c r="B3231" s="1" t="e">
        <f>+#REF!</f>
        <v>#REF!</v>
      </c>
      <c r="C3231" s="4">
        <v>125.81475542317017</v>
      </c>
      <c r="D3231" s="4">
        <v>181.46431179579179</v>
      </c>
      <c r="E3231" s="4">
        <v>364862.79072719347</v>
      </c>
      <c r="F3231" s="1" t="s">
        <v>509</v>
      </c>
      <c r="G3231" s="1">
        <v>1</v>
      </c>
      <c r="H3231" s="1" t="s">
        <v>505</v>
      </c>
      <c r="I32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5.8536874772836063</v>
      </c>
      <c r="J3231" s="1" t="str">
        <f>IFERROR(INDEX('consumption_figs'!$C:$C,MATCH(Table2[[#This Row],[item_code]],'consumption_figs'!A:A,0),1),"NA")</f>
        <v>NA</v>
      </c>
      <c r="K3231" s="1">
        <f>+SUMIFS(prod!$E:$E,prod!$A:$A,Table2[[#This Row],[date]],prod!$G:$G,Table2[[#This Row],[production_line]],prod!$F:$F,Table2[[#This Row],[output_type]])</f>
        <v>493</v>
      </c>
      <c r="L3231">
        <f>+Table2[[#This Row],[cons_qty_base_uom]]/Table2[[#This Row],[Column1]]</f>
        <v>0.25520234365754596</v>
      </c>
    </row>
    <row r="3232" spans="1:12" x14ac:dyDescent="0.25">
      <c r="A3232" s="2">
        <v>45413</v>
      </c>
      <c r="B3232" s="1" t="e">
        <f>+#REF!</f>
        <v>#REF!</v>
      </c>
      <c r="C3232" s="4">
        <v>67.601958137822777</v>
      </c>
      <c r="D3232" s="4">
        <v>41.002465442760013</v>
      </c>
      <c r="E3232" s="4">
        <v>155484.50371699239</v>
      </c>
      <c r="F3232" s="1" t="s">
        <v>509</v>
      </c>
      <c r="G3232" s="1">
        <v>1</v>
      </c>
      <c r="H3232" s="1" t="s">
        <v>505</v>
      </c>
      <c r="I32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1.3226601755729037</v>
      </c>
      <c r="J3232" s="1" t="str">
        <f>IFERROR(INDEX('consumption_figs'!$C:$C,MATCH(Table2[[#This Row],[item_code]],'consumption_figs'!A:A,0),1),"NA")</f>
        <v>NA</v>
      </c>
      <c r="K3232" s="1">
        <f>+SUMIFS(prod!$E:$E,prod!$A:$A,Table2[[#This Row],[date]],prod!$G:$G,Table2[[#This Row],[production_line]],prod!$F:$F,Table2[[#This Row],[output_type]])</f>
        <v>493</v>
      </c>
      <c r="L3232">
        <f>+Table2[[#This Row],[cons_qty_base_uom]]/Table2[[#This Row],[Column1]]</f>
        <v>0.13712364733838292</v>
      </c>
    </row>
    <row r="3233" spans="1:12" x14ac:dyDescent="0.25">
      <c r="A3233" s="2">
        <v>45444</v>
      </c>
      <c r="B3233" s="1" t="e">
        <f>+#REF!</f>
        <v>#REF!</v>
      </c>
      <c r="C3233" s="4">
        <v>115.94764402754993</v>
      </c>
      <c r="D3233" s="4">
        <v>169.3030472792191</v>
      </c>
      <c r="E3233" s="4">
        <v>336248.16767989477</v>
      </c>
      <c r="F3233" s="1" t="s">
        <v>509</v>
      </c>
      <c r="G3233" s="1">
        <v>1</v>
      </c>
      <c r="H3233" s="1" t="s">
        <v>505</v>
      </c>
      <c r="I32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5.6434349093073033</v>
      </c>
      <c r="J3233" s="1" t="str">
        <f>IFERROR(INDEX('consumption_figs'!$C:$C,MATCH(Table2[[#This Row],[item_code]],'consumption_figs'!A:A,0),1),"NA")</f>
        <v>NA</v>
      </c>
      <c r="K3233" s="1">
        <f>+SUMIFS(prod!$E:$E,prod!$A:$A,Table2[[#This Row],[date]],prod!$G:$G,Table2[[#This Row],[production_line]],prod!$F:$F,Table2[[#This Row],[output_type]])</f>
        <v>467</v>
      </c>
      <c r="L3233">
        <f>+Table2[[#This Row],[cons_qty_base_uom]]/Table2[[#This Row],[Column1]]</f>
        <v>0.24828189299261227</v>
      </c>
    </row>
    <row r="3234" spans="1:12" x14ac:dyDescent="0.25">
      <c r="A3234" s="2">
        <v>45444</v>
      </c>
      <c r="B3234" s="1" t="e">
        <f>+#REF!</f>
        <v>#REF!</v>
      </c>
      <c r="C3234" s="4">
        <v>65.281446637360048</v>
      </c>
      <c r="D3234" s="4">
        <v>40.636239006831914</v>
      </c>
      <c r="E3234" s="4">
        <v>150147.32726592812</v>
      </c>
      <c r="F3234" s="1" t="s">
        <v>509</v>
      </c>
      <c r="G3234" s="1">
        <v>1</v>
      </c>
      <c r="H3234" s="1" t="s">
        <v>505</v>
      </c>
      <c r="I32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1.3545413002277304</v>
      </c>
      <c r="J3234" s="1" t="str">
        <f>IFERROR(INDEX('consumption_figs'!$C:$C,MATCH(Table2[[#This Row],[item_code]],'consumption_figs'!A:A,0),1),"NA")</f>
        <v>NA</v>
      </c>
      <c r="K3234" s="1">
        <f>+SUMIFS(prod!$E:$E,prod!$A:$A,Table2[[#This Row],[date]],prod!$G:$G,Table2[[#This Row],[production_line]],prod!$F:$F,Table2[[#This Row],[output_type]])</f>
        <v>467</v>
      </c>
      <c r="L3234">
        <f>+Table2[[#This Row],[cons_qty_base_uom]]/Table2[[#This Row],[Column1]]</f>
        <v>0.13978896496222709</v>
      </c>
    </row>
    <row r="3235" spans="1:12" x14ac:dyDescent="0.25">
      <c r="A3235" s="2">
        <v>45474</v>
      </c>
      <c r="B3235" s="1" t="e">
        <f>+#REF!</f>
        <v>#REF!</v>
      </c>
      <c r="C3235" s="4">
        <v>19.5</v>
      </c>
      <c r="D3235" s="4">
        <v>24.56</v>
      </c>
      <c r="E3235" s="4">
        <v>49206.349206349209</v>
      </c>
      <c r="F3235" s="1" t="s">
        <v>509</v>
      </c>
      <c r="G3235" s="1">
        <v>1</v>
      </c>
      <c r="H3235" s="1" t="s">
        <v>505</v>
      </c>
      <c r="I32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0.79225806451612901</v>
      </c>
      <c r="J3235" s="1" t="str">
        <f>IFERROR(INDEX('consumption_figs'!$C:$C,MATCH(Table2[[#This Row],[item_code]],'consumption_figs'!A:A,0),1),"NA")</f>
        <v>NA</v>
      </c>
      <c r="K3235" s="1">
        <f>+SUMIFS(prod!$E:$E,prod!$A:$A,Table2[[#This Row],[date]],prod!$G:$G,Table2[[#This Row],[production_line]],prod!$F:$F,Table2[[#This Row],[output_type]])</f>
        <v>520</v>
      </c>
      <c r="L3235">
        <f>+Table2[[#This Row],[cons_qty_base_uom]]/Table2[[#This Row],[Column1]]</f>
        <v>3.7499999999999999E-2</v>
      </c>
    </row>
    <row r="3236" spans="1:12" x14ac:dyDescent="0.25">
      <c r="A3236" s="2">
        <v>45474</v>
      </c>
      <c r="B3236" s="1" t="e">
        <f>+#REF!</f>
        <v>#REF!</v>
      </c>
      <c r="C3236" s="4">
        <v>102.80722225315741</v>
      </c>
      <c r="D3236" s="4">
        <v>151.90370416673099</v>
      </c>
      <c r="E3236" s="4">
        <v>298140.94453415647</v>
      </c>
      <c r="F3236" s="1" t="s">
        <v>509</v>
      </c>
      <c r="G3236" s="1">
        <v>1</v>
      </c>
      <c r="H3236" s="1" t="s">
        <v>505</v>
      </c>
      <c r="I32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4.9001194892493869</v>
      </c>
      <c r="J3236" s="1" t="str">
        <f>IFERROR(INDEX('consumption_figs'!$C:$C,MATCH(Table2[[#This Row],[item_code]],'consumption_figs'!A:A,0),1),"NA")</f>
        <v>NA</v>
      </c>
      <c r="K3236" s="1">
        <f>+SUMIFS(prod!$E:$E,prod!$A:$A,Table2[[#This Row],[date]],prod!$G:$G,Table2[[#This Row],[production_line]],prod!$F:$F,Table2[[#This Row],[output_type]])</f>
        <v>520</v>
      </c>
      <c r="L3236">
        <f>+Table2[[#This Row],[cons_qty_base_uom]]/Table2[[#This Row],[Column1]]</f>
        <v>0.19770619664068731</v>
      </c>
    </row>
    <row r="3237" spans="1:12" x14ac:dyDescent="0.25">
      <c r="A3237" s="2">
        <v>45474</v>
      </c>
      <c r="B3237" s="1" t="e">
        <f>+#REF!</f>
        <v>#REF!</v>
      </c>
      <c r="C3237" s="4">
        <v>67.900501823170515</v>
      </c>
      <c r="D3237" s="4">
        <v>41.254404893420599</v>
      </c>
      <c r="E3237" s="4">
        <v>156171.1541932922</v>
      </c>
      <c r="F3237" s="1" t="s">
        <v>509</v>
      </c>
      <c r="G3237" s="1">
        <v>1</v>
      </c>
      <c r="H3237" s="1" t="s">
        <v>505</v>
      </c>
      <c r="I32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1.330787254626471</v>
      </c>
      <c r="J3237" s="1" t="str">
        <f>IFERROR(INDEX('consumption_figs'!$C:$C,MATCH(Table2[[#This Row],[item_code]],'consumption_figs'!A:A,0),1),"NA")</f>
        <v>NA</v>
      </c>
      <c r="K3237" s="1">
        <f>+SUMIFS(prod!$E:$E,prod!$A:$A,Table2[[#This Row],[date]],prod!$G:$G,Table2[[#This Row],[production_line]],prod!$F:$F,Table2[[#This Row],[output_type]])</f>
        <v>520</v>
      </c>
      <c r="L3237">
        <f>+Table2[[#This Row],[cons_qty_base_uom]]/Table2[[#This Row],[Column1]]</f>
        <v>0.13057788812148177</v>
      </c>
    </row>
    <row r="3238" spans="1:12" x14ac:dyDescent="0.25">
      <c r="A3238" s="2">
        <v>45505</v>
      </c>
      <c r="B3238" s="1" t="e">
        <f>+#REF!</f>
        <v>#REF!</v>
      </c>
      <c r="C3238" s="4">
        <v>76.5</v>
      </c>
      <c r="D3238" s="4">
        <v>96.26</v>
      </c>
      <c r="E3238" s="4">
        <v>193040.29304029304</v>
      </c>
      <c r="F3238" s="1" t="s">
        <v>509</v>
      </c>
      <c r="G3238" s="1">
        <v>1</v>
      </c>
      <c r="H3238" s="1" t="s">
        <v>505</v>
      </c>
      <c r="I32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3.1051612903225809</v>
      </c>
      <c r="J3238" s="1" t="str">
        <f>IFERROR(INDEX('consumption_figs'!$C:$C,MATCH(Table2[[#This Row],[item_code]],'consumption_figs'!A:A,0),1),"NA")</f>
        <v>NA</v>
      </c>
      <c r="K3238" s="1">
        <f>+SUMIFS(prod!$E:$E,prod!$A:$A,Table2[[#This Row],[date]],prod!$G:$G,Table2[[#This Row],[production_line]],prod!$F:$F,Table2[[#This Row],[output_type]])</f>
        <v>466</v>
      </c>
      <c r="L3238">
        <f>+Table2[[#This Row],[cons_qty_base_uom]]/Table2[[#This Row],[Column1]]</f>
        <v>0.16416309012875535</v>
      </c>
    </row>
    <row r="3239" spans="1:12" x14ac:dyDescent="0.25">
      <c r="A3239" s="2">
        <v>45505</v>
      </c>
      <c r="B3239" s="1" t="e">
        <f>+#REF!</f>
        <v>#REF!</v>
      </c>
      <c r="C3239" s="4">
        <v>48.417490692111066</v>
      </c>
      <c r="D3239" s="4">
        <v>72.077790125901984</v>
      </c>
      <c r="E3239" s="4">
        <v>140410.72300712208</v>
      </c>
      <c r="F3239" s="1" t="s">
        <v>509</v>
      </c>
      <c r="G3239" s="1">
        <v>1</v>
      </c>
      <c r="H3239" s="1" t="s">
        <v>505</v>
      </c>
      <c r="I32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2.3250900040613542</v>
      </c>
      <c r="J3239" s="1" t="str">
        <f>IFERROR(INDEX('consumption_figs'!$C:$C,MATCH(Table2[[#This Row],[item_code]],'consumption_figs'!A:A,0),1),"NA")</f>
        <v>NA</v>
      </c>
      <c r="K3239" s="1">
        <f>+SUMIFS(prod!$E:$E,prod!$A:$A,Table2[[#This Row],[date]],prod!$G:$G,Table2[[#This Row],[production_line]],prod!$F:$F,Table2[[#This Row],[output_type]])</f>
        <v>466</v>
      </c>
      <c r="L3239">
        <f>+Table2[[#This Row],[cons_qty_base_uom]]/Table2[[#This Row],[Column1]]</f>
        <v>0.10390019461826409</v>
      </c>
    </row>
    <row r="3240" spans="1:12" x14ac:dyDescent="0.25">
      <c r="A3240" s="2">
        <v>45505</v>
      </c>
      <c r="B3240" s="1" t="e">
        <f>+#REF!</f>
        <v>#REF!</v>
      </c>
      <c r="C3240" s="4">
        <v>64.397114368726903</v>
      </c>
      <c r="D3240" s="4">
        <v>38.722264857369261</v>
      </c>
      <c r="E3240" s="4">
        <v>148113.36304807189</v>
      </c>
      <c r="F3240" s="1" t="s">
        <v>509</v>
      </c>
      <c r="G3240" s="1">
        <v>1</v>
      </c>
      <c r="H3240" s="1" t="s">
        <v>505</v>
      </c>
      <c r="I32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1.2491053179796536</v>
      </c>
      <c r="J3240" s="1" t="str">
        <f>IFERROR(INDEX('consumption_figs'!$C:$C,MATCH(Table2[[#This Row],[item_code]],'consumption_figs'!A:A,0),1),"NA")</f>
        <v>NA</v>
      </c>
      <c r="K3240" s="1">
        <f>+SUMIFS(prod!$E:$E,prod!$A:$A,Table2[[#This Row],[date]],prod!$G:$G,Table2[[#This Row],[production_line]],prod!$F:$F,Table2[[#This Row],[output_type]])</f>
        <v>466</v>
      </c>
      <c r="L3240">
        <f>+Table2[[#This Row],[cons_qty_base_uom]]/Table2[[#This Row],[Column1]]</f>
        <v>0.13819123255091612</v>
      </c>
    </row>
    <row r="3241" spans="1:12" x14ac:dyDescent="0.25">
      <c r="A3241" s="2">
        <v>45536</v>
      </c>
      <c r="B3241" s="1" t="e">
        <f>+#REF!</f>
        <v>#REF!</v>
      </c>
      <c r="C3241" s="4">
        <v>92.880277432537753</v>
      </c>
      <c r="D3241" s="4">
        <v>137.93181002085484</v>
      </c>
      <c r="E3241" s="4">
        <v>269352.80455435946</v>
      </c>
      <c r="F3241" s="1" t="s">
        <v>509</v>
      </c>
      <c r="G3241" s="1">
        <v>1</v>
      </c>
      <c r="H3241" s="1" t="s">
        <v>505</v>
      </c>
      <c r="I32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4.5977270006951612</v>
      </c>
      <c r="J3241" s="1" t="str">
        <f>IFERROR(INDEX('consumption_figs'!$C:$C,MATCH(Table2[[#This Row],[item_code]],'consumption_figs'!A:A,0),1),"NA")</f>
        <v>NA</v>
      </c>
      <c r="K3241" s="1">
        <f>+SUMIFS(prod!$E:$E,prod!$A:$A,Table2[[#This Row],[date]],prod!$G:$G,Table2[[#This Row],[production_line]],prod!$F:$F,Table2[[#This Row],[output_type]])</f>
        <v>479</v>
      </c>
      <c r="L3241">
        <f>+Table2[[#This Row],[cons_qty_base_uom]]/Table2[[#This Row],[Column1]]</f>
        <v>0.19390454578817903</v>
      </c>
    </row>
    <row r="3242" spans="1:12" x14ac:dyDescent="0.25">
      <c r="A3242" s="2">
        <v>45536</v>
      </c>
      <c r="B3242" s="1" t="e">
        <f>+#REF!</f>
        <v>#REF!</v>
      </c>
      <c r="C3242" s="4">
        <v>57.015615849676642</v>
      </c>
      <c r="D3242" s="4">
        <v>34.512839723199427</v>
      </c>
      <c r="E3242" s="4">
        <v>131135.91645425628</v>
      </c>
      <c r="F3242" s="1" t="s">
        <v>509</v>
      </c>
      <c r="G3242" s="1">
        <v>1</v>
      </c>
      <c r="H3242" s="1" t="s">
        <v>505</v>
      </c>
      <c r="I32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1.1504279907733141</v>
      </c>
      <c r="J3242" s="1" t="str">
        <f>IFERROR(INDEX('consumption_figs'!$C:$C,MATCH(Table2[[#This Row],[item_code]],'consumption_figs'!A:A,0),1),"NA")</f>
        <v>NA</v>
      </c>
      <c r="K3242" s="1">
        <f>+SUMIFS(prod!$E:$E,prod!$A:$A,Table2[[#This Row],[date]],prod!$G:$G,Table2[[#This Row],[production_line]],prod!$F:$F,Table2[[#This Row],[output_type]])</f>
        <v>479</v>
      </c>
      <c r="L3242">
        <f>+Table2[[#This Row],[cons_qty_base_uom]]/Table2[[#This Row],[Column1]]</f>
        <v>0.1190305132561099</v>
      </c>
    </row>
    <row r="3243" spans="1:12" x14ac:dyDescent="0.25">
      <c r="A3243" s="2">
        <v>45566</v>
      </c>
      <c r="B3243" s="1" t="e">
        <f>+#REF!</f>
        <v>#REF!</v>
      </c>
      <c r="C3243" s="4">
        <v>110.33073109058093</v>
      </c>
      <c r="D3243" s="4">
        <v>158.0148988171855</v>
      </c>
      <c r="E3243" s="4">
        <v>319959.1201626847</v>
      </c>
      <c r="F3243" s="1" t="s">
        <v>509</v>
      </c>
      <c r="G3243" s="1">
        <v>1</v>
      </c>
      <c r="H3243" s="1" t="s">
        <v>505</v>
      </c>
      <c r="I32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5.0972548005543707</v>
      </c>
      <c r="J3243" s="1" t="str">
        <f>IFERROR(INDEX('consumption_figs'!$C:$C,MATCH(Table2[[#This Row],[item_code]],'consumption_figs'!A:A,0),1),"NA")</f>
        <v>NA</v>
      </c>
      <c r="K3243" s="1">
        <f>+SUMIFS(prod!$E:$E,prod!$A:$A,Table2[[#This Row],[date]],prod!$G:$G,Table2[[#This Row],[production_line]],prod!$F:$F,Table2[[#This Row],[output_type]])</f>
        <v>497</v>
      </c>
      <c r="L3243">
        <f>+Table2[[#This Row],[cons_qty_base_uom]]/Table2[[#This Row],[Column1]]</f>
        <v>0.22199342271746667</v>
      </c>
    </row>
    <row r="3244" spans="1:12" x14ac:dyDescent="0.25">
      <c r="A3244" s="2">
        <v>45566</v>
      </c>
      <c r="B3244" s="1" t="e">
        <f>+#REF!</f>
        <v>#REF!</v>
      </c>
      <c r="C3244" s="4">
        <v>65.811313282100897</v>
      </c>
      <c r="D3244" s="4">
        <v>40.48363580279824</v>
      </c>
      <c r="E3244" s="4">
        <v>151366.02054883205</v>
      </c>
      <c r="F3244" s="1" t="s">
        <v>509</v>
      </c>
      <c r="G3244" s="1">
        <v>1</v>
      </c>
      <c r="H3244" s="1" t="s">
        <v>505</v>
      </c>
      <c r="I32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1.3059237355741369</v>
      </c>
      <c r="J3244" s="1" t="str">
        <f>IFERROR(INDEX('consumption_figs'!$C:$C,MATCH(Table2[[#This Row],[item_code]],'consumption_figs'!A:A,0),1),"NA")</f>
        <v>NA</v>
      </c>
      <c r="K3244" s="1">
        <f>+SUMIFS(prod!$E:$E,prod!$A:$A,Table2[[#This Row],[date]],prod!$G:$G,Table2[[#This Row],[production_line]],prod!$F:$F,Table2[[#This Row],[output_type]])</f>
        <v>497</v>
      </c>
      <c r="L3244">
        <f>+Table2[[#This Row],[cons_qty_base_uom]]/Table2[[#This Row],[Column1]]</f>
        <v>0.13241712934024324</v>
      </c>
    </row>
    <row r="3245" spans="1:12" x14ac:dyDescent="0.25">
      <c r="A3245" s="2">
        <v>45597</v>
      </c>
      <c r="B3245" s="1" t="e">
        <f>+#REF!</f>
        <v>#REF!</v>
      </c>
      <c r="C3245" s="4">
        <v>71.727534887422593</v>
      </c>
      <c r="D3245" s="4">
        <v>105.63509683420419</v>
      </c>
      <c r="E3245" s="4">
        <v>208009.85117352553</v>
      </c>
      <c r="F3245" s="1" t="s">
        <v>509</v>
      </c>
      <c r="G3245" s="1">
        <v>1</v>
      </c>
      <c r="H3245" s="1" t="s">
        <v>505</v>
      </c>
      <c r="I32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3.5211698944734731</v>
      </c>
      <c r="J3245" s="1" t="str">
        <f>IFERROR(INDEX('consumption_figs'!$C:$C,MATCH(Table2[[#This Row],[item_code]],'consumption_figs'!A:A,0),1),"NA")</f>
        <v>NA</v>
      </c>
      <c r="K3245" s="1">
        <f>+SUMIFS(prod!$E:$E,prod!$A:$A,Table2[[#This Row],[date]],prod!$G:$G,Table2[[#This Row],[production_line]],prod!$F:$F,Table2[[#This Row],[output_type]])</f>
        <v>326</v>
      </c>
      <c r="L3245">
        <f>+Table2[[#This Row],[cons_qty_base_uom]]/Table2[[#This Row],[Column1]]</f>
        <v>0.22002311315160306</v>
      </c>
    </row>
    <row r="3246" spans="1:12" x14ac:dyDescent="0.25">
      <c r="A3246" s="2">
        <v>45597</v>
      </c>
      <c r="B3246" s="1" t="e">
        <f>+#REF!</f>
        <v>#REF!</v>
      </c>
      <c r="C3246" s="4">
        <v>51.440959363707108</v>
      </c>
      <c r="D3246" s="4">
        <v>31.342759184140416</v>
      </c>
      <c r="E3246" s="4">
        <v>118314.20653652636</v>
      </c>
      <c r="F3246" s="1" t="s">
        <v>509</v>
      </c>
      <c r="G3246" s="1">
        <v>1</v>
      </c>
      <c r="H3246" s="1" t="s">
        <v>505</v>
      </c>
      <c r="I32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1.0447586394713473</v>
      </c>
      <c r="J3246" s="1" t="str">
        <f>IFERROR(INDEX('consumption_figs'!$C:$C,MATCH(Table2[[#This Row],[item_code]],'consumption_figs'!A:A,0),1),"NA")</f>
        <v>NA</v>
      </c>
      <c r="K3246" s="1">
        <f>+SUMIFS(prod!$E:$E,prod!$A:$A,Table2[[#This Row],[date]],prod!$G:$G,Table2[[#This Row],[production_line]],prod!$F:$F,Table2[[#This Row],[output_type]])</f>
        <v>326</v>
      </c>
      <c r="L3246">
        <f>+Table2[[#This Row],[cons_qty_base_uom]]/Table2[[#This Row],[Column1]]</f>
        <v>0.15779435387640217</v>
      </c>
    </row>
    <row r="3247" spans="1:12" x14ac:dyDescent="0.25">
      <c r="A3247" s="2">
        <v>45627</v>
      </c>
      <c r="B3247" s="1" t="e">
        <f>+#REF!</f>
        <v>#REF!</v>
      </c>
      <c r="C3247" s="4">
        <v>26.935139077117608</v>
      </c>
      <c r="D3247" s="4">
        <v>39.416882525453907</v>
      </c>
      <c r="E3247" s="4">
        <v>78111.903323641061</v>
      </c>
      <c r="F3247" s="1" t="s">
        <v>509</v>
      </c>
      <c r="G3247" s="1">
        <v>1</v>
      </c>
      <c r="H3247" s="1" t="s">
        <v>505</v>
      </c>
      <c r="I32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1.2715123395307713</v>
      </c>
      <c r="J3247" s="1" t="str">
        <f>IFERROR(INDEX('consumption_figs'!$C:$C,MATCH(Table2[[#This Row],[item_code]],'consumption_figs'!A:A,0),1),"NA")</f>
        <v>NA</v>
      </c>
      <c r="K3247" s="1">
        <f>+SUMIFS(prod!$E:$E,prod!$A:$A,Table2[[#This Row],[date]],prod!$G:$G,Table2[[#This Row],[production_line]],prod!$F:$F,Table2[[#This Row],[output_type]])</f>
        <v>95</v>
      </c>
      <c r="L3247">
        <f>+Table2[[#This Row],[cons_qty_base_uom]]/Table2[[#This Row],[Column1]]</f>
        <v>0.28352777975913274</v>
      </c>
    </row>
    <row r="3248" spans="1:12" x14ac:dyDescent="0.25">
      <c r="A3248" s="2">
        <v>45627</v>
      </c>
      <c r="B3248" s="1" t="e">
        <f>+#REF!</f>
        <v>#REF!</v>
      </c>
      <c r="C3248" s="4">
        <v>20.470705698609382</v>
      </c>
      <c r="D3248" s="4">
        <v>12.578709949013923</v>
      </c>
      <c r="E3248" s="4">
        <v>47082.623106801577</v>
      </c>
      <c r="F3248" s="1" t="s">
        <v>509</v>
      </c>
      <c r="G3248" s="1">
        <v>1</v>
      </c>
      <c r="H3248" s="1" t="s">
        <v>505</v>
      </c>
      <c r="I32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0.40576483706496524</v>
      </c>
      <c r="J3248" s="1" t="str">
        <f>IFERROR(INDEX('consumption_figs'!$C:$C,MATCH(Table2[[#This Row],[item_code]],'consumption_figs'!A:A,0),1),"NA")</f>
        <v>NA</v>
      </c>
      <c r="K3248" s="1">
        <f>+SUMIFS(prod!$E:$E,prod!$A:$A,Table2[[#This Row],[date]],prod!$G:$G,Table2[[#This Row],[production_line]],prod!$F:$F,Table2[[#This Row],[output_type]])</f>
        <v>95</v>
      </c>
      <c r="L3248">
        <f>+Table2[[#This Row],[cons_qty_base_uom]]/Table2[[#This Row],[Column1]]</f>
        <v>0.21548111261694086</v>
      </c>
    </row>
    <row r="3249" spans="1:12" x14ac:dyDescent="0.25">
      <c r="A3249" s="2">
        <v>45292</v>
      </c>
      <c r="B3249" s="1" t="s">
        <v>150</v>
      </c>
      <c r="C3249" s="4">
        <v>9.3969631236442517</v>
      </c>
      <c r="D3249" s="4">
        <v>18.69872017353579</v>
      </c>
      <c r="E3249" s="4">
        <v>29130.58568329718</v>
      </c>
      <c r="F3249" s="1" t="s">
        <v>509</v>
      </c>
      <c r="G3249" s="1">
        <v>2</v>
      </c>
      <c r="H3249" s="1" t="s">
        <v>505</v>
      </c>
      <c r="I32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1.4710660194741396</v>
      </c>
      <c r="J3249" s="1" t="str">
        <f>IFERROR(INDEX('consumption_figs'!$C:$C,MATCH(Table2[[#This Row],[item_code]],'consumption_figs'!A:A,0),1),"NA")</f>
        <v>kg/ton</v>
      </c>
      <c r="K3249" s="1">
        <f>+SUMIFS(prod!$E:$E,prod!$A:$A,Table2[[#This Row],[date]],prod!$G:$G,Table2[[#This Row],[production_line]],prod!$F:$F,Table2[[#This Row],[output_type]])</f>
        <v>70</v>
      </c>
      <c r="L3249">
        <f>+Table2[[#This Row],[cons_qty_base_uom]]/Table2[[#This Row],[Column1]]</f>
        <v>0.13424233033777502</v>
      </c>
    </row>
    <row r="3250" spans="1:12" x14ac:dyDescent="0.25">
      <c r="A3250" s="2">
        <v>45292</v>
      </c>
      <c r="B3250" s="1" t="e">
        <f>+#REF!</f>
        <v>#REF!</v>
      </c>
      <c r="C3250" s="4">
        <v>9.6442516268980469</v>
      </c>
      <c r="D3250" s="4">
        <v>5.8731019522776569</v>
      </c>
      <c r="E3250" s="4">
        <v>22181.778741865506</v>
      </c>
      <c r="F3250" s="1" t="s">
        <v>509</v>
      </c>
      <c r="G3250" s="1">
        <v>2</v>
      </c>
      <c r="H3250" s="1" t="s">
        <v>505</v>
      </c>
      <c r="I32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0.18945490168637602</v>
      </c>
      <c r="J3250" s="1" t="str">
        <f>IFERROR(INDEX('consumption_figs'!$C:$C,MATCH(Table2[[#This Row],[item_code]],'consumption_figs'!A:A,0),1),"NA")</f>
        <v>NA</v>
      </c>
      <c r="K3250" s="1">
        <f>+SUMIFS(prod!$E:$E,prod!$A:$A,Table2[[#This Row],[date]],prod!$G:$G,Table2[[#This Row],[production_line]],prod!$F:$F,Table2[[#This Row],[output_type]])</f>
        <v>70</v>
      </c>
      <c r="L3250">
        <f>+Table2[[#This Row],[cons_qty_base_uom]]/Table2[[#This Row],[Column1]]</f>
        <v>0.13777502324140067</v>
      </c>
    </row>
    <row r="3251" spans="1:12" x14ac:dyDescent="0.25">
      <c r="A3251" s="2">
        <v>45323</v>
      </c>
      <c r="B3251" s="1" t="s">
        <v>150</v>
      </c>
      <c r="C3251" s="4">
        <v>6.9469814169353779</v>
      </c>
      <c r="D3251" s="4">
        <v>13.949538685206239</v>
      </c>
      <c r="E3251" s="4">
        <v>21535.642392499671</v>
      </c>
      <c r="F3251" s="1" t="s">
        <v>509</v>
      </c>
      <c r="G3251" s="1">
        <v>2</v>
      </c>
      <c r="H3251" s="1" t="s">
        <v>505</v>
      </c>
      <c r="I32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1.4035153119233563</v>
      </c>
      <c r="J3251" s="1" t="str">
        <f>IFERROR(INDEX('consumption_figs'!$C:$C,MATCH(Table2[[#This Row],[item_code]],'consumption_figs'!A:A,0),1),"NA")</f>
        <v>kg/ton</v>
      </c>
      <c r="K3251" s="1">
        <f>+SUMIFS(prod!$E:$E,prod!$A:$A,Table2[[#This Row],[date]],prod!$G:$G,Table2[[#This Row],[production_line]],prod!$F:$F,Table2[[#This Row],[output_type]])</f>
        <v>55</v>
      </c>
      <c r="L3251">
        <f>+Table2[[#This Row],[cons_qty_base_uom]]/Table2[[#This Row],[Column1]]</f>
        <v>0.12630875303518868</v>
      </c>
    </row>
    <row r="3252" spans="1:12" x14ac:dyDescent="0.25">
      <c r="A3252" s="2">
        <v>45323</v>
      </c>
      <c r="B3252" s="1" t="e">
        <f>+#REF!</f>
        <v>#REF!</v>
      </c>
      <c r="C3252" s="4">
        <v>7.1322342547203217</v>
      </c>
      <c r="D3252" s="4">
        <v>4.4090175392816544</v>
      </c>
      <c r="E3252" s="4">
        <v>16404.13878585674</v>
      </c>
      <c r="F3252" s="1" t="s">
        <v>509</v>
      </c>
      <c r="G3252" s="1">
        <v>2</v>
      </c>
      <c r="H3252" s="1" t="s">
        <v>505</v>
      </c>
      <c r="I32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0.15203508756143636</v>
      </c>
      <c r="J3252" s="1" t="str">
        <f>IFERROR(INDEX('consumption_figs'!$C:$C,MATCH(Table2[[#This Row],[item_code]],'consumption_figs'!A:A,0),1),"NA")</f>
        <v>NA</v>
      </c>
      <c r="K3252" s="1">
        <f>+SUMIFS(prod!$E:$E,prod!$A:$A,Table2[[#This Row],[date]],prod!$G:$G,Table2[[#This Row],[production_line]],prod!$F:$F,Table2[[#This Row],[output_type]])</f>
        <v>55</v>
      </c>
      <c r="L3252">
        <f>+Table2[[#This Row],[cons_qty_base_uom]]/Table2[[#This Row],[Column1]]</f>
        <v>0.12967698644946041</v>
      </c>
    </row>
    <row r="3253" spans="1:12" x14ac:dyDescent="0.25">
      <c r="A3253" s="2">
        <v>45352</v>
      </c>
      <c r="B3253" s="1" t="s">
        <v>150</v>
      </c>
      <c r="C3253" s="4">
        <v>7.0425542104883601</v>
      </c>
      <c r="D3253" s="4">
        <v>14.084893231820288</v>
      </c>
      <c r="E3253" s="4">
        <v>21831.918052513916</v>
      </c>
      <c r="F3253" s="1" t="s">
        <v>509</v>
      </c>
      <c r="G3253" s="1">
        <v>2</v>
      </c>
      <c r="H3253" s="1" t="s">
        <v>505</v>
      </c>
      <c r="I32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1.4225727938410553</v>
      </c>
      <c r="J3253" s="1" t="str">
        <f>IFERROR(INDEX('consumption_figs'!$C:$C,MATCH(Table2[[#This Row],[item_code]],'consumption_figs'!A:A,0),1),"NA")</f>
        <v>kg/ton</v>
      </c>
      <c r="K3253" s="1">
        <f>+SUMIFS(prod!$E:$E,prod!$A:$A,Table2[[#This Row],[date]],prod!$G:$G,Table2[[#This Row],[production_line]],prod!$F:$F,Table2[[#This Row],[output_type]])</f>
        <v>55</v>
      </c>
      <c r="L3253">
        <f>+Table2[[#This Row],[cons_qty_base_uom]]/Table2[[#This Row],[Column1]]</f>
        <v>0.12804644019069747</v>
      </c>
    </row>
    <row r="3254" spans="1:12" x14ac:dyDescent="0.25">
      <c r="A3254" s="2">
        <v>45352</v>
      </c>
      <c r="B3254" s="1" t="e">
        <f>+#REF!</f>
        <v>#REF!</v>
      </c>
      <c r="C3254" s="4">
        <v>6.8078227125797266</v>
      </c>
      <c r="D3254" s="4">
        <v>4.2133934292402015</v>
      </c>
      <c r="E3254" s="4">
        <v>15657.992238933371</v>
      </c>
      <c r="F3254" s="1" t="s">
        <v>509</v>
      </c>
      <c r="G3254" s="1">
        <v>2</v>
      </c>
      <c r="H3254" s="1" t="s">
        <v>505</v>
      </c>
      <c r="I32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0.13591591707226455</v>
      </c>
      <c r="J3254" s="1" t="str">
        <f>IFERROR(INDEX('consumption_figs'!$C:$C,MATCH(Table2[[#This Row],[item_code]],'consumption_figs'!A:A,0),1),"NA")</f>
        <v>NA</v>
      </c>
      <c r="K3254" s="1">
        <f>+SUMIFS(prod!$E:$E,prod!$A:$A,Table2[[#This Row],[date]],prod!$G:$G,Table2[[#This Row],[production_line]],prod!$F:$F,Table2[[#This Row],[output_type]])</f>
        <v>55</v>
      </c>
      <c r="L3254">
        <f>+Table2[[#This Row],[cons_qty_base_uom]]/Table2[[#This Row],[Column1]]</f>
        <v>0.12377859477417685</v>
      </c>
    </row>
    <row r="3255" spans="1:12" x14ac:dyDescent="0.25">
      <c r="A3255" s="2">
        <v>45383</v>
      </c>
      <c r="B3255" s="1" t="s">
        <v>150</v>
      </c>
      <c r="C3255" s="4">
        <v>5.8089106564499566</v>
      </c>
      <c r="D3255" s="4">
        <v>11.628382968638912</v>
      </c>
      <c r="E3255" s="4">
        <v>18007.623034994867</v>
      </c>
      <c r="F3255" s="1" t="s">
        <v>509</v>
      </c>
      <c r="G3255" s="1">
        <v>2</v>
      </c>
      <c r="H3255" s="1" t="s">
        <v>505</v>
      </c>
      <c r="I32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1.5220396555810092</v>
      </c>
      <c r="J3255" s="1" t="str">
        <f>IFERROR(INDEX('consumption_figs'!$C:$C,MATCH(Table2[[#This Row],[item_code]],'consumption_figs'!A:A,0),1),"NA")</f>
        <v>kg/ton</v>
      </c>
      <c r="K3255" s="1">
        <f>+SUMIFS(prod!$E:$E,prod!$A:$A,Table2[[#This Row],[date]],prod!$G:$G,Table2[[#This Row],[production_line]],prod!$F:$F,Table2[[#This Row],[output_type]])</f>
        <v>43</v>
      </c>
      <c r="L3255">
        <f>+Table2[[#This Row],[cons_qty_base_uom]]/Table2[[#This Row],[Column1]]</f>
        <v>0.13509094549883621</v>
      </c>
    </row>
    <row r="3256" spans="1:12" x14ac:dyDescent="0.25">
      <c r="A3256" s="2">
        <v>45383</v>
      </c>
      <c r="B3256" s="1" t="e">
        <f>+#REF!</f>
        <v>#REF!</v>
      </c>
      <c r="C3256" s="4">
        <v>5.4317086657713887</v>
      </c>
      <c r="D3256" s="4">
        <v>3.2876925507544041</v>
      </c>
      <c r="E3256" s="4">
        <v>12492.929931274193</v>
      </c>
      <c r="F3256" s="1" t="s">
        <v>509</v>
      </c>
      <c r="G3256" s="1">
        <v>2</v>
      </c>
      <c r="H3256" s="1" t="s">
        <v>505</v>
      </c>
      <c r="I32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0.10958975169181347</v>
      </c>
      <c r="J3256" s="1" t="str">
        <f>IFERROR(INDEX('consumption_figs'!$C:$C,MATCH(Table2[[#This Row],[item_code]],'consumption_figs'!A:A,0),1),"NA")</f>
        <v>NA</v>
      </c>
      <c r="K3256" s="1">
        <f>+SUMIFS(prod!$E:$E,prod!$A:$A,Table2[[#This Row],[date]],prod!$G:$G,Table2[[#This Row],[production_line]],prod!$F:$F,Table2[[#This Row],[output_type]])</f>
        <v>43</v>
      </c>
      <c r="L3256">
        <f>+Table2[[#This Row],[cons_qty_base_uom]]/Table2[[#This Row],[Column1]]</f>
        <v>0.12631880618072996</v>
      </c>
    </row>
    <row r="3257" spans="1:12" x14ac:dyDescent="0.25">
      <c r="A3257" s="2">
        <v>45413</v>
      </c>
      <c r="B3257" s="1" t="s">
        <v>150</v>
      </c>
      <c r="C3257" s="4">
        <v>11.624827393462004</v>
      </c>
      <c r="D3257" s="4">
        <v>23.361543750586083</v>
      </c>
      <c r="E3257" s="4">
        <v>36036.964919732214</v>
      </c>
      <c r="F3257" s="1" t="s">
        <v>509</v>
      </c>
      <c r="G3257" s="1">
        <v>2</v>
      </c>
      <c r="H3257" s="1" t="s">
        <v>505</v>
      </c>
      <c r="I32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1.4780174459436974</v>
      </c>
      <c r="J3257" s="1" t="str">
        <f>IFERROR(INDEX('consumption_figs'!$C:$C,MATCH(Table2[[#This Row],[item_code]],'consumption_figs'!A:A,0),1),"NA")</f>
        <v>kg/ton</v>
      </c>
      <c r="K3257" s="1">
        <f>+SUMIFS(prod!$E:$E,prod!$A:$A,Table2[[#This Row],[date]],prod!$G:$G,Table2[[#This Row],[production_line]],prod!$F:$F,Table2[[#This Row],[output_type]])</f>
        <v>89</v>
      </c>
      <c r="L3257">
        <f>+Table2[[#This Row],[cons_qty_base_uom]]/Table2[[#This Row],[Column1]]</f>
        <v>0.13061603812878655</v>
      </c>
    </row>
    <row r="3258" spans="1:12" x14ac:dyDescent="0.25">
      <c r="A3258" s="2">
        <v>45413</v>
      </c>
      <c r="B3258" s="1" t="e">
        <f>+#REF!</f>
        <v>#REF!</v>
      </c>
      <c r="C3258" s="4">
        <v>9.5904825996061547</v>
      </c>
      <c r="D3258" s="4">
        <v>5.8095074898826375</v>
      </c>
      <c r="E3258" s="4">
        <v>22058.109979094155</v>
      </c>
      <c r="F3258" s="1" t="s">
        <v>509</v>
      </c>
      <c r="G3258" s="1">
        <v>2</v>
      </c>
      <c r="H3258" s="1" t="s">
        <v>505</v>
      </c>
      <c r="I32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0.18740346741556896</v>
      </c>
      <c r="J3258" s="1" t="str">
        <f>IFERROR(INDEX('consumption_figs'!$C:$C,MATCH(Table2[[#This Row],[item_code]],'consumption_figs'!A:A,0),1),"NA")</f>
        <v>NA</v>
      </c>
      <c r="K3258" s="1">
        <f>+SUMIFS(prod!$E:$E,prod!$A:$A,Table2[[#This Row],[date]],prod!$G:$G,Table2[[#This Row],[production_line]],prod!$F:$F,Table2[[#This Row],[output_type]])</f>
        <v>89</v>
      </c>
      <c r="L3258">
        <f>+Table2[[#This Row],[cons_qty_base_uom]]/Table2[[#This Row],[Column1]]</f>
        <v>0.10775823145624892</v>
      </c>
    </row>
    <row r="3259" spans="1:12" x14ac:dyDescent="0.25">
      <c r="A3259" s="2">
        <v>45444</v>
      </c>
      <c r="B3259" s="1" t="s">
        <v>150</v>
      </c>
      <c r="C3259" s="4">
        <v>5.9773873862577114</v>
      </c>
      <c r="D3259" s="4">
        <v>11.907809585909114</v>
      </c>
      <c r="E3259" s="4">
        <v>18529.900897398904</v>
      </c>
      <c r="F3259" s="1" t="s">
        <v>509</v>
      </c>
      <c r="G3259" s="1">
        <v>2</v>
      </c>
      <c r="H3259" s="1" t="s">
        <v>505</v>
      </c>
      <c r="I32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1.5115269847561708</v>
      </c>
      <c r="J3259" s="1" t="str">
        <f>IFERROR(INDEX('consumption_figs'!$C:$C,MATCH(Table2[[#This Row],[item_code]],'consumption_figs'!A:A,0),1),"NA")</f>
        <v>kg/ton</v>
      </c>
      <c r="K3259" s="1">
        <f>+SUMIFS(prod!$E:$E,prod!$A:$A,Table2[[#This Row],[date]],prod!$G:$G,Table2[[#This Row],[production_line]],prod!$F:$F,Table2[[#This Row],[output_type]])</f>
        <v>43</v>
      </c>
      <c r="L3259">
        <f>+Table2[[#This Row],[cons_qty_base_uom]]/Table2[[#This Row],[Column1]]</f>
        <v>0.13900900898273746</v>
      </c>
    </row>
    <row r="3260" spans="1:12" x14ac:dyDescent="0.25">
      <c r="A3260" s="2">
        <v>45444</v>
      </c>
      <c r="B3260" s="1" t="e">
        <f>+#REF!</f>
        <v>#REF!</v>
      </c>
      <c r="C3260" s="4">
        <v>6.5110826886021496</v>
      </c>
      <c r="D3260" s="4">
        <v>4.0464777823755327</v>
      </c>
      <c r="E3260" s="4">
        <v>14975.490183784945</v>
      </c>
      <c r="F3260" s="1" t="s">
        <v>509</v>
      </c>
      <c r="G3260" s="1">
        <v>2</v>
      </c>
      <c r="H3260" s="1" t="s">
        <v>505</v>
      </c>
      <c r="I32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0.1348825927458511</v>
      </c>
      <c r="J3260" s="1" t="str">
        <f>IFERROR(INDEX('consumption_figs'!$C:$C,MATCH(Table2[[#This Row],[item_code]],'consumption_figs'!A:A,0),1),"NA")</f>
        <v>NA</v>
      </c>
      <c r="K3260" s="1">
        <f>+SUMIFS(prod!$E:$E,prod!$A:$A,Table2[[#This Row],[date]],prod!$G:$G,Table2[[#This Row],[production_line]],prod!$F:$F,Table2[[#This Row],[output_type]])</f>
        <v>43</v>
      </c>
      <c r="L3260">
        <f>+Table2[[#This Row],[cons_qty_base_uom]]/Table2[[#This Row],[Column1]]</f>
        <v>0.15142052764191047</v>
      </c>
    </row>
    <row r="3261" spans="1:12" x14ac:dyDescent="0.25">
      <c r="A3261" s="2">
        <v>45474</v>
      </c>
      <c r="B3261" s="1" t="s">
        <v>150</v>
      </c>
      <c r="C3261" s="4">
        <v>7.4998200381133469</v>
      </c>
      <c r="D3261" s="4">
        <v>14.734749525189825</v>
      </c>
      <c r="E3261" s="4">
        <v>23249.442118151375</v>
      </c>
      <c r="F3261" s="1" t="s">
        <v>509</v>
      </c>
      <c r="G3261" s="1">
        <v>2</v>
      </c>
      <c r="H3261" s="1" t="s">
        <v>505</v>
      </c>
      <c r="I32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1.5146740877045461</v>
      </c>
      <c r="J3261" s="1" t="str">
        <f>IFERROR(INDEX('consumption_figs'!$C:$C,MATCH(Table2[[#This Row],[item_code]],'consumption_figs'!A:A,0),1),"NA")</f>
        <v>kg/ton</v>
      </c>
      <c r="K3261" s="1">
        <f>+SUMIFS(prod!$E:$E,prod!$A:$A,Table2[[#This Row],[date]],prod!$G:$G,Table2[[#This Row],[production_line]],prod!$F:$F,Table2[[#This Row],[output_type]])</f>
        <v>54</v>
      </c>
      <c r="L3261">
        <f>+Table2[[#This Row],[cons_qty_base_uom]]/Table2[[#This Row],[Column1]]</f>
        <v>0.13888555626135826</v>
      </c>
    </row>
    <row r="3262" spans="1:12" x14ac:dyDescent="0.25">
      <c r="A3262" s="2">
        <v>45474</v>
      </c>
      <c r="B3262" s="1" t="e">
        <f>+#REF!</f>
        <v>#REF!</v>
      </c>
      <c r="C3262" s="4">
        <v>6.4946895175414543</v>
      </c>
      <c r="D3262" s="4">
        <v>3.9326891383360545</v>
      </c>
      <c r="E3262" s="4">
        <v>14937.785890345345</v>
      </c>
      <c r="F3262" s="1" t="s">
        <v>509</v>
      </c>
      <c r="G3262" s="1">
        <v>2</v>
      </c>
      <c r="H3262" s="1" t="s">
        <v>505</v>
      </c>
      <c r="I32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0.12686093994632433</v>
      </c>
      <c r="J3262" s="1" t="str">
        <f>IFERROR(INDEX('consumption_figs'!$C:$C,MATCH(Table2[[#This Row],[item_code]],'consumption_figs'!A:A,0),1),"NA")</f>
        <v>NA</v>
      </c>
      <c r="K3262" s="1">
        <f>+SUMIFS(prod!$E:$E,prod!$A:$A,Table2[[#This Row],[date]],prod!$G:$G,Table2[[#This Row],[production_line]],prod!$F:$F,Table2[[#This Row],[output_type]])</f>
        <v>54</v>
      </c>
      <c r="L3262">
        <f>+Table2[[#This Row],[cons_qty_base_uom]]/Table2[[#This Row],[Column1]]</f>
        <v>0.12027202810261953</v>
      </c>
    </row>
    <row r="3263" spans="1:12" x14ac:dyDescent="0.25">
      <c r="A3263" s="2">
        <v>45505</v>
      </c>
      <c r="B3263" s="1" t="s">
        <v>150</v>
      </c>
      <c r="C3263" s="4">
        <v>6.5233538884791802</v>
      </c>
      <c r="D3263" s="4">
        <v>12.767901418985003</v>
      </c>
      <c r="E3263" s="4">
        <v>20222.397054285459</v>
      </c>
      <c r="F3263" s="1" t="s">
        <v>509</v>
      </c>
      <c r="G3263" s="1">
        <v>2</v>
      </c>
      <c r="H3263" s="1" t="s">
        <v>505</v>
      </c>
      <c r="I32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1.4896629820306853</v>
      </c>
      <c r="J3263" s="1" t="str">
        <f>IFERROR(INDEX('consumption_figs'!$C:$C,MATCH(Table2[[#This Row],[item_code]],'consumption_figs'!A:A,0),1),"NA")</f>
        <v>kg/ton</v>
      </c>
      <c r="K3263" s="1">
        <f>+SUMIFS(prod!$E:$E,prod!$A:$A,Table2[[#This Row],[date]],prod!$G:$G,Table2[[#This Row],[production_line]],prod!$F:$F,Table2[[#This Row],[output_type]])</f>
        <v>48</v>
      </c>
      <c r="L3263">
        <f>+Table2[[#This Row],[cons_qty_base_uom]]/Table2[[#This Row],[Column1]]</f>
        <v>0.13590320600998293</v>
      </c>
    </row>
    <row r="3264" spans="1:12" x14ac:dyDescent="0.25">
      <c r="A3264" s="2">
        <v>45505</v>
      </c>
      <c r="B3264" s="1" t="e">
        <f>+#REF!</f>
        <v>#REF!</v>
      </c>
      <c r="C3264" s="4">
        <v>6.1659098397953889</v>
      </c>
      <c r="D3264" s="4">
        <v>3.708482005094329</v>
      </c>
      <c r="E3264" s="4">
        <v>14181.592631529395</v>
      </c>
      <c r="F3264" s="1" t="s">
        <v>509</v>
      </c>
      <c r="G3264" s="1">
        <v>2</v>
      </c>
      <c r="H3264" s="1" t="s">
        <v>505</v>
      </c>
      <c r="I32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0.11962845177723642</v>
      </c>
      <c r="J3264" s="1" t="str">
        <f>IFERROR(INDEX('consumption_figs'!$C:$C,MATCH(Table2[[#This Row],[item_code]],'consumption_figs'!A:A,0),1),"NA")</f>
        <v>NA</v>
      </c>
      <c r="K3264" s="1">
        <f>+SUMIFS(prod!$E:$E,prod!$A:$A,Table2[[#This Row],[date]],prod!$G:$G,Table2[[#This Row],[production_line]],prod!$F:$F,Table2[[#This Row],[output_type]])</f>
        <v>48</v>
      </c>
      <c r="L3264">
        <f>+Table2[[#This Row],[cons_qty_base_uom]]/Table2[[#This Row],[Column1]]</f>
        <v>0.12845645499573727</v>
      </c>
    </row>
    <row r="3265" spans="1:12" x14ac:dyDescent="0.25">
      <c r="A3265" s="2">
        <v>45536</v>
      </c>
      <c r="B3265" s="1" t="s">
        <v>150</v>
      </c>
      <c r="C3265" s="4">
        <v>10.946013442837907</v>
      </c>
      <c r="D3265" s="4">
        <v>21.959115355164176</v>
      </c>
      <c r="E3265" s="4">
        <v>33932.641672797516</v>
      </c>
      <c r="F3265" s="1" t="s">
        <v>509</v>
      </c>
      <c r="G3265" s="1">
        <v>2</v>
      </c>
      <c r="H3265" s="1" t="s">
        <v>505</v>
      </c>
      <c r="I32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1.5750333779345989</v>
      </c>
      <c r="J3265" s="1" t="str">
        <f>IFERROR(INDEX('consumption_figs'!$C:$C,MATCH(Table2[[#This Row],[item_code]],'consumption_figs'!A:A,0),1),"NA")</f>
        <v>kg/ton</v>
      </c>
      <c r="K3265" s="1">
        <f>+SUMIFS(prod!$E:$E,prod!$A:$A,Table2[[#This Row],[date]],prod!$G:$G,Table2[[#This Row],[production_line]],prod!$F:$F,Table2[[#This Row],[output_type]])</f>
        <v>78</v>
      </c>
      <c r="L3265">
        <f>+Table2[[#This Row],[cons_qty_base_uom]]/Table2[[#This Row],[Column1]]</f>
        <v>0.14033350567740907</v>
      </c>
    </row>
    <row r="3266" spans="1:12" x14ac:dyDescent="0.25">
      <c r="A3266" s="2">
        <v>45536</v>
      </c>
      <c r="B3266" s="1" t="e">
        <f>+#REF!</f>
        <v>#REF!</v>
      </c>
      <c r="C3266" s="4">
        <v>8.8274301958370227</v>
      </c>
      <c r="D3266" s="4">
        <v>5.3529536707555696</v>
      </c>
      <c r="E3266" s="4">
        <v>20303.089450425152</v>
      </c>
      <c r="F3266" s="1" t="s">
        <v>509</v>
      </c>
      <c r="G3266" s="1">
        <v>2</v>
      </c>
      <c r="H3266" s="1" t="s">
        <v>505</v>
      </c>
      <c r="I32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0.17843178902518567</v>
      </c>
      <c r="J3266" s="1" t="str">
        <f>IFERROR(INDEX('consumption_figs'!$C:$C,MATCH(Table2[[#This Row],[item_code]],'consumption_figs'!A:A,0),1),"NA")</f>
        <v>NA</v>
      </c>
      <c r="K3266" s="1">
        <f>+SUMIFS(prod!$E:$E,prod!$A:$A,Table2[[#This Row],[date]],prod!$G:$G,Table2[[#This Row],[production_line]],prod!$F:$F,Table2[[#This Row],[output_type]])</f>
        <v>78</v>
      </c>
      <c r="L3266">
        <f>+Table2[[#This Row],[cons_qty_base_uom]]/Table2[[#This Row],[Column1]]</f>
        <v>0.11317218199791054</v>
      </c>
    </row>
    <row r="3267" spans="1:12" x14ac:dyDescent="0.25">
      <c r="A3267" s="2">
        <v>45566</v>
      </c>
      <c r="B3267" s="1" t="s">
        <v>150</v>
      </c>
      <c r="C3267" s="4">
        <v>14.980662309938221</v>
      </c>
      <c r="D3267" s="4">
        <v>29.563760889343467</v>
      </c>
      <c r="E3267" s="4">
        <v>46440.053160808486</v>
      </c>
      <c r="F3267" s="1" t="s">
        <v>509</v>
      </c>
      <c r="G3267" s="1">
        <v>2</v>
      </c>
      <c r="H3267" s="1" t="s">
        <v>505</v>
      </c>
      <c r="I32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1.5207695930732237</v>
      </c>
      <c r="J3267" s="1" t="str">
        <f>IFERROR(INDEX('consumption_figs'!$C:$C,MATCH(Table2[[#This Row],[item_code]],'consumption_figs'!A:A,0),1),"NA")</f>
        <v>kg/ton</v>
      </c>
      <c r="K3267" s="1">
        <f>+SUMIFS(prod!$E:$E,prod!$A:$A,Table2[[#This Row],[date]],prod!$G:$G,Table2[[#This Row],[production_line]],prod!$F:$F,Table2[[#This Row],[output_type]])</f>
        <v>108</v>
      </c>
      <c r="L3267">
        <f>+Table2[[#This Row],[cons_qty_base_uom]]/Table2[[#This Row],[Column1]]</f>
        <v>0.13870983620313168</v>
      </c>
    </row>
    <row r="3268" spans="1:12" x14ac:dyDescent="0.25">
      <c r="A3268" s="2">
        <v>45566</v>
      </c>
      <c r="B3268" s="1" t="e">
        <f>+#REF!</f>
        <v>#REF!</v>
      </c>
      <c r="C3268" s="4">
        <v>12.291825485077512</v>
      </c>
      <c r="D3268" s="4">
        <v>7.5729168574469714</v>
      </c>
      <c r="E3268" s="4">
        <v>28271.198615678277</v>
      </c>
      <c r="F3268" s="1" t="s">
        <v>509</v>
      </c>
      <c r="G3268" s="1">
        <v>2</v>
      </c>
      <c r="H3268" s="1" t="s">
        <v>505</v>
      </c>
      <c r="I32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0.24428764056280552</v>
      </c>
      <c r="J3268" s="1" t="str">
        <f>IFERROR(INDEX('consumption_figs'!$C:$C,MATCH(Table2[[#This Row],[item_code]],'consumption_figs'!A:A,0),1),"NA")</f>
        <v>NA</v>
      </c>
      <c r="K3268" s="1">
        <f>+SUMIFS(prod!$E:$E,prod!$A:$A,Table2[[#This Row],[date]],prod!$G:$G,Table2[[#This Row],[production_line]],prod!$F:$F,Table2[[#This Row],[output_type]])</f>
        <v>108</v>
      </c>
      <c r="L3268">
        <f>+Table2[[#This Row],[cons_qty_base_uom]]/Table2[[#This Row],[Column1]]</f>
        <v>0.11381319893590289</v>
      </c>
    </row>
    <row r="3269" spans="1:12" x14ac:dyDescent="0.25">
      <c r="A3269" s="2">
        <v>45658</v>
      </c>
      <c r="B3269" s="1" t="e">
        <f>+#REF!</f>
        <v>#REF!</v>
      </c>
      <c r="C3269" s="4">
        <v>6.2505847412451994</v>
      </c>
      <c r="D3269" s="4">
        <v>9.1050184397471732</v>
      </c>
      <c r="E3269" s="4">
        <v>18126.695749611077</v>
      </c>
      <c r="F3269" s="1" t="s">
        <v>510</v>
      </c>
      <c r="G3269" s="1">
        <v>1</v>
      </c>
      <c r="H3269" s="1" t="s">
        <v>505</v>
      </c>
      <c r="I32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0.29371027224990881</v>
      </c>
      <c r="J3269" s="1" t="str">
        <f>IFERROR(INDEX('consumption_figs'!$C:$C,MATCH(Table2[[#This Row],[item_code]],'consumption_figs'!A:A,0),1),"NA")</f>
        <v>NA</v>
      </c>
      <c r="K3269" s="1">
        <f>+SUMIFS(prod!$E:$E,prod!$A:$A,Table2[[#This Row],[date]],prod!$G:$G,Table2[[#This Row],[production_line]],prod!$F:$F,Table2[[#This Row],[output_type]])</f>
        <v>24</v>
      </c>
      <c r="L3269">
        <f>+Table2[[#This Row],[cons_qty_base_uom]]/Table2[[#This Row],[Column1]]</f>
        <v>0.26044103088521664</v>
      </c>
    </row>
    <row r="3270" spans="1:12" x14ac:dyDescent="0.25">
      <c r="A3270" s="2">
        <v>45658</v>
      </c>
      <c r="B3270" s="1" t="e">
        <f>+#REF!</f>
        <v>#REF!</v>
      </c>
      <c r="C3270" s="4">
        <v>3.7205861555030948</v>
      </c>
      <c r="D3270" s="4">
        <v>2.2938653844061747</v>
      </c>
      <c r="E3270" s="4">
        <v>8557.3481576571176</v>
      </c>
      <c r="F3270" s="1" t="s">
        <v>510</v>
      </c>
      <c r="G3270" s="1">
        <v>1</v>
      </c>
      <c r="H3270" s="1" t="s">
        <v>505</v>
      </c>
      <c r="I32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7.39956575614895E-2</v>
      </c>
      <c r="J3270" s="1" t="str">
        <f>IFERROR(INDEX('consumption_figs'!$C:$C,MATCH(Table2[[#This Row],[item_code]],'consumption_figs'!A:A,0),1),"NA")</f>
        <v>NA</v>
      </c>
      <c r="K3270" s="1">
        <f>+SUMIFS(prod!$E:$E,prod!$A:$A,Table2[[#This Row],[date]],prod!$G:$G,Table2[[#This Row],[production_line]],prod!$F:$F,Table2[[#This Row],[output_type]])</f>
        <v>24</v>
      </c>
      <c r="L3270">
        <f>+Table2[[#This Row],[cons_qty_base_uom]]/Table2[[#This Row],[Column1]]</f>
        <v>0.15502442314596229</v>
      </c>
    </row>
    <row r="3271" spans="1:12" x14ac:dyDescent="0.25">
      <c r="A3271" s="2">
        <v>45689</v>
      </c>
      <c r="B3271" s="1" t="e">
        <f>+#REF!</f>
        <v>#REF!</v>
      </c>
      <c r="C3271" s="4">
        <v>3.4044016506189823</v>
      </c>
      <c r="D3271" s="4">
        <v>4.9931224209078406</v>
      </c>
      <c r="E3271" s="4">
        <v>9872.7647867950491</v>
      </c>
      <c r="F3271" s="1" t="s">
        <v>510</v>
      </c>
      <c r="G3271" s="1">
        <v>1</v>
      </c>
      <c r="H3271" s="1" t="s">
        <v>505</v>
      </c>
      <c r="I32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0.17832580074670859</v>
      </c>
      <c r="J3271" s="1" t="str">
        <f>IFERROR(INDEX('consumption_figs'!$C:$C,MATCH(Table2[[#This Row],[item_code]],'consumption_figs'!A:A,0),1),"NA")</f>
        <v>NA</v>
      </c>
      <c r="K3271" s="1">
        <f>+SUMIFS(prod!$E:$E,prod!$A:$A,Table2[[#This Row],[date]],prod!$G:$G,Table2[[#This Row],[production_line]],prod!$F:$F,Table2[[#This Row],[output_type]])</f>
        <v>17</v>
      </c>
      <c r="L3271">
        <f>+Table2[[#This Row],[cons_qty_base_uom]]/Table2[[#This Row],[Column1]]</f>
        <v>0.20025892062464601</v>
      </c>
    </row>
    <row r="3272" spans="1:12" x14ac:dyDescent="0.25">
      <c r="A3272" s="2">
        <v>45689</v>
      </c>
      <c r="B3272" s="1" t="e">
        <f>+#REF!</f>
        <v>#REF!</v>
      </c>
      <c r="C3272" s="4">
        <v>2.2696011004126548</v>
      </c>
      <c r="D3272" s="4">
        <v>1.3998899587345255</v>
      </c>
      <c r="E3272" s="4">
        <v>5220.0825309491065</v>
      </c>
      <c r="F3272" s="1" t="s">
        <v>510</v>
      </c>
      <c r="G3272" s="1">
        <v>1</v>
      </c>
      <c r="H3272" s="1" t="s">
        <v>505</v>
      </c>
      <c r="I32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4.9996069954804483E-2</v>
      </c>
      <c r="J3272" s="1" t="str">
        <f>IFERROR(INDEX('consumption_figs'!$C:$C,MATCH(Table2[[#This Row],[item_code]],'consumption_figs'!A:A,0),1),"NA")</f>
        <v>NA</v>
      </c>
      <c r="K3272" s="1">
        <f>+SUMIFS(prod!$E:$E,prod!$A:$A,Table2[[#This Row],[date]],prod!$G:$G,Table2[[#This Row],[production_line]],prod!$F:$F,Table2[[#This Row],[output_type]])</f>
        <v>17</v>
      </c>
      <c r="L3272">
        <f>+Table2[[#This Row],[cons_qty_base_uom]]/Table2[[#This Row],[Column1]]</f>
        <v>0.13350594708309735</v>
      </c>
    </row>
    <row r="3273" spans="1:12" x14ac:dyDescent="0.25">
      <c r="A3273" s="2">
        <v>45717</v>
      </c>
      <c r="B3273" s="1" t="e">
        <f>+#REF!</f>
        <v>#REF!</v>
      </c>
      <c r="C3273" s="4">
        <v>26.411144146202293</v>
      </c>
      <c r="D3273" s="4">
        <v>38.126373085339168</v>
      </c>
      <c r="E3273" s="4">
        <v>76592.318023986649</v>
      </c>
      <c r="F3273" s="1" t="s">
        <v>510</v>
      </c>
      <c r="G3273" s="1">
        <v>1</v>
      </c>
      <c r="H3273" s="1" t="s">
        <v>505</v>
      </c>
      <c r="I32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1.2298830027528764</v>
      </c>
      <c r="J3273" s="1" t="str">
        <f>IFERROR(INDEX('consumption_figs'!$C:$C,MATCH(Table2[[#This Row],[item_code]],'consumption_figs'!A:A,0),1),"NA")</f>
        <v>NA</v>
      </c>
      <c r="K3273" s="1">
        <f>+SUMIFS(prod!$E:$E,prod!$A:$A,Table2[[#This Row],[date]],prod!$G:$G,Table2[[#This Row],[production_line]],prod!$F:$F,Table2[[#This Row],[output_type]])</f>
        <v>143</v>
      </c>
      <c r="L3273">
        <f>+Table2[[#This Row],[cons_qty_base_uom]]/Table2[[#This Row],[Column1]]</f>
        <v>0.18469331570770833</v>
      </c>
    </row>
    <row r="3274" spans="1:12" x14ac:dyDescent="0.25">
      <c r="A3274" s="2">
        <v>45717</v>
      </c>
      <c r="B3274" s="1" t="e">
        <f>+#REF!</f>
        <v>#REF!</v>
      </c>
      <c r="C3274" s="4">
        <v>13.127964636126208</v>
      </c>
      <c r="D3274" s="4">
        <v>8.1117002541116676</v>
      </c>
      <c r="E3274" s="4">
        <v>30194.318663090278</v>
      </c>
      <c r="F3274" s="1" t="s">
        <v>510</v>
      </c>
      <c r="G3274" s="1">
        <v>1</v>
      </c>
      <c r="H3274" s="1" t="s">
        <v>505</v>
      </c>
      <c r="I32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0.26166775013263444</v>
      </c>
      <c r="J3274" s="1" t="str">
        <f>IFERROR(INDEX('consumption_figs'!$C:$C,MATCH(Table2[[#This Row],[item_code]],'consumption_figs'!A:A,0),1),"NA")</f>
        <v>NA</v>
      </c>
      <c r="K3274" s="1">
        <f>+SUMIFS(prod!$E:$E,prod!$A:$A,Table2[[#This Row],[date]],prod!$G:$G,Table2[[#This Row],[production_line]],prod!$F:$F,Table2[[#This Row],[output_type]])</f>
        <v>143</v>
      </c>
      <c r="L3274">
        <f>+Table2[[#This Row],[cons_qty_base_uom]]/Table2[[#This Row],[Column1]]</f>
        <v>9.1803948504379077E-2</v>
      </c>
    </row>
    <row r="3275" spans="1:12" x14ac:dyDescent="0.25">
      <c r="A3275" s="2">
        <v>45748</v>
      </c>
      <c r="B3275" s="1" t="e">
        <f>+#REF!</f>
        <v>#REF!</v>
      </c>
      <c r="C3275" s="4">
        <v>32.847271299568121</v>
      </c>
      <c r="D3275" s="4">
        <v>48.096199450333728</v>
      </c>
      <c r="E3275" s="4">
        <v>95257.086768747555</v>
      </c>
      <c r="F3275" s="1" t="s">
        <v>510</v>
      </c>
      <c r="G3275" s="1">
        <v>1</v>
      </c>
      <c r="H3275" s="1" t="s">
        <v>505</v>
      </c>
      <c r="I32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1.6032066483444576</v>
      </c>
      <c r="J3275" s="1" t="str">
        <f>IFERROR(INDEX('consumption_figs'!$C:$C,MATCH(Table2[[#This Row],[item_code]],'consumption_figs'!A:A,0),1),"NA")</f>
        <v>NA</v>
      </c>
      <c r="K3275" s="1">
        <f>+SUMIFS(prod!$E:$E,prod!$A:$A,Table2[[#This Row],[date]],prod!$G:$G,Table2[[#This Row],[production_line]],prod!$F:$F,Table2[[#This Row],[output_type]])</f>
        <v>165</v>
      </c>
      <c r="L3275">
        <f>+Table2[[#This Row],[cons_qty_base_uom]]/Table2[[#This Row],[Column1]]</f>
        <v>0.19907437151253407</v>
      </c>
    </row>
    <row r="3276" spans="1:12" x14ac:dyDescent="0.25">
      <c r="A3276" s="2">
        <v>45748</v>
      </c>
      <c r="B3276" s="1" t="e">
        <f>+#REF!</f>
        <v>#REF!</v>
      </c>
      <c r="C3276" s="4">
        <v>16.145268943855516</v>
      </c>
      <c r="D3276" s="4">
        <v>9.7901570475068702</v>
      </c>
      <c r="E3276" s="4">
        <v>37134.118570867686</v>
      </c>
      <c r="F3276" s="1" t="s">
        <v>510</v>
      </c>
      <c r="G3276" s="1">
        <v>1</v>
      </c>
      <c r="H3276" s="1" t="s">
        <v>505</v>
      </c>
      <c r="I32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0.326338568250229</v>
      </c>
      <c r="J3276" s="1" t="str">
        <f>IFERROR(INDEX('consumption_figs'!$C:$C,MATCH(Table2[[#This Row],[item_code]],'consumption_figs'!A:A,0),1),"NA")</f>
        <v>NA</v>
      </c>
      <c r="K3276" s="1">
        <f>+SUMIFS(prod!$E:$E,prod!$A:$A,Table2[[#This Row],[date]],prod!$G:$G,Table2[[#This Row],[production_line]],prod!$F:$F,Table2[[#This Row],[output_type]])</f>
        <v>165</v>
      </c>
      <c r="L3276">
        <f>+Table2[[#This Row],[cons_qty_base_uom]]/Table2[[#This Row],[Column1]]</f>
        <v>9.7850114811245559E-2</v>
      </c>
    </row>
    <row r="3277" spans="1:12" x14ac:dyDescent="0.25">
      <c r="A3277" s="2">
        <v>45778</v>
      </c>
      <c r="B3277" s="1" t="e">
        <f>+#REF!</f>
        <v>#REF!</v>
      </c>
      <c r="C3277" s="4">
        <v>39.815012567163507</v>
      </c>
      <c r="D3277" s="4">
        <v>58.33746469016414</v>
      </c>
      <c r="E3277" s="4">
        <v>115463.53644477417</v>
      </c>
      <c r="F3277" s="1" t="s">
        <v>510</v>
      </c>
      <c r="G3277" s="1">
        <v>1</v>
      </c>
      <c r="H3277" s="1" t="s">
        <v>505</v>
      </c>
      <c r="I32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1.8818536996827142</v>
      </c>
      <c r="J3277" s="1" t="str">
        <f>IFERROR(INDEX('consumption_figs'!$C:$C,MATCH(Table2[[#This Row],[item_code]],'consumption_figs'!A:A,0),1),"NA")</f>
        <v>NA</v>
      </c>
      <c r="K3277" s="1">
        <f>+SUMIFS(prod!$E:$E,prod!$A:$A,Table2[[#This Row],[date]],prod!$G:$G,Table2[[#This Row],[production_line]],prod!$F:$F,Table2[[#This Row],[output_type]])</f>
        <v>188</v>
      </c>
      <c r="L3277">
        <f>+Table2[[#This Row],[cons_qty_base_uom]]/Table2[[#This Row],[Column1]]</f>
        <v>0.21178198174023141</v>
      </c>
    </row>
    <row r="3278" spans="1:12" x14ac:dyDescent="0.25">
      <c r="A3278" s="2">
        <v>45778</v>
      </c>
      <c r="B3278" s="1" t="e">
        <f>+#REF!</f>
        <v>#REF!</v>
      </c>
      <c r="C3278" s="4">
        <v>12.610298171947237</v>
      </c>
      <c r="D3278" s="4">
        <v>7.5958501929846891</v>
      </c>
      <c r="E3278" s="4">
        <v>29003.685795478646</v>
      </c>
      <c r="F3278" s="1" t="s">
        <v>510</v>
      </c>
      <c r="G3278" s="1">
        <v>1</v>
      </c>
      <c r="H3278" s="1" t="s">
        <v>505</v>
      </c>
      <c r="I32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0.24502742558015125</v>
      </c>
      <c r="J3278" s="1" t="str">
        <f>IFERROR(INDEX('consumption_figs'!$C:$C,MATCH(Table2[[#This Row],[item_code]],'consumption_figs'!A:A,0),1),"NA")</f>
        <v>NA</v>
      </c>
      <c r="K3278" s="1">
        <f>+SUMIFS(prod!$E:$E,prod!$A:$A,Table2[[#This Row],[date]],prod!$G:$G,Table2[[#This Row],[production_line]],prod!$F:$F,Table2[[#This Row],[output_type]])</f>
        <v>188</v>
      </c>
      <c r="L3278">
        <f>+Table2[[#This Row],[cons_qty_base_uom]]/Table2[[#This Row],[Column1]]</f>
        <v>6.7076054106102331E-2</v>
      </c>
    </row>
    <row r="3279" spans="1:12" x14ac:dyDescent="0.25">
      <c r="A3279" s="2">
        <v>45809</v>
      </c>
      <c r="B3279" s="1" t="e">
        <f>+#REF!</f>
        <v>#REF!</v>
      </c>
      <c r="C3279" s="4">
        <v>6.5308159609543344</v>
      </c>
      <c r="D3279" s="4">
        <v>9.5229806069731815</v>
      </c>
      <c r="E3279" s="4">
        <v>18939.36628676757</v>
      </c>
      <c r="F3279" s="1" t="s">
        <v>510</v>
      </c>
      <c r="G3279" s="1">
        <v>1</v>
      </c>
      <c r="H3279" s="1" t="s">
        <v>505</v>
      </c>
      <c r="I32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0.31743268689910603</v>
      </c>
      <c r="J3279" s="1" t="str">
        <f>IFERROR(INDEX('consumption_figs'!$C:$C,MATCH(Table2[[#This Row],[item_code]],'consumption_figs'!A:A,0),1),"NA")</f>
        <v>NA</v>
      </c>
      <c r="K3279" s="1">
        <f>+SUMIFS(prod!$E:$E,prod!$A:$A,Table2[[#This Row],[date]],prod!$G:$G,Table2[[#This Row],[production_line]],prod!$F:$F,Table2[[#This Row],[output_type]])</f>
        <v>31</v>
      </c>
      <c r="L3279">
        <f>+Table2[[#This Row],[cons_qty_base_uom]]/Table2[[#This Row],[Column1]]</f>
        <v>0.21067148261143015</v>
      </c>
    </row>
    <row r="3280" spans="1:12" x14ac:dyDescent="0.25">
      <c r="A3280" s="2">
        <v>45809</v>
      </c>
      <c r="B3280" s="1" t="e">
        <f>+#REF!</f>
        <v>#REF!</v>
      </c>
      <c r="C3280" s="4">
        <v>3.6032088060437704</v>
      </c>
      <c r="D3280" s="4">
        <v>2.1574212726187074</v>
      </c>
      <c r="E3280" s="4">
        <v>8287.380253900672</v>
      </c>
      <c r="F3280" s="1" t="s">
        <v>510</v>
      </c>
      <c r="G3280" s="1">
        <v>1</v>
      </c>
      <c r="H3280" s="1" t="s">
        <v>505</v>
      </c>
      <c r="I32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7.1914042420623575E-2</v>
      </c>
      <c r="J3280" s="1" t="str">
        <f>IFERROR(INDEX('consumption_figs'!$C:$C,MATCH(Table2[[#This Row],[item_code]],'consumption_figs'!A:A,0),1),"NA")</f>
        <v>NA</v>
      </c>
      <c r="K3280" s="1">
        <f>+SUMIFS(prod!$E:$E,prod!$A:$A,Table2[[#This Row],[date]],prod!$G:$G,Table2[[#This Row],[production_line]],prod!$F:$F,Table2[[#This Row],[output_type]])</f>
        <v>31</v>
      </c>
      <c r="L3280">
        <f>+Table2[[#This Row],[cons_qty_base_uom]]/Table2[[#This Row],[Column1]]</f>
        <v>0.11623254213044421</v>
      </c>
    </row>
    <row r="3281" spans="1:12" x14ac:dyDescent="0.25">
      <c r="A3281" s="2">
        <v>45839</v>
      </c>
      <c r="B3281" s="1" t="e">
        <f>+#REF!</f>
        <v>#REF!</v>
      </c>
      <c r="C3281" s="4">
        <v>4.3863573354840346</v>
      </c>
      <c r="D3281" s="4">
        <v>6.2990019406709186</v>
      </c>
      <c r="E3281" s="4">
        <v>12720.4362729037</v>
      </c>
      <c r="F3281" s="1" t="s">
        <v>510</v>
      </c>
      <c r="G3281" s="1">
        <v>1</v>
      </c>
      <c r="H3281" s="1" t="s">
        <v>505</v>
      </c>
      <c r="I32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0.20319361098938446</v>
      </c>
      <c r="J3281" s="1" t="str">
        <f>IFERROR(INDEX('consumption_figs'!$C:$C,MATCH(Table2[[#This Row],[item_code]],'consumption_figs'!A:A,0),1),"NA")</f>
        <v>NA</v>
      </c>
      <c r="K3281" s="1">
        <f>+SUMIFS(prod!$E:$E,prod!$A:$A,Table2[[#This Row],[date]],prod!$G:$G,Table2[[#This Row],[production_line]],prod!$F:$F,Table2[[#This Row],[output_type]])</f>
        <v>21</v>
      </c>
      <c r="L3281">
        <f>+Table2[[#This Row],[cons_qty_base_uom]]/Table2[[#This Row],[Column1]]</f>
        <v>0.20887415883257307</v>
      </c>
    </row>
    <row r="3282" spans="1:12" x14ac:dyDescent="0.25">
      <c r="A3282" s="2">
        <v>45839</v>
      </c>
      <c r="B3282" s="1" t="e">
        <f>+#REF!</f>
        <v>#REF!</v>
      </c>
      <c r="C3282" s="4">
        <v>3.0367089245658696</v>
      </c>
      <c r="D3282" s="4">
        <v>1.8427520981929078</v>
      </c>
      <c r="E3282" s="4">
        <v>6984.4305265015</v>
      </c>
      <c r="F3282" s="1" t="s">
        <v>510</v>
      </c>
      <c r="G3282" s="1">
        <v>1</v>
      </c>
      <c r="H3282" s="1" t="s">
        <v>505</v>
      </c>
      <c r="I32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5.9443616070738961E-2</v>
      </c>
      <c r="J3282" s="1" t="str">
        <f>IFERROR(INDEX('consumption_figs'!$C:$C,MATCH(Table2[[#This Row],[item_code]],'consumption_figs'!A:A,0),1),"NA")</f>
        <v>NA</v>
      </c>
      <c r="K3282" s="1">
        <f>+SUMIFS(prod!$E:$E,prod!$A:$A,Table2[[#This Row],[date]],prod!$G:$G,Table2[[#This Row],[production_line]],prod!$F:$F,Table2[[#This Row],[output_type]])</f>
        <v>21</v>
      </c>
      <c r="L3282">
        <f>+Table2[[#This Row],[cons_qty_base_uom]]/Table2[[#This Row],[Column1]]</f>
        <v>0.14460518688408902</v>
      </c>
    </row>
    <row r="3283" spans="1:12" x14ac:dyDescent="0.25">
      <c r="A3283" s="2">
        <v>45870</v>
      </c>
      <c r="B3283" s="1" t="e">
        <f>+#REF!</f>
        <v>#REF!</v>
      </c>
      <c r="C3283" s="4">
        <v>19.703474205216065</v>
      </c>
      <c r="D3283" s="4">
        <v>28.676401484865792</v>
      </c>
      <c r="E3283" s="4">
        <v>57140.075195126585</v>
      </c>
      <c r="F3283" s="1" t="s">
        <v>510</v>
      </c>
      <c r="G3283" s="1">
        <v>1</v>
      </c>
      <c r="H3283" s="1" t="s">
        <v>505</v>
      </c>
      <c r="I32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0.92504520918921906</v>
      </c>
      <c r="J3283" s="1" t="str">
        <f>IFERROR(INDEX('consumption_figs'!$C:$C,MATCH(Table2[[#This Row],[item_code]],'consumption_figs'!A:A,0),1),"NA")</f>
        <v>NA</v>
      </c>
      <c r="K3283" s="1">
        <f>+SUMIFS(prod!$E:$E,prod!$A:$A,Table2[[#This Row],[date]],prod!$G:$G,Table2[[#This Row],[production_line]],prod!$F:$F,Table2[[#This Row],[output_type]])</f>
        <v>100</v>
      </c>
      <c r="L3283">
        <f>+Table2[[#This Row],[cons_qty_base_uom]]/Table2[[#This Row],[Column1]]</f>
        <v>0.19703474205216065</v>
      </c>
    </row>
    <row r="3284" spans="1:12" x14ac:dyDescent="0.25">
      <c r="A3284" s="2">
        <v>45870</v>
      </c>
      <c r="B3284" s="1" t="e">
        <f>+#REF!</f>
        <v>#REF!</v>
      </c>
      <c r="C3284" s="4">
        <v>13.077527127355797</v>
      </c>
      <c r="D3284" s="4">
        <v>8.1778136303064919</v>
      </c>
      <c r="E3284" s="4">
        <v>30078.312392918331</v>
      </c>
      <c r="F3284" s="1" t="s">
        <v>510</v>
      </c>
      <c r="G3284" s="1">
        <v>1</v>
      </c>
      <c r="H3284" s="1" t="s">
        <v>505</v>
      </c>
      <c r="I32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0.26380043968730621</v>
      </c>
      <c r="J3284" s="1" t="str">
        <f>IFERROR(INDEX('consumption_figs'!$C:$C,MATCH(Table2[[#This Row],[item_code]],'consumption_figs'!A:A,0),1),"NA")</f>
        <v>NA</v>
      </c>
      <c r="K3284" s="1">
        <f>+SUMIFS(prod!$E:$E,prod!$A:$A,Table2[[#This Row],[date]],prod!$G:$G,Table2[[#This Row],[production_line]],prod!$F:$F,Table2[[#This Row],[output_type]])</f>
        <v>100</v>
      </c>
      <c r="L3284">
        <f>+Table2[[#This Row],[cons_qty_base_uom]]/Table2[[#This Row],[Column1]]</f>
        <v>0.13077527127355798</v>
      </c>
    </row>
    <row r="3285" spans="1:12" x14ac:dyDescent="0.25">
      <c r="A3285" s="2">
        <v>45901</v>
      </c>
      <c r="B3285" s="1" t="e">
        <f>+#REF!</f>
        <v>#REF!</v>
      </c>
      <c r="C3285" s="4">
        <v>7.9377411785638872</v>
      </c>
      <c r="D3285" s="4">
        <v>11.718537359741118</v>
      </c>
      <c r="E3285" s="4">
        <v>23019.449417835272</v>
      </c>
      <c r="F3285" s="1" t="s">
        <v>510</v>
      </c>
      <c r="G3285" s="1">
        <v>1</v>
      </c>
      <c r="H3285" s="1" t="s">
        <v>505</v>
      </c>
      <c r="I32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0.39061791199137058</v>
      </c>
      <c r="J3285" s="1" t="str">
        <f>IFERROR(INDEX('consumption_figs'!$C:$C,MATCH(Table2[[#This Row],[item_code]],'consumption_figs'!A:A,0),1),"NA")</f>
        <v>NA</v>
      </c>
      <c r="K3285" s="1">
        <f>+SUMIFS(prod!$E:$E,prod!$A:$A,Table2[[#This Row],[date]],prod!$G:$G,Table2[[#This Row],[production_line]],prod!$F:$F,Table2[[#This Row],[output_type]])</f>
        <v>42</v>
      </c>
      <c r="L3285">
        <f>+Table2[[#This Row],[cons_qty_base_uom]]/Table2[[#This Row],[Column1]]</f>
        <v>0.18899383758485447</v>
      </c>
    </row>
    <row r="3286" spans="1:12" x14ac:dyDescent="0.25">
      <c r="A3286" s="2">
        <v>45901</v>
      </c>
      <c r="B3286" s="1" t="e">
        <f>+#REF!</f>
        <v>#REF!</v>
      </c>
      <c r="C3286" s="4">
        <v>4.4336932709095587</v>
      </c>
      <c r="D3286" s="4">
        <v>2.6659368570888442</v>
      </c>
      <c r="E3286" s="4">
        <v>10197.494523091986</v>
      </c>
      <c r="F3286" s="1" t="s">
        <v>510</v>
      </c>
      <c r="G3286" s="1">
        <v>1</v>
      </c>
      <c r="H3286" s="1" t="s">
        <v>505</v>
      </c>
      <c r="I32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8.8864561902961478E-2</v>
      </c>
      <c r="J3286" s="1" t="str">
        <f>IFERROR(INDEX('consumption_figs'!$C:$C,MATCH(Table2[[#This Row],[item_code]],'consumption_figs'!A:A,0),1),"NA")</f>
        <v>NA</v>
      </c>
      <c r="K3286" s="1">
        <f>+SUMIFS(prod!$E:$E,prod!$A:$A,Table2[[#This Row],[date]],prod!$G:$G,Table2[[#This Row],[production_line]],prod!$F:$F,Table2[[#This Row],[output_type]])</f>
        <v>42</v>
      </c>
      <c r="L3286">
        <f>+Table2[[#This Row],[cons_qty_base_uom]]/Table2[[#This Row],[Column1]]</f>
        <v>0.10556412549784663</v>
      </c>
    </row>
    <row r="3287" spans="1:12" x14ac:dyDescent="0.25">
      <c r="A3287" s="2">
        <v>45931</v>
      </c>
      <c r="B3287" s="1" t="e">
        <f>+#REF!</f>
        <v>#REF!</v>
      </c>
      <c r="C3287" s="4">
        <v>1.7956848416555962</v>
      </c>
      <c r="D3287" s="4">
        <v>2.5738742032324819</v>
      </c>
      <c r="E3287" s="4">
        <v>5207.4860408012291</v>
      </c>
      <c r="F3287" s="1" t="s">
        <v>510</v>
      </c>
      <c r="G3287" s="1">
        <v>1</v>
      </c>
      <c r="H3287" s="1" t="s">
        <v>505</v>
      </c>
      <c r="I32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8.3028200104273614E-2</v>
      </c>
      <c r="J3287" s="1" t="str">
        <f>IFERROR(INDEX('consumption_figs'!$C:$C,MATCH(Table2[[#This Row],[item_code]],'consumption_figs'!A:A,0),1),"NA")</f>
        <v>NA</v>
      </c>
      <c r="K3287" s="1">
        <f>+SUMIFS(prod!$E:$E,prod!$A:$A,Table2[[#This Row],[date]],prod!$G:$G,Table2[[#This Row],[production_line]],prod!$F:$F,Table2[[#This Row],[output_type]])</f>
        <v>8</v>
      </c>
      <c r="L3287">
        <f>+Table2[[#This Row],[cons_qty_base_uom]]/Table2[[#This Row],[Column1]]</f>
        <v>0.22446060520694952</v>
      </c>
    </row>
    <row r="3288" spans="1:12" x14ac:dyDescent="0.25">
      <c r="A3288" s="2">
        <v>45931</v>
      </c>
      <c r="B3288" s="1" t="e">
        <f>+#REF!</f>
        <v>#REF!</v>
      </c>
      <c r="C3288" s="4">
        <v>1.13785970164315</v>
      </c>
      <c r="D3288" s="4">
        <v>0.6956945332077572</v>
      </c>
      <c r="E3288" s="4">
        <v>2617.0773137792448</v>
      </c>
      <c r="F3288" s="1" t="s">
        <v>510</v>
      </c>
      <c r="G3288" s="1">
        <v>1</v>
      </c>
      <c r="H3288" s="1" t="s">
        <v>505</v>
      </c>
      <c r="I32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2.2441759135734103E-2</v>
      </c>
      <c r="J3288" s="1" t="str">
        <f>IFERROR(INDEX('consumption_figs'!$C:$C,MATCH(Table2[[#This Row],[item_code]],'consumption_figs'!A:A,0),1),"NA")</f>
        <v>NA</v>
      </c>
      <c r="K3288" s="1">
        <f>+SUMIFS(prod!$E:$E,prod!$A:$A,Table2[[#This Row],[date]],prod!$G:$G,Table2[[#This Row],[production_line]],prod!$F:$F,Table2[[#This Row],[output_type]])</f>
        <v>8</v>
      </c>
      <c r="L3288">
        <f>+Table2[[#This Row],[cons_qty_base_uom]]/Table2[[#This Row],[Column1]]</f>
        <v>0.14223246270539375</v>
      </c>
    </row>
    <row r="3289" spans="1:12" x14ac:dyDescent="0.25">
      <c r="A3289" s="2">
        <v>45658</v>
      </c>
      <c r="B3289" s="1" t="s">
        <v>150</v>
      </c>
      <c r="C3289" s="4">
        <v>62.400167609469932</v>
      </c>
      <c r="D3289" s="4">
        <v>124.63015294364131</v>
      </c>
      <c r="E3289" s="4">
        <v>193440.51958935679</v>
      </c>
      <c r="F3289" s="1" t="s">
        <v>510</v>
      </c>
      <c r="G3289" s="1">
        <v>2</v>
      </c>
      <c r="H3289" s="1" t="s">
        <v>505</v>
      </c>
      <c r="I32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1.5343250226971157</v>
      </c>
      <c r="J3289" s="1" t="str">
        <f>IFERROR(INDEX('consumption_figs'!$C:$C,MATCH(Table2[[#This Row],[item_code]],'consumption_figs'!A:A,0),1),"NA")</f>
        <v>kg/ton</v>
      </c>
      <c r="K3289" s="1">
        <f>+SUMIFS(prod!$E:$E,prod!$A:$A,Table2[[#This Row],[date]],prod!$G:$G,Table2[[#This Row],[production_line]],prod!$F:$F,Table2[[#This Row],[output_type]])</f>
        <v>440</v>
      </c>
      <c r="L3289">
        <f>+Table2[[#This Row],[cons_qty_base_uom]]/Table2[[#This Row],[Column1]]</f>
        <v>0.14181856274879531</v>
      </c>
    </row>
    <row r="3290" spans="1:12" x14ac:dyDescent="0.25">
      <c r="A3290" s="2">
        <v>45658</v>
      </c>
      <c r="B3290" s="1" t="e">
        <f>+#REF!</f>
        <v>#REF!</v>
      </c>
      <c r="C3290" s="4">
        <v>61.589775822333955</v>
      </c>
      <c r="D3290" s="4">
        <v>37.837192541378592</v>
      </c>
      <c r="E3290" s="4">
        <v>141656.48439136811</v>
      </c>
      <c r="F3290" s="1" t="s">
        <v>510</v>
      </c>
      <c r="G3290" s="1">
        <v>2</v>
      </c>
      <c r="H3290" s="1" t="s">
        <v>505</v>
      </c>
      <c r="I32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1.2205545981089869</v>
      </c>
      <c r="J3290" s="1" t="str">
        <f>IFERROR(INDEX('consumption_figs'!$C:$C,MATCH(Table2[[#This Row],[item_code]],'consumption_figs'!A:A,0),1),"NA")</f>
        <v>NA</v>
      </c>
      <c r="K3290" s="1">
        <f>+SUMIFS(prod!$E:$E,prod!$A:$A,Table2[[#This Row],[date]],prod!$G:$G,Table2[[#This Row],[production_line]],prod!$F:$F,Table2[[#This Row],[output_type]])</f>
        <v>440</v>
      </c>
      <c r="L3290">
        <f>+Table2[[#This Row],[cons_qty_base_uom]]/Table2[[#This Row],[Column1]]</f>
        <v>0.13997676323257718</v>
      </c>
    </row>
    <row r="3291" spans="1:12" x14ac:dyDescent="0.25">
      <c r="A3291" s="2">
        <v>45689</v>
      </c>
      <c r="B3291" s="1" t="s">
        <v>150</v>
      </c>
      <c r="C3291" s="4">
        <v>44.529107710404588</v>
      </c>
      <c r="D3291" s="4">
        <v>89.095951952767138</v>
      </c>
      <c r="E3291" s="4">
        <v>138040.23390225423</v>
      </c>
      <c r="F3291" s="1" t="s">
        <v>510</v>
      </c>
      <c r="G3291" s="1">
        <v>2</v>
      </c>
      <c r="H3291" s="1" t="s">
        <v>505</v>
      </c>
      <c r="I32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1.3352108852770521</v>
      </c>
      <c r="J3291" s="1" t="str">
        <f>IFERROR(INDEX('consumption_figs'!$C:$C,MATCH(Table2[[#This Row],[item_code]],'consumption_figs'!A:A,0),1),"NA")</f>
        <v>kg/ton</v>
      </c>
      <c r="K3291" s="1">
        <f>+SUMIFS(prod!$E:$E,prod!$A:$A,Table2[[#This Row],[date]],prod!$G:$G,Table2[[#This Row],[production_line]],prod!$F:$F,Table2[[#This Row],[output_type]])</f>
        <v>358</v>
      </c>
      <c r="L3291">
        <f>+Table2[[#This Row],[cons_qty_base_uom]]/Table2[[#This Row],[Column1]]</f>
        <v>0.12438298243129774</v>
      </c>
    </row>
    <row r="3292" spans="1:12" x14ac:dyDescent="0.25">
      <c r="A3292" s="2">
        <v>45689</v>
      </c>
      <c r="B3292" s="1" t="e">
        <f>+#REF!</f>
        <v>#REF!</v>
      </c>
      <c r="C3292" s="4">
        <v>42.264915792926381</v>
      </c>
      <c r="D3292" s="4">
        <v>26.257078936355509</v>
      </c>
      <c r="E3292" s="4">
        <v>97209.306323730678</v>
      </c>
      <c r="F3292" s="1" t="s">
        <v>510</v>
      </c>
      <c r="G3292" s="1">
        <v>2</v>
      </c>
      <c r="H3292" s="1" t="s">
        <v>505</v>
      </c>
      <c r="I32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0.93775281915555386</v>
      </c>
      <c r="J3292" s="1" t="str">
        <f>IFERROR(INDEX('consumption_figs'!$C:$C,MATCH(Table2[[#This Row],[item_code]],'consumption_figs'!A:A,0),1),"NA")</f>
        <v>NA</v>
      </c>
      <c r="K3292" s="1">
        <f>+SUMIFS(prod!$E:$E,prod!$A:$A,Table2[[#This Row],[date]],prod!$G:$G,Table2[[#This Row],[production_line]],prod!$F:$F,Table2[[#This Row],[output_type]])</f>
        <v>358</v>
      </c>
      <c r="L3292">
        <f>+Table2[[#This Row],[cons_qty_base_uom]]/Table2[[#This Row],[Column1]]</f>
        <v>0.11805842400258766</v>
      </c>
    </row>
    <row r="3293" spans="1:12" x14ac:dyDescent="0.25">
      <c r="A3293" s="2">
        <v>45717</v>
      </c>
      <c r="B3293" s="1" t="s">
        <v>150</v>
      </c>
      <c r="C3293" s="4">
        <v>12.312608948285881</v>
      </c>
      <c r="D3293" s="4">
        <v>24.306116114662021</v>
      </c>
      <c r="E3293" s="4">
        <v>38169.087739686234</v>
      </c>
      <c r="F3293" s="1" t="s">
        <v>510</v>
      </c>
      <c r="G3293" s="1">
        <v>2</v>
      </c>
      <c r="H3293" s="1" t="s">
        <v>505</v>
      </c>
      <c r="I32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1.1470559752082123</v>
      </c>
      <c r="J3293" s="1" t="str">
        <f>IFERROR(INDEX('consumption_figs'!$C:$C,MATCH(Table2[[#This Row],[item_code]],'consumption_figs'!A:A,0),1),"NA")</f>
        <v>kg/ton</v>
      </c>
      <c r="K3293" s="1">
        <f>+SUMIFS(prod!$E:$E,prod!$A:$A,Table2[[#This Row],[date]],prod!$G:$G,Table2[[#This Row],[production_line]],prod!$F:$F,Table2[[#This Row],[output_type]])</f>
        <v>113</v>
      </c>
      <c r="L3293">
        <f>+Table2[[#This Row],[cons_qty_base_uom]]/Table2[[#This Row],[Column1]]</f>
        <v>0.10896114113527328</v>
      </c>
    </row>
    <row r="3294" spans="1:12" x14ac:dyDescent="0.25">
      <c r="A3294" s="2">
        <v>45717</v>
      </c>
      <c r="B3294" s="1" t="e">
        <f>+#REF!</f>
        <v>#REF!</v>
      </c>
      <c r="C3294" s="4">
        <v>35.178882709388233</v>
      </c>
      <c r="D3294" s="4">
        <v>21.736152154063255</v>
      </c>
      <c r="E3294" s="4">
        <v>80911.430231592938</v>
      </c>
      <c r="F3294" s="1" t="s">
        <v>510</v>
      </c>
      <c r="G3294" s="1">
        <v>2</v>
      </c>
      <c r="H3294" s="1" t="s">
        <v>505</v>
      </c>
      <c r="I32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0.70116619851816953</v>
      </c>
      <c r="J3294" s="1" t="str">
        <f>IFERROR(INDEX('consumption_figs'!$C:$C,MATCH(Table2[[#This Row],[item_code]],'consumption_figs'!A:A,0),1),"NA")</f>
        <v>NA</v>
      </c>
      <c r="K3294" s="1">
        <f>+SUMIFS(prod!$E:$E,prod!$A:$A,Table2[[#This Row],[date]],prod!$G:$G,Table2[[#This Row],[production_line]],prod!$F:$F,Table2[[#This Row],[output_type]])</f>
        <v>113</v>
      </c>
      <c r="L3294">
        <f>+Table2[[#This Row],[cons_qty_base_uom]]/Table2[[#This Row],[Column1]]</f>
        <v>0.31131754610078083</v>
      </c>
    </row>
    <row r="3295" spans="1:12" x14ac:dyDescent="0.25">
      <c r="A3295" s="2">
        <v>45778</v>
      </c>
      <c r="B3295" s="1" t="s">
        <v>150</v>
      </c>
      <c r="C3295" s="4">
        <v>8.6834132099377523</v>
      </c>
      <c r="D3295" s="4">
        <v>17.137900071613512</v>
      </c>
      <c r="E3295" s="4">
        <v>26918.580950807031</v>
      </c>
      <c r="F3295" s="1" t="s">
        <v>510</v>
      </c>
      <c r="G3295" s="1">
        <v>2</v>
      </c>
      <c r="H3295" s="1" t="s">
        <v>505</v>
      </c>
      <c r="I32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1.1959455737343694</v>
      </c>
      <c r="J3295" s="1" t="str">
        <f>IFERROR(INDEX('consumption_figs'!$C:$C,MATCH(Table2[[#This Row],[item_code]],'consumption_figs'!A:A,0),1),"NA")</f>
        <v>kg/ton</v>
      </c>
      <c r="K3295" s="1">
        <f>+SUMIFS(prod!$E:$E,prod!$A:$A,Table2[[#This Row],[date]],prod!$G:$G,Table2[[#This Row],[production_line]],prod!$F:$F,Table2[[#This Row],[output_type]])</f>
        <v>77</v>
      </c>
      <c r="L3295">
        <f>+Table2[[#This Row],[cons_qty_base_uom]]/Table2[[#This Row],[Column1]]</f>
        <v>0.11277160012906172</v>
      </c>
    </row>
    <row r="3296" spans="1:12" x14ac:dyDescent="0.25">
      <c r="A3296" s="2">
        <v>45778</v>
      </c>
      <c r="B3296" s="1" t="e">
        <f>+#REF!</f>
        <v>#REF!</v>
      </c>
      <c r="C3296" s="4">
        <v>42.627664848785322</v>
      </c>
      <c r="D3296" s="4">
        <v>25.718691125433811</v>
      </c>
      <c r="E3296" s="4">
        <v>98043.629152206238</v>
      </c>
      <c r="F3296" s="1" t="s">
        <v>510</v>
      </c>
      <c r="G3296" s="1">
        <v>2</v>
      </c>
      <c r="H3296" s="1" t="s">
        <v>505</v>
      </c>
      <c r="I32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0.82963519759463911</v>
      </c>
      <c r="J3296" s="1" t="str">
        <f>IFERROR(INDEX('consumption_figs'!$C:$C,MATCH(Table2[[#This Row],[item_code]],'consumption_figs'!A:A,0),1),"NA")</f>
        <v>NA</v>
      </c>
      <c r="K3296" s="1">
        <f>+SUMIFS(prod!$E:$E,prod!$A:$A,Table2[[#This Row],[date]],prod!$G:$G,Table2[[#This Row],[production_line]],prod!$F:$F,Table2[[#This Row],[output_type]])</f>
        <v>77</v>
      </c>
      <c r="L3296">
        <f>+Table2[[#This Row],[cons_qty_base_uom]]/Table2[[#This Row],[Column1]]</f>
        <v>0.553606036997212</v>
      </c>
    </row>
    <row r="3297" spans="1:12" x14ac:dyDescent="0.25">
      <c r="A3297" s="2">
        <v>45809</v>
      </c>
      <c r="B3297" s="1" t="s">
        <v>150</v>
      </c>
      <c r="C3297" s="4">
        <v>61.299909350812349</v>
      </c>
      <c r="D3297" s="4">
        <v>119.22345861515932</v>
      </c>
      <c r="E3297" s="4">
        <v>190029.71898751828</v>
      </c>
      <c r="F3297" s="1" t="s">
        <v>510</v>
      </c>
      <c r="G3297" s="1">
        <v>2</v>
      </c>
      <c r="H3297" s="1" t="s">
        <v>505</v>
      </c>
      <c r="I32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1.4240057643585986</v>
      </c>
      <c r="J3297" s="1" t="str">
        <f>IFERROR(INDEX('consumption_figs'!$C:$C,MATCH(Table2[[#This Row],[item_code]],'consumption_figs'!A:A,0),1),"NA")</f>
        <v>kg/ton</v>
      </c>
      <c r="K3297" s="1">
        <f>+SUMIFS(prod!$E:$E,prod!$A:$A,Table2[[#This Row],[date]],prod!$G:$G,Table2[[#This Row],[production_line]],prod!$F:$F,Table2[[#This Row],[output_type]])</f>
        <v>455</v>
      </c>
      <c r="L3297">
        <f>+Table2[[#This Row],[cons_qty_base_uom]]/Table2[[#This Row],[Column1]]</f>
        <v>0.13472507549629087</v>
      </c>
    </row>
    <row r="3298" spans="1:12" x14ac:dyDescent="0.25">
      <c r="A3298" s="2">
        <v>45809</v>
      </c>
      <c r="B3298" s="1" t="e">
        <f>+#REF!</f>
        <v>#REF!</v>
      </c>
      <c r="C3298" s="4">
        <v>75.895125862910533</v>
      </c>
      <c r="D3298" s="4">
        <v>45.634376961160314</v>
      </c>
      <c r="E3298" s="4">
        <v>174558.78948469422</v>
      </c>
      <c r="F3298" s="1" t="s">
        <v>510</v>
      </c>
      <c r="G3298" s="1">
        <v>2</v>
      </c>
      <c r="H3298" s="1" t="s">
        <v>505</v>
      </c>
      <c r="I32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1.5211458987053439</v>
      </c>
      <c r="J3298" s="1" t="str">
        <f>IFERROR(INDEX('consumption_figs'!$C:$C,MATCH(Table2[[#This Row],[item_code]],'consumption_figs'!A:A,0),1),"NA")</f>
        <v>NA</v>
      </c>
      <c r="K3298" s="1">
        <f>+SUMIFS(prod!$E:$E,prod!$A:$A,Table2[[#This Row],[date]],prod!$G:$G,Table2[[#This Row],[production_line]],prod!$F:$F,Table2[[#This Row],[output_type]])</f>
        <v>455</v>
      </c>
      <c r="L3298">
        <f>+Table2[[#This Row],[cons_qty_base_uom]]/Table2[[#This Row],[Column1]]</f>
        <v>0.16680247442397919</v>
      </c>
    </row>
    <row r="3299" spans="1:12" x14ac:dyDescent="0.25">
      <c r="A3299" s="2">
        <v>45839</v>
      </c>
      <c r="B3299" s="1" t="s">
        <v>150</v>
      </c>
      <c r="C3299" s="4">
        <v>54.299045491470345</v>
      </c>
      <c r="D3299" s="4">
        <v>107.53796676144056</v>
      </c>
      <c r="E3299" s="4">
        <v>168327.04102355806</v>
      </c>
      <c r="F3299" s="1" t="s">
        <v>510</v>
      </c>
      <c r="G3299" s="1">
        <v>2</v>
      </c>
      <c r="H3299" s="1" t="s">
        <v>505</v>
      </c>
      <c r="I32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1.4077308421337666</v>
      </c>
      <c r="J3299" s="1" t="str">
        <f>IFERROR(INDEX('consumption_figs'!$C:$C,MATCH(Table2[[#This Row],[item_code]],'consumption_figs'!A:A,0),1),"NA")</f>
        <v>kg/ton</v>
      </c>
      <c r="K3299" s="1">
        <f>+SUMIFS(prod!$E:$E,prod!$A:$A,Table2[[#This Row],[date]],prod!$G:$G,Table2[[#This Row],[production_line]],prod!$F:$F,Table2[[#This Row],[output_type]])</f>
        <v>414</v>
      </c>
      <c r="L3299">
        <f>+Table2[[#This Row],[cons_qty_base_uom]]/Table2[[#This Row],[Column1]]</f>
        <v>0.13115711471369648</v>
      </c>
    </row>
    <row r="3300" spans="1:12" x14ac:dyDescent="0.25">
      <c r="A3300" s="2">
        <v>45839</v>
      </c>
      <c r="B3300" s="1" t="e">
        <f>+#REF!</f>
        <v>#REF!</v>
      </c>
      <c r="C3300" s="4">
        <v>64.641720823178986</v>
      </c>
      <c r="D3300" s="4">
        <v>39.586589832114811</v>
      </c>
      <c r="E3300" s="4">
        <v>148675.95789331166</v>
      </c>
      <c r="F3300" s="1" t="s">
        <v>510</v>
      </c>
      <c r="G3300" s="1">
        <v>2</v>
      </c>
      <c r="H3300" s="1" t="s">
        <v>505</v>
      </c>
      <c r="I33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1.2769867687778971</v>
      </c>
      <c r="J3300" s="1" t="str">
        <f>IFERROR(INDEX('consumption_figs'!$C:$C,MATCH(Table2[[#This Row],[item_code]],'consumption_figs'!A:A,0),1),"NA")</f>
        <v>NA</v>
      </c>
      <c r="K3300" s="1">
        <f>+SUMIFS(prod!$E:$E,prod!$A:$A,Table2[[#This Row],[date]],prod!$G:$G,Table2[[#This Row],[production_line]],prod!$F:$F,Table2[[#This Row],[output_type]])</f>
        <v>414</v>
      </c>
      <c r="L3300">
        <f>+Table2[[#This Row],[cons_qty_base_uom]]/Table2[[#This Row],[Column1]]</f>
        <v>0.15613942227821012</v>
      </c>
    </row>
    <row r="3301" spans="1:12" x14ac:dyDescent="0.25">
      <c r="A3301" s="2">
        <v>45870</v>
      </c>
      <c r="B3301" s="1" t="s">
        <v>150</v>
      </c>
      <c r="C3301" s="4">
        <v>71.718527227061401</v>
      </c>
      <c r="D3301" s="4">
        <v>136.59548442259393</v>
      </c>
      <c r="E3301" s="4">
        <v>222327.43440389034</v>
      </c>
      <c r="F3301" s="1" t="s">
        <v>510</v>
      </c>
      <c r="G3301" s="1">
        <v>2</v>
      </c>
      <c r="H3301" s="1" t="s">
        <v>505</v>
      </c>
      <c r="I33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1.5470528509592263</v>
      </c>
      <c r="J3301" s="1" t="str">
        <f>IFERROR(INDEX('consumption_figs'!$C:$C,MATCH(Table2[[#This Row],[item_code]],'consumption_figs'!A:A,0),1),"NA")</f>
        <v>kg/ton</v>
      </c>
      <c r="K3301" s="1">
        <f>+SUMIFS(prod!$E:$E,prod!$A:$A,Table2[[#This Row],[date]],prod!$G:$G,Table2[[#This Row],[production_line]],prod!$F:$F,Table2[[#This Row],[output_type]])</f>
        <v>476</v>
      </c>
      <c r="L3301">
        <f>+Table2[[#This Row],[cons_qty_base_uom]]/Table2[[#This Row],[Column1]]</f>
        <v>0.15066917484676765</v>
      </c>
    </row>
    <row r="3302" spans="1:12" x14ac:dyDescent="0.25">
      <c r="A3302" s="2">
        <v>45870</v>
      </c>
      <c r="B3302" s="1" t="e">
        <f>+#REF!</f>
        <v>#REF!</v>
      </c>
      <c r="C3302" s="4">
        <v>80.211510714476574</v>
      </c>
      <c r="D3302" s="4">
        <v>50.184095762304281</v>
      </c>
      <c r="E3302" s="4">
        <v>184486.47464329613</v>
      </c>
      <c r="F3302" s="1" t="s">
        <v>510</v>
      </c>
      <c r="G3302" s="1">
        <v>2</v>
      </c>
      <c r="H3302" s="1" t="s">
        <v>505</v>
      </c>
      <c r="I33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1.6188417987840091</v>
      </c>
      <c r="J3302" s="1" t="str">
        <f>IFERROR(INDEX('consumption_figs'!$C:$C,MATCH(Table2[[#This Row],[item_code]],'consumption_figs'!A:A,0),1),"NA")</f>
        <v>NA</v>
      </c>
      <c r="K3302" s="1">
        <f>+SUMIFS(prod!$E:$E,prod!$A:$A,Table2[[#This Row],[date]],prod!$G:$G,Table2[[#This Row],[production_line]],prod!$F:$F,Table2[[#This Row],[output_type]])</f>
        <v>476</v>
      </c>
      <c r="L3302">
        <f>+Table2[[#This Row],[cons_qty_base_uom]]/Table2[[#This Row],[Column1]]</f>
        <v>0.16851157713125331</v>
      </c>
    </row>
    <row r="3303" spans="1:12" x14ac:dyDescent="0.25">
      <c r="A3303" s="2">
        <v>45901</v>
      </c>
      <c r="B3303" s="1" t="s">
        <v>150</v>
      </c>
      <c r="C3303" s="4">
        <v>78.620772070249458</v>
      </c>
      <c r="D3303" s="4">
        <v>156.1676994488077</v>
      </c>
      <c r="E3303" s="4">
        <v>243724.39341777333</v>
      </c>
      <c r="F3303" s="1" t="s">
        <v>510</v>
      </c>
      <c r="G3303" s="1">
        <v>2</v>
      </c>
      <c r="H3303" s="1" t="s">
        <v>505</v>
      </c>
      <c r="I33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1.623179256517526</v>
      </c>
      <c r="J3303" s="1" t="str">
        <f>IFERROR(INDEX('consumption_figs'!$C:$C,MATCH(Table2[[#This Row],[item_code]],'consumption_figs'!A:A,0),1),"NA")</f>
        <v>kg/ton</v>
      </c>
      <c r="K3303" s="1">
        <f>+SUMIFS(prod!$E:$E,prod!$A:$A,Table2[[#This Row],[date]],prod!$G:$G,Table2[[#This Row],[production_line]],prod!$F:$F,Table2[[#This Row],[output_type]])</f>
        <v>518</v>
      </c>
      <c r="L3303">
        <f>+Table2[[#This Row],[cons_qty_base_uom]]/Table2[[#This Row],[Column1]]</f>
        <v>0.15177755225916884</v>
      </c>
    </row>
    <row r="3304" spans="1:12" x14ac:dyDescent="0.25">
      <c r="A3304" s="2">
        <v>45901</v>
      </c>
      <c r="B3304" s="1" t="e">
        <f>+#REF!</f>
        <v>#REF!</v>
      </c>
      <c r="C3304" s="4">
        <v>74.785612457066549</v>
      </c>
      <c r="D3304" s="4">
        <v>44.660433695514868</v>
      </c>
      <c r="E3304" s="4">
        <v>172006.90865125306</v>
      </c>
      <c r="F3304" s="1" t="s">
        <v>510</v>
      </c>
      <c r="G3304" s="1">
        <v>2</v>
      </c>
      <c r="H3304" s="1" t="s">
        <v>505</v>
      </c>
      <c r="I33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1.4886811231838288</v>
      </c>
      <c r="J3304" s="1" t="str">
        <f>IFERROR(INDEX('consumption_figs'!$C:$C,MATCH(Table2[[#This Row],[item_code]],'consumption_figs'!A:A,0),1),"NA")</f>
        <v>NA</v>
      </c>
      <c r="K3304" s="1">
        <f>+SUMIFS(prod!$E:$E,prod!$A:$A,Table2[[#This Row],[date]],prod!$G:$G,Table2[[#This Row],[production_line]],prod!$F:$F,Table2[[#This Row],[output_type]])</f>
        <v>518</v>
      </c>
      <c r="L3304">
        <f>+Table2[[#This Row],[cons_qty_base_uom]]/Table2[[#This Row],[Column1]]</f>
        <v>0.14437376922213618</v>
      </c>
    </row>
    <row r="3305" spans="1:12" x14ac:dyDescent="0.25">
      <c r="A3305" s="2">
        <v>45931</v>
      </c>
      <c r="B3305" s="1" t="s">
        <v>150</v>
      </c>
      <c r="C3305" s="4">
        <v>47.649894195133214</v>
      </c>
      <c r="D3305" s="4">
        <v>94.497681837981673</v>
      </c>
      <c r="E3305" s="4">
        <v>147714.67200491295</v>
      </c>
      <c r="F3305" s="1" t="s">
        <v>510</v>
      </c>
      <c r="G3305" s="1">
        <v>2</v>
      </c>
      <c r="H3305" s="1" t="s">
        <v>505</v>
      </c>
      <c r="I33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1.4142760351105508</v>
      </c>
      <c r="J3305" s="1" t="str">
        <f>IFERROR(INDEX('consumption_figs'!$C:$C,MATCH(Table2[[#This Row],[item_code]],'consumption_figs'!A:A,0),1),"NA")</f>
        <v>kg/ton</v>
      </c>
      <c r="K3305" s="1">
        <f>+SUMIFS(prod!$E:$E,prod!$A:$A,Table2[[#This Row],[date]],prod!$G:$G,Table2[[#This Row],[production_line]],prod!$F:$F,Table2[[#This Row],[output_type]])</f>
        <v>356</v>
      </c>
      <c r="L3305">
        <f>+Table2[[#This Row],[cons_qty_base_uom]]/Table2[[#This Row],[Column1]]</f>
        <v>0.13384801740205959</v>
      </c>
    </row>
    <row r="3306" spans="1:12" x14ac:dyDescent="0.25">
      <c r="A3306" s="2">
        <v>45931</v>
      </c>
      <c r="B3306" s="1" t="e">
        <f>+#REF!</f>
        <v>#REF!</v>
      </c>
      <c r="C3306" s="4">
        <v>44.473234582124334</v>
      </c>
      <c r="D3306" s="4">
        <v>27.120731446063321</v>
      </c>
      <c r="E3306" s="4">
        <v>102288.43953888597</v>
      </c>
      <c r="F3306" s="1" t="s">
        <v>510</v>
      </c>
      <c r="G3306" s="1">
        <v>2</v>
      </c>
      <c r="H3306" s="1" t="s">
        <v>505</v>
      </c>
      <c r="I33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0.87486230471172</v>
      </c>
      <c r="J3306" s="1" t="str">
        <f>IFERROR(INDEX('consumption_figs'!$C:$C,MATCH(Table2[[#This Row],[item_code]],'consumption_figs'!A:A,0),1),"NA")</f>
        <v>NA</v>
      </c>
      <c r="K3306" s="1">
        <f>+SUMIFS(prod!$E:$E,prod!$A:$A,Table2[[#This Row],[date]],prod!$G:$G,Table2[[#This Row],[production_line]],prod!$F:$F,Table2[[#This Row],[output_type]])</f>
        <v>356</v>
      </c>
      <c r="L3306">
        <f>+Table2[[#This Row],[cons_qty_base_uom]]/Table2[[#This Row],[Column1]]</f>
        <v>0.12492481624192228</v>
      </c>
    </row>
    <row r="3307" spans="1:12" x14ac:dyDescent="0.25">
      <c r="A3307" s="2">
        <v>45292</v>
      </c>
      <c r="B3307" s="1" t="e">
        <f>+#REF!</f>
        <v>#REF!</v>
      </c>
      <c r="C3307" s="4">
        <v>1.2571219164078924</v>
      </c>
      <c r="D3307" s="4">
        <v>1.8440253052249889</v>
      </c>
      <c r="E3307" s="4">
        <v>3645.653557582888</v>
      </c>
      <c r="F3307" s="1" t="s">
        <v>510</v>
      </c>
      <c r="G3307" s="1">
        <v>1</v>
      </c>
      <c r="H3307" s="1" t="s">
        <v>505</v>
      </c>
      <c r="I33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5.9484687265322224E-2</v>
      </c>
      <c r="J3307" s="1" t="str">
        <f>IFERROR(INDEX('consumption_figs'!$C:$C,MATCH(Table2[[#This Row],[item_code]],'consumption_figs'!A:A,0),1),"NA")</f>
        <v>NA</v>
      </c>
      <c r="K3307" s="1">
        <f>+SUMIFS(prod!$E:$E,prod!$A:$A,Table2[[#This Row],[date]],prod!$G:$G,Table2[[#This Row],[production_line]],prod!$F:$F,Table2[[#This Row],[output_type]])</f>
        <v>7</v>
      </c>
      <c r="L3307">
        <f>+Table2[[#This Row],[cons_qty_base_uom]]/Table2[[#This Row],[Column1]]</f>
        <v>0.17958884520112747</v>
      </c>
    </row>
    <row r="3308" spans="1:12" x14ac:dyDescent="0.25">
      <c r="A3308" s="2">
        <v>45292</v>
      </c>
      <c r="B3308" s="1" t="e">
        <f>+#REF!</f>
        <v>#REF!</v>
      </c>
      <c r="C3308" s="4">
        <v>0.8627307269465927</v>
      </c>
      <c r="D3308" s="4">
        <v>0.5265122379308349</v>
      </c>
      <c r="E3308" s="4">
        <v>1984.2806719771631</v>
      </c>
      <c r="F3308" s="1" t="s">
        <v>510</v>
      </c>
      <c r="G3308" s="1">
        <v>1</v>
      </c>
      <c r="H3308" s="1" t="s">
        <v>505</v>
      </c>
      <c r="I33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1.6984265739704352E-2</v>
      </c>
      <c r="J3308" s="1" t="str">
        <f>IFERROR(INDEX('consumption_figs'!$C:$C,MATCH(Table2[[#This Row],[item_code]],'consumption_figs'!A:A,0),1),"NA")</f>
        <v>NA</v>
      </c>
      <c r="K3308" s="1">
        <f>+SUMIFS(prod!$E:$E,prod!$A:$A,Table2[[#This Row],[date]],prod!$G:$G,Table2[[#This Row],[production_line]],prod!$F:$F,Table2[[#This Row],[output_type]])</f>
        <v>7</v>
      </c>
      <c r="L3308">
        <f>+Table2[[#This Row],[cons_qty_base_uom]]/Table2[[#This Row],[Column1]]</f>
        <v>0.1232472467066561</v>
      </c>
    </row>
    <row r="3309" spans="1:12" x14ac:dyDescent="0.25">
      <c r="A3309" s="2">
        <v>45323</v>
      </c>
      <c r="B3309" s="1" t="e">
        <f>+#REF!</f>
        <v>#REF!</v>
      </c>
      <c r="C3309" s="4">
        <v>2.2111004691482279</v>
      </c>
      <c r="D3309" s="4">
        <v>3.2748854726384309</v>
      </c>
      <c r="E3309" s="4">
        <v>6412.1913605298605</v>
      </c>
      <c r="F3309" s="1" t="s">
        <v>510</v>
      </c>
      <c r="G3309" s="1">
        <v>1</v>
      </c>
      <c r="H3309" s="1" t="s">
        <v>505</v>
      </c>
      <c r="I33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0.11292708526339416</v>
      </c>
      <c r="J3309" s="1" t="str">
        <f>IFERROR(INDEX('consumption_figs'!$C:$C,MATCH(Table2[[#This Row],[item_code]],'consumption_figs'!A:A,0),1),"NA")</f>
        <v>NA</v>
      </c>
      <c r="K3309" s="1">
        <f>+SUMIFS(prod!$E:$E,prod!$A:$A,Table2[[#This Row],[date]],prod!$G:$G,Table2[[#This Row],[production_line]],prod!$F:$F,Table2[[#This Row],[output_type]])</f>
        <v>12</v>
      </c>
      <c r="L3309">
        <f>+Table2[[#This Row],[cons_qty_base_uom]]/Table2[[#This Row],[Column1]]</f>
        <v>0.18425837242901899</v>
      </c>
    </row>
    <row r="3310" spans="1:12" x14ac:dyDescent="0.25">
      <c r="A3310" s="2">
        <v>45323</v>
      </c>
      <c r="B3310" s="1" t="e">
        <f>+#REF!</f>
        <v>#REF!</v>
      </c>
      <c r="C3310" s="4">
        <v>1.8601321407120015</v>
      </c>
      <c r="D3310" s="4">
        <v>1.1424019090599178</v>
      </c>
      <c r="E3310" s="4">
        <v>4278.3039236376035</v>
      </c>
      <c r="F3310" s="1" t="s">
        <v>510</v>
      </c>
      <c r="G3310" s="1">
        <v>1</v>
      </c>
      <c r="H3310" s="1" t="s">
        <v>505</v>
      </c>
      <c r="I33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3.93931692779282E-2</v>
      </c>
      <c r="J3310" s="1" t="str">
        <f>IFERROR(INDEX('consumption_figs'!$C:$C,MATCH(Table2[[#This Row],[item_code]],'consumption_figs'!A:A,0),1),"NA")</f>
        <v>NA</v>
      </c>
      <c r="K3310" s="1">
        <f>+SUMIFS(prod!$E:$E,prod!$A:$A,Table2[[#This Row],[date]],prod!$G:$G,Table2[[#This Row],[production_line]],prod!$F:$F,Table2[[#This Row],[output_type]])</f>
        <v>12</v>
      </c>
      <c r="L3310">
        <f>+Table2[[#This Row],[cons_qty_base_uom]]/Table2[[#This Row],[Column1]]</f>
        <v>0.15501101172600013</v>
      </c>
    </row>
    <row r="3311" spans="1:12" x14ac:dyDescent="0.25">
      <c r="A3311" s="2">
        <v>45352</v>
      </c>
      <c r="B3311" s="1" t="e">
        <f>+#REF!</f>
        <v>#REF!</v>
      </c>
      <c r="C3311" s="4">
        <v>4.7896431167572429</v>
      </c>
      <c r="D3311" s="4">
        <v>7.0710055182602813</v>
      </c>
      <c r="E3311" s="4">
        <v>13889.965038596005</v>
      </c>
      <c r="F3311" s="1" t="s">
        <v>510</v>
      </c>
      <c r="G3311" s="1">
        <v>1</v>
      </c>
      <c r="H3311" s="1" t="s">
        <v>505</v>
      </c>
      <c r="I33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0.22809695220194456</v>
      </c>
      <c r="J3311" s="1" t="str">
        <f>IFERROR(INDEX('consumption_figs'!$C:$C,MATCH(Table2[[#This Row],[item_code]],'consumption_figs'!A:A,0),1),"NA")</f>
        <v>NA</v>
      </c>
      <c r="K3311" s="1">
        <f>+SUMIFS(prod!$E:$E,prod!$A:$A,Table2[[#This Row],[date]],prod!$G:$G,Table2[[#This Row],[production_line]],prod!$F:$F,Table2[[#This Row],[output_type]])</f>
        <v>24</v>
      </c>
      <c r="L3311">
        <f>+Table2[[#This Row],[cons_qty_base_uom]]/Table2[[#This Row],[Column1]]</f>
        <v>0.19956846319821844</v>
      </c>
    </row>
    <row r="3312" spans="1:12" x14ac:dyDescent="0.25">
      <c r="A3312" s="2">
        <v>45352</v>
      </c>
      <c r="B3312" s="1" t="e">
        <f>+#REF!</f>
        <v>#REF!</v>
      </c>
      <c r="C3312" s="4">
        <v>3.3629409117657239</v>
      </c>
      <c r="D3312" s="4">
        <v>2.0838514313406487</v>
      </c>
      <c r="E3312" s="4">
        <v>7734.7640970611646</v>
      </c>
      <c r="F3312" s="1" t="s">
        <v>510</v>
      </c>
      <c r="G3312" s="1">
        <v>1</v>
      </c>
      <c r="H3312" s="1" t="s">
        <v>505</v>
      </c>
      <c r="I33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6.7221013914214478E-2</v>
      </c>
      <c r="J3312" s="1" t="str">
        <f>IFERROR(INDEX('consumption_figs'!$C:$C,MATCH(Table2[[#This Row],[item_code]],'consumption_figs'!A:A,0),1),"NA")</f>
        <v>NA</v>
      </c>
      <c r="K3312" s="1">
        <f>+SUMIFS(prod!$E:$E,prod!$A:$A,Table2[[#This Row],[date]],prod!$G:$G,Table2[[#This Row],[production_line]],prod!$F:$F,Table2[[#This Row],[output_type]])</f>
        <v>24</v>
      </c>
      <c r="L3312">
        <f>+Table2[[#This Row],[cons_qty_base_uom]]/Table2[[#This Row],[Column1]]</f>
        <v>0.14012253799023849</v>
      </c>
    </row>
    <row r="3313" spans="1:12" x14ac:dyDescent="0.25">
      <c r="A3313" s="2">
        <v>45383</v>
      </c>
      <c r="B3313" s="1" t="e">
        <f>+#REF!</f>
        <v>#REF!</v>
      </c>
      <c r="C3313" s="4">
        <v>3.5554476806903992</v>
      </c>
      <c r="D3313" s="4">
        <v>5.2422757281553398</v>
      </c>
      <c r="E3313" s="4">
        <v>10310.798274002158</v>
      </c>
      <c r="F3313" s="1" t="s">
        <v>510</v>
      </c>
      <c r="G3313" s="1">
        <v>1</v>
      </c>
      <c r="H3313" s="1" t="s">
        <v>505</v>
      </c>
      <c r="I33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0.17474252427184467</v>
      </c>
      <c r="J3313" s="1" t="str">
        <f>IFERROR(INDEX('consumption_figs'!$C:$C,MATCH(Table2[[#This Row],[item_code]],'consumption_figs'!A:A,0),1),"NA")</f>
        <v>NA</v>
      </c>
      <c r="K3313" s="1">
        <f>+SUMIFS(prod!$E:$E,prod!$A:$A,Table2[[#This Row],[date]],prod!$G:$G,Table2[[#This Row],[production_line]],prod!$F:$F,Table2[[#This Row],[output_type]])</f>
        <v>14</v>
      </c>
      <c r="L3313">
        <f>+Table2[[#This Row],[cons_qty_base_uom]]/Table2[[#This Row],[Column1]]</f>
        <v>0.2539605486207428</v>
      </c>
    </row>
    <row r="3314" spans="1:12" x14ac:dyDescent="0.25">
      <c r="A3314" s="2">
        <v>45383</v>
      </c>
      <c r="B3314" s="1" t="e">
        <f>+#REF!</f>
        <v>#REF!</v>
      </c>
      <c r="C3314" s="4">
        <v>2.1332686084142396</v>
      </c>
      <c r="D3314" s="4">
        <v>1.2923279395900755</v>
      </c>
      <c r="E3314" s="4">
        <v>4906.5177993527514</v>
      </c>
      <c r="F3314" s="1" t="s">
        <v>510</v>
      </c>
      <c r="G3314" s="1">
        <v>1</v>
      </c>
      <c r="H3314" s="1" t="s">
        <v>505</v>
      </c>
      <c r="I33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4.3077597986335849E-2</v>
      </c>
      <c r="J3314" s="1" t="str">
        <f>IFERROR(INDEX('consumption_figs'!$C:$C,MATCH(Table2[[#This Row],[item_code]],'consumption_figs'!A:A,0),1),"NA")</f>
        <v>NA</v>
      </c>
      <c r="K3314" s="1">
        <f>+SUMIFS(prod!$E:$E,prod!$A:$A,Table2[[#This Row],[date]],prod!$G:$G,Table2[[#This Row],[production_line]],prod!$F:$F,Table2[[#This Row],[output_type]])</f>
        <v>14</v>
      </c>
      <c r="L3314">
        <f>+Table2[[#This Row],[cons_qty_base_uom]]/Table2[[#This Row],[Column1]]</f>
        <v>0.15237632917244567</v>
      </c>
    </row>
    <row r="3315" spans="1:12" x14ac:dyDescent="0.25">
      <c r="A3315" s="2">
        <v>45413</v>
      </c>
      <c r="B3315" s="1" t="e">
        <f>+#REF!</f>
        <v>#REF!</v>
      </c>
      <c r="C3315" s="4">
        <v>8.185244576829831</v>
      </c>
      <c r="D3315" s="4">
        <v>11.80568820420822</v>
      </c>
      <c r="E3315" s="4">
        <v>23737.209272806511</v>
      </c>
      <c r="F3315" s="1" t="s">
        <v>510</v>
      </c>
      <c r="G3315" s="1">
        <v>1</v>
      </c>
      <c r="H3315" s="1" t="s">
        <v>505</v>
      </c>
      <c r="I33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0.38082865174865227</v>
      </c>
      <c r="J3315" s="1" t="str">
        <f>IFERROR(INDEX('consumption_figs'!$C:$C,MATCH(Table2[[#This Row],[item_code]],'consumption_figs'!A:A,0),1),"NA")</f>
        <v>NA</v>
      </c>
      <c r="K3315" s="1">
        <f>+SUMIFS(prod!$E:$E,prod!$A:$A,Table2[[#This Row],[date]],prod!$G:$G,Table2[[#This Row],[production_line]],prod!$F:$F,Table2[[#This Row],[output_type]])</f>
        <v>32</v>
      </c>
      <c r="L3315">
        <f>+Table2[[#This Row],[cons_qty_base_uom]]/Table2[[#This Row],[Column1]]</f>
        <v>0.25578889302593222</v>
      </c>
    </row>
    <row r="3316" spans="1:12" x14ac:dyDescent="0.25">
      <c r="A3316" s="2">
        <v>45413</v>
      </c>
      <c r="B3316" s="1" t="e">
        <f>+#REF!</f>
        <v>#REF!</v>
      </c>
      <c r="C3316" s="4">
        <v>4.3980418621772221</v>
      </c>
      <c r="D3316" s="4">
        <v>2.6675345572399904</v>
      </c>
      <c r="E3316" s="4">
        <v>10115.496283007611</v>
      </c>
      <c r="F3316" s="1" t="s">
        <v>510</v>
      </c>
      <c r="G3316" s="1">
        <v>1</v>
      </c>
      <c r="H3316" s="1" t="s">
        <v>505</v>
      </c>
      <c r="I33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8.6049501846451298E-2</v>
      </c>
      <c r="J3316" s="1" t="str">
        <f>IFERROR(INDEX('consumption_figs'!$C:$C,MATCH(Table2[[#This Row],[item_code]],'consumption_figs'!A:A,0),1),"NA")</f>
        <v>NA</v>
      </c>
      <c r="K3316" s="1">
        <f>+SUMIFS(prod!$E:$E,prod!$A:$A,Table2[[#This Row],[date]],prod!$G:$G,Table2[[#This Row],[production_line]],prod!$F:$F,Table2[[#This Row],[output_type]])</f>
        <v>32</v>
      </c>
      <c r="L3316">
        <f>+Table2[[#This Row],[cons_qty_base_uom]]/Table2[[#This Row],[Column1]]</f>
        <v>0.13743880819303819</v>
      </c>
    </row>
    <row r="3317" spans="1:12" x14ac:dyDescent="0.25">
      <c r="A3317" s="2">
        <v>45444</v>
      </c>
      <c r="B3317" s="1" t="e">
        <f>+#REF!</f>
        <v>#REF!</v>
      </c>
      <c r="C3317" s="4">
        <v>3.0523559724500737</v>
      </c>
      <c r="D3317" s="4">
        <v>4.4569527207808806</v>
      </c>
      <c r="E3317" s="4">
        <v>8851.8323201052135</v>
      </c>
      <c r="F3317" s="1" t="s">
        <v>510</v>
      </c>
      <c r="G3317" s="1">
        <v>1</v>
      </c>
      <c r="H3317" s="1" t="s">
        <v>505</v>
      </c>
      <c r="I33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0.14856509069269602</v>
      </c>
      <c r="J3317" s="1" t="str">
        <f>IFERROR(INDEX('consumption_figs'!$C:$C,MATCH(Table2[[#This Row],[item_code]],'consumption_figs'!A:A,0),1),"NA")</f>
        <v>NA</v>
      </c>
      <c r="K3317" s="1">
        <f>+SUMIFS(prod!$E:$E,prod!$A:$A,Table2[[#This Row],[date]],prod!$G:$G,Table2[[#This Row],[production_line]],prod!$F:$F,Table2[[#This Row],[output_type]])</f>
        <v>22</v>
      </c>
      <c r="L3317">
        <f>+Table2[[#This Row],[cons_qty_base_uom]]/Table2[[#This Row],[Column1]]</f>
        <v>0.13874345329318516</v>
      </c>
    </row>
    <row r="3318" spans="1:12" x14ac:dyDescent="0.25">
      <c r="A3318" s="2">
        <v>45444</v>
      </c>
      <c r="B3318" s="1" t="e">
        <f>+#REF!</f>
        <v>#REF!</v>
      </c>
      <c r="C3318" s="4">
        <v>1.7185533626399574</v>
      </c>
      <c r="D3318" s="4">
        <v>1.0697609931680907</v>
      </c>
      <c r="E3318" s="4">
        <v>3952.6727340719021</v>
      </c>
      <c r="F3318" s="1" t="s">
        <v>510</v>
      </c>
      <c r="G3318" s="1">
        <v>1</v>
      </c>
      <c r="H3318" s="1" t="s">
        <v>505</v>
      </c>
      <c r="I33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3.5658699772269688E-2</v>
      </c>
      <c r="J3318" s="1" t="str">
        <f>IFERROR(INDEX('consumption_figs'!$C:$C,MATCH(Table2[[#This Row],[item_code]],'consumption_figs'!A:A,0),1),"NA")</f>
        <v>NA</v>
      </c>
      <c r="K3318" s="1">
        <f>+SUMIFS(prod!$E:$E,prod!$A:$A,Table2[[#This Row],[date]],prod!$G:$G,Table2[[#This Row],[production_line]],prod!$F:$F,Table2[[#This Row],[output_type]])</f>
        <v>22</v>
      </c>
      <c r="L3318">
        <f>+Table2[[#This Row],[cons_qty_base_uom]]/Table2[[#This Row],[Column1]]</f>
        <v>7.8116061938179882E-2</v>
      </c>
    </row>
    <row r="3319" spans="1:12" x14ac:dyDescent="0.25">
      <c r="A3319" s="2">
        <v>45474</v>
      </c>
      <c r="B3319" s="1" t="e">
        <f>+#REF!</f>
        <v>#REF!</v>
      </c>
      <c r="C3319" s="4">
        <v>3.69277774684249</v>
      </c>
      <c r="D3319" s="4">
        <v>5.4562958332688671</v>
      </c>
      <c r="E3319" s="4">
        <v>10709.055465843221</v>
      </c>
      <c r="F3319" s="1" t="s">
        <v>510</v>
      </c>
      <c r="G3319" s="1">
        <v>1</v>
      </c>
      <c r="H3319" s="1" t="s">
        <v>505</v>
      </c>
      <c r="I33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0.17600954300867314</v>
      </c>
      <c r="J3319" s="1" t="str">
        <f>IFERROR(INDEX('consumption_figs'!$C:$C,MATCH(Table2[[#This Row],[item_code]],'consumption_figs'!A:A,0),1),"NA")</f>
        <v>NA</v>
      </c>
      <c r="K3319" s="1">
        <f>+SUMIFS(prod!$E:$E,prod!$A:$A,Table2[[#This Row],[date]],prod!$G:$G,Table2[[#This Row],[production_line]],prod!$F:$F,Table2[[#This Row],[output_type]])</f>
        <v>16</v>
      </c>
      <c r="L3319">
        <f>+Table2[[#This Row],[cons_qty_base_uom]]/Table2[[#This Row],[Column1]]</f>
        <v>0.23079860917765563</v>
      </c>
    </row>
    <row r="3320" spans="1:12" x14ac:dyDescent="0.25">
      <c r="A3320" s="2">
        <v>45474</v>
      </c>
      <c r="B3320" s="1" t="e">
        <f>+#REF!</f>
        <v>#REF!</v>
      </c>
      <c r="C3320" s="4">
        <v>2.0994981768294894</v>
      </c>
      <c r="D3320" s="4">
        <v>1.2755951065794027</v>
      </c>
      <c r="E3320" s="4">
        <v>4828.8458067078254</v>
      </c>
      <c r="F3320" s="1" t="s">
        <v>510</v>
      </c>
      <c r="G3320" s="1">
        <v>1</v>
      </c>
      <c r="H3320" s="1" t="s">
        <v>505</v>
      </c>
      <c r="I33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4.1148229244496862E-2</v>
      </c>
      <c r="J3320" s="1" t="str">
        <f>IFERROR(INDEX('consumption_figs'!$C:$C,MATCH(Table2[[#This Row],[item_code]],'consumption_figs'!A:A,0),1),"NA")</f>
        <v>NA</v>
      </c>
      <c r="K3320" s="1">
        <f>+SUMIFS(prod!$E:$E,prod!$A:$A,Table2[[#This Row],[date]],prod!$G:$G,Table2[[#This Row],[production_line]],prod!$F:$F,Table2[[#This Row],[output_type]])</f>
        <v>16</v>
      </c>
      <c r="L3320">
        <f>+Table2[[#This Row],[cons_qty_base_uom]]/Table2[[#This Row],[Column1]]</f>
        <v>0.13121863605184308</v>
      </c>
    </row>
    <row r="3321" spans="1:12" x14ac:dyDescent="0.25">
      <c r="A3321" s="2">
        <v>45505</v>
      </c>
      <c r="B3321" s="1" t="e">
        <f>+#REF!</f>
        <v>#REF!</v>
      </c>
      <c r="C3321" s="4">
        <v>8.0825093078886248</v>
      </c>
      <c r="D3321" s="4">
        <v>12.03220987409756</v>
      </c>
      <c r="E3321" s="4">
        <v>23439.27699287701</v>
      </c>
      <c r="F3321" s="1" t="s">
        <v>510</v>
      </c>
      <c r="G3321" s="1">
        <v>1</v>
      </c>
      <c r="H3321" s="1" t="s">
        <v>505</v>
      </c>
      <c r="I33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0.38813580239024387</v>
      </c>
      <c r="J3321" s="1" t="str">
        <f>IFERROR(INDEX('consumption_figs'!$C:$C,MATCH(Table2[[#This Row],[item_code]],'consumption_figs'!A:A,0),1),"NA")</f>
        <v>NA</v>
      </c>
      <c r="K3321" s="1">
        <f>+SUMIFS(prod!$E:$E,prod!$A:$A,Table2[[#This Row],[date]],prod!$G:$G,Table2[[#This Row],[production_line]],prod!$F:$F,Table2[[#This Row],[output_type]])</f>
        <v>33</v>
      </c>
      <c r="L3321">
        <f>+Table2[[#This Row],[cons_qty_base_uom]]/Table2[[#This Row],[Column1]]</f>
        <v>0.24492452448147348</v>
      </c>
    </row>
    <row r="3322" spans="1:12" x14ac:dyDescent="0.25">
      <c r="A3322" s="2">
        <v>45505</v>
      </c>
      <c r="B3322" s="1" t="e">
        <f>+#REF!</f>
        <v>#REF!</v>
      </c>
      <c r="C3322" s="4">
        <v>4.6028856312731152</v>
      </c>
      <c r="D3322" s="4">
        <v>2.7677351426307468</v>
      </c>
      <c r="E3322" s="4">
        <v>10586.636951928165</v>
      </c>
      <c r="F3322" s="1" t="s">
        <v>510</v>
      </c>
      <c r="G3322" s="1">
        <v>1</v>
      </c>
      <c r="H3322" s="1" t="s">
        <v>505</v>
      </c>
      <c r="I33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8.9281778794540217E-2</v>
      </c>
      <c r="J3322" s="1" t="str">
        <f>IFERROR(INDEX('consumption_figs'!$C:$C,MATCH(Table2[[#This Row],[item_code]],'consumption_figs'!A:A,0),1),"NA")</f>
        <v>NA</v>
      </c>
      <c r="K3322" s="1">
        <f>+SUMIFS(prod!$E:$E,prod!$A:$A,Table2[[#This Row],[date]],prod!$G:$G,Table2[[#This Row],[production_line]],prod!$F:$F,Table2[[#This Row],[output_type]])</f>
        <v>33</v>
      </c>
      <c r="L3322">
        <f>+Table2[[#This Row],[cons_qty_base_uom]]/Table2[[#This Row],[Column1]]</f>
        <v>0.13948138276585198</v>
      </c>
    </row>
    <row r="3323" spans="1:12" x14ac:dyDescent="0.25">
      <c r="A3323" s="2">
        <v>45536</v>
      </c>
      <c r="B3323" s="1" t="e">
        <f>+#REF!</f>
        <v>#REF!</v>
      </c>
      <c r="C3323" s="4">
        <v>8.1197225674622491</v>
      </c>
      <c r="D3323" s="4">
        <v>12.058189979145176</v>
      </c>
      <c r="E3323" s="4">
        <v>23547.195445640522</v>
      </c>
      <c r="F3323" s="1" t="s">
        <v>510</v>
      </c>
      <c r="G3323" s="1">
        <v>1</v>
      </c>
      <c r="H3323" s="1" t="s">
        <v>505</v>
      </c>
      <c r="I33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0.40193966597150588</v>
      </c>
      <c r="J3323" s="1" t="str">
        <f>IFERROR(INDEX('consumption_figs'!$C:$C,MATCH(Table2[[#This Row],[item_code]],'consumption_figs'!A:A,0),1),"NA")</f>
        <v>NA</v>
      </c>
      <c r="K3323" s="1">
        <f>+SUMIFS(prod!$E:$E,prod!$A:$A,Table2[[#This Row],[date]],prod!$G:$G,Table2[[#This Row],[production_line]],prod!$F:$F,Table2[[#This Row],[output_type]])</f>
        <v>43</v>
      </c>
      <c r="L3323">
        <f>+Table2[[#This Row],[cons_qty_base_uom]]/Table2[[#This Row],[Column1]]</f>
        <v>0.188830757382843</v>
      </c>
    </row>
    <row r="3324" spans="1:12" x14ac:dyDescent="0.25">
      <c r="A3324" s="2">
        <v>45536</v>
      </c>
      <c r="B3324" s="1" t="e">
        <f>+#REF!</f>
        <v>#REF!</v>
      </c>
      <c r="C3324" s="4">
        <v>4.9843841503233612</v>
      </c>
      <c r="D3324" s="4">
        <v>3.0171602768005767</v>
      </c>
      <c r="E3324" s="4">
        <v>11464.083545743732</v>
      </c>
      <c r="F3324" s="1" t="s">
        <v>510</v>
      </c>
      <c r="G3324" s="1">
        <v>1</v>
      </c>
      <c r="H3324" s="1" t="s">
        <v>505</v>
      </c>
      <c r="I33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0.1005720092266859</v>
      </c>
      <c r="J3324" s="1" t="str">
        <f>IFERROR(INDEX('consumption_figs'!$C:$C,MATCH(Table2[[#This Row],[item_code]],'consumption_figs'!A:A,0),1),"NA")</f>
        <v>NA</v>
      </c>
      <c r="K3324" s="1">
        <f>+SUMIFS(prod!$E:$E,prod!$A:$A,Table2[[#This Row],[date]],prod!$G:$G,Table2[[#This Row],[production_line]],prod!$F:$F,Table2[[#This Row],[output_type]])</f>
        <v>43</v>
      </c>
      <c r="L3324">
        <f>+Table2[[#This Row],[cons_qty_base_uom]]/Table2[[#This Row],[Column1]]</f>
        <v>0.1159159104726363</v>
      </c>
    </row>
    <row r="3325" spans="1:12" x14ac:dyDescent="0.25">
      <c r="A3325" s="2">
        <v>45566</v>
      </c>
      <c r="B3325" s="1" t="e">
        <f>+#REF!</f>
        <v>#REF!</v>
      </c>
      <c r="C3325" s="4">
        <v>3.6692689094191038</v>
      </c>
      <c r="D3325" s="4">
        <v>5.2551011828145358</v>
      </c>
      <c r="E3325" s="4">
        <v>10640.8798373154</v>
      </c>
      <c r="F3325" s="1" t="s">
        <v>510</v>
      </c>
      <c r="G3325" s="1">
        <v>1</v>
      </c>
      <c r="H3325" s="1" t="s">
        <v>505</v>
      </c>
      <c r="I33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0.16951939299401728</v>
      </c>
      <c r="J3325" s="1" t="str">
        <f>IFERROR(INDEX('consumption_figs'!$C:$C,MATCH(Table2[[#This Row],[item_code]],'consumption_figs'!A:A,0),1),"NA")</f>
        <v>NA</v>
      </c>
      <c r="K3325" s="1">
        <f>+SUMIFS(prod!$E:$E,prod!$A:$A,Table2[[#This Row],[date]],prod!$G:$G,Table2[[#This Row],[production_line]],prod!$F:$F,Table2[[#This Row],[output_type]])</f>
        <v>17</v>
      </c>
      <c r="L3325">
        <f>+Table2[[#This Row],[cons_qty_base_uom]]/Table2[[#This Row],[Column1]]</f>
        <v>0.21583934761288845</v>
      </c>
    </row>
    <row r="3326" spans="1:12" x14ac:dyDescent="0.25">
      <c r="A3326" s="2">
        <v>45566</v>
      </c>
      <c r="B3326" s="1" t="e">
        <f>+#REF!</f>
        <v>#REF!</v>
      </c>
      <c r="C3326" s="4">
        <v>2.1886867178991145</v>
      </c>
      <c r="D3326" s="4">
        <v>1.3463641972017639</v>
      </c>
      <c r="E3326" s="4">
        <v>5033.9794511679638</v>
      </c>
      <c r="F3326" s="1" t="s">
        <v>510</v>
      </c>
      <c r="G3326" s="1">
        <v>1</v>
      </c>
      <c r="H3326" s="1" t="s">
        <v>505</v>
      </c>
      <c r="I33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4.3431103135540772E-2</v>
      </c>
      <c r="J3326" s="1" t="str">
        <f>IFERROR(INDEX('consumption_figs'!$C:$C,MATCH(Table2[[#This Row],[item_code]],'consumption_figs'!A:A,0),1),"NA")</f>
        <v>NA</v>
      </c>
      <c r="K3326" s="1">
        <f>+SUMIFS(prod!$E:$E,prod!$A:$A,Table2[[#This Row],[date]],prod!$G:$G,Table2[[#This Row],[production_line]],prod!$F:$F,Table2[[#This Row],[output_type]])</f>
        <v>17</v>
      </c>
      <c r="L3326">
        <f>+Table2[[#This Row],[cons_qty_base_uom]]/Table2[[#This Row],[Column1]]</f>
        <v>0.12874627752347734</v>
      </c>
    </row>
    <row r="3327" spans="1:12" x14ac:dyDescent="0.25">
      <c r="A3327" s="2">
        <v>45597</v>
      </c>
      <c r="B3327" s="1" t="e">
        <f>+#REF!</f>
        <v>#REF!</v>
      </c>
      <c r="C3327" s="4">
        <v>27.272465112577418</v>
      </c>
      <c r="D3327" s="4">
        <v>40.164903165795835</v>
      </c>
      <c r="E3327" s="4">
        <v>79090.148826474513</v>
      </c>
      <c r="F3327" s="1" t="s">
        <v>510</v>
      </c>
      <c r="G3327" s="1">
        <v>1</v>
      </c>
      <c r="H3327" s="1" t="s">
        <v>505</v>
      </c>
      <c r="I33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1.3388301055265279</v>
      </c>
      <c r="J3327" s="1" t="str">
        <f>IFERROR(INDEX('consumption_figs'!$C:$C,MATCH(Table2[[#This Row],[item_code]],'consumption_figs'!A:A,0),1),"NA")</f>
        <v>NA</v>
      </c>
      <c r="K3327" s="1">
        <f>+SUMIFS(prod!$E:$E,prod!$A:$A,Table2[[#This Row],[date]],prod!$G:$G,Table2[[#This Row],[production_line]],prod!$F:$F,Table2[[#This Row],[output_type]])</f>
        <v>124</v>
      </c>
      <c r="L3327">
        <f>+Table2[[#This Row],[cons_qty_base_uom]]/Table2[[#This Row],[Column1]]</f>
        <v>0.21993923477885013</v>
      </c>
    </row>
    <row r="3328" spans="1:12" x14ac:dyDescent="0.25">
      <c r="A3328" s="2">
        <v>45597</v>
      </c>
      <c r="B3328" s="1" t="e">
        <f>+#REF!</f>
        <v>#REF!</v>
      </c>
      <c r="C3328" s="4">
        <v>19.559040636292892</v>
      </c>
      <c r="D3328" s="4">
        <v>11.917240815859584</v>
      </c>
      <c r="E3328" s="4">
        <v>44985.793463473652</v>
      </c>
      <c r="F3328" s="1" t="s">
        <v>510</v>
      </c>
      <c r="G3328" s="1">
        <v>1</v>
      </c>
      <c r="H3328" s="1" t="s">
        <v>505</v>
      </c>
      <c r="I33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0.39724136052865278</v>
      </c>
      <c r="J3328" s="1" t="str">
        <f>IFERROR(INDEX('consumption_figs'!$C:$C,MATCH(Table2[[#This Row],[item_code]],'consumption_figs'!A:A,0),1),"NA")</f>
        <v>NA</v>
      </c>
      <c r="K3328" s="1">
        <f>+SUMIFS(prod!$E:$E,prod!$A:$A,Table2[[#This Row],[date]],prod!$G:$G,Table2[[#This Row],[production_line]],prod!$F:$F,Table2[[#This Row],[output_type]])</f>
        <v>124</v>
      </c>
      <c r="L3328">
        <f>+Table2[[#This Row],[cons_qty_base_uom]]/Table2[[#This Row],[Column1]]</f>
        <v>0.15773419867978139</v>
      </c>
    </row>
    <row r="3329" spans="1:12" x14ac:dyDescent="0.25">
      <c r="A3329" s="2">
        <v>45627</v>
      </c>
      <c r="B3329" s="1" t="e">
        <f>+#REF!</f>
        <v>#REF!</v>
      </c>
      <c r="C3329" s="4">
        <v>23.064860922882392</v>
      </c>
      <c r="D3329" s="4">
        <v>33.753117474546094</v>
      </c>
      <c r="E3329" s="4">
        <v>66888.096676358939</v>
      </c>
      <c r="F3329" s="1" t="s">
        <v>510</v>
      </c>
      <c r="G3329" s="1">
        <v>1</v>
      </c>
      <c r="H3329" s="1" t="s">
        <v>505</v>
      </c>
      <c r="I33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1.0888102411143901</v>
      </c>
      <c r="J3329" s="1" t="str">
        <f>IFERROR(INDEX('consumption_figs'!$C:$C,MATCH(Table2[[#This Row],[item_code]],'consumption_figs'!A:A,0),1),"NA")</f>
        <v>NA</v>
      </c>
      <c r="K3329" s="1">
        <f>+SUMIFS(prod!$E:$E,prod!$A:$A,Table2[[#This Row],[date]],prod!$G:$G,Table2[[#This Row],[production_line]],prod!$F:$F,Table2[[#This Row],[output_type]])</f>
        <v>80</v>
      </c>
      <c r="L3329">
        <f>+Table2[[#This Row],[cons_qty_base_uom]]/Table2[[#This Row],[Column1]]</f>
        <v>0.28831076153602991</v>
      </c>
    </row>
    <row r="3330" spans="1:12" x14ac:dyDescent="0.25">
      <c r="A3330" s="2">
        <v>45627</v>
      </c>
      <c r="B3330" s="1" t="e">
        <f>+#REF!</f>
        <v>#REF!</v>
      </c>
      <c r="C3330" s="4">
        <v>17.529294301390618</v>
      </c>
      <c r="D3330" s="4">
        <v>10.771290050986078</v>
      </c>
      <c r="E3330" s="4">
        <v>40317.376893198423</v>
      </c>
      <c r="F3330" s="1" t="s">
        <v>510</v>
      </c>
      <c r="G3330" s="1">
        <v>1</v>
      </c>
      <c r="H3330" s="1" t="s">
        <v>505</v>
      </c>
      <c r="I33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0.34746096938664767</v>
      </c>
      <c r="J3330" s="1" t="str">
        <f>IFERROR(INDEX('consumption_figs'!$C:$C,MATCH(Table2[[#This Row],[item_code]],'consumption_figs'!A:A,0),1),"NA")</f>
        <v>NA</v>
      </c>
      <c r="K3330" s="1">
        <f>+SUMIFS(prod!$E:$E,prod!$A:$A,Table2[[#This Row],[date]],prod!$G:$G,Table2[[#This Row],[production_line]],prod!$F:$F,Table2[[#This Row],[output_type]])</f>
        <v>80</v>
      </c>
      <c r="L3330">
        <f>+Table2[[#This Row],[cons_qty_base_uom]]/Table2[[#This Row],[Column1]]</f>
        <v>0.21911617876738271</v>
      </c>
    </row>
    <row r="3331" spans="1:12" x14ac:dyDescent="0.25">
      <c r="A3331" s="2">
        <v>45292</v>
      </c>
      <c r="B3331" s="1" t="s">
        <v>150</v>
      </c>
      <c r="C3331" s="4">
        <v>66.603036876355745</v>
      </c>
      <c r="D3331" s="4">
        <v>132.53127982646419</v>
      </c>
      <c r="E3331" s="4">
        <v>206469.41431670281</v>
      </c>
      <c r="F3331" s="1" t="s">
        <v>510</v>
      </c>
      <c r="G3331" s="1">
        <v>2</v>
      </c>
      <c r="H3331" s="1" t="s">
        <v>505</v>
      </c>
      <c r="I33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1.4710660194741396</v>
      </c>
      <c r="J3331" s="1" t="str">
        <f>IFERROR(INDEX('consumption_figs'!$C:$C,MATCH(Table2[[#This Row],[item_code]],'consumption_figs'!A:A,0),1),"NA")</f>
        <v>kg/ton</v>
      </c>
      <c r="K3331" s="1">
        <f>+SUMIFS(prod!$E:$E,prod!$A:$A,Table2[[#This Row],[date]],prod!$G:$G,Table2[[#This Row],[production_line]],prod!$F:$F,Table2[[#This Row],[output_type]])</f>
        <v>489</v>
      </c>
      <c r="L3331">
        <f>+Table2[[#This Row],[cons_qty_base_uom]]/Table2[[#This Row],[Column1]]</f>
        <v>0.1362025293995005</v>
      </c>
    </row>
    <row r="3332" spans="1:12" x14ac:dyDescent="0.25">
      <c r="A3332" s="2">
        <v>45292</v>
      </c>
      <c r="B3332" s="1" t="e">
        <f>+#REF!</f>
        <v>#REF!</v>
      </c>
      <c r="C3332" s="4">
        <v>68.355748373101946</v>
      </c>
      <c r="D3332" s="4">
        <v>41.626898047722342</v>
      </c>
      <c r="E3332" s="4">
        <v>157218.22125813446</v>
      </c>
      <c r="F3332" s="1" t="s">
        <v>510</v>
      </c>
      <c r="G3332" s="1">
        <v>2</v>
      </c>
      <c r="H3332" s="1" t="s">
        <v>505</v>
      </c>
      <c r="I33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1.342803162829753</v>
      </c>
      <c r="J3332" s="1" t="str">
        <f>IFERROR(INDEX('consumption_figs'!$C:$C,MATCH(Table2[[#This Row],[item_code]],'consumption_figs'!A:A,0),1),"NA")</f>
        <v>NA</v>
      </c>
      <c r="K3332" s="1">
        <f>+SUMIFS(prod!$E:$E,prod!$A:$A,Table2[[#This Row],[date]],prod!$G:$G,Table2[[#This Row],[production_line]],prod!$F:$F,Table2[[#This Row],[output_type]])</f>
        <v>489</v>
      </c>
      <c r="L3332">
        <f>+Table2[[#This Row],[cons_qty_base_uom]]/Table2[[#This Row],[Column1]]</f>
        <v>0.13978680648896102</v>
      </c>
    </row>
    <row r="3333" spans="1:12" x14ac:dyDescent="0.25">
      <c r="A3333" s="2">
        <v>45323</v>
      </c>
      <c r="B3333" s="1" t="s">
        <v>150</v>
      </c>
      <c r="C3333" s="4">
        <v>68.053018583064613</v>
      </c>
      <c r="D3333" s="4">
        <v>136.65046131479374</v>
      </c>
      <c r="E3333" s="4">
        <v>210964.35760750031</v>
      </c>
      <c r="F3333" s="1" t="s">
        <v>510</v>
      </c>
      <c r="G3333" s="1">
        <v>2</v>
      </c>
      <c r="H3333" s="1" t="s">
        <v>505</v>
      </c>
      <c r="I33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1.4035153119233563</v>
      </c>
      <c r="J3333" s="1" t="str">
        <f>IFERROR(INDEX('consumption_figs'!$C:$C,MATCH(Table2[[#This Row],[item_code]],'consumption_figs'!A:A,0),1),"NA")</f>
        <v>kg/ton</v>
      </c>
      <c r="K3333" s="1">
        <f>+SUMIFS(prod!$E:$E,prod!$A:$A,Table2[[#This Row],[date]],prod!$G:$G,Table2[[#This Row],[production_line]],prod!$F:$F,Table2[[#This Row],[output_type]])</f>
        <v>525</v>
      </c>
      <c r="L3333">
        <f>+Table2[[#This Row],[cons_qty_base_uom]]/Table2[[#This Row],[Column1]]</f>
        <v>0.12962479730107546</v>
      </c>
    </row>
    <row r="3334" spans="1:12" x14ac:dyDescent="0.25">
      <c r="A3334" s="2">
        <v>45323</v>
      </c>
      <c r="B3334" s="1" t="e">
        <f>+#REF!</f>
        <v>#REF!</v>
      </c>
      <c r="C3334" s="4">
        <v>69.867765745279684</v>
      </c>
      <c r="D3334" s="4">
        <v>43.190982460718352</v>
      </c>
      <c r="E3334" s="4">
        <v>160695.86121414328</v>
      </c>
      <c r="F3334" s="1" t="s">
        <v>510</v>
      </c>
      <c r="G3334" s="1">
        <v>2</v>
      </c>
      <c r="H3334" s="1" t="s">
        <v>505</v>
      </c>
      <c r="I33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1.4893442227833915</v>
      </c>
      <c r="J3334" s="1" t="str">
        <f>IFERROR(INDEX('consumption_figs'!$C:$C,MATCH(Table2[[#This Row],[item_code]],'consumption_figs'!A:A,0),1),"NA")</f>
        <v>NA</v>
      </c>
      <c r="K3334" s="1">
        <f>+SUMIFS(prod!$E:$E,prod!$A:$A,Table2[[#This Row],[date]],prod!$G:$G,Table2[[#This Row],[production_line]],prod!$F:$F,Table2[[#This Row],[output_type]])</f>
        <v>525</v>
      </c>
      <c r="L3334">
        <f>+Table2[[#This Row],[cons_qty_base_uom]]/Table2[[#This Row],[Column1]]</f>
        <v>0.1330814585624375</v>
      </c>
    </row>
    <row r="3335" spans="1:12" x14ac:dyDescent="0.25">
      <c r="A3335" s="2">
        <v>45352</v>
      </c>
      <c r="B3335" s="1" t="s">
        <v>150</v>
      </c>
      <c r="C3335" s="4">
        <v>82.957177301367167</v>
      </c>
      <c r="D3335" s="4">
        <v>165.91181980009458</v>
      </c>
      <c r="E3335" s="4">
        <v>257167.24963423822</v>
      </c>
      <c r="F3335" s="1" t="s">
        <v>510</v>
      </c>
      <c r="G3335" s="1">
        <v>2</v>
      </c>
      <c r="H3335" s="1" t="s">
        <v>505</v>
      </c>
      <c r="I33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1.4225727938410553</v>
      </c>
      <c r="J3335" s="1" t="str">
        <f>IFERROR(INDEX('consumption_figs'!$C:$C,MATCH(Table2[[#This Row],[item_code]],'consumption_figs'!A:A,0),1),"NA")</f>
        <v>kg/ton</v>
      </c>
      <c r="K3335" s="1">
        <f>+SUMIFS(prod!$E:$E,prod!$A:$A,Table2[[#This Row],[date]],prod!$G:$G,Table2[[#This Row],[production_line]],prod!$F:$F,Table2[[#This Row],[output_type]])</f>
        <v>625</v>
      </c>
      <c r="L3335">
        <f>+Table2[[#This Row],[cons_qty_base_uom]]/Table2[[#This Row],[Column1]]</f>
        <v>0.13273148368218746</v>
      </c>
    </row>
    <row r="3336" spans="1:12" x14ac:dyDescent="0.25">
      <c r="A3336" s="2">
        <v>45352</v>
      </c>
      <c r="B3336" s="1" t="e">
        <f>+#REF!</f>
        <v>#REF!</v>
      </c>
      <c r="C3336" s="4">
        <v>80.192177287420265</v>
      </c>
      <c r="D3336" s="4">
        <v>49.631314904093131</v>
      </c>
      <c r="E3336" s="4">
        <v>184442.0077610666</v>
      </c>
      <c r="F3336" s="1" t="s">
        <v>510</v>
      </c>
      <c r="G3336" s="1">
        <v>2</v>
      </c>
      <c r="H3336" s="1" t="s">
        <v>505</v>
      </c>
      <c r="I33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1.6010101581965526</v>
      </c>
      <c r="J3336" s="1" t="str">
        <f>IFERROR(INDEX('consumption_figs'!$C:$C,MATCH(Table2[[#This Row],[item_code]],'consumption_figs'!A:A,0),1),"NA")</f>
        <v>NA</v>
      </c>
      <c r="K3336" s="1">
        <f>+SUMIFS(prod!$E:$E,prod!$A:$A,Table2[[#This Row],[date]],prod!$G:$G,Table2[[#This Row],[production_line]],prod!$F:$F,Table2[[#This Row],[output_type]])</f>
        <v>625</v>
      </c>
      <c r="L3336">
        <f>+Table2[[#This Row],[cons_qty_base_uom]]/Table2[[#This Row],[Column1]]</f>
        <v>0.12830748365987243</v>
      </c>
    </row>
    <row r="3337" spans="1:12" x14ac:dyDescent="0.25">
      <c r="A3337" s="2">
        <v>45383</v>
      </c>
      <c r="B3337" s="1" t="s">
        <v>150</v>
      </c>
      <c r="C3337" s="4">
        <v>71.191089343550047</v>
      </c>
      <c r="D3337" s="4">
        <v>142.51161703136108</v>
      </c>
      <c r="E3337" s="4">
        <v>220692.37696500515</v>
      </c>
      <c r="F3337" s="1" t="s">
        <v>510</v>
      </c>
      <c r="G3337" s="1">
        <v>2</v>
      </c>
      <c r="H3337" s="1" t="s">
        <v>505</v>
      </c>
      <c r="I33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1.5220396555810096</v>
      </c>
      <c r="J3337" s="1" t="str">
        <f>IFERROR(INDEX('consumption_figs'!$C:$C,MATCH(Table2[[#This Row],[item_code]],'consumption_figs'!A:A,0),1),"NA")</f>
        <v>kg/ton</v>
      </c>
      <c r="K3337" s="1">
        <f>+SUMIFS(prod!$E:$E,prod!$A:$A,Table2[[#This Row],[date]],prod!$G:$G,Table2[[#This Row],[production_line]],prod!$F:$F,Table2[[#This Row],[output_type]])</f>
        <v>507</v>
      </c>
      <c r="L3337">
        <f>+Table2[[#This Row],[cons_qty_base_uom]]/Table2[[#This Row],[Column1]]</f>
        <v>0.14041634979003953</v>
      </c>
    </row>
    <row r="3338" spans="1:12" x14ac:dyDescent="0.25">
      <c r="A3338" s="2">
        <v>45383</v>
      </c>
      <c r="B3338" s="1" t="e">
        <f>+#REF!</f>
        <v>#REF!</v>
      </c>
      <c r="C3338" s="4">
        <v>66.568291334228618</v>
      </c>
      <c r="D3338" s="4">
        <v>40.292307449245598</v>
      </c>
      <c r="E3338" s="4">
        <v>153107.07006872582</v>
      </c>
      <c r="F3338" s="1" t="s">
        <v>510</v>
      </c>
      <c r="G3338" s="1">
        <v>2</v>
      </c>
      <c r="H3338" s="1" t="s">
        <v>505</v>
      </c>
      <c r="I33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1.3430769149748534</v>
      </c>
      <c r="J3338" s="1" t="str">
        <f>IFERROR(INDEX('consumption_figs'!$C:$C,MATCH(Table2[[#This Row],[item_code]],'consumption_figs'!A:A,0),1),"NA")</f>
        <v>NA</v>
      </c>
      <c r="K3338" s="1">
        <f>+SUMIFS(prod!$E:$E,prod!$A:$A,Table2[[#This Row],[date]],prod!$G:$G,Table2[[#This Row],[production_line]],prod!$F:$F,Table2[[#This Row],[output_type]])</f>
        <v>507</v>
      </c>
      <c r="L3338">
        <f>+Table2[[#This Row],[cons_qty_base_uom]]/Table2[[#This Row],[Column1]]</f>
        <v>0.13129840499847853</v>
      </c>
    </row>
    <row r="3339" spans="1:12" x14ac:dyDescent="0.25">
      <c r="A3339" s="2">
        <v>45413</v>
      </c>
      <c r="B3339" s="1" t="s">
        <v>150</v>
      </c>
      <c r="C3339" s="4">
        <v>68.375172606538001</v>
      </c>
      <c r="D3339" s="4">
        <v>137.40845624941394</v>
      </c>
      <c r="E3339" s="4">
        <v>211963.03508026781</v>
      </c>
      <c r="F3339" s="1" t="s">
        <v>510</v>
      </c>
      <c r="G3339" s="1">
        <v>2</v>
      </c>
      <c r="H3339" s="1" t="s">
        <v>505</v>
      </c>
      <c r="I33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1.4736597519321981</v>
      </c>
      <c r="J3339" s="1" t="str">
        <f>IFERROR(INDEX('consumption_figs'!$C:$C,MATCH(Table2[[#This Row],[item_code]],'consumption_figs'!A:A,0),1),"NA")</f>
        <v>kg/ton</v>
      </c>
      <c r="K3339" s="1">
        <f>+SUMIFS(prod!$E:$E,prod!$A:$A,Table2[[#This Row],[date]],prod!$G:$G,Table2[[#This Row],[production_line]],prod!$F:$F,Table2[[#This Row],[output_type]])</f>
        <v>503</v>
      </c>
      <c r="L3339">
        <f>+Table2[[#This Row],[cons_qty_base_uom]]/Table2[[#This Row],[Column1]]</f>
        <v>0.13593473679232207</v>
      </c>
    </row>
    <row r="3340" spans="1:12" x14ac:dyDescent="0.25">
      <c r="A3340" s="2">
        <v>45413</v>
      </c>
      <c r="B3340" s="1" t="e">
        <f>+#REF!</f>
        <v>#REF!</v>
      </c>
      <c r="C3340" s="4">
        <v>56.409517400393852</v>
      </c>
      <c r="D3340" s="4">
        <v>34.17049251011737</v>
      </c>
      <c r="E3340" s="4">
        <v>129741.89002090586</v>
      </c>
      <c r="F3340" s="1" t="s">
        <v>510</v>
      </c>
      <c r="G3340" s="1">
        <v>2</v>
      </c>
      <c r="H3340" s="1" t="s">
        <v>505</v>
      </c>
      <c r="I33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1.1022739519392699</v>
      </c>
      <c r="J3340" s="1" t="str">
        <f>IFERROR(INDEX('consumption_figs'!$C:$C,MATCH(Table2[[#This Row],[item_code]],'consumption_figs'!A:A,0),1),"NA")</f>
        <v>NA</v>
      </c>
      <c r="K3340" s="1">
        <f>+SUMIFS(prod!$E:$E,prod!$A:$A,Table2[[#This Row],[date]],prod!$G:$G,Table2[[#This Row],[production_line]],prod!$F:$F,Table2[[#This Row],[output_type]])</f>
        <v>503</v>
      </c>
      <c r="L3340">
        <f>+Table2[[#This Row],[cons_qty_base_uom]]/Table2[[#This Row],[Column1]]</f>
        <v>0.1121461578536657</v>
      </c>
    </row>
    <row r="3341" spans="1:12" x14ac:dyDescent="0.25">
      <c r="A3341" s="2">
        <v>45444</v>
      </c>
      <c r="B3341" s="1" t="s">
        <v>150</v>
      </c>
      <c r="C3341" s="4">
        <v>50.022612613742282</v>
      </c>
      <c r="D3341" s="4">
        <v>99.652190414090882</v>
      </c>
      <c r="E3341" s="4">
        <v>155070.09910260109</v>
      </c>
      <c r="F3341" s="1" t="s">
        <v>510</v>
      </c>
      <c r="G3341" s="1">
        <v>2</v>
      </c>
      <c r="H3341" s="1" t="s">
        <v>505</v>
      </c>
      <c r="I33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1.5484522098031401</v>
      </c>
      <c r="J3341" s="1" t="str">
        <f>IFERROR(INDEX('consumption_figs'!$C:$C,MATCH(Table2[[#This Row],[item_code]],'consumption_figs'!A:A,0),1),"NA")</f>
        <v>kg/ton</v>
      </c>
      <c r="K3341" s="1">
        <f>+SUMIFS(prod!$E:$E,prod!$A:$A,Table2[[#This Row],[date]],prod!$G:$G,Table2[[#This Row],[production_line]],prod!$F:$F,Table2[[#This Row],[output_type]])</f>
        <v>348</v>
      </c>
      <c r="L3341">
        <f>+Table2[[#This Row],[cons_qty_base_uom]]/Table2[[#This Row],[Column1]]</f>
        <v>0.14374313969466174</v>
      </c>
    </row>
    <row r="3342" spans="1:12" x14ac:dyDescent="0.25">
      <c r="A3342" s="2">
        <v>45444</v>
      </c>
      <c r="B3342" s="1" t="e">
        <f>+#REF!</f>
        <v>#REF!</v>
      </c>
      <c r="C3342" s="4">
        <v>54.488917311397842</v>
      </c>
      <c r="D3342" s="4">
        <v>33.863522217624457</v>
      </c>
      <c r="E3342" s="4">
        <v>125324.50981621504</v>
      </c>
      <c r="F3342" s="1" t="s">
        <v>510</v>
      </c>
      <c r="G3342" s="1">
        <v>2</v>
      </c>
      <c r="H3342" s="1" t="s">
        <v>505</v>
      </c>
      <c r="I33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1.1287840739208153</v>
      </c>
      <c r="J3342" s="1" t="str">
        <f>IFERROR(INDEX('consumption_figs'!$C:$C,MATCH(Table2[[#This Row],[item_code]],'consumption_figs'!A:A,0),1),"NA")</f>
        <v>NA</v>
      </c>
      <c r="K3342" s="1">
        <f>+SUMIFS(prod!$E:$E,prod!$A:$A,Table2[[#This Row],[date]],prod!$G:$G,Table2[[#This Row],[production_line]],prod!$F:$F,Table2[[#This Row],[output_type]])</f>
        <v>348</v>
      </c>
      <c r="L3342">
        <f>+Table2[[#This Row],[cons_qty_base_uom]]/Table2[[#This Row],[Column1]]</f>
        <v>0.15657734859597081</v>
      </c>
    </row>
    <row r="3343" spans="1:12" x14ac:dyDescent="0.25">
      <c r="A3343" s="2">
        <v>45474</v>
      </c>
      <c r="B3343" s="1" t="s">
        <v>150</v>
      </c>
      <c r="C3343" s="4">
        <v>89.500179961886644</v>
      </c>
      <c r="D3343" s="4">
        <v>175.83925047481017</v>
      </c>
      <c r="E3343" s="4">
        <v>277450.5578818486</v>
      </c>
      <c r="F3343" s="1" t="s">
        <v>510</v>
      </c>
      <c r="G3343" s="1">
        <v>2</v>
      </c>
      <c r="H3343" s="1" t="s">
        <v>505</v>
      </c>
      <c r="I33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1.5258790544335217</v>
      </c>
      <c r="J3343" s="1" t="str">
        <f>IFERROR(INDEX('consumption_figs'!$C:$C,MATCH(Table2[[#This Row],[item_code]],'consumption_figs'!A:A,0),1),"NA")</f>
        <v>kg/ton</v>
      </c>
      <c r="K3343" s="1">
        <f>+SUMIFS(prod!$E:$E,prod!$A:$A,Table2[[#This Row],[date]],prod!$G:$G,Table2[[#This Row],[production_line]],prod!$F:$F,Table2[[#This Row],[output_type]])</f>
        <v>624</v>
      </c>
      <c r="L3343">
        <f>+Table2[[#This Row],[cons_qty_base_uom]]/Table2[[#This Row],[Column1]]</f>
        <v>0.14342977557994654</v>
      </c>
    </row>
    <row r="3344" spans="1:12" x14ac:dyDescent="0.25">
      <c r="A3344" s="2">
        <v>45474</v>
      </c>
      <c r="B3344" s="1" t="e">
        <f>+#REF!</f>
        <v>#REF!</v>
      </c>
      <c r="C3344" s="4">
        <v>77.50531048245854</v>
      </c>
      <c r="D3344" s="4">
        <v>46.931310861663945</v>
      </c>
      <c r="E3344" s="4">
        <v>178262.21410965465</v>
      </c>
      <c r="F3344" s="1" t="s">
        <v>510</v>
      </c>
      <c r="G3344" s="1">
        <v>2</v>
      </c>
      <c r="H3344" s="1" t="s">
        <v>505</v>
      </c>
      <c r="I33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1.5139132536020627</v>
      </c>
      <c r="J3344" s="1" t="str">
        <f>IFERROR(INDEX('consumption_figs'!$C:$C,MATCH(Table2[[#This Row],[item_code]],'consumption_figs'!A:A,0),1),"NA")</f>
        <v>NA</v>
      </c>
      <c r="K3344" s="1">
        <f>+SUMIFS(prod!$E:$E,prod!$A:$A,Table2[[#This Row],[date]],prod!$G:$G,Table2[[#This Row],[production_line]],prod!$F:$F,Table2[[#This Row],[output_type]])</f>
        <v>624</v>
      </c>
      <c r="L3344">
        <f>+Table2[[#This Row],[cons_qty_base_uom]]/Table2[[#This Row],[Column1]]</f>
        <v>0.1242072283372733</v>
      </c>
    </row>
    <row r="3345" spans="1:12" x14ac:dyDescent="0.25">
      <c r="A3345" s="2">
        <v>45505</v>
      </c>
      <c r="B3345" s="1" t="s">
        <v>150</v>
      </c>
      <c r="C3345" s="4">
        <v>66.476646111520807</v>
      </c>
      <c r="D3345" s="4">
        <v>130.11209858101498</v>
      </c>
      <c r="E3345" s="4">
        <v>206077.60294571449</v>
      </c>
      <c r="F3345" s="1" t="s">
        <v>510</v>
      </c>
      <c r="G3345" s="1">
        <v>2</v>
      </c>
      <c r="H3345" s="1" t="s">
        <v>505</v>
      </c>
      <c r="I33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1.4858237342097658</v>
      </c>
      <c r="J3345" s="1" t="str">
        <f>IFERROR(INDEX('consumption_figs'!$C:$C,MATCH(Table2[[#This Row],[item_code]],'consumption_figs'!A:A,0),1),"NA")</f>
        <v>kg/ton</v>
      </c>
      <c r="K3345" s="1">
        <f>+SUMIFS(prod!$E:$E,prod!$A:$A,Table2[[#This Row],[date]],prod!$G:$G,Table2[[#This Row],[production_line]],prod!$F:$F,Table2[[#This Row],[output_type]])</f>
        <v>479</v>
      </c>
      <c r="L3345">
        <f>+Table2[[#This Row],[cons_qty_base_uom]]/Table2[[#This Row],[Column1]]</f>
        <v>0.13878214219524176</v>
      </c>
    </row>
    <row r="3346" spans="1:12" x14ac:dyDescent="0.25">
      <c r="A3346" s="2">
        <v>45505</v>
      </c>
      <c r="B3346" s="1" t="e">
        <f>+#REF!</f>
        <v>#REF!</v>
      </c>
      <c r="C3346" s="4">
        <v>62.834090160204603</v>
      </c>
      <c r="D3346" s="4">
        <v>37.791517994905675</v>
      </c>
      <c r="E3346" s="4">
        <v>144518.40736847059</v>
      </c>
      <c r="F3346" s="1" t="s">
        <v>510</v>
      </c>
      <c r="G3346" s="1">
        <v>2</v>
      </c>
      <c r="H3346" s="1" t="s">
        <v>505</v>
      </c>
      <c r="I33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1.2190812256421186</v>
      </c>
      <c r="J3346" s="1" t="str">
        <f>IFERROR(INDEX('consumption_figs'!$C:$C,MATCH(Table2[[#This Row],[item_code]],'consumption_figs'!A:A,0),1),"NA")</f>
        <v>NA</v>
      </c>
      <c r="K3346" s="1">
        <f>+SUMIFS(prod!$E:$E,prod!$A:$A,Table2[[#This Row],[date]],prod!$G:$G,Table2[[#This Row],[production_line]],prod!$F:$F,Table2[[#This Row],[output_type]])</f>
        <v>479</v>
      </c>
      <c r="L3346">
        <f>+Table2[[#This Row],[cons_qty_base_uom]]/Table2[[#This Row],[Column1]]</f>
        <v>0.13117764125303674</v>
      </c>
    </row>
    <row r="3347" spans="1:12" x14ac:dyDescent="0.25">
      <c r="A3347" s="2">
        <v>45536</v>
      </c>
      <c r="B3347" s="1" t="s">
        <v>150</v>
      </c>
      <c r="C3347" s="4">
        <v>82.053986557162105</v>
      </c>
      <c r="D3347" s="4">
        <v>164.61088464483583</v>
      </c>
      <c r="E3347" s="4">
        <v>254367.35832720253</v>
      </c>
      <c r="F3347" s="1" t="s">
        <v>510</v>
      </c>
      <c r="G3347" s="1">
        <v>2</v>
      </c>
      <c r="H3347" s="1" t="s">
        <v>505</v>
      </c>
      <c r="I33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1.5465133844873717</v>
      </c>
      <c r="J3347" s="1" t="str">
        <f>IFERROR(INDEX('consumption_figs'!$C:$C,MATCH(Table2[[#This Row],[item_code]],'consumption_figs'!A:A,0),1),"NA")</f>
        <v>kg/ton</v>
      </c>
      <c r="K3347" s="1">
        <f>+SUMIFS(prod!$E:$E,prod!$A:$A,Table2[[#This Row],[date]],prod!$G:$G,Table2[[#This Row],[production_line]],prod!$F:$F,Table2[[#This Row],[output_type]])</f>
        <v>575</v>
      </c>
      <c r="L3347">
        <f>+Table2[[#This Row],[cons_qty_base_uom]]/Table2[[#This Row],[Column1]]</f>
        <v>0.14270258531680366</v>
      </c>
    </row>
    <row r="3348" spans="1:12" x14ac:dyDescent="0.25">
      <c r="A3348" s="2">
        <v>45536</v>
      </c>
      <c r="B3348" s="1" t="e">
        <f>+#REF!</f>
        <v>#REF!</v>
      </c>
      <c r="C3348" s="4">
        <v>66.172569804162976</v>
      </c>
      <c r="D3348" s="4">
        <v>40.127046329244422</v>
      </c>
      <c r="E3348" s="4">
        <v>152196.91054957485</v>
      </c>
      <c r="F3348" s="1" t="s">
        <v>510</v>
      </c>
      <c r="G3348" s="1">
        <v>2</v>
      </c>
      <c r="H3348" s="1" t="s">
        <v>505</v>
      </c>
      <c r="I33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1.3375682109748142</v>
      </c>
      <c r="J3348" s="1" t="str">
        <f>IFERROR(INDEX('consumption_figs'!$C:$C,MATCH(Table2[[#This Row],[item_code]],'consumption_figs'!A:A,0),1),"NA")</f>
        <v>NA</v>
      </c>
      <c r="K3348" s="1">
        <f>+SUMIFS(prod!$E:$E,prod!$A:$A,Table2[[#This Row],[date]],prod!$G:$G,Table2[[#This Row],[production_line]],prod!$F:$F,Table2[[#This Row],[output_type]])</f>
        <v>575</v>
      </c>
      <c r="L3348">
        <f>+Table2[[#This Row],[cons_qty_base_uom]]/Table2[[#This Row],[Column1]]</f>
        <v>0.11508273009419648</v>
      </c>
    </row>
    <row r="3349" spans="1:12" x14ac:dyDescent="0.25">
      <c r="A3349" s="2">
        <v>45566</v>
      </c>
      <c r="B3349" s="1" t="s">
        <v>150</v>
      </c>
      <c r="C3349" s="4">
        <v>63.019337690061803</v>
      </c>
      <c r="D3349" s="4">
        <v>124.36623911065658</v>
      </c>
      <c r="E3349" s="4">
        <v>195359.9468391916</v>
      </c>
      <c r="F3349" s="1" t="s">
        <v>510</v>
      </c>
      <c r="G3349" s="1">
        <v>2</v>
      </c>
      <c r="H3349" s="1" t="s">
        <v>505</v>
      </c>
      <c r="I33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1.5156448615033402</v>
      </c>
      <c r="J3349" s="1" t="str">
        <f>IFERROR(INDEX('consumption_figs'!$C:$C,MATCH(Table2[[#This Row],[item_code]],'consumption_figs'!A:A,0),1),"NA")</f>
        <v>kg/ton</v>
      </c>
      <c r="K3349" s="1">
        <f>+SUMIFS(prod!$E:$E,prod!$A:$A,Table2[[#This Row],[date]],prod!$G:$G,Table2[[#This Row],[production_line]],prod!$F:$F,Table2[[#This Row],[output_type]])</f>
        <v>438</v>
      </c>
      <c r="L3349">
        <f>+Table2[[#This Row],[cons_qty_base_uom]]/Table2[[#This Row],[Column1]]</f>
        <v>0.14387976641566622</v>
      </c>
    </row>
    <row r="3350" spans="1:12" x14ac:dyDescent="0.25">
      <c r="A3350" s="2">
        <v>45566</v>
      </c>
      <c r="B3350" s="1" t="e">
        <f>+#REF!</f>
        <v>#REF!</v>
      </c>
      <c r="C3350" s="4">
        <v>51.70817451492249</v>
      </c>
      <c r="D3350" s="4">
        <v>31.857083142553023</v>
      </c>
      <c r="E3350" s="4">
        <v>118928.80138432173</v>
      </c>
      <c r="F3350" s="1" t="s">
        <v>510</v>
      </c>
      <c r="G3350" s="1">
        <v>2</v>
      </c>
      <c r="H3350" s="1" t="s">
        <v>505</v>
      </c>
      <c r="I33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1.0276478433081619</v>
      </c>
      <c r="J3350" s="1" t="str">
        <f>IFERROR(INDEX('consumption_figs'!$C:$C,MATCH(Table2[[#This Row],[item_code]],'consumption_figs'!A:A,0),1),"NA")</f>
        <v>NA</v>
      </c>
      <c r="K3350" s="1">
        <f>+SUMIFS(prod!$E:$E,prod!$A:$A,Table2[[#This Row],[date]],prod!$G:$G,Table2[[#This Row],[production_line]],prod!$F:$F,Table2[[#This Row],[output_type]])</f>
        <v>438</v>
      </c>
      <c r="L3350">
        <f>+Table2[[#This Row],[cons_qty_base_uom]]/Table2[[#This Row],[Column1]]</f>
        <v>0.11805519295644404</v>
      </c>
    </row>
    <row r="3351" spans="1:12" x14ac:dyDescent="0.25">
      <c r="A3351" s="2">
        <v>45658</v>
      </c>
      <c r="B3351" s="1" t="s">
        <v>226</v>
      </c>
      <c r="C3351" s="4">
        <v>108.34470904363529</v>
      </c>
      <c r="D3351" s="4">
        <v>108.34470904363529</v>
      </c>
      <c r="E3351" s="4">
        <v>10834.470904363528</v>
      </c>
      <c r="F3351" s="1" t="s">
        <v>509</v>
      </c>
      <c r="G3351" s="1">
        <v>1</v>
      </c>
      <c r="H3351" s="1" t="s">
        <v>505</v>
      </c>
      <c r="I33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1.2401953851676983</v>
      </c>
      <c r="J3351" s="1" t="str">
        <f>IFERROR(INDEX('consumption_figs'!$C:$C,MATCH(Table2[[#This Row],[item_code]],'consumption_figs'!A:A,0),1),"NA")</f>
        <v>kg/ton</v>
      </c>
      <c r="K3351" s="1">
        <f>+SUMIFS(prod!$E:$E,prod!$A:$A,Table2[[#This Row],[date]],prod!$G:$G,Table2[[#This Row],[production_line]],prod!$F:$F,Table2[[#This Row],[output_type]])</f>
        <v>487</v>
      </c>
      <c r="L3351">
        <f>+Table2[[#This Row],[cons_qty_base_uom]]/Table2[[#This Row],[Column1]]</f>
        <v>0.22247373520253652</v>
      </c>
    </row>
    <row r="3352" spans="1:12" x14ac:dyDescent="0.25">
      <c r="A3352" s="2">
        <v>45658</v>
      </c>
      <c r="B3352" s="1" t="s">
        <v>263</v>
      </c>
      <c r="C3352" s="4">
        <v>38.395844257568996</v>
      </c>
      <c r="D3352" s="4">
        <v>38.395844257568996</v>
      </c>
      <c r="E3352" s="4">
        <v>28144.153840798073</v>
      </c>
      <c r="F3352" s="1" t="s">
        <v>509</v>
      </c>
      <c r="G3352" s="1">
        <v>1</v>
      </c>
      <c r="H3352" s="1" t="s">
        <v>505</v>
      </c>
      <c r="I33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0.43950783825241241</v>
      </c>
      <c r="J3352" s="1" t="str">
        <f>IFERROR(INDEX('consumption_figs'!$C:$C,MATCH(Table2[[#This Row],[item_code]],'consumption_figs'!A:A,0),1),"NA")</f>
        <v>kg/ton</v>
      </c>
      <c r="K3352" s="1">
        <f>+SUMIFS(prod!$E:$E,prod!$A:$A,Table2[[#This Row],[date]],prod!$G:$G,Table2[[#This Row],[production_line]],prod!$F:$F,Table2[[#This Row],[output_type]])</f>
        <v>487</v>
      </c>
      <c r="L3352">
        <f>+Table2[[#This Row],[cons_qty_base_uom]]/Table2[[#This Row],[Column1]]</f>
        <v>7.8841569317390128E-2</v>
      </c>
    </row>
    <row r="3353" spans="1:12" x14ac:dyDescent="0.25">
      <c r="A3353" s="2">
        <v>45658</v>
      </c>
      <c r="B3353" s="1" t="s">
        <v>281</v>
      </c>
      <c r="C3353" s="4">
        <v>15.322913994329111</v>
      </c>
      <c r="D3353" s="4">
        <v>15.322913994329111</v>
      </c>
      <c r="E3353" s="4">
        <v>2375.0516691210123</v>
      </c>
      <c r="F3353" s="1" t="s">
        <v>509</v>
      </c>
      <c r="G3353" s="1">
        <v>1</v>
      </c>
      <c r="H3353" s="1" t="s">
        <v>505</v>
      </c>
      <c r="I33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0.17539764877152406</v>
      </c>
      <c r="J3353" s="1" t="str">
        <f>IFERROR(INDEX('consumption_figs'!$C:$C,MATCH(Table2[[#This Row],[item_code]],'consumption_figs'!A:A,0),1),"NA")</f>
        <v>kg/ton</v>
      </c>
      <c r="K3353" s="1">
        <f>+SUMIFS(prod!$E:$E,prod!$A:$A,Table2[[#This Row],[date]],prod!$G:$G,Table2[[#This Row],[production_line]],prod!$F:$F,Table2[[#This Row],[output_type]])</f>
        <v>487</v>
      </c>
      <c r="L3353">
        <f>+Table2[[#This Row],[cons_qty_base_uom]]/Table2[[#This Row],[Column1]]</f>
        <v>3.1463889105398588E-2</v>
      </c>
    </row>
    <row r="3354" spans="1:12" x14ac:dyDescent="0.25">
      <c r="A3354" s="2">
        <v>45658</v>
      </c>
      <c r="B3354" s="1" t="s">
        <v>514</v>
      </c>
      <c r="C3354" s="4">
        <v>19.00784369186584</v>
      </c>
      <c r="D3354" s="4">
        <v>1.9007843691865842E-2</v>
      </c>
      <c r="E3354" s="4">
        <v>494.20393598851183</v>
      </c>
      <c r="F3354" s="1" t="s">
        <v>509</v>
      </c>
      <c r="G3354" s="1">
        <v>1</v>
      </c>
      <c r="H3354" s="1" t="s">
        <v>505</v>
      </c>
      <c r="I33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2.1757813774871904E-4</v>
      </c>
      <c r="J3354" s="1" t="str">
        <f>IFERROR(INDEX('consumption_figs'!$C:$C,MATCH(Table2[[#This Row],[item_code]],'consumption_figs'!A:A,0),1),"NA")</f>
        <v>kg/ton</v>
      </c>
      <c r="K3354" s="1">
        <f>+SUMIFS(prod!$E:$E,prod!$A:$A,Table2[[#This Row],[date]],prod!$G:$G,Table2[[#This Row],[production_line]],prod!$F:$F,Table2[[#This Row],[output_type]])</f>
        <v>487</v>
      </c>
      <c r="L3354">
        <f>+Table2[[#This Row],[cons_qty_base_uom]]/Table2[[#This Row],[Column1]]</f>
        <v>3.9030479860094128E-2</v>
      </c>
    </row>
    <row r="3355" spans="1:12" x14ac:dyDescent="0.25">
      <c r="A3355" s="2">
        <v>45658</v>
      </c>
      <c r="B3355" s="1" t="s">
        <v>519</v>
      </c>
      <c r="C3355" s="4">
        <v>166.79382839612276</v>
      </c>
      <c r="D3355" s="4">
        <v>0.16679382839612275</v>
      </c>
      <c r="E3355" s="4">
        <v>4973.7919627723804</v>
      </c>
      <c r="F3355" s="1" t="s">
        <v>509</v>
      </c>
      <c r="G3355" s="1">
        <v>1</v>
      </c>
      <c r="H3355" s="1" t="s">
        <v>505</v>
      </c>
      <c r="I33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1.9092481587450094E-3</v>
      </c>
      <c r="J3355" s="1" t="str">
        <f>IFERROR(INDEX('consumption_figs'!$C:$C,MATCH(Table2[[#This Row],[item_code]],'consumption_figs'!A:A,0),1),"NA")</f>
        <v>kg/ton</v>
      </c>
      <c r="K3355" s="1">
        <f>+SUMIFS(prod!$E:$E,prod!$A:$A,Table2[[#This Row],[date]],prod!$G:$G,Table2[[#This Row],[production_line]],prod!$F:$F,Table2[[#This Row],[output_type]])</f>
        <v>487</v>
      </c>
      <c r="L3355">
        <f>+Table2[[#This Row],[cons_qty_base_uom]]/Table2[[#This Row],[Column1]]</f>
        <v>0.34249246077232598</v>
      </c>
    </row>
    <row r="3356" spans="1:12" x14ac:dyDescent="0.25">
      <c r="A3356" s="2">
        <v>45689</v>
      </c>
      <c r="B3356" s="1" t="s">
        <v>226</v>
      </c>
      <c r="C3356" s="4">
        <v>62.86819290277051</v>
      </c>
      <c r="D3356" s="4">
        <v>62.86819290277051</v>
      </c>
      <c r="E3356" s="4">
        <v>6286.8192902770506</v>
      </c>
      <c r="F3356" s="1" t="s">
        <v>509</v>
      </c>
      <c r="G3356" s="1">
        <v>1</v>
      </c>
      <c r="H3356" s="1" t="s">
        <v>505</v>
      </c>
      <c r="I33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0.97406638937080525</v>
      </c>
      <c r="J3356" s="1" t="str">
        <f>IFERROR(INDEX('consumption_figs'!$C:$C,MATCH(Table2[[#This Row],[item_code]],'consumption_figs'!A:A,0),1),"NA")</f>
        <v>kg/ton</v>
      </c>
      <c r="K3356" s="1">
        <f>+SUMIFS(prod!$E:$E,prod!$A:$A,Table2[[#This Row],[date]],prod!$G:$G,Table2[[#This Row],[production_line]],prod!$F:$F,Table2[[#This Row],[output_type]])</f>
        <v>353</v>
      </c>
      <c r="L3356">
        <f>+Table2[[#This Row],[cons_qty_base_uom]]/Table2[[#This Row],[Column1]]</f>
        <v>0.17809686374722525</v>
      </c>
    </row>
    <row r="3357" spans="1:12" x14ac:dyDescent="0.25">
      <c r="A3357" s="2">
        <v>45689</v>
      </c>
      <c r="B3357" s="1" t="s">
        <v>263</v>
      </c>
      <c r="C3357" s="4">
        <v>27.765727647867955</v>
      </c>
      <c r="D3357" s="4">
        <v>27.765727647867955</v>
      </c>
      <c r="E3357" s="4">
        <v>20352.27836588721</v>
      </c>
      <c r="F3357" s="1" t="s">
        <v>509</v>
      </c>
      <c r="G3357" s="1">
        <v>1</v>
      </c>
      <c r="H3357" s="1" t="s">
        <v>505</v>
      </c>
      <c r="I33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0.43019626983774839</v>
      </c>
      <c r="J3357" s="1" t="str">
        <f>IFERROR(INDEX('consumption_figs'!$C:$C,MATCH(Table2[[#This Row],[item_code]],'consumption_figs'!A:A,0),1),"NA")</f>
        <v>kg/ton</v>
      </c>
      <c r="K3357" s="1">
        <f>+SUMIFS(prod!$E:$E,prod!$A:$A,Table2[[#This Row],[date]],prod!$G:$G,Table2[[#This Row],[production_line]],prod!$F:$F,Table2[[#This Row],[output_type]])</f>
        <v>353</v>
      </c>
      <c r="L3357">
        <f>+Table2[[#This Row],[cons_qty_base_uom]]/Table2[[#This Row],[Column1]]</f>
        <v>7.8656452260249157E-2</v>
      </c>
    </row>
    <row r="3358" spans="1:12" x14ac:dyDescent="0.25">
      <c r="A3358" s="2">
        <v>45689</v>
      </c>
      <c r="B3358" s="1" t="s">
        <v>281</v>
      </c>
      <c r="C3358" s="4">
        <v>13.681267975490822</v>
      </c>
      <c r="D3358" s="4">
        <v>13.681267975490822</v>
      </c>
      <c r="E3358" s="4">
        <v>2120.5965362010775</v>
      </c>
      <c r="F3358" s="1" t="s">
        <v>509</v>
      </c>
      <c r="G3358" s="1">
        <v>1</v>
      </c>
      <c r="H3358" s="1" t="s">
        <v>505</v>
      </c>
      <c r="I33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0.21197465178474206</v>
      </c>
      <c r="J3358" s="1" t="str">
        <f>IFERROR(INDEX('consumption_figs'!$C:$C,MATCH(Table2[[#This Row],[item_code]],'consumption_figs'!A:A,0),1),"NA")</f>
        <v>kg/ton</v>
      </c>
      <c r="K3358" s="1">
        <f>+SUMIFS(prod!$E:$E,prod!$A:$A,Table2[[#This Row],[date]],prod!$G:$G,Table2[[#This Row],[production_line]],prod!$F:$F,Table2[[#This Row],[output_type]])</f>
        <v>353</v>
      </c>
      <c r="L3358">
        <f>+Table2[[#This Row],[cons_qty_base_uom]]/Table2[[#This Row],[Column1]]</f>
        <v>3.8757133075044824E-2</v>
      </c>
    </row>
    <row r="3359" spans="1:12" x14ac:dyDescent="0.25">
      <c r="A3359" s="2">
        <v>45689</v>
      </c>
      <c r="B3359" s="1" t="s">
        <v>514</v>
      </c>
      <c r="C3359" s="4">
        <v>38.375240715268269</v>
      </c>
      <c r="D3359" s="4">
        <v>3.8375240715268273E-2</v>
      </c>
      <c r="E3359" s="4">
        <v>997.75625859697504</v>
      </c>
      <c r="F3359" s="1" t="s">
        <v>509</v>
      </c>
      <c r="G3359" s="1">
        <v>1</v>
      </c>
      <c r="H3359" s="1" t="s">
        <v>505</v>
      </c>
      <c r="I33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5.9457780538669819E-4</v>
      </c>
      <c r="J3359" s="1" t="str">
        <f>IFERROR(INDEX('consumption_figs'!$C:$C,MATCH(Table2[[#This Row],[item_code]],'consumption_figs'!A:A,0),1),"NA")</f>
        <v>kg/ton</v>
      </c>
      <c r="K3359" s="1">
        <f>+SUMIFS(prod!$E:$E,prod!$A:$A,Table2[[#This Row],[date]],prod!$G:$G,Table2[[#This Row],[production_line]],prod!$F:$F,Table2[[#This Row],[output_type]])</f>
        <v>353</v>
      </c>
      <c r="L3359">
        <f>+Table2[[#This Row],[cons_qty_base_uom]]/Table2[[#This Row],[Column1]]</f>
        <v>0.1087117300715815</v>
      </c>
    </row>
    <row r="3360" spans="1:12" x14ac:dyDescent="0.25">
      <c r="A3360" s="2">
        <v>45689</v>
      </c>
      <c r="B3360" s="1" t="s">
        <v>519</v>
      </c>
      <c r="C3360" s="4">
        <v>94.506189821182943</v>
      </c>
      <c r="D3360" s="4">
        <v>9.4506189821182945E-2</v>
      </c>
      <c r="E3360" s="4">
        <v>2818.1745804676752</v>
      </c>
      <c r="F3360" s="1" t="s">
        <v>509</v>
      </c>
      <c r="G3360" s="1">
        <v>1</v>
      </c>
      <c r="H3360" s="1" t="s">
        <v>505</v>
      </c>
      <c r="I33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1.4642587744597773E-3</v>
      </c>
      <c r="J3360" s="1" t="str">
        <f>IFERROR(INDEX('consumption_figs'!$C:$C,MATCH(Table2[[#This Row],[item_code]],'consumption_figs'!A:A,0),1),"NA")</f>
        <v>kg/ton</v>
      </c>
      <c r="K3360" s="1">
        <f>+SUMIFS(prod!$E:$E,prod!$A:$A,Table2[[#This Row],[date]],prod!$G:$G,Table2[[#This Row],[production_line]],prod!$F:$F,Table2[[#This Row],[output_type]])</f>
        <v>353</v>
      </c>
      <c r="L3360">
        <f>+Table2[[#This Row],[cons_qty_base_uom]]/Table2[[#This Row],[Column1]]</f>
        <v>0.26772291734046161</v>
      </c>
    </row>
    <row r="3361" spans="1:12" x14ac:dyDescent="0.25">
      <c r="A3361" s="2">
        <v>45717</v>
      </c>
      <c r="B3361" s="1" t="s">
        <v>226</v>
      </c>
      <c r="C3361" s="4">
        <v>68.501949954118729</v>
      </c>
      <c r="D3361" s="4">
        <v>68.501949954118729</v>
      </c>
      <c r="E3361" s="4">
        <v>6850.1949954118727</v>
      </c>
      <c r="F3361" s="1" t="s">
        <v>509</v>
      </c>
      <c r="G3361" s="1">
        <v>1</v>
      </c>
      <c r="H3361" s="1" t="s">
        <v>505</v>
      </c>
      <c r="I33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0.78527564057316301</v>
      </c>
      <c r="J3361" s="1" t="str">
        <f>IFERROR(INDEX('consumption_figs'!$C:$C,MATCH(Table2[[#This Row],[item_code]],'consumption_figs'!A:A,0),1),"NA")</f>
        <v>kg/ton</v>
      </c>
      <c r="K3361" s="1">
        <f>+SUMIFS(prod!$E:$E,prod!$A:$A,Table2[[#This Row],[date]],prod!$G:$G,Table2[[#This Row],[production_line]],prod!$F:$F,Table2[[#This Row],[output_type]])</f>
        <v>479</v>
      </c>
      <c r="L3361">
        <f>+Table2[[#This Row],[cons_qty_base_uom]]/Table2[[#This Row],[Column1]]</f>
        <v>0.14301033393344204</v>
      </c>
    </row>
    <row r="3362" spans="1:12" x14ac:dyDescent="0.25">
      <c r="A3362" s="2">
        <v>45717</v>
      </c>
      <c r="B3362" s="1" t="s">
        <v>263</v>
      </c>
      <c r="C3362" s="4">
        <v>29.266491912338783</v>
      </c>
      <c r="D3362" s="4">
        <v>29.266491912338783</v>
      </c>
      <c r="E3362" s="4">
        <v>21452.338571744327</v>
      </c>
      <c r="F3362" s="1" t="s">
        <v>509</v>
      </c>
      <c r="G3362" s="1">
        <v>1</v>
      </c>
      <c r="H3362" s="1" t="s">
        <v>505</v>
      </c>
      <c r="I33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0.33549794128757215</v>
      </c>
      <c r="J3362" s="1" t="str">
        <f>IFERROR(INDEX('consumption_figs'!$C:$C,MATCH(Table2[[#This Row],[item_code]],'consumption_figs'!A:A,0),1),"NA")</f>
        <v>kg/ton</v>
      </c>
      <c r="K3362" s="1">
        <f>+SUMIFS(prod!$E:$E,prod!$A:$A,Table2[[#This Row],[date]],prod!$G:$G,Table2[[#This Row],[production_line]],prod!$F:$F,Table2[[#This Row],[output_type]])</f>
        <v>479</v>
      </c>
      <c r="L3362">
        <f>+Table2[[#This Row],[cons_qty_base_uom]]/Table2[[#This Row],[Column1]]</f>
        <v>6.1099148042460923E-2</v>
      </c>
    </row>
    <row r="3363" spans="1:12" x14ac:dyDescent="0.25">
      <c r="A3363" s="2">
        <v>45717</v>
      </c>
      <c r="B3363" s="1" t="s">
        <v>281</v>
      </c>
      <c r="C3363" s="4">
        <v>12.566854148886332</v>
      </c>
      <c r="D3363" s="4">
        <v>12.566854148886332</v>
      </c>
      <c r="E3363" s="4">
        <v>1947.8623930773815</v>
      </c>
      <c r="F3363" s="1" t="s">
        <v>509</v>
      </c>
      <c r="G3363" s="1">
        <v>1</v>
      </c>
      <c r="H3363" s="1" t="s">
        <v>505</v>
      </c>
      <c r="I33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0.14406078145754855</v>
      </c>
      <c r="J3363" s="1" t="str">
        <f>IFERROR(INDEX('consumption_figs'!$C:$C,MATCH(Table2[[#This Row],[item_code]],'consumption_figs'!A:A,0),1),"NA")</f>
        <v>kg/ton</v>
      </c>
      <c r="K3363" s="1">
        <f>+SUMIFS(prod!$E:$E,prod!$A:$A,Table2[[#This Row],[date]],prod!$G:$G,Table2[[#This Row],[production_line]],prod!$F:$F,Table2[[#This Row],[output_type]])</f>
        <v>479</v>
      </c>
      <c r="L3363">
        <f>+Table2[[#This Row],[cons_qty_base_uom]]/Table2[[#This Row],[Column1]]</f>
        <v>2.6235603651119689E-2</v>
      </c>
    </row>
    <row r="3364" spans="1:12" x14ac:dyDescent="0.25">
      <c r="A3364" s="2">
        <v>45717</v>
      </c>
      <c r="B3364" s="1" t="s">
        <v>514</v>
      </c>
      <c r="C3364" s="4">
        <v>30.787393237806171</v>
      </c>
      <c r="D3364" s="4">
        <v>3.078739323780617E-2</v>
      </c>
      <c r="E3364" s="4">
        <v>800.47222418296042</v>
      </c>
      <c r="F3364" s="1" t="s">
        <v>509</v>
      </c>
      <c r="G3364" s="1">
        <v>1</v>
      </c>
      <c r="H3364" s="1" t="s">
        <v>505</v>
      </c>
      <c r="I33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3.5293287216771373E-4</v>
      </c>
      <c r="J3364" s="1" t="str">
        <f>IFERROR(INDEX('consumption_figs'!$C:$C,MATCH(Table2[[#This Row],[item_code]],'consumption_figs'!A:A,0),1),"NA")</f>
        <v>kg/ton</v>
      </c>
      <c r="K3364" s="1">
        <f>+SUMIFS(prod!$E:$E,prod!$A:$A,Table2[[#This Row],[date]],prod!$G:$G,Table2[[#This Row],[production_line]],prod!$F:$F,Table2[[#This Row],[output_type]])</f>
        <v>479</v>
      </c>
      <c r="L3364">
        <f>+Table2[[#This Row],[cons_qty_base_uom]]/Table2[[#This Row],[Column1]]</f>
        <v>6.4274307385816645E-2</v>
      </c>
    </row>
    <row r="3365" spans="1:12" x14ac:dyDescent="0.25">
      <c r="A3365" s="2">
        <v>45717</v>
      </c>
      <c r="B3365" s="1" t="s">
        <v>519</v>
      </c>
      <c r="C3365" s="4">
        <v>90.053125220583041</v>
      </c>
      <c r="D3365" s="4">
        <v>9.005312522058305E-2</v>
      </c>
      <c r="E3365" s="4">
        <v>2685.3841940777861</v>
      </c>
      <c r="F3365" s="1" t="s">
        <v>509</v>
      </c>
      <c r="G3365" s="1">
        <v>1</v>
      </c>
      <c r="H3365" s="1" t="s">
        <v>505</v>
      </c>
      <c r="I33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1.0323286510905626E-3</v>
      </c>
      <c r="J3365" s="1" t="str">
        <f>IFERROR(INDEX('consumption_figs'!$C:$C,MATCH(Table2[[#This Row],[item_code]],'consumption_figs'!A:A,0),1),"NA")</f>
        <v>kg/ton</v>
      </c>
      <c r="K3365" s="1">
        <f>+SUMIFS(prod!$E:$E,prod!$A:$A,Table2[[#This Row],[date]],prod!$G:$G,Table2[[#This Row],[production_line]],prod!$F:$F,Table2[[#This Row],[output_type]])</f>
        <v>479</v>
      </c>
      <c r="L3365">
        <f>+Table2[[#This Row],[cons_qty_base_uom]]/Table2[[#This Row],[Column1]]</f>
        <v>0.18800234910351366</v>
      </c>
    </row>
    <row r="3366" spans="1:12" x14ac:dyDescent="0.25">
      <c r="A3366" s="2">
        <v>45748</v>
      </c>
      <c r="B3366" s="1" t="s">
        <v>226</v>
      </c>
      <c r="C3366" s="4">
        <v>71.441696113074201</v>
      </c>
      <c r="D3366" s="4">
        <v>71.441696113074201</v>
      </c>
      <c r="E3366" s="4">
        <v>7144.1696113074204</v>
      </c>
      <c r="F3366" s="1" t="s">
        <v>509</v>
      </c>
      <c r="G3366" s="1">
        <v>1</v>
      </c>
      <c r="H3366" s="1" t="s">
        <v>505</v>
      </c>
      <c r="I33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0.92545852263166739</v>
      </c>
      <c r="J3366" s="1" t="str">
        <f>IFERROR(INDEX('consumption_figs'!$C:$C,MATCH(Table2[[#This Row],[item_code]],'consumption_figs'!A:A,0),1),"NA")</f>
        <v>kg/ton</v>
      </c>
      <c r="K3366" s="1">
        <f>+SUMIFS(prod!$E:$E,prod!$A:$A,Table2[[#This Row],[date]],prod!$G:$G,Table2[[#This Row],[production_line]],prod!$F:$F,Table2[[#This Row],[output_type]])</f>
        <v>432</v>
      </c>
      <c r="L3366">
        <f>+Table2[[#This Row],[cons_qty_base_uom]]/Table2[[#This Row],[Column1]]</f>
        <v>0.16537429655804214</v>
      </c>
    </row>
    <row r="3367" spans="1:12" x14ac:dyDescent="0.25">
      <c r="A3367" s="2">
        <v>45748</v>
      </c>
      <c r="B3367" s="1" t="s">
        <v>263</v>
      </c>
      <c r="C3367" s="4">
        <v>28.352972124067545</v>
      </c>
      <c r="D3367" s="4">
        <v>28.352972124067545</v>
      </c>
      <c r="E3367" s="4">
        <v>20782.728566941511</v>
      </c>
      <c r="F3367" s="1" t="s">
        <v>509</v>
      </c>
      <c r="G3367" s="1">
        <v>1</v>
      </c>
      <c r="H3367" s="1" t="s">
        <v>505</v>
      </c>
      <c r="I33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0.36728550862826503</v>
      </c>
      <c r="J3367" s="1" t="str">
        <f>IFERROR(INDEX('consumption_figs'!$C:$C,MATCH(Table2[[#This Row],[item_code]],'consumption_figs'!A:A,0),1),"NA")</f>
        <v>kg/ton</v>
      </c>
      <c r="K3367" s="1">
        <f>+SUMIFS(prod!$E:$E,prod!$A:$A,Table2[[#This Row],[date]],prod!$G:$G,Table2[[#This Row],[production_line]],prod!$F:$F,Table2[[#This Row],[output_type]])</f>
        <v>432</v>
      </c>
      <c r="L3367">
        <f>+Table2[[#This Row],[cons_qty_base_uom]]/Table2[[#This Row],[Column1]]</f>
        <v>6.5631879916823024E-2</v>
      </c>
    </row>
    <row r="3368" spans="1:12" x14ac:dyDescent="0.25">
      <c r="A3368" s="2">
        <v>45748</v>
      </c>
      <c r="B3368" s="1" t="s">
        <v>281</v>
      </c>
      <c r="C3368" s="4">
        <v>9.8394699646643158</v>
      </c>
      <c r="D3368" s="4">
        <v>9.8394699646643158</v>
      </c>
      <c r="E3368" s="4">
        <v>1525.1178445229689</v>
      </c>
      <c r="F3368" s="1" t="s">
        <v>509</v>
      </c>
      <c r="G3368" s="1">
        <v>1</v>
      </c>
      <c r="H3368" s="1" t="s">
        <v>505</v>
      </c>
      <c r="I33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0.12746087834427064</v>
      </c>
      <c r="J3368" s="1" t="str">
        <f>IFERROR(INDEX('consumption_figs'!$C:$C,MATCH(Table2[[#This Row],[item_code]],'consumption_figs'!A:A,0),1),"NA")</f>
        <v>kg/ton</v>
      </c>
      <c r="K3368" s="1">
        <f>+SUMIFS(prod!$E:$E,prod!$A:$A,Table2[[#This Row],[date]],prod!$G:$G,Table2[[#This Row],[production_line]],prod!$F:$F,Table2[[#This Row],[output_type]])</f>
        <v>432</v>
      </c>
      <c r="L3368">
        <f>+Table2[[#This Row],[cons_qty_base_uom]]/Table2[[#This Row],[Column1]]</f>
        <v>2.2776550844130359E-2</v>
      </c>
    </row>
    <row r="3369" spans="1:12" x14ac:dyDescent="0.25">
      <c r="A3369" s="2">
        <v>45748</v>
      </c>
      <c r="B3369" s="1" t="s">
        <v>514</v>
      </c>
      <c r="C3369" s="4">
        <v>28.865331762858265</v>
      </c>
      <c r="D3369" s="4">
        <v>2.8865331762858267E-2</v>
      </c>
      <c r="E3369" s="4">
        <v>750.49862583431491</v>
      </c>
      <c r="F3369" s="1" t="s">
        <v>509</v>
      </c>
      <c r="G3369" s="1">
        <v>1</v>
      </c>
      <c r="H3369" s="1" t="s">
        <v>505</v>
      </c>
      <c r="I33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3.7392263540673439E-4</v>
      </c>
      <c r="J3369" s="1" t="str">
        <f>IFERROR(INDEX('consumption_figs'!$C:$C,MATCH(Table2[[#This Row],[item_code]],'consumption_figs'!A:A,0),1),"NA")</f>
        <v>kg/ton</v>
      </c>
      <c r="K3369" s="1">
        <f>+SUMIFS(prod!$E:$E,prod!$A:$A,Table2[[#This Row],[date]],prod!$G:$G,Table2[[#This Row],[production_line]],prod!$F:$F,Table2[[#This Row],[output_type]])</f>
        <v>432</v>
      </c>
      <c r="L3369">
        <f>+Table2[[#This Row],[cons_qty_base_uom]]/Table2[[#This Row],[Column1]]</f>
        <v>6.6817897599208947E-2</v>
      </c>
    </row>
    <row r="3370" spans="1:12" x14ac:dyDescent="0.25">
      <c r="A3370" s="2">
        <v>45748</v>
      </c>
      <c r="B3370" s="1" t="s">
        <v>519</v>
      </c>
      <c r="C3370" s="4">
        <v>25.978798586572438</v>
      </c>
      <c r="D3370" s="4">
        <v>2.5978798586572434E-2</v>
      </c>
      <c r="E3370" s="4">
        <v>774.68777385159012</v>
      </c>
      <c r="F3370" s="1" t="s">
        <v>509</v>
      </c>
      <c r="G3370" s="1">
        <v>1</v>
      </c>
      <c r="H3370" s="1" t="s">
        <v>505</v>
      </c>
      <c r="I33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3.3653037186606087E-4</v>
      </c>
      <c r="J3370" s="1" t="str">
        <f>IFERROR(INDEX('consumption_figs'!$C:$C,MATCH(Table2[[#This Row],[item_code]],'consumption_figs'!A:A,0),1),"NA")</f>
        <v>kg/ton</v>
      </c>
      <c r="K3370" s="1">
        <f>+SUMIFS(prod!$E:$E,prod!$A:$A,Table2[[#This Row],[date]],prod!$G:$G,Table2[[#This Row],[production_line]],prod!$F:$F,Table2[[#This Row],[output_type]])</f>
        <v>432</v>
      </c>
      <c r="L3370">
        <f>+Table2[[#This Row],[cons_qty_base_uom]]/Table2[[#This Row],[Column1]]</f>
        <v>6.013610783928805E-2</v>
      </c>
    </row>
    <row r="3371" spans="1:12" x14ac:dyDescent="0.25">
      <c r="A3371" s="2">
        <v>45778</v>
      </c>
      <c r="B3371" s="1" t="s">
        <v>226</v>
      </c>
      <c r="C3371" s="4">
        <v>50.957819060949227</v>
      </c>
      <c r="D3371" s="4">
        <v>50.957819060949227</v>
      </c>
      <c r="E3371" s="4">
        <v>5095.7819060949223</v>
      </c>
      <c r="F3371" s="1" t="s">
        <v>509</v>
      </c>
      <c r="G3371" s="1">
        <v>1</v>
      </c>
      <c r="H3371" s="1" t="s">
        <v>505</v>
      </c>
      <c r="I33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0.85888789922381981</v>
      </c>
      <c r="J3371" s="1" t="str">
        <f>IFERROR(INDEX('consumption_figs'!$C:$C,MATCH(Table2[[#This Row],[item_code]],'consumption_figs'!A:A,0),1),"NA")</f>
        <v>kg/ton</v>
      </c>
      <c r="K3371" s="1">
        <f>+SUMIFS(prod!$E:$E,prod!$A:$A,Table2[[#This Row],[date]],prod!$G:$G,Table2[[#This Row],[production_line]],prod!$F:$F,Table2[[#This Row],[output_type]])</f>
        <v>329</v>
      </c>
      <c r="L3371">
        <f>+Table2[[#This Row],[cons_qty_base_uom]]/Table2[[#This Row],[Column1]]</f>
        <v>0.1548869880272013</v>
      </c>
    </row>
    <row r="3372" spans="1:12" x14ac:dyDescent="0.25">
      <c r="A3372" s="2">
        <v>45778</v>
      </c>
      <c r="B3372" s="1" t="s">
        <v>263</v>
      </c>
      <c r="C3372" s="4">
        <v>17.149507995079947</v>
      </c>
      <c r="D3372" s="4">
        <v>17.149507995079947</v>
      </c>
      <c r="E3372" s="4">
        <v>12570.589360393602</v>
      </c>
      <c r="F3372" s="1" t="s">
        <v>509</v>
      </c>
      <c r="G3372" s="1">
        <v>1</v>
      </c>
      <c r="H3372" s="1" t="s">
        <v>505</v>
      </c>
      <c r="I33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0.28905289052890526</v>
      </c>
      <c r="J3372" s="1" t="str">
        <f>IFERROR(INDEX('consumption_figs'!$C:$C,MATCH(Table2[[#This Row],[item_code]],'consumption_figs'!A:A,0),1),"NA")</f>
        <v>kg/ton</v>
      </c>
      <c r="K3372" s="1">
        <f>+SUMIFS(prod!$E:$E,prod!$A:$A,Table2[[#This Row],[date]],prod!$G:$G,Table2[[#This Row],[production_line]],prod!$F:$F,Table2[[#This Row],[output_type]])</f>
        <v>329</v>
      </c>
      <c r="L3372">
        <f>+Table2[[#This Row],[cons_qty_base_uom]]/Table2[[#This Row],[Column1]]</f>
        <v>5.2126164118784034E-2</v>
      </c>
    </row>
    <row r="3373" spans="1:12" x14ac:dyDescent="0.25">
      <c r="A3373" s="2">
        <v>45778</v>
      </c>
      <c r="B3373" s="1" t="s">
        <v>281</v>
      </c>
      <c r="C3373" s="4">
        <v>7.376257361302784</v>
      </c>
      <c r="D3373" s="4">
        <v>7.376257361302784</v>
      </c>
      <c r="E3373" s="4">
        <v>1143.3198910019314</v>
      </c>
      <c r="F3373" s="1" t="s">
        <v>509</v>
      </c>
      <c r="G3373" s="1">
        <v>1</v>
      </c>
      <c r="H3373" s="1" t="s">
        <v>505</v>
      </c>
      <c r="I33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0.12432592889436683</v>
      </c>
      <c r="J3373" s="1" t="str">
        <f>IFERROR(INDEX('consumption_figs'!$C:$C,MATCH(Table2[[#This Row],[item_code]],'consumption_figs'!A:A,0),1),"NA")</f>
        <v>kg/ton</v>
      </c>
      <c r="K3373" s="1">
        <f>+SUMIFS(prod!$E:$E,prod!$A:$A,Table2[[#This Row],[date]],prod!$G:$G,Table2[[#This Row],[production_line]],prod!$F:$F,Table2[[#This Row],[output_type]])</f>
        <v>329</v>
      </c>
      <c r="L3373">
        <f>+Table2[[#This Row],[cons_qty_base_uom]]/Table2[[#This Row],[Column1]]</f>
        <v>2.2420235140737946E-2</v>
      </c>
    </row>
    <row r="3374" spans="1:12" x14ac:dyDescent="0.25">
      <c r="A3374" s="2">
        <v>45778</v>
      </c>
      <c r="B3374" s="1" t="s">
        <v>514</v>
      </c>
      <c r="C3374" s="4">
        <v>25.164355091826781</v>
      </c>
      <c r="D3374" s="4">
        <v>2.5164355091826782E-2</v>
      </c>
      <c r="E3374" s="4">
        <v>654.27323238749636</v>
      </c>
      <c r="F3374" s="1" t="s">
        <v>509</v>
      </c>
      <c r="G3374" s="1">
        <v>1</v>
      </c>
      <c r="H3374" s="1" t="s">
        <v>505</v>
      </c>
      <c r="I33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4.2414217245620732E-4</v>
      </c>
      <c r="J3374" s="1" t="str">
        <f>IFERROR(INDEX('consumption_figs'!$C:$C,MATCH(Table2[[#This Row],[item_code]],'consumption_figs'!A:A,0),1),"NA")</f>
        <v>kg/ton</v>
      </c>
      <c r="K3374" s="1">
        <f>+SUMIFS(prod!$E:$E,prod!$A:$A,Table2[[#This Row],[date]],prod!$G:$G,Table2[[#This Row],[production_line]],prod!$F:$F,Table2[[#This Row],[output_type]])</f>
        <v>329</v>
      </c>
      <c r="L3374">
        <f>+Table2[[#This Row],[cons_qty_base_uom]]/Table2[[#This Row],[Column1]]</f>
        <v>7.6487401494914231E-2</v>
      </c>
    </row>
    <row r="3375" spans="1:12" x14ac:dyDescent="0.25">
      <c r="A3375" s="2">
        <v>45778</v>
      </c>
      <c r="B3375" s="1" t="s">
        <v>519</v>
      </c>
      <c r="C3375" s="4">
        <v>50.957819060949227</v>
      </c>
      <c r="D3375" s="4">
        <v>5.0957819060949233E-2</v>
      </c>
      <c r="E3375" s="4">
        <v>1519.562164397506</v>
      </c>
      <c r="F3375" s="1" t="s">
        <v>509</v>
      </c>
      <c r="G3375" s="1">
        <v>1</v>
      </c>
      <c r="H3375" s="1" t="s">
        <v>505</v>
      </c>
      <c r="I33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8.5888789922381988E-4</v>
      </c>
      <c r="J3375" s="1" t="str">
        <f>IFERROR(INDEX('consumption_figs'!$C:$C,MATCH(Table2[[#This Row],[item_code]],'consumption_figs'!A:A,0),1),"NA")</f>
        <v>kg/ton</v>
      </c>
      <c r="K3375" s="1">
        <f>+SUMIFS(prod!$E:$E,prod!$A:$A,Table2[[#This Row],[date]],prod!$G:$G,Table2[[#This Row],[production_line]],prod!$F:$F,Table2[[#This Row],[output_type]])</f>
        <v>329</v>
      </c>
      <c r="L3375">
        <f>+Table2[[#This Row],[cons_qty_base_uom]]/Table2[[#This Row],[Column1]]</f>
        <v>0.1548869880272013</v>
      </c>
    </row>
    <row r="3376" spans="1:12" x14ac:dyDescent="0.25">
      <c r="A3376" s="2">
        <v>45809</v>
      </c>
      <c r="B3376" s="1" t="s">
        <v>226</v>
      </c>
      <c r="C3376" s="4">
        <v>69.203498273579271</v>
      </c>
      <c r="D3376" s="4">
        <v>69.203498273579271</v>
      </c>
      <c r="E3376" s="4">
        <v>6920.3498273579271</v>
      </c>
      <c r="F3376" s="1" t="s">
        <v>509</v>
      </c>
      <c r="G3376" s="1">
        <v>1</v>
      </c>
      <c r="H3376" s="1" t="s">
        <v>505</v>
      </c>
      <c r="I33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0.97120901373348223</v>
      </c>
      <c r="J3376" s="1" t="str">
        <f>IFERROR(INDEX('consumption_figs'!$C:$C,MATCH(Table2[[#This Row],[item_code]],'consumption_figs'!A:A,0),1),"NA")</f>
        <v>kg/ton</v>
      </c>
      <c r="K3376" s="1">
        <f>+SUMIFS(prod!$E:$E,prod!$A:$A,Table2[[#This Row],[date]],prod!$G:$G,Table2[[#This Row],[production_line]],prod!$F:$F,Table2[[#This Row],[output_type]])</f>
        <v>390</v>
      </c>
      <c r="L3376">
        <f>+Table2[[#This Row],[cons_qty_base_uom]]/Table2[[#This Row],[Column1]]</f>
        <v>0.17744486736815199</v>
      </c>
    </row>
    <row r="3377" spans="1:12" x14ac:dyDescent="0.25">
      <c r="A3377" s="2">
        <v>45809</v>
      </c>
      <c r="B3377" s="1" t="s">
        <v>263</v>
      </c>
      <c r="C3377" s="4">
        <v>24.223999195202371</v>
      </c>
      <c r="D3377" s="4">
        <v>24.223999195202371</v>
      </c>
      <c r="E3377" s="4">
        <v>17756.191410083338</v>
      </c>
      <c r="F3377" s="1" t="s">
        <v>509</v>
      </c>
      <c r="G3377" s="1">
        <v>1</v>
      </c>
      <c r="H3377" s="1" t="s">
        <v>505</v>
      </c>
      <c r="I33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0.33996209662763832</v>
      </c>
      <c r="J3377" s="1" t="str">
        <f>IFERROR(INDEX('consumption_figs'!$C:$C,MATCH(Table2[[#This Row],[item_code]],'consumption_figs'!A:A,0),1),"NA")</f>
        <v>kg/ton</v>
      </c>
      <c r="K3377" s="1">
        <f>+SUMIFS(prod!$E:$E,prod!$A:$A,Table2[[#This Row],[date]],prod!$G:$G,Table2[[#This Row],[production_line]],prod!$F:$F,Table2[[#This Row],[output_type]])</f>
        <v>390</v>
      </c>
      <c r="L3377">
        <f>+Table2[[#This Row],[cons_qty_base_uom]]/Table2[[#This Row],[Column1]]</f>
        <v>6.2112818449236849E-2</v>
      </c>
    </row>
    <row r="3378" spans="1:12" x14ac:dyDescent="0.25">
      <c r="A3378" s="2">
        <v>45809</v>
      </c>
      <c r="B3378" s="1" t="s">
        <v>281</v>
      </c>
      <c r="C3378" s="4">
        <v>12.421600715804678</v>
      </c>
      <c r="D3378" s="4">
        <v>12.421600715804678</v>
      </c>
      <c r="E3378" s="4">
        <v>1925.348110949725</v>
      </c>
      <c r="F3378" s="1" t="s">
        <v>509</v>
      </c>
      <c r="G3378" s="1">
        <v>1</v>
      </c>
      <c r="H3378" s="1" t="s">
        <v>505</v>
      </c>
      <c r="I33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0.17432602225534599</v>
      </c>
      <c r="J3378" s="1" t="str">
        <f>IFERROR(INDEX('consumption_figs'!$C:$C,MATCH(Table2[[#This Row],[item_code]],'consumption_figs'!A:A,0),1),"NA")</f>
        <v>kg/ton</v>
      </c>
      <c r="K3378" s="1">
        <f>+SUMIFS(prod!$E:$E,prod!$A:$A,Table2[[#This Row],[date]],prod!$G:$G,Table2[[#This Row],[production_line]],prod!$F:$F,Table2[[#This Row],[output_type]])</f>
        <v>390</v>
      </c>
      <c r="L3378">
        <f>+Table2[[#This Row],[cons_qty_base_uom]]/Table2[[#This Row],[Column1]]</f>
        <v>3.1850258245653018E-2</v>
      </c>
    </row>
    <row r="3379" spans="1:12" x14ac:dyDescent="0.25">
      <c r="A3379" s="2">
        <v>45809</v>
      </c>
      <c r="B3379" s="1" t="s">
        <v>514</v>
      </c>
      <c r="C3379" s="4">
        <v>70.109932760455848</v>
      </c>
      <c r="D3379" s="4">
        <v>7.0109932760455837E-2</v>
      </c>
      <c r="E3379" s="4">
        <v>1822.8582517718521</v>
      </c>
      <c r="F3379" s="1" t="s">
        <v>509</v>
      </c>
      <c r="G3379" s="1">
        <v>1</v>
      </c>
      <c r="H3379" s="1" t="s">
        <v>505</v>
      </c>
      <c r="I33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9.8393000856719995E-4</v>
      </c>
      <c r="J3379" s="1" t="str">
        <f>IFERROR(INDEX('consumption_figs'!$C:$C,MATCH(Table2[[#This Row],[item_code]],'consumption_figs'!A:A,0),1),"NA")</f>
        <v>kg/ton</v>
      </c>
      <c r="K3379" s="1">
        <f>+SUMIFS(prod!$E:$E,prod!$A:$A,Table2[[#This Row],[date]],prod!$G:$G,Table2[[#This Row],[production_line]],prod!$F:$F,Table2[[#This Row],[output_type]])</f>
        <v>390</v>
      </c>
      <c r="L3379">
        <f>+Table2[[#This Row],[cons_qty_base_uom]]/Table2[[#This Row],[Column1]]</f>
        <v>0.1797690583601432</v>
      </c>
    </row>
    <row r="3380" spans="1:12" x14ac:dyDescent="0.25">
      <c r="A3380" s="2">
        <v>45809</v>
      </c>
      <c r="B3380" s="1" t="s">
        <v>519</v>
      </c>
      <c r="C3380" s="4">
        <v>66.595186790934349</v>
      </c>
      <c r="D3380" s="4">
        <v>6.6595186790934346E-2</v>
      </c>
      <c r="E3380" s="4">
        <v>1985.8684701056623</v>
      </c>
      <c r="F3380" s="1" t="s">
        <v>509</v>
      </c>
      <c r="G3380" s="1">
        <v>1</v>
      </c>
      <c r="H3380" s="1" t="s">
        <v>505</v>
      </c>
      <c r="I33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9.3460370206910879E-4</v>
      </c>
      <c r="J3380" s="1" t="str">
        <f>IFERROR(INDEX('consumption_figs'!$C:$C,MATCH(Table2[[#This Row],[item_code]],'consumption_figs'!A:A,0),1),"NA")</f>
        <v>kg/ton</v>
      </c>
      <c r="K3380" s="1">
        <f>+SUMIFS(prod!$E:$E,prod!$A:$A,Table2[[#This Row],[date]],prod!$G:$G,Table2[[#This Row],[production_line]],prod!$F:$F,Table2[[#This Row],[output_type]])</f>
        <v>390</v>
      </c>
      <c r="L3380">
        <f>+Table2[[#This Row],[cons_qty_base_uom]]/Table2[[#This Row],[Column1]]</f>
        <v>0.17075688920752397</v>
      </c>
    </row>
    <row r="3381" spans="1:12" x14ac:dyDescent="0.25">
      <c r="A3381" s="2">
        <v>45839</v>
      </c>
      <c r="B3381" s="1" t="s">
        <v>226</v>
      </c>
      <c r="C3381" s="4">
        <v>62.986776246877454</v>
      </c>
      <c r="D3381" s="4">
        <v>62.986776246877454</v>
      </c>
      <c r="E3381" s="4">
        <v>6298.6776246877453</v>
      </c>
      <c r="F3381" s="1" t="s">
        <v>509</v>
      </c>
      <c r="G3381" s="1">
        <v>1</v>
      </c>
      <c r="H3381" s="1" t="s">
        <v>505</v>
      </c>
      <c r="I33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0.83394161509986164</v>
      </c>
      <c r="J3381" s="1" t="str">
        <f>IFERROR(INDEX('consumption_figs'!$C:$C,MATCH(Table2[[#This Row],[item_code]],'consumption_figs'!A:A,0),1),"NA")</f>
        <v>kg/ton</v>
      </c>
      <c r="K3381" s="1">
        <f>+SUMIFS(prod!$E:$E,prod!$A:$A,Table2[[#This Row],[date]],prod!$G:$G,Table2[[#This Row],[production_line]],prod!$F:$F,Table2[[#This Row],[output_type]])</f>
        <v>422</v>
      </c>
      <c r="L3381">
        <f>+Table2[[#This Row],[cons_qty_base_uom]]/Table2[[#This Row],[Column1]]</f>
        <v>0.14925776361819301</v>
      </c>
    </row>
    <row r="3382" spans="1:12" x14ac:dyDescent="0.25">
      <c r="A3382" s="2">
        <v>45839</v>
      </c>
      <c r="B3382" s="1" t="s">
        <v>263</v>
      </c>
      <c r="C3382" s="4">
        <v>29.36297666154195</v>
      </c>
      <c r="D3382" s="4">
        <v>29.36297666154195</v>
      </c>
      <c r="E3382" s="4">
        <v>21523.061892910249</v>
      </c>
      <c r="F3382" s="1" t="s">
        <v>509</v>
      </c>
      <c r="G3382" s="1">
        <v>1</v>
      </c>
      <c r="H3382" s="1" t="s">
        <v>505</v>
      </c>
      <c r="I33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0.38876427149230031</v>
      </c>
      <c r="J3382" s="1" t="str">
        <f>IFERROR(INDEX('consumption_figs'!$C:$C,MATCH(Table2[[#This Row],[item_code]],'consumption_figs'!A:A,0),1),"NA")</f>
        <v>kg/ton</v>
      </c>
      <c r="K3382" s="1">
        <f>+SUMIFS(prod!$E:$E,prod!$A:$A,Table2[[#This Row],[date]],prod!$G:$G,Table2[[#This Row],[production_line]],prod!$F:$F,Table2[[#This Row],[output_type]])</f>
        <v>422</v>
      </c>
      <c r="L3382">
        <f>+Table2[[#This Row],[cons_qty_base_uom]]/Table2[[#This Row],[Column1]]</f>
        <v>6.9580513415976181E-2</v>
      </c>
    </row>
    <row r="3383" spans="1:12" x14ac:dyDescent="0.25">
      <c r="A3383" s="2">
        <v>45839</v>
      </c>
      <c r="B3383" s="1" t="s">
        <v>281</v>
      </c>
      <c r="C3383" s="4">
        <v>11.832786292842634</v>
      </c>
      <c r="D3383" s="4">
        <v>11.832786292842634</v>
      </c>
      <c r="E3383" s="4">
        <v>1834.0818753906083</v>
      </c>
      <c r="F3383" s="1" t="s">
        <v>509</v>
      </c>
      <c r="G3383" s="1">
        <v>1</v>
      </c>
      <c r="H3383" s="1" t="s">
        <v>505</v>
      </c>
      <c r="I33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0.15666547012197479</v>
      </c>
      <c r="J3383" s="1" t="str">
        <f>IFERROR(INDEX('consumption_figs'!$C:$C,MATCH(Table2[[#This Row],[item_code]],'consumption_figs'!A:A,0),1),"NA")</f>
        <v>kg/ton</v>
      </c>
      <c r="K3383" s="1">
        <f>+SUMIFS(prod!$E:$E,prod!$A:$A,Table2[[#This Row],[date]],prod!$G:$G,Table2[[#This Row],[production_line]],prod!$F:$F,Table2[[#This Row],[output_type]])</f>
        <v>422</v>
      </c>
      <c r="L3383">
        <f>+Table2[[#This Row],[cons_qty_base_uom]]/Table2[[#This Row],[Column1]]</f>
        <v>2.8039777945124727E-2</v>
      </c>
    </row>
    <row r="3384" spans="1:12" x14ac:dyDescent="0.25">
      <c r="A3384" s="2">
        <v>45870</v>
      </c>
      <c r="B3384" s="1" t="s">
        <v>226</v>
      </c>
      <c r="C3384" s="4">
        <v>68.673345843191655</v>
      </c>
      <c r="D3384" s="4">
        <v>68.673345843191655</v>
      </c>
      <c r="E3384" s="4">
        <v>6867.3345843191655</v>
      </c>
      <c r="F3384" s="1" t="s">
        <v>509</v>
      </c>
      <c r="G3384" s="1">
        <v>1</v>
      </c>
      <c r="H3384" s="1" t="s">
        <v>505</v>
      </c>
      <c r="I33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0.79170571982328597</v>
      </c>
      <c r="J3384" s="1" t="str">
        <f>IFERROR(INDEX('consumption_figs'!$C:$C,MATCH(Table2[[#This Row],[item_code]],'consumption_figs'!A:A,0),1),"NA")</f>
        <v>kg/ton</v>
      </c>
      <c r="K3384" s="1">
        <f>+SUMIFS(prod!$E:$E,prod!$A:$A,Table2[[#This Row],[date]],prod!$G:$G,Table2[[#This Row],[production_line]],prod!$F:$F,Table2[[#This Row],[output_type]])</f>
        <v>471</v>
      </c>
      <c r="L3384">
        <f>+Table2[[#This Row],[cons_qty_base_uom]]/Table2[[#This Row],[Column1]]</f>
        <v>0.1458032820449929</v>
      </c>
    </row>
    <row r="3385" spans="1:12" x14ac:dyDescent="0.25">
      <c r="A3385" s="2">
        <v>45870</v>
      </c>
      <c r="B3385" s="1" t="s">
        <v>263</v>
      </c>
      <c r="C3385" s="4">
        <v>28.484337521416332</v>
      </c>
      <c r="D3385" s="4">
        <v>28.484337521416332</v>
      </c>
      <c r="E3385" s="4">
        <v>20879.01940319817</v>
      </c>
      <c r="F3385" s="1" t="s">
        <v>509</v>
      </c>
      <c r="G3385" s="1">
        <v>1</v>
      </c>
      <c r="H3385" s="1" t="s">
        <v>505</v>
      </c>
      <c r="I33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0.32838378069674468</v>
      </c>
      <c r="J3385" s="1" t="str">
        <f>IFERROR(INDEX('consumption_figs'!$C:$C,MATCH(Table2[[#This Row],[item_code]],'consumption_figs'!A:A,0),1),"NA")</f>
        <v>kg/ton</v>
      </c>
      <c r="K3385" s="1">
        <f>+SUMIFS(prod!$E:$E,prod!$A:$A,Table2[[#This Row],[date]],prod!$G:$G,Table2[[#This Row],[production_line]],prod!$F:$F,Table2[[#This Row],[output_type]])</f>
        <v>471</v>
      </c>
      <c r="L3385">
        <f>+Table2[[#This Row],[cons_qty_base_uom]]/Table2[[#This Row],[Column1]]</f>
        <v>6.0476300470098374E-2</v>
      </c>
    </row>
    <row r="3386" spans="1:12" x14ac:dyDescent="0.25">
      <c r="A3386" s="2">
        <v>45870</v>
      </c>
      <c r="B3386" s="1" t="s">
        <v>281</v>
      </c>
      <c r="C3386" s="4">
        <v>11.278654656462269</v>
      </c>
      <c r="D3386" s="4">
        <v>11.278654656462269</v>
      </c>
      <c r="E3386" s="4">
        <v>1748.1914717516518</v>
      </c>
      <c r="F3386" s="1" t="s">
        <v>509</v>
      </c>
      <c r="G3386" s="1">
        <v>1</v>
      </c>
      <c r="H3386" s="1" t="s">
        <v>505</v>
      </c>
      <c r="I33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0.13002679997304931</v>
      </c>
      <c r="J3386" s="1" t="str">
        <f>IFERROR(INDEX('consumption_figs'!$C:$C,MATCH(Table2[[#This Row],[item_code]],'consumption_figs'!A:A,0),1),"NA")</f>
        <v>kg/ton</v>
      </c>
      <c r="K3386" s="1">
        <f>+SUMIFS(prod!$E:$E,prod!$A:$A,Table2[[#This Row],[date]],prod!$G:$G,Table2[[#This Row],[production_line]],prod!$F:$F,Table2[[#This Row],[output_type]])</f>
        <v>471</v>
      </c>
      <c r="L3386">
        <f>+Table2[[#This Row],[cons_qty_base_uom]]/Table2[[#This Row],[Column1]]</f>
        <v>2.3946188230280826E-2</v>
      </c>
    </row>
    <row r="3387" spans="1:12" x14ac:dyDescent="0.25">
      <c r="A3387" s="2">
        <v>45870</v>
      </c>
      <c r="B3387" s="1" t="s">
        <v>514</v>
      </c>
      <c r="C3387" s="4">
        <v>69.353169617361502</v>
      </c>
      <c r="D3387" s="4">
        <v>6.9353169617361515E-2</v>
      </c>
      <c r="E3387" s="4">
        <v>1803.1824100513991</v>
      </c>
      <c r="F3387" s="1" t="s">
        <v>509</v>
      </c>
      <c r="G3387" s="1">
        <v>1</v>
      </c>
      <c r="H3387" s="1" t="s">
        <v>505</v>
      </c>
      <c r="I33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7.9954311821816117E-4</v>
      </c>
      <c r="J3387" s="1" t="str">
        <f>IFERROR(INDEX('consumption_figs'!$C:$C,MATCH(Table2[[#This Row],[item_code]],'consumption_figs'!A:A,0),1),"NA")</f>
        <v>kg/ton</v>
      </c>
      <c r="K3387" s="1">
        <f>+SUMIFS(prod!$E:$E,prod!$A:$A,Table2[[#This Row],[date]],prod!$G:$G,Table2[[#This Row],[production_line]],prod!$F:$F,Table2[[#This Row],[output_type]])</f>
        <v>471</v>
      </c>
      <c r="L3387">
        <f>+Table2[[#This Row],[cons_qty_base_uom]]/Table2[[#This Row],[Column1]]</f>
        <v>0.1472466446228482</v>
      </c>
    </row>
    <row r="3388" spans="1:12" x14ac:dyDescent="0.25">
      <c r="A3388" s="2">
        <v>45870</v>
      </c>
      <c r="B3388" s="1" t="s">
        <v>519</v>
      </c>
      <c r="C3388" s="4">
        <v>89.168360936607655</v>
      </c>
      <c r="D3388" s="4">
        <v>8.9168360936607655E-2</v>
      </c>
      <c r="E3388" s="4">
        <v>2659.0005231296404</v>
      </c>
      <c r="F3388" s="1" t="s">
        <v>509</v>
      </c>
      <c r="G3388" s="1">
        <v>1</v>
      </c>
      <c r="H3388" s="1" t="s">
        <v>505</v>
      </c>
      <c r="I33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1.0279840091376358E-3</v>
      </c>
      <c r="J3388" s="1" t="str">
        <f>IFERROR(INDEX('consumption_figs'!$C:$C,MATCH(Table2[[#This Row],[item_code]],'consumption_figs'!A:A,0),1),"NA")</f>
        <v>kg/ton</v>
      </c>
      <c r="K3388" s="1">
        <f>+SUMIFS(prod!$E:$E,prod!$A:$A,Table2[[#This Row],[date]],prod!$G:$G,Table2[[#This Row],[production_line]],prod!$F:$F,Table2[[#This Row],[output_type]])</f>
        <v>471</v>
      </c>
      <c r="L3388">
        <f>+Table2[[#This Row],[cons_qty_base_uom]]/Table2[[#This Row],[Column1]]</f>
        <v>0.18931711451509056</v>
      </c>
    </row>
    <row r="3389" spans="1:12" x14ac:dyDescent="0.25">
      <c r="A3389" s="2">
        <v>45901</v>
      </c>
      <c r="B3389" s="1" t="s">
        <v>226</v>
      </c>
      <c r="C3389" s="4">
        <v>102.07746903558009</v>
      </c>
      <c r="D3389" s="4">
        <v>102.07746903558009</v>
      </c>
      <c r="E3389" s="4">
        <v>10207.746903558009</v>
      </c>
      <c r="F3389" s="1" t="s">
        <v>509</v>
      </c>
      <c r="G3389" s="1">
        <v>1</v>
      </c>
      <c r="H3389" s="1" t="s">
        <v>505</v>
      </c>
      <c r="I33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1.0205501693185508</v>
      </c>
      <c r="J3389" s="1" t="str">
        <f>IFERROR(INDEX('consumption_figs'!$C:$C,MATCH(Table2[[#This Row],[item_code]],'consumption_figs'!A:A,0),1),"NA")</f>
        <v>kg/ton</v>
      </c>
      <c r="K3389" s="1">
        <f>+SUMIFS(prod!$E:$E,prod!$A:$A,Table2[[#This Row],[date]],prod!$G:$G,Table2[[#This Row],[production_line]],prod!$F:$F,Table2[[#This Row],[output_type]])</f>
        <v>544</v>
      </c>
      <c r="L3389">
        <f>+Table2[[#This Row],[cons_qty_base_uom]]/Table2[[#This Row],[Column1]]</f>
        <v>0.18764240631540458</v>
      </c>
    </row>
    <row r="3390" spans="1:12" x14ac:dyDescent="0.25">
      <c r="A3390" s="2">
        <v>45901</v>
      </c>
      <c r="B3390" s="1" t="s">
        <v>263</v>
      </c>
      <c r="C3390" s="4">
        <v>38.984313401679266</v>
      </c>
      <c r="D3390" s="4">
        <v>38.984313401679266</v>
      </c>
      <c r="E3390" s="4">
        <v>28575.501723430902</v>
      </c>
      <c r="F3390" s="1" t="s">
        <v>509</v>
      </c>
      <c r="G3390" s="1">
        <v>1</v>
      </c>
      <c r="H3390" s="1" t="s">
        <v>505</v>
      </c>
      <c r="I33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0.38975738739156651</v>
      </c>
      <c r="J3390" s="1" t="str">
        <f>IFERROR(INDEX('consumption_figs'!$C:$C,MATCH(Table2[[#This Row],[item_code]],'consumption_figs'!A:A,0),1),"NA")</f>
        <v>kg/ton</v>
      </c>
      <c r="K3390" s="1">
        <f>+SUMIFS(prod!$E:$E,prod!$A:$A,Table2[[#This Row],[date]],prod!$G:$G,Table2[[#This Row],[production_line]],prod!$F:$F,Table2[[#This Row],[output_type]])</f>
        <v>544</v>
      </c>
      <c r="L3390">
        <f>+Table2[[#This Row],[cons_qty_base_uom]]/Table2[[#This Row],[Column1]]</f>
        <v>7.1662340811910419E-2</v>
      </c>
    </row>
    <row r="3391" spans="1:12" x14ac:dyDescent="0.25">
      <c r="A3391" s="2">
        <v>45901</v>
      </c>
      <c r="B3391" s="1" t="s">
        <v>281</v>
      </c>
      <c r="C3391" s="4">
        <v>15.294038766149804</v>
      </c>
      <c r="D3391" s="4">
        <v>15.294038766149804</v>
      </c>
      <c r="E3391" s="4">
        <v>2370.5760087532194</v>
      </c>
      <c r="F3391" s="1" t="s">
        <v>509</v>
      </c>
      <c r="G3391" s="1">
        <v>1</v>
      </c>
      <c r="H3391" s="1" t="s">
        <v>505</v>
      </c>
      <c r="I33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0.15290674817689912</v>
      </c>
      <c r="J3391" s="1" t="str">
        <f>IFERROR(INDEX('consumption_figs'!$C:$C,MATCH(Table2[[#This Row],[item_code]],'consumption_figs'!A:A,0),1),"NA")</f>
        <v>kg/ton</v>
      </c>
      <c r="K3391" s="1">
        <f>+SUMIFS(prod!$E:$E,prod!$A:$A,Table2[[#This Row],[date]],prod!$G:$G,Table2[[#This Row],[production_line]],prod!$F:$F,Table2[[#This Row],[output_type]])</f>
        <v>544</v>
      </c>
      <c r="L3391">
        <f>+Table2[[#This Row],[cons_qty_base_uom]]/Table2[[#This Row],[Column1]]</f>
        <v>2.811404184954008E-2</v>
      </c>
    </row>
    <row r="3392" spans="1:12" x14ac:dyDescent="0.25">
      <c r="A3392" s="2">
        <v>45901</v>
      </c>
      <c r="B3392" s="1" t="s">
        <v>514</v>
      </c>
      <c r="C3392" s="4">
        <v>129.91677877255648</v>
      </c>
      <c r="D3392" s="4">
        <v>0.1299167787725565</v>
      </c>
      <c r="E3392" s="4">
        <v>3377.8362480864685</v>
      </c>
      <c r="F3392" s="1" t="s">
        <v>509</v>
      </c>
      <c r="G3392" s="1">
        <v>1</v>
      </c>
      <c r="H3392" s="1" t="s">
        <v>505</v>
      </c>
      <c r="I33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1.2988820336781559E-3</v>
      </c>
      <c r="J3392" s="1" t="str">
        <f>IFERROR(INDEX('consumption_figs'!$C:$C,MATCH(Table2[[#This Row],[item_code]],'consumption_figs'!A:A,0),1),"NA")</f>
        <v>kg/ton</v>
      </c>
      <c r="K3392" s="1">
        <f>+SUMIFS(prod!$E:$E,prod!$A:$A,Table2[[#This Row],[date]],prod!$G:$G,Table2[[#This Row],[production_line]],prod!$F:$F,Table2[[#This Row],[output_type]])</f>
        <v>544</v>
      </c>
      <c r="L3392">
        <f>+Table2[[#This Row],[cons_qty_base_uom]]/Table2[[#This Row],[Column1]]</f>
        <v>0.23881760803778765</v>
      </c>
    </row>
    <row r="3393" spans="1:12" x14ac:dyDescent="0.25">
      <c r="A3393" s="2">
        <v>45901</v>
      </c>
      <c r="B3393" s="1" t="s">
        <v>519</v>
      </c>
      <c r="C3393" s="4">
        <v>66.814343368743337</v>
      </c>
      <c r="D3393" s="4">
        <v>6.6814343368743326E-2</v>
      </c>
      <c r="E3393" s="4">
        <v>1992.4037192559263</v>
      </c>
      <c r="F3393" s="1" t="s">
        <v>509</v>
      </c>
      <c r="G3393" s="1">
        <v>1</v>
      </c>
      <c r="H3393" s="1" t="s">
        <v>505</v>
      </c>
      <c r="I33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6.6799647446305133E-4</v>
      </c>
      <c r="J3393" s="1" t="str">
        <f>IFERROR(INDEX('consumption_figs'!$C:$C,MATCH(Table2[[#This Row],[item_code]],'consumption_figs'!A:A,0),1),"NA")</f>
        <v>kg/ton</v>
      </c>
      <c r="K3393" s="1">
        <f>+SUMIFS(prod!$E:$E,prod!$A:$A,Table2[[#This Row],[date]],prod!$G:$G,Table2[[#This Row],[production_line]],prod!$F:$F,Table2[[#This Row],[output_type]])</f>
        <v>544</v>
      </c>
      <c r="L3393">
        <f>+Table2[[#This Row],[cons_qty_base_uom]]/Table2[[#This Row],[Column1]]</f>
        <v>0.12282048413371938</v>
      </c>
    </row>
    <row r="3394" spans="1:12" x14ac:dyDescent="0.25">
      <c r="A3394" s="2">
        <v>45931</v>
      </c>
      <c r="B3394" s="1" t="s">
        <v>226</v>
      </c>
      <c r="C3394" s="4">
        <v>88.399884794564329</v>
      </c>
      <c r="D3394" s="4">
        <v>88.399884794564329</v>
      </c>
      <c r="E3394" s="4">
        <v>8839.9884794564332</v>
      </c>
      <c r="F3394" s="1" t="s">
        <v>509</v>
      </c>
      <c r="G3394" s="1">
        <v>1</v>
      </c>
      <c r="H3394" s="1" t="s">
        <v>505</v>
      </c>
      <c r="I33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0.94515005660819351</v>
      </c>
      <c r="J3394" s="1" t="str">
        <f>IFERROR(INDEX('consumption_figs'!$C:$C,MATCH(Table2[[#This Row],[item_code]],'consumption_figs'!A:A,0),1),"NA")</f>
        <v>kg/ton</v>
      </c>
      <c r="K3394" s="1">
        <f>+SUMIFS(prod!$E:$E,prod!$A:$A,Table2[[#This Row],[date]],prod!$G:$G,Table2[[#This Row],[production_line]],prod!$F:$F,Table2[[#This Row],[output_type]])</f>
        <v>513</v>
      </c>
      <c r="L3394">
        <f>+Table2[[#This Row],[cons_qty_base_uom]]/Table2[[#This Row],[Column1]]</f>
        <v>0.17231946353716243</v>
      </c>
    </row>
    <row r="3395" spans="1:12" x14ac:dyDescent="0.25">
      <c r="A3395" s="2">
        <v>45931</v>
      </c>
      <c r="B3395" s="1" t="s">
        <v>263</v>
      </c>
      <c r="C3395" s="4">
        <v>36.941329634706271</v>
      </c>
      <c r="D3395" s="4">
        <v>36.941329634706271</v>
      </c>
      <c r="E3395" s="4">
        <v>27077.994622239697</v>
      </c>
      <c r="F3395" s="1" t="s">
        <v>509</v>
      </c>
      <c r="G3395" s="1">
        <v>1</v>
      </c>
      <c r="H3395" s="1" t="s">
        <v>505</v>
      </c>
      <c r="I33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0.39496770698926836</v>
      </c>
      <c r="J3395" s="1" t="str">
        <f>IFERROR(INDEX('consumption_figs'!$C:$C,MATCH(Table2[[#This Row],[item_code]],'consumption_figs'!A:A,0),1),"NA")</f>
        <v>kg/ton</v>
      </c>
      <c r="K3395" s="1">
        <f>+SUMIFS(prod!$E:$E,prod!$A:$A,Table2[[#This Row],[date]],prod!$G:$G,Table2[[#This Row],[production_line]],prod!$F:$F,Table2[[#This Row],[output_type]])</f>
        <v>513</v>
      </c>
      <c r="L3395">
        <f>+Table2[[#This Row],[cons_qty_base_uom]]/Table2[[#This Row],[Column1]]</f>
        <v>7.2010389151474216E-2</v>
      </c>
    </row>
    <row r="3396" spans="1:12" x14ac:dyDescent="0.25">
      <c r="A3396" s="2">
        <v>45931</v>
      </c>
      <c r="B3396" s="1" t="s">
        <v>281</v>
      </c>
      <c r="C3396" s="4">
        <v>16.359913625037848</v>
      </c>
      <c r="D3396" s="4">
        <v>16.359913625037848</v>
      </c>
      <c r="E3396" s="4">
        <v>2535.7866118808665</v>
      </c>
      <c r="F3396" s="1" t="s">
        <v>509</v>
      </c>
      <c r="G3396" s="1">
        <v>1</v>
      </c>
      <c r="H3396" s="1" t="s">
        <v>505</v>
      </c>
      <c r="I33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0.17491621538584248</v>
      </c>
      <c r="J3396" s="1" t="str">
        <f>IFERROR(INDEX('consumption_figs'!$C:$C,MATCH(Table2[[#This Row],[item_code]],'consumption_figs'!A:A,0),1),"NA")</f>
        <v>kg/ton</v>
      </c>
      <c r="K3396" s="1">
        <f>+SUMIFS(prod!$E:$E,prod!$A:$A,Table2[[#This Row],[date]],prod!$G:$G,Table2[[#This Row],[production_line]],prod!$F:$F,Table2[[#This Row],[output_type]])</f>
        <v>513</v>
      </c>
      <c r="L3396">
        <f>+Table2[[#This Row],[cons_qty_base_uom]]/Table2[[#This Row],[Column1]]</f>
        <v>3.1890669834381768E-2</v>
      </c>
    </row>
    <row r="3397" spans="1:12" x14ac:dyDescent="0.25">
      <c r="A3397" s="2">
        <v>45931</v>
      </c>
      <c r="B3397" s="1" t="s">
        <v>514</v>
      </c>
      <c r="C3397" s="4">
        <v>74.648791604298765</v>
      </c>
      <c r="D3397" s="4">
        <v>7.4648791604298756E-2</v>
      </c>
      <c r="E3397" s="4">
        <v>1940.868581711768</v>
      </c>
      <c r="F3397" s="1" t="s">
        <v>509</v>
      </c>
      <c r="G3397" s="1">
        <v>1</v>
      </c>
      <c r="H3397" s="1" t="s">
        <v>505</v>
      </c>
      <c r="I33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7.9812671446914088E-4</v>
      </c>
      <c r="J3397" s="1" t="str">
        <f>IFERROR(INDEX('consumption_figs'!$C:$C,MATCH(Table2[[#This Row],[item_code]],'consumption_figs'!A:A,0),1),"NA")</f>
        <v>kg/ton</v>
      </c>
      <c r="K3397" s="1">
        <f>+SUMIFS(prod!$E:$E,prod!$A:$A,Table2[[#This Row],[date]],prod!$G:$G,Table2[[#This Row],[production_line]],prod!$F:$F,Table2[[#This Row],[output_type]])</f>
        <v>513</v>
      </c>
      <c r="L3397">
        <f>+Table2[[#This Row],[cons_qty_base_uom]]/Table2[[#This Row],[Column1]]</f>
        <v>0.14551421365360384</v>
      </c>
    </row>
    <row r="3398" spans="1:12" x14ac:dyDescent="0.25">
      <c r="A3398" s="2">
        <v>45931</v>
      </c>
      <c r="B3398" s="1" t="s">
        <v>519</v>
      </c>
      <c r="C3398" s="4">
        <v>141.43981567130294</v>
      </c>
      <c r="D3398" s="4">
        <v>0.1414398156713029</v>
      </c>
      <c r="E3398" s="4">
        <v>4217.7353033182535</v>
      </c>
      <c r="F3398" s="1" t="s">
        <v>509</v>
      </c>
      <c r="G3398" s="1">
        <v>1</v>
      </c>
      <c r="H3398" s="1" t="s">
        <v>505</v>
      </c>
      <c r="I33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1.5122400905731093E-3</v>
      </c>
      <c r="J3398" s="1" t="str">
        <f>IFERROR(INDEX('consumption_figs'!$C:$C,MATCH(Table2[[#This Row],[item_code]],'consumption_figs'!A:A,0),1),"NA")</f>
        <v>kg/ton</v>
      </c>
      <c r="K3398" s="1">
        <f>+SUMIFS(prod!$E:$E,prod!$A:$A,Table2[[#This Row],[date]],prod!$G:$G,Table2[[#This Row],[production_line]],prod!$F:$F,Table2[[#This Row],[output_type]])</f>
        <v>513</v>
      </c>
      <c r="L3398">
        <f>+Table2[[#This Row],[cons_qty_base_uom]]/Table2[[#This Row],[Column1]]</f>
        <v>0.27571114165945992</v>
      </c>
    </row>
    <row r="3399" spans="1:12" x14ac:dyDescent="0.25">
      <c r="A3399" s="2">
        <v>45658</v>
      </c>
      <c r="B3399" s="1" t="s">
        <v>226</v>
      </c>
      <c r="C3399" s="4">
        <v>15.434108527131778</v>
      </c>
      <c r="D3399" s="4">
        <v>15.434108527131778</v>
      </c>
      <c r="E3399" s="4">
        <v>1543.4108527131777</v>
      </c>
      <c r="F3399" s="1" t="s">
        <v>509</v>
      </c>
      <c r="G3399" s="1">
        <v>2</v>
      </c>
      <c r="H3399" s="1" t="s">
        <v>505</v>
      </c>
      <c r="I33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0.81210778885197465</v>
      </c>
      <c r="J3399" s="1" t="str">
        <f>IFERROR(INDEX('consumption_figs'!$C:$C,MATCH(Table2[[#This Row],[item_code]],'consumption_figs'!A:A,0),1),"NA")</f>
        <v>kg/ton</v>
      </c>
      <c r="K3399" s="1">
        <f>+SUMIFS(prod!$E:$E,prod!$A:$A,Table2[[#This Row],[date]],prod!$G:$G,Table2[[#This Row],[production_line]],prod!$F:$F,Table2[[#This Row],[output_type]])</f>
        <v>106</v>
      </c>
      <c r="L3399">
        <f>+Table2[[#This Row],[cons_qty_base_uom]]/Table2[[#This Row],[Column1]]</f>
        <v>0.14560479742577148</v>
      </c>
    </row>
    <row r="3400" spans="1:12" x14ac:dyDescent="0.25">
      <c r="A3400" s="2">
        <v>45658</v>
      </c>
      <c r="B3400" s="1" t="s">
        <v>263</v>
      </c>
      <c r="C3400" s="4">
        <v>5.0625392834695093</v>
      </c>
      <c r="D3400" s="4">
        <v>5.0625392834695093</v>
      </c>
      <c r="E3400" s="4">
        <v>3710.8412947831503</v>
      </c>
      <c r="F3400" s="1" t="s">
        <v>509</v>
      </c>
      <c r="G3400" s="1">
        <v>2</v>
      </c>
      <c r="H3400" s="1" t="s">
        <v>505</v>
      </c>
      <c r="I34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0.26637933614677767</v>
      </c>
      <c r="J3400" s="1" t="str">
        <f>IFERROR(INDEX('consumption_figs'!$C:$C,MATCH(Table2[[#This Row],[item_code]],'consumption_figs'!A:A,0),1),"NA")</f>
        <v>kg/ton</v>
      </c>
      <c r="K3400" s="1">
        <f>+SUMIFS(prod!$E:$E,prod!$A:$A,Table2[[#This Row],[date]],prod!$G:$G,Table2[[#This Row],[production_line]],prod!$F:$F,Table2[[#This Row],[output_type]])</f>
        <v>106</v>
      </c>
      <c r="L3400">
        <f>+Table2[[#This Row],[cons_qty_base_uom]]/Table2[[#This Row],[Column1]]</f>
        <v>4.7759804561033105E-2</v>
      </c>
    </row>
    <row r="3401" spans="1:12" x14ac:dyDescent="0.25">
      <c r="A3401" s="2">
        <v>45658</v>
      </c>
      <c r="B3401" s="1" t="s">
        <v>281</v>
      </c>
      <c r="C3401" s="4">
        <v>0.30570015046759186</v>
      </c>
      <c r="D3401" s="4">
        <v>0.30570015046759186</v>
      </c>
      <c r="E3401" s="4">
        <v>47.383523322476741</v>
      </c>
      <c r="F3401" s="1" t="s">
        <v>509</v>
      </c>
      <c r="G3401" s="1">
        <v>2</v>
      </c>
      <c r="H3401" s="1" t="s">
        <v>505</v>
      </c>
      <c r="I34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1.6085248643388155E-2</v>
      </c>
      <c r="J3401" s="1" t="str">
        <f>IFERROR(INDEX('consumption_figs'!$C:$C,MATCH(Table2[[#This Row],[item_code]],'consumption_figs'!A:A,0),1),"NA")</f>
        <v>kg/ton</v>
      </c>
      <c r="K3401" s="1">
        <f>+SUMIFS(prod!$E:$E,prod!$A:$A,Table2[[#This Row],[date]],prod!$G:$G,Table2[[#This Row],[production_line]],prod!$F:$F,Table2[[#This Row],[output_type]])</f>
        <v>106</v>
      </c>
      <c r="L3401">
        <f>+Table2[[#This Row],[cons_qty_base_uom]]/Table2[[#This Row],[Column1]]</f>
        <v>2.883963683656527E-3</v>
      </c>
    </row>
    <row r="3402" spans="1:12" x14ac:dyDescent="0.25">
      <c r="A3402" s="2">
        <v>45689</v>
      </c>
      <c r="B3402" s="1" t="s">
        <v>226</v>
      </c>
      <c r="C3402" s="4">
        <v>21.128090738882428</v>
      </c>
      <c r="D3402" s="4">
        <v>21.128090738882428</v>
      </c>
      <c r="E3402" s="4">
        <v>2112.8090738882429</v>
      </c>
      <c r="F3402" s="1" t="s">
        <v>509</v>
      </c>
      <c r="G3402" s="1">
        <v>2</v>
      </c>
      <c r="H3402" s="1" t="s">
        <v>505</v>
      </c>
      <c r="I34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0.97431822637225862</v>
      </c>
      <c r="J3402" s="1" t="str">
        <f>IFERROR(INDEX('consumption_figs'!$C:$C,MATCH(Table2[[#This Row],[item_code]],'consumption_figs'!A:A,0),1),"NA")</f>
        <v>kg/ton</v>
      </c>
      <c r="K3402" s="1">
        <f>+SUMIFS(prod!$E:$E,prod!$A:$A,Table2[[#This Row],[date]],prod!$G:$G,Table2[[#This Row],[production_line]],prod!$F:$F,Table2[[#This Row],[output_type]])</f>
        <v>120</v>
      </c>
      <c r="L3402">
        <f>+Table2[[#This Row],[cons_qty_base_uom]]/Table2[[#This Row],[Column1]]</f>
        <v>0.17606742282402024</v>
      </c>
    </row>
    <row r="3403" spans="1:12" x14ac:dyDescent="0.25">
      <c r="A3403" s="2">
        <v>45689</v>
      </c>
      <c r="B3403" s="1" t="s">
        <v>263</v>
      </c>
      <c r="C3403" s="4">
        <v>7.2217110605906436</v>
      </c>
      <c r="D3403" s="4">
        <v>7.2217110605906436</v>
      </c>
      <c r="E3403" s="4">
        <v>5293.5142074129417</v>
      </c>
      <c r="F3403" s="1" t="s">
        <v>509</v>
      </c>
      <c r="G3403" s="1">
        <v>2</v>
      </c>
      <c r="H3403" s="1" t="s">
        <v>505</v>
      </c>
      <c r="I34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0.33302794837863242</v>
      </c>
      <c r="J3403" s="1" t="str">
        <f>IFERROR(INDEX('consumption_figs'!$C:$C,MATCH(Table2[[#This Row],[item_code]],'consumption_figs'!A:A,0),1),"NA")</f>
        <v>kg/ton</v>
      </c>
      <c r="K3403" s="1">
        <f>+SUMIFS(prod!$E:$E,prod!$A:$A,Table2[[#This Row],[date]],prod!$G:$G,Table2[[#This Row],[production_line]],prod!$F:$F,Table2[[#This Row],[output_type]])</f>
        <v>120</v>
      </c>
      <c r="L3403">
        <f>+Table2[[#This Row],[cons_qty_base_uom]]/Table2[[#This Row],[Column1]]</f>
        <v>6.0180925504922031E-2</v>
      </c>
    </row>
    <row r="3404" spans="1:12" x14ac:dyDescent="0.25">
      <c r="A3404" s="2">
        <v>45689</v>
      </c>
      <c r="B3404" s="1" t="s">
        <v>281</v>
      </c>
      <c r="C3404" s="4">
        <v>0.3515155885138242</v>
      </c>
      <c r="D3404" s="4">
        <v>0.3515155885138242</v>
      </c>
      <c r="E3404" s="4">
        <v>54.484916219642749</v>
      </c>
      <c r="F3404" s="1" t="s">
        <v>509</v>
      </c>
      <c r="G3404" s="1">
        <v>2</v>
      </c>
      <c r="H3404" s="1" t="s">
        <v>505</v>
      </c>
      <c r="I34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1.6210080171262357E-2</v>
      </c>
      <c r="J3404" s="1" t="str">
        <f>IFERROR(INDEX('consumption_figs'!$C:$C,MATCH(Table2[[#This Row],[item_code]],'consumption_figs'!A:A,0),1),"NA")</f>
        <v>kg/ton</v>
      </c>
      <c r="K3404" s="1">
        <f>+SUMIFS(prod!$E:$E,prod!$A:$A,Table2[[#This Row],[date]],prod!$G:$G,Table2[[#This Row],[production_line]],prod!$F:$F,Table2[[#This Row],[output_type]])</f>
        <v>120</v>
      </c>
      <c r="L3404">
        <f>+Table2[[#This Row],[cons_qty_base_uom]]/Table2[[#This Row],[Column1]]</f>
        <v>2.929296570948535E-3</v>
      </c>
    </row>
    <row r="3405" spans="1:12" x14ac:dyDescent="0.25">
      <c r="A3405" s="2">
        <v>45717</v>
      </c>
      <c r="B3405" s="1" t="s">
        <v>226</v>
      </c>
      <c r="C3405" s="4">
        <v>3.2542541711629451</v>
      </c>
      <c r="D3405" s="4">
        <v>3.2542541711629451</v>
      </c>
      <c r="E3405" s="4">
        <v>325.42541711629451</v>
      </c>
      <c r="F3405" s="1" t="s">
        <v>509</v>
      </c>
      <c r="G3405" s="1">
        <v>2</v>
      </c>
      <c r="H3405" s="1" t="s">
        <v>505</v>
      </c>
      <c r="I34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1.1206109404831077</v>
      </c>
      <c r="J3405" s="1" t="str">
        <f>IFERROR(INDEX('consumption_figs'!$C:$C,MATCH(Table2[[#This Row],[item_code]],'consumption_figs'!A:A,0),1),"NA")</f>
        <v>kg/ton</v>
      </c>
      <c r="K3405" s="1">
        <f>+SUMIFS(prod!$E:$E,prod!$A:$A,Table2[[#This Row],[date]],prod!$G:$G,Table2[[#This Row],[production_line]],prod!$F:$F,Table2[[#This Row],[output_type]])</f>
        <v>16</v>
      </c>
      <c r="L3405">
        <f>+Table2[[#This Row],[cons_qty_base_uom]]/Table2[[#This Row],[Column1]]</f>
        <v>0.20339088569768407</v>
      </c>
    </row>
    <row r="3406" spans="1:12" x14ac:dyDescent="0.25">
      <c r="A3406" s="2">
        <v>45717</v>
      </c>
      <c r="B3406" s="1" t="s">
        <v>263</v>
      </c>
      <c r="C3406" s="4">
        <v>0.95048391580380287</v>
      </c>
      <c r="D3406" s="4">
        <v>0.95048391580380287</v>
      </c>
      <c r="E3406" s="4">
        <v>696.70471028418751</v>
      </c>
      <c r="F3406" s="1" t="s">
        <v>509</v>
      </c>
      <c r="G3406" s="1">
        <v>2</v>
      </c>
      <c r="H3406" s="1" t="s">
        <v>505</v>
      </c>
      <c r="I34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0.32730162389938117</v>
      </c>
      <c r="J3406" s="1" t="str">
        <f>IFERROR(INDEX('consumption_figs'!$C:$C,MATCH(Table2[[#This Row],[item_code]],'consumption_figs'!A:A,0),1),"NA")</f>
        <v>kg/ton</v>
      </c>
      <c r="K3406" s="1">
        <f>+SUMIFS(prod!$E:$E,prod!$A:$A,Table2[[#This Row],[date]],prod!$G:$G,Table2[[#This Row],[production_line]],prod!$F:$F,Table2[[#This Row],[output_type]])</f>
        <v>16</v>
      </c>
      <c r="L3406">
        <f>+Table2[[#This Row],[cons_qty_base_uom]]/Table2[[#This Row],[Column1]]</f>
        <v>5.9405244737737679E-2</v>
      </c>
    </row>
    <row r="3407" spans="1:12" x14ac:dyDescent="0.25">
      <c r="A3407" s="2">
        <v>45717</v>
      </c>
      <c r="B3407" s="1" t="s">
        <v>281</v>
      </c>
      <c r="C3407" s="4">
        <v>0.19678924213497137</v>
      </c>
      <c r="D3407" s="4">
        <v>0.19678924213497137</v>
      </c>
      <c r="E3407" s="4">
        <v>30.502332530920562</v>
      </c>
      <c r="F3407" s="1" t="s">
        <v>509</v>
      </c>
      <c r="G3407" s="1">
        <v>2</v>
      </c>
      <c r="H3407" s="1" t="s">
        <v>505</v>
      </c>
      <c r="I34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6.776489054234551E-2</v>
      </c>
      <c r="J3407" s="1" t="str">
        <f>IFERROR(INDEX('consumption_figs'!$C:$C,MATCH(Table2[[#This Row],[item_code]],'consumption_figs'!A:A,0),1),"NA")</f>
        <v>kg/ton</v>
      </c>
      <c r="K3407" s="1">
        <f>+SUMIFS(prod!$E:$E,prod!$A:$A,Table2[[#This Row],[date]],prod!$G:$G,Table2[[#This Row],[production_line]],prod!$F:$F,Table2[[#This Row],[output_type]])</f>
        <v>16</v>
      </c>
      <c r="L3407">
        <f>+Table2[[#This Row],[cons_qty_base_uom]]/Table2[[#This Row],[Column1]]</f>
        <v>1.2299327633435711E-2</v>
      </c>
    </row>
    <row r="3408" spans="1:12" x14ac:dyDescent="0.25">
      <c r="A3408" s="2">
        <v>45778</v>
      </c>
      <c r="B3408" s="1" t="s">
        <v>226</v>
      </c>
      <c r="C3408" s="4">
        <v>2.3165867900622485</v>
      </c>
      <c r="D3408" s="4">
        <v>2.3165867900622485</v>
      </c>
      <c r="E3408" s="4">
        <v>231.65867900622484</v>
      </c>
      <c r="F3408" s="1" t="s">
        <v>509</v>
      </c>
      <c r="G3408" s="1">
        <v>2</v>
      </c>
      <c r="H3408" s="1" t="s">
        <v>505</v>
      </c>
      <c r="I34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0.60596044730898468</v>
      </c>
      <c r="J3408" s="1" t="str">
        <f>IFERROR(INDEX('consumption_figs'!$C:$C,MATCH(Table2[[#This Row],[item_code]],'consumption_figs'!A:A,0),1),"NA")</f>
        <v>kg/ton</v>
      </c>
      <c r="K3408" s="1">
        <f>+SUMIFS(prod!$E:$E,prod!$A:$A,Table2[[#This Row],[date]],prod!$G:$G,Table2[[#This Row],[production_line]],prod!$F:$F,Table2[[#This Row],[output_type]])</f>
        <v>21</v>
      </c>
      <c r="L3408">
        <f>+Table2[[#This Row],[cons_qty_base_uom]]/Table2[[#This Row],[Column1]]</f>
        <v>0.11031365666963089</v>
      </c>
    </row>
    <row r="3409" spans="1:12" x14ac:dyDescent="0.25">
      <c r="A3409" s="2">
        <v>45778</v>
      </c>
      <c r="B3409" s="1" t="s">
        <v>263</v>
      </c>
      <c r="C3409" s="4">
        <v>3.8392161075304378</v>
      </c>
      <c r="D3409" s="4">
        <v>3.8392161075304378</v>
      </c>
      <c r="E3409" s="4">
        <v>2814.1454068198109</v>
      </c>
      <c r="F3409" s="1" t="s">
        <v>509</v>
      </c>
      <c r="G3409" s="1">
        <v>2</v>
      </c>
      <c r="H3409" s="1" t="s">
        <v>505</v>
      </c>
      <c r="I34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1.0042417231311636</v>
      </c>
      <c r="J3409" s="1" t="str">
        <f>IFERROR(INDEX('consumption_figs'!$C:$C,MATCH(Table2[[#This Row],[item_code]],'consumption_figs'!A:A,0),1),"NA")</f>
        <v>kg/ton</v>
      </c>
      <c r="K3409" s="1">
        <f>+SUMIFS(prod!$E:$E,prod!$A:$A,Table2[[#This Row],[date]],prod!$G:$G,Table2[[#This Row],[production_line]],prod!$F:$F,Table2[[#This Row],[output_type]])</f>
        <v>21</v>
      </c>
      <c r="L3409">
        <f>+Table2[[#This Row],[cons_qty_base_uom]]/Table2[[#This Row],[Column1]]</f>
        <v>0.18281981464430658</v>
      </c>
    </row>
    <row r="3410" spans="1:12" x14ac:dyDescent="0.25">
      <c r="A3410" s="2">
        <v>45778</v>
      </c>
      <c r="B3410" s="1" t="s">
        <v>281</v>
      </c>
      <c r="C3410" s="4">
        <v>0.15796390396101284</v>
      </c>
      <c r="D3410" s="4">
        <v>0.15796390396101284</v>
      </c>
      <c r="E3410" s="4">
        <v>24.484405113956992</v>
      </c>
      <c r="F3410" s="1" t="s">
        <v>509</v>
      </c>
      <c r="G3410" s="1">
        <v>2</v>
      </c>
      <c r="H3410" s="1" t="s">
        <v>505</v>
      </c>
      <c r="I34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4.1319357562388921E-2</v>
      </c>
      <c r="J3410" s="1" t="str">
        <f>IFERROR(INDEX('consumption_figs'!$C:$C,MATCH(Table2[[#This Row],[item_code]],'consumption_figs'!A:A,0),1),"NA")</f>
        <v>kg/ton</v>
      </c>
      <c r="K3410" s="1">
        <f>+SUMIFS(prod!$E:$E,prod!$A:$A,Table2[[#This Row],[date]],prod!$G:$G,Table2[[#This Row],[production_line]],prod!$F:$F,Table2[[#This Row],[output_type]])</f>
        <v>21</v>
      </c>
      <c r="L3410">
        <f>+Table2[[#This Row],[cons_qty_base_uom]]/Table2[[#This Row],[Column1]]</f>
        <v>7.5220906648101353E-3</v>
      </c>
    </row>
    <row r="3411" spans="1:12" x14ac:dyDescent="0.25">
      <c r="A3411" s="2">
        <v>45809</v>
      </c>
      <c r="B3411" s="1" t="s">
        <v>226</v>
      </c>
      <c r="C3411" s="4">
        <v>2.2446593682448923</v>
      </c>
      <c r="D3411" s="4">
        <v>2.2446593682448923</v>
      </c>
      <c r="E3411" s="4">
        <v>224.46593682448923</v>
      </c>
      <c r="F3411" s="1" t="s">
        <v>509</v>
      </c>
      <c r="G3411" s="1">
        <v>2</v>
      </c>
      <c r="H3411" s="1" t="s">
        <v>505</v>
      </c>
      <c r="I34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0.96669223438625862</v>
      </c>
      <c r="J3411" s="1" t="str">
        <f>IFERROR(INDEX('consumption_figs'!$C:$C,MATCH(Table2[[#This Row],[item_code]],'consumption_figs'!A:A,0),1),"NA")</f>
        <v>kg/ton</v>
      </c>
      <c r="K3411" s="1">
        <f>+SUMIFS(prod!$E:$E,prod!$A:$A,Table2[[#This Row],[date]],prod!$G:$G,Table2[[#This Row],[production_line]],prod!$F:$F,Table2[[#This Row],[output_type]])</f>
        <v>13</v>
      </c>
      <c r="L3411">
        <f>+Table2[[#This Row],[cons_qty_base_uom]]/Table2[[#This Row],[Column1]]</f>
        <v>0.1726661052496071</v>
      </c>
    </row>
    <row r="3412" spans="1:12" x14ac:dyDescent="0.25">
      <c r="A3412" s="2">
        <v>45809</v>
      </c>
      <c r="B3412" s="1" t="s">
        <v>263</v>
      </c>
      <c r="C3412" s="4">
        <v>0.73319782441949533</v>
      </c>
      <c r="D3412" s="4">
        <v>0.73319782441949533</v>
      </c>
      <c r="E3412" s="4">
        <v>537.43400529949008</v>
      </c>
      <c r="F3412" s="1" t="s">
        <v>509</v>
      </c>
      <c r="G3412" s="1">
        <v>2</v>
      </c>
      <c r="H3412" s="1" t="s">
        <v>505</v>
      </c>
      <c r="I34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0.31576133695930031</v>
      </c>
      <c r="J3412" s="1" t="str">
        <f>IFERROR(INDEX('consumption_figs'!$C:$C,MATCH(Table2[[#This Row],[item_code]],'consumption_figs'!A:A,0),1),"NA")</f>
        <v>kg/ton</v>
      </c>
      <c r="K3412" s="1">
        <f>+SUMIFS(prod!$E:$E,prod!$A:$A,Table2[[#This Row],[date]],prod!$G:$G,Table2[[#This Row],[production_line]],prod!$F:$F,Table2[[#This Row],[output_type]])</f>
        <v>13</v>
      </c>
      <c r="L3412">
        <f>+Table2[[#This Row],[cons_qty_base_uom]]/Table2[[#This Row],[Column1]]</f>
        <v>5.6399832647653483E-2</v>
      </c>
    </row>
    <row r="3413" spans="1:12" x14ac:dyDescent="0.25">
      <c r="A3413" s="2">
        <v>45809</v>
      </c>
      <c r="B3413" s="1" t="s">
        <v>281</v>
      </c>
      <c r="C3413" s="4">
        <v>4.5343087952698903E-2</v>
      </c>
      <c r="D3413" s="4">
        <v>4.5343087952698903E-2</v>
      </c>
      <c r="E3413" s="4">
        <v>7.0281786326683298</v>
      </c>
      <c r="F3413" s="1" t="s">
        <v>509</v>
      </c>
      <c r="G3413" s="1">
        <v>2</v>
      </c>
      <c r="H3413" s="1" t="s">
        <v>505</v>
      </c>
      <c r="I34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1.9527600324159733E-2</v>
      </c>
      <c r="J3413" s="1" t="str">
        <f>IFERROR(INDEX('consumption_figs'!$C:$C,MATCH(Table2[[#This Row],[item_code]],'consumption_figs'!A:A,0),1),"NA")</f>
        <v>kg/ton</v>
      </c>
      <c r="K3413" s="1">
        <f>+SUMIFS(prod!$E:$E,prod!$A:$A,Table2[[#This Row],[date]],prod!$G:$G,Table2[[#This Row],[production_line]],prod!$F:$F,Table2[[#This Row],[output_type]])</f>
        <v>13</v>
      </c>
      <c r="L3413">
        <f>+Table2[[#This Row],[cons_qty_base_uom]]/Table2[[#This Row],[Column1]]</f>
        <v>3.4879298425153004E-3</v>
      </c>
    </row>
    <row r="3414" spans="1:12" x14ac:dyDescent="0.25">
      <c r="A3414" s="2">
        <v>45839</v>
      </c>
      <c r="B3414" s="1" t="s">
        <v>226</v>
      </c>
      <c r="C3414" s="4">
        <v>18.344291041605175</v>
      </c>
      <c r="D3414" s="4">
        <v>18.344291041605175</v>
      </c>
      <c r="E3414" s="4">
        <v>1834.4291041605175</v>
      </c>
      <c r="F3414" s="1" t="s">
        <v>509</v>
      </c>
      <c r="G3414" s="1">
        <v>2</v>
      </c>
      <c r="H3414" s="1" t="s">
        <v>505</v>
      </c>
      <c r="I34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1.4985941542035106</v>
      </c>
      <c r="J3414" s="1" t="str">
        <f>IFERROR(INDEX('consumption_figs'!$C:$C,MATCH(Table2[[#This Row],[item_code]],'consumption_figs'!A:A,0),1),"NA")</f>
        <v>kg/ton</v>
      </c>
      <c r="K3414" s="1">
        <f>+SUMIFS(prod!$E:$E,prod!$A:$A,Table2[[#This Row],[date]],prod!$G:$G,Table2[[#This Row],[production_line]],prod!$F:$F,Table2[[#This Row],[output_type]])</f>
        <v>68</v>
      </c>
      <c r="L3414">
        <f>+Table2[[#This Row],[cons_qty_base_uom]]/Table2[[#This Row],[Column1]]</f>
        <v>0.26976898590595844</v>
      </c>
    </row>
    <row r="3415" spans="1:12" x14ac:dyDescent="0.25">
      <c r="A3415" s="2">
        <v>45839</v>
      </c>
      <c r="B3415" s="1" t="s">
        <v>263</v>
      </c>
      <c r="C3415" s="4">
        <v>2.7345857026807439</v>
      </c>
      <c r="D3415" s="4">
        <v>2.7345857026807439</v>
      </c>
      <c r="E3415" s="4">
        <v>2004.4513200649853</v>
      </c>
      <c r="F3415" s="1" t="s">
        <v>509</v>
      </c>
      <c r="G3415" s="1">
        <v>2</v>
      </c>
      <c r="H3415" s="1" t="s">
        <v>505</v>
      </c>
      <c r="I34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0.22339561332250174</v>
      </c>
      <c r="J3415" s="1" t="str">
        <f>IFERROR(INDEX('consumption_figs'!$C:$C,MATCH(Table2[[#This Row],[item_code]],'consumption_figs'!A:A,0),1),"NA")</f>
        <v>kg/ton</v>
      </c>
      <c r="K3415" s="1">
        <f>+SUMIFS(prod!$E:$E,prod!$A:$A,Table2[[#This Row],[date]],prod!$G:$G,Table2[[#This Row],[production_line]],prod!$F:$F,Table2[[#This Row],[output_type]])</f>
        <v>68</v>
      </c>
      <c r="L3415">
        <f>+Table2[[#This Row],[cons_qty_base_uom]]/Table2[[#This Row],[Column1]]</f>
        <v>4.0214495627657998E-2</v>
      </c>
    </row>
    <row r="3416" spans="1:12" x14ac:dyDescent="0.25">
      <c r="A3416" s="2">
        <v>45839</v>
      </c>
      <c r="B3416" s="1" t="s">
        <v>281</v>
      </c>
      <c r="C3416" s="4">
        <v>0.31875439755076623</v>
      </c>
      <c r="D3416" s="4">
        <v>0.31875439755076623</v>
      </c>
      <c r="E3416" s="4">
        <v>49.406931620368766</v>
      </c>
      <c r="F3416" s="1" t="s">
        <v>509</v>
      </c>
      <c r="G3416" s="1">
        <v>2</v>
      </c>
      <c r="H3416" s="1" t="s">
        <v>505</v>
      </c>
      <c r="I34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2.6039898501002058E-2</v>
      </c>
      <c r="J3416" s="1" t="str">
        <f>IFERROR(INDEX('consumption_figs'!$C:$C,MATCH(Table2[[#This Row],[item_code]],'consumption_figs'!A:A,0),1),"NA")</f>
        <v>kg/ton</v>
      </c>
      <c r="K3416" s="1">
        <f>+SUMIFS(prod!$E:$E,prod!$A:$A,Table2[[#This Row],[date]],prod!$G:$G,Table2[[#This Row],[production_line]],prod!$F:$F,Table2[[#This Row],[output_type]])</f>
        <v>68</v>
      </c>
      <c r="L3416">
        <f>+Table2[[#This Row],[cons_qty_base_uom]]/Table2[[#This Row],[Column1]]</f>
        <v>4.6875646698642092E-3</v>
      </c>
    </row>
    <row r="3417" spans="1:12" x14ac:dyDescent="0.25">
      <c r="A3417" s="2">
        <v>45839</v>
      </c>
      <c r="B3417" s="1" t="s">
        <v>514</v>
      </c>
      <c r="C3417" s="4">
        <v>11.048831121942413</v>
      </c>
      <c r="D3417" s="4">
        <v>1.1048831121942413E-2</v>
      </c>
      <c r="E3417" s="4">
        <v>287.26960917050275</v>
      </c>
      <c r="F3417" s="1" t="s">
        <v>509</v>
      </c>
      <c r="G3417" s="1">
        <v>2</v>
      </c>
      <c r="H3417" s="1" t="s">
        <v>505</v>
      </c>
      <c r="I34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9.0260853867677588E-4</v>
      </c>
      <c r="J3417" s="1" t="str">
        <f>IFERROR(INDEX('consumption_figs'!$C:$C,MATCH(Table2[[#This Row],[item_code]],'consumption_figs'!A:A,0),1),"NA")</f>
        <v>kg/ton</v>
      </c>
      <c r="K3417" s="1">
        <f>+SUMIFS(prod!$E:$E,prod!$A:$A,Table2[[#This Row],[date]],prod!$G:$G,Table2[[#This Row],[production_line]],prod!$F:$F,Table2[[#This Row],[output_type]])</f>
        <v>68</v>
      </c>
      <c r="L3417">
        <f>+Table2[[#This Row],[cons_qty_base_uom]]/Table2[[#This Row],[Column1]]</f>
        <v>0.1624828106168002</v>
      </c>
    </row>
    <row r="3418" spans="1:12" x14ac:dyDescent="0.25">
      <c r="A3418" s="2">
        <v>45839</v>
      </c>
      <c r="B3418" s="1" t="s">
        <v>519</v>
      </c>
      <c r="C3418" s="4">
        <v>9.9439480097481727</v>
      </c>
      <c r="D3418" s="4">
        <v>9.9439480097481721E-3</v>
      </c>
      <c r="E3418" s="4">
        <v>296.52852965069053</v>
      </c>
      <c r="F3418" s="1" t="s">
        <v>509</v>
      </c>
      <c r="G3418" s="1">
        <v>2</v>
      </c>
      <c r="H3418" s="1" t="s">
        <v>505</v>
      </c>
      <c r="I34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8.1234768480909836E-4</v>
      </c>
      <c r="J3418" s="1" t="str">
        <f>IFERROR(INDEX('consumption_figs'!$C:$C,MATCH(Table2[[#This Row],[item_code]],'consumption_figs'!A:A,0),1),"NA")</f>
        <v>kg/ton</v>
      </c>
      <c r="K3418" s="1">
        <f>+SUMIFS(prod!$E:$E,prod!$A:$A,Table2[[#This Row],[date]],prod!$G:$G,Table2[[#This Row],[production_line]],prod!$F:$F,Table2[[#This Row],[output_type]])</f>
        <v>68</v>
      </c>
      <c r="L3418">
        <f>+Table2[[#This Row],[cons_qty_base_uom]]/Table2[[#This Row],[Column1]]</f>
        <v>0.14623452955512017</v>
      </c>
    </row>
    <row r="3419" spans="1:12" x14ac:dyDescent="0.25">
      <c r="A3419" s="2">
        <v>45870</v>
      </c>
      <c r="B3419" s="1" t="s">
        <v>226</v>
      </c>
      <c r="C3419" s="4">
        <v>6.75027121235774</v>
      </c>
      <c r="D3419" s="4">
        <v>6.75027121235774</v>
      </c>
      <c r="E3419" s="4">
        <v>675.02712123577396</v>
      </c>
      <c r="F3419" s="1" t="s">
        <v>509</v>
      </c>
      <c r="G3419" s="1">
        <v>2</v>
      </c>
      <c r="H3419" s="1" t="s">
        <v>505</v>
      </c>
      <c r="I34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1.2806433717241017</v>
      </c>
      <c r="J3419" s="1" t="str">
        <f>IFERROR(INDEX('consumption_figs'!$C:$C,MATCH(Table2[[#This Row],[item_code]],'consumption_figs'!A:A,0),1),"NA")</f>
        <v>kg/ton</v>
      </c>
      <c r="K3419" s="1">
        <f>+SUMIFS(prod!$E:$E,prod!$A:$A,Table2[[#This Row],[date]],prod!$G:$G,Table2[[#This Row],[production_line]],prod!$F:$F,Table2[[#This Row],[output_type]])</f>
        <v>29</v>
      </c>
      <c r="L3419">
        <f>+Table2[[#This Row],[cons_qty_base_uom]]/Table2[[#This Row],[Column1]]</f>
        <v>0.23276797283992207</v>
      </c>
    </row>
    <row r="3420" spans="1:12" x14ac:dyDescent="0.25">
      <c r="A3420" s="2">
        <v>45870</v>
      </c>
      <c r="B3420" s="1" t="s">
        <v>263</v>
      </c>
      <c r="C3420" s="4">
        <v>1.9998984663068455</v>
      </c>
      <c r="D3420" s="4">
        <v>1.9998984663068455</v>
      </c>
      <c r="E3420" s="4">
        <v>1465.9255758029178</v>
      </c>
      <c r="F3420" s="1" t="s">
        <v>509</v>
      </c>
      <c r="G3420" s="1">
        <v>2</v>
      </c>
      <c r="H3420" s="1" t="s">
        <v>505</v>
      </c>
      <c r="I34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0.37941537968257361</v>
      </c>
      <c r="J3420" s="1" t="str">
        <f>IFERROR(INDEX('consumption_figs'!$C:$C,MATCH(Table2[[#This Row],[item_code]],'consumption_figs'!A:A,0),1),"NA")</f>
        <v>kg/ton</v>
      </c>
      <c r="K3420" s="1">
        <f>+SUMIFS(prod!$E:$E,prod!$A:$A,Table2[[#This Row],[date]],prod!$G:$G,Table2[[#This Row],[production_line]],prod!$F:$F,Table2[[#This Row],[output_type]])</f>
        <v>29</v>
      </c>
      <c r="L3420">
        <f>+Table2[[#This Row],[cons_qty_base_uom]]/Table2[[#This Row],[Column1]]</f>
        <v>6.8962016079546398E-2</v>
      </c>
    </row>
    <row r="3421" spans="1:12" x14ac:dyDescent="0.25">
      <c r="A3421" s="2">
        <v>45870</v>
      </c>
      <c r="B3421" s="1" t="s">
        <v>281</v>
      </c>
      <c r="C3421" s="4">
        <v>0.10136862229633413</v>
      </c>
      <c r="D3421" s="4">
        <v>0.10136862229633413</v>
      </c>
      <c r="E3421" s="4">
        <v>15.712136455931789</v>
      </c>
      <c r="F3421" s="1" t="s">
        <v>509</v>
      </c>
      <c r="G3421" s="1">
        <v>2</v>
      </c>
      <c r="H3421" s="1" t="s">
        <v>505</v>
      </c>
      <c r="I34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1.9231383474925843E-2</v>
      </c>
      <c r="J3421" s="1" t="str">
        <f>IFERROR(INDEX('consumption_figs'!$C:$C,MATCH(Table2[[#This Row],[item_code]],'consumption_figs'!A:A,0),1),"NA")</f>
        <v>kg/ton</v>
      </c>
      <c r="K3421" s="1">
        <f>+SUMIFS(prod!$E:$E,prod!$A:$A,Table2[[#This Row],[date]],prod!$G:$G,Table2[[#This Row],[production_line]],prod!$F:$F,Table2[[#This Row],[output_type]])</f>
        <v>29</v>
      </c>
      <c r="L3421">
        <f>+Table2[[#This Row],[cons_qty_base_uom]]/Table2[[#This Row],[Column1]]</f>
        <v>3.4954697343563493E-3</v>
      </c>
    </row>
    <row r="3422" spans="1:12" x14ac:dyDescent="0.25">
      <c r="A3422" s="2">
        <v>45901</v>
      </c>
      <c r="B3422" s="1" t="s">
        <v>226</v>
      </c>
      <c r="C3422" s="4">
        <v>4.1310584763841538</v>
      </c>
      <c r="D3422" s="4">
        <v>4.1310584763841538</v>
      </c>
      <c r="E3422" s="4">
        <v>413.10584763841536</v>
      </c>
      <c r="F3422" s="1" t="s">
        <v>509</v>
      </c>
      <c r="G3422" s="1">
        <v>2</v>
      </c>
      <c r="H3422" s="1" t="s">
        <v>505</v>
      </c>
      <c r="I34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1.006838527025141</v>
      </c>
      <c r="J3422" s="1" t="str">
        <f>IFERROR(INDEX('consumption_figs'!$C:$C,MATCH(Table2[[#This Row],[item_code]],'consumption_figs'!A:A,0),1),"NA")</f>
        <v>kg/ton</v>
      </c>
      <c r="K3422" s="1">
        <f>+SUMIFS(prod!$E:$E,prod!$A:$A,Table2[[#This Row],[date]],prod!$G:$G,Table2[[#This Row],[production_line]],prod!$F:$F,Table2[[#This Row],[output_type]])</f>
        <v>22</v>
      </c>
      <c r="L3422">
        <f>+Table2[[#This Row],[cons_qty_base_uom]]/Table2[[#This Row],[Column1]]</f>
        <v>0.18777538529018881</v>
      </c>
    </row>
    <row r="3423" spans="1:12" x14ac:dyDescent="0.25">
      <c r="A3423" s="2">
        <v>45901</v>
      </c>
      <c r="B3423" s="1" t="s">
        <v>263</v>
      </c>
      <c r="C3423" s="4">
        <v>1.3914713798672171</v>
      </c>
      <c r="D3423" s="4">
        <v>1.3914713798672171</v>
      </c>
      <c r="E3423" s="4">
        <v>1019.9485214426702</v>
      </c>
      <c r="F3423" s="1" t="s">
        <v>509</v>
      </c>
      <c r="G3423" s="1">
        <v>2</v>
      </c>
      <c r="H3423" s="1" t="s">
        <v>505</v>
      </c>
      <c r="I34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0.33913511573658717</v>
      </c>
      <c r="J3423" s="1" t="str">
        <f>IFERROR(INDEX('consumption_figs'!$C:$C,MATCH(Table2[[#This Row],[item_code]],'consumption_figs'!A:A,0),1),"NA")</f>
        <v>kg/ton</v>
      </c>
      <c r="K3423" s="1">
        <f>+SUMIFS(prod!$E:$E,prod!$A:$A,Table2[[#This Row],[date]],prod!$G:$G,Table2[[#This Row],[production_line]],prod!$F:$F,Table2[[#This Row],[output_type]])</f>
        <v>22</v>
      </c>
      <c r="L3423">
        <f>+Table2[[#This Row],[cons_qty_base_uom]]/Table2[[#This Row],[Column1]]</f>
        <v>6.3248699084873503E-2</v>
      </c>
    </row>
    <row r="3424" spans="1:12" x14ac:dyDescent="0.25">
      <c r="A3424" s="2">
        <v>45901</v>
      </c>
      <c r="B3424" s="1" t="s">
        <v>281</v>
      </c>
      <c r="C3424" s="4">
        <v>6.0286710172361341E-2</v>
      </c>
      <c r="D3424" s="4">
        <v>6.0286710172361341E-2</v>
      </c>
      <c r="E3424" s="4">
        <v>9.3444400767160083</v>
      </c>
      <c r="F3424" s="1" t="s">
        <v>509</v>
      </c>
      <c r="G3424" s="1">
        <v>2</v>
      </c>
      <c r="H3424" s="1" t="s">
        <v>505</v>
      </c>
      <c r="I34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1.4693324438791455E-2</v>
      </c>
      <c r="J3424" s="1" t="str">
        <f>IFERROR(INDEX('consumption_figs'!$C:$C,MATCH(Table2[[#This Row],[item_code]],'consumption_figs'!A:A,0),1),"NA")</f>
        <v>kg/ton</v>
      </c>
      <c r="K3424" s="1">
        <f>+SUMIFS(prod!$E:$E,prod!$A:$A,Table2[[#This Row],[date]],prod!$G:$G,Table2[[#This Row],[production_line]],prod!$F:$F,Table2[[#This Row],[output_type]])</f>
        <v>22</v>
      </c>
      <c r="L3424">
        <f>+Table2[[#This Row],[cons_qty_base_uom]]/Table2[[#This Row],[Column1]]</f>
        <v>2.7403050078346064E-3</v>
      </c>
    </row>
    <row r="3425" spans="1:12" x14ac:dyDescent="0.25">
      <c r="A3425" s="2">
        <v>45931</v>
      </c>
      <c r="B3425" s="1" t="s">
        <v>226</v>
      </c>
      <c r="C3425" s="4">
        <v>17.495983223561282</v>
      </c>
      <c r="D3425" s="4">
        <v>17.495983223561282</v>
      </c>
      <c r="E3425" s="4">
        <v>1749.5983223561282</v>
      </c>
      <c r="F3425" s="1" t="s">
        <v>509</v>
      </c>
      <c r="G3425" s="1">
        <v>2</v>
      </c>
      <c r="H3425" s="1" t="s">
        <v>505</v>
      </c>
      <c r="I34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1.011679381494234</v>
      </c>
      <c r="J3425" s="1" t="str">
        <f>IFERROR(INDEX('consumption_figs'!$C:$C,MATCH(Table2[[#This Row],[item_code]],'consumption_figs'!A:A,0),1),"NA")</f>
        <v>kg/ton</v>
      </c>
      <c r="K3425" s="1">
        <f>+SUMIFS(prod!$E:$E,prod!$A:$A,Table2[[#This Row],[date]],prod!$G:$G,Table2[[#This Row],[production_line]],prod!$F:$F,Table2[[#This Row],[output_type]])</f>
        <v>93</v>
      </c>
      <c r="L3425">
        <f>+Table2[[#This Row],[cons_qty_base_uom]]/Table2[[#This Row],[Column1]]</f>
        <v>0.18812885186625034</v>
      </c>
    </row>
    <row r="3426" spans="1:12" x14ac:dyDescent="0.25">
      <c r="A3426" s="2">
        <v>45931</v>
      </c>
      <c r="B3426" s="1" t="s">
        <v>263</v>
      </c>
      <c r="C3426" s="4">
        <v>4.6148228690852235</v>
      </c>
      <c r="D3426" s="4">
        <v>4.6148228690852235</v>
      </c>
      <c r="E3426" s="4">
        <v>3382.665163039469</v>
      </c>
      <c r="F3426" s="1" t="s">
        <v>509</v>
      </c>
      <c r="G3426" s="1">
        <v>2</v>
      </c>
      <c r="H3426" s="1" t="s">
        <v>505</v>
      </c>
      <c r="I34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0.26684531450706739</v>
      </c>
      <c r="J3426" s="1" t="str">
        <f>IFERROR(INDEX('consumption_figs'!$C:$C,MATCH(Table2[[#This Row],[item_code]],'consumption_figs'!A:A,0),1),"NA")</f>
        <v>kg/ton</v>
      </c>
      <c r="K3426" s="1">
        <f>+SUMIFS(prod!$E:$E,prod!$A:$A,Table2[[#This Row],[date]],prod!$G:$G,Table2[[#This Row],[production_line]],prod!$F:$F,Table2[[#This Row],[output_type]])</f>
        <v>93</v>
      </c>
      <c r="L3426">
        <f>+Table2[[#This Row],[cons_qty_base_uom]]/Table2[[#This Row],[Column1]]</f>
        <v>4.9621751280486272E-2</v>
      </c>
    </row>
    <row r="3427" spans="1:12" x14ac:dyDescent="0.25">
      <c r="A3427" s="2">
        <v>45931</v>
      </c>
      <c r="B3427" s="1" t="s">
        <v>281</v>
      </c>
      <c r="C3427" s="4">
        <v>0.66051610513396253</v>
      </c>
      <c r="D3427" s="4">
        <v>0.66051610513396253</v>
      </c>
      <c r="E3427" s="4">
        <v>102.37999629576419</v>
      </c>
      <c r="F3427" s="1" t="s">
        <v>509</v>
      </c>
      <c r="G3427" s="1">
        <v>2</v>
      </c>
      <c r="H3427" s="1" t="s">
        <v>505</v>
      </c>
      <c r="I34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3.8193367938820548E-2</v>
      </c>
      <c r="J3427" s="1" t="str">
        <f>IFERROR(INDEX('consumption_figs'!$C:$C,MATCH(Table2[[#This Row],[item_code]],'consumption_figs'!A:A,0),1),"NA")</f>
        <v>kg/ton</v>
      </c>
      <c r="K3427" s="1">
        <f>+SUMIFS(prod!$E:$E,prod!$A:$A,Table2[[#This Row],[date]],prod!$G:$G,Table2[[#This Row],[production_line]],prod!$F:$F,Table2[[#This Row],[output_type]])</f>
        <v>93</v>
      </c>
      <c r="L3427">
        <f>+Table2[[#This Row],[cons_qty_base_uom]]/Table2[[#This Row],[Column1]]</f>
        <v>7.1023237111178771E-3</v>
      </c>
    </row>
    <row r="3428" spans="1:12" x14ac:dyDescent="0.25">
      <c r="A3428" s="2">
        <v>45292</v>
      </c>
      <c r="B3428" s="1" t="s">
        <v>226</v>
      </c>
      <c r="C3428" s="4">
        <v>92.841475880957432</v>
      </c>
      <c r="D3428" s="4">
        <v>92.841475880957432</v>
      </c>
      <c r="E3428" s="4">
        <v>9284.1475880957441</v>
      </c>
      <c r="F3428" s="1" t="s">
        <v>509</v>
      </c>
      <c r="G3428" s="1">
        <v>1</v>
      </c>
      <c r="H3428" s="1" t="s">
        <v>505</v>
      </c>
      <c r="I34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0.90651339518197771</v>
      </c>
      <c r="J3428" s="1" t="str">
        <f>IFERROR(INDEX('consumption_figs'!$C:$C,MATCH(Table2[[#This Row],[item_code]],'consumption_figs'!A:A,0),1),"NA")</f>
        <v>kg/ton</v>
      </c>
      <c r="K3428" s="1">
        <f>+SUMIFS(prod!$E:$E,prod!$A:$A,Table2[[#This Row],[date]],prod!$G:$G,Table2[[#This Row],[production_line]],prod!$F:$F,Table2[[#This Row],[output_type]])</f>
        <v>563</v>
      </c>
      <c r="L3428">
        <f>+Table2[[#This Row],[cons_qty_base_uom]]/Table2[[#This Row],[Column1]]</f>
        <v>0.16490493051679828</v>
      </c>
    </row>
    <row r="3429" spans="1:12" x14ac:dyDescent="0.25">
      <c r="A3429" s="2">
        <v>45292</v>
      </c>
      <c r="B3429" s="1" t="s">
        <v>263</v>
      </c>
      <c r="C3429" s="4">
        <v>43.73426119158291</v>
      </c>
      <c r="D3429" s="4">
        <v>43.73426119158291</v>
      </c>
      <c r="E3429" s="4">
        <v>32057.213453430271</v>
      </c>
      <c r="F3429" s="1" t="s">
        <v>509</v>
      </c>
      <c r="G3429" s="1">
        <v>1</v>
      </c>
      <c r="H3429" s="1" t="s">
        <v>505</v>
      </c>
      <c r="I34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0.42702567168785066</v>
      </c>
      <c r="J3429" s="1" t="str">
        <f>IFERROR(INDEX('consumption_figs'!$C:$C,MATCH(Table2[[#This Row],[item_code]],'consumption_figs'!A:A,0),1),"NA")</f>
        <v>kg/ton</v>
      </c>
      <c r="K3429" s="1">
        <f>+SUMIFS(prod!$E:$E,prod!$A:$A,Table2[[#This Row],[date]],prod!$G:$G,Table2[[#This Row],[production_line]],prod!$F:$F,Table2[[#This Row],[output_type]])</f>
        <v>563</v>
      </c>
      <c r="L3429">
        <f>+Table2[[#This Row],[cons_qty_base_uom]]/Table2[[#This Row],[Column1]]</f>
        <v>7.7680748120040694E-2</v>
      </c>
    </row>
    <row r="3430" spans="1:12" x14ac:dyDescent="0.25">
      <c r="A3430" s="2">
        <v>45292</v>
      </c>
      <c r="B3430" s="1" t="s">
        <v>281</v>
      </c>
      <c r="C3430" s="4">
        <v>13.68397341930017</v>
      </c>
      <c r="D3430" s="4">
        <v>13.68397341930017</v>
      </c>
      <c r="E3430" s="4">
        <v>2121.0158799915262</v>
      </c>
      <c r="F3430" s="1" t="s">
        <v>509</v>
      </c>
      <c r="G3430" s="1">
        <v>1</v>
      </c>
      <c r="H3430" s="1" t="s">
        <v>505</v>
      </c>
      <c r="I34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0.13361167609846283</v>
      </c>
      <c r="J3430" s="1" t="str">
        <f>IFERROR(INDEX('consumption_figs'!$C:$C,MATCH(Table2[[#This Row],[item_code]],'consumption_figs'!A:A,0),1),"NA")</f>
        <v>kg/ton</v>
      </c>
      <c r="K3430" s="1">
        <f>+SUMIFS(prod!$E:$E,prod!$A:$A,Table2[[#This Row],[date]],prod!$G:$G,Table2[[#This Row],[production_line]],prod!$F:$F,Table2[[#This Row],[output_type]])</f>
        <v>563</v>
      </c>
      <c r="L3430">
        <f>+Table2[[#This Row],[cons_qty_base_uom]]/Table2[[#This Row],[Column1]]</f>
        <v>2.430545900408556E-2</v>
      </c>
    </row>
    <row r="3431" spans="1:12" x14ac:dyDescent="0.25">
      <c r="A3431" s="2">
        <v>45292</v>
      </c>
      <c r="B3431" s="1" t="s">
        <v>519</v>
      </c>
      <c r="C3431" s="4">
        <v>182.2260882982622</v>
      </c>
      <c r="D3431" s="4">
        <v>0.1822260882982622</v>
      </c>
      <c r="E3431" s="4">
        <v>5433.981953054179</v>
      </c>
      <c r="F3431" s="1" t="s">
        <v>509</v>
      </c>
      <c r="G3431" s="1">
        <v>1</v>
      </c>
      <c r="H3431" s="1" t="s">
        <v>505</v>
      </c>
      <c r="I34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1.7792736320327116E-3</v>
      </c>
      <c r="J3431" s="1" t="str">
        <f>IFERROR(INDEX('consumption_figs'!$C:$C,MATCH(Table2[[#This Row],[item_code]],'consumption_figs'!A:A,0),1),"NA")</f>
        <v>kg/ton</v>
      </c>
      <c r="K3431" s="1">
        <f>+SUMIFS(prod!$E:$E,prod!$A:$A,Table2[[#This Row],[date]],prod!$G:$G,Table2[[#This Row],[production_line]],prod!$F:$F,Table2[[#This Row],[output_type]])</f>
        <v>563</v>
      </c>
      <c r="L3431">
        <f>+Table2[[#This Row],[cons_qty_base_uom]]/Table2[[#This Row],[Column1]]</f>
        <v>0.32366978383350303</v>
      </c>
    </row>
    <row r="3432" spans="1:12" x14ac:dyDescent="0.25">
      <c r="A3432" s="2">
        <v>45323</v>
      </c>
      <c r="B3432" s="1" t="s">
        <v>226</v>
      </c>
      <c r="C3432" s="4">
        <v>62.236254281586341</v>
      </c>
      <c r="D3432" s="4">
        <v>62.236254281586341</v>
      </c>
      <c r="E3432" s="4">
        <v>6223.6254281586343</v>
      </c>
      <c r="F3432" s="1" t="s">
        <v>509</v>
      </c>
      <c r="G3432" s="1">
        <v>1</v>
      </c>
      <c r="H3432" s="1" t="s">
        <v>505</v>
      </c>
      <c r="I34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1.0470609243356439</v>
      </c>
      <c r="J3432" s="1" t="str">
        <f>IFERROR(INDEX('consumption_figs'!$C:$C,MATCH(Table2[[#This Row],[item_code]],'consumption_figs'!A:A,0),1),"NA")</f>
        <v>kg/ton</v>
      </c>
      <c r="K3432" s="1">
        <f>+SUMIFS(prod!$E:$E,prod!$A:$A,Table2[[#This Row],[date]],prod!$G:$G,Table2[[#This Row],[production_line]],prod!$F:$F,Table2[[#This Row],[output_type]])</f>
        <v>329</v>
      </c>
      <c r="L3432">
        <f>+Table2[[#This Row],[cons_qty_base_uom]]/Table2[[#This Row],[Column1]]</f>
        <v>0.18916794614463933</v>
      </c>
    </row>
    <row r="3433" spans="1:12" x14ac:dyDescent="0.25">
      <c r="A3433" s="2">
        <v>45323</v>
      </c>
      <c r="B3433" s="1" t="s">
        <v>263</v>
      </c>
      <c r="C3433" s="4">
        <v>29.603229168357657</v>
      </c>
      <c r="D3433" s="4">
        <v>29.603229168357657</v>
      </c>
      <c r="E3433" s="4">
        <v>21699.166980406164</v>
      </c>
      <c r="F3433" s="1" t="s">
        <v>509</v>
      </c>
      <c r="G3433" s="1">
        <v>1</v>
      </c>
      <c r="H3433" s="1" t="s">
        <v>505</v>
      </c>
      <c r="I34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0.49804386292430319</v>
      </c>
      <c r="J3433" s="1" t="str">
        <f>IFERROR(INDEX('consumption_figs'!$C:$C,MATCH(Table2[[#This Row],[item_code]],'consumption_figs'!A:A,0),1),"NA")</f>
        <v>kg/ton</v>
      </c>
      <c r="K3433" s="1">
        <f>+SUMIFS(prod!$E:$E,prod!$A:$A,Table2[[#This Row],[date]],prod!$G:$G,Table2[[#This Row],[production_line]],prod!$F:$F,Table2[[#This Row],[output_type]])</f>
        <v>329</v>
      </c>
      <c r="L3433">
        <f>+Table2[[#This Row],[cons_qty_base_uom]]/Table2[[#This Row],[Column1]]</f>
        <v>8.9979419964612936E-2</v>
      </c>
    </row>
    <row r="3434" spans="1:12" x14ac:dyDescent="0.25">
      <c r="A3434" s="2">
        <v>45323</v>
      </c>
      <c r="B3434" s="1" t="s">
        <v>281</v>
      </c>
      <c r="C3434" s="4">
        <v>6.9042378776658682</v>
      </c>
      <c r="D3434" s="4">
        <v>6.9042378776658682</v>
      </c>
      <c r="E3434" s="4">
        <v>1070.1568710382096</v>
      </c>
      <c r="F3434" s="1" t="s">
        <v>509</v>
      </c>
      <c r="G3434" s="1">
        <v>1</v>
      </c>
      <c r="H3434" s="1" t="s">
        <v>505</v>
      </c>
      <c r="I34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0.1161566964058256</v>
      </c>
      <c r="J3434" s="1" t="str">
        <f>IFERROR(INDEX('consumption_figs'!$C:$C,MATCH(Table2[[#This Row],[item_code]],'consumption_figs'!A:A,0),1),"NA")</f>
        <v>kg/ton</v>
      </c>
      <c r="K3434" s="1">
        <f>+SUMIFS(prod!$E:$E,prod!$A:$A,Table2[[#This Row],[date]],prod!$G:$G,Table2[[#This Row],[production_line]],prod!$F:$F,Table2[[#This Row],[output_type]])</f>
        <v>329</v>
      </c>
      <c r="L3434">
        <f>+Table2[[#This Row],[cons_qty_base_uom]]/Table2[[#This Row],[Column1]]</f>
        <v>2.0985525464029993E-2</v>
      </c>
    </row>
    <row r="3435" spans="1:12" x14ac:dyDescent="0.25">
      <c r="A3435" s="2">
        <v>45323</v>
      </c>
      <c r="B3435" s="1" t="s">
        <v>514</v>
      </c>
      <c r="C3435" s="4">
        <v>34.736514017629581</v>
      </c>
      <c r="D3435" s="4">
        <v>3.4736514017629581E-2</v>
      </c>
      <c r="E3435" s="4">
        <v>903.14936445836906</v>
      </c>
      <c r="F3435" s="1" t="s">
        <v>509</v>
      </c>
      <c r="G3435" s="1">
        <v>1</v>
      </c>
      <c r="H3435" s="1" t="s">
        <v>505</v>
      </c>
      <c r="I34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5.8440609730361513E-4</v>
      </c>
      <c r="J3435" s="1" t="str">
        <f>IFERROR(INDEX('consumption_figs'!$C:$C,MATCH(Table2[[#This Row],[item_code]],'consumption_figs'!A:A,0),1),"NA")</f>
        <v>kg/ton</v>
      </c>
      <c r="K3435" s="1">
        <f>+SUMIFS(prod!$E:$E,prod!$A:$A,Table2[[#This Row],[date]],prod!$G:$G,Table2[[#This Row],[production_line]],prod!$F:$F,Table2[[#This Row],[output_type]])</f>
        <v>329</v>
      </c>
      <c r="L3435">
        <f>+Table2[[#This Row],[cons_qty_base_uom]]/Table2[[#This Row],[Column1]]</f>
        <v>0.10558210947607775</v>
      </c>
    </row>
    <row r="3436" spans="1:12" x14ac:dyDescent="0.25">
      <c r="A3436" s="2">
        <v>45323</v>
      </c>
      <c r="B3436" s="1" t="s">
        <v>519</v>
      </c>
      <c r="C3436" s="4">
        <v>69.473028035259162</v>
      </c>
      <c r="D3436" s="4">
        <v>6.9473028035259163E-2</v>
      </c>
      <c r="E3436" s="4">
        <v>2071.6856960114283</v>
      </c>
      <c r="F3436" s="1" t="s">
        <v>509</v>
      </c>
      <c r="G3436" s="1">
        <v>1</v>
      </c>
      <c r="H3436" s="1" t="s">
        <v>505</v>
      </c>
      <c r="I34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1.1688121946072303E-3</v>
      </c>
      <c r="J3436" s="1" t="str">
        <f>IFERROR(INDEX('consumption_figs'!$C:$C,MATCH(Table2[[#This Row],[item_code]],'consumption_figs'!A:A,0),1),"NA")</f>
        <v>kg/ton</v>
      </c>
      <c r="K3436" s="1">
        <f>+SUMIFS(prod!$E:$E,prod!$A:$A,Table2[[#This Row],[date]],prod!$G:$G,Table2[[#This Row],[production_line]],prod!$F:$F,Table2[[#This Row],[output_type]])</f>
        <v>329</v>
      </c>
      <c r="L3436">
        <f>+Table2[[#This Row],[cons_qty_base_uom]]/Table2[[#This Row],[Column1]]</f>
        <v>0.21116421895215551</v>
      </c>
    </row>
    <row r="3437" spans="1:12" x14ac:dyDescent="0.25">
      <c r="A3437" s="2">
        <v>45352</v>
      </c>
      <c r="B3437" s="1" t="s">
        <v>226</v>
      </c>
      <c r="C3437" s="4">
        <v>74.841928030415843</v>
      </c>
      <c r="D3437" s="4">
        <v>74.841928030415843</v>
      </c>
      <c r="E3437" s="4">
        <v>7484.1928030415847</v>
      </c>
      <c r="F3437" s="1" t="s">
        <v>509</v>
      </c>
      <c r="G3437" s="1">
        <v>1</v>
      </c>
      <c r="H3437" s="1" t="s">
        <v>505</v>
      </c>
      <c r="I34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0.90992119281730122</v>
      </c>
      <c r="J3437" s="1" t="str">
        <f>IFERROR(INDEX('consumption_figs'!$C:$C,MATCH(Table2[[#This Row],[item_code]],'consumption_figs'!A:A,0),1),"NA")</f>
        <v>kg/ton</v>
      </c>
      <c r="K3437" s="1">
        <f>+SUMIFS(prod!$E:$E,prod!$A:$A,Table2[[#This Row],[date]],prod!$G:$G,Table2[[#This Row],[production_line]],prod!$F:$F,Table2[[#This Row],[output_type]])</f>
        <v>452</v>
      </c>
      <c r="L3437">
        <f>+Table2[[#This Row],[cons_qty_base_uom]]/Table2[[#This Row],[Column1]]</f>
        <v>0.16557948679295539</v>
      </c>
    </row>
    <row r="3438" spans="1:12" x14ac:dyDescent="0.25">
      <c r="A3438" s="2">
        <v>45352</v>
      </c>
      <c r="B3438" s="1" t="s">
        <v>263</v>
      </c>
      <c r="C3438" s="4">
        <v>33.273565024749907</v>
      </c>
      <c r="D3438" s="4">
        <v>33.273565024749907</v>
      </c>
      <c r="E3438" s="4">
        <v>24389.523163141683</v>
      </c>
      <c r="F3438" s="1" t="s">
        <v>509</v>
      </c>
      <c r="G3438" s="1">
        <v>1</v>
      </c>
      <c r="H3438" s="1" t="s">
        <v>505</v>
      </c>
      <c r="I34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0.40453690562728606</v>
      </c>
      <c r="J3438" s="1" t="str">
        <f>IFERROR(INDEX('consumption_figs'!$C:$C,MATCH(Table2[[#This Row],[item_code]],'consumption_figs'!A:A,0),1),"NA")</f>
        <v>kg/ton</v>
      </c>
      <c r="K3438" s="1">
        <f>+SUMIFS(prod!$E:$E,prod!$A:$A,Table2[[#This Row],[date]],prod!$G:$G,Table2[[#This Row],[production_line]],prod!$F:$F,Table2[[#This Row],[output_type]])</f>
        <v>452</v>
      </c>
      <c r="L3438">
        <f>+Table2[[#This Row],[cons_qty_base_uom]]/Table2[[#This Row],[Column1]]</f>
        <v>7.3614081913163515E-2</v>
      </c>
    </row>
    <row r="3439" spans="1:12" x14ac:dyDescent="0.25">
      <c r="A3439" s="2">
        <v>45352</v>
      </c>
      <c r="B3439" s="1" t="s">
        <v>281</v>
      </c>
      <c r="C3439" s="4">
        <v>16.267517205353407</v>
      </c>
      <c r="D3439" s="4">
        <v>16.267517205353407</v>
      </c>
      <c r="E3439" s="4">
        <v>2521.4651668297779</v>
      </c>
      <c r="F3439" s="1" t="s">
        <v>509</v>
      </c>
      <c r="G3439" s="1">
        <v>1</v>
      </c>
      <c r="H3439" s="1" t="s">
        <v>505</v>
      </c>
      <c r="I34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0.19777895959141417</v>
      </c>
      <c r="J3439" s="1" t="str">
        <f>IFERROR(INDEX('consumption_figs'!$C:$C,MATCH(Table2[[#This Row],[item_code]],'consumption_figs'!A:A,0),1),"NA")</f>
        <v>kg/ton</v>
      </c>
      <c r="K3439" s="1">
        <f>+SUMIFS(prod!$E:$E,prod!$A:$A,Table2[[#This Row],[date]],prod!$G:$G,Table2[[#This Row],[production_line]],prod!$F:$F,Table2[[#This Row],[output_type]])</f>
        <v>452</v>
      </c>
      <c r="L3439">
        <f>+Table2[[#This Row],[cons_qty_base_uom]]/Table2[[#This Row],[Column1]]</f>
        <v>3.5990082312728773E-2</v>
      </c>
    </row>
    <row r="3440" spans="1:12" x14ac:dyDescent="0.25">
      <c r="A3440" s="2">
        <v>45352</v>
      </c>
      <c r="B3440" s="1" t="s">
        <v>514</v>
      </c>
      <c r="C3440" s="4">
        <v>37.961853992869258</v>
      </c>
      <c r="D3440" s="4">
        <v>3.7961853992869256E-2</v>
      </c>
      <c r="E3440" s="4">
        <v>987.00820381460073</v>
      </c>
      <c r="F3440" s="1" t="s">
        <v>509</v>
      </c>
      <c r="G3440" s="1">
        <v>1</v>
      </c>
      <c r="H3440" s="1" t="s">
        <v>505</v>
      </c>
      <c r="I34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4.6153668639736003E-4</v>
      </c>
      <c r="J3440" s="1" t="str">
        <f>IFERROR(INDEX('consumption_figs'!$C:$C,MATCH(Table2[[#This Row],[item_code]],'consumption_figs'!A:A,0),1),"NA")</f>
        <v>kg/ton</v>
      </c>
      <c r="K3440" s="1">
        <f>+SUMIFS(prod!$E:$E,prod!$A:$A,Table2[[#This Row],[date]],prod!$G:$G,Table2[[#This Row],[production_line]],prod!$F:$F,Table2[[#This Row],[output_type]])</f>
        <v>452</v>
      </c>
      <c r="L3440">
        <f>+Table2[[#This Row],[cons_qty_base_uom]]/Table2[[#This Row],[Column1]]</f>
        <v>8.3986402639091282E-2</v>
      </c>
    </row>
    <row r="3441" spans="1:12" x14ac:dyDescent="0.25">
      <c r="A3441" s="2">
        <v>45352</v>
      </c>
      <c r="B3441" s="1" t="s">
        <v>519</v>
      </c>
      <c r="C3441" s="4">
        <v>124.32507182664682</v>
      </c>
      <c r="D3441" s="4">
        <v>0.12432507182664683</v>
      </c>
      <c r="E3441" s="4">
        <v>3707.373641870608</v>
      </c>
      <c r="F3441" s="1" t="s">
        <v>509</v>
      </c>
      <c r="G3441" s="1">
        <v>1</v>
      </c>
      <c r="H3441" s="1" t="s">
        <v>505</v>
      </c>
      <c r="I34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1.5115326479513541E-3</v>
      </c>
      <c r="J3441" s="1" t="str">
        <f>IFERROR(INDEX('consumption_figs'!$C:$C,MATCH(Table2[[#This Row],[item_code]],'consumption_figs'!A:A,0),1),"NA")</f>
        <v>kg/ton</v>
      </c>
      <c r="K3441" s="1">
        <f>+SUMIFS(prod!$E:$E,prod!$A:$A,Table2[[#This Row],[date]],prod!$G:$G,Table2[[#This Row],[production_line]],prod!$F:$F,Table2[[#This Row],[output_type]])</f>
        <v>452</v>
      </c>
      <c r="L3441">
        <f>+Table2[[#This Row],[cons_qty_base_uom]]/Table2[[#This Row],[Column1]]</f>
        <v>0.27505546864302394</v>
      </c>
    </row>
    <row r="3442" spans="1:12" x14ac:dyDescent="0.25">
      <c r="A3442" s="2">
        <v>45383</v>
      </c>
      <c r="B3442" s="1" t="s">
        <v>226</v>
      </c>
      <c r="C3442" s="4">
        <v>81.078459849502963</v>
      </c>
      <c r="D3442" s="4">
        <v>81.078459849502963</v>
      </c>
      <c r="E3442" s="4">
        <v>8107.845984950296</v>
      </c>
      <c r="F3442" s="1" t="s">
        <v>509</v>
      </c>
      <c r="G3442" s="1">
        <v>1</v>
      </c>
      <c r="H3442" s="1" t="s">
        <v>505</v>
      </c>
      <c r="I34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0.90253645445491648</v>
      </c>
      <c r="J3442" s="1" t="str">
        <f>IFERROR(INDEX('consumption_figs'!$C:$C,MATCH(Table2[[#This Row],[item_code]],'consumption_figs'!A:A,0),1),"NA")</f>
        <v>kg/ton</v>
      </c>
      <c r="K3442" s="1">
        <f>+SUMIFS(prod!$E:$E,prod!$A:$A,Table2[[#This Row],[date]],prod!$G:$G,Table2[[#This Row],[production_line]],prod!$F:$F,Table2[[#This Row],[output_type]])</f>
        <v>496</v>
      </c>
      <c r="L3442">
        <f>+Table2[[#This Row],[cons_qty_base_uom]]/Table2[[#This Row],[Column1]]</f>
        <v>0.16346463679335274</v>
      </c>
    </row>
    <row r="3443" spans="1:12" x14ac:dyDescent="0.25">
      <c r="A3443" s="2">
        <v>45383</v>
      </c>
      <c r="B3443" s="1" t="s">
        <v>263</v>
      </c>
      <c r="C3443" s="4">
        <v>36.907528478964402</v>
      </c>
      <c r="D3443" s="4">
        <v>36.907528478964402</v>
      </c>
      <c r="E3443" s="4">
        <v>27053.218375080905</v>
      </c>
      <c r="F3443" s="1" t="s">
        <v>509</v>
      </c>
      <c r="G3443" s="1">
        <v>1</v>
      </c>
      <c r="H3443" s="1" t="s">
        <v>505</v>
      </c>
      <c r="I34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0.41084142394822004</v>
      </c>
      <c r="J3443" s="1" t="str">
        <f>IFERROR(INDEX('consumption_figs'!$C:$C,MATCH(Table2[[#This Row],[item_code]],'consumption_figs'!A:A,0),1),"NA")</f>
        <v>kg/ton</v>
      </c>
      <c r="K3443" s="1">
        <f>+SUMIFS(prod!$E:$E,prod!$A:$A,Table2[[#This Row],[date]],prod!$G:$G,Table2[[#This Row],[production_line]],prod!$F:$F,Table2[[#This Row],[output_type]])</f>
        <v>496</v>
      </c>
      <c r="L3443">
        <f>+Table2[[#This Row],[cons_qty_base_uom]]/Table2[[#This Row],[Column1]]</f>
        <v>7.4410339675331449E-2</v>
      </c>
    </row>
    <row r="3444" spans="1:12" x14ac:dyDescent="0.25">
      <c r="A3444" s="2">
        <v>45383</v>
      </c>
      <c r="B3444" s="1" t="s">
        <v>281</v>
      </c>
      <c r="C3444" s="4">
        <v>15.426040404040405</v>
      </c>
      <c r="D3444" s="4">
        <v>15.426040404040405</v>
      </c>
      <c r="E3444" s="4">
        <v>2391.0362626262627</v>
      </c>
      <c r="F3444" s="1" t="s">
        <v>509</v>
      </c>
      <c r="G3444" s="1">
        <v>1</v>
      </c>
      <c r="H3444" s="1" t="s">
        <v>505</v>
      </c>
      <c r="I34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0.17171717171717171</v>
      </c>
      <c r="J3444" s="1" t="str">
        <f>IFERROR(INDEX('consumption_figs'!$C:$C,MATCH(Table2[[#This Row],[item_code]],'consumption_figs'!A:A,0),1),"NA")</f>
        <v>kg/ton</v>
      </c>
      <c r="K3444" s="1">
        <f>+SUMIFS(prod!$E:$E,prod!$A:$A,Table2[[#This Row],[date]],prod!$G:$G,Table2[[#This Row],[production_line]],prod!$F:$F,Table2[[#This Row],[output_type]])</f>
        <v>496</v>
      </c>
      <c r="L3444">
        <f>+Table2[[#This Row],[cons_qty_base_uom]]/Table2[[#This Row],[Column1]]</f>
        <v>3.1100887911371784E-2</v>
      </c>
    </row>
    <row r="3445" spans="1:12" x14ac:dyDescent="0.25">
      <c r="A3445" s="2">
        <v>45383</v>
      </c>
      <c r="B3445" s="1" t="s">
        <v>514</v>
      </c>
      <c r="C3445" s="4">
        <v>58.144983818770228</v>
      </c>
      <c r="D3445" s="4">
        <v>5.8144983818770229E-2</v>
      </c>
      <c r="E3445" s="4">
        <v>1511.7695792880259</v>
      </c>
      <c r="F3445" s="1" t="s">
        <v>509</v>
      </c>
      <c r="G3445" s="1">
        <v>1</v>
      </c>
      <c r="H3445" s="1" t="s">
        <v>505</v>
      </c>
      <c r="I34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6.4724919093851134E-4</v>
      </c>
      <c r="J3445" s="1" t="str">
        <f>IFERROR(INDEX('consumption_figs'!$C:$C,MATCH(Table2[[#This Row],[item_code]],'consumption_figs'!A:A,0),1),"NA")</f>
        <v>kg/ton</v>
      </c>
      <c r="K3445" s="1">
        <f>+SUMIFS(prod!$E:$E,prod!$A:$A,Table2[[#This Row],[date]],prod!$G:$G,Table2[[#This Row],[production_line]],prod!$F:$F,Table2[[#This Row],[output_type]])</f>
        <v>496</v>
      </c>
      <c r="L3445">
        <f>+Table2[[#This Row],[cons_qty_base_uom]]/Table2[[#This Row],[Column1]]</f>
        <v>0.11722778995719804</v>
      </c>
    </row>
    <row r="3446" spans="1:12" x14ac:dyDescent="0.25">
      <c r="A3446" s="2">
        <v>45383</v>
      </c>
      <c r="B3446" s="1" t="s">
        <v>519</v>
      </c>
      <c r="C3446" s="4">
        <v>134.70254584681769</v>
      </c>
      <c r="D3446" s="4">
        <v>0.13470254584681771</v>
      </c>
      <c r="E3446" s="4">
        <v>4016.8299171521035</v>
      </c>
      <c r="F3446" s="1" t="s">
        <v>509</v>
      </c>
      <c r="G3446" s="1">
        <v>1</v>
      </c>
      <c r="H3446" s="1" t="s">
        <v>505</v>
      </c>
      <c r="I34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1.4994606256742182E-3</v>
      </c>
      <c r="J3446" s="1" t="str">
        <f>IFERROR(INDEX('consumption_figs'!$C:$C,MATCH(Table2[[#This Row],[item_code]],'consumption_figs'!A:A,0),1),"NA")</f>
        <v>kg/ton</v>
      </c>
      <c r="K3446" s="1">
        <f>+SUMIFS(prod!$E:$E,prod!$A:$A,Table2[[#This Row],[date]],prod!$G:$G,Table2[[#This Row],[production_line]],prod!$F:$F,Table2[[#This Row],[output_type]])</f>
        <v>496</v>
      </c>
      <c r="L3446">
        <f>+Table2[[#This Row],[cons_qty_base_uom]]/Table2[[#This Row],[Column1]]</f>
        <v>0.27157771340084208</v>
      </c>
    </row>
    <row r="3447" spans="1:12" x14ac:dyDescent="0.25">
      <c r="A3447" s="2">
        <v>45413</v>
      </c>
      <c r="B3447" s="1" t="s">
        <v>226</v>
      </c>
      <c r="C3447" s="4">
        <v>81.686931601878086</v>
      </c>
      <c r="D3447" s="4">
        <v>81.686931601878086</v>
      </c>
      <c r="E3447" s="4">
        <v>8168.6931601878086</v>
      </c>
      <c r="F3447" s="1" t="s">
        <v>509</v>
      </c>
      <c r="G3447" s="1">
        <v>1</v>
      </c>
      <c r="H3447" s="1" t="s">
        <v>505</v>
      </c>
      <c r="I34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0.92001184383063306</v>
      </c>
      <c r="J3447" s="1" t="str">
        <f>IFERROR(INDEX('consumption_figs'!$C:$C,MATCH(Table2[[#This Row],[item_code]],'consumption_figs'!A:A,0),1),"NA")</f>
        <v>kg/ton</v>
      </c>
      <c r="K3447" s="1">
        <f>+SUMIFS(prod!$E:$E,prod!$A:$A,Table2[[#This Row],[date]],prod!$G:$G,Table2[[#This Row],[production_line]],prod!$F:$F,Table2[[#This Row],[output_type]])</f>
        <v>493</v>
      </c>
      <c r="L3447">
        <f>+Table2[[#This Row],[cons_qty_base_uom]]/Table2[[#This Row],[Column1]]</f>
        <v>0.16569357322896164</v>
      </c>
    </row>
    <row r="3448" spans="1:12" x14ac:dyDescent="0.25">
      <c r="A3448" s="2">
        <v>45413</v>
      </c>
      <c r="B3448" s="1" t="s">
        <v>263</v>
      </c>
      <c r="C3448" s="4">
        <v>35.144159193773525</v>
      </c>
      <c r="D3448" s="4">
        <v>35.144159193773525</v>
      </c>
      <c r="E3448" s="4">
        <v>25760.668689035992</v>
      </c>
      <c r="F3448" s="1" t="s">
        <v>509</v>
      </c>
      <c r="G3448" s="1">
        <v>1</v>
      </c>
      <c r="H3448" s="1" t="s">
        <v>505</v>
      </c>
      <c r="I34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0.39581658982276552</v>
      </c>
      <c r="J3448" s="1" t="str">
        <f>IFERROR(INDEX('consumption_figs'!$C:$C,MATCH(Table2[[#This Row],[item_code]],'consumption_figs'!A:A,0),1),"NA")</f>
        <v>kg/ton</v>
      </c>
      <c r="K3448" s="1">
        <f>+SUMIFS(prod!$E:$E,prod!$A:$A,Table2[[#This Row],[date]],prod!$G:$G,Table2[[#This Row],[production_line]],prod!$F:$F,Table2[[#This Row],[output_type]])</f>
        <v>493</v>
      </c>
      <c r="L3448">
        <f>+Table2[[#This Row],[cons_qty_base_uom]]/Table2[[#This Row],[Column1]]</f>
        <v>7.1286326965057864E-2</v>
      </c>
    </row>
    <row r="3449" spans="1:12" x14ac:dyDescent="0.25">
      <c r="A3449" s="2">
        <v>45413</v>
      </c>
      <c r="B3449" s="1" t="s">
        <v>281</v>
      </c>
      <c r="C3449" s="4">
        <v>17.643352938462058</v>
      </c>
      <c r="D3449" s="4">
        <v>17.643352938462058</v>
      </c>
      <c r="E3449" s="4">
        <v>2734.719705461619</v>
      </c>
      <c r="F3449" s="1" t="s">
        <v>509</v>
      </c>
      <c r="G3449" s="1">
        <v>1</v>
      </c>
      <c r="H3449" s="1" t="s">
        <v>505</v>
      </c>
      <c r="I34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0.19871102206874794</v>
      </c>
      <c r="J3449" s="1" t="str">
        <f>IFERROR(INDEX('consumption_figs'!$C:$C,MATCH(Table2[[#This Row],[item_code]],'consumption_figs'!A:A,0),1),"NA")</f>
        <v>kg/ton</v>
      </c>
      <c r="K3449" s="1">
        <f>+SUMIFS(prod!$E:$E,prod!$A:$A,Table2[[#This Row],[date]],prod!$G:$G,Table2[[#This Row],[production_line]],prod!$F:$F,Table2[[#This Row],[output_type]])</f>
        <v>493</v>
      </c>
      <c r="L3449">
        <f>+Table2[[#This Row],[cons_qty_base_uom]]/Table2[[#This Row],[Column1]]</f>
        <v>3.5787734155095452E-2</v>
      </c>
    </row>
    <row r="3450" spans="1:12" x14ac:dyDescent="0.25">
      <c r="A3450" s="2">
        <v>45413</v>
      </c>
      <c r="B3450" s="1" t="s">
        <v>514</v>
      </c>
      <c r="C3450" s="4">
        <v>21.829811235563557</v>
      </c>
      <c r="D3450" s="4">
        <v>2.1829811235563556E-2</v>
      </c>
      <c r="E3450" s="4">
        <v>567.57509212465254</v>
      </c>
      <c r="F3450" s="1" t="s">
        <v>509</v>
      </c>
      <c r="G3450" s="1">
        <v>1</v>
      </c>
      <c r="H3450" s="1" t="s">
        <v>505</v>
      </c>
      <c r="I34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2.4586166344438563E-4</v>
      </c>
      <c r="J3450" s="1" t="str">
        <f>IFERROR(INDEX('consumption_figs'!$C:$C,MATCH(Table2[[#This Row],[item_code]],'consumption_figs'!A:A,0),1),"NA")</f>
        <v>kg/ton</v>
      </c>
      <c r="K3450" s="1">
        <f>+SUMIFS(prod!$E:$E,prod!$A:$A,Table2[[#This Row],[date]],prod!$G:$G,Table2[[#This Row],[production_line]],prod!$F:$F,Table2[[#This Row],[output_type]])</f>
        <v>493</v>
      </c>
      <c r="L3450">
        <f>+Table2[[#This Row],[cons_qty_base_uom]]/Table2[[#This Row],[Column1]]</f>
        <v>4.4279535974773951E-2</v>
      </c>
    </row>
    <row r="3451" spans="1:12" x14ac:dyDescent="0.25">
      <c r="A3451" s="2">
        <v>45413</v>
      </c>
      <c r="B3451" s="1" t="s">
        <v>519</v>
      </c>
      <c r="C3451" s="4">
        <v>139.87516866955048</v>
      </c>
      <c r="D3451" s="4">
        <v>0.13987516866955049</v>
      </c>
      <c r="E3451" s="4">
        <v>4171.0775297259952</v>
      </c>
      <c r="F3451" s="1" t="s">
        <v>509</v>
      </c>
      <c r="G3451" s="1">
        <v>1</v>
      </c>
      <c r="H3451" s="1" t="s">
        <v>505</v>
      </c>
      <c r="I34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1.5753659650356521E-3</v>
      </c>
      <c r="J3451" s="1" t="str">
        <f>IFERROR(INDEX('consumption_figs'!$C:$C,MATCH(Table2[[#This Row],[item_code]],'consumption_figs'!A:A,0),1),"NA")</f>
        <v>kg/ton</v>
      </c>
      <c r="K3451" s="1">
        <f>+SUMIFS(prod!$E:$E,prod!$A:$A,Table2[[#This Row],[date]],prod!$G:$G,Table2[[#This Row],[production_line]],prod!$F:$F,Table2[[#This Row],[output_type]])</f>
        <v>493</v>
      </c>
      <c r="L3451">
        <f>+Table2[[#This Row],[cons_qty_base_uom]]/Table2[[#This Row],[Column1]]</f>
        <v>0.2837224516623742</v>
      </c>
    </row>
    <row r="3452" spans="1:12" x14ac:dyDescent="0.25">
      <c r="A3452" s="2">
        <v>45444</v>
      </c>
      <c r="B3452" s="1" t="s">
        <v>226</v>
      </c>
      <c r="C3452" s="4">
        <v>86.720322722333961</v>
      </c>
      <c r="D3452" s="4">
        <v>86.720322722333961</v>
      </c>
      <c r="E3452" s="4">
        <v>8672.0322722333967</v>
      </c>
      <c r="F3452" s="1" t="s">
        <v>509</v>
      </c>
      <c r="G3452" s="1">
        <v>1</v>
      </c>
      <c r="H3452" s="1" t="s">
        <v>505</v>
      </c>
      <c r="I34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1.0287352336038098</v>
      </c>
      <c r="J3452" s="1" t="str">
        <f>IFERROR(INDEX('consumption_figs'!$C:$C,MATCH(Table2[[#This Row],[item_code]],'consumption_figs'!A:A,0),1),"NA")</f>
        <v>kg/ton</v>
      </c>
      <c r="K3452" s="1">
        <f>+SUMIFS(prod!$E:$E,prod!$A:$A,Table2[[#This Row],[date]],prod!$G:$G,Table2[[#This Row],[production_line]],prod!$F:$F,Table2[[#This Row],[output_type]])</f>
        <v>467</v>
      </c>
      <c r="L3452">
        <f>+Table2[[#This Row],[cons_qty_base_uom]]/Table2[[#This Row],[Column1]]</f>
        <v>0.18569662253176436</v>
      </c>
    </row>
    <row r="3453" spans="1:12" x14ac:dyDescent="0.25">
      <c r="A3453" s="2">
        <v>45444</v>
      </c>
      <c r="B3453" s="1" t="s">
        <v>263</v>
      </c>
      <c r="C3453" s="4">
        <v>32.213189541577087</v>
      </c>
      <c r="D3453" s="4">
        <v>32.213189541577087</v>
      </c>
      <c r="E3453" s="4">
        <v>23612.267933976003</v>
      </c>
      <c r="F3453" s="1" t="s">
        <v>509</v>
      </c>
      <c r="G3453" s="1">
        <v>1</v>
      </c>
      <c r="H3453" s="1" t="s">
        <v>505</v>
      </c>
      <c r="I34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0.38213468340384221</v>
      </c>
      <c r="J3453" s="1" t="str">
        <f>IFERROR(INDEX('consumption_figs'!$C:$C,MATCH(Table2[[#This Row],[item_code]],'consumption_figs'!A:A,0),1),"NA")</f>
        <v>kg/ton</v>
      </c>
      <c r="K3453" s="1">
        <f>+SUMIFS(prod!$E:$E,prod!$A:$A,Table2[[#This Row],[date]],prod!$G:$G,Table2[[#This Row],[production_line]],prod!$F:$F,Table2[[#This Row],[output_type]])</f>
        <v>467</v>
      </c>
      <c r="L3453">
        <f>+Table2[[#This Row],[cons_qty_base_uom]]/Table2[[#This Row],[Column1]]</f>
        <v>6.897899259438349E-2</v>
      </c>
    </row>
    <row r="3454" spans="1:12" x14ac:dyDescent="0.25">
      <c r="A3454" s="2">
        <v>45444</v>
      </c>
      <c r="B3454" s="1" t="s">
        <v>281</v>
      </c>
      <c r="C3454" s="4">
        <v>15.545880120295832</v>
      </c>
      <c r="D3454" s="4">
        <v>15.545880120295832</v>
      </c>
      <c r="E3454" s="4">
        <v>2409.611418645854</v>
      </c>
      <c r="F3454" s="1" t="s">
        <v>509</v>
      </c>
      <c r="G3454" s="1">
        <v>1</v>
      </c>
      <c r="H3454" s="1" t="s">
        <v>505</v>
      </c>
      <c r="I34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0.18441576455308351</v>
      </c>
      <c r="J3454" s="1" t="str">
        <f>IFERROR(INDEX('consumption_figs'!$C:$C,MATCH(Table2[[#This Row],[item_code]],'consumption_figs'!A:A,0),1),"NA")</f>
        <v>kg/ton</v>
      </c>
      <c r="K3454" s="1">
        <f>+SUMIFS(prod!$E:$E,prod!$A:$A,Table2[[#This Row],[date]],prod!$G:$G,Table2[[#This Row],[production_line]],prod!$F:$F,Table2[[#This Row],[output_type]])</f>
        <v>467</v>
      </c>
      <c r="L3454">
        <f>+Table2[[#This Row],[cons_qty_base_uom]]/Table2[[#This Row],[Column1]]</f>
        <v>3.3288822527400071E-2</v>
      </c>
    </row>
    <row r="3455" spans="1:12" x14ac:dyDescent="0.25">
      <c r="A3455" s="2">
        <v>45444</v>
      </c>
      <c r="B3455" s="1" t="s">
        <v>514</v>
      </c>
      <c r="C3455" s="4">
        <v>68.205046628291413</v>
      </c>
      <c r="D3455" s="4">
        <v>6.8205046628291424E-2</v>
      </c>
      <c r="E3455" s="4">
        <v>1773.3312123355768</v>
      </c>
      <c r="F3455" s="1" t="s">
        <v>509</v>
      </c>
      <c r="G3455" s="1">
        <v>1</v>
      </c>
      <c r="H3455" s="1" t="s">
        <v>505</v>
      </c>
      <c r="I34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8.0909448181797224E-4</v>
      </c>
      <c r="J3455" s="1" t="str">
        <f>IFERROR(INDEX('consumption_figs'!$C:$C,MATCH(Table2[[#This Row],[item_code]],'consumption_figs'!A:A,0),1),"NA")</f>
        <v>kg/ton</v>
      </c>
      <c r="K3455" s="1">
        <f>+SUMIFS(prod!$E:$E,prod!$A:$A,Table2[[#This Row],[date]],prod!$G:$G,Table2[[#This Row],[production_line]],prod!$F:$F,Table2[[#This Row],[output_type]])</f>
        <v>467</v>
      </c>
      <c r="L3455">
        <f>+Table2[[#This Row],[cons_qty_base_uom]]/Table2[[#This Row],[Column1]]</f>
        <v>0.14604935038178032</v>
      </c>
    </row>
    <row r="3456" spans="1:12" x14ac:dyDescent="0.25">
      <c r="A3456" s="2">
        <v>45444</v>
      </c>
      <c r="B3456" s="1" t="s">
        <v>519</v>
      </c>
      <c r="C3456" s="4">
        <v>156.38889659477078</v>
      </c>
      <c r="D3456" s="4">
        <v>0.15638889659477079</v>
      </c>
      <c r="E3456" s="4">
        <v>4663.5168964560644</v>
      </c>
      <c r="F3456" s="1" t="s">
        <v>509</v>
      </c>
      <c r="G3456" s="1">
        <v>1</v>
      </c>
      <c r="H3456" s="1" t="s">
        <v>505</v>
      </c>
      <c r="I34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1.8551910673417018E-3</v>
      </c>
      <c r="J3456" s="1" t="str">
        <f>IFERROR(INDEX('consumption_figs'!$C:$C,MATCH(Table2[[#This Row],[item_code]],'consumption_figs'!A:A,0),1),"NA")</f>
        <v>kg/ton</v>
      </c>
      <c r="K3456" s="1">
        <f>+SUMIFS(prod!$E:$E,prod!$A:$A,Table2[[#This Row],[date]],prod!$G:$G,Table2[[#This Row],[production_line]],prod!$F:$F,Table2[[#This Row],[output_type]])</f>
        <v>467</v>
      </c>
      <c r="L3456">
        <f>+Table2[[#This Row],[cons_qty_base_uom]]/Table2[[#This Row],[Column1]]</f>
        <v>0.33487986422863125</v>
      </c>
    </row>
    <row r="3457" spans="1:12" x14ac:dyDescent="0.25">
      <c r="A3457" s="2">
        <v>45474</v>
      </c>
      <c r="B3457" s="1" t="s">
        <v>226</v>
      </c>
      <c r="C3457" s="4">
        <v>89.240672313883721</v>
      </c>
      <c r="D3457" s="4">
        <v>89.240672313883721</v>
      </c>
      <c r="E3457" s="4">
        <v>8924.0672313883715</v>
      </c>
      <c r="F3457" s="1" t="s">
        <v>509</v>
      </c>
      <c r="G3457" s="1">
        <v>1</v>
      </c>
      <c r="H3457" s="1" t="s">
        <v>505</v>
      </c>
      <c r="I34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0.94692096297744899</v>
      </c>
      <c r="J3457" s="1" t="str">
        <f>IFERROR(INDEX('consumption_figs'!$C:$C,MATCH(Table2[[#This Row],[item_code]],'consumption_figs'!A:A,0),1),"NA")</f>
        <v>kg/ton</v>
      </c>
      <c r="K3457" s="1">
        <f>+SUMIFS(prod!$E:$E,prod!$A:$A,Table2[[#This Row],[date]],prod!$G:$G,Table2[[#This Row],[production_line]],prod!$F:$F,Table2[[#This Row],[output_type]])</f>
        <v>520</v>
      </c>
      <c r="L3457">
        <f>+Table2[[#This Row],[cons_qty_base_uom]]/Table2[[#This Row],[Column1]]</f>
        <v>0.17161667752669946</v>
      </c>
    </row>
    <row r="3458" spans="1:12" x14ac:dyDescent="0.25">
      <c r="A3458" s="2">
        <v>45474</v>
      </c>
      <c r="B3458" s="1" t="s">
        <v>263</v>
      </c>
      <c r="C3458" s="4">
        <v>36.3849741140628</v>
      </c>
      <c r="D3458" s="4">
        <v>36.3849741140628</v>
      </c>
      <c r="E3458" s="4">
        <v>26670.186025608033</v>
      </c>
      <c r="F3458" s="1" t="s">
        <v>509</v>
      </c>
      <c r="G3458" s="1">
        <v>1</v>
      </c>
      <c r="H3458" s="1" t="s">
        <v>505</v>
      </c>
      <c r="I34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0.38607614479656638</v>
      </c>
      <c r="J3458" s="1" t="str">
        <f>IFERROR(INDEX('consumption_figs'!$C:$C,MATCH(Table2[[#This Row],[item_code]],'consumption_figs'!A:A,0),1),"NA")</f>
        <v>kg/ton</v>
      </c>
      <c r="K3458" s="1">
        <f>+SUMIFS(prod!$E:$E,prod!$A:$A,Table2[[#This Row],[date]],prod!$G:$G,Table2[[#This Row],[production_line]],prod!$F:$F,Table2[[#This Row],[output_type]])</f>
        <v>520</v>
      </c>
      <c r="L3458">
        <f>+Table2[[#This Row],[cons_qty_base_uom]]/Table2[[#This Row],[Column1]]</f>
        <v>6.9971104065505385E-2</v>
      </c>
    </row>
    <row r="3459" spans="1:12" x14ac:dyDescent="0.25">
      <c r="A3459" s="2">
        <v>45474</v>
      </c>
      <c r="B3459" s="1" t="s">
        <v>281</v>
      </c>
      <c r="C3459" s="4">
        <v>16.604761459193988</v>
      </c>
      <c r="D3459" s="4">
        <v>16.604761459193988</v>
      </c>
      <c r="E3459" s="4">
        <v>2573.7380261750682</v>
      </c>
      <c r="F3459" s="1" t="s">
        <v>509</v>
      </c>
      <c r="G3459" s="1">
        <v>1</v>
      </c>
      <c r="H3459" s="1" t="s">
        <v>505</v>
      </c>
      <c r="I34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0.17619092621408475</v>
      </c>
      <c r="J3459" s="1" t="str">
        <f>IFERROR(INDEX('consumption_figs'!$C:$C,MATCH(Table2[[#This Row],[item_code]],'consumption_figs'!A:A,0),1),"NA")</f>
        <v>kg/ton</v>
      </c>
      <c r="K3459" s="1">
        <f>+SUMIFS(prod!$E:$E,prod!$A:$A,Table2[[#This Row],[date]],prod!$G:$G,Table2[[#This Row],[production_line]],prod!$F:$F,Table2[[#This Row],[output_type]])</f>
        <v>520</v>
      </c>
      <c r="L3459">
        <f>+Table2[[#This Row],[cons_qty_base_uom]]/Table2[[#This Row],[Column1]]</f>
        <v>3.1932233575373052E-2</v>
      </c>
    </row>
    <row r="3460" spans="1:12" x14ac:dyDescent="0.25">
      <c r="A3460" s="2">
        <v>45474</v>
      </c>
      <c r="B3460" s="1" t="s">
        <v>514</v>
      </c>
      <c r="C3460" s="4">
        <v>20.370153462951716</v>
      </c>
      <c r="D3460" s="4">
        <v>2.0370153462951717E-2</v>
      </c>
      <c r="E3460" s="4">
        <v>529.62399003674466</v>
      </c>
      <c r="F3460" s="1" t="s">
        <v>509</v>
      </c>
      <c r="G3460" s="1">
        <v>1</v>
      </c>
      <c r="H3460" s="1" t="s">
        <v>505</v>
      </c>
      <c r="I34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2.1614500241876549E-4</v>
      </c>
      <c r="J3460" s="1" t="str">
        <f>IFERROR(INDEX('consumption_figs'!$C:$C,MATCH(Table2[[#This Row],[item_code]],'consumption_figs'!A:A,0),1),"NA")</f>
        <v>kg/ton</v>
      </c>
      <c r="K3460" s="1">
        <f>+SUMIFS(prod!$E:$E,prod!$A:$A,Table2[[#This Row],[date]],prod!$G:$G,Table2[[#This Row],[production_line]],prod!$F:$F,Table2[[#This Row],[output_type]])</f>
        <v>520</v>
      </c>
      <c r="L3460">
        <f>+Table2[[#This Row],[cons_qty_base_uom]]/Table2[[#This Row],[Column1]]</f>
        <v>3.9173372044137914E-2</v>
      </c>
    </row>
    <row r="3461" spans="1:12" x14ac:dyDescent="0.25">
      <c r="A3461" s="2">
        <v>45474</v>
      </c>
      <c r="B3461" s="1" t="s">
        <v>519</v>
      </c>
      <c r="C3461" s="4">
        <v>187.43020958722889</v>
      </c>
      <c r="D3461" s="4">
        <v>0.18743020958722886</v>
      </c>
      <c r="E3461" s="4">
        <v>5589.1688498911653</v>
      </c>
      <c r="F3461" s="1" t="s">
        <v>509</v>
      </c>
      <c r="G3461" s="1">
        <v>1</v>
      </c>
      <c r="H3461" s="1" t="s">
        <v>505</v>
      </c>
      <c r="I34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1.9887971476632627E-3</v>
      </c>
      <c r="J3461" s="1" t="str">
        <f>IFERROR(INDEX('consumption_figs'!$C:$C,MATCH(Table2[[#This Row],[item_code]],'consumption_figs'!A:A,0),1),"NA")</f>
        <v>kg/ton</v>
      </c>
      <c r="K3461" s="1">
        <f>+SUMIFS(prod!$E:$E,prod!$A:$A,Table2[[#This Row],[date]],prod!$G:$G,Table2[[#This Row],[production_line]],prod!$F:$F,Table2[[#This Row],[output_type]])</f>
        <v>520</v>
      </c>
      <c r="L3461">
        <f>+Table2[[#This Row],[cons_qty_base_uom]]/Table2[[#This Row],[Column1]]</f>
        <v>0.36044271074467094</v>
      </c>
    </row>
    <row r="3462" spans="1:12" x14ac:dyDescent="0.25">
      <c r="A3462" s="2">
        <v>45505</v>
      </c>
      <c r="B3462" s="1" t="s">
        <v>226</v>
      </c>
      <c r="C3462" s="4">
        <v>80.500841272623305</v>
      </c>
      <c r="D3462" s="4">
        <v>80.500841272623305</v>
      </c>
      <c r="E3462" s="4">
        <v>8050.0841272623302</v>
      </c>
      <c r="F3462" s="1" t="s">
        <v>509</v>
      </c>
      <c r="G3462" s="1">
        <v>1</v>
      </c>
      <c r="H3462" s="1" t="s">
        <v>505</v>
      </c>
      <c r="I34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0.9460558845544571</v>
      </c>
      <c r="J3462" s="1" t="str">
        <f>IFERROR(INDEX('consumption_figs'!$C:$C,MATCH(Table2[[#This Row],[item_code]],'consumption_figs'!A:A,0),1),"NA")</f>
        <v>kg/ton</v>
      </c>
      <c r="K3462" s="1">
        <f>+SUMIFS(prod!$E:$E,prod!$A:$A,Table2[[#This Row],[date]],prod!$G:$G,Table2[[#This Row],[production_line]],prod!$F:$F,Table2[[#This Row],[output_type]])</f>
        <v>466</v>
      </c>
      <c r="L3462">
        <f>+Table2[[#This Row],[cons_qty_base_uom]]/Table2[[#This Row],[Column1]]</f>
        <v>0.17274858642193841</v>
      </c>
    </row>
    <row r="3463" spans="1:12" x14ac:dyDescent="0.25">
      <c r="A3463" s="2">
        <v>45505</v>
      </c>
      <c r="B3463" s="1" t="s">
        <v>263</v>
      </c>
      <c r="C3463" s="4">
        <v>31.666933159303287</v>
      </c>
      <c r="D3463" s="4">
        <v>31.666933159303287</v>
      </c>
      <c r="E3463" s="4">
        <v>23211.862005769308</v>
      </c>
      <c r="F3463" s="1" t="s">
        <v>509</v>
      </c>
      <c r="G3463" s="1">
        <v>1</v>
      </c>
      <c r="H3463" s="1" t="s">
        <v>505</v>
      </c>
      <c r="I34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0.37215373140876579</v>
      </c>
      <c r="J3463" s="1" t="str">
        <f>IFERROR(INDEX('consumption_figs'!$C:$C,MATCH(Table2[[#This Row],[item_code]],'consumption_figs'!A:A,0),1),"NA")</f>
        <v>kg/ton</v>
      </c>
      <c r="K3463" s="1">
        <f>+SUMIFS(prod!$E:$E,prod!$A:$A,Table2[[#This Row],[date]],prod!$G:$G,Table2[[#This Row],[production_line]],prod!$F:$F,Table2[[#This Row],[output_type]])</f>
        <v>466</v>
      </c>
      <c r="L3463">
        <f>+Table2[[#This Row],[cons_qty_base_uom]]/Table2[[#This Row],[Column1]]</f>
        <v>6.7954792187346111E-2</v>
      </c>
    </row>
    <row r="3464" spans="1:12" x14ac:dyDescent="0.25">
      <c r="A3464" s="2">
        <v>45505</v>
      </c>
      <c r="B3464" s="1" t="s">
        <v>281</v>
      </c>
      <c r="C3464" s="4">
        <v>13.15107209948828</v>
      </c>
      <c r="D3464" s="4">
        <v>13.15107209948828</v>
      </c>
      <c r="E3464" s="4">
        <v>2038.4161754206834</v>
      </c>
      <c r="F3464" s="1" t="s">
        <v>509</v>
      </c>
      <c r="G3464" s="1">
        <v>1</v>
      </c>
      <c r="H3464" s="1" t="s">
        <v>505</v>
      </c>
      <c r="I34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0.1545530326296351</v>
      </c>
      <c r="J3464" s="1" t="str">
        <f>IFERROR(INDEX('consumption_figs'!$C:$C,MATCH(Table2[[#This Row],[item_code]],'consumption_figs'!A:A,0),1),"NA")</f>
        <v>kg/ton</v>
      </c>
      <c r="K3464" s="1">
        <f>+SUMIFS(prod!$E:$E,prod!$A:$A,Table2[[#This Row],[date]],prod!$G:$G,Table2[[#This Row],[production_line]],prod!$F:$F,Table2[[#This Row],[output_type]])</f>
        <v>466</v>
      </c>
      <c r="L3464">
        <f>+Table2[[#This Row],[cons_qty_base_uom]]/Table2[[#This Row],[Column1]]</f>
        <v>2.8221184762850387E-2</v>
      </c>
    </row>
    <row r="3465" spans="1:12" x14ac:dyDescent="0.25">
      <c r="A3465" s="2">
        <v>45505</v>
      </c>
      <c r="B3465" s="1" t="s">
        <v>514</v>
      </c>
      <c r="C3465" s="4">
        <v>147.46169876716536</v>
      </c>
      <c r="D3465" s="4">
        <v>0.14746169876716536</v>
      </c>
      <c r="E3465" s="4">
        <v>3834.0041679462993</v>
      </c>
      <c r="F3465" s="1" t="s">
        <v>509</v>
      </c>
      <c r="G3465" s="1">
        <v>1</v>
      </c>
      <c r="H3465" s="1" t="s">
        <v>505</v>
      </c>
      <c r="I34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1.7329881981310051E-3</v>
      </c>
      <c r="J3465" s="1" t="str">
        <f>IFERROR(INDEX('consumption_figs'!$C:$C,MATCH(Table2[[#This Row],[item_code]],'consumption_figs'!A:A,0),1),"NA")</f>
        <v>kg/ton</v>
      </c>
      <c r="K3465" s="1">
        <f>+SUMIFS(prod!$E:$E,prod!$A:$A,Table2[[#This Row],[date]],prod!$G:$G,Table2[[#This Row],[production_line]],prod!$F:$F,Table2[[#This Row],[output_type]])</f>
        <v>466</v>
      </c>
      <c r="L3465">
        <f>+Table2[[#This Row],[cons_qty_base_uom]]/Table2[[#This Row],[Column1]]</f>
        <v>0.31644141366344497</v>
      </c>
    </row>
    <row r="3466" spans="1:12" x14ac:dyDescent="0.25">
      <c r="A3466" s="2">
        <v>45505</v>
      </c>
      <c r="B3466" s="1" t="s">
        <v>519</v>
      </c>
      <c r="C3466" s="4">
        <v>163.79448185846533</v>
      </c>
      <c r="D3466" s="4">
        <v>0.16379448185846532</v>
      </c>
      <c r="E3466" s="4">
        <v>4884.3514490194366</v>
      </c>
      <c r="F3466" s="1" t="s">
        <v>509</v>
      </c>
      <c r="G3466" s="1">
        <v>1</v>
      </c>
      <c r="H3466" s="1" t="s">
        <v>505</v>
      </c>
      <c r="I34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1.9249330934936167E-3</v>
      </c>
      <c r="J3466" s="1" t="str">
        <f>IFERROR(INDEX('consumption_figs'!$C:$C,MATCH(Table2[[#This Row],[item_code]],'consumption_figs'!A:A,0),1),"NA")</f>
        <v>kg/ton</v>
      </c>
      <c r="K3466" s="1">
        <f>+SUMIFS(prod!$E:$E,prod!$A:$A,Table2[[#This Row],[date]],prod!$G:$G,Table2[[#This Row],[production_line]],prod!$F:$F,Table2[[#This Row],[output_type]])</f>
        <v>466</v>
      </c>
      <c r="L3466">
        <f>+Table2[[#This Row],[cons_qty_base_uom]]/Table2[[#This Row],[Column1]]</f>
        <v>0.35149030441730755</v>
      </c>
    </row>
    <row r="3467" spans="1:12" x14ac:dyDescent="0.25">
      <c r="A3467" s="2">
        <v>45536</v>
      </c>
      <c r="B3467" s="1" t="s">
        <v>226</v>
      </c>
      <c r="C3467" s="4">
        <v>79.335135331517307</v>
      </c>
      <c r="D3467" s="4">
        <v>79.335135331517307</v>
      </c>
      <c r="E3467" s="4">
        <v>7933.5135331517304</v>
      </c>
      <c r="F3467" s="1" t="s">
        <v>509</v>
      </c>
      <c r="G3467" s="1">
        <v>1</v>
      </c>
      <c r="H3467" s="1" t="s">
        <v>505</v>
      </c>
      <c r="I34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0.9066250923538649</v>
      </c>
      <c r="J3467" s="1" t="str">
        <f>IFERROR(INDEX('consumption_figs'!$C:$C,MATCH(Table2[[#This Row],[item_code]],'consumption_figs'!A:A,0),1),"NA")</f>
        <v>kg/ton</v>
      </c>
      <c r="K3467" s="1">
        <f>+SUMIFS(prod!$E:$E,prod!$A:$A,Table2[[#This Row],[date]],prod!$G:$G,Table2[[#This Row],[production_line]],prod!$F:$F,Table2[[#This Row],[output_type]])</f>
        <v>479</v>
      </c>
      <c r="L3467">
        <f>+Table2[[#This Row],[cons_qty_base_uom]]/Table2[[#This Row],[Column1]]</f>
        <v>0.16562658733093383</v>
      </c>
    </row>
    <row r="3468" spans="1:12" x14ac:dyDescent="0.25">
      <c r="A3468" s="2">
        <v>45536</v>
      </c>
      <c r="B3468" s="1" t="s">
        <v>263</v>
      </c>
      <c r="C3468" s="4">
        <v>37.916171343917114</v>
      </c>
      <c r="D3468" s="4">
        <v>37.916171343917114</v>
      </c>
      <c r="E3468" s="4">
        <v>27792.553595091245</v>
      </c>
      <c r="F3468" s="1" t="s">
        <v>509</v>
      </c>
      <c r="G3468" s="1">
        <v>1</v>
      </c>
      <c r="H3468" s="1" t="s">
        <v>505</v>
      </c>
      <c r="I34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0.43329796064175158</v>
      </c>
      <c r="J3468" s="1" t="str">
        <f>IFERROR(INDEX('consumption_figs'!$C:$C,MATCH(Table2[[#This Row],[item_code]],'consumption_figs'!A:A,0),1),"NA")</f>
        <v>kg/ton</v>
      </c>
      <c r="K3468" s="1">
        <f>+SUMIFS(prod!$E:$E,prod!$A:$A,Table2[[#This Row],[date]],prod!$G:$G,Table2[[#This Row],[production_line]],prod!$F:$F,Table2[[#This Row],[output_type]])</f>
        <v>479</v>
      </c>
      <c r="L3468">
        <f>+Table2[[#This Row],[cons_qty_base_uom]]/Table2[[#This Row],[Column1]]</f>
        <v>7.9156933912144289E-2</v>
      </c>
    </row>
    <row r="3469" spans="1:12" x14ac:dyDescent="0.25">
      <c r="A3469" s="2">
        <v>45536</v>
      </c>
      <c r="B3469" s="1" t="s">
        <v>281</v>
      </c>
      <c r="C3469" s="4">
        <v>12.854128691190517</v>
      </c>
      <c r="D3469" s="4">
        <v>12.854128691190517</v>
      </c>
      <c r="E3469" s="4">
        <v>1992.3899471345303</v>
      </c>
      <c r="F3469" s="1" t="s">
        <v>509</v>
      </c>
      <c r="G3469" s="1">
        <v>1</v>
      </c>
      <c r="H3469" s="1" t="s">
        <v>505</v>
      </c>
      <c r="I34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0.14689425515039559</v>
      </c>
      <c r="J3469" s="1" t="str">
        <f>IFERROR(INDEX('consumption_figs'!$C:$C,MATCH(Table2[[#This Row],[item_code]],'consumption_figs'!A:A,0),1),"NA")</f>
        <v>kg/ton</v>
      </c>
      <c r="K3469" s="1">
        <f>+SUMIFS(prod!$E:$E,prod!$A:$A,Table2[[#This Row],[date]],prod!$G:$G,Table2[[#This Row],[production_line]],prod!$F:$F,Table2[[#This Row],[output_type]])</f>
        <v>479</v>
      </c>
      <c r="L3469">
        <f>+Table2[[#This Row],[cons_qty_base_uom]]/Table2[[#This Row],[Column1]]</f>
        <v>2.6835341735262041E-2</v>
      </c>
    </row>
    <row r="3470" spans="1:12" x14ac:dyDescent="0.25">
      <c r="A3470" s="2">
        <v>45536</v>
      </c>
      <c r="B3470" s="1" t="s">
        <v>514</v>
      </c>
      <c r="C3470" s="4">
        <v>73.552223751536616</v>
      </c>
      <c r="D3470" s="4">
        <v>7.3552223751536611E-2</v>
      </c>
      <c r="E3470" s="4">
        <v>1912.3578175399521</v>
      </c>
      <c r="F3470" s="1" t="s">
        <v>509</v>
      </c>
      <c r="G3470" s="1">
        <v>1</v>
      </c>
      <c r="H3470" s="1" t="s">
        <v>505</v>
      </c>
      <c r="I34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8.4053920590058527E-4</v>
      </c>
      <c r="J3470" s="1" t="str">
        <f>IFERROR(INDEX('consumption_figs'!$C:$C,MATCH(Table2[[#This Row],[item_code]],'consumption_figs'!A:A,0),1),"NA")</f>
        <v>kg/ton</v>
      </c>
      <c r="K3470" s="1">
        <f>+SUMIFS(prod!$E:$E,prod!$A:$A,Table2[[#This Row],[date]],prod!$G:$G,Table2[[#This Row],[production_line]],prod!$F:$F,Table2[[#This Row],[output_type]])</f>
        <v>479</v>
      </c>
      <c r="L3470">
        <f>+Table2[[#This Row],[cons_qty_base_uom]]/Table2[[#This Row],[Column1]]</f>
        <v>0.15355370303034785</v>
      </c>
    </row>
    <row r="3471" spans="1:12" x14ac:dyDescent="0.25">
      <c r="A3471" s="2">
        <v>45536</v>
      </c>
      <c r="B3471" s="1" t="s">
        <v>519</v>
      </c>
      <c r="C3471" s="4">
        <v>157.21787826890952</v>
      </c>
      <c r="D3471" s="4">
        <v>0.15721787826890951</v>
      </c>
      <c r="E3471" s="4">
        <v>4688.237129978882</v>
      </c>
      <c r="F3471" s="1" t="s">
        <v>509</v>
      </c>
      <c r="G3471" s="1">
        <v>1</v>
      </c>
      <c r="H3471" s="1" t="s">
        <v>505</v>
      </c>
      <c r="I34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1.796652552612501E-3</v>
      </c>
      <c r="J3471" s="1" t="str">
        <f>IFERROR(INDEX('consumption_figs'!$C:$C,MATCH(Table2[[#This Row],[item_code]],'consumption_figs'!A:A,0),1),"NA")</f>
        <v>kg/ton</v>
      </c>
      <c r="K3471" s="1">
        <f>+SUMIFS(prod!$E:$E,prod!$A:$A,Table2[[#This Row],[date]],prod!$G:$G,Table2[[#This Row],[production_line]],prod!$F:$F,Table2[[#This Row],[output_type]])</f>
        <v>479</v>
      </c>
      <c r="L3471">
        <f>+Table2[[#This Row],[cons_qty_base_uom]]/Table2[[#This Row],[Column1]]</f>
        <v>0.32822104022736853</v>
      </c>
    </row>
    <row r="3472" spans="1:12" x14ac:dyDescent="0.25">
      <c r="A3472" s="2">
        <v>45566</v>
      </c>
      <c r="B3472" s="1" t="s">
        <v>226</v>
      </c>
      <c r="C3472" s="4">
        <v>79.346927678085919</v>
      </c>
      <c r="D3472" s="4">
        <v>79.346927678085919</v>
      </c>
      <c r="E3472" s="4">
        <v>7934.6927678085922</v>
      </c>
      <c r="F3472" s="1" t="s">
        <v>509</v>
      </c>
      <c r="G3472" s="1">
        <v>1</v>
      </c>
      <c r="H3472" s="1" t="s">
        <v>505</v>
      </c>
      <c r="I34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0.89178901576944003</v>
      </c>
      <c r="J3472" s="1" t="str">
        <f>IFERROR(INDEX('consumption_figs'!$C:$C,MATCH(Table2[[#This Row],[item_code]],'consumption_figs'!A:A,0),1),"NA")</f>
        <v>kg/ton</v>
      </c>
      <c r="K3472" s="1">
        <f>+SUMIFS(prod!$E:$E,prod!$A:$A,Table2[[#This Row],[date]],prod!$G:$G,Table2[[#This Row],[production_line]],prod!$F:$F,Table2[[#This Row],[output_type]])</f>
        <v>497</v>
      </c>
      <c r="L3472">
        <f>+Table2[[#This Row],[cons_qty_base_uom]]/Table2[[#This Row],[Column1]]</f>
        <v>0.15965176595188313</v>
      </c>
    </row>
    <row r="3473" spans="1:12" x14ac:dyDescent="0.25">
      <c r="A3473" s="2">
        <v>45566</v>
      </c>
      <c r="B3473" s="1" t="s">
        <v>263</v>
      </c>
      <c r="C3473" s="4">
        <v>37.370467645459478</v>
      </c>
      <c r="D3473" s="4">
        <v>37.370467645459478</v>
      </c>
      <c r="E3473" s="4">
        <v>27392.552784121795</v>
      </c>
      <c r="F3473" s="1" t="s">
        <v>509</v>
      </c>
      <c r="G3473" s="1">
        <v>1</v>
      </c>
      <c r="H3473" s="1" t="s">
        <v>505</v>
      </c>
      <c r="I34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0.42001087547580196</v>
      </c>
      <c r="J3473" s="1" t="str">
        <f>IFERROR(INDEX('consumption_figs'!$C:$C,MATCH(Table2[[#This Row],[item_code]],'consumption_figs'!A:A,0),1),"NA")</f>
        <v>kg/ton</v>
      </c>
      <c r="K3473" s="1">
        <f>+SUMIFS(prod!$E:$E,prod!$A:$A,Table2[[#This Row],[date]],prod!$G:$G,Table2[[#This Row],[production_line]],prod!$F:$F,Table2[[#This Row],[output_type]])</f>
        <v>497</v>
      </c>
      <c r="L3473">
        <f>+Table2[[#This Row],[cons_qty_base_uom]]/Table2[[#This Row],[Column1]]</f>
        <v>7.5192087817825909E-2</v>
      </c>
    </row>
    <row r="3474" spans="1:12" x14ac:dyDescent="0.25">
      <c r="A3474" s="2">
        <v>45566</v>
      </c>
      <c r="B3474" s="1" t="s">
        <v>281</v>
      </c>
      <c r="C3474" s="4">
        <v>15.746230658954975</v>
      </c>
      <c r="D3474" s="4">
        <v>15.746230658954975</v>
      </c>
      <c r="E3474" s="4">
        <v>2440.6657521380212</v>
      </c>
      <c r="F3474" s="1" t="s">
        <v>509</v>
      </c>
      <c r="G3474" s="1">
        <v>1</v>
      </c>
      <c r="H3474" s="1" t="s">
        <v>505</v>
      </c>
      <c r="I34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0.17697365168817056</v>
      </c>
      <c r="J3474" s="1" t="str">
        <f>IFERROR(INDEX('consumption_figs'!$C:$C,MATCH(Table2[[#This Row],[item_code]],'consumption_figs'!A:A,0),1),"NA")</f>
        <v>kg/ton</v>
      </c>
      <c r="K3474" s="1">
        <f>+SUMIFS(prod!$E:$E,prod!$A:$A,Table2[[#This Row],[date]],prod!$G:$G,Table2[[#This Row],[production_line]],prod!$F:$F,Table2[[#This Row],[output_type]])</f>
        <v>497</v>
      </c>
      <c r="L3474">
        <f>+Table2[[#This Row],[cons_qty_base_uom]]/Table2[[#This Row],[Column1]]</f>
        <v>3.1682556657857089E-2</v>
      </c>
    </row>
    <row r="3475" spans="1:12" x14ac:dyDescent="0.25">
      <c r="A3475" s="2">
        <v>45566</v>
      </c>
      <c r="B3475" s="1" t="s">
        <v>514</v>
      </c>
      <c r="C3475" s="4">
        <v>46.125504384983259</v>
      </c>
      <c r="D3475" s="4">
        <v>4.6125504384983258E-2</v>
      </c>
      <c r="E3475" s="4">
        <v>1199.2631140095648</v>
      </c>
      <c r="F3475" s="1" t="s">
        <v>509</v>
      </c>
      <c r="G3475" s="1">
        <v>1</v>
      </c>
      <c r="H3475" s="1" t="s">
        <v>505</v>
      </c>
      <c r="I34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5.1840971491973317E-4</v>
      </c>
      <c r="J3475" s="1" t="str">
        <f>IFERROR(INDEX('consumption_figs'!$C:$C,MATCH(Table2[[#This Row],[item_code]],'consumption_figs'!A:A,0),1),"NA")</f>
        <v>kg/ton</v>
      </c>
      <c r="K3475" s="1">
        <f>+SUMIFS(prod!$E:$E,prod!$A:$A,Table2[[#This Row],[date]],prod!$G:$G,Table2[[#This Row],[production_line]],prod!$F:$F,Table2[[#This Row],[output_type]])</f>
        <v>497</v>
      </c>
      <c r="L3475">
        <f>+Table2[[#This Row],[cons_qty_base_uom]]/Table2[[#This Row],[Column1]]</f>
        <v>9.2807855905398917E-2</v>
      </c>
    </row>
    <row r="3476" spans="1:12" x14ac:dyDescent="0.25">
      <c r="A3476" s="2">
        <v>45566</v>
      </c>
      <c r="B3476" s="1" t="s">
        <v>519</v>
      </c>
      <c r="C3476" s="4">
        <v>131.73244356154291</v>
      </c>
      <c r="D3476" s="4">
        <v>0.1317324435615429</v>
      </c>
      <c r="E3476" s="4">
        <v>3928.2614670052094</v>
      </c>
      <c r="F3476" s="1" t="s">
        <v>509</v>
      </c>
      <c r="G3476" s="1">
        <v>1</v>
      </c>
      <c r="H3476" s="1" t="s">
        <v>505</v>
      </c>
      <c r="I34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1.4805557017313056E-3</v>
      </c>
      <c r="J3476" s="1" t="str">
        <f>IFERROR(INDEX('consumption_figs'!$C:$C,MATCH(Table2[[#This Row],[item_code]],'consumption_figs'!A:A,0),1),"NA")</f>
        <v>kg/ton</v>
      </c>
      <c r="K3476" s="1">
        <f>+SUMIFS(prod!$E:$E,prod!$A:$A,Table2[[#This Row],[date]],prod!$G:$G,Table2[[#This Row],[production_line]],prod!$F:$F,Table2[[#This Row],[output_type]])</f>
        <v>497</v>
      </c>
      <c r="L3476">
        <f>+Table2[[#This Row],[cons_qty_base_uom]]/Table2[[#This Row],[Column1]]</f>
        <v>0.26505521843368796</v>
      </c>
    </row>
    <row r="3477" spans="1:12" x14ac:dyDescent="0.25">
      <c r="A3477" s="2">
        <v>45597</v>
      </c>
      <c r="B3477" s="1" t="s">
        <v>226</v>
      </c>
      <c r="C3477" s="4">
        <v>47.226881442346766</v>
      </c>
      <c r="D3477" s="4">
        <v>47.226881442346766</v>
      </c>
      <c r="E3477" s="4">
        <v>4722.6881442346767</v>
      </c>
      <c r="F3477" s="1" t="s">
        <v>509</v>
      </c>
      <c r="G3477" s="1">
        <v>1</v>
      </c>
      <c r="H3477" s="1" t="s">
        <v>505</v>
      </c>
      <c r="I34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0.80048275267545954</v>
      </c>
      <c r="J3477" s="1" t="str">
        <f>IFERROR(INDEX('consumption_figs'!$C:$C,MATCH(Table2[[#This Row],[item_code]],'consumption_figs'!A:A,0),1),"NA")</f>
        <v>kg/ton</v>
      </c>
      <c r="K3477" s="1">
        <f>+SUMIFS(prod!$E:$E,prod!$A:$A,Table2[[#This Row],[date]],prod!$G:$G,Table2[[#This Row],[production_line]],prod!$F:$F,Table2[[#This Row],[output_type]])</f>
        <v>326</v>
      </c>
      <c r="L3477">
        <f>+Table2[[#This Row],[cons_qty_base_uom]]/Table2[[#This Row],[Column1]]</f>
        <v>0.14486773448572626</v>
      </c>
    </row>
    <row r="3478" spans="1:12" x14ac:dyDescent="0.25">
      <c r="A3478" s="2">
        <v>45597</v>
      </c>
      <c r="B3478" s="1" t="s">
        <v>263</v>
      </c>
      <c r="C3478" s="4">
        <v>23.017655447593015</v>
      </c>
      <c r="D3478" s="4">
        <v>23.017655447593015</v>
      </c>
      <c r="E3478" s="4">
        <v>16871.941443085681</v>
      </c>
      <c r="F3478" s="1" t="s">
        <v>509</v>
      </c>
      <c r="G3478" s="1">
        <v>1</v>
      </c>
      <c r="H3478" s="1" t="s">
        <v>505</v>
      </c>
      <c r="I34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0.39014297853474716</v>
      </c>
      <c r="J3478" s="1" t="str">
        <f>IFERROR(INDEX('consumption_figs'!$C:$C,MATCH(Table2[[#This Row],[item_code]],'consumption_figs'!A:A,0),1),"NA")</f>
        <v>kg/ton</v>
      </c>
      <c r="K3478" s="1">
        <f>+SUMIFS(prod!$E:$E,prod!$A:$A,Table2[[#This Row],[date]],prod!$G:$G,Table2[[#This Row],[production_line]],prod!$F:$F,Table2[[#This Row],[output_type]])</f>
        <v>326</v>
      </c>
      <c r="L3478">
        <f>+Table2[[#This Row],[cons_qty_base_uom]]/Table2[[#This Row],[Column1]]</f>
        <v>7.0606305053966298E-2</v>
      </c>
    </row>
    <row r="3479" spans="1:12" x14ac:dyDescent="0.25">
      <c r="A3479" s="2">
        <v>45597</v>
      </c>
      <c r="B3479" s="1" t="s">
        <v>281</v>
      </c>
      <c r="C3479" s="4">
        <v>7.1639546311005713</v>
      </c>
      <c r="D3479" s="4">
        <v>7.1639546311005713</v>
      </c>
      <c r="E3479" s="4">
        <v>1110.4129678205886</v>
      </c>
      <c r="F3479" s="1" t="s">
        <v>509</v>
      </c>
      <c r="G3479" s="1">
        <v>1</v>
      </c>
      <c r="H3479" s="1" t="s">
        <v>505</v>
      </c>
      <c r="I34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0.12142707602123075</v>
      </c>
      <c r="J3479" s="1" t="str">
        <f>IFERROR(INDEX('consumption_figs'!$C:$C,MATCH(Table2[[#This Row],[item_code]],'consumption_figs'!A:A,0),1),"NA")</f>
        <v>kg/ton</v>
      </c>
      <c r="K3479" s="1">
        <f>+SUMIFS(prod!$E:$E,prod!$A:$A,Table2[[#This Row],[date]],prod!$G:$G,Table2[[#This Row],[production_line]],prod!$F:$F,Table2[[#This Row],[output_type]])</f>
        <v>326</v>
      </c>
      <c r="L3479">
        <f>+Table2[[#This Row],[cons_qty_base_uom]]/Table2[[#This Row],[Column1]]</f>
        <v>2.1975320954296232E-2</v>
      </c>
    </row>
    <row r="3480" spans="1:12" x14ac:dyDescent="0.25">
      <c r="A3480" s="2">
        <v>45597</v>
      </c>
      <c r="B3480" s="1" t="s">
        <v>519</v>
      </c>
      <c r="C3480" s="4">
        <v>74.473159197546835</v>
      </c>
      <c r="D3480" s="4">
        <v>7.4473159197546823E-2</v>
      </c>
      <c r="E3480" s="4">
        <v>2220.7896072708468</v>
      </c>
      <c r="F3480" s="1" t="s">
        <v>509</v>
      </c>
      <c r="G3480" s="1">
        <v>1</v>
      </c>
      <c r="H3480" s="1" t="s">
        <v>505</v>
      </c>
      <c r="I34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1.2622997253728401E-3</v>
      </c>
      <c r="J3480" s="1" t="str">
        <f>IFERROR(INDEX('consumption_figs'!$C:$C,MATCH(Table2[[#This Row],[item_code]],'consumption_figs'!A:A,0),1),"NA")</f>
        <v>kg/ton</v>
      </c>
      <c r="K3480" s="1">
        <f>+SUMIFS(prod!$E:$E,prod!$A:$A,Table2[[#This Row],[date]],prod!$G:$G,Table2[[#This Row],[production_line]],prod!$F:$F,Table2[[#This Row],[output_type]])</f>
        <v>326</v>
      </c>
      <c r="L3480">
        <f>+Table2[[#This Row],[cons_qty_base_uom]]/Table2[[#This Row],[Column1]]</f>
        <v>0.22844527361210684</v>
      </c>
    </row>
    <row r="3481" spans="1:12" x14ac:dyDescent="0.25">
      <c r="A3481" s="2">
        <v>45627</v>
      </c>
      <c r="B3481" s="1" t="s">
        <v>226</v>
      </c>
      <c r="C3481" s="4">
        <v>14.507676019057703</v>
      </c>
      <c r="D3481" s="4">
        <v>14.507676019057703</v>
      </c>
      <c r="E3481" s="4">
        <v>1450.7676019057703</v>
      </c>
      <c r="F3481" s="1" t="s">
        <v>509</v>
      </c>
      <c r="G3481" s="1">
        <v>1</v>
      </c>
      <c r="H3481" s="1" t="s">
        <v>505</v>
      </c>
      <c r="I34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0.84078099212157065</v>
      </c>
      <c r="J3481" s="1" t="str">
        <f>IFERROR(INDEX('consumption_figs'!$C:$C,MATCH(Table2[[#This Row],[item_code]],'consumption_figs'!A:A,0),1),"NA")</f>
        <v>kg/ton</v>
      </c>
      <c r="K3481" s="1">
        <f>+SUMIFS(prod!$E:$E,prod!$A:$A,Table2[[#This Row],[date]],prod!$G:$G,Table2[[#This Row],[production_line]],prod!$F:$F,Table2[[#This Row],[output_type]])</f>
        <v>95</v>
      </c>
      <c r="L3481">
        <f>+Table2[[#This Row],[cons_qty_base_uom]]/Table2[[#This Row],[Column1]]</f>
        <v>0.15271237914797581</v>
      </c>
    </row>
    <row r="3482" spans="1:12" x14ac:dyDescent="0.25">
      <c r="A3482" s="2">
        <v>45627</v>
      </c>
      <c r="B3482" s="1" t="s">
        <v>263</v>
      </c>
      <c r="C3482" s="4">
        <v>7.0657755426151585</v>
      </c>
      <c r="D3482" s="4">
        <v>7.0657755426151585</v>
      </c>
      <c r="E3482" s="4">
        <v>5179.2134727369112</v>
      </c>
      <c r="F3482" s="1" t="s">
        <v>509</v>
      </c>
      <c r="G3482" s="1">
        <v>1</v>
      </c>
      <c r="H3482" s="1" t="s">
        <v>505</v>
      </c>
      <c r="I34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0.40949148319995127</v>
      </c>
      <c r="J3482" s="1" t="str">
        <f>IFERROR(INDEX('consumption_figs'!$C:$C,MATCH(Table2[[#This Row],[item_code]],'consumption_figs'!A:A,0),1),"NA")</f>
        <v>kg/ton</v>
      </c>
      <c r="K3482" s="1">
        <f>+SUMIFS(prod!$E:$E,prod!$A:$A,Table2[[#This Row],[date]],prod!$G:$G,Table2[[#This Row],[production_line]],prod!$F:$F,Table2[[#This Row],[output_type]])</f>
        <v>95</v>
      </c>
      <c r="L3482">
        <f>+Table2[[#This Row],[cons_qty_base_uom]]/Table2[[#This Row],[Column1]]</f>
        <v>7.4376584659106931E-2</v>
      </c>
    </row>
    <row r="3483" spans="1:12" x14ac:dyDescent="0.25">
      <c r="A3483" s="2">
        <v>45627</v>
      </c>
      <c r="B3483" s="1" t="s">
        <v>281</v>
      </c>
      <c r="C3483" s="4">
        <v>1.5636050820540104</v>
      </c>
      <c r="D3483" s="4">
        <v>1.5636050820540104</v>
      </c>
      <c r="E3483" s="4">
        <v>242.35878771837162</v>
      </c>
      <c r="F3483" s="1" t="s">
        <v>509</v>
      </c>
      <c r="G3483" s="1">
        <v>1</v>
      </c>
      <c r="H3483" s="1" t="s">
        <v>505</v>
      </c>
      <c r="I34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9.0617506928658956E-2</v>
      </c>
      <c r="J3483" s="1" t="str">
        <f>IFERROR(INDEX('consumption_figs'!$C:$C,MATCH(Table2[[#This Row],[item_code]],'consumption_figs'!A:A,0),1),"NA")</f>
        <v>kg/ton</v>
      </c>
      <c r="K3483" s="1">
        <f>+SUMIFS(prod!$E:$E,prod!$A:$A,Table2[[#This Row],[date]],prod!$G:$G,Table2[[#This Row],[production_line]],prod!$F:$F,Table2[[#This Row],[output_type]])</f>
        <v>95</v>
      </c>
      <c r="L3483">
        <f>+Table2[[#This Row],[cons_qty_base_uom]]/Table2[[#This Row],[Column1]]</f>
        <v>1.6459000863726425E-2</v>
      </c>
    </row>
    <row r="3484" spans="1:12" x14ac:dyDescent="0.25">
      <c r="A3484" s="2">
        <v>45627</v>
      </c>
      <c r="B3484" s="1" t="s">
        <v>514</v>
      </c>
      <c r="C3484" s="4">
        <v>25.791424033880361</v>
      </c>
      <c r="D3484" s="4">
        <v>2.5791424033880361E-2</v>
      </c>
      <c r="E3484" s="4">
        <v>670.57702488088944</v>
      </c>
      <c r="F3484" s="1" t="s">
        <v>509</v>
      </c>
      <c r="G3484" s="1">
        <v>1</v>
      </c>
      <c r="H3484" s="1" t="s">
        <v>505</v>
      </c>
      <c r="I34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1.4947217637716814E-3</v>
      </c>
      <c r="J3484" s="1" t="str">
        <f>IFERROR(INDEX('consumption_figs'!$C:$C,MATCH(Table2[[#This Row],[item_code]],'consumption_figs'!A:A,0),1),"NA")</f>
        <v>kg/ton</v>
      </c>
      <c r="K3484" s="1">
        <f>+SUMIFS(prod!$E:$E,prod!$A:$A,Table2[[#This Row],[date]],prod!$G:$G,Table2[[#This Row],[production_line]],prod!$F:$F,Table2[[#This Row],[output_type]])</f>
        <v>95</v>
      </c>
      <c r="L3484">
        <f>+Table2[[#This Row],[cons_qty_base_uom]]/Table2[[#This Row],[Column1]]</f>
        <v>0.27148867404084592</v>
      </c>
    </row>
    <row r="3485" spans="1:12" x14ac:dyDescent="0.25">
      <c r="A3485" s="2">
        <v>45627</v>
      </c>
      <c r="B3485" s="1" t="s">
        <v>519</v>
      </c>
      <c r="C3485" s="4">
        <v>8.3284806776071996</v>
      </c>
      <c r="D3485" s="4">
        <v>8.3284806776071987E-3</v>
      </c>
      <c r="E3485" s="4">
        <v>248.35529380624669</v>
      </c>
      <c r="F3485" s="1" t="s">
        <v>509</v>
      </c>
      <c r="G3485" s="1">
        <v>1</v>
      </c>
      <c r="H3485" s="1" t="s">
        <v>505</v>
      </c>
      <c r="I34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4.8267056955127207E-4</v>
      </c>
      <c r="J3485" s="1" t="str">
        <f>IFERROR(INDEX('consumption_figs'!$C:$C,MATCH(Table2[[#This Row],[item_code]],'consumption_figs'!A:A,0),1),"NA")</f>
        <v>kg/ton</v>
      </c>
      <c r="K3485" s="1">
        <f>+SUMIFS(prod!$E:$E,prod!$A:$A,Table2[[#This Row],[date]],prod!$G:$G,Table2[[#This Row],[production_line]],prod!$F:$F,Table2[[#This Row],[output_type]])</f>
        <v>95</v>
      </c>
      <c r="L3485">
        <f>+Table2[[#This Row],[cons_qty_base_uom]]/Table2[[#This Row],[Column1]]</f>
        <v>8.7668217659023148E-2</v>
      </c>
    </row>
    <row r="3486" spans="1:12" x14ac:dyDescent="0.25">
      <c r="A3486" s="2">
        <v>45292</v>
      </c>
      <c r="B3486" s="1" t="s">
        <v>226</v>
      </c>
      <c r="C3486" s="4">
        <v>12.982646420824295</v>
      </c>
      <c r="D3486" s="4">
        <v>12.982646420824295</v>
      </c>
      <c r="E3486" s="4">
        <v>1298.2646420824294</v>
      </c>
      <c r="F3486" s="1" t="s">
        <v>509</v>
      </c>
      <c r="G3486" s="1">
        <v>2</v>
      </c>
      <c r="H3486" s="1" t="s">
        <v>505</v>
      </c>
      <c r="I34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1.0213709716642512</v>
      </c>
      <c r="J3486" s="1" t="str">
        <f>IFERROR(INDEX('consumption_figs'!$C:$C,MATCH(Table2[[#This Row],[item_code]],'consumption_figs'!A:A,0),1),"NA")</f>
        <v>kg/ton</v>
      </c>
      <c r="K3486" s="1">
        <f>+SUMIFS(prod!$E:$E,prod!$A:$A,Table2[[#This Row],[date]],prod!$G:$G,Table2[[#This Row],[production_line]],prod!$F:$F,Table2[[#This Row],[output_type]])</f>
        <v>70</v>
      </c>
      <c r="L3486">
        <f>+Table2[[#This Row],[cons_qty_base_uom]]/Table2[[#This Row],[Column1]]</f>
        <v>0.18546637744034708</v>
      </c>
    </row>
    <row r="3487" spans="1:12" x14ac:dyDescent="0.25">
      <c r="A3487" s="2">
        <v>45292</v>
      </c>
      <c r="B3487" s="1" t="s">
        <v>263</v>
      </c>
      <c r="C3487" s="4">
        <v>3.9986550976138848</v>
      </c>
      <c r="D3487" s="4">
        <v>3.9986550976138848</v>
      </c>
      <c r="E3487" s="4">
        <v>2931.0141865509777</v>
      </c>
      <c r="F3487" s="1" t="s">
        <v>509</v>
      </c>
      <c r="G3487" s="1">
        <v>2</v>
      </c>
      <c r="H3487" s="1" t="s">
        <v>505</v>
      </c>
      <c r="I34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0.31458225927258948</v>
      </c>
      <c r="J3487" s="1" t="str">
        <f>IFERROR(INDEX('consumption_figs'!$C:$C,MATCH(Table2[[#This Row],[item_code]],'consumption_figs'!A:A,0),1),"NA")</f>
        <v>kg/ton</v>
      </c>
      <c r="K3487" s="1">
        <f>+SUMIFS(prod!$E:$E,prod!$A:$A,Table2[[#This Row],[date]],prod!$G:$G,Table2[[#This Row],[production_line]],prod!$F:$F,Table2[[#This Row],[output_type]])</f>
        <v>70</v>
      </c>
      <c r="L3487">
        <f>+Table2[[#This Row],[cons_qty_base_uom]]/Table2[[#This Row],[Column1]]</f>
        <v>5.7123644251626929E-2</v>
      </c>
    </row>
    <row r="3488" spans="1:12" x14ac:dyDescent="0.25">
      <c r="A3488" s="2">
        <v>45292</v>
      </c>
      <c r="B3488" s="1" t="s">
        <v>281</v>
      </c>
      <c r="C3488" s="4">
        <v>1.6982872862100242</v>
      </c>
      <c r="D3488" s="4">
        <v>1.6982872862100242</v>
      </c>
      <c r="E3488" s="4">
        <v>263.23452936255376</v>
      </c>
      <c r="F3488" s="1" t="s">
        <v>509</v>
      </c>
      <c r="G3488" s="1">
        <v>2</v>
      </c>
      <c r="H3488" s="1" t="s">
        <v>505</v>
      </c>
      <c r="I34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0.13360768517111354</v>
      </c>
      <c r="J3488" s="1" t="str">
        <f>IFERROR(INDEX('consumption_figs'!$C:$C,MATCH(Table2[[#This Row],[item_code]],'consumption_figs'!A:A,0),1),"NA")</f>
        <v>kg/ton</v>
      </c>
      <c r="K3488" s="1">
        <f>+SUMIFS(prod!$E:$E,prod!$A:$A,Table2[[#This Row],[date]],prod!$G:$G,Table2[[#This Row],[production_line]],prod!$F:$F,Table2[[#This Row],[output_type]])</f>
        <v>70</v>
      </c>
      <c r="L3488">
        <f>+Table2[[#This Row],[cons_qty_base_uom]]/Table2[[#This Row],[Column1]]</f>
        <v>2.426124694585749E-2</v>
      </c>
    </row>
    <row r="3489" spans="1:12" x14ac:dyDescent="0.25">
      <c r="A3489" s="2">
        <v>45323</v>
      </c>
      <c r="B3489" s="1" t="s">
        <v>226</v>
      </c>
      <c r="C3489" s="4">
        <v>9.8647136120482379</v>
      </c>
      <c r="D3489" s="4">
        <v>9.8647136120482379</v>
      </c>
      <c r="E3489" s="4">
        <v>986.47136120482378</v>
      </c>
      <c r="F3489" s="1" t="s">
        <v>509</v>
      </c>
      <c r="G3489" s="1">
        <v>2</v>
      </c>
      <c r="H3489" s="1" t="s">
        <v>505</v>
      </c>
      <c r="I34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0.99252576839201501</v>
      </c>
      <c r="J3489" s="1" t="str">
        <f>IFERROR(INDEX('consumption_figs'!$C:$C,MATCH(Table2[[#This Row],[item_code]],'consumption_figs'!A:A,0),1),"NA")</f>
        <v>kg/ton</v>
      </c>
      <c r="K3489" s="1">
        <f>+SUMIFS(prod!$E:$E,prod!$A:$A,Table2[[#This Row],[date]],prod!$G:$G,Table2[[#This Row],[production_line]],prod!$F:$F,Table2[[#This Row],[output_type]])</f>
        <v>55</v>
      </c>
      <c r="L3489">
        <f>+Table2[[#This Row],[cons_qty_base_uom]]/Table2[[#This Row],[Column1]]</f>
        <v>0.17935842930996795</v>
      </c>
    </row>
    <row r="3490" spans="1:12" x14ac:dyDescent="0.25">
      <c r="A3490" s="2">
        <v>45323</v>
      </c>
      <c r="B3490" s="1" t="s">
        <v>263</v>
      </c>
      <c r="C3490" s="4">
        <v>2.4323697601163072</v>
      </c>
      <c r="D3490" s="4">
        <v>2.4323697601163072</v>
      </c>
      <c r="E3490" s="4">
        <v>1782.9270341652532</v>
      </c>
      <c r="F3490" s="1" t="s">
        <v>509</v>
      </c>
      <c r="G3490" s="1">
        <v>2</v>
      </c>
      <c r="H3490" s="1" t="s">
        <v>505</v>
      </c>
      <c r="I34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0.24472982796220014</v>
      </c>
      <c r="J3490" s="1" t="str">
        <f>IFERROR(INDEX('consumption_figs'!$C:$C,MATCH(Table2[[#This Row],[item_code]],'consumption_figs'!A:A,0),1),"NA")</f>
        <v>kg/ton</v>
      </c>
      <c r="K3490" s="1">
        <f>+SUMIFS(prod!$E:$E,prod!$A:$A,Table2[[#This Row],[date]],prod!$G:$G,Table2[[#This Row],[production_line]],prod!$F:$F,Table2[[#This Row],[output_type]])</f>
        <v>55</v>
      </c>
      <c r="L3490">
        <f>+Table2[[#This Row],[cons_qty_base_uom]]/Table2[[#This Row],[Column1]]</f>
        <v>4.4224904729387407E-2</v>
      </c>
    </row>
    <row r="3491" spans="1:12" x14ac:dyDescent="0.25">
      <c r="A3491" s="2">
        <v>45323</v>
      </c>
      <c r="B3491" s="1" t="s">
        <v>281</v>
      </c>
      <c r="C3491" s="4">
        <v>1.1513122396136182</v>
      </c>
      <c r="D3491" s="4">
        <v>1.1513122396136182</v>
      </c>
      <c r="E3491" s="4">
        <v>178.45339714011081</v>
      </c>
      <c r="F3491" s="1" t="s">
        <v>509</v>
      </c>
      <c r="G3491" s="1">
        <v>2</v>
      </c>
      <c r="H3491" s="1" t="s">
        <v>505</v>
      </c>
      <c r="I34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0.11583783475335729</v>
      </c>
      <c r="J3491" s="1" t="str">
        <f>IFERROR(INDEX('consumption_figs'!$C:$C,MATCH(Table2[[#This Row],[item_code]],'consumption_figs'!A:A,0),1),"NA")</f>
        <v>kg/ton</v>
      </c>
      <c r="K3491" s="1">
        <f>+SUMIFS(prod!$E:$E,prod!$A:$A,Table2[[#This Row],[date]],prod!$G:$G,Table2[[#This Row],[production_line]],prod!$F:$F,Table2[[#This Row],[output_type]])</f>
        <v>55</v>
      </c>
      <c r="L3491">
        <f>+Table2[[#This Row],[cons_qty_base_uom]]/Table2[[#This Row],[Column1]]</f>
        <v>2.0932949811156693E-2</v>
      </c>
    </row>
    <row r="3492" spans="1:12" x14ac:dyDescent="0.25">
      <c r="A3492" s="2">
        <v>45352</v>
      </c>
      <c r="B3492" s="1" t="s">
        <v>226</v>
      </c>
      <c r="C3492" s="4">
        <v>9.0097902748208032</v>
      </c>
      <c r="D3492" s="4">
        <v>9.0097902748208032</v>
      </c>
      <c r="E3492" s="4">
        <v>900.97902748208037</v>
      </c>
      <c r="F3492" s="1" t="s">
        <v>509</v>
      </c>
      <c r="G3492" s="1">
        <v>2</v>
      </c>
      <c r="H3492" s="1" t="s">
        <v>505</v>
      </c>
      <c r="I34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0.90998790776899341</v>
      </c>
      <c r="J3492" s="1" t="str">
        <f>IFERROR(INDEX('consumption_figs'!$C:$C,MATCH(Table2[[#This Row],[item_code]],'consumption_figs'!A:A,0),1),"NA")</f>
        <v>kg/ton</v>
      </c>
      <c r="K3492" s="1">
        <f>+SUMIFS(prod!$E:$E,prod!$A:$A,Table2[[#This Row],[date]],prod!$G:$G,Table2[[#This Row],[production_line]],prod!$F:$F,Table2[[#This Row],[output_type]])</f>
        <v>55</v>
      </c>
      <c r="L3492">
        <f>+Table2[[#This Row],[cons_qty_base_uom]]/Table2[[#This Row],[Column1]]</f>
        <v>0.1638143686331055</v>
      </c>
    </row>
    <row r="3493" spans="1:12" x14ac:dyDescent="0.25">
      <c r="A3493" s="2">
        <v>45352</v>
      </c>
      <c r="B3493" s="1" t="s">
        <v>263</v>
      </c>
      <c r="C3493" s="4">
        <v>2.7129564763809078</v>
      </c>
      <c r="D3493" s="4">
        <v>2.7129564763809078</v>
      </c>
      <c r="E3493" s="4">
        <v>1988.5970971872055</v>
      </c>
      <c r="F3493" s="1" t="s">
        <v>509</v>
      </c>
      <c r="G3493" s="1">
        <v>2</v>
      </c>
      <c r="H3493" s="1" t="s">
        <v>505</v>
      </c>
      <c r="I34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0.27400833010614156</v>
      </c>
      <c r="J3493" s="1" t="str">
        <f>IFERROR(INDEX('consumption_figs'!$C:$C,MATCH(Table2[[#This Row],[item_code]],'consumption_figs'!A:A,0),1),"NA")</f>
        <v>kg/ton</v>
      </c>
      <c r="K3493" s="1">
        <f>+SUMIFS(prod!$E:$E,prod!$A:$A,Table2[[#This Row],[date]],prod!$G:$G,Table2[[#This Row],[production_line]],prod!$F:$F,Table2[[#This Row],[output_type]])</f>
        <v>55</v>
      </c>
      <c r="L3493">
        <f>+Table2[[#This Row],[cons_qty_base_uom]]/Table2[[#This Row],[Column1]]</f>
        <v>4.9326481388743779E-2</v>
      </c>
    </row>
    <row r="3494" spans="1:12" x14ac:dyDescent="0.25">
      <c r="A3494" s="2">
        <v>45352</v>
      </c>
      <c r="B3494" s="1" t="s">
        <v>281</v>
      </c>
      <c r="C3494" s="4">
        <v>0.13412904623374167</v>
      </c>
      <c r="D3494" s="4">
        <v>0.13412904623374167</v>
      </c>
      <c r="E3494" s="4">
        <v>20.790002166229957</v>
      </c>
      <c r="F3494" s="1" t="s">
        <v>509</v>
      </c>
      <c r="G3494" s="1">
        <v>2</v>
      </c>
      <c r="H3494" s="1" t="s">
        <v>505</v>
      </c>
      <c r="I34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1.3547020122587785E-2</v>
      </c>
      <c r="J3494" s="1" t="str">
        <f>IFERROR(INDEX('consumption_figs'!$C:$C,MATCH(Table2[[#This Row],[item_code]],'consumption_figs'!A:A,0),1),"NA")</f>
        <v>kg/ton</v>
      </c>
      <c r="K3494" s="1">
        <f>+SUMIFS(prod!$E:$E,prod!$A:$A,Table2[[#This Row],[date]],prod!$G:$G,Table2[[#This Row],[production_line]],prod!$F:$F,Table2[[#This Row],[output_type]])</f>
        <v>55</v>
      </c>
      <c r="L3494">
        <f>+Table2[[#This Row],[cons_qty_base_uom]]/Table2[[#This Row],[Column1]]</f>
        <v>2.4387099315225759E-3</v>
      </c>
    </row>
    <row r="3495" spans="1:12" x14ac:dyDescent="0.25">
      <c r="A3495" s="2">
        <v>45383</v>
      </c>
      <c r="B3495" s="1" t="s">
        <v>226</v>
      </c>
      <c r="C3495" s="4">
        <v>6.890339007171808</v>
      </c>
      <c r="D3495" s="4">
        <v>6.890339007171808</v>
      </c>
      <c r="E3495" s="4">
        <v>689.03390071718081</v>
      </c>
      <c r="F3495" s="1" t="s">
        <v>509</v>
      </c>
      <c r="G3495" s="1">
        <v>2</v>
      </c>
      <c r="H3495" s="1" t="s">
        <v>505</v>
      </c>
      <c r="I34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0.90187683339945124</v>
      </c>
      <c r="J3495" s="1" t="str">
        <f>IFERROR(INDEX('consumption_figs'!$C:$C,MATCH(Table2[[#This Row],[item_code]],'consumption_figs'!A:A,0),1),"NA")</f>
        <v>kg/ton</v>
      </c>
      <c r="K3495" s="1">
        <f>+SUMIFS(prod!$E:$E,prod!$A:$A,Table2[[#This Row],[date]],prod!$G:$G,Table2[[#This Row],[production_line]],prod!$F:$F,Table2[[#This Row],[output_type]])</f>
        <v>43</v>
      </c>
      <c r="L3495">
        <f>+Table2[[#This Row],[cons_qty_base_uom]]/Table2[[#This Row],[Column1]]</f>
        <v>0.16024044202725135</v>
      </c>
    </row>
    <row r="3496" spans="1:12" x14ac:dyDescent="0.25">
      <c r="A3496" s="2">
        <v>45383</v>
      </c>
      <c r="B3496" s="1" t="s">
        <v>263</v>
      </c>
      <c r="C3496" s="4">
        <v>2.2341673907891617</v>
      </c>
      <c r="D3496" s="4">
        <v>2.2341673907891617</v>
      </c>
      <c r="E3496" s="4">
        <v>1637.6446974484556</v>
      </c>
      <c r="F3496" s="1" t="s">
        <v>509</v>
      </c>
      <c r="G3496" s="1">
        <v>2</v>
      </c>
      <c r="H3496" s="1" t="s">
        <v>505</v>
      </c>
      <c r="I34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0.2924302867525081</v>
      </c>
      <c r="J3496" s="1" t="str">
        <f>IFERROR(INDEX('consumption_figs'!$C:$C,MATCH(Table2[[#This Row],[item_code]],'consumption_figs'!A:A,0),1),"NA")</f>
        <v>kg/ton</v>
      </c>
      <c r="K3496" s="1">
        <f>+SUMIFS(prod!$E:$E,prod!$A:$A,Table2[[#This Row],[date]],prod!$G:$G,Table2[[#This Row],[production_line]],prod!$F:$F,Table2[[#This Row],[output_type]])</f>
        <v>43</v>
      </c>
      <c r="L3496">
        <f>+Table2[[#This Row],[cons_qty_base_uom]]/Table2[[#This Row],[Column1]]</f>
        <v>5.1957381181143299E-2</v>
      </c>
    </row>
    <row r="3497" spans="1:12" x14ac:dyDescent="0.25">
      <c r="A3497" s="2">
        <v>45383</v>
      </c>
      <c r="B3497" s="1" t="s">
        <v>281</v>
      </c>
      <c r="C3497" s="4">
        <v>0.12008739739603143</v>
      </c>
      <c r="D3497" s="4">
        <v>0.12008739739603143</v>
      </c>
      <c r="E3497" s="4">
        <v>18.613546596384872</v>
      </c>
      <c r="F3497" s="1" t="s">
        <v>509</v>
      </c>
      <c r="G3497" s="1">
        <v>2</v>
      </c>
      <c r="H3497" s="1" t="s">
        <v>505</v>
      </c>
      <c r="I34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1.5718245732464848E-2</v>
      </c>
      <c r="J3497" s="1" t="str">
        <f>IFERROR(INDEX('consumption_figs'!$C:$C,MATCH(Table2[[#This Row],[item_code]],'consumption_figs'!A:A,0),1),"NA")</f>
        <v>kg/ton</v>
      </c>
      <c r="K3497" s="1">
        <f>+SUMIFS(prod!$E:$E,prod!$A:$A,Table2[[#This Row],[date]],prod!$G:$G,Table2[[#This Row],[production_line]],prod!$F:$F,Table2[[#This Row],[output_type]])</f>
        <v>43</v>
      </c>
      <c r="L3497">
        <f>+Table2[[#This Row],[cons_qty_base_uom]]/Table2[[#This Row],[Column1]]</f>
        <v>2.7927301720007307E-3</v>
      </c>
    </row>
    <row r="3498" spans="1:12" x14ac:dyDescent="0.25">
      <c r="A3498" s="2">
        <v>45413</v>
      </c>
      <c r="B3498" s="1" t="s">
        <v>226</v>
      </c>
      <c r="C3498" s="4">
        <v>13.334849471338572</v>
      </c>
      <c r="D3498" s="4">
        <v>13.334849471338572</v>
      </c>
      <c r="E3498" s="4">
        <v>1333.4849471338571</v>
      </c>
      <c r="F3498" s="1" t="s">
        <v>509</v>
      </c>
      <c r="G3498" s="1">
        <v>2</v>
      </c>
      <c r="H3498" s="1" t="s">
        <v>505</v>
      </c>
      <c r="I34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0.84365743839925167</v>
      </c>
      <c r="J3498" s="1" t="str">
        <f>IFERROR(INDEX('consumption_figs'!$C:$C,MATCH(Table2[[#This Row],[item_code]],'consumption_figs'!A:A,0),1),"NA")</f>
        <v>kg/ton</v>
      </c>
      <c r="K3498" s="1">
        <f>+SUMIFS(prod!$E:$E,prod!$A:$A,Table2[[#This Row],[date]],prod!$G:$G,Table2[[#This Row],[production_line]],prod!$F:$F,Table2[[#This Row],[output_type]])</f>
        <v>89</v>
      </c>
      <c r="L3498">
        <f>+Table2[[#This Row],[cons_qty_base_uom]]/Table2[[#This Row],[Column1]]</f>
        <v>0.14982976934088282</v>
      </c>
    </row>
    <row r="3499" spans="1:12" x14ac:dyDescent="0.25">
      <c r="A3499" s="2">
        <v>45413</v>
      </c>
      <c r="B3499" s="1" t="s">
        <v>263</v>
      </c>
      <c r="C3499" s="4">
        <v>3.8294209025300598</v>
      </c>
      <c r="D3499" s="4">
        <v>3.8294209025300598</v>
      </c>
      <c r="E3499" s="4">
        <v>2806.965521554534</v>
      </c>
      <c r="F3499" s="1" t="s">
        <v>509</v>
      </c>
      <c r="G3499" s="1">
        <v>2</v>
      </c>
      <c r="H3499" s="1" t="s">
        <v>505</v>
      </c>
      <c r="I34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0.24227640785335061</v>
      </c>
      <c r="J3499" s="1" t="str">
        <f>IFERROR(INDEX('consumption_figs'!$C:$C,MATCH(Table2[[#This Row],[item_code]],'consumption_figs'!A:A,0),1),"NA")</f>
        <v>kg/ton</v>
      </c>
      <c r="K3499" s="1">
        <f>+SUMIFS(prod!$E:$E,prod!$A:$A,Table2[[#This Row],[date]],prod!$G:$G,Table2[[#This Row],[production_line]],prod!$F:$F,Table2[[#This Row],[output_type]])</f>
        <v>89</v>
      </c>
      <c r="L3499">
        <f>+Table2[[#This Row],[cons_qty_base_uom]]/Table2[[#This Row],[Column1]]</f>
        <v>4.3027201152023145E-2</v>
      </c>
    </row>
    <row r="3500" spans="1:12" x14ac:dyDescent="0.25">
      <c r="A3500" s="2">
        <v>45413</v>
      </c>
      <c r="B3500" s="1" t="s">
        <v>281</v>
      </c>
      <c r="C3500" s="4">
        <v>0.27236298277921767</v>
      </c>
      <c r="D3500" s="4">
        <v>0.27236298277921767</v>
      </c>
      <c r="E3500" s="4">
        <v>42.21626233077874</v>
      </c>
      <c r="F3500" s="1" t="s">
        <v>509</v>
      </c>
      <c r="G3500" s="1">
        <v>2</v>
      </c>
      <c r="H3500" s="1" t="s">
        <v>505</v>
      </c>
      <c r="I35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1.7231619813945189E-2</v>
      </c>
      <c r="J3500" s="1" t="str">
        <f>IFERROR(INDEX('consumption_figs'!$C:$C,MATCH(Table2[[#This Row],[item_code]],'consumption_figs'!A:A,0),1),"NA")</f>
        <v>kg/ton</v>
      </c>
      <c r="K3500" s="1">
        <f>+SUMIFS(prod!$E:$E,prod!$A:$A,Table2[[#This Row],[date]],prod!$G:$G,Table2[[#This Row],[production_line]],prod!$F:$F,Table2[[#This Row],[output_type]])</f>
        <v>89</v>
      </c>
      <c r="L3500">
        <f>+Table2[[#This Row],[cons_qty_base_uom]]/Table2[[#This Row],[Column1]]</f>
        <v>3.0602582334743559E-3</v>
      </c>
    </row>
    <row r="3501" spans="1:12" x14ac:dyDescent="0.25">
      <c r="A3501" s="2">
        <v>45413</v>
      </c>
      <c r="B3501" s="1" t="s">
        <v>514</v>
      </c>
      <c r="C3501" s="4">
        <v>3.8773013693207745</v>
      </c>
      <c r="D3501" s="4">
        <v>3.8773013693207741E-3</v>
      </c>
      <c r="E3501" s="4">
        <v>100.80983560234014</v>
      </c>
      <c r="F3501" s="1" t="s">
        <v>509</v>
      </c>
      <c r="G3501" s="1">
        <v>2</v>
      </c>
      <c r="H3501" s="1" t="s">
        <v>505</v>
      </c>
      <c r="I35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2.4530566679240631E-4</v>
      </c>
      <c r="J3501" s="1" t="str">
        <f>IFERROR(INDEX('consumption_figs'!$C:$C,MATCH(Table2[[#This Row],[item_code]],'consumption_figs'!A:A,0),1),"NA")</f>
        <v>kg/ton</v>
      </c>
      <c r="K3501" s="1">
        <f>+SUMIFS(prod!$E:$E,prod!$A:$A,Table2[[#This Row],[date]],prod!$G:$G,Table2[[#This Row],[production_line]],prod!$F:$F,Table2[[#This Row],[output_type]])</f>
        <v>89</v>
      </c>
      <c r="L3501">
        <f>+Table2[[#This Row],[cons_qty_base_uom]]/Table2[[#This Row],[Column1]]</f>
        <v>4.3565183924952525E-2</v>
      </c>
    </row>
    <row r="3502" spans="1:12" x14ac:dyDescent="0.25">
      <c r="A3502" s="2">
        <v>45413</v>
      </c>
      <c r="B3502" s="1" t="s">
        <v>519</v>
      </c>
      <c r="C3502" s="4">
        <v>3.844943374984811</v>
      </c>
      <c r="D3502" s="4">
        <v>3.8449433749848105E-3</v>
      </c>
      <c r="E3502" s="4">
        <v>114.65621144204707</v>
      </c>
      <c r="F3502" s="1" t="s">
        <v>509</v>
      </c>
      <c r="G3502" s="1">
        <v>2</v>
      </c>
      <c r="H3502" s="1" t="s">
        <v>505</v>
      </c>
      <c r="I35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2.4325846988389286E-4</v>
      </c>
      <c r="J3502" s="1" t="str">
        <f>IFERROR(INDEX('consumption_figs'!$C:$C,MATCH(Table2[[#This Row],[item_code]],'consumption_figs'!A:A,0),1),"NA")</f>
        <v>kg/ton</v>
      </c>
      <c r="K3502" s="1">
        <f>+SUMIFS(prod!$E:$E,prod!$A:$A,Table2[[#This Row],[date]],prod!$G:$G,Table2[[#This Row],[production_line]],prod!$F:$F,Table2[[#This Row],[output_type]])</f>
        <v>89</v>
      </c>
      <c r="L3502">
        <f>+Table2[[#This Row],[cons_qty_base_uom]]/Table2[[#This Row],[Column1]]</f>
        <v>4.3201610954885519E-2</v>
      </c>
    </row>
    <row r="3503" spans="1:12" x14ac:dyDescent="0.25">
      <c r="A3503" s="2">
        <v>45444</v>
      </c>
      <c r="B3503" s="1" t="s">
        <v>226</v>
      </c>
      <c r="C3503" s="4">
        <v>8.5068527286319462</v>
      </c>
      <c r="D3503" s="4">
        <v>8.5068527286319462</v>
      </c>
      <c r="E3503" s="4">
        <v>850.68527286319465</v>
      </c>
      <c r="F3503" s="1" t="s">
        <v>509</v>
      </c>
      <c r="G3503" s="1">
        <v>2</v>
      </c>
      <c r="H3503" s="1" t="s">
        <v>505</v>
      </c>
      <c r="I35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1.0798239056400032</v>
      </c>
      <c r="J3503" s="1" t="str">
        <f>IFERROR(INDEX('consumption_figs'!$C:$C,MATCH(Table2[[#This Row],[item_code]],'consumption_figs'!A:A,0),1),"NA")</f>
        <v>kg/ton</v>
      </c>
      <c r="K3503" s="1">
        <f>+SUMIFS(prod!$E:$E,prod!$A:$A,Table2[[#This Row],[date]],prod!$G:$G,Table2[[#This Row],[production_line]],prod!$F:$F,Table2[[#This Row],[output_type]])</f>
        <v>43</v>
      </c>
      <c r="L3503">
        <f>+Table2[[#This Row],[cons_qty_base_uom]]/Table2[[#This Row],[Column1]]</f>
        <v>0.19783378438678945</v>
      </c>
    </row>
    <row r="3504" spans="1:12" x14ac:dyDescent="0.25">
      <c r="A3504" s="2">
        <v>45444</v>
      </c>
      <c r="B3504" s="1" t="s">
        <v>263</v>
      </c>
      <c r="C3504" s="4">
        <v>2.1158069607110197</v>
      </c>
      <c r="D3504" s="4">
        <v>2.1158069607110197</v>
      </c>
      <c r="E3504" s="4">
        <v>1550.8865022011773</v>
      </c>
      <c r="F3504" s="1" t="s">
        <v>509</v>
      </c>
      <c r="G3504" s="1">
        <v>2</v>
      </c>
      <c r="H3504" s="1" t="s">
        <v>505</v>
      </c>
      <c r="I35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0.26857158678738507</v>
      </c>
      <c r="J3504" s="1" t="str">
        <f>IFERROR(INDEX('consumption_figs'!$C:$C,MATCH(Table2[[#This Row],[item_code]],'consumption_figs'!A:A,0),1),"NA")</f>
        <v>kg/ton</v>
      </c>
      <c r="K3504" s="1">
        <f>+SUMIFS(prod!$E:$E,prod!$A:$A,Table2[[#This Row],[date]],prod!$G:$G,Table2[[#This Row],[production_line]],prod!$F:$F,Table2[[#This Row],[output_type]])</f>
        <v>43</v>
      </c>
      <c r="L3504">
        <f>+Table2[[#This Row],[cons_qty_base_uom]]/Table2[[#This Row],[Column1]]</f>
        <v>4.9204813039791157E-2</v>
      </c>
    </row>
    <row r="3505" spans="1:12" x14ac:dyDescent="0.25">
      <c r="A3505" s="2">
        <v>45444</v>
      </c>
      <c r="B3505" s="1" t="s">
        <v>281</v>
      </c>
      <c r="C3505" s="4">
        <v>0.17400380581292621</v>
      </c>
      <c r="D3505" s="4">
        <v>0.17400380581292621</v>
      </c>
      <c r="E3505" s="4">
        <v>26.970589901003564</v>
      </c>
      <c r="F3505" s="1" t="s">
        <v>509</v>
      </c>
      <c r="G3505" s="1">
        <v>2</v>
      </c>
      <c r="H3505" s="1" t="s">
        <v>505</v>
      </c>
      <c r="I35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2.2087307160818255E-2</v>
      </c>
      <c r="J3505" s="1" t="str">
        <f>IFERROR(INDEX('consumption_figs'!$C:$C,MATCH(Table2[[#This Row],[item_code]],'consumption_figs'!A:A,0),1),"NA")</f>
        <v>kg/ton</v>
      </c>
      <c r="K3505" s="1">
        <f>+SUMIFS(prod!$E:$E,prod!$A:$A,Table2[[#This Row],[date]],prod!$G:$G,Table2[[#This Row],[production_line]],prod!$F:$F,Table2[[#This Row],[output_type]])</f>
        <v>43</v>
      </c>
      <c r="L3505">
        <f>+Table2[[#This Row],[cons_qty_base_uom]]/Table2[[#This Row],[Column1]]</f>
        <v>4.0466001351843308E-3</v>
      </c>
    </row>
    <row r="3506" spans="1:12" x14ac:dyDescent="0.25">
      <c r="A3506" s="2">
        <v>45474</v>
      </c>
      <c r="B3506" s="1" t="s">
        <v>226</v>
      </c>
      <c r="C3506" s="4">
        <v>10.119872605348656</v>
      </c>
      <c r="D3506" s="4">
        <v>10.119872605348656</v>
      </c>
      <c r="E3506" s="4">
        <v>1011.9872605348655</v>
      </c>
      <c r="F3506" s="1" t="s">
        <v>509</v>
      </c>
      <c r="G3506" s="1">
        <v>2</v>
      </c>
      <c r="H3506" s="1" t="s">
        <v>505</v>
      </c>
      <c r="I35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1.0402829569642944</v>
      </c>
      <c r="J3506" s="1" t="str">
        <f>IFERROR(INDEX('consumption_figs'!$C:$C,MATCH(Table2[[#This Row],[item_code]],'consumption_figs'!A:A,0),1),"NA")</f>
        <v>kg/ton</v>
      </c>
      <c r="K3506" s="1">
        <f>+SUMIFS(prod!$E:$E,prod!$A:$A,Table2[[#This Row],[date]],prod!$G:$G,Table2[[#This Row],[production_line]],prod!$F:$F,Table2[[#This Row],[output_type]])</f>
        <v>54</v>
      </c>
      <c r="L3506">
        <f>+Table2[[#This Row],[cons_qty_base_uom]]/Table2[[#This Row],[Column1]]</f>
        <v>0.18740504824719734</v>
      </c>
    </row>
    <row r="3507" spans="1:12" x14ac:dyDescent="0.25">
      <c r="A3507" s="2">
        <v>45474</v>
      </c>
      <c r="B3507" s="1" t="s">
        <v>263</v>
      </c>
      <c r="C3507" s="4">
        <v>2.3524811548741273</v>
      </c>
      <c r="D3507" s="4">
        <v>2.3524811548741273</v>
      </c>
      <c r="E3507" s="4">
        <v>1724.3686865227353</v>
      </c>
      <c r="F3507" s="1" t="s">
        <v>509</v>
      </c>
      <c r="G3507" s="1">
        <v>2</v>
      </c>
      <c r="H3507" s="1" t="s">
        <v>505</v>
      </c>
      <c r="I35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0.24182577661123841</v>
      </c>
      <c r="J3507" s="1" t="str">
        <f>IFERROR(INDEX('consumption_figs'!$C:$C,MATCH(Table2[[#This Row],[item_code]],'consumption_figs'!A:A,0),1),"NA")</f>
        <v>kg/ton</v>
      </c>
      <c r="K3507" s="1">
        <f>+SUMIFS(prod!$E:$E,prod!$A:$A,Table2[[#This Row],[date]],prod!$G:$G,Table2[[#This Row],[production_line]],prod!$F:$F,Table2[[#This Row],[output_type]])</f>
        <v>54</v>
      </c>
      <c r="L3507">
        <f>+Table2[[#This Row],[cons_qty_base_uom]]/Table2[[#This Row],[Column1]]</f>
        <v>4.3564465831002361E-2</v>
      </c>
    </row>
    <row r="3508" spans="1:12" x14ac:dyDescent="0.25">
      <c r="A3508" s="2">
        <v>45474</v>
      </c>
      <c r="B3508" s="1" t="s">
        <v>281</v>
      </c>
      <c r="C3508" s="4">
        <v>0.13325678402707347</v>
      </c>
      <c r="D3508" s="4">
        <v>0.13325678402707347</v>
      </c>
      <c r="E3508" s="4">
        <v>20.654801524196387</v>
      </c>
      <c r="F3508" s="1" t="s">
        <v>509</v>
      </c>
      <c r="G3508" s="1">
        <v>2</v>
      </c>
      <c r="H3508" s="1" t="s">
        <v>505</v>
      </c>
      <c r="I35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1.3698271384361993E-2</v>
      </c>
      <c r="J3508" s="1" t="str">
        <f>IFERROR(INDEX('consumption_figs'!$C:$C,MATCH(Table2[[#This Row],[item_code]],'consumption_figs'!A:A,0),1),"NA")</f>
        <v>kg/ton</v>
      </c>
      <c r="K3508" s="1">
        <f>+SUMIFS(prod!$E:$E,prod!$A:$A,Table2[[#This Row],[date]],prod!$G:$G,Table2[[#This Row],[production_line]],prod!$F:$F,Table2[[#This Row],[output_type]])</f>
        <v>54</v>
      </c>
      <c r="L3508">
        <f>+Table2[[#This Row],[cons_qty_base_uom]]/Table2[[#This Row],[Column1]]</f>
        <v>2.4677182227235829E-3</v>
      </c>
    </row>
    <row r="3509" spans="1:12" x14ac:dyDescent="0.25">
      <c r="A3509" s="2">
        <v>45474</v>
      </c>
      <c r="B3509" s="1" t="s">
        <v>514</v>
      </c>
      <c r="C3509" s="4">
        <v>1.6347486516332443</v>
      </c>
      <c r="D3509" s="4">
        <v>1.6347486516332444E-3</v>
      </c>
      <c r="E3509" s="4">
        <v>42.503464942464355</v>
      </c>
      <c r="F3509" s="1" t="s">
        <v>509</v>
      </c>
      <c r="G3509" s="1">
        <v>2</v>
      </c>
      <c r="H3509" s="1" t="s">
        <v>505</v>
      </c>
      <c r="I35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1.6804570843269371E-4</v>
      </c>
      <c r="J3509" s="1" t="str">
        <f>IFERROR(INDEX('consumption_figs'!$C:$C,MATCH(Table2[[#This Row],[item_code]],'consumption_figs'!A:A,0),1),"NA")</f>
        <v>kg/ton</v>
      </c>
      <c r="K3509" s="1">
        <f>+SUMIFS(prod!$E:$E,prod!$A:$A,Table2[[#This Row],[date]],prod!$G:$G,Table2[[#This Row],[production_line]],prod!$F:$F,Table2[[#This Row],[output_type]])</f>
        <v>54</v>
      </c>
      <c r="L3509">
        <f>+Table2[[#This Row],[cons_qty_base_uom]]/Table2[[#This Row],[Column1]]</f>
        <v>3.0273123178393414E-2</v>
      </c>
    </row>
    <row r="3510" spans="1:12" x14ac:dyDescent="0.25">
      <c r="A3510" s="2">
        <v>45474</v>
      </c>
      <c r="B3510" s="1" t="s">
        <v>519</v>
      </c>
      <c r="C3510" s="4">
        <v>1.5393443719263262</v>
      </c>
      <c r="D3510" s="4">
        <v>1.5393443719263263E-3</v>
      </c>
      <c r="E3510" s="4">
        <v>45.903249170843047</v>
      </c>
      <c r="F3510" s="1" t="s">
        <v>509</v>
      </c>
      <c r="G3510" s="1">
        <v>2</v>
      </c>
      <c r="H3510" s="1" t="s">
        <v>505</v>
      </c>
      <c r="I35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1.5823852507466346E-4</v>
      </c>
      <c r="J3510" s="1" t="str">
        <f>IFERROR(INDEX('consumption_figs'!$C:$C,MATCH(Table2[[#This Row],[item_code]],'consumption_figs'!A:A,0),1),"NA")</f>
        <v>kg/ton</v>
      </c>
      <c r="K3510" s="1">
        <f>+SUMIFS(prod!$E:$E,prod!$A:$A,Table2[[#This Row],[date]],prod!$G:$G,Table2[[#This Row],[production_line]],prod!$F:$F,Table2[[#This Row],[output_type]])</f>
        <v>54</v>
      </c>
      <c r="L3510">
        <f>+Table2[[#This Row],[cons_qty_base_uom]]/Table2[[#This Row],[Column1]]</f>
        <v>2.8506377257894931E-2</v>
      </c>
    </row>
    <row r="3511" spans="1:12" x14ac:dyDescent="0.25">
      <c r="A3511" s="2">
        <v>45505</v>
      </c>
      <c r="B3511" s="1" t="s">
        <v>226</v>
      </c>
      <c r="C3511" s="4">
        <v>8.090135420109636</v>
      </c>
      <c r="D3511" s="4">
        <v>8.090135420109636</v>
      </c>
      <c r="E3511" s="4">
        <v>809.01354201096365</v>
      </c>
      <c r="F3511" s="1" t="s">
        <v>509</v>
      </c>
      <c r="G3511" s="1">
        <v>2</v>
      </c>
      <c r="H3511" s="1" t="s">
        <v>505</v>
      </c>
      <c r="I35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0.9438963271624824</v>
      </c>
      <c r="J3511" s="1" t="str">
        <f>IFERROR(INDEX('consumption_figs'!$C:$C,MATCH(Table2[[#This Row],[item_code]],'consumption_figs'!A:A,0),1),"NA")</f>
        <v>kg/ton</v>
      </c>
      <c r="K3511" s="1">
        <f>+SUMIFS(prod!$E:$E,prod!$A:$A,Table2[[#This Row],[date]],prod!$G:$G,Table2[[#This Row],[production_line]],prod!$F:$F,Table2[[#This Row],[output_type]])</f>
        <v>48</v>
      </c>
      <c r="L3511">
        <f>+Table2[[#This Row],[cons_qty_base_uom]]/Table2[[#This Row],[Column1]]</f>
        <v>0.16854448791895074</v>
      </c>
    </row>
    <row r="3512" spans="1:12" x14ac:dyDescent="0.25">
      <c r="A3512" s="2">
        <v>45505</v>
      </c>
      <c r="B3512" s="1" t="s">
        <v>263</v>
      </c>
      <c r="C3512" s="4">
        <v>2.4498760141460374</v>
      </c>
      <c r="D3512" s="4">
        <v>2.4498760141460374</v>
      </c>
      <c r="E3512" s="4">
        <v>1795.7591183690454</v>
      </c>
      <c r="F3512" s="1" t="s">
        <v>509</v>
      </c>
      <c r="G3512" s="1">
        <v>2</v>
      </c>
      <c r="H3512" s="1" t="s">
        <v>505</v>
      </c>
      <c r="I35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0.28583315997503644</v>
      </c>
      <c r="J3512" s="1" t="str">
        <f>IFERROR(INDEX('consumption_figs'!$C:$C,MATCH(Table2[[#This Row],[item_code]],'consumption_figs'!A:A,0),1),"NA")</f>
        <v>kg/ton</v>
      </c>
      <c r="K3512" s="1">
        <f>+SUMIFS(prod!$E:$E,prod!$A:$A,Table2[[#This Row],[date]],prod!$G:$G,Table2[[#This Row],[production_line]],prod!$F:$F,Table2[[#This Row],[output_type]])</f>
        <v>48</v>
      </c>
      <c r="L3512">
        <f>+Table2[[#This Row],[cons_qty_base_uom]]/Table2[[#This Row],[Column1]]</f>
        <v>5.1039083628042443E-2</v>
      </c>
    </row>
    <row r="3513" spans="1:12" x14ac:dyDescent="0.25">
      <c r="A3513" s="2">
        <v>45505</v>
      </c>
      <c r="B3513" s="1" t="s">
        <v>281</v>
      </c>
      <c r="C3513" s="4">
        <v>0.12562219868752003</v>
      </c>
      <c r="D3513" s="4">
        <v>0.12562219868752003</v>
      </c>
      <c r="E3513" s="4">
        <v>19.471440796565606</v>
      </c>
      <c r="F3513" s="1" t="s">
        <v>509</v>
      </c>
      <c r="G3513" s="1">
        <v>2</v>
      </c>
      <c r="H3513" s="1" t="s">
        <v>505</v>
      </c>
      <c r="I35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1.465665601301132E-2</v>
      </c>
      <c r="J3513" s="1" t="str">
        <f>IFERROR(INDEX('consumption_figs'!$C:$C,MATCH(Table2[[#This Row],[item_code]],'consumption_figs'!A:A,0),1),"NA")</f>
        <v>kg/ton</v>
      </c>
      <c r="K3513" s="1">
        <f>+SUMIFS(prod!$E:$E,prod!$A:$A,Table2[[#This Row],[date]],prod!$G:$G,Table2[[#This Row],[production_line]],prod!$F:$F,Table2[[#This Row],[output_type]])</f>
        <v>48</v>
      </c>
      <c r="L3513">
        <f>+Table2[[#This Row],[cons_qty_base_uom]]/Table2[[#This Row],[Column1]]</f>
        <v>2.6171291393233338E-3</v>
      </c>
    </row>
    <row r="3514" spans="1:12" x14ac:dyDescent="0.25">
      <c r="A3514" s="2">
        <v>45536</v>
      </c>
      <c r="B3514" s="1" t="s">
        <v>226</v>
      </c>
      <c r="C3514" s="4">
        <v>12.61918162069558</v>
      </c>
      <c r="D3514" s="4">
        <v>12.61918162069558</v>
      </c>
      <c r="E3514" s="4">
        <v>1261.9181620695579</v>
      </c>
      <c r="F3514" s="1" t="s">
        <v>509</v>
      </c>
      <c r="G3514" s="1">
        <v>2</v>
      </c>
      <c r="H3514" s="1" t="s">
        <v>505</v>
      </c>
      <c r="I35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0.90511989819936733</v>
      </c>
      <c r="J3514" s="1" t="str">
        <f>IFERROR(INDEX('consumption_figs'!$C:$C,MATCH(Table2[[#This Row],[item_code]],'consumption_figs'!A:A,0),1),"NA")</f>
        <v>kg/ton</v>
      </c>
      <c r="K3514" s="1">
        <f>+SUMIFS(prod!$E:$E,prod!$A:$A,Table2[[#This Row],[date]],prod!$G:$G,Table2[[#This Row],[production_line]],prod!$F:$F,Table2[[#This Row],[output_type]])</f>
        <v>78</v>
      </c>
      <c r="L3514">
        <f>+Table2[[#This Row],[cons_qty_base_uom]]/Table2[[#This Row],[Column1]]</f>
        <v>0.16178437975250742</v>
      </c>
    </row>
    <row r="3515" spans="1:12" x14ac:dyDescent="0.25">
      <c r="A3515" s="2">
        <v>45536</v>
      </c>
      <c r="B3515" s="1" t="s">
        <v>263</v>
      </c>
      <c r="C3515" s="4">
        <v>3.4408534498513066</v>
      </c>
      <c r="D3515" s="4">
        <v>3.4408534498513066</v>
      </c>
      <c r="E3515" s="4">
        <v>2522.1455787410077</v>
      </c>
      <c r="F3515" s="1" t="s">
        <v>509</v>
      </c>
      <c r="G3515" s="1">
        <v>2</v>
      </c>
      <c r="H3515" s="1" t="s">
        <v>505</v>
      </c>
      <c r="I35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0.24679769400740975</v>
      </c>
      <c r="J3515" s="1" t="str">
        <f>IFERROR(INDEX('consumption_figs'!$C:$C,MATCH(Table2[[#This Row],[item_code]],'consumption_figs'!A:A,0),1),"NA")</f>
        <v>kg/ton</v>
      </c>
      <c r="K3515" s="1">
        <f>+SUMIFS(prod!$E:$E,prod!$A:$A,Table2[[#This Row],[date]],prod!$G:$G,Table2[[#This Row],[production_line]],prod!$F:$F,Table2[[#This Row],[output_type]])</f>
        <v>78</v>
      </c>
      <c r="L3515">
        <f>+Table2[[#This Row],[cons_qty_base_uom]]/Table2[[#This Row],[Column1]]</f>
        <v>4.4113505767324444E-2</v>
      </c>
    </row>
    <row r="3516" spans="1:12" x14ac:dyDescent="0.25">
      <c r="A3516" s="2">
        <v>45536</v>
      </c>
      <c r="B3516" s="1" t="s">
        <v>281</v>
      </c>
      <c r="C3516" s="4">
        <v>0.45388290648114277</v>
      </c>
      <c r="D3516" s="4">
        <v>0.45388290648114277</v>
      </c>
      <c r="E3516" s="4">
        <v>70.351850504577129</v>
      </c>
      <c r="F3516" s="1" t="s">
        <v>509</v>
      </c>
      <c r="G3516" s="1">
        <v>2</v>
      </c>
      <c r="H3516" s="1" t="s">
        <v>505</v>
      </c>
      <c r="I35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3.2555078645900355E-2</v>
      </c>
      <c r="J3516" s="1" t="str">
        <f>IFERROR(INDEX('consumption_figs'!$C:$C,MATCH(Table2[[#This Row],[item_code]],'consumption_figs'!A:A,0),1),"NA")</f>
        <v>kg/ton</v>
      </c>
      <c r="K3516" s="1">
        <f>+SUMIFS(prod!$E:$E,prod!$A:$A,Table2[[#This Row],[date]],prod!$G:$G,Table2[[#This Row],[production_line]],prod!$F:$F,Table2[[#This Row],[output_type]])</f>
        <v>78</v>
      </c>
      <c r="L3516">
        <f>+Table2[[#This Row],[cons_qty_base_uom]]/Table2[[#This Row],[Column1]]</f>
        <v>5.8190116215531126E-3</v>
      </c>
    </row>
    <row r="3517" spans="1:12" x14ac:dyDescent="0.25">
      <c r="A3517" s="2">
        <v>45566</v>
      </c>
      <c r="B3517" s="1" t="s">
        <v>226</v>
      </c>
      <c r="C3517" s="4">
        <v>18.439221636533837</v>
      </c>
      <c r="D3517" s="4">
        <v>18.439221636533837</v>
      </c>
      <c r="E3517" s="4">
        <v>1843.9221636533837</v>
      </c>
      <c r="F3517" s="1" t="s">
        <v>509</v>
      </c>
      <c r="G3517" s="1">
        <v>2</v>
      </c>
      <c r="H3517" s="1" t="s">
        <v>505</v>
      </c>
      <c r="I35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0.94851963150894214</v>
      </c>
      <c r="J3517" s="1" t="str">
        <f>IFERROR(INDEX('consumption_figs'!$C:$C,MATCH(Table2[[#This Row],[item_code]],'consumption_figs'!A:A,0),1),"NA")</f>
        <v>kg/ton</v>
      </c>
      <c r="K3517" s="1">
        <f>+SUMIFS(prod!$E:$E,prod!$A:$A,Table2[[#This Row],[date]],prod!$G:$G,Table2[[#This Row],[production_line]],prod!$F:$F,Table2[[#This Row],[output_type]])</f>
        <v>108</v>
      </c>
      <c r="L3517">
        <f>+Table2[[#This Row],[cons_qty_base_uom]]/Table2[[#This Row],[Column1]]</f>
        <v>0.17073353367160959</v>
      </c>
    </row>
    <row r="3518" spans="1:12" x14ac:dyDescent="0.25">
      <c r="A3518" s="2">
        <v>45566</v>
      </c>
      <c r="B3518" s="1" t="s">
        <v>263</v>
      </c>
      <c r="C3518" s="4">
        <v>4.8075668752155298</v>
      </c>
      <c r="D3518" s="4">
        <v>4.8075668752155298</v>
      </c>
      <c r="E3518" s="4">
        <v>3523.9465195329835</v>
      </c>
      <c r="F3518" s="1" t="s">
        <v>509</v>
      </c>
      <c r="G3518" s="1">
        <v>2</v>
      </c>
      <c r="H3518" s="1" t="s">
        <v>505</v>
      </c>
      <c r="I35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0.24730282279915278</v>
      </c>
      <c r="J3518" s="1" t="str">
        <f>IFERROR(INDEX('consumption_figs'!$C:$C,MATCH(Table2[[#This Row],[item_code]],'consumption_figs'!A:A,0),1),"NA")</f>
        <v>kg/ton</v>
      </c>
      <c r="K3518" s="1">
        <f>+SUMIFS(prod!$E:$E,prod!$A:$A,Table2[[#This Row],[date]],prod!$G:$G,Table2[[#This Row],[production_line]],prod!$F:$F,Table2[[#This Row],[output_type]])</f>
        <v>108</v>
      </c>
      <c r="L3518">
        <f>+Table2[[#This Row],[cons_qty_base_uom]]/Table2[[#This Row],[Column1]]</f>
        <v>4.4514508103847501E-2</v>
      </c>
    </row>
    <row r="3519" spans="1:12" x14ac:dyDescent="0.25">
      <c r="A3519" s="2">
        <v>45566</v>
      </c>
      <c r="B3519" s="1" t="s">
        <v>281</v>
      </c>
      <c r="C3519" s="4">
        <v>0.31168216974414287</v>
      </c>
      <c r="D3519" s="4">
        <v>0.31168216974414287</v>
      </c>
      <c r="E3519" s="4">
        <v>48.310736310342143</v>
      </c>
      <c r="F3519" s="1" t="s">
        <v>509</v>
      </c>
      <c r="G3519" s="1">
        <v>2</v>
      </c>
      <c r="H3519" s="1" t="s">
        <v>505</v>
      </c>
      <c r="I35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1.6033033423052616E-2</v>
      </c>
      <c r="J3519" s="1" t="str">
        <f>IFERROR(INDEX('consumption_figs'!$C:$C,MATCH(Table2[[#This Row],[item_code]],'consumption_figs'!A:A,0),1),"NA")</f>
        <v>kg/ton</v>
      </c>
      <c r="K3519" s="1">
        <f>+SUMIFS(prod!$E:$E,prod!$A:$A,Table2[[#This Row],[date]],prod!$G:$G,Table2[[#This Row],[production_line]],prod!$F:$F,Table2[[#This Row],[output_type]])</f>
        <v>108</v>
      </c>
      <c r="L3519">
        <f>+Table2[[#This Row],[cons_qty_base_uom]]/Table2[[#This Row],[Column1]]</f>
        <v>2.885946016149471E-3</v>
      </c>
    </row>
    <row r="3520" spans="1:12" x14ac:dyDescent="0.25">
      <c r="A3520" s="2">
        <v>45566</v>
      </c>
      <c r="B3520" s="1" t="s">
        <v>514</v>
      </c>
      <c r="C3520" s="4">
        <v>10.023533053877115</v>
      </c>
      <c r="D3520" s="4">
        <v>1.0023533053877112E-2</v>
      </c>
      <c r="E3520" s="4">
        <v>260.61185940080497</v>
      </c>
      <c r="F3520" s="1" t="s">
        <v>509</v>
      </c>
      <c r="G3520" s="1">
        <v>2</v>
      </c>
      <c r="H3520" s="1" t="s">
        <v>505</v>
      </c>
      <c r="I35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5.1561384022001612E-4</v>
      </c>
      <c r="J3520" s="1" t="str">
        <f>IFERROR(INDEX('consumption_figs'!$C:$C,MATCH(Table2[[#This Row],[item_code]],'consumption_figs'!A:A,0),1),"NA")</f>
        <v>kg/ton</v>
      </c>
      <c r="K3520" s="1">
        <f>+SUMIFS(prod!$E:$E,prod!$A:$A,Table2[[#This Row],[date]],prod!$G:$G,Table2[[#This Row],[production_line]],prod!$F:$F,Table2[[#This Row],[output_type]])</f>
        <v>108</v>
      </c>
      <c r="L3520">
        <f>+Table2[[#This Row],[cons_qty_base_uom]]/Table2[[#This Row],[Column1]]</f>
        <v>9.2810491239602916E-2</v>
      </c>
    </row>
    <row r="3521" spans="1:12" x14ac:dyDescent="0.25">
      <c r="A3521" s="2">
        <v>45566</v>
      </c>
      <c r="B3521" s="1" t="s">
        <v>519</v>
      </c>
      <c r="C3521" s="4">
        <v>5.6240685620934796</v>
      </c>
      <c r="D3521" s="4">
        <v>5.624068562093478E-3</v>
      </c>
      <c r="E3521" s="4">
        <v>167.70972452162755</v>
      </c>
      <c r="F3521" s="1" t="s">
        <v>509</v>
      </c>
      <c r="G3521" s="1">
        <v>2</v>
      </c>
      <c r="H3521" s="1" t="s">
        <v>505</v>
      </c>
      <c r="I35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2.8930393837929411E-4</v>
      </c>
      <c r="J3521" s="1" t="str">
        <f>IFERROR(INDEX('consumption_figs'!$C:$C,MATCH(Table2[[#This Row],[item_code]],'consumption_figs'!A:A,0),1),"NA")</f>
        <v>kg/ton</v>
      </c>
      <c r="K3521" s="1">
        <f>+SUMIFS(prod!$E:$E,prod!$A:$A,Table2[[#This Row],[date]],prod!$G:$G,Table2[[#This Row],[production_line]],prod!$F:$F,Table2[[#This Row],[output_type]])</f>
        <v>108</v>
      </c>
      <c r="L3521">
        <f>+Table2[[#This Row],[cons_qty_base_uom]]/Table2[[#This Row],[Column1]]</f>
        <v>5.2074708908272961E-2</v>
      </c>
    </row>
    <row r="3522" spans="1:12" x14ac:dyDescent="0.25">
      <c r="A3522" s="2">
        <v>45658</v>
      </c>
      <c r="B3522" s="1" t="s">
        <v>226</v>
      </c>
      <c r="C3522" s="4">
        <v>5.6552909563647047</v>
      </c>
      <c r="D3522" s="4">
        <v>5.6552909563647047</v>
      </c>
      <c r="E3522" s="4">
        <v>565.52909563647052</v>
      </c>
      <c r="F3522" s="1" t="s">
        <v>510</v>
      </c>
      <c r="G3522" s="1">
        <v>1</v>
      </c>
      <c r="H3522" s="1" t="s">
        <v>505</v>
      </c>
      <c r="I35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1.2401953851676983</v>
      </c>
      <c r="J3522" s="1" t="str">
        <f>IFERROR(INDEX('consumption_figs'!$C:$C,MATCH(Table2[[#This Row],[item_code]],'consumption_figs'!A:A,0),1),"NA")</f>
        <v>kg/ton</v>
      </c>
      <c r="K3522" s="1">
        <f>+SUMIFS(prod!$E:$E,prod!$A:$A,Table2[[#This Row],[date]],prod!$G:$G,Table2[[#This Row],[production_line]],prod!$F:$F,Table2[[#This Row],[output_type]])</f>
        <v>24</v>
      </c>
      <c r="L3522">
        <f>+Table2[[#This Row],[cons_qty_base_uom]]/Table2[[#This Row],[Column1]]</f>
        <v>0.2356371231818627</v>
      </c>
    </row>
    <row r="3523" spans="1:12" x14ac:dyDescent="0.25">
      <c r="A3523" s="2">
        <v>45658</v>
      </c>
      <c r="B3523" s="1" t="s">
        <v>263</v>
      </c>
      <c r="C3523" s="4">
        <v>2.0041557424310006</v>
      </c>
      <c r="D3523" s="4">
        <v>2.0041557424310006</v>
      </c>
      <c r="E3523" s="4">
        <v>1469.0461592019235</v>
      </c>
      <c r="F3523" s="1" t="s">
        <v>510</v>
      </c>
      <c r="G3523" s="1">
        <v>1</v>
      </c>
      <c r="H3523" s="1" t="s">
        <v>505</v>
      </c>
      <c r="I35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0.43950783825241241</v>
      </c>
      <c r="J3523" s="1" t="str">
        <f>IFERROR(INDEX('consumption_figs'!$C:$C,MATCH(Table2[[#This Row],[item_code]],'consumption_figs'!A:A,0),1),"NA")</f>
        <v>kg/ton</v>
      </c>
      <c r="K3523" s="1">
        <f>+SUMIFS(prod!$E:$E,prod!$A:$A,Table2[[#This Row],[date]],prod!$G:$G,Table2[[#This Row],[production_line]],prod!$F:$F,Table2[[#This Row],[output_type]])</f>
        <v>24</v>
      </c>
      <c r="L3523">
        <f>+Table2[[#This Row],[cons_qty_base_uom]]/Table2[[#This Row],[Column1]]</f>
        <v>8.3506489267958353E-2</v>
      </c>
    </row>
    <row r="3524" spans="1:12" x14ac:dyDescent="0.25">
      <c r="A3524" s="2">
        <v>45658</v>
      </c>
      <c r="B3524" s="1" t="s">
        <v>281</v>
      </c>
      <c r="C3524" s="4">
        <v>0.79981327839814964</v>
      </c>
      <c r="D3524" s="4">
        <v>0.79981327839814964</v>
      </c>
      <c r="E3524" s="4">
        <v>123.97105815171319</v>
      </c>
      <c r="F3524" s="1" t="s">
        <v>510</v>
      </c>
      <c r="G3524" s="1">
        <v>1</v>
      </c>
      <c r="H3524" s="1" t="s">
        <v>505</v>
      </c>
      <c r="I35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0.17539764877152406</v>
      </c>
      <c r="J3524" s="1" t="str">
        <f>IFERROR(INDEX('consumption_figs'!$C:$C,MATCH(Table2[[#This Row],[item_code]],'consumption_figs'!A:A,0),1),"NA")</f>
        <v>kg/ton</v>
      </c>
      <c r="K3524" s="1">
        <f>+SUMIFS(prod!$E:$E,prod!$A:$A,Table2[[#This Row],[date]],prod!$G:$G,Table2[[#This Row],[production_line]],prod!$F:$F,Table2[[#This Row],[output_type]])</f>
        <v>24</v>
      </c>
      <c r="L3524">
        <f>+Table2[[#This Row],[cons_qty_base_uom]]/Table2[[#This Row],[Column1]]</f>
        <v>3.3325553266589571E-2</v>
      </c>
    </row>
    <row r="3525" spans="1:12" x14ac:dyDescent="0.25">
      <c r="A3525" s="2">
        <v>45658</v>
      </c>
      <c r="B3525" s="1" t="s">
        <v>514</v>
      </c>
      <c r="C3525" s="4">
        <v>0.99215630813415867</v>
      </c>
      <c r="D3525" s="4">
        <v>9.9215630813415871E-4</v>
      </c>
      <c r="E3525" s="4">
        <v>25.796064011488127</v>
      </c>
      <c r="F3525" s="1" t="s">
        <v>510</v>
      </c>
      <c r="G3525" s="1">
        <v>1</v>
      </c>
      <c r="H3525" s="1" t="s">
        <v>505</v>
      </c>
      <c r="I35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2.1757813774871902E-4</v>
      </c>
      <c r="J3525" s="1" t="str">
        <f>IFERROR(INDEX('consumption_figs'!$C:$C,MATCH(Table2[[#This Row],[item_code]],'consumption_figs'!A:A,0),1),"NA")</f>
        <v>kg/ton</v>
      </c>
      <c r="K3525" s="1">
        <f>+SUMIFS(prod!$E:$E,prod!$A:$A,Table2[[#This Row],[date]],prod!$G:$G,Table2[[#This Row],[production_line]],prod!$F:$F,Table2[[#This Row],[output_type]])</f>
        <v>24</v>
      </c>
      <c r="L3525">
        <f>+Table2[[#This Row],[cons_qty_base_uom]]/Table2[[#This Row],[Column1]]</f>
        <v>4.1339846172256611E-2</v>
      </c>
    </row>
    <row r="3526" spans="1:12" x14ac:dyDescent="0.25">
      <c r="A3526" s="2">
        <v>45658</v>
      </c>
      <c r="B3526" s="1" t="s">
        <v>519</v>
      </c>
      <c r="C3526" s="4">
        <v>8.7061716038772428</v>
      </c>
      <c r="D3526" s="4">
        <v>8.706171603877242E-3</v>
      </c>
      <c r="E3526" s="4">
        <v>259.61803722761937</v>
      </c>
      <c r="F3526" s="1" t="s">
        <v>509</v>
      </c>
      <c r="G3526" s="1">
        <v>1</v>
      </c>
      <c r="H3526" s="1" t="s">
        <v>505</v>
      </c>
      <c r="I35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9.9657416969554409E-5</v>
      </c>
      <c r="J3526" s="1" t="str">
        <f>IFERROR(INDEX('consumption_figs'!$C:$C,MATCH(Table2[[#This Row],[item_code]],'consumption_figs'!A:A,0),1),"NA")</f>
        <v>kg/ton</v>
      </c>
      <c r="K3526" s="1">
        <f>+SUMIFS(prod!$E:$E,prod!$A:$A,Table2[[#This Row],[date]],prod!$G:$G,Table2[[#This Row],[production_line]],prod!$F:$F,Table2[[#This Row],[output_type]])</f>
        <v>487</v>
      </c>
      <c r="L3526">
        <f>+Table2[[#This Row],[cons_qty_base_uom]]/Table2[[#This Row],[Column1]]</f>
        <v>1.7877149083936842E-2</v>
      </c>
    </row>
    <row r="3527" spans="1:12" x14ac:dyDescent="0.25">
      <c r="A3527" s="2">
        <v>45689</v>
      </c>
      <c r="B3527" s="1" t="s">
        <v>226</v>
      </c>
      <c r="C3527" s="4">
        <v>2.9894097489790008</v>
      </c>
      <c r="D3527" s="4">
        <v>2.9894097489790008</v>
      </c>
      <c r="E3527" s="4">
        <v>298.94097489790011</v>
      </c>
      <c r="F3527" s="1" t="s">
        <v>510</v>
      </c>
      <c r="G3527" s="1">
        <v>1</v>
      </c>
      <c r="H3527" s="1" t="s">
        <v>505</v>
      </c>
      <c r="I35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0.97406638937080503</v>
      </c>
      <c r="J3527" s="1" t="str">
        <f>IFERROR(INDEX('consumption_figs'!$C:$C,MATCH(Table2[[#This Row],[item_code]],'consumption_figs'!A:A,0),1),"NA")</f>
        <v>kg/ton</v>
      </c>
      <c r="K3527" s="1">
        <f>+SUMIFS(prod!$E:$E,prod!$A:$A,Table2[[#This Row],[date]],prod!$G:$G,Table2[[#This Row],[production_line]],prod!$F:$F,Table2[[#This Row],[output_type]])</f>
        <v>17</v>
      </c>
      <c r="L3527">
        <f>+Table2[[#This Row],[cons_qty_base_uom]]/Table2[[#This Row],[Column1]]</f>
        <v>0.17584763229288239</v>
      </c>
    </row>
    <row r="3528" spans="1:12" x14ac:dyDescent="0.25">
      <c r="A3528" s="2">
        <v>45689</v>
      </c>
      <c r="B3528" s="1" t="s">
        <v>263</v>
      </c>
      <c r="C3528" s="4">
        <v>1.3202723521320496</v>
      </c>
      <c r="D3528" s="4">
        <v>1.3202723521320496</v>
      </c>
      <c r="E3528" s="4">
        <v>967.75963411279236</v>
      </c>
      <c r="F3528" s="1" t="s">
        <v>510</v>
      </c>
      <c r="G3528" s="1">
        <v>1</v>
      </c>
      <c r="H3528" s="1" t="s">
        <v>505</v>
      </c>
      <c r="I35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0.43019626983774834</v>
      </c>
      <c r="J3528" s="1" t="str">
        <f>IFERROR(INDEX('consumption_figs'!$C:$C,MATCH(Table2[[#This Row],[item_code]],'consumption_figs'!A:A,0),1),"NA")</f>
        <v>kg/ton</v>
      </c>
      <c r="K3528" s="1">
        <f>+SUMIFS(prod!$E:$E,prod!$A:$A,Table2[[#This Row],[date]],prod!$G:$G,Table2[[#This Row],[production_line]],prod!$F:$F,Table2[[#This Row],[output_type]])</f>
        <v>17</v>
      </c>
      <c r="L3528">
        <f>+Table2[[#This Row],[cons_qty_base_uom]]/Table2[[#This Row],[Column1]]</f>
        <v>7.7663079537179394E-2</v>
      </c>
    </row>
    <row r="3529" spans="1:12" x14ac:dyDescent="0.25">
      <c r="A3529" s="2">
        <v>45689</v>
      </c>
      <c r="B3529" s="1" t="s">
        <v>281</v>
      </c>
      <c r="C3529" s="4">
        <v>0.65055020632737337</v>
      </c>
      <c r="D3529" s="4">
        <v>0.65055020632737337</v>
      </c>
      <c r="E3529" s="4">
        <v>100.83528198074288</v>
      </c>
      <c r="F3529" s="1" t="s">
        <v>510</v>
      </c>
      <c r="G3529" s="1">
        <v>1</v>
      </c>
      <c r="H3529" s="1" t="s">
        <v>505</v>
      </c>
      <c r="I35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0.21197465178474206</v>
      </c>
      <c r="J3529" s="1" t="str">
        <f>IFERROR(INDEX('consumption_figs'!$C:$C,MATCH(Table2[[#This Row],[item_code]],'consumption_figs'!A:A,0),1),"NA")</f>
        <v>kg/ton</v>
      </c>
      <c r="K3529" s="1">
        <f>+SUMIFS(prod!$E:$E,prod!$A:$A,Table2[[#This Row],[date]],prod!$G:$G,Table2[[#This Row],[production_line]],prod!$F:$F,Table2[[#This Row],[output_type]])</f>
        <v>17</v>
      </c>
      <c r="L3529">
        <f>+Table2[[#This Row],[cons_qty_base_uom]]/Table2[[#This Row],[Column1]]</f>
        <v>3.8267659195727846E-2</v>
      </c>
    </row>
    <row r="3530" spans="1:12" x14ac:dyDescent="0.25">
      <c r="A3530" s="2">
        <v>45689</v>
      </c>
      <c r="B3530" s="1" t="s">
        <v>514</v>
      </c>
      <c r="C3530" s="4">
        <v>1.8247592847317764</v>
      </c>
      <c r="D3530" s="4">
        <v>1.8247592847317766E-3</v>
      </c>
      <c r="E3530" s="4">
        <v>47.443741403026188</v>
      </c>
      <c r="F3530" s="1" t="s">
        <v>510</v>
      </c>
      <c r="G3530" s="1">
        <v>1</v>
      </c>
      <c r="H3530" s="1" t="s">
        <v>505</v>
      </c>
      <c r="I35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5.9457780538669819E-4</v>
      </c>
      <c r="J3530" s="1" t="str">
        <f>IFERROR(INDEX('consumption_figs'!$C:$C,MATCH(Table2[[#This Row],[item_code]],'consumption_figs'!A:A,0),1),"NA")</f>
        <v>kg/ton</v>
      </c>
      <c r="K3530" s="1">
        <f>+SUMIFS(prod!$E:$E,prod!$A:$A,Table2[[#This Row],[date]],prod!$G:$G,Table2[[#This Row],[production_line]],prod!$F:$F,Table2[[#This Row],[output_type]])</f>
        <v>17</v>
      </c>
      <c r="L3530">
        <f>+Table2[[#This Row],[cons_qty_base_uom]]/Table2[[#This Row],[Column1]]</f>
        <v>0.10733878145481038</v>
      </c>
    </row>
    <row r="3531" spans="1:12" x14ac:dyDescent="0.25">
      <c r="A3531" s="2">
        <v>45689</v>
      </c>
      <c r="B3531" s="1" t="s">
        <v>519</v>
      </c>
      <c r="C3531" s="4">
        <v>4.4938101788170561</v>
      </c>
      <c r="D3531" s="4">
        <v>4.4938101788170566E-3</v>
      </c>
      <c r="E3531" s="4">
        <v>134.00541953232462</v>
      </c>
      <c r="F3531" s="1" t="s">
        <v>509</v>
      </c>
      <c r="G3531" s="1">
        <v>1</v>
      </c>
      <c r="H3531" s="1" t="s">
        <v>505</v>
      </c>
      <c r="I35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6.9626137690450513E-5</v>
      </c>
      <c r="J3531" s="1" t="str">
        <f>IFERROR(INDEX('consumption_figs'!$C:$C,MATCH(Table2[[#This Row],[item_code]],'consumption_figs'!A:A,0),1),"NA")</f>
        <v>kg/ton</v>
      </c>
      <c r="K3531" s="1">
        <f>+SUMIFS(prod!$E:$E,prod!$A:$A,Table2[[#This Row],[date]],prod!$G:$G,Table2[[#This Row],[production_line]],prod!$F:$F,Table2[[#This Row],[output_type]])</f>
        <v>353</v>
      </c>
      <c r="L3531">
        <f>+Table2[[#This Row],[cons_qty_base_uom]]/Table2[[#This Row],[Column1]]</f>
        <v>1.2730340449906674E-2</v>
      </c>
    </row>
    <row r="3532" spans="1:12" x14ac:dyDescent="0.25">
      <c r="A3532" s="2">
        <v>45717</v>
      </c>
      <c r="B3532" s="1" t="s">
        <v>226</v>
      </c>
      <c r="C3532" s="4">
        <v>20.498050045881275</v>
      </c>
      <c r="D3532" s="4">
        <v>20.498050045881275</v>
      </c>
      <c r="E3532" s="4">
        <v>2049.8050045881273</v>
      </c>
      <c r="F3532" s="1" t="s">
        <v>510</v>
      </c>
      <c r="G3532" s="1">
        <v>1</v>
      </c>
      <c r="H3532" s="1" t="s">
        <v>505</v>
      </c>
      <c r="I35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0.78527564057316301</v>
      </c>
      <c r="J3532" s="1" t="str">
        <f>IFERROR(INDEX('consumption_figs'!$C:$C,MATCH(Table2[[#This Row],[item_code]],'consumption_figs'!A:A,0),1),"NA")</f>
        <v>kg/ton</v>
      </c>
      <c r="K3532" s="1">
        <f>+SUMIFS(prod!$E:$E,prod!$A:$A,Table2[[#This Row],[date]],prod!$G:$G,Table2[[#This Row],[production_line]],prod!$F:$F,Table2[[#This Row],[output_type]])</f>
        <v>143</v>
      </c>
      <c r="L3532">
        <f>+Table2[[#This Row],[cons_qty_base_uom]]/Table2[[#This Row],[Column1]]</f>
        <v>0.14334300731385508</v>
      </c>
    </row>
    <row r="3533" spans="1:12" x14ac:dyDescent="0.25">
      <c r="A3533" s="2">
        <v>45717</v>
      </c>
      <c r="B3533" s="1" t="s">
        <v>263</v>
      </c>
      <c r="C3533" s="4">
        <v>8.757502761429496</v>
      </c>
      <c r="D3533" s="4">
        <v>8.757502761429496</v>
      </c>
      <c r="E3533" s="4">
        <v>6419.2495241278202</v>
      </c>
      <c r="F3533" s="1" t="s">
        <v>510</v>
      </c>
      <c r="G3533" s="1">
        <v>1</v>
      </c>
      <c r="H3533" s="1" t="s">
        <v>505</v>
      </c>
      <c r="I35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0.33549794128757215</v>
      </c>
      <c r="J3533" s="1" t="str">
        <f>IFERROR(INDEX('consumption_figs'!$C:$C,MATCH(Table2[[#This Row],[item_code]],'consumption_figs'!A:A,0),1),"NA")</f>
        <v>kg/ton</v>
      </c>
      <c r="K3533" s="1">
        <f>+SUMIFS(prod!$E:$E,prod!$A:$A,Table2[[#This Row],[date]],prod!$G:$G,Table2[[#This Row],[production_line]],prod!$F:$F,Table2[[#This Row],[output_type]])</f>
        <v>143</v>
      </c>
      <c r="L3533">
        <f>+Table2[[#This Row],[cons_qty_base_uom]]/Table2[[#This Row],[Column1]]</f>
        <v>6.124127805195452E-2</v>
      </c>
    </row>
    <row r="3534" spans="1:12" x14ac:dyDescent="0.25">
      <c r="A3534" s="2">
        <v>45717</v>
      </c>
      <c r="B3534" s="1" t="s">
        <v>281</v>
      </c>
      <c r="C3534" s="4">
        <v>3.760418578386389</v>
      </c>
      <c r="D3534" s="4">
        <v>3.760418578386389</v>
      </c>
      <c r="E3534" s="4">
        <v>582.86487964989033</v>
      </c>
      <c r="F3534" s="1" t="s">
        <v>510</v>
      </c>
      <c r="G3534" s="1">
        <v>1</v>
      </c>
      <c r="H3534" s="1" t="s">
        <v>505</v>
      </c>
      <c r="I35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0.14406078145754853</v>
      </c>
      <c r="J3534" s="1" t="str">
        <f>IFERROR(INDEX('consumption_figs'!$C:$C,MATCH(Table2[[#This Row],[item_code]],'consumption_figs'!A:A,0),1),"NA")</f>
        <v>kg/ton</v>
      </c>
      <c r="K3534" s="1">
        <f>+SUMIFS(prod!$E:$E,prod!$A:$A,Table2[[#This Row],[date]],prod!$G:$G,Table2[[#This Row],[production_line]],prod!$F:$F,Table2[[#This Row],[output_type]])</f>
        <v>143</v>
      </c>
      <c r="L3534">
        <f>+Table2[[#This Row],[cons_qty_base_uom]]/Table2[[#This Row],[Column1]]</f>
        <v>2.6296633415289435E-2</v>
      </c>
    </row>
    <row r="3535" spans="1:12" x14ac:dyDescent="0.25">
      <c r="A3535" s="2">
        <v>45717</v>
      </c>
      <c r="B3535" s="1" t="s">
        <v>514</v>
      </c>
      <c r="C3535" s="4">
        <v>9.2126067621938308</v>
      </c>
      <c r="D3535" s="4">
        <v>9.2126067621938323E-3</v>
      </c>
      <c r="E3535" s="4">
        <v>239.52777581703961</v>
      </c>
      <c r="F3535" s="1" t="s">
        <v>510</v>
      </c>
      <c r="G3535" s="1">
        <v>1</v>
      </c>
      <c r="H3535" s="1" t="s">
        <v>505</v>
      </c>
      <c r="I35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3.5293287216771378E-4</v>
      </c>
      <c r="J3535" s="1" t="str">
        <f>IFERROR(INDEX('consumption_figs'!$C:$C,MATCH(Table2[[#This Row],[item_code]],'consumption_figs'!A:A,0),1),"NA")</f>
        <v>kg/ton</v>
      </c>
      <c r="K3535" s="1">
        <f>+SUMIFS(prod!$E:$E,prod!$A:$A,Table2[[#This Row],[date]],prod!$G:$G,Table2[[#This Row],[production_line]],prod!$F:$F,Table2[[#This Row],[output_type]])</f>
        <v>143</v>
      </c>
      <c r="L3535">
        <f>+Table2[[#This Row],[cons_qty_base_uom]]/Table2[[#This Row],[Column1]]</f>
        <v>6.4423823511844974E-2</v>
      </c>
    </row>
    <row r="3536" spans="1:12" x14ac:dyDescent="0.25">
      <c r="A3536" s="2">
        <v>45717</v>
      </c>
      <c r="B3536" s="1" t="s">
        <v>519</v>
      </c>
      <c r="C3536" s="4">
        <v>26.946874779416955</v>
      </c>
      <c r="D3536" s="4">
        <v>2.6946874779416957E-2</v>
      </c>
      <c r="E3536" s="4">
        <v>803.55580592221361</v>
      </c>
      <c r="F3536" s="1" t="s">
        <v>509</v>
      </c>
      <c r="G3536" s="1">
        <v>1</v>
      </c>
      <c r="H3536" s="1" t="s">
        <v>505</v>
      </c>
      <c r="I35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3.0890689050493456E-4</v>
      </c>
      <c r="J3536" s="1" t="str">
        <f>IFERROR(INDEX('consumption_figs'!$C:$C,MATCH(Table2[[#This Row],[item_code]],'consumption_figs'!A:A,0),1),"NA")</f>
        <v>kg/ton</v>
      </c>
      <c r="K3536" s="1">
        <f>+SUMIFS(prod!$E:$E,prod!$A:$A,Table2[[#This Row],[date]],prod!$G:$G,Table2[[#This Row],[production_line]],prod!$F:$F,Table2[[#This Row],[output_type]])</f>
        <v>479</v>
      </c>
      <c r="L3536">
        <f>+Table2[[#This Row],[cons_qty_base_uom]]/Table2[[#This Row],[Column1]]</f>
        <v>5.6256523547843329E-2</v>
      </c>
    </row>
    <row r="3537" spans="1:12" x14ac:dyDescent="0.25">
      <c r="A3537" s="2">
        <v>45748</v>
      </c>
      <c r="B3537" s="1" t="s">
        <v>226</v>
      </c>
      <c r="C3537" s="4">
        <v>27.558303886925795</v>
      </c>
      <c r="D3537" s="4">
        <v>27.558303886925795</v>
      </c>
      <c r="E3537" s="4">
        <v>2755.8303886925796</v>
      </c>
      <c r="F3537" s="1" t="s">
        <v>510</v>
      </c>
      <c r="G3537" s="1">
        <v>1</v>
      </c>
      <c r="H3537" s="1" t="s">
        <v>505</v>
      </c>
      <c r="I35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0.9254585226316675</v>
      </c>
      <c r="J3537" s="1" t="str">
        <f>IFERROR(INDEX('consumption_figs'!$C:$C,MATCH(Table2[[#This Row],[item_code]],'consumption_figs'!A:A,0),1),"NA")</f>
        <v>kg/ton</v>
      </c>
      <c r="K3537" s="1">
        <f>+SUMIFS(prod!$E:$E,prod!$A:$A,Table2[[#This Row],[date]],prod!$G:$G,Table2[[#This Row],[production_line]],prod!$F:$F,Table2[[#This Row],[output_type]])</f>
        <v>165</v>
      </c>
      <c r="L3537">
        <f>+Table2[[#This Row],[cons_qty_base_uom]]/Table2[[#This Row],[Column1]]</f>
        <v>0.16702002355712603</v>
      </c>
    </row>
    <row r="3538" spans="1:12" x14ac:dyDescent="0.25">
      <c r="A3538" s="2">
        <v>45748</v>
      </c>
      <c r="B3538" s="1" t="s">
        <v>263</v>
      </c>
      <c r="C3538" s="4">
        <v>10.937027875932475</v>
      </c>
      <c r="D3538" s="4">
        <v>10.937027875932475</v>
      </c>
      <c r="E3538" s="4">
        <v>8016.8414330585047</v>
      </c>
      <c r="F3538" s="1" t="s">
        <v>510</v>
      </c>
      <c r="G3538" s="1">
        <v>1</v>
      </c>
      <c r="H3538" s="1" t="s">
        <v>505</v>
      </c>
      <c r="I35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0.36728550862826503</v>
      </c>
      <c r="J3538" s="1" t="str">
        <f>IFERROR(INDEX('consumption_figs'!$C:$C,MATCH(Table2[[#This Row],[item_code]],'consumption_figs'!A:A,0),1),"NA")</f>
        <v>kg/ton</v>
      </c>
      <c r="K3538" s="1">
        <f>+SUMIFS(prod!$E:$E,prod!$A:$A,Table2[[#This Row],[date]],prod!$G:$G,Table2[[#This Row],[production_line]],prod!$F:$F,Table2[[#This Row],[output_type]])</f>
        <v>165</v>
      </c>
      <c r="L3538">
        <f>+Table2[[#This Row],[cons_qty_base_uom]]/Table2[[#This Row],[Column1]]</f>
        <v>6.6285017429893789E-2</v>
      </c>
    </row>
    <row r="3539" spans="1:12" x14ac:dyDescent="0.25">
      <c r="A3539" s="2">
        <v>45748</v>
      </c>
      <c r="B3539" s="1" t="s">
        <v>281</v>
      </c>
      <c r="C3539" s="4">
        <v>3.7955300353356902</v>
      </c>
      <c r="D3539" s="4">
        <v>3.7955300353356902</v>
      </c>
      <c r="E3539" s="4">
        <v>588.30715547703198</v>
      </c>
      <c r="F3539" s="1" t="s">
        <v>510</v>
      </c>
      <c r="G3539" s="1">
        <v>1</v>
      </c>
      <c r="H3539" s="1" t="s">
        <v>505</v>
      </c>
      <c r="I35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0.12746087834427061</v>
      </c>
      <c r="J3539" s="1" t="str">
        <f>IFERROR(INDEX('consumption_figs'!$C:$C,MATCH(Table2[[#This Row],[item_code]],'consumption_figs'!A:A,0),1),"NA")</f>
        <v>kg/ton</v>
      </c>
      <c r="K3539" s="1">
        <f>+SUMIFS(prod!$E:$E,prod!$A:$A,Table2[[#This Row],[date]],prod!$G:$G,Table2[[#This Row],[production_line]],prod!$F:$F,Table2[[#This Row],[output_type]])</f>
        <v>165</v>
      </c>
      <c r="L3539">
        <f>+Table2[[#This Row],[cons_qty_base_uom]]/Table2[[#This Row],[Column1]]</f>
        <v>2.3003212335367819E-2</v>
      </c>
    </row>
    <row r="3540" spans="1:12" x14ac:dyDescent="0.25">
      <c r="A3540" s="2">
        <v>45748</v>
      </c>
      <c r="B3540" s="1" t="s">
        <v>514</v>
      </c>
      <c r="C3540" s="4">
        <v>11.134668237141735</v>
      </c>
      <c r="D3540" s="4">
        <v>1.1134668237141737E-2</v>
      </c>
      <c r="E3540" s="4">
        <v>289.50137416568509</v>
      </c>
      <c r="F3540" s="1" t="s">
        <v>510</v>
      </c>
      <c r="G3540" s="1">
        <v>1</v>
      </c>
      <c r="H3540" s="1" t="s">
        <v>505</v>
      </c>
      <c r="I35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3.7392263540673439E-4</v>
      </c>
      <c r="J3540" s="1" t="str">
        <f>IFERROR(INDEX('consumption_figs'!$C:$C,MATCH(Table2[[#This Row],[item_code]],'consumption_figs'!A:A,0),1),"NA")</f>
        <v>kg/ton</v>
      </c>
      <c r="K3540" s="1">
        <f>+SUMIFS(prod!$E:$E,prod!$A:$A,Table2[[#This Row],[date]],prod!$G:$G,Table2[[#This Row],[production_line]],prod!$F:$F,Table2[[#This Row],[output_type]])</f>
        <v>165</v>
      </c>
      <c r="L3540">
        <f>+Table2[[#This Row],[cons_qty_base_uom]]/Table2[[#This Row],[Column1]]</f>
        <v>6.7482837800858994E-2</v>
      </c>
    </row>
    <row r="3541" spans="1:12" x14ac:dyDescent="0.25">
      <c r="A3541" s="2">
        <v>45748</v>
      </c>
      <c r="B3541" s="1" t="s">
        <v>519</v>
      </c>
      <c r="C3541" s="4">
        <v>10.021201413427562</v>
      </c>
      <c r="D3541" s="4">
        <v>1.002120141342756E-2</v>
      </c>
      <c r="E3541" s="4">
        <v>298.83222614840992</v>
      </c>
      <c r="F3541" s="1" t="s">
        <v>509</v>
      </c>
      <c r="G3541" s="1">
        <v>1</v>
      </c>
      <c r="H3541" s="1" t="s">
        <v>505</v>
      </c>
      <c r="I35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1.2981503463168506E-4</v>
      </c>
      <c r="J3541" s="1" t="str">
        <f>IFERROR(INDEX('consumption_figs'!$C:$C,MATCH(Table2[[#This Row],[item_code]],'consumption_figs'!A:A,0),1),"NA")</f>
        <v>kg/ton</v>
      </c>
      <c r="K3541" s="1">
        <f>+SUMIFS(prod!$E:$E,prod!$A:$A,Table2[[#This Row],[date]],prod!$G:$G,Table2[[#This Row],[production_line]],prod!$F:$F,Table2[[#This Row],[output_type]])</f>
        <v>432</v>
      </c>
      <c r="L3541">
        <f>+Table2[[#This Row],[cons_qty_base_uom]]/Table2[[#This Row],[Column1]]</f>
        <v>2.3197225494045282E-2</v>
      </c>
    </row>
    <row r="3542" spans="1:12" x14ac:dyDescent="0.25">
      <c r="A3542" s="2">
        <v>45778</v>
      </c>
      <c r="B3542" s="1" t="s">
        <v>226</v>
      </c>
      <c r="C3542" s="4">
        <v>30.04218093905077</v>
      </c>
      <c r="D3542" s="4">
        <v>30.04218093905077</v>
      </c>
      <c r="E3542" s="4">
        <v>3004.2180939050768</v>
      </c>
      <c r="F3542" s="1" t="s">
        <v>510</v>
      </c>
      <c r="G3542" s="1">
        <v>1</v>
      </c>
      <c r="H3542" s="1" t="s">
        <v>505</v>
      </c>
      <c r="I35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0.85888789922381981</v>
      </c>
      <c r="J3542" s="1" t="str">
        <f>IFERROR(INDEX('consumption_figs'!$C:$C,MATCH(Table2[[#This Row],[item_code]],'consumption_figs'!A:A,0),1),"NA")</f>
        <v>kg/ton</v>
      </c>
      <c r="K3542" s="1">
        <f>+SUMIFS(prod!$E:$E,prod!$A:$A,Table2[[#This Row],[date]],prod!$G:$G,Table2[[#This Row],[production_line]],prod!$F:$F,Table2[[#This Row],[output_type]])</f>
        <v>188</v>
      </c>
      <c r="L3542">
        <f>+Table2[[#This Row],[cons_qty_base_uom]]/Table2[[#This Row],[Column1]]</f>
        <v>0.15979883478218496</v>
      </c>
    </row>
    <row r="3543" spans="1:12" x14ac:dyDescent="0.25">
      <c r="A3543" s="2">
        <v>45778</v>
      </c>
      <c r="B3543" s="1" t="s">
        <v>263</v>
      </c>
      <c r="C3543" s="4">
        <v>10.110492004920049</v>
      </c>
      <c r="D3543" s="4">
        <v>10.110492004920049</v>
      </c>
      <c r="E3543" s="4">
        <v>7410.9906396063961</v>
      </c>
      <c r="F3543" s="1" t="s">
        <v>510</v>
      </c>
      <c r="G3543" s="1">
        <v>1</v>
      </c>
      <c r="H3543" s="1" t="s">
        <v>505</v>
      </c>
      <c r="I35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0.28905289052890526</v>
      </c>
      <c r="J3543" s="1" t="str">
        <f>IFERROR(INDEX('consumption_figs'!$C:$C,MATCH(Table2[[#This Row],[item_code]],'consumption_figs'!A:A,0),1),"NA")</f>
        <v>kg/ton</v>
      </c>
      <c r="K3543" s="1">
        <f>+SUMIFS(prod!$E:$E,prod!$A:$A,Table2[[#This Row],[date]],prod!$G:$G,Table2[[#This Row],[production_line]],prod!$F:$F,Table2[[#This Row],[output_type]])</f>
        <v>188</v>
      </c>
      <c r="L3543">
        <f>+Table2[[#This Row],[cons_qty_base_uom]]/Table2[[#This Row],[Column1]]</f>
        <v>5.3779212792127919E-2</v>
      </c>
    </row>
    <row r="3544" spans="1:12" x14ac:dyDescent="0.25">
      <c r="A3544" s="2">
        <v>45778</v>
      </c>
      <c r="B3544" s="1" t="s">
        <v>281</v>
      </c>
      <c r="C3544" s="4">
        <v>4.3486723408671635</v>
      </c>
      <c r="D3544" s="4">
        <v>4.3486723408671635</v>
      </c>
      <c r="E3544" s="4">
        <v>674.04421283441036</v>
      </c>
      <c r="F3544" s="1" t="s">
        <v>510</v>
      </c>
      <c r="G3544" s="1">
        <v>1</v>
      </c>
      <c r="H3544" s="1" t="s">
        <v>505</v>
      </c>
      <c r="I35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0.12432592889436683</v>
      </c>
      <c r="J3544" s="1" t="str">
        <f>IFERROR(INDEX('consumption_figs'!$C:$C,MATCH(Table2[[#This Row],[item_code]],'consumption_figs'!A:A,0),1),"NA")</f>
        <v>kg/ton</v>
      </c>
      <c r="K3544" s="1">
        <f>+SUMIFS(prod!$E:$E,prod!$A:$A,Table2[[#This Row],[date]],prod!$G:$G,Table2[[#This Row],[production_line]],prod!$F:$F,Table2[[#This Row],[output_type]])</f>
        <v>188</v>
      </c>
      <c r="L3544">
        <f>+Table2[[#This Row],[cons_qty_base_uom]]/Table2[[#This Row],[Column1]]</f>
        <v>2.3131235855676401E-2</v>
      </c>
    </row>
    <row r="3545" spans="1:12" x14ac:dyDescent="0.25">
      <c r="A3545" s="2">
        <v>45778</v>
      </c>
      <c r="B3545" s="1" t="s">
        <v>514</v>
      </c>
      <c r="C3545" s="4">
        <v>14.83564490817322</v>
      </c>
      <c r="D3545" s="4">
        <v>1.4835644908173221E-2</v>
      </c>
      <c r="E3545" s="4">
        <v>385.72676761250375</v>
      </c>
      <c r="F3545" s="1" t="s">
        <v>510</v>
      </c>
      <c r="G3545" s="1">
        <v>1</v>
      </c>
      <c r="H3545" s="1" t="s">
        <v>505</v>
      </c>
      <c r="I35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4.2414217245620732E-4</v>
      </c>
      <c r="J3545" s="1" t="str">
        <f>IFERROR(INDEX('consumption_figs'!$C:$C,MATCH(Table2[[#This Row],[item_code]],'consumption_figs'!A:A,0),1),"NA")</f>
        <v>kg/ton</v>
      </c>
      <c r="K3545" s="1">
        <f>+SUMIFS(prod!$E:$E,prod!$A:$A,Table2[[#This Row],[date]],prod!$G:$G,Table2[[#This Row],[production_line]],prod!$F:$F,Table2[[#This Row],[output_type]])</f>
        <v>188</v>
      </c>
      <c r="L3545">
        <f>+Table2[[#This Row],[cons_qty_base_uom]]/Table2[[#This Row],[Column1]]</f>
        <v>7.8913004830708622E-2</v>
      </c>
    </row>
    <row r="3546" spans="1:12" x14ac:dyDescent="0.25">
      <c r="A3546" s="2">
        <v>45778</v>
      </c>
      <c r="B3546" s="1" t="s">
        <v>519</v>
      </c>
      <c r="C3546" s="4">
        <v>30.04218093905077</v>
      </c>
      <c r="D3546" s="4">
        <v>3.0042180939050773E-2</v>
      </c>
      <c r="E3546" s="4">
        <v>895.85783560249399</v>
      </c>
      <c r="F3546" s="1" t="s">
        <v>509</v>
      </c>
      <c r="G3546" s="1">
        <v>1</v>
      </c>
      <c r="H3546" s="1" t="s">
        <v>505</v>
      </c>
      <c r="I35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5.0635733927272496E-4</v>
      </c>
      <c r="J3546" s="1" t="str">
        <f>IFERROR(INDEX('consumption_figs'!$C:$C,MATCH(Table2[[#This Row],[item_code]],'consumption_figs'!A:A,0),1),"NA")</f>
        <v>kg/ton</v>
      </c>
      <c r="K3546" s="1">
        <f>+SUMIFS(prod!$E:$E,prod!$A:$A,Table2[[#This Row],[date]],prod!$G:$G,Table2[[#This Row],[production_line]],prod!$F:$F,Table2[[#This Row],[output_type]])</f>
        <v>329</v>
      </c>
      <c r="L3546">
        <f>+Table2[[#This Row],[cons_qty_base_uom]]/Table2[[#This Row],[Column1]]</f>
        <v>9.1313619875534255E-2</v>
      </c>
    </row>
    <row r="3547" spans="1:12" x14ac:dyDescent="0.25">
      <c r="A3547" s="2">
        <v>45809</v>
      </c>
      <c r="B3547" s="1" t="s">
        <v>226</v>
      </c>
      <c r="C3547" s="4">
        <v>5.6165017264207266</v>
      </c>
      <c r="D3547" s="4">
        <v>5.6165017264207266</v>
      </c>
      <c r="E3547" s="4">
        <v>561.65017264207268</v>
      </c>
      <c r="F3547" s="1" t="s">
        <v>510</v>
      </c>
      <c r="G3547" s="1">
        <v>1</v>
      </c>
      <c r="H3547" s="1" t="s">
        <v>505</v>
      </c>
      <c r="I35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0.97120901373348201</v>
      </c>
      <c r="J3547" s="1" t="str">
        <f>IFERROR(INDEX('consumption_figs'!$C:$C,MATCH(Table2[[#This Row],[item_code]],'consumption_figs'!A:A,0),1),"NA")</f>
        <v>kg/ton</v>
      </c>
      <c r="K3547" s="1">
        <f>+SUMIFS(prod!$E:$E,prod!$A:$A,Table2[[#This Row],[date]],prod!$G:$G,Table2[[#This Row],[production_line]],prod!$F:$F,Table2[[#This Row],[output_type]])</f>
        <v>31</v>
      </c>
      <c r="L3547">
        <f>+Table2[[#This Row],[cons_qty_base_uom]]/Table2[[#This Row],[Column1]]</f>
        <v>0.1811774750458299</v>
      </c>
    </row>
    <row r="3548" spans="1:12" x14ac:dyDescent="0.25">
      <c r="A3548" s="2">
        <v>45809</v>
      </c>
      <c r="B3548" s="1" t="s">
        <v>263</v>
      </c>
      <c r="C3548" s="4">
        <v>1.9660008047976325</v>
      </c>
      <c r="D3548" s="4">
        <v>1.9660008047976325</v>
      </c>
      <c r="E3548" s="4">
        <v>1441.0785899166647</v>
      </c>
      <c r="F3548" s="1" t="s">
        <v>510</v>
      </c>
      <c r="G3548" s="1">
        <v>1</v>
      </c>
      <c r="H3548" s="1" t="s">
        <v>505</v>
      </c>
      <c r="I35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0.33996209662763832</v>
      </c>
      <c r="J3548" s="1" t="str">
        <f>IFERROR(INDEX('consumption_figs'!$C:$C,MATCH(Table2[[#This Row],[item_code]],'consumption_figs'!A:A,0),1),"NA")</f>
        <v>kg/ton</v>
      </c>
      <c r="K3548" s="1">
        <f>+SUMIFS(prod!$E:$E,prod!$A:$A,Table2[[#This Row],[date]],prod!$G:$G,Table2[[#This Row],[production_line]],prod!$F:$F,Table2[[#This Row],[output_type]])</f>
        <v>31</v>
      </c>
      <c r="L3548">
        <f>+Table2[[#This Row],[cons_qty_base_uom]]/Table2[[#This Row],[Column1]]</f>
        <v>6.3419380799923625E-2</v>
      </c>
    </row>
    <row r="3549" spans="1:12" x14ac:dyDescent="0.25">
      <c r="A3549" s="2">
        <v>45809</v>
      </c>
      <c r="B3549" s="1" t="s">
        <v>281</v>
      </c>
      <c r="C3549" s="4">
        <v>1.0081273867026657</v>
      </c>
      <c r="D3549" s="4">
        <v>1.0081273867026657</v>
      </c>
      <c r="E3549" s="4">
        <v>156.25974493891317</v>
      </c>
      <c r="F3549" s="1" t="s">
        <v>510</v>
      </c>
      <c r="G3549" s="1">
        <v>1</v>
      </c>
      <c r="H3549" s="1" t="s">
        <v>505</v>
      </c>
      <c r="I35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0.17432602225534596</v>
      </c>
      <c r="J3549" s="1" t="str">
        <f>IFERROR(INDEX('consumption_figs'!$C:$C,MATCH(Table2[[#This Row],[item_code]],'consumption_figs'!A:A,0),1),"NA")</f>
        <v>kg/ton</v>
      </c>
      <c r="K3549" s="1">
        <f>+SUMIFS(prod!$E:$E,prod!$A:$A,Table2[[#This Row],[date]],prod!$G:$G,Table2[[#This Row],[production_line]],prod!$F:$F,Table2[[#This Row],[output_type]])</f>
        <v>31</v>
      </c>
      <c r="L3549">
        <f>+Table2[[#This Row],[cons_qty_base_uom]]/Table2[[#This Row],[Column1]]</f>
        <v>3.2520238280731154E-2</v>
      </c>
    </row>
    <row r="3550" spans="1:12" x14ac:dyDescent="0.25">
      <c r="A3550" s="2">
        <v>45809</v>
      </c>
      <c r="B3550" s="1" t="s">
        <v>514</v>
      </c>
      <c r="C3550" s="4">
        <v>5.6900672395441179</v>
      </c>
      <c r="D3550" s="4">
        <v>5.6900672395441172E-3</v>
      </c>
      <c r="E3550" s="4">
        <v>147.94174822814708</v>
      </c>
      <c r="F3550" s="1" t="s">
        <v>510</v>
      </c>
      <c r="G3550" s="1">
        <v>1</v>
      </c>
      <c r="H3550" s="1" t="s">
        <v>505</v>
      </c>
      <c r="I35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9.8393000856719995E-4</v>
      </c>
      <c r="J3550" s="1" t="str">
        <f>IFERROR(INDEX('consumption_figs'!$C:$C,MATCH(Table2[[#This Row],[item_code]],'consumption_figs'!A:A,0),1),"NA")</f>
        <v>kg/ton</v>
      </c>
      <c r="K3550" s="1">
        <f>+SUMIFS(prod!$E:$E,prod!$A:$A,Table2[[#This Row],[date]],prod!$G:$G,Table2[[#This Row],[production_line]],prod!$F:$F,Table2[[#This Row],[output_type]])</f>
        <v>31</v>
      </c>
      <c r="L3550">
        <f>+Table2[[#This Row],[cons_qty_base_uom]]/Table2[[#This Row],[Column1]]</f>
        <v>0.18355055611432639</v>
      </c>
    </row>
    <row r="3551" spans="1:12" x14ac:dyDescent="0.25">
      <c r="A3551" s="2">
        <v>45809</v>
      </c>
      <c r="B3551" s="1" t="s">
        <v>519</v>
      </c>
      <c r="C3551" s="4">
        <v>5.4048132090656562</v>
      </c>
      <c r="D3551" s="4">
        <v>5.4048132090656559E-3</v>
      </c>
      <c r="E3551" s="4">
        <v>161.17152989433788</v>
      </c>
      <c r="F3551" s="1" t="s">
        <v>509</v>
      </c>
      <c r="G3551" s="1">
        <v>1</v>
      </c>
      <c r="H3551" s="1" t="s">
        <v>505</v>
      </c>
      <c r="I35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7.5851704569021916E-5</v>
      </c>
      <c r="J3551" s="1" t="str">
        <f>IFERROR(INDEX('consumption_figs'!$C:$C,MATCH(Table2[[#This Row],[item_code]],'consumption_figs'!A:A,0),1),"NA")</f>
        <v>kg/ton</v>
      </c>
      <c r="K3551" s="1">
        <f>+SUMIFS(prod!$E:$E,prod!$A:$A,Table2[[#This Row],[date]],prod!$G:$G,Table2[[#This Row],[production_line]],prod!$F:$F,Table2[[#This Row],[output_type]])</f>
        <v>390</v>
      </c>
      <c r="L3551">
        <f>+Table2[[#This Row],[cons_qty_base_uom]]/Table2[[#This Row],[Column1]]</f>
        <v>1.3858495407860657E-2</v>
      </c>
    </row>
    <row r="3552" spans="1:12" x14ac:dyDescent="0.25">
      <c r="A3552" s="2">
        <v>45839</v>
      </c>
      <c r="B3552" s="1" t="s">
        <v>226</v>
      </c>
      <c r="C3552" s="4">
        <v>3.189826677756971</v>
      </c>
      <c r="D3552" s="4">
        <v>3.189826677756971</v>
      </c>
      <c r="E3552" s="4">
        <v>318.98266777569711</v>
      </c>
      <c r="F3552" s="1" t="s">
        <v>510</v>
      </c>
      <c r="G3552" s="1">
        <v>1</v>
      </c>
      <c r="H3552" s="1" t="s">
        <v>505</v>
      </c>
      <c r="I35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0.83394161509986175</v>
      </c>
      <c r="J3552" s="1" t="str">
        <f>IFERROR(INDEX('consumption_figs'!$C:$C,MATCH(Table2[[#This Row],[item_code]],'consumption_figs'!A:A,0),1),"NA")</f>
        <v>kg/ton</v>
      </c>
      <c r="K3552" s="1">
        <f>+SUMIFS(prod!$E:$E,prod!$A:$A,Table2[[#This Row],[date]],prod!$G:$G,Table2[[#This Row],[production_line]],prod!$F:$F,Table2[[#This Row],[output_type]])</f>
        <v>21</v>
      </c>
      <c r="L3552">
        <f>+Table2[[#This Row],[cons_qty_base_uom]]/Table2[[#This Row],[Column1]]</f>
        <v>0.15189650846461766</v>
      </c>
    </row>
    <row r="3553" spans="1:12" x14ac:dyDescent="0.25">
      <c r="A3553" s="2">
        <v>45839</v>
      </c>
      <c r="B3553" s="1" t="s">
        <v>263</v>
      </c>
      <c r="C3553" s="4">
        <v>1.4870233384580487</v>
      </c>
      <c r="D3553" s="4">
        <v>1.4870233384580487</v>
      </c>
      <c r="E3553" s="4">
        <v>1089.9881070897497</v>
      </c>
      <c r="F3553" s="1" t="s">
        <v>510</v>
      </c>
      <c r="G3553" s="1">
        <v>1</v>
      </c>
      <c r="H3553" s="1" t="s">
        <v>505</v>
      </c>
      <c r="I35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0.38876427149230036</v>
      </c>
      <c r="J3553" s="1" t="str">
        <f>IFERROR(INDEX('consumption_figs'!$C:$C,MATCH(Table2[[#This Row],[item_code]],'consumption_figs'!A:A,0),1),"NA")</f>
        <v>kg/ton</v>
      </c>
      <c r="K3553" s="1">
        <f>+SUMIFS(prod!$E:$E,prod!$A:$A,Table2[[#This Row],[date]],prod!$G:$G,Table2[[#This Row],[production_line]],prod!$F:$F,Table2[[#This Row],[output_type]])</f>
        <v>21</v>
      </c>
      <c r="L3553">
        <f>+Table2[[#This Row],[cons_qty_base_uom]]/Table2[[#This Row],[Column1]]</f>
        <v>7.0810635164668984E-2</v>
      </c>
    </row>
    <row r="3554" spans="1:12" x14ac:dyDescent="0.25">
      <c r="A3554" s="2">
        <v>45839</v>
      </c>
      <c r="B3554" s="1" t="s">
        <v>281</v>
      </c>
      <c r="C3554" s="4">
        <v>0.59924542321655361</v>
      </c>
      <c r="D3554" s="4">
        <v>0.59924542321655361</v>
      </c>
      <c r="E3554" s="4">
        <v>92.883040598565813</v>
      </c>
      <c r="F3554" s="1" t="s">
        <v>510</v>
      </c>
      <c r="G3554" s="1">
        <v>1</v>
      </c>
      <c r="H3554" s="1" t="s">
        <v>505</v>
      </c>
      <c r="I35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0.15666547012197479</v>
      </c>
      <c r="J3554" s="1" t="str">
        <f>IFERROR(INDEX('consumption_figs'!$C:$C,MATCH(Table2[[#This Row],[item_code]],'consumption_figs'!A:A,0),1),"NA")</f>
        <v>kg/ton</v>
      </c>
      <c r="K3554" s="1">
        <f>+SUMIFS(prod!$E:$E,prod!$A:$A,Table2[[#This Row],[date]],prod!$G:$G,Table2[[#This Row],[production_line]],prod!$F:$F,Table2[[#This Row],[output_type]])</f>
        <v>21</v>
      </c>
      <c r="L3554">
        <f>+Table2[[#This Row],[cons_qty_base_uom]]/Table2[[#This Row],[Column1]]</f>
        <v>2.8535496343645411E-2</v>
      </c>
    </row>
    <row r="3555" spans="1:12" x14ac:dyDescent="0.25">
      <c r="A3555" s="2">
        <v>45870</v>
      </c>
      <c r="B3555" s="1" t="s">
        <v>226</v>
      </c>
      <c r="C3555" s="4">
        <v>14.503257081442776</v>
      </c>
      <c r="D3555" s="4">
        <v>14.503257081442776</v>
      </c>
      <c r="E3555" s="4">
        <v>1450.3257081442775</v>
      </c>
      <c r="F3555" s="1" t="s">
        <v>510</v>
      </c>
      <c r="G3555" s="1">
        <v>1</v>
      </c>
      <c r="H3555" s="1" t="s">
        <v>505</v>
      </c>
      <c r="I35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0.79170571982328597</v>
      </c>
      <c r="J3555" s="1" t="str">
        <f>IFERROR(INDEX('consumption_figs'!$C:$C,MATCH(Table2[[#This Row],[item_code]],'consumption_figs'!A:A,0),1),"NA")</f>
        <v>kg/ton</v>
      </c>
      <c r="K3555" s="1">
        <f>+SUMIFS(prod!$E:$E,prod!$A:$A,Table2[[#This Row],[date]],prod!$G:$G,Table2[[#This Row],[production_line]],prod!$F:$F,Table2[[#This Row],[output_type]])</f>
        <v>100</v>
      </c>
      <c r="L3555">
        <f>+Table2[[#This Row],[cons_qty_base_uom]]/Table2[[#This Row],[Column1]]</f>
        <v>0.14503257081442775</v>
      </c>
    </row>
    <row r="3556" spans="1:12" x14ac:dyDescent="0.25">
      <c r="A3556" s="2">
        <v>45870</v>
      </c>
      <c r="B3556" s="1" t="s">
        <v>263</v>
      </c>
      <c r="C3556" s="4">
        <v>6.0156624785836668</v>
      </c>
      <c r="D3556" s="4">
        <v>6.0156624785836668</v>
      </c>
      <c r="E3556" s="4">
        <v>4409.4805968018281</v>
      </c>
      <c r="F3556" s="1" t="s">
        <v>510</v>
      </c>
      <c r="G3556" s="1">
        <v>1</v>
      </c>
      <c r="H3556" s="1" t="s">
        <v>505</v>
      </c>
      <c r="I35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0.32838378069674473</v>
      </c>
      <c r="J3556" s="1" t="str">
        <f>IFERROR(INDEX('consumption_figs'!$C:$C,MATCH(Table2[[#This Row],[item_code]],'consumption_figs'!A:A,0),1),"NA")</f>
        <v>kg/ton</v>
      </c>
      <c r="K3556" s="1">
        <f>+SUMIFS(prod!$E:$E,prod!$A:$A,Table2[[#This Row],[date]],prod!$G:$G,Table2[[#This Row],[production_line]],prod!$F:$F,Table2[[#This Row],[output_type]])</f>
        <v>100</v>
      </c>
      <c r="L3556">
        <f>+Table2[[#This Row],[cons_qty_base_uom]]/Table2[[#This Row],[Column1]]</f>
        <v>6.0156624785836665E-2</v>
      </c>
    </row>
    <row r="3557" spans="1:12" x14ac:dyDescent="0.25">
      <c r="A3557" s="2">
        <v>45870</v>
      </c>
      <c r="B3557" s="1" t="s">
        <v>281</v>
      </c>
      <c r="C3557" s="4">
        <v>2.3819609487062903</v>
      </c>
      <c r="D3557" s="4">
        <v>2.3819609487062903</v>
      </c>
      <c r="E3557" s="4">
        <v>369.203947049475</v>
      </c>
      <c r="F3557" s="1" t="s">
        <v>510</v>
      </c>
      <c r="G3557" s="1">
        <v>1</v>
      </c>
      <c r="H3557" s="1" t="s">
        <v>505</v>
      </c>
      <c r="I35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0.13002679997304931</v>
      </c>
      <c r="J3557" s="1" t="str">
        <f>IFERROR(INDEX('consumption_figs'!$C:$C,MATCH(Table2[[#This Row],[item_code]],'consumption_figs'!A:A,0),1),"NA")</f>
        <v>kg/ton</v>
      </c>
      <c r="K3557" s="1">
        <f>+SUMIFS(prod!$E:$E,prod!$A:$A,Table2[[#This Row],[date]],prod!$G:$G,Table2[[#This Row],[production_line]],prod!$F:$F,Table2[[#This Row],[output_type]])</f>
        <v>100</v>
      </c>
      <c r="L3557">
        <f>+Table2[[#This Row],[cons_qty_base_uom]]/Table2[[#This Row],[Column1]]</f>
        <v>2.3819609487062902E-2</v>
      </c>
    </row>
    <row r="3558" spans="1:12" x14ac:dyDescent="0.25">
      <c r="A3558" s="2">
        <v>45870</v>
      </c>
      <c r="B3558" s="1" t="s">
        <v>514</v>
      </c>
      <c r="C3558" s="4">
        <v>14.646830382638493</v>
      </c>
      <c r="D3558" s="4">
        <v>1.4646830382638493E-2</v>
      </c>
      <c r="E3558" s="4">
        <v>380.81758994860081</v>
      </c>
      <c r="F3558" s="1" t="s">
        <v>510</v>
      </c>
      <c r="G3558" s="1">
        <v>1</v>
      </c>
      <c r="H3558" s="1" t="s">
        <v>505</v>
      </c>
      <c r="I35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7.9954311821816106E-4</v>
      </c>
      <c r="J3558" s="1" t="str">
        <f>IFERROR(INDEX('consumption_figs'!$C:$C,MATCH(Table2[[#This Row],[item_code]],'consumption_figs'!A:A,0),1),"NA")</f>
        <v>kg/ton</v>
      </c>
      <c r="K3558" s="1">
        <f>+SUMIFS(prod!$E:$E,prod!$A:$A,Table2[[#This Row],[date]],prod!$G:$G,Table2[[#This Row],[production_line]],prod!$F:$F,Table2[[#This Row],[output_type]])</f>
        <v>100</v>
      </c>
      <c r="L3558">
        <f>+Table2[[#This Row],[cons_qty_base_uom]]/Table2[[#This Row],[Column1]]</f>
        <v>0.14646830382638493</v>
      </c>
    </row>
    <row r="3559" spans="1:12" x14ac:dyDescent="0.25">
      <c r="A3559" s="2">
        <v>45870</v>
      </c>
      <c r="B3559" s="1" t="s">
        <v>519</v>
      </c>
      <c r="C3559" s="4">
        <v>18.831639063392348</v>
      </c>
      <c r="D3559" s="4">
        <v>1.8831639063392348E-2</v>
      </c>
      <c r="E3559" s="4">
        <v>561.55947687035984</v>
      </c>
      <c r="F3559" s="1" t="s">
        <v>509</v>
      </c>
      <c r="G3559" s="1">
        <v>1</v>
      </c>
      <c r="H3559" s="1" t="s">
        <v>505</v>
      </c>
      <c r="I35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2.1710193637832569E-4</v>
      </c>
      <c r="J3559" s="1" t="str">
        <f>IFERROR(INDEX('consumption_figs'!$C:$C,MATCH(Table2[[#This Row],[item_code]],'consumption_figs'!A:A,0),1),"NA")</f>
        <v>kg/ton</v>
      </c>
      <c r="K3559" s="1">
        <f>+SUMIFS(prod!$E:$E,prod!$A:$A,Table2[[#This Row],[date]],prod!$G:$G,Table2[[#This Row],[production_line]],prod!$F:$F,Table2[[#This Row],[output_type]])</f>
        <v>471</v>
      </c>
      <c r="L3559">
        <f>+Table2[[#This Row],[cons_qty_base_uom]]/Table2[[#This Row],[Column1]]</f>
        <v>3.9982248542234283E-2</v>
      </c>
    </row>
    <row r="3560" spans="1:12" x14ac:dyDescent="0.25">
      <c r="A3560" s="2">
        <v>45901</v>
      </c>
      <c r="B3560" s="1" t="s">
        <v>226</v>
      </c>
      <c r="C3560" s="4">
        <v>7.9225309644199102</v>
      </c>
      <c r="D3560" s="4">
        <v>7.9225309644199102</v>
      </c>
      <c r="E3560" s="4">
        <v>792.25309644199103</v>
      </c>
      <c r="F3560" s="1" t="s">
        <v>510</v>
      </c>
      <c r="G3560" s="1">
        <v>1</v>
      </c>
      <c r="H3560" s="1" t="s">
        <v>505</v>
      </c>
      <c r="I35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1.0205501693185508</v>
      </c>
      <c r="J3560" s="1" t="str">
        <f>IFERROR(INDEX('consumption_figs'!$C:$C,MATCH(Table2[[#This Row],[item_code]],'consumption_figs'!A:A,0),1),"NA")</f>
        <v>kg/ton</v>
      </c>
      <c r="K3560" s="1">
        <f>+SUMIFS(prod!$E:$E,prod!$A:$A,Table2[[#This Row],[date]],prod!$G:$G,Table2[[#This Row],[production_line]],prod!$F:$F,Table2[[#This Row],[output_type]])</f>
        <v>42</v>
      </c>
      <c r="L3560">
        <f>+Table2[[#This Row],[cons_qty_base_uom]]/Table2[[#This Row],[Column1]]</f>
        <v>0.18863168962904547</v>
      </c>
    </row>
    <row r="3561" spans="1:12" x14ac:dyDescent="0.25">
      <c r="A3561" s="2">
        <v>45901</v>
      </c>
      <c r="B3561" s="1" t="s">
        <v>263</v>
      </c>
      <c r="C3561" s="4">
        <v>3.0256865983207311</v>
      </c>
      <c r="D3561" s="4">
        <v>3.0256865983207311</v>
      </c>
      <c r="E3561" s="4">
        <v>2217.828276569096</v>
      </c>
      <c r="F3561" s="1" t="s">
        <v>510</v>
      </c>
      <c r="G3561" s="1">
        <v>1</v>
      </c>
      <c r="H3561" s="1" t="s">
        <v>505</v>
      </c>
      <c r="I35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0.38975738739156657</v>
      </c>
      <c r="J3561" s="1" t="str">
        <f>IFERROR(INDEX('consumption_figs'!$C:$C,MATCH(Table2[[#This Row],[item_code]],'consumption_figs'!A:A,0),1),"NA")</f>
        <v>kg/ton</v>
      </c>
      <c r="K3561" s="1">
        <f>+SUMIFS(prod!$E:$E,prod!$A:$A,Table2[[#This Row],[date]],prod!$G:$G,Table2[[#This Row],[production_line]],prod!$F:$F,Table2[[#This Row],[output_type]])</f>
        <v>42</v>
      </c>
      <c r="L3561">
        <f>+Table2[[#This Row],[cons_qty_base_uom]]/Table2[[#This Row],[Column1]]</f>
        <v>7.204015710287455E-2</v>
      </c>
    </row>
    <row r="3562" spans="1:12" x14ac:dyDescent="0.25">
      <c r="A3562" s="2">
        <v>45901</v>
      </c>
      <c r="B3562" s="1" t="s">
        <v>281</v>
      </c>
      <c r="C3562" s="4">
        <v>1.1870150860972679</v>
      </c>
      <c r="D3562" s="4">
        <v>1.1870150860972679</v>
      </c>
      <c r="E3562" s="4">
        <v>183.98733834507652</v>
      </c>
      <c r="F3562" s="1" t="s">
        <v>510</v>
      </c>
      <c r="G3562" s="1">
        <v>1</v>
      </c>
      <c r="H3562" s="1" t="s">
        <v>505</v>
      </c>
      <c r="I35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0.15290674817689912</v>
      </c>
      <c r="J3562" s="1" t="str">
        <f>IFERROR(INDEX('consumption_figs'!$C:$C,MATCH(Table2[[#This Row],[item_code]],'consumption_figs'!A:A,0),1),"NA")</f>
        <v>kg/ton</v>
      </c>
      <c r="K3562" s="1">
        <f>+SUMIFS(prod!$E:$E,prod!$A:$A,Table2[[#This Row],[date]],prod!$G:$G,Table2[[#This Row],[production_line]],prod!$F:$F,Table2[[#This Row],[output_type]])</f>
        <v>42</v>
      </c>
      <c r="L3562">
        <f>+Table2[[#This Row],[cons_qty_base_uom]]/Table2[[#This Row],[Column1]]</f>
        <v>2.8262263954696856E-2</v>
      </c>
    </row>
    <row r="3563" spans="1:12" x14ac:dyDescent="0.25">
      <c r="A3563" s="2">
        <v>45901</v>
      </c>
      <c r="B3563" s="1" t="s">
        <v>514</v>
      </c>
      <c r="C3563" s="4">
        <v>10.083221227443522</v>
      </c>
      <c r="D3563" s="4">
        <v>1.0083221227443524E-2</v>
      </c>
      <c r="E3563" s="4">
        <v>262.16375191353154</v>
      </c>
      <c r="F3563" s="1" t="s">
        <v>510</v>
      </c>
      <c r="G3563" s="1">
        <v>1</v>
      </c>
      <c r="H3563" s="1" t="s">
        <v>505</v>
      </c>
      <c r="I35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1.2988820336781559E-3</v>
      </c>
      <c r="J3563" s="1" t="str">
        <f>IFERROR(INDEX('consumption_figs'!$C:$C,MATCH(Table2[[#This Row],[item_code]],'consumption_figs'!A:A,0),1),"NA")</f>
        <v>kg/ton</v>
      </c>
      <c r="K3563" s="1">
        <f>+SUMIFS(prod!$E:$E,prod!$A:$A,Table2[[#This Row],[date]],prod!$G:$G,Table2[[#This Row],[production_line]],prod!$F:$F,Table2[[#This Row],[output_type]])</f>
        <v>42</v>
      </c>
      <c r="L3563">
        <f>+Table2[[#This Row],[cons_qty_base_uom]]/Table2[[#This Row],[Column1]]</f>
        <v>0.24007669589151243</v>
      </c>
    </row>
    <row r="3564" spans="1:12" x14ac:dyDescent="0.25">
      <c r="A3564" s="2">
        <v>45901</v>
      </c>
      <c r="B3564" s="1" t="s">
        <v>519</v>
      </c>
      <c r="C3564" s="4">
        <v>5.1856566312566681</v>
      </c>
      <c r="D3564" s="4">
        <v>5.1856566312566679E-3</v>
      </c>
      <c r="E3564" s="4">
        <v>154.63628074407384</v>
      </c>
      <c r="F3564" s="1" t="s">
        <v>509</v>
      </c>
      <c r="G3564" s="1">
        <v>1</v>
      </c>
      <c r="H3564" s="1" t="s">
        <v>505</v>
      </c>
      <c r="I35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5.1845160377283681E-5</v>
      </c>
      <c r="J3564" s="1" t="str">
        <f>IFERROR(INDEX('consumption_figs'!$C:$C,MATCH(Table2[[#This Row],[item_code]],'consumption_figs'!A:A,0),1),"NA")</f>
        <v>kg/ton</v>
      </c>
      <c r="K3564" s="1">
        <f>+SUMIFS(prod!$E:$E,prod!$A:$A,Table2[[#This Row],[date]],prod!$G:$G,Table2[[#This Row],[production_line]],prod!$F:$F,Table2[[#This Row],[output_type]])</f>
        <v>544</v>
      </c>
      <c r="L3564">
        <f>+Table2[[#This Row],[cons_qty_base_uom]]/Table2[[#This Row],[Column1]]</f>
        <v>9.5324570427512273E-3</v>
      </c>
    </row>
    <row r="3565" spans="1:12" x14ac:dyDescent="0.25">
      <c r="A3565" s="2">
        <v>45931</v>
      </c>
      <c r="B3565" s="1" t="s">
        <v>226</v>
      </c>
      <c r="C3565" s="4">
        <v>1.6001152054356795</v>
      </c>
      <c r="D3565" s="4">
        <v>1.6001152054356795</v>
      </c>
      <c r="E3565" s="4">
        <v>160.01152054356794</v>
      </c>
      <c r="F3565" s="1" t="s">
        <v>510</v>
      </c>
      <c r="G3565" s="1">
        <v>1</v>
      </c>
      <c r="H3565" s="1" t="s">
        <v>505</v>
      </c>
      <c r="I35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0.95301679894918379</v>
      </c>
      <c r="J3565" s="1" t="str">
        <f>IFERROR(INDEX('consumption_figs'!$C:$C,MATCH(Table2[[#This Row],[item_code]],'consumption_figs'!A:A,0),1),"NA")</f>
        <v>kg/ton</v>
      </c>
      <c r="K3565" s="1">
        <f>+SUMIFS(prod!$E:$E,prod!$A:$A,Table2[[#This Row],[date]],prod!$G:$G,Table2[[#This Row],[production_line]],prod!$F:$F,Table2[[#This Row],[output_type]])</f>
        <v>8</v>
      </c>
      <c r="L3565">
        <f>+Table2[[#This Row],[cons_qty_base_uom]]/Table2[[#This Row],[Column1]]</f>
        <v>0.20001440067945994</v>
      </c>
    </row>
    <row r="3566" spans="1:12" x14ac:dyDescent="0.25">
      <c r="A3566" s="2">
        <v>45931</v>
      </c>
      <c r="B3566" s="1" t="s">
        <v>263</v>
      </c>
      <c r="C3566" s="4">
        <v>0.66867036529373225</v>
      </c>
      <c r="D3566" s="4">
        <v>0.66867036529373225</v>
      </c>
      <c r="E3566" s="4">
        <v>490.13537776030574</v>
      </c>
      <c r="F3566" s="1" t="s">
        <v>510</v>
      </c>
      <c r="G3566" s="1">
        <v>1</v>
      </c>
      <c r="H3566" s="1" t="s">
        <v>505</v>
      </c>
      <c r="I35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0.39825513120532002</v>
      </c>
      <c r="J3566" s="1" t="str">
        <f>IFERROR(INDEX('consumption_figs'!$C:$C,MATCH(Table2[[#This Row],[item_code]],'consumption_figs'!A:A,0),1),"NA")</f>
        <v>kg/ton</v>
      </c>
      <c r="K3566" s="1">
        <f>+SUMIFS(prod!$E:$E,prod!$A:$A,Table2[[#This Row],[date]],prod!$G:$G,Table2[[#This Row],[production_line]],prod!$F:$F,Table2[[#This Row],[output_type]])</f>
        <v>8</v>
      </c>
      <c r="L3566">
        <f>+Table2[[#This Row],[cons_qty_base_uom]]/Table2[[#This Row],[Column1]]</f>
        <v>8.3583795661716531E-2</v>
      </c>
    </row>
    <row r="3567" spans="1:12" x14ac:dyDescent="0.25">
      <c r="A3567" s="2">
        <v>45931</v>
      </c>
      <c r="B3567" s="1" t="s">
        <v>281</v>
      </c>
      <c r="C3567" s="4">
        <v>0.29612874057328031</v>
      </c>
      <c r="D3567" s="4">
        <v>0.29612874057328031</v>
      </c>
      <c r="E3567" s="4">
        <v>45.899954788858452</v>
      </c>
      <c r="F3567" s="1" t="s">
        <v>510</v>
      </c>
      <c r="G3567" s="1">
        <v>1</v>
      </c>
      <c r="H3567" s="1" t="s">
        <v>505</v>
      </c>
      <c r="I35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0.17637209087151895</v>
      </c>
      <c r="J3567" s="1" t="str">
        <f>IFERROR(INDEX('consumption_figs'!$C:$C,MATCH(Table2[[#This Row],[item_code]],'consumption_figs'!A:A,0),1),"NA")</f>
        <v>kg/ton</v>
      </c>
      <c r="K3567" s="1">
        <f>+SUMIFS(prod!$E:$E,prod!$A:$A,Table2[[#This Row],[date]],prod!$G:$G,Table2[[#This Row],[production_line]],prod!$F:$F,Table2[[#This Row],[output_type]])</f>
        <v>8</v>
      </c>
      <c r="L3567">
        <f>+Table2[[#This Row],[cons_qty_base_uom]]/Table2[[#This Row],[Column1]]</f>
        <v>3.7016092571660039E-2</v>
      </c>
    </row>
    <row r="3568" spans="1:12" x14ac:dyDescent="0.25">
      <c r="A3568" s="2">
        <v>45931</v>
      </c>
      <c r="B3568" s="1" t="s">
        <v>514</v>
      </c>
      <c r="C3568" s="4">
        <v>1.3512083957012404</v>
      </c>
      <c r="D3568" s="4">
        <v>1.3512083957012404E-3</v>
      </c>
      <c r="E3568" s="4">
        <v>35.131418288232254</v>
      </c>
      <c r="F3568" s="1" t="s">
        <v>510</v>
      </c>
      <c r="G3568" s="1">
        <v>1</v>
      </c>
      <c r="H3568" s="1" t="s">
        <v>505</v>
      </c>
      <c r="I35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8.0476974133486621E-4</v>
      </c>
      <c r="J3568" s="1" t="str">
        <f>IFERROR(INDEX('consumption_figs'!$C:$C,MATCH(Table2[[#This Row],[item_code]],'consumption_figs'!A:A,0),1),"NA")</f>
        <v>kg/ton</v>
      </c>
      <c r="K3568" s="1">
        <f>+SUMIFS(prod!$E:$E,prod!$A:$A,Table2[[#This Row],[date]],prod!$G:$G,Table2[[#This Row],[production_line]],prod!$F:$F,Table2[[#This Row],[output_type]])</f>
        <v>8</v>
      </c>
      <c r="L3568">
        <f>+Table2[[#This Row],[cons_qty_base_uom]]/Table2[[#This Row],[Column1]]</f>
        <v>0.16890104946265505</v>
      </c>
    </row>
    <row r="3569" spans="1:12" x14ac:dyDescent="0.25">
      <c r="A3569" s="2">
        <v>45931</v>
      </c>
      <c r="B3569" s="1" t="s">
        <v>519</v>
      </c>
      <c r="C3569" s="4">
        <v>2.5601843286970873</v>
      </c>
      <c r="D3569" s="4">
        <v>2.560184328697087E-3</v>
      </c>
      <c r="E3569" s="4">
        <v>76.344696681747152</v>
      </c>
      <c r="F3569" s="1" t="s">
        <v>509</v>
      </c>
      <c r="G3569" s="1">
        <v>1</v>
      </c>
      <c r="H3569" s="1" t="s">
        <v>505</v>
      </c>
      <c r="I35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2.7372867835957307E-5</v>
      </c>
      <c r="J3569" s="1" t="str">
        <f>IFERROR(INDEX('consumption_figs'!$C:$C,MATCH(Table2[[#This Row],[item_code]],'consumption_figs'!A:A,0),1),"NA")</f>
        <v>kg/ton</v>
      </c>
      <c r="K3569" s="1">
        <f>+SUMIFS(prod!$E:$E,prod!$A:$A,Table2[[#This Row],[date]],prod!$G:$G,Table2[[#This Row],[production_line]],prod!$F:$F,Table2[[#This Row],[output_type]])</f>
        <v>513</v>
      </c>
      <c r="L3569">
        <f>+Table2[[#This Row],[cons_qty_base_uom]]/Table2[[#This Row],[Column1]]</f>
        <v>4.9906127265050438E-3</v>
      </c>
    </row>
    <row r="3570" spans="1:12" x14ac:dyDescent="0.25">
      <c r="A3570" s="2">
        <v>45658</v>
      </c>
      <c r="B3570" s="1" t="s">
        <v>226</v>
      </c>
      <c r="C3570" s="4">
        <v>65.965891472868194</v>
      </c>
      <c r="D3570" s="4">
        <v>65.965891472868194</v>
      </c>
      <c r="E3570" s="4">
        <v>6596.5891472868198</v>
      </c>
      <c r="F3570" s="1" t="s">
        <v>510</v>
      </c>
      <c r="G3570" s="1">
        <v>2</v>
      </c>
      <c r="H3570" s="1" t="s">
        <v>505</v>
      </c>
      <c r="I35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0.81210778885197465</v>
      </c>
      <c r="J3570" s="1" t="str">
        <f>IFERROR(INDEX('consumption_figs'!$C:$C,MATCH(Table2[[#This Row],[item_code]],'consumption_figs'!A:A,0),1),"NA")</f>
        <v>kg/ton</v>
      </c>
      <c r="K3570" s="1">
        <f>+SUMIFS(prod!$E:$E,prod!$A:$A,Table2[[#This Row],[date]],prod!$G:$G,Table2[[#This Row],[production_line]],prod!$F:$F,Table2[[#This Row],[output_type]])</f>
        <v>440</v>
      </c>
      <c r="L3570">
        <f>+Table2[[#This Row],[cons_qty_base_uom]]/Table2[[#This Row],[Column1]]</f>
        <v>0.14992248062015498</v>
      </c>
    </row>
    <row r="3571" spans="1:12" x14ac:dyDescent="0.25">
      <c r="A3571" s="2">
        <v>45658</v>
      </c>
      <c r="B3571" s="1" t="s">
        <v>263</v>
      </c>
      <c r="C3571" s="4">
        <v>21.637460716530455</v>
      </c>
      <c r="D3571" s="4">
        <v>21.637460716530455</v>
      </c>
      <c r="E3571" s="4">
        <v>15860.258705216824</v>
      </c>
      <c r="F3571" s="1" t="s">
        <v>510</v>
      </c>
      <c r="G3571" s="1">
        <v>2</v>
      </c>
      <c r="H3571" s="1" t="s">
        <v>505</v>
      </c>
      <c r="I35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0.26637933614677767</v>
      </c>
      <c r="J3571" s="1" t="str">
        <f>IFERROR(INDEX('consumption_figs'!$C:$C,MATCH(Table2[[#This Row],[item_code]],'consumption_figs'!A:A,0),1),"NA")</f>
        <v>kg/ton</v>
      </c>
      <c r="K3571" s="1">
        <f>+SUMIFS(prod!$E:$E,prod!$A:$A,Table2[[#This Row],[date]],prod!$G:$G,Table2[[#This Row],[production_line]],prod!$F:$F,Table2[[#This Row],[output_type]])</f>
        <v>440</v>
      </c>
      <c r="L3571">
        <f>+Table2[[#This Row],[cons_qty_base_uom]]/Table2[[#This Row],[Column1]]</f>
        <v>4.9176047083023762E-2</v>
      </c>
    </row>
    <row r="3572" spans="1:12" x14ac:dyDescent="0.25">
      <c r="A3572" s="2">
        <v>45658</v>
      </c>
      <c r="B3572" s="1" t="s">
        <v>281</v>
      </c>
      <c r="C3572" s="4">
        <v>1.3065725768051328</v>
      </c>
      <c r="D3572" s="4">
        <v>1.3065725768051328</v>
      </c>
      <c r="E3572" s="4">
        <v>202.51874940479559</v>
      </c>
      <c r="F3572" s="1" t="s">
        <v>510</v>
      </c>
      <c r="G3572" s="1">
        <v>2</v>
      </c>
      <c r="H3572" s="1" t="s">
        <v>505</v>
      </c>
      <c r="I35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1.6085248643388155E-2</v>
      </c>
      <c r="J3572" s="1" t="str">
        <f>IFERROR(INDEX('consumption_figs'!$C:$C,MATCH(Table2[[#This Row],[item_code]],'consumption_figs'!A:A,0),1),"NA")</f>
        <v>kg/ton</v>
      </c>
      <c r="K3572" s="1">
        <f>+SUMIFS(prod!$E:$E,prod!$A:$A,Table2[[#This Row],[date]],prod!$G:$G,Table2[[#This Row],[production_line]],prod!$F:$F,Table2[[#This Row],[output_type]])</f>
        <v>440</v>
      </c>
      <c r="L3572">
        <f>+Table2[[#This Row],[cons_qty_base_uom]]/Table2[[#This Row],[Column1]]</f>
        <v>2.9694831291025747E-3</v>
      </c>
    </row>
    <row r="3573" spans="1:12" x14ac:dyDescent="0.25">
      <c r="A3573" s="2">
        <v>45689</v>
      </c>
      <c r="B3573" s="1" t="s">
        <v>226</v>
      </c>
      <c r="C3573" s="4">
        <v>65.014306609368063</v>
      </c>
      <c r="D3573" s="4">
        <v>65.014306609368063</v>
      </c>
      <c r="E3573" s="4">
        <v>6501.4306609368059</v>
      </c>
      <c r="F3573" s="1" t="s">
        <v>510</v>
      </c>
      <c r="G3573" s="1">
        <v>2</v>
      </c>
      <c r="H3573" s="1" t="s">
        <v>505</v>
      </c>
      <c r="I35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0.9743182263722584</v>
      </c>
      <c r="J3573" s="1" t="str">
        <f>IFERROR(INDEX('consumption_figs'!$C:$C,MATCH(Table2[[#This Row],[item_code]],'consumption_figs'!A:A,0),1),"NA")</f>
        <v>kg/ton</v>
      </c>
      <c r="K3573" s="1">
        <f>+SUMIFS(prod!$E:$E,prod!$A:$A,Table2[[#This Row],[date]],prod!$G:$G,Table2[[#This Row],[production_line]],prod!$F:$F,Table2[[#This Row],[output_type]])</f>
        <v>358</v>
      </c>
      <c r="L3573">
        <f>+Table2[[#This Row],[cons_qty_base_uom]]/Table2[[#This Row],[Column1]]</f>
        <v>0.18160420840605604</v>
      </c>
    </row>
    <row r="3574" spans="1:12" x14ac:dyDescent="0.25">
      <c r="A3574" s="2">
        <v>45689</v>
      </c>
      <c r="B3574" s="1" t="s">
        <v>263</v>
      </c>
      <c r="C3574" s="4">
        <v>22.222288939409385</v>
      </c>
      <c r="D3574" s="4">
        <v>22.222288939409385</v>
      </c>
      <c r="E3574" s="4">
        <v>16288.937792587079</v>
      </c>
      <c r="F3574" s="1" t="s">
        <v>510</v>
      </c>
      <c r="G3574" s="1">
        <v>2</v>
      </c>
      <c r="H3574" s="1" t="s">
        <v>505</v>
      </c>
      <c r="I35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0.33302794837863242</v>
      </c>
      <c r="J3574" s="1" t="str">
        <f>IFERROR(INDEX('consumption_figs'!$C:$C,MATCH(Table2[[#This Row],[item_code]],'consumption_figs'!A:A,0),1),"NA")</f>
        <v>kg/ton</v>
      </c>
      <c r="K3574" s="1">
        <f>+SUMIFS(prod!$E:$E,prod!$A:$A,Table2[[#This Row],[date]],prod!$G:$G,Table2[[#This Row],[production_line]],prod!$F:$F,Table2[[#This Row],[output_type]])</f>
        <v>358</v>
      </c>
      <c r="L3574">
        <f>+Table2[[#This Row],[cons_qty_base_uom]]/Table2[[#This Row],[Column1]]</f>
        <v>6.2073432791646323E-2</v>
      </c>
    </row>
    <row r="3575" spans="1:12" x14ac:dyDescent="0.25">
      <c r="A3575" s="2">
        <v>45689</v>
      </c>
      <c r="B3575" s="1" t="s">
        <v>281</v>
      </c>
      <c r="C3575" s="4">
        <v>1.0816662296679944</v>
      </c>
      <c r="D3575" s="4">
        <v>1.0816662296679944</v>
      </c>
      <c r="E3575" s="4">
        <v>167.65826559853915</v>
      </c>
      <c r="F3575" s="1" t="s">
        <v>510</v>
      </c>
      <c r="G3575" s="1">
        <v>2</v>
      </c>
      <c r="H3575" s="1" t="s">
        <v>505</v>
      </c>
      <c r="I35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1.6210080171262357E-2</v>
      </c>
      <c r="J3575" s="1" t="str">
        <f>IFERROR(INDEX('consumption_figs'!$C:$C,MATCH(Table2[[#This Row],[item_code]],'consumption_figs'!A:A,0),1),"NA")</f>
        <v>kg/ton</v>
      </c>
      <c r="K3575" s="1">
        <f>+SUMIFS(prod!$E:$E,prod!$A:$A,Table2[[#This Row],[date]],prod!$G:$G,Table2[[#This Row],[production_line]],prod!$F:$F,Table2[[#This Row],[output_type]])</f>
        <v>358</v>
      </c>
      <c r="L3575">
        <f>+Table2[[#This Row],[cons_qty_base_uom]]/Table2[[#This Row],[Column1]]</f>
        <v>3.0214140493519397E-3</v>
      </c>
    </row>
    <row r="3576" spans="1:12" x14ac:dyDescent="0.25">
      <c r="A3576" s="2">
        <v>45717</v>
      </c>
      <c r="B3576" s="1" t="s">
        <v>226</v>
      </c>
      <c r="C3576" s="4">
        <v>23.745745828837055</v>
      </c>
      <c r="D3576" s="4">
        <v>23.745745828837055</v>
      </c>
      <c r="E3576" s="4">
        <v>2374.5745828837057</v>
      </c>
      <c r="F3576" s="1" t="s">
        <v>510</v>
      </c>
      <c r="G3576" s="1">
        <v>2</v>
      </c>
      <c r="H3576" s="1" t="s">
        <v>505</v>
      </c>
      <c r="I35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1.1206109404831077</v>
      </c>
      <c r="J3576" s="1" t="str">
        <f>IFERROR(INDEX('consumption_figs'!$C:$C,MATCH(Table2[[#This Row],[item_code]],'consumption_figs'!A:A,0),1),"NA")</f>
        <v>kg/ton</v>
      </c>
      <c r="K3576" s="1">
        <f>+SUMIFS(prod!$E:$E,prod!$A:$A,Table2[[#This Row],[date]],prod!$G:$G,Table2[[#This Row],[production_line]],prod!$F:$F,Table2[[#This Row],[output_type]])</f>
        <v>113</v>
      </c>
      <c r="L3576">
        <f>+Table2[[#This Row],[cons_qty_base_uom]]/Table2[[#This Row],[Column1]]</f>
        <v>0.21013934361802702</v>
      </c>
    </row>
    <row r="3577" spans="1:12" x14ac:dyDescent="0.25">
      <c r="A3577" s="2">
        <v>45717</v>
      </c>
      <c r="B3577" s="1" t="s">
        <v>263</v>
      </c>
      <c r="C3577" s="4">
        <v>6.9355214104278859</v>
      </c>
      <c r="D3577" s="4">
        <v>6.9355214104278859</v>
      </c>
      <c r="E3577" s="4">
        <v>5083.7371938436409</v>
      </c>
      <c r="F3577" s="1" t="s">
        <v>510</v>
      </c>
      <c r="G3577" s="1">
        <v>2</v>
      </c>
      <c r="H3577" s="1" t="s">
        <v>505</v>
      </c>
      <c r="I35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0.32730162389938111</v>
      </c>
      <c r="J3577" s="1" t="str">
        <f>IFERROR(INDEX('consumption_figs'!$C:$C,MATCH(Table2[[#This Row],[item_code]],'consumption_figs'!A:A,0),1),"NA")</f>
        <v>kg/ton</v>
      </c>
      <c r="K3577" s="1">
        <f>+SUMIFS(prod!$E:$E,prod!$A:$A,Table2[[#This Row],[date]],prod!$G:$G,Table2[[#This Row],[production_line]],prod!$F:$F,Table2[[#This Row],[output_type]])</f>
        <v>113</v>
      </c>
      <c r="L3577">
        <f>+Table2[[#This Row],[cons_qty_base_uom]]/Table2[[#This Row],[Column1]]</f>
        <v>6.1376295667503418E-2</v>
      </c>
    </row>
    <row r="3578" spans="1:12" x14ac:dyDescent="0.25">
      <c r="A3578" s="2">
        <v>45717</v>
      </c>
      <c r="B3578" s="1" t="s">
        <v>281</v>
      </c>
      <c r="C3578" s="4">
        <v>1.4359380305923015</v>
      </c>
      <c r="D3578" s="4">
        <v>1.4359380305923015</v>
      </c>
      <c r="E3578" s="4">
        <v>222.57039474180672</v>
      </c>
      <c r="F3578" s="1" t="s">
        <v>510</v>
      </c>
      <c r="G3578" s="1">
        <v>2</v>
      </c>
      <c r="H3578" s="1" t="s">
        <v>505</v>
      </c>
      <c r="I35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6.7764890542345524E-2</v>
      </c>
      <c r="J3578" s="1" t="str">
        <f>IFERROR(INDEX('consumption_figs'!$C:$C,MATCH(Table2[[#This Row],[item_code]],'consumption_figs'!A:A,0),1),"NA")</f>
        <v>kg/ton</v>
      </c>
      <c r="K3578" s="1">
        <f>+SUMIFS(prod!$E:$E,prod!$A:$A,Table2[[#This Row],[date]],prod!$G:$G,Table2[[#This Row],[production_line]],prod!$F:$F,Table2[[#This Row],[output_type]])</f>
        <v>113</v>
      </c>
      <c r="L3578">
        <f>+Table2[[#This Row],[cons_qty_base_uom]]/Table2[[#This Row],[Column1]]</f>
        <v>1.2707416199931872E-2</v>
      </c>
    </row>
    <row r="3579" spans="1:12" x14ac:dyDescent="0.25">
      <c r="A3579" s="2">
        <v>45778</v>
      </c>
      <c r="B3579" s="1" t="s">
        <v>226</v>
      </c>
      <c r="C3579" s="4">
        <v>8.6834132099377506</v>
      </c>
      <c r="D3579" s="4">
        <v>8.6834132099377506</v>
      </c>
      <c r="E3579" s="4">
        <v>868.34132099377507</v>
      </c>
      <c r="F3579" s="1" t="s">
        <v>510</v>
      </c>
      <c r="G3579" s="1">
        <v>2</v>
      </c>
      <c r="H3579" s="1" t="s">
        <v>505</v>
      </c>
      <c r="I35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0.60596044730898468</v>
      </c>
      <c r="J3579" s="1" t="str">
        <f>IFERROR(INDEX('consumption_figs'!$C:$C,MATCH(Table2[[#This Row],[item_code]],'consumption_figs'!A:A,0),1),"NA")</f>
        <v>kg/ton</v>
      </c>
      <c r="K3579" s="1">
        <f>+SUMIFS(prod!$E:$E,prod!$A:$A,Table2[[#This Row],[date]],prod!$G:$G,Table2[[#This Row],[production_line]],prod!$F:$F,Table2[[#This Row],[output_type]])</f>
        <v>77</v>
      </c>
      <c r="L3579">
        <f>+Table2[[#This Row],[cons_qty_base_uom]]/Table2[[#This Row],[Column1]]</f>
        <v>0.11277160012906169</v>
      </c>
    </row>
    <row r="3580" spans="1:12" x14ac:dyDescent="0.25">
      <c r="A3580" s="2">
        <v>45778</v>
      </c>
      <c r="B3580" s="1" t="s">
        <v>263</v>
      </c>
      <c r="C3580" s="4">
        <v>14.390783892469573</v>
      </c>
      <c r="D3580" s="4">
        <v>14.390783892469573</v>
      </c>
      <c r="E3580" s="4">
        <v>10548.444593180197</v>
      </c>
      <c r="F3580" s="1" t="s">
        <v>510</v>
      </c>
      <c r="G3580" s="1">
        <v>2</v>
      </c>
      <c r="H3580" s="1" t="s">
        <v>505</v>
      </c>
      <c r="I35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1.0042417231311636</v>
      </c>
      <c r="J3580" s="1" t="str">
        <f>IFERROR(INDEX('consumption_figs'!$C:$C,MATCH(Table2[[#This Row],[item_code]],'consumption_figs'!A:A,0),1),"NA")</f>
        <v>kg/ton</v>
      </c>
      <c r="K3580" s="1">
        <f>+SUMIFS(prod!$E:$E,prod!$A:$A,Table2[[#This Row],[date]],prod!$G:$G,Table2[[#This Row],[production_line]],prod!$F:$F,Table2[[#This Row],[output_type]])</f>
        <v>77</v>
      </c>
      <c r="L3580">
        <f>+Table2[[#This Row],[cons_qty_base_uom]]/Table2[[#This Row],[Column1]]</f>
        <v>0.18689329730479964</v>
      </c>
    </row>
    <row r="3581" spans="1:12" x14ac:dyDescent="0.25">
      <c r="A3581" s="2">
        <v>45778</v>
      </c>
      <c r="B3581" s="1" t="s">
        <v>281</v>
      </c>
      <c r="C3581" s="4">
        <v>0.59210639386903308</v>
      </c>
      <c r="D3581" s="4">
        <v>0.59210639386903308</v>
      </c>
      <c r="E3581" s="4">
        <v>91.776491049700127</v>
      </c>
      <c r="F3581" s="1" t="s">
        <v>510</v>
      </c>
      <c r="G3581" s="1">
        <v>2</v>
      </c>
      <c r="H3581" s="1" t="s">
        <v>505</v>
      </c>
      <c r="I35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4.1319357562388914E-2</v>
      </c>
      <c r="J3581" s="1" t="str">
        <f>IFERROR(INDEX('consumption_figs'!$C:$C,MATCH(Table2[[#This Row],[item_code]],'consumption_figs'!A:A,0),1),"NA")</f>
        <v>kg/ton</v>
      </c>
      <c r="K3581" s="1">
        <f>+SUMIFS(prod!$E:$E,prod!$A:$A,Table2[[#This Row],[date]],prod!$G:$G,Table2[[#This Row],[production_line]],prod!$F:$F,Table2[[#This Row],[output_type]])</f>
        <v>77</v>
      </c>
      <c r="L3581">
        <f>+Table2[[#This Row],[cons_qty_base_uom]]/Table2[[#This Row],[Column1]]</f>
        <v>7.6896934268705598E-3</v>
      </c>
    </row>
    <row r="3582" spans="1:12" x14ac:dyDescent="0.25">
      <c r="A3582" s="2">
        <v>45809</v>
      </c>
      <c r="B3582" s="1" t="s">
        <v>226</v>
      </c>
      <c r="C3582" s="4">
        <v>80.935340631755111</v>
      </c>
      <c r="D3582" s="4">
        <v>80.935340631755111</v>
      </c>
      <c r="E3582" s="4">
        <v>8093.5340631755107</v>
      </c>
      <c r="F3582" s="1" t="s">
        <v>510</v>
      </c>
      <c r="G3582" s="1">
        <v>2</v>
      </c>
      <c r="H3582" s="1" t="s">
        <v>505</v>
      </c>
      <c r="I35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0.96669223438625862</v>
      </c>
      <c r="J3582" s="1" t="str">
        <f>IFERROR(INDEX('consumption_figs'!$C:$C,MATCH(Table2[[#This Row],[item_code]],'consumption_figs'!A:A,0),1),"NA")</f>
        <v>kg/ton</v>
      </c>
      <c r="K3582" s="1">
        <f>+SUMIFS(prod!$E:$E,prod!$A:$A,Table2[[#This Row],[date]],prod!$G:$G,Table2[[#This Row],[production_line]],prod!$F:$F,Table2[[#This Row],[output_type]])</f>
        <v>455</v>
      </c>
      <c r="L3582">
        <f>+Table2[[#This Row],[cons_qty_base_uom]]/Table2[[#This Row],[Column1]]</f>
        <v>0.17787986952034091</v>
      </c>
    </row>
    <row r="3583" spans="1:12" x14ac:dyDescent="0.25">
      <c r="A3583" s="2">
        <v>45809</v>
      </c>
      <c r="B3583" s="1" t="s">
        <v>263</v>
      </c>
      <c r="C3583" s="4">
        <v>26.436802175580461</v>
      </c>
      <c r="D3583" s="4">
        <v>26.436802175580461</v>
      </c>
      <c r="E3583" s="4">
        <v>19378.175994700479</v>
      </c>
      <c r="F3583" s="1" t="s">
        <v>510</v>
      </c>
      <c r="G3583" s="1">
        <v>2</v>
      </c>
      <c r="H3583" s="1" t="s">
        <v>505</v>
      </c>
      <c r="I35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0.31576133695930036</v>
      </c>
      <c r="J3583" s="1" t="str">
        <f>IFERROR(INDEX('consumption_figs'!$C:$C,MATCH(Table2[[#This Row],[item_code]],'consumption_figs'!A:A,0),1),"NA")</f>
        <v>kg/ton</v>
      </c>
      <c r="K3583" s="1">
        <f>+SUMIFS(prod!$E:$E,prod!$A:$A,Table2[[#This Row],[date]],prod!$G:$G,Table2[[#This Row],[production_line]],prod!$F:$F,Table2[[#This Row],[output_type]])</f>
        <v>455</v>
      </c>
      <c r="L3583">
        <f>+Table2[[#This Row],[cons_qty_base_uom]]/Table2[[#This Row],[Column1]]</f>
        <v>5.8102861924352663E-2</v>
      </c>
    </row>
    <row r="3584" spans="1:12" x14ac:dyDescent="0.25">
      <c r="A3584" s="2">
        <v>45809</v>
      </c>
      <c r="B3584" s="1" t="s">
        <v>281</v>
      </c>
      <c r="C3584" s="4">
        <v>1.6349288095399495</v>
      </c>
      <c r="D3584" s="4">
        <v>1.6349288095399495</v>
      </c>
      <c r="E3584" s="4">
        <v>253.41396547869218</v>
      </c>
      <c r="F3584" s="1" t="s">
        <v>510</v>
      </c>
      <c r="G3584" s="1">
        <v>2</v>
      </c>
      <c r="H3584" s="1" t="s">
        <v>505</v>
      </c>
      <c r="I35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1.9527600324159733E-2</v>
      </c>
      <c r="J3584" s="1" t="str">
        <f>IFERROR(INDEX('consumption_figs'!$C:$C,MATCH(Table2[[#This Row],[item_code]],'consumption_figs'!A:A,0),1),"NA")</f>
        <v>kg/ton</v>
      </c>
      <c r="K3584" s="1">
        <f>+SUMIFS(prod!$E:$E,prod!$A:$A,Table2[[#This Row],[date]],prod!$G:$G,Table2[[#This Row],[production_line]],prod!$F:$F,Table2[[#This Row],[output_type]])</f>
        <v>455</v>
      </c>
      <c r="L3584">
        <f>+Table2[[#This Row],[cons_qty_base_uom]]/Table2[[#This Row],[Column1]]</f>
        <v>3.5932501308570319E-3</v>
      </c>
    </row>
    <row r="3585" spans="1:12" x14ac:dyDescent="0.25">
      <c r="A3585" s="2">
        <v>45839</v>
      </c>
      <c r="B3585" s="1" t="s">
        <v>226</v>
      </c>
      <c r="C3585" s="4">
        <v>114.4791060337604</v>
      </c>
      <c r="D3585" s="4">
        <v>114.4791060337604</v>
      </c>
      <c r="E3585" s="4">
        <v>11447.91060337604</v>
      </c>
      <c r="F3585" s="1" t="s">
        <v>510</v>
      </c>
      <c r="G3585" s="1">
        <v>2</v>
      </c>
      <c r="H3585" s="1" t="s">
        <v>505</v>
      </c>
      <c r="I35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1.4985941542035108</v>
      </c>
      <c r="J3585" s="1" t="str">
        <f>IFERROR(INDEX('consumption_figs'!$C:$C,MATCH(Table2[[#This Row],[item_code]],'consumption_figs'!A:A,0),1),"NA")</f>
        <v>kg/ton</v>
      </c>
      <c r="K3585" s="1">
        <f>+SUMIFS(prod!$E:$E,prod!$A:$A,Table2[[#This Row],[date]],prod!$G:$G,Table2[[#This Row],[production_line]],prod!$F:$F,Table2[[#This Row],[output_type]])</f>
        <v>414</v>
      </c>
      <c r="L3585">
        <f>+Table2[[#This Row],[cons_qty_base_uom]]/Table2[[#This Row],[Column1]]</f>
        <v>0.27651957979169178</v>
      </c>
    </row>
    <row r="3586" spans="1:12" x14ac:dyDescent="0.25">
      <c r="A3586" s="2">
        <v>45839</v>
      </c>
      <c r="B3586" s="1" t="s">
        <v>263</v>
      </c>
      <c r="C3586" s="4">
        <v>17.065414297319233</v>
      </c>
      <c r="D3586" s="4">
        <v>17.065414297319233</v>
      </c>
      <c r="E3586" s="4">
        <v>12508.948679934998</v>
      </c>
      <c r="F3586" s="1" t="s">
        <v>510</v>
      </c>
      <c r="G3586" s="1">
        <v>2</v>
      </c>
      <c r="H3586" s="1" t="s">
        <v>505</v>
      </c>
      <c r="I35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0.22339561332250177</v>
      </c>
      <c r="J3586" s="1" t="str">
        <f>IFERROR(INDEX('consumption_figs'!$C:$C,MATCH(Table2[[#This Row],[item_code]],'consumption_figs'!A:A,0),1),"NA")</f>
        <v>kg/ton</v>
      </c>
      <c r="K3586" s="1">
        <f>+SUMIFS(prod!$E:$E,prod!$A:$A,Table2[[#This Row],[date]],prod!$G:$G,Table2[[#This Row],[production_line]],prod!$F:$F,Table2[[#This Row],[output_type]])</f>
        <v>414</v>
      </c>
      <c r="L3586">
        <f>+Table2[[#This Row],[cons_qty_base_uom]]/Table2[[#This Row],[Column1]]</f>
        <v>4.1220807481447422E-2</v>
      </c>
    </row>
    <row r="3587" spans="1:12" x14ac:dyDescent="0.25">
      <c r="A3587" s="2">
        <v>45839</v>
      </c>
      <c r="B3587" s="1" t="s">
        <v>281</v>
      </c>
      <c r="C3587" s="4">
        <v>1.9892138863900486</v>
      </c>
      <c r="D3587" s="4">
        <v>1.9892138863900486</v>
      </c>
      <c r="E3587" s="4">
        <v>308.32815239045755</v>
      </c>
      <c r="F3587" s="1" t="s">
        <v>510</v>
      </c>
      <c r="G3587" s="1">
        <v>2</v>
      </c>
      <c r="H3587" s="1" t="s">
        <v>505</v>
      </c>
      <c r="I35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2.6039898501002065E-2</v>
      </c>
      <c r="J3587" s="1" t="str">
        <f>IFERROR(INDEX('consumption_figs'!$C:$C,MATCH(Table2[[#This Row],[item_code]],'consumption_figs'!A:A,0),1),"NA")</f>
        <v>kg/ton</v>
      </c>
      <c r="K3587" s="1">
        <f>+SUMIFS(prod!$E:$E,prod!$A:$A,Table2[[#This Row],[date]],prod!$G:$G,Table2[[#This Row],[production_line]],prod!$F:$F,Table2[[#This Row],[output_type]])</f>
        <v>414</v>
      </c>
      <c r="L3587">
        <f>+Table2[[#This Row],[cons_qty_base_uom]]/Table2[[#This Row],[Column1]]</f>
        <v>4.8048644598793445E-3</v>
      </c>
    </row>
    <row r="3588" spans="1:12" x14ac:dyDescent="0.25">
      <c r="A3588" s="2">
        <v>45839</v>
      </c>
      <c r="B3588" s="1" t="s">
        <v>514</v>
      </c>
      <c r="C3588" s="4">
        <v>68.951168878057587</v>
      </c>
      <c r="D3588" s="4">
        <v>6.8951168878057578E-2</v>
      </c>
      <c r="E3588" s="4">
        <v>1792.7303908294973</v>
      </c>
      <c r="F3588" s="1" t="s">
        <v>510</v>
      </c>
      <c r="G3588" s="1">
        <v>2</v>
      </c>
      <c r="H3588" s="1" t="s">
        <v>505</v>
      </c>
      <c r="I35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9.0260853867677566E-4</v>
      </c>
      <c r="J3588" s="1" t="str">
        <f>IFERROR(INDEX('consumption_figs'!$C:$C,MATCH(Table2[[#This Row],[item_code]],'consumption_figs'!A:A,0),1),"NA")</f>
        <v>kg/ton</v>
      </c>
      <c r="K3588" s="1">
        <f>+SUMIFS(prod!$E:$E,prod!$A:$A,Table2[[#This Row],[date]],prod!$G:$G,Table2[[#This Row],[production_line]],prod!$F:$F,Table2[[#This Row],[output_type]])</f>
        <v>414</v>
      </c>
      <c r="L3588">
        <f>+Table2[[#This Row],[cons_qty_base_uom]]/Table2[[#This Row],[Column1]]</f>
        <v>0.16654871709675745</v>
      </c>
    </row>
    <row r="3589" spans="1:12" x14ac:dyDescent="0.25">
      <c r="A3589" s="2">
        <v>45839</v>
      </c>
      <c r="B3589" s="1" t="s">
        <v>519</v>
      </c>
      <c r="C3589" s="4">
        <v>62.056051990251831</v>
      </c>
      <c r="D3589" s="4">
        <v>6.2056051990251819E-2</v>
      </c>
      <c r="E3589" s="4">
        <v>1850.5114703493095</v>
      </c>
      <c r="F3589" s="1" t="s">
        <v>509</v>
      </c>
      <c r="G3589" s="1">
        <v>2</v>
      </c>
      <c r="H3589" s="1" t="s">
        <v>505</v>
      </c>
      <c r="I35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5.0695247112369753E-3</v>
      </c>
      <c r="J3589" s="1" t="str">
        <f>IFERROR(INDEX('consumption_figs'!$C:$C,MATCH(Table2[[#This Row],[item_code]],'consumption_figs'!A:A,0),1),"NA")</f>
        <v>kg/ton</v>
      </c>
      <c r="K3589" s="1">
        <f>+SUMIFS(prod!$E:$E,prod!$A:$A,Table2[[#This Row],[date]],prod!$G:$G,Table2[[#This Row],[production_line]],prod!$F:$F,Table2[[#This Row],[output_type]])</f>
        <v>68</v>
      </c>
      <c r="L3589">
        <f>+Table2[[#This Row],[cons_qty_base_uom]]/Table2[[#This Row],[Column1]]</f>
        <v>0.91258899985664454</v>
      </c>
    </row>
    <row r="3590" spans="1:12" x14ac:dyDescent="0.25">
      <c r="A3590" s="2">
        <v>45870</v>
      </c>
      <c r="B3590" s="1" t="s">
        <v>226</v>
      </c>
      <c r="C3590" s="4">
        <v>113.07312586300783</v>
      </c>
      <c r="D3590" s="4">
        <v>113.07312586300783</v>
      </c>
      <c r="E3590" s="4">
        <v>11307.312586300783</v>
      </c>
      <c r="F3590" s="1" t="s">
        <v>510</v>
      </c>
      <c r="G3590" s="1">
        <v>2</v>
      </c>
      <c r="H3590" s="1" t="s">
        <v>505</v>
      </c>
      <c r="I35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1.2806433717241017</v>
      </c>
      <c r="J3590" s="1" t="str">
        <f>IFERROR(INDEX('consumption_figs'!$C:$C,MATCH(Table2[[#This Row],[item_code]],'consumption_figs'!A:A,0),1),"NA")</f>
        <v>kg/ton</v>
      </c>
      <c r="K3590" s="1">
        <f>+SUMIFS(prod!$E:$E,prod!$A:$A,Table2[[#This Row],[date]],prod!$G:$G,Table2[[#This Row],[production_line]],prod!$F:$F,Table2[[#This Row],[output_type]])</f>
        <v>476</v>
      </c>
      <c r="L3590">
        <f>+Table2[[#This Row],[cons_qty_base_uom]]/Table2[[#This Row],[Column1]]</f>
        <v>0.23754858374581478</v>
      </c>
    </row>
    <row r="3591" spans="1:12" x14ac:dyDescent="0.25">
      <c r="A3591" s="2">
        <v>45870</v>
      </c>
      <c r="B3591" s="1" t="s">
        <v>263</v>
      </c>
      <c r="C3591" s="4">
        <v>33.500101533693154</v>
      </c>
      <c r="D3591" s="4">
        <v>33.500101533693154</v>
      </c>
      <c r="E3591" s="4">
        <v>24555.574424197082</v>
      </c>
      <c r="F3591" s="1" t="s">
        <v>510</v>
      </c>
      <c r="G3591" s="1">
        <v>2</v>
      </c>
      <c r="H3591" s="1" t="s">
        <v>505</v>
      </c>
      <c r="I35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0.37941537968257361</v>
      </c>
      <c r="J3591" s="1" t="str">
        <f>IFERROR(INDEX('consumption_figs'!$C:$C,MATCH(Table2[[#This Row],[item_code]],'consumption_figs'!A:A,0),1),"NA")</f>
        <v>kg/ton</v>
      </c>
      <c r="K3591" s="1">
        <f>+SUMIFS(prod!$E:$E,prod!$A:$A,Table2[[#This Row],[date]],prod!$G:$G,Table2[[#This Row],[production_line]],prod!$F:$F,Table2[[#This Row],[output_type]])</f>
        <v>476</v>
      </c>
      <c r="L3591">
        <f>+Table2[[#This Row],[cons_qty_base_uom]]/Table2[[#This Row],[Column1]]</f>
        <v>7.0378364566582252E-2</v>
      </c>
    </row>
    <row r="3592" spans="1:12" x14ac:dyDescent="0.25">
      <c r="A3592" s="2">
        <v>45870</v>
      </c>
      <c r="B3592" s="1" t="s">
        <v>281</v>
      </c>
      <c r="C3592" s="4">
        <v>1.6980157725351028</v>
      </c>
      <c r="D3592" s="4">
        <v>1.6980157725351028</v>
      </c>
      <c r="E3592" s="4">
        <v>263.19244474294095</v>
      </c>
      <c r="F3592" s="1" t="s">
        <v>510</v>
      </c>
      <c r="G3592" s="1">
        <v>2</v>
      </c>
      <c r="H3592" s="1" t="s">
        <v>505</v>
      </c>
      <c r="I35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1.9231383474925846E-2</v>
      </c>
      <c r="J3592" s="1" t="str">
        <f>IFERROR(INDEX('consumption_figs'!$C:$C,MATCH(Table2[[#This Row],[item_code]],'consumption_figs'!A:A,0),1),"NA")</f>
        <v>kg/ton</v>
      </c>
      <c r="K3592" s="1">
        <f>+SUMIFS(prod!$E:$E,prod!$A:$A,Table2[[#This Row],[date]],prod!$G:$G,Table2[[#This Row],[production_line]],prod!$F:$F,Table2[[#This Row],[output_type]])</f>
        <v>476</v>
      </c>
      <c r="L3592">
        <f>+Table2[[#This Row],[cons_qty_base_uom]]/Table2[[#This Row],[Column1]]</f>
        <v>3.5672600263342495E-3</v>
      </c>
    </row>
    <row r="3593" spans="1:12" x14ac:dyDescent="0.25">
      <c r="A3593" s="2">
        <v>45901</v>
      </c>
      <c r="B3593" s="1" t="s">
        <v>226</v>
      </c>
      <c r="C3593" s="4">
        <v>96.868941523615845</v>
      </c>
      <c r="D3593" s="4">
        <v>96.868941523615845</v>
      </c>
      <c r="E3593" s="4">
        <v>9686.8941523615849</v>
      </c>
      <c r="F3593" s="1" t="s">
        <v>510</v>
      </c>
      <c r="G3593" s="1">
        <v>2</v>
      </c>
      <c r="H3593" s="1" t="s">
        <v>505</v>
      </c>
      <c r="I35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1.006838527025141</v>
      </c>
      <c r="J3593" s="1" t="str">
        <f>IFERROR(INDEX('consumption_figs'!$C:$C,MATCH(Table2[[#This Row],[item_code]],'consumption_figs'!A:A,0),1),"NA")</f>
        <v>kg/ton</v>
      </c>
      <c r="K3593" s="1">
        <f>+SUMIFS(prod!$E:$E,prod!$A:$A,Table2[[#This Row],[date]],prod!$G:$G,Table2[[#This Row],[production_line]],prod!$F:$F,Table2[[#This Row],[output_type]])</f>
        <v>518</v>
      </c>
      <c r="L3593">
        <f>+Table2[[#This Row],[cons_qty_base_uom]]/Table2[[#This Row],[Column1]]</f>
        <v>0.187005678617019</v>
      </c>
    </row>
    <row r="3594" spans="1:12" x14ac:dyDescent="0.25">
      <c r="A3594" s="2">
        <v>45901</v>
      </c>
      <c r="B3594" s="1" t="s">
        <v>263</v>
      </c>
      <c r="C3594" s="4">
        <v>32.628528620132784</v>
      </c>
      <c r="D3594" s="4">
        <v>32.628528620132784</v>
      </c>
      <c r="E3594" s="4">
        <v>23916.711478557329</v>
      </c>
      <c r="F3594" s="1" t="s">
        <v>510</v>
      </c>
      <c r="G3594" s="1">
        <v>2</v>
      </c>
      <c r="H3594" s="1" t="s">
        <v>505</v>
      </c>
      <c r="I35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0.33913511573658711</v>
      </c>
      <c r="J3594" s="1" t="str">
        <f>IFERROR(INDEX('consumption_figs'!$C:$C,MATCH(Table2[[#This Row],[item_code]],'consumption_figs'!A:A,0),1),"NA")</f>
        <v>kg/ton</v>
      </c>
      <c r="K3594" s="1">
        <f>+SUMIFS(prod!$E:$E,prod!$A:$A,Table2[[#This Row],[date]],prod!$G:$G,Table2[[#This Row],[production_line]],prod!$F:$F,Table2[[#This Row],[output_type]])</f>
        <v>518</v>
      </c>
      <c r="L3594">
        <f>+Table2[[#This Row],[cons_qty_base_uom]]/Table2[[#This Row],[Column1]]</f>
        <v>6.2989437490603831E-2</v>
      </c>
    </row>
    <row r="3595" spans="1:12" x14ac:dyDescent="0.25">
      <c r="A3595" s="2">
        <v>45901</v>
      </c>
      <c r="B3595" s="1" t="s">
        <v>281</v>
      </c>
      <c r="C3595" s="4">
        <v>1.4136594375805647</v>
      </c>
      <c r="D3595" s="4">
        <v>1.4136594375805647</v>
      </c>
      <c r="E3595" s="4">
        <v>219.11721282498752</v>
      </c>
      <c r="F3595" s="1" t="s">
        <v>510</v>
      </c>
      <c r="G3595" s="1">
        <v>2</v>
      </c>
      <c r="H3595" s="1" t="s">
        <v>505</v>
      </c>
      <c r="I35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1.4693324438791453E-2</v>
      </c>
      <c r="J3595" s="1" t="str">
        <f>IFERROR(INDEX('consumption_figs'!$C:$C,MATCH(Table2[[#This Row],[item_code]],'consumption_figs'!A:A,0),1),"NA")</f>
        <v>kg/ton</v>
      </c>
      <c r="K3595" s="1">
        <f>+SUMIFS(prod!$E:$E,prod!$A:$A,Table2[[#This Row],[date]],prod!$G:$G,Table2[[#This Row],[production_line]],prod!$F:$F,Table2[[#This Row],[output_type]])</f>
        <v>518</v>
      </c>
      <c r="L3595">
        <f>+Table2[[#This Row],[cons_qty_base_uom]]/Table2[[#This Row],[Column1]]</f>
        <v>2.7290722733215532E-3</v>
      </c>
    </row>
    <row r="3596" spans="1:12" x14ac:dyDescent="0.25">
      <c r="A3596" s="2">
        <v>45931</v>
      </c>
      <c r="B3596" s="1" t="s">
        <v>226</v>
      </c>
      <c r="C3596" s="4">
        <v>67.504016776438718</v>
      </c>
      <c r="D3596" s="4">
        <v>67.504016776438718</v>
      </c>
      <c r="E3596" s="4">
        <v>6750.4016776438721</v>
      </c>
      <c r="F3596" s="1" t="s">
        <v>510</v>
      </c>
      <c r="G3596" s="1">
        <v>2</v>
      </c>
      <c r="H3596" s="1" t="s">
        <v>505</v>
      </c>
      <c r="I35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1.0102820655886782</v>
      </c>
      <c r="J3596" s="1" t="str">
        <f>IFERROR(INDEX('consumption_figs'!$C:$C,MATCH(Table2[[#This Row],[item_code]],'consumption_figs'!A:A,0),1),"NA")</f>
        <v>kg/ton</v>
      </c>
      <c r="K3596" s="1">
        <f>+SUMIFS(prod!$E:$E,prod!$A:$A,Table2[[#This Row],[date]],prod!$G:$G,Table2[[#This Row],[production_line]],prod!$F:$F,Table2[[#This Row],[output_type]])</f>
        <v>356</v>
      </c>
      <c r="L3596">
        <f>+Table2[[#This Row],[cons_qty_base_uom]]/Table2[[#This Row],[Column1]]</f>
        <v>0.18961802465291774</v>
      </c>
    </row>
    <row r="3597" spans="1:12" x14ac:dyDescent="0.25">
      <c r="A3597" s="2">
        <v>45931</v>
      </c>
      <c r="B3597" s="1" t="s">
        <v>263</v>
      </c>
      <c r="C3597" s="4">
        <v>17.805177130914778</v>
      </c>
      <c r="D3597" s="4">
        <v>17.805177130914778</v>
      </c>
      <c r="E3597" s="4">
        <v>13051.194836960532</v>
      </c>
      <c r="F3597" s="1" t="s">
        <v>510</v>
      </c>
      <c r="G3597" s="1">
        <v>2</v>
      </c>
      <c r="H3597" s="1" t="s">
        <v>505</v>
      </c>
      <c r="I35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0.26647675188821374</v>
      </c>
      <c r="J3597" s="1" t="str">
        <f>IFERROR(INDEX('consumption_figs'!$C:$C,MATCH(Table2[[#This Row],[item_code]],'consumption_figs'!A:A,0),1),"NA")</f>
        <v>kg/ton</v>
      </c>
      <c r="K3597" s="1">
        <f>+SUMIFS(prod!$E:$E,prod!$A:$A,Table2[[#This Row],[date]],prod!$G:$G,Table2[[#This Row],[production_line]],prod!$F:$F,Table2[[#This Row],[output_type]])</f>
        <v>356</v>
      </c>
      <c r="L3597">
        <f>+Table2[[#This Row],[cons_qty_base_uom]]/Table2[[#This Row],[Column1]]</f>
        <v>5.0014542502569599E-2</v>
      </c>
    </row>
    <row r="3598" spans="1:12" x14ac:dyDescent="0.25">
      <c r="A3598" s="2">
        <v>45931</v>
      </c>
      <c r="B3598" s="1" t="s">
        <v>281</v>
      </c>
      <c r="C3598" s="4">
        <v>2.5484415292549221</v>
      </c>
      <c r="D3598" s="4">
        <v>2.5484415292549221</v>
      </c>
      <c r="E3598" s="4">
        <v>395.00843703451289</v>
      </c>
      <c r="F3598" s="1" t="s">
        <v>510</v>
      </c>
      <c r="G3598" s="1">
        <v>2</v>
      </c>
      <c r="H3598" s="1" t="s">
        <v>505</v>
      </c>
      <c r="I35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3.8140615850081896E-2</v>
      </c>
      <c r="J3598" s="1" t="str">
        <f>IFERROR(INDEX('consumption_figs'!$C:$C,MATCH(Table2[[#This Row],[item_code]],'consumption_figs'!A:A,0),1),"NA")</f>
        <v>kg/ton</v>
      </c>
      <c r="K3598" s="1">
        <f>+SUMIFS(prod!$E:$E,prod!$A:$A,Table2[[#This Row],[date]],prod!$G:$G,Table2[[#This Row],[production_line]],prod!$F:$F,Table2[[#This Row],[output_type]])</f>
        <v>356</v>
      </c>
      <c r="L3598">
        <f>+Table2[[#This Row],[cons_qty_base_uom]]/Table2[[#This Row],[Column1]]</f>
        <v>7.1585436215025897E-3</v>
      </c>
    </row>
    <row r="3599" spans="1:12" x14ac:dyDescent="0.25">
      <c r="A3599" s="2">
        <v>45292</v>
      </c>
      <c r="B3599" s="1" t="s">
        <v>226</v>
      </c>
      <c r="C3599" s="4">
        <v>1.1585241190425675</v>
      </c>
      <c r="D3599" s="4">
        <v>1.1585241190425675</v>
      </c>
      <c r="E3599" s="4">
        <v>115.85241190425674</v>
      </c>
      <c r="F3599" s="1" t="s">
        <v>510</v>
      </c>
      <c r="G3599" s="1">
        <v>1</v>
      </c>
      <c r="H3599" s="1" t="s">
        <v>505</v>
      </c>
      <c r="I35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0.90651339518197771</v>
      </c>
      <c r="J3599" s="1" t="str">
        <f>IFERROR(INDEX('consumption_figs'!$C:$C,MATCH(Table2[[#This Row],[item_code]],'consumption_figs'!A:A,0),1),"NA")</f>
        <v>kg/ton</v>
      </c>
      <c r="K3599" s="1">
        <f>+SUMIFS(prod!$E:$E,prod!$A:$A,Table2[[#This Row],[date]],prod!$G:$G,Table2[[#This Row],[production_line]],prod!$F:$F,Table2[[#This Row],[output_type]])</f>
        <v>7</v>
      </c>
      <c r="L3599">
        <f>+Table2[[#This Row],[cons_qty_base_uom]]/Table2[[#This Row],[Column1]]</f>
        <v>0.16550344557750965</v>
      </c>
    </row>
    <row r="3600" spans="1:12" x14ac:dyDescent="0.25">
      <c r="A3600" s="2">
        <v>45292</v>
      </c>
      <c r="B3600" s="1" t="s">
        <v>263</v>
      </c>
      <c r="C3600" s="4">
        <v>0.54573880841707312</v>
      </c>
      <c r="D3600" s="4">
        <v>0.54573880841707312</v>
      </c>
      <c r="E3600" s="4">
        <v>400.02654656971458</v>
      </c>
      <c r="F3600" s="1" t="s">
        <v>510</v>
      </c>
      <c r="G3600" s="1">
        <v>1</v>
      </c>
      <c r="H3600" s="1" t="s">
        <v>505</v>
      </c>
      <c r="I36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0.42702567168785061</v>
      </c>
      <c r="J3600" s="1" t="str">
        <f>IFERROR(INDEX('consumption_figs'!$C:$C,MATCH(Table2[[#This Row],[item_code]],'consumption_figs'!A:A,0),1),"NA")</f>
        <v>kg/ton</v>
      </c>
      <c r="K3600" s="1">
        <f>+SUMIFS(prod!$E:$E,prod!$A:$A,Table2[[#This Row],[date]],prod!$G:$G,Table2[[#This Row],[production_line]],prod!$F:$F,Table2[[#This Row],[output_type]])</f>
        <v>7</v>
      </c>
      <c r="L3600">
        <f>+Table2[[#This Row],[cons_qty_base_uom]]/Table2[[#This Row],[Column1]]</f>
        <v>7.7962686916724727E-2</v>
      </c>
    </row>
    <row r="3601" spans="1:12" x14ac:dyDescent="0.25">
      <c r="A3601" s="2">
        <v>45292</v>
      </c>
      <c r="B3601" s="1" t="s">
        <v>281</v>
      </c>
      <c r="C3601" s="4">
        <v>0.17075572205383549</v>
      </c>
      <c r="D3601" s="4">
        <v>0.17075572205383549</v>
      </c>
      <c r="E3601" s="4">
        <v>26.467136918344501</v>
      </c>
      <c r="F3601" s="1" t="s">
        <v>510</v>
      </c>
      <c r="G3601" s="1">
        <v>1</v>
      </c>
      <c r="H3601" s="1" t="s">
        <v>505</v>
      </c>
      <c r="I36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0.13361167609846283</v>
      </c>
      <c r="J3601" s="1" t="str">
        <f>IFERROR(INDEX('consumption_figs'!$C:$C,MATCH(Table2[[#This Row],[item_code]],'consumption_figs'!A:A,0),1),"NA")</f>
        <v>kg/ton</v>
      </c>
      <c r="K3601" s="1">
        <f>+SUMIFS(prod!$E:$E,prod!$A:$A,Table2[[#This Row],[date]],prod!$G:$G,Table2[[#This Row],[production_line]],prod!$F:$F,Table2[[#This Row],[output_type]])</f>
        <v>7</v>
      </c>
      <c r="L3601">
        <f>+Table2[[#This Row],[cons_qty_base_uom]]/Table2[[#This Row],[Column1]]</f>
        <v>2.4393674579119357E-2</v>
      </c>
    </row>
    <row r="3602" spans="1:12" x14ac:dyDescent="0.25">
      <c r="A3602" s="2">
        <v>45292</v>
      </c>
      <c r="B3602" s="1" t="s">
        <v>519</v>
      </c>
      <c r="C3602" s="4">
        <v>2.2739117017378057</v>
      </c>
      <c r="D3602" s="4">
        <v>2.2739117017378054E-3</v>
      </c>
      <c r="E3602" s="4">
        <v>67.80804694582136</v>
      </c>
      <c r="F3602" s="1" t="s">
        <v>509</v>
      </c>
      <c r="G3602" s="1">
        <v>1</v>
      </c>
      <c r="H3602" s="1" t="s">
        <v>505</v>
      </c>
      <c r="I36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2.2202699790441003E-5</v>
      </c>
      <c r="J3602" s="1" t="str">
        <f>IFERROR(INDEX('consumption_figs'!$C:$C,MATCH(Table2[[#This Row],[item_code]],'consumption_figs'!A:A,0),1),"NA")</f>
        <v>kg/ton</v>
      </c>
      <c r="K3602" s="1">
        <f>+SUMIFS(prod!$E:$E,prod!$A:$A,Table2[[#This Row],[date]],prod!$G:$G,Table2[[#This Row],[production_line]],prod!$F:$F,Table2[[#This Row],[output_type]])</f>
        <v>563</v>
      </c>
      <c r="L3602">
        <f>+Table2[[#This Row],[cons_qty_base_uom]]/Table2[[#This Row],[Column1]]</f>
        <v>4.038919541274966E-3</v>
      </c>
    </row>
    <row r="3603" spans="1:12" x14ac:dyDescent="0.25">
      <c r="A3603" s="2">
        <v>45323</v>
      </c>
      <c r="B3603" s="1" t="s">
        <v>226</v>
      </c>
      <c r="C3603" s="4">
        <v>2.263745718413662</v>
      </c>
      <c r="D3603" s="4">
        <v>2.263745718413662</v>
      </c>
      <c r="E3603" s="4">
        <v>226.37457184136619</v>
      </c>
      <c r="F3603" s="1" t="s">
        <v>510</v>
      </c>
      <c r="G3603" s="1">
        <v>1</v>
      </c>
      <c r="H3603" s="1" t="s">
        <v>505</v>
      </c>
      <c r="I36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1.0470609243356439</v>
      </c>
      <c r="J3603" s="1" t="str">
        <f>IFERROR(INDEX('consumption_figs'!$C:$C,MATCH(Table2[[#This Row],[item_code]],'consumption_figs'!A:A,0),1),"NA")</f>
        <v>kg/ton</v>
      </c>
      <c r="K3603" s="1">
        <f>+SUMIFS(prod!$E:$E,prod!$A:$A,Table2[[#This Row],[date]],prod!$G:$G,Table2[[#This Row],[production_line]],prod!$F:$F,Table2[[#This Row],[output_type]])</f>
        <v>12</v>
      </c>
      <c r="L3603">
        <f>+Table2[[#This Row],[cons_qty_base_uom]]/Table2[[#This Row],[Column1]]</f>
        <v>0.18864547653447183</v>
      </c>
    </row>
    <row r="3604" spans="1:12" x14ac:dyDescent="0.25">
      <c r="A3604" s="2">
        <v>45323</v>
      </c>
      <c r="B3604" s="1" t="s">
        <v>263</v>
      </c>
      <c r="C3604" s="4">
        <v>1.0767708316423434</v>
      </c>
      <c r="D3604" s="4">
        <v>1.0767708316423434</v>
      </c>
      <c r="E3604" s="4">
        <v>789.27301959383772</v>
      </c>
      <c r="F3604" s="1" t="s">
        <v>510</v>
      </c>
      <c r="G3604" s="1">
        <v>1</v>
      </c>
      <c r="H3604" s="1" t="s">
        <v>505</v>
      </c>
      <c r="I36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0.49804386292430314</v>
      </c>
      <c r="J3604" s="1" t="str">
        <f>IFERROR(INDEX('consumption_figs'!$C:$C,MATCH(Table2[[#This Row],[item_code]],'consumption_figs'!A:A,0),1),"NA")</f>
        <v>kg/ton</v>
      </c>
      <c r="K3604" s="1">
        <f>+SUMIFS(prod!$E:$E,prod!$A:$A,Table2[[#This Row],[date]],prod!$G:$G,Table2[[#This Row],[production_line]],prod!$F:$F,Table2[[#This Row],[output_type]])</f>
        <v>12</v>
      </c>
      <c r="L3604">
        <f>+Table2[[#This Row],[cons_qty_base_uom]]/Table2[[#This Row],[Column1]]</f>
        <v>8.9730902636861953E-2</v>
      </c>
    </row>
    <row r="3605" spans="1:12" x14ac:dyDescent="0.25">
      <c r="A3605" s="2">
        <v>45323</v>
      </c>
      <c r="B3605" s="1" t="s">
        <v>281</v>
      </c>
      <c r="C3605" s="4">
        <v>0.25113077762939501</v>
      </c>
      <c r="D3605" s="4">
        <v>0.25113077762939501</v>
      </c>
      <c r="E3605" s="4">
        <v>38.925270532556226</v>
      </c>
      <c r="F3605" s="1" t="s">
        <v>510</v>
      </c>
      <c r="G3605" s="1">
        <v>1</v>
      </c>
      <c r="H3605" s="1" t="s">
        <v>505</v>
      </c>
      <c r="I36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0.11615669640582563</v>
      </c>
      <c r="J3605" s="1" t="str">
        <f>IFERROR(INDEX('consumption_figs'!$C:$C,MATCH(Table2[[#This Row],[item_code]],'consumption_figs'!A:A,0),1),"NA")</f>
        <v>kg/ton</v>
      </c>
      <c r="K3605" s="1">
        <f>+SUMIFS(prod!$E:$E,prod!$A:$A,Table2[[#This Row],[date]],prod!$G:$G,Table2[[#This Row],[production_line]],prod!$F:$F,Table2[[#This Row],[output_type]])</f>
        <v>12</v>
      </c>
      <c r="L3605">
        <f>+Table2[[#This Row],[cons_qty_base_uom]]/Table2[[#This Row],[Column1]]</f>
        <v>2.0927564802449585E-2</v>
      </c>
    </row>
    <row r="3606" spans="1:12" x14ac:dyDescent="0.25">
      <c r="A3606" s="2">
        <v>45323</v>
      </c>
      <c r="B3606" s="1" t="s">
        <v>514</v>
      </c>
      <c r="C3606" s="4">
        <v>1.2634859823704161</v>
      </c>
      <c r="D3606" s="4">
        <v>1.2634859823704159E-3</v>
      </c>
      <c r="E3606" s="4">
        <v>32.850635541630815</v>
      </c>
      <c r="F3606" s="1" t="s">
        <v>510</v>
      </c>
      <c r="G3606" s="1">
        <v>1</v>
      </c>
      <c r="H3606" s="1" t="s">
        <v>505</v>
      </c>
      <c r="I36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5.8440609730361513E-4</v>
      </c>
      <c r="J3606" s="1" t="str">
        <f>IFERROR(INDEX('consumption_figs'!$C:$C,MATCH(Table2[[#This Row],[item_code]],'consumption_figs'!A:A,0),1),"NA")</f>
        <v>kg/ton</v>
      </c>
      <c r="K3606" s="1">
        <f>+SUMIFS(prod!$E:$E,prod!$A:$A,Table2[[#This Row],[date]],prod!$G:$G,Table2[[#This Row],[production_line]],prod!$F:$F,Table2[[#This Row],[output_type]])</f>
        <v>12</v>
      </c>
      <c r="L3606">
        <f>+Table2[[#This Row],[cons_qty_base_uom]]/Table2[[#This Row],[Column1]]</f>
        <v>0.10529049853086801</v>
      </c>
    </row>
    <row r="3607" spans="1:12" x14ac:dyDescent="0.25">
      <c r="A3607" s="2">
        <v>45323</v>
      </c>
      <c r="B3607" s="1" t="s">
        <v>519</v>
      </c>
      <c r="C3607" s="4">
        <v>2.5269719647408322</v>
      </c>
      <c r="D3607" s="4">
        <v>2.5269719647408317E-3</v>
      </c>
      <c r="E3607" s="4">
        <v>75.354303988571615</v>
      </c>
      <c r="F3607" s="1" t="s">
        <v>509</v>
      </c>
      <c r="G3607" s="1">
        <v>1</v>
      </c>
      <c r="H3607" s="1" t="s">
        <v>505</v>
      </c>
      <c r="I36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4.2513702531012163E-5</v>
      </c>
      <c r="J3607" s="1" t="str">
        <f>IFERROR(INDEX('consumption_figs'!$C:$C,MATCH(Table2[[#This Row],[item_code]],'consumption_figs'!A:A,0),1),"NA")</f>
        <v>kg/ton</v>
      </c>
      <c r="K3607" s="1">
        <f>+SUMIFS(prod!$E:$E,prod!$A:$A,Table2[[#This Row],[date]],prod!$G:$G,Table2[[#This Row],[production_line]],prod!$F:$F,Table2[[#This Row],[output_type]])</f>
        <v>329</v>
      </c>
      <c r="L3607">
        <f>+Table2[[#This Row],[cons_qty_base_uom]]/Table2[[#This Row],[Column1]]</f>
        <v>7.6807658502760856E-3</v>
      </c>
    </row>
    <row r="3608" spans="1:12" x14ac:dyDescent="0.25">
      <c r="A3608" s="2">
        <v>45352</v>
      </c>
      <c r="B3608" s="1" t="s">
        <v>226</v>
      </c>
      <c r="C3608" s="4">
        <v>4.0182119874812017</v>
      </c>
      <c r="D3608" s="4">
        <v>4.0182119874812017</v>
      </c>
      <c r="E3608" s="4">
        <v>401.8211987481202</v>
      </c>
      <c r="F3608" s="1" t="s">
        <v>510</v>
      </c>
      <c r="G3608" s="1">
        <v>1</v>
      </c>
      <c r="H3608" s="1" t="s">
        <v>505</v>
      </c>
      <c r="I36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0.90992119281730111</v>
      </c>
      <c r="J3608" s="1" t="str">
        <f>IFERROR(INDEX('consumption_figs'!$C:$C,MATCH(Table2[[#This Row],[item_code]],'consumption_figs'!A:A,0),1),"NA")</f>
        <v>kg/ton</v>
      </c>
      <c r="K3608" s="1">
        <f>+SUMIFS(prod!$E:$E,prod!$A:$A,Table2[[#This Row],[date]],prod!$G:$G,Table2[[#This Row],[production_line]],prod!$F:$F,Table2[[#This Row],[output_type]])</f>
        <v>24</v>
      </c>
      <c r="L3608">
        <f>+Table2[[#This Row],[cons_qty_base_uom]]/Table2[[#This Row],[Column1]]</f>
        <v>0.16742549947838339</v>
      </c>
    </row>
    <row r="3609" spans="1:12" x14ac:dyDescent="0.25">
      <c r="A3609" s="2">
        <v>45352</v>
      </c>
      <c r="B3609" s="1" t="s">
        <v>263</v>
      </c>
      <c r="C3609" s="4">
        <v>1.7864349752500954</v>
      </c>
      <c r="D3609" s="4">
        <v>1.7864349752500954</v>
      </c>
      <c r="E3609" s="4">
        <v>1309.45683685832</v>
      </c>
      <c r="F3609" s="1" t="s">
        <v>510</v>
      </c>
      <c r="G3609" s="1">
        <v>1</v>
      </c>
      <c r="H3609" s="1" t="s">
        <v>505</v>
      </c>
      <c r="I36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0.40453690562728611</v>
      </c>
      <c r="J3609" s="1" t="str">
        <f>IFERROR(INDEX('consumption_figs'!$C:$C,MATCH(Table2[[#This Row],[item_code]],'consumption_figs'!A:A,0),1),"NA")</f>
        <v>kg/ton</v>
      </c>
      <c r="K3609" s="1">
        <f>+SUMIFS(prod!$E:$E,prod!$A:$A,Table2[[#This Row],[date]],prod!$G:$G,Table2[[#This Row],[production_line]],prod!$F:$F,Table2[[#This Row],[output_type]])</f>
        <v>24</v>
      </c>
      <c r="L3609">
        <f>+Table2[[#This Row],[cons_qty_base_uom]]/Table2[[#This Row],[Column1]]</f>
        <v>7.4434790635420647E-2</v>
      </c>
    </row>
    <row r="3610" spans="1:12" x14ac:dyDescent="0.25">
      <c r="A3610" s="2">
        <v>45352</v>
      </c>
      <c r="B3610" s="1" t="s">
        <v>281</v>
      </c>
      <c r="C3610" s="4">
        <v>0.87339188555568514</v>
      </c>
      <c r="D3610" s="4">
        <v>0.87339188555568514</v>
      </c>
      <c r="E3610" s="4">
        <v>135.37574226113119</v>
      </c>
      <c r="F3610" s="1" t="s">
        <v>510</v>
      </c>
      <c r="G3610" s="1">
        <v>1</v>
      </c>
      <c r="H3610" s="1" t="s">
        <v>505</v>
      </c>
      <c r="I36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0.1977789595914142</v>
      </c>
      <c r="J3610" s="1" t="str">
        <f>IFERROR(INDEX('consumption_figs'!$C:$C,MATCH(Table2[[#This Row],[item_code]],'consumption_figs'!A:A,0),1),"NA")</f>
        <v>kg/ton</v>
      </c>
      <c r="K3610" s="1">
        <f>+SUMIFS(prod!$E:$E,prod!$A:$A,Table2[[#This Row],[date]],prod!$G:$G,Table2[[#This Row],[production_line]],prod!$F:$F,Table2[[#This Row],[output_type]])</f>
        <v>24</v>
      </c>
      <c r="L3610">
        <f>+Table2[[#This Row],[cons_qty_base_uom]]/Table2[[#This Row],[Column1]]</f>
        <v>3.6391328564820212E-2</v>
      </c>
    </row>
    <row r="3611" spans="1:12" x14ac:dyDescent="0.25">
      <c r="A3611" s="2">
        <v>45352</v>
      </c>
      <c r="B3611" s="1" t="s">
        <v>514</v>
      </c>
      <c r="C3611" s="4">
        <v>2.038146007130742</v>
      </c>
      <c r="D3611" s="4">
        <v>2.038146007130742E-3</v>
      </c>
      <c r="E3611" s="4">
        <v>52.991796185399295</v>
      </c>
      <c r="F3611" s="1" t="s">
        <v>510</v>
      </c>
      <c r="G3611" s="1">
        <v>1</v>
      </c>
      <c r="H3611" s="1" t="s">
        <v>505</v>
      </c>
      <c r="I36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4.6153668639736003E-4</v>
      </c>
      <c r="J3611" s="1" t="str">
        <f>IFERROR(INDEX('consumption_figs'!$C:$C,MATCH(Table2[[#This Row],[item_code]],'consumption_figs'!A:A,0),1),"NA")</f>
        <v>kg/ton</v>
      </c>
      <c r="K3611" s="1">
        <f>+SUMIFS(prod!$E:$E,prod!$A:$A,Table2[[#This Row],[date]],prod!$G:$G,Table2[[#This Row],[production_line]],prod!$F:$F,Table2[[#This Row],[output_type]])</f>
        <v>24</v>
      </c>
      <c r="L3611">
        <f>+Table2[[#This Row],[cons_qty_base_uom]]/Table2[[#This Row],[Column1]]</f>
        <v>8.4922750297114255E-2</v>
      </c>
    </row>
    <row r="3612" spans="1:12" x14ac:dyDescent="0.25">
      <c r="A3612" s="2">
        <v>45352</v>
      </c>
      <c r="B3612" s="1" t="s">
        <v>519</v>
      </c>
      <c r="C3612" s="4">
        <v>6.6749281733531793</v>
      </c>
      <c r="D3612" s="4">
        <v>6.6749281733531791E-3</v>
      </c>
      <c r="E3612" s="4">
        <v>199.04635812939182</v>
      </c>
      <c r="F3612" s="1" t="s">
        <v>509</v>
      </c>
      <c r="G3612" s="1">
        <v>1</v>
      </c>
      <c r="H3612" s="1" t="s">
        <v>505</v>
      </c>
      <c r="I36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8.1153155260764966E-5</v>
      </c>
      <c r="J3612" s="1" t="str">
        <f>IFERROR(INDEX('consumption_figs'!$C:$C,MATCH(Table2[[#This Row],[item_code]],'consumption_figs'!A:A,0),1),"NA")</f>
        <v>kg/ton</v>
      </c>
      <c r="K3612" s="1">
        <f>+SUMIFS(prod!$E:$E,prod!$A:$A,Table2[[#This Row],[date]],prod!$G:$G,Table2[[#This Row],[production_line]],prod!$F:$F,Table2[[#This Row],[output_type]])</f>
        <v>452</v>
      </c>
      <c r="L3612">
        <f>+Table2[[#This Row],[cons_qty_base_uom]]/Table2[[#This Row],[Column1]]</f>
        <v>1.4767540206533583E-2</v>
      </c>
    </row>
    <row r="3613" spans="1:12" x14ac:dyDescent="0.25">
      <c r="A3613" s="2">
        <v>45383</v>
      </c>
      <c r="B3613" s="1" t="s">
        <v>226</v>
      </c>
      <c r="C3613" s="4">
        <v>2.5866694784677904</v>
      </c>
      <c r="D3613" s="4">
        <v>2.5866694784677904</v>
      </c>
      <c r="E3613" s="4">
        <v>258.66694784677907</v>
      </c>
      <c r="F3613" s="1" t="s">
        <v>510</v>
      </c>
      <c r="G3613" s="1">
        <v>1</v>
      </c>
      <c r="H3613" s="1" t="s">
        <v>505</v>
      </c>
      <c r="I36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0.90253645445491637</v>
      </c>
      <c r="J3613" s="1" t="str">
        <f>IFERROR(INDEX('consumption_figs'!$C:$C,MATCH(Table2[[#This Row],[item_code]],'consumption_figs'!A:A,0),1),"NA")</f>
        <v>kg/ton</v>
      </c>
      <c r="K3613" s="1">
        <f>+SUMIFS(prod!$E:$E,prod!$A:$A,Table2[[#This Row],[date]],prod!$G:$G,Table2[[#This Row],[production_line]],prod!$F:$F,Table2[[#This Row],[output_type]])</f>
        <v>14</v>
      </c>
      <c r="L3613">
        <f>+Table2[[#This Row],[cons_qty_base_uom]]/Table2[[#This Row],[Column1]]</f>
        <v>0.18476210560484216</v>
      </c>
    </row>
    <row r="3614" spans="1:12" x14ac:dyDescent="0.25">
      <c r="A3614" s="2">
        <v>45383</v>
      </c>
      <c r="B3614" s="1" t="s">
        <v>263</v>
      </c>
      <c r="C3614" s="4">
        <v>1.1774715210355988</v>
      </c>
      <c r="D3614" s="4">
        <v>1.1774715210355988</v>
      </c>
      <c r="E3614" s="4">
        <v>863.08662491909399</v>
      </c>
      <c r="F3614" s="1" t="s">
        <v>510</v>
      </c>
      <c r="G3614" s="1">
        <v>1</v>
      </c>
      <c r="H3614" s="1" t="s">
        <v>505</v>
      </c>
      <c r="I36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0.41084142394822015</v>
      </c>
      <c r="J3614" s="1" t="str">
        <f>IFERROR(INDEX('consumption_figs'!$C:$C,MATCH(Table2[[#This Row],[item_code]],'consumption_figs'!A:A,0),1),"NA")</f>
        <v>kg/ton</v>
      </c>
      <c r="K3614" s="1">
        <f>+SUMIFS(prod!$E:$E,prod!$A:$A,Table2[[#This Row],[date]],prod!$G:$G,Table2[[#This Row],[production_line]],prod!$F:$F,Table2[[#This Row],[output_type]])</f>
        <v>14</v>
      </c>
      <c r="L3614">
        <f>+Table2[[#This Row],[cons_qty_base_uom]]/Table2[[#This Row],[Column1]]</f>
        <v>8.4105108645399912E-2</v>
      </c>
    </row>
    <row r="3615" spans="1:12" x14ac:dyDescent="0.25">
      <c r="A3615" s="2">
        <v>45383</v>
      </c>
      <c r="B3615" s="1" t="s">
        <v>281</v>
      </c>
      <c r="C3615" s="4">
        <v>0.4921414141414141</v>
      </c>
      <c r="D3615" s="4">
        <v>0.4921414141414141</v>
      </c>
      <c r="E3615" s="4">
        <v>76.281919191919187</v>
      </c>
      <c r="F3615" s="1" t="s">
        <v>510</v>
      </c>
      <c r="G3615" s="1">
        <v>1</v>
      </c>
      <c r="H3615" s="1" t="s">
        <v>505</v>
      </c>
      <c r="I36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0.17171717171717168</v>
      </c>
      <c r="J3615" s="1" t="str">
        <f>IFERROR(INDEX('consumption_figs'!$C:$C,MATCH(Table2[[#This Row],[item_code]],'consumption_figs'!A:A,0),1),"NA")</f>
        <v>kg/ton</v>
      </c>
      <c r="K3615" s="1">
        <f>+SUMIFS(prod!$E:$E,prod!$A:$A,Table2[[#This Row],[date]],prod!$G:$G,Table2[[#This Row],[production_line]],prod!$F:$F,Table2[[#This Row],[output_type]])</f>
        <v>14</v>
      </c>
      <c r="L3615">
        <f>+Table2[[#This Row],[cons_qty_base_uom]]/Table2[[#This Row],[Column1]]</f>
        <v>3.5152958152958151E-2</v>
      </c>
    </row>
    <row r="3616" spans="1:12" x14ac:dyDescent="0.25">
      <c r="A3616" s="2">
        <v>45383</v>
      </c>
      <c r="B3616" s="1" t="s">
        <v>514</v>
      </c>
      <c r="C3616" s="4">
        <v>1.8550161812297734</v>
      </c>
      <c r="D3616" s="4">
        <v>1.8550161812297733E-3</v>
      </c>
      <c r="E3616" s="4">
        <v>48.230420711974105</v>
      </c>
      <c r="F3616" s="1" t="s">
        <v>510</v>
      </c>
      <c r="G3616" s="1">
        <v>1</v>
      </c>
      <c r="H3616" s="1" t="s">
        <v>505</v>
      </c>
      <c r="I36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6.4724919093851123E-4</v>
      </c>
      <c r="J3616" s="1" t="str">
        <f>IFERROR(INDEX('consumption_figs'!$C:$C,MATCH(Table2[[#This Row],[item_code]],'consumption_figs'!A:A,0),1),"NA")</f>
        <v>kg/ton</v>
      </c>
      <c r="K3616" s="1">
        <f>+SUMIFS(prod!$E:$E,prod!$A:$A,Table2[[#This Row],[date]],prod!$G:$G,Table2[[#This Row],[production_line]],prod!$F:$F,Table2[[#This Row],[output_type]])</f>
        <v>14</v>
      </c>
      <c r="L3616">
        <f>+Table2[[#This Row],[cons_qty_base_uom]]/Table2[[#This Row],[Column1]]</f>
        <v>0.13250115580212668</v>
      </c>
    </row>
    <row r="3617" spans="1:12" x14ac:dyDescent="0.25">
      <c r="A3617" s="2">
        <v>45383</v>
      </c>
      <c r="B3617" s="1" t="s">
        <v>519</v>
      </c>
      <c r="C3617" s="4">
        <v>4.2974541531823087</v>
      </c>
      <c r="D3617" s="4">
        <v>4.2974541531823089E-3</v>
      </c>
      <c r="E3617" s="4">
        <v>128.15008284789644</v>
      </c>
      <c r="F3617" s="1" t="s">
        <v>509</v>
      </c>
      <c r="G3617" s="1">
        <v>1</v>
      </c>
      <c r="H3617" s="1" t="s">
        <v>505</v>
      </c>
      <c r="I36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4.7837724616317974E-5</v>
      </c>
      <c r="J3617" s="1" t="str">
        <f>IFERROR(INDEX('consumption_figs'!$C:$C,MATCH(Table2[[#This Row],[item_code]],'consumption_figs'!A:A,0),1),"NA")</f>
        <v>kg/ton</v>
      </c>
      <c r="K3617" s="1">
        <f>+SUMIFS(prod!$E:$E,prod!$A:$A,Table2[[#This Row],[date]],prod!$G:$G,Table2[[#This Row],[production_line]],prod!$F:$F,Table2[[#This Row],[output_type]])</f>
        <v>496</v>
      </c>
      <c r="L3617">
        <f>+Table2[[#This Row],[cons_qty_base_uom]]/Table2[[#This Row],[Column1]]</f>
        <v>8.6642220830288486E-3</v>
      </c>
    </row>
    <row r="3618" spans="1:12" x14ac:dyDescent="0.25">
      <c r="A3618" s="2">
        <v>45413</v>
      </c>
      <c r="B3618" s="1" t="s">
        <v>226</v>
      </c>
      <c r="C3618" s="4">
        <v>5.3130683981219065</v>
      </c>
      <c r="D3618" s="4">
        <v>5.3130683981219065</v>
      </c>
      <c r="E3618" s="4">
        <v>531.30683981219067</v>
      </c>
      <c r="F3618" s="1" t="s">
        <v>510</v>
      </c>
      <c r="G3618" s="1">
        <v>1</v>
      </c>
      <c r="H3618" s="1" t="s">
        <v>505</v>
      </c>
      <c r="I36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0.92001184383063317</v>
      </c>
      <c r="J3618" s="1" t="str">
        <f>IFERROR(INDEX('consumption_figs'!$C:$C,MATCH(Table2[[#This Row],[item_code]],'consumption_figs'!A:A,0),1),"NA")</f>
        <v>kg/ton</v>
      </c>
      <c r="K3618" s="1">
        <f>+SUMIFS(prod!$E:$E,prod!$A:$A,Table2[[#This Row],[date]],prod!$G:$G,Table2[[#This Row],[production_line]],prod!$F:$F,Table2[[#This Row],[output_type]])</f>
        <v>32</v>
      </c>
      <c r="L3618">
        <f>+Table2[[#This Row],[cons_qty_base_uom]]/Table2[[#This Row],[Column1]]</f>
        <v>0.16603338744130958</v>
      </c>
    </row>
    <row r="3619" spans="1:12" x14ac:dyDescent="0.25">
      <c r="A3619" s="2">
        <v>45413</v>
      </c>
      <c r="B3619" s="1" t="s">
        <v>263</v>
      </c>
      <c r="C3619" s="4">
        <v>2.2858408062264708</v>
      </c>
      <c r="D3619" s="4">
        <v>2.2858408062264708</v>
      </c>
      <c r="E3619" s="4">
        <v>1675.5213109640031</v>
      </c>
      <c r="F3619" s="1" t="s">
        <v>510</v>
      </c>
      <c r="G3619" s="1">
        <v>1</v>
      </c>
      <c r="H3619" s="1" t="s">
        <v>505</v>
      </c>
      <c r="I36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0.39581658982276546</v>
      </c>
      <c r="J3619" s="1" t="str">
        <f>IFERROR(INDEX('consumption_figs'!$C:$C,MATCH(Table2[[#This Row],[item_code]],'consumption_figs'!A:A,0),1),"NA")</f>
        <v>kg/ton</v>
      </c>
      <c r="K3619" s="1">
        <f>+SUMIFS(prod!$E:$E,prod!$A:$A,Table2[[#This Row],[date]],prod!$G:$G,Table2[[#This Row],[production_line]],prod!$F:$F,Table2[[#This Row],[output_type]])</f>
        <v>32</v>
      </c>
      <c r="L3619">
        <f>+Table2[[#This Row],[cons_qty_base_uom]]/Table2[[#This Row],[Column1]]</f>
        <v>7.1432525194577212E-2</v>
      </c>
    </row>
    <row r="3620" spans="1:12" x14ac:dyDescent="0.25">
      <c r="A3620" s="2">
        <v>45413</v>
      </c>
      <c r="B3620" s="1" t="s">
        <v>281</v>
      </c>
      <c r="C3620" s="4">
        <v>1.1475561524470193</v>
      </c>
      <c r="D3620" s="4">
        <v>1.1475561524470193</v>
      </c>
      <c r="E3620" s="4">
        <v>177.87120362928798</v>
      </c>
      <c r="F3620" s="1" t="s">
        <v>510</v>
      </c>
      <c r="G3620" s="1">
        <v>1</v>
      </c>
      <c r="H3620" s="1" t="s">
        <v>505</v>
      </c>
      <c r="I36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0.19871102206874791</v>
      </c>
      <c r="J3620" s="1" t="str">
        <f>IFERROR(INDEX('consumption_figs'!$C:$C,MATCH(Table2[[#This Row],[item_code]],'consumption_figs'!A:A,0),1),"NA")</f>
        <v>kg/ton</v>
      </c>
      <c r="K3620" s="1">
        <f>+SUMIFS(prod!$E:$E,prod!$A:$A,Table2[[#This Row],[date]],prod!$G:$G,Table2[[#This Row],[production_line]],prod!$F:$F,Table2[[#This Row],[output_type]])</f>
        <v>32</v>
      </c>
      <c r="L3620">
        <f>+Table2[[#This Row],[cons_qty_base_uom]]/Table2[[#This Row],[Column1]]</f>
        <v>3.5861129763969352E-2</v>
      </c>
    </row>
    <row r="3621" spans="1:12" x14ac:dyDescent="0.25">
      <c r="A3621" s="2">
        <v>45413</v>
      </c>
      <c r="B3621" s="1" t="s">
        <v>514</v>
      </c>
      <c r="C3621" s="4">
        <v>1.4198511063913273</v>
      </c>
      <c r="D3621" s="4">
        <v>1.4198511063913271E-3</v>
      </c>
      <c r="E3621" s="4">
        <v>36.916128766174509</v>
      </c>
      <c r="F3621" s="1" t="s">
        <v>510</v>
      </c>
      <c r="G3621" s="1">
        <v>1</v>
      </c>
      <c r="H3621" s="1" t="s">
        <v>505</v>
      </c>
      <c r="I36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2.4586166344438563E-4</v>
      </c>
      <c r="J3621" s="1" t="str">
        <f>IFERROR(INDEX('consumption_figs'!$C:$C,MATCH(Table2[[#This Row],[item_code]],'consumption_figs'!A:A,0),1),"NA")</f>
        <v>kg/ton</v>
      </c>
      <c r="K3621" s="1">
        <f>+SUMIFS(prod!$E:$E,prod!$A:$A,Table2[[#This Row],[date]],prod!$G:$G,Table2[[#This Row],[production_line]],prod!$F:$F,Table2[[#This Row],[output_type]])</f>
        <v>32</v>
      </c>
      <c r="L3621">
        <f>+Table2[[#This Row],[cons_qty_base_uom]]/Table2[[#This Row],[Column1]]</f>
        <v>4.4370347074728977E-2</v>
      </c>
    </row>
    <row r="3622" spans="1:12" x14ac:dyDescent="0.25">
      <c r="A3622" s="2">
        <v>45413</v>
      </c>
      <c r="B3622" s="1" t="s">
        <v>519</v>
      </c>
      <c r="C3622" s="4">
        <v>9.0977384480808894</v>
      </c>
      <c r="D3622" s="4">
        <v>9.0977384480808877E-3</v>
      </c>
      <c r="E3622" s="4">
        <v>271.2945605217721</v>
      </c>
      <c r="F3622" s="1" t="s">
        <v>509</v>
      </c>
      <c r="G3622" s="1">
        <v>1</v>
      </c>
      <c r="H3622" s="1" t="s">
        <v>505</v>
      </c>
      <c r="I36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1.0246470225006349E-4</v>
      </c>
      <c r="J3622" s="1" t="str">
        <f>IFERROR(INDEX('consumption_figs'!$C:$C,MATCH(Table2[[#This Row],[item_code]],'consumption_figs'!A:A,0),1),"NA")</f>
        <v>kg/ton</v>
      </c>
      <c r="K3622" s="1">
        <f>+SUMIFS(prod!$E:$E,prod!$A:$A,Table2[[#This Row],[date]],prod!$G:$G,Table2[[#This Row],[production_line]],prod!$F:$F,Table2[[#This Row],[output_type]])</f>
        <v>493</v>
      </c>
      <c r="L3622">
        <f>+Table2[[#This Row],[cons_qty_base_uom]]/Table2[[#This Row],[Column1]]</f>
        <v>1.8453830523490648E-2</v>
      </c>
    </row>
    <row r="3623" spans="1:12" x14ac:dyDescent="0.25">
      <c r="A3623" s="2">
        <v>45444</v>
      </c>
      <c r="B3623" s="1" t="s">
        <v>226</v>
      </c>
      <c r="C3623" s="4">
        <v>2.2796772776660426</v>
      </c>
      <c r="D3623" s="4">
        <v>2.2796772776660426</v>
      </c>
      <c r="E3623" s="4">
        <v>227.96772776660424</v>
      </c>
      <c r="F3623" s="1" t="s">
        <v>510</v>
      </c>
      <c r="G3623" s="1">
        <v>1</v>
      </c>
      <c r="H3623" s="1" t="s">
        <v>505</v>
      </c>
      <c r="I36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1.0287352336038098</v>
      </c>
      <c r="J3623" s="1" t="str">
        <f>IFERROR(INDEX('consumption_figs'!$C:$C,MATCH(Table2[[#This Row],[item_code]],'consumption_figs'!A:A,0),1),"NA")</f>
        <v>kg/ton</v>
      </c>
      <c r="K3623" s="1">
        <f>+SUMIFS(prod!$E:$E,prod!$A:$A,Table2[[#This Row],[date]],prod!$G:$G,Table2[[#This Row],[production_line]],prod!$F:$F,Table2[[#This Row],[output_type]])</f>
        <v>22</v>
      </c>
      <c r="L3623">
        <f>+Table2[[#This Row],[cons_qty_base_uom]]/Table2[[#This Row],[Column1]]</f>
        <v>0.10362169443936557</v>
      </c>
    </row>
    <row r="3624" spans="1:12" x14ac:dyDescent="0.25">
      <c r="A3624" s="2">
        <v>45444</v>
      </c>
      <c r="B3624" s="1" t="s">
        <v>263</v>
      </c>
      <c r="C3624" s="4">
        <v>0.84681045842291425</v>
      </c>
      <c r="D3624" s="4">
        <v>0.84681045842291425</v>
      </c>
      <c r="E3624" s="4">
        <v>620.71206602399616</v>
      </c>
      <c r="F3624" s="1" t="s">
        <v>510</v>
      </c>
      <c r="G3624" s="1">
        <v>1</v>
      </c>
      <c r="H3624" s="1" t="s">
        <v>505</v>
      </c>
      <c r="I36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0.38213468340384216</v>
      </c>
      <c r="J3624" s="1" t="str">
        <f>IFERROR(INDEX('consumption_figs'!$C:$C,MATCH(Table2[[#This Row],[item_code]],'consumption_figs'!A:A,0),1),"NA")</f>
        <v>kg/ton</v>
      </c>
      <c r="K3624" s="1">
        <f>+SUMIFS(prod!$E:$E,prod!$A:$A,Table2[[#This Row],[date]],prod!$G:$G,Table2[[#This Row],[production_line]],prod!$F:$F,Table2[[#This Row],[output_type]])</f>
        <v>22</v>
      </c>
      <c r="L3624">
        <f>+Table2[[#This Row],[cons_qty_base_uom]]/Table2[[#This Row],[Column1]]</f>
        <v>3.8491384473768826E-2</v>
      </c>
    </row>
    <row r="3625" spans="1:12" x14ac:dyDescent="0.25">
      <c r="A3625" s="2">
        <v>45444</v>
      </c>
      <c r="B3625" s="1" t="s">
        <v>281</v>
      </c>
      <c r="C3625" s="4">
        <v>0.40866533424963303</v>
      </c>
      <c r="D3625" s="4">
        <v>0.40866533424963303</v>
      </c>
      <c r="E3625" s="4">
        <v>63.343126808693121</v>
      </c>
      <c r="F3625" s="1" t="s">
        <v>510</v>
      </c>
      <c r="G3625" s="1">
        <v>1</v>
      </c>
      <c r="H3625" s="1" t="s">
        <v>505</v>
      </c>
      <c r="I36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0.18441576455308351</v>
      </c>
      <c r="J3625" s="1" t="str">
        <f>IFERROR(INDEX('consumption_figs'!$C:$C,MATCH(Table2[[#This Row],[item_code]],'consumption_figs'!A:A,0),1),"NA")</f>
        <v>kg/ton</v>
      </c>
      <c r="K3625" s="1">
        <f>+SUMIFS(prod!$E:$E,prod!$A:$A,Table2[[#This Row],[date]],prod!$G:$G,Table2[[#This Row],[production_line]],prod!$F:$F,Table2[[#This Row],[output_type]])</f>
        <v>22</v>
      </c>
      <c r="L3625">
        <f>+Table2[[#This Row],[cons_qty_base_uom]]/Table2[[#This Row],[Column1]]</f>
        <v>1.8575697011346957E-2</v>
      </c>
    </row>
    <row r="3626" spans="1:12" x14ac:dyDescent="0.25">
      <c r="A3626" s="2">
        <v>45444</v>
      </c>
      <c r="B3626" s="1" t="s">
        <v>514</v>
      </c>
      <c r="C3626" s="4">
        <v>1.7929533717086266</v>
      </c>
      <c r="D3626" s="4">
        <v>1.7929533717086265E-3</v>
      </c>
      <c r="E3626" s="4">
        <v>46.616787664424294</v>
      </c>
      <c r="F3626" s="1" t="s">
        <v>510</v>
      </c>
      <c r="G3626" s="1">
        <v>1</v>
      </c>
      <c r="H3626" s="1" t="s">
        <v>505</v>
      </c>
      <c r="I36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8.0909448181797224E-4</v>
      </c>
      <c r="J3626" s="1" t="str">
        <f>IFERROR(INDEX('consumption_figs'!$C:$C,MATCH(Table2[[#This Row],[item_code]],'consumption_figs'!A:A,0),1),"NA")</f>
        <v>kg/ton</v>
      </c>
      <c r="K3626" s="1">
        <f>+SUMIFS(prod!$E:$E,prod!$A:$A,Table2[[#This Row],[date]],prod!$G:$G,Table2[[#This Row],[production_line]],prod!$F:$F,Table2[[#This Row],[output_type]])</f>
        <v>22</v>
      </c>
      <c r="L3626">
        <f>+Table2[[#This Row],[cons_qty_base_uom]]/Table2[[#This Row],[Column1]]</f>
        <v>8.1497880532210298E-2</v>
      </c>
    </row>
    <row r="3627" spans="1:12" x14ac:dyDescent="0.25">
      <c r="A3627" s="2">
        <v>45444</v>
      </c>
      <c r="B3627" s="1" t="s">
        <v>519</v>
      </c>
      <c r="C3627" s="4">
        <v>4.111103405229211</v>
      </c>
      <c r="D3627" s="4">
        <v>4.1111034052292118E-3</v>
      </c>
      <c r="E3627" s="4">
        <v>122.59310354393507</v>
      </c>
      <c r="F3627" s="1" t="s">
        <v>509</v>
      </c>
      <c r="G3627" s="1">
        <v>1</v>
      </c>
      <c r="H3627" s="1" t="s">
        <v>505</v>
      </c>
      <c r="I36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4.8768694455731003E-5</v>
      </c>
      <c r="J3627" s="1" t="str">
        <f>IFERROR(INDEX('consumption_figs'!$C:$C,MATCH(Table2[[#This Row],[item_code]],'consumption_figs'!A:A,0),1),"NA")</f>
        <v>kg/ton</v>
      </c>
      <c r="K3627" s="1">
        <f>+SUMIFS(prod!$E:$E,prod!$A:$A,Table2[[#This Row],[date]],prod!$G:$G,Table2[[#This Row],[production_line]],prod!$F:$F,Table2[[#This Row],[output_type]])</f>
        <v>467</v>
      </c>
      <c r="L3627">
        <f>+Table2[[#This Row],[cons_qty_base_uom]]/Table2[[#This Row],[Column1]]</f>
        <v>8.8032192831460614E-3</v>
      </c>
    </row>
    <row r="3628" spans="1:12" x14ac:dyDescent="0.25">
      <c r="A3628" s="2">
        <v>45474</v>
      </c>
      <c r="B3628" s="1" t="s">
        <v>226</v>
      </c>
      <c r="C3628" s="4">
        <v>2.7593276861162859</v>
      </c>
      <c r="D3628" s="4">
        <v>2.7593276861162859</v>
      </c>
      <c r="E3628" s="4">
        <v>275.9327686116286</v>
      </c>
      <c r="F3628" s="1" t="s">
        <v>510</v>
      </c>
      <c r="G3628" s="1">
        <v>1</v>
      </c>
      <c r="H3628" s="1" t="s">
        <v>505</v>
      </c>
      <c r="I36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0.94692096297744877</v>
      </c>
      <c r="J3628" s="1" t="str">
        <f>IFERROR(INDEX('consumption_figs'!$C:$C,MATCH(Table2[[#This Row],[item_code]],'consumption_figs'!A:A,0),1),"NA")</f>
        <v>kg/ton</v>
      </c>
      <c r="K3628" s="1">
        <f>+SUMIFS(prod!$E:$E,prod!$A:$A,Table2[[#This Row],[date]],prod!$G:$G,Table2[[#This Row],[production_line]],prod!$F:$F,Table2[[#This Row],[output_type]])</f>
        <v>16</v>
      </c>
      <c r="L3628">
        <f>+Table2[[#This Row],[cons_qty_base_uom]]/Table2[[#This Row],[Column1]]</f>
        <v>0.17245798038226787</v>
      </c>
    </row>
    <row r="3629" spans="1:12" x14ac:dyDescent="0.25">
      <c r="A3629" s="2">
        <v>45474</v>
      </c>
      <c r="B3629" s="1" t="s">
        <v>263</v>
      </c>
      <c r="C3629" s="4">
        <v>1.1250258859371944</v>
      </c>
      <c r="D3629" s="4">
        <v>1.1250258859371944</v>
      </c>
      <c r="E3629" s="4">
        <v>824.64397439196352</v>
      </c>
      <c r="F3629" s="1" t="s">
        <v>510</v>
      </c>
      <c r="G3629" s="1">
        <v>1</v>
      </c>
      <c r="H3629" s="1" t="s">
        <v>505</v>
      </c>
      <c r="I36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0.38607614479656643</v>
      </c>
      <c r="J3629" s="1" t="str">
        <f>IFERROR(INDEX('consumption_figs'!$C:$C,MATCH(Table2[[#This Row],[item_code]],'consumption_figs'!A:A,0),1),"NA")</f>
        <v>kg/ton</v>
      </c>
      <c r="K3629" s="1">
        <f>+SUMIFS(prod!$E:$E,prod!$A:$A,Table2[[#This Row],[date]],prod!$G:$G,Table2[[#This Row],[production_line]],prod!$F:$F,Table2[[#This Row],[output_type]])</f>
        <v>16</v>
      </c>
      <c r="L3629">
        <f>+Table2[[#This Row],[cons_qty_base_uom]]/Table2[[#This Row],[Column1]]</f>
        <v>7.0314117871074652E-2</v>
      </c>
    </row>
    <row r="3630" spans="1:12" x14ac:dyDescent="0.25">
      <c r="A3630" s="2">
        <v>45474</v>
      </c>
      <c r="B3630" s="1" t="s">
        <v>281</v>
      </c>
      <c r="C3630" s="4">
        <v>0.513420358987843</v>
      </c>
      <c r="D3630" s="4">
        <v>0.513420358987843</v>
      </c>
      <c r="E3630" s="4">
        <v>79.58015564311566</v>
      </c>
      <c r="F3630" s="1" t="s">
        <v>510</v>
      </c>
      <c r="G3630" s="1">
        <v>1</v>
      </c>
      <c r="H3630" s="1" t="s">
        <v>505</v>
      </c>
      <c r="I36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0.17619092621408475</v>
      </c>
      <c r="J3630" s="1" t="str">
        <f>IFERROR(INDEX('consumption_figs'!$C:$C,MATCH(Table2[[#This Row],[item_code]],'consumption_figs'!A:A,0),1),"NA")</f>
        <v>kg/ton</v>
      </c>
      <c r="K3630" s="1">
        <f>+SUMIFS(prod!$E:$E,prod!$A:$A,Table2[[#This Row],[date]],prod!$G:$G,Table2[[#This Row],[production_line]],prod!$F:$F,Table2[[#This Row],[output_type]])</f>
        <v>16</v>
      </c>
      <c r="L3630">
        <f>+Table2[[#This Row],[cons_qty_base_uom]]/Table2[[#This Row],[Column1]]</f>
        <v>3.2088772436740187E-2</v>
      </c>
    </row>
    <row r="3631" spans="1:12" x14ac:dyDescent="0.25">
      <c r="A3631" s="2">
        <v>45474</v>
      </c>
      <c r="B3631" s="1" t="s">
        <v>514</v>
      </c>
      <c r="C3631" s="4">
        <v>0.62984653704828264</v>
      </c>
      <c r="D3631" s="4">
        <v>6.2984653704828268E-4</v>
      </c>
      <c r="E3631" s="4">
        <v>16.376009963255349</v>
      </c>
      <c r="F3631" s="1" t="s">
        <v>510</v>
      </c>
      <c r="G3631" s="1">
        <v>1</v>
      </c>
      <c r="H3631" s="1" t="s">
        <v>505</v>
      </c>
      <c r="I36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2.1614500241876549E-4</v>
      </c>
      <c r="J3631" s="1" t="str">
        <f>IFERROR(INDEX('consumption_figs'!$C:$C,MATCH(Table2[[#This Row],[item_code]],'consumption_figs'!A:A,0),1),"NA")</f>
        <v>kg/ton</v>
      </c>
      <c r="K3631" s="1">
        <f>+SUMIFS(prod!$E:$E,prod!$A:$A,Table2[[#This Row],[date]],prod!$G:$G,Table2[[#This Row],[production_line]],prod!$F:$F,Table2[[#This Row],[output_type]])</f>
        <v>16</v>
      </c>
      <c r="L3631">
        <f>+Table2[[#This Row],[cons_qty_base_uom]]/Table2[[#This Row],[Column1]]</f>
        <v>3.9365408565517665E-2</v>
      </c>
    </row>
    <row r="3632" spans="1:12" x14ac:dyDescent="0.25">
      <c r="A3632" s="2">
        <v>45474</v>
      </c>
      <c r="B3632" s="1" t="s">
        <v>519</v>
      </c>
      <c r="C3632" s="4">
        <v>5.7953548882907473</v>
      </c>
      <c r="D3632" s="4">
        <v>5.7953548882907482E-3</v>
      </c>
      <c r="E3632" s="4">
        <v>172.81748276883008</v>
      </c>
      <c r="F3632" s="1" t="s">
        <v>509</v>
      </c>
      <c r="G3632" s="1">
        <v>1</v>
      </c>
      <c r="H3632" s="1" t="s">
        <v>505</v>
      </c>
      <c r="I36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6.149374370818785E-5</v>
      </c>
      <c r="J3632" s="1" t="str">
        <f>IFERROR(INDEX('consumption_figs'!$C:$C,MATCH(Table2[[#This Row],[item_code]],'consumption_figs'!A:A,0),1),"NA")</f>
        <v>kg/ton</v>
      </c>
      <c r="K3632" s="1">
        <f>+SUMIFS(prod!$E:$E,prod!$A:$A,Table2[[#This Row],[date]],prod!$G:$G,Table2[[#This Row],[production_line]],prod!$F:$F,Table2[[#This Row],[output_type]])</f>
        <v>520</v>
      </c>
      <c r="L3632">
        <f>+Table2[[#This Row],[cons_qty_base_uom]]/Table2[[#This Row],[Column1]]</f>
        <v>1.1144913246712976E-2</v>
      </c>
    </row>
    <row r="3633" spans="1:12" x14ac:dyDescent="0.25">
      <c r="A3633" s="2">
        <v>45505</v>
      </c>
      <c r="B3633" s="1" t="s">
        <v>226</v>
      </c>
      <c r="C3633" s="4">
        <v>5.7529658339756526</v>
      </c>
      <c r="D3633" s="4">
        <v>5.7529658339756526</v>
      </c>
      <c r="E3633" s="4">
        <v>575.29658339756531</v>
      </c>
      <c r="F3633" s="1" t="s">
        <v>510</v>
      </c>
      <c r="G3633" s="1">
        <v>1</v>
      </c>
      <c r="H3633" s="1" t="s">
        <v>505</v>
      </c>
      <c r="I36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0.94605588455445688</v>
      </c>
      <c r="J3633" s="1" t="str">
        <f>IFERROR(INDEX('consumption_figs'!$C:$C,MATCH(Table2[[#This Row],[item_code]],'consumption_figs'!A:A,0),1),"NA")</f>
        <v>kg/ton</v>
      </c>
      <c r="K3633" s="1">
        <f>+SUMIFS(prod!$E:$E,prod!$A:$A,Table2[[#This Row],[date]],prod!$G:$G,Table2[[#This Row],[production_line]],prod!$F:$F,Table2[[#This Row],[output_type]])</f>
        <v>33</v>
      </c>
      <c r="L3633">
        <f>+Table2[[#This Row],[cons_qty_base_uom]]/Table2[[#This Row],[Column1]]</f>
        <v>0.1743322979992622</v>
      </c>
    </row>
    <row r="3634" spans="1:12" x14ac:dyDescent="0.25">
      <c r="A3634" s="2">
        <v>45505</v>
      </c>
      <c r="B3634" s="1" t="s">
        <v>263</v>
      </c>
      <c r="C3634" s="4">
        <v>2.2630668406967045</v>
      </c>
      <c r="D3634" s="4">
        <v>2.2630668406967045</v>
      </c>
      <c r="E3634" s="4">
        <v>1658.8279942306845</v>
      </c>
      <c r="F3634" s="1" t="s">
        <v>510</v>
      </c>
      <c r="G3634" s="1">
        <v>1</v>
      </c>
      <c r="H3634" s="1" t="s">
        <v>505</v>
      </c>
      <c r="I36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0.37215373140876573</v>
      </c>
      <c r="J3634" s="1" t="str">
        <f>IFERROR(INDEX('consumption_figs'!$C:$C,MATCH(Table2[[#This Row],[item_code]],'consumption_figs'!A:A,0),1),"NA")</f>
        <v>kg/ton</v>
      </c>
      <c r="K3634" s="1">
        <f>+SUMIFS(prod!$E:$E,prod!$A:$A,Table2[[#This Row],[date]],prod!$G:$G,Table2[[#This Row],[production_line]],prod!$F:$F,Table2[[#This Row],[output_type]])</f>
        <v>33</v>
      </c>
      <c r="L3634">
        <f>+Table2[[#This Row],[cons_qty_base_uom]]/Table2[[#This Row],[Column1]]</f>
        <v>6.8577783051415292E-2</v>
      </c>
    </row>
    <row r="3635" spans="1:12" x14ac:dyDescent="0.25">
      <c r="A3635" s="2">
        <v>45505</v>
      </c>
      <c r="B3635" s="1" t="s">
        <v>281</v>
      </c>
      <c r="C3635" s="4">
        <v>0.93983699142081112</v>
      </c>
      <c r="D3635" s="4">
        <v>0.93983699142081112</v>
      </c>
      <c r="E3635" s="4">
        <v>145.67473367022572</v>
      </c>
      <c r="F3635" s="1" t="s">
        <v>510</v>
      </c>
      <c r="G3635" s="1">
        <v>1</v>
      </c>
      <c r="H3635" s="1" t="s">
        <v>505</v>
      </c>
      <c r="I36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0.15455303262963513</v>
      </c>
      <c r="J3635" s="1" t="str">
        <f>IFERROR(INDEX('consumption_figs'!$C:$C,MATCH(Table2[[#This Row],[item_code]],'consumption_figs'!A:A,0),1),"NA")</f>
        <v>kg/ton</v>
      </c>
      <c r="K3635" s="1">
        <f>+SUMIFS(prod!$E:$E,prod!$A:$A,Table2[[#This Row],[date]],prod!$G:$G,Table2[[#This Row],[production_line]],prod!$F:$F,Table2[[#This Row],[output_type]])</f>
        <v>33</v>
      </c>
      <c r="L3635">
        <f>+Table2[[#This Row],[cons_qty_base_uom]]/Table2[[#This Row],[Column1]]</f>
        <v>2.8479908830933671E-2</v>
      </c>
    </row>
    <row r="3636" spans="1:12" x14ac:dyDescent="0.25">
      <c r="A3636" s="2">
        <v>45505</v>
      </c>
      <c r="B3636" s="1" t="s">
        <v>514</v>
      </c>
      <c r="C3636" s="4">
        <v>10.538301232834643</v>
      </c>
      <c r="D3636" s="4">
        <v>1.0538301232834642E-2</v>
      </c>
      <c r="E3636" s="4">
        <v>273.99583205370072</v>
      </c>
      <c r="F3636" s="1" t="s">
        <v>510</v>
      </c>
      <c r="G3636" s="1">
        <v>1</v>
      </c>
      <c r="H3636" s="1" t="s">
        <v>505</v>
      </c>
      <c r="I36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1.7329881981310053E-3</v>
      </c>
      <c r="J3636" s="1" t="str">
        <f>IFERROR(INDEX('consumption_figs'!$C:$C,MATCH(Table2[[#This Row],[item_code]],'consumption_figs'!A:A,0),1),"NA")</f>
        <v>kg/ton</v>
      </c>
      <c r="K3636" s="1">
        <f>+SUMIFS(prod!$E:$E,prod!$A:$A,Table2[[#This Row],[date]],prod!$G:$G,Table2[[#This Row],[production_line]],prod!$F:$F,Table2[[#This Row],[output_type]])</f>
        <v>33</v>
      </c>
      <c r="L3636">
        <f>+Table2[[#This Row],[cons_qty_base_uom]]/Table2[[#This Row],[Column1]]</f>
        <v>0.31934246160104979</v>
      </c>
    </row>
    <row r="3637" spans="1:12" x14ac:dyDescent="0.25">
      <c r="A3637" s="2">
        <v>45505</v>
      </c>
      <c r="B3637" s="1" t="s">
        <v>519</v>
      </c>
      <c r="C3637" s="4">
        <v>11.705518141534682</v>
      </c>
      <c r="D3637" s="4">
        <v>1.1705518141534681E-2</v>
      </c>
      <c r="E3637" s="4">
        <v>349.05855098056423</v>
      </c>
      <c r="F3637" s="1" t="s">
        <v>509</v>
      </c>
      <c r="G3637" s="1">
        <v>1</v>
      </c>
      <c r="H3637" s="1" t="s">
        <v>505</v>
      </c>
      <c r="I36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1.3756470298309669E-4</v>
      </c>
      <c r="J3637" s="1" t="str">
        <f>IFERROR(INDEX('consumption_figs'!$C:$C,MATCH(Table2[[#This Row],[item_code]],'consumption_figs'!A:A,0),1),"NA")</f>
        <v>kg/ton</v>
      </c>
      <c r="K3637" s="1">
        <f>+SUMIFS(prod!$E:$E,prod!$A:$A,Table2[[#This Row],[date]],prod!$G:$G,Table2[[#This Row],[production_line]],prod!$F:$F,Table2[[#This Row],[output_type]])</f>
        <v>466</v>
      </c>
      <c r="L3637">
        <f>+Table2[[#This Row],[cons_qty_base_uom]]/Table2[[#This Row],[Column1]]</f>
        <v>2.5119137642778289E-2</v>
      </c>
    </row>
    <row r="3638" spans="1:12" x14ac:dyDescent="0.25">
      <c r="A3638" s="2">
        <v>45536</v>
      </c>
      <c r="B3638" s="1" t="s">
        <v>226</v>
      </c>
      <c r="C3638" s="4">
        <v>6.9547210834464988</v>
      </c>
      <c r="D3638" s="4">
        <v>6.9547210834464988</v>
      </c>
      <c r="E3638" s="4">
        <v>695.47210834464988</v>
      </c>
      <c r="F3638" s="1" t="s">
        <v>510</v>
      </c>
      <c r="G3638" s="1">
        <v>1</v>
      </c>
      <c r="H3638" s="1" t="s">
        <v>505</v>
      </c>
      <c r="I36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0.90662509235386501</v>
      </c>
      <c r="J3638" s="1" t="str">
        <f>IFERROR(INDEX('consumption_figs'!$C:$C,MATCH(Table2[[#This Row],[item_code]],'consumption_figs'!A:A,0),1),"NA")</f>
        <v>kg/ton</v>
      </c>
      <c r="K3638" s="1">
        <f>+SUMIFS(prod!$E:$E,prod!$A:$A,Table2[[#This Row],[date]],prod!$G:$G,Table2[[#This Row],[production_line]],prod!$F:$F,Table2[[#This Row],[output_type]])</f>
        <v>43</v>
      </c>
      <c r="L3638">
        <f>+Table2[[#This Row],[cons_qty_base_uom]]/Table2[[#This Row],[Column1]]</f>
        <v>0.16173769961503484</v>
      </c>
    </row>
    <row r="3639" spans="1:12" x14ac:dyDescent="0.25">
      <c r="A3639" s="2">
        <v>45536</v>
      </c>
      <c r="B3639" s="1" t="s">
        <v>263</v>
      </c>
      <c r="C3639" s="4">
        <v>3.3238286560828763</v>
      </c>
      <c r="D3639" s="4">
        <v>3.3238286560828763</v>
      </c>
      <c r="E3639" s="4">
        <v>2436.3664049087483</v>
      </c>
      <c r="F3639" s="1" t="s">
        <v>510</v>
      </c>
      <c r="G3639" s="1">
        <v>1</v>
      </c>
      <c r="H3639" s="1" t="s">
        <v>505</v>
      </c>
      <c r="I36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0.43329796064175158</v>
      </c>
      <c r="J3639" s="1" t="str">
        <f>IFERROR(INDEX('consumption_figs'!$C:$C,MATCH(Table2[[#This Row],[item_code]],'consumption_figs'!A:A,0),1),"NA")</f>
        <v>kg/ton</v>
      </c>
      <c r="K3639" s="1">
        <f>+SUMIFS(prod!$E:$E,prod!$A:$A,Table2[[#This Row],[date]],prod!$G:$G,Table2[[#This Row],[production_line]],prod!$F:$F,Table2[[#This Row],[output_type]])</f>
        <v>43</v>
      </c>
      <c r="L3639">
        <f>+Table2[[#This Row],[cons_qty_base_uom]]/Table2[[#This Row],[Column1]]</f>
        <v>7.7298340839136656E-2</v>
      </c>
    </row>
    <row r="3640" spans="1:12" x14ac:dyDescent="0.25">
      <c r="A3640" s="2">
        <v>45536</v>
      </c>
      <c r="B3640" s="1" t="s">
        <v>281</v>
      </c>
      <c r="C3640" s="4">
        <v>1.1268258312586845</v>
      </c>
      <c r="D3640" s="4">
        <v>1.1268258312586845</v>
      </c>
      <c r="E3640" s="4">
        <v>174.65800384509609</v>
      </c>
      <c r="F3640" s="1" t="s">
        <v>510</v>
      </c>
      <c r="G3640" s="1">
        <v>1</v>
      </c>
      <c r="H3640" s="1" t="s">
        <v>505</v>
      </c>
      <c r="I36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0.14689425515039559</v>
      </c>
      <c r="J3640" s="1" t="str">
        <f>IFERROR(INDEX('consumption_figs'!$C:$C,MATCH(Table2[[#This Row],[item_code]],'consumption_figs'!A:A,0),1),"NA")</f>
        <v>kg/ton</v>
      </c>
      <c r="K3640" s="1">
        <f>+SUMIFS(prod!$E:$E,prod!$A:$A,Table2[[#This Row],[date]],prod!$G:$G,Table2[[#This Row],[production_line]],prod!$F:$F,Table2[[#This Row],[output_type]])</f>
        <v>43</v>
      </c>
      <c r="L3640">
        <f>+Table2[[#This Row],[cons_qty_base_uom]]/Table2[[#This Row],[Column1]]</f>
        <v>2.6205251889736849E-2</v>
      </c>
    </row>
    <row r="3641" spans="1:12" x14ac:dyDescent="0.25">
      <c r="A3641" s="2">
        <v>45536</v>
      </c>
      <c r="B3641" s="1" t="s">
        <v>514</v>
      </c>
      <c r="C3641" s="4">
        <v>6.4477762484633896</v>
      </c>
      <c r="D3641" s="4">
        <v>6.4477762484633902E-3</v>
      </c>
      <c r="E3641" s="4">
        <v>167.64218246004813</v>
      </c>
      <c r="F3641" s="1" t="s">
        <v>510</v>
      </c>
      <c r="G3641" s="1">
        <v>1</v>
      </c>
      <c r="H3641" s="1" t="s">
        <v>505</v>
      </c>
      <c r="I36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8.4053920590058538E-4</v>
      </c>
      <c r="J3641" s="1" t="str">
        <f>IFERROR(INDEX('consumption_figs'!$C:$C,MATCH(Table2[[#This Row],[item_code]],'consumption_figs'!A:A,0),1),"NA")</f>
        <v>kg/ton</v>
      </c>
      <c r="K3641" s="1">
        <f>+SUMIFS(prod!$E:$E,prod!$A:$A,Table2[[#This Row],[date]],prod!$G:$G,Table2[[#This Row],[production_line]],prod!$F:$F,Table2[[#This Row],[output_type]])</f>
        <v>43</v>
      </c>
      <c r="L3641">
        <f>+Table2[[#This Row],[cons_qty_base_uom]]/Table2[[#This Row],[Column1]]</f>
        <v>0.14994828484798581</v>
      </c>
    </row>
    <row r="3642" spans="1:12" x14ac:dyDescent="0.25">
      <c r="A3642" s="2">
        <v>45536</v>
      </c>
      <c r="B3642" s="1" t="s">
        <v>519</v>
      </c>
      <c r="C3642" s="4">
        <v>13.782121731090495</v>
      </c>
      <c r="D3642" s="4">
        <v>1.3782121731090497E-2</v>
      </c>
      <c r="E3642" s="4">
        <v>410.98287002111857</v>
      </c>
      <c r="F3642" s="1" t="s">
        <v>509</v>
      </c>
      <c r="G3642" s="1">
        <v>1</v>
      </c>
      <c r="H3642" s="1" t="s">
        <v>505</v>
      </c>
      <c r="I36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1.5749916269844921E-4</v>
      </c>
      <c r="J3642" s="1" t="str">
        <f>IFERROR(INDEX('consumption_figs'!$C:$C,MATCH(Table2[[#This Row],[item_code]],'consumption_figs'!A:A,0),1),"NA")</f>
        <v>kg/ton</v>
      </c>
      <c r="K3642" s="1">
        <f>+SUMIFS(prod!$E:$E,prod!$A:$A,Table2[[#This Row],[date]],prod!$G:$G,Table2[[#This Row],[production_line]],prod!$F:$F,Table2[[#This Row],[output_type]])</f>
        <v>479</v>
      </c>
      <c r="L3642">
        <f>+Table2[[#This Row],[cons_qty_base_uom]]/Table2[[#This Row],[Column1]]</f>
        <v>2.8772696724614813E-2</v>
      </c>
    </row>
    <row r="3643" spans="1:12" x14ac:dyDescent="0.25">
      <c r="A3643" s="2">
        <v>45566</v>
      </c>
      <c r="B3643" s="1" t="s">
        <v>226</v>
      </c>
      <c r="C3643" s="4">
        <v>2.6530723219140837</v>
      </c>
      <c r="D3643" s="4">
        <v>2.6530723219140837</v>
      </c>
      <c r="E3643" s="4">
        <v>265.30723219140839</v>
      </c>
      <c r="F3643" s="1" t="s">
        <v>510</v>
      </c>
      <c r="G3643" s="1">
        <v>1</v>
      </c>
      <c r="H3643" s="1" t="s">
        <v>505</v>
      </c>
      <c r="I36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0.89178901576943992</v>
      </c>
      <c r="J3643" s="1" t="str">
        <f>IFERROR(INDEX('consumption_figs'!$C:$C,MATCH(Table2[[#This Row],[item_code]],'consumption_figs'!A:A,0),1),"NA")</f>
        <v>kg/ton</v>
      </c>
      <c r="K3643" s="1">
        <f>+SUMIFS(prod!$E:$E,prod!$A:$A,Table2[[#This Row],[date]],prod!$G:$G,Table2[[#This Row],[production_line]],prod!$F:$F,Table2[[#This Row],[output_type]])</f>
        <v>17</v>
      </c>
      <c r="L3643">
        <f>+Table2[[#This Row],[cons_qty_base_uom]]/Table2[[#This Row],[Column1]]</f>
        <v>0.15606307775965197</v>
      </c>
    </row>
    <row r="3644" spans="1:12" x14ac:dyDescent="0.25">
      <c r="A3644" s="2">
        <v>45566</v>
      </c>
      <c r="B3644" s="1" t="s">
        <v>263</v>
      </c>
      <c r="C3644" s="4">
        <v>1.2495323545405108</v>
      </c>
      <c r="D3644" s="4">
        <v>1.2495323545405108</v>
      </c>
      <c r="E3644" s="4">
        <v>915.90721587819439</v>
      </c>
      <c r="F3644" s="1" t="s">
        <v>510</v>
      </c>
      <c r="G3644" s="1">
        <v>1</v>
      </c>
      <c r="H3644" s="1" t="s">
        <v>505</v>
      </c>
      <c r="I36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0.42001087547580196</v>
      </c>
      <c r="J3644" s="1" t="str">
        <f>IFERROR(INDEX('consumption_figs'!$C:$C,MATCH(Table2[[#This Row],[item_code]],'consumption_figs'!A:A,0),1),"NA")</f>
        <v>kg/ton</v>
      </c>
      <c r="K3644" s="1">
        <f>+SUMIFS(prod!$E:$E,prod!$A:$A,Table2[[#This Row],[date]],prod!$G:$G,Table2[[#This Row],[production_line]],prod!$F:$F,Table2[[#This Row],[output_type]])</f>
        <v>17</v>
      </c>
      <c r="L3644">
        <f>+Table2[[#This Row],[cons_qty_base_uom]]/Table2[[#This Row],[Column1]]</f>
        <v>7.3501903208265343E-2</v>
      </c>
    </row>
    <row r="3645" spans="1:12" x14ac:dyDescent="0.25">
      <c r="A3645" s="2">
        <v>45566</v>
      </c>
      <c r="B3645" s="1" t="s">
        <v>281</v>
      </c>
      <c r="C3645" s="4">
        <v>0.52649661377230739</v>
      </c>
      <c r="D3645" s="4">
        <v>0.52649661377230739</v>
      </c>
      <c r="E3645" s="4">
        <v>81.606975134707639</v>
      </c>
      <c r="F3645" s="1" t="s">
        <v>510</v>
      </c>
      <c r="G3645" s="1">
        <v>1</v>
      </c>
      <c r="H3645" s="1" t="s">
        <v>505</v>
      </c>
      <c r="I36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0.17697365168817053</v>
      </c>
      <c r="J3645" s="1" t="str">
        <f>IFERROR(INDEX('consumption_figs'!$C:$C,MATCH(Table2[[#This Row],[item_code]],'consumption_figs'!A:A,0),1),"NA")</f>
        <v>kg/ton</v>
      </c>
      <c r="K3645" s="1">
        <f>+SUMIFS(prod!$E:$E,prod!$A:$A,Table2[[#This Row],[date]],prod!$G:$G,Table2[[#This Row],[production_line]],prod!$F:$F,Table2[[#This Row],[output_type]])</f>
        <v>17</v>
      </c>
      <c r="L3645">
        <f>+Table2[[#This Row],[cons_qty_base_uom]]/Table2[[#This Row],[Column1]]</f>
        <v>3.0970389045429845E-2</v>
      </c>
    </row>
    <row r="3646" spans="1:12" x14ac:dyDescent="0.25">
      <c r="A3646" s="2">
        <v>45566</v>
      </c>
      <c r="B3646" s="1" t="s">
        <v>514</v>
      </c>
      <c r="C3646" s="4">
        <v>1.5422689018862061</v>
      </c>
      <c r="D3646" s="4">
        <v>1.5422689018862062E-3</v>
      </c>
      <c r="E3646" s="4">
        <v>40.098991449041357</v>
      </c>
      <c r="F3646" s="1" t="s">
        <v>510</v>
      </c>
      <c r="G3646" s="1">
        <v>1</v>
      </c>
      <c r="H3646" s="1" t="s">
        <v>505</v>
      </c>
      <c r="I36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5.1840971491973317E-4</v>
      </c>
      <c r="J3646" s="1" t="str">
        <f>IFERROR(INDEX('consumption_figs'!$C:$C,MATCH(Table2[[#This Row],[item_code]],'consumption_figs'!A:A,0),1),"NA")</f>
        <v>kg/ton</v>
      </c>
      <c r="K3646" s="1">
        <f>+SUMIFS(prod!$E:$E,prod!$A:$A,Table2[[#This Row],[date]],prod!$G:$G,Table2[[#This Row],[production_line]],prod!$F:$F,Table2[[#This Row],[output_type]])</f>
        <v>17</v>
      </c>
      <c r="L3646">
        <f>+Table2[[#This Row],[cons_qty_base_uom]]/Table2[[#This Row],[Column1]]</f>
        <v>9.0721700110953304E-2</v>
      </c>
    </row>
    <row r="3647" spans="1:12" x14ac:dyDescent="0.25">
      <c r="A3647" s="2">
        <v>45566</v>
      </c>
      <c r="B3647" s="1" t="s">
        <v>519</v>
      </c>
      <c r="C3647" s="4">
        <v>4.4046532126506337</v>
      </c>
      <c r="D3647" s="4">
        <v>4.4046532126506338E-3</v>
      </c>
      <c r="E3647" s="4">
        <v>131.34675880124189</v>
      </c>
      <c r="F3647" s="1" t="s">
        <v>509</v>
      </c>
      <c r="G3647" s="1">
        <v>1</v>
      </c>
      <c r="H3647" s="1" t="s">
        <v>505</v>
      </c>
      <c r="I36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4.9504391263283321E-5</v>
      </c>
      <c r="J3647" s="1" t="str">
        <f>IFERROR(INDEX('consumption_figs'!$C:$C,MATCH(Table2[[#This Row],[item_code]],'consumption_figs'!A:A,0),1),"NA")</f>
        <v>kg/ton</v>
      </c>
      <c r="K3647" s="1">
        <f>+SUMIFS(prod!$E:$E,prod!$A:$A,Table2[[#This Row],[date]],prod!$G:$G,Table2[[#This Row],[production_line]],prod!$F:$F,Table2[[#This Row],[output_type]])</f>
        <v>497</v>
      </c>
      <c r="L3647">
        <f>+Table2[[#This Row],[cons_qty_base_uom]]/Table2[[#This Row],[Column1]]</f>
        <v>8.8624813131803499E-3</v>
      </c>
    </row>
    <row r="3648" spans="1:12" x14ac:dyDescent="0.25">
      <c r="A3648" s="2">
        <v>45597</v>
      </c>
      <c r="B3648" s="1" t="s">
        <v>226</v>
      </c>
      <c r="C3648" s="4">
        <v>17.77311855765323</v>
      </c>
      <c r="D3648" s="4">
        <v>17.77311855765323</v>
      </c>
      <c r="E3648" s="4">
        <v>1777.3118557653231</v>
      </c>
      <c r="F3648" s="1" t="s">
        <v>510</v>
      </c>
      <c r="G3648" s="1">
        <v>1</v>
      </c>
      <c r="H3648" s="1" t="s">
        <v>505</v>
      </c>
      <c r="I36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0.80048275267545965</v>
      </c>
      <c r="J3648" s="1" t="str">
        <f>IFERROR(INDEX('consumption_figs'!$C:$C,MATCH(Table2[[#This Row],[item_code]],'consumption_figs'!A:A,0),1),"NA")</f>
        <v>kg/ton</v>
      </c>
      <c r="K3648" s="1">
        <f>+SUMIFS(prod!$E:$E,prod!$A:$A,Table2[[#This Row],[date]],prod!$G:$G,Table2[[#This Row],[production_line]],prod!$F:$F,Table2[[#This Row],[output_type]])</f>
        <v>124</v>
      </c>
      <c r="L3648">
        <f>+Table2[[#This Row],[cons_qty_base_uom]]/Table2[[#This Row],[Column1]]</f>
        <v>0.14333160127139702</v>
      </c>
    </row>
    <row r="3649" spans="1:12" x14ac:dyDescent="0.25">
      <c r="A3649" s="2">
        <v>45597</v>
      </c>
      <c r="B3649" s="1" t="s">
        <v>263</v>
      </c>
      <c r="C3649" s="4">
        <v>8.6623445524069922</v>
      </c>
      <c r="D3649" s="4">
        <v>8.6623445524069922</v>
      </c>
      <c r="E3649" s="4">
        <v>6349.4985569143255</v>
      </c>
      <c r="F3649" s="1" t="s">
        <v>510</v>
      </c>
      <c r="G3649" s="1">
        <v>1</v>
      </c>
      <c r="H3649" s="1" t="s">
        <v>505</v>
      </c>
      <c r="I36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0.39014297853474722</v>
      </c>
      <c r="J3649" s="1" t="str">
        <f>IFERROR(INDEX('consumption_figs'!$C:$C,MATCH(Table2[[#This Row],[item_code]],'consumption_figs'!A:A,0),1),"NA")</f>
        <v>kg/ton</v>
      </c>
      <c r="K3649" s="1">
        <f>+SUMIFS(prod!$E:$E,prod!$A:$A,Table2[[#This Row],[date]],prod!$G:$G,Table2[[#This Row],[production_line]],prod!$F:$F,Table2[[#This Row],[output_type]])</f>
        <v>124</v>
      </c>
      <c r="L3649">
        <f>+Table2[[#This Row],[cons_qty_base_uom]]/Table2[[#This Row],[Column1]]</f>
        <v>6.9857617358120905E-2</v>
      </c>
    </row>
    <row r="3650" spans="1:12" x14ac:dyDescent="0.25">
      <c r="A3650" s="2">
        <v>45597</v>
      </c>
      <c r="B3650" s="1" t="s">
        <v>281</v>
      </c>
      <c r="C3650" s="4">
        <v>2.696045368899386</v>
      </c>
      <c r="D3650" s="4">
        <v>2.696045368899386</v>
      </c>
      <c r="E3650" s="4">
        <v>417.8870321794048</v>
      </c>
      <c r="F3650" s="1" t="s">
        <v>510</v>
      </c>
      <c r="G3650" s="1">
        <v>1</v>
      </c>
      <c r="H3650" s="1" t="s">
        <v>505</v>
      </c>
      <c r="I36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0.12142707602123075</v>
      </c>
      <c r="J3650" s="1" t="str">
        <f>IFERROR(INDEX('consumption_figs'!$C:$C,MATCH(Table2[[#This Row],[item_code]],'consumption_figs'!A:A,0),1),"NA")</f>
        <v>kg/ton</v>
      </c>
      <c r="K3650" s="1">
        <f>+SUMIFS(prod!$E:$E,prod!$A:$A,Table2[[#This Row],[date]],prod!$G:$G,Table2[[#This Row],[production_line]],prod!$F:$F,Table2[[#This Row],[output_type]])</f>
        <v>124</v>
      </c>
      <c r="L3650">
        <f>+Table2[[#This Row],[cons_qty_base_uom]]/Table2[[#This Row],[Column1]]</f>
        <v>2.1742301362091824E-2</v>
      </c>
    </row>
    <row r="3651" spans="1:12" x14ac:dyDescent="0.25">
      <c r="A3651" s="2">
        <v>45597</v>
      </c>
      <c r="B3651" s="1" t="s">
        <v>519</v>
      </c>
      <c r="C3651" s="4">
        <v>28.026840802453172</v>
      </c>
      <c r="D3651" s="4">
        <v>2.8026840802453171E-2</v>
      </c>
      <c r="E3651" s="4">
        <v>835.76039272915364</v>
      </c>
      <c r="F3651" s="1" t="s">
        <v>509</v>
      </c>
      <c r="G3651" s="1">
        <v>1</v>
      </c>
      <c r="H3651" s="1" t="s">
        <v>505</v>
      </c>
      <c r="I36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4.7504730333999752E-4</v>
      </c>
      <c r="J3651" s="1" t="str">
        <f>IFERROR(INDEX('consumption_figs'!$C:$C,MATCH(Table2[[#This Row],[item_code]],'consumption_figs'!A:A,0),1),"NA")</f>
        <v>kg/ton</v>
      </c>
      <c r="K3651" s="1">
        <f>+SUMIFS(prod!$E:$E,prod!$A:$A,Table2[[#This Row],[date]],prod!$G:$G,Table2[[#This Row],[production_line]],prod!$F:$F,Table2[[#This Row],[output_type]])</f>
        <v>326</v>
      </c>
      <c r="L3651">
        <f>+Table2[[#This Row],[cons_qty_base_uom]]/Table2[[#This Row],[Column1]]</f>
        <v>8.5971904302003591E-2</v>
      </c>
    </row>
    <row r="3652" spans="1:12" x14ac:dyDescent="0.25">
      <c r="A3652" s="2">
        <v>45627</v>
      </c>
      <c r="B3652" s="1" t="s">
        <v>226</v>
      </c>
      <c r="C3652" s="4">
        <v>12.492323980942297</v>
      </c>
      <c r="D3652" s="4">
        <v>12.492323980942297</v>
      </c>
      <c r="E3652" s="4">
        <v>1249.2323980942297</v>
      </c>
      <c r="F3652" s="1" t="s">
        <v>510</v>
      </c>
      <c r="G3652" s="1">
        <v>1</v>
      </c>
      <c r="H3652" s="1" t="s">
        <v>505</v>
      </c>
      <c r="I36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0.84078099212157076</v>
      </c>
      <c r="J3652" s="1" t="str">
        <f>IFERROR(INDEX('consumption_figs'!$C:$C,MATCH(Table2[[#This Row],[item_code]],'consumption_figs'!A:A,0),1),"NA")</f>
        <v>kg/ton</v>
      </c>
      <c r="K3652" s="1">
        <f>+SUMIFS(prod!$E:$E,prod!$A:$A,Table2[[#This Row],[date]],prod!$G:$G,Table2[[#This Row],[production_line]],prod!$F:$F,Table2[[#This Row],[output_type]])</f>
        <v>80</v>
      </c>
      <c r="L3652">
        <f>+Table2[[#This Row],[cons_qty_base_uom]]/Table2[[#This Row],[Column1]]</f>
        <v>0.15615404976177871</v>
      </c>
    </row>
    <row r="3653" spans="1:12" x14ac:dyDescent="0.25">
      <c r="A3653" s="2">
        <v>45627</v>
      </c>
      <c r="B3653" s="1" t="s">
        <v>263</v>
      </c>
      <c r="C3653" s="4">
        <v>6.0842244573848756</v>
      </c>
      <c r="D3653" s="4">
        <v>6.0842244573848756</v>
      </c>
      <c r="E3653" s="4">
        <v>4459.7365272631141</v>
      </c>
      <c r="F3653" s="1" t="s">
        <v>510</v>
      </c>
      <c r="G3653" s="1">
        <v>1</v>
      </c>
      <c r="H3653" s="1" t="s">
        <v>505</v>
      </c>
      <c r="I36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0.40949148319995127</v>
      </c>
      <c r="J3653" s="1" t="str">
        <f>IFERROR(INDEX('consumption_figs'!$C:$C,MATCH(Table2[[#This Row],[item_code]],'consumption_figs'!A:A,0),1),"NA")</f>
        <v>kg/ton</v>
      </c>
      <c r="K3653" s="1">
        <f>+SUMIFS(prod!$E:$E,prod!$A:$A,Table2[[#This Row],[date]],prod!$G:$G,Table2[[#This Row],[production_line]],prod!$F:$F,Table2[[#This Row],[output_type]])</f>
        <v>80</v>
      </c>
      <c r="L3653">
        <f>+Table2[[#This Row],[cons_qty_base_uom]]/Table2[[#This Row],[Column1]]</f>
        <v>7.6052805717310948E-2</v>
      </c>
    </row>
    <row r="3654" spans="1:12" x14ac:dyDescent="0.25">
      <c r="A3654" s="2">
        <v>45627</v>
      </c>
      <c r="B3654" s="1" t="s">
        <v>281</v>
      </c>
      <c r="C3654" s="4">
        <v>1.3463949179460146</v>
      </c>
      <c r="D3654" s="4">
        <v>1.3463949179460146</v>
      </c>
      <c r="E3654" s="4">
        <v>208.69121228163226</v>
      </c>
      <c r="F3654" s="1" t="s">
        <v>510</v>
      </c>
      <c r="G3654" s="1">
        <v>1</v>
      </c>
      <c r="H3654" s="1" t="s">
        <v>505</v>
      </c>
      <c r="I36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9.0617506928658942E-2</v>
      </c>
      <c r="J3654" s="1" t="str">
        <f>IFERROR(INDEX('consumption_figs'!$C:$C,MATCH(Table2[[#This Row],[item_code]],'consumption_figs'!A:A,0),1),"NA")</f>
        <v>kg/ton</v>
      </c>
      <c r="K3654" s="1">
        <f>+SUMIFS(prod!$E:$E,prod!$A:$A,Table2[[#This Row],[date]],prod!$G:$G,Table2[[#This Row],[production_line]],prod!$F:$F,Table2[[#This Row],[output_type]])</f>
        <v>80</v>
      </c>
      <c r="L3654">
        <f>+Table2[[#This Row],[cons_qty_base_uom]]/Table2[[#This Row],[Column1]]</f>
        <v>1.6829936474325183E-2</v>
      </c>
    </row>
    <row r="3655" spans="1:12" x14ac:dyDescent="0.25">
      <c r="A3655" s="2">
        <v>45627</v>
      </c>
      <c r="B3655" s="1" t="s">
        <v>514</v>
      </c>
      <c r="C3655" s="4">
        <v>22.208575966119639</v>
      </c>
      <c r="D3655" s="4">
        <v>2.220857596611964E-2</v>
      </c>
      <c r="E3655" s="4">
        <v>577.42297511911056</v>
      </c>
      <c r="F3655" s="1" t="s">
        <v>510</v>
      </c>
      <c r="G3655" s="1">
        <v>1</v>
      </c>
      <c r="H3655" s="1" t="s">
        <v>505</v>
      </c>
      <c r="I36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1.4947217637716812E-3</v>
      </c>
      <c r="J3655" s="1" t="str">
        <f>IFERROR(INDEX('consumption_figs'!$C:$C,MATCH(Table2[[#This Row],[item_code]],'consumption_figs'!A:A,0),1),"NA")</f>
        <v>kg/ton</v>
      </c>
      <c r="K3655" s="1">
        <f>+SUMIFS(prod!$E:$E,prod!$A:$A,Table2[[#This Row],[date]],prod!$G:$G,Table2[[#This Row],[production_line]],prod!$F:$F,Table2[[#This Row],[output_type]])</f>
        <v>80</v>
      </c>
      <c r="L3655">
        <f>+Table2[[#This Row],[cons_qty_base_uom]]/Table2[[#This Row],[Column1]]</f>
        <v>0.27760719957649549</v>
      </c>
    </row>
    <row r="3656" spans="1:12" x14ac:dyDescent="0.25">
      <c r="A3656" s="2">
        <v>45627</v>
      </c>
      <c r="B3656" s="1" t="s">
        <v>519</v>
      </c>
      <c r="C3656" s="4">
        <v>7.1715193223928004</v>
      </c>
      <c r="D3656" s="4">
        <v>7.1715193223928003E-3</v>
      </c>
      <c r="E3656" s="4">
        <v>213.85470619375332</v>
      </c>
      <c r="F3656" s="1" t="s">
        <v>509</v>
      </c>
      <c r="G3656" s="1">
        <v>1</v>
      </c>
      <c r="H3656" s="1" t="s">
        <v>505</v>
      </c>
      <c r="I36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4.1561978107173577E-4</v>
      </c>
      <c r="J3656" s="1" t="str">
        <f>IFERROR(INDEX('consumption_figs'!$C:$C,MATCH(Table2[[#This Row],[item_code]],'consumption_figs'!A:A,0),1),"NA")</f>
        <v>kg/ton</v>
      </c>
      <c r="K3656" s="1">
        <f>+SUMIFS(prod!$E:$E,prod!$A:$A,Table2[[#This Row],[date]],prod!$G:$G,Table2[[#This Row],[production_line]],prod!$F:$F,Table2[[#This Row],[output_type]])</f>
        <v>95</v>
      </c>
      <c r="L3656">
        <f>+Table2[[#This Row],[cons_qty_base_uom]]/Table2[[#This Row],[Column1]]</f>
        <v>7.5489677077818951E-2</v>
      </c>
    </row>
    <row r="3657" spans="1:12" x14ac:dyDescent="0.25">
      <c r="A3657" s="2">
        <v>45292</v>
      </c>
      <c r="B3657" s="1" t="s">
        <v>226</v>
      </c>
      <c r="C3657" s="4">
        <v>92.017353579175705</v>
      </c>
      <c r="D3657" s="4">
        <v>92.017353579175705</v>
      </c>
      <c r="E3657" s="4">
        <v>9201.7353579175706</v>
      </c>
      <c r="F3657" s="1" t="s">
        <v>510</v>
      </c>
      <c r="G3657" s="1">
        <v>2</v>
      </c>
      <c r="H3657" s="1" t="s">
        <v>505</v>
      </c>
      <c r="I36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1.0213709716642509</v>
      </c>
      <c r="J3657" s="1" t="str">
        <f>IFERROR(INDEX('consumption_figs'!$C:$C,MATCH(Table2[[#This Row],[item_code]],'consumption_figs'!A:A,0),1),"NA")</f>
        <v>kg/ton</v>
      </c>
      <c r="K3657" s="1">
        <f>+SUMIFS(prod!$E:$E,prod!$A:$A,Table2[[#This Row],[date]],prod!$G:$G,Table2[[#This Row],[production_line]],prod!$F:$F,Table2[[#This Row],[output_type]])</f>
        <v>489</v>
      </c>
      <c r="L3657">
        <f>+Table2[[#This Row],[cons_qty_base_uom]]/Table2[[#This Row],[Column1]]</f>
        <v>0.18817454719667834</v>
      </c>
    </row>
    <row r="3658" spans="1:12" x14ac:dyDescent="0.25">
      <c r="A3658" s="2">
        <v>45292</v>
      </c>
      <c r="B3658" s="1" t="s">
        <v>263</v>
      </c>
      <c r="C3658" s="4">
        <v>28.341344902386133</v>
      </c>
      <c r="D3658" s="4">
        <v>28.341344902386133</v>
      </c>
      <c r="E3658" s="4">
        <v>20774.205813449036</v>
      </c>
      <c r="F3658" s="1" t="s">
        <v>510</v>
      </c>
      <c r="G3658" s="1">
        <v>2</v>
      </c>
      <c r="H3658" s="1" t="s">
        <v>505</v>
      </c>
      <c r="I36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0.31458225927258948</v>
      </c>
      <c r="J3658" s="1" t="str">
        <f>IFERROR(INDEX('consumption_figs'!$C:$C,MATCH(Table2[[#This Row],[item_code]],'consumption_figs'!A:A,0),1),"NA")</f>
        <v>kg/ton</v>
      </c>
      <c r="K3658" s="1">
        <f>+SUMIFS(prod!$E:$E,prod!$A:$A,Table2[[#This Row],[date]],prod!$G:$G,Table2[[#This Row],[production_line]],prod!$F:$F,Table2[[#This Row],[output_type]])</f>
        <v>489</v>
      </c>
      <c r="L3658">
        <f>+Table2[[#This Row],[cons_qty_base_uom]]/Table2[[#This Row],[Column1]]</f>
        <v>5.795776053657696E-2</v>
      </c>
    </row>
    <row r="3659" spans="1:12" x14ac:dyDescent="0.25">
      <c r="A3659" s="2">
        <v>45292</v>
      </c>
      <c r="B3659" s="1" t="s">
        <v>281</v>
      </c>
      <c r="C3659" s="4">
        <v>12.036983572435961</v>
      </c>
      <c r="D3659" s="4">
        <v>12.036983572435961</v>
      </c>
      <c r="E3659" s="4">
        <v>1865.732453727574</v>
      </c>
      <c r="F3659" s="1" t="s">
        <v>510</v>
      </c>
      <c r="G3659" s="1">
        <v>2</v>
      </c>
      <c r="H3659" s="1" t="s">
        <v>505</v>
      </c>
      <c r="I36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0.13360768517111354</v>
      </c>
      <c r="J3659" s="1" t="str">
        <f>IFERROR(INDEX('consumption_figs'!$C:$C,MATCH(Table2[[#This Row],[item_code]],'consumption_figs'!A:A,0),1),"NA")</f>
        <v>kg/ton</v>
      </c>
      <c r="K3659" s="1">
        <f>+SUMIFS(prod!$E:$E,prod!$A:$A,Table2[[#This Row],[date]],prod!$G:$G,Table2[[#This Row],[production_line]],prod!$F:$F,Table2[[#This Row],[output_type]])</f>
        <v>489</v>
      </c>
      <c r="L3659">
        <f>+Table2[[#This Row],[cons_qty_base_uom]]/Table2[[#This Row],[Column1]]</f>
        <v>2.46155083280899E-2</v>
      </c>
    </row>
    <row r="3660" spans="1:12" x14ac:dyDescent="0.25">
      <c r="A3660" s="2">
        <v>45323</v>
      </c>
      <c r="B3660" s="1" t="s">
        <v>226</v>
      </c>
      <c r="C3660" s="4">
        <v>96.635286387951766</v>
      </c>
      <c r="D3660" s="4">
        <v>96.635286387951766</v>
      </c>
      <c r="E3660" s="4">
        <v>9663.5286387951764</v>
      </c>
      <c r="F3660" s="1" t="s">
        <v>510</v>
      </c>
      <c r="G3660" s="1">
        <v>2</v>
      </c>
      <c r="H3660" s="1" t="s">
        <v>505</v>
      </c>
      <c r="I36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0.99252576839201512</v>
      </c>
      <c r="J3660" s="1" t="str">
        <f>IFERROR(INDEX('consumption_figs'!$C:$C,MATCH(Table2[[#This Row],[item_code]],'consumption_figs'!A:A,0),1),"NA")</f>
        <v>kg/ton</v>
      </c>
      <c r="K3660" s="1">
        <f>+SUMIFS(prod!$E:$E,prod!$A:$A,Table2[[#This Row],[date]],prod!$G:$G,Table2[[#This Row],[production_line]],prod!$F:$F,Table2[[#This Row],[output_type]])</f>
        <v>525</v>
      </c>
      <c r="L3660">
        <f>+Table2[[#This Row],[cons_qty_base_uom]]/Table2[[#This Row],[Column1]]</f>
        <v>0.18406721216752717</v>
      </c>
    </row>
    <row r="3661" spans="1:12" x14ac:dyDescent="0.25">
      <c r="A3661" s="2">
        <v>45323</v>
      </c>
      <c r="B3661" s="1" t="s">
        <v>263</v>
      </c>
      <c r="C3661" s="4">
        <v>23.827630239883693</v>
      </c>
      <c r="D3661" s="4">
        <v>23.827630239883693</v>
      </c>
      <c r="E3661" s="4">
        <v>17465.652965834746</v>
      </c>
      <c r="F3661" s="1" t="s">
        <v>510</v>
      </c>
      <c r="G3661" s="1">
        <v>2</v>
      </c>
      <c r="H3661" s="1" t="s">
        <v>505</v>
      </c>
      <c r="I36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0.24472982796220014</v>
      </c>
      <c r="J3661" s="1" t="str">
        <f>IFERROR(INDEX('consumption_figs'!$C:$C,MATCH(Table2[[#This Row],[item_code]],'consumption_figs'!A:A,0),1),"NA")</f>
        <v>kg/ton</v>
      </c>
      <c r="K3661" s="1">
        <f>+SUMIFS(prod!$E:$E,prod!$A:$A,Table2[[#This Row],[date]],prod!$G:$G,Table2[[#This Row],[production_line]],prod!$F:$F,Table2[[#This Row],[output_type]])</f>
        <v>525</v>
      </c>
      <c r="L3661">
        <f>+Table2[[#This Row],[cons_qty_base_uom]]/Table2[[#This Row],[Column1]]</f>
        <v>4.5385962361683227E-2</v>
      </c>
    </row>
    <row r="3662" spans="1:12" x14ac:dyDescent="0.25">
      <c r="A3662" s="2">
        <v>45323</v>
      </c>
      <c r="B3662" s="1" t="s">
        <v>281</v>
      </c>
      <c r="C3662" s="4">
        <v>11.278319105091127</v>
      </c>
      <c r="D3662" s="4">
        <v>11.278319105091127</v>
      </c>
      <c r="E3662" s="4">
        <v>1748.1394612891247</v>
      </c>
      <c r="F3662" s="1" t="s">
        <v>510</v>
      </c>
      <c r="G3662" s="1">
        <v>2</v>
      </c>
      <c r="H3662" s="1" t="s">
        <v>505</v>
      </c>
      <c r="I36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0.11583783475335729</v>
      </c>
      <c r="J3662" s="1" t="str">
        <f>IFERROR(INDEX('consumption_figs'!$C:$C,MATCH(Table2[[#This Row],[item_code]],'consumption_figs'!A:A,0),1),"NA")</f>
        <v>kg/ton</v>
      </c>
      <c r="K3662" s="1">
        <f>+SUMIFS(prod!$E:$E,prod!$A:$A,Table2[[#This Row],[date]],prod!$G:$G,Table2[[#This Row],[production_line]],prod!$F:$F,Table2[[#This Row],[output_type]])</f>
        <v>525</v>
      </c>
      <c r="L3662">
        <f>+Table2[[#This Row],[cons_qty_base_uom]]/Table2[[#This Row],[Column1]]</f>
        <v>2.1482512581125955E-2</v>
      </c>
    </row>
    <row r="3663" spans="1:12" x14ac:dyDescent="0.25">
      <c r="A3663" s="2">
        <v>45352</v>
      </c>
      <c r="B3663" s="1" t="s">
        <v>226</v>
      </c>
      <c r="C3663" s="4">
        <v>106.13006970728216</v>
      </c>
      <c r="D3663" s="4">
        <v>106.13006970728216</v>
      </c>
      <c r="E3663" s="4">
        <v>10613.006970728216</v>
      </c>
      <c r="F3663" s="1" t="s">
        <v>510</v>
      </c>
      <c r="G3663" s="1">
        <v>2</v>
      </c>
      <c r="H3663" s="1" t="s">
        <v>505</v>
      </c>
      <c r="I36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0.90998790776899341</v>
      </c>
      <c r="J3663" s="1" t="str">
        <f>IFERROR(INDEX('consumption_figs'!$C:$C,MATCH(Table2[[#This Row],[item_code]],'consumption_figs'!A:A,0),1),"NA")</f>
        <v>kg/ton</v>
      </c>
      <c r="K3663" s="1">
        <f>+SUMIFS(prod!$E:$E,prod!$A:$A,Table2[[#This Row],[date]],prod!$G:$G,Table2[[#This Row],[production_line]],prod!$F:$F,Table2[[#This Row],[output_type]])</f>
        <v>625</v>
      </c>
      <c r="L3663">
        <f>+Table2[[#This Row],[cons_qty_base_uom]]/Table2[[#This Row],[Column1]]</f>
        <v>0.16980811153165146</v>
      </c>
    </row>
    <row r="3664" spans="1:12" x14ac:dyDescent="0.25">
      <c r="A3664" s="2">
        <v>45352</v>
      </c>
      <c r="B3664" s="1" t="s">
        <v>263</v>
      </c>
      <c r="C3664" s="4">
        <v>31.957043523619078</v>
      </c>
      <c r="D3664" s="4">
        <v>31.957043523619078</v>
      </c>
      <c r="E3664" s="4">
        <v>23424.512902812785</v>
      </c>
      <c r="F3664" s="1" t="s">
        <v>510</v>
      </c>
      <c r="G3664" s="1">
        <v>2</v>
      </c>
      <c r="H3664" s="1" t="s">
        <v>505</v>
      </c>
      <c r="I36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0.27400833010614156</v>
      </c>
      <c r="J3664" s="1" t="str">
        <f>IFERROR(INDEX('consumption_figs'!$C:$C,MATCH(Table2[[#This Row],[item_code]],'consumption_figs'!A:A,0),1),"NA")</f>
        <v>kg/ton</v>
      </c>
      <c r="K3664" s="1">
        <f>+SUMIFS(prod!$E:$E,prod!$A:$A,Table2[[#This Row],[date]],prod!$G:$G,Table2[[#This Row],[production_line]],prod!$F:$F,Table2[[#This Row],[output_type]])</f>
        <v>625</v>
      </c>
      <c r="L3664">
        <f>+Table2[[#This Row],[cons_qty_base_uom]]/Table2[[#This Row],[Column1]]</f>
        <v>5.1131269637790522E-2</v>
      </c>
    </row>
    <row r="3665" spans="1:12" x14ac:dyDescent="0.25">
      <c r="A3665" s="2">
        <v>45352</v>
      </c>
      <c r="B3665" s="1" t="s">
        <v>281</v>
      </c>
      <c r="C3665" s="4">
        <v>1.5799618628571681</v>
      </c>
      <c r="D3665" s="4">
        <v>1.5799618628571681</v>
      </c>
      <c r="E3665" s="4">
        <v>244.89408874286104</v>
      </c>
      <c r="F3665" s="1" t="s">
        <v>510</v>
      </c>
      <c r="G3665" s="1">
        <v>2</v>
      </c>
      <c r="H3665" s="1" t="s">
        <v>505</v>
      </c>
      <c r="I36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1.3547020122587785E-2</v>
      </c>
      <c r="J3665" s="1" t="str">
        <f>IFERROR(INDEX('consumption_figs'!$C:$C,MATCH(Table2[[#This Row],[item_code]],'consumption_figs'!A:A,0),1),"NA")</f>
        <v>kg/ton</v>
      </c>
      <c r="K3665" s="1">
        <f>+SUMIFS(prod!$E:$E,prod!$A:$A,Table2[[#This Row],[date]],prod!$G:$G,Table2[[#This Row],[production_line]],prod!$F:$F,Table2[[#This Row],[output_type]])</f>
        <v>625</v>
      </c>
      <c r="L3665">
        <f>+Table2[[#This Row],[cons_qty_base_uom]]/Table2[[#This Row],[Column1]]</f>
        <v>2.527938980571469E-3</v>
      </c>
    </row>
    <row r="3666" spans="1:12" x14ac:dyDescent="0.25">
      <c r="A3666" s="2">
        <v>45383</v>
      </c>
      <c r="B3666" s="1" t="s">
        <v>226</v>
      </c>
      <c r="C3666" s="4">
        <v>84.444531664857436</v>
      </c>
      <c r="D3666" s="4">
        <v>84.444531664857436</v>
      </c>
      <c r="E3666" s="4">
        <v>8444.4531664857441</v>
      </c>
      <c r="F3666" s="1" t="s">
        <v>510</v>
      </c>
      <c r="G3666" s="1">
        <v>2</v>
      </c>
      <c r="H3666" s="1" t="s">
        <v>505</v>
      </c>
      <c r="I36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0.90187683339945146</v>
      </c>
      <c r="J3666" s="1" t="str">
        <f>IFERROR(INDEX('consumption_figs'!$C:$C,MATCH(Table2[[#This Row],[item_code]],'consumption_figs'!A:A,0),1),"NA")</f>
        <v>kg/ton</v>
      </c>
      <c r="K3666" s="1">
        <f>+SUMIFS(prod!$E:$E,prod!$A:$A,Table2[[#This Row],[date]],prod!$G:$G,Table2[[#This Row],[production_line]],prod!$F:$F,Table2[[#This Row],[output_type]])</f>
        <v>507</v>
      </c>
      <c r="L3666">
        <f>+Table2[[#This Row],[cons_qty_base_uom]]/Table2[[#This Row],[Column1]]</f>
        <v>0.16655726166638549</v>
      </c>
    </row>
    <row r="3667" spans="1:12" x14ac:dyDescent="0.25">
      <c r="A3667" s="2">
        <v>45383</v>
      </c>
      <c r="B3667" s="1" t="s">
        <v>263</v>
      </c>
      <c r="C3667" s="4">
        <v>27.380832609210838</v>
      </c>
      <c r="D3667" s="4">
        <v>27.380832609210838</v>
      </c>
      <c r="E3667" s="4">
        <v>20070.150302551545</v>
      </c>
      <c r="F3667" s="1" t="s">
        <v>510</v>
      </c>
      <c r="G3667" s="1">
        <v>2</v>
      </c>
      <c r="H3667" s="1" t="s">
        <v>505</v>
      </c>
      <c r="I36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0.2924302867525081</v>
      </c>
      <c r="J3667" s="1" t="str">
        <f>IFERROR(INDEX('consumption_figs'!$C:$C,MATCH(Table2[[#This Row],[item_code]],'consumption_figs'!A:A,0),1),"NA")</f>
        <v>kg/ton</v>
      </c>
      <c r="K3667" s="1">
        <f>+SUMIFS(prod!$E:$E,prod!$A:$A,Table2[[#This Row],[date]],prod!$G:$G,Table2[[#This Row],[production_line]],prod!$F:$F,Table2[[#This Row],[output_type]])</f>
        <v>507</v>
      </c>
      <c r="L3667">
        <f>+Table2[[#This Row],[cons_qty_base_uom]]/Table2[[#This Row],[Column1]]</f>
        <v>5.4005587000415856E-2</v>
      </c>
    </row>
    <row r="3668" spans="1:12" x14ac:dyDescent="0.25">
      <c r="A3668" s="2">
        <v>45383</v>
      </c>
      <c r="B3668" s="1" t="s">
        <v>281</v>
      </c>
      <c r="C3668" s="4">
        <v>1.4717307844221486</v>
      </c>
      <c r="D3668" s="4">
        <v>1.4717307844221486</v>
      </c>
      <c r="E3668" s="4">
        <v>228.11827158543304</v>
      </c>
      <c r="F3668" s="1" t="s">
        <v>510</v>
      </c>
      <c r="G3668" s="1">
        <v>2</v>
      </c>
      <c r="H3668" s="1" t="s">
        <v>505</v>
      </c>
      <c r="I36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1.5718245732464848E-2</v>
      </c>
      <c r="J3668" s="1" t="str">
        <f>IFERROR(INDEX('consumption_figs'!$C:$C,MATCH(Table2[[#This Row],[item_code]],'consumption_figs'!A:A,0),1),"NA")</f>
        <v>kg/ton</v>
      </c>
      <c r="K3668" s="1">
        <f>+SUMIFS(prod!$E:$E,prod!$A:$A,Table2[[#This Row],[date]],prod!$G:$G,Table2[[#This Row],[production_line]],prod!$F:$F,Table2[[#This Row],[output_type]])</f>
        <v>507</v>
      </c>
      <c r="L3668">
        <f>+Table2[[#This Row],[cons_qty_base_uom]]/Table2[[#This Row],[Column1]]</f>
        <v>2.9028220600042379E-3</v>
      </c>
    </row>
    <row r="3669" spans="1:12" x14ac:dyDescent="0.25">
      <c r="A3669" s="2">
        <v>45413</v>
      </c>
      <c r="B3669" s="1" t="s">
        <v>226</v>
      </c>
      <c r="C3669" s="4">
        <v>78.665150528661428</v>
      </c>
      <c r="D3669" s="4">
        <v>78.665150528661428</v>
      </c>
      <c r="E3669" s="4">
        <v>7866.5150528661425</v>
      </c>
      <c r="F3669" s="1" t="s">
        <v>510</v>
      </c>
      <c r="G3669" s="1">
        <v>2</v>
      </c>
      <c r="H3669" s="1" t="s">
        <v>505</v>
      </c>
      <c r="I36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0.84365743839925167</v>
      </c>
      <c r="J3669" s="1" t="str">
        <f>IFERROR(INDEX('consumption_figs'!$C:$C,MATCH(Table2[[#This Row],[item_code]],'consumption_figs'!A:A,0),1),"NA")</f>
        <v>kg/ton</v>
      </c>
      <c r="K3669" s="1">
        <f>+SUMIFS(prod!$E:$E,prod!$A:$A,Table2[[#This Row],[date]],prod!$G:$G,Table2[[#This Row],[production_line]],prod!$F:$F,Table2[[#This Row],[output_type]])</f>
        <v>503</v>
      </c>
      <c r="L3669">
        <f>+Table2[[#This Row],[cons_qty_base_uom]]/Table2[[#This Row],[Column1]]</f>
        <v>0.15639194936115591</v>
      </c>
    </row>
    <row r="3670" spans="1:12" x14ac:dyDescent="0.25">
      <c r="A3670" s="2">
        <v>45413</v>
      </c>
      <c r="B3670" s="1" t="s">
        <v>263</v>
      </c>
      <c r="C3670" s="4">
        <v>22.59057909746997</v>
      </c>
      <c r="D3670" s="4">
        <v>22.59057909746997</v>
      </c>
      <c r="E3670" s="4">
        <v>16558.894478445487</v>
      </c>
      <c r="F3670" s="1" t="s">
        <v>510</v>
      </c>
      <c r="G3670" s="1">
        <v>2</v>
      </c>
      <c r="H3670" s="1" t="s">
        <v>505</v>
      </c>
      <c r="I36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0.24227640785335061</v>
      </c>
      <c r="J3670" s="1" t="str">
        <f>IFERROR(INDEX('consumption_figs'!$C:$C,MATCH(Table2[[#This Row],[item_code]],'consumption_figs'!A:A,0),1),"NA")</f>
        <v>kg/ton</v>
      </c>
      <c r="K3670" s="1">
        <f>+SUMIFS(prod!$E:$E,prod!$A:$A,Table2[[#This Row],[date]],prod!$G:$G,Table2[[#This Row],[production_line]],prod!$F:$F,Table2[[#This Row],[output_type]])</f>
        <v>503</v>
      </c>
      <c r="L3670">
        <f>+Table2[[#This Row],[cons_qty_base_uom]]/Table2[[#This Row],[Column1]]</f>
        <v>4.4911688066540695E-2</v>
      </c>
    </row>
    <row r="3671" spans="1:12" x14ac:dyDescent="0.25">
      <c r="A3671" s="2">
        <v>45413</v>
      </c>
      <c r="B3671" s="1" t="s">
        <v>281</v>
      </c>
      <c r="C3671" s="4">
        <v>1.6067279263116911</v>
      </c>
      <c r="D3671" s="4">
        <v>1.6067279263116911</v>
      </c>
      <c r="E3671" s="4">
        <v>249.04282857831214</v>
      </c>
      <c r="F3671" s="1" t="s">
        <v>510</v>
      </c>
      <c r="G3671" s="1">
        <v>2</v>
      </c>
      <c r="H3671" s="1" t="s">
        <v>505</v>
      </c>
      <c r="I36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1.7231619813945189E-2</v>
      </c>
      <c r="J3671" s="1" t="str">
        <f>IFERROR(INDEX('consumption_figs'!$C:$C,MATCH(Table2[[#This Row],[item_code]],'consumption_figs'!A:A,0),1),"NA")</f>
        <v>kg/ton</v>
      </c>
      <c r="K3671" s="1">
        <f>+SUMIFS(prod!$E:$E,prod!$A:$A,Table2[[#This Row],[date]],prod!$G:$G,Table2[[#This Row],[production_line]],prod!$F:$F,Table2[[#This Row],[output_type]])</f>
        <v>503</v>
      </c>
      <c r="L3671">
        <f>+Table2[[#This Row],[cons_qty_base_uom]]/Table2[[#This Row],[Column1]]</f>
        <v>3.1942901119516721E-3</v>
      </c>
    </row>
    <row r="3672" spans="1:12" x14ac:dyDescent="0.25">
      <c r="A3672" s="2">
        <v>45413</v>
      </c>
      <c r="B3672" s="1" t="s">
        <v>514</v>
      </c>
      <c r="C3672" s="4">
        <v>22.873036288724339</v>
      </c>
      <c r="D3672" s="4">
        <v>2.2873036288724342E-2</v>
      </c>
      <c r="E3672" s="4">
        <v>594.69894350683285</v>
      </c>
      <c r="F3672" s="1" t="s">
        <v>510</v>
      </c>
      <c r="G3672" s="1">
        <v>2</v>
      </c>
      <c r="H3672" s="1" t="s">
        <v>505</v>
      </c>
      <c r="I36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2.4530566679240631E-4</v>
      </c>
      <c r="J3672" s="1" t="str">
        <f>IFERROR(INDEX('consumption_figs'!$C:$C,MATCH(Table2[[#This Row],[item_code]],'consumption_figs'!A:A,0),1),"NA")</f>
        <v>kg/ton</v>
      </c>
      <c r="K3672" s="1">
        <f>+SUMIFS(prod!$E:$E,prod!$A:$A,Table2[[#This Row],[date]],prod!$G:$G,Table2[[#This Row],[production_line]],prod!$F:$F,Table2[[#This Row],[output_type]])</f>
        <v>503</v>
      </c>
      <c r="L3672">
        <f>+Table2[[#This Row],[cons_qty_base_uom]]/Table2[[#This Row],[Column1]]</f>
        <v>4.5473233178378411E-2</v>
      </c>
    </row>
    <row r="3673" spans="1:12" x14ac:dyDescent="0.25">
      <c r="A3673" s="2">
        <v>45413</v>
      </c>
      <c r="B3673" s="1" t="s">
        <v>519</v>
      </c>
      <c r="C3673" s="4">
        <v>22.682149507383823</v>
      </c>
      <c r="D3673" s="4">
        <v>2.2682149507383825E-2</v>
      </c>
      <c r="E3673" s="4">
        <v>676.38169831018558</v>
      </c>
      <c r="F3673" s="1" t="s">
        <v>509</v>
      </c>
      <c r="G3673" s="1">
        <v>2</v>
      </c>
      <c r="H3673" s="1" t="s">
        <v>505</v>
      </c>
      <c r="I36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1.4350341330750236E-3</v>
      </c>
      <c r="J3673" s="1" t="str">
        <f>IFERROR(INDEX('consumption_figs'!$C:$C,MATCH(Table2[[#This Row],[item_code]],'consumption_figs'!A:A,0),1),"NA")</f>
        <v>kg/ton</v>
      </c>
      <c r="K3673" s="1">
        <f>+SUMIFS(prod!$E:$E,prod!$A:$A,Table2[[#This Row],[date]],prod!$G:$G,Table2[[#This Row],[production_line]],prod!$F:$F,Table2[[#This Row],[output_type]])</f>
        <v>89</v>
      </c>
      <c r="L3673">
        <f>+Table2[[#This Row],[cons_qty_base_uom]]/Table2[[#This Row],[Column1]]</f>
        <v>0.25485561244251487</v>
      </c>
    </row>
    <row r="3674" spans="1:12" x14ac:dyDescent="0.25">
      <c r="A3674" s="2">
        <v>45444</v>
      </c>
      <c r="B3674" s="1" t="s">
        <v>226</v>
      </c>
      <c r="C3674" s="4">
        <v>69.493147271368059</v>
      </c>
      <c r="D3674" s="4">
        <v>69.493147271368059</v>
      </c>
      <c r="E3674" s="4">
        <v>6949.3147271368061</v>
      </c>
      <c r="F3674" s="1" t="s">
        <v>510</v>
      </c>
      <c r="G3674" s="1">
        <v>2</v>
      </c>
      <c r="H3674" s="1" t="s">
        <v>505</v>
      </c>
      <c r="I36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1.0798239056400034</v>
      </c>
      <c r="J3674" s="1" t="str">
        <f>IFERROR(INDEX('consumption_figs'!$C:$C,MATCH(Table2[[#This Row],[item_code]],'consumption_figs'!A:A,0),1),"NA")</f>
        <v>kg/ton</v>
      </c>
      <c r="K3674" s="1">
        <f>+SUMIFS(prod!$E:$E,prod!$A:$A,Table2[[#This Row],[date]],prod!$G:$G,Table2[[#This Row],[production_line]],prod!$F:$F,Table2[[#This Row],[output_type]])</f>
        <v>348</v>
      </c>
      <c r="L3674">
        <f>+Table2[[#This Row],[cons_qty_base_uom]]/Table2[[#This Row],[Column1]]</f>
        <v>0.19969295192921857</v>
      </c>
    </row>
    <row r="3675" spans="1:12" x14ac:dyDescent="0.25">
      <c r="A3675" s="2">
        <v>45444</v>
      </c>
      <c r="B3675" s="1" t="s">
        <v>263</v>
      </c>
      <c r="C3675" s="4">
        <v>17.284193039288958</v>
      </c>
      <c r="D3675" s="4">
        <v>17.284193039288958</v>
      </c>
      <c r="E3675" s="4">
        <v>12669.313497798807</v>
      </c>
      <c r="F3675" s="1" t="s">
        <v>510</v>
      </c>
      <c r="G3675" s="1">
        <v>2</v>
      </c>
      <c r="H3675" s="1" t="s">
        <v>505</v>
      </c>
      <c r="I36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0.26857158678738513</v>
      </c>
      <c r="J3675" s="1" t="str">
        <f>IFERROR(INDEX('consumption_figs'!$C:$C,MATCH(Table2[[#This Row],[item_code]],'consumption_figs'!A:A,0),1),"NA")</f>
        <v>kg/ton</v>
      </c>
      <c r="K3675" s="1">
        <f>+SUMIFS(prod!$E:$E,prod!$A:$A,Table2[[#This Row],[date]],prod!$G:$G,Table2[[#This Row],[production_line]],prod!$F:$F,Table2[[#This Row],[output_type]])</f>
        <v>348</v>
      </c>
      <c r="L3675">
        <f>+Table2[[#This Row],[cons_qty_base_uom]]/Table2[[#This Row],[Column1]]</f>
        <v>4.9667221377267118E-2</v>
      </c>
    </row>
    <row r="3676" spans="1:12" x14ac:dyDescent="0.25">
      <c r="A3676" s="2">
        <v>45444</v>
      </c>
      <c r="B3676" s="1" t="s">
        <v>281</v>
      </c>
      <c r="C3676" s="4">
        <v>1.4214507396416194</v>
      </c>
      <c r="D3676" s="4">
        <v>1.4214507396416194</v>
      </c>
      <c r="E3676" s="4">
        <v>220.324864644451</v>
      </c>
      <c r="F3676" s="1" t="s">
        <v>510</v>
      </c>
      <c r="G3676" s="1">
        <v>2</v>
      </c>
      <c r="H3676" s="1" t="s">
        <v>505</v>
      </c>
      <c r="I36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2.2087307160818252E-2</v>
      </c>
      <c r="J3676" s="1" t="str">
        <f>IFERROR(INDEX('consumption_figs'!$C:$C,MATCH(Table2[[#This Row],[item_code]],'consumption_figs'!A:A,0),1),"NA")</f>
        <v>kg/ton</v>
      </c>
      <c r="K3676" s="1">
        <f>+SUMIFS(prod!$E:$E,prod!$A:$A,Table2[[#This Row],[date]],prod!$G:$G,Table2[[#This Row],[production_line]],prod!$F:$F,Table2[[#This Row],[output_type]])</f>
        <v>348</v>
      </c>
      <c r="L3676">
        <f>+Table2[[#This Row],[cons_qty_base_uom]]/Table2[[#This Row],[Column1]]</f>
        <v>4.0846285621885612E-3</v>
      </c>
    </row>
    <row r="3677" spans="1:12" x14ac:dyDescent="0.25">
      <c r="A3677" s="2">
        <v>45474</v>
      </c>
      <c r="B3677" s="1" t="s">
        <v>226</v>
      </c>
      <c r="C3677" s="4">
        <v>119.88012739465134</v>
      </c>
      <c r="D3677" s="4">
        <v>119.88012739465134</v>
      </c>
      <c r="E3677" s="4">
        <v>11988.012739465134</v>
      </c>
      <c r="F3677" s="1" t="s">
        <v>510</v>
      </c>
      <c r="G3677" s="1">
        <v>2</v>
      </c>
      <c r="H3677" s="1" t="s">
        <v>505</v>
      </c>
      <c r="I36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1.0402829569642942</v>
      </c>
      <c r="J3677" s="1" t="str">
        <f>IFERROR(INDEX('consumption_figs'!$C:$C,MATCH(Table2[[#This Row],[item_code]],'consumption_figs'!A:A,0),1),"NA")</f>
        <v>kg/ton</v>
      </c>
      <c r="K3677" s="1">
        <f>+SUMIFS(prod!$E:$E,prod!$A:$A,Table2[[#This Row],[date]],prod!$G:$G,Table2[[#This Row],[production_line]],prod!$F:$F,Table2[[#This Row],[output_type]])</f>
        <v>624</v>
      </c>
      <c r="L3677">
        <f>+Table2[[#This Row],[cons_qty_base_uom]]/Table2[[#This Row],[Column1]]</f>
        <v>0.1921155887734797</v>
      </c>
    </row>
    <row r="3678" spans="1:12" x14ac:dyDescent="0.25">
      <c r="A3678" s="2">
        <v>45474</v>
      </c>
      <c r="B3678" s="1" t="s">
        <v>263</v>
      </c>
      <c r="C3678" s="4">
        <v>27.867518845125893</v>
      </c>
      <c r="D3678" s="4">
        <v>27.867518845125893</v>
      </c>
      <c r="E3678" s="4">
        <v>20426.891313477281</v>
      </c>
      <c r="F3678" s="1" t="s">
        <v>510</v>
      </c>
      <c r="G3678" s="1">
        <v>2</v>
      </c>
      <c r="H3678" s="1" t="s">
        <v>505</v>
      </c>
      <c r="I36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0.24182577661123844</v>
      </c>
      <c r="J3678" s="1" t="str">
        <f>IFERROR(INDEX('consumption_figs'!$C:$C,MATCH(Table2[[#This Row],[item_code]],'consumption_figs'!A:A,0),1),"NA")</f>
        <v>kg/ton</v>
      </c>
      <c r="K3678" s="1">
        <f>+SUMIFS(prod!$E:$E,prod!$A:$A,Table2[[#This Row],[date]],prod!$G:$G,Table2[[#This Row],[production_line]],prod!$F:$F,Table2[[#This Row],[output_type]])</f>
        <v>624</v>
      </c>
      <c r="L3678">
        <f>+Table2[[#This Row],[cons_qty_base_uom]]/Table2[[#This Row],[Column1]]</f>
        <v>4.4659485328727391E-2</v>
      </c>
    </row>
    <row r="3679" spans="1:12" x14ac:dyDescent="0.25">
      <c r="A3679" s="2">
        <v>45474</v>
      </c>
      <c r="B3679" s="1" t="s">
        <v>281</v>
      </c>
      <c r="C3679" s="4">
        <v>1.5785613977911075</v>
      </c>
      <c r="D3679" s="4">
        <v>1.5785613977911075</v>
      </c>
      <c r="E3679" s="4">
        <v>244.67701665762166</v>
      </c>
      <c r="F3679" s="1" t="s">
        <v>510</v>
      </c>
      <c r="G3679" s="1">
        <v>2</v>
      </c>
      <c r="H3679" s="1" t="s">
        <v>505</v>
      </c>
      <c r="I36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1.3698271384361995E-2</v>
      </c>
      <c r="J3679" s="1" t="str">
        <f>IFERROR(INDEX('consumption_figs'!$C:$C,MATCH(Table2[[#This Row],[item_code]],'consumption_figs'!A:A,0),1),"NA")</f>
        <v>kg/ton</v>
      </c>
      <c r="K3679" s="1">
        <f>+SUMIFS(prod!$E:$E,prod!$A:$A,Table2[[#This Row],[date]],prod!$G:$G,Table2[[#This Row],[production_line]],prod!$F:$F,Table2[[#This Row],[output_type]])</f>
        <v>624</v>
      </c>
      <c r="L3679">
        <f>+Table2[[#This Row],[cons_qty_base_uom]]/Table2[[#This Row],[Column1]]</f>
        <v>2.5297458297934413E-3</v>
      </c>
    </row>
    <row r="3680" spans="1:12" x14ac:dyDescent="0.25">
      <c r="A3680" s="2">
        <v>45474</v>
      </c>
      <c r="B3680" s="1" t="s">
        <v>514</v>
      </c>
      <c r="C3680" s="4">
        <v>19.365251348366755</v>
      </c>
      <c r="D3680" s="4">
        <v>1.9365251348366756E-2</v>
      </c>
      <c r="E3680" s="4">
        <v>503.49653505753565</v>
      </c>
      <c r="F3680" s="1" t="s">
        <v>510</v>
      </c>
      <c r="G3680" s="1">
        <v>2</v>
      </c>
      <c r="H3680" s="1" t="s">
        <v>505</v>
      </c>
      <c r="I36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1.6804570843269369E-4</v>
      </c>
      <c r="J3680" s="1" t="str">
        <f>IFERROR(INDEX('consumption_figs'!$C:$C,MATCH(Table2[[#This Row],[item_code]],'consumption_figs'!A:A,0),1),"NA")</f>
        <v>kg/ton</v>
      </c>
      <c r="K3680" s="1">
        <f>+SUMIFS(prod!$E:$E,prod!$A:$A,Table2[[#This Row],[date]],prod!$G:$G,Table2[[#This Row],[production_line]],prod!$F:$F,Table2[[#This Row],[output_type]])</f>
        <v>624</v>
      </c>
      <c r="L3680">
        <f>+Table2[[#This Row],[cons_qty_base_uom]]/Table2[[#This Row],[Column1]]</f>
        <v>3.1034056648023646E-2</v>
      </c>
    </row>
    <row r="3681" spans="1:12" x14ac:dyDescent="0.25">
      <c r="A3681" s="2">
        <v>45474</v>
      </c>
      <c r="B3681" s="1" t="s">
        <v>519</v>
      </c>
      <c r="C3681" s="4">
        <v>18.23509115255407</v>
      </c>
      <c r="D3681" s="4">
        <v>1.8235091152554072E-2</v>
      </c>
      <c r="E3681" s="4">
        <v>543.77041816916233</v>
      </c>
      <c r="F3681" s="1" t="s">
        <v>509</v>
      </c>
      <c r="G3681" s="1">
        <v>2</v>
      </c>
      <c r="H3681" s="1" t="s">
        <v>505</v>
      </c>
      <c r="I36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1.8744953898595881E-3</v>
      </c>
      <c r="J3681" s="1" t="str">
        <f>IFERROR(INDEX('consumption_figs'!$C:$C,MATCH(Table2[[#This Row],[item_code]],'consumption_figs'!A:A,0),1),"NA")</f>
        <v>kg/ton</v>
      </c>
      <c r="K3681" s="1">
        <f>+SUMIFS(prod!$E:$E,prod!$A:$A,Table2[[#This Row],[date]],prod!$G:$G,Table2[[#This Row],[production_line]],prod!$F:$F,Table2[[#This Row],[output_type]])</f>
        <v>54</v>
      </c>
      <c r="L3681">
        <f>+Table2[[#This Row],[cons_qty_base_uom]]/Table2[[#This Row],[Column1]]</f>
        <v>0.33768687319544571</v>
      </c>
    </row>
    <row r="3682" spans="1:12" x14ac:dyDescent="0.25">
      <c r="A3682" s="2">
        <v>45505</v>
      </c>
      <c r="B3682" s="1" t="s">
        <v>226</v>
      </c>
      <c r="C3682" s="4">
        <v>82.656057473291412</v>
      </c>
      <c r="D3682" s="4">
        <v>82.656057473291412</v>
      </c>
      <c r="E3682" s="4">
        <v>8265.6057473291403</v>
      </c>
      <c r="F3682" s="1" t="s">
        <v>510</v>
      </c>
      <c r="G3682" s="1">
        <v>2</v>
      </c>
      <c r="H3682" s="1" t="s">
        <v>505</v>
      </c>
      <c r="I36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0.94389632716248228</v>
      </c>
      <c r="J3682" s="1" t="str">
        <f>IFERROR(INDEX('consumption_figs'!$C:$C,MATCH(Table2[[#This Row],[item_code]],'consumption_figs'!A:A,0),1),"NA")</f>
        <v>kg/ton</v>
      </c>
      <c r="K3682" s="1">
        <f>+SUMIFS(prod!$E:$E,prod!$A:$A,Table2[[#This Row],[date]],prod!$G:$G,Table2[[#This Row],[production_line]],prod!$F:$F,Table2[[#This Row],[output_type]])</f>
        <v>479</v>
      </c>
      <c r="L3682">
        <f>+Table2[[#This Row],[cons_qty_base_uom]]/Table2[[#This Row],[Column1]]</f>
        <v>0.17255961894215327</v>
      </c>
    </row>
    <row r="3683" spans="1:12" x14ac:dyDescent="0.25">
      <c r="A3683" s="2">
        <v>45505</v>
      </c>
      <c r="B3683" s="1" t="s">
        <v>263</v>
      </c>
      <c r="C3683" s="4">
        <v>25.030123985853969</v>
      </c>
      <c r="D3683" s="4">
        <v>25.030123985853969</v>
      </c>
      <c r="E3683" s="4">
        <v>18347.080881630958</v>
      </c>
      <c r="F3683" s="1" t="s">
        <v>510</v>
      </c>
      <c r="G3683" s="1">
        <v>2</v>
      </c>
      <c r="H3683" s="1" t="s">
        <v>505</v>
      </c>
      <c r="I36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0.2858331599750365</v>
      </c>
      <c r="J3683" s="1" t="str">
        <f>IFERROR(INDEX('consumption_figs'!$C:$C,MATCH(Table2[[#This Row],[item_code]],'consumption_figs'!A:A,0),1),"NA")</f>
        <v>kg/ton</v>
      </c>
      <c r="K3683" s="1">
        <f>+SUMIFS(prod!$E:$E,prod!$A:$A,Table2[[#This Row],[date]],prod!$G:$G,Table2[[#This Row],[production_line]],prod!$F:$F,Table2[[#This Row],[output_type]])</f>
        <v>479</v>
      </c>
      <c r="L3683">
        <f>+Table2[[#This Row],[cons_qty_base_uom]]/Table2[[#This Row],[Column1]]</f>
        <v>5.2254956129131461E-2</v>
      </c>
    </row>
    <row r="3684" spans="1:12" x14ac:dyDescent="0.25">
      <c r="A3684" s="2">
        <v>45505</v>
      </c>
      <c r="B3684" s="1" t="s">
        <v>281</v>
      </c>
      <c r="C3684" s="4">
        <v>1.2834687104033884</v>
      </c>
      <c r="D3684" s="4">
        <v>1.2834687104033884</v>
      </c>
      <c r="E3684" s="4">
        <v>198.9376501125252</v>
      </c>
      <c r="F3684" s="1" t="s">
        <v>510</v>
      </c>
      <c r="G3684" s="1">
        <v>2</v>
      </c>
      <c r="H3684" s="1" t="s">
        <v>505</v>
      </c>
      <c r="I36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1.465665601301132E-2</v>
      </c>
      <c r="J3684" s="1" t="str">
        <f>IFERROR(INDEX('consumption_figs'!$C:$C,MATCH(Table2[[#This Row],[item_code]],'consumption_figs'!A:A,0),1),"NA")</f>
        <v>kg/ton</v>
      </c>
      <c r="K3684" s="1">
        <f>+SUMIFS(prod!$E:$E,prod!$A:$A,Table2[[#This Row],[date]],prod!$G:$G,Table2[[#This Row],[production_line]],prod!$F:$F,Table2[[#This Row],[output_type]])</f>
        <v>479</v>
      </c>
      <c r="L3684">
        <f>+Table2[[#This Row],[cons_qty_base_uom]]/Table2[[#This Row],[Column1]]</f>
        <v>2.6794753870634414E-3</v>
      </c>
    </row>
    <row r="3685" spans="1:12" x14ac:dyDescent="0.25">
      <c r="A3685" s="2">
        <v>45536</v>
      </c>
      <c r="B3685" s="1" t="s">
        <v>226</v>
      </c>
      <c r="C3685" s="4">
        <v>96.340961964340664</v>
      </c>
      <c r="D3685" s="4">
        <v>96.340961964340664</v>
      </c>
      <c r="E3685" s="4">
        <v>9634.0961964340659</v>
      </c>
      <c r="F3685" s="1" t="s">
        <v>510</v>
      </c>
      <c r="G3685" s="1">
        <v>2</v>
      </c>
      <c r="H3685" s="1" t="s">
        <v>505</v>
      </c>
      <c r="I36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0.90511989819936733</v>
      </c>
      <c r="J3685" s="1" t="str">
        <f>IFERROR(INDEX('consumption_figs'!$C:$C,MATCH(Table2[[#This Row],[item_code]],'consumption_figs'!A:A,0),1),"NA")</f>
        <v>kg/ton</v>
      </c>
      <c r="K3685" s="1">
        <f>+SUMIFS(prod!$E:$E,prod!$A:$A,Table2[[#This Row],[date]],prod!$G:$G,Table2[[#This Row],[production_line]],prod!$F:$F,Table2[[#This Row],[output_type]])</f>
        <v>575</v>
      </c>
      <c r="L3685">
        <f>+Table2[[#This Row],[cons_qty_base_uom]]/Table2[[#This Row],[Column1]]</f>
        <v>0.16754949906841854</v>
      </c>
    </row>
    <row r="3686" spans="1:12" x14ac:dyDescent="0.25">
      <c r="A3686" s="2">
        <v>45536</v>
      </c>
      <c r="B3686" s="1" t="s">
        <v>263</v>
      </c>
      <c r="C3686" s="4">
        <v>26.269146550148694</v>
      </c>
      <c r="D3686" s="4">
        <v>26.269146550148694</v>
      </c>
      <c r="E3686" s="4">
        <v>19255.284421258992</v>
      </c>
      <c r="F3686" s="1" t="s">
        <v>510</v>
      </c>
      <c r="G3686" s="1">
        <v>2</v>
      </c>
      <c r="H3686" s="1" t="s">
        <v>505</v>
      </c>
      <c r="I36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0.24679769400740975</v>
      </c>
      <c r="J3686" s="1" t="str">
        <f>IFERROR(INDEX('consumption_figs'!$C:$C,MATCH(Table2[[#This Row],[item_code]],'consumption_figs'!A:A,0),1),"NA")</f>
        <v>kg/ton</v>
      </c>
      <c r="K3686" s="1">
        <f>+SUMIFS(prod!$E:$E,prod!$A:$A,Table2[[#This Row],[date]],prod!$G:$G,Table2[[#This Row],[production_line]],prod!$F:$F,Table2[[#This Row],[output_type]])</f>
        <v>575</v>
      </c>
      <c r="L3686">
        <f>+Table2[[#This Row],[cons_qty_base_uom]]/Table2[[#This Row],[Column1]]</f>
        <v>4.5685472261128166E-2</v>
      </c>
    </row>
    <row r="3687" spans="1:12" x14ac:dyDescent="0.25">
      <c r="A3687" s="2">
        <v>45536</v>
      </c>
      <c r="B3687" s="1" t="s">
        <v>281</v>
      </c>
      <c r="C3687" s="4">
        <v>3.4651625710696337</v>
      </c>
      <c r="D3687" s="4">
        <v>3.4651625710696337</v>
      </c>
      <c r="E3687" s="4">
        <v>537.10019851579318</v>
      </c>
      <c r="F3687" s="1" t="s">
        <v>510</v>
      </c>
      <c r="G3687" s="1">
        <v>2</v>
      </c>
      <c r="H3687" s="1" t="s">
        <v>505</v>
      </c>
      <c r="I36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3.2555078645900355E-2</v>
      </c>
      <c r="J3687" s="1" t="str">
        <f>IFERROR(INDEX('consumption_figs'!$C:$C,MATCH(Table2[[#This Row],[item_code]],'consumption_figs'!A:A,0),1),"NA")</f>
        <v>kg/ton</v>
      </c>
      <c r="K3687" s="1">
        <f>+SUMIFS(prod!$E:$E,prod!$A:$A,Table2[[#This Row],[date]],prod!$G:$G,Table2[[#This Row],[production_line]],prod!$F:$F,Table2[[#This Row],[output_type]])</f>
        <v>575</v>
      </c>
      <c r="L3687">
        <f>+Table2[[#This Row],[cons_qty_base_uom]]/Table2[[#This Row],[Column1]]</f>
        <v>6.0263696888167538E-3</v>
      </c>
    </row>
    <row r="3688" spans="1:12" x14ac:dyDescent="0.25">
      <c r="A3688" s="2">
        <v>45566</v>
      </c>
      <c r="B3688" s="1" t="s">
        <v>226</v>
      </c>
      <c r="C3688" s="4">
        <v>77.830778363466266</v>
      </c>
      <c r="D3688" s="4">
        <v>77.830778363466266</v>
      </c>
      <c r="E3688" s="4">
        <v>7783.077836346627</v>
      </c>
      <c r="F3688" s="1" t="s">
        <v>510</v>
      </c>
      <c r="G3688" s="1">
        <v>2</v>
      </c>
      <c r="H3688" s="1" t="s">
        <v>505</v>
      </c>
      <c r="I36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0.94851963150894236</v>
      </c>
      <c r="J3688" s="1" t="str">
        <f>IFERROR(INDEX('consumption_figs'!$C:$C,MATCH(Table2[[#This Row],[item_code]],'consumption_figs'!A:A,0),1),"NA")</f>
        <v>kg/ton</v>
      </c>
      <c r="K3688" s="1">
        <f>+SUMIFS(prod!$E:$E,prod!$A:$A,Table2[[#This Row],[date]],prod!$G:$G,Table2[[#This Row],[production_line]],prod!$F:$F,Table2[[#This Row],[output_type]])</f>
        <v>438</v>
      </c>
      <c r="L3688">
        <f>+Table2[[#This Row],[cons_qty_base_uom]]/Table2[[#This Row],[Column1]]</f>
        <v>0.17769584101248007</v>
      </c>
    </row>
    <row r="3689" spans="1:12" x14ac:dyDescent="0.25">
      <c r="A3689" s="2">
        <v>45566</v>
      </c>
      <c r="B3689" s="1" t="s">
        <v>263</v>
      </c>
      <c r="C3689" s="4">
        <v>20.29243312478448</v>
      </c>
      <c r="D3689" s="4">
        <v>20.29243312478448</v>
      </c>
      <c r="E3689" s="4">
        <v>14874.353480467023</v>
      </c>
      <c r="F3689" s="1" t="s">
        <v>510</v>
      </c>
      <c r="G3689" s="1">
        <v>2</v>
      </c>
      <c r="H3689" s="1" t="s">
        <v>505</v>
      </c>
      <c r="I36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0.24730282279915278</v>
      </c>
      <c r="J3689" s="1" t="str">
        <f>IFERROR(INDEX('consumption_figs'!$C:$C,MATCH(Table2[[#This Row],[item_code]],'consumption_figs'!A:A,0),1),"NA")</f>
        <v>kg/ton</v>
      </c>
      <c r="K3689" s="1">
        <f>+SUMIFS(prod!$E:$E,prod!$A:$A,Table2[[#This Row],[date]],prod!$G:$G,Table2[[#This Row],[production_line]],prod!$F:$F,Table2[[#This Row],[output_type]])</f>
        <v>438</v>
      </c>
      <c r="L3689">
        <f>+Table2[[#This Row],[cons_qty_base_uom]]/Table2[[#This Row],[Column1]]</f>
        <v>4.6329755992658629E-2</v>
      </c>
    </row>
    <row r="3690" spans="1:12" x14ac:dyDescent="0.25">
      <c r="A3690" s="2">
        <v>45566</v>
      </c>
      <c r="B3690" s="1" t="s">
        <v>281</v>
      </c>
      <c r="C3690" s="4">
        <v>1.3155905575285824</v>
      </c>
      <c r="D3690" s="4">
        <v>1.3155905575285824</v>
      </c>
      <c r="E3690" s="4">
        <v>203.91653641693028</v>
      </c>
      <c r="F3690" s="1" t="s">
        <v>510</v>
      </c>
      <c r="G3690" s="1">
        <v>2</v>
      </c>
      <c r="H3690" s="1" t="s">
        <v>505</v>
      </c>
      <c r="I36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1.6033033423052616E-2</v>
      </c>
      <c r="J3690" s="1" t="str">
        <f>IFERROR(INDEX('consumption_figs'!$C:$C,MATCH(Table2[[#This Row],[item_code]],'consumption_figs'!A:A,0),1),"NA")</f>
        <v>kg/ton</v>
      </c>
      <c r="K3690" s="1">
        <f>+SUMIFS(prod!$E:$E,prod!$A:$A,Table2[[#This Row],[date]],prod!$G:$G,Table2[[#This Row],[production_line]],prod!$F:$F,Table2[[#This Row],[output_type]])</f>
        <v>438</v>
      </c>
      <c r="L3690">
        <f>+Table2[[#This Row],[cons_qty_base_uom]]/Table2[[#This Row],[Column1]]</f>
        <v>3.0036314098826084E-3</v>
      </c>
    </row>
    <row r="3691" spans="1:12" x14ac:dyDescent="0.25">
      <c r="A3691" s="2">
        <v>45566</v>
      </c>
      <c r="B3691" s="1" t="s">
        <v>514</v>
      </c>
      <c r="C3691" s="4">
        <v>42.308693659253422</v>
      </c>
      <c r="D3691" s="4">
        <v>4.2308693659253424E-2</v>
      </c>
      <c r="E3691" s="4">
        <v>1100.0260351405889</v>
      </c>
      <c r="F3691" s="1" t="s">
        <v>510</v>
      </c>
      <c r="G3691" s="1">
        <v>2</v>
      </c>
      <c r="H3691" s="1" t="s">
        <v>505</v>
      </c>
      <c r="I36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5.1561384022001612E-4</v>
      </c>
      <c r="J3691" s="1" t="str">
        <f>IFERROR(INDEX('consumption_figs'!$C:$C,MATCH(Table2[[#This Row],[item_code]],'consumption_figs'!A:A,0),1),"NA")</f>
        <v>kg/ton</v>
      </c>
      <c r="K3691" s="1">
        <f>+SUMIFS(prod!$E:$E,prod!$A:$A,Table2[[#This Row],[date]],prod!$G:$G,Table2[[#This Row],[production_line]],prod!$F:$F,Table2[[#This Row],[output_type]])</f>
        <v>438</v>
      </c>
      <c r="L3691">
        <f>+Table2[[#This Row],[cons_qty_base_uom]]/Table2[[#This Row],[Column1]]</f>
        <v>9.6595191002861694E-2</v>
      </c>
    </row>
    <row r="3692" spans="1:12" x14ac:dyDescent="0.25">
      <c r="A3692" s="2">
        <v>45566</v>
      </c>
      <c r="B3692" s="1" t="s">
        <v>519</v>
      </c>
      <c r="C3692" s="4">
        <v>23.738834663712982</v>
      </c>
      <c r="D3692" s="4">
        <v>2.3738834663712981E-2</v>
      </c>
      <c r="E3692" s="4">
        <v>707.89204967192109</v>
      </c>
      <c r="F3692" s="1" t="s">
        <v>509</v>
      </c>
      <c r="G3692" s="1">
        <v>2</v>
      </c>
      <c r="H3692" s="1" t="s">
        <v>505</v>
      </c>
      <c r="I36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1.2211334703556061E-3</v>
      </c>
      <c r="J3692" s="1" t="str">
        <f>IFERROR(INDEX('consumption_figs'!$C:$C,MATCH(Table2[[#This Row],[item_code]],'consumption_figs'!A:A,0),1),"NA")</f>
        <v>kg/ton</v>
      </c>
      <c r="K3692" s="1">
        <f>+SUMIFS(prod!$E:$E,prod!$A:$A,Table2[[#This Row],[date]],prod!$G:$G,Table2[[#This Row],[production_line]],prod!$F:$F,Table2[[#This Row],[output_type]])</f>
        <v>108</v>
      </c>
      <c r="L3692">
        <f>+Table2[[#This Row],[cons_qty_base_uom]]/Table2[[#This Row],[Column1]]</f>
        <v>0.21980402466400908</v>
      </c>
    </row>
    <row r="3693" spans="1:12" x14ac:dyDescent="0.25">
      <c r="A3693" s="2">
        <v>45658</v>
      </c>
      <c r="B3693" s="1" t="s">
        <v>228</v>
      </c>
      <c r="C3693" s="4">
        <v>61.775491998563986</v>
      </c>
      <c r="D3693" s="4">
        <v>61.775491998563986</v>
      </c>
      <c r="E3693" s="4">
        <v>37685.521138803975</v>
      </c>
      <c r="F3693" s="1" t="s">
        <v>509</v>
      </c>
      <c r="G3693" s="1">
        <v>1</v>
      </c>
      <c r="H3693" s="1" t="s">
        <v>505</v>
      </c>
      <c r="I36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0.70712894768333678</v>
      </c>
      <c r="J3693" s="1" t="str">
        <f>IFERROR(INDEX('consumption_figs'!$C:$C,MATCH(Table2[[#This Row],[item_code]],'consumption_figs'!A:A,0),1),"NA")</f>
        <v>kg/ton</v>
      </c>
      <c r="K3693" s="1">
        <f>+SUMIFS(prod!$E:$E,prod!$A:$A,Table2[[#This Row],[date]],prod!$G:$G,Table2[[#This Row],[production_line]],prod!$F:$F,Table2[[#This Row],[output_type]])</f>
        <v>487</v>
      </c>
      <c r="L3693">
        <f>+Table2[[#This Row],[cons_qty_base_uom]]/Table2[[#This Row],[Column1]]</f>
        <v>0.12684905954530593</v>
      </c>
    </row>
    <row r="3694" spans="1:12" x14ac:dyDescent="0.25">
      <c r="A3694" s="2">
        <v>45658</v>
      </c>
      <c r="B3694" s="1" t="s">
        <v>229</v>
      </c>
      <c r="C3694" s="4">
        <v>82.208923967319762</v>
      </c>
      <c r="D3694" s="4">
        <v>82.208923967319762</v>
      </c>
      <c r="E3694" s="4">
        <v>44578.61111051881</v>
      </c>
      <c r="F3694" s="1" t="s">
        <v>509</v>
      </c>
      <c r="G3694" s="1">
        <v>1</v>
      </c>
      <c r="H3694" s="1" t="s">
        <v>505</v>
      </c>
      <c r="I36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0.94102544576320968</v>
      </c>
      <c r="J3694" s="1" t="str">
        <f>IFERROR(INDEX('consumption_figs'!$C:$C,MATCH(Table2[[#This Row],[item_code]],'consumption_figs'!A:A,0),1),"NA")</f>
        <v>kg/ton</v>
      </c>
      <c r="K3694" s="1">
        <f>+SUMIFS(prod!$E:$E,prod!$A:$A,Table2[[#This Row],[date]],prod!$G:$G,Table2[[#This Row],[production_line]],prod!$F:$F,Table2[[#This Row],[output_type]])</f>
        <v>487</v>
      </c>
      <c r="L3694">
        <f>+Table2[[#This Row],[cons_qty_base_uom]]/Table2[[#This Row],[Column1]]</f>
        <v>0.1688068253949071</v>
      </c>
    </row>
    <row r="3695" spans="1:12" x14ac:dyDescent="0.25">
      <c r="A3695" s="2">
        <v>45689</v>
      </c>
      <c r="B3695" s="1" t="s">
        <v>228</v>
      </c>
      <c r="C3695" s="4">
        <v>46.059834938101787</v>
      </c>
      <c r="D3695" s="4">
        <v>46.059834938101787</v>
      </c>
      <c r="E3695" s="4">
        <v>28098.341705639614</v>
      </c>
      <c r="F3695" s="1" t="s">
        <v>509</v>
      </c>
      <c r="G3695" s="1">
        <v>1</v>
      </c>
      <c r="H3695" s="1" t="s">
        <v>505</v>
      </c>
      <c r="I36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0.71364127139074995</v>
      </c>
      <c r="J3695" s="1" t="str">
        <f>IFERROR(INDEX('consumption_figs'!$C:$C,MATCH(Table2[[#This Row],[item_code]],'consumption_figs'!A:A,0),1),"NA")</f>
        <v>kg/ton</v>
      </c>
      <c r="K3695" s="1">
        <f>+SUMIFS(prod!$E:$E,prod!$A:$A,Table2[[#This Row],[date]],prod!$G:$G,Table2[[#This Row],[production_line]],prod!$F:$F,Table2[[#This Row],[output_type]])</f>
        <v>353</v>
      </c>
      <c r="L3695">
        <f>+Table2[[#This Row],[cons_qty_base_uom]]/Table2[[#This Row],[Column1]]</f>
        <v>0.13048111880482094</v>
      </c>
    </row>
    <row r="3696" spans="1:12" x14ac:dyDescent="0.25">
      <c r="A3696" s="2">
        <v>45689</v>
      </c>
      <c r="B3696" s="1" t="s">
        <v>229</v>
      </c>
      <c r="C3696" s="4">
        <v>40.093535075653371</v>
      </c>
      <c r="D3696" s="4">
        <v>40.093535075653371</v>
      </c>
      <c r="E3696" s="4">
        <v>21741.120330123795</v>
      </c>
      <c r="F3696" s="1" t="s">
        <v>509</v>
      </c>
      <c r="G3696" s="1">
        <v>1</v>
      </c>
      <c r="H3696" s="1" t="s">
        <v>505</v>
      </c>
      <c r="I36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0.62120069219505702</v>
      </c>
      <c r="J3696" s="1" t="str">
        <f>IFERROR(INDEX('consumption_figs'!$C:$C,MATCH(Table2[[#This Row],[item_code]],'consumption_figs'!A:A,0),1),"NA")</f>
        <v>kg/ton</v>
      </c>
      <c r="K3696" s="1">
        <f>+SUMIFS(prod!$E:$E,prod!$A:$A,Table2[[#This Row],[date]],prod!$G:$G,Table2[[#This Row],[production_line]],prod!$F:$F,Table2[[#This Row],[output_type]])</f>
        <v>353</v>
      </c>
      <c r="L3696">
        <f>+Table2[[#This Row],[cons_qty_base_uom]]/Table2[[#This Row],[Column1]]</f>
        <v>0.11357941947777159</v>
      </c>
    </row>
    <row r="3697" spans="1:12" x14ac:dyDescent="0.25">
      <c r="A3697" s="2">
        <v>45717</v>
      </c>
      <c r="B3697" s="1" t="s">
        <v>228</v>
      </c>
      <c r="C3697" s="4">
        <v>49.64467159596245</v>
      </c>
      <c r="D3697" s="4">
        <v>49.64467159596245</v>
      </c>
      <c r="E3697" s="4">
        <v>30285.235460400931</v>
      </c>
      <c r="F3697" s="1" t="s">
        <v>509</v>
      </c>
      <c r="G3697" s="1">
        <v>1</v>
      </c>
      <c r="H3697" s="1" t="s">
        <v>505</v>
      </c>
      <c r="I36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0.56910425637043838</v>
      </c>
      <c r="J3697" s="1" t="str">
        <f>IFERROR(INDEX('consumption_figs'!$C:$C,MATCH(Table2[[#This Row],[item_code]],'consumption_figs'!A:A,0),1),"NA")</f>
        <v>kg/ton</v>
      </c>
      <c r="K3697" s="1">
        <f>+SUMIFS(prod!$E:$E,prod!$A:$A,Table2[[#This Row],[date]],prod!$G:$G,Table2[[#This Row],[production_line]],prod!$F:$F,Table2[[#This Row],[output_type]])</f>
        <v>479</v>
      </c>
      <c r="L3697">
        <f>+Table2[[#This Row],[cons_qty_base_uom]]/Table2[[#This Row],[Column1]]</f>
        <v>0.10364232065962933</v>
      </c>
    </row>
    <row r="3698" spans="1:12" x14ac:dyDescent="0.25">
      <c r="A3698" s="2">
        <v>45717</v>
      </c>
      <c r="B3698" s="1" t="s">
        <v>229</v>
      </c>
      <c r="C3698" s="4">
        <v>54.070359373897084</v>
      </c>
      <c r="D3698" s="4">
        <v>54.070359373897084</v>
      </c>
      <c r="E3698" s="4">
        <v>29320.193074089431</v>
      </c>
      <c r="F3698" s="1" t="s">
        <v>509</v>
      </c>
      <c r="G3698" s="1">
        <v>1</v>
      </c>
      <c r="H3698" s="1" t="s">
        <v>505</v>
      </c>
      <c r="I36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0.61983835674454713</v>
      </c>
      <c r="J3698" s="1" t="str">
        <f>IFERROR(INDEX('consumption_figs'!$C:$C,MATCH(Table2[[#This Row],[item_code]],'consumption_figs'!A:A,0),1),"NA")</f>
        <v>kg/ton</v>
      </c>
      <c r="K3698" s="1">
        <f>+SUMIFS(prod!$E:$E,prod!$A:$A,Table2[[#This Row],[date]],prod!$G:$G,Table2[[#This Row],[production_line]],prod!$F:$F,Table2[[#This Row],[output_type]])</f>
        <v>479</v>
      </c>
      <c r="L3698">
        <f>+Table2[[#This Row],[cons_qty_base_uom]]/Table2[[#This Row],[Column1]]</f>
        <v>0.11288175234634047</v>
      </c>
    </row>
    <row r="3699" spans="1:12" x14ac:dyDescent="0.25">
      <c r="A3699" s="2">
        <v>45748</v>
      </c>
      <c r="B3699" s="1" t="s">
        <v>228</v>
      </c>
      <c r="C3699" s="4">
        <v>54.844130349430699</v>
      </c>
      <c r="D3699" s="4">
        <v>54.844130349430699</v>
      </c>
      <c r="E3699" s="4">
        <v>33457.113278366705</v>
      </c>
      <c r="F3699" s="1" t="s">
        <v>509</v>
      </c>
      <c r="G3699" s="1">
        <v>1</v>
      </c>
      <c r="H3699" s="1" t="s">
        <v>505</v>
      </c>
      <c r="I36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0.71045300727279526</v>
      </c>
      <c r="J3699" s="1" t="str">
        <f>IFERROR(INDEX('consumption_figs'!$C:$C,MATCH(Table2[[#This Row],[item_code]],'consumption_figs'!A:A,0),1),"NA")</f>
        <v>kg/ton</v>
      </c>
      <c r="K3699" s="1">
        <f>+SUMIFS(prod!$E:$E,prod!$A:$A,Table2[[#This Row],[date]],prod!$G:$G,Table2[[#This Row],[production_line]],prod!$F:$F,Table2[[#This Row],[output_type]])</f>
        <v>432</v>
      </c>
      <c r="L3699">
        <f>+Table2[[#This Row],[cons_qty_base_uom]]/Table2[[#This Row],[Column1]]</f>
        <v>0.126954005438497</v>
      </c>
    </row>
    <row r="3700" spans="1:12" x14ac:dyDescent="0.25">
      <c r="A3700" s="2">
        <v>45748</v>
      </c>
      <c r="B3700" s="1" t="s">
        <v>229</v>
      </c>
      <c r="C3700" s="4">
        <v>62.962504907734591</v>
      </c>
      <c r="D3700" s="4">
        <v>62.962504907734591</v>
      </c>
      <c r="E3700" s="4">
        <v>34142.047911268157</v>
      </c>
      <c r="F3700" s="1" t="s">
        <v>509</v>
      </c>
      <c r="G3700" s="1">
        <v>1</v>
      </c>
      <c r="H3700" s="1" t="s">
        <v>505</v>
      </c>
      <c r="I37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0.81561874848093929</v>
      </c>
      <c r="J3700" s="1" t="str">
        <f>IFERROR(INDEX('consumption_figs'!$C:$C,MATCH(Table2[[#This Row],[item_code]],'consumption_figs'!A:A,0),1),"NA")</f>
        <v>kg/ton</v>
      </c>
      <c r="K3700" s="1">
        <f>+SUMIFS(prod!$E:$E,prod!$A:$A,Table2[[#This Row],[date]],prod!$G:$G,Table2[[#This Row],[production_line]],prod!$F:$F,Table2[[#This Row],[output_type]])</f>
        <v>432</v>
      </c>
      <c r="L3700">
        <f>+Table2[[#This Row],[cons_qty_base_uom]]/Table2[[#This Row],[Column1]]</f>
        <v>0.14574653913827451</v>
      </c>
    </row>
    <row r="3701" spans="1:12" x14ac:dyDescent="0.25">
      <c r="A3701" s="2">
        <v>45778</v>
      </c>
      <c r="B3701" s="1" t="s">
        <v>228</v>
      </c>
      <c r="C3701" s="4">
        <v>31.612721084107392</v>
      </c>
      <c r="D3701" s="4">
        <v>31.612721084107392</v>
      </c>
      <c r="E3701" s="4">
        <v>19285.024370148873</v>
      </c>
      <c r="F3701" s="1" t="s">
        <v>509</v>
      </c>
      <c r="G3701" s="1">
        <v>1</v>
      </c>
      <c r="H3701" s="1" t="s">
        <v>505</v>
      </c>
      <c r="I37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0.5328286041481104</v>
      </c>
      <c r="J3701" s="1" t="str">
        <f>IFERROR(INDEX('consumption_figs'!$C:$C,MATCH(Table2[[#This Row],[item_code]],'consumption_figs'!A:A,0),1),"NA")</f>
        <v>kg/ton</v>
      </c>
      <c r="K3701" s="1">
        <f>+SUMIFS(prod!$E:$E,prod!$A:$A,Table2[[#This Row],[date]],prod!$G:$G,Table2[[#This Row],[production_line]],prod!$F:$F,Table2[[#This Row],[output_type]])</f>
        <v>329</v>
      </c>
      <c r="L3701">
        <f>+Table2[[#This Row],[cons_qty_base_uom]]/Table2[[#This Row],[Column1]]</f>
        <v>9.6087298127985998E-2</v>
      </c>
    </row>
    <row r="3702" spans="1:12" x14ac:dyDescent="0.25">
      <c r="A3702" s="2">
        <v>45778</v>
      </c>
      <c r="B3702" s="1" t="s">
        <v>229</v>
      </c>
      <c r="C3702" s="4">
        <v>41.835740340162019</v>
      </c>
      <c r="D3702" s="4">
        <v>41.835740340162019</v>
      </c>
      <c r="E3702" s="4">
        <v>22685.848556856257</v>
      </c>
      <c r="F3702" s="1" t="s">
        <v>509</v>
      </c>
      <c r="G3702" s="1">
        <v>1</v>
      </c>
      <c r="H3702" s="1" t="s">
        <v>505</v>
      </c>
      <c r="I37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0.70513636170844463</v>
      </c>
      <c r="J3702" s="1" t="str">
        <f>IFERROR(INDEX('consumption_figs'!$C:$C,MATCH(Table2[[#This Row],[item_code]],'consumption_figs'!A:A,0),1),"NA")</f>
        <v>kg/ton</v>
      </c>
      <c r="K3702" s="1">
        <f>+SUMIFS(prod!$E:$E,prod!$A:$A,Table2[[#This Row],[date]],prod!$G:$G,Table2[[#This Row],[production_line]],prod!$F:$F,Table2[[#This Row],[output_type]])</f>
        <v>329</v>
      </c>
      <c r="L3702">
        <f>+Table2[[#This Row],[cons_qty_base_uom]]/Table2[[#This Row],[Column1]]</f>
        <v>0.1271603049852949</v>
      </c>
    </row>
    <row r="3703" spans="1:12" x14ac:dyDescent="0.25">
      <c r="A3703" s="2">
        <v>45809</v>
      </c>
      <c r="B3703" s="1" t="s">
        <v>228</v>
      </c>
      <c r="C3703" s="4">
        <v>52.721189542823019</v>
      </c>
      <c r="D3703" s="4">
        <v>52.721189542823019</v>
      </c>
      <c r="E3703" s="4">
        <v>32162.034468703754</v>
      </c>
      <c r="F3703" s="1" t="s">
        <v>509</v>
      </c>
      <c r="G3703" s="1">
        <v>1</v>
      </c>
      <c r="H3703" s="1" t="s">
        <v>505</v>
      </c>
      <c r="I37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0.73989459747137776</v>
      </c>
      <c r="J3703" s="1" t="str">
        <f>IFERROR(INDEX('consumption_figs'!$C:$C,MATCH(Table2[[#This Row],[item_code]],'consumption_figs'!A:A,0),1),"NA")</f>
        <v>kg/ton</v>
      </c>
      <c r="K3703" s="1">
        <f>+SUMIFS(prod!$E:$E,prod!$A:$A,Table2[[#This Row],[date]],prod!$G:$G,Table2[[#This Row],[production_line]],prod!$F:$F,Table2[[#This Row],[output_type]])</f>
        <v>390</v>
      </c>
      <c r="L3703">
        <f>+Table2[[#This Row],[cons_qty_base_uom]]/Table2[[#This Row],[Column1]]</f>
        <v>0.13518253728928981</v>
      </c>
    </row>
    <row r="3704" spans="1:12" x14ac:dyDescent="0.25">
      <c r="A3704" s="2">
        <v>45809</v>
      </c>
      <c r="B3704" s="1" t="s">
        <v>229</v>
      </c>
      <c r="C3704" s="4">
        <v>43.934324619019186</v>
      </c>
      <c r="D3704" s="4">
        <v>43.934324619019186</v>
      </c>
      <c r="E3704" s="4">
        <v>23823.826867909345</v>
      </c>
      <c r="F3704" s="1" t="s">
        <v>509</v>
      </c>
      <c r="G3704" s="1">
        <v>1</v>
      </c>
      <c r="H3704" s="1" t="s">
        <v>505</v>
      </c>
      <c r="I37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0.61657883122614809</v>
      </c>
      <c r="J3704" s="1" t="str">
        <f>IFERROR(INDEX('consumption_figs'!$C:$C,MATCH(Table2[[#This Row],[item_code]],'consumption_figs'!A:A,0),1),"NA")</f>
        <v>kg/ton</v>
      </c>
      <c r="K3704" s="1">
        <f>+SUMIFS(prod!$E:$E,prod!$A:$A,Table2[[#This Row],[date]],prod!$G:$G,Table2[[#This Row],[production_line]],prod!$F:$F,Table2[[#This Row],[output_type]])</f>
        <v>390</v>
      </c>
      <c r="L3704">
        <f>+Table2[[#This Row],[cons_qty_base_uom]]/Table2[[#This Row],[Column1]]</f>
        <v>0.1126521144077415</v>
      </c>
    </row>
    <row r="3705" spans="1:12" x14ac:dyDescent="0.25">
      <c r="A3705" s="2">
        <v>45839</v>
      </c>
      <c r="B3705" s="1" t="s">
        <v>228</v>
      </c>
      <c r="C3705" s="4">
        <v>50.445308365047758</v>
      </c>
      <c r="D3705" s="4">
        <v>50.445308365047758</v>
      </c>
      <c r="E3705" s="4">
        <v>30773.655915013733</v>
      </c>
      <c r="F3705" s="1" t="s">
        <v>509</v>
      </c>
      <c r="G3705" s="1">
        <v>1</v>
      </c>
      <c r="H3705" s="1" t="s">
        <v>505</v>
      </c>
      <c r="I37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0.66789323789601018</v>
      </c>
      <c r="J3705" s="1" t="str">
        <f>IFERROR(INDEX('consumption_figs'!$C:$C,MATCH(Table2[[#This Row],[item_code]],'consumption_figs'!A:A,0),1),"NA")</f>
        <v>kg/ton</v>
      </c>
      <c r="K3705" s="1">
        <f>+SUMIFS(prod!$E:$E,prod!$A:$A,Table2[[#This Row],[date]],prod!$G:$G,Table2[[#This Row],[production_line]],prod!$F:$F,Table2[[#This Row],[output_type]])</f>
        <v>422</v>
      </c>
      <c r="L3705">
        <f>+Table2[[#This Row],[cons_qty_base_uom]]/Table2[[#This Row],[Column1]]</f>
        <v>0.11953864541480512</v>
      </c>
    </row>
    <row r="3706" spans="1:12" x14ac:dyDescent="0.25">
      <c r="A3706" s="2">
        <v>45839</v>
      </c>
      <c r="B3706" s="1" t="s">
        <v>229</v>
      </c>
      <c r="C3706" s="4">
        <v>66.149979837185271</v>
      </c>
      <c r="D3706" s="4">
        <v>66.149979837185271</v>
      </c>
      <c r="E3706" s="4">
        <v>35870.488066512087</v>
      </c>
      <c r="F3706" s="1" t="s">
        <v>509</v>
      </c>
      <c r="G3706" s="1">
        <v>1</v>
      </c>
      <c r="H3706" s="1" t="s">
        <v>505</v>
      </c>
      <c r="I37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0.87582226478816438</v>
      </c>
      <c r="J3706" s="1" t="str">
        <f>IFERROR(INDEX('consumption_figs'!$C:$C,MATCH(Table2[[#This Row],[item_code]],'consumption_figs'!A:A,0),1),"NA")</f>
        <v>kg/ton</v>
      </c>
      <c r="K3706" s="1">
        <f>+SUMIFS(prod!$E:$E,prod!$A:$A,Table2[[#This Row],[date]],prod!$G:$G,Table2[[#This Row],[production_line]],prod!$F:$F,Table2[[#This Row],[output_type]])</f>
        <v>422</v>
      </c>
      <c r="L3706">
        <f>+Table2[[#This Row],[cons_qty_base_uom]]/Table2[[#This Row],[Column1]]</f>
        <v>0.15675350672318786</v>
      </c>
    </row>
    <row r="3707" spans="1:12" x14ac:dyDescent="0.25">
      <c r="A3707" s="2">
        <v>45870</v>
      </c>
      <c r="B3707" s="1" t="s">
        <v>228</v>
      </c>
      <c r="C3707" s="4">
        <v>68.940353131543873</v>
      </c>
      <c r="D3707" s="4">
        <v>68.940353131543873</v>
      </c>
      <c r="E3707" s="4">
        <v>42056.373024367022</v>
      </c>
      <c r="F3707" s="1" t="s">
        <v>509</v>
      </c>
      <c r="G3707" s="1">
        <v>1</v>
      </c>
      <c r="H3707" s="1" t="s">
        <v>505</v>
      </c>
      <c r="I37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0.79478393299067196</v>
      </c>
      <c r="J3707" s="1" t="str">
        <f>IFERROR(INDEX('consumption_figs'!$C:$C,MATCH(Table2[[#This Row],[item_code]],'consumption_figs'!A:A,0),1),"NA")</f>
        <v>kg/ton</v>
      </c>
      <c r="K3707" s="1">
        <f>+SUMIFS(prod!$E:$E,prod!$A:$A,Table2[[#This Row],[date]],prod!$G:$G,Table2[[#This Row],[production_line]],prod!$F:$F,Table2[[#This Row],[output_type]])</f>
        <v>471</v>
      </c>
      <c r="L3707">
        <f>+Table2[[#This Row],[cons_qty_base_uom]]/Table2[[#This Row],[Column1]]</f>
        <v>0.14637017650009315</v>
      </c>
    </row>
    <row r="3708" spans="1:12" x14ac:dyDescent="0.25">
      <c r="A3708" s="2">
        <v>45870</v>
      </c>
      <c r="B3708" s="1" t="s">
        <v>229</v>
      </c>
      <c r="C3708" s="4">
        <v>54.904592613744526</v>
      </c>
      <c r="D3708" s="4">
        <v>54.904592613744526</v>
      </c>
      <c r="E3708" s="4">
        <v>29772.564390729105</v>
      </c>
      <c r="F3708" s="1" t="s">
        <v>509</v>
      </c>
      <c r="G3708" s="1">
        <v>1</v>
      </c>
      <c r="H3708" s="1" t="s">
        <v>505</v>
      </c>
      <c r="I37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0.63297163525604416</v>
      </c>
      <c r="J3708" s="1" t="str">
        <f>IFERROR(INDEX('consumption_figs'!$C:$C,MATCH(Table2[[#This Row],[item_code]],'consumption_figs'!A:A,0),1),"NA")</f>
        <v>kg/ton</v>
      </c>
      <c r="K3708" s="1">
        <f>+SUMIFS(prod!$E:$E,prod!$A:$A,Table2[[#This Row],[date]],prod!$G:$G,Table2[[#This Row],[production_line]],prod!$F:$F,Table2[[#This Row],[output_type]])</f>
        <v>471</v>
      </c>
      <c r="L3708">
        <f>+Table2[[#This Row],[cons_qty_base_uom]]/Table2[[#This Row],[Column1]]</f>
        <v>0.1165702603264215</v>
      </c>
    </row>
    <row r="3709" spans="1:12" x14ac:dyDescent="0.25">
      <c r="A3709" s="2">
        <v>45901</v>
      </c>
      <c r="B3709" s="1" t="s">
        <v>228</v>
      </c>
      <c r="C3709" s="4">
        <v>66.154828297543446</v>
      </c>
      <c r="D3709" s="4">
        <v>66.154828297543446</v>
      </c>
      <c r="E3709" s="4">
        <v>40357.091454633402</v>
      </c>
      <c r="F3709" s="1" t="s">
        <v>509</v>
      </c>
      <c r="G3709" s="1">
        <v>1</v>
      </c>
      <c r="H3709" s="1" t="s">
        <v>505</v>
      </c>
      <c r="I37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0.66140277436507411</v>
      </c>
      <c r="J3709" s="1" t="str">
        <f>IFERROR(INDEX('consumption_figs'!$C:$C,MATCH(Table2[[#This Row],[item_code]],'consumption_figs'!A:A,0),1),"NA")</f>
        <v>kg/ton</v>
      </c>
      <c r="K3709" s="1">
        <f>+SUMIFS(prod!$E:$E,prod!$A:$A,Table2[[#This Row],[date]],prod!$G:$G,Table2[[#This Row],[production_line]],prod!$F:$F,Table2[[#This Row],[output_type]])</f>
        <v>544</v>
      </c>
      <c r="L3709">
        <f>+Table2[[#This Row],[cons_qty_base_uom]]/Table2[[#This Row],[Column1]]</f>
        <v>0.12160814025283721</v>
      </c>
    </row>
    <row r="3710" spans="1:12" x14ac:dyDescent="0.25">
      <c r="A3710" s="2">
        <v>45901</v>
      </c>
      <c r="B3710" s="1" t="s">
        <v>229</v>
      </c>
      <c r="C3710" s="4">
        <v>78.457305138840994</v>
      </c>
      <c r="D3710" s="4">
        <v>78.457305138840994</v>
      </c>
      <c r="E3710" s="4">
        <v>42544.258284587915</v>
      </c>
      <c r="F3710" s="1" t="s">
        <v>509</v>
      </c>
      <c r="G3710" s="1">
        <v>1</v>
      </c>
      <c r="H3710" s="1" t="s">
        <v>505</v>
      </c>
      <c r="I37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0.78440048328208789</v>
      </c>
      <c r="J3710" s="1" t="str">
        <f>IFERROR(INDEX('consumption_figs'!$C:$C,MATCH(Table2[[#This Row],[item_code]],'consumption_figs'!A:A,0),1),"NA")</f>
        <v>kg/ton</v>
      </c>
      <c r="K3710" s="1">
        <f>+SUMIFS(prod!$E:$E,prod!$A:$A,Table2[[#This Row],[date]],prod!$G:$G,Table2[[#This Row],[production_line]],prod!$F:$F,Table2[[#This Row],[output_type]])</f>
        <v>544</v>
      </c>
      <c r="L3710">
        <f>+Table2[[#This Row],[cons_qty_base_uom]]/Table2[[#This Row],[Column1]]</f>
        <v>0.14422298738757536</v>
      </c>
    </row>
    <row r="3711" spans="1:12" x14ac:dyDescent="0.25">
      <c r="A3711" s="2">
        <v>45931</v>
      </c>
      <c r="B3711" s="1" t="s">
        <v>228</v>
      </c>
      <c r="C3711" s="4">
        <v>66.299913595923243</v>
      </c>
      <c r="D3711" s="4">
        <v>66.299913595923243</v>
      </c>
      <c r="E3711" s="4">
        <v>40445.599290057013</v>
      </c>
      <c r="F3711" s="1" t="s">
        <v>509</v>
      </c>
      <c r="G3711" s="1">
        <v>1</v>
      </c>
      <c r="H3711" s="1" t="s">
        <v>505</v>
      </c>
      <c r="I37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0.708862542456145</v>
      </c>
      <c r="J3711" s="1" t="str">
        <f>IFERROR(INDEX('consumption_figs'!$C:$C,MATCH(Table2[[#This Row],[item_code]],'consumption_figs'!A:A,0),1),"NA")</f>
        <v>kg/ton</v>
      </c>
      <c r="K3711" s="1">
        <f>+SUMIFS(prod!$E:$E,prod!$A:$A,Table2[[#This Row],[date]],prod!$G:$G,Table2[[#This Row],[production_line]],prod!$F:$F,Table2[[#This Row],[output_type]])</f>
        <v>513</v>
      </c>
      <c r="L3711">
        <f>+Table2[[#This Row],[cons_qty_base_uom]]/Table2[[#This Row],[Column1]]</f>
        <v>0.12923959765287182</v>
      </c>
    </row>
    <row r="3712" spans="1:12" x14ac:dyDescent="0.25">
      <c r="A3712" s="2">
        <v>45931</v>
      </c>
      <c r="B3712" s="1" t="s">
        <v>229</v>
      </c>
      <c r="C3712" s="4">
        <v>76.613233488622413</v>
      </c>
      <c r="D3712" s="4">
        <v>76.613233488622413</v>
      </c>
      <c r="E3712" s="4">
        <v>41544.291991540391</v>
      </c>
      <c r="F3712" s="1" t="s">
        <v>509</v>
      </c>
      <c r="G3712" s="1">
        <v>1</v>
      </c>
      <c r="H3712" s="1" t="s">
        <v>505</v>
      </c>
      <c r="I37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0.81913004906043418</v>
      </c>
      <c r="J3712" s="1" t="str">
        <f>IFERROR(INDEX('consumption_figs'!$C:$C,MATCH(Table2[[#This Row],[item_code]],'consumption_figs'!A:A,0),1),"NA")</f>
        <v>kg/ton</v>
      </c>
      <c r="K3712" s="1">
        <f>+SUMIFS(prod!$E:$E,prod!$A:$A,Table2[[#This Row],[date]],prod!$G:$G,Table2[[#This Row],[production_line]],prod!$F:$F,Table2[[#This Row],[output_type]])</f>
        <v>513</v>
      </c>
      <c r="L3712">
        <f>+Table2[[#This Row],[cons_qty_base_uom]]/Table2[[#This Row],[Column1]]</f>
        <v>0.14934353506554077</v>
      </c>
    </row>
    <row r="3713" spans="1:12" x14ac:dyDescent="0.25">
      <c r="A3713" s="2">
        <v>45658</v>
      </c>
      <c r="B3713" s="1" t="s">
        <v>228</v>
      </c>
      <c r="C3713" s="4">
        <v>16.922532998114395</v>
      </c>
      <c r="D3713" s="4">
        <v>16.922532998114395</v>
      </c>
      <c r="E3713" s="4">
        <v>10323.422030169704</v>
      </c>
      <c r="F3713" s="1" t="s">
        <v>509</v>
      </c>
      <c r="G3713" s="1">
        <v>2</v>
      </c>
      <c r="H3713" s="1" t="s">
        <v>505</v>
      </c>
      <c r="I37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0.89042530902996031</v>
      </c>
      <c r="J3713" s="1" t="str">
        <f>IFERROR(INDEX('consumption_figs'!$C:$C,MATCH(Table2[[#This Row],[item_code]],'consumption_figs'!A:A,0),1),"NA")</f>
        <v>kg/ton</v>
      </c>
      <c r="K3713" s="1">
        <f>+SUMIFS(prod!$E:$E,prod!$A:$A,Table2[[#This Row],[date]],prod!$G:$G,Table2[[#This Row],[production_line]],prod!$F:$F,Table2[[#This Row],[output_type]])</f>
        <v>106</v>
      </c>
      <c r="L3713">
        <f>+Table2[[#This Row],[cons_qty_base_uom]]/Table2[[#This Row],[Column1]]</f>
        <v>0.15964653771806034</v>
      </c>
    </row>
    <row r="3714" spans="1:12" x14ac:dyDescent="0.25">
      <c r="A3714" s="2">
        <v>45658</v>
      </c>
      <c r="B3714" s="1" t="s">
        <v>229</v>
      </c>
      <c r="C3714" s="4">
        <v>20.28807877645087</v>
      </c>
      <c r="D3714" s="4">
        <v>20.28807877645087</v>
      </c>
      <c r="E3714" s="4">
        <v>11001.413597318249</v>
      </c>
      <c r="F3714" s="1" t="s">
        <v>509</v>
      </c>
      <c r="G3714" s="1">
        <v>2</v>
      </c>
      <c r="H3714" s="1" t="s">
        <v>505</v>
      </c>
      <c r="I37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1.0675126954196723</v>
      </c>
      <c r="J3714" s="1" t="str">
        <f>IFERROR(INDEX('consumption_figs'!$C:$C,MATCH(Table2[[#This Row],[item_code]],'consumption_figs'!A:A,0),1),"NA")</f>
        <v>kg/ton</v>
      </c>
      <c r="K3714" s="1">
        <f>+SUMIFS(prod!$E:$E,prod!$A:$A,Table2[[#This Row],[date]],prod!$G:$G,Table2[[#This Row],[production_line]],prod!$F:$F,Table2[[#This Row],[output_type]])</f>
        <v>106</v>
      </c>
      <c r="L3714">
        <f>+Table2[[#This Row],[cons_qty_base_uom]]/Table2[[#This Row],[Column1]]</f>
        <v>0.19139696958915917</v>
      </c>
    </row>
    <row r="3715" spans="1:12" x14ac:dyDescent="0.25">
      <c r="A3715" s="2">
        <v>45689</v>
      </c>
      <c r="B3715" s="1" t="s">
        <v>228</v>
      </c>
      <c r="C3715" s="4">
        <v>16.800951217581126</v>
      </c>
      <c r="D3715" s="4">
        <v>16.800951217581126</v>
      </c>
      <c r="E3715" s="4">
        <v>10249.252280773189</v>
      </c>
      <c r="F3715" s="1" t="s">
        <v>509</v>
      </c>
      <c r="G3715" s="1">
        <v>2</v>
      </c>
      <c r="H3715" s="1" t="s">
        <v>505</v>
      </c>
      <c r="I37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0.77477294063090274</v>
      </c>
      <c r="J3715" s="1" t="str">
        <f>IFERROR(INDEX('consumption_figs'!$C:$C,MATCH(Table2[[#This Row],[item_code]],'consumption_figs'!A:A,0),1),"NA")</f>
        <v>kg/ton</v>
      </c>
      <c r="K3715" s="1">
        <f>+SUMIFS(prod!$E:$E,prod!$A:$A,Table2[[#This Row],[date]],prod!$G:$G,Table2[[#This Row],[production_line]],prod!$F:$F,Table2[[#This Row],[output_type]])</f>
        <v>120</v>
      </c>
      <c r="L3715">
        <f>+Table2[[#This Row],[cons_qty_base_uom]]/Table2[[#This Row],[Column1]]</f>
        <v>0.14000792681317606</v>
      </c>
    </row>
    <row r="3716" spans="1:12" x14ac:dyDescent="0.25">
      <c r="A3716" s="2">
        <v>45689</v>
      </c>
      <c r="B3716" s="1" t="s">
        <v>229</v>
      </c>
      <c r="C3716" s="4">
        <v>20.35735694976983</v>
      </c>
      <c r="D3716" s="4">
        <v>20.35735694976983</v>
      </c>
      <c r="E3716" s="4">
        <v>11038.980379582188</v>
      </c>
      <c r="F3716" s="1" t="s">
        <v>509</v>
      </c>
      <c r="G3716" s="1">
        <v>2</v>
      </c>
      <c r="H3716" s="1" t="s">
        <v>505</v>
      </c>
      <c r="I37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0.93877597185934192</v>
      </c>
      <c r="J3716" s="1" t="str">
        <f>IFERROR(INDEX('consumption_figs'!$C:$C,MATCH(Table2[[#This Row],[item_code]],'consumption_figs'!A:A,0),1),"NA")</f>
        <v>kg/ton</v>
      </c>
      <c r="K3716" s="1">
        <f>+SUMIFS(prod!$E:$E,prod!$A:$A,Table2[[#This Row],[date]],prod!$G:$G,Table2[[#This Row],[production_line]],prod!$F:$F,Table2[[#This Row],[output_type]])</f>
        <v>120</v>
      </c>
      <c r="L3716">
        <f>+Table2[[#This Row],[cons_qty_base_uom]]/Table2[[#This Row],[Column1]]</f>
        <v>0.16964464124808193</v>
      </c>
    </row>
    <row r="3717" spans="1:12" x14ac:dyDescent="0.25">
      <c r="A3717" s="2">
        <v>45717</v>
      </c>
      <c r="B3717" s="1" t="s">
        <v>228</v>
      </c>
      <c r="C3717" s="4">
        <v>1.7777870009130905</v>
      </c>
      <c r="D3717" s="4">
        <v>1.7777870009130905</v>
      </c>
      <c r="E3717" s="4">
        <v>1084.5211820370216</v>
      </c>
      <c r="F3717" s="1" t="s">
        <v>509</v>
      </c>
      <c r="G3717" s="1">
        <v>2</v>
      </c>
      <c r="H3717" s="1" t="s">
        <v>505</v>
      </c>
      <c r="I37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0.61218560637503117</v>
      </c>
      <c r="J3717" s="1" t="str">
        <f>IFERROR(INDEX('consumption_figs'!$C:$C,MATCH(Table2[[#This Row],[item_code]],'consumption_figs'!A:A,0),1),"NA")</f>
        <v>kg/ton</v>
      </c>
      <c r="K3717" s="1">
        <f>+SUMIFS(prod!$E:$E,prod!$A:$A,Table2[[#This Row],[date]],prod!$G:$G,Table2[[#This Row],[production_line]],prod!$F:$F,Table2[[#This Row],[output_type]])</f>
        <v>16</v>
      </c>
      <c r="L3717">
        <f>+Table2[[#This Row],[cons_qty_base_uom]]/Table2[[#This Row],[Column1]]</f>
        <v>0.11111168755706816</v>
      </c>
    </row>
    <row r="3718" spans="1:12" x14ac:dyDescent="0.25">
      <c r="A3718" s="2">
        <v>45717</v>
      </c>
      <c r="B3718" s="1" t="s">
        <v>229</v>
      </c>
      <c r="C3718" s="4">
        <v>2.1695027807752969</v>
      </c>
      <c r="D3718" s="4">
        <v>2.1695027807752969</v>
      </c>
      <c r="E3718" s="4">
        <v>1176.4345779032126</v>
      </c>
      <c r="F3718" s="1" t="s">
        <v>509</v>
      </c>
      <c r="G3718" s="1">
        <v>2</v>
      </c>
      <c r="H3718" s="1" t="s">
        <v>505</v>
      </c>
      <c r="I37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0.74707396032207185</v>
      </c>
      <c r="J3718" s="1" t="str">
        <f>IFERROR(INDEX('consumption_figs'!$C:$C,MATCH(Table2[[#This Row],[item_code]],'consumption_figs'!A:A,0),1),"NA")</f>
        <v>kg/ton</v>
      </c>
      <c r="K3718" s="1">
        <f>+SUMIFS(prod!$E:$E,prod!$A:$A,Table2[[#This Row],[date]],prod!$G:$G,Table2[[#This Row],[production_line]],prod!$F:$F,Table2[[#This Row],[output_type]])</f>
        <v>16</v>
      </c>
      <c r="L3718">
        <f>+Table2[[#This Row],[cons_qty_base_uom]]/Table2[[#This Row],[Column1]]</f>
        <v>0.13559392379845606</v>
      </c>
    </row>
    <row r="3719" spans="1:12" x14ac:dyDescent="0.25">
      <c r="A3719" s="2">
        <v>45778</v>
      </c>
      <c r="B3719" s="1" t="s">
        <v>228</v>
      </c>
      <c r="C3719" s="4">
        <v>4.4752244808020709</v>
      </c>
      <c r="D3719" s="4">
        <v>4.4752244808020709</v>
      </c>
      <c r="E3719" s="4">
        <v>2730.0659422684953</v>
      </c>
      <c r="F3719" s="1" t="s">
        <v>509</v>
      </c>
      <c r="G3719" s="1">
        <v>2</v>
      </c>
      <c r="H3719" s="1" t="s">
        <v>505</v>
      </c>
      <c r="I37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1.1706054095741749</v>
      </c>
      <c r="J3719" s="1" t="str">
        <f>IFERROR(INDEX('consumption_figs'!$C:$C,MATCH(Table2[[#This Row],[item_code]],'consumption_figs'!A:A,0),1),"NA")</f>
        <v>kg/ton</v>
      </c>
      <c r="K3719" s="1">
        <f>+SUMIFS(prod!$E:$E,prod!$A:$A,Table2[[#This Row],[date]],prod!$G:$G,Table2[[#This Row],[production_line]],prod!$F:$F,Table2[[#This Row],[output_type]])</f>
        <v>21</v>
      </c>
      <c r="L3719">
        <f>+Table2[[#This Row],[cons_qty_base_uom]]/Table2[[#This Row],[Column1]]</f>
        <v>0.21310592765724148</v>
      </c>
    </row>
    <row r="3720" spans="1:12" x14ac:dyDescent="0.25">
      <c r="A3720" s="2">
        <v>45778</v>
      </c>
      <c r="B3720" s="1" t="s">
        <v>229</v>
      </c>
      <c r="C3720" s="4">
        <v>3.369580785545089</v>
      </c>
      <c r="D3720" s="4">
        <v>3.369580785545089</v>
      </c>
      <c r="E3720" s="4">
        <v>1827.1888767696798</v>
      </c>
      <c r="F3720" s="1" t="s">
        <v>509</v>
      </c>
      <c r="G3720" s="1">
        <v>2</v>
      </c>
      <c r="H3720" s="1" t="s">
        <v>505</v>
      </c>
      <c r="I37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0.88139701426761419</v>
      </c>
      <c r="J3720" s="1" t="str">
        <f>IFERROR(INDEX('consumption_figs'!$C:$C,MATCH(Table2[[#This Row],[item_code]],'consumption_figs'!A:A,0),1),"NA")</f>
        <v>kg/ton</v>
      </c>
      <c r="K3720" s="1">
        <f>+SUMIFS(prod!$E:$E,prod!$A:$A,Table2[[#This Row],[date]],prod!$G:$G,Table2[[#This Row],[production_line]],prod!$F:$F,Table2[[#This Row],[output_type]])</f>
        <v>21</v>
      </c>
      <c r="L3720">
        <f>+Table2[[#This Row],[cons_qty_base_uom]]/Table2[[#This Row],[Column1]]</f>
        <v>0.16045622788309949</v>
      </c>
    </row>
    <row r="3721" spans="1:12" x14ac:dyDescent="0.25">
      <c r="A3721" s="2">
        <v>45809</v>
      </c>
      <c r="B3721" s="1" t="s">
        <v>228</v>
      </c>
      <c r="C3721" s="4">
        <v>1.7405689979778258</v>
      </c>
      <c r="D3721" s="4">
        <v>1.7405689979778258</v>
      </c>
      <c r="E3721" s="4">
        <v>1061.8167115263927</v>
      </c>
      <c r="F3721" s="1" t="s">
        <v>509</v>
      </c>
      <c r="G3721" s="1">
        <v>2</v>
      </c>
      <c r="H3721" s="1" t="s">
        <v>505</v>
      </c>
      <c r="I37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0.74959905167003693</v>
      </c>
      <c r="J3721" s="1" t="str">
        <f>IFERROR(INDEX('consumption_figs'!$C:$C,MATCH(Table2[[#This Row],[item_code]],'consumption_figs'!A:A,0),1),"NA")</f>
        <v>kg/ton</v>
      </c>
      <c r="K3721" s="1">
        <f>+SUMIFS(prod!$E:$E,prod!$A:$A,Table2[[#This Row],[date]],prod!$G:$G,Table2[[#This Row],[production_line]],prod!$F:$F,Table2[[#This Row],[output_type]])</f>
        <v>13</v>
      </c>
      <c r="L3721">
        <f>+Table2[[#This Row],[cons_qty_base_uom]]/Table2[[#This Row],[Column1]]</f>
        <v>0.13388992292137122</v>
      </c>
    </row>
    <row r="3722" spans="1:12" x14ac:dyDescent="0.25">
      <c r="A3722" s="2">
        <v>45809</v>
      </c>
      <c r="B3722" s="1" t="s">
        <v>229</v>
      </c>
      <c r="C3722" s="4">
        <v>1.6326267345373404</v>
      </c>
      <c r="D3722" s="4">
        <v>1.6326267345373404</v>
      </c>
      <c r="E3722" s="4">
        <v>885.30817307021823</v>
      </c>
      <c r="F3722" s="1" t="s">
        <v>509</v>
      </c>
      <c r="G3722" s="1">
        <v>2</v>
      </c>
      <c r="H3722" s="1" t="s">
        <v>505</v>
      </c>
      <c r="I37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0.70311228877577103</v>
      </c>
      <c r="J3722" s="1" t="str">
        <f>IFERROR(INDEX('consumption_figs'!$C:$C,MATCH(Table2[[#This Row],[item_code]],'consumption_figs'!A:A,0),1),"NA")</f>
        <v>kg/ton</v>
      </c>
      <c r="K3722" s="1">
        <f>+SUMIFS(prod!$E:$E,prod!$A:$A,Table2[[#This Row],[date]],prod!$G:$G,Table2[[#This Row],[production_line]],prod!$F:$F,Table2[[#This Row],[output_type]])</f>
        <v>13</v>
      </c>
      <c r="L3722">
        <f>+Table2[[#This Row],[cons_qty_base_uom]]/Table2[[#This Row],[Column1]]</f>
        <v>0.12558667188748773</v>
      </c>
    </row>
    <row r="3723" spans="1:12" x14ac:dyDescent="0.25">
      <c r="A3723" s="2">
        <v>45839</v>
      </c>
      <c r="B3723" s="1" t="s">
        <v>228</v>
      </c>
      <c r="C3723" s="4">
        <v>10.116585996028522</v>
      </c>
      <c r="D3723" s="4">
        <v>10.116585996028522</v>
      </c>
      <c r="E3723" s="4">
        <v>6171.5221210172394</v>
      </c>
      <c r="F3723" s="1" t="s">
        <v>509</v>
      </c>
      <c r="G3723" s="1">
        <v>2</v>
      </c>
      <c r="H3723" s="1" t="s">
        <v>505</v>
      </c>
      <c r="I37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0.82645094322592294</v>
      </c>
      <c r="J3723" s="1" t="str">
        <f>IFERROR(INDEX('consumption_figs'!$C:$C,MATCH(Table2[[#This Row],[item_code]],'consumption_figs'!A:A,0),1),"NA")</f>
        <v>kg/ton</v>
      </c>
      <c r="K3723" s="1">
        <f>+SUMIFS(prod!$E:$E,prod!$A:$A,Table2[[#This Row],[date]],prod!$G:$G,Table2[[#This Row],[production_line]],prod!$F:$F,Table2[[#This Row],[output_type]])</f>
        <v>68</v>
      </c>
      <c r="L3723">
        <f>+Table2[[#This Row],[cons_qty_base_uom]]/Table2[[#This Row],[Column1]]</f>
        <v>0.14877332347100769</v>
      </c>
    </row>
    <row r="3724" spans="1:12" x14ac:dyDescent="0.25">
      <c r="A3724" s="2">
        <v>45839</v>
      </c>
      <c r="B3724" s="1" t="s">
        <v>229</v>
      </c>
      <c r="C3724" s="4">
        <v>7.7341817853596897</v>
      </c>
      <c r="D3724" s="4">
        <v>7.7341817853596897</v>
      </c>
      <c r="E3724" s="4">
        <v>4193.9374149291452</v>
      </c>
      <c r="F3724" s="1" t="s">
        <v>509</v>
      </c>
      <c r="G3724" s="1">
        <v>2</v>
      </c>
      <c r="H3724" s="1" t="s">
        <v>505</v>
      </c>
      <c r="I37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0.63182597707374311</v>
      </c>
      <c r="J3724" s="1" t="str">
        <f>IFERROR(INDEX('consumption_figs'!$C:$C,MATCH(Table2[[#This Row],[item_code]],'consumption_figs'!A:A,0),1),"NA")</f>
        <v>kg/ton</v>
      </c>
      <c r="K3724" s="1">
        <f>+SUMIFS(prod!$E:$E,prod!$A:$A,Table2[[#This Row],[date]],prod!$G:$G,Table2[[#This Row],[production_line]],prod!$F:$F,Table2[[#This Row],[output_type]])</f>
        <v>68</v>
      </c>
      <c r="L3724">
        <f>+Table2[[#This Row],[cons_qty_base_uom]]/Table2[[#This Row],[Column1]]</f>
        <v>0.11373796743176014</v>
      </c>
    </row>
    <row r="3725" spans="1:12" x14ac:dyDescent="0.25">
      <c r="A3725" s="2">
        <v>45870</v>
      </c>
      <c r="B3725" s="1" t="s">
        <v>228</v>
      </c>
      <c r="C3725" s="4">
        <v>4.380059317052317</v>
      </c>
      <c r="D3725" s="4">
        <v>4.380059317052317</v>
      </c>
      <c r="E3725" s="4">
        <v>2672.0113857745955</v>
      </c>
      <c r="F3725" s="1" t="s">
        <v>509</v>
      </c>
      <c r="G3725" s="1">
        <v>2</v>
      </c>
      <c r="H3725" s="1" t="s">
        <v>505</v>
      </c>
      <c r="I37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0.83097312029070713</v>
      </c>
      <c r="J3725" s="1" t="str">
        <f>IFERROR(INDEX('consumption_figs'!$C:$C,MATCH(Table2[[#This Row],[item_code]],'consumption_figs'!A:A,0),1),"NA")</f>
        <v>kg/ton</v>
      </c>
      <c r="K3725" s="1">
        <f>+SUMIFS(prod!$E:$E,prod!$A:$A,Table2[[#This Row],[date]],prod!$G:$G,Table2[[#This Row],[production_line]],prod!$F:$F,Table2[[#This Row],[output_type]])</f>
        <v>29</v>
      </c>
      <c r="L3725">
        <f>+Table2[[#This Row],[cons_qty_base_uom]]/Table2[[#This Row],[Column1]]</f>
        <v>0.15103652817421784</v>
      </c>
    </row>
    <row r="3726" spans="1:12" x14ac:dyDescent="0.25">
      <c r="A3726" s="2">
        <v>45870</v>
      </c>
      <c r="B3726" s="1" t="s">
        <v>229</v>
      </c>
      <c r="C3726" s="4">
        <v>3.098434243573986</v>
      </c>
      <c r="D3726" s="4">
        <v>3.098434243573986</v>
      </c>
      <c r="E3726" s="4">
        <v>1680.1569529204296</v>
      </c>
      <c r="F3726" s="1" t="s">
        <v>509</v>
      </c>
      <c r="G3726" s="1">
        <v>2</v>
      </c>
      <c r="H3726" s="1" t="s">
        <v>505</v>
      </c>
      <c r="I37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0.5878266445786352</v>
      </c>
      <c r="J3726" s="1" t="str">
        <f>IFERROR(INDEX('consumption_figs'!$C:$C,MATCH(Table2[[#This Row],[item_code]],'consumption_figs'!A:A,0),1),"NA")</f>
        <v>kg/ton</v>
      </c>
      <c r="K3726" s="1">
        <f>+SUMIFS(prod!$E:$E,prod!$A:$A,Table2[[#This Row],[date]],prod!$G:$G,Table2[[#This Row],[production_line]],prod!$F:$F,Table2[[#This Row],[output_type]])</f>
        <v>29</v>
      </c>
      <c r="L3726">
        <f>+Table2[[#This Row],[cons_qty_base_uom]]/Table2[[#This Row],[Column1]]</f>
        <v>0.10684256012324089</v>
      </c>
    </row>
    <row r="3727" spans="1:12" x14ac:dyDescent="0.25">
      <c r="A3727" s="2">
        <v>45901</v>
      </c>
      <c r="B3727" s="1" t="s">
        <v>228</v>
      </c>
      <c r="C3727" s="4">
        <v>2.8826462644640336</v>
      </c>
      <c r="D3727" s="4">
        <v>2.8826462644640336</v>
      </c>
      <c r="E3727" s="4">
        <v>1758.5295271736391</v>
      </c>
      <c r="F3727" s="1" t="s">
        <v>509</v>
      </c>
      <c r="G3727" s="1">
        <v>2</v>
      </c>
      <c r="H3727" s="1" t="s">
        <v>505</v>
      </c>
      <c r="I37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0.70257037886035434</v>
      </c>
      <c r="J3727" s="1" t="str">
        <f>IFERROR(INDEX('consumption_figs'!$C:$C,MATCH(Table2[[#This Row],[item_code]],'consumption_figs'!A:A,0),1),"NA")</f>
        <v>kg/ton</v>
      </c>
      <c r="K3727" s="1">
        <f>+SUMIFS(prod!$E:$E,prod!$A:$A,Table2[[#This Row],[date]],prod!$G:$G,Table2[[#This Row],[production_line]],prod!$F:$F,Table2[[#This Row],[output_type]])</f>
        <v>22</v>
      </c>
      <c r="L3727">
        <f>+Table2[[#This Row],[cons_qty_base_uom]]/Table2[[#This Row],[Column1]]</f>
        <v>0.13102937565745607</v>
      </c>
    </row>
    <row r="3728" spans="1:12" x14ac:dyDescent="0.25">
      <c r="A3728" s="2">
        <v>45901</v>
      </c>
      <c r="B3728" s="1" t="s">
        <v>229</v>
      </c>
      <c r="C3728" s="4">
        <v>1.8750594000445113</v>
      </c>
      <c r="D3728" s="4">
        <v>1.8750594000445113</v>
      </c>
      <c r="E3728" s="4">
        <v>1016.7697102681367</v>
      </c>
      <c r="F3728" s="1" t="s">
        <v>509</v>
      </c>
      <c r="G3728" s="1">
        <v>2</v>
      </c>
      <c r="H3728" s="1" t="s">
        <v>505</v>
      </c>
      <c r="I37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0.45699717281123842</v>
      </c>
      <c r="J3728" s="1" t="str">
        <f>IFERROR(INDEX('consumption_figs'!$C:$C,MATCH(Table2[[#This Row],[item_code]],'consumption_figs'!A:A,0),1),"NA")</f>
        <v>kg/ton</v>
      </c>
      <c r="K3728" s="1">
        <f>+SUMIFS(prod!$E:$E,prod!$A:$A,Table2[[#This Row],[date]],prod!$G:$G,Table2[[#This Row],[production_line]],prod!$F:$F,Table2[[#This Row],[output_type]])</f>
        <v>22</v>
      </c>
      <c r="L3728">
        <f>+Table2[[#This Row],[cons_qty_base_uom]]/Table2[[#This Row],[Column1]]</f>
        <v>8.5229972729295972E-2</v>
      </c>
    </row>
    <row r="3729" spans="1:12" x14ac:dyDescent="0.25">
      <c r="A3729" s="2">
        <v>45931</v>
      </c>
      <c r="B3729" s="1" t="s">
        <v>228</v>
      </c>
      <c r="C3729" s="4">
        <v>11.845809817834727</v>
      </c>
      <c r="D3729" s="4">
        <v>11.845809817834727</v>
      </c>
      <c r="E3729" s="4">
        <v>7226.4178212718962</v>
      </c>
      <c r="F3729" s="1" t="s">
        <v>509</v>
      </c>
      <c r="G3729" s="1">
        <v>2</v>
      </c>
      <c r="H3729" s="1" t="s">
        <v>505</v>
      </c>
      <c r="I37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0.68496645182344895</v>
      </c>
      <c r="J3729" s="1" t="str">
        <f>IFERROR(INDEX('consumption_figs'!$C:$C,MATCH(Table2[[#This Row],[item_code]],'consumption_figs'!A:A,0),1),"NA")</f>
        <v>kg/ton</v>
      </c>
      <c r="K3729" s="1">
        <f>+SUMIFS(prod!$E:$E,prod!$A:$A,Table2[[#This Row],[date]],prod!$G:$G,Table2[[#This Row],[production_line]],prod!$F:$F,Table2[[#This Row],[output_type]])</f>
        <v>93</v>
      </c>
      <c r="L3729">
        <f>+Table2[[#This Row],[cons_qty_base_uom]]/Table2[[#This Row],[Column1]]</f>
        <v>0.12737429911650244</v>
      </c>
    </row>
    <row r="3730" spans="1:12" x14ac:dyDescent="0.25">
      <c r="A3730" s="2">
        <v>45931</v>
      </c>
      <c r="B3730" s="1" t="s">
        <v>229</v>
      </c>
      <c r="C3730" s="4">
        <v>14.202621675596804</v>
      </c>
      <c r="D3730" s="4">
        <v>14.202621675596804</v>
      </c>
      <c r="E3730" s="4">
        <v>7701.5136298091229</v>
      </c>
      <c r="F3730" s="1" t="s">
        <v>509</v>
      </c>
      <c r="G3730" s="1">
        <v>2</v>
      </c>
      <c r="H3730" s="1" t="s">
        <v>505</v>
      </c>
      <c r="I37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0.82124561556590747</v>
      </c>
      <c r="J3730" s="1" t="str">
        <f>IFERROR(INDEX('consumption_figs'!$C:$C,MATCH(Table2[[#This Row],[item_code]],'consumption_figs'!A:A,0),1),"NA")</f>
        <v>kg/ton</v>
      </c>
      <c r="K3730" s="1">
        <f>+SUMIFS(prod!$E:$E,prod!$A:$A,Table2[[#This Row],[date]],prod!$G:$G,Table2[[#This Row],[production_line]],prod!$F:$F,Table2[[#This Row],[output_type]])</f>
        <v>93</v>
      </c>
      <c r="L3730">
        <f>+Table2[[#This Row],[cons_qty_base_uom]]/Table2[[#This Row],[Column1]]</f>
        <v>0.15271636210319145</v>
      </c>
    </row>
    <row r="3731" spans="1:12" x14ac:dyDescent="0.25">
      <c r="A3731" s="2">
        <v>45292</v>
      </c>
      <c r="B3731" s="1" t="s">
        <v>228</v>
      </c>
      <c r="C3731" s="4">
        <v>96.54525816344244</v>
      </c>
      <c r="D3731" s="4">
        <v>96.54525816344244</v>
      </c>
      <c r="E3731" s="4">
        <v>58896.46929002642</v>
      </c>
      <c r="F3731" s="1" t="s">
        <v>509</v>
      </c>
      <c r="G3731" s="1">
        <v>1</v>
      </c>
      <c r="H3731" s="1" t="s">
        <v>505</v>
      </c>
      <c r="I37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0.94267749339402473</v>
      </c>
      <c r="J3731" s="1" t="str">
        <f>IFERROR(INDEX('consumption_figs'!$C:$C,MATCH(Table2[[#This Row],[item_code]],'consumption_figs'!A:A,0),1),"NA")</f>
        <v>kg/ton</v>
      </c>
      <c r="K3731" s="1">
        <f>+SUMIFS(prod!$E:$E,prod!$A:$A,Table2[[#This Row],[date]],prod!$G:$G,Table2[[#This Row],[production_line]],prod!$F:$F,Table2[[#This Row],[output_type]])</f>
        <v>563</v>
      </c>
      <c r="L3731">
        <f>+Table2[[#This Row],[cons_qty_base_uom]]/Table2[[#This Row],[Column1]]</f>
        <v>0.17148358465975566</v>
      </c>
    </row>
    <row r="3732" spans="1:12" x14ac:dyDescent="0.25">
      <c r="A3732" s="2">
        <v>45292</v>
      </c>
      <c r="B3732" s="1" t="s">
        <v>229</v>
      </c>
      <c r="C3732" s="4">
        <v>61.729704708083396</v>
      </c>
      <c r="D3732" s="4">
        <v>61.729704708083396</v>
      </c>
      <c r="E3732" s="4">
        <v>33473.549675005299</v>
      </c>
      <c r="F3732" s="1" t="s">
        <v>509</v>
      </c>
      <c r="G3732" s="1">
        <v>1</v>
      </c>
      <c r="H3732" s="1" t="s">
        <v>505</v>
      </c>
      <c r="I37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0.60273497020078304</v>
      </c>
      <c r="J3732" s="1" t="str">
        <f>IFERROR(INDEX('consumption_figs'!$C:$C,MATCH(Table2[[#This Row],[item_code]],'consumption_figs'!A:A,0),1),"NA")</f>
        <v>kg/ton</v>
      </c>
      <c r="K3732" s="1">
        <f>+SUMIFS(prod!$E:$E,prod!$A:$A,Table2[[#This Row],[date]],prod!$G:$G,Table2[[#This Row],[production_line]],prod!$F:$F,Table2[[#This Row],[output_type]])</f>
        <v>563</v>
      </c>
      <c r="L3732">
        <f>+Table2[[#This Row],[cons_qty_base_uom]]/Table2[[#This Row],[Column1]]</f>
        <v>0.1096442357159563</v>
      </c>
    </row>
    <row r="3733" spans="1:12" x14ac:dyDescent="0.25">
      <c r="A3733" s="2">
        <v>45323</v>
      </c>
      <c r="B3733" s="1" t="s">
        <v>228</v>
      </c>
      <c r="C3733" s="4">
        <v>45.495184331423189</v>
      </c>
      <c r="D3733" s="4">
        <v>45.495184331423189</v>
      </c>
      <c r="E3733" s="4">
        <v>27753.882249541402</v>
      </c>
      <c r="F3733" s="1" t="s">
        <v>509</v>
      </c>
      <c r="G3733" s="1">
        <v>1</v>
      </c>
      <c r="H3733" s="1" t="s">
        <v>505</v>
      </c>
      <c r="I37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0.76540965244070713</v>
      </c>
      <c r="J3733" s="1" t="str">
        <f>IFERROR(INDEX('consumption_figs'!$C:$C,MATCH(Table2[[#This Row],[item_code]],'consumption_figs'!A:A,0),1),"NA")</f>
        <v>kg/ton</v>
      </c>
      <c r="K3733" s="1">
        <f>+SUMIFS(prod!$E:$E,prod!$A:$A,Table2[[#This Row],[date]],prod!$G:$G,Table2[[#This Row],[production_line]],prod!$F:$F,Table2[[#This Row],[output_type]])</f>
        <v>329</v>
      </c>
      <c r="L3733">
        <f>+Table2[[#This Row],[cons_qty_base_uom]]/Table2[[#This Row],[Column1]]</f>
        <v>0.13828323504991852</v>
      </c>
    </row>
    <row r="3734" spans="1:12" x14ac:dyDescent="0.25">
      <c r="A3734" s="2">
        <v>45323</v>
      </c>
      <c r="B3734" s="1" t="s">
        <v>229</v>
      </c>
      <c r="C3734" s="4">
        <v>41.973287771302417</v>
      </c>
      <c r="D3734" s="4">
        <v>41.973287771302417</v>
      </c>
      <c r="E3734" s="4">
        <v>22760.435026866449</v>
      </c>
      <c r="F3734" s="1" t="s">
        <v>509</v>
      </c>
      <c r="G3734" s="1">
        <v>1</v>
      </c>
      <c r="H3734" s="1" t="s">
        <v>505</v>
      </c>
      <c r="I37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0.70615736757520164</v>
      </c>
      <c r="J3734" s="1" t="str">
        <f>IFERROR(INDEX('consumption_figs'!$C:$C,MATCH(Table2[[#This Row],[item_code]],'consumption_figs'!A:A,0),1),"NA")</f>
        <v>kg/ton</v>
      </c>
      <c r="K3734" s="1">
        <f>+SUMIFS(prod!$E:$E,prod!$A:$A,Table2[[#This Row],[date]],prod!$G:$G,Table2[[#This Row],[production_line]],prod!$F:$F,Table2[[#This Row],[output_type]])</f>
        <v>329</v>
      </c>
      <c r="L3734">
        <f>+Table2[[#This Row],[cons_qty_base_uom]]/Table2[[#This Row],[Column1]]</f>
        <v>0.12757838228359397</v>
      </c>
    </row>
    <row r="3735" spans="1:12" x14ac:dyDescent="0.25">
      <c r="A3735" s="2">
        <v>45352</v>
      </c>
      <c r="B3735" s="1" t="s">
        <v>228</v>
      </c>
      <c r="C3735" s="4">
        <v>63.111582263145145</v>
      </c>
      <c r="D3735" s="4">
        <v>63.111582263145145</v>
      </c>
      <c r="E3735" s="4">
        <v>38500.589643809064</v>
      </c>
      <c r="F3735" s="1" t="s">
        <v>509</v>
      </c>
      <c r="G3735" s="1">
        <v>1</v>
      </c>
      <c r="H3735" s="1" t="s">
        <v>505</v>
      </c>
      <c r="I37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0.76730474113561109</v>
      </c>
      <c r="J3735" s="1" t="str">
        <f>IFERROR(INDEX('consumption_figs'!$C:$C,MATCH(Table2[[#This Row],[item_code]],'consumption_figs'!A:A,0),1),"NA")</f>
        <v>kg/ton</v>
      </c>
      <c r="K3735" s="1">
        <f>+SUMIFS(prod!$E:$E,prod!$A:$A,Table2[[#This Row],[date]],prod!$G:$G,Table2[[#This Row],[production_line]],prod!$F:$F,Table2[[#This Row],[output_type]])</f>
        <v>452</v>
      </c>
      <c r="L3735">
        <f>+Table2[[#This Row],[cons_qty_base_uom]]/Table2[[#This Row],[Column1]]</f>
        <v>0.13962739438748925</v>
      </c>
    </row>
    <row r="3736" spans="1:12" x14ac:dyDescent="0.25">
      <c r="A3736" s="2">
        <v>45352</v>
      </c>
      <c r="B3736" s="1" t="s">
        <v>229</v>
      </c>
      <c r="C3736" s="4">
        <v>40.334469867423586</v>
      </c>
      <c r="D3736" s="4">
        <v>40.334469867423586</v>
      </c>
      <c r="E3736" s="4">
        <v>21871.769630309114</v>
      </c>
      <c r="F3736" s="1" t="s">
        <v>509</v>
      </c>
      <c r="G3736" s="1">
        <v>1</v>
      </c>
      <c r="H3736" s="1" t="s">
        <v>505</v>
      </c>
      <c r="I37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0.49038272929719495</v>
      </c>
      <c r="J3736" s="1" t="str">
        <f>IFERROR(INDEX('consumption_figs'!$C:$C,MATCH(Table2[[#This Row],[item_code]],'consumption_figs'!A:A,0),1),"NA")</f>
        <v>kg/ton</v>
      </c>
      <c r="K3736" s="1">
        <f>+SUMIFS(prod!$E:$E,prod!$A:$A,Table2[[#This Row],[date]],prod!$G:$G,Table2[[#This Row],[production_line]],prod!$F:$F,Table2[[#This Row],[output_type]])</f>
        <v>452</v>
      </c>
      <c r="L3736">
        <f>+Table2[[#This Row],[cons_qty_base_uom]]/Table2[[#This Row],[Column1]]</f>
        <v>8.9235552804034488E-2</v>
      </c>
    </row>
    <row r="3737" spans="1:12" x14ac:dyDescent="0.25">
      <c r="A3737" s="2">
        <v>45383</v>
      </c>
      <c r="B3737" s="1" t="s">
        <v>228</v>
      </c>
      <c r="C3737" s="4">
        <v>65.413106796116509</v>
      </c>
      <c r="D3737" s="4">
        <v>65.413106796116509</v>
      </c>
      <c r="E3737" s="4">
        <v>39904.611669902915</v>
      </c>
      <c r="F3737" s="1" t="s">
        <v>509</v>
      </c>
      <c r="G3737" s="1">
        <v>1</v>
      </c>
      <c r="H3737" s="1" t="s">
        <v>505</v>
      </c>
      <c r="I37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0.72815533980582525</v>
      </c>
      <c r="J3737" s="1" t="str">
        <f>IFERROR(INDEX('consumption_figs'!$C:$C,MATCH(Table2[[#This Row],[item_code]],'consumption_figs'!A:A,0),1),"NA")</f>
        <v>kg/ton</v>
      </c>
      <c r="K3737" s="1">
        <f>+SUMIFS(prod!$E:$E,prod!$A:$A,Table2[[#This Row],[date]],prod!$G:$G,Table2[[#This Row],[production_line]],prod!$F:$F,Table2[[#This Row],[output_type]])</f>
        <v>496</v>
      </c>
      <c r="L3737">
        <f>+Table2[[#This Row],[cons_qty_base_uom]]/Table2[[#This Row],[Column1]]</f>
        <v>0.1318812637018478</v>
      </c>
    </row>
    <row r="3738" spans="1:12" x14ac:dyDescent="0.25">
      <c r="A3738" s="2">
        <v>45383</v>
      </c>
      <c r="B3738" s="1" t="s">
        <v>229</v>
      </c>
      <c r="C3738" s="4">
        <v>45.304633225458467</v>
      </c>
      <c r="D3738" s="4">
        <v>45.304633225458467</v>
      </c>
      <c r="E3738" s="4">
        <v>24566.890412837107</v>
      </c>
      <c r="F3738" s="1" t="s">
        <v>509</v>
      </c>
      <c r="G3738" s="1">
        <v>1</v>
      </c>
      <c r="H3738" s="1" t="s">
        <v>505</v>
      </c>
      <c r="I37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0.50431499460625673</v>
      </c>
      <c r="J3738" s="1" t="str">
        <f>IFERROR(INDEX('consumption_figs'!$C:$C,MATCH(Table2[[#This Row],[item_code]],'consumption_figs'!A:A,0),1),"NA")</f>
        <v>kg/ton</v>
      </c>
      <c r="K3738" s="1">
        <f>+SUMIFS(prod!$E:$E,prod!$A:$A,Table2[[#This Row],[date]],prod!$G:$G,Table2[[#This Row],[production_line]],prod!$F:$F,Table2[[#This Row],[output_type]])</f>
        <v>496</v>
      </c>
      <c r="L3738">
        <f>+Table2[[#This Row],[cons_qty_base_uom]]/Table2[[#This Row],[Column1]]</f>
        <v>9.1339986341650137E-2</v>
      </c>
    </row>
    <row r="3739" spans="1:12" x14ac:dyDescent="0.25">
      <c r="A3739" s="2">
        <v>45413</v>
      </c>
      <c r="B3739" s="1" t="s">
        <v>228</v>
      </c>
      <c r="C3739" s="4">
        <v>42.955410900074888</v>
      </c>
      <c r="D3739" s="4">
        <v>42.955410900074888</v>
      </c>
      <c r="E3739" s="4">
        <v>26204.518865481685</v>
      </c>
      <c r="F3739" s="1" t="s">
        <v>509</v>
      </c>
      <c r="G3739" s="1">
        <v>1</v>
      </c>
      <c r="H3739" s="1" t="s">
        <v>505</v>
      </c>
      <c r="I37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0.48379203392396453</v>
      </c>
      <c r="J3739" s="1" t="str">
        <f>IFERROR(INDEX('consumption_figs'!$C:$C,MATCH(Table2[[#This Row],[item_code]],'consumption_figs'!A:A,0),1),"NA")</f>
        <v>kg/ton</v>
      </c>
      <c r="K3739" s="1">
        <f>+SUMIFS(prod!$E:$E,prod!$A:$A,Table2[[#This Row],[date]],prod!$G:$G,Table2[[#This Row],[production_line]],prod!$F:$F,Table2[[#This Row],[output_type]])</f>
        <v>493</v>
      </c>
      <c r="L3739">
        <f>+Table2[[#This Row],[cons_qty_base_uom]]/Table2[[#This Row],[Column1]]</f>
        <v>8.7130650912930804E-2</v>
      </c>
    </row>
    <row r="3740" spans="1:12" x14ac:dyDescent="0.25">
      <c r="A3740" s="2">
        <v>45413</v>
      </c>
      <c r="B3740" s="1" t="s">
        <v>229</v>
      </c>
      <c r="C3740" s="4">
        <v>43.190139921386773</v>
      </c>
      <c r="D3740" s="4">
        <v>43.190139921386773</v>
      </c>
      <c r="E3740" s="4">
        <v>23420.285273771191</v>
      </c>
      <c r="F3740" s="1" t="s">
        <v>509</v>
      </c>
      <c r="G3740" s="1">
        <v>1</v>
      </c>
      <c r="H3740" s="1" t="s">
        <v>505</v>
      </c>
      <c r="I37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0.48643570624048893</v>
      </c>
      <c r="J3740" s="1" t="str">
        <f>IFERROR(INDEX('consumption_figs'!$C:$C,MATCH(Table2[[#This Row],[item_code]],'consumption_figs'!A:A,0),1),"NA")</f>
        <v>kg/ton</v>
      </c>
      <c r="K3740" s="1">
        <f>+SUMIFS(prod!$E:$E,prod!$A:$A,Table2[[#This Row],[date]],prod!$G:$G,Table2[[#This Row],[production_line]],prod!$F:$F,Table2[[#This Row],[output_type]])</f>
        <v>493</v>
      </c>
      <c r="L3740">
        <f>+Table2[[#This Row],[cons_qty_base_uom]]/Table2[[#This Row],[Column1]]</f>
        <v>8.7606774688411299E-2</v>
      </c>
    </row>
    <row r="3741" spans="1:12" x14ac:dyDescent="0.25">
      <c r="A3741" s="2">
        <v>45444</v>
      </c>
      <c r="B3741" s="1" t="s">
        <v>228</v>
      </c>
      <c r="C3741" s="4">
        <v>49.204672465472868</v>
      </c>
      <c r="D3741" s="4">
        <v>49.204672465472868</v>
      </c>
      <c r="E3741" s="4">
        <v>30016.818390837067</v>
      </c>
      <c r="F3741" s="1" t="s">
        <v>509</v>
      </c>
      <c r="G3741" s="1">
        <v>1</v>
      </c>
      <c r="H3741" s="1" t="s">
        <v>505</v>
      </c>
      <c r="I37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0.58369916801671295</v>
      </c>
      <c r="J3741" s="1" t="str">
        <f>IFERROR(INDEX('consumption_figs'!$C:$C,MATCH(Table2[[#This Row],[item_code]],'consumption_figs'!A:A,0),1),"NA")</f>
        <v>kg/ton</v>
      </c>
      <c r="K3741" s="1">
        <f>+SUMIFS(prod!$E:$E,prod!$A:$A,Table2[[#This Row],[date]],prod!$G:$G,Table2[[#This Row],[production_line]],prod!$F:$F,Table2[[#This Row],[output_type]])</f>
        <v>467</v>
      </c>
      <c r="L3741">
        <f>+Table2[[#This Row],[cons_qty_base_uom]]/Table2[[#This Row],[Column1]]</f>
        <v>0.105363324337201</v>
      </c>
    </row>
    <row r="3742" spans="1:12" x14ac:dyDescent="0.25">
      <c r="A3742" s="2">
        <v>45444</v>
      </c>
      <c r="B3742" s="1" t="s">
        <v>229</v>
      </c>
      <c r="C3742" s="4">
        <v>42.384222816793461</v>
      </c>
      <c r="D3742" s="4">
        <v>42.384222816793461</v>
      </c>
      <c r="E3742" s="4">
        <v>22983.268664634423</v>
      </c>
      <c r="F3742" s="1" t="s">
        <v>509</v>
      </c>
      <c r="G3742" s="1">
        <v>1</v>
      </c>
      <c r="H3742" s="1" t="s">
        <v>505</v>
      </c>
      <c r="I37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0.50279037245003988</v>
      </c>
      <c r="J3742" s="1" t="str">
        <f>IFERROR(INDEX('consumption_figs'!$C:$C,MATCH(Table2[[#This Row],[item_code]],'consumption_figs'!A:A,0),1),"NA")</f>
        <v>kg/ton</v>
      </c>
      <c r="K3742" s="1">
        <f>+SUMIFS(prod!$E:$E,prod!$A:$A,Table2[[#This Row],[date]],prod!$G:$G,Table2[[#This Row],[production_line]],prod!$F:$F,Table2[[#This Row],[output_type]])</f>
        <v>467</v>
      </c>
      <c r="L3742">
        <f>+Table2[[#This Row],[cons_qty_base_uom]]/Table2[[#This Row],[Column1]]</f>
        <v>9.0758507102341457E-2</v>
      </c>
    </row>
    <row r="3743" spans="1:12" x14ac:dyDescent="0.25">
      <c r="A3743" s="2">
        <v>45474</v>
      </c>
      <c r="B3743" s="1" t="s">
        <v>228</v>
      </c>
      <c r="C3743" s="4">
        <v>49.955369198475452</v>
      </c>
      <c r="D3743" s="4">
        <v>49.955369198475452</v>
      </c>
      <c r="E3743" s="4">
        <v>30474.773425837964</v>
      </c>
      <c r="F3743" s="1" t="s">
        <v>509</v>
      </c>
      <c r="G3743" s="1">
        <v>1</v>
      </c>
      <c r="H3743" s="1" t="s">
        <v>505</v>
      </c>
      <c r="I37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0.53006981100427042</v>
      </c>
      <c r="J3743" s="1" t="str">
        <f>IFERROR(INDEX('consumption_figs'!$C:$C,MATCH(Table2[[#This Row],[item_code]],'consumption_figs'!A:A,0),1),"NA")</f>
        <v>kg/ton</v>
      </c>
      <c r="K3743" s="1">
        <f>+SUMIFS(prod!$E:$E,prod!$A:$A,Table2[[#This Row],[date]],prod!$G:$G,Table2[[#This Row],[production_line]],prod!$F:$F,Table2[[#This Row],[output_type]])</f>
        <v>520</v>
      </c>
      <c r="L3743">
        <f>+Table2[[#This Row],[cons_qty_base_uom]]/Table2[[#This Row],[Column1]]</f>
        <v>9.6068017689375867E-2</v>
      </c>
    </row>
    <row r="3744" spans="1:12" x14ac:dyDescent="0.25">
      <c r="A3744" s="2">
        <v>45474</v>
      </c>
      <c r="B3744" s="1" t="s">
        <v>229</v>
      </c>
      <c r="C3744" s="4">
        <v>48.25785665289618</v>
      </c>
      <c r="D3744" s="4">
        <v>48.25785665289618</v>
      </c>
      <c r="E3744" s="4">
        <v>26168.305348599482</v>
      </c>
      <c r="F3744" s="1" t="s">
        <v>509</v>
      </c>
      <c r="G3744" s="1">
        <v>1</v>
      </c>
      <c r="H3744" s="1" t="s">
        <v>505</v>
      </c>
      <c r="I37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0.51205773004781452</v>
      </c>
      <c r="J3744" s="1" t="str">
        <f>IFERROR(INDEX('consumption_figs'!$C:$C,MATCH(Table2[[#This Row],[item_code]],'consumption_figs'!A:A,0),1),"NA")</f>
        <v>kg/ton</v>
      </c>
      <c r="K3744" s="1">
        <f>+SUMIFS(prod!$E:$E,prod!$A:$A,Table2[[#This Row],[date]],prod!$G:$G,Table2[[#This Row],[production_line]],prod!$F:$F,Table2[[#This Row],[output_type]])</f>
        <v>520</v>
      </c>
      <c r="L3744">
        <f>+Table2[[#This Row],[cons_qty_base_uom]]/Table2[[#This Row],[Column1]]</f>
        <v>9.2803570486338804E-2</v>
      </c>
    </row>
    <row r="3745" spans="1:12" x14ac:dyDescent="0.25">
      <c r="A3745" s="2">
        <v>45505</v>
      </c>
      <c r="B3745" s="1" t="s">
        <v>228</v>
      </c>
      <c r="C3745" s="4">
        <v>23.098964936608557</v>
      </c>
      <c r="D3745" s="4">
        <v>23.098964936608557</v>
      </c>
      <c r="E3745" s="4">
        <v>14091.292569928682</v>
      </c>
      <c r="F3745" s="1" t="s">
        <v>509</v>
      </c>
      <c r="G3745" s="1">
        <v>1</v>
      </c>
      <c r="H3745" s="1" t="s">
        <v>505</v>
      </c>
      <c r="I37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0.2714619047444331</v>
      </c>
      <c r="J3745" s="1" t="str">
        <f>IFERROR(INDEX('consumption_figs'!$C:$C,MATCH(Table2[[#This Row],[item_code]],'consumption_figs'!A:A,0),1),"NA")</f>
        <v>kg/ton</v>
      </c>
      <c r="K3745" s="1">
        <f>+SUMIFS(prod!$E:$E,prod!$A:$A,Table2[[#This Row],[date]],prod!$G:$G,Table2[[#This Row],[production_line]],prod!$F:$F,Table2[[#This Row],[output_type]])</f>
        <v>466</v>
      </c>
      <c r="L3745">
        <f>+Table2[[#This Row],[cons_qty_base_uom]]/Table2[[#This Row],[Column1]]</f>
        <v>4.9568594284567717E-2</v>
      </c>
    </row>
    <row r="3746" spans="1:12" x14ac:dyDescent="0.25">
      <c r="A3746" s="2">
        <v>45505</v>
      </c>
      <c r="B3746" s="1" t="s">
        <v>229</v>
      </c>
      <c r="C3746" s="4">
        <v>34.531785965839056</v>
      </c>
      <c r="D3746" s="4">
        <v>34.531785965839056</v>
      </c>
      <c r="E3746" s="4">
        <v>18725.206257835885</v>
      </c>
      <c r="F3746" s="1" t="s">
        <v>509</v>
      </c>
      <c r="G3746" s="1">
        <v>1</v>
      </c>
      <c r="H3746" s="1" t="s">
        <v>505</v>
      </c>
      <c r="I37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0.4058218373957182</v>
      </c>
      <c r="J3746" s="1" t="str">
        <f>IFERROR(INDEX('consumption_figs'!$C:$C,MATCH(Table2[[#This Row],[item_code]],'consumption_figs'!A:A,0),1),"NA")</f>
        <v>kg/ton</v>
      </c>
      <c r="K3746" s="1">
        <f>+SUMIFS(prod!$E:$E,prod!$A:$A,Table2[[#This Row],[date]],prod!$G:$G,Table2[[#This Row],[production_line]],prod!$F:$F,Table2[[#This Row],[output_type]])</f>
        <v>466</v>
      </c>
      <c r="L3746">
        <f>+Table2[[#This Row],[cons_qty_base_uom]]/Table2[[#This Row],[Column1]]</f>
        <v>7.410254499107094E-2</v>
      </c>
    </row>
    <row r="3747" spans="1:12" x14ac:dyDescent="0.25">
      <c r="A3747" s="2">
        <v>45536</v>
      </c>
      <c r="B3747" s="1" t="s">
        <v>228</v>
      </c>
      <c r="C3747" s="4">
        <v>41.38230182637821</v>
      </c>
      <c r="D3747" s="4">
        <v>41.38230182637821</v>
      </c>
      <c r="E3747" s="4">
        <v>25244.859406163763</v>
      </c>
      <c r="F3747" s="1" t="s">
        <v>509</v>
      </c>
      <c r="G3747" s="1">
        <v>1</v>
      </c>
      <c r="H3747" s="1" t="s">
        <v>505</v>
      </c>
      <c r="I37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0.47290816431305516</v>
      </c>
      <c r="J3747" s="1" t="str">
        <f>IFERROR(INDEX('consumption_figs'!$C:$C,MATCH(Table2[[#This Row],[item_code]],'consumption_figs'!A:A,0),1),"NA")</f>
        <v>kg/ton</v>
      </c>
      <c r="K3747" s="1">
        <f>+SUMIFS(prod!$E:$E,prod!$A:$A,Table2[[#This Row],[date]],prod!$G:$G,Table2[[#This Row],[production_line]],prod!$F:$F,Table2[[#This Row],[output_type]])</f>
        <v>479</v>
      </c>
      <c r="L3747">
        <f>+Table2[[#This Row],[cons_qty_base_uom]]/Table2[[#This Row],[Column1]]</f>
        <v>8.6393114460079773E-2</v>
      </c>
    </row>
    <row r="3748" spans="1:12" x14ac:dyDescent="0.25">
      <c r="A3748" s="2">
        <v>45536</v>
      </c>
      <c r="B3748" s="1" t="s">
        <v>229</v>
      </c>
      <c r="C3748" s="4">
        <v>48.50925380758779</v>
      </c>
      <c r="D3748" s="4">
        <v>48.50925380758779</v>
      </c>
      <c r="E3748" s="4">
        <v>26304.627969702553</v>
      </c>
      <c r="F3748" s="1" t="s">
        <v>509</v>
      </c>
      <c r="G3748" s="1">
        <v>1</v>
      </c>
      <c r="H3748" s="1" t="s">
        <v>505</v>
      </c>
      <c r="I37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0.55435345927808133</v>
      </c>
      <c r="J3748" s="1" t="str">
        <f>IFERROR(INDEX('consumption_figs'!$C:$C,MATCH(Table2[[#This Row],[item_code]],'consumption_figs'!A:A,0),1),"NA")</f>
        <v>kg/ton</v>
      </c>
      <c r="K3748" s="1">
        <f>+SUMIFS(prod!$E:$E,prod!$A:$A,Table2[[#This Row],[date]],prod!$G:$G,Table2[[#This Row],[production_line]],prod!$F:$F,Table2[[#This Row],[output_type]])</f>
        <v>479</v>
      </c>
      <c r="L3748">
        <f>+Table2[[#This Row],[cons_qty_base_uom]]/Table2[[#This Row],[Column1]]</f>
        <v>0.10127192861709351</v>
      </c>
    </row>
    <row r="3749" spans="1:12" x14ac:dyDescent="0.25">
      <c r="A3749" s="2">
        <v>45566</v>
      </c>
      <c r="B3749" s="1" t="s">
        <v>228</v>
      </c>
      <c r="C3749" s="4">
        <v>43.551604377860883</v>
      </c>
      <c r="D3749" s="4">
        <v>43.551604377860883</v>
      </c>
      <c r="E3749" s="4">
        <v>26568.220734670253</v>
      </c>
      <c r="F3749" s="1" t="s">
        <v>509</v>
      </c>
      <c r="G3749" s="1">
        <v>1</v>
      </c>
      <c r="H3749" s="1" t="s">
        <v>505</v>
      </c>
      <c r="I37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0.48948136417938615</v>
      </c>
      <c r="J3749" s="1" t="str">
        <f>IFERROR(INDEX('consumption_figs'!$C:$C,MATCH(Table2[[#This Row],[item_code]],'consumption_figs'!A:A,0),1),"NA")</f>
        <v>kg/ton</v>
      </c>
      <c r="K3749" s="1">
        <f>+SUMIFS(prod!$E:$E,prod!$A:$A,Table2[[#This Row],[date]],prod!$G:$G,Table2[[#This Row],[production_line]],prod!$F:$F,Table2[[#This Row],[output_type]])</f>
        <v>497</v>
      </c>
      <c r="L3749">
        <f>+Table2[[#This Row],[cons_qty_base_uom]]/Table2[[#This Row],[Column1]]</f>
        <v>8.7628982651631562E-2</v>
      </c>
    </row>
    <row r="3750" spans="1:12" x14ac:dyDescent="0.25">
      <c r="A3750" s="2">
        <v>45566</v>
      </c>
      <c r="B3750" s="1" t="s">
        <v>229</v>
      </c>
      <c r="C3750" s="4">
        <v>45.971137954408711</v>
      </c>
      <c r="D3750" s="4">
        <v>45.971137954408711</v>
      </c>
      <c r="E3750" s="4">
        <v>24928.309267157667</v>
      </c>
      <c r="F3750" s="1" t="s">
        <v>509</v>
      </c>
      <c r="G3750" s="1">
        <v>1</v>
      </c>
      <c r="H3750" s="1" t="s">
        <v>505</v>
      </c>
      <c r="I37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0.51667477330046319</v>
      </c>
      <c r="J3750" s="1" t="str">
        <f>IFERROR(INDEX('consumption_figs'!$C:$C,MATCH(Table2[[#This Row],[item_code]],'consumption_figs'!A:A,0),1),"NA")</f>
        <v>kg/ton</v>
      </c>
      <c r="K3750" s="1">
        <f>+SUMIFS(prod!$E:$E,prod!$A:$A,Table2[[#This Row],[date]],prod!$G:$G,Table2[[#This Row],[production_line]],prod!$F:$F,Table2[[#This Row],[output_type]])</f>
        <v>497</v>
      </c>
      <c r="L3750">
        <f>+Table2[[#This Row],[cons_qty_base_uom]]/Table2[[#This Row],[Column1]]</f>
        <v>9.249725946561109E-2</v>
      </c>
    </row>
    <row r="3751" spans="1:12" x14ac:dyDescent="0.25">
      <c r="A3751" s="2">
        <v>45597</v>
      </c>
      <c r="B3751" s="1" t="s">
        <v>228</v>
      </c>
      <c r="C3751" s="4">
        <v>40.573151047430962</v>
      </c>
      <c r="D3751" s="4">
        <v>40.573151047430962</v>
      </c>
      <c r="E3751" s="4">
        <v>24751.245064974781</v>
      </c>
      <c r="F3751" s="1" t="s">
        <v>509</v>
      </c>
      <c r="G3751" s="1">
        <v>1</v>
      </c>
      <c r="H3751" s="1" t="s">
        <v>505</v>
      </c>
      <c r="I37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0.68770383822215941</v>
      </c>
      <c r="J3751" s="1" t="str">
        <f>IFERROR(INDEX('consumption_figs'!$C:$C,MATCH(Table2[[#This Row],[item_code]],'consumption_figs'!A:A,0),1),"NA")</f>
        <v>kg/ton</v>
      </c>
      <c r="K3751" s="1">
        <f>+SUMIFS(prod!$E:$E,prod!$A:$A,Table2[[#This Row],[date]],prod!$G:$G,Table2[[#This Row],[production_line]],prod!$F:$F,Table2[[#This Row],[output_type]])</f>
        <v>326</v>
      </c>
      <c r="L3751">
        <f>+Table2[[#This Row],[cons_qty_base_uom]]/Table2[[#This Row],[Column1]]</f>
        <v>0.12445751855040173</v>
      </c>
    </row>
    <row r="3752" spans="1:12" x14ac:dyDescent="0.25">
      <c r="A3752" s="2">
        <v>45597</v>
      </c>
      <c r="B3752" s="1" t="s">
        <v>229</v>
      </c>
      <c r="C3752" s="4">
        <v>36.044897582315897</v>
      </c>
      <c r="D3752" s="4">
        <v>36.044897582315897</v>
      </c>
      <c r="E3752" s="4">
        <v>19545.706162986618</v>
      </c>
      <c r="F3752" s="1" t="s">
        <v>509</v>
      </c>
      <c r="G3752" s="1">
        <v>1</v>
      </c>
      <c r="H3752" s="1" t="s">
        <v>505</v>
      </c>
      <c r="I37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0.61095117770629337</v>
      </c>
      <c r="J3752" s="1" t="str">
        <f>IFERROR(INDEX('consumption_figs'!$C:$C,MATCH(Table2[[#This Row],[item_code]],'consumption_figs'!A:A,0),1),"NA")</f>
        <v>kg/ton</v>
      </c>
      <c r="K3752" s="1">
        <f>+SUMIFS(prod!$E:$E,prod!$A:$A,Table2[[#This Row],[date]],prod!$G:$G,Table2[[#This Row],[production_line]],prod!$F:$F,Table2[[#This Row],[output_type]])</f>
        <v>326</v>
      </c>
      <c r="L3752">
        <f>+Table2[[#This Row],[cons_qty_base_uom]]/Table2[[#This Row],[Column1]]</f>
        <v>0.11056717049790153</v>
      </c>
    </row>
    <row r="3753" spans="1:12" x14ac:dyDescent="0.25">
      <c r="A3753" s="2">
        <v>45627</v>
      </c>
      <c r="B3753" s="1" t="s">
        <v>228</v>
      </c>
      <c r="C3753" s="4">
        <v>14.54497510164351</v>
      </c>
      <c r="D3753" s="4">
        <v>14.54497510164351</v>
      </c>
      <c r="E3753" s="4">
        <v>8873.0166110066075</v>
      </c>
      <c r="F3753" s="1" t="s">
        <v>509</v>
      </c>
      <c r="G3753" s="1">
        <v>1</v>
      </c>
      <c r="H3753" s="1" t="s">
        <v>505</v>
      </c>
      <c r="I37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0.84294263121666246</v>
      </c>
      <c r="J3753" s="1" t="str">
        <f>IFERROR(INDEX('consumption_figs'!$C:$C,MATCH(Table2[[#This Row],[item_code]],'consumption_figs'!A:A,0),1),"NA")</f>
        <v>kg/ton</v>
      </c>
      <c r="K3753" s="1">
        <f>+SUMIFS(prod!$E:$E,prod!$A:$A,Table2[[#This Row],[date]],prod!$G:$G,Table2[[#This Row],[production_line]],prod!$F:$F,Table2[[#This Row],[output_type]])</f>
        <v>95</v>
      </c>
      <c r="L3753">
        <f>+Table2[[#This Row],[cons_qty_base_uom]]/Table2[[#This Row],[Column1]]</f>
        <v>0.15310500106993169</v>
      </c>
    </row>
    <row r="3754" spans="1:12" x14ac:dyDescent="0.25">
      <c r="A3754" s="2">
        <v>45627</v>
      </c>
      <c r="B3754" s="1" t="s">
        <v>229</v>
      </c>
      <c r="C3754" s="4">
        <v>8.6192445046776349</v>
      </c>
      <c r="D3754" s="4">
        <v>8.6192445046776349</v>
      </c>
      <c r="E3754" s="4">
        <v>4673.8715251064941</v>
      </c>
      <c r="F3754" s="1" t="s">
        <v>509</v>
      </c>
      <c r="G3754" s="1">
        <v>1</v>
      </c>
      <c r="H3754" s="1" t="s">
        <v>505</v>
      </c>
      <c r="I37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0.49952155923950364</v>
      </c>
      <c r="J3754" s="1" t="str">
        <f>IFERROR(INDEX('consumption_figs'!$C:$C,MATCH(Table2[[#This Row],[item_code]],'consumption_figs'!A:A,0),1),"NA")</f>
        <v>kg/ton</v>
      </c>
      <c r="K3754" s="1">
        <f>+SUMIFS(prod!$E:$E,prod!$A:$A,Table2[[#This Row],[date]],prod!$G:$G,Table2[[#This Row],[production_line]],prod!$F:$F,Table2[[#This Row],[output_type]])</f>
        <v>95</v>
      </c>
      <c r="L3754">
        <f>+Table2[[#This Row],[cons_qty_base_uom]]/Table2[[#This Row],[Column1]]</f>
        <v>9.0728889522922476E-2</v>
      </c>
    </row>
    <row r="3755" spans="1:12" x14ac:dyDescent="0.25">
      <c r="A3755" s="2">
        <v>45292</v>
      </c>
      <c r="B3755" s="1" t="s">
        <v>228</v>
      </c>
      <c r="C3755" s="4">
        <v>6.8931670281995663</v>
      </c>
      <c r="D3755" s="4">
        <v>6.8931670281995663</v>
      </c>
      <c r="E3755" s="4">
        <v>4205.107613882863</v>
      </c>
      <c r="F3755" s="1" t="s">
        <v>509</v>
      </c>
      <c r="G3755" s="1">
        <v>2</v>
      </c>
      <c r="H3755" s="1" t="s">
        <v>505</v>
      </c>
      <c r="I37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0.54229934924078094</v>
      </c>
      <c r="J3755" s="1" t="str">
        <f>IFERROR(INDEX('consumption_figs'!$C:$C,MATCH(Table2[[#This Row],[item_code]],'consumption_figs'!A:A,0),1),"NA")</f>
        <v>kg/ton</v>
      </c>
      <c r="K3755" s="1">
        <f>+SUMIFS(prod!$E:$E,prod!$A:$A,Table2[[#This Row],[date]],prod!$G:$G,Table2[[#This Row],[production_line]],prod!$F:$F,Table2[[#This Row],[output_type]])</f>
        <v>70</v>
      </c>
      <c r="L3755">
        <f>+Table2[[#This Row],[cons_qty_base_uom]]/Table2[[#This Row],[Column1]]</f>
        <v>9.8473814688565239E-2</v>
      </c>
    </row>
    <row r="3756" spans="1:12" x14ac:dyDescent="0.25">
      <c r="A3756" s="2">
        <v>45292</v>
      </c>
      <c r="B3756" s="1" t="s">
        <v>229</v>
      </c>
      <c r="C3756" s="4">
        <v>12.67353579175705</v>
      </c>
      <c r="D3756" s="4">
        <v>12.67353579175705</v>
      </c>
      <c r="E3756" s="4">
        <v>6872.3515184381777</v>
      </c>
      <c r="F3756" s="1" t="s">
        <v>509</v>
      </c>
      <c r="G3756" s="1">
        <v>2</v>
      </c>
      <c r="H3756" s="1" t="s">
        <v>505</v>
      </c>
      <c r="I37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0.9970526151960547</v>
      </c>
      <c r="J3756" s="1" t="str">
        <f>IFERROR(INDEX('consumption_figs'!$C:$C,MATCH(Table2[[#This Row],[item_code]],'consumption_figs'!A:A,0),1),"NA")</f>
        <v>kg/ton</v>
      </c>
      <c r="K3756" s="1">
        <f>+SUMIFS(prod!$E:$E,prod!$A:$A,Table2[[#This Row],[date]],prod!$G:$G,Table2[[#This Row],[production_line]],prod!$F:$F,Table2[[#This Row],[output_type]])</f>
        <v>70</v>
      </c>
      <c r="L3756">
        <f>+Table2[[#This Row],[cons_qty_base_uom]]/Table2[[#This Row],[Column1]]</f>
        <v>0.18105051131081501</v>
      </c>
    </row>
    <row r="3757" spans="1:12" x14ac:dyDescent="0.25">
      <c r="A3757" s="2">
        <v>45323</v>
      </c>
      <c r="B3757" s="1" t="s">
        <v>228</v>
      </c>
      <c r="C3757" s="4">
        <v>4.9555134107472343</v>
      </c>
      <c r="D3757" s="4">
        <v>4.9555134107472343</v>
      </c>
      <c r="E3757" s="4">
        <v>3023.0614010922427</v>
      </c>
      <c r="F3757" s="1" t="s">
        <v>509</v>
      </c>
      <c r="G3757" s="1">
        <v>2</v>
      </c>
      <c r="H3757" s="1" t="s">
        <v>505</v>
      </c>
      <c r="I37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0.49859275689176313</v>
      </c>
      <c r="J3757" s="1" t="str">
        <f>IFERROR(INDEX('consumption_figs'!$C:$C,MATCH(Table2[[#This Row],[item_code]],'consumption_figs'!A:A,0),1),"NA")</f>
        <v>kg/ton</v>
      </c>
      <c r="K3757" s="1">
        <f>+SUMIFS(prod!$E:$E,prod!$A:$A,Table2[[#This Row],[date]],prod!$G:$G,Table2[[#This Row],[production_line]],prod!$F:$F,Table2[[#This Row],[output_type]])</f>
        <v>55</v>
      </c>
      <c r="L3757">
        <f>+Table2[[#This Row],[cons_qty_base_uom]]/Table2[[#This Row],[Column1]]</f>
        <v>9.0100243831767901E-2</v>
      </c>
    </row>
    <row r="3758" spans="1:12" x14ac:dyDescent="0.25">
      <c r="A3758" s="2">
        <v>45323</v>
      </c>
      <c r="B3758" s="1" t="s">
        <v>229</v>
      </c>
      <c r="C3758" s="4">
        <v>5.5112719241020667</v>
      </c>
      <c r="D3758" s="4">
        <v>5.5112719241020667</v>
      </c>
      <c r="E3758" s="4">
        <v>2988.5423135635865</v>
      </c>
      <c r="F3758" s="1" t="s">
        <v>509</v>
      </c>
      <c r="G3758" s="1">
        <v>2</v>
      </c>
      <c r="H3758" s="1" t="s">
        <v>505</v>
      </c>
      <c r="I37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0.55450970158990509</v>
      </c>
      <c r="J3758" s="1" t="str">
        <f>IFERROR(INDEX('consumption_figs'!$C:$C,MATCH(Table2[[#This Row],[item_code]],'consumption_figs'!A:A,0),1),"NA")</f>
        <v>kg/ton</v>
      </c>
      <c r="K3758" s="1">
        <f>+SUMIFS(prod!$E:$E,prod!$A:$A,Table2[[#This Row],[date]],prod!$G:$G,Table2[[#This Row],[production_line]],prod!$F:$F,Table2[[#This Row],[output_type]])</f>
        <v>55</v>
      </c>
      <c r="L3758">
        <f>+Table2[[#This Row],[cons_qty_base_uom]]/Table2[[#This Row],[Column1]]</f>
        <v>0.10020494407458302</v>
      </c>
    </row>
    <row r="3759" spans="1:12" x14ac:dyDescent="0.25">
      <c r="A3759" s="2">
        <v>45352</v>
      </c>
      <c r="B3759" s="1" t="s">
        <v>228</v>
      </c>
      <c r="C3759" s="4">
        <v>5.4579957954302962</v>
      </c>
      <c r="D3759" s="4">
        <v>5.4579957954302962</v>
      </c>
      <c r="E3759" s="4">
        <v>3329.5957550442977</v>
      </c>
      <c r="F3759" s="1" t="s">
        <v>509</v>
      </c>
      <c r="G3759" s="1">
        <v>2</v>
      </c>
      <c r="H3759" s="1" t="s">
        <v>505</v>
      </c>
      <c r="I37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0.55125702408143584</v>
      </c>
      <c r="J3759" s="1" t="str">
        <f>IFERROR(INDEX('consumption_figs'!$C:$C,MATCH(Table2[[#This Row],[item_code]],'consumption_figs'!A:A,0),1),"NA")</f>
        <v>kg/ton</v>
      </c>
      <c r="K3759" s="1">
        <f>+SUMIFS(prod!$E:$E,prod!$A:$A,Table2[[#This Row],[date]],prod!$G:$G,Table2[[#This Row],[production_line]],prod!$F:$F,Table2[[#This Row],[output_type]])</f>
        <v>55</v>
      </c>
      <c r="L3759">
        <f>+Table2[[#This Row],[cons_qty_base_uom]]/Table2[[#This Row],[Column1]]</f>
        <v>9.9236287189641753E-2</v>
      </c>
    </row>
    <row r="3760" spans="1:12" x14ac:dyDescent="0.25">
      <c r="A3760" s="2">
        <v>45352</v>
      </c>
      <c r="B3760" s="1" t="s">
        <v>229</v>
      </c>
      <c r="C3760" s="4">
        <v>6.964324384133282</v>
      </c>
      <c r="D3760" s="4">
        <v>6.964324384133282</v>
      </c>
      <c r="E3760" s="4">
        <v>3776.4745405401136</v>
      </c>
      <c r="F3760" s="1" t="s">
        <v>509</v>
      </c>
      <c r="G3760" s="1">
        <v>2</v>
      </c>
      <c r="H3760" s="1" t="s">
        <v>505</v>
      </c>
      <c r="I37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0.70339605940140215</v>
      </c>
      <c r="J3760" s="1" t="str">
        <f>IFERROR(INDEX('consumption_figs'!$C:$C,MATCH(Table2[[#This Row],[item_code]],'consumption_figs'!A:A,0),1),"NA")</f>
        <v>kg/ton</v>
      </c>
      <c r="K3760" s="1">
        <f>+SUMIFS(prod!$E:$E,prod!$A:$A,Table2[[#This Row],[date]],prod!$G:$G,Table2[[#This Row],[production_line]],prod!$F:$F,Table2[[#This Row],[output_type]])</f>
        <v>55</v>
      </c>
      <c r="L3760">
        <f>+Table2[[#This Row],[cons_qty_base_uom]]/Table2[[#This Row],[Column1]]</f>
        <v>0.12662407971151421</v>
      </c>
    </row>
    <row r="3761" spans="1:12" x14ac:dyDescent="0.25">
      <c r="A3761" s="2">
        <v>45383</v>
      </c>
      <c r="B3761" s="1" t="s">
        <v>228</v>
      </c>
      <c r="C3761" s="4">
        <v>5.318548068567817</v>
      </c>
      <c r="D3761" s="4">
        <v>5.318548068567817</v>
      </c>
      <c r="E3761" s="4">
        <v>3244.5270637491108</v>
      </c>
      <c r="F3761" s="1" t="s">
        <v>509</v>
      </c>
      <c r="G3761" s="1">
        <v>2</v>
      </c>
      <c r="H3761" s="1" t="s">
        <v>505</v>
      </c>
      <c r="I37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0.69614503515285564</v>
      </c>
      <c r="J3761" s="1" t="str">
        <f>IFERROR(INDEX('consumption_figs'!$C:$C,MATCH(Table2[[#This Row],[item_code]],'consumption_figs'!A:A,0),1),"NA")</f>
        <v>kg/ton</v>
      </c>
      <c r="K3761" s="1">
        <f>+SUMIFS(prod!$E:$E,prod!$A:$A,Table2[[#This Row],[date]],prod!$G:$G,Table2[[#This Row],[production_line]],prod!$F:$F,Table2[[#This Row],[output_type]])</f>
        <v>43</v>
      </c>
      <c r="L3761">
        <f>+Table2[[#This Row],[cons_qty_base_uom]]/Table2[[#This Row],[Column1]]</f>
        <v>0.12368716438529807</v>
      </c>
    </row>
    <row r="3762" spans="1:12" x14ac:dyDescent="0.25">
      <c r="A3762" s="2">
        <v>45383</v>
      </c>
      <c r="B3762" s="1" t="s">
        <v>229</v>
      </c>
      <c r="C3762" s="4">
        <v>5.7711904573821</v>
      </c>
      <c r="D3762" s="4">
        <v>5.7711904573821</v>
      </c>
      <c r="E3762" s="4">
        <v>3129.4857374200174</v>
      </c>
      <c r="F3762" s="1" t="s">
        <v>509</v>
      </c>
      <c r="G3762" s="1">
        <v>2</v>
      </c>
      <c r="H3762" s="1" t="s">
        <v>505</v>
      </c>
      <c r="I37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0.75539142112331159</v>
      </c>
      <c r="J3762" s="1" t="str">
        <f>IFERROR(INDEX('consumption_figs'!$C:$C,MATCH(Table2[[#This Row],[item_code]],'consumption_figs'!A:A,0),1),"NA")</f>
        <v>kg/ton</v>
      </c>
      <c r="K3762" s="1">
        <f>+SUMIFS(prod!$E:$E,prod!$A:$A,Table2[[#This Row],[date]],prod!$G:$G,Table2[[#This Row],[production_line]],prod!$F:$F,Table2[[#This Row],[output_type]])</f>
        <v>43</v>
      </c>
      <c r="L3762">
        <f>+Table2[[#This Row],[cons_qty_base_uom]]/Table2[[#This Row],[Column1]]</f>
        <v>0.13421373156702557</v>
      </c>
    </row>
    <row r="3763" spans="1:12" x14ac:dyDescent="0.25">
      <c r="A3763" s="2">
        <v>45413</v>
      </c>
      <c r="B3763" s="1" t="s">
        <v>228</v>
      </c>
      <c r="C3763" s="4">
        <v>7.9920688330051286</v>
      </c>
      <c r="D3763" s="4">
        <v>7.9920688330051286</v>
      </c>
      <c r="E3763" s="4">
        <v>4875.4816708864482</v>
      </c>
      <c r="F3763" s="1" t="s">
        <v>509</v>
      </c>
      <c r="G3763" s="1">
        <v>2</v>
      </c>
      <c r="H3763" s="1" t="s">
        <v>505</v>
      </c>
      <c r="I37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0.50563512798969557</v>
      </c>
      <c r="J3763" s="1" t="str">
        <f>IFERROR(INDEX('consumption_figs'!$C:$C,MATCH(Table2[[#This Row],[item_code]],'consumption_figs'!A:A,0),1),"NA")</f>
        <v>kg/ton</v>
      </c>
      <c r="K3763" s="1">
        <f>+SUMIFS(prod!$E:$E,prod!$A:$A,Table2[[#This Row],[date]],prod!$G:$G,Table2[[#This Row],[production_line]],prod!$F:$F,Table2[[#This Row],[output_type]])</f>
        <v>89</v>
      </c>
      <c r="L3763">
        <f>+Table2[[#This Row],[cons_qty_base_uom]]/Table2[[#This Row],[Column1]]</f>
        <v>8.9798526213540772E-2</v>
      </c>
    </row>
    <row r="3764" spans="1:12" x14ac:dyDescent="0.25">
      <c r="A3764" s="2">
        <v>45413</v>
      </c>
      <c r="B3764" s="1" t="s">
        <v>229</v>
      </c>
      <c r="C3764" s="4">
        <v>10.898275681370629</v>
      </c>
      <c r="D3764" s="4">
        <v>10.898275681370629</v>
      </c>
      <c r="E3764" s="4">
        <v>5909.6989709800373</v>
      </c>
      <c r="F3764" s="1" t="s">
        <v>509</v>
      </c>
      <c r="G3764" s="1">
        <v>2</v>
      </c>
      <c r="H3764" s="1" t="s">
        <v>505</v>
      </c>
      <c r="I37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0.68950244725867582</v>
      </c>
      <c r="J3764" s="1" t="str">
        <f>IFERROR(INDEX('consumption_figs'!$C:$C,MATCH(Table2[[#This Row],[item_code]],'consumption_figs'!A:A,0),1),"NA")</f>
        <v>kg/ton</v>
      </c>
      <c r="K3764" s="1">
        <f>+SUMIFS(prod!$E:$E,prod!$A:$A,Table2[[#This Row],[date]],prod!$G:$G,Table2[[#This Row],[production_line]],prod!$F:$F,Table2[[#This Row],[output_type]])</f>
        <v>89</v>
      </c>
      <c r="L3764">
        <f>+Table2[[#This Row],[cons_qty_base_uom]]/Table2[[#This Row],[Column1]]</f>
        <v>0.1224525357457374</v>
      </c>
    </row>
    <row r="3765" spans="1:12" x14ac:dyDescent="0.25">
      <c r="A3765" s="2">
        <v>45444</v>
      </c>
      <c r="B3765" s="1" t="s">
        <v>228</v>
      </c>
      <c r="C3765" s="4">
        <v>3.068747988480522</v>
      </c>
      <c r="D3765" s="4">
        <v>3.068747988480522</v>
      </c>
      <c r="E3765" s="4">
        <v>1872.0590228926576</v>
      </c>
      <c r="F3765" s="1" t="s">
        <v>509</v>
      </c>
      <c r="G3765" s="1">
        <v>2</v>
      </c>
      <c r="H3765" s="1" t="s">
        <v>505</v>
      </c>
      <c r="I37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0.38953389038848973</v>
      </c>
      <c r="J3765" s="1" t="str">
        <f>IFERROR(INDEX('consumption_figs'!$C:$C,MATCH(Table2[[#This Row],[item_code]],'consumption_figs'!A:A,0),1),"NA")</f>
        <v>kg/ton</v>
      </c>
      <c r="K3765" s="1">
        <f>+SUMIFS(prod!$E:$E,prod!$A:$A,Table2[[#This Row],[date]],prod!$G:$G,Table2[[#This Row],[production_line]],prod!$F:$F,Table2[[#This Row],[output_type]])</f>
        <v>43</v>
      </c>
      <c r="L3765">
        <f>+Table2[[#This Row],[cons_qty_base_uom]]/Table2[[#This Row],[Column1]]</f>
        <v>7.1366232290244691E-2</v>
      </c>
    </row>
    <row r="3766" spans="1:12" x14ac:dyDescent="0.25">
      <c r="A3766" s="2">
        <v>45444</v>
      </c>
      <c r="B3766" s="1" t="s">
        <v>229</v>
      </c>
      <c r="C3766" s="4">
        <v>7.5251037630565838</v>
      </c>
      <c r="D3766" s="4">
        <v>7.5251037630565838</v>
      </c>
      <c r="E3766" s="4">
        <v>4080.5627665550633</v>
      </c>
      <c r="F3766" s="1" t="s">
        <v>509</v>
      </c>
      <c r="G3766" s="1">
        <v>2</v>
      </c>
      <c r="H3766" s="1" t="s">
        <v>505</v>
      </c>
      <c r="I37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0.95520484425699204</v>
      </c>
      <c r="J3766" s="1" t="str">
        <f>IFERROR(INDEX('consumption_figs'!$C:$C,MATCH(Table2[[#This Row],[item_code]],'consumption_figs'!A:A,0),1),"NA")</f>
        <v>kg/ton</v>
      </c>
      <c r="K3766" s="1">
        <f>+SUMIFS(prod!$E:$E,prod!$A:$A,Table2[[#This Row],[date]],prod!$G:$G,Table2[[#This Row],[production_line]],prod!$F:$F,Table2[[#This Row],[output_type]])</f>
        <v>43</v>
      </c>
      <c r="L3766">
        <f>+Table2[[#This Row],[cons_qty_base_uom]]/Table2[[#This Row],[Column1]]</f>
        <v>0.17500241309433917</v>
      </c>
    </row>
    <row r="3767" spans="1:12" x14ac:dyDescent="0.25">
      <c r="A3767" s="2">
        <v>45474</v>
      </c>
      <c r="B3767" s="1" t="s">
        <v>228</v>
      </c>
      <c r="C3767" s="4">
        <v>4.7550405396285651</v>
      </c>
      <c r="D3767" s="4">
        <v>4.7550405396285651</v>
      </c>
      <c r="E3767" s="4">
        <v>2900.7649307950096</v>
      </c>
      <c r="F3767" s="1" t="s">
        <v>509</v>
      </c>
      <c r="G3767" s="1">
        <v>2</v>
      </c>
      <c r="H3767" s="1" t="s">
        <v>505</v>
      </c>
      <c r="I37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0.48879939757694951</v>
      </c>
      <c r="J3767" s="1" t="str">
        <f>IFERROR(INDEX('consumption_figs'!$C:$C,MATCH(Table2[[#This Row],[item_code]],'consumption_figs'!A:A,0),1),"NA")</f>
        <v>kg/ton</v>
      </c>
      <c r="K3767" s="1">
        <f>+SUMIFS(prod!$E:$E,prod!$A:$A,Table2[[#This Row],[date]],prod!$G:$G,Table2[[#This Row],[production_line]],prod!$F:$F,Table2[[#This Row],[output_type]])</f>
        <v>54</v>
      </c>
      <c r="L3767">
        <f>+Table2[[#This Row],[cons_qty_base_uom]]/Table2[[#This Row],[Column1]]</f>
        <v>8.8056306289417866E-2</v>
      </c>
    </row>
    <row r="3768" spans="1:12" x14ac:dyDescent="0.25">
      <c r="A3768" s="2">
        <v>45474</v>
      </c>
      <c r="B3768" s="1" t="s">
        <v>229</v>
      </c>
      <c r="C3768" s="4">
        <v>4.793699405804408</v>
      </c>
      <c r="D3768" s="4">
        <v>4.793699405804408</v>
      </c>
      <c r="E3768" s="4">
        <v>2599.4314397914982</v>
      </c>
      <c r="F3768" s="1" t="s">
        <v>509</v>
      </c>
      <c r="G3768" s="1">
        <v>2</v>
      </c>
      <c r="H3768" s="1" t="s">
        <v>505</v>
      </c>
      <c r="I37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0.49277337641903868</v>
      </c>
      <c r="J3768" s="1" t="str">
        <f>IFERROR(INDEX('consumption_figs'!$C:$C,MATCH(Table2[[#This Row],[item_code]],'consumption_figs'!A:A,0),1),"NA")</f>
        <v>kg/ton</v>
      </c>
      <c r="K3768" s="1">
        <f>+SUMIFS(prod!$E:$E,prod!$A:$A,Table2[[#This Row],[date]],prod!$G:$G,Table2[[#This Row],[production_line]],prod!$F:$F,Table2[[#This Row],[output_type]])</f>
        <v>54</v>
      </c>
      <c r="L3768">
        <f>+Table2[[#This Row],[cons_qty_base_uom]]/Table2[[#This Row],[Column1]]</f>
        <v>8.8772211218600142E-2</v>
      </c>
    </row>
    <row r="3769" spans="1:12" x14ac:dyDescent="0.25">
      <c r="A3769" s="2">
        <v>45505</v>
      </c>
      <c r="B3769" s="1" t="s">
        <v>228</v>
      </c>
      <c r="C3769" s="4">
        <v>4.8031544041884375</v>
      </c>
      <c r="D3769" s="4">
        <v>4.8031544041884375</v>
      </c>
      <c r="E3769" s="4">
        <v>2930.1163127311142</v>
      </c>
      <c r="F3769" s="1" t="s">
        <v>509</v>
      </c>
      <c r="G3769" s="1">
        <v>2</v>
      </c>
      <c r="H3769" s="1" t="s">
        <v>505</v>
      </c>
      <c r="I37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0.56039603362366552</v>
      </c>
      <c r="J3769" s="1" t="str">
        <f>IFERROR(INDEX('consumption_figs'!$C:$C,MATCH(Table2[[#This Row],[item_code]],'consumption_figs'!A:A,0),1),"NA")</f>
        <v>kg/ton</v>
      </c>
      <c r="K3769" s="1">
        <f>+SUMIFS(prod!$E:$E,prod!$A:$A,Table2[[#This Row],[date]],prod!$G:$G,Table2[[#This Row],[production_line]],prod!$F:$F,Table2[[#This Row],[output_type]])</f>
        <v>48</v>
      </c>
      <c r="L3769">
        <f>+Table2[[#This Row],[cons_qty_base_uom]]/Table2[[#This Row],[Column1]]</f>
        <v>0.10006571675392578</v>
      </c>
    </row>
    <row r="3770" spans="1:12" x14ac:dyDescent="0.25">
      <c r="A3770" s="2">
        <v>45505</v>
      </c>
      <c r="B3770" s="1" t="s">
        <v>229</v>
      </c>
      <c r="C3770" s="4">
        <v>3.8425235233507498</v>
      </c>
      <c r="D3770" s="4">
        <v>3.8425235233507498</v>
      </c>
      <c r="E3770" s="4">
        <v>2083.6468057721777</v>
      </c>
      <c r="F3770" s="1" t="s">
        <v>509</v>
      </c>
      <c r="G3770" s="1">
        <v>2</v>
      </c>
      <c r="H3770" s="1" t="s">
        <v>505</v>
      </c>
      <c r="I37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0.44831682689893243</v>
      </c>
      <c r="J3770" s="1" t="str">
        <f>IFERROR(INDEX('consumption_figs'!$C:$C,MATCH(Table2[[#This Row],[item_code]],'consumption_figs'!A:A,0),1),"NA")</f>
        <v>kg/ton</v>
      </c>
      <c r="K3770" s="1">
        <f>+SUMIFS(prod!$E:$E,prod!$A:$A,Table2[[#This Row],[date]],prod!$G:$G,Table2[[#This Row],[production_line]],prod!$F:$F,Table2[[#This Row],[output_type]])</f>
        <v>48</v>
      </c>
      <c r="L3770">
        <f>+Table2[[#This Row],[cons_qty_base_uom]]/Table2[[#This Row],[Column1]]</f>
        <v>8.005257340314062E-2</v>
      </c>
    </row>
    <row r="3771" spans="1:12" x14ac:dyDescent="0.25">
      <c r="A3771" s="2">
        <v>45536</v>
      </c>
      <c r="B3771" s="1" t="s">
        <v>228</v>
      </c>
      <c r="C3771" s="4">
        <v>7.5915899684198402</v>
      </c>
      <c r="D3771" s="4">
        <v>7.5915899684198402</v>
      </c>
      <c r="E3771" s="4">
        <v>4631.1735443348389</v>
      </c>
      <c r="F3771" s="1" t="s">
        <v>509</v>
      </c>
      <c r="G3771" s="1">
        <v>2</v>
      </c>
      <c r="H3771" s="1" t="s">
        <v>505</v>
      </c>
      <c r="I37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0.54451226283315457</v>
      </c>
      <c r="J3771" s="1" t="str">
        <f>IFERROR(INDEX('consumption_figs'!$C:$C,MATCH(Table2[[#This Row],[item_code]],'consumption_figs'!A:A,0),1),"NA")</f>
        <v>kg/ton</v>
      </c>
      <c r="K3771" s="1">
        <f>+SUMIFS(prod!$E:$E,prod!$A:$A,Table2[[#This Row],[date]],prod!$G:$G,Table2[[#This Row],[production_line]],prod!$F:$F,Table2[[#This Row],[output_type]])</f>
        <v>78</v>
      </c>
      <c r="L3771">
        <f>+Table2[[#This Row],[cons_qty_base_uom]]/Table2[[#This Row],[Column1]]</f>
        <v>9.7328076518203077E-2</v>
      </c>
    </row>
    <row r="3772" spans="1:12" x14ac:dyDescent="0.25">
      <c r="A3772" s="2">
        <v>45536</v>
      </c>
      <c r="B3772" s="1" t="s">
        <v>229</v>
      </c>
      <c r="C3772" s="4">
        <v>8.6508815919202835</v>
      </c>
      <c r="D3772" s="4">
        <v>8.6508815919202835</v>
      </c>
      <c r="E3772" s="4">
        <v>4691.027052034693</v>
      </c>
      <c r="F3772" s="1" t="s">
        <v>509</v>
      </c>
      <c r="G3772" s="1">
        <v>2</v>
      </c>
      <c r="H3772" s="1" t="s">
        <v>505</v>
      </c>
      <c r="I37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0.62049071811219947</v>
      </c>
      <c r="J3772" s="1" t="str">
        <f>IFERROR(INDEX('consumption_figs'!$C:$C,MATCH(Table2[[#This Row],[item_code]],'consumption_figs'!A:A,0),1),"NA")</f>
        <v>kg/ton</v>
      </c>
      <c r="K3772" s="1">
        <f>+SUMIFS(prod!$E:$E,prod!$A:$A,Table2[[#This Row],[date]],prod!$G:$G,Table2[[#This Row],[production_line]],prod!$F:$F,Table2[[#This Row],[output_type]])</f>
        <v>78</v>
      </c>
      <c r="L3772">
        <f>+Table2[[#This Row],[cons_qty_base_uom]]/Table2[[#This Row],[Column1]]</f>
        <v>0.11090873835795236</v>
      </c>
    </row>
    <row r="3773" spans="1:12" x14ac:dyDescent="0.25">
      <c r="A3773" s="2">
        <v>45566</v>
      </c>
      <c r="B3773" s="1" t="s">
        <v>228</v>
      </c>
      <c r="C3773" s="4">
        <v>11.091451902550411</v>
      </c>
      <c r="D3773" s="4">
        <v>11.091451902550411</v>
      </c>
      <c r="E3773" s="4">
        <v>6766.229318631852</v>
      </c>
      <c r="F3773" s="1" t="s">
        <v>509</v>
      </c>
      <c r="G3773" s="1">
        <v>2</v>
      </c>
      <c r="H3773" s="1" t="s">
        <v>505</v>
      </c>
      <c r="I37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0.57054793737399234</v>
      </c>
      <c r="J3773" s="1" t="str">
        <f>IFERROR(INDEX('consumption_figs'!$C:$C,MATCH(Table2[[#This Row],[item_code]],'consumption_figs'!A:A,0),1),"NA")</f>
        <v>kg/ton</v>
      </c>
      <c r="K3773" s="1">
        <f>+SUMIFS(prod!$E:$E,prod!$A:$A,Table2[[#This Row],[date]],prod!$G:$G,Table2[[#This Row],[production_line]],prod!$F:$F,Table2[[#This Row],[output_type]])</f>
        <v>108</v>
      </c>
      <c r="L3773">
        <f>+Table2[[#This Row],[cons_qty_base_uom]]/Table2[[#This Row],[Column1]]</f>
        <v>0.10269862872731862</v>
      </c>
    </row>
    <row r="3774" spans="1:12" x14ac:dyDescent="0.25">
      <c r="A3774" s="2">
        <v>45566</v>
      </c>
      <c r="B3774" s="1" t="s">
        <v>229</v>
      </c>
      <c r="C3774" s="4">
        <v>15.556841629551224</v>
      </c>
      <c r="D3774" s="4">
        <v>15.556841629551224</v>
      </c>
      <c r="E3774" s="4">
        <v>8435.8529420404466</v>
      </c>
      <c r="F3774" s="1" t="s">
        <v>509</v>
      </c>
      <c r="G3774" s="1">
        <v>2</v>
      </c>
      <c r="H3774" s="1" t="s">
        <v>505</v>
      </c>
      <c r="I37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0.80024905501806709</v>
      </c>
      <c r="J3774" s="1" t="str">
        <f>IFERROR(INDEX('consumption_figs'!$C:$C,MATCH(Table2[[#This Row],[item_code]],'consumption_figs'!A:A,0),1),"NA")</f>
        <v>kg/ton</v>
      </c>
      <c r="K3774" s="1">
        <f>+SUMIFS(prod!$E:$E,prod!$A:$A,Table2[[#This Row],[date]],prod!$G:$G,Table2[[#This Row],[production_line]],prod!$F:$F,Table2[[#This Row],[output_type]])</f>
        <v>108</v>
      </c>
      <c r="L3774">
        <f>+Table2[[#This Row],[cons_qty_base_uom]]/Table2[[#This Row],[Column1]]</f>
        <v>0.14404482990325207</v>
      </c>
    </row>
    <row r="3775" spans="1:12" x14ac:dyDescent="0.25">
      <c r="A3775" s="2">
        <v>45658</v>
      </c>
      <c r="B3775" s="1" t="s">
        <v>228</v>
      </c>
      <c r="C3775" s="4">
        <v>3.2245080014360159</v>
      </c>
      <c r="D3775" s="4">
        <v>3.2245080014360159</v>
      </c>
      <c r="E3775" s="4">
        <v>1967.078861196027</v>
      </c>
      <c r="F3775" s="1" t="s">
        <v>510</v>
      </c>
      <c r="G3775" s="1">
        <v>1</v>
      </c>
      <c r="H3775" s="1" t="s">
        <v>505</v>
      </c>
      <c r="I37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0.70712894768333689</v>
      </c>
      <c r="J3775" s="1" t="str">
        <f>IFERROR(INDEX('consumption_figs'!$C:$C,MATCH(Table2[[#This Row],[item_code]],'consumption_figs'!A:A,0),1),"NA")</f>
        <v>kg/ton</v>
      </c>
      <c r="K3775" s="1">
        <f>+SUMIFS(prod!$E:$E,prod!$A:$A,Table2[[#This Row],[date]],prod!$G:$G,Table2[[#This Row],[production_line]],prod!$F:$F,Table2[[#This Row],[output_type]])</f>
        <v>24</v>
      </c>
      <c r="L3775">
        <f>+Table2[[#This Row],[cons_qty_base_uom]]/Table2[[#This Row],[Column1]]</f>
        <v>0.13435450005983399</v>
      </c>
    </row>
    <row r="3776" spans="1:12" x14ac:dyDescent="0.25">
      <c r="A3776" s="2">
        <v>45658</v>
      </c>
      <c r="B3776" s="1" t="s">
        <v>229</v>
      </c>
      <c r="C3776" s="4">
        <v>4.2910760326802366</v>
      </c>
      <c r="D3776" s="4">
        <v>4.2910760326802366</v>
      </c>
      <c r="E3776" s="4">
        <v>2326.8788894811851</v>
      </c>
      <c r="F3776" s="1" t="s">
        <v>510</v>
      </c>
      <c r="G3776" s="1">
        <v>1</v>
      </c>
      <c r="H3776" s="1" t="s">
        <v>505</v>
      </c>
      <c r="I37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0.94102544576320979</v>
      </c>
      <c r="J3776" s="1" t="str">
        <f>IFERROR(INDEX('consumption_figs'!$C:$C,MATCH(Table2[[#This Row],[item_code]],'consumption_figs'!A:A,0),1),"NA")</f>
        <v>kg/ton</v>
      </c>
      <c r="K3776" s="1">
        <f>+SUMIFS(prod!$E:$E,prod!$A:$A,Table2[[#This Row],[date]],prod!$G:$G,Table2[[#This Row],[production_line]],prod!$F:$F,Table2[[#This Row],[output_type]])</f>
        <v>24</v>
      </c>
      <c r="L3776">
        <f>+Table2[[#This Row],[cons_qty_base_uom]]/Table2[[#This Row],[Column1]]</f>
        <v>0.17879483469500987</v>
      </c>
    </row>
    <row r="3777" spans="1:12" x14ac:dyDescent="0.25">
      <c r="A3777" s="2">
        <v>45689</v>
      </c>
      <c r="B3777" s="1" t="s">
        <v>228</v>
      </c>
      <c r="C3777" s="4">
        <v>2.1901650618982118</v>
      </c>
      <c r="D3777" s="4">
        <v>2.1901650618982118</v>
      </c>
      <c r="E3777" s="4">
        <v>1336.0882943603851</v>
      </c>
      <c r="F3777" s="1" t="s">
        <v>510</v>
      </c>
      <c r="G3777" s="1">
        <v>1</v>
      </c>
      <c r="H3777" s="1" t="s">
        <v>505</v>
      </c>
      <c r="I37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0.71364127139074995</v>
      </c>
      <c r="J3777" s="1" t="str">
        <f>IFERROR(INDEX('consumption_figs'!$C:$C,MATCH(Table2[[#This Row],[item_code]],'consumption_figs'!A:A,0),1),"NA")</f>
        <v>kg/ton</v>
      </c>
      <c r="K3777" s="1">
        <f>+SUMIFS(prod!$E:$E,prod!$A:$A,Table2[[#This Row],[date]],prod!$G:$G,Table2[[#This Row],[production_line]],prod!$F:$F,Table2[[#This Row],[output_type]])</f>
        <v>17</v>
      </c>
      <c r="L3777">
        <f>+Table2[[#This Row],[cons_qty_base_uom]]/Table2[[#This Row],[Column1]]</f>
        <v>0.12883323893518894</v>
      </c>
    </row>
    <row r="3778" spans="1:12" x14ac:dyDescent="0.25">
      <c r="A3778" s="2">
        <v>45689</v>
      </c>
      <c r="B3778" s="1" t="s">
        <v>229</v>
      </c>
      <c r="C3778" s="4">
        <v>1.9064649243466301</v>
      </c>
      <c r="D3778" s="4">
        <v>1.9064649243466301</v>
      </c>
      <c r="E3778" s="4">
        <v>1033.7996698762036</v>
      </c>
      <c r="F3778" s="1" t="s">
        <v>510</v>
      </c>
      <c r="G3778" s="1">
        <v>1</v>
      </c>
      <c r="H3778" s="1" t="s">
        <v>505</v>
      </c>
      <c r="I37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0.62120069219505702</v>
      </c>
      <c r="J3778" s="1" t="str">
        <f>IFERROR(INDEX('consumption_figs'!$C:$C,MATCH(Table2[[#This Row],[item_code]],'consumption_figs'!A:A,0),1),"NA")</f>
        <v>kg/ton</v>
      </c>
      <c r="K3778" s="1">
        <f>+SUMIFS(prod!$E:$E,prod!$A:$A,Table2[[#This Row],[date]],prod!$G:$G,Table2[[#This Row],[production_line]],prod!$F:$F,Table2[[#This Row],[output_type]])</f>
        <v>17</v>
      </c>
      <c r="L3778">
        <f>+Table2[[#This Row],[cons_qty_base_uom]]/Table2[[#This Row],[Column1]]</f>
        <v>0.11214499554980177</v>
      </c>
    </row>
    <row r="3779" spans="1:12" x14ac:dyDescent="0.25">
      <c r="A3779" s="2">
        <v>45717</v>
      </c>
      <c r="B3779" s="1" t="s">
        <v>228</v>
      </c>
      <c r="C3779" s="4">
        <v>14.855328404037552</v>
      </c>
      <c r="D3779" s="4">
        <v>14.855328404037552</v>
      </c>
      <c r="E3779" s="4">
        <v>9062.3445395990675</v>
      </c>
      <c r="F3779" s="1" t="s">
        <v>510</v>
      </c>
      <c r="G3779" s="1">
        <v>1</v>
      </c>
      <c r="H3779" s="1" t="s">
        <v>505</v>
      </c>
      <c r="I37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0.56910425637043827</v>
      </c>
      <c r="J3779" s="1" t="str">
        <f>IFERROR(INDEX('consumption_figs'!$C:$C,MATCH(Table2[[#This Row],[item_code]],'consumption_figs'!A:A,0),1),"NA")</f>
        <v>kg/ton</v>
      </c>
      <c r="K3779" s="1">
        <f>+SUMIFS(prod!$E:$E,prod!$A:$A,Table2[[#This Row],[date]],prod!$G:$G,Table2[[#This Row],[production_line]],prod!$F:$F,Table2[[#This Row],[output_type]])</f>
        <v>143</v>
      </c>
      <c r="L3779">
        <f>+Table2[[#This Row],[cons_qty_base_uom]]/Table2[[#This Row],[Column1]]</f>
        <v>0.10388341541285001</v>
      </c>
    </row>
    <row r="3780" spans="1:12" x14ac:dyDescent="0.25">
      <c r="A3780" s="2">
        <v>45717</v>
      </c>
      <c r="B3780" s="1" t="s">
        <v>229</v>
      </c>
      <c r="C3780" s="4">
        <v>16.179640626102916</v>
      </c>
      <c r="D3780" s="4">
        <v>16.179640626102916</v>
      </c>
      <c r="E3780" s="4">
        <v>8773.5719259105681</v>
      </c>
      <c r="F3780" s="1" t="s">
        <v>510</v>
      </c>
      <c r="G3780" s="1">
        <v>1</v>
      </c>
      <c r="H3780" s="1" t="s">
        <v>505</v>
      </c>
      <c r="I37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0.61983835674454724</v>
      </c>
      <c r="J3780" s="1" t="str">
        <f>IFERROR(INDEX('consumption_figs'!$C:$C,MATCH(Table2[[#This Row],[item_code]],'consumption_figs'!A:A,0),1),"NA")</f>
        <v>kg/ton</v>
      </c>
      <c r="K3780" s="1">
        <f>+SUMIFS(prod!$E:$E,prod!$A:$A,Table2[[#This Row],[date]],prod!$G:$G,Table2[[#This Row],[production_line]],prod!$F:$F,Table2[[#This Row],[output_type]])</f>
        <v>143</v>
      </c>
      <c r="L3780">
        <f>+Table2[[#This Row],[cons_qty_base_uom]]/Table2[[#This Row],[Column1]]</f>
        <v>0.11314434004267773</v>
      </c>
    </row>
    <row r="3781" spans="1:12" x14ac:dyDescent="0.25">
      <c r="A3781" s="2">
        <v>45748</v>
      </c>
      <c r="B3781" s="1" t="s">
        <v>228</v>
      </c>
      <c r="C3781" s="4">
        <v>21.155869650569297</v>
      </c>
      <c r="D3781" s="4">
        <v>21.155869650569297</v>
      </c>
      <c r="E3781" s="4">
        <v>12905.926721633294</v>
      </c>
      <c r="F3781" s="1" t="s">
        <v>510</v>
      </c>
      <c r="G3781" s="1">
        <v>1</v>
      </c>
      <c r="H3781" s="1" t="s">
        <v>505</v>
      </c>
      <c r="I37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0.71045300727279526</v>
      </c>
      <c r="J3781" s="1" t="str">
        <f>IFERROR(INDEX('consumption_figs'!$C:$C,MATCH(Table2[[#This Row],[item_code]],'consumption_figs'!A:A,0),1),"NA")</f>
        <v>kg/ton</v>
      </c>
      <c r="K3781" s="1">
        <f>+SUMIFS(prod!$E:$E,prod!$A:$A,Table2[[#This Row],[date]],prod!$G:$G,Table2[[#This Row],[production_line]],prod!$F:$F,Table2[[#This Row],[output_type]])</f>
        <v>165</v>
      </c>
      <c r="L3781">
        <f>+Table2[[#This Row],[cons_qty_base_uom]]/Table2[[#This Row],[Column1]]</f>
        <v>0.12821739182163211</v>
      </c>
    </row>
    <row r="3782" spans="1:12" x14ac:dyDescent="0.25">
      <c r="A3782" s="2">
        <v>45748</v>
      </c>
      <c r="B3782" s="1" t="s">
        <v>229</v>
      </c>
      <c r="C3782" s="4">
        <v>24.287495092265409</v>
      </c>
      <c r="D3782" s="4">
        <v>24.287495092265409</v>
      </c>
      <c r="E3782" s="4">
        <v>13170.137088731841</v>
      </c>
      <c r="F3782" s="1" t="s">
        <v>510</v>
      </c>
      <c r="G3782" s="1">
        <v>1</v>
      </c>
      <c r="H3782" s="1" t="s">
        <v>505</v>
      </c>
      <c r="I37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0.81561874848093929</v>
      </c>
      <c r="J3782" s="1" t="str">
        <f>IFERROR(INDEX('consumption_figs'!$C:$C,MATCH(Table2[[#This Row],[item_code]],'consumption_figs'!A:A,0),1),"NA")</f>
        <v>kg/ton</v>
      </c>
      <c r="K3782" s="1">
        <f>+SUMIFS(prod!$E:$E,prod!$A:$A,Table2[[#This Row],[date]],prod!$G:$G,Table2[[#This Row],[production_line]],prod!$F:$F,Table2[[#This Row],[output_type]])</f>
        <v>165</v>
      </c>
      <c r="L3782">
        <f>+Table2[[#This Row],[cons_qty_base_uom]]/Table2[[#This Row],[Column1]]</f>
        <v>0.14719693995312369</v>
      </c>
    </row>
    <row r="3783" spans="1:12" x14ac:dyDescent="0.25">
      <c r="A3783" s="2">
        <v>45778</v>
      </c>
      <c r="B3783" s="1" t="s">
        <v>228</v>
      </c>
      <c r="C3783" s="4">
        <v>18.637278915892608</v>
      </c>
      <c r="D3783" s="4">
        <v>18.637278915892608</v>
      </c>
      <c r="E3783" s="4">
        <v>11369.485629851126</v>
      </c>
      <c r="F3783" s="1" t="s">
        <v>510</v>
      </c>
      <c r="G3783" s="1">
        <v>1</v>
      </c>
      <c r="H3783" s="1" t="s">
        <v>505</v>
      </c>
      <c r="I37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0.53282860414811051</v>
      </c>
      <c r="J3783" s="1" t="str">
        <f>IFERROR(INDEX('consumption_figs'!$C:$C,MATCH(Table2[[#This Row],[item_code]],'consumption_figs'!A:A,0),1),"NA")</f>
        <v>kg/ton</v>
      </c>
      <c r="K3783" s="1">
        <f>+SUMIFS(prod!$E:$E,prod!$A:$A,Table2[[#This Row],[date]],prod!$G:$G,Table2[[#This Row],[production_line]],prod!$F:$F,Table2[[#This Row],[output_type]])</f>
        <v>188</v>
      </c>
      <c r="L3783">
        <f>+Table2[[#This Row],[cons_qty_base_uom]]/Table2[[#This Row],[Column1]]</f>
        <v>9.9134462318577699E-2</v>
      </c>
    </row>
    <row r="3784" spans="1:12" x14ac:dyDescent="0.25">
      <c r="A3784" s="2">
        <v>45778</v>
      </c>
      <c r="B3784" s="1" t="s">
        <v>229</v>
      </c>
      <c r="C3784" s="4">
        <v>24.664259659837978</v>
      </c>
      <c r="D3784" s="4">
        <v>24.664259659837978</v>
      </c>
      <c r="E3784" s="4">
        <v>13374.441443143742</v>
      </c>
      <c r="F3784" s="1" t="s">
        <v>510</v>
      </c>
      <c r="G3784" s="1">
        <v>1</v>
      </c>
      <c r="H3784" s="1" t="s">
        <v>505</v>
      </c>
      <c r="I37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0.70513636170844474</v>
      </c>
      <c r="J3784" s="1" t="str">
        <f>IFERROR(INDEX('consumption_figs'!$C:$C,MATCH(Table2[[#This Row],[item_code]],'consumption_figs'!A:A,0),1),"NA")</f>
        <v>kg/ton</v>
      </c>
      <c r="K3784" s="1">
        <f>+SUMIFS(prod!$E:$E,prod!$A:$A,Table2[[#This Row],[date]],prod!$G:$G,Table2[[#This Row],[production_line]],prod!$F:$F,Table2[[#This Row],[output_type]])</f>
        <v>188</v>
      </c>
      <c r="L3784">
        <f>+Table2[[#This Row],[cons_qty_base_uom]]/Table2[[#This Row],[Column1]]</f>
        <v>0.13119287053105308</v>
      </c>
    </row>
    <row r="3785" spans="1:12" x14ac:dyDescent="0.25">
      <c r="A3785" s="2">
        <v>45809</v>
      </c>
      <c r="B3785" s="1" t="s">
        <v>228</v>
      </c>
      <c r="C3785" s="4">
        <v>4.2788104571769772</v>
      </c>
      <c r="D3785" s="4">
        <v>4.2788104571769772</v>
      </c>
      <c r="E3785" s="4">
        <v>2610.2455312962429</v>
      </c>
      <c r="F3785" s="1" t="s">
        <v>510</v>
      </c>
      <c r="G3785" s="1">
        <v>1</v>
      </c>
      <c r="H3785" s="1" t="s">
        <v>505</v>
      </c>
      <c r="I37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0.73989459747137776</v>
      </c>
      <c r="J3785" s="1" t="str">
        <f>IFERROR(INDEX('consumption_figs'!$C:$C,MATCH(Table2[[#This Row],[item_code]],'consumption_figs'!A:A,0),1),"NA")</f>
        <v>kg/ton</v>
      </c>
      <c r="K3785" s="1">
        <f>+SUMIFS(prod!$E:$E,prod!$A:$A,Table2[[#This Row],[date]],prod!$G:$G,Table2[[#This Row],[production_line]],prod!$F:$F,Table2[[#This Row],[output_type]])</f>
        <v>31</v>
      </c>
      <c r="L3785">
        <f>+Table2[[#This Row],[cons_qty_base_uom]]/Table2[[#This Row],[Column1]]</f>
        <v>0.13802614377990249</v>
      </c>
    </row>
    <row r="3786" spans="1:12" x14ac:dyDescent="0.25">
      <c r="A3786" s="2">
        <v>45809</v>
      </c>
      <c r="B3786" s="1" t="s">
        <v>229</v>
      </c>
      <c r="C3786" s="4">
        <v>3.5656753809808146</v>
      </c>
      <c r="D3786" s="4">
        <v>3.5656753809808146</v>
      </c>
      <c r="E3786" s="4">
        <v>1933.5231320906564</v>
      </c>
      <c r="F3786" s="1" t="s">
        <v>510</v>
      </c>
      <c r="G3786" s="1">
        <v>1</v>
      </c>
      <c r="H3786" s="1" t="s">
        <v>505</v>
      </c>
      <c r="I37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0.61657883122614809</v>
      </c>
      <c r="J3786" s="1" t="str">
        <f>IFERROR(INDEX('consumption_figs'!$C:$C,MATCH(Table2[[#This Row],[item_code]],'consumption_figs'!A:A,0),1),"NA")</f>
        <v>kg/ton</v>
      </c>
      <c r="K3786" s="1">
        <f>+SUMIFS(prod!$E:$E,prod!$A:$A,Table2[[#This Row],[date]],prod!$G:$G,Table2[[#This Row],[production_line]],prod!$F:$F,Table2[[#This Row],[output_type]])</f>
        <v>31</v>
      </c>
      <c r="L3786">
        <f>+Table2[[#This Row],[cons_qty_base_uom]]/Table2[[#This Row],[Column1]]</f>
        <v>0.11502178648325208</v>
      </c>
    </row>
    <row r="3787" spans="1:12" x14ac:dyDescent="0.25">
      <c r="A3787" s="2">
        <v>45839</v>
      </c>
      <c r="B3787" s="1" t="s">
        <v>228</v>
      </c>
      <c r="C3787" s="4">
        <v>2.5546916349522393</v>
      </c>
      <c r="D3787" s="4">
        <v>2.5546916349522393</v>
      </c>
      <c r="E3787" s="4">
        <v>1558.464084986264</v>
      </c>
      <c r="F3787" s="1" t="s">
        <v>510</v>
      </c>
      <c r="G3787" s="1">
        <v>1</v>
      </c>
      <c r="H3787" s="1" t="s">
        <v>505</v>
      </c>
      <c r="I37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0.66789323789601029</v>
      </c>
      <c r="J3787" s="1" t="str">
        <f>IFERROR(INDEX('consumption_figs'!$C:$C,MATCH(Table2[[#This Row],[item_code]],'consumption_figs'!A:A,0),1),"NA")</f>
        <v>kg/ton</v>
      </c>
      <c r="K3787" s="1">
        <f>+SUMIFS(prod!$E:$E,prod!$A:$A,Table2[[#This Row],[date]],prod!$G:$G,Table2[[#This Row],[production_line]],prod!$F:$F,Table2[[#This Row],[output_type]])</f>
        <v>21</v>
      </c>
      <c r="L3787">
        <f>+Table2[[#This Row],[cons_qty_base_uom]]/Table2[[#This Row],[Column1]]</f>
        <v>0.1216519826167733</v>
      </c>
    </row>
    <row r="3788" spans="1:12" x14ac:dyDescent="0.25">
      <c r="A3788" s="2">
        <v>45839</v>
      </c>
      <c r="B3788" s="1" t="s">
        <v>229</v>
      </c>
      <c r="C3788" s="4">
        <v>3.350020162814729</v>
      </c>
      <c r="D3788" s="4">
        <v>3.350020162814729</v>
      </c>
      <c r="E3788" s="4">
        <v>1816.581933487915</v>
      </c>
      <c r="F3788" s="1" t="s">
        <v>510</v>
      </c>
      <c r="G3788" s="1">
        <v>1</v>
      </c>
      <c r="H3788" s="1" t="s">
        <v>505</v>
      </c>
      <c r="I37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0.8758222647881645</v>
      </c>
      <c r="J3788" s="1" t="str">
        <f>IFERROR(INDEX('consumption_figs'!$C:$C,MATCH(Table2[[#This Row],[item_code]],'consumption_figs'!A:A,0),1),"NA")</f>
        <v>kg/ton</v>
      </c>
      <c r="K3788" s="1">
        <f>+SUMIFS(prod!$E:$E,prod!$A:$A,Table2[[#This Row],[date]],prod!$G:$G,Table2[[#This Row],[production_line]],prod!$F:$F,Table2[[#This Row],[output_type]])</f>
        <v>21</v>
      </c>
      <c r="L3788">
        <f>+Table2[[#This Row],[cons_qty_base_uom]]/Table2[[#This Row],[Column1]]</f>
        <v>0.15952476965784423</v>
      </c>
    </row>
    <row r="3789" spans="1:12" x14ac:dyDescent="0.25">
      <c r="A3789" s="2">
        <v>45870</v>
      </c>
      <c r="B3789" s="1" t="s">
        <v>228</v>
      </c>
      <c r="C3789" s="4">
        <v>14.55964686845612</v>
      </c>
      <c r="D3789" s="4">
        <v>14.55964686845612</v>
      </c>
      <c r="E3789" s="4">
        <v>8881.9669756329713</v>
      </c>
      <c r="F3789" s="1" t="s">
        <v>510</v>
      </c>
      <c r="G3789" s="1">
        <v>1</v>
      </c>
      <c r="H3789" s="1" t="s">
        <v>505</v>
      </c>
      <c r="I37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0.79478393299067196</v>
      </c>
      <c r="J3789" s="1" t="str">
        <f>IFERROR(INDEX('consumption_figs'!$C:$C,MATCH(Table2[[#This Row],[item_code]],'consumption_figs'!A:A,0),1),"NA")</f>
        <v>kg/ton</v>
      </c>
      <c r="K3789" s="1">
        <f>+SUMIFS(prod!$E:$E,prod!$A:$A,Table2[[#This Row],[date]],prod!$G:$G,Table2[[#This Row],[production_line]],prod!$F:$F,Table2[[#This Row],[output_type]])</f>
        <v>100</v>
      </c>
      <c r="L3789">
        <f>+Table2[[#This Row],[cons_qty_base_uom]]/Table2[[#This Row],[Column1]]</f>
        <v>0.14559646868456119</v>
      </c>
    </row>
    <row r="3790" spans="1:12" x14ac:dyDescent="0.25">
      <c r="A3790" s="2">
        <v>45870</v>
      </c>
      <c r="B3790" s="1" t="s">
        <v>229</v>
      </c>
      <c r="C3790" s="4">
        <v>11.595407386255474</v>
      </c>
      <c r="D3790" s="4">
        <v>11.595407386255474</v>
      </c>
      <c r="E3790" s="4">
        <v>6287.7256092708931</v>
      </c>
      <c r="F3790" s="1" t="s">
        <v>510</v>
      </c>
      <c r="G3790" s="1">
        <v>1</v>
      </c>
      <c r="H3790" s="1" t="s">
        <v>505</v>
      </c>
      <c r="I37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0.63297163525604427</v>
      </c>
      <c r="J3790" s="1" t="str">
        <f>IFERROR(INDEX('consumption_figs'!$C:$C,MATCH(Table2[[#This Row],[item_code]],'consumption_figs'!A:A,0),1),"NA")</f>
        <v>kg/ton</v>
      </c>
      <c r="K3790" s="1">
        <f>+SUMIFS(prod!$E:$E,prod!$A:$A,Table2[[#This Row],[date]],prod!$G:$G,Table2[[#This Row],[production_line]],prod!$F:$F,Table2[[#This Row],[output_type]])</f>
        <v>100</v>
      </c>
      <c r="L3790">
        <f>+Table2[[#This Row],[cons_qty_base_uom]]/Table2[[#This Row],[Column1]]</f>
        <v>0.11595407386255474</v>
      </c>
    </row>
    <row r="3791" spans="1:12" x14ac:dyDescent="0.25">
      <c r="A3791" s="2">
        <v>45901</v>
      </c>
      <c r="B3791" s="1" t="s">
        <v>228</v>
      </c>
      <c r="C3791" s="4">
        <v>5.0951717024565486</v>
      </c>
      <c r="D3791" s="4">
        <v>5.0951717024565486</v>
      </c>
      <c r="E3791" s="4">
        <v>3108.2585453665929</v>
      </c>
      <c r="F3791" s="1" t="s">
        <v>510</v>
      </c>
      <c r="G3791" s="1">
        <v>1</v>
      </c>
      <c r="H3791" s="1" t="s">
        <v>505</v>
      </c>
      <c r="I37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0.65634055164969063</v>
      </c>
      <c r="J3791" s="1" t="str">
        <f>IFERROR(INDEX('consumption_figs'!$C:$C,MATCH(Table2[[#This Row],[item_code]],'consumption_figs'!A:A,0),1),"NA")</f>
        <v>kg/ton</v>
      </c>
      <c r="K3791" s="1">
        <f>+SUMIFS(prod!$E:$E,prod!$A:$A,Table2[[#This Row],[date]],prod!$G:$G,Table2[[#This Row],[production_line]],prod!$F:$F,Table2[[#This Row],[output_type]])</f>
        <v>42</v>
      </c>
      <c r="L3791">
        <f>+Table2[[#This Row],[cons_qty_base_uom]]/Table2[[#This Row],[Column1]]</f>
        <v>0.12131361196325116</v>
      </c>
    </row>
    <row r="3792" spans="1:12" x14ac:dyDescent="0.25">
      <c r="A3792" s="2">
        <v>45901</v>
      </c>
      <c r="B3792" s="1" t="s">
        <v>229</v>
      </c>
      <c r="C3792" s="4">
        <v>6.0426948611589948</v>
      </c>
      <c r="D3792" s="4">
        <v>6.0426948611589948</v>
      </c>
      <c r="E3792" s="4">
        <v>3276.7117154120765</v>
      </c>
      <c r="F3792" s="1" t="s">
        <v>510</v>
      </c>
      <c r="G3792" s="1">
        <v>1</v>
      </c>
      <c r="H3792" s="1" t="s">
        <v>505</v>
      </c>
      <c r="I37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0.7783968647634929</v>
      </c>
      <c r="J3792" s="1" t="str">
        <f>IFERROR(INDEX('consumption_figs'!$C:$C,MATCH(Table2[[#This Row],[item_code]],'consumption_figs'!A:A,0),1),"NA")</f>
        <v>kg/ton</v>
      </c>
      <c r="K3792" s="1">
        <f>+SUMIFS(prod!$E:$E,prod!$A:$A,Table2[[#This Row],[date]],prod!$G:$G,Table2[[#This Row],[production_line]],prod!$F:$F,Table2[[#This Row],[output_type]])</f>
        <v>42</v>
      </c>
      <c r="L3792">
        <f>+Table2[[#This Row],[cons_qty_base_uom]]/Table2[[#This Row],[Column1]]</f>
        <v>0.14387368717045226</v>
      </c>
    </row>
    <row r="3793" spans="1:12" x14ac:dyDescent="0.25">
      <c r="A3793" s="2">
        <v>45931</v>
      </c>
      <c r="B3793" s="1" t="s">
        <v>228</v>
      </c>
      <c r="C3793" s="4">
        <v>1.2000864040767596</v>
      </c>
      <c r="D3793" s="4">
        <v>1.2000864040767596</v>
      </c>
      <c r="E3793" s="4">
        <v>732.10070994298633</v>
      </c>
      <c r="F3793" s="1" t="s">
        <v>510</v>
      </c>
      <c r="G3793" s="1">
        <v>1</v>
      </c>
      <c r="H3793" s="1" t="s">
        <v>505</v>
      </c>
      <c r="I37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0.71476259921188778</v>
      </c>
      <c r="J3793" s="1" t="str">
        <f>IFERROR(INDEX('consumption_figs'!$C:$C,MATCH(Table2[[#This Row],[item_code]],'consumption_figs'!A:A,0),1),"NA")</f>
        <v>kg/ton</v>
      </c>
      <c r="K3793" s="1">
        <f>+SUMIFS(prod!$E:$E,prod!$A:$A,Table2[[#This Row],[date]],prod!$G:$G,Table2[[#This Row],[production_line]],prod!$F:$F,Table2[[#This Row],[output_type]])</f>
        <v>8</v>
      </c>
      <c r="L3793">
        <f>+Table2[[#This Row],[cons_qty_base_uom]]/Table2[[#This Row],[Column1]]</f>
        <v>0.15001080050959495</v>
      </c>
    </row>
    <row r="3794" spans="1:12" x14ac:dyDescent="0.25">
      <c r="A3794" s="2">
        <v>45931</v>
      </c>
      <c r="B3794" s="1" t="s">
        <v>229</v>
      </c>
      <c r="C3794" s="4">
        <v>1.3867665113775889</v>
      </c>
      <c r="D3794" s="4">
        <v>1.3867665113775889</v>
      </c>
      <c r="E3794" s="4">
        <v>751.98800845961136</v>
      </c>
      <c r="F3794" s="1" t="s">
        <v>510</v>
      </c>
      <c r="G3794" s="1">
        <v>1</v>
      </c>
      <c r="H3794" s="1" t="s">
        <v>505</v>
      </c>
      <c r="I37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0.8259478924226259</v>
      </c>
      <c r="J3794" s="1" t="str">
        <f>IFERROR(INDEX('consumption_figs'!$C:$C,MATCH(Table2[[#This Row],[item_code]],'consumption_figs'!A:A,0),1),"NA")</f>
        <v>kg/ton</v>
      </c>
      <c r="K3794" s="1">
        <f>+SUMIFS(prod!$E:$E,prod!$A:$A,Table2[[#This Row],[date]],prod!$G:$G,Table2[[#This Row],[production_line]],prod!$F:$F,Table2[[#This Row],[output_type]])</f>
        <v>8</v>
      </c>
      <c r="L3794">
        <f>+Table2[[#This Row],[cons_qty_base_uom]]/Table2[[#This Row],[Column1]]</f>
        <v>0.17334581392219861</v>
      </c>
    </row>
    <row r="3795" spans="1:12" x14ac:dyDescent="0.25">
      <c r="A3795" s="2">
        <v>45658</v>
      </c>
      <c r="B3795" s="1" t="s">
        <v>228</v>
      </c>
      <c r="C3795" s="4">
        <v>72.327467001885609</v>
      </c>
      <c r="D3795" s="4">
        <v>72.327467001885609</v>
      </c>
      <c r="E3795" s="4">
        <v>44122.647969830294</v>
      </c>
      <c r="F3795" s="1" t="s">
        <v>510</v>
      </c>
      <c r="G3795" s="1">
        <v>2</v>
      </c>
      <c r="H3795" s="1" t="s">
        <v>505</v>
      </c>
      <c r="I37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0.89042530902996031</v>
      </c>
      <c r="J3795" s="1" t="str">
        <f>IFERROR(INDEX('consumption_figs'!$C:$C,MATCH(Table2[[#This Row],[item_code]],'consumption_figs'!A:A,0),1),"NA")</f>
        <v>kg/ton</v>
      </c>
      <c r="K3795" s="1">
        <f>+SUMIFS(prod!$E:$E,prod!$A:$A,Table2[[#This Row],[date]],prod!$G:$G,Table2[[#This Row],[production_line]],prod!$F:$F,Table2[[#This Row],[output_type]])</f>
        <v>440</v>
      </c>
      <c r="L3795">
        <f>+Table2[[#This Row],[cons_qty_base_uom]]/Table2[[#This Row],[Column1]]</f>
        <v>0.1643806068224673</v>
      </c>
    </row>
    <row r="3796" spans="1:12" x14ac:dyDescent="0.25">
      <c r="A3796" s="2">
        <v>45658</v>
      </c>
      <c r="B3796" s="1" t="s">
        <v>229</v>
      </c>
      <c r="C3796" s="4">
        <v>86.711921223549126</v>
      </c>
      <c r="D3796" s="4">
        <v>86.711921223549126</v>
      </c>
      <c r="E3796" s="4">
        <v>47020.40640268175</v>
      </c>
      <c r="F3796" s="1" t="s">
        <v>510</v>
      </c>
      <c r="G3796" s="1">
        <v>2</v>
      </c>
      <c r="H3796" s="1" t="s">
        <v>505</v>
      </c>
      <c r="I37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1.0675126954196721</v>
      </c>
      <c r="J3796" s="1" t="str">
        <f>IFERROR(INDEX('consumption_figs'!$C:$C,MATCH(Table2[[#This Row],[item_code]],'consumption_figs'!A:A,0),1),"NA")</f>
        <v>kg/ton</v>
      </c>
      <c r="K3796" s="1">
        <f>+SUMIFS(prod!$E:$E,prod!$A:$A,Table2[[#This Row],[date]],prod!$G:$G,Table2[[#This Row],[production_line]],prod!$F:$F,Table2[[#This Row],[output_type]])</f>
        <v>440</v>
      </c>
      <c r="L3796">
        <f>+Table2[[#This Row],[cons_qty_base_uom]]/Table2[[#This Row],[Column1]]</f>
        <v>0.19707254823533893</v>
      </c>
    </row>
    <row r="3797" spans="1:12" x14ac:dyDescent="0.25">
      <c r="A3797" s="2">
        <v>45689</v>
      </c>
      <c r="B3797" s="1" t="s">
        <v>228</v>
      </c>
      <c r="C3797" s="4">
        <v>51.699048782418878</v>
      </c>
      <c r="D3797" s="4">
        <v>51.699048782418878</v>
      </c>
      <c r="E3797" s="4">
        <v>31538.48771922681</v>
      </c>
      <c r="F3797" s="1" t="s">
        <v>510</v>
      </c>
      <c r="G3797" s="1">
        <v>2</v>
      </c>
      <c r="H3797" s="1" t="s">
        <v>505</v>
      </c>
      <c r="I37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0.77477294063090274</v>
      </c>
      <c r="J3797" s="1" t="str">
        <f>IFERROR(INDEX('consumption_figs'!$C:$C,MATCH(Table2[[#This Row],[item_code]],'consumption_figs'!A:A,0),1),"NA")</f>
        <v>kg/ton</v>
      </c>
      <c r="K3797" s="1">
        <f>+SUMIFS(prod!$E:$E,prod!$A:$A,Table2[[#This Row],[date]],prod!$G:$G,Table2[[#This Row],[production_line]],prod!$F:$F,Table2[[#This Row],[output_type]])</f>
        <v>358</v>
      </c>
      <c r="L3797">
        <f>+Table2[[#This Row],[cons_qty_base_uom]]/Table2[[#This Row],[Column1]]</f>
        <v>0.14441075078887955</v>
      </c>
    </row>
    <row r="3798" spans="1:12" x14ac:dyDescent="0.25">
      <c r="A3798" s="2">
        <v>45689</v>
      </c>
      <c r="B3798" s="1" t="s">
        <v>229</v>
      </c>
      <c r="C3798" s="4">
        <v>62.64264305023017</v>
      </c>
      <c r="D3798" s="4">
        <v>62.64264305023017</v>
      </c>
      <c r="E3798" s="4">
        <v>33968.599620417808</v>
      </c>
      <c r="F3798" s="1" t="s">
        <v>510</v>
      </c>
      <c r="G3798" s="1">
        <v>2</v>
      </c>
      <c r="H3798" s="1" t="s">
        <v>505</v>
      </c>
      <c r="I37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0.93877597185934192</v>
      </c>
      <c r="J3798" s="1" t="str">
        <f>IFERROR(INDEX('consumption_figs'!$C:$C,MATCH(Table2[[#This Row],[item_code]],'consumption_figs'!A:A,0),1),"NA")</f>
        <v>kg/ton</v>
      </c>
      <c r="K3798" s="1">
        <f>+SUMIFS(prod!$E:$E,prod!$A:$A,Table2[[#This Row],[date]],prod!$G:$G,Table2[[#This Row],[production_line]],prod!$F:$F,Table2[[#This Row],[output_type]])</f>
        <v>358</v>
      </c>
      <c r="L3798">
        <f>+Table2[[#This Row],[cons_qty_base_uom]]/Table2[[#This Row],[Column1]]</f>
        <v>0.17497944986097813</v>
      </c>
    </row>
    <row r="3799" spans="1:12" x14ac:dyDescent="0.25">
      <c r="A3799" s="2">
        <v>45717</v>
      </c>
      <c r="B3799" s="1" t="s">
        <v>228</v>
      </c>
      <c r="C3799" s="4">
        <v>12.97221299908691</v>
      </c>
      <c r="D3799" s="4">
        <v>12.97221299908691</v>
      </c>
      <c r="E3799" s="4">
        <v>7913.5688179629778</v>
      </c>
      <c r="F3799" s="1" t="s">
        <v>510</v>
      </c>
      <c r="G3799" s="1">
        <v>2</v>
      </c>
      <c r="H3799" s="1" t="s">
        <v>505</v>
      </c>
      <c r="I37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0.61218560637503117</v>
      </c>
      <c r="J3799" s="1" t="str">
        <f>IFERROR(INDEX('consumption_figs'!$C:$C,MATCH(Table2[[#This Row],[item_code]],'consumption_figs'!A:A,0),1),"NA")</f>
        <v>kg/ton</v>
      </c>
      <c r="K3799" s="1">
        <f>+SUMIFS(prod!$E:$E,prod!$A:$A,Table2[[#This Row],[date]],prod!$G:$G,Table2[[#This Row],[production_line]],prod!$F:$F,Table2[[#This Row],[output_type]])</f>
        <v>113</v>
      </c>
      <c r="L3799">
        <f>+Table2[[#This Row],[cons_qty_base_uom]]/Table2[[#This Row],[Column1]]</f>
        <v>0.11479834512466291</v>
      </c>
    </row>
    <row r="3800" spans="1:12" x14ac:dyDescent="0.25">
      <c r="A3800" s="2">
        <v>45717</v>
      </c>
      <c r="B3800" s="1" t="s">
        <v>229</v>
      </c>
      <c r="C3800" s="4">
        <v>15.830497219224704</v>
      </c>
      <c r="D3800" s="4">
        <v>15.830497219224704</v>
      </c>
      <c r="E3800" s="4">
        <v>8584.2454220967884</v>
      </c>
      <c r="F3800" s="1" t="s">
        <v>510</v>
      </c>
      <c r="G3800" s="1">
        <v>2</v>
      </c>
      <c r="H3800" s="1" t="s">
        <v>505</v>
      </c>
      <c r="I38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0.74707396032207196</v>
      </c>
      <c r="J3800" s="1" t="str">
        <f>IFERROR(INDEX('consumption_figs'!$C:$C,MATCH(Table2[[#This Row],[item_code]],'consumption_figs'!A:A,0),1),"NA")</f>
        <v>kg/ton</v>
      </c>
      <c r="K3800" s="1">
        <f>+SUMIFS(prod!$E:$E,prod!$A:$A,Table2[[#This Row],[date]],prod!$G:$G,Table2[[#This Row],[production_line]],prod!$F:$F,Table2[[#This Row],[output_type]])</f>
        <v>113</v>
      </c>
      <c r="L3800">
        <f>+Table2[[#This Row],[cons_qty_base_uom]]/Table2[[#This Row],[Column1]]</f>
        <v>0.14009289574535136</v>
      </c>
    </row>
    <row r="3801" spans="1:12" x14ac:dyDescent="0.25">
      <c r="A3801" s="2">
        <v>45778</v>
      </c>
      <c r="B3801" s="1" t="s">
        <v>228</v>
      </c>
      <c r="C3801" s="4">
        <v>16.774775519197927</v>
      </c>
      <c r="D3801" s="4">
        <v>16.774775519197927</v>
      </c>
      <c r="E3801" s="4">
        <v>10233.284057731504</v>
      </c>
      <c r="F3801" s="1" t="s">
        <v>510</v>
      </c>
      <c r="G3801" s="1">
        <v>2</v>
      </c>
      <c r="H3801" s="1" t="s">
        <v>505</v>
      </c>
      <c r="I38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1.1706054095741749</v>
      </c>
      <c r="J3801" s="1" t="str">
        <f>IFERROR(INDEX('consumption_figs'!$C:$C,MATCH(Table2[[#This Row],[item_code]],'consumption_figs'!A:A,0),1),"NA")</f>
        <v>kg/ton</v>
      </c>
      <c r="K3801" s="1">
        <f>+SUMIFS(prod!$E:$E,prod!$A:$A,Table2[[#This Row],[date]],prod!$G:$G,Table2[[#This Row],[production_line]],prod!$F:$F,Table2[[#This Row],[output_type]])</f>
        <v>77</v>
      </c>
      <c r="L3801">
        <f>+Table2[[#This Row],[cons_qty_base_uom]]/Table2[[#This Row],[Column1]]</f>
        <v>0.217854227522051</v>
      </c>
    </row>
    <row r="3802" spans="1:12" x14ac:dyDescent="0.25">
      <c r="A3802" s="2">
        <v>45778</v>
      </c>
      <c r="B3802" s="1" t="s">
        <v>229</v>
      </c>
      <c r="C3802" s="4">
        <v>12.630419214454911</v>
      </c>
      <c r="D3802" s="4">
        <v>12.630419214454911</v>
      </c>
      <c r="E3802" s="4">
        <v>6848.9711232303198</v>
      </c>
      <c r="F3802" s="1" t="s">
        <v>510</v>
      </c>
      <c r="G3802" s="1">
        <v>2</v>
      </c>
      <c r="H3802" s="1" t="s">
        <v>505</v>
      </c>
      <c r="I38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0.88139701426761419</v>
      </c>
      <c r="J3802" s="1" t="str">
        <f>IFERROR(INDEX('consumption_figs'!$C:$C,MATCH(Table2[[#This Row],[item_code]],'consumption_figs'!A:A,0),1),"NA")</f>
        <v>kg/ton</v>
      </c>
      <c r="K3802" s="1">
        <f>+SUMIFS(prod!$E:$E,prod!$A:$A,Table2[[#This Row],[date]],prod!$G:$G,Table2[[#This Row],[production_line]],prod!$F:$F,Table2[[#This Row],[output_type]])</f>
        <v>77</v>
      </c>
      <c r="L3802">
        <f>+Table2[[#This Row],[cons_qty_base_uom]]/Table2[[#This Row],[Column1]]</f>
        <v>0.1640314183695443</v>
      </c>
    </row>
    <row r="3803" spans="1:12" x14ac:dyDescent="0.25">
      <c r="A3803" s="2">
        <v>45809</v>
      </c>
      <c r="B3803" s="1" t="s">
        <v>228</v>
      </c>
      <c r="C3803" s="4">
        <v>62.759431002022176</v>
      </c>
      <c r="D3803" s="4">
        <v>62.759431002022176</v>
      </c>
      <c r="E3803" s="4">
        <v>38285.763288473609</v>
      </c>
      <c r="F3803" s="1" t="s">
        <v>510</v>
      </c>
      <c r="G3803" s="1">
        <v>2</v>
      </c>
      <c r="H3803" s="1" t="s">
        <v>505</v>
      </c>
      <c r="I38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0.74959905167003693</v>
      </c>
      <c r="J3803" s="1" t="str">
        <f>IFERROR(INDEX('consumption_figs'!$C:$C,MATCH(Table2[[#This Row],[item_code]],'consumption_figs'!A:A,0),1),"NA")</f>
        <v>kg/ton</v>
      </c>
      <c r="K3803" s="1">
        <f>+SUMIFS(prod!$E:$E,prod!$A:$A,Table2[[#This Row],[date]],prod!$G:$G,Table2[[#This Row],[production_line]],prod!$F:$F,Table2[[#This Row],[output_type]])</f>
        <v>455</v>
      </c>
      <c r="L3803">
        <f>+Table2[[#This Row],[cons_qty_base_uom]]/Table2[[#This Row],[Column1]]</f>
        <v>0.13793281538905972</v>
      </c>
    </row>
    <row r="3804" spans="1:12" x14ac:dyDescent="0.25">
      <c r="A3804" s="2">
        <v>45809</v>
      </c>
      <c r="B3804" s="1" t="s">
        <v>229</v>
      </c>
      <c r="C3804" s="4">
        <v>58.86737326546266</v>
      </c>
      <c r="D3804" s="4">
        <v>58.86737326546266</v>
      </c>
      <c r="E3804" s="4">
        <v>31921.421826929782</v>
      </c>
      <c r="F3804" s="1" t="s">
        <v>510</v>
      </c>
      <c r="G3804" s="1">
        <v>2</v>
      </c>
      <c r="H3804" s="1" t="s">
        <v>505</v>
      </c>
      <c r="I38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0.70311228877577103</v>
      </c>
      <c r="J3804" s="1" t="str">
        <f>IFERROR(INDEX('consumption_figs'!$C:$C,MATCH(Table2[[#This Row],[item_code]],'consumption_figs'!A:A,0),1),"NA")</f>
        <v>kg/ton</v>
      </c>
      <c r="K3804" s="1">
        <f>+SUMIFS(prod!$E:$E,prod!$A:$A,Table2[[#This Row],[date]],prod!$G:$G,Table2[[#This Row],[production_line]],prod!$F:$F,Table2[[#This Row],[output_type]])</f>
        <v>455</v>
      </c>
      <c r="L3804">
        <f>+Table2[[#This Row],[cons_qty_base_uom]]/Table2[[#This Row],[Column1]]</f>
        <v>0.12937884234167618</v>
      </c>
    </row>
    <row r="3805" spans="1:12" x14ac:dyDescent="0.25">
      <c r="A3805" s="2">
        <v>45839</v>
      </c>
      <c r="B3805" s="1" t="s">
        <v>228</v>
      </c>
      <c r="C3805" s="4">
        <v>63.133414003971481</v>
      </c>
      <c r="D3805" s="4">
        <v>63.133414003971481</v>
      </c>
      <c r="E3805" s="4">
        <v>38513.907878982762</v>
      </c>
      <c r="F3805" s="1" t="s">
        <v>510</v>
      </c>
      <c r="G3805" s="1">
        <v>2</v>
      </c>
      <c r="H3805" s="1" t="s">
        <v>505</v>
      </c>
      <c r="I38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0.82645094322592305</v>
      </c>
      <c r="J3805" s="1" t="str">
        <f>IFERROR(INDEX('consumption_figs'!$C:$C,MATCH(Table2[[#This Row],[item_code]],'consumption_figs'!A:A,0),1),"NA")</f>
        <v>kg/ton</v>
      </c>
      <c r="K3805" s="1">
        <f>+SUMIFS(prod!$E:$E,prod!$A:$A,Table2[[#This Row],[date]],prod!$G:$G,Table2[[#This Row],[production_line]],prod!$F:$F,Table2[[#This Row],[output_type]])</f>
        <v>414</v>
      </c>
      <c r="L3805">
        <f>+Table2[[#This Row],[cons_qty_base_uom]]/Table2[[#This Row],[Column1]]</f>
        <v>0.15249616909171856</v>
      </c>
    </row>
    <row r="3806" spans="1:12" x14ac:dyDescent="0.25">
      <c r="A3806" s="2">
        <v>45839</v>
      </c>
      <c r="B3806" s="1" t="s">
        <v>229</v>
      </c>
      <c r="C3806" s="4">
        <v>48.265818214640312</v>
      </c>
      <c r="D3806" s="4">
        <v>48.265818214640312</v>
      </c>
      <c r="E3806" s="4">
        <v>26172.622585070854</v>
      </c>
      <c r="F3806" s="1" t="s">
        <v>510</v>
      </c>
      <c r="G3806" s="1">
        <v>2</v>
      </c>
      <c r="H3806" s="1" t="s">
        <v>505</v>
      </c>
      <c r="I38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0.63182597707374311</v>
      </c>
      <c r="J3806" s="1" t="str">
        <f>IFERROR(INDEX('consumption_figs'!$C:$C,MATCH(Table2[[#This Row],[item_code]],'consumption_figs'!A:A,0),1),"NA")</f>
        <v>kg/ton</v>
      </c>
      <c r="K3806" s="1">
        <f>+SUMIFS(prod!$E:$E,prod!$A:$A,Table2[[#This Row],[date]],prod!$G:$G,Table2[[#This Row],[production_line]],prod!$F:$F,Table2[[#This Row],[output_type]])</f>
        <v>414</v>
      </c>
      <c r="L3806">
        <f>+Table2[[#This Row],[cons_qty_base_uom]]/Table2[[#This Row],[Column1]]</f>
        <v>0.11658410196773022</v>
      </c>
    </row>
    <row r="3807" spans="1:12" x14ac:dyDescent="0.25">
      <c r="A3807" s="2">
        <v>45870</v>
      </c>
      <c r="B3807" s="1" t="s">
        <v>228</v>
      </c>
      <c r="C3807" s="4">
        <v>73.369940682947686</v>
      </c>
      <c r="D3807" s="4">
        <v>73.369940682947686</v>
      </c>
      <c r="E3807" s="4">
        <v>44758.598614225404</v>
      </c>
      <c r="F3807" s="1" t="s">
        <v>510</v>
      </c>
      <c r="G3807" s="1">
        <v>2</v>
      </c>
      <c r="H3807" s="1" t="s">
        <v>505</v>
      </c>
      <c r="I38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0.83097312029070691</v>
      </c>
      <c r="J3807" s="1" t="str">
        <f>IFERROR(INDEX('consumption_figs'!$C:$C,MATCH(Table2[[#This Row],[item_code]],'consumption_figs'!A:A,0),1),"NA")</f>
        <v>kg/ton</v>
      </c>
      <c r="K3807" s="1">
        <f>+SUMIFS(prod!$E:$E,prod!$A:$A,Table2[[#This Row],[date]],prod!$G:$G,Table2[[#This Row],[production_line]],prod!$F:$F,Table2[[#This Row],[output_type]])</f>
        <v>476</v>
      </c>
      <c r="L3807">
        <f>+Table2[[#This Row],[cons_qty_base_uom]]/Table2[[#This Row],[Column1]]</f>
        <v>0.15413853084652876</v>
      </c>
    </row>
    <row r="3808" spans="1:12" x14ac:dyDescent="0.25">
      <c r="A3808" s="2">
        <v>45870</v>
      </c>
      <c r="B3808" s="1" t="s">
        <v>229</v>
      </c>
      <c r="C3808" s="4">
        <v>51.901565756426017</v>
      </c>
      <c r="D3808" s="4">
        <v>51.901565756426017</v>
      </c>
      <c r="E3808" s="4">
        <v>28144.143047079571</v>
      </c>
      <c r="F3808" s="1" t="s">
        <v>510</v>
      </c>
      <c r="G3808" s="1">
        <v>2</v>
      </c>
      <c r="H3808" s="1" t="s">
        <v>505</v>
      </c>
      <c r="I38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0.5878266445786352</v>
      </c>
      <c r="J3808" s="1" t="str">
        <f>IFERROR(INDEX('consumption_figs'!$C:$C,MATCH(Table2[[#This Row],[item_code]],'consumption_figs'!A:A,0),1),"NA")</f>
        <v>kg/ton</v>
      </c>
      <c r="K3808" s="1">
        <f>+SUMIFS(prod!$E:$E,prod!$A:$A,Table2[[#This Row],[date]],prod!$G:$G,Table2[[#This Row],[production_line]],prod!$F:$F,Table2[[#This Row],[output_type]])</f>
        <v>476</v>
      </c>
      <c r="L3808">
        <f>+Table2[[#This Row],[cons_qty_base_uom]]/Table2[[#This Row],[Column1]]</f>
        <v>0.10903690284963449</v>
      </c>
    </row>
    <row r="3809" spans="1:12" x14ac:dyDescent="0.25">
      <c r="A3809" s="2">
        <v>45901</v>
      </c>
      <c r="B3809" s="1" t="s">
        <v>228</v>
      </c>
      <c r="C3809" s="4">
        <v>67.067353735535946</v>
      </c>
      <c r="D3809" s="4">
        <v>67.067353735535946</v>
      </c>
      <c r="E3809" s="4">
        <v>40913.768472826348</v>
      </c>
      <c r="F3809" s="1" t="s">
        <v>510</v>
      </c>
      <c r="G3809" s="1">
        <v>2</v>
      </c>
      <c r="H3809" s="1" t="s">
        <v>505</v>
      </c>
      <c r="I38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0.69708613085339455</v>
      </c>
      <c r="J3809" s="1" t="str">
        <f>IFERROR(INDEX('consumption_figs'!$C:$C,MATCH(Table2[[#This Row],[item_code]],'consumption_figs'!A:A,0),1),"NA")</f>
        <v>kg/ton</v>
      </c>
      <c r="K3809" s="1">
        <f>+SUMIFS(prod!$E:$E,prod!$A:$A,Table2[[#This Row],[date]],prod!$G:$G,Table2[[#This Row],[production_line]],prod!$F:$F,Table2[[#This Row],[output_type]])</f>
        <v>518</v>
      </c>
      <c r="L3809">
        <f>+Table2[[#This Row],[cons_qty_base_uom]]/Table2[[#This Row],[Column1]]</f>
        <v>0.12947365586010801</v>
      </c>
    </row>
    <row r="3810" spans="1:12" x14ac:dyDescent="0.25">
      <c r="A3810" s="2">
        <v>45901</v>
      </c>
      <c r="B3810" s="1" t="s">
        <v>229</v>
      </c>
      <c r="C3810" s="4">
        <v>43.624940599955487</v>
      </c>
      <c r="D3810" s="4">
        <v>43.624940599955487</v>
      </c>
      <c r="E3810" s="4">
        <v>23656.06028973186</v>
      </c>
      <c r="F3810" s="1" t="s">
        <v>510</v>
      </c>
      <c r="G3810" s="1">
        <v>2</v>
      </c>
      <c r="H3810" s="1" t="s">
        <v>505</v>
      </c>
      <c r="I38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0.45342986352865566</v>
      </c>
      <c r="J3810" s="1" t="str">
        <f>IFERROR(INDEX('consumption_figs'!$C:$C,MATCH(Table2[[#This Row],[item_code]],'consumption_figs'!A:A,0),1),"NA")</f>
        <v>kg/ton</v>
      </c>
      <c r="K3810" s="1">
        <f>+SUMIFS(prod!$E:$E,prod!$A:$A,Table2[[#This Row],[date]],prod!$G:$G,Table2[[#This Row],[production_line]],prod!$F:$F,Table2[[#This Row],[output_type]])</f>
        <v>518</v>
      </c>
      <c r="L3810">
        <f>+Table2[[#This Row],[cons_qty_base_uom]]/Table2[[#This Row],[Column1]]</f>
        <v>8.4218032046246116E-2</v>
      </c>
    </row>
    <row r="3811" spans="1:12" x14ac:dyDescent="0.25">
      <c r="A3811" s="2">
        <v>45931</v>
      </c>
      <c r="B3811" s="1" t="s">
        <v>228</v>
      </c>
      <c r="C3811" s="4">
        <v>45.704190182165284</v>
      </c>
      <c r="D3811" s="4">
        <v>45.704190182165284</v>
      </c>
      <c r="E3811" s="4">
        <v>27881.384178728109</v>
      </c>
      <c r="F3811" s="1" t="s">
        <v>510</v>
      </c>
      <c r="G3811" s="1">
        <v>2</v>
      </c>
      <c r="H3811" s="1" t="s">
        <v>505</v>
      </c>
      <c r="I38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0.68402038676033472</v>
      </c>
      <c r="J3811" s="1" t="str">
        <f>IFERROR(INDEX('consumption_figs'!$C:$C,MATCH(Table2[[#This Row],[item_code]],'consumption_figs'!A:A,0),1),"NA")</f>
        <v>kg/ton</v>
      </c>
      <c r="K3811" s="1">
        <f>+SUMIFS(prod!$E:$E,prod!$A:$A,Table2[[#This Row],[date]],prod!$G:$G,Table2[[#This Row],[production_line]],prod!$F:$F,Table2[[#This Row],[output_type]])</f>
        <v>356</v>
      </c>
      <c r="L3811">
        <f>+Table2[[#This Row],[cons_qty_base_uom]]/Table2[[#This Row],[Column1]]</f>
        <v>0.12838255669147552</v>
      </c>
    </row>
    <row r="3812" spans="1:12" x14ac:dyDescent="0.25">
      <c r="A3812" s="2">
        <v>45931</v>
      </c>
      <c r="B3812" s="1" t="s">
        <v>229</v>
      </c>
      <c r="C3812" s="4">
        <v>54.797378324403191</v>
      </c>
      <c r="D3812" s="4">
        <v>54.797378324403191</v>
      </c>
      <c r="E3812" s="4">
        <v>29714.426370190875</v>
      </c>
      <c r="F3812" s="1" t="s">
        <v>510</v>
      </c>
      <c r="G3812" s="1">
        <v>2</v>
      </c>
      <c r="H3812" s="1" t="s">
        <v>505</v>
      </c>
      <c r="I38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0.82011132383080931</v>
      </c>
      <c r="J3812" s="1" t="str">
        <f>IFERROR(INDEX('consumption_figs'!$C:$C,MATCH(Table2[[#This Row],[item_code]],'consumption_figs'!A:A,0),1),"NA")</f>
        <v>kg/ton</v>
      </c>
      <c r="K3812" s="1">
        <f>+SUMIFS(prod!$E:$E,prod!$A:$A,Table2[[#This Row],[date]],prod!$G:$G,Table2[[#This Row],[production_line]],prod!$F:$F,Table2[[#This Row],[output_type]])</f>
        <v>356</v>
      </c>
      <c r="L3812">
        <f>+Table2[[#This Row],[cons_qty_base_uom]]/Table2[[#This Row],[Column1]]</f>
        <v>0.15392522001236852</v>
      </c>
    </row>
    <row r="3813" spans="1:12" x14ac:dyDescent="0.25">
      <c r="A3813" s="2">
        <v>45292</v>
      </c>
      <c r="B3813" s="1" t="s">
        <v>228</v>
      </c>
      <c r="C3813" s="4">
        <v>1.2047418365575635</v>
      </c>
      <c r="D3813" s="4">
        <v>1.2047418365575635</v>
      </c>
      <c r="E3813" s="4">
        <v>734.94070997357596</v>
      </c>
      <c r="F3813" s="1" t="s">
        <v>510</v>
      </c>
      <c r="G3813" s="1">
        <v>1</v>
      </c>
      <c r="H3813" s="1" t="s">
        <v>505</v>
      </c>
      <c r="I38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0.94267749339402473</v>
      </c>
      <c r="J3813" s="1" t="str">
        <f>IFERROR(INDEX('consumption_figs'!$C:$C,MATCH(Table2[[#This Row],[item_code]],'consumption_figs'!A:A,0),1),"NA")</f>
        <v>kg/ton</v>
      </c>
      <c r="K3813" s="1">
        <f>+SUMIFS(prod!$E:$E,prod!$A:$A,Table2[[#This Row],[date]],prod!$G:$G,Table2[[#This Row],[production_line]],prod!$F:$F,Table2[[#This Row],[output_type]])</f>
        <v>7</v>
      </c>
      <c r="L3813">
        <f>+Table2[[#This Row],[cons_qty_base_uom]]/Table2[[#This Row],[Column1]]</f>
        <v>0.17210597665108049</v>
      </c>
    </row>
    <row r="3814" spans="1:12" x14ac:dyDescent="0.25">
      <c r="A3814" s="2">
        <v>45292</v>
      </c>
      <c r="B3814" s="1" t="s">
        <v>229</v>
      </c>
      <c r="C3814" s="4">
        <v>0.77029529191660073</v>
      </c>
      <c r="D3814" s="4">
        <v>0.77029529191660073</v>
      </c>
      <c r="E3814" s="4">
        <v>417.7003249946959</v>
      </c>
      <c r="F3814" s="1" t="s">
        <v>510</v>
      </c>
      <c r="G3814" s="1">
        <v>1</v>
      </c>
      <c r="H3814" s="1" t="s">
        <v>505</v>
      </c>
      <c r="I38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0.60273497020078304</v>
      </c>
      <c r="J3814" s="1" t="str">
        <f>IFERROR(INDEX('consumption_figs'!$C:$C,MATCH(Table2[[#This Row],[item_code]],'consumption_figs'!A:A,0),1),"NA")</f>
        <v>kg/ton</v>
      </c>
      <c r="K3814" s="1">
        <f>+SUMIFS(prod!$E:$E,prod!$A:$A,Table2[[#This Row],[date]],prod!$G:$G,Table2[[#This Row],[production_line]],prod!$F:$F,Table2[[#This Row],[output_type]])</f>
        <v>7</v>
      </c>
      <c r="L3814">
        <f>+Table2[[#This Row],[cons_qty_base_uom]]/Table2[[#This Row],[Column1]]</f>
        <v>0.11004218455951439</v>
      </c>
    </row>
    <row r="3815" spans="1:12" x14ac:dyDescent="0.25">
      <c r="A3815" s="2">
        <v>45323</v>
      </c>
      <c r="B3815" s="1" t="s">
        <v>228</v>
      </c>
      <c r="C3815" s="4">
        <v>1.654815668576809</v>
      </c>
      <c r="D3815" s="4">
        <v>1.654815668576809</v>
      </c>
      <c r="E3815" s="4">
        <v>1009.5037504585965</v>
      </c>
      <c r="F3815" s="1" t="s">
        <v>510</v>
      </c>
      <c r="G3815" s="1">
        <v>1</v>
      </c>
      <c r="H3815" s="1" t="s">
        <v>505</v>
      </c>
      <c r="I38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0.76540965244070724</v>
      </c>
      <c r="J3815" s="1" t="str">
        <f>IFERROR(INDEX('consumption_figs'!$C:$C,MATCH(Table2[[#This Row],[item_code]],'consumption_figs'!A:A,0),1),"NA")</f>
        <v>kg/ton</v>
      </c>
      <c r="K3815" s="1">
        <f>+SUMIFS(prod!$E:$E,prod!$A:$A,Table2[[#This Row],[date]],prod!$G:$G,Table2[[#This Row],[production_line]],prod!$F:$F,Table2[[#This Row],[output_type]])</f>
        <v>12</v>
      </c>
      <c r="L3815">
        <f>+Table2[[#This Row],[cons_qty_base_uom]]/Table2[[#This Row],[Column1]]</f>
        <v>0.13790130571473408</v>
      </c>
    </row>
    <row r="3816" spans="1:12" x14ac:dyDescent="0.25">
      <c r="A3816" s="2">
        <v>45323</v>
      </c>
      <c r="B3816" s="1" t="s">
        <v>229</v>
      </c>
      <c r="C3816" s="4">
        <v>1.526712228697586</v>
      </c>
      <c r="D3816" s="4">
        <v>1.526712228697586</v>
      </c>
      <c r="E3816" s="4">
        <v>827.874973133553</v>
      </c>
      <c r="F3816" s="1" t="s">
        <v>510</v>
      </c>
      <c r="G3816" s="1">
        <v>1</v>
      </c>
      <c r="H3816" s="1" t="s">
        <v>505</v>
      </c>
      <c r="I38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0.70615736757520164</v>
      </c>
      <c r="J3816" s="1" t="str">
        <f>IFERROR(INDEX('consumption_figs'!$C:$C,MATCH(Table2[[#This Row],[item_code]],'consumption_figs'!A:A,0),1),"NA")</f>
        <v>kg/ton</v>
      </c>
      <c r="K3816" s="1">
        <f>+SUMIFS(prod!$E:$E,prod!$A:$A,Table2[[#This Row],[date]],prod!$G:$G,Table2[[#This Row],[production_line]],prod!$F:$F,Table2[[#This Row],[output_type]])</f>
        <v>12</v>
      </c>
      <c r="L3816">
        <f>+Table2[[#This Row],[cons_qty_base_uom]]/Table2[[#This Row],[Column1]]</f>
        <v>0.12722601905813216</v>
      </c>
    </row>
    <row r="3817" spans="1:12" x14ac:dyDescent="0.25">
      <c r="A3817" s="2">
        <v>45352</v>
      </c>
      <c r="B3817" s="1" t="s">
        <v>228</v>
      </c>
      <c r="C3817" s="4">
        <v>3.388417736854858</v>
      </c>
      <c r="D3817" s="4">
        <v>3.388417736854858</v>
      </c>
      <c r="E3817" s="4">
        <v>2067.0703561909377</v>
      </c>
      <c r="F3817" s="1" t="s">
        <v>510</v>
      </c>
      <c r="G3817" s="1">
        <v>1</v>
      </c>
      <c r="H3817" s="1" t="s">
        <v>505</v>
      </c>
      <c r="I38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0.76730474113561098</v>
      </c>
      <c r="J3817" s="1" t="str">
        <f>IFERROR(INDEX('consumption_figs'!$C:$C,MATCH(Table2[[#This Row],[item_code]],'consumption_figs'!A:A,0),1),"NA")</f>
        <v>kg/ton</v>
      </c>
      <c r="K3817" s="1">
        <f>+SUMIFS(prod!$E:$E,prod!$A:$A,Table2[[#This Row],[date]],prod!$G:$G,Table2[[#This Row],[production_line]],prod!$F:$F,Table2[[#This Row],[output_type]])</f>
        <v>24</v>
      </c>
      <c r="L3817">
        <f>+Table2[[#This Row],[cons_qty_base_uom]]/Table2[[#This Row],[Column1]]</f>
        <v>0.14118407236895242</v>
      </c>
    </row>
    <row r="3818" spans="1:12" x14ac:dyDescent="0.25">
      <c r="A3818" s="2">
        <v>45352</v>
      </c>
      <c r="B3818" s="1" t="s">
        <v>229</v>
      </c>
      <c r="C3818" s="4">
        <v>2.1655301325764134</v>
      </c>
      <c r="D3818" s="4">
        <v>2.1655301325764134</v>
      </c>
      <c r="E3818" s="4">
        <v>1174.2803696908859</v>
      </c>
      <c r="F3818" s="1" t="s">
        <v>510</v>
      </c>
      <c r="G3818" s="1">
        <v>1</v>
      </c>
      <c r="H3818" s="1" t="s">
        <v>505</v>
      </c>
      <c r="I38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0.49038272929719506</v>
      </c>
      <c r="J3818" s="1" t="str">
        <f>IFERROR(INDEX('consumption_figs'!$C:$C,MATCH(Table2[[#This Row],[item_code]],'consumption_figs'!A:A,0),1),"NA")</f>
        <v>kg/ton</v>
      </c>
      <c r="K3818" s="1">
        <f>+SUMIFS(prod!$E:$E,prod!$A:$A,Table2[[#This Row],[date]],prod!$G:$G,Table2[[#This Row],[production_line]],prod!$F:$F,Table2[[#This Row],[output_type]])</f>
        <v>24</v>
      </c>
      <c r="L3818">
        <f>+Table2[[#This Row],[cons_qty_base_uom]]/Table2[[#This Row],[Column1]]</f>
        <v>9.023042219068389E-2</v>
      </c>
    </row>
    <row r="3819" spans="1:12" x14ac:dyDescent="0.25">
      <c r="A3819" s="2">
        <v>45383</v>
      </c>
      <c r="B3819" s="1" t="s">
        <v>228</v>
      </c>
      <c r="C3819" s="4">
        <v>2.0868932038834953</v>
      </c>
      <c r="D3819" s="4">
        <v>2.0868932038834953</v>
      </c>
      <c r="E3819" s="4">
        <v>1273.0883300970875</v>
      </c>
      <c r="F3819" s="1" t="s">
        <v>510</v>
      </c>
      <c r="G3819" s="1">
        <v>1</v>
      </c>
      <c r="H3819" s="1" t="s">
        <v>505</v>
      </c>
      <c r="I38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0.72815533980582536</v>
      </c>
      <c r="J3819" s="1" t="str">
        <f>IFERROR(INDEX('consumption_figs'!$C:$C,MATCH(Table2[[#This Row],[item_code]],'consumption_figs'!A:A,0),1),"NA")</f>
        <v>kg/ton</v>
      </c>
      <c r="K3819" s="1">
        <f>+SUMIFS(prod!$E:$E,prod!$A:$A,Table2[[#This Row],[date]],prod!$G:$G,Table2[[#This Row],[production_line]],prod!$F:$F,Table2[[#This Row],[output_type]])</f>
        <v>14</v>
      </c>
      <c r="L3819">
        <f>+Table2[[#This Row],[cons_qty_base_uom]]/Table2[[#This Row],[Column1]]</f>
        <v>0.14906380027739252</v>
      </c>
    </row>
    <row r="3820" spans="1:12" x14ac:dyDescent="0.25">
      <c r="A3820" s="2">
        <v>45383</v>
      </c>
      <c r="B3820" s="1" t="s">
        <v>229</v>
      </c>
      <c r="C3820" s="4">
        <v>1.4453667745415317</v>
      </c>
      <c r="D3820" s="4">
        <v>1.4453667745415317</v>
      </c>
      <c r="E3820" s="4">
        <v>783.76458716289096</v>
      </c>
      <c r="F3820" s="1" t="s">
        <v>510</v>
      </c>
      <c r="G3820" s="1">
        <v>1</v>
      </c>
      <c r="H3820" s="1" t="s">
        <v>505</v>
      </c>
      <c r="I38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0.50431499460625673</v>
      </c>
      <c r="J3820" s="1" t="str">
        <f>IFERROR(INDEX('consumption_figs'!$C:$C,MATCH(Table2[[#This Row],[item_code]],'consumption_figs'!A:A,0),1),"NA")</f>
        <v>kg/ton</v>
      </c>
      <c r="K3820" s="1">
        <f>+SUMIFS(prod!$E:$E,prod!$A:$A,Table2[[#This Row],[date]],prod!$G:$G,Table2[[#This Row],[production_line]],prod!$F:$F,Table2[[#This Row],[output_type]])</f>
        <v>14</v>
      </c>
      <c r="L3820">
        <f>+Table2[[#This Row],[cons_qty_base_uom]]/Table2[[#This Row],[Column1]]</f>
        <v>0.1032404838958237</v>
      </c>
    </row>
    <row r="3821" spans="1:12" x14ac:dyDescent="0.25">
      <c r="A3821" s="2">
        <v>45413</v>
      </c>
      <c r="B3821" s="1" t="s">
        <v>228</v>
      </c>
      <c r="C3821" s="4">
        <v>2.7945890999251102</v>
      </c>
      <c r="D3821" s="4">
        <v>2.7945890999251102</v>
      </c>
      <c r="E3821" s="4">
        <v>1704.811134518314</v>
      </c>
      <c r="F3821" s="1" t="s">
        <v>510</v>
      </c>
      <c r="G3821" s="1">
        <v>1</v>
      </c>
      <c r="H3821" s="1" t="s">
        <v>505</v>
      </c>
      <c r="I38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0.48391153245456453</v>
      </c>
      <c r="J3821" s="1" t="str">
        <f>IFERROR(INDEX('consumption_figs'!$C:$C,MATCH(Table2[[#This Row],[item_code]],'consumption_figs'!A:A,0),1),"NA")</f>
        <v>kg/ton</v>
      </c>
      <c r="K3821" s="1">
        <f>+SUMIFS(prod!$E:$E,prod!$A:$A,Table2[[#This Row],[date]],prod!$G:$G,Table2[[#This Row],[production_line]],prod!$F:$F,Table2[[#This Row],[output_type]])</f>
        <v>32</v>
      </c>
      <c r="L3821">
        <f>+Table2[[#This Row],[cons_qty_base_uom]]/Table2[[#This Row],[Column1]]</f>
        <v>8.7330909372659693E-2</v>
      </c>
    </row>
    <row r="3822" spans="1:12" x14ac:dyDescent="0.25">
      <c r="A3822" s="2">
        <v>45413</v>
      </c>
      <c r="B3822" s="1" t="s">
        <v>229</v>
      </c>
      <c r="C3822" s="4">
        <v>2.8098600786132253</v>
      </c>
      <c r="D3822" s="4">
        <v>2.8098600786132253</v>
      </c>
      <c r="E3822" s="4">
        <v>1523.6747262288075</v>
      </c>
      <c r="F3822" s="1" t="s">
        <v>510</v>
      </c>
      <c r="G3822" s="1">
        <v>1</v>
      </c>
      <c r="H3822" s="1" t="s">
        <v>505</v>
      </c>
      <c r="I38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0.48655585776852384</v>
      </c>
      <c r="J3822" s="1" t="str">
        <f>IFERROR(INDEX('consumption_figs'!$C:$C,MATCH(Table2[[#This Row],[item_code]],'consumption_figs'!A:A,0),1),"NA")</f>
        <v>kg/ton</v>
      </c>
      <c r="K3822" s="1">
        <f>+SUMIFS(prod!$E:$E,prod!$A:$A,Table2[[#This Row],[date]],prod!$G:$G,Table2[[#This Row],[production_line]],prod!$F:$F,Table2[[#This Row],[output_type]])</f>
        <v>32</v>
      </c>
      <c r="L3822">
        <f>+Table2[[#This Row],[cons_qty_base_uom]]/Table2[[#This Row],[Column1]]</f>
        <v>8.780812745666329E-2</v>
      </c>
    </row>
    <row r="3823" spans="1:12" x14ac:dyDescent="0.25">
      <c r="A3823" s="2">
        <v>45444</v>
      </c>
      <c r="B3823" s="1" t="s">
        <v>228</v>
      </c>
      <c r="C3823" s="4">
        <v>1.295327534527132</v>
      </c>
      <c r="D3823" s="4">
        <v>1.295327534527132</v>
      </c>
      <c r="E3823" s="4">
        <v>790.20160916293162</v>
      </c>
      <c r="F3823" s="1" t="s">
        <v>510</v>
      </c>
      <c r="G3823" s="1">
        <v>1</v>
      </c>
      <c r="H3823" s="1" t="s">
        <v>505</v>
      </c>
      <c r="I38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0.58453408597794765</v>
      </c>
      <c r="J3823" s="1" t="str">
        <f>IFERROR(INDEX('consumption_figs'!$C:$C,MATCH(Table2[[#This Row],[item_code]],'consumption_figs'!A:A,0),1),"NA")</f>
        <v>kg/ton</v>
      </c>
      <c r="K3823" s="1">
        <f>+SUMIFS(prod!$E:$E,prod!$A:$A,Table2[[#This Row],[date]],prod!$G:$G,Table2[[#This Row],[production_line]],prod!$F:$F,Table2[[#This Row],[output_type]])</f>
        <v>22</v>
      </c>
      <c r="L3823">
        <f>+Table2[[#This Row],[cons_qty_base_uom]]/Table2[[#This Row],[Column1]]</f>
        <v>5.8878524296687822E-2</v>
      </c>
    </row>
    <row r="3824" spans="1:12" x14ac:dyDescent="0.25">
      <c r="A3824" s="2">
        <v>45444</v>
      </c>
      <c r="B3824" s="1" t="s">
        <v>229</v>
      </c>
      <c r="C3824" s="4">
        <v>1.1157771832065395</v>
      </c>
      <c r="D3824" s="4">
        <v>1.1157771832065395</v>
      </c>
      <c r="E3824" s="4">
        <v>605.04133536557811</v>
      </c>
      <c r="F3824" s="1" t="s">
        <v>510</v>
      </c>
      <c r="G3824" s="1">
        <v>1</v>
      </c>
      <c r="H3824" s="1" t="s">
        <v>505</v>
      </c>
      <c r="I38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0.5035095592087272</v>
      </c>
      <c r="J3824" s="1" t="str">
        <f>IFERROR(INDEX('consumption_figs'!$C:$C,MATCH(Table2[[#This Row],[item_code]],'consumption_figs'!A:A,0),1),"NA")</f>
        <v>kg/ton</v>
      </c>
      <c r="K3824" s="1">
        <f>+SUMIFS(prod!$E:$E,prod!$A:$A,Table2[[#This Row],[date]],prod!$G:$G,Table2[[#This Row],[production_line]],prod!$F:$F,Table2[[#This Row],[output_type]])</f>
        <v>22</v>
      </c>
      <c r="L3824">
        <f>+Table2[[#This Row],[cons_qty_base_uom]]/Table2[[#This Row],[Column1]]</f>
        <v>5.0717144691206341E-2</v>
      </c>
    </row>
    <row r="3825" spans="1:12" x14ac:dyDescent="0.25">
      <c r="A3825" s="2">
        <v>45474</v>
      </c>
      <c r="B3825" s="1" t="s">
        <v>228</v>
      </c>
      <c r="C3825" s="4">
        <v>1.5446308015245529</v>
      </c>
      <c r="D3825" s="4">
        <v>1.5446308015245529</v>
      </c>
      <c r="E3825" s="4">
        <v>942.28657416203816</v>
      </c>
      <c r="F3825" s="1" t="s">
        <v>510</v>
      </c>
      <c r="G3825" s="1">
        <v>1</v>
      </c>
      <c r="H3825" s="1" t="s">
        <v>505</v>
      </c>
      <c r="I38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0.53007234094871414</v>
      </c>
      <c r="J3825" s="1" t="str">
        <f>IFERROR(INDEX('consumption_figs'!$C:$C,MATCH(Table2[[#This Row],[item_code]],'consumption_figs'!A:A,0),1),"NA")</f>
        <v>kg/ton</v>
      </c>
      <c r="K3825" s="1">
        <f>+SUMIFS(prod!$E:$E,prod!$A:$A,Table2[[#This Row],[date]],prod!$G:$G,Table2[[#This Row],[production_line]],prod!$F:$F,Table2[[#This Row],[output_type]])</f>
        <v>16</v>
      </c>
      <c r="L3825">
        <f>+Table2[[#This Row],[cons_qty_base_uom]]/Table2[[#This Row],[Column1]]</f>
        <v>9.6539425095284556E-2</v>
      </c>
    </row>
    <row r="3826" spans="1:12" x14ac:dyDescent="0.25">
      <c r="A3826" s="2">
        <v>45474</v>
      </c>
      <c r="B3826" s="1" t="s">
        <v>229</v>
      </c>
      <c r="C3826" s="4">
        <v>1.4921433471038157</v>
      </c>
      <c r="D3826" s="4">
        <v>1.4921433471038157</v>
      </c>
      <c r="E3826" s="4">
        <v>809.12965140051506</v>
      </c>
      <c r="F3826" s="1" t="s">
        <v>510</v>
      </c>
      <c r="G3826" s="1">
        <v>1</v>
      </c>
      <c r="H3826" s="1" t="s">
        <v>505</v>
      </c>
      <c r="I38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0.51206017402327231</v>
      </c>
      <c r="J3826" s="1" t="str">
        <f>IFERROR(INDEX('consumption_figs'!$C:$C,MATCH(Table2[[#This Row],[item_code]],'consumption_figs'!A:A,0),1),"NA")</f>
        <v>kg/ton</v>
      </c>
      <c r="K3826" s="1">
        <f>+SUMIFS(prod!$E:$E,prod!$A:$A,Table2[[#This Row],[date]],prod!$G:$G,Table2[[#This Row],[production_line]],prod!$F:$F,Table2[[#This Row],[output_type]])</f>
        <v>16</v>
      </c>
      <c r="L3826">
        <f>+Table2[[#This Row],[cons_qty_base_uom]]/Table2[[#This Row],[Column1]]</f>
        <v>9.325895919398848E-2</v>
      </c>
    </row>
    <row r="3827" spans="1:12" x14ac:dyDescent="0.25">
      <c r="A3827" s="2">
        <v>45505</v>
      </c>
      <c r="B3827" s="1" t="s">
        <v>228</v>
      </c>
      <c r="C3827" s="4">
        <v>1.6510350633914432</v>
      </c>
      <c r="D3827" s="4">
        <v>1.6510350633914432</v>
      </c>
      <c r="E3827" s="4">
        <v>1007.1974300713159</v>
      </c>
      <c r="F3827" s="1" t="s">
        <v>510</v>
      </c>
      <c r="G3827" s="1">
        <v>1</v>
      </c>
      <c r="H3827" s="1" t="s">
        <v>505</v>
      </c>
      <c r="I38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0.27150716385322204</v>
      </c>
      <c r="J3827" s="1" t="str">
        <f>IFERROR(INDEX('consumption_figs'!$C:$C,MATCH(Table2[[#This Row],[item_code]],'consumption_figs'!A:A,0),1),"NA")</f>
        <v>kg/ton</v>
      </c>
      <c r="K3827" s="1">
        <f>+SUMIFS(prod!$E:$E,prod!$A:$A,Table2[[#This Row],[date]],prod!$G:$G,Table2[[#This Row],[production_line]],prod!$F:$F,Table2[[#This Row],[output_type]])</f>
        <v>33</v>
      </c>
      <c r="L3827">
        <f>+Table2[[#This Row],[cons_qty_base_uom]]/Table2[[#This Row],[Column1]]</f>
        <v>5.0031365557316465E-2</v>
      </c>
    </row>
    <row r="3828" spans="1:12" x14ac:dyDescent="0.25">
      <c r="A3828" s="2">
        <v>45505</v>
      </c>
      <c r="B3828" s="1" t="s">
        <v>229</v>
      </c>
      <c r="C3828" s="4">
        <v>2.4682140341609453</v>
      </c>
      <c r="D3828" s="4">
        <v>2.4682140341609453</v>
      </c>
      <c r="E3828" s="4">
        <v>1338.4137421641142</v>
      </c>
      <c r="F3828" s="1" t="s">
        <v>510</v>
      </c>
      <c r="G3828" s="1">
        <v>1</v>
      </c>
      <c r="H3828" s="1" t="s">
        <v>505</v>
      </c>
      <c r="I38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0.40588949747754399</v>
      </c>
      <c r="J3828" s="1" t="str">
        <f>IFERROR(INDEX('consumption_figs'!$C:$C,MATCH(Table2[[#This Row],[item_code]],'consumption_figs'!A:A,0),1),"NA")</f>
        <v>kg/ton</v>
      </c>
      <c r="K3828" s="1">
        <f>+SUMIFS(prod!$E:$E,prod!$A:$A,Table2[[#This Row],[date]],prod!$G:$G,Table2[[#This Row],[production_line]],prod!$F:$F,Table2[[#This Row],[output_type]])</f>
        <v>33</v>
      </c>
      <c r="L3828">
        <f>+Table2[[#This Row],[cons_qty_base_uom]]/Table2[[#This Row],[Column1]]</f>
        <v>7.4794364671543795E-2</v>
      </c>
    </row>
    <row r="3829" spans="1:12" x14ac:dyDescent="0.25">
      <c r="A3829" s="2">
        <v>45536</v>
      </c>
      <c r="B3829" s="1" t="s">
        <v>228</v>
      </c>
      <c r="C3829" s="4">
        <v>3.6176981736217941</v>
      </c>
      <c r="D3829" s="4">
        <v>3.6176981736217941</v>
      </c>
      <c r="E3829" s="4">
        <v>2206.9405938362393</v>
      </c>
      <c r="F3829" s="1" t="s">
        <v>510</v>
      </c>
      <c r="G3829" s="1">
        <v>1</v>
      </c>
      <c r="H3829" s="1" t="s">
        <v>505</v>
      </c>
      <c r="I38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0.47160711427738156</v>
      </c>
      <c r="J3829" s="1" t="str">
        <f>IFERROR(INDEX('consumption_figs'!$C:$C,MATCH(Table2[[#This Row],[item_code]],'consumption_figs'!A:A,0),1),"NA")</f>
        <v>kg/ton</v>
      </c>
      <c r="K3829" s="1">
        <f>+SUMIFS(prod!$E:$E,prod!$A:$A,Table2[[#This Row],[date]],prod!$G:$G,Table2[[#This Row],[production_line]],prod!$F:$F,Table2[[#This Row],[output_type]])</f>
        <v>43</v>
      </c>
      <c r="L3829">
        <f>+Table2[[#This Row],[cons_qty_base_uom]]/Table2[[#This Row],[Column1]]</f>
        <v>8.4132515665623117E-2</v>
      </c>
    </row>
    <row r="3830" spans="1:12" x14ac:dyDescent="0.25">
      <c r="A3830" s="2">
        <v>45536</v>
      </c>
      <c r="B3830" s="1" t="s">
        <v>229</v>
      </c>
      <c r="C3830" s="4">
        <v>4.2407461924122147</v>
      </c>
      <c r="D3830" s="4">
        <v>4.2407461924122147</v>
      </c>
      <c r="E3830" s="4">
        <v>2299.5870302974477</v>
      </c>
      <c r="F3830" s="1" t="s">
        <v>510</v>
      </c>
      <c r="G3830" s="1">
        <v>1</v>
      </c>
      <c r="H3830" s="1" t="s">
        <v>505</v>
      </c>
      <c r="I38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0.55282833951404176</v>
      </c>
      <c r="J3830" s="1" t="str">
        <f>IFERROR(INDEX('consumption_figs'!$C:$C,MATCH(Table2[[#This Row],[item_code]],'consumption_figs'!A:A,0),1),"NA")</f>
        <v>kg/ton</v>
      </c>
      <c r="K3830" s="1">
        <f>+SUMIFS(prod!$E:$E,prod!$A:$A,Table2[[#This Row],[date]],prod!$G:$G,Table2[[#This Row],[production_line]],prod!$F:$F,Table2[[#This Row],[output_type]])</f>
        <v>43</v>
      </c>
      <c r="L3830">
        <f>+Table2[[#This Row],[cons_qty_base_uom]]/Table2[[#This Row],[Column1]]</f>
        <v>9.8622004474702665E-2</v>
      </c>
    </row>
    <row r="3831" spans="1:12" x14ac:dyDescent="0.25">
      <c r="A3831" s="2">
        <v>45566</v>
      </c>
      <c r="B3831" s="1" t="s">
        <v>228</v>
      </c>
      <c r="C3831" s="4">
        <v>1.4483956221391199</v>
      </c>
      <c r="D3831" s="4">
        <v>1.4483956221391199</v>
      </c>
      <c r="E3831" s="4">
        <v>883.57926532974864</v>
      </c>
      <c r="F3831" s="1" t="s">
        <v>510</v>
      </c>
      <c r="G3831" s="1">
        <v>1</v>
      </c>
      <c r="H3831" s="1" t="s">
        <v>505</v>
      </c>
      <c r="I38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0.4868556713072672</v>
      </c>
      <c r="J3831" s="1" t="str">
        <f>IFERROR(INDEX('consumption_figs'!$C:$C,MATCH(Table2[[#This Row],[item_code]],'consumption_figs'!A:A,0),1),"NA")</f>
        <v>kg/ton</v>
      </c>
      <c r="K3831" s="1">
        <f>+SUMIFS(prod!$E:$E,prod!$A:$A,Table2[[#This Row],[date]],prod!$G:$G,Table2[[#This Row],[production_line]],prod!$F:$F,Table2[[#This Row],[output_type]])</f>
        <v>17</v>
      </c>
      <c r="L3831">
        <f>+Table2[[#This Row],[cons_qty_base_uom]]/Table2[[#This Row],[Column1]]</f>
        <v>8.5199742478771753E-2</v>
      </c>
    </row>
    <row r="3832" spans="1:12" x14ac:dyDescent="0.25">
      <c r="A3832" s="2">
        <v>45566</v>
      </c>
      <c r="B3832" s="1" t="s">
        <v>229</v>
      </c>
      <c r="C3832" s="4">
        <v>1.5288620455912931</v>
      </c>
      <c r="D3832" s="4">
        <v>1.5288620455912931</v>
      </c>
      <c r="E3832" s="4">
        <v>829.04073284233459</v>
      </c>
      <c r="F3832" s="1" t="s">
        <v>510</v>
      </c>
      <c r="G3832" s="1">
        <v>1</v>
      </c>
      <c r="H3832" s="1" t="s">
        <v>505</v>
      </c>
      <c r="I38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0.51390320860211536</v>
      </c>
      <c r="J3832" s="1" t="str">
        <f>IFERROR(INDEX('consumption_figs'!$C:$C,MATCH(Table2[[#This Row],[item_code]],'consumption_figs'!A:A,0),1),"NA")</f>
        <v>kg/ton</v>
      </c>
      <c r="K3832" s="1">
        <f>+SUMIFS(prod!$E:$E,prod!$A:$A,Table2[[#This Row],[date]],prod!$G:$G,Table2[[#This Row],[production_line]],prod!$F:$F,Table2[[#This Row],[output_type]])</f>
        <v>17</v>
      </c>
      <c r="L3832">
        <f>+Table2[[#This Row],[cons_qty_base_uom]]/Table2[[#This Row],[Column1]]</f>
        <v>8.9933061505370185E-2</v>
      </c>
    </row>
    <row r="3833" spans="1:12" x14ac:dyDescent="0.25">
      <c r="A3833" s="2">
        <v>45597</v>
      </c>
      <c r="B3833" s="1" t="s">
        <v>228</v>
      </c>
      <c r="C3833" s="4">
        <v>15.42684895256904</v>
      </c>
      <c r="D3833" s="4">
        <v>15.42684895256904</v>
      </c>
      <c r="E3833" s="4">
        <v>9410.9949350252173</v>
      </c>
      <c r="F3833" s="1" t="s">
        <v>510</v>
      </c>
      <c r="G3833" s="1">
        <v>1</v>
      </c>
      <c r="H3833" s="1" t="s">
        <v>505</v>
      </c>
      <c r="I38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0.69480921283470887</v>
      </c>
      <c r="J3833" s="1" t="str">
        <f>IFERROR(INDEX('consumption_figs'!$C:$C,MATCH(Table2[[#This Row],[item_code]],'consumption_figs'!A:A,0),1),"NA")</f>
        <v>kg/ton</v>
      </c>
      <c r="K3833" s="1">
        <f>+SUMIFS(prod!$E:$E,prod!$A:$A,Table2[[#This Row],[date]],prod!$G:$G,Table2[[#This Row],[production_line]],prod!$F:$F,Table2[[#This Row],[output_type]])</f>
        <v>124</v>
      </c>
      <c r="L3833">
        <f>+Table2[[#This Row],[cons_qty_base_uom]]/Table2[[#This Row],[Column1]]</f>
        <v>0.12441007219813742</v>
      </c>
    </row>
    <row r="3834" spans="1:12" x14ac:dyDescent="0.25">
      <c r="A3834" s="2">
        <v>45597</v>
      </c>
      <c r="B3834" s="1" t="s">
        <v>229</v>
      </c>
      <c r="C3834" s="4">
        <v>13.705102417684104</v>
      </c>
      <c r="D3834" s="4">
        <v>13.705102417684104</v>
      </c>
      <c r="E3834" s="4">
        <v>7431.728837013382</v>
      </c>
      <c r="F3834" s="1" t="s">
        <v>510</v>
      </c>
      <c r="G3834" s="1">
        <v>1</v>
      </c>
      <c r="H3834" s="1" t="s">
        <v>505</v>
      </c>
      <c r="I38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0.61726354175940656</v>
      </c>
      <c r="J3834" s="1" t="str">
        <f>IFERROR(INDEX('consumption_figs'!$C:$C,MATCH(Table2[[#This Row],[item_code]],'consumption_figs'!A:A,0),1),"NA")</f>
        <v>kg/ton</v>
      </c>
      <c r="K3834" s="1">
        <f>+SUMIFS(prod!$E:$E,prod!$A:$A,Table2[[#This Row],[date]],prod!$G:$G,Table2[[#This Row],[production_line]],prod!$F:$F,Table2[[#This Row],[output_type]])</f>
        <v>124</v>
      </c>
      <c r="L3834">
        <f>+Table2[[#This Row],[cons_qty_base_uom]]/Table2[[#This Row],[Column1]]</f>
        <v>0.11052501949745246</v>
      </c>
    </row>
    <row r="3835" spans="1:12" x14ac:dyDescent="0.25">
      <c r="A3835" s="2">
        <v>45627</v>
      </c>
      <c r="B3835" s="1" t="s">
        <v>228</v>
      </c>
      <c r="C3835" s="4">
        <v>12.455024898356491</v>
      </c>
      <c r="D3835" s="4">
        <v>12.455024898356491</v>
      </c>
      <c r="E3835" s="4">
        <v>7598.0633889933933</v>
      </c>
      <c r="F3835" s="1" t="s">
        <v>510</v>
      </c>
      <c r="G3835" s="1">
        <v>1</v>
      </c>
      <c r="H3835" s="1" t="s">
        <v>505</v>
      </c>
      <c r="I38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0.8382706217765844</v>
      </c>
      <c r="J3835" s="1" t="str">
        <f>IFERROR(INDEX('consumption_figs'!$C:$C,MATCH(Table2[[#This Row],[item_code]],'consumption_figs'!A:A,0),1),"NA")</f>
        <v>kg/ton</v>
      </c>
      <c r="K3835" s="1">
        <f>+SUMIFS(prod!$E:$E,prod!$A:$A,Table2[[#This Row],[date]],prod!$G:$G,Table2[[#This Row],[production_line]],prod!$F:$F,Table2[[#This Row],[output_type]])</f>
        <v>80</v>
      </c>
      <c r="L3835">
        <f>+Table2[[#This Row],[cons_qty_base_uom]]/Table2[[#This Row],[Column1]]</f>
        <v>0.15568781122945613</v>
      </c>
    </row>
    <row r="3836" spans="1:12" x14ac:dyDescent="0.25">
      <c r="A3836" s="2">
        <v>45627</v>
      </c>
      <c r="B3836" s="1" t="s">
        <v>229</v>
      </c>
      <c r="C3836" s="4">
        <v>7.3807554953223651</v>
      </c>
      <c r="D3836" s="4">
        <v>7.3807554953223651</v>
      </c>
      <c r="E3836" s="4">
        <v>4002.2884748935057</v>
      </c>
      <c r="F3836" s="1" t="s">
        <v>510</v>
      </c>
      <c r="G3836" s="1">
        <v>1</v>
      </c>
      <c r="H3836" s="1" t="s">
        <v>505</v>
      </c>
      <c r="I38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0.49675296105279076</v>
      </c>
      <c r="J3836" s="1" t="str">
        <f>IFERROR(INDEX('consumption_figs'!$C:$C,MATCH(Table2[[#This Row],[item_code]],'consumption_figs'!A:A,0),1),"NA")</f>
        <v>kg/ton</v>
      </c>
      <c r="K3836" s="1">
        <f>+SUMIFS(prod!$E:$E,prod!$A:$A,Table2[[#This Row],[date]],prod!$G:$G,Table2[[#This Row],[production_line]],prod!$F:$F,Table2[[#This Row],[output_type]])</f>
        <v>80</v>
      </c>
      <c r="L3836">
        <f>+Table2[[#This Row],[cons_qty_base_uom]]/Table2[[#This Row],[Column1]]</f>
        <v>9.2259443691529566E-2</v>
      </c>
    </row>
    <row r="3837" spans="1:12" x14ac:dyDescent="0.25">
      <c r="A3837" s="2">
        <v>45292</v>
      </c>
      <c r="B3837" s="1" t="s">
        <v>228</v>
      </c>
      <c r="C3837" s="4">
        <v>48.856832971800436</v>
      </c>
      <c r="D3837" s="4">
        <v>48.856832971800436</v>
      </c>
      <c r="E3837" s="4">
        <v>29804.622386117135</v>
      </c>
      <c r="F3837" s="1" t="s">
        <v>510</v>
      </c>
      <c r="G3837" s="1">
        <v>2</v>
      </c>
      <c r="H3837" s="1" t="s">
        <v>505</v>
      </c>
      <c r="I38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0.54229934924078094</v>
      </c>
      <c r="J3837" s="1" t="str">
        <f>IFERROR(INDEX('consumption_figs'!$C:$C,MATCH(Table2[[#This Row],[item_code]],'consumption_figs'!A:A,0),1),"NA")</f>
        <v>kg/ton</v>
      </c>
      <c r="K3837" s="1">
        <f>+SUMIFS(prod!$E:$E,prod!$A:$A,Table2[[#This Row],[date]],prod!$G:$G,Table2[[#This Row],[production_line]],prod!$F:$F,Table2[[#This Row],[output_type]])</f>
        <v>489</v>
      </c>
      <c r="L3837">
        <f>+Table2[[#This Row],[cons_qty_base_uom]]/Table2[[#This Row],[Column1]]</f>
        <v>9.9911723868712554E-2</v>
      </c>
    </row>
    <row r="3838" spans="1:12" x14ac:dyDescent="0.25">
      <c r="A3838" s="2">
        <v>45292</v>
      </c>
      <c r="B3838" s="1" t="s">
        <v>229</v>
      </c>
      <c r="C3838" s="4">
        <v>89.826464208242953</v>
      </c>
      <c r="D3838" s="4">
        <v>89.826464208242953</v>
      </c>
      <c r="E3838" s="4">
        <v>48709.298481561826</v>
      </c>
      <c r="F3838" s="1" t="s">
        <v>510</v>
      </c>
      <c r="G3838" s="1">
        <v>2</v>
      </c>
      <c r="H3838" s="1" t="s">
        <v>505</v>
      </c>
      <c r="I38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0.99705261519605459</v>
      </c>
      <c r="J3838" s="1" t="str">
        <f>IFERROR(INDEX('consumption_figs'!$C:$C,MATCH(Table2[[#This Row],[item_code]],'consumption_figs'!A:A,0),1),"NA")</f>
        <v>kg/ton</v>
      </c>
      <c r="K3838" s="1">
        <f>+SUMIFS(prod!$E:$E,prod!$A:$A,Table2[[#This Row],[date]],prod!$G:$G,Table2[[#This Row],[production_line]],prod!$F:$F,Table2[[#This Row],[output_type]])</f>
        <v>489</v>
      </c>
      <c r="L3838">
        <f>+Table2[[#This Row],[cons_qty_base_uom]]/Table2[[#This Row],[Column1]]</f>
        <v>0.18369420083485266</v>
      </c>
    </row>
    <row r="3839" spans="1:12" x14ac:dyDescent="0.25">
      <c r="A3839" s="2">
        <v>45323</v>
      </c>
      <c r="B3839" s="1" t="s">
        <v>228</v>
      </c>
      <c r="C3839" s="4">
        <v>48.544486589252749</v>
      </c>
      <c r="D3839" s="4">
        <v>48.544486589252749</v>
      </c>
      <c r="E3839" s="4">
        <v>29614.078598907745</v>
      </c>
      <c r="F3839" s="1" t="s">
        <v>510</v>
      </c>
      <c r="G3839" s="1">
        <v>2</v>
      </c>
      <c r="H3839" s="1" t="s">
        <v>505</v>
      </c>
      <c r="I38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0.4985927568917633</v>
      </c>
      <c r="J3839" s="1" t="str">
        <f>IFERROR(INDEX('consumption_figs'!$C:$C,MATCH(Table2[[#This Row],[item_code]],'consumption_figs'!A:A,0),1),"NA")</f>
        <v>kg/ton</v>
      </c>
      <c r="K3839" s="1">
        <f>+SUMIFS(prod!$E:$E,prod!$A:$A,Table2[[#This Row],[date]],prod!$G:$G,Table2[[#This Row],[production_line]],prod!$F:$F,Table2[[#This Row],[output_type]])</f>
        <v>525</v>
      </c>
      <c r="L3839">
        <f>+Table2[[#This Row],[cons_qty_base_uom]]/Table2[[#This Row],[Column1]]</f>
        <v>9.2465688741433807E-2</v>
      </c>
    </row>
    <row r="3840" spans="1:12" x14ac:dyDescent="0.25">
      <c r="A3840" s="2">
        <v>45323</v>
      </c>
      <c r="B3840" s="1" t="s">
        <v>229</v>
      </c>
      <c r="C3840" s="4">
        <v>53.988728075897932</v>
      </c>
      <c r="D3840" s="4">
        <v>53.988728075897932</v>
      </c>
      <c r="E3840" s="4">
        <v>29275.927686436411</v>
      </c>
      <c r="F3840" s="1" t="s">
        <v>510</v>
      </c>
      <c r="G3840" s="1">
        <v>2</v>
      </c>
      <c r="H3840" s="1" t="s">
        <v>505</v>
      </c>
      <c r="I38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0.55450970158990509</v>
      </c>
      <c r="J3840" s="1" t="str">
        <f>IFERROR(INDEX('consumption_figs'!$C:$C,MATCH(Table2[[#This Row],[item_code]],'consumption_figs'!A:A,0),1),"NA")</f>
        <v>kg/ton</v>
      </c>
      <c r="K3840" s="1">
        <f>+SUMIFS(prod!$E:$E,prod!$A:$A,Table2[[#This Row],[date]],prod!$G:$G,Table2[[#This Row],[production_line]],prod!$F:$F,Table2[[#This Row],[output_type]])</f>
        <v>525</v>
      </c>
      <c r="L3840">
        <f>+Table2[[#This Row],[cons_qty_base_uom]]/Table2[[#This Row],[Column1]]</f>
        <v>0.10283567252551987</v>
      </c>
    </row>
    <row r="3841" spans="1:12" x14ac:dyDescent="0.25">
      <c r="A3841" s="2">
        <v>45352</v>
      </c>
      <c r="B3841" s="1" t="s">
        <v>228</v>
      </c>
      <c r="C3841" s="4">
        <v>64.292004204569707</v>
      </c>
      <c r="D3841" s="4">
        <v>64.292004204569707</v>
      </c>
      <c r="E3841" s="4">
        <v>39220.694244955703</v>
      </c>
      <c r="F3841" s="1" t="s">
        <v>510</v>
      </c>
      <c r="G3841" s="1">
        <v>2</v>
      </c>
      <c r="H3841" s="1" t="s">
        <v>505</v>
      </c>
      <c r="I38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0.55125702408143584</v>
      </c>
      <c r="J3841" s="1" t="str">
        <f>IFERROR(INDEX('consumption_figs'!$C:$C,MATCH(Table2[[#This Row],[item_code]],'consumption_figs'!A:A,0),1),"NA")</f>
        <v>kg/ton</v>
      </c>
      <c r="K3841" s="1">
        <f>+SUMIFS(prod!$E:$E,prod!$A:$A,Table2[[#This Row],[date]],prod!$G:$G,Table2[[#This Row],[production_line]],prod!$F:$F,Table2[[#This Row],[output_type]])</f>
        <v>625</v>
      </c>
      <c r="L3841">
        <f>+Table2[[#This Row],[cons_qty_base_uom]]/Table2[[#This Row],[Column1]]</f>
        <v>0.10286720672731153</v>
      </c>
    </row>
    <row r="3842" spans="1:12" x14ac:dyDescent="0.25">
      <c r="A3842" s="2">
        <v>45352</v>
      </c>
      <c r="B3842" s="1" t="s">
        <v>229</v>
      </c>
      <c r="C3842" s="4">
        <v>82.035675615866722</v>
      </c>
      <c r="D3842" s="4">
        <v>82.035675615866722</v>
      </c>
      <c r="E3842" s="4">
        <v>44484.665459459888</v>
      </c>
      <c r="F3842" s="1" t="s">
        <v>510</v>
      </c>
      <c r="G3842" s="1">
        <v>2</v>
      </c>
      <c r="H3842" s="1" t="s">
        <v>505</v>
      </c>
      <c r="I38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0.70339605940140215</v>
      </c>
      <c r="J3842" s="1" t="str">
        <f>IFERROR(INDEX('consumption_figs'!$C:$C,MATCH(Table2[[#This Row],[item_code]],'consumption_figs'!A:A,0),1),"NA")</f>
        <v>kg/ton</v>
      </c>
      <c r="K3842" s="1">
        <f>+SUMIFS(prod!$E:$E,prod!$A:$A,Table2[[#This Row],[date]],prod!$G:$G,Table2[[#This Row],[production_line]],prod!$F:$F,Table2[[#This Row],[output_type]])</f>
        <v>625</v>
      </c>
      <c r="L3842">
        <f>+Table2[[#This Row],[cons_qty_base_uom]]/Table2[[#This Row],[Column1]]</f>
        <v>0.13125708098538674</v>
      </c>
    </row>
    <row r="3843" spans="1:12" x14ac:dyDescent="0.25">
      <c r="A3843" s="2">
        <v>45383</v>
      </c>
      <c r="B3843" s="1" t="s">
        <v>228</v>
      </c>
      <c r="C3843" s="4">
        <v>65.181451931432179</v>
      </c>
      <c r="D3843" s="4">
        <v>65.181451931432179</v>
      </c>
      <c r="E3843" s="4">
        <v>39763.29293625088</v>
      </c>
      <c r="F3843" s="1" t="s">
        <v>510</v>
      </c>
      <c r="G3843" s="1">
        <v>2</v>
      </c>
      <c r="H3843" s="1" t="s">
        <v>505</v>
      </c>
      <c r="I38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0.69614503515285564</v>
      </c>
      <c r="J3843" s="1" t="str">
        <f>IFERROR(INDEX('consumption_figs'!$C:$C,MATCH(Table2[[#This Row],[item_code]],'consumption_figs'!A:A,0),1),"NA")</f>
        <v>kg/ton</v>
      </c>
      <c r="K3843" s="1">
        <f>+SUMIFS(prod!$E:$E,prod!$A:$A,Table2[[#This Row],[date]],prod!$G:$G,Table2[[#This Row],[production_line]],prod!$F:$F,Table2[[#This Row],[output_type]])</f>
        <v>507</v>
      </c>
      <c r="L3843">
        <f>+Table2[[#This Row],[cons_qty_base_uom]]/Table2[[#This Row],[Column1]]</f>
        <v>0.12856302156101021</v>
      </c>
    </row>
    <row r="3844" spans="1:12" x14ac:dyDescent="0.25">
      <c r="A3844" s="2">
        <v>45383</v>
      </c>
      <c r="B3844" s="1" t="s">
        <v>229</v>
      </c>
      <c r="C3844" s="4">
        <v>70.728809542617896</v>
      </c>
      <c r="D3844" s="4">
        <v>70.728809542617896</v>
      </c>
      <c r="E3844" s="4">
        <v>38353.404262579978</v>
      </c>
      <c r="F3844" s="1" t="s">
        <v>510</v>
      </c>
      <c r="G3844" s="1">
        <v>2</v>
      </c>
      <c r="H3844" s="1" t="s">
        <v>505</v>
      </c>
      <c r="I38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0.75539142112331137</v>
      </c>
      <c r="J3844" s="1" t="str">
        <f>IFERROR(INDEX('consumption_figs'!$C:$C,MATCH(Table2[[#This Row],[item_code]],'consumption_figs'!A:A,0),1),"NA")</f>
        <v>kg/ton</v>
      </c>
      <c r="K3844" s="1">
        <f>+SUMIFS(prod!$E:$E,prod!$A:$A,Table2[[#This Row],[date]],prod!$G:$G,Table2[[#This Row],[production_line]],prod!$F:$F,Table2[[#This Row],[output_type]])</f>
        <v>507</v>
      </c>
      <c r="L3844">
        <f>+Table2[[#This Row],[cons_qty_base_uom]]/Table2[[#This Row],[Column1]]</f>
        <v>0.13950455531088343</v>
      </c>
    </row>
    <row r="3845" spans="1:12" x14ac:dyDescent="0.25">
      <c r="A3845" s="2">
        <v>45413</v>
      </c>
      <c r="B3845" s="1" t="s">
        <v>228</v>
      </c>
      <c r="C3845" s="4">
        <v>47.007931166994872</v>
      </c>
      <c r="D3845" s="4">
        <v>47.007931166994872</v>
      </c>
      <c r="E3845" s="4">
        <v>28676.718329113552</v>
      </c>
      <c r="F3845" s="1" t="s">
        <v>510</v>
      </c>
      <c r="G3845" s="1">
        <v>2</v>
      </c>
      <c r="H3845" s="1" t="s">
        <v>505</v>
      </c>
      <c r="I38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0.50414434506606254</v>
      </c>
      <c r="J3845" s="1" t="str">
        <f>IFERROR(INDEX('consumption_figs'!$C:$C,MATCH(Table2[[#This Row],[item_code]],'consumption_figs'!A:A,0),1),"NA")</f>
        <v>kg/ton</v>
      </c>
      <c r="K3845" s="1">
        <f>+SUMIFS(prod!$E:$E,prod!$A:$A,Table2[[#This Row],[date]],prod!$G:$G,Table2[[#This Row],[production_line]],prod!$F:$F,Table2[[#This Row],[output_type]])</f>
        <v>503</v>
      </c>
      <c r="L3845">
        <f>+Table2[[#This Row],[cons_qty_base_uom]]/Table2[[#This Row],[Column1]]</f>
        <v>9.3455131544721418E-2</v>
      </c>
    </row>
    <row r="3846" spans="1:12" x14ac:dyDescent="0.25">
      <c r="A3846" s="2">
        <v>45413</v>
      </c>
      <c r="B3846" s="1" t="s">
        <v>229</v>
      </c>
      <c r="C3846" s="4">
        <v>64.10172431862938</v>
      </c>
      <c r="D3846" s="4">
        <v>64.10172431862938</v>
      </c>
      <c r="E3846" s="4">
        <v>34759.801029019967</v>
      </c>
      <c r="F3846" s="1" t="s">
        <v>510</v>
      </c>
      <c r="G3846" s="1">
        <v>2</v>
      </c>
      <c r="H3846" s="1" t="s">
        <v>505</v>
      </c>
      <c r="I38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0.68746956145372173</v>
      </c>
      <c r="J3846" s="1" t="str">
        <f>IFERROR(INDEX('consumption_figs'!$C:$C,MATCH(Table2[[#This Row],[item_code]],'consumption_figs'!A:A,0),1),"NA")</f>
        <v>kg/ton</v>
      </c>
      <c r="K3846" s="1">
        <f>+SUMIFS(prod!$E:$E,prod!$A:$A,Table2[[#This Row],[date]],prod!$G:$G,Table2[[#This Row],[production_line]],prod!$F:$F,Table2[[#This Row],[output_type]])</f>
        <v>503</v>
      </c>
      <c r="L3846">
        <f>+Table2[[#This Row],[cons_qty_base_uom]]/Table2[[#This Row],[Column1]]</f>
        <v>0.12743881574280194</v>
      </c>
    </row>
    <row r="3847" spans="1:12" x14ac:dyDescent="0.25">
      <c r="A3847" s="2">
        <v>45444</v>
      </c>
      <c r="B3847" s="1" t="s">
        <v>228</v>
      </c>
      <c r="C3847" s="4">
        <v>25.681252011519476</v>
      </c>
      <c r="D3847" s="4">
        <v>25.681252011519476</v>
      </c>
      <c r="E3847" s="4">
        <v>15666.59097710734</v>
      </c>
      <c r="F3847" s="1" t="s">
        <v>510</v>
      </c>
      <c r="G3847" s="1">
        <v>2</v>
      </c>
      <c r="H3847" s="1" t="s">
        <v>505</v>
      </c>
      <c r="I38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0.39904984790104225</v>
      </c>
      <c r="J3847" s="1" t="str">
        <f>IFERROR(INDEX('consumption_figs'!$C:$C,MATCH(Table2[[#This Row],[item_code]],'consumption_figs'!A:A,0),1),"NA")</f>
        <v>kg/ton</v>
      </c>
      <c r="K3847" s="1">
        <f>+SUMIFS(prod!$E:$E,prod!$A:$A,Table2[[#This Row],[date]],prod!$G:$G,Table2[[#This Row],[production_line]],prod!$F:$F,Table2[[#This Row],[output_type]])</f>
        <v>348</v>
      </c>
      <c r="L3847">
        <f>+Table2[[#This Row],[cons_qty_base_uom]]/Table2[[#This Row],[Column1]]</f>
        <v>7.3796701182527236E-2</v>
      </c>
    </row>
    <row r="3848" spans="1:12" x14ac:dyDescent="0.25">
      <c r="A3848" s="2">
        <v>45444</v>
      </c>
      <c r="B3848" s="1" t="s">
        <v>229</v>
      </c>
      <c r="C3848" s="4">
        <v>62.974896236943408</v>
      </c>
      <c r="D3848" s="4">
        <v>62.974896236943408</v>
      </c>
      <c r="E3848" s="4">
        <v>34148.767233444931</v>
      </c>
      <c r="F3848" s="1" t="s">
        <v>510</v>
      </c>
      <c r="G3848" s="1">
        <v>2</v>
      </c>
      <c r="H3848" s="1" t="s">
        <v>505</v>
      </c>
      <c r="I38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0.97853962702690356</v>
      </c>
      <c r="J3848" s="1" t="str">
        <f>IFERROR(INDEX('consumption_figs'!$C:$C,MATCH(Table2[[#This Row],[item_code]],'consumption_figs'!A:A,0),1),"NA")</f>
        <v>kg/ton</v>
      </c>
      <c r="K3848" s="1">
        <f>+SUMIFS(prod!$E:$E,prod!$A:$A,Table2[[#This Row],[date]],prod!$G:$G,Table2[[#This Row],[production_line]],prod!$F:$F,Table2[[#This Row],[output_type]])</f>
        <v>348</v>
      </c>
      <c r="L3848">
        <f>+Table2[[#This Row],[cons_qty_base_uom]]/Table2[[#This Row],[Column1]]</f>
        <v>0.18096234550845808</v>
      </c>
    </row>
    <row r="3849" spans="1:12" x14ac:dyDescent="0.25">
      <c r="A3849" s="2">
        <v>45474</v>
      </c>
      <c r="B3849" s="1" t="s">
        <v>228</v>
      </c>
      <c r="C3849" s="4">
        <v>56.744959460371433</v>
      </c>
      <c r="D3849" s="4">
        <v>56.744959460371433</v>
      </c>
      <c r="E3849" s="4">
        <v>34616.695069204987</v>
      </c>
      <c r="F3849" s="1" t="s">
        <v>510</v>
      </c>
      <c r="G3849" s="1">
        <v>2</v>
      </c>
      <c r="H3849" s="1" t="s">
        <v>505</v>
      </c>
      <c r="I38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0.49241534442086321</v>
      </c>
      <c r="J3849" s="1" t="str">
        <f>IFERROR(INDEX('consumption_figs'!$C:$C,MATCH(Table2[[#This Row],[item_code]],'consumption_figs'!A:A,0),1),"NA")</f>
        <v>kg/ton</v>
      </c>
      <c r="K3849" s="1">
        <f>+SUMIFS(prod!$E:$E,prod!$A:$A,Table2[[#This Row],[date]],prod!$G:$G,Table2[[#This Row],[production_line]],prod!$F:$F,Table2[[#This Row],[output_type]])</f>
        <v>624</v>
      </c>
      <c r="L3849">
        <f>+Table2[[#This Row],[cons_qty_base_uom]]/Table2[[#This Row],[Column1]]</f>
        <v>9.0937435032646521E-2</v>
      </c>
    </row>
    <row r="3850" spans="1:12" x14ac:dyDescent="0.25">
      <c r="A3850" s="2">
        <v>45474</v>
      </c>
      <c r="B3850" s="1" t="s">
        <v>229</v>
      </c>
      <c r="C3850" s="4">
        <v>57.206300594195596</v>
      </c>
      <c r="D3850" s="4">
        <v>57.206300594195596</v>
      </c>
      <c r="E3850" s="4">
        <v>31020.688560208502</v>
      </c>
      <c r="F3850" s="1" t="s">
        <v>510</v>
      </c>
      <c r="G3850" s="1">
        <v>2</v>
      </c>
      <c r="H3850" s="1" t="s">
        <v>505</v>
      </c>
      <c r="I38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0.49641872120477271</v>
      </c>
      <c r="J3850" s="1" t="str">
        <f>IFERROR(INDEX('consumption_figs'!$C:$C,MATCH(Table2[[#This Row],[item_code]],'consumption_figs'!A:A,0),1),"NA")</f>
        <v>kg/ton</v>
      </c>
      <c r="K3850" s="1">
        <f>+SUMIFS(prod!$E:$E,prod!$A:$A,Table2[[#This Row],[date]],prod!$G:$G,Table2[[#This Row],[production_line]],prod!$F:$F,Table2[[#This Row],[output_type]])</f>
        <v>624</v>
      </c>
      <c r="L3850">
        <f>+Table2[[#This Row],[cons_qty_base_uom]]/Table2[[#This Row],[Column1]]</f>
        <v>9.1676763772749359E-2</v>
      </c>
    </row>
    <row r="3851" spans="1:12" x14ac:dyDescent="0.25">
      <c r="A3851" s="2">
        <v>45505</v>
      </c>
      <c r="B3851" s="1" t="s">
        <v>228</v>
      </c>
      <c r="C3851" s="4">
        <v>48.946845595811567</v>
      </c>
      <c r="D3851" s="4">
        <v>48.946845595811567</v>
      </c>
      <c r="E3851" s="4">
        <v>29859.533687268886</v>
      </c>
      <c r="F3851" s="1" t="s">
        <v>510</v>
      </c>
      <c r="G3851" s="1">
        <v>2</v>
      </c>
      <c r="H3851" s="1" t="s">
        <v>505</v>
      </c>
      <c r="I38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0.55895174771678979</v>
      </c>
      <c r="J3851" s="1" t="str">
        <f>IFERROR(INDEX('consumption_figs'!$C:$C,MATCH(Table2[[#This Row],[item_code]],'consumption_figs'!A:A,0),1),"NA")</f>
        <v>kg/ton</v>
      </c>
      <c r="K3851" s="1">
        <f>+SUMIFS(prod!$E:$E,prod!$A:$A,Table2[[#This Row],[date]],prod!$G:$G,Table2[[#This Row],[production_line]],prod!$F:$F,Table2[[#This Row],[output_type]])</f>
        <v>479</v>
      </c>
      <c r="L3851">
        <f>+Table2[[#This Row],[cons_qty_base_uom]]/Table2[[#This Row],[Column1]]</f>
        <v>0.1021854814108801</v>
      </c>
    </row>
    <row r="3852" spans="1:12" x14ac:dyDescent="0.25">
      <c r="A3852" s="2">
        <v>45505</v>
      </c>
      <c r="B3852" s="1" t="s">
        <v>229</v>
      </c>
      <c r="C3852" s="4">
        <v>39.157476476649244</v>
      </c>
      <c r="D3852" s="4">
        <v>39.157476476649244</v>
      </c>
      <c r="E3852" s="4">
        <v>21233.533194227817</v>
      </c>
      <c r="F3852" s="1" t="s">
        <v>510</v>
      </c>
      <c r="G3852" s="1">
        <v>2</v>
      </c>
      <c r="H3852" s="1" t="s">
        <v>505</v>
      </c>
      <c r="I38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0.44716139817343176</v>
      </c>
      <c r="J3852" s="1" t="str">
        <f>IFERROR(INDEX('consumption_figs'!$C:$C,MATCH(Table2[[#This Row],[item_code]],'consumption_figs'!A:A,0),1),"NA")</f>
        <v>kg/ton</v>
      </c>
      <c r="K3852" s="1">
        <f>+SUMIFS(prod!$E:$E,prod!$A:$A,Table2[[#This Row],[date]],prod!$G:$G,Table2[[#This Row],[production_line]],prod!$F:$F,Table2[[#This Row],[output_type]])</f>
        <v>479</v>
      </c>
      <c r="L3852">
        <f>+Table2[[#This Row],[cons_qty_base_uom]]/Table2[[#This Row],[Column1]]</f>
        <v>8.1748385128704054E-2</v>
      </c>
    </row>
    <row r="3853" spans="1:12" x14ac:dyDescent="0.25">
      <c r="A3853" s="2">
        <v>45536</v>
      </c>
      <c r="B3853" s="1" t="s">
        <v>228</v>
      </c>
      <c r="C3853" s="4">
        <v>56.908410031580161</v>
      </c>
      <c r="D3853" s="4">
        <v>56.908410031580161</v>
      </c>
      <c r="E3853" s="4">
        <v>34716.406455665157</v>
      </c>
      <c r="F3853" s="1" t="s">
        <v>510</v>
      </c>
      <c r="G3853" s="1">
        <v>2</v>
      </c>
      <c r="H3853" s="1" t="s">
        <v>505</v>
      </c>
      <c r="I38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0.53465248056726944</v>
      </c>
      <c r="J3853" s="1" t="str">
        <f>IFERROR(INDEX('consumption_figs'!$C:$C,MATCH(Table2[[#This Row],[item_code]],'consumption_figs'!A:A,0),1),"NA")</f>
        <v>kg/ton</v>
      </c>
      <c r="K3853" s="1">
        <f>+SUMIFS(prod!$E:$E,prod!$A:$A,Table2[[#This Row],[date]],prod!$G:$G,Table2[[#This Row],[production_line]],prod!$F:$F,Table2[[#This Row],[output_type]])</f>
        <v>575</v>
      </c>
      <c r="L3853">
        <f>+Table2[[#This Row],[cons_qty_base_uom]]/Table2[[#This Row],[Column1]]</f>
        <v>9.897114788100897E-2</v>
      </c>
    </row>
    <row r="3854" spans="1:12" x14ac:dyDescent="0.25">
      <c r="A3854" s="2">
        <v>45536</v>
      </c>
      <c r="B3854" s="1" t="s">
        <v>229</v>
      </c>
      <c r="C3854" s="4">
        <v>64.849118408079718</v>
      </c>
      <c r="D3854" s="4">
        <v>64.849118408079718</v>
      </c>
      <c r="E3854" s="4">
        <v>35165.082947965304</v>
      </c>
      <c r="F3854" s="1" t="s">
        <v>510</v>
      </c>
      <c r="G3854" s="1">
        <v>2</v>
      </c>
      <c r="H3854" s="1" t="s">
        <v>505</v>
      </c>
      <c r="I38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0.60925515227433036</v>
      </c>
      <c r="J3854" s="1" t="str">
        <f>IFERROR(INDEX('consumption_figs'!$C:$C,MATCH(Table2[[#This Row],[item_code]],'consumption_figs'!A:A,0),1),"NA")</f>
        <v>kg/ton</v>
      </c>
      <c r="K3854" s="1">
        <f>+SUMIFS(prod!$E:$E,prod!$A:$A,Table2[[#This Row],[date]],prod!$G:$G,Table2[[#This Row],[production_line]],prod!$F:$F,Table2[[#This Row],[output_type]])</f>
        <v>575</v>
      </c>
      <c r="L3854">
        <f>+Table2[[#This Row],[cons_qty_base_uom]]/Table2[[#This Row],[Column1]]</f>
        <v>0.11278107549231256</v>
      </c>
    </row>
    <row r="3855" spans="1:12" x14ac:dyDescent="0.25">
      <c r="A3855" s="2">
        <v>45566</v>
      </c>
      <c r="B3855" s="1" t="s">
        <v>228</v>
      </c>
      <c r="C3855" s="4">
        <v>46.658548097449597</v>
      </c>
      <c r="D3855" s="4">
        <v>46.658548097449597</v>
      </c>
      <c r="E3855" s="4">
        <v>28463.580681368148</v>
      </c>
      <c r="F3855" s="1" t="s">
        <v>510</v>
      </c>
      <c r="G3855" s="1">
        <v>2</v>
      </c>
      <c r="H3855" s="1" t="s">
        <v>505</v>
      </c>
      <c r="I38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0.56862528910425436</v>
      </c>
      <c r="J3855" s="1" t="str">
        <f>IFERROR(INDEX('consumption_figs'!$C:$C,MATCH(Table2[[#This Row],[item_code]],'consumption_figs'!A:A,0),1),"NA")</f>
        <v>kg/ton</v>
      </c>
      <c r="K3855" s="1">
        <f>+SUMIFS(prod!$E:$E,prod!$A:$A,Table2[[#This Row],[date]],prod!$G:$G,Table2[[#This Row],[production_line]],prod!$F:$F,Table2[[#This Row],[output_type]])</f>
        <v>438</v>
      </c>
      <c r="L3855">
        <f>+Table2[[#This Row],[cons_qty_base_uom]]/Table2[[#This Row],[Column1]]</f>
        <v>0.10652636551929132</v>
      </c>
    </row>
    <row r="3856" spans="1:12" x14ac:dyDescent="0.25">
      <c r="A3856" s="2">
        <v>45566</v>
      </c>
      <c r="B3856" s="1" t="s">
        <v>229</v>
      </c>
      <c r="C3856" s="4">
        <v>65.443158370448771</v>
      </c>
      <c r="D3856" s="4">
        <v>65.443158370448771</v>
      </c>
      <c r="E3856" s="4">
        <v>35487.207057959553</v>
      </c>
      <c r="F3856" s="1" t="s">
        <v>510</v>
      </c>
      <c r="G3856" s="1">
        <v>2</v>
      </c>
      <c r="H3856" s="1" t="s">
        <v>505</v>
      </c>
      <c r="I38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0.79755235354882426</v>
      </c>
      <c r="J3856" s="1" t="str">
        <f>IFERROR(INDEX('consumption_figs'!$C:$C,MATCH(Table2[[#This Row],[item_code]],'consumption_figs'!A:A,0),1),"NA")</f>
        <v>kg/ton</v>
      </c>
      <c r="K3856" s="1">
        <f>+SUMIFS(prod!$E:$E,prod!$A:$A,Table2[[#This Row],[date]],prod!$G:$G,Table2[[#This Row],[production_line]],prod!$F:$F,Table2[[#This Row],[output_type]])</f>
        <v>438</v>
      </c>
      <c r="L3856">
        <f>+Table2[[#This Row],[cons_qty_base_uom]]/Table2[[#This Row],[Column1]]</f>
        <v>0.14941360358549949</v>
      </c>
    </row>
    <row r="3857" spans="1:12" x14ac:dyDescent="0.25">
      <c r="A3857" s="2">
        <v>45962</v>
      </c>
      <c r="B3857" s="1" t="s">
        <v>550</v>
      </c>
      <c r="C3857" s="4">
        <v>14873.339999999998</v>
      </c>
      <c r="D3857" s="4">
        <v>14873.339999999998</v>
      </c>
      <c r="E3857" s="4">
        <v>5472496.7195999995</v>
      </c>
      <c r="F3857" s="1" t="s">
        <v>509</v>
      </c>
      <c r="G3857" s="1">
        <v>1</v>
      </c>
      <c r="H3857" s="1" t="s">
        <v>505</v>
      </c>
      <c r="I38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495.77799999999996</v>
      </c>
      <c r="J3857" s="1" t="str">
        <f>IFERROR(INDEX('consumption_figs'!$C:$C,MATCH(Table2[[#This Row],[item_code]],'consumption_figs'!A:A,0),1),"NA")</f>
        <v>NA</v>
      </c>
      <c r="K3857" s="1">
        <f>+SUMIFS(prod!$E:$E,prod!$A:$A,Table2[[#This Row],[date]],prod!$G:$G,Table2[[#This Row],[production_line]],prod!$F:$F,Table2[[#This Row],[output_type]])</f>
        <v>550</v>
      </c>
      <c r="L3857">
        <f>+Table2[[#This Row],[cons_qty_base_uom]]/Table2[[#This Row],[Column1]]</f>
        <v>27.042436363636362</v>
      </c>
    </row>
    <row r="3858" spans="1:12" x14ac:dyDescent="0.25">
      <c r="A3858" s="2">
        <v>45962</v>
      </c>
      <c r="B3858" s="1" t="s">
        <v>550</v>
      </c>
      <c r="C3858" s="4">
        <v>297.5</v>
      </c>
      <c r="D3858" s="4">
        <v>297.5</v>
      </c>
      <c r="E3858" s="4">
        <v>109462.15</v>
      </c>
      <c r="F3858" s="1" t="s">
        <v>510</v>
      </c>
      <c r="G3858" s="1">
        <v>1</v>
      </c>
      <c r="H3858" s="1" t="s">
        <v>505</v>
      </c>
      <c r="I38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9.9166666666666661</v>
      </c>
      <c r="J3858" s="1" t="str">
        <f>IFERROR(INDEX('consumption_figs'!$C:$C,MATCH(Table2[[#This Row],[item_code]],'consumption_figs'!A:A,0),1),"NA")</f>
        <v>NA</v>
      </c>
      <c r="K3858" s="1">
        <f>+SUMIFS(prod!$E:$E,prod!$A:$A,Table2[[#This Row],[date]],prod!$G:$G,Table2[[#This Row],[production_line]],prod!$F:$F,Table2[[#This Row],[output_type]])</f>
        <v>11</v>
      </c>
      <c r="L3858">
        <f>+Table2[[#This Row],[cons_qty_base_uom]]/Table2[[#This Row],[Column1]]</f>
        <v>27.045454545454547</v>
      </c>
    </row>
    <row r="3859" spans="1:12" x14ac:dyDescent="0.25">
      <c r="A3859" s="2">
        <v>45962</v>
      </c>
      <c r="B3859" s="1" t="s">
        <v>555</v>
      </c>
      <c r="C3859" s="4">
        <v>4540.68</v>
      </c>
      <c r="D3859" s="4">
        <v>4540.68</v>
      </c>
      <c r="E3859" s="4">
        <v>1863949.1400000001</v>
      </c>
      <c r="F3859" s="1" t="s">
        <v>509</v>
      </c>
      <c r="G3859" s="1">
        <v>1</v>
      </c>
      <c r="H3859" s="1" t="s">
        <v>505</v>
      </c>
      <c r="I38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151.35600000000002</v>
      </c>
      <c r="J3859" s="1" t="str">
        <f>IFERROR(INDEX('consumption_figs'!$C:$C,MATCH(Table2[[#This Row],[item_code]],'consumption_figs'!A:A,0),1),"NA")</f>
        <v>NA</v>
      </c>
      <c r="K3859" s="1">
        <f>+SUMIFS(prod!$E:$E,prod!$A:$A,Table2[[#This Row],[date]],prod!$G:$G,Table2[[#This Row],[production_line]],prod!$F:$F,Table2[[#This Row],[output_type]])</f>
        <v>550</v>
      </c>
      <c r="L3859">
        <f>+Table2[[#This Row],[cons_qty_base_uom]]/Table2[[#This Row],[Column1]]</f>
        <v>8.2557818181818181</v>
      </c>
    </row>
    <row r="3860" spans="1:12" x14ac:dyDescent="0.25">
      <c r="A3860" s="2">
        <v>45962</v>
      </c>
      <c r="B3860" s="1" t="s">
        <v>555</v>
      </c>
      <c r="C3860" s="4">
        <v>50.4</v>
      </c>
      <c r="D3860" s="4">
        <v>50.4</v>
      </c>
      <c r="E3860" s="4">
        <v>20689.2</v>
      </c>
      <c r="F3860" s="1" t="s">
        <v>510</v>
      </c>
      <c r="G3860" s="1">
        <v>1</v>
      </c>
      <c r="H3860" s="1" t="s">
        <v>505</v>
      </c>
      <c r="I38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1.68</v>
      </c>
      <c r="J3860" s="1" t="str">
        <f>IFERROR(INDEX('consumption_figs'!$C:$C,MATCH(Table2[[#This Row],[item_code]],'consumption_figs'!A:A,0),1),"NA")</f>
        <v>NA</v>
      </c>
      <c r="K3860" s="1">
        <f>+SUMIFS(prod!$E:$E,prod!$A:$A,Table2[[#This Row],[date]],prod!$G:$G,Table2[[#This Row],[production_line]],prod!$F:$F,Table2[[#This Row],[output_type]])</f>
        <v>11</v>
      </c>
      <c r="L3860">
        <f>+Table2[[#This Row],[cons_qty_base_uom]]/Table2[[#This Row],[Column1]]</f>
        <v>4.581818181818182</v>
      </c>
    </row>
    <row r="3861" spans="1:12" x14ac:dyDescent="0.25">
      <c r="A3861" s="2">
        <v>45962</v>
      </c>
      <c r="B3861" s="1" t="s">
        <v>551</v>
      </c>
      <c r="C3861" s="4">
        <v>603.09999999999991</v>
      </c>
      <c r="D3861" s="4">
        <v>603.09999999999991</v>
      </c>
      <c r="E3861" s="4">
        <v>22501.660999999993</v>
      </c>
      <c r="F3861" s="1" t="s">
        <v>509</v>
      </c>
      <c r="G3861" s="1">
        <v>1</v>
      </c>
      <c r="H3861" s="1" t="s">
        <v>505</v>
      </c>
      <c r="I38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20.103333333333332</v>
      </c>
      <c r="J3861" s="1" t="str">
        <f>IFERROR(INDEX('consumption_figs'!$C:$C,MATCH(Table2[[#This Row],[item_code]],'consumption_figs'!A:A,0),1),"NA")</f>
        <v>NA</v>
      </c>
      <c r="K3861" s="1">
        <f>+SUMIFS(prod!$E:$E,prod!$A:$A,Table2[[#This Row],[date]],prod!$G:$G,Table2[[#This Row],[production_line]],prod!$F:$F,Table2[[#This Row],[output_type]])</f>
        <v>550</v>
      </c>
      <c r="L3861">
        <f>+Table2[[#This Row],[cons_qty_base_uom]]/Table2[[#This Row],[Column1]]</f>
        <v>1.0965454545454545</v>
      </c>
    </row>
    <row r="3862" spans="1:12" x14ac:dyDescent="0.25">
      <c r="A3862" s="2">
        <v>45962</v>
      </c>
      <c r="B3862" s="1" t="s">
        <v>552</v>
      </c>
      <c r="C3862" s="4">
        <v>2506.0599999999995</v>
      </c>
      <c r="D3862" s="4">
        <v>2506.0599999999995</v>
      </c>
      <c r="E3862" s="4">
        <v>28569.083999999995</v>
      </c>
      <c r="F3862" s="1" t="s">
        <v>509</v>
      </c>
      <c r="G3862" s="1">
        <v>1</v>
      </c>
      <c r="H3862" s="1" t="s">
        <v>505</v>
      </c>
      <c r="I38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83.535333333333313</v>
      </c>
      <c r="J3862" s="1" t="str">
        <f>IFERROR(INDEX('consumption_figs'!$C:$C,MATCH(Table2[[#This Row],[item_code]],'consumption_figs'!A:A,0),1),"NA")</f>
        <v>NA</v>
      </c>
      <c r="K3862" s="1">
        <f>+SUMIFS(prod!$E:$E,prod!$A:$A,Table2[[#This Row],[date]],prod!$G:$G,Table2[[#This Row],[production_line]],prod!$F:$F,Table2[[#This Row],[output_type]])</f>
        <v>550</v>
      </c>
      <c r="L3862">
        <f>+Table2[[#This Row],[cons_qty_base_uom]]/Table2[[#This Row],[Column1]]</f>
        <v>4.5564727272727268</v>
      </c>
    </row>
    <row r="3863" spans="1:12" x14ac:dyDescent="0.25">
      <c r="A3863" s="2">
        <v>45962</v>
      </c>
      <c r="B3863" s="1" t="s">
        <v>552</v>
      </c>
      <c r="C3863" s="4">
        <v>80.400000000000006</v>
      </c>
      <c r="D3863" s="4">
        <v>80.400000000000006</v>
      </c>
      <c r="E3863" s="4">
        <v>916.56000000000006</v>
      </c>
      <c r="F3863" s="1" t="s">
        <v>510</v>
      </c>
      <c r="G3863" s="1">
        <v>1</v>
      </c>
      <c r="H3863" s="1" t="s">
        <v>505</v>
      </c>
      <c r="I38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2.68</v>
      </c>
      <c r="J3863" s="1" t="str">
        <f>IFERROR(INDEX('consumption_figs'!$C:$C,MATCH(Table2[[#This Row],[item_code]],'consumption_figs'!A:A,0),1),"NA")</f>
        <v>NA</v>
      </c>
      <c r="K3863" s="1">
        <f>+SUMIFS(prod!$E:$E,prod!$A:$A,Table2[[#This Row],[date]],prod!$G:$G,Table2[[#This Row],[production_line]],prod!$F:$F,Table2[[#This Row],[output_type]])</f>
        <v>11</v>
      </c>
      <c r="L3863">
        <f>+Table2[[#This Row],[cons_qty_base_uom]]/Table2[[#This Row],[Column1]]</f>
        <v>7.3090909090909095</v>
      </c>
    </row>
    <row r="3864" spans="1:12" x14ac:dyDescent="0.25">
      <c r="A3864" s="2">
        <v>45962</v>
      </c>
      <c r="B3864" s="1" t="s">
        <v>557</v>
      </c>
      <c r="C3864" s="4">
        <v>1039.22</v>
      </c>
      <c r="D3864" s="4">
        <v>1039.22</v>
      </c>
      <c r="E3864" s="4">
        <v>13509.2988212</v>
      </c>
      <c r="F3864" s="1" t="s">
        <v>509</v>
      </c>
      <c r="G3864" s="1">
        <v>1</v>
      </c>
      <c r="H3864" s="1" t="s">
        <v>505</v>
      </c>
      <c r="I38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34.640666666666668</v>
      </c>
      <c r="J3864" s="1" t="str">
        <f>IFERROR(INDEX('consumption_figs'!$C:$C,MATCH(Table2[[#This Row],[item_code]],'consumption_figs'!A:A,0),1),"NA")</f>
        <v>NA</v>
      </c>
      <c r="K3864" s="1">
        <f>+SUMIFS(prod!$E:$E,prod!$A:$A,Table2[[#This Row],[date]],prod!$G:$G,Table2[[#This Row],[production_line]],prod!$F:$F,Table2[[#This Row],[output_type]])</f>
        <v>550</v>
      </c>
      <c r="L3864">
        <f>+Table2[[#This Row],[cons_qty_base_uom]]/Table2[[#This Row],[Column1]]</f>
        <v>1.8894909090909091</v>
      </c>
    </row>
    <row r="3865" spans="1:12" x14ac:dyDescent="0.25">
      <c r="A3865" s="2">
        <v>45962</v>
      </c>
      <c r="B3865" s="1" t="s">
        <v>557</v>
      </c>
      <c r="C3865" s="4">
        <v>15.9</v>
      </c>
      <c r="D3865" s="4">
        <v>15.9</v>
      </c>
      <c r="E3865" s="4">
        <v>206.69141399999998</v>
      </c>
      <c r="F3865" s="1" t="s">
        <v>510</v>
      </c>
      <c r="G3865" s="1">
        <v>1</v>
      </c>
      <c r="H3865" s="1" t="s">
        <v>505</v>
      </c>
      <c r="I38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</v>
      </c>
      <c r="J3865" s="1" t="str">
        <f>IFERROR(INDEX('consumption_figs'!$C:$C,MATCH(Table2[[#This Row],[item_code]],'consumption_figs'!A:A,0),1),"NA")</f>
        <v>NA</v>
      </c>
      <c r="K3865" s="1">
        <f>+SUMIFS(prod!$E:$E,prod!$A:$A,Table2[[#This Row],[date]],prod!$G:$G,Table2[[#This Row],[production_line]],prod!$F:$F,Table2[[#This Row],[output_type]])</f>
        <v>11</v>
      </c>
      <c r="L3865">
        <f>+Table2[[#This Row],[cons_qty_base_uom]]/Table2[[#This Row],[Column1]]</f>
        <v>1.4454545454545455</v>
      </c>
    </row>
    <row r="3866" spans="1:12" x14ac:dyDescent="0.25">
      <c r="A3866" s="2">
        <v>45962</v>
      </c>
      <c r="B3866" s="1" t="s">
        <v>556</v>
      </c>
      <c r="C3866" s="4">
        <v>44.5</v>
      </c>
      <c r="D3866" s="4">
        <v>44.5</v>
      </c>
      <c r="E3866" s="4">
        <v>13450.909782290213</v>
      </c>
      <c r="F3866" s="1" t="s">
        <v>509</v>
      </c>
      <c r="G3866" s="1">
        <v>1</v>
      </c>
      <c r="H3866" s="1" t="s">
        <v>505</v>
      </c>
      <c r="I38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1.4833333333333334</v>
      </c>
      <c r="J3866" s="1" t="str">
        <f>IFERROR(INDEX('consumption_figs'!$C:$C,MATCH(Table2[[#This Row],[item_code]],'consumption_figs'!A:A,0),1),"NA")</f>
        <v>NA</v>
      </c>
      <c r="K3866" s="1">
        <f>+SUMIFS(prod!$E:$E,prod!$A:$A,Table2[[#This Row],[date]],prod!$G:$G,Table2[[#This Row],[production_line]],prod!$F:$F,Table2[[#This Row],[output_type]])</f>
        <v>550</v>
      </c>
      <c r="L3866">
        <f>+Table2[[#This Row],[cons_qty_base_uom]]/Table2[[#This Row],[Column1]]</f>
        <v>8.0909090909090903E-2</v>
      </c>
    </row>
    <row r="3867" spans="1:12" x14ac:dyDescent="0.25">
      <c r="A3867" s="2">
        <v>45962</v>
      </c>
      <c r="B3867" s="1" t="s">
        <v>556</v>
      </c>
      <c r="C3867" s="4">
        <v>99.64</v>
      </c>
      <c r="D3867" s="4">
        <v>99.64</v>
      </c>
      <c r="E3867" s="4">
        <v>30117.947206907796</v>
      </c>
      <c r="F3867" s="1" t="s">
        <v>510</v>
      </c>
      <c r="G3867" s="1">
        <v>1</v>
      </c>
      <c r="H3867" s="1" t="s">
        <v>505</v>
      </c>
      <c r="I38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3.3213333333333335</v>
      </c>
      <c r="J3867" s="1" t="str">
        <f>IFERROR(INDEX('consumption_figs'!$C:$C,MATCH(Table2[[#This Row],[item_code]],'consumption_figs'!A:A,0),1),"NA")</f>
        <v>NA</v>
      </c>
      <c r="K3867" s="1">
        <f>+SUMIFS(prod!$E:$E,prod!$A:$A,Table2[[#This Row],[date]],prod!$G:$G,Table2[[#This Row],[production_line]],prod!$F:$F,Table2[[#This Row],[output_type]])</f>
        <v>11</v>
      </c>
      <c r="L3867">
        <f>+Table2[[#This Row],[cons_qty_base_uom]]/Table2[[#This Row],[Column1]]</f>
        <v>9.0581818181818186</v>
      </c>
    </row>
    <row r="3868" spans="1:12" x14ac:dyDescent="0.25">
      <c r="A3868" s="2">
        <v>45962</v>
      </c>
      <c r="B3868" s="1" t="s">
        <v>558</v>
      </c>
      <c r="C3868" s="4">
        <v>330</v>
      </c>
      <c r="D3868" s="4">
        <v>330</v>
      </c>
      <c r="E3868" s="4">
        <v>130185</v>
      </c>
      <c r="F3868" s="1" t="s">
        <v>509</v>
      </c>
      <c r="G3868" s="1">
        <v>1</v>
      </c>
      <c r="H3868" s="1" t="s">
        <v>505</v>
      </c>
      <c r="I38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</v>
      </c>
      <c r="J3868" s="1" t="str">
        <f>IFERROR(INDEX('consumption_figs'!$C:$C,MATCH(Table2[[#This Row],[item_code]],'consumption_figs'!A:A,0),1),"NA")</f>
        <v>NA</v>
      </c>
      <c r="K3868" s="1">
        <f>+SUMIFS(prod!$E:$E,prod!$A:$A,Table2[[#This Row],[date]],prod!$G:$G,Table2[[#This Row],[production_line]],prod!$F:$F,Table2[[#This Row],[output_type]])</f>
        <v>550</v>
      </c>
      <c r="L3868">
        <f>+Table2[[#This Row],[cons_qty_base_uom]]/Table2[[#This Row],[Column1]]</f>
        <v>0.6</v>
      </c>
    </row>
    <row r="3869" spans="1:12" x14ac:dyDescent="0.25">
      <c r="A3869" s="2">
        <v>45962</v>
      </c>
      <c r="B3869" s="1" t="s">
        <v>553</v>
      </c>
      <c r="C3869" s="4">
        <v>5687.4</v>
      </c>
      <c r="D3869" s="4">
        <v>5687.4</v>
      </c>
      <c r="E3869" s="4">
        <v>2343720.6659999997</v>
      </c>
      <c r="F3869" s="1" t="s">
        <v>509</v>
      </c>
      <c r="G3869" s="1">
        <v>1</v>
      </c>
      <c r="H3869" s="1" t="s">
        <v>505</v>
      </c>
      <c r="I38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189.57999999999998</v>
      </c>
      <c r="J3869" s="1" t="str">
        <f>IFERROR(INDEX('consumption_figs'!$C:$C,MATCH(Table2[[#This Row],[item_code]],'consumption_figs'!A:A,0),1),"NA")</f>
        <v>NA</v>
      </c>
      <c r="K3869" s="1">
        <f>+SUMIFS(prod!$E:$E,prod!$A:$A,Table2[[#This Row],[date]],prod!$G:$G,Table2[[#This Row],[production_line]],prod!$F:$F,Table2[[#This Row],[output_type]])</f>
        <v>550</v>
      </c>
      <c r="L3869">
        <f>+Table2[[#This Row],[cons_qty_base_uom]]/Table2[[#This Row],[Column1]]</f>
        <v>10.340727272727271</v>
      </c>
    </row>
    <row r="3870" spans="1:12" x14ac:dyDescent="0.25">
      <c r="A3870" s="2">
        <v>45962</v>
      </c>
      <c r="B3870" s="1" t="s">
        <v>553</v>
      </c>
      <c r="C3870" s="4">
        <v>193.29999999999998</v>
      </c>
      <c r="D3870" s="4">
        <v>193.29999999999998</v>
      </c>
      <c r="E3870" s="4">
        <v>79656.996999999988</v>
      </c>
      <c r="F3870" s="1" t="s">
        <v>510</v>
      </c>
      <c r="G3870" s="1">
        <v>1</v>
      </c>
      <c r="H3870" s="1" t="s">
        <v>505</v>
      </c>
      <c r="I38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6.4433333333333325</v>
      </c>
      <c r="J3870" s="1" t="str">
        <f>IFERROR(INDEX('consumption_figs'!$C:$C,MATCH(Table2[[#This Row],[item_code]],'consumption_figs'!A:A,0),1),"NA")</f>
        <v>NA</v>
      </c>
      <c r="K3870" s="1">
        <f>+SUMIFS(prod!$E:$E,prod!$A:$A,Table2[[#This Row],[date]],prod!$G:$G,Table2[[#This Row],[production_line]],prod!$F:$F,Table2[[#This Row],[output_type]])</f>
        <v>11</v>
      </c>
      <c r="L3870">
        <f>+Table2[[#This Row],[cons_qty_base_uom]]/Table2[[#This Row],[Column1]]</f>
        <v>17.572727272727271</v>
      </c>
    </row>
    <row r="3871" spans="1:12" x14ac:dyDescent="0.25">
      <c r="A3871" s="2">
        <v>45962</v>
      </c>
      <c r="B3871" s="1" t="s">
        <v>554</v>
      </c>
      <c r="C3871" s="4">
        <v>85075.7</v>
      </c>
      <c r="D3871" s="4">
        <v>85075.7</v>
      </c>
      <c r="E3871" s="4">
        <v>28419537.585000001</v>
      </c>
      <c r="F3871" s="1" t="s">
        <v>509</v>
      </c>
      <c r="G3871" s="1">
        <v>1</v>
      </c>
      <c r="H3871" s="1" t="s">
        <v>505</v>
      </c>
      <c r="I38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2835.8566666666666</v>
      </c>
      <c r="J3871" s="1" t="str">
        <f>IFERROR(INDEX('consumption_figs'!$C:$C,MATCH(Table2[[#This Row],[item_code]],'consumption_figs'!A:A,0),1),"NA")</f>
        <v>NA</v>
      </c>
      <c r="K3871" s="1">
        <f>+SUMIFS(prod!$E:$E,prod!$A:$A,Table2[[#This Row],[date]],prod!$G:$G,Table2[[#This Row],[production_line]],prod!$F:$F,Table2[[#This Row],[output_type]])</f>
        <v>550</v>
      </c>
      <c r="L3871">
        <f>+Table2[[#This Row],[cons_qty_base_uom]]/Table2[[#This Row],[Column1]]</f>
        <v>154.68309090909091</v>
      </c>
    </row>
    <row r="3872" spans="1:12" x14ac:dyDescent="0.25">
      <c r="A3872" s="2">
        <v>45962</v>
      </c>
      <c r="B3872" s="1" t="s">
        <v>554</v>
      </c>
      <c r="C3872" s="4">
        <v>1482.7</v>
      </c>
      <c r="D3872" s="4">
        <v>1482.7</v>
      </c>
      <c r="E3872" s="4">
        <v>495295.93500000006</v>
      </c>
      <c r="F3872" s="1" t="s">
        <v>510</v>
      </c>
      <c r="G3872" s="1">
        <v>1</v>
      </c>
      <c r="H3872" s="1" t="s">
        <v>505</v>
      </c>
      <c r="I38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49.423333333333332</v>
      </c>
      <c r="J3872" s="1" t="str">
        <f>IFERROR(INDEX('consumption_figs'!$C:$C,MATCH(Table2[[#This Row],[item_code]],'consumption_figs'!A:A,0),1),"NA")</f>
        <v>NA</v>
      </c>
      <c r="K3872" s="1">
        <f>+SUMIFS(prod!$E:$E,prod!$A:$A,Table2[[#This Row],[date]],prod!$G:$G,Table2[[#This Row],[production_line]],prod!$F:$F,Table2[[#This Row],[output_type]])</f>
        <v>11</v>
      </c>
      <c r="L3872">
        <f>+Table2[[#This Row],[cons_qty_base_uom]]/Table2[[#This Row],[Column1]]</f>
        <v>134.79090909090908</v>
      </c>
    </row>
    <row r="3873" spans="1:12" x14ac:dyDescent="0.25">
      <c r="A3873" s="2">
        <v>45992</v>
      </c>
      <c r="B3873" s="1" t="s">
        <v>550</v>
      </c>
      <c r="C3873" s="4">
        <v>14912.140000000003</v>
      </c>
      <c r="D3873" s="4">
        <v>14912.140000000003</v>
      </c>
      <c r="E3873" s="4">
        <v>5486772.791600001</v>
      </c>
      <c r="F3873" s="1" t="s">
        <v>509</v>
      </c>
      <c r="G3873" s="1">
        <v>1</v>
      </c>
      <c r="H3873" s="1" t="s">
        <v>505</v>
      </c>
      <c r="I38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481.03677419354847</v>
      </c>
      <c r="J3873" s="1" t="str">
        <f>IFERROR(INDEX('consumption_figs'!$C:$C,MATCH(Table2[[#This Row],[item_code]],'consumption_figs'!A:A,0),1),"NA")</f>
        <v>NA</v>
      </c>
      <c r="K3873" s="1">
        <f>+SUMIFS(prod!$E:$E,prod!$A:$A,Table2[[#This Row],[date]],prod!$G:$G,Table2[[#This Row],[production_line]],prod!$F:$F,Table2[[#This Row],[output_type]])</f>
        <v>566</v>
      </c>
      <c r="L3873">
        <f>+Table2[[#This Row],[cons_qty_base_uom]]/Table2[[#This Row],[Column1]]</f>
        <v>26.346537102473505</v>
      </c>
    </row>
    <row r="3874" spans="1:12" x14ac:dyDescent="0.25">
      <c r="A3874" s="2">
        <v>45992</v>
      </c>
      <c r="B3874" s="1" t="s">
        <v>550</v>
      </c>
      <c r="C3874" s="4">
        <v>462.6</v>
      </c>
      <c r="D3874" s="4">
        <v>462.6</v>
      </c>
      <c r="E3874" s="4">
        <v>170209.04399999999</v>
      </c>
      <c r="F3874" s="1" t="s">
        <v>510</v>
      </c>
      <c r="G3874" s="1">
        <v>1</v>
      </c>
      <c r="H3874" s="1" t="s">
        <v>505</v>
      </c>
      <c r="I38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14.922580645161291</v>
      </c>
      <c r="J3874" s="1" t="str">
        <f>IFERROR(INDEX('consumption_figs'!$C:$C,MATCH(Table2[[#This Row],[item_code]],'consumption_figs'!A:A,0),1),"NA")</f>
        <v>NA</v>
      </c>
      <c r="K3874" s="1">
        <f>+SUMIFS(prod!$E:$E,prod!$A:$A,Table2[[#This Row],[date]],prod!$G:$G,Table2[[#This Row],[production_line]],prod!$F:$F,Table2[[#This Row],[output_type]])</f>
        <v>15</v>
      </c>
      <c r="L3874">
        <f>+Table2[[#This Row],[cons_qty_base_uom]]/Table2[[#This Row],[Column1]]</f>
        <v>30.84</v>
      </c>
    </row>
    <row r="3875" spans="1:12" x14ac:dyDescent="0.25">
      <c r="A3875" s="2">
        <v>45992</v>
      </c>
      <c r="B3875" s="1" t="s">
        <v>555</v>
      </c>
      <c r="C3875" s="4">
        <v>3129.9</v>
      </c>
      <c r="D3875" s="4">
        <v>3129.9</v>
      </c>
      <c r="E3875" s="4">
        <v>1284823.95</v>
      </c>
      <c r="F3875" s="1" t="s">
        <v>509</v>
      </c>
      <c r="G3875" s="1">
        <v>1</v>
      </c>
      <c r="H3875" s="1" t="s">
        <v>505</v>
      </c>
      <c r="I38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100.96451612903226</v>
      </c>
      <c r="J3875" s="1" t="str">
        <f>IFERROR(INDEX('consumption_figs'!$C:$C,MATCH(Table2[[#This Row],[item_code]],'consumption_figs'!A:A,0),1),"NA")</f>
        <v>NA</v>
      </c>
      <c r="K3875" s="1">
        <f>+SUMIFS(prod!$E:$E,prod!$A:$A,Table2[[#This Row],[date]],prod!$G:$G,Table2[[#This Row],[production_line]],prod!$F:$F,Table2[[#This Row],[output_type]])</f>
        <v>566</v>
      </c>
      <c r="L3875">
        <f>+Table2[[#This Row],[cons_qty_base_uom]]/Table2[[#This Row],[Column1]]</f>
        <v>5.5298586572438166</v>
      </c>
    </row>
    <row r="3876" spans="1:12" x14ac:dyDescent="0.25">
      <c r="A3876" s="2">
        <v>45992</v>
      </c>
      <c r="B3876" s="1" t="s">
        <v>551</v>
      </c>
      <c r="C3876" s="4">
        <v>829.42</v>
      </c>
      <c r="D3876" s="4">
        <v>829.42</v>
      </c>
      <c r="E3876" s="4">
        <v>30945.660199999995</v>
      </c>
      <c r="F3876" s="1" t="s">
        <v>509</v>
      </c>
      <c r="G3876" s="1">
        <v>1</v>
      </c>
      <c r="H3876" s="1" t="s">
        <v>505</v>
      </c>
      <c r="I38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26.755483870967741</v>
      </c>
      <c r="J3876" s="1" t="str">
        <f>IFERROR(INDEX('consumption_figs'!$C:$C,MATCH(Table2[[#This Row],[item_code]],'consumption_figs'!A:A,0),1),"NA")</f>
        <v>NA</v>
      </c>
      <c r="K3876" s="1">
        <f>+SUMIFS(prod!$E:$E,prod!$A:$A,Table2[[#This Row],[date]],prod!$G:$G,Table2[[#This Row],[production_line]],prod!$F:$F,Table2[[#This Row],[output_type]])</f>
        <v>566</v>
      </c>
      <c r="L3876">
        <f>+Table2[[#This Row],[cons_qty_base_uom]]/Table2[[#This Row],[Column1]]</f>
        <v>1.4654063604240282</v>
      </c>
    </row>
    <row r="3877" spans="1:12" x14ac:dyDescent="0.25">
      <c r="A3877" s="2">
        <v>45992</v>
      </c>
      <c r="B3877" s="1" t="s">
        <v>551</v>
      </c>
      <c r="C3877" s="4">
        <v>28.6</v>
      </c>
      <c r="D3877" s="4">
        <v>28.6</v>
      </c>
      <c r="E3877" s="4">
        <v>1067.0659999999998</v>
      </c>
      <c r="F3877" s="1" t="s">
        <v>510</v>
      </c>
      <c r="G3877" s="1">
        <v>1</v>
      </c>
      <c r="H3877" s="1" t="s">
        <v>505</v>
      </c>
      <c r="I38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0.92258064516129035</v>
      </c>
      <c r="J3877" s="1" t="str">
        <f>IFERROR(INDEX('consumption_figs'!$C:$C,MATCH(Table2[[#This Row],[item_code]],'consumption_figs'!A:A,0),1),"NA")</f>
        <v>NA</v>
      </c>
      <c r="K3877" s="1">
        <f>+SUMIFS(prod!$E:$E,prod!$A:$A,Table2[[#This Row],[date]],prod!$G:$G,Table2[[#This Row],[production_line]],prod!$F:$F,Table2[[#This Row],[output_type]])</f>
        <v>15</v>
      </c>
      <c r="L3877">
        <f>+Table2[[#This Row],[cons_qty_base_uom]]/Table2[[#This Row],[Column1]]</f>
        <v>1.9066666666666667</v>
      </c>
    </row>
    <row r="3878" spans="1:12" x14ac:dyDescent="0.25">
      <c r="A3878" s="2">
        <v>45992</v>
      </c>
      <c r="B3878" s="1" t="s">
        <v>552</v>
      </c>
      <c r="C3878" s="4">
        <v>1767.6599999999996</v>
      </c>
      <c r="D3878" s="4">
        <v>1767.6599999999996</v>
      </c>
      <c r="E3878" s="4">
        <v>20151.323999999997</v>
      </c>
      <c r="F3878" s="1" t="s">
        <v>509</v>
      </c>
      <c r="G3878" s="1">
        <v>1</v>
      </c>
      <c r="H3878" s="1" t="s">
        <v>505</v>
      </c>
      <c r="I38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57.021290322580633</v>
      </c>
      <c r="J3878" s="1" t="str">
        <f>IFERROR(INDEX('consumption_figs'!$C:$C,MATCH(Table2[[#This Row],[item_code]],'consumption_figs'!A:A,0),1),"NA")</f>
        <v>NA</v>
      </c>
      <c r="K3878" s="1">
        <f>+SUMIFS(prod!$E:$E,prod!$A:$A,Table2[[#This Row],[date]],prod!$G:$G,Table2[[#This Row],[production_line]],prod!$F:$F,Table2[[#This Row],[output_type]])</f>
        <v>566</v>
      </c>
      <c r="L3878">
        <f>+Table2[[#This Row],[cons_qty_base_uom]]/Table2[[#This Row],[Column1]]</f>
        <v>3.1230742049469957</v>
      </c>
    </row>
    <row r="3879" spans="1:12" x14ac:dyDescent="0.25">
      <c r="A3879" s="2">
        <v>45992</v>
      </c>
      <c r="B3879" s="1" t="s">
        <v>552</v>
      </c>
      <c r="C3879" s="4">
        <v>44.7</v>
      </c>
      <c r="D3879" s="4">
        <v>44.7</v>
      </c>
      <c r="E3879" s="4">
        <v>509.58000000000004</v>
      </c>
      <c r="F3879" s="1" t="s">
        <v>510</v>
      </c>
      <c r="G3879" s="1">
        <v>1</v>
      </c>
      <c r="H3879" s="1" t="s">
        <v>505</v>
      </c>
      <c r="I38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1.4419354838709679</v>
      </c>
      <c r="J3879" s="1" t="str">
        <f>IFERROR(INDEX('consumption_figs'!$C:$C,MATCH(Table2[[#This Row],[item_code]],'consumption_figs'!A:A,0),1),"NA")</f>
        <v>NA</v>
      </c>
      <c r="K3879" s="1">
        <f>+SUMIFS(prod!$E:$E,prod!$A:$A,Table2[[#This Row],[date]],prod!$G:$G,Table2[[#This Row],[production_line]],prod!$F:$F,Table2[[#This Row],[output_type]])</f>
        <v>15</v>
      </c>
      <c r="L3879">
        <f>+Table2[[#This Row],[cons_qty_base_uom]]/Table2[[#This Row],[Column1]]</f>
        <v>2.98</v>
      </c>
    </row>
    <row r="3880" spans="1:12" x14ac:dyDescent="0.25">
      <c r="A3880" s="2">
        <v>45992</v>
      </c>
      <c r="B3880" s="1" t="s">
        <v>557</v>
      </c>
      <c r="C3880" s="4">
        <v>105.6</v>
      </c>
      <c r="D3880" s="4">
        <v>105.6</v>
      </c>
      <c r="E3880" s="4">
        <v>1372.7429759999998</v>
      </c>
      <c r="F3880" s="1" t="s">
        <v>509</v>
      </c>
      <c r="G3880" s="1">
        <v>1</v>
      </c>
      <c r="H3880" s="1" t="s">
        <v>505</v>
      </c>
      <c r="I38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3.4064516129032256</v>
      </c>
      <c r="J3880" s="1" t="str">
        <f>IFERROR(INDEX('consumption_figs'!$C:$C,MATCH(Table2[[#This Row],[item_code]],'consumption_figs'!A:A,0),1),"NA")</f>
        <v>NA</v>
      </c>
      <c r="K3880" s="1">
        <f>+SUMIFS(prod!$E:$E,prod!$A:$A,Table2[[#This Row],[date]],prod!$G:$G,Table2[[#This Row],[production_line]],prod!$F:$F,Table2[[#This Row],[output_type]])</f>
        <v>566</v>
      </c>
      <c r="L3880">
        <f>+Table2[[#This Row],[cons_qty_base_uom]]/Table2[[#This Row],[Column1]]</f>
        <v>0.18657243816254415</v>
      </c>
    </row>
    <row r="3881" spans="1:12" x14ac:dyDescent="0.25">
      <c r="A3881" s="2">
        <v>45992</v>
      </c>
      <c r="B3881" s="1" t="s">
        <v>556</v>
      </c>
      <c r="C3881" s="4">
        <v>132.18</v>
      </c>
      <c r="D3881" s="4">
        <v>132.18</v>
      </c>
      <c r="E3881" s="4">
        <v>39953.736067935293</v>
      </c>
      <c r="F3881" s="1" t="s">
        <v>509</v>
      </c>
      <c r="G3881" s="1">
        <v>1</v>
      </c>
      <c r="H3881" s="1" t="s">
        <v>505</v>
      </c>
      <c r="I38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4.2638709677419353</v>
      </c>
      <c r="J3881" s="1" t="str">
        <f>IFERROR(INDEX('consumption_figs'!$C:$C,MATCH(Table2[[#This Row],[item_code]],'consumption_figs'!A:A,0),1),"NA")</f>
        <v>NA</v>
      </c>
      <c r="K3881" s="1">
        <f>+SUMIFS(prod!$E:$E,prod!$A:$A,Table2[[#This Row],[date]],prod!$G:$G,Table2[[#This Row],[production_line]],prod!$F:$F,Table2[[#This Row],[output_type]])</f>
        <v>566</v>
      </c>
      <c r="L3881">
        <f>+Table2[[#This Row],[cons_qty_base_uom]]/Table2[[#This Row],[Column1]]</f>
        <v>0.23353356890459365</v>
      </c>
    </row>
    <row r="3882" spans="1:12" x14ac:dyDescent="0.25">
      <c r="A3882" s="2">
        <v>45992</v>
      </c>
      <c r="B3882" s="1" t="s">
        <v>556</v>
      </c>
      <c r="C3882" s="4">
        <v>5.4</v>
      </c>
      <c r="D3882" s="4">
        <v>5.4</v>
      </c>
      <c r="E3882" s="4">
        <v>1632.2452320082507</v>
      </c>
      <c r="F3882" s="1" t="s">
        <v>510</v>
      </c>
      <c r="G3882" s="1">
        <v>1</v>
      </c>
      <c r="H3882" s="1" t="s">
        <v>505</v>
      </c>
      <c r="I38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0.17419354838709677</v>
      </c>
      <c r="J3882" s="1" t="str">
        <f>IFERROR(INDEX('consumption_figs'!$C:$C,MATCH(Table2[[#This Row],[item_code]],'consumption_figs'!A:A,0),1),"NA")</f>
        <v>NA</v>
      </c>
      <c r="K3882" s="1">
        <f>+SUMIFS(prod!$E:$E,prod!$A:$A,Table2[[#This Row],[date]],prod!$G:$G,Table2[[#This Row],[production_line]],prod!$F:$F,Table2[[#This Row],[output_type]])</f>
        <v>15</v>
      </c>
      <c r="L3882">
        <f>+Table2[[#This Row],[cons_qty_base_uom]]/Table2[[#This Row],[Column1]]</f>
        <v>0.36000000000000004</v>
      </c>
    </row>
    <row r="3883" spans="1:12" x14ac:dyDescent="0.25">
      <c r="A3883" s="2">
        <v>45992</v>
      </c>
      <c r="B3883" s="1" t="s">
        <v>558</v>
      </c>
      <c r="C3883" s="4">
        <v>100</v>
      </c>
      <c r="D3883" s="4">
        <v>100</v>
      </c>
      <c r="E3883" s="4">
        <v>39450</v>
      </c>
      <c r="F3883" s="1" t="s">
        <v>509</v>
      </c>
      <c r="G3883" s="1">
        <v>1</v>
      </c>
      <c r="H3883" s="1" t="s">
        <v>505</v>
      </c>
      <c r="I38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3.225806451612903</v>
      </c>
      <c r="J3883" s="1" t="str">
        <f>IFERROR(INDEX('consumption_figs'!$C:$C,MATCH(Table2[[#This Row],[item_code]],'consumption_figs'!A:A,0),1),"NA")</f>
        <v>NA</v>
      </c>
      <c r="K3883" s="1">
        <f>+SUMIFS(prod!$E:$E,prod!$A:$A,Table2[[#This Row],[date]],prod!$G:$G,Table2[[#This Row],[production_line]],prod!$F:$F,Table2[[#This Row],[output_type]])</f>
        <v>566</v>
      </c>
      <c r="L3883">
        <f>+Table2[[#This Row],[cons_qty_base_uom]]/Table2[[#This Row],[Column1]]</f>
        <v>0.17667844522968199</v>
      </c>
    </row>
    <row r="3884" spans="1:12" x14ac:dyDescent="0.25">
      <c r="A3884" s="2">
        <v>45992</v>
      </c>
      <c r="B3884" s="1" t="s">
        <v>558</v>
      </c>
      <c r="C3884" s="4">
        <v>10</v>
      </c>
      <c r="D3884" s="4">
        <v>10</v>
      </c>
      <c r="E3884" s="4">
        <v>3945</v>
      </c>
      <c r="F3884" s="1" t="s">
        <v>510</v>
      </c>
      <c r="G3884" s="1">
        <v>1</v>
      </c>
      <c r="H3884" s="1" t="s">
        <v>505</v>
      </c>
      <c r="I38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0.32258064516129031</v>
      </c>
      <c r="J3884" s="1" t="str">
        <f>IFERROR(INDEX('consumption_figs'!$C:$C,MATCH(Table2[[#This Row],[item_code]],'consumption_figs'!A:A,0),1),"NA")</f>
        <v>NA</v>
      </c>
      <c r="K3884" s="1">
        <f>+SUMIFS(prod!$E:$E,prod!$A:$A,Table2[[#This Row],[date]],prod!$G:$G,Table2[[#This Row],[production_line]],prod!$F:$F,Table2[[#This Row],[output_type]])</f>
        <v>15</v>
      </c>
      <c r="L3884">
        <f>+Table2[[#This Row],[cons_qty_base_uom]]/Table2[[#This Row],[Column1]]</f>
        <v>0.66666666666666663</v>
      </c>
    </row>
    <row r="3885" spans="1:12" x14ac:dyDescent="0.25">
      <c r="A3885" s="2">
        <v>45992</v>
      </c>
      <c r="B3885" s="1" t="s">
        <v>553</v>
      </c>
      <c r="C3885" s="4">
        <v>11216.6</v>
      </c>
      <c r="D3885" s="4">
        <v>11216.6</v>
      </c>
      <c r="E3885" s="4">
        <v>4622248.6940000001</v>
      </c>
      <c r="F3885" s="1" t="s">
        <v>509</v>
      </c>
      <c r="G3885" s="1">
        <v>1</v>
      </c>
      <c r="H3885" s="1" t="s">
        <v>505</v>
      </c>
      <c r="I38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361.82580645161289</v>
      </c>
      <c r="J3885" s="1" t="str">
        <f>IFERROR(INDEX('consumption_figs'!$C:$C,MATCH(Table2[[#This Row],[item_code]],'consumption_figs'!A:A,0),1),"NA")</f>
        <v>NA</v>
      </c>
      <c r="K3885" s="1">
        <f>+SUMIFS(prod!$E:$E,prod!$A:$A,Table2[[#This Row],[date]],prod!$G:$G,Table2[[#This Row],[production_line]],prod!$F:$F,Table2[[#This Row],[output_type]])</f>
        <v>566</v>
      </c>
      <c r="L3885">
        <f>+Table2[[#This Row],[cons_qty_base_uom]]/Table2[[#This Row],[Column1]]</f>
        <v>19.817314487632508</v>
      </c>
    </row>
    <row r="3886" spans="1:12" x14ac:dyDescent="0.25">
      <c r="A3886" s="2">
        <v>45992</v>
      </c>
      <c r="B3886" s="1" t="s">
        <v>553</v>
      </c>
      <c r="C3886" s="4">
        <v>288.60000000000002</v>
      </c>
      <c r="D3886" s="4">
        <v>288.60000000000002</v>
      </c>
      <c r="E3886" s="4">
        <v>118929.174</v>
      </c>
      <c r="F3886" s="1" t="s">
        <v>510</v>
      </c>
      <c r="G3886" s="1">
        <v>1</v>
      </c>
      <c r="H3886" s="1" t="s">
        <v>505</v>
      </c>
      <c r="I38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9.3096774193548395</v>
      </c>
      <c r="J3886" s="1" t="str">
        <f>IFERROR(INDEX('consumption_figs'!$C:$C,MATCH(Table2[[#This Row],[item_code]],'consumption_figs'!A:A,0),1),"NA")</f>
        <v>NA</v>
      </c>
      <c r="K3886" s="1">
        <f>+SUMIFS(prod!$E:$E,prod!$A:$A,Table2[[#This Row],[date]],prod!$G:$G,Table2[[#This Row],[production_line]],prod!$F:$F,Table2[[#This Row],[output_type]])</f>
        <v>15</v>
      </c>
      <c r="L3886">
        <f>+Table2[[#This Row],[cons_qty_base_uom]]/Table2[[#This Row],[Column1]]</f>
        <v>19.240000000000002</v>
      </c>
    </row>
    <row r="3887" spans="1:12" x14ac:dyDescent="0.25">
      <c r="A3887" s="2">
        <v>45992</v>
      </c>
      <c r="B3887" s="1" t="s">
        <v>562</v>
      </c>
      <c r="C3887" s="4">
        <v>1086.5999999999999</v>
      </c>
      <c r="D3887" s="4">
        <v>1086.5999999999999</v>
      </c>
      <c r="E3887" s="4">
        <v>522460.29173420189</v>
      </c>
      <c r="F3887" s="1" t="s">
        <v>509</v>
      </c>
      <c r="G3887" s="1">
        <v>1</v>
      </c>
      <c r="H3887" s="1" t="s">
        <v>505</v>
      </c>
      <c r="I38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35.051612903225802</v>
      </c>
      <c r="J3887" s="1" t="str">
        <f>IFERROR(INDEX('consumption_figs'!$C:$C,MATCH(Table2[[#This Row],[item_code]],'consumption_figs'!A:A,0),1),"NA")</f>
        <v>NA</v>
      </c>
      <c r="K3887" s="1">
        <f>+SUMIFS(prod!$E:$E,prod!$A:$A,Table2[[#This Row],[date]],prod!$G:$G,Table2[[#This Row],[production_line]],prod!$F:$F,Table2[[#This Row],[output_type]])</f>
        <v>566</v>
      </c>
      <c r="L3887">
        <f>+Table2[[#This Row],[cons_qty_base_uom]]/Table2[[#This Row],[Column1]]</f>
        <v>1.9197879858657243</v>
      </c>
    </row>
    <row r="3888" spans="1:12" x14ac:dyDescent="0.25">
      <c r="A3888" s="2">
        <v>45992</v>
      </c>
      <c r="B3888" s="1" t="s">
        <v>562</v>
      </c>
      <c r="C3888" s="4">
        <v>7.5</v>
      </c>
      <c r="D3888" s="4">
        <v>7.5</v>
      </c>
      <c r="E3888" s="4">
        <v>3606.158833063238</v>
      </c>
      <c r="F3888" s="1" t="s">
        <v>510</v>
      </c>
      <c r="G3888" s="1">
        <v>1</v>
      </c>
      <c r="H3888" s="1" t="s">
        <v>505</v>
      </c>
      <c r="I38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0.24193548387096775</v>
      </c>
      <c r="J3888" s="1" t="str">
        <f>IFERROR(INDEX('consumption_figs'!$C:$C,MATCH(Table2[[#This Row],[item_code]],'consumption_figs'!A:A,0),1),"NA")</f>
        <v>NA</v>
      </c>
      <c r="K3888" s="1">
        <f>+SUMIFS(prod!$E:$E,prod!$A:$A,Table2[[#This Row],[date]],prod!$G:$G,Table2[[#This Row],[production_line]],prod!$F:$F,Table2[[#This Row],[output_type]])</f>
        <v>15</v>
      </c>
      <c r="L3888">
        <f>+Table2[[#This Row],[cons_qty_base_uom]]/Table2[[#This Row],[Column1]]</f>
        <v>0.5</v>
      </c>
    </row>
    <row r="3889" spans="1:12" x14ac:dyDescent="0.25">
      <c r="A3889" s="2">
        <v>45992</v>
      </c>
      <c r="B3889" s="1" t="s">
        <v>554</v>
      </c>
      <c r="C3889" s="4">
        <v>85694.8</v>
      </c>
      <c r="D3889" s="4">
        <v>85694.8</v>
      </c>
      <c r="E3889" s="4">
        <v>28626347.940000001</v>
      </c>
      <c r="F3889" s="1" t="s">
        <v>509</v>
      </c>
      <c r="G3889" s="1">
        <v>1</v>
      </c>
      <c r="H3889" s="1" t="s">
        <v>505</v>
      </c>
      <c r="I38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2764.3483870967743</v>
      </c>
      <c r="J3889" s="1" t="str">
        <f>IFERROR(INDEX('consumption_figs'!$C:$C,MATCH(Table2[[#This Row],[item_code]],'consumption_figs'!A:A,0),1),"NA")</f>
        <v>NA</v>
      </c>
      <c r="K3889" s="1">
        <f>+SUMIFS(prod!$E:$E,prod!$A:$A,Table2[[#This Row],[date]],prod!$G:$G,Table2[[#This Row],[production_line]],prod!$F:$F,Table2[[#This Row],[output_type]])</f>
        <v>566</v>
      </c>
      <c r="L3889">
        <f>+Table2[[#This Row],[cons_qty_base_uom]]/Table2[[#This Row],[Column1]]</f>
        <v>151.40424028268552</v>
      </c>
    </row>
    <row r="3890" spans="1:12" x14ac:dyDescent="0.25">
      <c r="A3890" s="2">
        <v>45992</v>
      </c>
      <c r="B3890" s="1" t="s">
        <v>554</v>
      </c>
      <c r="C3890" s="4">
        <v>2237</v>
      </c>
      <c r="D3890" s="4">
        <v>2237</v>
      </c>
      <c r="E3890" s="4">
        <v>747269.85</v>
      </c>
      <c r="F3890" s="1" t="s">
        <v>510</v>
      </c>
      <c r="G3890" s="1">
        <v>1</v>
      </c>
      <c r="H3890" s="1" t="s">
        <v>505</v>
      </c>
      <c r="I38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72.161290322580641</v>
      </c>
      <c r="J3890" s="1" t="str">
        <f>IFERROR(INDEX('consumption_figs'!$C:$C,MATCH(Table2[[#This Row],[item_code]],'consumption_figs'!A:A,0),1),"NA")</f>
        <v>NA</v>
      </c>
      <c r="K3890" s="1">
        <f>+SUMIFS(prod!$E:$E,prod!$A:$A,Table2[[#This Row],[date]],prod!$G:$G,Table2[[#This Row],[production_line]],prod!$F:$F,Table2[[#This Row],[output_type]])</f>
        <v>15</v>
      </c>
      <c r="L3890">
        <f>+Table2[[#This Row],[cons_qty_base_uom]]/Table2[[#This Row],[Column1]]</f>
        <v>149.13333333333333</v>
      </c>
    </row>
    <row r="3891" spans="1:12" x14ac:dyDescent="0.25">
      <c r="A3891" s="2">
        <v>45962</v>
      </c>
      <c r="B3891" s="1" t="s">
        <v>550</v>
      </c>
      <c r="C3891" s="4">
        <v>2288.1</v>
      </c>
      <c r="D3891" s="4">
        <v>2288.1</v>
      </c>
      <c r="E3891" s="4">
        <v>841883.51399999997</v>
      </c>
      <c r="F3891" s="1" t="s">
        <v>509</v>
      </c>
      <c r="G3891" s="1">
        <v>2</v>
      </c>
      <c r="H3891" s="1" t="s">
        <v>505</v>
      </c>
      <c r="I38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76.27</v>
      </c>
      <c r="J3891" s="1" t="str">
        <f>IFERROR(INDEX('consumption_figs'!$C:$C,MATCH(Table2[[#This Row],[item_code]],'consumption_figs'!A:A,0),1),"NA")</f>
        <v>NA</v>
      </c>
      <c r="K3891" s="1">
        <f>+SUMIFS(prod!$E:$E,prod!$A:$A,Table2[[#This Row],[date]],prod!$G:$G,Table2[[#This Row],[production_line]],prod!$F:$F,Table2[[#This Row],[output_type]])</f>
        <v>96</v>
      </c>
      <c r="L3891">
        <f>+Table2[[#This Row],[cons_qty_base_uom]]/Table2[[#This Row],[Column1]]</f>
        <v>23.834374999999998</v>
      </c>
    </row>
    <row r="3892" spans="1:12" x14ac:dyDescent="0.25">
      <c r="A3892" s="2">
        <v>45962</v>
      </c>
      <c r="B3892" s="1" t="s">
        <v>550</v>
      </c>
      <c r="C3892" s="4">
        <v>37749.229999999989</v>
      </c>
      <c r="D3892" s="4">
        <v>37749.229999999989</v>
      </c>
      <c r="E3892" s="4">
        <v>13889451.686199997</v>
      </c>
      <c r="F3892" s="1" t="s">
        <v>510</v>
      </c>
      <c r="G3892" s="1">
        <v>2</v>
      </c>
      <c r="H3892" s="1" t="s">
        <v>505</v>
      </c>
      <c r="I38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1258.3076666666664</v>
      </c>
      <c r="J3892" s="1" t="str">
        <f>IFERROR(INDEX('consumption_figs'!$C:$C,MATCH(Table2[[#This Row],[item_code]],'consumption_figs'!A:A,0),1),"NA")</f>
        <v>NA</v>
      </c>
      <c r="K3892" s="1">
        <f>+SUMIFS(prod!$E:$E,prod!$A:$A,Table2[[#This Row],[date]],prod!$G:$G,Table2[[#This Row],[production_line]],prod!$F:$F,Table2[[#This Row],[output_type]])</f>
        <v>524</v>
      </c>
      <c r="L3892">
        <f>+Table2[[#This Row],[cons_qty_base_uom]]/Table2[[#This Row],[Column1]]</f>
        <v>72.04051526717555</v>
      </c>
    </row>
    <row r="3893" spans="1:12" x14ac:dyDescent="0.25">
      <c r="A3893" s="2">
        <v>45962</v>
      </c>
      <c r="B3893" s="1" t="s">
        <v>555</v>
      </c>
      <c r="C3893" s="4">
        <v>129.41999999999999</v>
      </c>
      <c r="D3893" s="4">
        <v>129.41999999999999</v>
      </c>
      <c r="E3893" s="4">
        <v>53126.909999999996</v>
      </c>
      <c r="F3893" s="1" t="s">
        <v>509</v>
      </c>
      <c r="G3893" s="1">
        <v>2</v>
      </c>
      <c r="H3893" s="1" t="s">
        <v>505</v>
      </c>
      <c r="I38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4.3139999999999992</v>
      </c>
      <c r="J3893" s="1" t="str">
        <f>IFERROR(INDEX('consumption_figs'!$C:$C,MATCH(Table2[[#This Row],[item_code]],'consumption_figs'!A:A,0),1),"NA")</f>
        <v>NA</v>
      </c>
      <c r="K3893" s="1">
        <f>+SUMIFS(prod!$E:$E,prod!$A:$A,Table2[[#This Row],[date]],prod!$G:$G,Table2[[#This Row],[production_line]],prod!$F:$F,Table2[[#This Row],[output_type]])</f>
        <v>96</v>
      </c>
      <c r="L3893">
        <f>+Table2[[#This Row],[cons_qty_base_uom]]/Table2[[#This Row],[Column1]]</f>
        <v>1.3481249999999998</v>
      </c>
    </row>
    <row r="3894" spans="1:12" x14ac:dyDescent="0.25">
      <c r="A3894" s="2">
        <v>45962</v>
      </c>
      <c r="B3894" s="1" t="s">
        <v>555</v>
      </c>
      <c r="C3894" s="4">
        <v>999.78</v>
      </c>
      <c r="D3894" s="4">
        <v>999.78</v>
      </c>
      <c r="E3894" s="4">
        <v>410409.69</v>
      </c>
      <c r="F3894" s="1" t="s">
        <v>510</v>
      </c>
      <c r="G3894" s="1">
        <v>2</v>
      </c>
      <c r="H3894" s="1" t="s">
        <v>505</v>
      </c>
      <c r="I38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33.326000000000001</v>
      </c>
      <c r="J3894" s="1" t="str">
        <f>IFERROR(INDEX('consumption_figs'!$C:$C,MATCH(Table2[[#This Row],[item_code]],'consumption_figs'!A:A,0),1),"NA")</f>
        <v>NA</v>
      </c>
      <c r="K3894" s="1">
        <f>+SUMIFS(prod!$E:$E,prod!$A:$A,Table2[[#This Row],[date]],prod!$G:$G,Table2[[#This Row],[production_line]],prod!$F:$F,Table2[[#This Row],[output_type]])</f>
        <v>524</v>
      </c>
      <c r="L3894">
        <f>+Table2[[#This Row],[cons_qty_base_uom]]/Table2[[#This Row],[Column1]]</f>
        <v>1.9079770992366412</v>
      </c>
    </row>
    <row r="3895" spans="1:12" x14ac:dyDescent="0.25">
      <c r="A3895" s="2">
        <v>45962</v>
      </c>
      <c r="B3895" s="1" t="s">
        <v>551</v>
      </c>
      <c r="C3895" s="4">
        <v>142.4</v>
      </c>
      <c r="D3895" s="4">
        <v>142.4</v>
      </c>
      <c r="E3895" s="4">
        <v>5312.9439999999995</v>
      </c>
      <c r="F3895" s="1" t="s">
        <v>509</v>
      </c>
      <c r="G3895" s="1">
        <v>2</v>
      </c>
      <c r="H3895" s="1" t="s">
        <v>505</v>
      </c>
      <c r="I38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4.746666666666667</v>
      </c>
      <c r="J3895" s="1" t="str">
        <f>IFERROR(INDEX('consumption_figs'!$C:$C,MATCH(Table2[[#This Row],[item_code]],'consumption_figs'!A:A,0),1),"NA")</f>
        <v>NA</v>
      </c>
      <c r="K3895" s="1">
        <f>+SUMIFS(prod!$E:$E,prod!$A:$A,Table2[[#This Row],[date]],prod!$G:$G,Table2[[#This Row],[production_line]],prod!$F:$F,Table2[[#This Row],[output_type]])</f>
        <v>96</v>
      </c>
      <c r="L3895">
        <f>+Table2[[#This Row],[cons_qty_base_uom]]/Table2[[#This Row],[Column1]]</f>
        <v>1.4833333333333334</v>
      </c>
    </row>
    <row r="3896" spans="1:12" x14ac:dyDescent="0.25">
      <c r="A3896" s="2">
        <v>45962</v>
      </c>
      <c r="B3896" s="1" t="s">
        <v>551</v>
      </c>
      <c r="C3896" s="4">
        <v>1263.7</v>
      </c>
      <c r="D3896" s="4">
        <v>1263.7</v>
      </c>
      <c r="E3896" s="4">
        <v>47148.646999999997</v>
      </c>
      <c r="F3896" s="1" t="s">
        <v>510</v>
      </c>
      <c r="G3896" s="1">
        <v>2</v>
      </c>
      <c r="H3896" s="1" t="s">
        <v>505</v>
      </c>
      <c r="I38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42.123333333333335</v>
      </c>
      <c r="J3896" s="1" t="str">
        <f>IFERROR(INDEX('consumption_figs'!$C:$C,MATCH(Table2[[#This Row],[item_code]],'consumption_figs'!A:A,0),1),"NA")</f>
        <v>NA</v>
      </c>
      <c r="K3896" s="1">
        <f>+SUMIFS(prod!$E:$E,prod!$A:$A,Table2[[#This Row],[date]],prod!$G:$G,Table2[[#This Row],[production_line]],prod!$F:$F,Table2[[#This Row],[output_type]])</f>
        <v>524</v>
      </c>
      <c r="L3896">
        <f>+Table2[[#This Row],[cons_qty_base_uom]]/Table2[[#This Row],[Column1]]</f>
        <v>2.4116412213740457</v>
      </c>
    </row>
    <row r="3897" spans="1:12" x14ac:dyDescent="0.25">
      <c r="A3897" s="2">
        <v>45962</v>
      </c>
      <c r="B3897" s="1" t="s">
        <v>552</v>
      </c>
      <c r="C3897" s="4">
        <v>940.1</v>
      </c>
      <c r="D3897" s="4">
        <v>940.1</v>
      </c>
      <c r="E3897" s="4">
        <v>10717.140000000001</v>
      </c>
      <c r="F3897" s="1" t="s">
        <v>509</v>
      </c>
      <c r="G3897" s="1">
        <v>2</v>
      </c>
      <c r="H3897" s="1" t="s">
        <v>505</v>
      </c>
      <c r="I38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31.336666666666666</v>
      </c>
      <c r="J3897" s="1" t="str">
        <f>IFERROR(INDEX('consumption_figs'!$C:$C,MATCH(Table2[[#This Row],[item_code]],'consumption_figs'!A:A,0),1),"NA")</f>
        <v>NA</v>
      </c>
      <c r="K3897" s="1">
        <f>+SUMIFS(prod!$E:$E,prod!$A:$A,Table2[[#This Row],[date]],prod!$G:$G,Table2[[#This Row],[production_line]],prod!$F:$F,Table2[[#This Row],[output_type]])</f>
        <v>96</v>
      </c>
      <c r="L3897">
        <f>+Table2[[#This Row],[cons_qty_base_uom]]/Table2[[#This Row],[Column1]]</f>
        <v>9.7927083333333336</v>
      </c>
    </row>
    <row r="3898" spans="1:12" x14ac:dyDescent="0.25">
      <c r="A3898" s="2">
        <v>45962</v>
      </c>
      <c r="B3898" s="1" t="s">
        <v>552</v>
      </c>
      <c r="C3898" s="4">
        <v>3314.8</v>
      </c>
      <c r="D3898" s="4">
        <v>3314.8</v>
      </c>
      <c r="E3898" s="4">
        <v>37788.720000000001</v>
      </c>
      <c r="F3898" s="1" t="s">
        <v>510</v>
      </c>
      <c r="G3898" s="1">
        <v>2</v>
      </c>
      <c r="H3898" s="1" t="s">
        <v>505</v>
      </c>
      <c r="I38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110.49333333333334</v>
      </c>
      <c r="J3898" s="1" t="str">
        <f>IFERROR(INDEX('consumption_figs'!$C:$C,MATCH(Table2[[#This Row],[item_code]],'consumption_figs'!A:A,0),1),"NA")</f>
        <v>NA</v>
      </c>
      <c r="K3898" s="1">
        <f>+SUMIFS(prod!$E:$E,prod!$A:$A,Table2[[#This Row],[date]],prod!$G:$G,Table2[[#This Row],[production_line]],prod!$F:$F,Table2[[#This Row],[output_type]])</f>
        <v>524</v>
      </c>
      <c r="L3898">
        <f>+Table2[[#This Row],[cons_qty_base_uom]]/Table2[[#This Row],[Column1]]</f>
        <v>6.3259541984732826</v>
      </c>
    </row>
    <row r="3899" spans="1:12" x14ac:dyDescent="0.25">
      <c r="A3899" s="2">
        <v>45962</v>
      </c>
      <c r="B3899" s="1" t="s">
        <v>557</v>
      </c>
      <c r="C3899" s="4">
        <v>55.879999999999995</v>
      </c>
      <c r="D3899" s="4">
        <v>55.879999999999995</v>
      </c>
      <c r="E3899" s="4">
        <v>726.40982479999991</v>
      </c>
      <c r="F3899" s="1" t="s">
        <v>509</v>
      </c>
      <c r="G3899" s="1">
        <v>2</v>
      </c>
      <c r="H3899" s="1" t="s">
        <v>505</v>
      </c>
      <c r="I38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1.8626666666666665</v>
      </c>
      <c r="J3899" s="1" t="str">
        <f>IFERROR(INDEX('consumption_figs'!$C:$C,MATCH(Table2[[#This Row],[item_code]],'consumption_figs'!A:A,0),1),"NA")</f>
        <v>NA</v>
      </c>
      <c r="K3899" s="1">
        <f>+SUMIFS(prod!$E:$E,prod!$A:$A,Table2[[#This Row],[date]],prod!$G:$G,Table2[[#This Row],[production_line]],prod!$F:$F,Table2[[#This Row],[output_type]])</f>
        <v>96</v>
      </c>
      <c r="L3899">
        <f>+Table2[[#This Row],[cons_qty_base_uom]]/Table2[[#This Row],[Column1]]</f>
        <v>0.58208333333333329</v>
      </c>
    </row>
    <row r="3900" spans="1:12" x14ac:dyDescent="0.25">
      <c r="A3900" s="2">
        <v>45962</v>
      </c>
      <c r="B3900" s="1" t="s">
        <v>557</v>
      </c>
      <c r="C3900" s="4">
        <v>419.51999999999992</v>
      </c>
      <c r="D3900" s="4">
        <v>419.51999999999992</v>
      </c>
      <c r="E3900" s="4">
        <v>5453.533459199999</v>
      </c>
      <c r="F3900" s="1" t="s">
        <v>510</v>
      </c>
      <c r="G3900" s="1">
        <v>2</v>
      </c>
      <c r="H3900" s="1" t="s">
        <v>505</v>
      </c>
      <c r="I39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13.983999999999998</v>
      </c>
      <c r="J3900" s="1" t="str">
        <f>IFERROR(INDEX('consumption_figs'!$C:$C,MATCH(Table2[[#This Row],[item_code]],'consumption_figs'!A:A,0),1),"NA")</f>
        <v>NA</v>
      </c>
      <c r="K3900" s="1">
        <f>+SUMIFS(prod!$E:$E,prod!$A:$A,Table2[[#This Row],[date]],prod!$G:$G,Table2[[#This Row],[production_line]],prod!$F:$F,Table2[[#This Row],[output_type]])</f>
        <v>524</v>
      </c>
      <c r="L3900">
        <f>+Table2[[#This Row],[cons_qty_base_uom]]/Table2[[#This Row],[Column1]]</f>
        <v>0.80061068702290061</v>
      </c>
    </row>
    <row r="3901" spans="1:12" x14ac:dyDescent="0.25">
      <c r="A3901" s="2">
        <v>45962</v>
      </c>
      <c r="B3901" s="1" t="s">
        <v>556</v>
      </c>
      <c r="C3901" s="4">
        <v>89.16</v>
      </c>
      <c r="D3901" s="4">
        <v>89.16</v>
      </c>
      <c r="E3901" s="4">
        <v>26950.18238626956</v>
      </c>
      <c r="F3901" s="1" t="s">
        <v>510</v>
      </c>
      <c r="G3901" s="1">
        <v>2</v>
      </c>
      <c r="H3901" s="1" t="s">
        <v>505</v>
      </c>
      <c r="I39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2.972</v>
      </c>
      <c r="J3901" s="1" t="str">
        <f>IFERROR(INDEX('consumption_figs'!$C:$C,MATCH(Table2[[#This Row],[item_code]],'consumption_figs'!A:A,0),1),"NA")</f>
        <v>NA</v>
      </c>
      <c r="K3901" s="1">
        <f>+SUMIFS(prod!$E:$E,prod!$A:$A,Table2[[#This Row],[date]],prod!$G:$G,Table2[[#This Row],[production_line]],prod!$F:$F,Table2[[#This Row],[output_type]])</f>
        <v>524</v>
      </c>
      <c r="L3901">
        <f>+Table2[[#This Row],[cons_qty_base_uom]]/Table2[[#This Row],[Column1]]</f>
        <v>0.17015267175572518</v>
      </c>
    </row>
    <row r="3902" spans="1:12" x14ac:dyDescent="0.25">
      <c r="A3902" s="2">
        <v>45962</v>
      </c>
      <c r="B3902" s="1" t="s">
        <v>558</v>
      </c>
      <c r="C3902" s="4">
        <v>160.9</v>
      </c>
      <c r="D3902" s="4">
        <v>160.9</v>
      </c>
      <c r="E3902" s="4">
        <v>63475.05</v>
      </c>
      <c r="F3902" s="1" t="s">
        <v>509</v>
      </c>
      <c r="G3902" s="1">
        <v>2</v>
      </c>
      <c r="H3902" s="1" t="s">
        <v>505</v>
      </c>
      <c r="I39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5.3633333333333333</v>
      </c>
      <c r="J3902" s="1" t="str">
        <f>IFERROR(INDEX('consumption_figs'!$C:$C,MATCH(Table2[[#This Row],[item_code]],'consumption_figs'!A:A,0),1),"NA")</f>
        <v>NA</v>
      </c>
      <c r="K3902" s="1">
        <f>+SUMIFS(prod!$E:$E,prod!$A:$A,Table2[[#This Row],[date]],prod!$G:$G,Table2[[#This Row],[production_line]],prod!$F:$F,Table2[[#This Row],[output_type]])</f>
        <v>96</v>
      </c>
      <c r="L3902">
        <f>+Table2[[#This Row],[cons_qty_base_uom]]/Table2[[#This Row],[Column1]]</f>
        <v>1.6760416666666667</v>
      </c>
    </row>
    <row r="3903" spans="1:12" x14ac:dyDescent="0.25">
      <c r="A3903" s="2">
        <v>45962</v>
      </c>
      <c r="B3903" s="1" t="s">
        <v>558</v>
      </c>
      <c r="C3903" s="4">
        <v>7795.1799999999994</v>
      </c>
      <c r="D3903" s="4">
        <v>7795.1799999999994</v>
      </c>
      <c r="E3903" s="4">
        <v>3075198.51</v>
      </c>
      <c r="F3903" s="1" t="s">
        <v>510</v>
      </c>
      <c r="G3903" s="1">
        <v>2</v>
      </c>
      <c r="H3903" s="1" t="s">
        <v>505</v>
      </c>
      <c r="I39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259.83933333333329</v>
      </c>
      <c r="J3903" s="1" t="str">
        <f>IFERROR(INDEX('consumption_figs'!$C:$C,MATCH(Table2[[#This Row],[item_code]],'consumption_figs'!A:A,0),1),"NA")</f>
        <v>NA</v>
      </c>
      <c r="K3903" s="1">
        <f>+SUMIFS(prod!$E:$E,prod!$A:$A,Table2[[#This Row],[date]],prod!$G:$G,Table2[[#This Row],[production_line]],prod!$F:$F,Table2[[#This Row],[output_type]])</f>
        <v>524</v>
      </c>
      <c r="L3903">
        <f>+Table2[[#This Row],[cons_qty_base_uom]]/Table2[[#This Row],[Column1]]</f>
        <v>14.876297709923662</v>
      </c>
    </row>
    <row r="3904" spans="1:12" x14ac:dyDescent="0.25">
      <c r="A3904" s="2">
        <v>45962</v>
      </c>
      <c r="B3904" s="1" t="s">
        <v>553</v>
      </c>
      <c r="C3904" s="4">
        <v>1890.0000000000002</v>
      </c>
      <c r="D3904" s="4">
        <v>1890.0000000000002</v>
      </c>
      <c r="E3904" s="4">
        <v>778850.10000000009</v>
      </c>
      <c r="F3904" s="1" t="s">
        <v>509</v>
      </c>
      <c r="G3904" s="1">
        <v>2</v>
      </c>
      <c r="H3904" s="1" t="s">
        <v>505</v>
      </c>
      <c r="I39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63.000000000000007</v>
      </c>
      <c r="J3904" s="1" t="str">
        <f>IFERROR(INDEX('consumption_figs'!$C:$C,MATCH(Table2[[#This Row],[item_code]],'consumption_figs'!A:A,0),1),"NA")</f>
        <v>NA</v>
      </c>
      <c r="K3904" s="1">
        <f>+SUMIFS(prod!$E:$E,prod!$A:$A,Table2[[#This Row],[date]],prod!$G:$G,Table2[[#This Row],[production_line]],prod!$F:$F,Table2[[#This Row],[output_type]])</f>
        <v>96</v>
      </c>
      <c r="L3904">
        <f>+Table2[[#This Row],[cons_qty_base_uom]]/Table2[[#This Row],[Column1]]</f>
        <v>19.687500000000004</v>
      </c>
    </row>
    <row r="3905" spans="1:12" x14ac:dyDescent="0.25">
      <c r="A3905" s="2">
        <v>45962</v>
      </c>
      <c r="B3905" s="1" t="s">
        <v>553</v>
      </c>
      <c r="C3905" s="4">
        <v>1892.5</v>
      </c>
      <c r="D3905" s="4">
        <v>1892.5</v>
      </c>
      <c r="E3905" s="4">
        <v>779880.32499999995</v>
      </c>
      <c r="F3905" s="1" t="s">
        <v>510</v>
      </c>
      <c r="G3905" s="1">
        <v>2</v>
      </c>
      <c r="H3905" s="1" t="s">
        <v>505</v>
      </c>
      <c r="I39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63.083333333333336</v>
      </c>
      <c r="J3905" s="1" t="str">
        <f>IFERROR(INDEX('consumption_figs'!$C:$C,MATCH(Table2[[#This Row],[item_code]],'consumption_figs'!A:A,0),1),"NA")</f>
        <v>NA</v>
      </c>
      <c r="K3905" s="1">
        <f>+SUMIFS(prod!$E:$E,prod!$A:$A,Table2[[#This Row],[date]],prod!$G:$G,Table2[[#This Row],[production_line]],prod!$F:$F,Table2[[#This Row],[output_type]])</f>
        <v>524</v>
      </c>
      <c r="L3905">
        <f>+Table2[[#This Row],[cons_qty_base_uom]]/Table2[[#This Row],[Column1]]</f>
        <v>3.6116412213740459</v>
      </c>
    </row>
    <row r="3906" spans="1:12" x14ac:dyDescent="0.25">
      <c r="A3906" s="2">
        <v>45962</v>
      </c>
      <c r="B3906" s="1" t="s">
        <v>554</v>
      </c>
      <c r="C3906" s="4">
        <v>14411.3</v>
      </c>
      <c r="D3906" s="4">
        <v>14411.3</v>
      </c>
      <c r="E3906" s="4">
        <v>4814094.7649999997</v>
      </c>
      <c r="F3906" s="1" t="s">
        <v>509</v>
      </c>
      <c r="G3906" s="1">
        <v>2</v>
      </c>
      <c r="H3906" s="1" t="s">
        <v>505</v>
      </c>
      <c r="I39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480.37666666666667</v>
      </c>
      <c r="J3906" s="1" t="str">
        <f>IFERROR(INDEX('consumption_figs'!$C:$C,MATCH(Table2[[#This Row],[item_code]],'consumption_figs'!A:A,0),1),"NA")</f>
        <v>NA</v>
      </c>
      <c r="K3906" s="1">
        <f>+SUMIFS(prod!$E:$E,prod!$A:$A,Table2[[#This Row],[date]],prod!$G:$G,Table2[[#This Row],[production_line]],prod!$F:$F,Table2[[#This Row],[output_type]])</f>
        <v>96</v>
      </c>
      <c r="L3906">
        <f>+Table2[[#This Row],[cons_qty_base_uom]]/Table2[[#This Row],[Column1]]</f>
        <v>150.11770833333333</v>
      </c>
    </row>
    <row r="3907" spans="1:12" x14ac:dyDescent="0.25">
      <c r="A3907" s="2">
        <v>45962</v>
      </c>
      <c r="B3907" s="1" t="s">
        <v>554</v>
      </c>
      <c r="C3907" s="4">
        <v>59394.7</v>
      </c>
      <c r="D3907" s="4">
        <v>59394.7</v>
      </c>
      <c r="E3907" s="4">
        <v>19840799.535</v>
      </c>
      <c r="F3907" s="1" t="s">
        <v>510</v>
      </c>
      <c r="G3907" s="1">
        <v>2</v>
      </c>
      <c r="H3907" s="1" t="s">
        <v>505</v>
      </c>
      <c r="I39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1979.8233333333333</v>
      </c>
      <c r="J3907" s="1" t="str">
        <f>IFERROR(INDEX('consumption_figs'!$C:$C,MATCH(Table2[[#This Row],[item_code]],'consumption_figs'!A:A,0),1),"NA")</f>
        <v>NA</v>
      </c>
      <c r="K3907" s="1">
        <f>+SUMIFS(prod!$E:$E,prod!$A:$A,Table2[[#This Row],[date]],prod!$G:$G,Table2[[#This Row],[production_line]],prod!$F:$F,Table2[[#This Row],[output_type]])</f>
        <v>524</v>
      </c>
      <c r="L3907">
        <f>+Table2[[#This Row],[cons_qty_base_uom]]/Table2[[#This Row],[Column1]]</f>
        <v>113.34866412213739</v>
      </c>
    </row>
    <row r="3908" spans="1:12" x14ac:dyDescent="0.25">
      <c r="A3908" s="2">
        <v>45992</v>
      </c>
      <c r="B3908" s="1" t="s">
        <v>550</v>
      </c>
      <c r="C3908" s="4">
        <v>823.50000000000011</v>
      </c>
      <c r="D3908" s="4">
        <v>823.50000000000011</v>
      </c>
      <c r="E3908" s="4">
        <v>302998.59000000003</v>
      </c>
      <c r="F3908" s="1" t="s">
        <v>509</v>
      </c>
      <c r="G3908" s="1">
        <v>2</v>
      </c>
      <c r="H3908" s="1" t="s">
        <v>505</v>
      </c>
      <c r="I39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26.564516129032263</v>
      </c>
      <c r="J3908" s="1" t="str">
        <f>IFERROR(INDEX('consumption_figs'!$C:$C,MATCH(Table2[[#This Row],[item_code]],'consumption_figs'!A:A,0),1),"NA")</f>
        <v>NA</v>
      </c>
      <c r="K3908" s="1">
        <f>+SUMIFS(prod!$E:$E,prod!$A:$A,Table2[[#This Row],[date]],prod!$G:$G,Table2[[#This Row],[production_line]],prod!$F:$F,Table2[[#This Row],[output_type]])</f>
        <v>53</v>
      </c>
      <c r="L3908">
        <f>+Table2[[#This Row],[cons_qty_base_uom]]/Table2[[#This Row],[Column1]]</f>
        <v>15.537735849056606</v>
      </c>
    </row>
    <row r="3909" spans="1:12" x14ac:dyDescent="0.25">
      <c r="A3909" s="2">
        <v>45992</v>
      </c>
      <c r="B3909" s="1" t="s">
        <v>550</v>
      </c>
      <c r="C3909" s="4">
        <v>60464.97</v>
      </c>
      <c r="D3909" s="4">
        <v>60464.97</v>
      </c>
      <c r="E3909" s="4">
        <v>22247481.061799999</v>
      </c>
      <c r="F3909" s="1" t="s">
        <v>510</v>
      </c>
      <c r="G3909" s="1">
        <v>2</v>
      </c>
      <c r="H3909" s="1" t="s">
        <v>505</v>
      </c>
      <c r="I39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1950.4829032258065</v>
      </c>
      <c r="J3909" s="1" t="str">
        <f>IFERROR(INDEX('consumption_figs'!$C:$C,MATCH(Table2[[#This Row],[item_code]],'consumption_figs'!A:A,0),1),"NA")</f>
        <v>NA</v>
      </c>
      <c r="K3909" s="1">
        <f>+SUMIFS(prod!$E:$E,prod!$A:$A,Table2[[#This Row],[date]],prod!$G:$G,Table2[[#This Row],[production_line]],prod!$F:$F,Table2[[#This Row],[output_type]])</f>
        <v>615</v>
      </c>
      <c r="L3909">
        <f>+Table2[[#This Row],[cons_qty_base_uom]]/Table2[[#This Row],[Column1]]</f>
        <v>98.317024390243901</v>
      </c>
    </row>
    <row r="3910" spans="1:12" x14ac:dyDescent="0.25">
      <c r="A3910" s="2">
        <v>45992</v>
      </c>
      <c r="B3910" s="1" t="s">
        <v>555</v>
      </c>
      <c r="C3910" s="4">
        <v>10.4</v>
      </c>
      <c r="D3910" s="4">
        <v>10.4</v>
      </c>
      <c r="E3910" s="4">
        <v>4269.2</v>
      </c>
      <c r="F3910" s="1" t="s">
        <v>509</v>
      </c>
      <c r="G3910" s="1">
        <v>2</v>
      </c>
      <c r="H3910" s="1" t="s">
        <v>505</v>
      </c>
      <c r="I39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0.33548387096774196</v>
      </c>
      <c r="J3910" s="1" t="str">
        <f>IFERROR(INDEX('consumption_figs'!$C:$C,MATCH(Table2[[#This Row],[item_code]],'consumption_figs'!A:A,0),1),"NA")</f>
        <v>NA</v>
      </c>
      <c r="K3910" s="1">
        <f>+SUMIFS(prod!$E:$E,prod!$A:$A,Table2[[#This Row],[date]],prod!$G:$G,Table2[[#This Row],[production_line]],prod!$F:$F,Table2[[#This Row],[output_type]])</f>
        <v>53</v>
      </c>
      <c r="L3910">
        <f>+Table2[[#This Row],[cons_qty_base_uom]]/Table2[[#This Row],[Column1]]</f>
        <v>0.19622641509433963</v>
      </c>
    </row>
    <row r="3911" spans="1:12" x14ac:dyDescent="0.25">
      <c r="A3911" s="2">
        <v>45992</v>
      </c>
      <c r="B3911" s="1" t="s">
        <v>555</v>
      </c>
      <c r="C3911" s="4">
        <v>2773.48</v>
      </c>
      <c r="D3911" s="4">
        <v>2773.48</v>
      </c>
      <c r="E3911" s="4">
        <v>1138513.54</v>
      </c>
      <c r="F3911" s="1" t="s">
        <v>510</v>
      </c>
      <c r="G3911" s="1">
        <v>2</v>
      </c>
      <c r="H3911" s="1" t="s">
        <v>505</v>
      </c>
      <c r="I39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89.46709677419355</v>
      </c>
      <c r="J3911" s="1" t="str">
        <f>IFERROR(INDEX('consumption_figs'!$C:$C,MATCH(Table2[[#This Row],[item_code]],'consumption_figs'!A:A,0),1),"NA")</f>
        <v>NA</v>
      </c>
      <c r="K3911" s="1">
        <f>+SUMIFS(prod!$E:$E,prod!$A:$A,Table2[[#This Row],[date]],prod!$G:$G,Table2[[#This Row],[production_line]],prod!$F:$F,Table2[[#This Row],[output_type]])</f>
        <v>615</v>
      </c>
      <c r="L3911">
        <f>+Table2[[#This Row],[cons_qty_base_uom]]/Table2[[#This Row],[Column1]]</f>
        <v>4.5097235772357722</v>
      </c>
    </row>
    <row r="3912" spans="1:12" x14ac:dyDescent="0.25">
      <c r="A3912" s="2">
        <v>45992</v>
      </c>
      <c r="B3912" s="1" t="s">
        <v>551</v>
      </c>
      <c r="C3912" s="4">
        <v>855.86000000000013</v>
      </c>
      <c r="D3912" s="4">
        <v>855.86000000000013</v>
      </c>
      <c r="E3912" s="4">
        <v>31932.136600000002</v>
      </c>
      <c r="F3912" s="1" t="s">
        <v>510</v>
      </c>
      <c r="G3912" s="1">
        <v>2</v>
      </c>
      <c r="H3912" s="1" t="s">
        <v>505</v>
      </c>
      <c r="I39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27.608387096774198</v>
      </c>
      <c r="J3912" s="1" t="str">
        <f>IFERROR(INDEX('consumption_figs'!$C:$C,MATCH(Table2[[#This Row],[item_code]],'consumption_figs'!A:A,0),1),"NA")</f>
        <v>NA</v>
      </c>
      <c r="K3912" s="1">
        <f>+SUMIFS(prod!$E:$E,prod!$A:$A,Table2[[#This Row],[date]],prod!$G:$G,Table2[[#This Row],[production_line]],prod!$F:$F,Table2[[#This Row],[output_type]])</f>
        <v>615</v>
      </c>
      <c r="L3912">
        <f>+Table2[[#This Row],[cons_qty_base_uom]]/Table2[[#This Row],[Column1]]</f>
        <v>1.3916422764227645</v>
      </c>
    </row>
    <row r="3913" spans="1:12" x14ac:dyDescent="0.25">
      <c r="A3913" s="2">
        <v>45992</v>
      </c>
      <c r="B3913" s="1" t="s">
        <v>552</v>
      </c>
      <c r="C3913" s="4">
        <v>384.6</v>
      </c>
      <c r="D3913" s="4">
        <v>384.6</v>
      </c>
      <c r="E3913" s="4">
        <v>4384.4400000000005</v>
      </c>
      <c r="F3913" s="1" t="s">
        <v>509</v>
      </c>
      <c r="G3913" s="1">
        <v>2</v>
      </c>
      <c r="H3913" s="1" t="s">
        <v>505</v>
      </c>
      <c r="I39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12.406451612903227</v>
      </c>
      <c r="J3913" s="1" t="str">
        <f>IFERROR(INDEX('consumption_figs'!$C:$C,MATCH(Table2[[#This Row],[item_code]],'consumption_figs'!A:A,0),1),"NA")</f>
        <v>NA</v>
      </c>
      <c r="K3913" s="1">
        <f>+SUMIFS(prod!$E:$E,prod!$A:$A,Table2[[#This Row],[date]],prod!$G:$G,Table2[[#This Row],[production_line]],prod!$F:$F,Table2[[#This Row],[output_type]])</f>
        <v>53</v>
      </c>
      <c r="L3913">
        <f>+Table2[[#This Row],[cons_qty_base_uom]]/Table2[[#This Row],[Column1]]</f>
        <v>7.2566037735849065</v>
      </c>
    </row>
    <row r="3914" spans="1:12" x14ac:dyDescent="0.25">
      <c r="A3914" s="2">
        <v>45992</v>
      </c>
      <c r="B3914" s="1" t="s">
        <v>552</v>
      </c>
      <c r="C3914" s="4">
        <v>3256.2599999999998</v>
      </c>
      <c r="D3914" s="4">
        <v>3256.2599999999998</v>
      </c>
      <c r="E3914" s="4">
        <v>37121.364000000001</v>
      </c>
      <c r="F3914" s="1" t="s">
        <v>510</v>
      </c>
      <c r="G3914" s="1">
        <v>2</v>
      </c>
      <c r="H3914" s="1" t="s">
        <v>505</v>
      </c>
      <c r="I39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105.04064516129031</v>
      </c>
      <c r="J3914" s="1" t="str">
        <f>IFERROR(INDEX('consumption_figs'!$C:$C,MATCH(Table2[[#This Row],[item_code]],'consumption_figs'!A:A,0),1),"NA")</f>
        <v>NA</v>
      </c>
      <c r="K3914" s="1">
        <f>+SUMIFS(prod!$E:$E,prod!$A:$A,Table2[[#This Row],[date]],prod!$G:$G,Table2[[#This Row],[production_line]],prod!$F:$F,Table2[[#This Row],[output_type]])</f>
        <v>615</v>
      </c>
      <c r="L3914">
        <f>+Table2[[#This Row],[cons_qty_base_uom]]/Table2[[#This Row],[Column1]]</f>
        <v>5.294731707317073</v>
      </c>
    </row>
    <row r="3915" spans="1:12" x14ac:dyDescent="0.25">
      <c r="A3915" s="2">
        <v>45992</v>
      </c>
      <c r="B3915" s="1" t="s">
        <v>557</v>
      </c>
      <c r="C3915" s="4">
        <v>174.62</v>
      </c>
      <c r="D3915" s="4">
        <v>174.62</v>
      </c>
      <c r="E3915" s="4">
        <v>2269.9657051999998</v>
      </c>
      <c r="F3915" s="1" t="s">
        <v>510</v>
      </c>
      <c r="G3915" s="1">
        <v>2</v>
      </c>
      <c r="H3915" s="1" t="s">
        <v>505</v>
      </c>
      <c r="I39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5.6329032258064515</v>
      </c>
      <c r="J3915" s="1" t="str">
        <f>IFERROR(INDEX('consumption_figs'!$C:$C,MATCH(Table2[[#This Row],[item_code]],'consumption_figs'!A:A,0),1),"NA")</f>
        <v>NA</v>
      </c>
      <c r="K3915" s="1">
        <f>+SUMIFS(prod!$E:$E,prod!$A:$A,Table2[[#This Row],[date]],prod!$G:$G,Table2[[#This Row],[production_line]],prod!$F:$F,Table2[[#This Row],[output_type]])</f>
        <v>615</v>
      </c>
      <c r="L3915">
        <f>+Table2[[#This Row],[cons_qty_base_uom]]/Table2[[#This Row],[Column1]]</f>
        <v>0.28393495934959351</v>
      </c>
    </row>
    <row r="3916" spans="1:12" x14ac:dyDescent="0.25">
      <c r="A3916" s="2">
        <v>45992</v>
      </c>
      <c r="B3916" s="1" t="s">
        <v>556</v>
      </c>
      <c r="C3916" s="4">
        <v>4.5999999999999996</v>
      </c>
      <c r="D3916" s="4">
        <v>4.5999999999999996</v>
      </c>
      <c r="E3916" s="4">
        <v>1390.4311235625837</v>
      </c>
      <c r="F3916" s="1" t="s">
        <v>509</v>
      </c>
      <c r="G3916" s="1">
        <v>2</v>
      </c>
      <c r="H3916" s="1" t="s">
        <v>505</v>
      </c>
      <c r="I39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0.14838709677419354</v>
      </c>
      <c r="J3916" s="1" t="str">
        <f>IFERROR(INDEX('consumption_figs'!$C:$C,MATCH(Table2[[#This Row],[item_code]],'consumption_figs'!A:A,0),1),"NA")</f>
        <v>NA</v>
      </c>
      <c r="K3916" s="1">
        <f>+SUMIFS(prod!$E:$E,prod!$A:$A,Table2[[#This Row],[date]],prod!$G:$G,Table2[[#This Row],[production_line]],prod!$F:$F,Table2[[#This Row],[output_type]])</f>
        <v>53</v>
      </c>
      <c r="L3916">
        <f>+Table2[[#This Row],[cons_qty_base_uom]]/Table2[[#This Row],[Column1]]</f>
        <v>8.6792452830188674E-2</v>
      </c>
    </row>
    <row r="3917" spans="1:12" x14ac:dyDescent="0.25">
      <c r="A3917" s="2">
        <v>45992</v>
      </c>
      <c r="B3917" s="1" t="s">
        <v>556</v>
      </c>
      <c r="C3917" s="4">
        <v>337.44</v>
      </c>
      <c r="D3917" s="4">
        <v>337.44</v>
      </c>
      <c r="E3917" s="4">
        <v>101997.19094238224</v>
      </c>
      <c r="F3917" s="1" t="s">
        <v>510</v>
      </c>
      <c r="G3917" s="1">
        <v>2</v>
      </c>
      <c r="H3917" s="1" t="s">
        <v>505</v>
      </c>
      <c r="I39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10.88516129032258</v>
      </c>
      <c r="J3917" s="1" t="str">
        <f>IFERROR(INDEX('consumption_figs'!$C:$C,MATCH(Table2[[#This Row],[item_code]],'consumption_figs'!A:A,0),1),"NA")</f>
        <v>NA</v>
      </c>
      <c r="K3917" s="1">
        <f>+SUMIFS(prod!$E:$E,prod!$A:$A,Table2[[#This Row],[date]],prod!$G:$G,Table2[[#This Row],[production_line]],prod!$F:$F,Table2[[#This Row],[output_type]])</f>
        <v>615</v>
      </c>
      <c r="L3917">
        <f>+Table2[[#This Row],[cons_qty_base_uom]]/Table2[[#This Row],[Column1]]</f>
        <v>0.54868292682926834</v>
      </c>
    </row>
    <row r="3918" spans="1:12" x14ac:dyDescent="0.25">
      <c r="A3918" s="2">
        <v>45992</v>
      </c>
      <c r="B3918" s="1" t="s">
        <v>558</v>
      </c>
      <c r="C3918" s="4">
        <v>216.8</v>
      </c>
      <c r="D3918" s="4">
        <v>216.8</v>
      </c>
      <c r="E3918" s="4">
        <v>85527.6</v>
      </c>
      <c r="F3918" s="1" t="s">
        <v>509</v>
      </c>
      <c r="G3918" s="1">
        <v>2</v>
      </c>
      <c r="H3918" s="1" t="s">
        <v>505</v>
      </c>
      <c r="I39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6.9935483870967747</v>
      </c>
      <c r="J3918" s="1" t="str">
        <f>IFERROR(INDEX('consumption_figs'!$C:$C,MATCH(Table2[[#This Row],[item_code]],'consumption_figs'!A:A,0),1),"NA")</f>
        <v>NA</v>
      </c>
      <c r="K3918" s="1">
        <f>+SUMIFS(prod!$E:$E,prod!$A:$A,Table2[[#This Row],[date]],prod!$G:$G,Table2[[#This Row],[production_line]],prod!$F:$F,Table2[[#This Row],[output_type]])</f>
        <v>53</v>
      </c>
      <c r="L3918">
        <f>+Table2[[#This Row],[cons_qty_base_uom]]/Table2[[#This Row],[Column1]]</f>
        <v>4.090566037735849</v>
      </c>
    </row>
    <row r="3919" spans="1:12" x14ac:dyDescent="0.25">
      <c r="A3919" s="2">
        <v>45992</v>
      </c>
      <c r="B3919" s="1" t="s">
        <v>558</v>
      </c>
      <c r="C3919" s="4">
        <v>5059.8999999999996</v>
      </c>
      <c r="D3919" s="4">
        <v>5059.8999999999996</v>
      </c>
      <c r="E3919" s="4">
        <v>1996130.5499999998</v>
      </c>
      <c r="F3919" s="1" t="s">
        <v>510</v>
      </c>
      <c r="G3919" s="1">
        <v>2</v>
      </c>
      <c r="H3919" s="1" t="s">
        <v>505</v>
      </c>
      <c r="I39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163.22258064516129</v>
      </c>
      <c r="J3919" s="1" t="str">
        <f>IFERROR(INDEX('consumption_figs'!$C:$C,MATCH(Table2[[#This Row],[item_code]],'consumption_figs'!A:A,0),1),"NA")</f>
        <v>NA</v>
      </c>
      <c r="K3919" s="1">
        <f>+SUMIFS(prod!$E:$E,prod!$A:$A,Table2[[#This Row],[date]],prod!$G:$G,Table2[[#This Row],[production_line]],prod!$F:$F,Table2[[#This Row],[output_type]])</f>
        <v>615</v>
      </c>
      <c r="L3919">
        <f>+Table2[[#This Row],[cons_qty_base_uom]]/Table2[[#This Row],[Column1]]</f>
        <v>8.2274796747967471</v>
      </c>
    </row>
    <row r="3920" spans="1:12" x14ac:dyDescent="0.25">
      <c r="A3920" s="2">
        <v>45992</v>
      </c>
      <c r="B3920" s="1" t="s">
        <v>553</v>
      </c>
      <c r="C3920" s="4">
        <v>821.13</v>
      </c>
      <c r="D3920" s="4">
        <v>821.13</v>
      </c>
      <c r="E3920" s="4">
        <v>338379.46169999999</v>
      </c>
      <c r="F3920" s="1" t="s">
        <v>509</v>
      </c>
      <c r="G3920" s="1">
        <v>2</v>
      </c>
      <c r="H3920" s="1" t="s">
        <v>505</v>
      </c>
      <c r="I39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26.488064516129032</v>
      </c>
      <c r="J3920" s="1" t="str">
        <f>IFERROR(INDEX('consumption_figs'!$C:$C,MATCH(Table2[[#This Row],[item_code]],'consumption_figs'!A:A,0),1),"NA")</f>
        <v>NA</v>
      </c>
      <c r="K3920" s="1">
        <f>+SUMIFS(prod!$E:$E,prod!$A:$A,Table2[[#This Row],[date]],prod!$G:$G,Table2[[#This Row],[production_line]],prod!$F:$F,Table2[[#This Row],[output_type]])</f>
        <v>53</v>
      </c>
      <c r="L3920">
        <f>+Table2[[#This Row],[cons_qty_base_uom]]/Table2[[#This Row],[Column1]]</f>
        <v>15.493018867924528</v>
      </c>
    </row>
    <row r="3921" spans="1:12" x14ac:dyDescent="0.25">
      <c r="A3921" s="2">
        <v>45992</v>
      </c>
      <c r="B3921" s="1" t="s">
        <v>553</v>
      </c>
      <c r="C3921" s="4">
        <v>7153.17</v>
      </c>
      <c r="D3921" s="4">
        <v>7153.17</v>
      </c>
      <c r="E3921" s="4">
        <v>2947749.8252999997</v>
      </c>
      <c r="F3921" s="1" t="s">
        <v>510</v>
      </c>
      <c r="G3921" s="1">
        <v>2</v>
      </c>
      <c r="H3921" s="1" t="s">
        <v>505</v>
      </c>
      <c r="I39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230.74741935483871</v>
      </c>
      <c r="J3921" s="1" t="str">
        <f>IFERROR(INDEX('consumption_figs'!$C:$C,MATCH(Table2[[#This Row],[item_code]],'consumption_figs'!A:A,0),1),"NA")</f>
        <v>NA</v>
      </c>
      <c r="K3921" s="1">
        <f>+SUMIFS(prod!$E:$E,prod!$A:$A,Table2[[#This Row],[date]],prod!$G:$G,Table2[[#This Row],[production_line]],prod!$F:$F,Table2[[#This Row],[output_type]])</f>
        <v>615</v>
      </c>
      <c r="L3921">
        <f>+Table2[[#This Row],[cons_qty_base_uom]]/Table2[[#This Row],[Column1]]</f>
        <v>11.631170731707318</v>
      </c>
    </row>
    <row r="3922" spans="1:12" x14ac:dyDescent="0.25">
      <c r="A3922" s="2">
        <v>45992</v>
      </c>
      <c r="B3922" s="1" t="s">
        <v>562</v>
      </c>
      <c r="C3922" s="4">
        <v>1.7</v>
      </c>
      <c r="D3922" s="4">
        <v>1.7</v>
      </c>
      <c r="E3922" s="4">
        <v>817.39600216100064</v>
      </c>
      <c r="F3922" s="1" t="s">
        <v>509</v>
      </c>
      <c r="G3922" s="1">
        <v>2</v>
      </c>
      <c r="H3922" s="1" t="s">
        <v>505</v>
      </c>
      <c r="I39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5.4838709677419356E-2</v>
      </c>
      <c r="J3922" s="1" t="str">
        <f>IFERROR(INDEX('consumption_figs'!$C:$C,MATCH(Table2[[#This Row],[item_code]],'consumption_figs'!A:A,0),1),"NA")</f>
        <v>NA</v>
      </c>
      <c r="K3922" s="1">
        <f>+SUMIFS(prod!$E:$E,prod!$A:$A,Table2[[#This Row],[date]],prod!$G:$G,Table2[[#This Row],[production_line]],prod!$F:$F,Table2[[#This Row],[output_type]])</f>
        <v>53</v>
      </c>
      <c r="L3922">
        <f>+Table2[[#This Row],[cons_qty_base_uom]]/Table2[[#This Row],[Column1]]</f>
        <v>3.2075471698113207E-2</v>
      </c>
    </row>
    <row r="3923" spans="1:12" x14ac:dyDescent="0.25">
      <c r="A3923" s="2">
        <v>45992</v>
      </c>
      <c r="B3923" s="1" t="s">
        <v>562</v>
      </c>
      <c r="C3923" s="4">
        <v>1222.2</v>
      </c>
      <c r="D3923" s="4">
        <v>1222.2</v>
      </c>
      <c r="E3923" s="4">
        <v>587659.64343598532</v>
      </c>
      <c r="F3923" s="1" t="s">
        <v>510</v>
      </c>
      <c r="G3923" s="1">
        <v>2</v>
      </c>
      <c r="H3923" s="1" t="s">
        <v>505</v>
      </c>
      <c r="I39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39.425806451612907</v>
      </c>
      <c r="J3923" s="1" t="str">
        <f>IFERROR(INDEX('consumption_figs'!$C:$C,MATCH(Table2[[#This Row],[item_code]],'consumption_figs'!A:A,0),1),"NA")</f>
        <v>NA</v>
      </c>
      <c r="K3923" s="1">
        <f>+SUMIFS(prod!$E:$E,prod!$A:$A,Table2[[#This Row],[date]],prod!$G:$G,Table2[[#This Row],[production_line]],prod!$F:$F,Table2[[#This Row],[output_type]])</f>
        <v>615</v>
      </c>
      <c r="L3923">
        <f>+Table2[[#This Row],[cons_qty_base_uom]]/Table2[[#This Row],[Column1]]</f>
        <v>1.9873170731707317</v>
      </c>
    </row>
    <row r="3924" spans="1:12" x14ac:dyDescent="0.25">
      <c r="A3924" s="2">
        <v>45992</v>
      </c>
      <c r="B3924" s="1" t="s">
        <v>554</v>
      </c>
      <c r="C3924" s="4">
        <v>8785.43</v>
      </c>
      <c r="D3924" s="4">
        <v>8785.43</v>
      </c>
      <c r="E3924" s="4">
        <v>2934772.8915000004</v>
      </c>
      <c r="F3924" s="1" t="s">
        <v>509</v>
      </c>
      <c r="G3924" s="1">
        <v>2</v>
      </c>
      <c r="H3924" s="1" t="s">
        <v>505</v>
      </c>
      <c r="I39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283.40096774193552</v>
      </c>
      <c r="J3924" s="1" t="str">
        <f>IFERROR(INDEX('consumption_figs'!$C:$C,MATCH(Table2[[#This Row],[item_code]],'consumption_figs'!A:A,0),1),"NA")</f>
        <v>NA</v>
      </c>
      <c r="K3924" s="1">
        <f>+SUMIFS(prod!$E:$E,prod!$A:$A,Table2[[#This Row],[date]],prod!$G:$G,Table2[[#This Row],[production_line]],prod!$F:$F,Table2[[#This Row],[output_type]])</f>
        <v>53</v>
      </c>
      <c r="L3924">
        <f>+Table2[[#This Row],[cons_qty_base_uom]]/Table2[[#This Row],[Column1]]</f>
        <v>165.76283018867926</v>
      </c>
    </row>
    <row r="3925" spans="1:12" x14ac:dyDescent="0.25">
      <c r="A3925" s="2">
        <v>45992</v>
      </c>
      <c r="B3925" s="1" t="s">
        <v>554</v>
      </c>
      <c r="C3925" s="4">
        <v>54394.183999999994</v>
      </c>
      <c r="D3925" s="4">
        <v>54394.183999999994</v>
      </c>
      <c r="E3925" s="4">
        <v>18170377.165199999</v>
      </c>
      <c r="F3925" s="1" t="s">
        <v>510</v>
      </c>
      <c r="G3925" s="1">
        <v>2</v>
      </c>
      <c r="H3925" s="1" t="s">
        <v>505</v>
      </c>
      <c r="I39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1754.6510967741933</v>
      </c>
      <c r="J3925" s="1" t="str">
        <f>IFERROR(INDEX('consumption_figs'!$C:$C,MATCH(Table2[[#This Row],[item_code]],'consumption_figs'!A:A,0),1),"NA")</f>
        <v>NA</v>
      </c>
      <c r="K3925" s="1">
        <f>+SUMIFS(prod!$E:$E,prod!$A:$A,Table2[[#This Row],[date]],prod!$G:$G,Table2[[#This Row],[production_line]],prod!$F:$F,Table2[[#This Row],[output_type]])</f>
        <v>615</v>
      </c>
      <c r="L3925">
        <f>+Table2[[#This Row],[cons_qty_base_uom]]/Table2[[#This Row],[Column1]]</f>
        <v>88.445827642276413</v>
      </c>
    </row>
    <row r="3926" spans="1:12" x14ac:dyDescent="0.25">
      <c r="A3926" s="2">
        <v>45962</v>
      </c>
      <c r="B3926" s="1" t="s">
        <v>546</v>
      </c>
      <c r="C3926" s="4">
        <v>9410.4299999999257</v>
      </c>
      <c r="D3926" s="4">
        <v>9410.4299999999257</v>
      </c>
      <c r="E3926" s="4">
        <v>60979.586399999513</v>
      </c>
      <c r="F3926" s="1" t="s">
        <v>621</v>
      </c>
      <c r="G3926" s="1">
        <v>1</v>
      </c>
      <c r="H3926" s="1" t="s">
        <v>505</v>
      </c>
      <c r="I39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313.68099999999754</v>
      </c>
      <c r="J3926" s="1" t="str">
        <f>IFERROR(INDEX('consumption_figs'!$C:$C,MATCH(Table2[[#This Row],[item_code]],'consumption_figs'!A:A,0),1),"NA")</f>
        <v>NA</v>
      </c>
      <c r="K3926" s="1">
        <f>+SUMIFS(prod!$E:$E,prod!$A:$A,Table2[[#This Row],[date]],prod!$G:$G,Table2[[#This Row],[production_line]],prod!$F:$F,Table2[[#This Row],[output_type]])</f>
        <v>0</v>
      </c>
      <c r="L3926" t="e">
        <f>+Table2[[#This Row],[cons_qty_base_uom]]/Table2[[#This Row],[Column1]]</f>
        <v>#DIV/0!</v>
      </c>
    </row>
    <row r="3927" spans="1:12" x14ac:dyDescent="0.25">
      <c r="A3927" s="2">
        <v>45962</v>
      </c>
      <c r="B3927" s="1" t="s">
        <v>536</v>
      </c>
      <c r="C3927" s="4">
        <v>794.79000000000087</v>
      </c>
      <c r="D3927" s="4">
        <v>794.79000000000087</v>
      </c>
      <c r="E3927" s="4">
        <v>5809.9149000000061</v>
      </c>
      <c r="F3927" s="1" t="s">
        <v>621</v>
      </c>
      <c r="G3927" s="1">
        <v>1</v>
      </c>
      <c r="H3927" s="1" t="s">
        <v>505</v>
      </c>
      <c r="I39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26.493000000000031</v>
      </c>
      <c r="J3927" s="1" t="str">
        <f>IFERROR(INDEX('consumption_figs'!$C:$C,MATCH(Table2[[#This Row],[item_code]],'consumption_figs'!A:A,0),1),"NA")</f>
        <v>ton/day</v>
      </c>
      <c r="K3927" s="1">
        <f>+SUMIFS(prod!$E:$E,prod!$A:$A,Table2[[#This Row],[date]],prod!$G:$G,Table2[[#This Row],[production_line]],prod!$F:$F,Table2[[#This Row],[output_type]])</f>
        <v>0</v>
      </c>
      <c r="L3927" t="e">
        <f>+Table2[[#This Row],[cons_qty_base_uom]]/Table2[[#This Row],[Column1]]</f>
        <v>#DIV/0!</v>
      </c>
    </row>
    <row r="3928" spans="1:12" x14ac:dyDescent="0.25">
      <c r="A3928" s="2">
        <v>45962</v>
      </c>
      <c r="B3928" s="1" t="s">
        <v>57</v>
      </c>
      <c r="C3928" s="4">
        <v>1.6948027108433743</v>
      </c>
      <c r="D3928" s="4">
        <v>0</v>
      </c>
      <c r="E3928" s="4">
        <v>2965.9047439759051</v>
      </c>
      <c r="F3928" s="1" t="s">
        <v>509</v>
      </c>
      <c r="G3928" s="1">
        <v>1</v>
      </c>
      <c r="H3928" s="1" t="s">
        <v>505</v>
      </c>
      <c r="I39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3.0814594742606806E-3</v>
      </c>
      <c r="J3928" s="1" t="str">
        <f>IFERROR(INDEX('consumption_figs'!$C:$C,MATCH(Table2[[#This Row],[item_code]],'consumption_figs'!A:A,0),1),"NA")</f>
        <v>pc/heat</v>
      </c>
      <c r="K3928" s="1">
        <f>+SUMIFS(prod!$E:$E,prod!$A:$A,Table2[[#This Row],[date]],prod!$G:$G,Table2[[#This Row],[production_line]],prod!$F:$F,Table2[[#This Row],[output_type]])</f>
        <v>550</v>
      </c>
      <c r="L3928">
        <f>+Table2[[#This Row],[cons_qty_base_uom]]/Table2[[#This Row],[Column1]]</f>
        <v>3.0814594742606806E-3</v>
      </c>
    </row>
    <row r="3929" spans="1:12" x14ac:dyDescent="0.25">
      <c r="A3929" s="2">
        <v>45962</v>
      </c>
      <c r="B3929" s="1" t="s">
        <v>276</v>
      </c>
      <c r="C3929" s="4">
        <v>12.527620481927711</v>
      </c>
      <c r="D3929" s="4">
        <v>12.527620481927711</v>
      </c>
      <c r="E3929" s="4">
        <v>269343.84036144579</v>
      </c>
      <c r="F3929" s="1" t="s">
        <v>509</v>
      </c>
      <c r="G3929" s="1">
        <v>1</v>
      </c>
      <c r="H3929" s="1" t="s">
        <v>505</v>
      </c>
      <c r="I39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0.12635400447746992</v>
      </c>
      <c r="J3929" s="1" t="str">
        <f>IFERROR(INDEX('consumption_figs'!$C:$C,MATCH(Table2[[#This Row],[item_code]],'consumption_figs'!A:A,0),1),"NA")</f>
        <v>kg/ton</v>
      </c>
      <c r="K3929" s="1">
        <f>+SUMIFS(prod!$E:$E,prod!$A:$A,Table2[[#This Row],[date]],prod!$G:$G,Table2[[#This Row],[production_line]],prod!$F:$F,Table2[[#This Row],[output_type]])</f>
        <v>550</v>
      </c>
      <c r="L3929">
        <f>+Table2[[#This Row],[cons_qty_base_uom]]/Table2[[#This Row],[Column1]]</f>
        <v>2.2777491785323109E-2</v>
      </c>
    </row>
    <row r="3930" spans="1:12" x14ac:dyDescent="0.25">
      <c r="A3930" s="2">
        <v>45962</v>
      </c>
      <c r="B3930" s="1" t="s">
        <v>277</v>
      </c>
      <c r="C3930" s="4">
        <v>9.8612688253012077</v>
      </c>
      <c r="D3930" s="4">
        <v>9.8612688253012077</v>
      </c>
      <c r="E3930" s="4">
        <v>12326.58603162651</v>
      </c>
      <c r="F3930" s="1" t="s">
        <v>509</v>
      </c>
      <c r="G3930" s="1">
        <v>1</v>
      </c>
      <c r="H3930" s="1" t="s">
        <v>505</v>
      </c>
      <c r="I39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9.9461091362332776E-2</v>
      </c>
      <c r="J3930" s="1" t="str">
        <f>IFERROR(INDEX('consumption_figs'!$C:$C,MATCH(Table2[[#This Row],[item_code]],'consumption_figs'!A:A,0),1),"NA")</f>
        <v>kg/ton</v>
      </c>
      <c r="K3930" s="1">
        <f>+SUMIFS(prod!$E:$E,prod!$A:$A,Table2[[#This Row],[date]],prod!$G:$G,Table2[[#This Row],[production_line]],prod!$F:$F,Table2[[#This Row],[output_type]])</f>
        <v>550</v>
      </c>
      <c r="L3930">
        <f>+Table2[[#This Row],[cons_qty_base_uom]]/Table2[[#This Row],[Column1]]</f>
        <v>1.7929579682365832E-2</v>
      </c>
    </row>
    <row r="3931" spans="1:12" x14ac:dyDescent="0.25">
      <c r="A3931" s="2">
        <v>45962</v>
      </c>
      <c r="B3931" s="1" t="s">
        <v>207</v>
      </c>
      <c r="C3931" s="4">
        <v>77.873746466635779</v>
      </c>
      <c r="D3931" s="4">
        <v>0</v>
      </c>
      <c r="E3931" s="4">
        <v>10902.324505329008</v>
      </c>
      <c r="F3931" s="1" t="s">
        <v>509</v>
      </c>
      <c r="G3931" s="1">
        <v>1</v>
      </c>
      <c r="H3931" s="1" t="s">
        <v>505</v>
      </c>
      <c r="I39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0.14158862993933777</v>
      </c>
      <c r="J3931" s="1" t="str">
        <f>IFERROR(INDEX('consumption_figs'!$C:$C,MATCH(Table2[[#This Row],[item_code]],'consumption_figs'!A:A,0),1),"NA")</f>
        <v>pc/heat</v>
      </c>
      <c r="K3931" s="1">
        <f>+SUMIFS(prod!$E:$E,prod!$A:$A,Table2[[#This Row],[date]],prod!$G:$G,Table2[[#This Row],[production_line]],prod!$F:$F,Table2[[#This Row],[output_type]])</f>
        <v>550</v>
      </c>
      <c r="L3931">
        <f>+Table2[[#This Row],[cons_qty_base_uom]]/Table2[[#This Row],[Column1]]</f>
        <v>0.14158862993933777</v>
      </c>
    </row>
    <row r="3932" spans="1:12" x14ac:dyDescent="0.25">
      <c r="A3932" s="2">
        <v>45962</v>
      </c>
      <c r="B3932" s="1" t="s">
        <v>206</v>
      </c>
      <c r="C3932" s="4">
        <v>58.545454545454547</v>
      </c>
      <c r="D3932" s="4">
        <v>22.401832727272726</v>
      </c>
      <c r="E3932" s="4">
        <v>21661.818181818184</v>
      </c>
      <c r="F3932" s="1" t="s">
        <v>509</v>
      </c>
      <c r="G3932" s="1">
        <v>1</v>
      </c>
      <c r="H3932" s="1" t="s">
        <v>505</v>
      </c>
      <c r="I39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0.10644628099173555</v>
      </c>
      <c r="J3932" s="1" t="str">
        <f>IFERROR(INDEX('consumption_figs'!$C:$C,MATCH(Table2[[#This Row],[item_code]],'consumption_figs'!A:A,0),1),"NA")</f>
        <v>pc/heat</v>
      </c>
      <c r="K3932" s="1">
        <f>+SUMIFS(prod!$E:$E,prod!$A:$A,Table2[[#This Row],[date]],prod!$G:$G,Table2[[#This Row],[production_line]],prod!$F:$F,Table2[[#This Row],[output_type]])</f>
        <v>550</v>
      </c>
      <c r="L3932">
        <f>+Table2[[#This Row],[cons_qty_base_uom]]/Table2[[#This Row],[Column1]]</f>
        <v>0.10644628099173555</v>
      </c>
    </row>
    <row r="3933" spans="1:12" x14ac:dyDescent="0.25">
      <c r="A3933" s="2">
        <v>45962</v>
      </c>
      <c r="B3933" s="1" t="s">
        <v>291</v>
      </c>
      <c r="C3933" s="4">
        <v>1.0606060606060606</v>
      </c>
      <c r="D3933" s="4">
        <v>1.0606060606060606</v>
      </c>
      <c r="E3933" s="4">
        <v>1410.712121212121</v>
      </c>
      <c r="F3933" s="1" t="s">
        <v>509</v>
      </c>
      <c r="G3933" s="1">
        <v>1</v>
      </c>
      <c r="H3933" s="1" t="s">
        <v>505</v>
      </c>
      <c r="I39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1.0697308648835169E-2</v>
      </c>
      <c r="J3933" s="1" t="str">
        <f>IFERROR(INDEX('consumption_figs'!$C:$C,MATCH(Table2[[#This Row],[item_code]],'consumption_figs'!A:A,0),1),"NA")</f>
        <v>kg/ton</v>
      </c>
      <c r="K3933" s="1">
        <f>+SUMIFS(prod!$E:$E,prod!$A:$A,Table2[[#This Row],[date]],prod!$G:$G,Table2[[#This Row],[production_line]],prod!$F:$F,Table2[[#This Row],[output_type]])</f>
        <v>550</v>
      </c>
      <c r="L3933">
        <f>+Table2[[#This Row],[cons_qty_base_uom]]/Table2[[#This Row],[Column1]]</f>
        <v>1.9283746556473828E-3</v>
      </c>
    </row>
    <row r="3934" spans="1:12" x14ac:dyDescent="0.25">
      <c r="A3934" s="2">
        <v>45962</v>
      </c>
      <c r="B3934" s="1" t="s">
        <v>288</v>
      </c>
      <c r="C3934" s="4">
        <v>1.5625E-2</v>
      </c>
      <c r="D3934" s="4">
        <v>1.5625E-2</v>
      </c>
      <c r="E3934" s="4">
        <v>13.40625</v>
      </c>
      <c r="F3934" s="1" t="s">
        <v>510</v>
      </c>
      <c r="G3934" s="1">
        <v>1</v>
      </c>
      <c r="H3934" s="1" t="s">
        <v>505</v>
      </c>
      <c r="I39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8.0749354005167952E-3</v>
      </c>
      <c r="J3934" s="1" t="str">
        <f>IFERROR(INDEX('consumption_figs'!$C:$C,MATCH(Table2[[#This Row],[item_code]],'consumption_figs'!A:A,0),1),"NA")</f>
        <v>kg/ton</v>
      </c>
      <c r="K3934" s="1">
        <f>+SUMIFS(prod!$E:$E,prod!$A:$A,Table2[[#This Row],[date]],prod!$G:$G,Table2[[#This Row],[production_line]],prod!$F:$F,Table2[[#This Row],[output_type]])</f>
        <v>11</v>
      </c>
      <c r="L3934">
        <f>+Table2[[#This Row],[cons_qty_base_uom]]/Table2[[#This Row],[Column1]]</f>
        <v>1.4204545454545455E-3</v>
      </c>
    </row>
    <row r="3935" spans="1:12" x14ac:dyDescent="0.25">
      <c r="A3935" s="2">
        <v>45962</v>
      </c>
      <c r="B3935" s="1" t="s">
        <v>218</v>
      </c>
      <c r="C3935" s="4">
        <v>0.1953125</v>
      </c>
      <c r="D3935" s="4">
        <v>0.1953125</v>
      </c>
      <c r="E3935" s="4">
        <v>201.33203125</v>
      </c>
      <c r="F3935" s="1" t="s">
        <v>510</v>
      </c>
      <c r="G3935" s="1">
        <v>1</v>
      </c>
      <c r="H3935" s="1" t="s">
        <v>505</v>
      </c>
      <c r="I39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0.10093669250645995</v>
      </c>
      <c r="J3935" s="1" t="str">
        <f>IFERROR(INDEX('consumption_figs'!$C:$C,MATCH(Table2[[#This Row],[item_code]],'consumption_figs'!A:A,0),1),"NA")</f>
        <v>kg/ton</v>
      </c>
      <c r="K3935" s="1">
        <f>+SUMIFS(prod!$E:$E,prod!$A:$A,Table2[[#This Row],[date]],prod!$G:$G,Table2[[#This Row],[production_line]],prod!$F:$F,Table2[[#This Row],[output_type]])</f>
        <v>11</v>
      </c>
      <c r="L3935">
        <f>+Table2[[#This Row],[cons_qty_base_uom]]/Table2[[#This Row],[Column1]]</f>
        <v>1.775568181818182E-2</v>
      </c>
    </row>
    <row r="3936" spans="1:12" x14ac:dyDescent="0.25">
      <c r="A3936" s="2">
        <v>45962</v>
      </c>
      <c r="B3936" s="1" t="s">
        <v>41</v>
      </c>
      <c r="C3936" s="4">
        <v>7.4375</v>
      </c>
      <c r="D3936" s="4">
        <v>1.413125E-2</v>
      </c>
      <c r="E3936" s="4">
        <v>73.631250000000009</v>
      </c>
      <c r="F3936" s="1" t="s">
        <v>510</v>
      </c>
      <c r="G3936" s="1">
        <v>1</v>
      </c>
      <c r="H3936" s="1" t="s">
        <v>505</v>
      </c>
      <c r="I393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0.67613636363636365</v>
      </c>
      <c r="J3936" s="1" t="str">
        <f>IFERROR(INDEX('consumption_figs'!$C:$C,MATCH(Table2[[#This Row],[item_code]],'consumption_figs'!A:A,0),1),"NA")</f>
        <v>pc/heat</v>
      </c>
      <c r="K3936" s="1">
        <f>+SUMIFS(prod!$E:$E,prod!$A:$A,Table2[[#This Row],[date]],prod!$G:$G,Table2[[#This Row],[production_line]],prod!$F:$F,Table2[[#This Row],[output_type]])</f>
        <v>11</v>
      </c>
      <c r="L3936">
        <f>+Table2[[#This Row],[cons_qty_base_uom]]/Table2[[#This Row],[Column1]]</f>
        <v>0.67613636363636365</v>
      </c>
    </row>
    <row r="3937" spans="1:12" x14ac:dyDescent="0.25">
      <c r="A3937" s="2">
        <v>45962</v>
      </c>
      <c r="B3937" s="1" t="s">
        <v>42</v>
      </c>
      <c r="C3937" s="4">
        <v>0.6875</v>
      </c>
      <c r="D3937" s="4">
        <v>1.3062499999999999E-3</v>
      </c>
      <c r="E3937" s="4">
        <v>10.5875</v>
      </c>
      <c r="F3937" s="1" t="s">
        <v>510</v>
      </c>
      <c r="G3937" s="1">
        <v>1</v>
      </c>
      <c r="H3937" s="1" t="s">
        <v>505</v>
      </c>
      <c r="I393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4.3541666666666663E-5</v>
      </c>
      <c r="J3937" s="1" t="str">
        <f>IFERROR(INDEX('consumption_figs'!$C:$C,MATCH(Table2[[#This Row],[item_code]],'consumption_figs'!A:A,0),1),"NA")</f>
        <v>NA</v>
      </c>
      <c r="K3937" s="1">
        <f>+SUMIFS(prod!$E:$E,prod!$A:$A,Table2[[#This Row],[date]],prod!$G:$G,Table2[[#This Row],[production_line]],prod!$F:$F,Table2[[#This Row],[output_type]])</f>
        <v>11</v>
      </c>
      <c r="L3937">
        <f>+Table2[[#This Row],[cons_qty_base_uom]]/Table2[[#This Row],[Column1]]</f>
        <v>6.25E-2</v>
      </c>
    </row>
    <row r="3938" spans="1:12" x14ac:dyDescent="0.25">
      <c r="A3938" s="2">
        <v>45962</v>
      </c>
      <c r="B3938" s="1" t="s">
        <v>45</v>
      </c>
      <c r="C3938" s="4">
        <v>3.78125</v>
      </c>
      <c r="D3938" s="4">
        <v>7.1843749999999989E-3</v>
      </c>
      <c r="E3938" s="4">
        <v>56.151562499999997</v>
      </c>
      <c r="F3938" s="1" t="s">
        <v>510</v>
      </c>
      <c r="G3938" s="1">
        <v>1</v>
      </c>
      <c r="H3938" s="1" t="s">
        <v>505</v>
      </c>
      <c r="I393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0.34375</v>
      </c>
      <c r="J3938" s="1" t="str">
        <f>IFERROR(INDEX('consumption_figs'!$C:$C,MATCH(Table2[[#This Row],[item_code]],'consumption_figs'!A:A,0),1),"NA")</f>
        <v>pc/heat</v>
      </c>
      <c r="K3938" s="1">
        <f>+SUMIFS(prod!$E:$E,prod!$A:$A,Table2[[#This Row],[date]],prod!$G:$G,Table2[[#This Row],[production_line]],prod!$F:$F,Table2[[#This Row],[output_type]])</f>
        <v>11</v>
      </c>
      <c r="L3938">
        <f>+Table2[[#This Row],[cons_qty_base_uom]]/Table2[[#This Row],[Column1]]</f>
        <v>0.34375</v>
      </c>
    </row>
    <row r="3939" spans="1:12" x14ac:dyDescent="0.25">
      <c r="A3939" s="2">
        <v>45962</v>
      </c>
      <c r="B3939" s="1" t="s">
        <v>44</v>
      </c>
      <c r="C3939" s="4">
        <v>2.84375</v>
      </c>
      <c r="D3939" s="4">
        <v>5.4031249999999999E-3</v>
      </c>
      <c r="E3939" s="4">
        <v>42.229687499999997</v>
      </c>
      <c r="F3939" s="1" t="s">
        <v>510</v>
      </c>
      <c r="G3939" s="1">
        <v>1</v>
      </c>
      <c r="H3939" s="1" t="s">
        <v>505</v>
      </c>
      <c r="I393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0.25852272727272729</v>
      </c>
      <c r="J3939" s="1" t="str">
        <f>IFERROR(INDEX('consumption_figs'!$C:$C,MATCH(Table2[[#This Row],[item_code]],'consumption_figs'!A:A,0),1),"NA")</f>
        <v>pc/heat</v>
      </c>
      <c r="K3939" s="1">
        <f>+SUMIFS(prod!$E:$E,prod!$A:$A,Table2[[#This Row],[date]],prod!$G:$G,Table2[[#This Row],[production_line]],prod!$F:$F,Table2[[#This Row],[output_type]])</f>
        <v>11</v>
      </c>
      <c r="L3939">
        <f>+Table2[[#This Row],[cons_qty_base_uom]]/Table2[[#This Row],[Column1]]</f>
        <v>0.25852272727272729</v>
      </c>
    </row>
    <row r="3940" spans="1:12" x14ac:dyDescent="0.25">
      <c r="A3940" s="2">
        <v>45962</v>
      </c>
      <c r="B3940" s="1" t="s">
        <v>47</v>
      </c>
      <c r="C3940" s="4">
        <v>11.90625</v>
      </c>
      <c r="D3940" s="4">
        <v>2.2621875E-2</v>
      </c>
      <c r="E3940" s="4">
        <v>176.80781249999998</v>
      </c>
      <c r="F3940" s="1" t="s">
        <v>510</v>
      </c>
      <c r="G3940" s="1">
        <v>1</v>
      </c>
      <c r="H3940" s="1" t="s">
        <v>505</v>
      </c>
      <c r="I394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1.0823863636363635</v>
      </c>
      <c r="J3940" s="1" t="str">
        <f>IFERROR(INDEX('consumption_figs'!$C:$C,MATCH(Table2[[#This Row],[item_code]],'consumption_figs'!A:A,0),1),"NA")</f>
        <v>pc/heat</v>
      </c>
      <c r="K3940" s="1">
        <f>+SUMIFS(prod!$E:$E,prod!$A:$A,Table2[[#This Row],[date]],prod!$G:$G,Table2[[#This Row],[production_line]],prod!$F:$F,Table2[[#This Row],[output_type]])</f>
        <v>11</v>
      </c>
      <c r="L3940">
        <f>+Table2[[#This Row],[cons_qty_base_uom]]/Table2[[#This Row],[Column1]]</f>
        <v>1.0823863636363635</v>
      </c>
    </row>
    <row r="3941" spans="1:12" x14ac:dyDescent="0.25">
      <c r="A3941" s="2">
        <v>45962</v>
      </c>
      <c r="B3941" s="1" t="s">
        <v>46</v>
      </c>
      <c r="C3941" s="4">
        <v>5.4375</v>
      </c>
      <c r="D3941" s="4">
        <v>1.0331249999999998E-2</v>
      </c>
      <c r="E3941" s="4">
        <v>83.737499999999997</v>
      </c>
      <c r="F3941" s="1" t="s">
        <v>510</v>
      </c>
      <c r="G3941" s="1">
        <v>1</v>
      </c>
      <c r="H3941" s="1" t="s">
        <v>505</v>
      </c>
      <c r="I394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0.49431818181818182</v>
      </c>
      <c r="J3941" s="1" t="str">
        <f>IFERROR(INDEX('consumption_figs'!$C:$C,MATCH(Table2[[#This Row],[item_code]],'consumption_figs'!A:A,0),1),"NA")</f>
        <v>pc/heat</v>
      </c>
      <c r="K3941" s="1">
        <f>+SUMIFS(prod!$E:$E,prod!$A:$A,Table2[[#This Row],[date]],prod!$G:$G,Table2[[#This Row],[production_line]],prod!$F:$F,Table2[[#This Row],[output_type]])</f>
        <v>11</v>
      </c>
      <c r="L3941">
        <f>+Table2[[#This Row],[cons_qty_base_uom]]/Table2[[#This Row],[Column1]]</f>
        <v>0.49431818181818182</v>
      </c>
    </row>
    <row r="3942" spans="1:12" x14ac:dyDescent="0.25">
      <c r="A3942" s="2">
        <v>45962</v>
      </c>
      <c r="B3942" s="1" t="s">
        <v>43</v>
      </c>
      <c r="C3942" s="4">
        <v>11.75</v>
      </c>
      <c r="D3942" s="4">
        <v>2.2324999999999998E-2</v>
      </c>
      <c r="E3942" s="4">
        <v>180.95000000000002</v>
      </c>
      <c r="F3942" s="1" t="s">
        <v>510</v>
      </c>
      <c r="G3942" s="1">
        <v>1</v>
      </c>
      <c r="H3942" s="1" t="s">
        <v>505</v>
      </c>
      <c r="I394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1.0681818181818181</v>
      </c>
      <c r="J3942" s="1" t="str">
        <f>IFERROR(INDEX('consumption_figs'!$C:$C,MATCH(Table2[[#This Row],[item_code]],'consumption_figs'!A:A,0),1),"NA")</f>
        <v>pc/heat</v>
      </c>
      <c r="K3942" s="1">
        <f>+SUMIFS(prod!$E:$E,prod!$A:$A,Table2[[#This Row],[date]],prod!$G:$G,Table2[[#This Row],[production_line]],prod!$F:$F,Table2[[#This Row],[output_type]])</f>
        <v>11</v>
      </c>
      <c r="L3942">
        <f>+Table2[[#This Row],[cons_qty_base_uom]]/Table2[[#This Row],[Column1]]</f>
        <v>1.0681818181818181</v>
      </c>
    </row>
    <row r="3943" spans="1:12" x14ac:dyDescent="0.25">
      <c r="A3943" s="2">
        <v>45962</v>
      </c>
      <c r="B3943" s="1" t="s">
        <v>48</v>
      </c>
      <c r="C3943" s="4">
        <v>7.25</v>
      </c>
      <c r="D3943" s="4">
        <v>1.3774999999999999E-2</v>
      </c>
      <c r="E3943" s="4">
        <v>107.66249999999999</v>
      </c>
      <c r="F3943" s="1" t="s">
        <v>510</v>
      </c>
      <c r="G3943" s="1">
        <v>1</v>
      </c>
      <c r="H3943" s="1" t="s">
        <v>505</v>
      </c>
      <c r="I394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0.65909090909090906</v>
      </c>
      <c r="J3943" s="1" t="str">
        <f>IFERROR(INDEX('consumption_figs'!$C:$C,MATCH(Table2[[#This Row],[item_code]],'consumption_figs'!A:A,0),1),"NA")</f>
        <v>pc/heat</v>
      </c>
      <c r="K3943" s="1">
        <f>+SUMIFS(prod!$E:$E,prod!$A:$A,Table2[[#This Row],[date]],prod!$G:$G,Table2[[#This Row],[production_line]],prod!$F:$F,Table2[[#This Row],[output_type]])</f>
        <v>11</v>
      </c>
      <c r="L3943">
        <f>+Table2[[#This Row],[cons_qty_base_uom]]/Table2[[#This Row],[Column1]]</f>
        <v>0.65909090909090906</v>
      </c>
    </row>
    <row r="3944" spans="1:12" x14ac:dyDescent="0.25">
      <c r="A3944" s="2">
        <v>45962</v>
      </c>
      <c r="B3944" s="1" t="s">
        <v>54</v>
      </c>
      <c r="C3944" s="4">
        <v>5.9375</v>
      </c>
      <c r="D3944" s="4">
        <v>1.128125E-2</v>
      </c>
      <c r="E3944" s="4">
        <v>131.93125000000001</v>
      </c>
      <c r="F3944" s="1" t="s">
        <v>510</v>
      </c>
      <c r="G3944" s="1">
        <v>1</v>
      </c>
      <c r="H3944" s="1" t="s">
        <v>505</v>
      </c>
      <c r="I394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0.53977272727272729</v>
      </c>
      <c r="J3944" s="1" t="str">
        <f>IFERROR(INDEX('consumption_figs'!$C:$C,MATCH(Table2[[#This Row],[item_code]],'consumption_figs'!A:A,0),1),"NA")</f>
        <v>pc/heat</v>
      </c>
      <c r="K3944" s="1">
        <f>+SUMIFS(prod!$E:$E,prod!$A:$A,Table2[[#This Row],[date]],prod!$G:$G,Table2[[#This Row],[production_line]],prod!$F:$F,Table2[[#This Row],[output_type]])</f>
        <v>11</v>
      </c>
      <c r="L3944">
        <f>+Table2[[#This Row],[cons_qty_base_uom]]/Table2[[#This Row],[Column1]]</f>
        <v>0.53977272727272729</v>
      </c>
    </row>
    <row r="3945" spans="1:12" x14ac:dyDescent="0.25">
      <c r="A3945" s="2">
        <v>45962</v>
      </c>
      <c r="B3945" s="1" t="s">
        <v>56</v>
      </c>
      <c r="C3945" s="4">
        <v>1.03125</v>
      </c>
      <c r="D3945" s="4">
        <v>1.0725</v>
      </c>
      <c r="E3945" s="4">
        <v>1722.1875</v>
      </c>
      <c r="F3945" s="1" t="s">
        <v>510</v>
      </c>
      <c r="G3945" s="1">
        <v>1</v>
      </c>
      <c r="H3945" s="1" t="s">
        <v>505</v>
      </c>
      <c r="I39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9.375E-2</v>
      </c>
      <c r="J3945" s="1" t="str">
        <f>IFERROR(INDEX('consumption_figs'!$C:$C,MATCH(Table2[[#This Row],[item_code]],'consumption_figs'!A:A,0),1),"NA")</f>
        <v>pc/heat</v>
      </c>
      <c r="K3945" s="1">
        <f>+SUMIFS(prod!$E:$E,prod!$A:$A,Table2[[#This Row],[date]],prod!$G:$G,Table2[[#This Row],[production_line]],prod!$F:$F,Table2[[#This Row],[output_type]])</f>
        <v>11</v>
      </c>
      <c r="L3945">
        <f>+Table2[[#This Row],[cons_qty_base_uom]]/Table2[[#This Row],[Column1]]</f>
        <v>9.375E-2</v>
      </c>
    </row>
    <row r="3946" spans="1:12" x14ac:dyDescent="0.25">
      <c r="A3946" s="2">
        <v>45962</v>
      </c>
      <c r="B3946" s="1" t="s">
        <v>158</v>
      </c>
      <c r="C3946" s="4">
        <v>71.65084226646249</v>
      </c>
      <c r="D3946" s="4">
        <v>3.3819197549770297</v>
      </c>
      <c r="E3946" s="4">
        <v>18622.053905053599</v>
      </c>
      <c r="F3946" s="1" t="s">
        <v>509</v>
      </c>
      <c r="G3946" s="1">
        <v>1</v>
      </c>
      <c r="H3946" s="1" t="s">
        <v>505</v>
      </c>
      <c r="I39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0.13027425866629544</v>
      </c>
      <c r="J3946" s="1" t="str">
        <f>IFERROR(INDEX('consumption_figs'!$C:$C,MATCH(Table2[[#This Row],[item_code]],'consumption_figs'!A:A,0),1),"NA")</f>
        <v>pc/heat</v>
      </c>
      <c r="K3946" s="1">
        <f>+SUMIFS(prod!$E:$E,prod!$A:$A,Table2[[#This Row],[date]],prod!$G:$G,Table2[[#This Row],[production_line]],prod!$F:$F,Table2[[#This Row],[output_type]])</f>
        <v>550</v>
      </c>
      <c r="L3946">
        <f>+Table2[[#This Row],[cons_qty_base_uom]]/Table2[[#This Row],[Column1]]</f>
        <v>0.13027425866629544</v>
      </c>
    </row>
    <row r="3947" spans="1:12" x14ac:dyDescent="0.25">
      <c r="A3947" s="2">
        <v>45962</v>
      </c>
      <c r="B3947" s="1" t="s">
        <v>159</v>
      </c>
      <c r="C3947" s="4">
        <v>3.0841121495327104</v>
      </c>
      <c r="D3947" s="4">
        <v>0.13261682242990655</v>
      </c>
      <c r="E3947" s="4">
        <v>689.29906542056074</v>
      </c>
      <c r="F3947" s="1" t="s">
        <v>510</v>
      </c>
      <c r="G3947" s="1">
        <v>1</v>
      </c>
      <c r="H3947" s="1" t="s">
        <v>505</v>
      </c>
      <c r="I39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0.28037383177570097</v>
      </c>
      <c r="J3947" s="1" t="str">
        <f>IFERROR(INDEX('consumption_figs'!$C:$C,MATCH(Table2[[#This Row],[item_code]],'consumption_figs'!A:A,0),1),"NA")</f>
        <v>pc/heat</v>
      </c>
      <c r="K3947" s="1">
        <f>+SUMIFS(prod!$E:$E,prod!$A:$A,Table2[[#This Row],[date]],prod!$G:$G,Table2[[#This Row],[production_line]],prod!$F:$F,Table2[[#This Row],[output_type]])</f>
        <v>11</v>
      </c>
      <c r="L3947">
        <f>+Table2[[#This Row],[cons_qty_base_uom]]/Table2[[#This Row],[Column1]]</f>
        <v>0.28037383177570097</v>
      </c>
    </row>
    <row r="3948" spans="1:12" x14ac:dyDescent="0.25">
      <c r="A3948" s="2">
        <v>45962</v>
      </c>
      <c r="B3948" s="1" t="s">
        <v>154</v>
      </c>
      <c r="C3948" s="4">
        <v>597.09035222052069</v>
      </c>
      <c r="D3948" s="4">
        <v>4.1199234303215933E-2</v>
      </c>
      <c r="E3948" s="4">
        <v>2268.9433384379786</v>
      </c>
      <c r="F3948" s="1" t="s">
        <v>509</v>
      </c>
      <c r="G3948" s="1">
        <v>1</v>
      </c>
      <c r="H3948" s="1" t="s">
        <v>505</v>
      </c>
      <c r="I39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1.0856188222191285</v>
      </c>
      <c r="J3948" s="1" t="str">
        <f>IFERROR(INDEX('consumption_figs'!$C:$C,MATCH(Table2[[#This Row],[item_code]],'consumption_figs'!A:A,0),1),"NA")</f>
        <v>pc/heat</v>
      </c>
      <c r="K3948" s="1">
        <f>+SUMIFS(prod!$E:$E,prod!$A:$A,Table2[[#This Row],[date]],prod!$G:$G,Table2[[#This Row],[production_line]],prod!$F:$F,Table2[[#This Row],[output_type]])</f>
        <v>550</v>
      </c>
      <c r="L3948">
        <f>+Table2[[#This Row],[cons_qty_base_uom]]/Table2[[#This Row],[Column1]]</f>
        <v>1.0856188222191285</v>
      </c>
    </row>
    <row r="3949" spans="1:12" x14ac:dyDescent="0.25">
      <c r="A3949" s="2">
        <v>45962</v>
      </c>
      <c r="B3949" s="1" t="s">
        <v>155</v>
      </c>
      <c r="C3949" s="4">
        <v>58.545454545454547</v>
      </c>
      <c r="D3949" s="4">
        <v>1.0702109090909093</v>
      </c>
      <c r="E3949" s="4">
        <v>5204.6909090909094</v>
      </c>
      <c r="F3949" s="1" t="s">
        <v>509</v>
      </c>
      <c r="G3949" s="1">
        <v>1</v>
      </c>
      <c r="H3949" s="1" t="s">
        <v>505</v>
      </c>
      <c r="I39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0.10644628099173555</v>
      </c>
      <c r="J3949" s="1" t="str">
        <f>IFERROR(INDEX('consumption_figs'!$C:$C,MATCH(Table2[[#This Row],[item_code]],'consumption_figs'!A:A,0),1),"NA")</f>
        <v>pc/heat</v>
      </c>
      <c r="K3949" s="1">
        <f>+SUMIFS(prod!$E:$E,prod!$A:$A,Table2[[#This Row],[date]],prod!$G:$G,Table2[[#This Row],[production_line]],prod!$F:$F,Table2[[#This Row],[output_type]])</f>
        <v>550</v>
      </c>
      <c r="L3949">
        <f>+Table2[[#This Row],[cons_qty_base_uom]]/Table2[[#This Row],[Column1]]</f>
        <v>0.10644628099173555</v>
      </c>
    </row>
    <row r="3950" spans="1:12" x14ac:dyDescent="0.25">
      <c r="A3950" s="2">
        <v>45962</v>
      </c>
      <c r="B3950" s="1" t="s">
        <v>208</v>
      </c>
      <c r="C3950" s="4">
        <v>58.545454545454547</v>
      </c>
      <c r="D3950" s="4">
        <v>1.4197272727272727</v>
      </c>
      <c r="E3950" s="4">
        <v>3787.8909090909092</v>
      </c>
      <c r="F3950" s="1" t="s">
        <v>509</v>
      </c>
      <c r="G3950" s="1">
        <v>1</v>
      </c>
      <c r="H3950" s="1" t="s">
        <v>505</v>
      </c>
      <c r="I39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0.10644628099173555</v>
      </c>
      <c r="J3950" s="1" t="str">
        <f>IFERROR(INDEX('consumption_figs'!$C:$C,MATCH(Table2[[#This Row],[item_code]],'consumption_figs'!A:A,0),1),"NA")</f>
        <v>pc/heat</v>
      </c>
      <c r="K3950" s="1">
        <f>+SUMIFS(prod!$E:$E,prod!$A:$A,Table2[[#This Row],[date]],prod!$G:$G,Table2[[#This Row],[production_line]],prod!$F:$F,Table2[[#This Row],[output_type]])</f>
        <v>550</v>
      </c>
      <c r="L3950">
        <f>+Table2[[#This Row],[cons_qty_base_uom]]/Table2[[#This Row],[Column1]]</f>
        <v>0.10644628099173555</v>
      </c>
    </row>
    <row r="3951" spans="1:12" x14ac:dyDescent="0.25">
      <c r="A3951" s="2">
        <v>45962</v>
      </c>
      <c r="B3951" s="1" t="s">
        <v>156</v>
      </c>
      <c r="C3951" s="4">
        <v>56.848484848484851</v>
      </c>
      <c r="D3951" s="4">
        <v>3.1886315151515152</v>
      </c>
      <c r="E3951" s="4">
        <v>12705.636363636364</v>
      </c>
      <c r="F3951" s="1" t="s">
        <v>509</v>
      </c>
      <c r="G3951" s="1">
        <v>1</v>
      </c>
      <c r="H3951" s="1" t="s">
        <v>505</v>
      </c>
      <c r="I39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0.10336088154269973</v>
      </c>
      <c r="J3951" s="1" t="str">
        <f>IFERROR(INDEX('consumption_figs'!$C:$C,MATCH(Table2[[#This Row],[item_code]],'consumption_figs'!A:A,0),1),"NA")</f>
        <v>pc/heat</v>
      </c>
      <c r="K3951" s="1">
        <f>+SUMIFS(prod!$E:$E,prod!$A:$A,Table2[[#This Row],[date]],prod!$G:$G,Table2[[#This Row],[production_line]],prod!$F:$F,Table2[[#This Row],[output_type]])</f>
        <v>550</v>
      </c>
      <c r="L3951">
        <f>+Table2[[#This Row],[cons_qty_base_uom]]/Table2[[#This Row],[Column1]]</f>
        <v>0.10336088154269973</v>
      </c>
    </row>
    <row r="3952" spans="1:12" x14ac:dyDescent="0.25">
      <c r="A3952" s="2">
        <v>45962</v>
      </c>
      <c r="B3952" s="1" t="s">
        <v>157</v>
      </c>
      <c r="C3952" s="4">
        <v>72.969696969696969</v>
      </c>
      <c r="D3952" s="4">
        <v>2.7567951515151514</v>
      </c>
      <c r="E3952" s="4">
        <v>85104.557575757572</v>
      </c>
      <c r="F3952" s="1" t="s">
        <v>509</v>
      </c>
      <c r="G3952" s="1">
        <v>1</v>
      </c>
      <c r="H3952" s="1" t="s">
        <v>505</v>
      </c>
      <c r="I39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0.13267217630853995</v>
      </c>
      <c r="J3952" s="1" t="str">
        <f>IFERROR(INDEX('consumption_figs'!$C:$C,MATCH(Table2[[#This Row],[item_code]],'consumption_figs'!A:A,0),1),"NA")</f>
        <v>pc/heat</v>
      </c>
      <c r="K3952" s="1">
        <f>+SUMIFS(prod!$E:$E,prod!$A:$A,Table2[[#This Row],[date]],prod!$G:$G,Table2[[#This Row],[production_line]],prod!$F:$F,Table2[[#This Row],[output_type]])</f>
        <v>550</v>
      </c>
      <c r="L3952">
        <f>+Table2[[#This Row],[cons_qty_base_uom]]/Table2[[#This Row],[Column1]]</f>
        <v>0.13267217630853995</v>
      </c>
    </row>
    <row r="3953" spans="1:12" x14ac:dyDescent="0.25">
      <c r="A3953" s="2">
        <v>45962</v>
      </c>
      <c r="B3953" s="1" t="s">
        <v>266</v>
      </c>
      <c r="C3953" s="4">
        <v>17.937321650949499</v>
      </c>
      <c r="D3953" s="4">
        <v>17.937321650949499</v>
      </c>
      <c r="E3953" s="4">
        <v>36883.797017981422</v>
      </c>
      <c r="F3953" s="1" t="s">
        <v>509</v>
      </c>
      <c r="G3953" s="1">
        <v>1</v>
      </c>
      <c r="H3953" s="1" t="s">
        <v>505</v>
      </c>
      <c r="I39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0.18091643368886098</v>
      </c>
      <c r="J3953" s="1" t="str">
        <f>IFERROR(INDEX('consumption_figs'!$C:$C,MATCH(Table2[[#This Row],[item_code]],'consumption_figs'!A:A,0),1),"NA")</f>
        <v>kg/ton</v>
      </c>
      <c r="K3953" s="1">
        <f>+SUMIFS(prod!$E:$E,prod!$A:$A,Table2[[#This Row],[date]],prod!$G:$G,Table2[[#This Row],[production_line]],prod!$F:$F,Table2[[#This Row],[output_type]])</f>
        <v>550</v>
      </c>
      <c r="L3953">
        <f>+Table2[[#This Row],[cons_qty_base_uom]]/Table2[[#This Row],[Column1]]</f>
        <v>3.2613312092635453E-2</v>
      </c>
    </row>
    <row r="3954" spans="1:12" x14ac:dyDescent="0.25">
      <c r="A3954" s="2">
        <v>45962</v>
      </c>
      <c r="B3954" s="1" t="s">
        <v>268</v>
      </c>
      <c r="C3954" s="4">
        <v>16.549669335285163</v>
      </c>
      <c r="D3954" s="4">
        <v>16.549669335285163</v>
      </c>
      <c r="E3954" s="4">
        <v>28197.657606845565</v>
      </c>
      <c r="F3954" s="1" t="s">
        <v>509</v>
      </c>
      <c r="G3954" s="1">
        <v>1</v>
      </c>
      <c r="H3954" s="1" t="s">
        <v>505</v>
      </c>
      <c r="I39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0.16692052543481056</v>
      </c>
      <c r="J3954" s="1" t="str">
        <f>IFERROR(INDEX('consumption_figs'!$C:$C,MATCH(Table2[[#This Row],[item_code]],'consumption_figs'!A:A,0),1),"NA")</f>
        <v>kg/ton</v>
      </c>
      <c r="K3954" s="1">
        <f>+SUMIFS(prod!$E:$E,prod!$A:$A,Table2[[#This Row],[date]],prod!$G:$G,Table2[[#This Row],[production_line]],prod!$F:$F,Table2[[#This Row],[output_type]])</f>
        <v>550</v>
      </c>
      <c r="L3954">
        <f>+Table2[[#This Row],[cons_qty_base_uom]]/Table2[[#This Row],[Column1]]</f>
        <v>3.0090307882336659E-2</v>
      </c>
    </row>
    <row r="3955" spans="1:12" x14ac:dyDescent="0.25">
      <c r="A3955" s="2">
        <v>45962</v>
      </c>
      <c r="B3955" s="1" t="s">
        <v>267</v>
      </c>
      <c r="C3955" s="4">
        <v>1.1918486146810301</v>
      </c>
      <c r="D3955" s="4">
        <v>1.1918486146810301</v>
      </c>
      <c r="E3955" s="4">
        <v>6792.9411793745312</v>
      </c>
      <c r="F3955" s="1" t="s">
        <v>509</v>
      </c>
      <c r="G3955" s="1">
        <v>1</v>
      </c>
      <c r="H3955" s="1" t="s">
        <v>505</v>
      </c>
      <c r="I39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1.2021025494276479E-2</v>
      </c>
      <c r="J3955" s="1" t="str">
        <f>IFERROR(INDEX('consumption_figs'!$C:$C,MATCH(Table2[[#This Row],[item_code]],'consumption_figs'!A:A,0),1),"NA")</f>
        <v>kg/ton</v>
      </c>
      <c r="K3955" s="1">
        <f>+SUMIFS(prod!$E:$E,prod!$A:$A,Table2[[#This Row],[date]],prod!$G:$G,Table2[[#This Row],[production_line]],prod!$F:$F,Table2[[#This Row],[output_type]])</f>
        <v>550</v>
      </c>
      <c r="L3955">
        <f>+Table2[[#This Row],[cons_qty_base_uom]]/Table2[[#This Row],[Column1]]</f>
        <v>2.1669974812382367E-3</v>
      </c>
    </row>
    <row r="3956" spans="1:12" x14ac:dyDescent="0.25">
      <c r="A3956" s="2">
        <v>45962</v>
      </c>
      <c r="B3956" s="1" t="s">
        <v>269</v>
      </c>
      <c r="C3956" s="4">
        <v>0.42566021952893934</v>
      </c>
      <c r="D3956" s="4">
        <v>0.42566021952893934</v>
      </c>
      <c r="E3956" s="4">
        <v>814.84135824424857</v>
      </c>
      <c r="F3956" s="1" t="s">
        <v>509</v>
      </c>
      <c r="G3956" s="1">
        <v>1</v>
      </c>
      <c r="H3956" s="1" t="s">
        <v>505</v>
      </c>
      <c r="I39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4.2932233908130292E-3</v>
      </c>
      <c r="J3956" s="1" t="str">
        <f>IFERROR(INDEX('consumption_figs'!$C:$C,MATCH(Table2[[#This Row],[item_code]],'consumption_figs'!A:A,0),1),"NA")</f>
        <v>kg/ton</v>
      </c>
      <c r="K3956" s="1">
        <f>+SUMIFS(prod!$E:$E,prod!$A:$A,Table2[[#This Row],[date]],prod!$G:$G,Table2[[#This Row],[production_line]],prod!$F:$F,Table2[[#This Row],[output_type]])</f>
        <v>550</v>
      </c>
      <c r="L3956">
        <f>+Table2[[#This Row],[cons_qty_base_uom]]/Table2[[#This Row],[Column1]]</f>
        <v>7.7392767187079879E-4</v>
      </c>
    </row>
    <row r="3957" spans="1:12" x14ac:dyDescent="0.25">
      <c r="A3957" s="2">
        <v>45962</v>
      </c>
      <c r="B3957" s="1" t="s">
        <v>519</v>
      </c>
      <c r="C3957" s="4">
        <v>126</v>
      </c>
      <c r="D3957" s="4">
        <v>0.126</v>
      </c>
      <c r="E3957" s="4">
        <v>3757.32</v>
      </c>
      <c r="F3957" s="1" t="s">
        <v>509</v>
      </c>
      <c r="G3957" s="1">
        <v>1</v>
      </c>
      <c r="H3957" s="1" t="s">
        <v>505</v>
      </c>
      <c r="I39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1.2708402674816181E-3</v>
      </c>
      <c r="J3957" s="1" t="str">
        <f>IFERROR(INDEX('consumption_figs'!$C:$C,MATCH(Table2[[#This Row],[item_code]],'consumption_figs'!A:A,0),1),"NA")</f>
        <v>kg/ton</v>
      </c>
      <c r="K3957" s="1">
        <f>+SUMIFS(prod!$E:$E,prod!$A:$A,Table2[[#This Row],[date]],prod!$G:$G,Table2[[#This Row],[production_line]],prod!$F:$F,Table2[[#This Row],[output_type]])</f>
        <v>550</v>
      </c>
      <c r="L3957">
        <f>+Table2[[#This Row],[cons_qty_base_uom]]/Table2[[#This Row],[Column1]]</f>
        <v>0.2290909090909091</v>
      </c>
    </row>
    <row r="3958" spans="1:12" x14ac:dyDescent="0.25">
      <c r="A3958" s="2">
        <v>45992</v>
      </c>
      <c r="B3958" s="1" t="s">
        <v>536</v>
      </c>
      <c r="C3958" s="4">
        <v>17691.36</v>
      </c>
      <c r="D3958" s="4">
        <v>17691.36</v>
      </c>
      <c r="E3958" s="4">
        <v>129323.8416</v>
      </c>
      <c r="F3958" s="1" t="s">
        <v>621</v>
      </c>
      <c r="G3958" s="1">
        <v>1</v>
      </c>
      <c r="H3958" s="1" t="s">
        <v>505</v>
      </c>
      <c r="I39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570.68903225806457</v>
      </c>
      <c r="J3958" s="1" t="str">
        <f>IFERROR(INDEX('consumption_figs'!$C:$C,MATCH(Table2[[#This Row],[item_code]],'consumption_figs'!A:A,0),1),"NA")</f>
        <v>ton/day</v>
      </c>
      <c r="K3958" s="1">
        <f>+SUMIFS(prod!$E:$E,prod!$A:$A,Table2[[#This Row],[date]],prod!$G:$G,Table2[[#This Row],[production_line]],prod!$F:$F,Table2[[#This Row],[output_type]])</f>
        <v>0</v>
      </c>
      <c r="L3958" t="e">
        <f>+Table2[[#This Row],[cons_qty_base_uom]]/Table2[[#This Row],[Column1]]</f>
        <v>#DIV/0!</v>
      </c>
    </row>
    <row r="3959" spans="1:12" x14ac:dyDescent="0.25">
      <c r="A3959" s="2">
        <v>45992</v>
      </c>
      <c r="B3959" s="1" t="s">
        <v>57</v>
      </c>
      <c r="C3959" s="4">
        <v>2.2471396981059524</v>
      </c>
      <c r="D3959" s="4">
        <v>0</v>
      </c>
      <c r="E3959" s="4">
        <v>3932.4944716854166</v>
      </c>
      <c r="F3959" s="1" t="s">
        <v>509</v>
      </c>
      <c r="G3959" s="1">
        <v>1</v>
      </c>
      <c r="H3959" s="1" t="s">
        <v>505</v>
      </c>
      <c r="I39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3.9702114807525658E-3</v>
      </c>
      <c r="J3959" s="1" t="str">
        <f>IFERROR(INDEX('consumption_figs'!$C:$C,MATCH(Table2[[#This Row],[item_code]],'consumption_figs'!A:A,0),1),"NA")</f>
        <v>pc/heat</v>
      </c>
      <c r="K3959" s="1">
        <f>+SUMIFS(prod!$E:$E,prod!$A:$A,Table2[[#This Row],[date]],prod!$G:$G,Table2[[#This Row],[production_line]],prod!$F:$F,Table2[[#This Row],[output_type]])</f>
        <v>566</v>
      </c>
      <c r="L3959">
        <f>+Table2[[#This Row],[cons_qty_base_uom]]/Table2[[#This Row],[Column1]]</f>
        <v>3.9702114807525658E-3</v>
      </c>
    </row>
    <row r="3960" spans="1:12" x14ac:dyDescent="0.25">
      <c r="A3960" s="2">
        <v>45992</v>
      </c>
      <c r="B3960" s="1" t="s">
        <v>276</v>
      </c>
      <c r="C3960" s="4">
        <v>10.754810595135085</v>
      </c>
      <c r="D3960" s="4">
        <v>10.754810595135085</v>
      </c>
      <c r="E3960" s="4">
        <v>231228.42779540434</v>
      </c>
      <c r="F3960" s="1" t="s">
        <v>509</v>
      </c>
      <c r="G3960" s="1">
        <v>1</v>
      </c>
      <c r="H3960" s="1" t="s">
        <v>505</v>
      </c>
      <c r="I39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0.10511264594480961</v>
      </c>
      <c r="J3960" s="1" t="str">
        <f>IFERROR(INDEX('consumption_figs'!$C:$C,MATCH(Table2[[#This Row],[item_code]],'consumption_figs'!A:A,0),1),"NA")</f>
        <v>kg/ton</v>
      </c>
      <c r="K3960" s="1">
        <f>+SUMIFS(prod!$E:$E,prod!$A:$A,Table2[[#This Row],[date]],prod!$G:$G,Table2[[#This Row],[production_line]],prod!$F:$F,Table2[[#This Row],[output_type]])</f>
        <v>566</v>
      </c>
      <c r="L3960">
        <f>+Table2[[#This Row],[cons_qty_base_uom]]/Table2[[#This Row],[Column1]]</f>
        <v>1.9001432146881776E-2</v>
      </c>
    </row>
    <row r="3961" spans="1:12" x14ac:dyDescent="0.25">
      <c r="A3961" s="2">
        <v>45992</v>
      </c>
      <c r="B3961" s="1" t="s">
        <v>277</v>
      </c>
      <c r="C3961" s="4">
        <v>8.6290164407268541</v>
      </c>
      <c r="D3961" s="4">
        <v>8.6290164407268541</v>
      </c>
      <c r="E3961" s="4">
        <v>10786.270550908568</v>
      </c>
      <c r="F3961" s="1" t="s">
        <v>509</v>
      </c>
      <c r="G3961" s="1">
        <v>1</v>
      </c>
      <c r="H3961" s="1" t="s">
        <v>505</v>
      </c>
      <c r="I39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8.4336097038877747E-2</v>
      </c>
      <c r="J3961" s="1" t="str">
        <f>IFERROR(INDEX('consumption_figs'!$C:$C,MATCH(Table2[[#This Row],[item_code]],'consumption_figs'!A:A,0),1),"NA")</f>
        <v>kg/ton</v>
      </c>
      <c r="K3961" s="1">
        <f>+SUMIFS(prod!$E:$E,prod!$A:$A,Table2[[#This Row],[date]],prod!$G:$G,Table2[[#This Row],[production_line]],prod!$F:$F,Table2[[#This Row],[output_type]])</f>
        <v>566</v>
      </c>
      <c r="L3961">
        <f>+Table2[[#This Row],[cons_qty_base_uom]]/Table2[[#This Row],[Column1]]</f>
        <v>1.5245612086089847E-2</v>
      </c>
    </row>
    <row r="3962" spans="1:12" x14ac:dyDescent="0.25">
      <c r="A3962" s="2">
        <v>45992</v>
      </c>
      <c r="B3962" s="1" t="s">
        <v>207</v>
      </c>
      <c r="C3962" s="4">
        <v>85.391999955625565</v>
      </c>
      <c r="D3962" s="4">
        <v>0</v>
      </c>
      <c r="E3962" s="4">
        <v>11954.879993787579</v>
      </c>
      <c r="F3962" s="1" t="s">
        <v>509</v>
      </c>
      <c r="G3962" s="1">
        <v>1</v>
      </c>
      <c r="H3962" s="1" t="s">
        <v>505</v>
      </c>
      <c r="I39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0.15086925787212999</v>
      </c>
      <c r="J3962" s="1" t="str">
        <f>IFERROR(INDEX('consumption_figs'!$C:$C,MATCH(Table2[[#This Row],[item_code]],'consumption_figs'!A:A,0),1),"NA")</f>
        <v>pc/heat</v>
      </c>
      <c r="K3962" s="1">
        <f>+SUMIFS(prod!$E:$E,prod!$A:$A,Table2[[#This Row],[date]],prod!$G:$G,Table2[[#This Row],[production_line]],prod!$F:$F,Table2[[#This Row],[output_type]])</f>
        <v>566</v>
      </c>
      <c r="L3962">
        <f>+Table2[[#This Row],[cons_qty_base_uom]]/Table2[[#This Row],[Column1]]</f>
        <v>0.15086925787212999</v>
      </c>
    </row>
    <row r="3963" spans="1:12" x14ac:dyDescent="0.25">
      <c r="A3963" s="2">
        <v>45992</v>
      </c>
      <c r="B3963" s="1" t="s">
        <v>206</v>
      </c>
      <c r="C3963" s="4">
        <v>81.951219512195124</v>
      </c>
      <c r="D3963" s="4">
        <v>31.35781463414634</v>
      </c>
      <c r="E3963" s="4">
        <v>30321.951219512197</v>
      </c>
      <c r="F3963" s="1" t="s">
        <v>509</v>
      </c>
      <c r="G3963" s="1">
        <v>1</v>
      </c>
      <c r="H3963" s="1" t="s">
        <v>505</v>
      </c>
      <c r="I39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0.1447901404809101</v>
      </c>
      <c r="J3963" s="1" t="str">
        <f>IFERROR(INDEX('consumption_figs'!$C:$C,MATCH(Table2[[#This Row],[item_code]],'consumption_figs'!A:A,0),1),"NA")</f>
        <v>pc/heat</v>
      </c>
      <c r="K3963" s="1">
        <f>+SUMIFS(prod!$E:$E,prod!$A:$A,Table2[[#This Row],[date]],prod!$G:$G,Table2[[#This Row],[production_line]],prod!$F:$F,Table2[[#This Row],[output_type]])</f>
        <v>566</v>
      </c>
      <c r="L3963">
        <f>+Table2[[#This Row],[cons_qty_base_uom]]/Table2[[#This Row],[Column1]]</f>
        <v>0.1447901404809101</v>
      </c>
    </row>
    <row r="3964" spans="1:12" x14ac:dyDescent="0.25">
      <c r="A3964" s="2">
        <v>45992</v>
      </c>
      <c r="B3964" s="1" t="s">
        <v>291</v>
      </c>
      <c r="C3964" s="4">
        <v>2.4390243902439024</v>
      </c>
      <c r="D3964" s="4">
        <v>2.4390243902439024</v>
      </c>
      <c r="E3964" s="4">
        <v>3244.1463414634145</v>
      </c>
      <c r="F3964" s="1" t="s">
        <v>509</v>
      </c>
      <c r="G3964" s="1">
        <v>1</v>
      </c>
      <c r="H3964" s="1" t="s">
        <v>505</v>
      </c>
      <c r="I39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2.3837919311980437E-2</v>
      </c>
      <c r="J3964" s="1" t="str">
        <f>IFERROR(INDEX('consumption_figs'!$C:$C,MATCH(Table2[[#This Row],[item_code]],'consumption_figs'!A:A,0),1),"NA")</f>
        <v>kg/ton</v>
      </c>
      <c r="K3964" s="1">
        <f>+SUMIFS(prod!$E:$E,prod!$A:$A,Table2[[#This Row],[date]],prod!$G:$G,Table2[[#This Row],[production_line]],prod!$F:$F,Table2[[#This Row],[output_type]])</f>
        <v>566</v>
      </c>
      <c r="L3964">
        <f>+Table2[[#This Row],[cons_qty_base_uom]]/Table2[[#This Row],[Column1]]</f>
        <v>4.3092303714556577E-3</v>
      </c>
    </row>
    <row r="3965" spans="1:12" x14ac:dyDescent="0.25">
      <c r="A3965" s="2">
        <v>45992</v>
      </c>
      <c r="B3965" s="1" t="s">
        <v>288</v>
      </c>
      <c r="C3965" s="4">
        <v>7.8125E-2</v>
      </c>
      <c r="D3965" s="4">
        <v>7.8125E-2</v>
      </c>
      <c r="E3965" s="4">
        <v>67.03125</v>
      </c>
      <c r="F3965" s="1" t="s">
        <v>510</v>
      </c>
      <c r="G3965" s="1">
        <v>1</v>
      </c>
      <c r="H3965" s="1" t="s">
        <v>505</v>
      </c>
      <c r="I39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2.9326201201201201E-2</v>
      </c>
      <c r="J3965" s="1" t="str">
        <f>IFERROR(INDEX('consumption_figs'!$C:$C,MATCH(Table2[[#This Row],[item_code]],'consumption_figs'!A:A,0),1),"NA")</f>
        <v>kg/ton</v>
      </c>
      <c r="K3965" s="1">
        <f>+SUMIFS(prod!$E:$E,prod!$A:$A,Table2[[#This Row],[date]],prod!$G:$G,Table2[[#This Row],[production_line]],prod!$F:$F,Table2[[#This Row],[output_type]])</f>
        <v>15</v>
      </c>
      <c r="L3965">
        <f>+Table2[[#This Row],[cons_qty_base_uom]]/Table2[[#This Row],[Column1]]</f>
        <v>5.208333333333333E-3</v>
      </c>
    </row>
    <row r="3966" spans="1:12" x14ac:dyDescent="0.25">
      <c r="A3966" s="2">
        <v>45992</v>
      </c>
      <c r="B3966" s="1" t="s">
        <v>218</v>
      </c>
      <c r="C3966" s="4">
        <v>0.3203125</v>
      </c>
      <c r="D3966" s="4">
        <v>0.3203125</v>
      </c>
      <c r="E3966" s="4">
        <v>330.18453124999996</v>
      </c>
      <c r="F3966" s="1" t="s">
        <v>510</v>
      </c>
      <c r="G3966" s="1">
        <v>1</v>
      </c>
      <c r="H3966" s="1" t="s">
        <v>505</v>
      </c>
      <c r="I39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0.12023742492492492</v>
      </c>
      <c r="J3966" s="1" t="str">
        <f>IFERROR(INDEX('consumption_figs'!$C:$C,MATCH(Table2[[#This Row],[item_code]],'consumption_figs'!A:A,0),1),"NA")</f>
        <v>kg/ton</v>
      </c>
      <c r="K3966" s="1">
        <f>+SUMIFS(prod!$E:$E,prod!$A:$A,Table2[[#This Row],[date]],prod!$G:$G,Table2[[#This Row],[production_line]],prod!$F:$F,Table2[[#This Row],[output_type]])</f>
        <v>15</v>
      </c>
      <c r="L3966">
        <f>+Table2[[#This Row],[cons_qty_base_uom]]/Table2[[#This Row],[Column1]]</f>
        <v>2.1354166666666667E-2</v>
      </c>
    </row>
    <row r="3967" spans="1:12" x14ac:dyDescent="0.25">
      <c r="A3967" s="2">
        <v>45992</v>
      </c>
      <c r="B3967" s="1" t="s">
        <v>41</v>
      </c>
      <c r="C3967" s="4">
        <v>8</v>
      </c>
      <c r="D3967" s="4">
        <v>1.52E-2</v>
      </c>
      <c r="E3967" s="4">
        <v>79.2</v>
      </c>
      <c r="F3967" s="1" t="s">
        <v>510</v>
      </c>
      <c r="G3967" s="1">
        <v>1</v>
      </c>
      <c r="H3967" s="1" t="s">
        <v>505</v>
      </c>
      <c r="I396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0.53333333333333333</v>
      </c>
      <c r="J3967" s="1" t="str">
        <f>IFERROR(INDEX('consumption_figs'!$C:$C,MATCH(Table2[[#This Row],[item_code]],'consumption_figs'!A:A,0),1),"NA")</f>
        <v>pc/heat</v>
      </c>
      <c r="K3967" s="1">
        <f>+SUMIFS(prod!$E:$E,prod!$A:$A,Table2[[#This Row],[date]],prod!$G:$G,Table2[[#This Row],[production_line]],prod!$F:$F,Table2[[#This Row],[output_type]])</f>
        <v>15</v>
      </c>
      <c r="L3967">
        <f>+Table2[[#This Row],[cons_qty_base_uom]]/Table2[[#This Row],[Column1]]</f>
        <v>0.53333333333333333</v>
      </c>
    </row>
    <row r="3968" spans="1:12" x14ac:dyDescent="0.25">
      <c r="A3968" s="2">
        <v>45992</v>
      </c>
      <c r="B3968" s="1" t="s">
        <v>42</v>
      </c>
      <c r="C3968" s="4">
        <v>0.625</v>
      </c>
      <c r="D3968" s="4">
        <v>1.1875E-3</v>
      </c>
      <c r="E3968" s="4">
        <v>9.625</v>
      </c>
      <c r="F3968" s="1" t="s">
        <v>510</v>
      </c>
      <c r="G3968" s="1">
        <v>1</v>
      </c>
      <c r="H3968" s="1" t="s">
        <v>505</v>
      </c>
      <c r="I396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3.8306451612903224E-5</v>
      </c>
      <c r="J3968" s="1" t="str">
        <f>IFERROR(INDEX('consumption_figs'!$C:$C,MATCH(Table2[[#This Row],[item_code]],'consumption_figs'!A:A,0),1),"NA")</f>
        <v>NA</v>
      </c>
      <c r="K3968" s="1">
        <f>+SUMIFS(prod!$E:$E,prod!$A:$A,Table2[[#This Row],[date]],prod!$G:$G,Table2[[#This Row],[production_line]],prod!$F:$F,Table2[[#This Row],[output_type]])</f>
        <v>15</v>
      </c>
      <c r="L3968">
        <f>+Table2[[#This Row],[cons_qty_base_uom]]/Table2[[#This Row],[Column1]]</f>
        <v>4.1666666666666664E-2</v>
      </c>
    </row>
    <row r="3969" spans="1:12" x14ac:dyDescent="0.25">
      <c r="A3969" s="2">
        <v>45992</v>
      </c>
      <c r="B3969" s="1" t="s">
        <v>45</v>
      </c>
      <c r="C3969" s="4">
        <v>1.28125</v>
      </c>
      <c r="D3969" s="4">
        <v>2.4343749999999999E-3</v>
      </c>
      <c r="E3969" s="4">
        <v>19.026562500000001</v>
      </c>
      <c r="F3969" s="1" t="s">
        <v>510</v>
      </c>
      <c r="G3969" s="1">
        <v>1</v>
      </c>
      <c r="H3969" s="1" t="s">
        <v>505</v>
      </c>
      <c r="I396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8.5416666666666669E-2</v>
      </c>
      <c r="J3969" s="1" t="str">
        <f>IFERROR(INDEX('consumption_figs'!$C:$C,MATCH(Table2[[#This Row],[item_code]],'consumption_figs'!A:A,0),1),"NA")</f>
        <v>pc/heat</v>
      </c>
      <c r="K3969" s="1">
        <f>+SUMIFS(prod!$E:$E,prod!$A:$A,Table2[[#This Row],[date]],prod!$G:$G,Table2[[#This Row],[production_line]],prod!$F:$F,Table2[[#This Row],[output_type]])</f>
        <v>15</v>
      </c>
      <c r="L3969">
        <f>+Table2[[#This Row],[cons_qty_base_uom]]/Table2[[#This Row],[Column1]]</f>
        <v>8.5416666666666669E-2</v>
      </c>
    </row>
    <row r="3970" spans="1:12" x14ac:dyDescent="0.25">
      <c r="A3970" s="2">
        <v>45992</v>
      </c>
      <c r="B3970" s="1" t="s">
        <v>44</v>
      </c>
      <c r="C3970" s="4">
        <v>5.90625</v>
      </c>
      <c r="D3970" s="4">
        <v>1.1221874999999999E-2</v>
      </c>
      <c r="E3970" s="4">
        <v>87.707812500000003</v>
      </c>
      <c r="F3970" s="1" t="s">
        <v>510</v>
      </c>
      <c r="G3970" s="1">
        <v>1</v>
      </c>
      <c r="H3970" s="1" t="s">
        <v>505</v>
      </c>
      <c r="I397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0.39374999999999999</v>
      </c>
      <c r="J3970" s="1" t="str">
        <f>IFERROR(INDEX('consumption_figs'!$C:$C,MATCH(Table2[[#This Row],[item_code]],'consumption_figs'!A:A,0),1),"NA")</f>
        <v>pc/heat</v>
      </c>
      <c r="K3970" s="1">
        <f>+SUMIFS(prod!$E:$E,prod!$A:$A,Table2[[#This Row],[date]],prod!$G:$G,Table2[[#This Row],[production_line]],prod!$F:$F,Table2[[#This Row],[output_type]])</f>
        <v>15</v>
      </c>
      <c r="L3970">
        <f>+Table2[[#This Row],[cons_qty_base_uom]]/Table2[[#This Row],[Column1]]</f>
        <v>0.39374999999999999</v>
      </c>
    </row>
    <row r="3971" spans="1:12" x14ac:dyDescent="0.25">
      <c r="A3971" s="2">
        <v>45992</v>
      </c>
      <c r="B3971" s="1" t="s">
        <v>47</v>
      </c>
      <c r="C3971" s="4">
        <v>0.25</v>
      </c>
      <c r="D3971" s="4">
        <v>4.75E-4</v>
      </c>
      <c r="E3971" s="4">
        <v>3.7124999999999999</v>
      </c>
      <c r="F3971" s="1" t="s">
        <v>510</v>
      </c>
      <c r="G3971" s="1">
        <v>1</v>
      </c>
      <c r="H3971" s="1" t="s">
        <v>505</v>
      </c>
      <c r="I397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1.6666666666666666E-2</v>
      </c>
      <c r="J3971" s="1" t="str">
        <f>IFERROR(INDEX('consumption_figs'!$C:$C,MATCH(Table2[[#This Row],[item_code]],'consumption_figs'!A:A,0),1),"NA")</f>
        <v>pc/heat</v>
      </c>
      <c r="K3971" s="1">
        <f>+SUMIFS(prod!$E:$E,prod!$A:$A,Table2[[#This Row],[date]],prod!$G:$G,Table2[[#This Row],[production_line]],prod!$F:$F,Table2[[#This Row],[output_type]])</f>
        <v>15</v>
      </c>
      <c r="L3971">
        <f>+Table2[[#This Row],[cons_qty_base_uom]]/Table2[[#This Row],[Column1]]</f>
        <v>1.6666666666666666E-2</v>
      </c>
    </row>
    <row r="3972" spans="1:12" x14ac:dyDescent="0.25">
      <c r="A3972" s="2">
        <v>45992</v>
      </c>
      <c r="B3972" s="1" t="s">
        <v>46</v>
      </c>
      <c r="C3972" s="4">
        <v>15.03125</v>
      </c>
      <c r="D3972" s="4">
        <v>2.8559374999999998E-2</v>
      </c>
      <c r="E3972" s="4">
        <v>231.48125000000002</v>
      </c>
      <c r="F3972" s="1" t="s">
        <v>510</v>
      </c>
      <c r="G3972" s="1">
        <v>1</v>
      </c>
      <c r="H3972" s="1" t="s">
        <v>505</v>
      </c>
      <c r="I397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1.0020833333333334</v>
      </c>
      <c r="J3972" s="1" t="str">
        <f>IFERROR(INDEX('consumption_figs'!$C:$C,MATCH(Table2[[#This Row],[item_code]],'consumption_figs'!A:A,0),1),"NA")</f>
        <v>pc/heat</v>
      </c>
      <c r="K3972" s="1">
        <f>+SUMIFS(prod!$E:$E,prod!$A:$A,Table2[[#This Row],[date]],prod!$G:$G,Table2[[#This Row],[production_line]],prod!$F:$F,Table2[[#This Row],[output_type]])</f>
        <v>15</v>
      </c>
      <c r="L3972">
        <f>+Table2[[#This Row],[cons_qty_base_uom]]/Table2[[#This Row],[Column1]]</f>
        <v>1.0020833333333334</v>
      </c>
    </row>
    <row r="3973" spans="1:12" x14ac:dyDescent="0.25">
      <c r="A3973" s="2">
        <v>45992</v>
      </c>
      <c r="B3973" s="1" t="s">
        <v>43</v>
      </c>
      <c r="C3973" s="4">
        <v>9.96875</v>
      </c>
      <c r="D3973" s="4">
        <v>1.8940624999999999E-2</v>
      </c>
      <c r="E3973" s="4">
        <v>153.51875000000001</v>
      </c>
      <c r="F3973" s="1" t="s">
        <v>510</v>
      </c>
      <c r="G3973" s="1">
        <v>1</v>
      </c>
      <c r="H3973" s="1" t="s">
        <v>505</v>
      </c>
      <c r="I397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0.6645833333333333</v>
      </c>
      <c r="J3973" s="1" t="str">
        <f>IFERROR(INDEX('consumption_figs'!$C:$C,MATCH(Table2[[#This Row],[item_code]],'consumption_figs'!A:A,0),1),"NA")</f>
        <v>pc/heat</v>
      </c>
      <c r="K3973" s="1">
        <f>+SUMIFS(prod!$E:$E,prod!$A:$A,Table2[[#This Row],[date]],prod!$G:$G,Table2[[#This Row],[production_line]],prod!$F:$F,Table2[[#This Row],[output_type]])</f>
        <v>15</v>
      </c>
      <c r="L3973">
        <f>+Table2[[#This Row],[cons_qty_base_uom]]/Table2[[#This Row],[Column1]]</f>
        <v>0.6645833333333333</v>
      </c>
    </row>
    <row r="3974" spans="1:12" x14ac:dyDescent="0.25">
      <c r="A3974" s="2">
        <v>45992</v>
      </c>
      <c r="B3974" s="1" t="s">
        <v>48</v>
      </c>
      <c r="C3974" s="4">
        <v>6.40625</v>
      </c>
      <c r="D3974" s="4">
        <v>1.2171875E-2</v>
      </c>
      <c r="E3974" s="4">
        <v>95.1328125</v>
      </c>
      <c r="F3974" s="1" t="s">
        <v>510</v>
      </c>
      <c r="G3974" s="1">
        <v>1</v>
      </c>
      <c r="H3974" s="1" t="s">
        <v>505</v>
      </c>
      <c r="I397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0.42708333333333331</v>
      </c>
      <c r="J3974" s="1" t="str">
        <f>IFERROR(INDEX('consumption_figs'!$C:$C,MATCH(Table2[[#This Row],[item_code]],'consumption_figs'!A:A,0),1),"NA")</f>
        <v>pc/heat</v>
      </c>
      <c r="K3974" s="1">
        <f>+SUMIFS(prod!$E:$E,prod!$A:$A,Table2[[#This Row],[date]],prod!$G:$G,Table2[[#This Row],[production_line]],prod!$F:$F,Table2[[#This Row],[output_type]])</f>
        <v>15</v>
      </c>
      <c r="L3974">
        <f>+Table2[[#This Row],[cons_qty_base_uom]]/Table2[[#This Row],[Column1]]</f>
        <v>0.42708333333333331</v>
      </c>
    </row>
    <row r="3975" spans="1:12" x14ac:dyDescent="0.25">
      <c r="A3975" s="2">
        <v>45992</v>
      </c>
      <c r="B3975" s="1" t="s">
        <v>54</v>
      </c>
      <c r="C3975" s="4">
        <v>6.65625</v>
      </c>
      <c r="D3975" s="4">
        <v>1.2646875E-2</v>
      </c>
      <c r="E3975" s="4">
        <v>147.90187499999999</v>
      </c>
      <c r="F3975" s="1" t="s">
        <v>510</v>
      </c>
      <c r="G3975" s="1">
        <v>1</v>
      </c>
      <c r="H3975" s="1" t="s">
        <v>505</v>
      </c>
      <c r="I397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0.44374999999999998</v>
      </c>
      <c r="J3975" s="1" t="str">
        <f>IFERROR(INDEX('consumption_figs'!$C:$C,MATCH(Table2[[#This Row],[item_code]],'consumption_figs'!A:A,0),1),"NA")</f>
        <v>pc/heat</v>
      </c>
      <c r="K3975" s="1">
        <f>+SUMIFS(prod!$E:$E,prod!$A:$A,Table2[[#This Row],[date]],prod!$G:$G,Table2[[#This Row],[production_line]],prod!$F:$F,Table2[[#This Row],[output_type]])</f>
        <v>15</v>
      </c>
      <c r="L3975">
        <f>+Table2[[#This Row],[cons_qty_base_uom]]/Table2[[#This Row],[Column1]]</f>
        <v>0.44374999999999998</v>
      </c>
    </row>
    <row r="3976" spans="1:12" x14ac:dyDescent="0.25">
      <c r="A3976" s="2">
        <v>45992</v>
      </c>
      <c r="B3976" s="1" t="s">
        <v>56</v>
      </c>
      <c r="C3976" s="4">
        <v>1</v>
      </c>
      <c r="D3976" s="4">
        <v>1.04</v>
      </c>
      <c r="E3976" s="4">
        <v>1670</v>
      </c>
      <c r="F3976" s="1" t="s">
        <v>510</v>
      </c>
      <c r="G3976" s="1">
        <v>1</v>
      </c>
      <c r="H3976" s="1" t="s">
        <v>505</v>
      </c>
      <c r="I39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6.6666666666666666E-2</v>
      </c>
      <c r="J3976" s="1" t="str">
        <f>IFERROR(INDEX('consumption_figs'!$C:$C,MATCH(Table2[[#This Row],[item_code]],'consumption_figs'!A:A,0),1),"NA")</f>
        <v>pc/heat</v>
      </c>
      <c r="K3976" s="1">
        <f>+SUMIFS(prod!$E:$E,prod!$A:$A,Table2[[#This Row],[date]],prod!$G:$G,Table2[[#This Row],[production_line]],prod!$F:$F,Table2[[#This Row],[output_type]])</f>
        <v>15</v>
      </c>
      <c r="L3976">
        <f>+Table2[[#This Row],[cons_qty_base_uom]]/Table2[[#This Row],[Column1]]</f>
        <v>6.6666666666666666E-2</v>
      </c>
    </row>
    <row r="3977" spans="1:12" x14ac:dyDescent="0.25">
      <c r="A3977" s="2">
        <v>45992</v>
      </c>
      <c r="B3977" s="1" t="s">
        <v>158</v>
      </c>
      <c r="C3977" s="4">
        <v>89.622580645161293</v>
      </c>
      <c r="D3977" s="4">
        <v>4.2301858064516136</v>
      </c>
      <c r="E3977" s="4">
        <v>23292.908709677416</v>
      </c>
      <c r="F3977" s="1" t="s">
        <v>509</v>
      </c>
      <c r="G3977" s="1">
        <v>1</v>
      </c>
      <c r="H3977" s="1" t="s">
        <v>505</v>
      </c>
      <c r="I39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0.15834378205858884</v>
      </c>
      <c r="J3977" s="1" t="str">
        <f>IFERROR(INDEX('consumption_figs'!$C:$C,MATCH(Table2[[#This Row],[item_code]],'consumption_figs'!A:A,0),1),"NA")</f>
        <v>pc/heat</v>
      </c>
      <c r="K3977" s="1">
        <f>+SUMIFS(prod!$E:$E,prod!$A:$A,Table2[[#This Row],[date]],prod!$G:$G,Table2[[#This Row],[production_line]],prod!$F:$F,Table2[[#This Row],[output_type]])</f>
        <v>566</v>
      </c>
      <c r="L3977">
        <f>+Table2[[#This Row],[cons_qty_base_uom]]/Table2[[#This Row],[Column1]]</f>
        <v>0.15834378205858884</v>
      </c>
    </row>
    <row r="3978" spans="1:12" x14ac:dyDescent="0.25">
      <c r="A3978" s="2">
        <v>45992</v>
      </c>
      <c r="B3978" s="1" t="s">
        <v>563</v>
      </c>
      <c r="C3978" s="4">
        <v>1.4263074484944533</v>
      </c>
      <c r="D3978" s="4">
        <v>6.2757527733755952E-2</v>
      </c>
      <c r="E3978" s="4">
        <v>404.11568938193346</v>
      </c>
      <c r="F3978" s="1" t="s">
        <v>510</v>
      </c>
      <c r="G3978" s="1">
        <v>1</v>
      </c>
      <c r="H3978" s="1" t="s">
        <v>505</v>
      </c>
      <c r="I39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2.0244363785082565E-3</v>
      </c>
      <c r="J3978" s="1" t="str">
        <f>IFERROR(INDEX('consumption_figs'!$C:$C,MATCH(Table2[[#This Row],[item_code]],'consumption_figs'!A:A,0),1),"NA")</f>
        <v>NA</v>
      </c>
      <c r="K3978" s="1">
        <f>+SUMIFS(prod!$E:$E,prod!$A:$A,Table2[[#This Row],[date]],prod!$G:$G,Table2[[#This Row],[production_line]],prod!$F:$F,Table2[[#This Row],[output_type]])</f>
        <v>15</v>
      </c>
      <c r="L3978">
        <f>+Table2[[#This Row],[cons_qty_base_uom]]/Table2[[#This Row],[Column1]]</f>
        <v>9.5087163232963554E-2</v>
      </c>
    </row>
    <row r="3979" spans="1:12" x14ac:dyDescent="0.25">
      <c r="A3979" s="2">
        <v>45992</v>
      </c>
      <c r="B3979" s="1" t="s">
        <v>159</v>
      </c>
      <c r="C3979" s="4">
        <v>2.2820919175911252</v>
      </c>
      <c r="D3979" s="4">
        <v>9.8129952456418396E-2</v>
      </c>
      <c r="E3979" s="4">
        <v>510.04754358161648</v>
      </c>
      <c r="F3979" s="1" t="s">
        <v>510</v>
      </c>
      <c r="G3979" s="1">
        <v>1</v>
      </c>
      <c r="H3979" s="1" t="s">
        <v>505</v>
      </c>
      <c r="I39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0.15213946117274169</v>
      </c>
      <c r="J3979" s="1" t="str">
        <f>IFERROR(INDEX('consumption_figs'!$C:$C,MATCH(Table2[[#This Row],[item_code]],'consumption_figs'!A:A,0),1),"NA")</f>
        <v>pc/heat</v>
      </c>
      <c r="K3979" s="1">
        <f>+SUMIFS(prod!$E:$E,prod!$A:$A,Table2[[#This Row],[date]],prod!$G:$G,Table2[[#This Row],[production_line]],prod!$F:$F,Table2[[#This Row],[output_type]])</f>
        <v>15</v>
      </c>
      <c r="L3979">
        <f>+Table2[[#This Row],[cons_qty_base_uom]]/Table2[[#This Row],[Column1]]</f>
        <v>0.15213946117274169</v>
      </c>
    </row>
    <row r="3980" spans="1:12" x14ac:dyDescent="0.25">
      <c r="A3980" s="2">
        <v>45992</v>
      </c>
      <c r="B3980" s="1" t="s">
        <v>154</v>
      </c>
      <c r="C3980" s="4">
        <v>621.87096774193549</v>
      </c>
      <c r="D3980" s="4">
        <v>4.290909677419355E-2</v>
      </c>
      <c r="E3980" s="4">
        <v>2363.1096774193547</v>
      </c>
      <c r="F3980" s="1" t="s">
        <v>509</v>
      </c>
      <c r="G3980" s="1">
        <v>1</v>
      </c>
      <c r="H3980" s="1" t="s">
        <v>505</v>
      </c>
      <c r="I39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1.0987119571412287</v>
      </c>
      <c r="J3980" s="1" t="str">
        <f>IFERROR(INDEX('consumption_figs'!$C:$C,MATCH(Table2[[#This Row],[item_code]],'consumption_figs'!A:A,0),1),"NA")</f>
        <v>pc/heat</v>
      </c>
      <c r="K3980" s="1">
        <f>+SUMIFS(prod!$E:$E,prod!$A:$A,Table2[[#This Row],[date]],prod!$G:$G,Table2[[#This Row],[production_line]],prod!$F:$F,Table2[[#This Row],[output_type]])</f>
        <v>566</v>
      </c>
      <c r="L3980">
        <f>+Table2[[#This Row],[cons_qty_base_uom]]/Table2[[#This Row],[Column1]]</f>
        <v>1.0987119571412287</v>
      </c>
    </row>
    <row r="3981" spans="1:12" x14ac:dyDescent="0.25">
      <c r="A3981" s="2">
        <v>45992</v>
      </c>
      <c r="B3981" s="1" t="s">
        <v>155</v>
      </c>
      <c r="C3981" s="4">
        <v>82.926829268292678</v>
      </c>
      <c r="D3981" s="4">
        <v>1.5159024390243905</v>
      </c>
      <c r="E3981" s="4">
        <v>7372.1951219512193</v>
      </c>
      <c r="F3981" s="1" t="s">
        <v>509</v>
      </c>
      <c r="G3981" s="1">
        <v>1</v>
      </c>
      <c r="H3981" s="1" t="s">
        <v>505</v>
      </c>
      <c r="I39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0.14651383262949236</v>
      </c>
      <c r="J3981" s="1" t="str">
        <f>IFERROR(INDEX('consumption_figs'!$C:$C,MATCH(Table2[[#This Row],[item_code]],'consumption_figs'!A:A,0),1),"NA")</f>
        <v>pc/heat</v>
      </c>
      <c r="K3981" s="1">
        <f>+SUMIFS(prod!$E:$E,prod!$A:$A,Table2[[#This Row],[date]],prod!$G:$G,Table2[[#This Row],[production_line]],prod!$F:$F,Table2[[#This Row],[output_type]])</f>
        <v>566</v>
      </c>
      <c r="L3981">
        <f>+Table2[[#This Row],[cons_qty_base_uom]]/Table2[[#This Row],[Column1]]</f>
        <v>0.14651383262949236</v>
      </c>
    </row>
    <row r="3982" spans="1:12" x14ac:dyDescent="0.25">
      <c r="A3982" s="2">
        <v>45992</v>
      </c>
      <c r="B3982" s="1" t="s">
        <v>208</v>
      </c>
      <c r="C3982" s="4">
        <v>82.926829268292678</v>
      </c>
      <c r="D3982" s="4">
        <v>2.0109756097560973</v>
      </c>
      <c r="E3982" s="4">
        <v>5365.3658536585363</v>
      </c>
      <c r="F3982" s="1" t="s">
        <v>509</v>
      </c>
      <c r="G3982" s="1">
        <v>1</v>
      </c>
      <c r="H3982" s="1" t="s">
        <v>505</v>
      </c>
      <c r="I39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0.14651383262949236</v>
      </c>
      <c r="J3982" s="1" t="str">
        <f>IFERROR(INDEX('consumption_figs'!$C:$C,MATCH(Table2[[#This Row],[item_code]],'consumption_figs'!A:A,0),1),"NA")</f>
        <v>pc/heat</v>
      </c>
      <c r="K3982" s="1">
        <f>+SUMIFS(prod!$E:$E,prod!$A:$A,Table2[[#This Row],[date]],prod!$G:$G,Table2[[#This Row],[production_line]],prod!$F:$F,Table2[[#This Row],[output_type]])</f>
        <v>566</v>
      </c>
      <c r="L3982">
        <f>+Table2[[#This Row],[cons_qty_base_uom]]/Table2[[#This Row],[Column1]]</f>
        <v>0.14651383262949236</v>
      </c>
    </row>
    <row r="3983" spans="1:12" x14ac:dyDescent="0.25">
      <c r="A3983" s="2">
        <v>45992</v>
      </c>
      <c r="B3983" s="1" t="s">
        <v>156</v>
      </c>
      <c r="C3983" s="4">
        <v>80.975609756097555</v>
      </c>
      <c r="D3983" s="4">
        <v>4.5419219512195124</v>
      </c>
      <c r="E3983" s="4">
        <v>18098.048780487803</v>
      </c>
      <c r="F3983" s="1" t="s">
        <v>509</v>
      </c>
      <c r="G3983" s="1">
        <v>1</v>
      </c>
      <c r="H3983" s="1" t="s">
        <v>505</v>
      </c>
      <c r="I39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0.14306644833232784</v>
      </c>
      <c r="J3983" s="1" t="str">
        <f>IFERROR(INDEX('consumption_figs'!$C:$C,MATCH(Table2[[#This Row],[item_code]],'consumption_figs'!A:A,0),1),"NA")</f>
        <v>pc/heat</v>
      </c>
      <c r="K3983" s="1">
        <f>+SUMIFS(prod!$E:$E,prod!$A:$A,Table2[[#This Row],[date]],prod!$G:$G,Table2[[#This Row],[production_line]],prod!$F:$F,Table2[[#This Row],[output_type]])</f>
        <v>566</v>
      </c>
      <c r="L3983">
        <f>+Table2[[#This Row],[cons_qty_base_uom]]/Table2[[#This Row],[Column1]]</f>
        <v>0.14306644833232784</v>
      </c>
    </row>
    <row r="3984" spans="1:12" x14ac:dyDescent="0.25">
      <c r="A3984" s="2">
        <v>45992</v>
      </c>
      <c r="B3984" s="1" t="s">
        <v>157</v>
      </c>
      <c r="C3984" s="4">
        <v>68.292682926829272</v>
      </c>
      <c r="D3984" s="4">
        <v>2.5800975609756098</v>
      </c>
      <c r="E3984" s="4">
        <v>79649.756097560981</v>
      </c>
      <c r="F3984" s="1" t="s">
        <v>509</v>
      </c>
      <c r="G3984" s="1">
        <v>1</v>
      </c>
      <c r="H3984" s="1" t="s">
        <v>505</v>
      </c>
      <c r="I39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0.12065845040075843</v>
      </c>
      <c r="J3984" s="1" t="str">
        <f>IFERROR(INDEX('consumption_figs'!$C:$C,MATCH(Table2[[#This Row],[item_code]],'consumption_figs'!A:A,0),1),"NA")</f>
        <v>pc/heat</v>
      </c>
      <c r="K3984" s="1">
        <f>+SUMIFS(prod!$E:$E,prod!$A:$A,Table2[[#This Row],[date]],prod!$G:$G,Table2[[#This Row],[production_line]],prod!$F:$F,Table2[[#This Row],[output_type]])</f>
        <v>566</v>
      </c>
      <c r="L3984">
        <f>+Table2[[#This Row],[cons_qty_base_uom]]/Table2[[#This Row],[Column1]]</f>
        <v>0.12065845040075843</v>
      </c>
    </row>
    <row r="3985" spans="1:12" x14ac:dyDescent="0.25">
      <c r="A3985" s="2">
        <v>45992</v>
      </c>
      <c r="B3985" s="1" t="s">
        <v>266</v>
      </c>
      <c r="C3985" s="4">
        <v>18.880491595492639</v>
      </c>
      <c r="D3985" s="4">
        <v>18.880491595492639</v>
      </c>
      <c r="E3985" s="4">
        <v>38823.199648147696</v>
      </c>
      <c r="F3985" s="1" t="s">
        <v>509</v>
      </c>
      <c r="G3985" s="1">
        <v>1</v>
      </c>
      <c r="H3985" s="1" t="s">
        <v>505</v>
      </c>
      <c r="I39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0.18452937044179013</v>
      </c>
      <c r="J3985" s="1" t="str">
        <f>IFERROR(INDEX('consumption_figs'!$C:$C,MATCH(Table2[[#This Row],[item_code]],'consumption_figs'!A:A,0),1),"NA")</f>
        <v>kg/ton</v>
      </c>
      <c r="K3985" s="1">
        <f>+SUMIFS(prod!$E:$E,prod!$A:$A,Table2[[#This Row],[date]],prod!$G:$G,Table2[[#This Row],[production_line]],prod!$F:$F,Table2[[#This Row],[output_type]])</f>
        <v>566</v>
      </c>
      <c r="L3985">
        <f>+Table2[[#This Row],[cons_qty_base_uom]]/Table2[[#This Row],[Column1]]</f>
        <v>3.3357759002637169E-2</v>
      </c>
    </row>
    <row r="3986" spans="1:12" x14ac:dyDescent="0.25">
      <c r="A3986" s="2">
        <v>45992</v>
      </c>
      <c r="B3986" s="1" t="s">
        <v>268</v>
      </c>
      <c r="C3986" s="4">
        <v>14.270138996593273</v>
      </c>
      <c r="D3986" s="4">
        <v>14.270138996593273</v>
      </c>
      <c r="E3986" s="4">
        <v>24313.74822517555</v>
      </c>
      <c r="F3986" s="1" t="s">
        <v>509</v>
      </c>
      <c r="G3986" s="1">
        <v>1</v>
      </c>
      <c r="H3986" s="1" t="s">
        <v>505</v>
      </c>
      <c r="I39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0.13946987300832972</v>
      </c>
      <c r="J3986" s="1" t="str">
        <f>IFERROR(INDEX('consumption_figs'!$C:$C,MATCH(Table2[[#This Row],[item_code]],'consumption_figs'!A:A,0),1),"NA")</f>
        <v>kg/ton</v>
      </c>
      <c r="K3986" s="1">
        <f>+SUMIFS(prod!$E:$E,prod!$A:$A,Table2[[#This Row],[date]],prod!$G:$G,Table2[[#This Row],[production_line]],prod!$F:$F,Table2[[#This Row],[output_type]])</f>
        <v>566</v>
      </c>
      <c r="L3986">
        <f>+Table2[[#This Row],[cons_qty_base_uom]]/Table2[[#This Row],[Column1]]</f>
        <v>2.5212259711295534E-2</v>
      </c>
    </row>
    <row r="3987" spans="1:12" x14ac:dyDescent="0.25">
      <c r="A3987" s="2">
        <v>45992</v>
      </c>
      <c r="B3987" s="1" t="s">
        <v>267</v>
      </c>
      <c r="C3987" s="4">
        <v>2.2411436244649696</v>
      </c>
      <c r="D3987" s="4">
        <v>2.2411436244649696</v>
      </c>
      <c r="E3987" s="4">
        <v>12773.398087638094</v>
      </c>
      <c r="F3987" s="1" t="s">
        <v>509</v>
      </c>
      <c r="G3987" s="1">
        <v>1</v>
      </c>
      <c r="H3987" s="1" t="s">
        <v>505</v>
      </c>
      <c r="I39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2.1903922363487684E-2</v>
      </c>
      <c r="J3987" s="1" t="str">
        <f>IFERROR(INDEX('consumption_figs'!$C:$C,MATCH(Table2[[#This Row],[item_code]],'consumption_figs'!A:A,0),1),"NA")</f>
        <v>kg/ton</v>
      </c>
      <c r="K3987" s="1">
        <f>+SUMIFS(prod!$E:$E,prod!$A:$A,Table2[[#This Row],[date]],prod!$G:$G,Table2[[#This Row],[production_line]],prod!$F:$F,Table2[[#This Row],[output_type]])</f>
        <v>566</v>
      </c>
      <c r="L3987">
        <f>+Table2[[#This Row],[cons_qty_base_uom]]/Table2[[#This Row],[Column1]]</f>
        <v>3.9596177110688508E-3</v>
      </c>
    </row>
    <row r="3988" spans="1:12" x14ac:dyDescent="0.25">
      <c r="A3988" s="2">
        <v>45992</v>
      </c>
      <c r="B3988" s="1" t="s">
        <v>269</v>
      </c>
      <c r="C3988" s="4">
        <v>0.36590099991264807</v>
      </c>
      <c r="D3988" s="4">
        <v>0.36590099991264807</v>
      </c>
      <c r="E3988" s="4">
        <v>700.44428413278217</v>
      </c>
      <c r="F3988" s="1" t="s">
        <v>509</v>
      </c>
      <c r="G3988" s="1">
        <v>1</v>
      </c>
      <c r="H3988" s="1" t="s">
        <v>505</v>
      </c>
      <c r="I39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3.5761505899571727E-3</v>
      </c>
      <c r="J3988" s="1" t="str">
        <f>IFERROR(INDEX('consumption_figs'!$C:$C,MATCH(Table2[[#This Row],[item_code]],'consumption_figs'!A:A,0),1),"NA")</f>
        <v>kg/ton</v>
      </c>
      <c r="K3988" s="1">
        <f>+SUMIFS(prod!$E:$E,prod!$A:$A,Table2[[#This Row],[date]],prod!$G:$G,Table2[[#This Row],[production_line]],prod!$F:$F,Table2[[#This Row],[output_type]])</f>
        <v>566</v>
      </c>
      <c r="L3988">
        <f>+Table2[[#This Row],[cons_qty_base_uom]]/Table2[[#This Row],[Column1]]</f>
        <v>6.4646819772552668E-4</v>
      </c>
    </row>
    <row r="3989" spans="1:12" x14ac:dyDescent="0.25">
      <c r="A3989" s="2">
        <v>45992</v>
      </c>
      <c r="B3989" s="1" t="s">
        <v>519</v>
      </c>
      <c r="C3989" s="4">
        <v>180</v>
      </c>
      <c r="D3989" s="4">
        <v>0.18</v>
      </c>
      <c r="E3989" s="4">
        <v>5367.6</v>
      </c>
      <c r="F3989" s="1" t="s">
        <v>509</v>
      </c>
      <c r="G3989" s="1">
        <v>1</v>
      </c>
      <c r="H3989" s="1" t="s">
        <v>505</v>
      </c>
      <c r="I39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1.7592384452241564E-3</v>
      </c>
      <c r="J3989" s="1" t="str">
        <f>IFERROR(INDEX('consumption_figs'!$C:$C,MATCH(Table2[[#This Row],[item_code]],'consumption_figs'!A:A,0),1),"NA")</f>
        <v>kg/ton</v>
      </c>
      <c r="K3989" s="1">
        <f>+SUMIFS(prod!$E:$E,prod!$A:$A,Table2[[#This Row],[date]],prod!$G:$G,Table2[[#This Row],[production_line]],prod!$F:$F,Table2[[#This Row],[output_type]])</f>
        <v>566</v>
      </c>
      <c r="L3989">
        <f>+Table2[[#This Row],[cons_qty_base_uom]]/Table2[[#This Row],[Column1]]</f>
        <v>0.31802120141342755</v>
      </c>
    </row>
    <row r="3990" spans="1:12" x14ac:dyDescent="0.25">
      <c r="A3990" s="2">
        <v>45962</v>
      </c>
      <c r="B3990" s="1" t="s">
        <v>57</v>
      </c>
      <c r="C3990" s="4">
        <v>0.30586395582320081</v>
      </c>
      <c r="D3990" s="4">
        <v>0</v>
      </c>
      <c r="E3990" s="4">
        <v>535.26192269060141</v>
      </c>
      <c r="F3990" s="1" t="s">
        <v>509</v>
      </c>
      <c r="G3990" s="1">
        <v>2</v>
      </c>
      <c r="H3990" s="1" t="s">
        <v>505</v>
      </c>
      <c r="I39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3.1860828731583419E-3</v>
      </c>
      <c r="J3990" s="1" t="str">
        <f>IFERROR(INDEX('consumption_figs'!$C:$C,MATCH(Table2[[#This Row],[item_code]],'consumption_figs'!A:A,0),1),"NA")</f>
        <v>pc/heat</v>
      </c>
      <c r="K3990" s="1">
        <f>+SUMIFS(prod!$E:$E,prod!$A:$A,Table2[[#This Row],[date]],prod!$G:$G,Table2[[#This Row],[production_line]],prod!$F:$F,Table2[[#This Row],[output_type]])</f>
        <v>96</v>
      </c>
      <c r="L3990">
        <f>+Table2[[#This Row],[cons_qty_base_uom]]/Table2[[#This Row],[Column1]]</f>
        <v>3.1860828731583419E-3</v>
      </c>
    </row>
    <row r="3991" spans="1:12" x14ac:dyDescent="0.25">
      <c r="A3991" s="2">
        <v>45962</v>
      </c>
      <c r="B3991" s="1" t="s">
        <v>276</v>
      </c>
      <c r="C3991" s="4">
        <v>2.2683795180722992</v>
      </c>
      <c r="D3991" s="4">
        <v>2.2683795180722992</v>
      </c>
      <c r="E3991" s="4">
        <v>48770.159638554433</v>
      </c>
      <c r="F3991" s="1" t="s">
        <v>509</v>
      </c>
      <c r="G3991" s="1">
        <v>2</v>
      </c>
      <c r="H3991" s="1" t="s">
        <v>505</v>
      </c>
      <c r="I39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0.13101418032068263</v>
      </c>
      <c r="J3991" s="1" t="str">
        <f>IFERROR(INDEX('consumption_figs'!$C:$C,MATCH(Table2[[#This Row],[item_code]],'consumption_figs'!A:A,0),1),"NA")</f>
        <v>kg/ton</v>
      </c>
      <c r="K3991" s="1">
        <f>+SUMIFS(prod!$E:$E,prod!$A:$A,Table2[[#This Row],[date]],prod!$G:$G,Table2[[#This Row],[production_line]],prod!$F:$F,Table2[[#This Row],[output_type]])</f>
        <v>96</v>
      </c>
      <c r="L3991">
        <f>+Table2[[#This Row],[cons_qty_base_uom]]/Table2[[#This Row],[Column1]]</f>
        <v>2.3628953313253116E-2</v>
      </c>
    </row>
    <row r="3992" spans="1:12" x14ac:dyDescent="0.25">
      <c r="A3992" s="2">
        <v>45962</v>
      </c>
      <c r="B3992" s="1" t="s">
        <v>277</v>
      </c>
      <c r="C3992" s="4">
        <v>1.7887311746987837</v>
      </c>
      <c r="D3992" s="4">
        <v>1.7887311746987837</v>
      </c>
      <c r="E3992" s="4">
        <v>2235.9139683734797</v>
      </c>
      <c r="F3992" s="1" t="s">
        <v>509</v>
      </c>
      <c r="G3992" s="1">
        <v>2</v>
      </c>
      <c r="H3992" s="1" t="s">
        <v>505</v>
      </c>
      <c r="I39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0.103311261100773</v>
      </c>
      <c r="J3992" s="1" t="str">
        <f>IFERROR(INDEX('consumption_figs'!$C:$C,MATCH(Table2[[#This Row],[item_code]],'consumption_figs'!A:A,0),1),"NA")</f>
        <v>kg/ton</v>
      </c>
      <c r="K3992" s="1">
        <f>+SUMIFS(prod!$E:$E,prod!$A:$A,Table2[[#This Row],[date]],prod!$G:$G,Table2[[#This Row],[production_line]],prod!$F:$F,Table2[[#This Row],[output_type]])</f>
        <v>96</v>
      </c>
      <c r="L3992">
        <f>+Table2[[#This Row],[cons_qty_base_uom]]/Table2[[#This Row],[Column1]]</f>
        <v>1.8632616403112329E-2</v>
      </c>
    </row>
    <row r="3993" spans="1:12" x14ac:dyDescent="0.25">
      <c r="A3993" s="2">
        <v>45962</v>
      </c>
      <c r="B3993" s="1" t="s">
        <v>207</v>
      </c>
      <c r="C3993" s="4">
        <v>14.121945841056359</v>
      </c>
      <c r="D3993" s="4">
        <v>0</v>
      </c>
      <c r="E3993" s="4">
        <v>1977.0724177478903</v>
      </c>
      <c r="F3993" s="1" t="s">
        <v>509</v>
      </c>
      <c r="G3993" s="1">
        <v>2</v>
      </c>
      <c r="H3993" s="1" t="s">
        <v>505</v>
      </c>
      <c r="I39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0.14710360251100374</v>
      </c>
      <c r="J3993" s="1" t="str">
        <f>IFERROR(INDEX('consumption_figs'!$C:$C,MATCH(Table2[[#This Row],[item_code]],'consumption_figs'!A:A,0),1),"NA")</f>
        <v>pc/heat</v>
      </c>
      <c r="K3993" s="1">
        <f>+SUMIFS(prod!$E:$E,prod!$A:$A,Table2[[#This Row],[date]],prod!$G:$G,Table2[[#This Row],[production_line]],prod!$F:$F,Table2[[#This Row],[output_type]])</f>
        <v>96</v>
      </c>
      <c r="L3993">
        <f>+Table2[[#This Row],[cons_qty_base_uom]]/Table2[[#This Row],[Column1]]</f>
        <v>0.14710360251100374</v>
      </c>
    </row>
    <row r="3994" spans="1:12" x14ac:dyDescent="0.25">
      <c r="A3994" s="2">
        <v>45962</v>
      </c>
      <c r="B3994" s="1" t="s">
        <v>206</v>
      </c>
      <c r="C3994" s="4">
        <v>10.454545454545453</v>
      </c>
      <c r="D3994" s="4">
        <v>4.0003272727272723</v>
      </c>
      <c r="E3994" s="4">
        <v>3868.1818181818176</v>
      </c>
      <c r="F3994" s="1" t="s">
        <v>509</v>
      </c>
      <c r="G3994" s="1">
        <v>2</v>
      </c>
      <c r="H3994" s="1" t="s">
        <v>505</v>
      </c>
      <c r="I39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0.10890151515151514</v>
      </c>
      <c r="J3994" s="1" t="str">
        <f>IFERROR(INDEX('consumption_figs'!$C:$C,MATCH(Table2[[#This Row],[item_code]],'consumption_figs'!A:A,0),1),"NA")</f>
        <v>pc/heat</v>
      </c>
      <c r="K3994" s="1">
        <f>+SUMIFS(prod!$E:$E,prod!$A:$A,Table2[[#This Row],[date]],prod!$G:$G,Table2[[#This Row],[production_line]],prod!$F:$F,Table2[[#This Row],[output_type]])</f>
        <v>96</v>
      </c>
      <c r="L3994">
        <f>+Table2[[#This Row],[cons_qty_base_uom]]/Table2[[#This Row],[Column1]]</f>
        <v>0.10890151515151514</v>
      </c>
    </row>
    <row r="3995" spans="1:12" x14ac:dyDescent="0.25">
      <c r="A3995" s="2">
        <v>45962</v>
      </c>
      <c r="B3995" s="1" t="s">
        <v>291</v>
      </c>
      <c r="C3995" s="4">
        <v>0.18939393939393945</v>
      </c>
      <c r="D3995" s="4">
        <v>0.18939393939393945</v>
      </c>
      <c r="E3995" s="4">
        <v>251.91287878787884</v>
      </c>
      <c r="F3995" s="1" t="s">
        <v>509</v>
      </c>
      <c r="G3995" s="1">
        <v>2</v>
      </c>
      <c r="H3995" s="1" t="s">
        <v>505</v>
      </c>
      <c r="I39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1.0938774367213782E-2</v>
      </c>
      <c r="J3995" s="1" t="str">
        <f>IFERROR(INDEX('consumption_figs'!$C:$C,MATCH(Table2[[#This Row],[item_code]],'consumption_figs'!A:A,0),1),"NA")</f>
        <v>kg/ton</v>
      </c>
      <c r="K3995" s="1">
        <f>+SUMIFS(prod!$E:$E,prod!$A:$A,Table2[[#This Row],[date]],prod!$G:$G,Table2[[#This Row],[production_line]],prod!$F:$F,Table2[[#This Row],[output_type]])</f>
        <v>96</v>
      </c>
      <c r="L3995">
        <f>+Table2[[#This Row],[cons_qty_base_uom]]/Table2[[#This Row],[Column1]]</f>
        <v>1.9728535353535359E-3</v>
      </c>
    </row>
    <row r="3996" spans="1:12" x14ac:dyDescent="0.25">
      <c r="A3996" s="2">
        <v>45962</v>
      </c>
      <c r="B3996" s="1" t="s">
        <v>288</v>
      </c>
      <c r="C3996" s="4">
        <v>0.484375</v>
      </c>
      <c r="D3996" s="4">
        <v>0.484375</v>
      </c>
      <c r="E3996" s="4">
        <v>415.59375</v>
      </c>
      <c r="F3996" s="1" t="s">
        <v>510</v>
      </c>
      <c r="G3996" s="1">
        <v>2</v>
      </c>
      <c r="H3996" s="1" t="s">
        <v>505</v>
      </c>
      <c r="I39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4.9362554266962882E-3</v>
      </c>
      <c r="J3996" s="1" t="str">
        <f>IFERROR(INDEX('consumption_figs'!$C:$C,MATCH(Table2[[#This Row],[item_code]],'consumption_figs'!A:A,0),1),"NA")</f>
        <v>kg/ton</v>
      </c>
      <c r="K3996" s="1">
        <f>+SUMIFS(prod!$E:$E,prod!$A:$A,Table2[[#This Row],[date]],prod!$G:$G,Table2[[#This Row],[production_line]],prod!$F:$F,Table2[[#This Row],[output_type]])</f>
        <v>524</v>
      </c>
      <c r="L3996">
        <f>+Table2[[#This Row],[cons_qty_base_uom]]/Table2[[#This Row],[Column1]]</f>
        <v>9.2437977099236643E-4</v>
      </c>
    </row>
    <row r="3997" spans="1:12" x14ac:dyDescent="0.25">
      <c r="A3997" s="2">
        <v>45962</v>
      </c>
      <c r="B3997" s="1" t="s">
        <v>218</v>
      </c>
      <c r="C3997" s="4">
        <v>6.0546875</v>
      </c>
      <c r="D3997" s="4">
        <v>6.0546875</v>
      </c>
      <c r="E3997" s="4">
        <v>6241.29296875</v>
      </c>
      <c r="F3997" s="1" t="s">
        <v>510</v>
      </c>
      <c r="G3997" s="1">
        <v>2</v>
      </c>
      <c r="H3997" s="1" t="s">
        <v>505</v>
      </c>
      <c r="I39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6.1703192833703603E-2</v>
      </c>
      <c r="J3997" s="1" t="str">
        <f>IFERROR(INDEX('consumption_figs'!$C:$C,MATCH(Table2[[#This Row],[item_code]],'consumption_figs'!A:A,0),1),"NA")</f>
        <v>kg/ton</v>
      </c>
      <c r="K3997" s="1">
        <f>+SUMIFS(prod!$E:$E,prod!$A:$A,Table2[[#This Row],[date]],prod!$G:$G,Table2[[#This Row],[production_line]],prod!$F:$F,Table2[[#This Row],[output_type]])</f>
        <v>524</v>
      </c>
      <c r="L3997">
        <f>+Table2[[#This Row],[cons_qty_base_uom]]/Table2[[#This Row],[Column1]]</f>
        <v>1.155474713740458E-2</v>
      </c>
    </row>
    <row r="3998" spans="1:12" x14ac:dyDescent="0.25">
      <c r="A3998" s="2">
        <v>45962</v>
      </c>
      <c r="B3998" s="1" t="s">
        <v>41</v>
      </c>
      <c r="C3998" s="4">
        <v>230.5625</v>
      </c>
      <c r="D3998" s="4">
        <v>0.43806875000000001</v>
      </c>
      <c r="E3998" s="4">
        <v>2282.5687499999999</v>
      </c>
      <c r="F3998" s="1" t="s">
        <v>510</v>
      </c>
      <c r="G3998" s="1">
        <v>2</v>
      </c>
      <c r="H3998" s="1" t="s">
        <v>505</v>
      </c>
      <c r="I399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0.4400047709923664</v>
      </c>
      <c r="J3998" s="1" t="str">
        <f>IFERROR(INDEX('consumption_figs'!$C:$C,MATCH(Table2[[#This Row],[item_code]],'consumption_figs'!A:A,0),1),"NA")</f>
        <v>pc/heat</v>
      </c>
      <c r="K3998" s="1">
        <f>+SUMIFS(prod!$E:$E,prod!$A:$A,Table2[[#This Row],[date]],prod!$G:$G,Table2[[#This Row],[production_line]],prod!$F:$F,Table2[[#This Row],[output_type]])</f>
        <v>524</v>
      </c>
      <c r="L3998">
        <f>+Table2[[#This Row],[cons_qty_base_uom]]/Table2[[#This Row],[Column1]]</f>
        <v>0.4400047709923664</v>
      </c>
    </row>
    <row r="3999" spans="1:12" x14ac:dyDescent="0.25">
      <c r="A3999" s="2">
        <v>45962</v>
      </c>
      <c r="B3999" s="1" t="s">
        <v>42</v>
      </c>
      <c r="C3999" s="4">
        <v>21.3125</v>
      </c>
      <c r="D3999" s="4">
        <v>4.0493749999999995E-2</v>
      </c>
      <c r="E3999" s="4">
        <v>328.21250000000003</v>
      </c>
      <c r="F3999" s="1" t="s">
        <v>510</v>
      </c>
      <c r="G3999" s="1">
        <v>2</v>
      </c>
      <c r="H3999" s="1" t="s">
        <v>505</v>
      </c>
      <c r="I399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1.3497916666666665E-3</v>
      </c>
      <c r="J3999" s="1" t="str">
        <f>IFERROR(INDEX('consumption_figs'!$C:$C,MATCH(Table2[[#This Row],[item_code]],'consumption_figs'!A:A,0),1),"NA")</f>
        <v>NA</v>
      </c>
      <c r="K3999" s="1">
        <f>+SUMIFS(prod!$E:$E,prod!$A:$A,Table2[[#This Row],[date]],prod!$G:$G,Table2[[#This Row],[production_line]],prod!$F:$F,Table2[[#This Row],[output_type]])</f>
        <v>524</v>
      </c>
      <c r="L3999">
        <f>+Table2[[#This Row],[cons_qty_base_uom]]/Table2[[#This Row],[Column1]]</f>
        <v>4.0672709923664119E-2</v>
      </c>
    </row>
    <row r="4000" spans="1:12" x14ac:dyDescent="0.25">
      <c r="A4000" s="2">
        <v>45962</v>
      </c>
      <c r="B4000" s="1" t="s">
        <v>45</v>
      </c>
      <c r="C4000" s="4">
        <v>117.21875</v>
      </c>
      <c r="D4000" s="4">
        <v>0.22271562499999997</v>
      </c>
      <c r="E4000" s="4">
        <v>1740.6984375</v>
      </c>
      <c r="F4000" s="1" t="s">
        <v>510</v>
      </c>
      <c r="G4000" s="1">
        <v>2</v>
      </c>
      <c r="H4000" s="1" t="s">
        <v>505</v>
      </c>
      <c r="I400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0.22369990458015268</v>
      </c>
      <c r="J4000" s="1" t="str">
        <f>IFERROR(INDEX('consumption_figs'!$C:$C,MATCH(Table2[[#This Row],[item_code]],'consumption_figs'!A:A,0),1),"NA")</f>
        <v>pc/heat</v>
      </c>
      <c r="K4000" s="1">
        <f>+SUMIFS(prod!$E:$E,prod!$A:$A,Table2[[#This Row],[date]],prod!$G:$G,Table2[[#This Row],[production_line]],prod!$F:$F,Table2[[#This Row],[output_type]])</f>
        <v>524</v>
      </c>
      <c r="L4000">
        <f>+Table2[[#This Row],[cons_qty_base_uom]]/Table2[[#This Row],[Column1]]</f>
        <v>0.22369990458015268</v>
      </c>
    </row>
    <row r="4001" spans="1:12" x14ac:dyDescent="0.25">
      <c r="A4001" s="2">
        <v>45962</v>
      </c>
      <c r="B4001" s="1" t="s">
        <v>44</v>
      </c>
      <c r="C4001" s="4">
        <v>88.15625</v>
      </c>
      <c r="D4001" s="4">
        <v>0.16749687499999999</v>
      </c>
      <c r="E4001" s="4">
        <v>1309.1203125</v>
      </c>
      <c r="F4001" s="1" t="s">
        <v>510</v>
      </c>
      <c r="G4001" s="1">
        <v>2</v>
      </c>
      <c r="H4001" s="1" t="s">
        <v>505</v>
      </c>
      <c r="I400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0.1682371183206107</v>
      </c>
      <c r="J4001" s="1" t="str">
        <f>IFERROR(INDEX('consumption_figs'!$C:$C,MATCH(Table2[[#This Row],[item_code]],'consumption_figs'!A:A,0),1),"NA")</f>
        <v>pc/heat</v>
      </c>
      <c r="K4001" s="1">
        <f>+SUMIFS(prod!$E:$E,prod!$A:$A,Table2[[#This Row],[date]],prod!$G:$G,Table2[[#This Row],[production_line]],prod!$F:$F,Table2[[#This Row],[output_type]])</f>
        <v>524</v>
      </c>
      <c r="L4001">
        <f>+Table2[[#This Row],[cons_qty_base_uom]]/Table2[[#This Row],[Column1]]</f>
        <v>0.1682371183206107</v>
      </c>
    </row>
    <row r="4002" spans="1:12" x14ac:dyDescent="0.25">
      <c r="A4002" s="2">
        <v>45962</v>
      </c>
      <c r="B4002" s="1" t="s">
        <v>47</v>
      </c>
      <c r="C4002" s="4">
        <v>369.09375</v>
      </c>
      <c r="D4002" s="4">
        <v>0.70127812499999997</v>
      </c>
      <c r="E4002" s="4">
        <v>5481.0421875000002</v>
      </c>
      <c r="F4002" s="1" t="s">
        <v>510</v>
      </c>
      <c r="G4002" s="1">
        <v>2</v>
      </c>
      <c r="H4002" s="1" t="s">
        <v>505</v>
      </c>
      <c r="I400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0.70437738549618323</v>
      </c>
      <c r="J4002" s="1" t="str">
        <f>IFERROR(INDEX('consumption_figs'!$C:$C,MATCH(Table2[[#This Row],[item_code]],'consumption_figs'!A:A,0),1),"NA")</f>
        <v>pc/heat</v>
      </c>
      <c r="K4002" s="1">
        <f>+SUMIFS(prod!$E:$E,prod!$A:$A,Table2[[#This Row],[date]],prod!$G:$G,Table2[[#This Row],[production_line]],prod!$F:$F,Table2[[#This Row],[output_type]])</f>
        <v>524</v>
      </c>
      <c r="L4002">
        <f>+Table2[[#This Row],[cons_qty_base_uom]]/Table2[[#This Row],[Column1]]</f>
        <v>0.70437738549618323</v>
      </c>
    </row>
    <row r="4003" spans="1:12" x14ac:dyDescent="0.25">
      <c r="A4003" s="2">
        <v>45962</v>
      </c>
      <c r="B4003" s="1" t="s">
        <v>46</v>
      </c>
      <c r="C4003" s="4">
        <v>168.5625</v>
      </c>
      <c r="D4003" s="4">
        <v>0.32026874999999994</v>
      </c>
      <c r="E4003" s="4">
        <v>2595.8625000000002</v>
      </c>
      <c r="F4003" s="1" t="s">
        <v>510</v>
      </c>
      <c r="G4003" s="1">
        <v>2</v>
      </c>
      <c r="H4003" s="1" t="s">
        <v>505</v>
      </c>
      <c r="I400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0.32168416030534353</v>
      </c>
      <c r="J4003" s="1" t="str">
        <f>IFERROR(INDEX('consumption_figs'!$C:$C,MATCH(Table2[[#This Row],[item_code]],'consumption_figs'!A:A,0),1),"NA")</f>
        <v>pc/heat</v>
      </c>
      <c r="K4003" s="1">
        <f>+SUMIFS(prod!$E:$E,prod!$A:$A,Table2[[#This Row],[date]],prod!$G:$G,Table2[[#This Row],[production_line]],prod!$F:$F,Table2[[#This Row],[output_type]])</f>
        <v>524</v>
      </c>
      <c r="L4003">
        <f>+Table2[[#This Row],[cons_qty_base_uom]]/Table2[[#This Row],[Column1]]</f>
        <v>0.32168416030534353</v>
      </c>
    </row>
    <row r="4004" spans="1:12" x14ac:dyDescent="0.25">
      <c r="A4004" s="2">
        <v>45962</v>
      </c>
      <c r="B4004" s="1" t="s">
        <v>43</v>
      </c>
      <c r="C4004" s="4">
        <v>364.25</v>
      </c>
      <c r="D4004" s="4">
        <v>0.69207499999999988</v>
      </c>
      <c r="E4004" s="4">
        <v>5609.45</v>
      </c>
      <c r="F4004" s="1" t="s">
        <v>510</v>
      </c>
      <c r="G4004" s="1">
        <v>2</v>
      </c>
      <c r="H4004" s="1" t="s">
        <v>505</v>
      </c>
      <c r="I400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0.69513358778625955</v>
      </c>
      <c r="J4004" s="1" t="str">
        <f>IFERROR(INDEX('consumption_figs'!$C:$C,MATCH(Table2[[#This Row],[item_code]],'consumption_figs'!A:A,0),1),"NA")</f>
        <v>pc/heat</v>
      </c>
      <c r="K4004" s="1">
        <f>+SUMIFS(prod!$E:$E,prod!$A:$A,Table2[[#This Row],[date]],prod!$G:$G,Table2[[#This Row],[production_line]],prod!$F:$F,Table2[[#This Row],[output_type]])</f>
        <v>524</v>
      </c>
      <c r="L4004">
        <f>+Table2[[#This Row],[cons_qty_base_uom]]/Table2[[#This Row],[Column1]]</f>
        <v>0.69513358778625955</v>
      </c>
    </row>
    <row r="4005" spans="1:12" x14ac:dyDescent="0.25">
      <c r="A4005" s="2">
        <v>45962</v>
      </c>
      <c r="B4005" s="1" t="s">
        <v>48</v>
      </c>
      <c r="C4005" s="4">
        <v>224.75</v>
      </c>
      <c r="D4005" s="4">
        <v>0.42702499999999999</v>
      </c>
      <c r="E4005" s="4">
        <v>3337.5374999999999</v>
      </c>
      <c r="F4005" s="1" t="s">
        <v>510</v>
      </c>
      <c r="G4005" s="1">
        <v>2</v>
      </c>
      <c r="H4005" s="1" t="s">
        <v>505</v>
      </c>
      <c r="I400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0.42891221374045801</v>
      </c>
      <c r="J4005" s="1" t="str">
        <f>IFERROR(INDEX('consumption_figs'!$C:$C,MATCH(Table2[[#This Row],[item_code]],'consumption_figs'!A:A,0),1),"NA")</f>
        <v>pc/heat</v>
      </c>
      <c r="K4005" s="1">
        <f>+SUMIFS(prod!$E:$E,prod!$A:$A,Table2[[#This Row],[date]],prod!$G:$G,Table2[[#This Row],[production_line]],prod!$F:$F,Table2[[#This Row],[output_type]])</f>
        <v>524</v>
      </c>
      <c r="L4005">
        <f>+Table2[[#This Row],[cons_qty_base_uom]]/Table2[[#This Row],[Column1]]</f>
        <v>0.42891221374045801</v>
      </c>
    </row>
    <row r="4006" spans="1:12" x14ac:dyDescent="0.25">
      <c r="A4006" s="2">
        <v>45962</v>
      </c>
      <c r="B4006" s="1" t="s">
        <v>54</v>
      </c>
      <c r="C4006" s="4">
        <v>184.0625</v>
      </c>
      <c r="D4006" s="4">
        <v>0.34971874999999997</v>
      </c>
      <c r="E4006" s="4">
        <v>4089.8687499999996</v>
      </c>
      <c r="F4006" s="1" t="s">
        <v>510</v>
      </c>
      <c r="G4006" s="1">
        <v>2</v>
      </c>
      <c r="H4006" s="1" t="s">
        <v>505</v>
      </c>
      <c r="I400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0.35126431297709926</v>
      </c>
      <c r="J4006" s="1" t="str">
        <f>IFERROR(INDEX('consumption_figs'!$C:$C,MATCH(Table2[[#This Row],[item_code]],'consumption_figs'!A:A,0),1),"NA")</f>
        <v>pc/heat</v>
      </c>
      <c r="K4006" s="1">
        <f>+SUMIFS(prod!$E:$E,prod!$A:$A,Table2[[#This Row],[date]],prod!$G:$G,Table2[[#This Row],[production_line]],prod!$F:$F,Table2[[#This Row],[output_type]])</f>
        <v>524</v>
      </c>
      <c r="L4006">
        <f>+Table2[[#This Row],[cons_qty_base_uom]]/Table2[[#This Row],[Column1]]</f>
        <v>0.35126431297709926</v>
      </c>
    </row>
    <row r="4007" spans="1:12" x14ac:dyDescent="0.25">
      <c r="A4007" s="2">
        <v>45962</v>
      </c>
      <c r="B4007" s="1" t="s">
        <v>56</v>
      </c>
      <c r="C4007" s="4">
        <v>31.96875</v>
      </c>
      <c r="D4007" s="4">
        <v>33.247500000000002</v>
      </c>
      <c r="E4007" s="4">
        <v>53387.8125</v>
      </c>
      <c r="F4007" s="1" t="s">
        <v>510</v>
      </c>
      <c r="G4007" s="1">
        <v>2</v>
      </c>
      <c r="H4007" s="1" t="s">
        <v>505</v>
      </c>
      <c r="I40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6.1009064885496185E-2</v>
      </c>
      <c r="J4007" s="1" t="str">
        <f>IFERROR(INDEX('consumption_figs'!$C:$C,MATCH(Table2[[#This Row],[item_code]],'consumption_figs'!A:A,0),1),"NA")</f>
        <v>pc/heat</v>
      </c>
      <c r="K4007" s="1">
        <f>+SUMIFS(prod!$E:$E,prod!$A:$A,Table2[[#This Row],[date]],prod!$G:$G,Table2[[#This Row],[production_line]],prod!$F:$F,Table2[[#This Row],[output_type]])</f>
        <v>524</v>
      </c>
      <c r="L4007">
        <f>+Table2[[#This Row],[cons_qty_base_uom]]/Table2[[#This Row],[Column1]]</f>
        <v>6.1009064885496185E-2</v>
      </c>
    </row>
    <row r="4008" spans="1:12" x14ac:dyDescent="0.25">
      <c r="A4008" s="2">
        <v>45962</v>
      </c>
      <c r="B4008" s="1" t="s">
        <v>158</v>
      </c>
      <c r="C4008" s="4">
        <v>12.34915773353751</v>
      </c>
      <c r="D4008" s="4">
        <v>0.58288024502297064</v>
      </c>
      <c r="E4008" s="4">
        <v>3209.5460949463986</v>
      </c>
      <c r="F4008" s="1" t="s">
        <v>509</v>
      </c>
      <c r="G4008" s="1">
        <v>2</v>
      </c>
      <c r="H4008" s="1" t="s">
        <v>505</v>
      </c>
      <c r="I40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0.12863705972434905</v>
      </c>
      <c r="J4008" s="1" t="str">
        <f>IFERROR(INDEX('consumption_figs'!$C:$C,MATCH(Table2[[#This Row],[item_code]],'consumption_figs'!A:A,0),1),"NA")</f>
        <v>pc/heat</v>
      </c>
      <c r="K4008" s="1">
        <f>+SUMIFS(prod!$E:$E,prod!$A:$A,Table2[[#This Row],[date]],prod!$G:$G,Table2[[#This Row],[production_line]],prod!$F:$F,Table2[[#This Row],[output_type]])</f>
        <v>96</v>
      </c>
      <c r="L4008">
        <f>+Table2[[#This Row],[cons_qty_base_uom]]/Table2[[#This Row],[Column1]]</f>
        <v>0.12863705972434905</v>
      </c>
    </row>
    <row r="4009" spans="1:12" x14ac:dyDescent="0.25">
      <c r="A4009" s="2">
        <v>45962</v>
      </c>
      <c r="B4009" s="1" t="s">
        <v>159</v>
      </c>
      <c r="C4009" s="4">
        <v>146.9158878504673</v>
      </c>
      <c r="D4009" s="4">
        <v>6.3173831775700933</v>
      </c>
      <c r="E4009" s="4">
        <v>32835.700934579443</v>
      </c>
      <c r="F4009" s="1" t="s">
        <v>510</v>
      </c>
      <c r="G4009" s="1">
        <v>2</v>
      </c>
      <c r="H4009" s="1" t="s">
        <v>505</v>
      </c>
      <c r="I40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0.28037383177570097</v>
      </c>
      <c r="J4009" s="1" t="str">
        <f>IFERROR(INDEX('consumption_figs'!$C:$C,MATCH(Table2[[#This Row],[item_code]],'consumption_figs'!A:A,0),1),"NA")</f>
        <v>pc/heat</v>
      </c>
      <c r="K4009" s="1">
        <f>+SUMIFS(prod!$E:$E,prod!$A:$A,Table2[[#This Row],[date]],prod!$G:$G,Table2[[#This Row],[production_line]],prod!$F:$F,Table2[[#This Row],[output_type]])</f>
        <v>524</v>
      </c>
      <c r="L4009">
        <f>+Table2[[#This Row],[cons_qty_base_uom]]/Table2[[#This Row],[Column1]]</f>
        <v>0.28037383177570097</v>
      </c>
    </row>
    <row r="4010" spans="1:12" x14ac:dyDescent="0.25">
      <c r="A4010" s="2">
        <v>45962</v>
      </c>
      <c r="B4010" s="1" t="s">
        <v>154</v>
      </c>
      <c r="C4010" s="4">
        <v>102.90964777947931</v>
      </c>
      <c r="D4010" s="4">
        <v>7.1007656967840699E-3</v>
      </c>
      <c r="E4010" s="4">
        <v>391.05666156202136</v>
      </c>
      <c r="F4010" s="1" t="s">
        <v>509</v>
      </c>
      <c r="G4010" s="1">
        <v>2</v>
      </c>
      <c r="H4010" s="1" t="s">
        <v>505</v>
      </c>
      <c r="I40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1.0719754977029095</v>
      </c>
      <c r="J4010" s="1" t="str">
        <f>IFERROR(INDEX('consumption_figs'!$C:$C,MATCH(Table2[[#This Row],[item_code]],'consumption_figs'!A:A,0),1),"NA")</f>
        <v>pc/heat</v>
      </c>
      <c r="K4010" s="1">
        <f>+SUMIFS(prod!$E:$E,prod!$A:$A,Table2[[#This Row],[date]],prod!$G:$G,Table2[[#This Row],[production_line]],prod!$F:$F,Table2[[#This Row],[output_type]])</f>
        <v>96</v>
      </c>
      <c r="L4010">
        <f>+Table2[[#This Row],[cons_qty_base_uom]]/Table2[[#This Row],[Column1]]</f>
        <v>1.0719754977029095</v>
      </c>
    </row>
    <row r="4011" spans="1:12" x14ac:dyDescent="0.25">
      <c r="A4011" s="2">
        <v>45962</v>
      </c>
      <c r="B4011" s="1" t="s">
        <v>155</v>
      </c>
      <c r="C4011" s="4">
        <v>10.454545454545453</v>
      </c>
      <c r="D4011" s="4">
        <v>0.1911090909090909</v>
      </c>
      <c r="E4011" s="4">
        <v>929.40909090909088</v>
      </c>
      <c r="F4011" s="1" t="s">
        <v>509</v>
      </c>
      <c r="G4011" s="1">
        <v>2</v>
      </c>
      <c r="H4011" s="1" t="s">
        <v>505</v>
      </c>
      <c r="I40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0.10890151515151514</v>
      </c>
      <c r="J4011" s="1" t="str">
        <f>IFERROR(INDEX('consumption_figs'!$C:$C,MATCH(Table2[[#This Row],[item_code]],'consumption_figs'!A:A,0),1),"NA")</f>
        <v>pc/heat</v>
      </c>
      <c r="K4011" s="1">
        <f>+SUMIFS(prod!$E:$E,prod!$A:$A,Table2[[#This Row],[date]],prod!$G:$G,Table2[[#This Row],[production_line]],prod!$F:$F,Table2[[#This Row],[output_type]])</f>
        <v>96</v>
      </c>
      <c r="L4011">
        <f>+Table2[[#This Row],[cons_qty_base_uom]]/Table2[[#This Row],[Column1]]</f>
        <v>0.10890151515151514</v>
      </c>
    </row>
    <row r="4012" spans="1:12" x14ac:dyDescent="0.25">
      <c r="A4012" s="2">
        <v>45962</v>
      </c>
      <c r="B4012" s="1" t="s">
        <v>208</v>
      </c>
      <c r="C4012" s="4">
        <v>10.454545454545453</v>
      </c>
      <c r="D4012" s="4">
        <v>0.25352272727272718</v>
      </c>
      <c r="E4012" s="4">
        <v>676.40909090909088</v>
      </c>
      <c r="F4012" s="1" t="s">
        <v>509</v>
      </c>
      <c r="G4012" s="1">
        <v>2</v>
      </c>
      <c r="H4012" s="1" t="s">
        <v>505</v>
      </c>
      <c r="I40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0.10890151515151514</v>
      </c>
      <c r="J4012" s="1" t="str">
        <f>IFERROR(INDEX('consumption_figs'!$C:$C,MATCH(Table2[[#This Row],[item_code]],'consumption_figs'!A:A,0),1),"NA")</f>
        <v>pc/heat</v>
      </c>
      <c r="K4012" s="1">
        <f>+SUMIFS(prod!$E:$E,prod!$A:$A,Table2[[#This Row],[date]],prod!$G:$G,Table2[[#This Row],[production_line]],prod!$F:$F,Table2[[#This Row],[output_type]])</f>
        <v>96</v>
      </c>
      <c r="L4012">
        <f>+Table2[[#This Row],[cons_qty_base_uom]]/Table2[[#This Row],[Column1]]</f>
        <v>0.10890151515151514</v>
      </c>
    </row>
    <row r="4013" spans="1:12" x14ac:dyDescent="0.25">
      <c r="A4013" s="2">
        <v>45962</v>
      </c>
      <c r="B4013" s="1" t="s">
        <v>156</v>
      </c>
      <c r="C4013" s="4">
        <v>10.151515151515149</v>
      </c>
      <c r="D4013" s="4">
        <v>0.56939848484848499</v>
      </c>
      <c r="E4013" s="4">
        <v>2268.8636363636356</v>
      </c>
      <c r="F4013" s="1" t="s">
        <v>509</v>
      </c>
      <c r="G4013" s="1">
        <v>2</v>
      </c>
      <c r="H4013" s="1" t="s">
        <v>505</v>
      </c>
      <c r="I40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0.10574494949494946</v>
      </c>
      <c r="J4013" s="1" t="str">
        <f>IFERROR(INDEX('consumption_figs'!$C:$C,MATCH(Table2[[#This Row],[item_code]],'consumption_figs'!A:A,0),1),"NA")</f>
        <v>pc/heat</v>
      </c>
      <c r="K4013" s="1">
        <f>+SUMIFS(prod!$E:$E,prod!$A:$A,Table2[[#This Row],[date]],prod!$G:$G,Table2[[#This Row],[production_line]],prod!$F:$F,Table2[[#This Row],[output_type]])</f>
        <v>96</v>
      </c>
      <c r="L4013">
        <f>+Table2[[#This Row],[cons_qty_base_uom]]/Table2[[#This Row],[Column1]]</f>
        <v>0.10574494949494946</v>
      </c>
    </row>
    <row r="4014" spans="1:12" x14ac:dyDescent="0.25">
      <c r="A4014" s="2">
        <v>45962</v>
      </c>
      <c r="B4014" s="1" t="s">
        <v>157</v>
      </c>
      <c r="C4014" s="4">
        <v>13.030303030303031</v>
      </c>
      <c r="D4014" s="4">
        <v>0.49228484848484833</v>
      </c>
      <c r="E4014" s="4">
        <v>15197.242424242424</v>
      </c>
      <c r="F4014" s="1" t="s">
        <v>509</v>
      </c>
      <c r="G4014" s="1">
        <v>2</v>
      </c>
      <c r="H4014" s="1" t="s">
        <v>505</v>
      </c>
      <c r="I40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0.13573232323232323</v>
      </c>
      <c r="J4014" s="1" t="str">
        <f>IFERROR(INDEX('consumption_figs'!$C:$C,MATCH(Table2[[#This Row],[item_code]],'consumption_figs'!A:A,0),1),"NA")</f>
        <v>pc/heat</v>
      </c>
      <c r="K4014" s="1">
        <f>+SUMIFS(prod!$E:$E,prod!$A:$A,Table2[[#This Row],[date]],prod!$G:$G,Table2[[#This Row],[production_line]],prod!$F:$F,Table2[[#This Row],[output_type]])</f>
        <v>96</v>
      </c>
      <c r="L4014">
        <f>+Table2[[#This Row],[cons_qty_base_uom]]/Table2[[#This Row],[Column1]]</f>
        <v>0.13573232323232323</v>
      </c>
    </row>
    <row r="4015" spans="1:12" x14ac:dyDescent="0.25">
      <c r="A4015" s="2">
        <v>45962</v>
      </c>
      <c r="B4015" s="1" t="s">
        <v>266</v>
      </c>
      <c r="C4015" s="4">
        <v>3.1326783490505079</v>
      </c>
      <c r="D4015" s="4">
        <v>3.1326783490505079</v>
      </c>
      <c r="E4015" s="4">
        <v>6441.6011820185977</v>
      </c>
      <c r="F4015" s="1" t="s">
        <v>509</v>
      </c>
      <c r="G4015" s="1">
        <v>2</v>
      </c>
      <c r="H4015" s="1" t="s">
        <v>505</v>
      </c>
      <c r="I40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0.18093325338168578</v>
      </c>
      <c r="J4015" s="1" t="str">
        <f>IFERROR(INDEX('consumption_figs'!$C:$C,MATCH(Table2[[#This Row],[item_code]],'consumption_figs'!A:A,0),1),"NA")</f>
        <v>kg/ton</v>
      </c>
      <c r="K4015" s="1">
        <f>+SUMIFS(prod!$E:$E,prod!$A:$A,Table2[[#This Row],[date]],prod!$G:$G,Table2[[#This Row],[production_line]],prod!$F:$F,Table2[[#This Row],[output_type]])</f>
        <v>96</v>
      </c>
      <c r="L4015">
        <f>+Table2[[#This Row],[cons_qty_base_uom]]/Table2[[#This Row],[Column1]]</f>
        <v>3.2632066135942793E-2</v>
      </c>
    </row>
    <row r="4016" spans="1:12" x14ac:dyDescent="0.25">
      <c r="A4016" s="2">
        <v>45962</v>
      </c>
      <c r="B4016" s="1" t="s">
        <v>268</v>
      </c>
      <c r="C4016" s="4">
        <v>2.8903306647148348</v>
      </c>
      <c r="D4016" s="4">
        <v>2.8903306647148348</v>
      </c>
      <c r="E4016" s="4">
        <v>4924.6031931544294</v>
      </c>
      <c r="F4016" s="1" t="s">
        <v>509</v>
      </c>
      <c r="G4016" s="1">
        <v>2</v>
      </c>
      <c r="H4016" s="1" t="s">
        <v>505</v>
      </c>
      <c r="I40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0.1669360439364003</v>
      </c>
      <c r="J4016" s="1" t="str">
        <f>IFERROR(INDEX('consumption_figs'!$C:$C,MATCH(Table2[[#This Row],[item_code]],'consumption_figs'!A:A,0),1),"NA")</f>
        <v>kg/ton</v>
      </c>
      <c r="K4016" s="1">
        <f>+SUMIFS(prod!$E:$E,prod!$A:$A,Table2[[#This Row],[date]],prod!$G:$G,Table2[[#This Row],[production_line]],prod!$F:$F,Table2[[#This Row],[output_type]])</f>
        <v>96</v>
      </c>
      <c r="L4016">
        <f>+Table2[[#This Row],[cons_qty_base_uom]]/Table2[[#This Row],[Column1]]</f>
        <v>3.0107611090779529E-2</v>
      </c>
    </row>
    <row r="4017" spans="1:12" x14ac:dyDescent="0.25">
      <c r="A4017" s="2">
        <v>45962</v>
      </c>
      <c r="B4017" s="1" t="s">
        <v>267</v>
      </c>
      <c r="C4017" s="4">
        <v>0.20815138531897026</v>
      </c>
      <c r="D4017" s="4">
        <v>0.20815138531897026</v>
      </c>
      <c r="E4017" s="4">
        <v>1186.358820625471</v>
      </c>
      <c r="F4017" s="1" t="s">
        <v>509</v>
      </c>
      <c r="G4017" s="1">
        <v>2</v>
      </c>
      <c r="H4017" s="1" t="s">
        <v>505</v>
      </c>
      <c r="I40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1.2022143081839567E-2</v>
      </c>
      <c r="J4017" s="1" t="str">
        <f>IFERROR(INDEX('consumption_figs'!$C:$C,MATCH(Table2[[#This Row],[item_code]],'consumption_figs'!A:A,0),1),"NA")</f>
        <v>kg/ton</v>
      </c>
      <c r="K4017" s="1">
        <f>+SUMIFS(prod!$E:$E,prod!$A:$A,Table2[[#This Row],[date]],prod!$G:$G,Table2[[#This Row],[production_line]],prod!$F:$F,Table2[[#This Row],[output_type]])</f>
        <v>96</v>
      </c>
      <c r="L4017">
        <f>+Table2[[#This Row],[cons_qty_base_uom]]/Table2[[#This Row],[Column1]]</f>
        <v>2.1682435970726069E-3</v>
      </c>
    </row>
    <row r="4018" spans="1:12" x14ac:dyDescent="0.25">
      <c r="A4018" s="2">
        <v>45962</v>
      </c>
      <c r="B4018" s="1" t="s">
        <v>269</v>
      </c>
      <c r="C4018" s="4">
        <v>7.4339780471060657E-2</v>
      </c>
      <c r="D4018" s="4">
        <v>7.4339780471060657E-2</v>
      </c>
      <c r="E4018" s="4">
        <v>142.30864175575141</v>
      </c>
      <c r="F4018" s="1" t="s">
        <v>509</v>
      </c>
      <c r="G4018" s="1">
        <v>2</v>
      </c>
      <c r="H4018" s="1" t="s">
        <v>505</v>
      </c>
      <c r="I40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4.293622529228408E-3</v>
      </c>
      <c r="J4018" s="1" t="str">
        <f>IFERROR(INDEX('consumption_figs'!$C:$C,MATCH(Table2[[#This Row],[item_code]],'consumption_figs'!A:A,0),1),"NA")</f>
        <v>kg/ton</v>
      </c>
      <c r="K4018" s="1">
        <f>+SUMIFS(prod!$E:$E,prod!$A:$A,Table2[[#This Row],[date]],prod!$G:$G,Table2[[#This Row],[production_line]],prod!$F:$F,Table2[[#This Row],[output_type]])</f>
        <v>96</v>
      </c>
      <c r="L4018">
        <f>+Table2[[#This Row],[cons_qty_base_uom]]/Table2[[#This Row],[Column1]]</f>
        <v>7.7437271324021521E-4</v>
      </c>
    </row>
    <row r="4019" spans="1:12" x14ac:dyDescent="0.25">
      <c r="A4019" s="2">
        <v>45992</v>
      </c>
      <c r="B4019" s="1" t="s">
        <v>57</v>
      </c>
      <c r="C4019" s="4">
        <v>0.25219363522747251</v>
      </c>
      <c r="D4019" s="4">
        <v>0</v>
      </c>
      <c r="E4019" s="4">
        <v>441.33886164807689</v>
      </c>
      <c r="F4019" s="1" t="s">
        <v>509</v>
      </c>
      <c r="G4019" s="1">
        <v>2</v>
      </c>
      <c r="H4019" s="1" t="s">
        <v>505</v>
      </c>
      <c r="I40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4.7583704759900473E-3</v>
      </c>
      <c r="J4019" s="1" t="str">
        <f>IFERROR(INDEX('consumption_figs'!$C:$C,MATCH(Table2[[#This Row],[item_code]],'consumption_figs'!A:A,0),1),"NA")</f>
        <v>pc/heat</v>
      </c>
      <c r="K4019" s="1">
        <f>+SUMIFS(prod!$E:$E,prod!$A:$A,Table2[[#This Row],[date]],prod!$G:$G,Table2[[#This Row],[production_line]],prod!$F:$F,Table2[[#This Row],[output_type]])</f>
        <v>53</v>
      </c>
      <c r="L4019">
        <f>+Table2[[#This Row],[cons_qty_base_uom]]/Table2[[#This Row],[Column1]]</f>
        <v>4.7583704759900473E-3</v>
      </c>
    </row>
    <row r="4020" spans="1:12" x14ac:dyDescent="0.25">
      <c r="A4020" s="2">
        <v>45992</v>
      </c>
      <c r="B4020" s="1" t="s">
        <v>276</v>
      </c>
      <c r="C4020" s="4">
        <v>1.2101894048649147</v>
      </c>
      <c r="D4020" s="4">
        <v>1.2101894048649147</v>
      </c>
      <c r="E4020" s="4">
        <v>26019.072204595665</v>
      </c>
      <c r="F4020" s="1" t="s">
        <v>509</v>
      </c>
      <c r="G4020" s="1">
        <v>2</v>
      </c>
      <c r="H4020" s="1" t="s">
        <v>505</v>
      </c>
      <c r="I40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0.12689413912812358</v>
      </c>
      <c r="J4020" s="1" t="str">
        <f>IFERROR(INDEX('consumption_figs'!$C:$C,MATCH(Table2[[#This Row],[item_code]],'consumption_figs'!A:A,0),1),"NA")</f>
        <v>kg/ton</v>
      </c>
      <c r="K4020" s="1">
        <f>+SUMIFS(prod!$E:$E,prod!$A:$A,Table2[[#This Row],[date]],prod!$G:$G,Table2[[#This Row],[production_line]],prod!$F:$F,Table2[[#This Row],[output_type]])</f>
        <v>53</v>
      </c>
      <c r="L4020">
        <f>+Table2[[#This Row],[cons_qty_base_uom]]/Table2[[#This Row],[Column1]]</f>
        <v>2.2833762355941787E-2</v>
      </c>
    </row>
    <row r="4021" spans="1:12" x14ac:dyDescent="0.25">
      <c r="A4021" s="2">
        <v>45992</v>
      </c>
      <c r="B4021" s="1" t="s">
        <v>277</v>
      </c>
      <c r="C4021" s="4">
        <v>0.97098355927315438</v>
      </c>
      <c r="D4021" s="4">
        <v>0.97098355927315438</v>
      </c>
      <c r="E4021" s="4">
        <v>1213.729449091443</v>
      </c>
      <c r="F4021" s="1" t="s">
        <v>509</v>
      </c>
      <c r="G4021" s="1">
        <v>2</v>
      </c>
      <c r="H4021" s="1" t="s">
        <v>505</v>
      </c>
      <c r="I40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0.10181226373840352</v>
      </c>
      <c r="J4021" s="1" t="str">
        <f>IFERROR(INDEX('consumption_figs'!$C:$C,MATCH(Table2[[#This Row],[item_code]],'consumption_figs'!A:A,0),1),"NA")</f>
        <v>kg/ton</v>
      </c>
      <c r="K4021" s="1">
        <f>+SUMIFS(prod!$E:$E,prod!$A:$A,Table2[[#This Row],[date]],prod!$G:$G,Table2[[#This Row],[production_line]],prod!$F:$F,Table2[[#This Row],[output_type]])</f>
        <v>53</v>
      </c>
      <c r="L4021">
        <f>+Table2[[#This Row],[cons_qty_base_uom]]/Table2[[#This Row],[Column1]]</f>
        <v>1.8320444514587819E-2</v>
      </c>
    </row>
    <row r="4022" spans="1:12" x14ac:dyDescent="0.25">
      <c r="A4022" s="2">
        <v>45992</v>
      </c>
      <c r="B4022" s="1" t="s">
        <v>207</v>
      </c>
      <c r="C4022" s="4">
        <v>9.6123077366822969</v>
      </c>
      <c r="D4022" s="4">
        <v>0</v>
      </c>
      <c r="E4022" s="4">
        <v>1345.7230831355216</v>
      </c>
      <c r="F4022" s="1" t="s">
        <v>509</v>
      </c>
      <c r="G4022" s="1">
        <v>2</v>
      </c>
      <c r="H4022" s="1" t="s">
        <v>505</v>
      </c>
      <c r="I40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0.1813642969185339</v>
      </c>
      <c r="J4022" s="1" t="str">
        <f>IFERROR(INDEX('consumption_figs'!$C:$C,MATCH(Table2[[#This Row],[item_code]],'consumption_figs'!A:A,0),1),"NA")</f>
        <v>pc/heat</v>
      </c>
      <c r="K4022" s="1">
        <f>+SUMIFS(prod!$E:$E,prod!$A:$A,Table2[[#This Row],[date]],prod!$G:$G,Table2[[#This Row],[production_line]],prod!$F:$F,Table2[[#This Row],[output_type]])</f>
        <v>53</v>
      </c>
      <c r="L4022">
        <f>+Table2[[#This Row],[cons_qty_base_uom]]/Table2[[#This Row],[Column1]]</f>
        <v>0.1813642969185339</v>
      </c>
    </row>
    <row r="4023" spans="1:12" x14ac:dyDescent="0.25">
      <c r="A4023" s="2">
        <v>45992</v>
      </c>
      <c r="B4023" s="1" t="s">
        <v>206</v>
      </c>
      <c r="C4023" s="4">
        <v>2.0487804878048763</v>
      </c>
      <c r="D4023" s="4">
        <v>0.78394536585365771</v>
      </c>
      <c r="E4023" s="4">
        <v>758.04878048780427</v>
      </c>
      <c r="F4023" s="1" t="s">
        <v>509</v>
      </c>
      <c r="G4023" s="1">
        <v>2</v>
      </c>
      <c r="H4023" s="1" t="s">
        <v>505</v>
      </c>
      <c r="I40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3.8656235618959929E-2</v>
      </c>
      <c r="J4023" s="1" t="str">
        <f>IFERROR(INDEX('consumption_figs'!$C:$C,MATCH(Table2[[#This Row],[item_code]],'consumption_figs'!A:A,0),1),"NA")</f>
        <v>pc/heat</v>
      </c>
      <c r="K4023" s="1">
        <f>+SUMIFS(prod!$E:$E,prod!$A:$A,Table2[[#This Row],[date]],prod!$G:$G,Table2[[#This Row],[production_line]],prod!$F:$F,Table2[[#This Row],[output_type]])</f>
        <v>53</v>
      </c>
      <c r="L4023">
        <f>+Table2[[#This Row],[cons_qty_base_uom]]/Table2[[#This Row],[Column1]]</f>
        <v>3.8656235618959929E-2</v>
      </c>
    </row>
    <row r="4024" spans="1:12" x14ac:dyDescent="0.25">
      <c r="A4024" s="2">
        <v>45992</v>
      </c>
      <c r="B4024" s="1" t="s">
        <v>291</v>
      </c>
      <c r="C4024" s="4">
        <v>6.0975609756097615E-2</v>
      </c>
      <c r="D4024" s="4">
        <v>6.0975609756097615E-2</v>
      </c>
      <c r="E4024" s="4">
        <v>81.103658536585428</v>
      </c>
      <c r="F4024" s="1" t="s">
        <v>509</v>
      </c>
      <c r="G4024" s="1">
        <v>2</v>
      </c>
      <c r="H4024" s="1" t="s">
        <v>505</v>
      </c>
      <c r="I40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6.3935839106739655E-3</v>
      </c>
      <c r="J4024" s="1" t="str">
        <f>IFERROR(INDEX('consumption_figs'!$C:$C,MATCH(Table2[[#This Row],[item_code]],'consumption_figs'!A:A,0),1),"NA")</f>
        <v>kg/ton</v>
      </c>
      <c r="K4024" s="1">
        <f>+SUMIFS(prod!$E:$E,prod!$A:$A,Table2[[#This Row],[date]],prod!$G:$G,Table2[[#This Row],[production_line]],prod!$F:$F,Table2[[#This Row],[output_type]])</f>
        <v>53</v>
      </c>
      <c r="L4024">
        <f>+Table2[[#This Row],[cons_qty_base_uom]]/Table2[[#This Row],[Column1]]</f>
        <v>1.150483202945238E-3</v>
      </c>
    </row>
    <row r="4025" spans="1:12" x14ac:dyDescent="0.25">
      <c r="A4025" s="2">
        <v>45992</v>
      </c>
      <c r="B4025" s="1" t="s">
        <v>288</v>
      </c>
      <c r="C4025" s="4">
        <v>2.421875</v>
      </c>
      <c r="D4025" s="4">
        <v>2.421875</v>
      </c>
      <c r="E4025" s="4">
        <v>2077.96875</v>
      </c>
      <c r="F4025" s="1" t="s">
        <v>510</v>
      </c>
      <c r="G4025" s="1">
        <v>2</v>
      </c>
      <c r="H4025" s="1" t="s">
        <v>505</v>
      </c>
      <c r="I40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2.0805056353515223E-2</v>
      </c>
      <c r="J4025" s="1" t="str">
        <f>IFERROR(INDEX('consumption_figs'!$C:$C,MATCH(Table2[[#This Row],[item_code]],'consumption_figs'!A:A,0),1),"NA")</f>
        <v>kg/ton</v>
      </c>
      <c r="K4025" s="1">
        <f>+SUMIFS(prod!$E:$E,prod!$A:$A,Table2[[#This Row],[date]],prod!$G:$G,Table2[[#This Row],[production_line]],prod!$F:$F,Table2[[#This Row],[output_type]])</f>
        <v>615</v>
      </c>
      <c r="L4025">
        <f>+Table2[[#This Row],[cons_qty_base_uom]]/Table2[[#This Row],[Column1]]</f>
        <v>3.9380081300813006E-3</v>
      </c>
    </row>
    <row r="4026" spans="1:12" x14ac:dyDescent="0.25">
      <c r="A4026" s="2">
        <v>45992</v>
      </c>
      <c r="B4026" s="1" t="s">
        <v>218</v>
      </c>
      <c r="C4026" s="4">
        <v>9.9296875</v>
      </c>
      <c r="D4026" s="4">
        <v>9.9296875</v>
      </c>
      <c r="E4026" s="4">
        <v>10235.72046875</v>
      </c>
      <c r="F4026" s="1" t="s">
        <v>510</v>
      </c>
      <c r="G4026" s="1">
        <v>2</v>
      </c>
      <c r="H4026" s="1" t="s">
        <v>505</v>
      </c>
      <c r="I40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8.5300731049412409E-2</v>
      </c>
      <c r="J4026" s="1" t="str">
        <f>IFERROR(INDEX('consumption_figs'!$C:$C,MATCH(Table2[[#This Row],[item_code]],'consumption_figs'!A:A,0),1),"NA")</f>
        <v>kg/ton</v>
      </c>
      <c r="K4026" s="1">
        <f>+SUMIFS(prod!$E:$E,prod!$A:$A,Table2[[#This Row],[date]],prod!$G:$G,Table2[[#This Row],[production_line]],prod!$F:$F,Table2[[#This Row],[output_type]])</f>
        <v>615</v>
      </c>
      <c r="L4026">
        <f>+Table2[[#This Row],[cons_qty_base_uom]]/Table2[[#This Row],[Column1]]</f>
        <v>1.6145833333333335E-2</v>
      </c>
    </row>
    <row r="4027" spans="1:12" x14ac:dyDescent="0.25">
      <c r="A4027" s="2">
        <v>45992</v>
      </c>
      <c r="B4027" s="1" t="s">
        <v>41</v>
      </c>
      <c r="C4027" s="4">
        <v>248</v>
      </c>
      <c r="D4027" s="4">
        <v>0.47120000000000001</v>
      </c>
      <c r="E4027" s="4">
        <v>2455.2000000000003</v>
      </c>
      <c r="F4027" s="1" t="s">
        <v>510</v>
      </c>
      <c r="G4027" s="1">
        <v>2</v>
      </c>
      <c r="H4027" s="1" t="s">
        <v>505</v>
      </c>
      <c r="I402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0.40325203252032521</v>
      </c>
      <c r="J4027" s="1" t="str">
        <f>IFERROR(INDEX('consumption_figs'!$C:$C,MATCH(Table2[[#This Row],[item_code]],'consumption_figs'!A:A,0),1),"NA")</f>
        <v>pc/heat</v>
      </c>
      <c r="K4027" s="1">
        <f>+SUMIFS(prod!$E:$E,prod!$A:$A,Table2[[#This Row],[date]],prod!$G:$G,Table2[[#This Row],[production_line]],prod!$F:$F,Table2[[#This Row],[output_type]])</f>
        <v>615</v>
      </c>
      <c r="L4027">
        <f>+Table2[[#This Row],[cons_qty_base_uom]]/Table2[[#This Row],[Column1]]</f>
        <v>0.40325203252032521</v>
      </c>
    </row>
    <row r="4028" spans="1:12" x14ac:dyDescent="0.25">
      <c r="A4028" s="2">
        <v>45992</v>
      </c>
      <c r="B4028" s="1" t="s">
        <v>42</v>
      </c>
      <c r="C4028" s="4">
        <v>19.375</v>
      </c>
      <c r="D4028" s="4">
        <v>3.6812499999999998E-2</v>
      </c>
      <c r="E4028" s="4">
        <v>298.375</v>
      </c>
      <c r="F4028" s="1" t="s">
        <v>510</v>
      </c>
      <c r="G4028" s="1">
        <v>2</v>
      </c>
      <c r="H4028" s="1" t="s">
        <v>505</v>
      </c>
      <c r="I402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1.1875E-3</v>
      </c>
      <c r="J4028" s="1" t="str">
        <f>IFERROR(INDEX('consumption_figs'!$C:$C,MATCH(Table2[[#This Row],[item_code]],'consumption_figs'!A:A,0),1),"NA")</f>
        <v>NA</v>
      </c>
      <c r="K4028" s="1">
        <f>+SUMIFS(prod!$E:$E,prod!$A:$A,Table2[[#This Row],[date]],prod!$G:$G,Table2[[#This Row],[production_line]],prod!$F:$F,Table2[[#This Row],[output_type]])</f>
        <v>615</v>
      </c>
      <c r="L4028">
        <f>+Table2[[#This Row],[cons_qty_base_uom]]/Table2[[#This Row],[Column1]]</f>
        <v>3.1504065040650404E-2</v>
      </c>
    </row>
    <row r="4029" spans="1:12" x14ac:dyDescent="0.25">
      <c r="A4029" s="2">
        <v>45992</v>
      </c>
      <c r="B4029" s="1" t="s">
        <v>45</v>
      </c>
      <c r="C4029" s="4">
        <v>39.71875</v>
      </c>
      <c r="D4029" s="4">
        <v>7.5465624999999995E-2</v>
      </c>
      <c r="E4029" s="4">
        <v>589.82343749999995</v>
      </c>
      <c r="F4029" s="1" t="s">
        <v>510</v>
      </c>
      <c r="G4029" s="1">
        <v>2</v>
      </c>
      <c r="H4029" s="1" t="s">
        <v>505</v>
      </c>
      <c r="I402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6.458333333333334E-2</v>
      </c>
      <c r="J4029" s="1" t="str">
        <f>IFERROR(INDEX('consumption_figs'!$C:$C,MATCH(Table2[[#This Row],[item_code]],'consumption_figs'!A:A,0),1),"NA")</f>
        <v>pc/heat</v>
      </c>
      <c r="K4029" s="1">
        <f>+SUMIFS(prod!$E:$E,prod!$A:$A,Table2[[#This Row],[date]],prod!$G:$G,Table2[[#This Row],[production_line]],prod!$F:$F,Table2[[#This Row],[output_type]])</f>
        <v>615</v>
      </c>
      <c r="L4029">
        <f>+Table2[[#This Row],[cons_qty_base_uom]]/Table2[[#This Row],[Column1]]</f>
        <v>6.458333333333334E-2</v>
      </c>
    </row>
    <row r="4030" spans="1:12" x14ac:dyDescent="0.25">
      <c r="A4030" s="2">
        <v>45992</v>
      </c>
      <c r="B4030" s="1" t="s">
        <v>44</v>
      </c>
      <c r="C4030" s="4">
        <v>183.09375</v>
      </c>
      <c r="D4030" s="4">
        <v>0.34787812499999998</v>
      </c>
      <c r="E4030" s="4">
        <v>2718.9421874999998</v>
      </c>
      <c r="F4030" s="1" t="s">
        <v>510</v>
      </c>
      <c r="G4030" s="1">
        <v>2</v>
      </c>
      <c r="H4030" s="1" t="s">
        <v>505</v>
      </c>
      <c r="I403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0.29771341463414636</v>
      </c>
      <c r="J4030" s="1" t="str">
        <f>IFERROR(INDEX('consumption_figs'!$C:$C,MATCH(Table2[[#This Row],[item_code]],'consumption_figs'!A:A,0),1),"NA")</f>
        <v>pc/heat</v>
      </c>
      <c r="K4030" s="1">
        <f>+SUMIFS(prod!$E:$E,prod!$A:$A,Table2[[#This Row],[date]],prod!$G:$G,Table2[[#This Row],[production_line]],prod!$F:$F,Table2[[#This Row],[output_type]])</f>
        <v>615</v>
      </c>
      <c r="L4030">
        <f>+Table2[[#This Row],[cons_qty_base_uom]]/Table2[[#This Row],[Column1]]</f>
        <v>0.29771341463414636</v>
      </c>
    </row>
    <row r="4031" spans="1:12" x14ac:dyDescent="0.25">
      <c r="A4031" s="2">
        <v>45992</v>
      </c>
      <c r="B4031" s="1" t="s">
        <v>47</v>
      </c>
      <c r="C4031" s="4">
        <v>7.75</v>
      </c>
      <c r="D4031" s="4">
        <v>1.4725E-2</v>
      </c>
      <c r="E4031" s="4">
        <v>115.08749999999999</v>
      </c>
      <c r="F4031" s="1" t="s">
        <v>510</v>
      </c>
      <c r="G4031" s="1">
        <v>2</v>
      </c>
      <c r="H4031" s="1" t="s">
        <v>505</v>
      </c>
      <c r="I403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1.2601626016260163E-2</v>
      </c>
      <c r="J4031" s="1" t="str">
        <f>IFERROR(INDEX('consumption_figs'!$C:$C,MATCH(Table2[[#This Row],[item_code]],'consumption_figs'!A:A,0),1),"NA")</f>
        <v>pc/heat</v>
      </c>
      <c r="K4031" s="1">
        <f>+SUMIFS(prod!$E:$E,prod!$A:$A,Table2[[#This Row],[date]],prod!$G:$G,Table2[[#This Row],[production_line]],prod!$F:$F,Table2[[#This Row],[output_type]])</f>
        <v>615</v>
      </c>
      <c r="L4031">
        <f>+Table2[[#This Row],[cons_qty_base_uom]]/Table2[[#This Row],[Column1]]</f>
        <v>1.2601626016260163E-2</v>
      </c>
    </row>
    <row r="4032" spans="1:12" x14ac:dyDescent="0.25">
      <c r="A4032" s="2">
        <v>45992</v>
      </c>
      <c r="B4032" s="1" t="s">
        <v>46</v>
      </c>
      <c r="C4032" s="4">
        <v>465.96875</v>
      </c>
      <c r="D4032" s="4">
        <v>0.88534062499999999</v>
      </c>
      <c r="E4032" s="4">
        <v>7175.9187499999998</v>
      </c>
      <c r="F4032" s="1" t="s">
        <v>510</v>
      </c>
      <c r="G4032" s="1">
        <v>2</v>
      </c>
      <c r="H4032" s="1" t="s">
        <v>505</v>
      </c>
      <c r="I403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0.75767276422764229</v>
      </c>
      <c r="J4032" s="1" t="str">
        <f>IFERROR(INDEX('consumption_figs'!$C:$C,MATCH(Table2[[#This Row],[item_code]],'consumption_figs'!A:A,0),1),"NA")</f>
        <v>pc/heat</v>
      </c>
      <c r="K4032" s="1">
        <f>+SUMIFS(prod!$E:$E,prod!$A:$A,Table2[[#This Row],[date]],prod!$G:$G,Table2[[#This Row],[production_line]],prod!$F:$F,Table2[[#This Row],[output_type]])</f>
        <v>615</v>
      </c>
      <c r="L4032">
        <f>+Table2[[#This Row],[cons_qty_base_uom]]/Table2[[#This Row],[Column1]]</f>
        <v>0.75767276422764229</v>
      </c>
    </row>
    <row r="4033" spans="1:12" x14ac:dyDescent="0.25">
      <c r="A4033" s="2">
        <v>45992</v>
      </c>
      <c r="B4033" s="1" t="s">
        <v>43</v>
      </c>
      <c r="C4033" s="4">
        <v>309.03125</v>
      </c>
      <c r="D4033" s="4">
        <v>0.58715937499999993</v>
      </c>
      <c r="E4033" s="4">
        <v>4759.0812500000002</v>
      </c>
      <c r="F4033" s="1" t="s">
        <v>510</v>
      </c>
      <c r="G4033" s="1">
        <v>2</v>
      </c>
      <c r="H4033" s="1" t="s">
        <v>505</v>
      </c>
      <c r="I403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0.50248983739837394</v>
      </c>
      <c r="J4033" s="1" t="str">
        <f>IFERROR(INDEX('consumption_figs'!$C:$C,MATCH(Table2[[#This Row],[item_code]],'consumption_figs'!A:A,0),1),"NA")</f>
        <v>pc/heat</v>
      </c>
      <c r="K4033" s="1">
        <f>+SUMIFS(prod!$E:$E,prod!$A:$A,Table2[[#This Row],[date]],prod!$G:$G,Table2[[#This Row],[production_line]],prod!$F:$F,Table2[[#This Row],[output_type]])</f>
        <v>615</v>
      </c>
      <c r="L4033">
        <f>+Table2[[#This Row],[cons_qty_base_uom]]/Table2[[#This Row],[Column1]]</f>
        <v>0.50248983739837394</v>
      </c>
    </row>
    <row r="4034" spans="1:12" x14ac:dyDescent="0.25">
      <c r="A4034" s="2">
        <v>45992</v>
      </c>
      <c r="B4034" s="1" t="s">
        <v>48</v>
      </c>
      <c r="C4034" s="4">
        <v>198.59375</v>
      </c>
      <c r="D4034" s="4">
        <v>0.37732812500000001</v>
      </c>
      <c r="E4034" s="4">
        <v>2949.1171875</v>
      </c>
      <c r="F4034" s="1" t="s">
        <v>510</v>
      </c>
      <c r="G4034" s="1">
        <v>2</v>
      </c>
      <c r="H4034" s="1" t="s">
        <v>505</v>
      </c>
      <c r="I403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0.32291666666666669</v>
      </c>
      <c r="J4034" s="1" t="str">
        <f>IFERROR(INDEX('consumption_figs'!$C:$C,MATCH(Table2[[#This Row],[item_code]],'consumption_figs'!A:A,0),1),"NA")</f>
        <v>pc/heat</v>
      </c>
      <c r="K4034" s="1">
        <f>+SUMIFS(prod!$E:$E,prod!$A:$A,Table2[[#This Row],[date]],prod!$G:$G,Table2[[#This Row],[production_line]],prod!$F:$F,Table2[[#This Row],[output_type]])</f>
        <v>615</v>
      </c>
      <c r="L4034">
        <f>+Table2[[#This Row],[cons_qty_base_uom]]/Table2[[#This Row],[Column1]]</f>
        <v>0.32291666666666669</v>
      </c>
    </row>
    <row r="4035" spans="1:12" x14ac:dyDescent="0.25">
      <c r="A4035" s="2">
        <v>45992</v>
      </c>
      <c r="B4035" s="1" t="s">
        <v>54</v>
      </c>
      <c r="C4035" s="4">
        <v>206.34375</v>
      </c>
      <c r="D4035" s="4">
        <v>0.392053125</v>
      </c>
      <c r="E4035" s="4">
        <v>4584.9581250000001</v>
      </c>
      <c r="F4035" s="1" t="s">
        <v>510</v>
      </c>
      <c r="G4035" s="1">
        <v>2</v>
      </c>
      <c r="H4035" s="1" t="s">
        <v>505</v>
      </c>
      <c r="I403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0.33551829268292682</v>
      </c>
      <c r="J4035" s="1" t="str">
        <f>IFERROR(INDEX('consumption_figs'!$C:$C,MATCH(Table2[[#This Row],[item_code]],'consumption_figs'!A:A,0),1),"NA")</f>
        <v>pc/heat</v>
      </c>
      <c r="K4035" s="1">
        <f>+SUMIFS(prod!$E:$E,prod!$A:$A,Table2[[#This Row],[date]],prod!$G:$G,Table2[[#This Row],[production_line]],prod!$F:$F,Table2[[#This Row],[output_type]])</f>
        <v>615</v>
      </c>
      <c r="L4035">
        <f>+Table2[[#This Row],[cons_qty_base_uom]]/Table2[[#This Row],[Column1]]</f>
        <v>0.33551829268292682</v>
      </c>
    </row>
    <row r="4036" spans="1:12" x14ac:dyDescent="0.25">
      <c r="A4036" s="2">
        <v>45992</v>
      </c>
      <c r="B4036" s="1" t="s">
        <v>56</v>
      </c>
      <c r="C4036" s="4">
        <v>31</v>
      </c>
      <c r="D4036" s="4">
        <v>32.24</v>
      </c>
      <c r="E4036" s="4">
        <v>51770</v>
      </c>
      <c r="F4036" s="1" t="s">
        <v>510</v>
      </c>
      <c r="G4036" s="1">
        <v>2</v>
      </c>
      <c r="H4036" s="1" t="s">
        <v>505</v>
      </c>
      <c r="I40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5.0406504065040651E-2</v>
      </c>
      <c r="J4036" s="1" t="str">
        <f>IFERROR(INDEX('consumption_figs'!$C:$C,MATCH(Table2[[#This Row],[item_code]],'consumption_figs'!A:A,0),1),"NA")</f>
        <v>pc/heat</v>
      </c>
      <c r="K4036" s="1">
        <f>+SUMIFS(prod!$E:$E,prod!$A:$A,Table2[[#This Row],[date]],prod!$G:$G,Table2[[#This Row],[production_line]],prod!$F:$F,Table2[[#This Row],[output_type]])</f>
        <v>615</v>
      </c>
      <c r="L4036">
        <f>+Table2[[#This Row],[cons_qty_base_uom]]/Table2[[#This Row],[Column1]]</f>
        <v>5.0406504065040651E-2</v>
      </c>
    </row>
    <row r="4037" spans="1:12" x14ac:dyDescent="0.25">
      <c r="A4037" s="2">
        <v>45992</v>
      </c>
      <c r="B4037" s="1" t="s">
        <v>158</v>
      </c>
      <c r="C4037" s="4">
        <v>8.3774193548387075</v>
      </c>
      <c r="D4037" s="4">
        <v>0.39541419354838681</v>
      </c>
      <c r="E4037" s="4">
        <v>2177.2912903225797</v>
      </c>
      <c r="F4037" s="1" t="s">
        <v>509</v>
      </c>
      <c r="G4037" s="1">
        <v>2</v>
      </c>
      <c r="H4037" s="1" t="s">
        <v>505</v>
      </c>
      <c r="I40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0.15806451612903222</v>
      </c>
      <c r="J4037" s="1" t="str">
        <f>IFERROR(INDEX('consumption_figs'!$C:$C,MATCH(Table2[[#This Row],[item_code]],'consumption_figs'!A:A,0),1),"NA")</f>
        <v>pc/heat</v>
      </c>
      <c r="K4037" s="1">
        <f>+SUMIFS(prod!$E:$E,prod!$A:$A,Table2[[#This Row],[date]],prod!$G:$G,Table2[[#This Row],[production_line]],prod!$F:$F,Table2[[#This Row],[output_type]])</f>
        <v>53</v>
      </c>
      <c r="L4037">
        <f>+Table2[[#This Row],[cons_qty_base_uom]]/Table2[[#This Row],[Column1]]</f>
        <v>0.15806451612903222</v>
      </c>
    </row>
    <row r="4038" spans="1:12" x14ac:dyDescent="0.25">
      <c r="A4038" s="2">
        <v>45992</v>
      </c>
      <c r="B4038" s="1" t="s">
        <v>563</v>
      </c>
      <c r="C4038" s="4">
        <v>58.573692551505545</v>
      </c>
      <c r="D4038" s="4">
        <v>2.5772424722662444</v>
      </c>
      <c r="E4038" s="4">
        <v>16595.684310618064</v>
      </c>
      <c r="F4038" s="1" t="s">
        <v>510</v>
      </c>
      <c r="G4038" s="1">
        <v>2</v>
      </c>
      <c r="H4038" s="1" t="s">
        <v>505</v>
      </c>
      <c r="I40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8.31368539440724E-2</v>
      </c>
      <c r="J4038" s="1" t="str">
        <f>IFERROR(INDEX('consumption_figs'!$C:$C,MATCH(Table2[[#This Row],[item_code]],'consumption_figs'!A:A,0),1),"NA")</f>
        <v>NA</v>
      </c>
      <c r="K4038" s="1">
        <f>+SUMIFS(prod!$E:$E,prod!$A:$A,Table2[[#This Row],[date]],prod!$G:$G,Table2[[#This Row],[production_line]],prod!$F:$F,Table2[[#This Row],[output_type]])</f>
        <v>615</v>
      </c>
      <c r="L4038">
        <f>+Table2[[#This Row],[cons_qty_base_uom]]/Table2[[#This Row],[Column1]]</f>
        <v>9.5241776506513082E-2</v>
      </c>
    </row>
    <row r="4039" spans="1:12" x14ac:dyDescent="0.25">
      <c r="A4039" s="2">
        <v>45992</v>
      </c>
      <c r="B4039" s="1" t="s">
        <v>159</v>
      </c>
      <c r="C4039" s="4">
        <v>93.717908082408869</v>
      </c>
      <c r="D4039" s="4">
        <v>4.0298700475435814</v>
      </c>
      <c r="E4039" s="4">
        <v>20945.952456418381</v>
      </c>
      <c r="F4039" s="1" t="s">
        <v>510</v>
      </c>
      <c r="G4039" s="1">
        <v>2</v>
      </c>
      <c r="H4039" s="1" t="s">
        <v>505</v>
      </c>
      <c r="I40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0.15238684241042091</v>
      </c>
      <c r="J4039" s="1" t="str">
        <f>IFERROR(INDEX('consumption_figs'!$C:$C,MATCH(Table2[[#This Row],[item_code]],'consumption_figs'!A:A,0),1),"NA")</f>
        <v>pc/heat</v>
      </c>
      <c r="K4039" s="1">
        <f>+SUMIFS(prod!$E:$E,prod!$A:$A,Table2[[#This Row],[date]],prod!$G:$G,Table2[[#This Row],[production_line]],prod!$F:$F,Table2[[#This Row],[output_type]])</f>
        <v>615</v>
      </c>
      <c r="L4039">
        <f>+Table2[[#This Row],[cons_qty_base_uom]]/Table2[[#This Row],[Column1]]</f>
        <v>0.15238684241042091</v>
      </c>
    </row>
    <row r="4040" spans="1:12" x14ac:dyDescent="0.25">
      <c r="A4040" s="2">
        <v>45992</v>
      </c>
      <c r="B4040" s="1" t="s">
        <v>154</v>
      </c>
      <c r="C4040" s="4">
        <v>58.129032258064512</v>
      </c>
      <c r="D4040" s="4">
        <v>4.0109032258064531E-3</v>
      </c>
      <c r="E4040" s="4">
        <v>220.89032258064515</v>
      </c>
      <c r="F4040" s="1" t="s">
        <v>509</v>
      </c>
      <c r="G4040" s="1">
        <v>2</v>
      </c>
      <c r="H4040" s="1" t="s">
        <v>505</v>
      </c>
      <c r="I40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1.096774193548387</v>
      </c>
      <c r="J4040" s="1" t="str">
        <f>IFERROR(INDEX('consumption_figs'!$C:$C,MATCH(Table2[[#This Row],[item_code]],'consumption_figs'!A:A,0),1),"NA")</f>
        <v>pc/heat</v>
      </c>
      <c r="K4040" s="1">
        <f>+SUMIFS(prod!$E:$E,prod!$A:$A,Table2[[#This Row],[date]],prod!$G:$G,Table2[[#This Row],[production_line]],prod!$F:$F,Table2[[#This Row],[output_type]])</f>
        <v>53</v>
      </c>
      <c r="L4040">
        <f>+Table2[[#This Row],[cons_qty_base_uom]]/Table2[[#This Row],[Column1]]</f>
        <v>1.096774193548387</v>
      </c>
    </row>
    <row r="4041" spans="1:12" x14ac:dyDescent="0.25">
      <c r="A4041" s="2">
        <v>45992</v>
      </c>
      <c r="B4041" s="1" t="s">
        <v>155</v>
      </c>
      <c r="C4041" s="4">
        <v>2.0731707317073216</v>
      </c>
      <c r="D4041" s="4">
        <v>3.7897560975609812E-2</v>
      </c>
      <c r="E4041" s="4">
        <v>184.30487804878089</v>
      </c>
      <c r="F4041" s="1" t="s">
        <v>509</v>
      </c>
      <c r="G4041" s="1">
        <v>2</v>
      </c>
      <c r="H4041" s="1" t="s">
        <v>505</v>
      </c>
      <c r="I40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3.9116428900138146E-2</v>
      </c>
      <c r="J4041" s="1" t="str">
        <f>IFERROR(INDEX('consumption_figs'!$C:$C,MATCH(Table2[[#This Row],[item_code]],'consumption_figs'!A:A,0),1),"NA")</f>
        <v>pc/heat</v>
      </c>
      <c r="K4041" s="1">
        <f>+SUMIFS(prod!$E:$E,prod!$A:$A,Table2[[#This Row],[date]],prod!$G:$G,Table2[[#This Row],[production_line]],prod!$F:$F,Table2[[#This Row],[output_type]])</f>
        <v>53</v>
      </c>
      <c r="L4041">
        <f>+Table2[[#This Row],[cons_qty_base_uom]]/Table2[[#This Row],[Column1]]</f>
        <v>3.9116428900138146E-2</v>
      </c>
    </row>
    <row r="4042" spans="1:12" x14ac:dyDescent="0.25">
      <c r="A4042" s="2">
        <v>45992</v>
      </c>
      <c r="B4042" s="1" t="s">
        <v>208</v>
      </c>
      <c r="C4042" s="4">
        <v>2.0731707317073216</v>
      </c>
      <c r="D4042" s="4">
        <v>5.0274390243902456E-2</v>
      </c>
      <c r="E4042" s="4">
        <v>134.13414634146372</v>
      </c>
      <c r="F4042" s="1" t="s">
        <v>509</v>
      </c>
      <c r="G4042" s="1">
        <v>2</v>
      </c>
      <c r="H4042" s="1" t="s">
        <v>505</v>
      </c>
      <c r="I40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3.9116428900138146E-2</v>
      </c>
      <c r="J4042" s="1" t="str">
        <f>IFERROR(INDEX('consumption_figs'!$C:$C,MATCH(Table2[[#This Row],[item_code]],'consumption_figs'!A:A,0),1),"NA")</f>
        <v>pc/heat</v>
      </c>
      <c r="K4042" s="1">
        <f>+SUMIFS(prod!$E:$E,prod!$A:$A,Table2[[#This Row],[date]],prod!$G:$G,Table2[[#This Row],[production_line]],prod!$F:$F,Table2[[#This Row],[output_type]])</f>
        <v>53</v>
      </c>
      <c r="L4042">
        <f>+Table2[[#This Row],[cons_qty_base_uom]]/Table2[[#This Row],[Column1]]</f>
        <v>3.9116428900138146E-2</v>
      </c>
    </row>
    <row r="4043" spans="1:12" x14ac:dyDescent="0.25">
      <c r="A4043" s="2">
        <v>45992</v>
      </c>
      <c r="B4043" s="1" t="s">
        <v>156</v>
      </c>
      <c r="C4043" s="4">
        <v>2.0243902439024453</v>
      </c>
      <c r="D4043" s="4">
        <v>0.11354804878048785</v>
      </c>
      <c r="E4043" s="4">
        <v>452.45121951219653</v>
      </c>
      <c r="F4043" s="1" t="s">
        <v>509</v>
      </c>
      <c r="G4043" s="1">
        <v>2</v>
      </c>
      <c r="H4043" s="1" t="s">
        <v>505</v>
      </c>
      <c r="I40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3.8196042337781989E-2</v>
      </c>
      <c r="J4043" s="1" t="str">
        <f>IFERROR(INDEX('consumption_figs'!$C:$C,MATCH(Table2[[#This Row],[item_code]],'consumption_figs'!A:A,0),1),"NA")</f>
        <v>pc/heat</v>
      </c>
      <c r="K4043" s="1">
        <f>+SUMIFS(prod!$E:$E,prod!$A:$A,Table2[[#This Row],[date]],prod!$G:$G,Table2[[#This Row],[production_line]],prod!$F:$F,Table2[[#This Row],[output_type]])</f>
        <v>53</v>
      </c>
      <c r="L4043">
        <f>+Table2[[#This Row],[cons_qty_base_uom]]/Table2[[#This Row],[Column1]]</f>
        <v>3.8196042337781989E-2</v>
      </c>
    </row>
    <row r="4044" spans="1:12" x14ac:dyDescent="0.25">
      <c r="A4044" s="2">
        <v>45992</v>
      </c>
      <c r="B4044" s="1" t="s">
        <v>157</v>
      </c>
      <c r="C4044" s="4">
        <v>1.7073170731707279</v>
      </c>
      <c r="D4044" s="4">
        <v>6.4502439024390235E-2</v>
      </c>
      <c r="E4044" s="4">
        <v>1991.2439024390198</v>
      </c>
      <c r="F4044" s="1" t="s">
        <v>509</v>
      </c>
      <c r="G4044" s="1">
        <v>2</v>
      </c>
      <c r="H4044" s="1" t="s">
        <v>505</v>
      </c>
      <c r="I40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3.2213529682466567E-2</v>
      </c>
      <c r="J4044" s="1" t="str">
        <f>IFERROR(INDEX('consumption_figs'!$C:$C,MATCH(Table2[[#This Row],[item_code]],'consumption_figs'!A:A,0),1),"NA")</f>
        <v>pc/heat</v>
      </c>
      <c r="K4044" s="1">
        <f>+SUMIFS(prod!$E:$E,prod!$A:$A,Table2[[#This Row],[date]],prod!$G:$G,Table2[[#This Row],[production_line]],prod!$F:$F,Table2[[#This Row],[output_type]])</f>
        <v>53</v>
      </c>
      <c r="L4044">
        <f>+Table2[[#This Row],[cons_qty_base_uom]]/Table2[[#This Row],[Column1]]</f>
        <v>3.2213529682466567E-2</v>
      </c>
    </row>
    <row r="4045" spans="1:12" x14ac:dyDescent="0.25">
      <c r="A4045" s="2">
        <v>45992</v>
      </c>
      <c r="B4045" s="1" t="s">
        <v>266</v>
      </c>
      <c r="C4045" s="4">
        <v>1.759508404507347</v>
      </c>
      <c r="D4045" s="4">
        <v>1.759508404507347</v>
      </c>
      <c r="E4045" s="4">
        <v>3618.0067518522778</v>
      </c>
      <c r="F4045" s="1" t="s">
        <v>509</v>
      </c>
      <c r="G4045" s="1">
        <v>2</v>
      </c>
      <c r="H4045" s="1" t="s">
        <v>505</v>
      </c>
      <c r="I40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0.18449285986236205</v>
      </c>
      <c r="J4045" s="1" t="str">
        <f>IFERROR(INDEX('consumption_figs'!$C:$C,MATCH(Table2[[#This Row],[item_code]],'consumption_figs'!A:A,0),1),"NA")</f>
        <v>kg/ton</v>
      </c>
      <c r="K4045" s="1">
        <f>+SUMIFS(prod!$E:$E,prod!$A:$A,Table2[[#This Row],[date]],prod!$G:$G,Table2[[#This Row],[production_line]],prod!$F:$F,Table2[[#This Row],[output_type]])</f>
        <v>53</v>
      </c>
      <c r="L4045">
        <f>+Table2[[#This Row],[cons_qty_base_uom]]/Table2[[#This Row],[Column1]]</f>
        <v>3.3198271783157492E-2</v>
      </c>
    </row>
    <row r="4046" spans="1:12" x14ac:dyDescent="0.25">
      <c r="A4046" s="2">
        <v>45992</v>
      </c>
      <c r="B4046" s="1" t="s">
        <v>268</v>
      </c>
      <c r="C4046" s="4">
        <v>1.3298610034067213</v>
      </c>
      <c r="D4046" s="4">
        <v>1.3298610034067213</v>
      </c>
      <c r="E4046" s="4">
        <v>2265.8437748244396</v>
      </c>
      <c r="F4046" s="1" t="s">
        <v>509</v>
      </c>
      <c r="G4046" s="1">
        <v>2</v>
      </c>
      <c r="H4046" s="1" t="s">
        <v>505</v>
      </c>
      <c r="I40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0.13944227780294866</v>
      </c>
      <c r="J4046" s="1" t="str">
        <f>IFERROR(INDEX('consumption_figs'!$C:$C,MATCH(Table2[[#This Row],[item_code]],'consumption_figs'!A:A,0),1),"NA")</f>
        <v>kg/ton</v>
      </c>
      <c r="K4046" s="1">
        <f>+SUMIFS(prod!$E:$E,prod!$A:$A,Table2[[#This Row],[date]],prod!$G:$G,Table2[[#This Row],[production_line]],prod!$F:$F,Table2[[#This Row],[output_type]])</f>
        <v>53</v>
      </c>
      <c r="L4046">
        <f>+Table2[[#This Row],[cons_qty_base_uom]]/Table2[[#This Row],[Column1]]</f>
        <v>2.5091717045409835E-2</v>
      </c>
    </row>
    <row r="4047" spans="1:12" x14ac:dyDescent="0.25">
      <c r="A4047" s="2">
        <v>45992</v>
      </c>
      <c r="B4047" s="1" t="s">
        <v>267</v>
      </c>
      <c r="C4047" s="4">
        <v>0.20885637553503056</v>
      </c>
      <c r="D4047" s="4">
        <v>0.20885637553503056</v>
      </c>
      <c r="E4047" s="4">
        <v>1190.3769123619068</v>
      </c>
      <c r="F4047" s="1" t="s">
        <v>509</v>
      </c>
      <c r="G4047" s="1">
        <v>2</v>
      </c>
      <c r="H4047" s="1" t="s">
        <v>505</v>
      </c>
      <c r="I40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2.189958850110418E-2</v>
      </c>
      <c r="J4047" s="1" t="str">
        <f>IFERROR(INDEX('consumption_figs'!$C:$C,MATCH(Table2[[#This Row],[item_code]],'consumption_figs'!A:A,0),1),"NA")</f>
        <v>kg/ton</v>
      </c>
      <c r="K4047" s="1">
        <f>+SUMIFS(prod!$E:$E,prod!$A:$A,Table2[[#This Row],[date]],prod!$G:$G,Table2[[#This Row],[production_line]],prod!$F:$F,Table2[[#This Row],[output_type]])</f>
        <v>53</v>
      </c>
      <c r="L4047">
        <f>+Table2[[#This Row],[cons_qty_base_uom]]/Table2[[#This Row],[Column1]]</f>
        <v>3.9406863308496329E-3</v>
      </c>
    </row>
    <row r="4048" spans="1:12" x14ac:dyDescent="0.25">
      <c r="A4048" s="2">
        <v>45992</v>
      </c>
      <c r="B4048" s="1" t="s">
        <v>269</v>
      </c>
      <c r="C4048" s="4">
        <v>3.4099000087351838E-2</v>
      </c>
      <c r="D4048" s="4">
        <v>3.4099000087351838E-2</v>
      </c>
      <c r="E4048" s="4">
        <v>65.275715867217627</v>
      </c>
      <c r="F4048" s="1" t="s">
        <v>509</v>
      </c>
      <c r="G4048" s="1">
        <v>2</v>
      </c>
      <c r="H4048" s="1" t="s">
        <v>505</v>
      </c>
      <c r="I40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3.5754430205884283E-3</v>
      </c>
      <c r="J4048" s="1" t="str">
        <f>IFERROR(INDEX('consumption_figs'!$C:$C,MATCH(Table2[[#This Row],[item_code]],'consumption_figs'!A:A,0),1),"NA")</f>
        <v>kg/ton</v>
      </c>
      <c r="K4048" s="1">
        <f>+SUMIFS(prod!$E:$E,prod!$A:$A,Table2[[#This Row],[date]],prod!$G:$G,Table2[[#This Row],[production_line]],prod!$F:$F,Table2[[#This Row],[output_type]])</f>
        <v>53</v>
      </c>
      <c r="L4048">
        <f>+Table2[[#This Row],[cons_qty_base_uom]]/Table2[[#This Row],[Column1]]</f>
        <v>6.4337736013871398E-4</v>
      </c>
    </row>
    <row r="4049" spans="1:12" x14ac:dyDescent="0.25">
      <c r="A4049" s="2">
        <v>45962</v>
      </c>
      <c r="B4049" s="1" t="s">
        <v>559</v>
      </c>
      <c r="C4049" s="4">
        <v>60.009716767021352</v>
      </c>
      <c r="D4049" s="4">
        <v>60.009716767021352</v>
      </c>
      <c r="E4049" s="4">
        <v>5298.8579905279857</v>
      </c>
      <c r="F4049" s="1" t="s">
        <v>510</v>
      </c>
      <c r="G4049" s="1">
        <v>1</v>
      </c>
      <c r="H4049" s="1" t="s">
        <v>505</v>
      </c>
      <c r="I40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2.0003238922340452</v>
      </c>
      <c r="J4049" s="1" t="str">
        <f>IFERROR(INDEX('consumption_figs'!$C:$C,MATCH(Table2[[#This Row],[item_code]],'consumption_figs'!A:A,0),1),"NA")</f>
        <v>NA</v>
      </c>
      <c r="K4049" s="1">
        <f>+SUMIFS(prod!$E:$E,prod!$A:$A,Table2[[#This Row],[date]],prod!$G:$G,Table2[[#This Row],[production_line]],prod!$F:$F,Table2[[#This Row],[output_type]])</f>
        <v>11</v>
      </c>
      <c r="L4049">
        <f>+Table2[[#This Row],[cons_qty_base_uom]]/Table2[[#This Row],[Column1]]</f>
        <v>5.4554287970019413</v>
      </c>
    </row>
    <row r="4050" spans="1:12" x14ac:dyDescent="0.25">
      <c r="A4050" s="2">
        <v>45962</v>
      </c>
      <c r="B4050" s="1" t="s">
        <v>223</v>
      </c>
      <c r="C4050" s="4">
        <v>9.0064802763056733</v>
      </c>
      <c r="D4050" s="4">
        <v>9.0064802763056733</v>
      </c>
      <c r="E4050" s="4">
        <v>2744.6347994013909</v>
      </c>
      <c r="F4050" s="1" t="s">
        <v>510</v>
      </c>
      <c r="G4050" s="1">
        <v>1</v>
      </c>
      <c r="H4050" s="1" t="s">
        <v>505</v>
      </c>
      <c r="I40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4.6545117707006067</v>
      </c>
      <c r="J4050" s="1" t="str">
        <f>IFERROR(INDEX('consumption_figs'!$C:$C,MATCH(Table2[[#This Row],[item_code]],'consumption_figs'!A:A,0),1),"NA")</f>
        <v>kg/ton</v>
      </c>
      <c r="K4050" s="1">
        <f>+SUMIFS(prod!$E:$E,prod!$A:$A,Table2[[#This Row],[date]],prod!$G:$G,Table2[[#This Row],[production_line]],prod!$F:$F,Table2[[#This Row],[output_type]])</f>
        <v>11</v>
      </c>
      <c r="L4050">
        <f>+Table2[[#This Row],[cons_qty_base_uom]]/Table2[[#This Row],[Column1]]</f>
        <v>0.81877093420960667</v>
      </c>
    </row>
    <row r="4051" spans="1:12" x14ac:dyDescent="0.25">
      <c r="A4051" s="2">
        <v>45962</v>
      </c>
      <c r="B4051" s="1" t="s">
        <v>224</v>
      </c>
      <c r="C4051" s="4">
        <v>21.36276682067605</v>
      </c>
      <c r="D4051" s="4">
        <v>21.36276682067605</v>
      </c>
      <c r="E4051" s="4">
        <v>5196.0657737930351</v>
      </c>
      <c r="F4051" s="1" t="s">
        <v>510</v>
      </c>
      <c r="G4051" s="1">
        <v>1</v>
      </c>
      <c r="H4051" s="1" t="s">
        <v>505</v>
      </c>
      <c r="I40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11.040189571408812</v>
      </c>
      <c r="J4051" s="1" t="str">
        <f>IFERROR(INDEX('consumption_figs'!$C:$C,MATCH(Table2[[#This Row],[item_code]],'consumption_figs'!A:A,0),1),"NA")</f>
        <v>kg/ton</v>
      </c>
      <c r="K4051" s="1">
        <f>+SUMIFS(prod!$E:$E,prod!$A:$A,Table2[[#This Row],[date]],prod!$G:$G,Table2[[#This Row],[production_line]],prod!$F:$F,Table2[[#This Row],[output_type]])</f>
        <v>11</v>
      </c>
      <c r="L4051">
        <f>+Table2[[#This Row],[cons_qty_base_uom]]/Table2[[#This Row],[Column1]]</f>
        <v>1.94206971097055</v>
      </c>
    </row>
    <row r="4052" spans="1:12" x14ac:dyDescent="0.25">
      <c r="A4052" s="2">
        <v>45962</v>
      </c>
      <c r="B4052" s="1" t="s">
        <v>560</v>
      </c>
      <c r="C4052" s="4">
        <v>4.9188404278873632</v>
      </c>
      <c r="D4052" s="4">
        <v>4.9188404278873632</v>
      </c>
      <c r="E4052" s="4">
        <v>1196.4095572750432</v>
      </c>
      <c r="F4052" s="1" t="s">
        <v>510</v>
      </c>
      <c r="G4052" s="1">
        <v>1</v>
      </c>
      <c r="H4052" s="1" t="s">
        <v>505</v>
      </c>
      <c r="I40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0.16396134759624545</v>
      </c>
      <c r="J4052" s="1" t="str">
        <f>IFERROR(INDEX('consumption_figs'!$C:$C,MATCH(Table2[[#This Row],[item_code]],'consumption_figs'!A:A,0),1),"NA")</f>
        <v>NA</v>
      </c>
      <c r="K4052" s="1">
        <f>+SUMIFS(prod!$E:$E,prod!$A:$A,Table2[[#This Row],[date]],prod!$G:$G,Table2[[#This Row],[production_line]],prod!$F:$F,Table2[[#This Row],[output_type]])</f>
        <v>11</v>
      </c>
      <c r="L4052">
        <f>+Table2[[#This Row],[cons_qty_base_uom]]/Table2[[#This Row],[Column1]]</f>
        <v>0.44716731162612394</v>
      </c>
    </row>
    <row r="4053" spans="1:12" x14ac:dyDescent="0.25">
      <c r="A4053" s="2">
        <v>45962</v>
      </c>
      <c r="B4053" s="1" t="s">
        <v>212</v>
      </c>
      <c r="C4053" s="4">
        <v>1.647858802563825</v>
      </c>
      <c r="D4053" s="4">
        <v>1.647858802563825</v>
      </c>
      <c r="E4053" s="4">
        <v>4505.8227167903951</v>
      </c>
      <c r="F4053" s="1" t="s">
        <v>510</v>
      </c>
      <c r="G4053" s="1">
        <v>1</v>
      </c>
      <c r="H4053" s="1" t="s">
        <v>505</v>
      </c>
      <c r="I40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0.85160661631205425</v>
      </c>
      <c r="J4053" s="1" t="str">
        <f>IFERROR(INDEX('consumption_figs'!$C:$C,MATCH(Table2[[#This Row],[item_code]],'consumption_figs'!A:A,0),1),"NA")</f>
        <v>kg/ton</v>
      </c>
      <c r="K4053" s="1">
        <f>+SUMIFS(prod!$E:$E,prod!$A:$A,Table2[[#This Row],[date]],prod!$G:$G,Table2[[#This Row],[production_line]],prod!$F:$F,Table2[[#This Row],[output_type]])</f>
        <v>11</v>
      </c>
      <c r="L4053">
        <f>+Table2[[#This Row],[cons_qty_base_uom]]/Table2[[#This Row],[Column1]]</f>
        <v>0.14980534568762047</v>
      </c>
    </row>
    <row r="4054" spans="1:12" x14ac:dyDescent="0.25">
      <c r="A4054" s="2">
        <v>45962</v>
      </c>
      <c r="B4054" s="1" t="s">
        <v>213</v>
      </c>
      <c r="C4054" s="4">
        <v>0.22393147613735512</v>
      </c>
      <c r="D4054" s="4">
        <v>0.22393147613735512</v>
      </c>
      <c r="E4054" s="4">
        <v>897.90027918271414</v>
      </c>
      <c r="F4054" s="1" t="s">
        <v>510</v>
      </c>
      <c r="G4054" s="1">
        <v>1</v>
      </c>
      <c r="H4054" s="1" t="s">
        <v>505</v>
      </c>
      <c r="I40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0.1157268610528967</v>
      </c>
      <c r="J4054" s="1" t="str">
        <f>IFERROR(INDEX('consumption_figs'!$C:$C,MATCH(Table2[[#This Row],[item_code]],'consumption_figs'!A:A,0),1),"NA")</f>
        <v>kg/ton</v>
      </c>
      <c r="K4054" s="1">
        <f>+SUMIFS(prod!$E:$E,prod!$A:$A,Table2[[#This Row],[date]],prod!$G:$G,Table2[[#This Row],[production_line]],prod!$F:$F,Table2[[#This Row],[output_type]])</f>
        <v>11</v>
      </c>
      <c r="L4054">
        <f>+Table2[[#This Row],[cons_qty_base_uom]]/Table2[[#This Row],[Column1]]</f>
        <v>2.0357406921577739E-2</v>
      </c>
    </row>
    <row r="4055" spans="1:12" x14ac:dyDescent="0.25">
      <c r="A4055" s="2">
        <v>45962</v>
      </c>
      <c r="B4055" s="1" t="s">
        <v>238</v>
      </c>
      <c r="C4055" s="4">
        <v>0.33753169082753687</v>
      </c>
      <c r="D4055" s="4">
        <v>0.33753169082753687</v>
      </c>
      <c r="E4055" s="4">
        <v>1162.1216115192094</v>
      </c>
      <c r="F4055" s="1" t="s">
        <v>510</v>
      </c>
      <c r="G4055" s="1">
        <v>1</v>
      </c>
      <c r="H4055" s="1" t="s">
        <v>505</v>
      </c>
      <c r="I40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0.17443498233981233</v>
      </c>
      <c r="J4055" s="1" t="str">
        <f>IFERROR(INDEX('consumption_figs'!$C:$C,MATCH(Table2[[#This Row],[item_code]],'consumption_figs'!A:A,0),1),"NA")</f>
        <v>kg/ton</v>
      </c>
      <c r="K4055" s="1">
        <f>+SUMIFS(prod!$E:$E,prod!$A:$A,Table2[[#This Row],[date]],prod!$G:$G,Table2[[#This Row],[production_line]],prod!$F:$F,Table2[[#This Row],[output_type]])</f>
        <v>11</v>
      </c>
      <c r="L4055">
        <f>+Table2[[#This Row],[cons_qty_base_uom]]/Table2[[#This Row],[Column1]]</f>
        <v>3.0684699166139716E-2</v>
      </c>
    </row>
    <row r="4056" spans="1:12" x14ac:dyDescent="0.25">
      <c r="A4056" s="2">
        <v>45962</v>
      </c>
      <c r="B4056" s="1" t="s">
        <v>244</v>
      </c>
      <c r="C4056" s="4">
        <v>1.2701573521923617</v>
      </c>
      <c r="D4056" s="4">
        <v>1.2701573521923617</v>
      </c>
      <c r="E4056" s="4">
        <v>1187.5971242998583</v>
      </c>
      <c r="F4056" s="1" t="s">
        <v>510</v>
      </c>
      <c r="G4056" s="1">
        <v>1</v>
      </c>
      <c r="H4056" s="1" t="s">
        <v>505</v>
      </c>
      <c r="I40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0.65641206831646604</v>
      </c>
      <c r="J4056" s="1" t="str">
        <f>IFERROR(INDEX('consumption_figs'!$C:$C,MATCH(Table2[[#This Row],[item_code]],'consumption_figs'!A:A,0),1),"NA")</f>
        <v>kg/ton</v>
      </c>
      <c r="K4056" s="1">
        <f>+SUMIFS(prod!$E:$E,prod!$A:$A,Table2[[#This Row],[date]],prod!$G:$G,Table2[[#This Row],[production_line]],prod!$F:$F,Table2[[#This Row],[output_type]])</f>
        <v>11</v>
      </c>
      <c r="L4056">
        <f>+Table2[[#This Row],[cons_qty_base_uom]]/Table2[[#This Row],[Column1]]</f>
        <v>0.11546885019930561</v>
      </c>
    </row>
    <row r="4057" spans="1:12" x14ac:dyDescent="0.25">
      <c r="A4057" s="2">
        <v>45962</v>
      </c>
      <c r="B4057" s="1" t="s">
        <v>252</v>
      </c>
      <c r="C4057" s="4">
        <v>4.1217654786480811</v>
      </c>
      <c r="D4057" s="4">
        <v>4.1217654786480811</v>
      </c>
      <c r="E4057" s="4">
        <v>5338.5930832545673</v>
      </c>
      <c r="F4057" s="1" t="s">
        <v>510</v>
      </c>
      <c r="G4057" s="1">
        <v>1</v>
      </c>
      <c r="H4057" s="1" t="s">
        <v>505</v>
      </c>
      <c r="I40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2.1301113584744602</v>
      </c>
      <c r="J4057" s="1" t="str">
        <f>IFERROR(INDEX('consumption_figs'!$C:$C,MATCH(Table2[[#This Row],[item_code]],'consumption_figs'!A:A,0),1),"NA")</f>
        <v>kg/ton</v>
      </c>
      <c r="K4057" s="1">
        <f>+SUMIFS(prod!$E:$E,prod!$A:$A,Table2[[#This Row],[date]],prod!$G:$G,Table2[[#This Row],[production_line]],prod!$F:$F,Table2[[#This Row],[output_type]])</f>
        <v>11</v>
      </c>
      <c r="L4057">
        <f>+Table2[[#This Row],[cons_qty_base_uom]]/Table2[[#This Row],[Column1]]</f>
        <v>0.37470595260437101</v>
      </c>
    </row>
    <row r="4058" spans="1:12" x14ac:dyDescent="0.25">
      <c r="A4058" s="2">
        <v>45962</v>
      </c>
      <c r="B4058" s="1" t="s">
        <v>279</v>
      </c>
      <c r="C4058" s="4">
        <v>23.684815943290204</v>
      </c>
      <c r="D4058" s="4">
        <v>23.684815943290204</v>
      </c>
      <c r="E4058" s="4">
        <v>24869.056740454715</v>
      </c>
      <c r="F4058" s="1" t="s">
        <v>510</v>
      </c>
      <c r="G4058" s="1">
        <v>1</v>
      </c>
      <c r="H4058" s="1" t="s">
        <v>505</v>
      </c>
      <c r="I40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12.240214957772714</v>
      </c>
      <c r="J4058" s="1" t="str">
        <f>IFERROR(INDEX('consumption_figs'!$C:$C,MATCH(Table2[[#This Row],[item_code]],'consumption_figs'!A:A,0),1),"NA")</f>
        <v>kg/ton</v>
      </c>
      <c r="K4058" s="1">
        <f>+SUMIFS(prod!$E:$E,prod!$A:$A,Table2[[#This Row],[date]],prod!$G:$G,Table2[[#This Row],[production_line]],prod!$F:$F,Table2[[#This Row],[output_type]])</f>
        <v>11</v>
      </c>
      <c r="L4058">
        <f>+Table2[[#This Row],[cons_qty_base_uom]]/Table2[[#This Row],[Column1]]</f>
        <v>2.1531650857536548</v>
      </c>
    </row>
    <row r="4059" spans="1:12" x14ac:dyDescent="0.25">
      <c r="A4059" s="2">
        <v>45962</v>
      </c>
      <c r="B4059" s="1" t="s">
        <v>245</v>
      </c>
      <c r="C4059" s="4">
        <v>2.3777884669332305</v>
      </c>
      <c r="D4059" s="4">
        <v>2.3777884669332305</v>
      </c>
      <c r="E4059" s="4">
        <v>3031.6802953398687</v>
      </c>
      <c r="F4059" s="1" t="s">
        <v>510</v>
      </c>
      <c r="G4059" s="1">
        <v>1</v>
      </c>
      <c r="H4059" s="1" t="s">
        <v>505</v>
      </c>
      <c r="I40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1.2288312490611011</v>
      </c>
      <c r="J4059" s="1" t="str">
        <f>IFERROR(INDEX('consumption_figs'!$C:$C,MATCH(Table2[[#This Row],[item_code]],'consumption_figs'!A:A,0),1),"NA")</f>
        <v>kg/ton</v>
      </c>
      <c r="K4059" s="1">
        <f>+SUMIFS(prod!$E:$E,prod!$A:$A,Table2[[#This Row],[date]],prod!$G:$G,Table2[[#This Row],[production_line]],prod!$F:$F,Table2[[#This Row],[output_type]])</f>
        <v>11</v>
      </c>
      <c r="L4059">
        <f>+Table2[[#This Row],[cons_qty_base_uom]]/Table2[[#This Row],[Column1]]</f>
        <v>0.21616258790302095</v>
      </c>
    </row>
    <row r="4060" spans="1:12" x14ac:dyDescent="0.25">
      <c r="A4060" s="2">
        <v>45962</v>
      </c>
      <c r="B4060" s="1" t="s">
        <v>270</v>
      </c>
      <c r="C4060" s="4">
        <v>0.22971448922656854</v>
      </c>
      <c r="D4060" s="4">
        <v>0.22971448922656854</v>
      </c>
      <c r="E4060" s="4">
        <v>7.3324864961120682</v>
      </c>
      <c r="F4060" s="1" t="s">
        <v>510</v>
      </c>
      <c r="G4060" s="1">
        <v>1</v>
      </c>
      <c r="H4060" s="1" t="s">
        <v>505</v>
      </c>
      <c r="I40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7.6571496408856183E-3</v>
      </c>
      <c r="J4060" s="1" t="str">
        <f>IFERROR(INDEX('consumption_figs'!$C:$C,MATCH(Table2[[#This Row],[item_code]],'consumption_figs'!A:A,0),1),"NA")</f>
        <v>NA</v>
      </c>
      <c r="K4060" s="1">
        <f>+SUMIFS(prod!$E:$E,prod!$A:$A,Table2[[#This Row],[date]],prod!$G:$G,Table2[[#This Row],[production_line]],prod!$F:$F,Table2[[#This Row],[output_type]])</f>
        <v>11</v>
      </c>
      <c r="L4060">
        <f>+Table2[[#This Row],[cons_qty_base_uom]]/Table2[[#This Row],[Column1]]</f>
        <v>2.0883135384233503E-2</v>
      </c>
    </row>
    <row r="4061" spans="1:12" x14ac:dyDescent="0.25">
      <c r="A4061" s="2">
        <v>45962</v>
      </c>
      <c r="B4061" s="1" t="s">
        <v>216</v>
      </c>
      <c r="C4061" s="4">
        <v>79.906543262891589</v>
      </c>
      <c r="D4061" s="4">
        <v>79.906543262891589</v>
      </c>
      <c r="E4061" s="4">
        <v>6461.2430882374138</v>
      </c>
      <c r="F4061" s="1" t="s">
        <v>510</v>
      </c>
      <c r="G4061" s="1">
        <v>1</v>
      </c>
      <c r="H4061" s="1" t="s">
        <v>505</v>
      </c>
      <c r="I40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41.295371195292809</v>
      </c>
      <c r="J4061" s="1" t="str">
        <f>IFERROR(INDEX('consumption_figs'!$C:$C,MATCH(Table2[[#This Row],[item_code]],'consumption_figs'!A:A,0),1),"NA")</f>
        <v>kg/ton</v>
      </c>
      <c r="K4061" s="1">
        <f>+SUMIFS(prod!$E:$E,prod!$A:$A,Table2[[#This Row],[date]],prod!$G:$G,Table2[[#This Row],[production_line]],prod!$F:$F,Table2[[#This Row],[output_type]])</f>
        <v>11</v>
      </c>
      <c r="L4061">
        <f>+Table2[[#This Row],[cons_qty_base_uom]]/Table2[[#This Row],[Column1]]</f>
        <v>7.264231205717417</v>
      </c>
    </row>
    <row r="4062" spans="1:12" x14ac:dyDescent="0.25">
      <c r="A4062" s="2">
        <v>45962</v>
      </c>
      <c r="B4062" s="1" t="s">
        <v>258</v>
      </c>
      <c r="C4062" s="4">
        <v>0.79686241571591887</v>
      </c>
      <c r="D4062" s="4">
        <v>0.79686241571591887</v>
      </c>
      <c r="E4062" s="4">
        <v>557.80369100114319</v>
      </c>
      <c r="F4062" s="1" t="s">
        <v>510</v>
      </c>
      <c r="G4062" s="1">
        <v>1</v>
      </c>
      <c r="H4062" s="1" t="s">
        <v>505</v>
      </c>
      <c r="I40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0.41181520192037147</v>
      </c>
      <c r="J4062" s="1" t="str">
        <f>IFERROR(INDEX('consumption_figs'!$C:$C,MATCH(Table2[[#This Row],[item_code]],'consumption_figs'!A:A,0),1),"NA")</f>
        <v>kg/ton</v>
      </c>
      <c r="K4062" s="1">
        <f>+SUMIFS(prod!$E:$E,prod!$A:$A,Table2[[#This Row],[date]],prod!$G:$G,Table2[[#This Row],[production_line]],prod!$F:$F,Table2[[#This Row],[output_type]])</f>
        <v>11</v>
      </c>
      <c r="L4062">
        <f>+Table2[[#This Row],[cons_qty_base_uom]]/Table2[[#This Row],[Column1]]</f>
        <v>7.2442037792356265E-2</v>
      </c>
    </row>
    <row r="4063" spans="1:12" x14ac:dyDescent="0.25">
      <c r="A4063" s="2">
        <v>45962</v>
      </c>
      <c r="B4063" s="1" t="s">
        <v>222</v>
      </c>
      <c r="C4063" s="4">
        <v>0.13422740802476485</v>
      </c>
      <c r="D4063" s="4">
        <v>0.13422740802476485</v>
      </c>
      <c r="E4063" s="4">
        <v>852.34404095725677</v>
      </c>
      <c r="F4063" s="1" t="s">
        <v>510</v>
      </c>
      <c r="G4063" s="1">
        <v>1</v>
      </c>
      <c r="H4063" s="1" t="s">
        <v>505</v>
      </c>
      <c r="I40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6.9368169521842299E-2</v>
      </c>
      <c r="J4063" s="1" t="str">
        <f>IFERROR(INDEX('consumption_figs'!$C:$C,MATCH(Table2[[#This Row],[item_code]],'consumption_figs'!A:A,0),1),"NA")</f>
        <v>kg/ton</v>
      </c>
      <c r="K4063" s="1">
        <f>+SUMIFS(prod!$E:$E,prod!$A:$A,Table2[[#This Row],[date]],prod!$G:$G,Table2[[#This Row],[production_line]],prod!$F:$F,Table2[[#This Row],[output_type]])</f>
        <v>11</v>
      </c>
      <c r="L4063">
        <f>+Table2[[#This Row],[cons_qty_base_uom]]/Table2[[#This Row],[Column1]]</f>
        <v>1.2202491638614987E-2</v>
      </c>
    </row>
    <row r="4064" spans="1:12" x14ac:dyDescent="0.25">
      <c r="A4064" s="2">
        <v>45962</v>
      </c>
      <c r="B4064" s="1" t="e">
        <f>+#REF!</f>
        <v>#REF!</v>
      </c>
      <c r="C4064" s="4">
        <v>2.0740467506713154</v>
      </c>
      <c r="D4064" s="4">
        <v>2.9645548968311095</v>
      </c>
      <c r="E4064" s="4">
        <v>6014.7355769468149</v>
      </c>
      <c r="F4064" s="1" t="s">
        <v>510</v>
      </c>
      <c r="G4064" s="1">
        <v>1</v>
      </c>
      <c r="H4064" s="1" t="s">
        <v>505</v>
      </c>
      <c r="I40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9.8818496561036986E-2</v>
      </c>
      <c r="J4064" s="1" t="str">
        <f>IFERROR(INDEX('consumption_figs'!$C:$C,MATCH(Table2[[#This Row],[item_code]],'consumption_figs'!A:A,0),1),"NA")</f>
        <v>NA</v>
      </c>
      <c r="K4064" s="1">
        <f>+SUMIFS(prod!$E:$E,prod!$A:$A,Table2[[#This Row],[date]],prod!$G:$G,Table2[[#This Row],[production_line]],prod!$F:$F,Table2[[#This Row],[output_type]])</f>
        <v>11</v>
      </c>
      <c r="L4064">
        <f>+Table2[[#This Row],[cons_qty_base_uom]]/Table2[[#This Row],[Column1]]</f>
        <v>0.18854970460648321</v>
      </c>
    </row>
    <row r="4065" spans="1:12" x14ac:dyDescent="0.25">
      <c r="A4065" s="2">
        <v>45962</v>
      </c>
      <c r="B4065" s="1" t="e">
        <f>+#REF!</f>
        <v>#REF!</v>
      </c>
      <c r="C4065" s="4">
        <v>1.3319566288714866</v>
      </c>
      <c r="D4065" s="4">
        <v>0.81686997253504179</v>
      </c>
      <c r="E4065" s="4">
        <v>3063.5002464044192</v>
      </c>
      <c r="F4065" s="1" t="s">
        <v>510</v>
      </c>
      <c r="G4065" s="1">
        <v>1</v>
      </c>
      <c r="H4065" s="1" t="s">
        <v>505</v>
      </c>
      <c r="I40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2.7228999084501392E-2</v>
      </c>
      <c r="J4065" s="1" t="str">
        <f>IFERROR(INDEX('consumption_figs'!$C:$C,MATCH(Table2[[#This Row],[item_code]],'consumption_figs'!A:A,0),1),"NA")</f>
        <v>NA</v>
      </c>
      <c r="K4065" s="1">
        <f>+SUMIFS(prod!$E:$E,prod!$A:$A,Table2[[#This Row],[date]],prod!$G:$G,Table2[[#This Row],[production_line]],prod!$F:$F,Table2[[#This Row],[output_type]])</f>
        <v>11</v>
      </c>
      <c r="L4065">
        <f>+Table2[[#This Row],[cons_qty_base_uom]]/Table2[[#This Row],[Column1]]</f>
        <v>0.12108696626104423</v>
      </c>
    </row>
    <row r="4066" spans="1:12" x14ac:dyDescent="0.25">
      <c r="A4066" s="2">
        <v>45962</v>
      </c>
      <c r="B4066" s="1" t="s">
        <v>226</v>
      </c>
      <c r="C4066" s="4">
        <v>1.9142874102214045</v>
      </c>
      <c r="D4066" s="4">
        <v>1.9142874102214045</v>
      </c>
      <c r="E4066" s="4">
        <v>191.42874102214046</v>
      </c>
      <c r="F4066" s="1" t="s">
        <v>510</v>
      </c>
      <c r="G4066" s="1">
        <v>1</v>
      </c>
      <c r="H4066" s="1" t="s">
        <v>505</v>
      </c>
      <c r="I40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0.98929581923586796</v>
      </c>
      <c r="J4066" s="1" t="str">
        <f>IFERROR(INDEX('consumption_figs'!$C:$C,MATCH(Table2[[#This Row],[item_code]],'consumption_figs'!A:A,0),1),"NA")</f>
        <v>kg/ton</v>
      </c>
      <c r="K4066" s="1">
        <f>+SUMIFS(prod!$E:$E,prod!$A:$A,Table2[[#This Row],[date]],prod!$G:$G,Table2[[#This Row],[production_line]],prod!$F:$F,Table2[[#This Row],[output_type]])</f>
        <v>11</v>
      </c>
      <c r="L4066">
        <f>+Table2[[#This Row],[cons_qty_base_uom]]/Table2[[#This Row],[Column1]]</f>
        <v>0.17402612820194585</v>
      </c>
    </row>
    <row r="4067" spans="1:12" x14ac:dyDescent="0.25">
      <c r="A4067" s="2">
        <v>45962</v>
      </c>
      <c r="B4067" s="1" t="s">
        <v>263</v>
      </c>
      <c r="C4067" s="4">
        <v>0.75174066599394551</v>
      </c>
      <c r="D4067" s="4">
        <v>0.75174066599394551</v>
      </c>
      <c r="E4067" s="4">
        <v>551.02590817356202</v>
      </c>
      <c r="F4067" s="1" t="s">
        <v>510</v>
      </c>
      <c r="G4067" s="1">
        <v>1</v>
      </c>
      <c r="H4067" s="1" t="s">
        <v>505</v>
      </c>
      <c r="I40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0.38849646821392536</v>
      </c>
      <c r="J4067" s="1" t="str">
        <f>IFERROR(INDEX('consumption_figs'!$C:$C,MATCH(Table2[[#This Row],[item_code]],'consumption_figs'!A:A,0),1),"NA")</f>
        <v>kg/ton</v>
      </c>
      <c r="K4067" s="1">
        <f>+SUMIFS(prod!$E:$E,prod!$A:$A,Table2[[#This Row],[date]],prod!$G:$G,Table2[[#This Row],[production_line]],prod!$F:$F,Table2[[#This Row],[output_type]])</f>
        <v>11</v>
      </c>
      <c r="L4067">
        <f>+Table2[[#This Row],[cons_qty_base_uom]]/Table2[[#This Row],[Column1]]</f>
        <v>6.8340060544904144E-2</v>
      </c>
    </row>
    <row r="4068" spans="1:12" x14ac:dyDescent="0.25">
      <c r="A4068" s="2">
        <v>45962</v>
      </c>
      <c r="B4068" s="1" t="s">
        <v>281</v>
      </c>
      <c r="C4068" s="4">
        <v>0.27030452339087258</v>
      </c>
      <c r="D4068" s="4">
        <v>0.27030452339087258</v>
      </c>
      <c r="E4068" s="4">
        <v>41.897201125585248</v>
      </c>
      <c r="F4068" s="1" t="s">
        <v>510</v>
      </c>
      <c r="G4068" s="1">
        <v>1</v>
      </c>
      <c r="H4068" s="1" t="s">
        <v>505</v>
      </c>
      <c r="I40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0.13969226015032174</v>
      </c>
      <c r="J4068" s="1" t="str">
        <f>IFERROR(INDEX('consumption_figs'!$C:$C,MATCH(Table2[[#This Row],[item_code]],'consumption_figs'!A:A,0),1),"NA")</f>
        <v>kg/ton</v>
      </c>
      <c r="K4068" s="1">
        <f>+SUMIFS(prod!$E:$E,prod!$A:$A,Table2[[#This Row],[date]],prod!$G:$G,Table2[[#This Row],[production_line]],prod!$F:$F,Table2[[#This Row],[output_type]])</f>
        <v>11</v>
      </c>
      <c r="L4068">
        <f>+Table2[[#This Row],[cons_qty_base_uom]]/Table2[[#This Row],[Column1]]</f>
        <v>2.4573138490079326E-2</v>
      </c>
    </row>
    <row r="4069" spans="1:12" x14ac:dyDescent="0.25">
      <c r="A4069" s="2">
        <v>45962</v>
      </c>
      <c r="B4069" s="1" t="s">
        <v>284</v>
      </c>
      <c r="C4069" s="4">
        <v>5.9320060747316661E-2</v>
      </c>
      <c r="D4069" s="4">
        <v>5.9320060747316661E-2</v>
      </c>
      <c r="E4069" s="4">
        <v>70.051059736506247</v>
      </c>
      <c r="F4069" s="1" t="s">
        <v>510</v>
      </c>
      <c r="G4069" s="1">
        <v>1</v>
      </c>
      <c r="H4069" s="1" t="s">
        <v>505</v>
      </c>
      <c r="I40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3.0656362143316105E-2</v>
      </c>
      <c r="J4069" s="1" t="str">
        <f>IFERROR(INDEX('consumption_figs'!$C:$C,MATCH(Table2[[#This Row],[item_code]],'consumption_figs'!A:A,0),1),"NA")</f>
        <v>kg/ton</v>
      </c>
      <c r="K4069" s="1">
        <f>+SUMIFS(prod!$E:$E,prod!$A:$A,Table2[[#This Row],[date]],prod!$G:$G,Table2[[#This Row],[production_line]],prod!$F:$F,Table2[[#This Row],[output_type]])</f>
        <v>11</v>
      </c>
      <c r="L4069">
        <f>+Table2[[#This Row],[cons_qty_base_uom]]/Table2[[#This Row],[Column1]]</f>
        <v>5.3927327952106056E-3</v>
      </c>
    </row>
    <row r="4070" spans="1:12" x14ac:dyDescent="0.25">
      <c r="A4070" s="2">
        <v>45962</v>
      </c>
      <c r="B4070" s="1" t="s">
        <v>514</v>
      </c>
      <c r="C4070" s="4">
        <v>1.1485724461328426</v>
      </c>
      <c r="D4070" s="4">
        <v>1.1485724461328425E-3</v>
      </c>
      <c r="E4070" s="4">
        <v>29.862883599453909</v>
      </c>
      <c r="F4070" s="1" t="s">
        <v>510</v>
      </c>
      <c r="G4070" s="1">
        <v>1</v>
      </c>
      <c r="H4070" s="1" t="s">
        <v>505</v>
      </c>
      <c r="I40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5.9357749154152067E-4</v>
      </c>
      <c r="J4070" s="1" t="str">
        <f>IFERROR(INDEX('consumption_figs'!$C:$C,MATCH(Table2[[#This Row],[item_code]],'consumption_figs'!A:A,0),1),"NA")</f>
        <v>kg/ton</v>
      </c>
      <c r="K4070" s="1">
        <f>+SUMIFS(prod!$E:$E,prod!$A:$A,Table2[[#This Row],[date]],prod!$G:$G,Table2[[#This Row],[production_line]],prod!$F:$F,Table2[[#This Row],[output_type]])</f>
        <v>11</v>
      </c>
      <c r="L4070">
        <f>+Table2[[#This Row],[cons_qty_base_uom]]/Table2[[#This Row],[Column1]]</f>
        <v>0.1044156769211675</v>
      </c>
    </row>
    <row r="4071" spans="1:12" x14ac:dyDescent="0.25">
      <c r="A4071" s="2">
        <v>45992</v>
      </c>
      <c r="B4071" s="1" t="s">
        <v>559</v>
      </c>
      <c r="C4071" s="4">
        <v>103.51791790593946</v>
      </c>
      <c r="D4071" s="4">
        <v>103.51791790593946</v>
      </c>
      <c r="E4071" s="4">
        <v>9140.6321510944545</v>
      </c>
      <c r="F4071" s="1" t="s">
        <v>510</v>
      </c>
      <c r="G4071" s="1">
        <v>1</v>
      </c>
      <c r="H4071" s="1" t="s">
        <v>505</v>
      </c>
      <c r="I40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3.3392876743851438</v>
      </c>
      <c r="J4071" s="1" t="str">
        <f>IFERROR(INDEX('consumption_figs'!$C:$C,MATCH(Table2[[#This Row],[item_code]],'consumption_figs'!A:A,0),1),"NA")</f>
        <v>NA</v>
      </c>
      <c r="K4071" s="1">
        <f>+SUMIFS(prod!$E:$E,prod!$A:$A,Table2[[#This Row],[date]],prod!$G:$G,Table2[[#This Row],[production_line]],prod!$F:$F,Table2[[#This Row],[output_type]])</f>
        <v>15</v>
      </c>
      <c r="L4071">
        <f>+Table2[[#This Row],[cons_qty_base_uom]]/Table2[[#This Row],[Column1]]</f>
        <v>6.9011945270626303</v>
      </c>
    </row>
    <row r="4072" spans="1:12" x14ac:dyDescent="0.25">
      <c r="A4072" s="2">
        <v>45992</v>
      </c>
      <c r="B4072" s="1" t="s">
        <v>223</v>
      </c>
      <c r="C4072" s="4">
        <v>5.1970749276171819</v>
      </c>
      <c r="D4072" s="4">
        <v>5.1970749276171819</v>
      </c>
      <c r="E4072" s="4">
        <v>1583.7566134420601</v>
      </c>
      <c r="F4072" s="1" t="s">
        <v>510</v>
      </c>
      <c r="G4072" s="1">
        <v>1</v>
      </c>
      <c r="H4072" s="1" t="s">
        <v>505</v>
      </c>
      <c r="I40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1.9508539518082515</v>
      </c>
      <c r="J4072" s="1" t="str">
        <f>IFERROR(INDEX('consumption_figs'!$C:$C,MATCH(Table2[[#This Row],[item_code]],'consumption_figs'!A:A,0),1),"NA")</f>
        <v>kg/ton</v>
      </c>
      <c r="K4072" s="1">
        <f>+SUMIFS(prod!$E:$E,prod!$A:$A,Table2[[#This Row],[date]],prod!$G:$G,Table2[[#This Row],[production_line]],prod!$F:$F,Table2[[#This Row],[output_type]])</f>
        <v>15</v>
      </c>
      <c r="L4072">
        <f>+Table2[[#This Row],[cons_qty_base_uom]]/Table2[[#This Row],[Column1]]</f>
        <v>0.34647166184114547</v>
      </c>
    </row>
    <row r="4073" spans="1:12" x14ac:dyDescent="0.25">
      <c r="A4073" s="2">
        <v>45992</v>
      </c>
      <c r="B4073" s="1" t="s">
        <v>224</v>
      </c>
      <c r="C4073" s="4">
        <v>29.363930035174636</v>
      </c>
      <c r="D4073" s="4">
        <v>29.363930035174636</v>
      </c>
      <c r="E4073" s="4">
        <v>7142.1887024555263</v>
      </c>
      <c r="F4073" s="1" t="s">
        <v>510</v>
      </c>
      <c r="G4073" s="1">
        <v>1</v>
      </c>
      <c r="H4073" s="1" t="s">
        <v>505</v>
      </c>
      <c r="I40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11.022496259449937</v>
      </c>
      <c r="J4073" s="1" t="str">
        <f>IFERROR(INDEX('consumption_figs'!$C:$C,MATCH(Table2[[#This Row],[item_code]],'consumption_figs'!A:A,0),1),"NA")</f>
        <v>kg/ton</v>
      </c>
      <c r="K4073" s="1">
        <f>+SUMIFS(prod!$E:$E,prod!$A:$A,Table2[[#This Row],[date]],prod!$G:$G,Table2[[#This Row],[production_line]],prod!$F:$F,Table2[[#This Row],[output_type]])</f>
        <v>15</v>
      </c>
      <c r="L4073">
        <f>+Table2[[#This Row],[cons_qty_base_uom]]/Table2[[#This Row],[Column1]]</f>
        <v>1.9575953356783091</v>
      </c>
    </row>
    <row r="4074" spans="1:12" x14ac:dyDescent="0.25">
      <c r="A4074" s="2">
        <v>45992</v>
      </c>
      <c r="B4074" s="1" t="s">
        <v>560</v>
      </c>
      <c r="C4074" s="4">
        <v>7.5234986770148264</v>
      </c>
      <c r="D4074" s="4">
        <v>7.5234986770148264</v>
      </c>
      <c r="E4074" s="4">
        <v>1829.9405832103162</v>
      </c>
      <c r="F4074" s="1" t="s">
        <v>510</v>
      </c>
      <c r="G4074" s="1">
        <v>1</v>
      </c>
      <c r="H4074" s="1" t="s">
        <v>505</v>
      </c>
      <c r="I40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0.24269350571015569</v>
      </c>
      <c r="J4074" s="1" t="str">
        <f>IFERROR(INDEX('consumption_figs'!$C:$C,MATCH(Table2[[#This Row],[item_code]],'consumption_figs'!A:A,0),1),"NA")</f>
        <v>NA</v>
      </c>
      <c r="K4074" s="1">
        <f>+SUMIFS(prod!$E:$E,prod!$A:$A,Table2[[#This Row],[date]],prod!$G:$G,Table2[[#This Row],[production_line]],prod!$F:$F,Table2[[#This Row],[output_type]])</f>
        <v>15</v>
      </c>
      <c r="L4074">
        <f>+Table2[[#This Row],[cons_qty_base_uom]]/Table2[[#This Row],[Column1]]</f>
        <v>0.50156657846765507</v>
      </c>
    </row>
    <row r="4075" spans="1:12" x14ac:dyDescent="0.25">
      <c r="A4075" s="2">
        <v>45992</v>
      </c>
      <c r="B4075" s="1" t="s">
        <v>212</v>
      </c>
      <c r="C4075" s="4">
        <v>2.1588774604862739</v>
      </c>
      <c r="D4075" s="4">
        <v>2.1588774604862739</v>
      </c>
      <c r="E4075" s="4">
        <v>5903.1265840806436</v>
      </c>
      <c r="F4075" s="1" t="s">
        <v>510</v>
      </c>
      <c r="G4075" s="1">
        <v>1</v>
      </c>
      <c r="H4075" s="1" t="s">
        <v>505</v>
      </c>
      <c r="I40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0.81038943711947209</v>
      </c>
      <c r="J4075" s="1" t="str">
        <f>IFERROR(INDEX('consumption_figs'!$C:$C,MATCH(Table2[[#This Row],[item_code]],'consumption_figs'!A:A,0),1),"NA")</f>
        <v>kg/ton</v>
      </c>
      <c r="K4075" s="1">
        <f>+SUMIFS(prod!$E:$E,prod!$A:$A,Table2[[#This Row],[date]],prod!$G:$G,Table2[[#This Row],[production_line]],prod!$F:$F,Table2[[#This Row],[output_type]])</f>
        <v>15</v>
      </c>
      <c r="L4075">
        <f>+Table2[[#This Row],[cons_qty_base_uom]]/Table2[[#This Row],[Column1]]</f>
        <v>0.14392516403241826</v>
      </c>
    </row>
    <row r="4076" spans="1:12" x14ac:dyDescent="0.25">
      <c r="A4076" s="2">
        <v>45992</v>
      </c>
      <c r="B4076" s="1" t="s">
        <v>238</v>
      </c>
      <c r="C4076" s="4">
        <v>0.59605879538567852</v>
      </c>
      <c r="D4076" s="4">
        <v>0.59605879538567852</v>
      </c>
      <c r="E4076" s="4">
        <v>2052.2304325128912</v>
      </c>
      <c r="F4076" s="1" t="s">
        <v>510</v>
      </c>
      <c r="G4076" s="1">
        <v>1</v>
      </c>
      <c r="H4076" s="1" t="s">
        <v>505</v>
      </c>
      <c r="I40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0.22374579406369313</v>
      </c>
      <c r="J4076" s="1" t="str">
        <f>IFERROR(INDEX('consumption_figs'!$C:$C,MATCH(Table2[[#This Row],[item_code]],'consumption_figs'!A:A,0),1),"NA")</f>
        <v>kg/ton</v>
      </c>
      <c r="K4076" s="1">
        <f>+SUMIFS(prod!$E:$E,prod!$A:$A,Table2[[#This Row],[date]],prod!$G:$G,Table2[[#This Row],[production_line]],prod!$F:$F,Table2[[#This Row],[output_type]])</f>
        <v>15</v>
      </c>
      <c r="L4076">
        <f>+Table2[[#This Row],[cons_qty_base_uom]]/Table2[[#This Row],[Column1]]</f>
        <v>3.9737253025711898E-2</v>
      </c>
    </row>
    <row r="4077" spans="1:12" x14ac:dyDescent="0.25">
      <c r="A4077" s="2">
        <v>45992</v>
      </c>
      <c r="B4077" s="1" t="s">
        <v>244</v>
      </c>
      <c r="C4077" s="4">
        <v>3.0259793025603177</v>
      </c>
      <c r="D4077" s="4">
        <v>3.0259793025603177</v>
      </c>
      <c r="E4077" s="4">
        <v>2829.2906478938971</v>
      </c>
      <c r="F4077" s="1" t="s">
        <v>510</v>
      </c>
      <c r="G4077" s="1">
        <v>1</v>
      </c>
      <c r="H4077" s="1" t="s">
        <v>505</v>
      </c>
      <c r="I40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1.1358781165766958</v>
      </c>
      <c r="J4077" s="1" t="str">
        <f>IFERROR(INDEX('consumption_figs'!$C:$C,MATCH(Table2[[#This Row],[item_code]],'consumption_figs'!A:A,0),1),"NA")</f>
        <v>kg/ton</v>
      </c>
      <c r="K4077" s="1">
        <f>+SUMIFS(prod!$E:$E,prod!$A:$A,Table2[[#This Row],[date]],prod!$G:$G,Table2[[#This Row],[production_line]],prod!$F:$F,Table2[[#This Row],[output_type]])</f>
        <v>15</v>
      </c>
      <c r="L4077">
        <f>+Table2[[#This Row],[cons_qty_base_uom]]/Table2[[#This Row],[Column1]]</f>
        <v>0.20173195350402118</v>
      </c>
    </row>
    <row r="4078" spans="1:12" x14ac:dyDescent="0.25">
      <c r="A4078" s="2">
        <v>45992</v>
      </c>
      <c r="B4078" s="1" t="s">
        <v>252</v>
      </c>
      <c r="C4078" s="4">
        <v>4.4805541828943154</v>
      </c>
      <c r="D4078" s="4">
        <v>4.4805541828943154</v>
      </c>
      <c r="E4078" s="4">
        <v>5803.303388768375</v>
      </c>
      <c r="F4078" s="1" t="s">
        <v>510</v>
      </c>
      <c r="G4078" s="1">
        <v>1</v>
      </c>
      <c r="H4078" s="1" t="s">
        <v>505</v>
      </c>
      <c r="I40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1.6818897082936619</v>
      </c>
      <c r="J4078" s="1" t="str">
        <f>IFERROR(INDEX('consumption_figs'!$C:$C,MATCH(Table2[[#This Row],[item_code]],'consumption_figs'!A:A,0),1),"NA")</f>
        <v>kg/ton</v>
      </c>
      <c r="K4078" s="1">
        <f>+SUMIFS(prod!$E:$E,prod!$A:$A,Table2[[#This Row],[date]],prod!$G:$G,Table2[[#This Row],[production_line]],prod!$F:$F,Table2[[#This Row],[output_type]])</f>
        <v>15</v>
      </c>
      <c r="L4078">
        <f>+Table2[[#This Row],[cons_qty_base_uom]]/Table2[[#This Row],[Column1]]</f>
        <v>0.29870361219295438</v>
      </c>
    </row>
    <row r="4079" spans="1:12" x14ac:dyDescent="0.25">
      <c r="A4079" s="2">
        <v>45992</v>
      </c>
      <c r="B4079" s="1" t="s">
        <v>256</v>
      </c>
      <c r="C4079" s="4">
        <v>5.2307692307692312E-2</v>
      </c>
      <c r="D4079" s="4">
        <v>5.2307692307692312E-2</v>
      </c>
      <c r="E4079" s="4">
        <v>1357.4311692307692</v>
      </c>
      <c r="F4079" s="1" t="s">
        <v>510</v>
      </c>
      <c r="G4079" s="1">
        <v>1</v>
      </c>
      <c r="H4079" s="1" t="s">
        <v>505</v>
      </c>
      <c r="I40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1.9635019635019638E-2</v>
      </c>
      <c r="J4079" s="1" t="str">
        <f>IFERROR(INDEX('consumption_figs'!$C:$C,MATCH(Table2[[#This Row],[item_code]],'consumption_figs'!A:A,0),1),"NA")</f>
        <v>kg/ton</v>
      </c>
      <c r="K4079" s="1">
        <f>+SUMIFS(prod!$E:$E,prod!$A:$A,Table2[[#This Row],[date]],prod!$G:$G,Table2[[#This Row],[production_line]],prod!$F:$F,Table2[[#This Row],[output_type]])</f>
        <v>15</v>
      </c>
      <c r="L4079">
        <f>+Table2[[#This Row],[cons_qty_base_uom]]/Table2[[#This Row],[Column1]]</f>
        <v>3.4871794871794873E-3</v>
      </c>
    </row>
    <row r="4080" spans="1:12" x14ac:dyDescent="0.25">
      <c r="A4080" s="2">
        <v>45992</v>
      </c>
      <c r="B4080" s="1" t="s">
        <v>248</v>
      </c>
      <c r="C4080" s="4">
        <v>0.15748678802113919</v>
      </c>
      <c r="D4080" s="4">
        <v>0.15748678802113919</v>
      </c>
      <c r="E4080" s="4">
        <v>4718.645915443336</v>
      </c>
      <c r="F4080" s="1" t="s">
        <v>510</v>
      </c>
      <c r="G4080" s="1">
        <v>1</v>
      </c>
      <c r="H4080" s="1" t="s">
        <v>505</v>
      </c>
      <c r="I40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5.9116662170097291E-2</v>
      </c>
      <c r="J4080" s="1" t="str">
        <f>IFERROR(INDEX('consumption_figs'!$C:$C,MATCH(Table2[[#This Row],[item_code]],'consumption_figs'!A:A,0),1),"NA")</f>
        <v>kg/ton</v>
      </c>
      <c r="K4080" s="1">
        <f>+SUMIFS(prod!$E:$E,prod!$A:$A,Table2[[#This Row],[date]],prod!$G:$G,Table2[[#This Row],[production_line]],prod!$F:$F,Table2[[#This Row],[output_type]])</f>
        <v>15</v>
      </c>
      <c r="L4080">
        <f>+Table2[[#This Row],[cons_qty_base_uom]]/Table2[[#This Row],[Column1]]</f>
        <v>1.0499119201409279E-2</v>
      </c>
    </row>
    <row r="4081" spans="1:12" x14ac:dyDescent="0.25">
      <c r="A4081" s="2">
        <v>45992</v>
      </c>
      <c r="B4081" s="1" t="s">
        <v>279</v>
      </c>
      <c r="C4081" s="4">
        <v>30.300250224979116</v>
      </c>
      <c r="D4081" s="4">
        <v>30.300250224979116</v>
      </c>
      <c r="E4081" s="4">
        <v>31815.262736228073</v>
      </c>
      <c r="F4081" s="1" t="s">
        <v>510</v>
      </c>
      <c r="G4081" s="1">
        <v>1</v>
      </c>
      <c r="H4081" s="1" t="s">
        <v>505</v>
      </c>
      <c r="I40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11.373967802169339</v>
      </c>
      <c r="J4081" s="1" t="str">
        <f>IFERROR(INDEX('consumption_figs'!$C:$C,MATCH(Table2[[#This Row],[item_code]],'consumption_figs'!A:A,0),1),"NA")</f>
        <v>kg/ton</v>
      </c>
      <c r="K4081" s="1">
        <f>+SUMIFS(prod!$E:$E,prod!$A:$A,Table2[[#This Row],[date]],prod!$G:$G,Table2[[#This Row],[production_line]],prod!$F:$F,Table2[[#This Row],[output_type]])</f>
        <v>15</v>
      </c>
      <c r="L4081">
        <f>+Table2[[#This Row],[cons_qty_base_uom]]/Table2[[#This Row],[Column1]]</f>
        <v>2.0200166816652745</v>
      </c>
    </row>
    <row r="4082" spans="1:12" x14ac:dyDescent="0.25">
      <c r="A4082" s="2">
        <v>45992</v>
      </c>
      <c r="B4082" s="1" t="s">
        <v>245</v>
      </c>
      <c r="C4082" s="4">
        <v>3.4994043300856159</v>
      </c>
      <c r="D4082" s="4">
        <v>3.4994043300856159</v>
      </c>
      <c r="E4082" s="4">
        <v>4461.7405208591599</v>
      </c>
      <c r="F4082" s="1" t="s">
        <v>510</v>
      </c>
      <c r="G4082" s="1">
        <v>1</v>
      </c>
      <c r="H4082" s="1" t="s">
        <v>505</v>
      </c>
      <c r="I40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1.3135902139961022</v>
      </c>
      <c r="J4082" s="1" t="str">
        <f>IFERROR(INDEX('consumption_figs'!$C:$C,MATCH(Table2[[#This Row],[item_code]],'consumption_figs'!A:A,0),1),"NA")</f>
        <v>kg/ton</v>
      </c>
      <c r="K4082" s="1">
        <f>+SUMIFS(prod!$E:$E,prod!$A:$A,Table2[[#This Row],[date]],prod!$G:$G,Table2[[#This Row],[production_line]],prod!$F:$F,Table2[[#This Row],[output_type]])</f>
        <v>15</v>
      </c>
      <c r="L4082">
        <f>+Table2[[#This Row],[cons_qty_base_uom]]/Table2[[#This Row],[Column1]]</f>
        <v>0.23329362200570772</v>
      </c>
    </row>
    <row r="4083" spans="1:12" x14ac:dyDescent="0.25">
      <c r="A4083" s="2">
        <v>45992</v>
      </c>
      <c r="B4083" s="1" t="s">
        <v>270</v>
      </c>
      <c r="C4083" s="4">
        <v>0.10201705791753629</v>
      </c>
      <c r="D4083" s="4">
        <v>0.10201705791753629</v>
      </c>
      <c r="E4083" s="4">
        <v>3.2563844887277584</v>
      </c>
      <c r="F4083" s="1" t="s">
        <v>510</v>
      </c>
      <c r="G4083" s="1">
        <v>1</v>
      </c>
      <c r="H4083" s="1" t="s">
        <v>505</v>
      </c>
      <c r="I40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3.290872836049558E-3</v>
      </c>
      <c r="J4083" s="1" t="str">
        <f>IFERROR(INDEX('consumption_figs'!$C:$C,MATCH(Table2[[#This Row],[item_code]],'consumption_figs'!A:A,0),1),"NA")</f>
        <v>NA</v>
      </c>
      <c r="K4083" s="1">
        <f>+SUMIFS(prod!$E:$E,prod!$A:$A,Table2[[#This Row],[date]],prod!$G:$G,Table2[[#This Row],[production_line]],prod!$F:$F,Table2[[#This Row],[output_type]])</f>
        <v>15</v>
      </c>
      <c r="L4083">
        <f>+Table2[[#This Row],[cons_qty_base_uom]]/Table2[[#This Row],[Column1]]</f>
        <v>6.801137194502419E-3</v>
      </c>
    </row>
    <row r="4084" spans="1:12" x14ac:dyDescent="0.25">
      <c r="A4084" s="2">
        <v>45992</v>
      </c>
      <c r="B4084" s="1" t="s">
        <v>216</v>
      </c>
      <c r="C4084" s="4">
        <v>90.684849227458855</v>
      </c>
      <c r="D4084" s="4">
        <v>90.684849227458855</v>
      </c>
      <c r="E4084" s="4">
        <v>7332.7769085323225</v>
      </c>
      <c r="F4084" s="1" t="s">
        <v>510</v>
      </c>
      <c r="G4084" s="1">
        <v>1</v>
      </c>
      <c r="H4084" s="1" t="s">
        <v>505</v>
      </c>
      <c r="I40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34.040859319616686</v>
      </c>
      <c r="J4084" s="1" t="str">
        <f>IFERROR(INDEX('consumption_figs'!$C:$C,MATCH(Table2[[#This Row],[item_code]],'consumption_figs'!A:A,0),1),"NA")</f>
        <v>kg/ton</v>
      </c>
      <c r="K4084" s="1">
        <f>+SUMIFS(prod!$E:$E,prod!$A:$A,Table2[[#This Row],[date]],prod!$G:$G,Table2[[#This Row],[production_line]],prod!$F:$F,Table2[[#This Row],[output_type]])</f>
        <v>15</v>
      </c>
      <c r="L4084">
        <f>+Table2[[#This Row],[cons_qty_base_uom]]/Table2[[#This Row],[Column1]]</f>
        <v>6.0456566151639235</v>
      </c>
    </row>
    <row r="4085" spans="1:12" x14ac:dyDescent="0.25">
      <c r="A4085" s="2">
        <v>45992</v>
      </c>
      <c r="B4085" s="1" t="s">
        <v>258</v>
      </c>
      <c r="C4085" s="4">
        <v>1.3463056573816807</v>
      </c>
      <c r="D4085" s="4">
        <v>1.3463056573816807</v>
      </c>
      <c r="E4085" s="4">
        <v>942.41396016717647</v>
      </c>
      <c r="F4085" s="1" t="s">
        <v>510</v>
      </c>
      <c r="G4085" s="1">
        <v>1</v>
      </c>
      <c r="H4085" s="1" t="s">
        <v>505</v>
      </c>
      <c r="I40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0.5053699915096399</v>
      </c>
      <c r="J4085" s="1" t="str">
        <f>IFERROR(INDEX('consumption_figs'!$C:$C,MATCH(Table2[[#This Row],[item_code]],'consumption_figs'!A:A,0),1),"NA")</f>
        <v>kg/ton</v>
      </c>
      <c r="K4085" s="1">
        <f>+SUMIFS(prod!$E:$E,prod!$A:$A,Table2[[#This Row],[date]],prod!$G:$G,Table2[[#This Row],[production_line]],prod!$F:$F,Table2[[#This Row],[output_type]])</f>
        <v>15</v>
      </c>
      <c r="L4085">
        <f>+Table2[[#This Row],[cons_qty_base_uom]]/Table2[[#This Row],[Column1]]</f>
        <v>8.9753710492112046E-2</v>
      </c>
    </row>
    <row r="4086" spans="1:12" x14ac:dyDescent="0.25">
      <c r="A4086" s="2">
        <v>45992</v>
      </c>
      <c r="B4086" s="1" t="s">
        <v>222</v>
      </c>
      <c r="C4086" s="4">
        <v>0.13521706249887458</v>
      </c>
      <c r="D4086" s="4">
        <v>0.13521706249887458</v>
      </c>
      <c r="E4086" s="4">
        <v>858.62834686785357</v>
      </c>
      <c r="F4086" s="1" t="s">
        <v>510</v>
      </c>
      <c r="G4086" s="1">
        <v>1</v>
      </c>
      <c r="H4086" s="1" t="s">
        <v>505</v>
      </c>
      <c r="I40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5.075715559267064E-2</v>
      </c>
      <c r="J4086" s="1" t="str">
        <f>IFERROR(INDEX('consumption_figs'!$C:$C,MATCH(Table2[[#This Row],[item_code]],'consumption_figs'!A:A,0),1),"NA")</f>
        <v>kg/ton</v>
      </c>
      <c r="K4086" s="1">
        <f>+SUMIFS(prod!$E:$E,prod!$A:$A,Table2[[#This Row],[date]],prod!$G:$G,Table2[[#This Row],[production_line]],prod!$F:$F,Table2[[#This Row],[output_type]])</f>
        <v>15</v>
      </c>
      <c r="L4086">
        <f>+Table2[[#This Row],[cons_qty_base_uom]]/Table2[[#This Row],[Column1]]</f>
        <v>9.0144708332583045E-3</v>
      </c>
    </row>
    <row r="4087" spans="1:12" x14ac:dyDescent="0.25">
      <c r="A4087" s="2">
        <v>45992</v>
      </c>
      <c r="B4087" s="1" t="e">
        <f>+#REF!</f>
        <v>#REF!</v>
      </c>
      <c r="C4087" s="4">
        <v>2.9329904151291681</v>
      </c>
      <c r="D4087" s="4">
        <v>4.1510740866645515</v>
      </c>
      <c r="E4087" s="4">
        <v>8505.6722038745884</v>
      </c>
      <c r="F4087" s="1" t="s">
        <v>510</v>
      </c>
      <c r="G4087" s="1">
        <v>1</v>
      </c>
      <c r="H4087" s="1" t="s">
        <v>505</v>
      </c>
      <c r="I40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0.13390561569885651</v>
      </c>
      <c r="J4087" s="1" t="str">
        <f>IFERROR(INDEX('consumption_figs'!$C:$C,MATCH(Table2[[#This Row],[item_code]],'consumption_figs'!A:A,0),1),"NA")</f>
        <v>NA</v>
      </c>
      <c r="K4087" s="1">
        <f>+SUMIFS(prod!$E:$E,prod!$A:$A,Table2[[#This Row],[date]],prod!$G:$G,Table2[[#This Row],[production_line]],prod!$F:$F,Table2[[#This Row],[output_type]])</f>
        <v>15</v>
      </c>
      <c r="L4087">
        <f>+Table2[[#This Row],[cons_qty_base_uom]]/Table2[[#This Row],[Column1]]</f>
        <v>0.19553269434194454</v>
      </c>
    </row>
    <row r="4088" spans="1:12" x14ac:dyDescent="0.25">
      <c r="A4088" s="2">
        <v>45992</v>
      </c>
      <c r="B4088" s="1" t="e">
        <f>+#REF!</f>
        <v>#REF!</v>
      </c>
      <c r="C4088" s="4">
        <v>1.734289984598117</v>
      </c>
      <c r="D4088" s="4">
        <v>1.0594471464736144</v>
      </c>
      <c r="E4088" s="4">
        <v>3988.866964575669</v>
      </c>
      <c r="F4088" s="1" t="s">
        <v>510</v>
      </c>
      <c r="G4088" s="1">
        <v>1</v>
      </c>
      <c r="H4088" s="1" t="s">
        <v>505</v>
      </c>
      <c r="I40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3.4175714402374657E-2</v>
      </c>
      <c r="J4088" s="1" t="str">
        <f>IFERROR(INDEX('consumption_figs'!$C:$C,MATCH(Table2[[#This Row],[item_code]],'consumption_figs'!A:A,0),1),"NA")</f>
        <v>NA</v>
      </c>
      <c r="K4088" s="1">
        <f>+SUMIFS(prod!$E:$E,prod!$A:$A,Table2[[#This Row],[date]],prod!$G:$G,Table2[[#This Row],[production_line]],prod!$F:$F,Table2[[#This Row],[output_type]])</f>
        <v>15</v>
      </c>
      <c r="L4088">
        <f>+Table2[[#This Row],[cons_qty_base_uom]]/Table2[[#This Row],[Column1]]</f>
        <v>0.11561933230654113</v>
      </c>
    </row>
    <row r="4089" spans="1:12" x14ac:dyDescent="0.25">
      <c r="A4089" s="2">
        <v>45992</v>
      </c>
      <c r="B4089" s="1" t="s">
        <v>226</v>
      </c>
      <c r="C4089" s="4">
        <v>3.086016002005473</v>
      </c>
      <c r="D4089" s="4">
        <v>3.086016002005473</v>
      </c>
      <c r="E4089" s="4">
        <v>308.6016002005473</v>
      </c>
      <c r="F4089" s="1" t="s">
        <v>510</v>
      </c>
      <c r="G4089" s="1">
        <v>1</v>
      </c>
      <c r="H4089" s="1" t="s">
        <v>505</v>
      </c>
      <c r="I40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1.1584144151672198</v>
      </c>
      <c r="J4089" s="1" t="str">
        <f>IFERROR(INDEX('consumption_figs'!$C:$C,MATCH(Table2[[#This Row],[item_code]],'consumption_figs'!A:A,0),1),"NA")</f>
        <v>kg/ton</v>
      </c>
      <c r="K4089" s="1">
        <f>+SUMIFS(prod!$E:$E,prod!$A:$A,Table2[[#This Row],[date]],prod!$G:$G,Table2[[#This Row],[production_line]],prod!$F:$F,Table2[[#This Row],[output_type]])</f>
        <v>15</v>
      </c>
      <c r="L4089">
        <f>+Table2[[#This Row],[cons_qty_base_uom]]/Table2[[#This Row],[Column1]]</f>
        <v>0.2057344001336982</v>
      </c>
    </row>
    <row r="4090" spans="1:12" x14ac:dyDescent="0.25">
      <c r="A4090" s="2">
        <v>45992</v>
      </c>
      <c r="B4090" s="1" t="s">
        <v>263</v>
      </c>
      <c r="C4090" s="4">
        <v>0.86510465114070767</v>
      </c>
      <c r="D4090" s="4">
        <v>0.86510465114070767</v>
      </c>
      <c r="E4090" s="4">
        <v>634.12170928613875</v>
      </c>
      <c r="F4090" s="1" t="s">
        <v>510</v>
      </c>
      <c r="G4090" s="1">
        <v>1</v>
      </c>
      <c r="H4090" s="1" t="s">
        <v>505</v>
      </c>
      <c r="I40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0.32473898316092631</v>
      </c>
      <c r="J4090" s="1" t="str">
        <f>IFERROR(INDEX('consumption_figs'!$C:$C,MATCH(Table2[[#This Row],[item_code]],'consumption_figs'!A:A,0),1),"NA")</f>
        <v>kg/ton</v>
      </c>
      <c r="K4090" s="1">
        <f>+SUMIFS(prod!$E:$E,prod!$A:$A,Table2[[#This Row],[date]],prod!$G:$G,Table2[[#This Row],[production_line]],prod!$F:$F,Table2[[#This Row],[output_type]])</f>
        <v>15</v>
      </c>
      <c r="L4090">
        <f>+Table2[[#This Row],[cons_qty_base_uom]]/Table2[[#This Row],[Column1]]</f>
        <v>5.7673643409380512E-2</v>
      </c>
    </row>
    <row r="4091" spans="1:12" x14ac:dyDescent="0.25">
      <c r="A4091" s="2">
        <v>45992</v>
      </c>
      <c r="B4091" s="1" t="s">
        <v>281</v>
      </c>
      <c r="C4091" s="4">
        <v>0.4219901615039004</v>
      </c>
      <c r="D4091" s="4">
        <v>0.4219901615039004</v>
      </c>
      <c r="E4091" s="4">
        <v>65.408475033104565</v>
      </c>
      <c r="F4091" s="1" t="s">
        <v>510</v>
      </c>
      <c r="G4091" s="1">
        <v>1</v>
      </c>
      <c r="H4091" s="1" t="s">
        <v>505</v>
      </c>
      <c r="I40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0.15840471527924191</v>
      </c>
      <c r="J4091" s="1" t="str">
        <f>IFERROR(INDEX('consumption_figs'!$C:$C,MATCH(Table2[[#This Row],[item_code]],'consumption_figs'!A:A,0),1),"NA")</f>
        <v>kg/ton</v>
      </c>
      <c r="K4091" s="1">
        <f>+SUMIFS(prod!$E:$E,prod!$A:$A,Table2[[#This Row],[date]],prod!$G:$G,Table2[[#This Row],[production_line]],prod!$F:$F,Table2[[#This Row],[output_type]])</f>
        <v>15</v>
      </c>
      <c r="L4091">
        <f>+Table2[[#This Row],[cons_qty_base_uom]]/Table2[[#This Row],[Column1]]</f>
        <v>2.8132677433593361E-2</v>
      </c>
    </row>
    <row r="4092" spans="1:12" x14ac:dyDescent="0.25">
      <c r="A4092" s="2">
        <v>45992</v>
      </c>
      <c r="B4092" s="1" t="s">
        <v>284</v>
      </c>
      <c r="C4092" s="4">
        <v>8.8187739019158856E-2</v>
      </c>
      <c r="D4092" s="4">
        <v>8.8187739019158856E-2</v>
      </c>
      <c r="E4092" s="4">
        <v>104.14090100772471</v>
      </c>
      <c r="F4092" s="1" t="s">
        <v>510</v>
      </c>
      <c r="G4092" s="1">
        <v>1</v>
      </c>
      <c r="H4092" s="1" t="s">
        <v>505</v>
      </c>
      <c r="I40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3.310350563782239E-2</v>
      </c>
      <c r="J4092" s="1" t="str">
        <f>IFERROR(INDEX('consumption_figs'!$C:$C,MATCH(Table2[[#This Row],[item_code]],'consumption_figs'!A:A,0),1),"NA")</f>
        <v>kg/ton</v>
      </c>
      <c r="K4092" s="1">
        <f>+SUMIFS(prod!$E:$E,prod!$A:$A,Table2[[#This Row],[date]],prod!$G:$G,Table2[[#This Row],[production_line]],prod!$F:$F,Table2[[#This Row],[output_type]])</f>
        <v>15</v>
      </c>
      <c r="L4092">
        <f>+Table2[[#This Row],[cons_qty_base_uom]]/Table2[[#This Row],[Column1]]</f>
        <v>5.8791826012772573E-3</v>
      </c>
    </row>
    <row r="4093" spans="1:12" x14ac:dyDescent="0.25">
      <c r="A4093" s="2">
        <v>45992</v>
      </c>
      <c r="B4093" s="1" t="s">
        <v>514</v>
      </c>
      <c r="C4093" s="4">
        <v>3.1880330599230091</v>
      </c>
      <c r="D4093" s="4">
        <v>3.1880330599230091E-3</v>
      </c>
      <c r="E4093" s="4">
        <v>82.888859557998231</v>
      </c>
      <c r="F4093" s="1" t="s">
        <v>510</v>
      </c>
      <c r="G4093" s="1">
        <v>1</v>
      </c>
      <c r="H4093" s="1" t="s">
        <v>505</v>
      </c>
      <c r="I40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1.1967091065777061E-3</v>
      </c>
      <c r="J4093" s="1" t="str">
        <f>IFERROR(INDEX('consumption_figs'!$C:$C,MATCH(Table2[[#This Row],[item_code]],'consumption_figs'!A:A,0),1),"NA")</f>
        <v>kg/ton</v>
      </c>
      <c r="K4093" s="1">
        <f>+SUMIFS(prod!$E:$E,prod!$A:$A,Table2[[#This Row],[date]],prod!$G:$G,Table2[[#This Row],[production_line]],prod!$F:$F,Table2[[#This Row],[output_type]])</f>
        <v>15</v>
      </c>
      <c r="L4093">
        <f>+Table2[[#This Row],[cons_qty_base_uom]]/Table2[[#This Row],[Column1]]</f>
        <v>0.2125355373282006</v>
      </c>
    </row>
    <row r="4094" spans="1:12" x14ac:dyDescent="0.25">
      <c r="A4094" s="2">
        <v>45962</v>
      </c>
      <c r="B4094" s="1" t="s">
        <v>559</v>
      </c>
      <c r="C4094" s="4">
        <v>3044.4896794861907</v>
      </c>
      <c r="D4094" s="4">
        <v>3044.4896794861907</v>
      </c>
      <c r="E4094" s="4">
        <v>268828.43869863066</v>
      </c>
      <c r="F4094" s="1" t="s">
        <v>510</v>
      </c>
      <c r="G4094" s="1">
        <v>2</v>
      </c>
      <c r="H4094" s="1" t="s">
        <v>505</v>
      </c>
      <c r="I40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101.48298931620636</v>
      </c>
      <c r="J4094" s="1" t="str">
        <f>IFERROR(INDEX('consumption_figs'!$C:$C,MATCH(Table2[[#This Row],[item_code]],'consumption_figs'!A:A,0),1),"NA")</f>
        <v>NA</v>
      </c>
      <c r="K4094" s="1">
        <f>+SUMIFS(prod!$E:$E,prod!$A:$A,Table2[[#This Row],[date]],prod!$G:$G,Table2[[#This Row],[production_line]],prod!$F:$F,Table2[[#This Row],[output_type]])</f>
        <v>524</v>
      </c>
      <c r="L4094">
        <f>+Table2[[#This Row],[cons_qty_base_uom]]/Table2[[#This Row],[Column1]]</f>
        <v>5.8100948081797528</v>
      </c>
    </row>
    <row r="4095" spans="1:12" x14ac:dyDescent="0.25">
      <c r="A4095" s="2">
        <v>45962</v>
      </c>
      <c r="B4095" s="1" t="s">
        <v>223</v>
      </c>
      <c r="C4095" s="4">
        <v>228.69782093246525</v>
      </c>
      <c r="D4095" s="4">
        <v>228.69782093246525</v>
      </c>
      <c r="E4095" s="4">
        <v>69693.37395095946</v>
      </c>
      <c r="F4095" s="1" t="s">
        <v>510</v>
      </c>
      <c r="G4095" s="1">
        <v>2</v>
      </c>
      <c r="H4095" s="1" t="s">
        <v>505</v>
      </c>
      <c r="I40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2.3306546779901889</v>
      </c>
      <c r="J4095" s="1" t="str">
        <f>IFERROR(INDEX('consumption_figs'!$C:$C,MATCH(Table2[[#This Row],[item_code]],'consumption_figs'!A:A,0),1),"NA")</f>
        <v>kg/ton</v>
      </c>
      <c r="K4095" s="1">
        <f>+SUMIFS(prod!$E:$E,prod!$A:$A,Table2[[#This Row],[date]],prod!$G:$G,Table2[[#This Row],[production_line]],prod!$F:$F,Table2[[#This Row],[output_type]])</f>
        <v>524</v>
      </c>
      <c r="L4095">
        <f>+Table2[[#This Row],[cons_qty_base_uom]]/Table2[[#This Row],[Column1]]</f>
        <v>0.43644622315355963</v>
      </c>
    </row>
    <row r="4096" spans="1:12" x14ac:dyDescent="0.25">
      <c r="A4096" s="2">
        <v>45962</v>
      </c>
      <c r="B4096" s="1" t="s">
        <v>224</v>
      </c>
      <c r="C4096" s="4">
        <v>970.1934609349413</v>
      </c>
      <c r="D4096" s="4">
        <v>970.1934609349413</v>
      </c>
      <c r="E4096" s="4">
        <v>235980.15550320575</v>
      </c>
      <c r="F4096" s="1" t="s">
        <v>510</v>
      </c>
      <c r="G4096" s="1">
        <v>2</v>
      </c>
      <c r="H4096" s="1" t="s">
        <v>505</v>
      </c>
      <c r="I40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9.8872211333891258</v>
      </c>
      <c r="J4096" s="1" t="str">
        <f>IFERROR(INDEX('consumption_figs'!$C:$C,MATCH(Table2[[#This Row],[item_code]],'consumption_figs'!A:A,0),1),"NA")</f>
        <v>kg/ton</v>
      </c>
      <c r="K4096" s="1">
        <f>+SUMIFS(prod!$E:$E,prod!$A:$A,Table2[[#This Row],[date]],prod!$G:$G,Table2[[#This Row],[production_line]],prod!$F:$F,Table2[[#This Row],[output_type]])</f>
        <v>524</v>
      </c>
      <c r="L4096">
        <f>+Table2[[#This Row],[cons_qty_base_uom]]/Table2[[#This Row],[Column1]]</f>
        <v>1.8515142384254606</v>
      </c>
    </row>
    <row r="4097" spans="1:12" x14ac:dyDescent="0.25">
      <c r="A4097" s="2">
        <v>45962</v>
      </c>
      <c r="B4097" s="1" t="s">
        <v>560</v>
      </c>
      <c r="C4097" s="4">
        <v>247.25244219323667</v>
      </c>
      <c r="D4097" s="4">
        <v>247.25244219323667</v>
      </c>
      <c r="E4097" s="4">
        <v>60139.21151466095</v>
      </c>
      <c r="F4097" s="1" t="s">
        <v>510</v>
      </c>
      <c r="G4097" s="1">
        <v>2</v>
      </c>
      <c r="H4097" s="1" t="s">
        <v>505</v>
      </c>
      <c r="I40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8.2417480731078889</v>
      </c>
      <c r="J4097" s="1" t="str">
        <f>IFERROR(INDEX('consumption_figs'!$C:$C,MATCH(Table2[[#This Row],[item_code]],'consumption_figs'!A:A,0),1),"NA")</f>
        <v>NA</v>
      </c>
      <c r="K4097" s="1">
        <f>+SUMIFS(prod!$E:$E,prod!$A:$A,Table2[[#This Row],[date]],prod!$G:$G,Table2[[#This Row],[production_line]],prod!$F:$F,Table2[[#This Row],[output_type]])</f>
        <v>524</v>
      </c>
      <c r="L4097">
        <f>+Table2[[#This Row],[cons_qty_base_uom]]/Table2[[#This Row],[Column1]]</f>
        <v>0.47185580571228375</v>
      </c>
    </row>
    <row r="4098" spans="1:12" x14ac:dyDescent="0.25">
      <c r="A4098" s="2">
        <v>45962</v>
      </c>
      <c r="B4098" s="1" t="s">
        <v>212</v>
      </c>
      <c r="C4098" s="4">
        <v>0.69657122884401435</v>
      </c>
      <c r="D4098" s="4">
        <v>0.69657122884401435</v>
      </c>
      <c r="E4098" s="4">
        <v>1904.6695395896309</v>
      </c>
      <c r="F4098" s="1" t="s">
        <v>510</v>
      </c>
      <c r="G4098" s="1">
        <v>2</v>
      </c>
      <c r="H4098" s="1" t="s">
        <v>505</v>
      </c>
      <c r="I40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7.0987427271468765E-3</v>
      </c>
      <c r="J4098" s="1" t="str">
        <f>IFERROR(INDEX('consumption_figs'!$C:$C,MATCH(Table2[[#This Row],[item_code]],'consumption_figs'!A:A,0),1),"NA")</f>
        <v>kg/ton</v>
      </c>
      <c r="K4098" s="1">
        <f>+SUMIFS(prod!$E:$E,prod!$A:$A,Table2[[#This Row],[date]],prod!$G:$G,Table2[[#This Row],[production_line]],prod!$F:$F,Table2[[#This Row],[output_type]])</f>
        <v>524</v>
      </c>
      <c r="L4098">
        <f>+Table2[[#This Row],[cons_qty_base_uom]]/Table2[[#This Row],[Column1]]</f>
        <v>1.3293344061908671E-3</v>
      </c>
    </row>
    <row r="4099" spans="1:12" x14ac:dyDescent="0.25">
      <c r="A4099" s="2">
        <v>45962</v>
      </c>
      <c r="B4099" s="1" t="s">
        <v>213</v>
      </c>
      <c r="C4099" s="4">
        <v>0.20357406921577736</v>
      </c>
      <c r="D4099" s="4">
        <v>0.20357406921577736</v>
      </c>
      <c r="E4099" s="4">
        <v>816.27298107519471</v>
      </c>
      <c r="F4099" s="1" t="s">
        <v>510</v>
      </c>
      <c r="G4099" s="1">
        <v>2</v>
      </c>
      <c r="H4099" s="1" t="s">
        <v>505</v>
      </c>
      <c r="I40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2.0746190532150233E-3</v>
      </c>
      <c r="J4099" s="1" t="str">
        <f>IFERROR(INDEX('consumption_figs'!$C:$C,MATCH(Table2[[#This Row],[item_code]],'consumption_figs'!A:A,0),1),"NA")</f>
        <v>kg/ton</v>
      </c>
      <c r="K4099" s="1">
        <f>+SUMIFS(prod!$E:$E,prod!$A:$A,Table2[[#This Row],[date]],prod!$G:$G,Table2[[#This Row],[production_line]],prod!$F:$F,Table2[[#This Row],[output_type]])</f>
        <v>524</v>
      </c>
      <c r="L4099">
        <f>+Table2[[#This Row],[cons_qty_base_uom]]/Table2[[#This Row],[Column1]]</f>
        <v>3.8850013209117818E-4</v>
      </c>
    </row>
    <row r="4100" spans="1:12" x14ac:dyDescent="0.25">
      <c r="A4100" s="2">
        <v>45962</v>
      </c>
      <c r="B4100" s="1" t="s">
        <v>238</v>
      </c>
      <c r="C4100" s="4">
        <v>13.076662549567706</v>
      </c>
      <c r="D4100" s="4">
        <v>13.076662549567706</v>
      </c>
      <c r="E4100" s="4">
        <v>45022.949158161609</v>
      </c>
      <c r="F4100" s="1" t="s">
        <v>510</v>
      </c>
      <c r="G4100" s="1">
        <v>2</v>
      </c>
      <c r="H4100" s="1" t="s">
        <v>505</v>
      </c>
      <c r="I41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0.13326399271923553</v>
      </c>
      <c r="J4100" s="1" t="str">
        <f>IFERROR(INDEX('consumption_figs'!$C:$C,MATCH(Table2[[#This Row],[item_code]],'consumption_figs'!A:A,0),1),"NA")</f>
        <v>kg/ton</v>
      </c>
      <c r="K4100" s="1">
        <f>+SUMIFS(prod!$E:$E,prod!$A:$A,Table2[[#This Row],[date]],prod!$G:$G,Table2[[#This Row],[production_line]],prod!$F:$F,Table2[[#This Row],[output_type]])</f>
        <v>524</v>
      </c>
      <c r="L4100">
        <f>+Table2[[#This Row],[cons_qty_base_uom]]/Table2[[#This Row],[Column1]]</f>
        <v>2.4955462880854401E-2</v>
      </c>
    </row>
    <row r="4101" spans="1:12" x14ac:dyDescent="0.25">
      <c r="A4101" s="2">
        <v>45962</v>
      </c>
      <c r="B4101" s="1" t="s">
        <v>244</v>
      </c>
      <c r="C4101" s="4">
        <v>9.6339300028288513</v>
      </c>
      <c r="D4101" s="4">
        <v>9.6339300028288513</v>
      </c>
      <c r="E4101" s="4">
        <v>9007.7245526449751</v>
      </c>
      <c r="F4101" s="1" t="s">
        <v>510</v>
      </c>
      <c r="G4101" s="1">
        <v>2</v>
      </c>
      <c r="H4101" s="1" t="s">
        <v>505</v>
      </c>
      <c r="I41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9.8179177820647445E-2</v>
      </c>
      <c r="J4101" s="1" t="str">
        <f>IFERROR(INDEX('consumption_figs'!$C:$C,MATCH(Table2[[#This Row],[item_code]],'consumption_figs'!A:A,0),1),"NA")</f>
        <v>kg/ton</v>
      </c>
      <c r="K4101" s="1">
        <f>+SUMIFS(prod!$E:$E,prod!$A:$A,Table2[[#This Row],[date]],prod!$G:$G,Table2[[#This Row],[production_line]],prod!$F:$F,Table2[[#This Row],[output_type]])</f>
        <v>524</v>
      </c>
      <c r="L4101">
        <f>+Table2[[#This Row],[cons_qty_base_uom]]/Table2[[#This Row],[Column1]]</f>
        <v>1.8385362600818418E-2</v>
      </c>
    </row>
    <row r="4102" spans="1:12" x14ac:dyDescent="0.25">
      <c r="A4102" s="2">
        <v>45962</v>
      </c>
      <c r="B4102" s="1" t="s">
        <v>252</v>
      </c>
      <c r="C4102" s="4">
        <v>173.54868305665977</v>
      </c>
      <c r="D4102" s="4">
        <v>173.54868305665977</v>
      </c>
      <c r="E4102" s="4">
        <v>224783.72526864687</v>
      </c>
      <c r="F4102" s="1" t="s">
        <v>510</v>
      </c>
      <c r="G4102" s="1">
        <v>2</v>
      </c>
      <c r="H4102" s="1" t="s">
        <v>505</v>
      </c>
      <c r="I41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1.7686309750388252</v>
      </c>
      <c r="J4102" s="1" t="str">
        <f>IFERROR(INDEX('consumption_figs'!$C:$C,MATCH(Table2[[#This Row],[item_code]],'consumption_figs'!A:A,0),1),"NA")</f>
        <v>kg/ton</v>
      </c>
      <c r="K4102" s="1">
        <f>+SUMIFS(prod!$E:$E,prod!$A:$A,Table2[[#This Row],[date]],prod!$G:$G,Table2[[#This Row],[production_line]],prod!$F:$F,Table2[[#This Row],[output_type]])</f>
        <v>524</v>
      </c>
      <c r="L4102">
        <f>+Table2[[#This Row],[cons_qty_base_uom]]/Table2[[#This Row],[Column1]]</f>
        <v>0.33119977682568658</v>
      </c>
    </row>
    <row r="4103" spans="1:12" x14ac:dyDescent="0.25">
      <c r="A4103" s="2">
        <v>45962</v>
      </c>
      <c r="B4103" s="1" t="s">
        <v>279</v>
      </c>
      <c r="C4103" s="4">
        <v>1398.9655027834922</v>
      </c>
      <c r="D4103" s="4">
        <v>1398.9655027834922</v>
      </c>
      <c r="E4103" s="4">
        <v>1468913.7779226669</v>
      </c>
      <c r="F4103" s="1" t="s">
        <v>510</v>
      </c>
      <c r="G4103" s="1">
        <v>2</v>
      </c>
      <c r="H4103" s="1" t="s">
        <v>505</v>
      </c>
      <c r="I41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14.256827984259953</v>
      </c>
      <c r="J4103" s="1" t="str">
        <f>IFERROR(INDEX('consumption_figs'!$C:$C,MATCH(Table2[[#This Row],[item_code]],'consumption_figs'!A:A,0),1),"NA")</f>
        <v>kg/ton</v>
      </c>
      <c r="K4103" s="1">
        <f>+SUMIFS(prod!$E:$E,prod!$A:$A,Table2[[#This Row],[date]],prod!$G:$G,Table2[[#This Row],[production_line]],prod!$F:$F,Table2[[#This Row],[output_type]])</f>
        <v>524</v>
      </c>
      <c r="L4103">
        <f>+Table2[[#This Row],[cons_qty_base_uom]]/Table2[[#This Row],[Column1]]</f>
        <v>2.6697814938616262</v>
      </c>
    </row>
    <row r="4104" spans="1:12" x14ac:dyDescent="0.25">
      <c r="A4104" s="2">
        <v>45962</v>
      </c>
      <c r="B4104" s="1" t="s">
        <v>245</v>
      </c>
      <c r="C4104" s="4">
        <v>6.3640246789824682</v>
      </c>
      <c r="D4104" s="4">
        <v>6.3640246789824682</v>
      </c>
      <c r="E4104" s="4">
        <v>8114.1314657026469</v>
      </c>
      <c r="F4104" s="1" t="s">
        <v>510</v>
      </c>
      <c r="G4104" s="1">
        <v>2</v>
      </c>
      <c r="H4104" s="1" t="s">
        <v>505</v>
      </c>
      <c r="I41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6.4855641511754963E-2</v>
      </c>
      <c r="J4104" s="1" t="str">
        <f>IFERROR(INDEX('consumption_figs'!$C:$C,MATCH(Table2[[#This Row],[item_code]],'consumption_figs'!A:A,0),1),"NA")</f>
        <v>kg/ton</v>
      </c>
      <c r="K4104" s="1">
        <f>+SUMIFS(prod!$E:$E,prod!$A:$A,Table2[[#This Row],[date]],prod!$G:$G,Table2[[#This Row],[production_line]],prod!$F:$F,Table2[[#This Row],[output_type]])</f>
        <v>524</v>
      </c>
      <c r="L4104">
        <f>+Table2[[#This Row],[cons_qty_base_uom]]/Table2[[#This Row],[Column1]]</f>
        <v>1.2145085265233719E-2</v>
      </c>
    </row>
    <row r="4105" spans="1:12" x14ac:dyDescent="0.25">
      <c r="A4105" s="2">
        <v>45962</v>
      </c>
      <c r="B4105" s="1" t="s">
        <v>270</v>
      </c>
      <c r="C4105" s="4">
        <v>10.625216562716576</v>
      </c>
      <c r="D4105" s="4">
        <v>10.625216562716576</v>
      </c>
      <c r="E4105" s="4">
        <v>339.15691268191313</v>
      </c>
      <c r="F4105" s="1" t="s">
        <v>510</v>
      </c>
      <c r="G4105" s="1">
        <v>2</v>
      </c>
      <c r="H4105" s="1" t="s">
        <v>505</v>
      </c>
      <c r="I41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0.35417388542388584</v>
      </c>
      <c r="J4105" s="1" t="str">
        <f>IFERROR(INDEX('consumption_figs'!$C:$C,MATCH(Table2[[#This Row],[item_code]],'consumption_figs'!A:A,0),1),"NA")</f>
        <v>NA</v>
      </c>
      <c r="K4105" s="1">
        <f>+SUMIFS(prod!$E:$E,prod!$A:$A,Table2[[#This Row],[date]],prod!$G:$G,Table2[[#This Row],[production_line]],prod!$F:$F,Table2[[#This Row],[output_type]])</f>
        <v>524</v>
      </c>
      <c r="L4105">
        <f>+Table2[[#This Row],[cons_qty_base_uom]]/Table2[[#This Row],[Column1]]</f>
        <v>2.0277130844878959E-2</v>
      </c>
    </row>
    <row r="4106" spans="1:12" x14ac:dyDescent="0.25">
      <c r="A4106" s="2">
        <v>45962</v>
      </c>
      <c r="B4106" s="1" t="s">
        <v>216</v>
      </c>
      <c r="C4106" s="4">
        <v>3660.4375462530843</v>
      </c>
      <c r="D4106" s="4">
        <v>3660.4375462530843</v>
      </c>
      <c r="E4106" s="4">
        <v>295982.97999002441</v>
      </c>
      <c r="F4106" s="1" t="s">
        <v>510</v>
      </c>
      <c r="G4106" s="1">
        <v>2</v>
      </c>
      <c r="H4106" s="1" t="s">
        <v>505</v>
      </c>
      <c r="I41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37.303441964954082</v>
      </c>
      <c r="J4106" s="1" t="str">
        <f>IFERROR(INDEX('consumption_figs'!$C:$C,MATCH(Table2[[#This Row],[item_code]],'consumption_figs'!A:A,0),1),"NA")</f>
        <v>kg/ton</v>
      </c>
      <c r="K4106" s="1">
        <f>+SUMIFS(prod!$E:$E,prod!$A:$A,Table2[[#This Row],[date]],prod!$G:$G,Table2[[#This Row],[production_line]],prod!$F:$F,Table2[[#This Row],[output_type]])</f>
        <v>524</v>
      </c>
      <c r="L4106">
        <f>+Table2[[#This Row],[cons_qty_base_uom]]/Table2[[#This Row],[Column1]]</f>
        <v>6.9855678363608478</v>
      </c>
    </row>
    <row r="4107" spans="1:12" x14ac:dyDescent="0.25">
      <c r="A4107" s="2">
        <v>45962</v>
      </c>
      <c r="B4107" s="1" t="s">
        <v>258</v>
      </c>
      <c r="C4107" s="4">
        <v>51.016226779589836</v>
      </c>
      <c r="D4107" s="4">
        <v>51.016226779589836</v>
      </c>
      <c r="E4107" s="4">
        <v>35711.358745712882</v>
      </c>
      <c r="F4107" s="1" t="s">
        <v>510</v>
      </c>
      <c r="G4107" s="1">
        <v>2</v>
      </c>
      <c r="H4107" s="1" t="s">
        <v>505</v>
      </c>
      <c r="I41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0.51990529298646471</v>
      </c>
      <c r="J4107" s="1" t="str">
        <f>IFERROR(INDEX('consumption_figs'!$C:$C,MATCH(Table2[[#This Row],[item_code]],'consumption_figs'!A:A,0),1),"NA")</f>
        <v>kg/ton</v>
      </c>
      <c r="K4107" s="1">
        <f>+SUMIFS(prod!$E:$E,prod!$A:$A,Table2[[#This Row],[date]],prod!$G:$G,Table2[[#This Row],[production_line]],prod!$F:$F,Table2[[#This Row],[output_type]])</f>
        <v>524</v>
      </c>
      <c r="L4107">
        <f>+Table2[[#This Row],[cons_qty_base_uom]]/Table2[[#This Row],[Column1]]</f>
        <v>9.7359211411430988E-2</v>
      </c>
    </row>
    <row r="4108" spans="1:12" x14ac:dyDescent="0.25">
      <c r="A4108" s="2">
        <v>45962</v>
      </c>
      <c r="B4108" s="1" t="s">
        <v>222</v>
      </c>
      <c r="C4108" s="4">
        <v>9.3391027276489832E-2</v>
      </c>
      <c r="D4108" s="4">
        <v>9.3391027276489832E-2</v>
      </c>
      <c r="E4108" s="4">
        <v>593.03302320571049</v>
      </c>
      <c r="F4108" s="1" t="s">
        <v>510</v>
      </c>
      <c r="G4108" s="1">
        <v>2</v>
      </c>
      <c r="H4108" s="1" t="s">
        <v>505</v>
      </c>
      <c r="I41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9.517459926674871E-4</v>
      </c>
      <c r="J4108" s="1" t="str">
        <f>IFERROR(INDEX('consumption_figs'!$C:$C,MATCH(Table2[[#This Row],[item_code]],'consumption_figs'!A:A,0),1),"NA")</f>
        <v>kg/ton</v>
      </c>
      <c r="K4108" s="1">
        <f>+SUMIFS(prod!$E:$E,prod!$A:$A,Table2[[#This Row],[date]],prod!$G:$G,Table2[[#This Row],[production_line]],prod!$F:$F,Table2[[#This Row],[output_type]])</f>
        <v>524</v>
      </c>
      <c r="L4108">
        <f>+Table2[[#This Row],[cons_qty_base_uom]]/Table2[[#This Row],[Column1]]</f>
        <v>1.7822715129101112E-4</v>
      </c>
    </row>
    <row r="4109" spans="1:12" x14ac:dyDescent="0.25">
      <c r="A4109" s="2">
        <v>45962</v>
      </c>
      <c r="B4109" s="1" t="s">
        <v>150</v>
      </c>
      <c r="C4109" s="4">
        <v>73.931682886259082</v>
      </c>
      <c r="D4109" s="4">
        <v>143.69939742605069</v>
      </c>
      <c r="E4109" s="4">
        <v>229188.21694740315</v>
      </c>
      <c r="F4109" s="1" t="s">
        <v>510</v>
      </c>
      <c r="G4109" s="1">
        <v>2</v>
      </c>
      <c r="H4109" s="1" t="s">
        <v>505</v>
      </c>
      <c r="I41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1.4644375336409379</v>
      </c>
      <c r="J4109" s="1" t="str">
        <f>IFERROR(INDEX('consumption_figs'!$C:$C,MATCH(Table2[[#This Row],[item_code]],'consumption_figs'!A:A,0),1),"NA")</f>
        <v>kg/ton</v>
      </c>
      <c r="K4109" s="1">
        <f>+SUMIFS(prod!$E:$E,prod!$A:$A,Table2[[#This Row],[date]],prod!$G:$G,Table2[[#This Row],[production_line]],prod!$F:$F,Table2[[#This Row],[output_type]])</f>
        <v>524</v>
      </c>
      <c r="L4109">
        <f>+Table2[[#This Row],[cons_qty_base_uom]]/Table2[[#This Row],[Column1]]</f>
        <v>0.14109099787454024</v>
      </c>
    </row>
    <row r="4110" spans="1:12" x14ac:dyDescent="0.25">
      <c r="A4110" s="2">
        <v>45962</v>
      </c>
      <c r="B4110" s="1" t="e">
        <f>+#REF!</f>
        <v>#REF!</v>
      </c>
      <c r="C4110" s="4">
        <v>60.335051550855106</v>
      </c>
      <c r="D4110" s="4">
        <v>37.008330916052671</v>
      </c>
      <c r="E4110" s="4">
        <v>138770.61856696673</v>
      </c>
      <c r="F4110" s="1" t="s">
        <v>510</v>
      </c>
      <c r="G4110" s="1">
        <v>2</v>
      </c>
      <c r="H4110" s="1" t="s">
        <v>505</v>
      </c>
      <c r="I41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1.2336110305350891</v>
      </c>
      <c r="J4110" s="1" t="str">
        <f>IFERROR(INDEX('consumption_figs'!$C:$C,MATCH(Table2[[#This Row],[item_code]],'consumption_figs'!A:A,0),1),"NA")</f>
        <v>NA</v>
      </c>
      <c r="K4110" s="1">
        <f>+SUMIFS(prod!$E:$E,prod!$A:$A,Table2[[#This Row],[date]],prod!$G:$G,Table2[[#This Row],[production_line]],prod!$F:$F,Table2[[#This Row],[output_type]])</f>
        <v>524</v>
      </c>
      <c r="L4110">
        <f>+Table2[[#This Row],[cons_qty_base_uom]]/Table2[[#This Row],[Column1]]</f>
        <v>0.11514322815048685</v>
      </c>
    </row>
    <row r="4111" spans="1:12" x14ac:dyDescent="0.25">
      <c r="A4111" s="2">
        <v>45962</v>
      </c>
      <c r="B4111" s="1" t="s">
        <v>226</v>
      </c>
      <c r="C4111" s="4">
        <v>99.452027027027029</v>
      </c>
      <c r="D4111" s="4">
        <v>99.452027027027029</v>
      </c>
      <c r="E4111" s="4">
        <v>9945.2027027027034</v>
      </c>
      <c r="F4111" s="1" t="s">
        <v>510</v>
      </c>
      <c r="G4111" s="1">
        <v>2</v>
      </c>
      <c r="H4111" s="1" t="s">
        <v>505</v>
      </c>
      <c r="I41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1.0135135135135136</v>
      </c>
      <c r="J4111" s="1" t="str">
        <f>IFERROR(INDEX('consumption_figs'!$C:$C,MATCH(Table2[[#This Row],[item_code]],'consumption_figs'!A:A,0),1),"NA")</f>
        <v>kg/ton</v>
      </c>
      <c r="K4111" s="1">
        <f>+SUMIFS(prod!$E:$E,prod!$A:$A,Table2[[#This Row],[date]],prod!$G:$G,Table2[[#This Row],[production_line]],prod!$F:$F,Table2[[#This Row],[output_type]])</f>
        <v>524</v>
      </c>
      <c r="L4111">
        <f>+Table2[[#This Row],[cons_qty_base_uom]]/Table2[[#This Row],[Column1]]</f>
        <v>0.18979394470806685</v>
      </c>
    </row>
    <row r="4112" spans="1:12" x14ac:dyDescent="0.25">
      <c r="A4112" s="2">
        <v>45962</v>
      </c>
      <c r="B4112" s="1" t="s">
        <v>263</v>
      </c>
      <c r="C4112" s="4">
        <v>29.665604643104658</v>
      </c>
      <c r="D4112" s="4">
        <v>29.665604643104658</v>
      </c>
      <c r="E4112" s="4">
        <v>21744.888203395712</v>
      </c>
      <c r="F4112" s="1" t="s">
        <v>510</v>
      </c>
      <c r="G4112" s="1">
        <v>2</v>
      </c>
      <c r="H4112" s="1" t="s">
        <v>505</v>
      </c>
      <c r="I41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0.30232155232155244</v>
      </c>
      <c r="J4112" s="1" t="str">
        <f>IFERROR(INDEX('consumption_figs'!$C:$C,MATCH(Table2[[#This Row],[item_code]],'consumption_figs'!A:A,0),1),"NA")</f>
        <v>kg/ton</v>
      </c>
      <c r="K4112" s="1">
        <f>+SUMIFS(prod!$E:$E,prod!$A:$A,Table2[[#This Row],[date]],prod!$G:$G,Table2[[#This Row],[production_line]],prod!$F:$F,Table2[[#This Row],[output_type]])</f>
        <v>524</v>
      </c>
      <c r="L4112">
        <f>+Table2[[#This Row],[cons_qty_base_uom]]/Table2[[#This Row],[Column1]]</f>
        <v>5.6613749318902021E-2</v>
      </c>
    </row>
    <row r="4113" spans="1:12" x14ac:dyDescent="0.25">
      <c r="A4113" s="2">
        <v>45962</v>
      </c>
      <c r="B4113" s="1" t="s">
        <v>281</v>
      </c>
      <c r="C4113" s="4">
        <v>3.2509991772907285</v>
      </c>
      <c r="D4113" s="4">
        <v>3.2509991772907285</v>
      </c>
      <c r="E4113" s="4">
        <v>503.90487248006292</v>
      </c>
      <c r="F4113" s="1" t="s">
        <v>510</v>
      </c>
      <c r="G4113" s="1">
        <v>2</v>
      </c>
      <c r="H4113" s="1" t="s">
        <v>505</v>
      </c>
      <c r="I41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3.313086416740444E-2</v>
      </c>
      <c r="J4113" s="1" t="str">
        <f>IFERROR(INDEX('consumption_figs'!$C:$C,MATCH(Table2[[#This Row],[item_code]],'consumption_figs'!A:A,0),1),"NA")</f>
        <v>kg/ton</v>
      </c>
      <c r="K4113" s="1">
        <f>+SUMIFS(prod!$E:$E,prod!$A:$A,Table2[[#This Row],[date]],prod!$G:$G,Table2[[#This Row],[production_line]],prod!$F:$F,Table2[[#This Row],[output_type]])</f>
        <v>524</v>
      </c>
      <c r="L4113">
        <f>+Table2[[#This Row],[cons_qty_base_uom]]/Table2[[#This Row],[Column1]]</f>
        <v>6.2041969032265816E-3</v>
      </c>
    </row>
    <row r="4114" spans="1:12" x14ac:dyDescent="0.25">
      <c r="A4114" s="2">
        <v>45962</v>
      </c>
      <c r="B4114" s="1" t="s">
        <v>284</v>
      </c>
      <c r="C4114" s="4">
        <v>0.46002393774344874</v>
      </c>
      <c r="D4114" s="4">
        <v>0.46002393774344874</v>
      </c>
      <c r="E4114" s="4">
        <v>543.24226808123865</v>
      </c>
      <c r="F4114" s="1" t="s">
        <v>510</v>
      </c>
      <c r="G4114" s="1">
        <v>2</v>
      </c>
      <c r="H4114" s="1" t="s">
        <v>505</v>
      </c>
      <c r="I41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4.6880942639407367E-3</v>
      </c>
      <c r="J4114" s="1" t="str">
        <f>IFERROR(INDEX('consumption_figs'!$C:$C,MATCH(Table2[[#This Row],[item_code]],'consumption_figs'!A:A,0),1),"NA")</f>
        <v>kg/ton</v>
      </c>
      <c r="K4114" s="1">
        <f>+SUMIFS(prod!$E:$E,prod!$A:$A,Table2[[#This Row],[date]],prod!$G:$G,Table2[[#This Row],[production_line]],prod!$F:$F,Table2[[#This Row],[output_type]])</f>
        <v>524</v>
      </c>
      <c r="L4114">
        <f>+Table2[[#This Row],[cons_qty_base_uom]]/Table2[[#This Row],[Column1]]</f>
        <v>8.7790827813635254E-4</v>
      </c>
    </row>
    <row r="4115" spans="1:12" x14ac:dyDescent="0.25">
      <c r="A4115" s="2">
        <v>45992</v>
      </c>
      <c r="B4115" s="1" t="s">
        <v>559</v>
      </c>
      <c r="C4115" s="4">
        <v>4086.2159532893866</v>
      </c>
      <c r="D4115" s="4">
        <v>4086.2159532893866</v>
      </c>
      <c r="E4115" s="4">
        <v>360812.86867545289</v>
      </c>
      <c r="F4115" s="1" t="s">
        <v>510</v>
      </c>
      <c r="G4115" s="1">
        <v>2</v>
      </c>
      <c r="H4115" s="1" t="s">
        <v>505</v>
      </c>
      <c r="I41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131.81341784804474</v>
      </c>
      <c r="J4115" s="1" t="str">
        <f>IFERROR(INDEX('consumption_figs'!$C:$C,MATCH(Table2[[#This Row],[item_code]],'consumption_figs'!A:A,0),1),"NA")</f>
        <v>NA</v>
      </c>
      <c r="K4115" s="1">
        <f>+SUMIFS(prod!$E:$E,prod!$A:$A,Table2[[#This Row],[date]],prod!$G:$G,Table2[[#This Row],[production_line]],prod!$F:$F,Table2[[#This Row],[output_type]])</f>
        <v>615</v>
      </c>
      <c r="L4115">
        <f>+Table2[[#This Row],[cons_qty_base_uom]]/Table2[[#This Row],[Column1]]</f>
        <v>6.6442535825843683</v>
      </c>
    </row>
    <row r="4116" spans="1:12" x14ac:dyDescent="0.25">
      <c r="A4116" s="2">
        <v>45992</v>
      </c>
      <c r="B4116" s="1" t="s">
        <v>223</v>
      </c>
      <c r="C4116" s="4">
        <v>141.13531128317075</v>
      </c>
      <c r="D4116" s="4">
        <v>141.13531128317075</v>
      </c>
      <c r="E4116" s="4">
        <v>43009.574760433454</v>
      </c>
      <c r="F4116" s="1" t="s">
        <v>510</v>
      </c>
      <c r="G4116" s="1">
        <v>2</v>
      </c>
      <c r="H4116" s="1" t="s">
        <v>505</v>
      </c>
      <c r="I41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1.2124193464639093</v>
      </c>
      <c r="J4116" s="1" t="str">
        <f>IFERROR(INDEX('consumption_figs'!$C:$C,MATCH(Table2[[#This Row],[item_code]],'consumption_figs'!A:A,0),1),"NA")</f>
        <v>kg/ton</v>
      </c>
      <c r="K4116" s="1">
        <f>+SUMIFS(prod!$E:$E,prod!$A:$A,Table2[[#This Row],[date]],prod!$G:$G,Table2[[#This Row],[production_line]],prod!$F:$F,Table2[[#This Row],[output_type]])</f>
        <v>615</v>
      </c>
      <c r="L4116">
        <f>+Table2[[#This Row],[cons_qty_base_uom]]/Table2[[#This Row],[Column1]]</f>
        <v>0.22948831102954595</v>
      </c>
    </row>
    <row r="4117" spans="1:12" x14ac:dyDescent="0.25">
      <c r="A4117" s="2">
        <v>45992</v>
      </c>
      <c r="B4117" s="1" t="s">
        <v>224</v>
      </c>
      <c r="C4117" s="4">
        <v>806.96579137853257</v>
      </c>
      <c r="D4117" s="4">
        <v>806.96579137853257</v>
      </c>
      <c r="E4117" s="4">
        <v>196278.28943700047</v>
      </c>
      <c r="F4117" s="1" t="s">
        <v>510</v>
      </c>
      <c r="G4117" s="1">
        <v>2</v>
      </c>
      <c r="H4117" s="1" t="s">
        <v>505</v>
      </c>
      <c r="I41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6.9322193610278724</v>
      </c>
      <c r="J4117" s="1" t="str">
        <f>IFERROR(INDEX('consumption_figs'!$C:$C,MATCH(Table2[[#This Row],[item_code]],'consumption_figs'!A:A,0),1),"NA")</f>
        <v>kg/ton</v>
      </c>
      <c r="K4117" s="1">
        <f>+SUMIFS(prod!$E:$E,prod!$A:$A,Table2[[#This Row],[date]],prod!$G:$G,Table2[[#This Row],[production_line]],prod!$F:$F,Table2[[#This Row],[output_type]])</f>
        <v>615</v>
      </c>
      <c r="L4117">
        <f>+Table2[[#This Row],[cons_qty_base_uom]]/Table2[[#This Row],[Column1]]</f>
        <v>1.3121394981764758</v>
      </c>
    </row>
    <row r="4118" spans="1:12" x14ac:dyDescent="0.25">
      <c r="A4118" s="2">
        <v>45992</v>
      </c>
      <c r="B4118" s="1" t="s">
        <v>560</v>
      </c>
      <c r="C4118" s="4">
        <v>302.435502793296</v>
      </c>
      <c r="D4118" s="4">
        <v>302.435502793296</v>
      </c>
      <c r="E4118" s="4">
        <v>73561.387344413379</v>
      </c>
      <c r="F4118" s="1" t="s">
        <v>510</v>
      </c>
      <c r="G4118" s="1">
        <v>2</v>
      </c>
      <c r="H4118" s="1" t="s">
        <v>505</v>
      </c>
      <c r="I41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9.7559839610740635</v>
      </c>
      <c r="J4118" s="1" t="str">
        <f>IFERROR(INDEX('consumption_figs'!$C:$C,MATCH(Table2[[#This Row],[item_code]],'consumption_figs'!A:A,0),1),"NA")</f>
        <v>NA</v>
      </c>
      <c r="K4118" s="1">
        <f>+SUMIFS(prod!$E:$E,prod!$A:$A,Table2[[#This Row],[date]],prod!$G:$G,Table2[[#This Row],[production_line]],prod!$F:$F,Table2[[#This Row],[output_type]])</f>
        <v>615</v>
      </c>
      <c r="L4118">
        <f>+Table2[[#This Row],[cons_qty_base_uom]]/Table2[[#This Row],[Column1]]</f>
        <v>0.4917650451923512</v>
      </c>
    </row>
    <row r="4119" spans="1:12" x14ac:dyDescent="0.25">
      <c r="A4119" s="2">
        <v>45992</v>
      </c>
      <c r="B4119" s="1" t="s">
        <v>212</v>
      </c>
      <c r="C4119" s="4">
        <v>2.7183983827477682</v>
      </c>
      <c r="D4119" s="4">
        <v>2.7183983827477682</v>
      </c>
      <c r="E4119" s="4">
        <v>7433.0526178663613</v>
      </c>
      <c r="F4119" s="1" t="s">
        <v>510</v>
      </c>
      <c r="G4119" s="1">
        <v>2</v>
      </c>
      <c r="H4119" s="1" t="s">
        <v>505</v>
      </c>
      <c r="I41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2.335233302477294E-2</v>
      </c>
      <c r="J4119" s="1" t="str">
        <f>IFERROR(INDEX('consumption_figs'!$C:$C,MATCH(Table2[[#This Row],[item_code]],'consumption_figs'!A:A,0),1),"NA")</f>
        <v>kg/ton</v>
      </c>
      <c r="K4119" s="1">
        <f>+SUMIFS(prod!$E:$E,prod!$A:$A,Table2[[#This Row],[date]],prod!$G:$G,Table2[[#This Row],[production_line]],prod!$F:$F,Table2[[#This Row],[output_type]])</f>
        <v>615</v>
      </c>
      <c r="L4119">
        <f>+Table2[[#This Row],[cons_qty_base_uom]]/Table2[[#This Row],[Column1]]</f>
        <v>4.4201599719475909E-3</v>
      </c>
    </row>
    <row r="4120" spans="1:12" x14ac:dyDescent="0.25">
      <c r="A4120" s="2">
        <v>45992</v>
      </c>
      <c r="B4120" s="1" t="s">
        <v>238</v>
      </c>
      <c r="C4120" s="4">
        <v>17.58903747807134</v>
      </c>
      <c r="D4120" s="4">
        <v>17.58903747807134</v>
      </c>
      <c r="E4120" s="4">
        <v>60559.056036999624</v>
      </c>
      <c r="F4120" s="1" t="s">
        <v>510</v>
      </c>
      <c r="G4120" s="1">
        <v>2</v>
      </c>
      <c r="H4120" s="1" t="s">
        <v>505</v>
      </c>
      <c r="I41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0.15109818464427993</v>
      </c>
      <c r="J4120" s="1" t="str">
        <f>IFERROR(INDEX('consumption_figs'!$C:$C,MATCH(Table2[[#This Row],[item_code]],'consumption_figs'!A:A,0),1),"NA")</f>
        <v>kg/ton</v>
      </c>
      <c r="K4120" s="1">
        <f>+SUMIFS(prod!$E:$E,prod!$A:$A,Table2[[#This Row],[date]],prod!$G:$G,Table2[[#This Row],[production_line]],prod!$F:$F,Table2[[#This Row],[output_type]])</f>
        <v>615</v>
      </c>
      <c r="L4120">
        <f>+Table2[[#This Row],[cons_qty_base_uom]]/Table2[[#This Row],[Column1]]</f>
        <v>2.86000609399534E-2</v>
      </c>
    </row>
    <row r="4121" spans="1:12" x14ac:dyDescent="0.25">
      <c r="A4121" s="2">
        <v>45992</v>
      </c>
      <c r="B4121" s="1" t="s">
        <v>244</v>
      </c>
      <c r="C4121" s="4">
        <v>7.3555694237928284</v>
      </c>
      <c r="D4121" s="4">
        <v>7.3555694237928284</v>
      </c>
      <c r="E4121" s="4">
        <v>6877.4574112462942</v>
      </c>
      <c r="F4121" s="1" t="s">
        <v>510</v>
      </c>
      <c r="G4121" s="1">
        <v>2</v>
      </c>
      <c r="H4121" s="1" t="s">
        <v>505</v>
      </c>
      <c r="I41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6.3187834373864576E-2</v>
      </c>
      <c r="J4121" s="1" t="str">
        <f>IFERROR(INDEX('consumption_figs'!$C:$C,MATCH(Table2[[#This Row],[item_code]],'consumption_figs'!A:A,0),1),"NA")</f>
        <v>kg/ton</v>
      </c>
      <c r="K4121" s="1">
        <f>+SUMIFS(prod!$E:$E,prod!$A:$A,Table2[[#This Row],[date]],prod!$G:$G,Table2[[#This Row],[production_line]],prod!$F:$F,Table2[[#This Row],[output_type]])</f>
        <v>615</v>
      </c>
      <c r="L4121">
        <f>+Table2[[#This Row],[cons_qty_base_uom]]/Table2[[#This Row],[Column1]]</f>
        <v>1.1960275485841998E-2</v>
      </c>
    </row>
    <row r="4122" spans="1:12" x14ac:dyDescent="0.25">
      <c r="A4122" s="2">
        <v>45992</v>
      </c>
      <c r="B4122" s="1" t="s">
        <v>252</v>
      </c>
      <c r="C4122" s="4">
        <v>126.36866507531028</v>
      </c>
      <c r="D4122" s="4">
        <v>126.36866507531028</v>
      </c>
      <c r="E4122" s="4">
        <v>163675.22237884338</v>
      </c>
      <c r="F4122" s="1" t="s">
        <v>510</v>
      </c>
      <c r="G4122" s="1">
        <v>2</v>
      </c>
      <c r="H4122" s="1" t="s">
        <v>505</v>
      </c>
      <c r="I41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1.0855668431320036</v>
      </c>
      <c r="J4122" s="1" t="str">
        <f>IFERROR(INDEX('consumption_figs'!$C:$C,MATCH(Table2[[#This Row],[item_code]],'consumption_figs'!A:A,0),1),"NA")</f>
        <v>kg/ton</v>
      </c>
      <c r="K4122" s="1">
        <f>+SUMIFS(prod!$E:$E,prod!$A:$A,Table2[[#This Row],[date]],prod!$G:$G,Table2[[#This Row],[production_line]],prod!$F:$F,Table2[[#This Row],[output_type]])</f>
        <v>615</v>
      </c>
      <c r="L4122">
        <f>+Table2[[#This Row],[cons_qty_base_uom]]/Table2[[#This Row],[Column1]]</f>
        <v>0.20547750418749638</v>
      </c>
    </row>
    <row r="4123" spans="1:12" x14ac:dyDescent="0.25">
      <c r="A4123" s="2">
        <v>45992</v>
      </c>
      <c r="B4123" s="1" t="s">
        <v>279</v>
      </c>
      <c r="C4123" s="4">
        <v>1570.7756920451734</v>
      </c>
      <c r="D4123" s="4">
        <v>1570.7756920451734</v>
      </c>
      <c r="E4123" s="4">
        <v>1649314.476647432</v>
      </c>
      <c r="F4123" s="1" t="s">
        <v>510</v>
      </c>
      <c r="G4123" s="1">
        <v>2</v>
      </c>
      <c r="H4123" s="1" t="s">
        <v>505</v>
      </c>
      <c r="I41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13.493709126908575</v>
      </c>
      <c r="J4123" s="1" t="str">
        <f>IFERROR(INDEX('consumption_figs'!$C:$C,MATCH(Table2[[#This Row],[item_code]],'consumption_figs'!A:A,0),1),"NA")</f>
        <v>kg/ton</v>
      </c>
      <c r="K4123" s="1">
        <f>+SUMIFS(prod!$E:$E,prod!$A:$A,Table2[[#This Row],[date]],prod!$G:$G,Table2[[#This Row],[production_line]],prod!$F:$F,Table2[[#This Row],[output_type]])</f>
        <v>615</v>
      </c>
      <c r="L4123">
        <f>+Table2[[#This Row],[cons_qty_base_uom]]/Table2[[#This Row],[Column1]]</f>
        <v>2.5541068163336154</v>
      </c>
    </row>
    <row r="4124" spans="1:12" x14ac:dyDescent="0.25">
      <c r="A4124" s="2">
        <v>45992</v>
      </c>
      <c r="B4124" s="1" t="s">
        <v>245</v>
      </c>
      <c r="C4124" s="4">
        <v>0.77467729444643407</v>
      </c>
      <c r="D4124" s="4">
        <v>0.77467729444643407</v>
      </c>
      <c r="E4124" s="4">
        <v>987.71355041920344</v>
      </c>
      <c r="F4124" s="1" t="s">
        <v>510</v>
      </c>
      <c r="G4124" s="1">
        <v>2</v>
      </c>
      <c r="H4124" s="1" t="s">
        <v>505</v>
      </c>
      <c r="I41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6.6548458391728583E-3</v>
      </c>
      <c r="J4124" s="1" t="str">
        <f>IFERROR(INDEX('consumption_figs'!$C:$C,MATCH(Table2[[#This Row],[item_code]],'consumption_figs'!A:A,0),1),"NA")</f>
        <v>kg/ton</v>
      </c>
      <c r="K4124" s="1">
        <f>+SUMIFS(prod!$E:$E,prod!$A:$A,Table2[[#This Row],[date]],prod!$G:$G,Table2[[#This Row],[production_line]],prod!$F:$F,Table2[[#This Row],[output_type]])</f>
        <v>615</v>
      </c>
      <c r="L4124">
        <f>+Table2[[#This Row],[cons_qty_base_uom]]/Table2[[#This Row],[Column1]]</f>
        <v>1.2596378771486732E-3</v>
      </c>
    </row>
    <row r="4125" spans="1:12" x14ac:dyDescent="0.25">
      <c r="A4125" s="2">
        <v>45992</v>
      </c>
      <c r="B4125" s="1" t="s">
        <v>216</v>
      </c>
      <c r="C4125" s="4">
        <v>3839.6703432096056</v>
      </c>
      <c r="D4125" s="4">
        <v>3839.6703432096056</v>
      </c>
      <c r="E4125" s="4">
        <v>310475.74395192869</v>
      </c>
      <c r="F4125" s="1" t="s">
        <v>510</v>
      </c>
      <c r="G4125" s="1">
        <v>2</v>
      </c>
      <c r="H4125" s="1" t="s">
        <v>505</v>
      </c>
      <c r="I41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32.984591636396175</v>
      </c>
      <c r="J4125" s="1" t="str">
        <f>IFERROR(INDEX('consumption_figs'!$C:$C,MATCH(Table2[[#This Row],[item_code]],'consumption_figs'!A:A,0),1),"NA")</f>
        <v>kg/ton</v>
      </c>
      <c r="K4125" s="1">
        <f>+SUMIFS(prod!$E:$E,prod!$A:$A,Table2[[#This Row],[date]],prod!$G:$G,Table2[[#This Row],[production_line]],prod!$F:$F,Table2[[#This Row],[output_type]])</f>
        <v>615</v>
      </c>
      <c r="L4125">
        <f>+Table2[[#This Row],[cons_qty_base_uom]]/Table2[[#This Row],[Column1]]</f>
        <v>6.2433664117229357</v>
      </c>
    </row>
    <row r="4126" spans="1:12" x14ac:dyDescent="0.25">
      <c r="A4126" s="2">
        <v>45992</v>
      </c>
      <c r="B4126" s="1" t="s">
        <v>258</v>
      </c>
      <c r="C4126" s="4">
        <v>96.913277218706966</v>
      </c>
      <c r="D4126" s="4">
        <v>96.913277218706966</v>
      </c>
      <c r="E4126" s="4">
        <v>67839.294053094884</v>
      </c>
      <c r="F4126" s="1" t="s">
        <v>510</v>
      </c>
      <c r="G4126" s="1">
        <v>2</v>
      </c>
      <c r="H4126" s="1" t="s">
        <v>505</v>
      </c>
      <c r="I41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0.83253107362644285</v>
      </c>
      <c r="J4126" s="1" t="str">
        <f>IFERROR(INDEX('consumption_figs'!$C:$C,MATCH(Table2[[#This Row],[item_code]],'consumption_figs'!A:A,0),1),"NA")</f>
        <v>kg/ton</v>
      </c>
      <c r="K4126" s="1">
        <f>+SUMIFS(prod!$E:$E,prod!$A:$A,Table2[[#This Row],[date]],prod!$G:$G,Table2[[#This Row],[production_line]],prod!$F:$F,Table2[[#This Row],[output_type]])</f>
        <v>615</v>
      </c>
      <c r="L4126">
        <f>+Table2[[#This Row],[cons_qty_base_uom]]/Table2[[#This Row],[Column1]]</f>
        <v>0.15758256458326336</v>
      </c>
    </row>
    <row r="4127" spans="1:12" x14ac:dyDescent="0.25">
      <c r="A4127" s="2">
        <v>45992</v>
      </c>
      <c r="B4127" s="1" t="s">
        <v>222</v>
      </c>
      <c r="C4127" s="4">
        <v>4.4201991465149346E-2</v>
      </c>
      <c r="D4127" s="4">
        <v>4.4201991465149346E-2</v>
      </c>
      <c r="E4127" s="4">
        <v>280.68264580369834</v>
      </c>
      <c r="F4127" s="1" t="s">
        <v>510</v>
      </c>
      <c r="G4127" s="1">
        <v>2</v>
      </c>
      <c r="H4127" s="1" t="s">
        <v>505</v>
      </c>
      <c r="I41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3.7971609739149672E-4</v>
      </c>
      <c r="J4127" s="1" t="str">
        <f>IFERROR(INDEX('consumption_figs'!$C:$C,MATCH(Table2[[#This Row],[item_code]],'consumption_figs'!A:A,0),1),"NA")</f>
        <v>kg/ton</v>
      </c>
      <c r="K4127" s="1">
        <f>+SUMIFS(prod!$E:$E,prod!$A:$A,Table2[[#This Row],[date]],prod!$G:$G,Table2[[#This Row],[production_line]],prod!$F:$F,Table2[[#This Row],[output_type]])</f>
        <v>615</v>
      </c>
      <c r="L4127">
        <f>+Table2[[#This Row],[cons_qty_base_uom]]/Table2[[#This Row],[Column1]]</f>
        <v>7.1873156853901376E-5</v>
      </c>
    </row>
    <row r="4128" spans="1:12" x14ac:dyDescent="0.25">
      <c r="A4128" s="2">
        <v>45992</v>
      </c>
      <c r="B4128" s="1" t="s">
        <v>150</v>
      </c>
      <c r="C4128" s="4">
        <v>79.48244370503555</v>
      </c>
      <c r="D4128" s="4">
        <v>154.3438151016388</v>
      </c>
      <c r="E4128" s="4">
        <v>246395.5754856102</v>
      </c>
      <c r="F4128" s="1" t="s">
        <v>510</v>
      </c>
      <c r="G4128" s="1">
        <v>2</v>
      </c>
      <c r="H4128" s="1" t="s">
        <v>505</v>
      </c>
      <c r="I41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1.3258866667380145</v>
      </c>
      <c r="J4128" s="1" t="str">
        <f>IFERROR(INDEX('consumption_figs'!$C:$C,MATCH(Table2[[#This Row],[item_code]],'consumption_figs'!A:A,0),1),"NA")</f>
        <v>kg/ton</v>
      </c>
      <c r="K4128" s="1">
        <f>+SUMIFS(prod!$E:$E,prod!$A:$A,Table2[[#This Row],[date]],prod!$G:$G,Table2[[#This Row],[production_line]],prod!$F:$F,Table2[[#This Row],[output_type]])</f>
        <v>615</v>
      </c>
      <c r="L4128">
        <f>+Table2[[#This Row],[cons_qty_base_uom]]/Table2[[#This Row],[Column1]]</f>
        <v>0.12923974586184642</v>
      </c>
    </row>
    <row r="4129" spans="1:12" x14ac:dyDescent="0.25">
      <c r="A4129" s="2">
        <v>45992</v>
      </c>
      <c r="B4129" s="1" t="e">
        <f>+#REF!</f>
        <v>#REF!</v>
      </c>
      <c r="C4129" s="4">
        <v>73.9371569349168</v>
      </c>
      <c r="D4129" s="4">
        <v>45.083181441065513</v>
      </c>
      <c r="E4129" s="4">
        <v>170055.46095030865</v>
      </c>
      <c r="F4129" s="1" t="s">
        <v>510</v>
      </c>
      <c r="G4129" s="1">
        <v>2</v>
      </c>
      <c r="H4129" s="1" t="s">
        <v>505</v>
      </c>
      <c r="I41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1.4542961755182424</v>
      </c>
      <c r="J4129" s="1" t="str">
        <f>IFERROR(INDEX('consumption_figs'!$C:$C,MATCH(Table2[[#This Row],[item_code]],'consumption_figs'!A:A,0),1),"NA")</f>
        <v>NA</v>
      </c>
      <c r="K4129" s="1">
        <f>+SUMIFS(prod!$E:$E,prod!$A:$A,Table2[[#This Row],[date]],prod!$G:$G,Table2[[#This Row],[production_line]],prod!$F:$F,Table2[[#This Row],[output_type]])</f>
        <v>615</v>
      </c>
      <c r="L4129">
        <f>+Table2[[#This Row],[cons_qty_base_uom]]/Table2[[#This Row],[Column1]]</f>
        <v>0.12022301940636879</v>
      </c>
    </row>
    <row r="4130" spans="1:12" x14ac:dyDescent="0.25">
      <c r="A4130" s="2">
        <v>45992</v>
      </c>
      <c r="B4130" s="1" t="s">
        <v>226</v>
      </c>
      <c r="C4130" s="4">
        <v>103.51201970888351</v>
      </c>
      <c r="D4130" s="4">
        <v>103.51201970888351</v>
      </c>
      <c r="E4130" s="4">
        <v>10351.201970888351</v>
      </c>
      <c r="F4130" s="1" t="s">
        <v>510</v>
      </c>
      <c r="G4130" s="1">
        <v>2</v>
      </c>
      <c r="H4130" s="1" t="s">
        <v>505</v>
      </c>
      <c r="I41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0.88921740523747095</v>
      </c>
      <c r="J4130" s="1" t="str">
        <f>IFERROR(INDEX('consumption_figs'!$C:$C,MATCH(Table2[[#This Row],[item_code]],'consumption_figs'!A:A,0),1),"NA")</f>
        <v>kg/ton</v>
      </c>
      <c r="K4130" s="1">
        <f>+SUMIFS(prod!$E:$E,prod!$A:$A,Table2[[#This Row],[date]],prod!$G:$G,Table2[[#This Row],[production_line]],prod!$F:$F,Table2[[#This Row],[output_type]])</f>
        <v>615</v>
      </c>
      <c r="L4130">
        <f>+Table2[[#This Row],[cons_qty_base_uom]]/Table2[[#This Row],[Column1]]</f>
        <v>0.16831222716891628</v>
      </c>
    </row>
    <row r="4131" spans="1:12" x14ac:dyDescent="0.25">
      <c r="A4131" s="2">
        <v>45992</v>
      </c>
      <c r="B4131" s="1" t="s">
        <v>263</v>
      </c>
      <c r="C4131" s="4">
        <v>32.236600423623706</v>
      </c>
      <c r="D4131" s="4">
        <v>32.236600423623706</v>
      </c>
      <c r="E4131" s="4">
        <v>23629.428110516175</v>
      </c>
      <c r="F4131" s="1" t="s">
        <v>510</v>
      </c>
      <c r="G4131" s="1">
        <v>2</v>
      </c>
      <c r="H4131" s="1" t="s">
        <v>505</v>
      </c>
      <c r="I41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0.27692770620252649</v>
      </c>
      <c r="J4131" s="1" t="str">
        <f>IFERROR(INDEX('consumption_figs'!$C:$C,MATCH(Table2[[#This Row],[item_code]],'consumption_figs'!A:A,0),1),"NA")</f>
        <v>kg/ton</v>
      </c>
      <c r="K4131" s="1">
        <f>+SUMIFS(prod!$E:$E,prod!$A:$A,Table2[[#This Row],[date]],prod!$G:$G,Table2[[#This Row],[production_line]],prod!$F:$F,Table2[[#This Row],[output_type]])</f>
        <v>615</v>
      </c>
      <c r="L4131">
        <f>+Table2[[#This Row],[cons_qty_base_uom]]/Table2[[#This Row],[Column1]]</f>
        <v>5.2417236461176756E-2</v>
      </c>
    </row>
    <row r="4132" spans="1:12" x14ac:dyDescent="0.25">
      <c r="A4132" s="2">
        <v>45992</v>
      </c>
      <c r="B4132" s="1" t="s">
        <v>281</v>
      </c>
      <c r="C4132" s="4">
        <v>2.4437461929414908</v>
      </c>
      <c r="D4132" s="4">
        <v>2.4437461929414908</v>
      </c>
      <c r="E4132" s="4">
        <v>378.78065990593109</v>
      </c>
      <c r="F4132" s="1" t="s">
        <v>510</v>
      </c>
      <c r="G4132" s="1">
        <v>2</v>
      </c>
      <c r="H4132" s="1" t="s">
        <v>505</v>
      </c>
      <c r="I41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2.0992940287106476E-2</v>
      </c>
      <c r="J4132" s="1" t="str">
        <f>IFERROR(INDEX('consumption_figs'!$C:$C,MATCH(Table2[[#This Row],[item_code]],'consumption_figs'!A:A,0),1),"NA")</f>
        <v>kg/ton</v>
      </c>
      <c r="K4132" s="1">
        <f>+SUMIFS(prod!$E:$E,prod!$A:$A,Table2[[#This Row],[date]],prod!$G:$G,Table2[[#This Row],[production_line]],prod!$F:$F,Table2[[#This Row],[output_type]])</f>
        <v>615</v>
      </c>
      <c r="L4132">
        <f>+Table2[[#This Row],[cons_qty_base_uom]]/Table2[[#This Row],[Column1]]</f>
        <v>3.9735710454333181E-3</v>
      </c>
    </row>
    <row r="4133" spans="1:12" x14ac:dyDescent="0.25">
      <c r="A4133" s="2">
        <v>45992</v>
      </c>
      <c r="B4133" s="1" t="s">
        <v>284</v>
      </c>
      <c r="C4133" s="4">
        <v>0.29781475614240793</v>
      </c>
      <c r="D4133" s="4">
        <v>0.29781475614240793</v>
      </c>
      <c r="E4133" s="4">
        <v>351.68944552856954</v>
      </c>
      <c r="F4133" s="1" t="s">
        <v>510</v>
      </c>
      <c r="G4133" s="1">
        <v>2</v>
      </c>
      <c r="H4133" s="1" t="s">
        <v>505</v>
      </c>
      <c r="I41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2.5583701819669432E-3</v>
      </c>
      <c r="J4133" s="1" t="str">
        <f>IFERROR(INDEX('consumption_figs'!$C:$C,MATCH(Table2[[#This Row],[item_code]],'consumption_figs'!A:A,0),1),"NA")</f>
        <v>kg/ton</v>
      </c>
      <c r="K4133" s="1">
        <f>+SUMIFS(prod!$E:$E,prod!$A:$A,Table2[[#This Row],[date]],prod!$G:$G,Table2[[#This Row],[production_line]],prod!$F:$F,Table2[[#This Row],[output_type]])</f>
        <v>615</v>
      </c>
      <c r="L4133">
        <f>+Table2[[#This Row],[cons_qty_base_uom]]/Table2[[#This Row],[Column1]]</f>
        <v>4.8425163600391533E-4</v>
      </c>
    </row>
    <row r="4134" spans="1:12" x14ac:dyDescent="0.25">
      <c r="A4134" s="2">
        <v>45962</v>
      </c>
      <c r="B4134" s="1" t="s">
        <v>559</v>
      </c>
      <c r="C4134" s="4">
        <v>3453.6675882449322</v>
      </c>
      <c r="D4134" s="4">
        <v>3453.6675882449322</v>
      </c>
      <c r="E4134" s="4">
        <v>304958.84804202756</v>
      </c>
      <c r="F4134" s="1" t="s">
        <v>509</v>
      </c>
      <c r="G4134" s="1">
        <v>1</v>
      </c>
      <c r="H4134" s="1" t="s">
        <v>505</v>
      </c>
      <c r="I41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115.12225294149773</v>
      </c>
      <c r="J4134" s="1" t="str">
        <f>IFERROR(INDEX('consumption_figs'!$C:$C,MATCH(Table2[[#This Row],[item_code]],'consumption_figs'!A:A,0),1),"NA")</f>
        <v>NA</v>
      </c>
      <c r="K4134" s="1">
        <f>+SUMIFS(prod!$E:$E,prod!$A:$A,Table2[[#This Row],[date]],prod!$G:$G,Table2[[#This Row],[production_line]],prod!$F:$F,Table2[[#This Row],[output_type]])</f>
        <v>550</v>
      </c>
      <c r="L4134">
        <f>+Table2[[#This Row],[cons_qty_base_uom]]/Table2[[#This Row],[Column1]]</f>
        <v>6.2793956149907855</v>
      </c>
    </row>
    <row r="4135" spans="1:12" x14ac:dyDescent="0.25">
      <c r="A4135" s="2">
        <v>45962</v>
      </c>
      <c r="B4135" s="1" t="s">
        <v>223</v>
      </c>
      <c r="C4135" s="4">
        <v>415.49001495195063</v>
      </c>
      <c r="D4135" s="4">
        <v>415.49001495195063</v>
      </c>
      <c r="E4135" s="4">
        <v>126616.42715645744</v>
      </c>
      <c r="F4135" s="1" t="s">
        <v>509</v>
      </c>
      <c r="G4135" s="1">
        <v>1</v>
      </c>
      <c r="H4135" s="1" t="s">
        <v>505</v>
      </c>
      <c r="I41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4.190646362995861</v>
      </c>
      <c r="J4135" s="1" t="str">
        <f>IFERROR(INDEX('consumption_figs'!$C:$C,MATCH(Table2[[#This Row],[item_code]],'consumption_figs'!A:A,0),1),"NA")</f>
        <v>kg/ton</v>
      </c>
      <c r="K4135" s="1">
        <f>+SUMIFS(prod!$E:$E,prod!$A:$A,Table2[[#This Row],[date]],prod!$G:$G,Table2[[#This Row],[production_line]],prod!$F:$F,Table2[[#This Row],[output_type]])</f>
        <v>550</v>
      </c>
      <c r="L4135">
        <f>+Table2[[#This Row],[cons_qty_base_uom]]/Table2[[#This Row],[Column1]]</f>
        <v>0.75543639082172842</v>
      </c>
    </row>
    <row r="4136" spans="1:12" x14ac:dyDescent="0.25">
      <c r="A4136" s="2">
        <v>45962</v>
      </c>
      <c r="B4136" s="1" t="s">
        <v>224</v>
      </c>
      <c r="C4136" s="4">
        <v>1308.0153645746204</v>
      </c>
      <c r="D4136" s="4">
        <v>1308.0153645746204</v>
      </c>
      <c r="E4136" s="4">
        <v>318148.57712548494</v>
      </c>
      <c r="F4136" s="1" t="s">
        <v>509</v>
      </c>
      <c r="G4136" s="1">
        <v>1</v>
      </c>
      <c r="H4136" s="1" t="s">
        <v>505</v>
      </c>
      <c r="I41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13.192687268143469</v>
      </c>
      <c r="J4136" s="1" t="str">
        <f>IFERROR(INDEX('consumption_figs'!$C:$C,MATCH(Table2[[#This Row],[item_code]],'consumption_figs'!A:A,0),1),"NA")</f>
        <v>kg/ton</v>
      </c>
      <c r="K4136" s="1">
        <f>+SUMIFS(prod!$E:$E,prod!$A:$A,Table2[[#This Row],[date]],prod!$G:$G,Table2[[#This Row],[production_line]],prod!$F:$F,Table2[[#This Row],[output_type]])</f>
        <v>550</v>
      </c>
      <c r="L4136">
        <f>+Table2[[#This Row],[cons_qty_base_uom]]/Table2[[#This Row],[Column1]]</f>
        <v>2.3782097537720372</v>
      </c>
    </row>
    <row r="4137" spans="1:12" x14ac:dyDescent="0.25">
      <c r="A4137" s="2">
        <v>45962</v>
      </c>
      <c r="B4137" s="1" t="s">
        <v>560</v>
      </c>
      <c r="C4137" s="4">
        <v>39.116110977088788</v>
      </c>
      <c r="D4137" s="4">
        <v>39.116110977088788</v>
      </c>
      <c r="E4137" s="4">
        <v>9514.2116729573063</v>
      </c>
      <c r="F4137" s="1" t="s">
        <v>509</v>
      </c>
      <c r="G4137" s="1">
        <v>1</v>
      </c>
      <c r="H4137" s="1" t="s">
        <v>505</v>
      </c>
      <c r="I41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1.3038703659029596</v>
      </c>
      <c r="J4137" s="1" t="str">
        <f>IFERROR(INDEX('consumption_figs'!$C:$C,MATCH(Table2[[#This Row],[item_code]],'consumption_figs'!A:A,0),1),"NA")</f>
        <v>NA</v>
      </c>
      <c r="K4137" s="1">
        <f>+SUMIFS(prod!$E:$E,prod!$A:$A,Table2[[#This Row],[date]],prod!$G:$G,Table2[[#This Row],[production_line]],prod!$F:$F,Table2[[#This Row],[output_type]])</f>
        <v>550</v>
      </c>
      <c r="L4137">
        <f>+Table2[[#This Row],[cons_qty_base_uom]]/Table2[[#This Row],[Column1]]</f>
        <v>7.1120201776525074E-2</v>
      </c>
    </row>
    <row r="4138" spans="1:12" x14ac:dyDescent="0.25">
      <c r="A4138" s="2">
        <v>45962</v>
      </c>
      <c r="B4138" s="1" t="s">
        <v>212</v>
      </c>
      <c r="C4138" s="4">
        <v>362.67448876111342</v>
      </c>
      <c r="D4138" s="4">
        <v>362.67448876111342</v>
      </c>
      <c r="E4138" s="4">
        <v>991678.98834395059</v>
      </c>
      <c r="F4138" s="1" t="s">
        <v>509</v>
      </c>
      <c r="G4138" s="1">
        <v>1</v>
      </c>
      <c r="H4138" s="1" t="s">
        <v>505</v>
      </c>
      <c r="I41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3.6579471770312106</v>
      </c>
      <c r="J4138" s="1" t="str">
        <f>IFERROR(INDEX('consumption_figs'!$C:$C,MATCH(Table2[[#This Row],[item_code]],'consumption_figs'!A:A,0),1),"NA")</f>
        <v>kg/ton</v>
      </c>
      <c r="K4138" s="1">
        <f>+SUMIFS(prod!$E:$E,prod!$A:$A,Table2[[#This Row],[date]],prod!$G:$G,Table2[[#This Row],[production_line]],prod!$F:$F,Table2[[#This Row],[output_type]])</f>
        <v>550</v>
      </c>
      <c r="L4138">
        <f>+Table2[[#This Row],[cons_qty_base_uom]]/Table2[[#This Row],[Column1]]</f>
        <v>0.65940816138384262</v>
      </c>
    </row>
    <row r="4139" spans="1:12" x14ac:dyDescent="0.25">
      <c r="A4139" s="2">
        <v>45962</v>
      </c>
      <c r="B4139" s="1" t="s">
        <v>213</v>
      </c>
      <c r="C4139" s="4">
        <v>16.829468436427206</v>
      </c>
      <c r="D4139" s="4">
        <v>16.829468436427206</v>
      </c>
      <c r="E4139" s="4">
        <v>67481.287884226535</v>
      </c>
      <c r="F4139" s="1" t="s">
        <v>509</v>
      </c>
      <c r="G4139" s="1">
        <v>1</v>
      </c>
      <c r="H4139" s="1" t="s">
        <v>505</v>
      </c>
      <c r="I41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0.16974258864541747</v>
      </c>
      <c r="J4139" s="1" t="str">
        <f>IFERROR(INDEX('consumption_figs'!$C:$C,MATCH(Table2[[#This Row],[item_code]],'consumption_figs'!A:A,0),1),"NA")</f>
        <v>kg/ton</v>
      </c>
      <c r="K4139" s="1">
        <f>+SUMIFS(prod!$E:$E,prod!$A:$A,Table2[[#This Row],[date]],prod!$G:$G,Table2[[#This Row],[production_line]],prod!$F:$F,Table2[[#This Row],[output_type]])</f>
        <v>550</v>
      </c>
      <c r="L4139">
        <f>+Table2[[#This Row],[cons_qty_base_uom]]/Table2[[#This Row],[Column1]]</f>
        <v>3.0599033520776739E-2</v>
      </c>
    </row>
    <row r="4140" spans="1:12" x14ac:dyDescent="0.25">
      <c r="A4140" s="2">
        <v>45962</v>
      </c>
      <c r="B4140" s="1" t="s">
        <v>238</v>
      </c>
      <c r="C4140" s="4">
        <v>0.96856919976597544</v>
      </c>
      <c r="D4140" s="4">
        <v>0.96856919976597544</v>
      </c>
      <c r="E4140" s="4">
        <v>3334.7837547942536</v>
      </c>
      <c r="F4140" s="1" t="s">
        <v>509</v>
      </c>
      <c r="G4140" s="1">
        <v>1</v>
      </c>
      <c r="H4140" s="1" t="s">
        <v>505</v>
      </c>
      <c r="I41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9.7690217532146757E-3</v>
      </c>
      <c r="J4140" s="1" t="str">
        <f>IFERROR(INDEX('consumption_figs'!$C:$C,MATCH(Table2[[#This Row],[item_code]],'consumption_figs'!A:A,0),1),"NA")</f>
        <v>kg/ton</v>
      </c>
      <c r="K4140" s="1">
        <f>+SUMIFS(prod!$E:$E,prod!$A:$A,Table2[[#This Row],[date]],prod!$G:$G,Table2[[#This Row],[production_line]],prod!$F:$F,Table2[[#This Row],[output_type]])</f>
        <v>550</v>
      </c>
      <c r="L4140">
        <f>+Table2[[#This Row],[cons_qty_base_uom]]/Table2[[#This Row],[Column1]]</f>
        <v>1.7610349086654099E-3</v>
      </c>
    </row>
    <row r="4141" spans="1:12" x14ac:dyDescent="0.25">
      <c r="A4141" s="2">
        <v>45962</v>
      </c>
      <c r="B4141" s="1" t="s">
        <v>242</v>
      </c>
      <c r="C4141" s="4">
        <v>5.6499999999999995</v>
      </c>
      <c r="D4141" s="4">
        <v>5.6499999999999995</v>
      </c>
      <c r="E4141" s="4">
        <v>20645.099999999999</v>
      </c>
      <c r="F4141" s="1" t="s">
        <v>509</v>
      </c>
      <c r="G4141" s="1">
        <v>1</v>
      </c>
      <c r="H4141" s="1" t="s">
        <v>505</v>
      </c>
      <c r="I41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0.18833333333333332</v>
      </c>
      <c r="J4141" s="1" t="str">
        <f>IFERROR(INDEX('consumption_figs'!$C:$C,MATCH(Table2[[#This Row],[item_code]],'consumption_figs'!A:A,0),1),"NA")</f>
        <v>NA</v>
      </c>
      <c r="K4141" s="1">
        <f>+SUMIFS(prod!$E:$E,prod!$A:$A,Table2[[#This Row],[date]],prod!$G:$G,Table2[[#This Row],[production_line]],prod!$F:$F,Table2[[#This Row],[output_type]])</f>
        <v>550</v>
      </c>
      <c r="L4141">
        <f>+Table2[[#This Row],[cons_qty_base_uom]]/Table2[[#This Row],[Column1]]</f>
        <v>1.0272727272727272E-2</v>
      </c>
    </row>
    <row r="4142" spans="1:12" x14ac:dyDescent="0.25">
      <c r="A4142" s="2">
        <v>45962</v>
      </c>
      <c r="B4142" s="1" t="s">
        <v>244</v>
      </c>
      <c r="C4142" s="4">
        <v>340.66136590664775</v>
      </c>
      <c r="D4142" s="4">
        <v>340.66136590664775</v>
      </c>
      <c r="E4142" s="4">
        <v>318518.37712271564</v>
      </c>
      <c r="F4142" s="1" t="s">
        <v>509</v>
      </c>
      <c r="G4142" s="1">
        <v>1</v>
      </c>
      <c r="H4142" s="1" t="s">
        <v>505</v>
      </c>
      <c r="I41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3.435922074360775</v>
      </c>
      <c r="J4142" s="1" t="str">
        <f>IFERROR(INDEX('consumption_figs'!$C:$C,MATCH(Table2[[#This Row],[item_code]],'consumption_figs'!A:A,0),1),"NA")</f>
        <v>kg/ton</v>
      </c>
      <c r="K4142" s="1">
        <f>+SUMIFS(prod!$E:$E,prod!$A:$A,Table2[[#This Row],[date]],prod!$G:$G,Table2[[#This Row],[production_line]],prod!$F:$F,Table2[[#This Row],[output_type]])</f>
        <v>550</v>
      </c>
      <c r="L4142">
        <f>+Table2[[#This Row],[cons_qty_base_uom]]/Table2[[#This Row],[Column1]]</f>
        <v>0.61938430164845049</v>
      </c>
    </row>
    <row r="4143" spans="1:12" x14ac:dyDescent="0.25">
      <c r="A4143" s="2">
        <v>45962</v>
      </c>
      <c r="B4143" s="1" t="s">
        <v>252</v>
      </c>
      <c r="C4143" s="4">
        <v>4.7798624878439933</v>
      </c>
      <c r="D4143" s="4">
        <v>4.7798624878439933</v>
      </c>
      <c r="E4143" s="4">
        <v>6190.9734915052968</v>
      </c>
      <c r="F4143" s="1" t="s">
        <v>509</v>
      </c>
      <c r="G4143" s="1">
        <v>1</v>
      </c>
      <c r="H4143" s="1" t="s">
        <v>505</v>
      </c>
      <c r="I41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4.8209854941087406E-2</v>
      </c>
      <c r="J4143" s="1" t="str">
        <f>IFERROR(INDEX('consumption_figs'!$C:$C,MATCH(Table2[[#This Row],[item_code]],'consumption_figs'!A:A,0),1),"NA")</f>
        <v>kg/ton</v>
      </c>
      <c r="K4143" s="1">
        <f>+SUMIFS(prod!$E:$E,prod!$A:$A,Table2[[#This Row],[date]],prod!$G:$G,Table2[[#This Row],[production_line]],prod!$F:$F,Table2[[#This Row],[output_type]])</f>
        <v>550</v>
      </c>
      <c r="L4143">
        <f>+Table2[[#This Row],[cons_qty_base_uom]]/Table2[[#This Row],[Column1]]</f>
        <v>8.6906590688072601E-3</v>
      </c>
    </row>
    <row r="4144" spans="1:12" x14ac:dyDescent="0.25">
      <c r="A4144" s="2">
        <v>45962</v>
      </c>
      <c r="B4144" s="1" t="s">
        <v>274</v>
      </c>
      <c r="C4144" s="4">
        <v>4.87</v>
      </c>
      <c r="D4144" s="4">
        <v>4.87</v>
      </c>
      <c r="E4144" s="4">
        <v>94203.185899999997</v>
      </c>
      <c r="F4144" s="1" t="s">
        <v>509</v>
      </c>
      <c r="G4144" s="1">
        <v>1</v>
      </c>
      <c r="H4144" s="1" t="s">
        <v>505</v>
      </c>
      <c r="I41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0.16233333333333333</v>
      </c>
      <c r="J4144" s="1" t="str">
        <f>IFERROR(INDEX('consumption_figs'!$C:$C,MATCH(Table2[[#This Row],[item_code]],'consumption_figs'!A:A,0),1),"NA")</f>
        <v>NA</v>
      </c>
      <c r="K4144" s="1">
        <f>+SUMIFS(prod!$E:$E,prod!$A:$A,Table2[[#This Row],[date]],prod!$G:$G,Table2[[#This Row],[production_line]],prod!$F:$F,Table2[[#This Row],[output_type]])</f>
        <v>550</v>
      </c>
      <c r="L4144">
        <f>+Table2[[#This Row],[cons_qty_base_uom]]/Table2[[#This Row],[Column1]]</f>
        <v>8.8545454545454552E-3</v>
      </c>
    </row>
    <row r="4145" spans="1:12" x14ac:dyDescent="0.25">
      <c r="A4145" s="2">
        <v>45962</v>
      </c>
      <c r="B4145" s="1" t="s">
        <v>254</v>
      </c>
      <c r="C4145" s="4">
        <v>0.255</v>
      </c>
      <c r="D4145" s="4">
        <v>0.255</v>
      </c>
      <c r="E4145" s="4">
        <v>1007.25</v>
      </c>
      <c r="F4145" s="1" t="s">
        <v>509</v>
      </c>
      <c r="G4145" s="1">
        <v>1</v>
      </c>
      <c r="H4145" s="1" t="s">
        <v>505</v>
      </c>
      <c r="I41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2.5719386365699415E-3</v>
      </c>
      <c r="J4145" s="1" t="str">
        <f>IFERROR(INDEX('consumption_figs'!$C:$C,MATCH(Table2[[#This Row],[item_code]],'consumption_figs'!A:A,0),1),"NA")</f>
        <v>kg/ton</v>
      </c>
      <c r="K4145" s="1">
        <f>+SUMIFS(prod!$E:$E,prod!$A:$A,Table2[[#This Row],[date]],prod!$G:$G,Table2[[#This Row],[production_line]],prod!$F:$F,Table2[[#This Row],[output_type]])</f>
        <v>550</v>
      </c>
      <c r="L4145">
        <f>+Table2[[#This Row],[cons_qty_base_uom]]/Table2[[#This Row],[Column1]]</f>
        <v>4.6363636363636366E-4</v>
      </c>
    </row>
    <row r="4146" spans="1:12" x14ac:dyDescent="0.25">
      <c r="A4146" s="2">
        <v>45962</v>
      </c>
      <c r="B4146" s="1" t="s">
        <v>248</v>
      </c>
      <c r="C4146" s="4">
        <v>2.9448233525432217</v>
      </c>
      <c r="D4146" s="4">
        <v>2.9448233525432217</v>
      </c>
      <c r="E4146" s="4">
        <v>88233.297908869936</v>
      </c>
      <c r="F4146" s="1" t="s">
        <v>509</v>
      </c>
      <c r="G4146" s="1">
        <v>1</v>
      </c>
      <c r="H4146" s="1" t="s">
        <v>505</v>
      </c>
      <c r="I41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2.9701588071683677E-2</v>
      </c>
      <c r="J4146" s="1" t="str">
        <f>IFERROR(INDEX('consumption_figs'!$C:$C,MATCH(Table2[[#This Row],[item_code]],'consumption_figs'!A:A,0),1),"NA")</f>
        <v>kg/ton</v>
      </c>
      <c r="K4146" s="1">
        <f>+SUMIFS(prod!$E:$E,prod!$A:$A,Table2[[#This Row],[date]],prod!$G:$G,Table2[[#This Row],[production_line]],prod!$F:$F,Table2[[#This Row],[output_type]])</f>
        <v>550</v>
      </c>
      <c r="L4146">
        <f>+Table2[[#This Row],[cons_qty_base_uom]]/Table2[[#This Row],[Column1]]</f>
        <v>5.3542242773513124E-3</v>
      </c>
    </row>
    <row r="4147" spans="1:12" x14ac:dyDescent="0.25">
      <c r="A4147" s="2">
        <v>45962</v>
      </c>
      <c r="B4147" s="1" t="s">
        <v>279</v>
      </c>
      <c r="C4147" s="4">
        <v>26.099190609792409</v>
      </c>
      <c r="D4147" s="4">
        <v>26.099190609792409</v>
      </c>
      <c r="E4147" s="4">
        <v>27404.150140282029</v>
      </c>
      <c r="F4147" s="1" t="s">
        <v>509</v>
      </c>
      <c r="G4147" s="1">
        <v>1</v>
      </c>
      <c r="H4147" s="1" t="s">
        <v>505</v>
      </c>
      <c r="I41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0.26323732044128828</v>
      </c>
      <c r="J4147" s="1" t="str">
        <f>IFERROR(INDEX('consumption_figs'!$C:$C,MATCH(Table2[[#This Row],[item_code]],'consumption_figs'!A:A,0),1),"NA")</f>
        <v>kg/ton</v>
      </c>
      <c r="K4147" s="1">
        <f>+SUMIFS(prod!$E:$E,prod!$A:$A,Table2[[#This Row],[date]],prod!$G:$G,Table2[[#This Row],[production_line]],prod!$F:$F,Table2[[#This Row],[output_type]])</f>
        <v>550</v>
      </c>
      <c r="L4147">
        <f>+Table2[[#This Row],[cons_qty_base_uom]]/Table2[[#This Row],[Column1]]</f>
        <v>4.7453073835986195E-2</v>
      </c>
    </row>
    <row r="4148" spans="1:12" x14ac:dyDescent="0.25">
      <c r="A4148" s="2">
        <v>45962</v>
      </c>
      <c r="B4148" s="1" t="s">
        <v>246</v>
      </c>
      <c r="C4148" s="4">
        <v>3.65</v>
      </c>
      <c r="D4148" s="4">
        <v>3.65</v>
      </c>
      <c r="E4148" s="4">
        <v>102200</v>
      </c>
      <c r="F4148" s="1" t="s">
        <v>509</v>
      </c>
      <c r="G4148" s="1">
        <v>1</v>
      </c>
      <c r="H4148" s="1" t="s">
        <v>505</v>
      </c>
      <c r="I41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0.12166666666666666</v>
      </c>
      <c r="J4148" s="1" t="str">
        <f>IFERROR(INDEX('consumption_figs'!$C:$C,MATCH(Table2[[#This Row],[item_code]],'consumption_figs'!A:A,0),1),"NA")</f>
        <v>NA</v>
      </c>
      <c r="K4148" s="1">
        <f>+SUMIFS(prod!$E:$E,prod!$A:$A,Table2[[#This Row],[date]],prod!$G:$G,Table2[[#This Row],[production_line]],prod!$F:$F,Table2[[#This Row],[output_type]])</f>
        <v>550</v>
      </c>
      <c r="L4148">
        <f>+Table2[[#This Row],[cons_qty_base_uom]]/Table2[[#This Row],[Column1]]</f>
        <v>6.6363636363636364E-3</v>
      </c>
    </row>
    <row r="4149" spans="1:12" x14ac:dyDescent="0.25">
      <c r="A4149" s="2">
        <v>45962</v>
      </c>
      <c r="B4149" s="1" t="s">
        <v>245</v>
      </c>
      <c r="C4149" s="4">
        <v>229.18707888073072</v>
      </c>
      <c r="D4149" s="4">
        <v>229.18707888073072</v>
      </c>
      <c r="E4149" s="4">
        <v>292213.52557293169</v>
      </c>
      <c r="F4149" s="1" t="s">
        <v>509</v>
      </c>
      <c r="G4149" s="1">
        <v>1</v>
      </c>
      <c r="H4149" s="1" t="s">
        <v>505</v>
      </c>
      <c r="I41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2.3115886399057031</v>
      </c>
      <c r="J4149" s="1" t="str">
        <f>IFERROR(INDEX('consumption_figs'!$C:$C,MATCH(Table2[[#This Row],[item_code]],'consumption_figs'!A:A,0),1),"NA")</f>
        <v>kg/ton</v>
      </c>
      <c r="K4149" s="1">
        <f>+SUMIFS(prod!$E:$E,prod!$A:$A,Table2[[#This Row],[date]],prod!$G:$G,Table2[[#This Row],[production_line]],prod!$F:$F,Table2[[#This Row],[output_type]])</f>
        <v>550</v>
      </c>
      <c r="L4149">
        <f>+Table2[[#This Row],[cons_qty_base_uom]]/Table2[[#This Row],[Column1]]</f>
        <v>0.41670377978314677</v>
      </c>
    </row>
    <row r="4150" spans="1:12" x14ac:dyDescent="0.25">
      <c r="A4150" s="2">
        <v>45962</v>
      </c>
      <c r="B4150" s="1" t="s">
        <v>270</v>
      </c>
      <c r="C4150" s="4">
        <v>11.770285510773432</v>
      </c>
      <c r="D4150" s="4">
        <v>11.770285510773432</v>
      </c>
      <c r="E4150" s="4">
        <v>375.70751350388798</v>
      </c>
      <c r="F4150" s="1" t="s">
        <v>509</v>
      </c>
      <c r="G4150" s="1">
        <v>1</v>
      </c>
      <c r="H4150" s="1" t="s">
        <v>505</v>
      </c>
      <c r="I41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0.39234285035911437</v>
      </c>
      <c r="J4150" s="1" t="str">
        <f>IFERROR(INDEX('consumption_figs'!$C:$C,MATCH(Table2[[#This Row],[item_code]],'consumption_figs'!A:A,0),1),"NA")</f>
        <v>NA</v>
      </c>
      <c r="K4150" s="1">
        <f>+SUMIFS(prod!$E:$E,prod!$A:$A,Table2[[#This Row],[date]],prod!$G:$G,Table2[[#This Row],[production_line]],prod!$F:$F,Table2[[#This Row],[output_type]])</f>
        <v>550</v>
      </c>
      <c r="L4150">
        <f>+Table2[[#This Row],[cons_qty_base_uom]]/Table2[[#This Row],[Column1]]</f>
        <v>2.1400519110497149E-2</v>
      </c>
    </row>
    <row r="4151" spans="1:12" x14ac:dyDescent="0.25">
      <c r="A4151" s="2">
        <v>45962</v>
      </c>
      <c r="B4151" s="1" t="s">
        <v>278</v>
      </c>
      <c r="C4151" s="4">
        <v>9.9999999999999982</v>
      </c>
      <c r="D4151" s="4">
        <v>9.9999999999999982</v>
      </c>
      <c r="E4151" s="4">
        <v>99.999999999999986</v>
      </c>
      <c r="F4151" s="1" t="s">
        <v>509</v>
      </c>
      <c r="G4151" s="1">
        <v>1</v>
      </c>
      <c r="H4151" s="1" t="s">
        <v>505</v>
      </c>
      <c r="I41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0.33333333333333326</v>
      </c>
      <c r="J4151" s="1" t="str">
        <f>IFERROR(INDEX('consumption_figs'!$C:$C,MATCH(Table2[[#This Row],[item_code]],'consumption_figs'!A:A,0),1),"NA")</f>
        <v>NA</v>
      </c>
      <c r="K4151" s="1">
        <f>+SUMIFS(prod!$E:$E,prod!$A:$A,Table2[[#This Row],[date]],prod!$G:$G,Table2[[#This Row],[production_line]],prod!$F:$F,Table2[[#This Row],[output_type]])</f>
        <v>550</v>
      </c>
      <c r="L4151">
        <f>+Table2[[#This Row],[cons_qty_base_uom]]/Table2[[#This Row],[Column1]]</f>
        <v>1.8181818181818177E-2</v>
      </c>
    </row>
    <row r="4152" spans="1:12" x14ac:dyDescent="0.25">
      <c r="A4152" s="2">
        <v>45962</v>
      </c>
      <c r="B4152" s="1" t="s">
        <v>216</v>
      </c>
      <c r="C4152" s="4">
        <v>4306.9469100037486</v>
      </c>
      <c r="D4152" s="4">
        <v>4306.9469100037486</v>
      </c>
      <c r="E4152" s="4">
        <v>348259.72714290308</v>
      </c>
      <c r="F4152" s="1" t="s">
        <v>509</v>
      </c>
      <c r="G4152" s="1">
        <v>1</v>
      </c>
      <c r="H4152" s="1" t="s">
        <v>505</v>
      </c>
      <c r="I41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43.44001240585947</v>
      </c>
      <c r="J4152" s="1" t="str">
        <f>IFERROR(INDEX('consumption_figs'!$C:$C,MATCH(Table2[[#This Row],[item_code]],'consumption_figs'!A:A,0),1),"NA")</f>
        <v>kg/ton</v>
      </c>
      <c r="K4152" s="1">
        <f>+SUMIFS(prod!$E:$E,prod!$A:$A,Table2[[#This Row],[date]],prod!$G:$G,Table2[[#This Row],[production_line]],prod!$F:$F,Table2[[#This Row],[output_type]])</f>
        <v>550</v>
      </c>
      <c r="L4152">
        <f>+Table2[[#This Row],[cons_qty_base_uom]]/Table2[[#This Row],[Column1]]</f>
        <v>7.8308125636431791</v>
      </c>
    </row>
    <row r="4153" spans="1:12" x14ac:dyDescent="0.25">
      <c r="A4153" s="2">
        <v>45962</v>
      </c>
      <c r="B4153" s="1" t="s">
        <v>258</v>
      </c>
      <c r="C4153" s="4">
        <v>0.1362573901682182</v>
      </c>
      <c r="D4153" s="4">
        <v>0.1362573901682182</v>
      </c>
      <c r="E4153" s="4">
        <v>95.380173117752733</v>
      </c>
      <c r="F4153" s="1" t="s">
        <v>509</v>
      </c>
      <c r="G4153" s="1">
        <v>1</v>
      </c>
      <c r="H4153" s="1" t="s">
        <v>505</v>
      </c>
      <c r="I41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1.3742966521248065E-3</v>
      </c>
      <c r="J4153" s="1" t="str">
        <f>IFERROR(INDEX('consumption_figs'!$C:$C,MATCH(Table2[[#This Row],[item_code]],'consumption_figs'!A:A,0),1),"NA")</f>
        <v>kg/ton</v>
      </c>
      <c r="K4153" s="1">
        <f>+SUMIFS(prod!$E:$E,prod!$A:$A,Table2[[#This Row],[date]],prod!$G:$G,Table2[[#This Row],[production_line]],prod!$F:$F,Table2[[#This Row],[output_type]])</f>
        <v>550</v>
      </c>
      <c r="L4153">
        <f>+Table2[[#This Row],[cons_qty_base_uom]]/Table2[[#This Row],[Column1]]</f>
        <v>2.4774070939676034E-4</v>
      </c>
    </row>
    <row r="4154" spans="1:12" x14ac:dyDescent="0.25">
      <c r="A4154" s="2">
        <v>45962</v>
      </c>
      <c r="B4154" s="1" t="s">
        <v>222</v>
      </c>
      <c r="C4154" s="4">
        <v>13.50681048197348</v>
      </c>
      <c r="D4154" s="4">
        <v>13.50681048197348</v>
      </c>
      <c r="E4154" s="4">
        <v>85768.246560531596</v>
      </c>
      <c r="F4154" s="1" t="s">
        <v>509</v>
      </c>
      <c r="G4154" s="1">
        <v>1</v>
      </c>
      <c r="H4154" s="1" t="s">
        <v>505</v>
      </c>
      <c r="I41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0.13623014798202143</v>
      </c>
      <c r="J4154" s="1" t="str">
        <f>IFERROR(INDEX('consumption_figs'!$C:$C,MATCH(Table2[[#This Row],[item_code]],'consumption_figs'!A:A,0),1),"NA")</f>
        <v>kg/ton</v>
      </c>
      <c r="K4154" s="1">
        <f>+SUMIFS(prod!$E:$E,prod!$A:$A,Table2[[#This Row],[date]],prod!$G:$G,Table2[[#This Row],[production_line]],prod!$F:$F,Table2[[#This Row],[output_type]])</f>
        <v>550</v>
      </c>
      <c r="L4154">
        <f>+Table2[[#This Row],[cons_qty_base_uom]]/Table2[[#This Row],[Column1]]</f>
        <v>2.455783723995178E-2</v>
      </c>
    </row>
    <row r="4155" spans="1:12" x14ac:dyDescent="0.25">
      <c r="A4155" s="2">
        <v>45962</v>
      </c>
      <c r="B4155" s="1" t="e">
        <f>+#REF!</f>
        <v>#REF!</v>
      </c>
      <c r="C4155" s="4">
        <v>106.92595324932867</v>
      </c>
      <c r="D4155" s="4">
        <v>152.83544510316889</v>
      </c>
      <c r="E4155" s="4">
        <v>310085.26442305313</v>
      </c>
      <c r="F4155" s="1" t="s">
        <v>509</v>
      </c>
      <c r="G4155" s="1">
        <v>1</v>
      </c>
      <c r="H4155" s="1" t="s">
        <v>505</v>
      </c>
      <c r="I41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5.0945148367722961</v>
      </c>
      <c r="J4155" s="1" t="str">
        <f>IFERROR(INDEX('consumption_figs'!$C:$C,MATCH(Table2[[#This Row],[item_code]],'consumption_figs'!A:A,0),1),"NA")</f>
        <v>NA</v>
      </c>
      <c r="K4155" s="1">
        <f>+SUMIFS(prod!$E:$E,prod!$A:$A,Table2[[#This Row],[date]],prod!$G:$G,Table2[[#This Row],[production_line]],prod!$F:$F,Table2[[#This Row],[output_type]])</f>
        <v>550</v>
      </c>
      <c r="L4155">
        <f>+Table2[[#This Row],[cons_qty_base_uom]]/Table2[[#This Row],[Column1]]</f>
        <v>0.19441082408968849</v>
      </c>
    </row>
    <row r="4156" spans="1:12" x14ac:dyDescent="0.25">
      <c r="A4156" s="2">
        <v>45962</v>
      </c>
      <c r="B4156" s="1" t="e">
        <f>+#REF!</f>
        <v>#REF!</v>
      </c>
      <c r="C4156" s="4">
        <v>68.668043371128505</v>
      </c>
      <c r="D4156" s="4">
        <v>42.113130027464955</v>
      </c>
      <c r="E4156" s="4">
        <v>157936.49975359556</v>
      </c>
      <c r="F4156" s="1" t="s">
        <v>509</v>
      </c>
      <c r="G4156" s="1">
        <v>1</v>
      </c>
      <c r="H4156" s="1" t="s">
        <v>505</v>
      </c>
      <c r="I41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1.4037710009154984</v>
      </c>
      <c r="J4156" s="1" t="str">
        <f>IFERROR(INDEX('consumption_figs'!$C:$C,MATCH(Table2[[#This Row],[item_code]],'consumption_figs'!A:A,0),1),"NA")</f>
        <v>NA</v>
      </c>
      <c r="K4156" s="1">
        <f>+SUMIFS(prod!$E:$E,prod!$A:$A,Table2[[#This Row],[date]],prod!$G:$G,Table2[[#This Row],[production_line]],prod!$F:$F,Table2[[#This Row],[output_type]])</f>
        <v>550</v>
      </c>
      <c r="L4156">
        <f>+Table2[[#This Row],[cons_qty_base_uom]]/Table2[[#This Row],[Column1]]</f>
        <v>0.12485098794750638</v>
      </c>
    </row>
    <row r="4157" spans="1:12" x14ac:dyDescent="0.25">
      <c r="A4157" s="2">
        <v>45962</v>
      </c>
      <c r="B4157" s="1" t="s">
        <v>226</v>
      </c>
      <c r="C4157" s="4">
        <v>98.085712589778595</v>
      </c>
      <c r="D4157" s="4">
        <v>98.085712589778595</v>
      </c>
      <c r="E4157" s="4">
        <v>9808.5712589778595</v>
      </c>
      <c r="F4157" s="1" t="s">
        <v>509</v>
      </c>
      <c r="G4157" s="1">
        <v>1</v>
      </c>
      <c r="H4157" s="1" t="s">
        <v>505</v>
      </c>
      <c r="I41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0.98929581923586785</v>
      </c>
      <c r="J4157" s="1" t="str">
        <f>IFERROR(INDEX('consumption_figs'!$C:$C,MATCH(Table2[[#This Row],[item_code]],'consumption_figs'!A:A,0),1),"NA")</f>
        <v>kg/ton</v>
      </c>
      <c r="K4157" s="1">
        <f>+SUMIFS(prod!$E:$E,prod!$A:$A,Table2[[#This Row],[date]],prod!$G:$G,Table2[[#This Row],[production_line]],prod!$F:$F,Table2[[#This Row],[output_type]])</f>
        <v>550</v>
      </c>
      <c r="L4157">
        <f>+Table2[[#This Row],[cons_qty_base_uom]]/Table2[[#This Row],[Column1]]</f>
        <v>0.17833765925414291</v>
      </c>
    </row>
    <row r="4158" spans="1:12" x14ac:dyDescent="0.25">
      <c r="A4158" s="2">
        <v>45962</v>
      </c>
      <c r="B4158" s="1" t="s">
        <v>263</v>
      </c>
      <c r="C4158" s="4">
        <v>38.518259334006046</v>
      </c>
      <c r="D4158" s="4">
        <v>38.518259334006046</v>
      </c>
      <c r="E4158" s="4">
        <v>28233.884091826432</v>
      </c>
      <c r="F4158" s="1" t="s">
        <v>509</v>
      </c>
      <c r="G4158" s="1">
        <v>1</v>
      </c>
      <c r="H4158" s="1" t="s">
        <v>505</v>
      </c>
      <c r="I41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0.38849646821392525</v>
      </c>
      <c r="J4158" s="1" t="str">
        <f>IFERROR(INDEX('consumption_figs'!$C:$C,MATCH(Table2[[#This Row],[item_code]],'consumption_figs'!A:A,0),1),"NA")</f>
        <v>kg/ton</v>
      </c>
      <c r="K4158" s="1">
        <f>+SUMIFS(prod!$E:$E,prod!$A:$A,Table2[[#This Row],[date]],prod!$G:$G,Table2[[#This Row],[production_line]],prod!$F:$F,Table2[[#This Row],[output_type]])</f>
        <v>550</v>
      </c>
      <c r="L4158">
        <f>+Table2[[#This Row],[cons_qty_base_uom]]/Table2[[#This Row],[Column1]]</f>
        <v>7.00331987891019E-2</v>
      </c>
    </row>
    <row r="4159" spans="1:12" x14ac:dyDescent="0.25">
      <c r="A4159" s="2">
        <v>45962</v>
      </c>
      <c r="B4159" s="1" t="s">
        <v>281</v>
      </c>
      <c r="C4159" s="4">
        <v>13.850068517123953</v>
      </c>
      <c r="D4159" s="4">
        <v>13.850068517123953</v>
      </c>
      <c r="E4159" s="4">
        <v>2146.7606201542126</v>
      </c>
      <c r="F4159" s="1" t="s">
        <v>509</v>
      </c>
      <c r="G4159" s="1">
        <v>1</v>
      </c>
      <c r="H4159" s="1" t="s">
        <v>505</v>
      </c>
      <c r="I41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0.13969226015032177</v>
      </c>
      <c r="J4159" s="1" t="str">
        <f>IFERROR(INDEX('consumption_figs'!$C:$C,MATCH(Table2[[#This Row],[item_code]],'consumption_figs'!A:A,0),1),"NA")</f>
        <v>kg/ton</v>
      </c>
      <c r="K4159" s="1">
        <f>+SUMIFS(prod!$E:$E,prod!$A:$A,Table2[[#This Row],[date]],prod!$G:$G,Table2[[#This Row],[production_line]],prod!$F:$F,Table2[[#This Row],[output_type]])</f>
        <v>550</v>
      </c>
      <c r="L4159">
        <f>+Table2[[#This Row],[cons_qty_base_uom]]/Table2[[#This Row],[Column1]]</f>
        <v>2.5181942758407187E-2</v>
      </c>
    </row>
    <row r="4160" spans="1:12" x14ac:dyDescent="0.25">
      <c r="A4160" s="2">
        <v>45962</v>
      </c>
      <c r="B4160" s="1" t="s">
        <v>284</v>
      </c>
      <c r="C4160" s="4">
        <v>3.0394863374233614</v>
      </c>
      <c r="D4160" s="4">
        <v>3.0394863374233614</v>
      </c>
      <c r="E4160" s="4">
        <v>3589.329415863248</v>
      </c>
      <c r="F4160" s="1" t="s">
        <v>509</v>
      </c>
      <c r="G4160" s="1">
        <v>1</v>
      </c>
      <c r="H4160" s="1" t="s">
        <v>505</v>
      </c>
      <c r="I41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3.0656362143316102E-2</v>
      </c>
      <c r="J4160" s="1" t="str">
        <f>IFERROR(INDEX('consumption_figs'!$C:$C,MATCH(Table2[[#This Row],[item_code]],'consumption_figs'!A:A,0),1),"NA")</f>
        <v>kg/ton</v>
      </c>
      <c r="K4160" s="1">
        <f>+SUMIFS(prod!$E:$E,prod!$A:$A,Table2[[#This Row],[date]],prod!$G:$G,Table2[[#This Row],[production_line]],prod!$F:$F,Table2[[#This Row],[output_type]])</f>
        <v>550</v>
      </c>
      <c r="L4160">
        <f>+Table2[[#This Row],[cons_qty_base_uom]]/Table2[[#This Row],[Column1]]</f>
        <v>5.5263387953152021E-3</v>
      </c>
    </row>
    <row r="4161" spans="1:12" x14ac:dyDescent="0.25">
      <c r="A4161" s="2">
        <v>45962</v>
      </c>
      <c r="B4161" s="1" t="s">
        <v>514</v>
      </c>
      <c r="C4161" s="4">
        <v>58.851427553867154</v>
      </c>
      <c r="D4161" s="4">
        <v>5.8851427553867151E-2</v>
      </c>
      <c r="E4161" s="4">
        <v>1530.1371164005459</v>
      </c>
      <c r="F4161" s="1" t="s">
        <v>509</v>
      </c>
      <c r="G4161" s="1">
        <v>1</v>
      </c>
      <c r="H4161" s="1" t="s">
        <v>505</v>
      </c>
      <c r="I41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5.9357749154152067E-4</v>
      </c>
      <c r="J4161" s="1" t="str">
        <f>IFERROR(INDEX('consumption_figs'!$C:$C,MATCH(Table2[[#This Row],[item_code]],'consumption_figs'!A:A,0),1),"NA")</f>
        <v>kg/ton</v>
      </c>
      <c r="K4161" s="1">
        <f>+SUMIFS(prod!$E:$E,prod!$A:$A,Table2[[#This Row],[date]],prod!$G:$G,Table2[[#This Row],[production_line]],prod!$F:$F,Table2[[#This Row],[output_type]])</f>
        <v>550</v>
      </c>
      <c r="L4161">
        <f>+Table2[[#This Row],[cons_qty_base_uom]]/Table2[[#This Row],[Column1]]</f>
        <v>0.10700259555248573</v>
      </c>
    </row>
    <row r="4162" spans="1:12" x14ac:dyDescent="0.25">
      <c r="A4162" s="2">
        <v>45992</v>
      </c>
      <c r="B4162" s="1" t="s">
        <v>559</v>
      </c>
      <c r="C4162" s="4">
        <v>4030.1220820940607</v>
      </c>
      <c r="D4162" s="4">
        <v>4030.1220820940607</v>
      </c>
      <c r="E4162" s="4">
        <v>355859.77984890563</v>
      </c>
      <c r="F4162" s="1" t="s">
        <v>509</v>
      </c>
      <c r="G4162" s="1">
        <v>1</v>
      </c>
      <c r="H4162" s="1" t="s">
        <v>505</v>
      </c>
      <c r="I41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130.00393813206648</v>
      </c>
      <c r="J4162" s="1" t="str">
        <f>IFERROR(INDEX('consumption_figs'!$C:$C,MATCH(Table2[[#This Row],[item_code]],'consumption_figs'!A:A,0),1),"NA")</f>
        <v>NA</v>
      </c>
      <c r="K4162" s="1">
        <f>+SUMIFS(prod!$E:$E,prod!$A:$A,Table2[[#This Row],[date]],prod!$G:$G,Table2[[#This Row],[production_line]],prod!$F:$F,Table2[[#This Row],[output_type]])</f>
        <v>566</v>
      </c>
      <c r="L4162">
        <f>+Table2[[#This Row],[cons_qty_base_uom]]/Table2[[#This Row],[Column1]]</f>
        <v>7.1203570355018737</v>
      </c>
    </row>
    <row r="4163" spans="1:12" x14ac:dyDescent="0.25">
      <c r="A4163" s="2">
        <v>45992</v>
      </c>
      <c r="B4163" s="1" t="s">
        <v>223</v>
      </c>
      <c r="C4163" s="4">
        <v>200.03663425588186</v>
      </c>
      <c r="D4163" s="4">
        <v>200.03663425588186</v>
      </c>
      <c r="E4163" s="4">
        <v>60959.163923137443</v>
      </c>
      <c r="F4163" s="1" t="s">
        <v>509</v>
      </c>
      <c r="G4163" s="1">
        <v>1</v>
      </c>
      <c r="H4163" s="1" t="s">
        <v>505</v>
      </c>
      <c r="I41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1.95506743020106</v>
      </c>
      <c r="J4163" s="1" t="str">
        <f>IFERROR(INDEX('consumption_figs'!$C:$C,MATCH(Table2[[#This Row],[item_code]],'consumption_figs'!A:A,0),1),"NA")</f>
        <v>kg/ton</v>
      </c>
      <c r="K4163" s="1">
        <f>+SUMIFS(prod!$E:$E,prod!$A:$A,Table2[[#This Row],[date]],prod!$G:$G,Table2[[#This Row],[production_line]],prod!$F:$F,Table2[[#This Row],[output_type]])</f>
        <v>566</v>
      </c>
      <c r="L4163">
        <f>+Table2[[#This Row],[cons_qty_base_uom]]/Table2[[#This Row],[Column1]]</f>
        <v>0.35342161529307747</v>
      </c>
    </row>
    <row r="4164" spans="1:12" x14ac:dyDescent="0.25">
      <c r="A4164" s="2">
        <v>45992</v>
      </c>
      <c r="B4164" s="1" t="s">
        <v>224</v>
      </c>
      <c r="C4164" s="4">
        <v>1229.2992445741754</v>
      </c>
      <c r="D4164" s="4">
        <v>1229.2992445741754</v>
      </c>
      <c r="E4164" s="4">
        <v>299002.45525777666</v>
      </c>
      <c r="F4164" s="1" t="s">
        <v>509</v>
      </c>
      <c r="G4164" s="1">
        <v>1</v>
      </c>
      <c r="H4164" s="1" t="s">
        <v>505</v>
      </c>
      <c r="I41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12.014613842999458</v>
      </c>
      <c r="J4164" s="1" t="str">
        <f>IFERROR(INDEX('consumption_figs'!$C:$C,MATCH(Table2[[#This Row],[item_code]],'consumption_figs'!A:A,0),1),"NA")</f>
        <v>kg/ton</v>
      </c>
      <c r="K4164" s="1">
        <f>+SUMIFS(prod!$E:$E,prod!$A:$A,Table2[[#This Row],[date]],prod!$G:$G,Table2[[#This Row],[production_line]],prod!$F:$F,Table2[[#This Row],[output_type]])</f>
        <v>566</v>
      </c>
      <c r="L4164">
        <f>+Table2[[#This Row],[cons_qty_base_uom]]/Table2[[#This Row],[Column1]]</f>
        <v>2.1719067925338789</v>
      </c>
    </row>
    <row r="4165" spans="1:12" x14ac:dyDescent="0.25">
      <c r="A4165" s="2">
        <v>45992</v>
      </c>
      <c r="B4165" s="1" t="s">
        <v>560</v>
      </c>
      <c r="C4165" s="4">
        <v>31.337581795252568</v>
      </c>
      <c r="D4165" s="4">
        <v>31.337581795252568</v>
      </c>
      <c r="E4165" s="4">
        <v>7622.240020059282</v>
      </c>
      <c r="F4165" s="1" t="s">
        <v>509</v>
      </c>
      <c r="G4165" s="1">
        <v>1</v>
      </c>
      <c r="H4165" s="1" t="s">
        <v>505</v>
      </c>
      <c r="I41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1.010889735330728</v>
      </c>
      <c r="J4165" s="1" t="str">
        <f>IFERROR(INDEX('consumption_figs'!$C:$C,MATCH(Table2[[#This Row],[item_code]],'consumption_figs'!A:A,0),1),"NA")</f>
        <v>NA</v>
      </c>
      <c r="K4165" s="1">
        <f>+SUMIFS(prod!$E:$E,prod!$A:$A,Table2[[#This Row],[date]],prod!$G:$G,Table2[[#This Row],[production_line]],prod!$F:$F,Table2[[#This Row],[output_type]])</f>
        <v>566</v>
      </c>
      <c r="L4165">
        <f>+Table2[[#This Row],[cons_qty_base_uom]]/Table2[[#This Row],[Column1]]</f>
        <v>5.5366752288432096E-2</v>
      </c>
    </row>
    <row r="4166" spans="1:12" x14ac:dyDescent="0.25">
      <c r="A4166" s="2">
        <v>45992</v>
      </c>
      <c r="B4166" s="1" t="s">
        <v>212</v>
      </c>
      <c r="C4166" s="4">
        <v>317.13158450836511</v>
      </c>
      <c r="D4166" s="4">
        <v>317.13158450836511</v>
      </c>
      <c r="E4166" s="4">
        <v>867148.74810044828</v>
      </c>
      <c r="F4166" s="1" t="s">
        <v>509</v>
      </c>
      <c r="G4166" s="1">
        <v>1</v>
      </c>
      <c r="H4166" s="1" t="s">
        <v>505</v>
      </c>
      <c r="I41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3.0995004203442744</v>
      </c>
      <c r="J4166" s="1" t="str">
        <f>IFERROR(INDEX('consumption_figs'!$C:$C,MATCH(Table2[[#This Row],[item_code]],'consumption_figs'!A:A,0),1),"NA")</f>
        <v>kg/ton</v>
      </c>
      <c r="K4166" s="1">
        <f>+SUMIFS(prod!$E:$E,prod!$A:$A,Table2[[#This Row],[date]],prod!$G:$G,Table2[[#This Row],[production_line]],prod!$F:$F,Table2[[#This Row],[output_type]])</f>
        <v>566</v>
      </c>
      <c r="L4166">
        <f>+Table2[[#This Row],[cons_qty_base_uom]]/Table2[[#This Row],[Column1]]</f>
        <v>0.56030315284163446</v>
      </c>
    </row>
    <row r="4167" spans="1:12" x14ac:dyDescent="0.25">
      <c r="A4167" s="2">
        <v>45992</v>
      </c>
      <c r="B4167" s="1" t="s">
        <v>213</v>
      </c>
      <c r="C4167" s="4">
        <v>11.803944463657764</v>
      </c>
      <c r="D4167" s="4">
        <v>11.803944463657764</v>
      </c>
      <c r="E4167" s="4">
        <v>47330.394155373171</v>
      </c>
      <c r="F4167" s="1" t="s">
        <v>509</v>
      </c>
      <c r="G4167" s="1">
        <v>1</v>
      </c>
      <c r="H4167" s="1" t="s">
        <v>505</v>
      </c>
      <c r="I41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0.11536640503198652</v>
      </c>
      <c r="J4167" s="1" t="str">
        <f>IFERROR(INDEX('consumption_figs'!$C:$C,MATCH(Table2[[#This Row],[item_code]],'consumption_figs'!A:A,0),1),"NA")</f>
        <v>kg/ton</v>
      </c>
      <c r="K4167" s="1">
        <f>+SUMIFS(prod!$E:$E,prod!$A:$A,Table2[[#This Row],[date]],prod!$G:$G,Table2[[#This Row],[production_line]],prod!$F:$F,Table2[[#This Row],[output_type]])</f>
        <v>566</v>
      </c>
      <c r="L4167">
        <f>+Table2[[#This Row],[cons_qty_base_uom]]/Table2[[#This Row],[Column1]]</f>
        <v>2.0855025554165661E-2</v>
      </c>
    </row>
    <row r="4168" spans="1:12" x14ac:dyDescent="0.25">
      <c r="A4168" s="2">
        <v>45992</v>
      </c>
      <c r="B4168" s="1" t="s">
        <v>238</v>
      </c>
      <c r="C4168" s="4">
        <v>1.7287826271862206</v>
      </c>
      <c r="D4168" s="4">
        <v>1.7287826271862206</v>
      </c>
      <c r="E4168" s="4">
        <v>5952.1985854021577</v>
      </c>
      <c r="F4168" s="1" t="s">
        <v>509</v>
      </c>
      <c r="G4168" s="1">
        <v>1</v>
      </c>
      <c r="H4168" s="1" t="s">
        <v>505</v>
      </c>
      <c r="I41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1.6896338117675661E-2</v>
      </c>
      <c r="J4168" s="1" t="str">
        <f>IFERROR(INDEX('consumption_figs'!$C:$C,MATCH(Table2[[#This Row],[item_code]],'consumption_figs'!A:A,0),1),"NA")</f>
        <v>kg/ton</v>
      </c>
      <c r="K4168" s="1">
        <f>+SUMIFS(prod!$E:$E,prod!$A:$A,Table2[[#This Row],[date]],prod!$G:$G,Table2[[#This Row],[production_line]],prod!$F:$F,Table2[[#This Row],[output_type]])</f>
        <v>566</v>
      </c>
      <c r="L4168">
        <f>+Table2[[#This Row],[cons_qty_base_uom]]/Table2[[#This Row],[Column1]]</f>
        <v>3.0543862671134638E-3</v>
      </c>
    </row>
    <row r="4169" spans="1:12" x14ac:dyDescent="0.25">
      <c r="A4169" s="2">
        <v>45992</v>
      </c>
      <c r="B4169" s="1" t="s">
        <v>242</v>
      </c>
      <c r="C4169" s="4">
        <v>11.03</v>
      </c>
      <c r="D4169" s="4">
        <v>11.03</v>
      </c>
      <c r="E4169" s="4">
        <v>40303.619999999995</v>
      </c>
      <c r="F4169" s="1" t="s">
        <v>509</v>
      </c>
      <c r="G4169" s="1">
        <v>1</v>
      </c>
      <c r="H4169" s="1" t="s">
        <v>505</v>
      </c>
      <c r="I41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0.3558064516129032</v>
      </c>
      <c r="J4169" s="1" t="str">
        <f>IFERROR(INDEX('consumption_figs'!$C:$C,MATCH(Table2[[#This Row],[item_code]],'consumption_figs'!A:A,0),1),"NA")</f>
        <v>NA</v>
      </c>
      <c r="K4169" s="1">
        <f>+SUMIFS(prod!$E:$E,prod!$A:$A,Table2[[#This Row],[date]],prod!$G:$G,Table2[[#This Row],[production_line]],prod!$F:$F,Table2[[#This Row],[output_type]])</f>
        <v>566</v>
      </c>
      <c r="L4169">
        <f>+Table2[[#This Row],[cons_qty_base_uom]]/Table2[[#This Row],[Column1]]</f>
        <v>1.9487632508833921E-2</v>
      </c>
    </row>
    <row r="4170" spans="1:12" x14ac:dyDescent="0.25">
      <c r="A4170" s="2">
        <v>45992</v>
      </c>
      <c r="B4170" s="1" t="s">
        <v>244</v>
      </c>
      <c r="C4170" s="4">
        <v>381.79653575653634</v>
      </c>
      <c r="D4170" s="4">
        <v>381.79653575653634</v>
      </c>
      <c r="E4170" s="4">
        <v>356979.76093236147</v>
      </c>
      <c r="F4170" s="1" t="s">
        <v>509</v>
      </c>
      <c r="G4170" s="1">
        <v>1</v>
      </c>
      <c r="H4170" s="1" t="s">
        <v>505</v>
      </c>
      <c r="I41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3.7315063553127668</v>
      </c>
      <c r="J4170" s="1" t="str">
        <f>IFERROR(INDEX('consumption_figs'!$C:$C,MATCH(Table2[[#This Row],[item_code]],'consumption_figs'!A:A,0),1),"NA")</f>
        <v>kg/ton</v>
      </c>
      <c r="K4170" s="1">
        <f>+SUMIFS(prod!$E:$E,prod!$A:$A,Table2[[#This Row],[date]],prod!$G:$G,Table2[[#This Row],[production_line]],prod!$F:$F,Table2[[#This Row],[output_type]])</f>
        <v>566</v>
      </c>
      <c r="L4170">
        <f>+Table2[[#This Row],[cons_qty_base_uom]]/Table2[[#This Row],[Column1]]</f>
        <v>0.67455218331543521</v>
      </c>
    </row>
    <row r="4171" spans="1:12" x14ac:dyDescent="0.25">
      <c r="A4171" s="2">
        <v>45992</v>
      </c>
      <c r="B4171" s="1" t="s">
        <v>250</v>
      </c>
      <c r="C4171" s="4">
        <v>1.33</v>
      </c>
      <c r="D4171" s="4">
        <v>1.33</v>
      </c>
      <c r="E4171" s="4">
        <v>771.40000000000009</v>
      </c>
      <c r="F4171" s="1" t="s">
        <v>509</v>
      </c>
      <c r="G4171" s="1">
        <v>1</v>
      </c>
      <c r="H4171" s="1" t="s">
        <v>505</v>
      </c>
      <c r="I41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4.2903225806451617E-2</v>
      </c>
      <c r="J4171" s="1" t="str">
        <f>IFERROR(INDEX('consumption_figs'!$C:$C,MATCH(Table2[[#This Row],[item_code]],'consumption_figs'!A:A,0),1),"NA")</f>
        <v>NA</v>
      </c>
      <c r="K4171" s="1">
        <f>+SUMIFS(prod!$E:$E,prod!$A:$A,Table2[[#This Row],[date]],prod!$G:$G,Table2[[#This Row],[production_line]],prod!$F:$F,Table2[[#This Row],[output_type]])</f>
        <v>566</v>
      </c>
      <c r="L4171">
        <f>+Table2[[#This Row],[cons_qty_base_uom]]/Table2[[#This Row],[Column1]]</f>
        <v>2.3498233215547702E-3</v>
      </c>
    </row>
    <row r="4172" spans="1:12" x14ac:dyDescent="0.25">
      <c r="A4172" s="2">
        <v>45992</v>
      </c>
      <c r="B4172" s="1" t="s">
        <v>252</v>
      </c>
      <c r="C4172" s="4">
        <v>16.014890629144162</v>
      </c>
      <c r="D4172" s="4">
        <v>16.014890629144162</v>
      </c>
      <c r="E4172" s="4">
        <v>20742.806640680101</v>
      </c>
      <c r="F4172" s="1" t="s">
        <v>509</v>
      </c>
      <c r="G4172" s="1">
        <v>1</v>
      </c>
      <c r="H4172" s="1" t="s">
        <v>505</v>
      </c>
      <c r="I41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0.15652228494916937</v>
      </c>
      <c r="J4172" s="1" t="str">
        <f>IFERROR(INDEX('consumption_figs'!$C:$C,MATCH(Table2[[#This Row],[item_code]],'consumption_figs'!A:A,0),1),"NA")</f>
        <v>kg/ton</v>
      </c>
      <c r="K4172" s="1">
        <f>+SUMIFS(prod!$E:$E,prod!$A:$A,Table2[[#This Row],[date]],prod!$G:$G,Table2[[#This Row],[production_line]],prod!$F:$F,Table2[[#This Row],[output_type]])</f>
        <v>566</v>
      </c>
      <c r="L4172">
        <f>+Table2[[#This Row],[cons_qty_base_uom]]/Table2[[#This Row],[Column1]]</f>
        <v>2.8294859768805941E-2</v>
      </c>
    </row>
    <row r="4173" spans="1:12" x14ac:dyDescent="0.25">
      <c r="A4173" s="2">
        <v>45992</v>
      </c>
      <c r="B4173" s="1" t="s">
        <v>274</v>
      </c>
      <c r="C4173" s="4">
        <v>8.5500000000000007</v>
      </c>
      <c r="D4173" s="4">
        <v>8.5500000000000007</v>
      </c>
      <c r="E4173" s="4">
        <v>165387.52350000001</v>
      </c>
      <c r="F4173" s="1" t="s">
        <v>509</v>
      </c>
      <c r="G4173" s="1">
        <v>1</v>
      </c>
      <c r="H4173" s="1" t="s">
        <v>505</v>
      </c>
      <c r="I41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0.27580645161290324</v>
      </c>
      <c r="J4173" s="1" t="str">
        <f>IFERROR(INDEX('consumption_figs'!$C:$C,MATCH(Table2[[#This Row],[item_code]],'consumption_figs'!A:A,0),1),"NA")</f>
        <v>NA</v>
      </c>
      <c r="K4173" s="1">
        <f>+SUMIFS(prod!$E:$E,prod!$A:$A,Table2[[#This Row],[date]],prod!$G:$G,Table2[[#This Row],[production_line]],prod!$F:$F,Table2[[#This Row],[output_type]])</f>
        <v>566</v>
      </c>
      <c r="L4173">
        <f>+Table2[[#This Row],[cons_qty_base_uom]]/Table2[[#This Row],[Column1]]</f>
        <v>1.510600706713781E-2</v>
      </c>
    </row>
    <row r="4174" spans="1:12" x14ac:dyDescent="0.25">
      <c r="A4174" s="2">
        <v>45992</v>
      </c>
      <c r="B4174" s="1" t="s">
        <v>256</v>
      </c>
      <c r="C4174" s="4">
        <v>0.11769230769230771</v>
      </c>
      <c r="D4174" s="4">
        <v>0.11769230769230771</v>
      </c>
      <c r="E4174" s="4">
        <v>3054.2201307692312</v>
      </c>
      <c r="F4174" s="1" t="s">
        <v>509</v>
      </c>
      <c r="G4174" s="1">
        <v>1</v>
      </c>
      <c r="H4174" s="1" t="s">
        <v>505</v>
      </c>
      <c r="I41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1.1502712911081023E-3</v>
      </c>
      <c r="J4174" s="1" t="str">
        <f>IFERROR(INDEX('consumption_figs'!$C:$C,MATCH(Table2[[#This Row],[item_code]],'consumption_figs'!A:A,0),1),"NA")</f>
        <v>kg/ton</v>
      </c>
      <c r="K4174" s="1">
        <f>+SUMIFS(prod!$E:$E,prod!$A:$A,Table2[[#This Row],[date]],prod!$G:$G,Table2[[#This Row],[production_line]],prod!$F:$F,Table2[[#This Row],[output_type]])</f>
        <v>566</v>
      </c>
      <c r="L4174">
        <f>+Table2[[#This Row],[cons_qty_base_uom]]/Table2[[#This Row],[Column1]]</f>
        <v>2.0793693938570267E-4</v>
      </c>
    </row>
    <row r="4175" spans="1:12" x14ac:dyDescent="0.25">
      <c r="A4175" s="2">
        <v>45992</v>
      </c>
      <c r="B4175" s="1" t="s">
        <v>254</v>
      </c>
      <c r="C4175" s="4">
        <v>0.21000000000000005</v>
      </c>
      <c r="D4175" s="4">
        <v>0.21000000000000005</v>
      </c>
      <c r="E4175" s="4">
        <v>829.50000000000023</v>
      </c>
      <c r="F4175" s="1" t="s">
        <v>509</v>
      </c>
      <c r="G4175" s="1">
        <v>1</v>
      </c>
      <c r="H4175" s="1" t="s">
        <v>505</v>
      </c>
      <c r="I41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2.0524448527615164E-3</v>
      </c>
      <c r="J4175" s="1" t="str">
        <f>IFERROR(INDEX('consumption_figs'!$C:$C,MATCH(Table2[[#This Row],[item_code]],'consumption_figs'!A:A,0),1),"NA")</f>
        <v>kg/ton</v>
      </c>
      <c r="K4175" s="1">
        <f>+SUMIFS(prod!$E:$E,prod!$A:$A,Table2[[#This Row],[date]],prod!$G:$G,Table2[[#This Row],[production_line]],prod!$F:$F,Table2[[#This Row],[output_type]])</f>
        <v>566</v>
      </c>
      <c r="L4175">
        <f>+Table2[[#This Row],[cons_qty_base_uom]]/Table2[[#This Row],[Column1]]</f>
        <v>3.7102473498233223E-4</v>
      </c>
    </row>
    <row r="4176" spans="1:12" x14ac:dyDescent="0.25">
      <c r="A4176" s="2">
        <v>45992</v>
      </c>
      <c r="B4176" s="1" t="s">
        <v>248</v>
      </c>
      <c r="C4176" s="4">
        <v>5.2203953807007251</v>
      </c>
      <c r="D4176" s="4">
        <v>5.2203953807007251</v>
      </c>
      <c r="E4176" s="4">
        <v>156414.37386376984</v>
      </c>
      <c r="F4176" s="1" t="s">
        <v>509</v>
      </c>
      <c r="G4176" s="1">
        <v>1</v>
      </c>
      <c r="H4176" s="1" t="s">
        <v>505</v>
      </c>
      <c r="I41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5.1021779183329501E-2</v>
      </c>
      <c r="J4176" s="1" t="str">
        <f>IFERROR(INDEX('consumption_figs'!$C:$C,MATCH(Table2[[#This Row],[item_code]],'consumption_figs'!A:A,0),1),"NA")</f>
        <v>kg/ton</v>
      </c>
      <c r="K4176" s="1">
        <f>+SUMIFS(prod!$E:$E,prod!$A:$A,Table2[[#This Row],[date]],prod!$G:$G,Table2[[#This Row],[production_line]],prod!$F:$F,Table2[[#This Row],[output_type]])</f>
        <v>566</v>
      </c>
      <c r="L4176">
        <f>+Table2[[#This Row],[cons_qty_base_uom]]/Table2[[#This Row],[Column1]]</f>
        <v>9.2233133934641783E-3</v>
      </c>
    </row>
    <row r="4177" spans="1:12" x14ac:dyDescent="0.25">
      <c r="A4177" s="2">
        <v>45992</v>
      </c>
      <c r="B4177" s="1" t="s">
        <v>279</v>
      </c>
      <c r="C4177" s="4">
        <v>109.04449196452765</v>
      </c>
      <c r="D4177" s="4">
        <v>109.04449196452765</v>
      </c>
      <c r="E4177" s="4">
        <v>114496.71656275404</v>
      </c>
      <c r="F4177" s="1" t="s">
        <v>509</v>
      </c>
      <c r="G4177" s="1">
        <v>1</v>
      </c>
      <c r="H4177" s="1" t="s">
        <v>505</v>
      </c>
      <c r="I41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1.0657514583551868</v>
      </c>
      <c r="J4177" s="1" t="str">
        <f>IFERROR(INDEX('consumption_figs'!$C:$C,MATCH(Table2[[#This Row],[item_code]],'consumption_figs'!A:A,0),1),"NA")</f>
        <v>kg/ton</v>
      </c>
      <c r="K4177" s="1">
        <f>+SUMIFS(prod!$E:$E,prod!$A:$A,Table2[[#This Row],[date]],prod!$G:$G,Table2[[#This Row],[production_line]],prod!$F:$F,Table2[[#This Row],[output_type]])</f>
        <v>566</v>
      </c>
      <c r="L4177">
        <f>+Table2[[#This Row],[cons_qty_base_uom]]/Table2[[#This Row],[Column1]]</f>
        <v>0.19265811301153296</v>
      </c>
    </row>
    <row r="4178" spans="1:12" x14ac:dyDescent="0.25">
      <c r="A4178" s="2">
        <v>45992</v>
      </c>
      <c r="B4178" s="1" t="s">
        <v>246</v>
      </c>
      <c r="C4178" s="4">
        <v>6.6099999999999994</v>
      </c>
      <c r="D4178" s="4">
        <v>6.6099999999999994</v>
      </c>
      <c r="E4178" s="4">
        <v>185079.99999999997</v>
      </c>
      <c r="F4178" s="1" t="s">
        <v>509</v>
      </c>
      <c r="G4178" s="1">
        <v>1</v>
      </c>
      <c r="H4178" s="1" t="s">
        <v>505</v>
      </c>
      <c r="I41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0.21322580645161288</v>
      </c>
      <c r="J4178" s="1" t="str">
        <f>IFERROR(INDEX('consumption_figs'!$C:$C,MATCH(Table2[[#This Row],[item_code]],'consumption_figs'!A:A,0),1),"NA")</f>
        <v>NA</v>
      </c>
      <c r="K4178" s="1">
        <f>+SUMIFS(prod!$E:$E,prod!$A:$A,Table2[[#This Row],[date]],prod!$G:$G,Table2[[#This Row],[production_line]],prod!$F:$F,Table2[[#This Row],[output_type]])</f>
        <v>566</v>
      </c>
      <c r="L4178">
        <f>+Table2[[#This Row],[cons_qty_base_uom]]/Table2[[#This Row],[Column1]]</f>
        <v>1.1678445229681977E-2</v>
      </c>
    </row>
    <row r="4179" spans="1:12" x14ac:dyDescent="0.25">
      <c r="A4179" s="2">
        <v>45992</v>
      </c>
      <c r="B4179" s="1" t="s">
        <v>245</v>
      </c>
      <c r="C4179" s="4">
        <v>302.99539993449463</v>
      </c>
      <c r="D4179" s="4">
        <v>302.99539993449463</v>
      </c>
      <c r="E4179" s="4">
        <v>386319.13491648063</v>
      </c>
      <c r="F4179" s="1" t="s">
        <v>509</v>
      </c>
      <c r="G4179" s="1">
        <v>1</v>
      </c>
      <c r="H4179" s="1" t="s">
        <v>505</v>
      </c>
      <c r="I41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2.9613397571712876</v>
      </c>
      <c r="J4179" s="1" t="str">
        <f>IFERROR(INDEX('consumption_figs'!$C:$C,MATCH(Table2[[#This Row],[item_code]],'consumption_figs'!A:A,0),1),"NA")</f>
        <v>kg/ton</v>
      </c>
      <c r="K4179" s="1">
        <f>+SUMIFS(prod!$E:$E,prod!$A:$A,Table2[[#This Row],[date]],prod!$G:$G,Table2[[#This Row],[production_line]],prod!$F:$F,Table2[[#This Row],[output_type]])</f>
        <v>566</v>
      </c>
      <c r="L4179">
        <f>+Table2[[#This Row],[cons_qty_base_uom]]/Table2[[#This Row],[Column1]]</f>
        <v>0.53532756172172191</v>
      </c>
    </row>
    <row r="4180" spans="1:12" x14ac:dyDescent="0.25">
      <c r="A4180" s="2">
        <v>45992</v>
      </c>
      <c r="B4180" s="1" t="s">
        <v>561</v>
      </c>
      <c r="C4180" s="4">
        <v>0.72399999999999998</v>
      </c>
      <c r="D4180" s="4">
        <v>0.72399999999999998</v>
      </c>
      <c r="E4180" s="4">
        <v>5828.924</v>
      </c>
      <c r="F4180" s="1" t="s">
        <v>509</v>
      </c>
      <c r="G4180" s="1">
        <v>1</v>
      </c>
      <c r="H4180" s="1" t="s">
        <v>505</v>
      </c>
      <c r="I41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2.335483870967742E-2</v>
      </c>
      <c r="J4180" s="1" t="str">
        <f>IFERROR(INDEX('consumption_figs'!$C:$C,MATCH(Table2[[#This Row],[item_code]],'consumption_figs'!A:A,0),1),"NA")</f>
        <v>NA</v>
      </c>
      <c r="K4180" s="1">
        <f>+SUMIFS(prod!$E:$E,prod!$A:$A,Table2[[#This Row],[date]],prod!$G:$G,Table2[[#This Row],[production_line]],prod!$F:$F,Table2[[#This Row],[output_type]])</f>
        <v>566</v>
      </c>
      <c r="L4180">
        <f>+Table2[[#This Row],[cons_qty_base_uom]]/Table2[[#This Row],[Column1]]</f>
        <v>1.2791519434628975E-3</v>
      </c>
    </row>
    <row r="4181" spans="1:12" x14ac:dyDescent="0.25">
      <c r="A4181" s="2">
        <v>45992</v>
      </c>
      <c r="B4181" s="1" t="s">
        <v>270</v>
      </c>
      <c r="C4181" s="4">
        <v>3.8979829420824639</v>
      </c>
      <c r="D4181" s="4">
        <v>3.8979829420824639</v>
      </c>
      <c r="E4181" s="4">
        <v>124.42361551127226</v>
      </c>
      <c r="F4181" s="1" t="s">
        <v>509</v>
      </c>
      <c r="G4181" s="1">
        <v>1</v>
      </c>
      <c r="H4181" s="1" t="s">
        <v>505</v>
      </c>
      <c r="I41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0.12574138522846659</v>
      </c>
      <c r="J4181" s="1" t="str">
        <f>IFERROR(INDEX('consumption_figs'!$C:$C,MATCH(Table2[[#This Row],[item_code]],'consumption_figs'!A:A,0),1),"NA")</f>
        <v>NA</v>
      </c>
      <c r="K4181" s="1">
        <f>+SUMIFS(prod!$E:$E,prod!$A:$A,Table2[[#This Row],[date]],prod!$G:$G,Table2[[#This Row],[production_line]],prod!$F:$F,Table2[[#This Row],[output_type]])</f>
        <v>566</v>
      </c>
      <c r="L4181">
        <f>+Table2[[#This Row],[cons_qty_base_uom]]/Table2[[#This Row],[Column1]]</f>
        <v>6.8868956573895123E-3</v>
      </c>
    </row>
    <row r="4182" spans="1:12" x14ac:dyDescent="0.25">
      <c r="A4182" s="2">
        <v>45992</v>
      </c>
      <c r="B4182" s="1" t="s">
        <v>278</v>
      </c>
      <c r="C4182" s="4">
        <v>42.56</v>
      </c>
      <c r="D4182" s="4">
        <v>42.56</v>
      </c>
      <c r="E4182" s="4">
        <v>425.6</v>
      </c>
      <c r="F4182" s="1" t="s">
        <v>509</v>
      </c>
      <c r="G4182" s="1">
        <v>1</v>
      </c>
      <c r="H4182" s="1" t="s">
        <v>505</v>
      </c>
      <c r="I41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1.3729032258064517</v>
      </c>
      <c r="J4182" s="1" t="str">
        <f>IFERROR(INDEX('consumption_figs'!$C:$C,MATCH(Table2[[#This Row],[item_code]],'consumption_figs'!A:A,0),1),"NA")</f>
        <v>NA</v>
      </c>
      <c r="K4182" s="1">
        <f>+SUMIFS(prod!$E:$E,prod!$A:$A,Table2[[#This Row],[date]],prod!$G:$G,Table2[[#This Row],[production_line]],prod!$F:$F,Table2[[#This Row],[output_type]])</f>
        <v>566</v>
      </c>
      <c r="L4182">
        <f>+Table2[[#This Row],[cons_qty_base_uom]]/Table2[[#This Row],[Column1]]</f>
        <v>7.5194346289752648E-2</v>
      </c>
    </row>
    <row r="4183" spans="1:12" x14ac:dyDescent="0.25">
      <c r="A4183" s="2">
        <v>45992</v>
      </c>
      <c r="B4183" s="1" t="s">
        <v>216</v>
      </c>
      <c r="C4183" s="4">
        <v>3776.3230848283356</v>
      </c>
      <c r="D4183" s="4">
        <v>3776.3230848283356</v>
      </c>
      <c r="E4183" s="4">
        <v>305353.48463921924</v>
      </c>
      <c r="F4183" s="1" t="s">
        <v>509</v>
      </c>
      <c r="G4183" s="1">
        <v>1</v>
      </c>
      <c r="H4183" s="1" t="s">
        <v>505</v>
      </c>
      <c r="I41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36.908070846763842</v>
      </c>
      <c r="J4183" s="1" t="str">
        <f>IFERROR(INDEX('consumption_figs'!$C:$C,MATCH(Table2[[#This Row],[item_code]],'consumption_figs'!A:A,0),1),"NA")</f>
        <v>kg/ton</v>
      </c>
      <c r="K4183" s="1">
        <f>+SUMIFS(prod!$E:$E,prod!$A:$A,Table2[[#This Row],[date]],prod!$G:$G,Table2[[#This Row],[production_line]],prod!$F:$F,Table2[[#This Row],[output_type]])</f>
        <v>566</v>
      </c>
      <c r="L4183">
        <f>+Table2[[#This Row],[cons_qty_base_uom]]/Table2[[#This Row],[Column1]]</f>
        <v>6.6719489131242682</v>
      </c>
    </row>
    <row r="4184" spans="1:12" x14ac:dyDescent="0.25">
      <c r="A4184" s="2">
        <v>45992</v>
      </c>
      <c r="B4184" s="1" t="s">
        <v>258</v>
      </c>
      <c r="C4184" s="4">
        <v>0.25336804501622734</v>
      </c>
      <c r="D4184" s="4">
        <v>0.25336804501622734</v>
      </c>
      <c r="E4184" s="4">
        <v>177.35763151135913</v>
      </c>
      <c r="F4184" s="1" t="s">
        <v>509</v>
      </c>
      <c r="G4184" s="1">
        <v>1</v>
      </c>
      <c r="H4184" s="1" t="s">
        <v>505</v>
      </c>
      <c r="I41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2.4763044754657322E-3</v>
      </c>
      <c r="J4184" s="1" t="str">
        <f>IFERROR(INDEX('consumption_figs'!$C:$C,MATCH(Table2[[#This Row],[item_code]],'consumption_figs'!A:A,0),1),"NA")</f>
        <v>kg/ton</v>
      </c>
      <c r="K4184" s="1">
        <f>+SUMIFS(prod!$E:$E,prod!$A:$A,Table2[[#This Row],[date]],prod!$G:$G,Table2[[#This Row],[production_line]],prod!$F:$F,Table2[[#This Row],[output_type]])</f>
        <v>566</v>
      </c>
      <c r="L4184">
        <f>+Table2[[#This Row],[cons_qty_base_uom]]/Table2[[#This Row],[Column1]]</f>
        <v>4.4764672264351122E-4</v>
      </c>
    </row>
    <row r="4185" spans="1:12" x14ac:dyDescent="0.25">
      <c r="A4185" s="2">
        <v>45992</v>
      </c>
      <c r="B4185" s="1" t="s">
        <v>222</v>
      </c>
      <c r="C4185" s="4">
        <v>19.335853431045962</v>
      </c>
      <c r="D4185" s="4">
        <v>19.335853431045962</v>
      </c>
      <c r="E4185" s="4">
        <v>122782.66928714186</v>
      </c>
      <c r="F4185" s="1" t="s">
        <v>509</v>
      </c>
      <c r="G4185" s="1">
        <v>1</v>
      </c>
      <c r="H4185" s="1" t="s">
        <v>505</v>
      </c>
      <c r="I41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0.18897987070619704</v>
      </c>
      <c r="J4185" s="1" t="str">
        <f>IFERROR(INDEX('consumption_figs'!$C:$C,MATCH(Table2[[#This Row],[item_code]],'consumption_figs'!A:A,0),1),"NA")</f>
        <v>kg/ton</v>
      </c>
      <c r="K4185" s="1">
        <f>+SUMIFS(prod!$E:$E,prod!$A:$A,Table2[[#This Row],[date]],prod!$G:$G,Table2[[#This Row],[production_line]],prod!$F:$F,Table2[[#This Row],[output_type]])</f>
        <v>566</v>
      </c>
      <c r="L4185">
        <f>+Table2[[#This Row],[cons_qty_base_uom]]/Table2[[#This Row],[Column1]]</f>
        <v>3.4162285213862123E-2</v>
      </c>
    </row>
    <row r="4186" spans="1:12" x14ac:dyDescent="0.25">
      <c r="A4186" s="2">
        <v>45992</v>
      </c>
      <c r="B4186" s="1" t="e">
        <f>+#REF!</f>
        <v>#REF!</v>
      </c>
      <c r="C4186" s="4">
        <v>112.06700958487083</v>
      </c>
      <c r="D4186" s="4">
        <v>158.60892591333544</v>
      </c>
      <c r="E4186" s="4">
        <v>324994.32779612544</v>
      </c>
      <c r="F4186" s="1" t="s">
        <v>509</v>
      </c>
      <c r="G4186" s="1">
        <v>1</v>
      </c>
      <c r="H4186" s="1" t="s">
        <v>505</v>
      </c>
      <c r="I41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5.1164169649463043</v>
      </c>
      <c r="J4186" s="1" t="str">
        <f>IFERROR(INDEX('consumption_figs'!$C:$C,MATCH(Table2[[#This Row],[item_code]],'consumption_figs'!A:A,0),1),"NA")</f>
        <v>NA</v>
      </c>
      <c r="K4186" s="1">
        <f>+SUMIFS(prod!$E:$E,prod!$A:$A,Table2[[#This Row],[date]],prod!$G:$G,Table2[[#This Row],[production_line]],prod!$F:$F,Table2[[#This Row],[output_type]])</f>
        <v>566</v>
      </c>
      <c r="L4186">
        <f>+Table2[[#This Row],[cons_qty_base_uom]]/Table2[[#This Row],[Column1]]</f>
        <v>0.19799825014994846</v>
      </c>
    </row>
    <row r="4187" spans="1:12" x14ac:dyDescent="0.25">
      <c r="A4187" s="2">
        <v>45992</v>
      </c>
      <c r="B4187" s="1" t="e">
        <f>+#REF!</f>
        <v>#REF!</v>
      </c>
      <c r="C4187" s="4">
        <v>66.265710015401879</v>
      </c>
      <c r="D4187" s="4">
        <v>40.480552853526383</v>
      </c>
      <c r="E4187" s="4">
        <v>152411.13303542431</v>
      </c>
      <c r="F4187" s="1" t="s">
        <v>509</v>
      </c>
      <c r="G4187" s="1">
        <v>1</v>
      </c>
      <c r="H4187" s="1" t="s">
        <v>505</v>
      </c>
      <c r="I41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1.3058242855976252</v>
      </c>
      <c r="J4187" s="1" t="str">
        <f>IFERROR(INDEX('consumption_figs'!$C:$C,MATCH(Table2[[#This Row],[item_code]],'consumption_figs'!A:A,0),1),"NA")</f>
        <v>NA</v>
      </c>
      <c r="K4187" s="1">
        <f>+SUMIFS(prod!$E:$E,prod!$A:$A,Table2[[#This Row],[date]],prod!$G:$G,Table2[[#This Row],[production_line]],prod!$F:$F,Table2[[#This Row],[output_type]])</f>
        <v>566</v>
      </c>
      <c r="L4187">
        <f>+Table2[[#This Row],[cons_qty_base_uom]]/Table2[[#This Row],[Column1]]</f>
        <v>0.11707722617562169</v>
      </c>
    </row>
    <row r="4188" spans="1:12" x14ac:dyDescent="0.25">
      <c r="A4188" s="2">
        <v>45992</v>
      </c>
      <c r="B4188" s="1" t="s">
        <v>226</v>
      </c>
      <c r="C4188" s="4">
        <v>117.91398399799454</v>
      </c>
      <c r="D4188" s="4">
        <v>117.91398399799454</v>
      </c>
      <c r="E4188" s="4">
        <v>11791.398399799453</v>
      </c>
      <c r="F4188" s="1" t="s">
        <v>509</v>
      </c>
      <c r="G4188" s="1">
        <v>1</v>
      </c>
      <c r="H4188" s="1" t="s">
        <v>505</v>
      </c>
      <c r="I41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1.152437854882322</v>
      </c>
      <c r="J4188" s="1" t="str">
        <f>IFERROR(INDEX('consumption_figs'!$C:$C,MATCH(Table2[[#This Row],[item_code]],'consumption_figs'!A:A,0),1),"NA")</f>
        <v>kg/ton</v>
      </c>
      <c r="K4188" s="1">
        <f>+SUMIFS(prod!$E:$E,prod!$A:$A,Table2[[#This Row],[date]],prod!$G:$G,Table2[[#This Row],[production_line]],prod!$F:$F,Table2[[#This Row],[output_type]])</f>
        <v>566</v>
      </c>
      <c r="L4188">
        <f>+Table2[[#This Row],[cons_qty_base_uom]]/Table2[[#This Row],[Column1]]</f>
        <v>0.20832859363603276</v>
      </c>
    </row>
    <row r="4189" spans="1:12" x14ac:dyDescent="0.25">
      <c r="A4189" s="2">
        <v>45992</v>
      </c>
      <c r="B4189" s="1" t="s">
        <v>263</v>
      </c>
      <c r="C4189" s="4">
        <v>33.05489534885929</v>
      </c>
      <c r="D4189" s="4">
        <v>33.05489534885929</v>
      </c>
      <c r="E4189" s="4">
        <v>24229.23829071386</v>
      </c>
      <c r="F4189" s="1" t="s">
        <v>509</v>
      </c>
      <c r="G4189" s="1">
        <v>1</v>
      </c>
      <c r="H4189" s="1" t="s">
        <v>505</v>
      </c>
      <c r="I41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0.32306357055874674</v>
      </c>
      <c r="J4189" s="1" t="str">
        <f>IFERROR(INDEX('consumption_figs'!$C:$C,MATCH(Table2[[#This Row],[item_code]],'consumption_figs'!A:A,0),1),"NA")</f>
        <v>kg/ton</v>
      </c>
      <c r="K4189" s="1">
        <f>+SUMIFS(prod!$E:$E,prod!$A:$A,Table2[[#This Row],[date]],prod!$G:$G,Table2[[#This Row],[production_line]],prod!$F:$F,Table2[[#This Row],[output_type]])</f>
        <v>566</v>
      </c>
      <c r="L4189">
        <f>+Table2[[#This Row],[cons_qty_base_uom]]/Table2[[#This Row],[Column1]]</f>
        <v>5.840087517466306E-2</v>
      </c>
    </row>
    <row r="4190" spans="1:12" x14ac:dyDescent="0.25">
      <c r="A4190" s="2">
        <v>45992</v>
      </c>
      <c r="B4190" s="1" t="s">
        <v>281</v>
      </c>
      <c r="C4190" s="4">
        <v>16.123876583448059</v>
      </c>
      <c r="D4190" s="4">
        <v>16.123876583448059</v>
      </c>
      <c r="E4190" s="4">
        <v>2499.2008704344489</v>
      </c>
      <c r="F4190" s="1" t="s">
        <v>509</v>
      </c>
      <c r="G4190" s="1">
        <v>1</v>
      </c>
      <c r="H4190" s="1" t="s">
        <v>505</v>
      </c>
      <c r="I41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0.15758746428695192</v>
      </c>
      <c r="J4190" s="1" t="str">
        <f>IFERROR(INDEX('consumption_figs'!$C:$C,MATCH(Table2[[#This Row],[item_code]],'consumption_figs'!A:A,0),1),"NA")</f>
        <v>kg/ton</v>
      </c>
      <c r="K4190" s="1">
        <f>+SUMIFS(prod!$E:$E,prod!$A:$A,Table2[[#This Row],[date]],prod!$G:$G,Table2[[#This Row],[production_line]],prod!$F:$F,Table2[[#This Row],[output_type]])</f>
        <v>566</v>
      </c>
      <c r="L4190">
        <f>+Table2[[#This Row],[cons_qty_base_uom]]/Table2[[#This Row],[Column1]]</f>
        <v>2.8487414458388798E-2</v>
      </c>
    </row>
    <row r="4191" spans="1:12" x14ac:dyDescent="0.25">
      <c r="A4191" s="2">
        <v>45992</v>
      </c>
      <c r="B4191" s="1" t="s">
        <v>284</v>
      </c>
      <c r="C4191" s="4">
        <v>3.369576710155366</v>
      </c>
      <c r="D4191" s="4">
        <v>3.369576710155366</v>
      </c>
      <c r="E4191" s="4">
        <v>3979.1331370224721</v>
      </c>
      <c r="F4191" s="1" t="s">
        <v>509</v>
      </c>
      <c r="G4191" s="1">
        <v>1</v>
      </c>
      <c r="H4191" s="1" t="s">
        <v>505</v>
      </c>
      <c r="I41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3.2932716070206966E-2</v>
      </c>
      <c r="J4191" s="1" t="str">
        <f>IFERROR(INDEX('consumption_figs'!$C:$C,MATCH(Table2[[#This Row],[item_code]],'consumption_figs'!A:A,0),1),"NA")</f>
        <v>kg/ton</v>
      </c>
      <c r="K4191" s="1">
        <f>+SUMIFS(prod!$E:$E,prod!$A:$A,Table2[[#This Row],[date]],prod!$G:$G,Table2[[#This Row],[production_line]],prod!$F:$F,Table2[[#This Row],[output_type]])</f>
        <v>566</v>
      </c>
      <c r="L4191">
        <f>+Table2[[#This Row],[cons_qty_base_uom]]/Table2[[#This Row],[Column1]]</f>
        <v>5.9533157423239677E-3</v>
      </c>
    </row>
    <row r="4192" spans="1:12" x14ac:dyDescent="0.25">
      <c r="A4192" s="2">
        <v>45992</v>
      </c>
      <c r="B4192" s="1" t="s">
        <v>514</v>
      </c>
      <c r="C4192" s="4">
        <v>121.811966940077</v>
      </c>
      <c r="D4192" s="4">
        <v>0.121811966940077</v>
      </c>
      <c r="E4192" s="4">
        <v>3167.1111404420021</v>
      </c>
      <c r="F4192" s="1" t="s">
        <v>509</v>
      </c>
      <c r="G4192" s="1">
        <v>1</v>
      </c>
      <c r="H4192" s="1" t="s">
        <v>505</v>
      </c>
      <c r="I41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1.1905349740519856E-3</v>
      </c>
      <c r="J4192" s="1" t="str">
        <f>IFERROR(INDEX('consumption_figs'!$C:$C,MATCH(Table2[[#This Row],[item_code]],'consumption_figs'!A:A,0),1),"NA")</f>
        <v>kg/ton</v>
      </c>
      <c r="K4192" s="1">
        <f>+SUMIFS(prod!$E:$E,prod!$A:$A,Table2[[#This Row],[date]],prod!$G:$G,Table2[[#This Row],[production_line]],prod!$F:$F,Table2[[#This Row],[output_type]])</f>
        <v>566</v>
      </c>
      <c r="L4192">
        <f>+Table2[[#This Row],[cons_qty_base_uom]]/Table2[[#This Row],[Column1]]</f>
        <v>0.21521548929342227</v>
      </c>
    </row>
    <row r="4193" spans="1:12" x14ac:dyDescent="0.25">
      <c r="A4193" s="2">
        <v>45962</v>
      </c>
      <c r="B4193" s="1" t="s">
        <v>559</v>
      </c>
      <c r="C4193" s="4">
        <v>677.0810155018562</v>
      </c>
      <c r="D4193" s="4">
        <v>677.0810155018562</v>
      </c>
      <c r="E4193" s="4">
        <v>59786.253668813908</v>
      </c>
      <c r="F4193" s="1" t="s">
        <v>509</v>
      </c>
      <c r="G4193" s="1">
        <v>2</v>
      </c>
      <c r="H4193" s="1" t="s">
        <v>505</v>
      </c>
      <c r="I41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22.569367183395208</v>
      </c>
      <c r="J4193" s="1" t="str">
        <f>IFERROR(INDEX('consumption_figs'!$C:$C,MATCH(Table2[[#This Row],[item_code]],'consumption_figs'!A:A,0),1),"NA")</f>
        <v>NA</v>
      </c>
      <c r="K4193" s="1">
        <f>+SUMIFS(prod!$E:$E,prod!$A:$A,Table2[[#This Row],[date]],prod!$G:$G,Table2[[#This Row],[production_line]],prod!$F:$F,Table2[[#This Row],[output_type]])</f>
        <v>96</v>
      </c>
      <c r="L4193">
        <f>+Table2[[#This Row],[cons_qty_base_uom]]/Table2[[#This Row],[Column1]]</f>
        <v>7.0529272448110021</v>
      </c>
    </row>
    <row r="4194" spans="1:12" x14ac:dyDescent="0.25">
      <c r="A4194" s="2">
        <v>45962</v>
      </c>
      <c r="B4194" s="1" t="s">
        <v>223</v>
      </c>
      <c r="C4194" s="4">
        <v>63.175683839278484</v>
      </c>
      <c r="D4194" s="4">
        <v>63.175683839278484</v>
      </c>
      <c r="E4194" s="4">
        <v>19252.157893181728</v>
      </c>
      <c r="F4194" s="1" t="s">
        <v>509</v>
      </c>
      <c r="G4194" s="1">
        <v>2</v>
      </c>
      <c r="H4194" s="1" t="s">
        <v>505</v>
      </c>
      <c r="I41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3.6488208293449511</v>
      </c>
      <c r="J4194" s="1" t="str">
        <f>IFERROR(INDEX('consumption_figs'!$C:$C,MATCH(Table2[[#This Row],[item_code]],'consumption_figs'!A:A,0),1),"NA")</f>
        <v>kg/ton</v>
      </c>
      <c r="K4194" s="1">
        <f>+SUMIFS(prod!$E:$E,prod!$A:$A,Table2[[#This Row],[date]],prod!$G:$G,Table2[[#This Row],[production_line]],prod!$F:$F,Table2[[#This Row],[output_type]])</f>
        <v>96</v>
      </c>
      <c r="L4194">
        <f>+Table2[[#This Row],[cons_qty_base_uom]]/Table2[[#This Row],[Column1]]</f>
        <v>0.65808003999248421</v>
      </c>
    </row>
    <row r="4195" spans="1:12" x14ac:dyDescent="0.25">
      <c r="A4195" s="2">
        <v>45962</v>
      </c>
      <c r="B4195" s="1" t="s">
        <v>224</v>
      </c>
      <c r="C4195" s="4">
        <v>236.43340766976175</v>
      </c>
      <c r="D4195" s="4">
        <v>236.43340766976175</v>
      </c>
      <c r="E4195" s="4">
        <v>57507.697747516148</v>
      </c>
      <c r="F4195" s="1" t="s">
        <v>509</v>
      </c>
      <c r="G4195" s="1">
        <v>2</v>
      </c>
      <c r="H4195" s="1" t="s">
        <v>505</v>
      </c>
      <c r="I41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13.655620172678857</v>
      </c>
      <c r="J4195" s="1" t="str">
        <f>IFERROR(INDEX('consumption_figs'!$C:$C,MATCH(Table2[[#This Row],[item_code]],'consumption_figs'!A:A,0),1),"NA")</f>
        <v>kg/ton</v>
      </c>
      <c r="K4195" s="1">
        <f>+SUMIFS(prod!$E:$E,prod!$A:$A,Table2[[#This Row],[date]],prod!$G:$G,Table2[[#This Row],[production_line]],prod!$F:$F,Table2[[#This Row],[output_type]])</f>
        <v>96</v>
      </c>
      <c r="L4195">
        <f>+Table2[[#This Row],[cons_qty_base_uom]]/Table2[[#This Row],[Column1]]</f>
        <v>2.4628479965600181</v>
      </c>
    </row>
    <row r="4196" spans="1:12" x14ac:dyDescent="0.25">
      <c r="A4196" s="2">
        <v>45962</v>
      </c>
      <c r="B4196" s="1" t="s">
        <v>560</v>
      </c>
      <c r="C4196" s="4">
        <v>12.107606401787159</v>
      </c>
      <c r="D4196" s="4">
        <v>12.107606401787159</v>
      </c>
      <c r="E4196" s="4">
        <v>2944.9331051066906</v>
      </c>
      <c r="F4196" s="1" t="s">
        <v>509</v>
      </c>
      <c r="G4196" s="1">
        <v>2</v>
      </c>
      <c r="H4196" s="1" t="s">
        <v>505</v>
      </c>
      <c r="I41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0.40358688005957194</v>
      </c>
      <c r="J4196" s="1" t="str">
        <f>IFERROR(INDEX('consumption_figs'!$C:$C,MATCH(Table2[[#This Row],[item_code]],'consumption_figs'!A:A,0),1),"NA")</f>
        <v>NA</v>
      </c>
      <c r="K4196" s="1">
        <f>+SUMIFS(prod!$E:$E,prod!$A:$A,Table2[[#This Row],[date]],prod!$G:$G,Table2[[#This Row],[production_line]],prod!$F:$F,Table2[[#This Row],[output_type]])</f>
        <v>96</v>
      </c>
      <c r="L4196">
        <f>+Table2[[#This Row],[cons_qty_base_uom]]/Table2[[#This Row],[Column1]]</f>
        <v>0.12612090001861623</v>
      </c>
    </row>
    <row r="4197" spans="1:12" x14ac:dyDescent="0.25">
      <c r="A4197" s="2">
        <v>45962</v>
      </c>
      <c r="B4197" s="1" t="s">
        <v>212</v>
      </c>
      <c r="C4197" s="4">
        <v>57.361081207478811</v>
      </c>
      <c r="D4197" s="4">
        <v>57.361081207478811</v>
      </c>
      <c r="E4197" s="4">
        <v>156845.27239966972</v>
      </c>
      <c r="F4197" s="1" t="s">
        <v>509</v>
      </c>
      <c r="G4197" s="1">
        <v>2</v>
      </c>
      <c r="H4197" s="1" t="s">
        <v>505</v>
      </c>
      <c r="I41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3.312988402880837</v>
      </c>
      <c r="J4197" s="1" t="str">
        <f>IFERROR(INDEX('consumption_figs'!$C:$C,MATCH(Table2[[#This Row],[item_code]],'consumption_figs'!A:A,0),1),"NA")</f>
        <v>kg/ton</v>
      </c>
      <c r="K4197" s="1">
        <f>+SUMIFS(prod!$E:$E,prod!$A:$A,Table2[[#This Row],[date]],prod!$G:$G,Table2[[#This Row],[production_line]],prod!$F:$F,Table2[[#This Row],[output_type]])</f>
        <v>96</v>
      </c>
      <c r="L4197">
        <f>+Table2[[#This Row],[cons_qty_base_uom]]/Table2[[#This Row],[Column1]]</f>
        <v>0.59751126257790432</v>
      </c>
    </row>
    <row r="4198" spans="1:12" x14ac:dyDescent="0.25">
      <c r="A4198" s="2">
        <v>45962</v>
      </c>
      <c r="B4198" s="1" t="s">
        <v>213</v>
      </c>
      <c r="C4198" s="4">
        <v>3.3810260182196581</v>
      </c>
      <c r="D4198" s="4">
        <v>3.3810260182196581</v>
      </c>
      <c r="E4198" s="4">
        <v>13556.933835515545</v>
      </c>
      <c r="F4198" s="1" t="s">
        <v>509</v>
      </c>
      <c r="G4198" s="1">
        <v>2</v>
      </c>
      <c r="H4198" s="1" t="s">
        <v>505</v>
      </c>
      <c r="I41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0.19527700232295586</v>
      </c>
      <c r="J4198" s="1" t="str">
        <f>IFERROR(INDEX('consumption_figs'!$C:$C,MATCH(Table2[[#This Row],[item_code]],'consumption_figs'!A:A,0),1),"NA")</f>
        <v>kg/ton</v>
      </c>
      <c r="K4198" s="1">
        <f>+SUMIFS(prod!$E:$E,prod!$A:$A,Table2[[#This Row],[date]],prod!$G:$G,Table2[[#This Row],[production_line]],prod!$F:$F,Table2[[#This Row],[output_type]])</f>
        <v>96</v>
      </c>
      <c r="L4198">
        <f>+Table2[[#This Row],[cons_qty_base_uom]]/Table2[[#This Row],[Column1]]</f>
        <v>3.5219021023121438E-2</v>
      </c>
    </row>
    <row r="4199" spans="1:12" x14ac:dyDescent="0.25">
      <c r="A4199" s="2">
        <v>45962</v>
      </c>
      <c r="B4199" s="1" t="s">
        <v>238</v>
      </c>
      <c r="C4199" s="4">
        <v>0.66723655983878305</v>
      </c>
      <c r="D4199" s="4">
        <v>0.66723655983878305</v>
      </c>
      <c r="E4199" s="4">
        <v>2297.2954755249302</v>
      </c>
      <c r="F4199" s="1" t="s">
        <v>509</v>
      </c>
      <c r="G4199" s="1">
        <v>2</v>
      </c>
      <c r="H4199" s="1" t="s">
        <v>505</v>
      </c>
      <c r="I41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3.8537400937898987E-2</v>
      </c>
      <c r="J4199" s="1" t="str">
        <f>IFERROR(INDEX('consumption_figs'!$C:$C,MATCH(Table2[[#This Row],[item_code]],'consumption_figs'!A:A,0),1),"NA")</f>
        <v>kg/ton</v>
      </c>
      <c r="K4199" s="1">
        <f>+SUMIFS(prod!$E:$E,prod!$A:$A,Table2[[#This Row],[date]],prod!$G:$G,Table2[[#This Row],[production_line]],prod!$F:$F,Table2[[#This Row],[output_type]])</f>
        <v>96</v>
      </c>
      <c r="L4199">
        <f>+Table2[[#This Row],[cons_qty_base_uom]]/Table2[[#This Row],[Column1]]</f>
        <v>6.9503808316539904E-3</v>
      </c>
    </row>
    <row r="4200" spans="1:12" x14ac:dyDescent="0.25">
      <c r="A4200" s="2">
        <v>45962</v>
      </c>
      <c r="B4200" s="1" t="s">
        <v>244</v>
      </c>
      <c r="C4200" s="4">
        <v>87.254546738330944</v>
      </c>
      <c r="D4200" s="4">
        <v>87.254546738330944</v>
      </c>
      <c r="E4200" s="4">
        <v>81583.001200339437</v>
      </c>
      <c r="F4200" s="1" t="s">
        <v>509</v>
      </c>
      <c r="G4200" s="1">
        <v>2</v>
      </c>
      <c r="H4200" s="1" t="s">
        <v>505</v>
      </c>
      <c r="I42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5.0395371802201074</v>
      </c>
      <c r="J4200" s="1" t="str">
        <f>IFERROR(INDEX('consumption_figs'!$C:$C,MATCH(Table2[[#This Row],[item_code]],'consumption_figs'!A:A,0),1),"NA")</f>
        <v>kg/ton</v>
      </c>
      <c r="K4200" s="1">
        <f>+SUMIFS(prod!$E:$E,prod!$A:$A,Table2[[#This Row],[date]],prod!$G:$G,Table2[[#This Row],[production_line]],prod!$F:$F,Table2[[#This Row],[output_type]])</f>
        <v>96</v>
      </c>
      <c r="L4200">
        <f>+Table2[[#This Row],[cons_qty_base_uom]]/Table2[[#This Row],[Column1]]</f>
        <v>0.90890152852428063</v>
      </c>
    </row>
    <row r="4201" spans="1:12" x14ac:dyDescent="0.25">
      <c r="A4201" s="2">
        <v>45962</v>
      </c>
      <c r="B4201" s="1" t="s">
        <v>252</v>
      </c>
      <c r="C4201" s="4">
        <v>2.1096889768481395</v>
      </c>
      <c r="D4201" s="4">
        <v>2.1096889768481395</v>
      </c>
      <c r="E4201" s="4">
        <v>2732.5113565932475</v>
      </c>
      <c r="F4201" s="1" t="s">
        <v>509</v>
      </c>
      <c r="G4201" s="1">
        <v>2</v>
      </c>
      <c r="H4201" s="1" t="s">
        <v>505</v>
      </c>
      <c r="I42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0.12184873379046665</v>
      </c>
      <c r="J4201" s="1" t="str">
        <f>IFERROR(INDEX('consumption_figs'!$C:$C,MATCH(Table2[[#This Row],[item_code]],'consumption_figs'!A:A,0),1),"NA")</f>
        <v>kg/ton</v>
      </c>
      <c r="K4201" s="1">
        <f>+SUMIFS(prod!$E:$E,prod!$A:$A,Table2[[#This Row],[date]],prod!$G:$G,Table2[[#This Row],[production_line]],prod!$F:$F,Table2[[#This Row],[output_type]])</f>
        <v>96</v>
      </c>
      <c r="L4201">
        <f>+Table2[[#This Row],[cons_qty_base_uom]]/Table2[[#This Row],[Column1]]</f>
        <v>2.197592684216812E-2</v>
      </c>
    </row>
    <row r="4202" spans="1:12" x14ac:dyDescent="0.25">
      <c r="A4202" s="2">
        <v>45962</v>
      </c>
      <c r="B4202" s="1" t="s">
        <v>254</v>
      </c>
      <c r="C4202" s="4">
        <v>8.4999999999999992E-2</v>
      </c>
      <c r="D4202" s="4">
        <v>8.4999999999999992E-2</v>
      </c>
      <c r="E4202" s="4">
        <v>335.74999999999994</v>
      </c>
      <c r="F4202" s="1" t="s">
        <v>509</v>
      </c>
      <c r="G4202" s="1">
        <v>2</v>
      </c>
      <c r="H4202" s="1" t="s">
        <v>505</v>
      </c>
      <c r="I42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4.9093219360055442E-3</v>
      </c>
      <c r="J4202" s="1" t="str">
        <f>IFERROR(INDEX('consumption_figs'!$C:$C,MATCH(Table2[[#This Row],[item_code]],'consumption_figs'!A:A,0),1),"NA")</f>
        <v>kg/ton</v>
      </c>
      <c r="K4202" s="1">
        <f>+SUMIFS(prod!$E:$E,prod!$A:$A,Table2[[#This Row],[date]],prod!$G:$G,Table2[[#This Row],[production_line]],prod!$F:$F,Table2[[#This Row],[output_type]])</f>
        <v>96</v>
      </c>
      <c r="L4202">
        <f>+Table2[[#This Row],[cons_qty_base_uom]]/Table2[[#This Row],[Column1]]</f>
        <v>8.8541666666666662E-4</v>
      </c>
    </row>
    <row r="4203" spans="1:12" x14ac:dyDescent="0.25">
      <c r="A4203" s="2">
        <v>45962</v>
      </c>
      <c r="B4203" s="1" t="s">
        <v>248</v>
      </c>
      <c r="C4203" s="4">
        <v>0.84517664745677756</v>
      </c>
      <c r="D4203" s="4">
        <v>0.84517664745677756</v>
      </c>
      <c r="E4203" s="4">
        <v>25323.326391130035</v>
      </c>
      <c r="F4203" s="1" t="s">
        <v>509</v>
      </c>
      <c r="G4203" s="1">
        <v>2</v>
      </c>
      <c r="H4203" s="1" t="s">
        <v>505</v>
      </c>
      <c r="I42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4.8814638295990385E-2</v>
      </c>
      <c r="J4203" s="1" t="str">
        <f>IFERROR(INDEX('consumption_figs'!$C:$C,MATCH(Table2[[#This Row],[item_code]],'consumption_figs'!A:A,0),1),"NA")</f>
        <v>kg/ton</v>
      </c>
      <c r="K4203" s="1">
        <f>+SUMIFS(prod!$E:$E,prod!$A:$A,Table2[[#This Row],[date]],prod!$G:$G,Table2[[#This Row],[production_line]],prod!$F:$F,Table2[[#This Row],[output_type]])</f>
        <v>96</v>
      </c>
      <c r="L4203">
        <f>+Table2[[#This Row],[cons_qty_base_uom]]/Table2[[#This Row],[Column1]]</f>
        <v>8.803923411008099E-3</v>
      </c>
    </row>
    <row r="4204" spans="1:12" x14ac:dyDescent="0.25">
      <c r="A4204" s="2">
        <v>45962</v>
      </c>
      <c r="B4204" s="1" t="s">
        <v>279</v>
      </c>
      <c r="C4204" s="4">
        <v>15.24049066342465</v>
      </c>
      <c r="D4204" s="4">
        <v>15.24049066342465</v>
      </c>
      <c r="E4204" s="4">
        <v>16002.515196595883</v>
      </c>
      <c r="F4204" s="1" t="s">
        <v>509</v>
      </c>
      <c r="G4204" s="1">
        <v>2</v>
      </c>
      <c r="H4204" s="1" t="s">
        <v>505</v>
      </c>
      <c r="I42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0.88024088387574495</v>
      </c>
      <c r="J4204" s="1" t="str">
        <f>IFERROR(INDEX('consumption_figs'!$C:$C,MATCH(Table2[[#This Row],[item_code]],'consumption_figs'!A:A,0),1),"NA")</f>
        <v>kg/ton</v>
      </c>
      <c r="K4204" s="1">
        <f>+SUMIFS(prod!$E:$E,prod!$A:$A,Table2[[#This Row],[date]],prod!$G:$G,Table2[[#This Row],[production_line]],prod!$F:$F,Table2[[#This Row],[output_type]])</f>
        <v>96</v>
      </c>
      <c r="L4204">
        <f>+Table2[[#This Row],[cons_qty_base_uom]]/Table2[[#This Row],[Column1]]</f>
        <v>0.15875511107734011</v>
      </c>
    </row>
    <row r="4205" spans="1:12" x14ac:dyDescent="0.25">
      <c r="A4205" s="2">
        <v>45962</v>
      </c>
      <c r="B4205" s="1" t="s">
        <v>245</v>
      </c>
      <c r="C4205" s="4">
        <v>17.581107973353582</v>
      </c>
      <c r="D4205" s="4">
        <v>17.581107973353582</v>
      </c>
      <c r="E4205" s="4">
        <v>22415.912666025815</v>
      </c>
      <c r="F4205" s="1" t="s">
        <v>509</v>
      </c>
      <c r="G4205" s="1">
        <v>2</v>
      </c>
      <c r="H4205" s="1" t="s">
        <v>505</v>
      </c>
      <c r="I42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1.0154272827396085</v>
      </c>
      <c r="J4205" s="1" t="str">
        <f>IFERROR(INDEX('consumption_figs'!$C:$C,MATCH(Table2[[#This Row],[item_code]],'consumption_figs'!A:A,0),1),"NA")</f>
        <v>kg/ton</v>
      </c>
      <c r="K4205" s="1">
        <f>+SUMIFS(prod!$E:$E,prod!$A:$A,Table2[[#This Row],[date]],prod!$G:$G,Table2[[#This Row],[production_line]],prod!$F:$F,Table2[[#This Row],[output_type]])</f>
        <v>96</v>
      </c>
      <c r="L4205">
        <f>+Table2[[#This Row],[cons_qty_base_uom]]/Table2[[#This Row],[Column1]]</f>
        <v>0.18313654138909982</v>
      </c>
    </row>
    <row r="4206" spans="1:12" x14ac:dyDescent="0.25">
      <c r="A4206" s="2">
        <v>45962</v>
      </c>
      <c r="B4206" s="1" t="s">
        <v>270</v>
      </c>
      <c r="C4206" s="4">
        <v>1.8747834372834393</v>
      </c>
      <c r="D4206" s="4">
        <v>1.8747834372834393</v>
      </c>
      <c r="E4206" s="4">
        <v>59.843087318087385</v>
      </c>
      <c r="F4206" s="1" t="s">
        <v>509</v>
      </c>
      <c r="G4206" s="1">
        <v>2</v>
      </c>
      <c r="H4206" s="1" t="s">
        <v>505</v>
      </c>
      <c r="I42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6.2492781242781313E-2</v>
      </c>
      <c r="J4206" s="1" t="str">
        <f>IFERROR(INDEX('consumption_figs'!$C:$C,MATCH(Table2[[#This Row],[item_code]],'consumption_figs'!A:A,0),1),"NA")</f>
        <v>NA</v>
      </c>
      <c r="K4206" s="1">
        <f>+SUMIFS(prod!$E:$E,prod!$A:$A,Table2[[#This Row],[date]],prod!$G:$G,Table2[[#This Row],[production_line]],prod!$F:$F,Table2[[#This Row],[output_type]])</f>
        <v>96</v>
      </c>
      <c r="L4206">
        <f>+Table2[[#This Row],[cons_qty_base_uom]]/Table2[[#This Row],[Column1]]</f>
        <v>1.9528994138369161E-2</v>
      </c>
    </row>
    <row r="4207" spans="1:12" x14ac:dyDescent="0.25">
      <c r="A4207" s="2">
        <v>45962</v>
      </c>
      <c r="B4207" s="1" t="s">
        <v>278</v>
      </c>
      <c r="C4207" s="4">
        <v>24.979999999999997</v>
      </c>
      <c r="D4207" s="4">
        <v>24.979999999999997</v>
      </c>
      <c r="E4207" s="4">
        <v>249.79999999999995</v>
      </c>
      <c r="F4207" s="1" t="s">
        <v>509</v>
      </c>
      <c r="G4207" s="1">
        <v>2</v>
      </c>
      <c r="H4207" s="1" t="s">
        <v>505</v>
      </c>
      <c r="I42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0.83266666666666656</v>
      </c>
      <c r="J4207" s="1" t="str">
        <f>IFERROR(INDEX('consumption_figs'!$C:$C,MATCH(Table2[[#This Row],[item_code]],'consumption_figs'!A:A,0),1),"NA")</f>
        <v>NA</v>
      </c>
      <c r="K4207" s="1">
        <f>+SUMIFS(prod!$E:$E,prod!$A:$A,Table2[[#This Row],[date]],prod!$G:$G,Table2[[#This Row],[production_line]],prod!$F:$F,Table2[[#This Row],[output_type]])</f>
        <v>96</v>
      </c>
      <c r="L4207">
        <f>+Table2[[#This Row],[cons_qty_base_uom]]/Table2[[#This Row],[Column1]]</f>
        <v>0.26020833333333332</v>
      </c>
    </row>
    <row r="4208" spans="1:12" x14ac:dyDescent="0.25">
      <c r="A4208" s="2">
        <v>45962</v>
      </c>
      <c r="B4208" s="1" t="s">
        <v>216</v>
      </c>
      <c r="C4208" s="4">
        <v>717.27900048027732</v>
      </c>
      <c r="D4208" s="4">
        <v>717.27900048027732</v>
      </c>
      <c r="E4208" s="4">
        <v>57999.179978835222</v>
      </c>
      <c r="F4208" s="1" t="s">
        <v>509</v>
      </c>
      <c r="G4208" s="1">
        <v>2</v>
      </c>
      <c r="H4208" s="1" t="s">
        <v>505</v>
      </c>
      <c r="I42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41.427688603458321</v>
      </c>
      <c r="J4208" s="1" t="str">
        <f>IFERROR(INDEX('consumption_figs'!$C:$C,MATCH(Table2[[#This Row],[item_code]],'consumption_figs'!A:A,0),1),"NA")</f>
        <v>kg/ton</v>
      </c>
      <c r="K4208" s="1">
        <f>+SUMIFS(prod!$E:$E,prod!$A:$A,Table2[[#This Row],[date]],prod!$G:$G,Table2[[#This Row],[production_line]],prod!$F:$F,Table2[[#This Row],[output_type]])</f>
        <v>96</v>
      </c>
      <c r="L4208">
        <f>+Table2[[#This Row],[cons_qty_base_uom]]/Table2[[#This Row],[Column1]]</f>
        <v>7.4716562550028884</v>
      </c>
    </row>
    <row r="4209" spans="1:12" x14ac:dyDescent="0.25">
      <c r="A4209" s="2">
        <v>45962</v>
      </c>
      <c r="B4209" s="1" t="s">
        <v>258</v>
      </c>
      <c r="C4209" s="4">
        <v>0.19465341452602597</v>
      </c>
      <c r="D4209" s="4">
        <v>0.19465341452602597</v>
      </c>
      <c r="E4209" s="4">
        <v>136.25739016821817</v>
      </c>
      <c r="F4209" s="1" t="s">
        <v>509</v>
      </c>
      <c r="G4209" s="1">
        <v>2</v>
      </c>
      <c r="H4209" s="1" t="s">
        <v>505</v>
      </c>
      <c r="I42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1.1242544445305879E-2</v>
      </c>
      <c r="J4209" s="1" t="str">
        <f>IFERROR(INDEX('consumption_figs'!$C:$C,MATCH(Table2[[#This Row],[item_code]],'consumption_figs'!A:A,0),1),"NA")</f>
        <v>kg/ton</v>
      </c>
      <c r="K4209" s="1">
        <f>+SUMIFS(prod!$E:$E,prod!$A:$A,Table2[[#This Row],[date]],prod!$G:$G,Table2[[#This Row],[production_line]],prod!$F:$F,Table2[[#This Row],[output_type]])</f>
        <v>96</v>
      </c>
      <c r="L4209">
        <f>+Table2[[#This Row],[cons_qty_base_uom]]/Table2[[#This Row],[Column1]]</f>
        <v>2.0276397346461039E-3</v>
      </c>
    </row>
    <row r="4210" spans="1:12" x14ac:dyDescent="0.25">
      <c r="A4210" s="2">
        <v>45962</v>
      </c>
      <c r="B4210" s="1" t="s">
        <v>222</v>
      </c>
      <c r="C4210" s="4">
        <v>1.9235710827252681</v>
      </c>
      <c r="D4210" s="4">
        <v>1.9235710827252681</v>
      </c>
      <c r="E4210" s="4">
        <v>12214.676375305453</v>
      </c>
      <c r="F4210" s="1" t="s">
        <v>509</v>
      </c>
      <c r="G4210" s="1">
        <v>2</v>
      </c>
      <c r="H4210" s="1" t="s">
        <v>505</v>
      </c>
      <c r="I42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0.11109917308104818</v>
      </c>
      <c r="J4210" s="1" t="str">
        <f>IFERROR(INDEX('consumption_figs'!$C:$C,MATCH(Table2[[#This Row],[item_code]],'consumption_figs'!A:A,0),1),"NA")</f>
        <v>kg/ton</v>
      </c>
      <c r="K4210" s="1">
        <f>+SUMIFS(prod!$E:$E,prod!$A:$A,Table2[[#This Row],[date]],prod!$G:$G,Table2[[#This Row],[production_line]],prod!$F:$F,Table2[[#This Row],[output_type]])</f>
        <v>96</v>
      </c>
      <c r="L4210">
        <f>+Table2[[#This Row],[cons_qty_base_uom]]/Table2[[#This Row],[Column1]]</f>
        <v>2.0037198778388211E-2</v>
      </c>
    </row>
    <row r="4211" spans="1:12" x14ac:dyDescent="0.25">
      <c r="A4211" s="2">
        <v>45962</v>
      </c>
      <c r="B4211" s="1" t="s">
        <v>150</v>
      </c>
      <c r="C4211" s="4">
        <v>13.068317113740926</v>
      </c>
      <c r="D4211" s="4">
        <v>25.400602573949318</v>
      </c>
      <c r="E4211" s="4">
        <v>40511.783052596875</v>
      </c>
      <c r="F4211" s="1" t="s">
        <v>509</v>
      </c>
      <c r="G4211" s="1">
        <v>2</v>
      </c>
      <c r="H4211" s="1" t="s">
        <v>505</v>
      </c>
      <c r="I42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1.4670557106358622</v>
      </c>
      <c r="J4211" s="1" t="str">
        <f>IFERROR(INDEX('consumption_figs'!$C:$C,MATCH(Table2[[#This Row],[item_code]],'consumption_figs'!A:A,0),1),"NA")</f>
        <v>kg/ton</v>
      </c>
      <c r="K4211" s="1">
        <f>+SUMIFS(prod!$E:$E,prod!$A:$A,Table2[[#This Row],[date]],prod!$G:$G,Table2[[#This Row],[production_line]],prod!$F:$F,Table2[[#This Row],[output_type]])</f>
        <v>96</v>
      </c>
      <c r="L4211">
        <f>+Table2[[#This Row],[cons_qty_base_uom]]/Table2[[#This Row],[Column1]]</f>
        <v>0.13612830326813466</v>
      </c>
    </row>
    <row r="4212" spans="1:12" x14ac:dyDescent="0.25">
      <c r="A4212" s="2">
        <v>45962</v>
      </c>
      <c r="B4212" s="1" t="e">
        <f>+#REF!</f>
        <v>#REF!</v>
      </c>
      <c r="C4212" s="4">
        <v>10.664948449144894</v>
      </c>
      <c r="D4212" s="4">
        <v>6.5416690839473253</v>
      </c>
      <c r="E4212" s="4">
        <v>24529.381433033257</v>
      </c>
      <c r="F4212" s="1" t="s">
        <v>509</v>
      </c>
      <c r="G4212" s="1">
        <v>2</v>
      </c>
      <c r="H4212" s="1" t="s">
        <v>505</v>
      </c>
      <c r="I42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0.2180556361315775</v>
      </c>
      <c r="J4212" s="1" t="str">
        <f>IFERROR(INDEX('consumption_figs'!$C:$C,MATCH(Table2[[#This Row],[item_code]],'consumption_figs'!A:A,0),1),"NA")</f>
        <v>NA</v>
      </c>
      <c r="K4212" s="1">
        <f>+SUMIFS(prod!$E:$E,prod!$A:$A,Table2[[#This Row],[date]],prod!$G:$G,Table2[[#This Row],[production_line]],prod!$F:$F,Table2[[#This Row],[output_type]])</f>
        <v>96</v>
      </c>
      <c r="L4212">
        <f>+Table2[[#This Row],[cons_qty_base_uom]]/Table2[[#This Row],[Column1]]</f>
        <v>0.11109321301192598</v>
      </c>
    </row>
    <row r="4213" spans="1:12" x14ac:dyDescent="0.25">
      <c r="A4213" s="2">
        <v>45962</v>
      </c>
      <c r="B4213" s="1" t="s">
        <v>226</v>
      </c>
      <c r="C4213" s="4">
        <v>17.547972972972971</v>
      </c>
      <c r="D4213" s="4">
        <v>17.547972972972971</v>
      </c>
      <c r="E4213" s="4">
        <v>1754.7972972972971</v>
      </c>
      <c r="F4213" s="1" t="s">
        <v>509</v>
      </c>
      <c r="G4213" s="1">
        <v>2</v>
      </c>
      <c r="H4213" s="1" t="s">
        <v>505</v>
      </c>
      <c r="I42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1.0135135135135134</v>
      </c>
      <c r="J4213" s="1" t="str">
        <f>IFERROR(INDEX('consumption_figs'!$C:$C,MATCH(Table2[[#This Row],[item_code]],'consumption_figs'!A:A,0),1),"NA")</f>
        <v>kg/ton</v>
      </c>
      <c r="K4213" s="1">
        <f>+SUMIFS(prod!$E:$E,prod!$A:$A,Table2[[#This Row],[date]],prod!$G:$G,Table2[[#This Row],[production_line]],prod!$F:$F,Table2[[#This Row],[output_type]])</f>
        <v>96</v>
      </c>
      <c r="L4213">
        <f>+Table2[[#This Row],[cons_qty_base_uom]]/Table2[[#This Row],[Column1]]</f>
        <v>0.18279138513513513</v>
      </c>
    </row>
    <row r="4214" spans="1:12" x14ac:dyDescent="0.25">
      <c r="A4214" s="2">
        <v>45962</v>
      </c>
      <c r="B4214" s="1" t="s">
        <v>263</v>
      </c>
      <c r="C4214" s="4">
        <v>5.2343953568953596</v>
      </c>
      <c r="D4214" s="4">
        <v>5.2343953568953596</v>
      </c>
      <c r="E4214" s="4">
        <v>3836.8117966042987</v>
      </c>
      <c r="F4214" s="1" t="s">
        <v>509</v>
      </c>
      <c r="G4214" s="1">
        <v>2</v>
      </c>
      <c r="H4214" s="1" t="s">
        <v>505</v>
      </c>
      <c r="I42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0.30232155232155244</v>
      </c>
      <c r="J4214" s="1" t="str">
        <f>IFERROR(INDEX('consumption_figs'!$C:$C,MATCH(Table2[[#This Row],[item_code]],'consumption_figs'!A:A,0),1),"NA")</f>
        <v>kg/ton</v>
      </c>
      <c r="K4214" s="1">
        <f>+SUMIFS(prod!$E:$E,prod!$A:$A,Table2[[#This Row],[date]],prod!$G:$G,Table2[[#This Row],[production_line]],prod!$F:$F,Table2[[#This Row],[output_type]])</f>
        <v>96</v>
      </c>
      <c r="L4214">
        <f>+Table2[[#This Row],[cons_qty_base_uom]]/Table2[[#This Row],[Column1]]</f>
        <v>5.4524951634326663E-2</v>
      </c>
    </row>
    <row r="4215" spans="1:12" x14ac:dyDescent="0.25">
      <c r="A4215" s="2">
        <v>45962</v>
      </c>
      <c r="B4215" s="1" t="s">
        <v>281</v>
      </c>
      <c r="C4215" s="4">
        <v>0.57362778219444055</v>
      </c>
      <c r="D4215" s="4">
        <v>0.57362778219444055</v>
      </c>
      <c r="E4215" s="4">
        <v>88.912306240138278</v>
      </c>
      <c r="F4215" s="1" t="s">
        <v>509</v>
      </c>
      <c r="G4215" s="1">
        <v>2</v>
      </c>
      <c r="H4215" s="1" t="s">
        <v>505</v>
      </c>
      <c r="I42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3.3130864167404447E-2</v>
      </c>
      <c r="J4215" s="1" t="str">
        <f>IFERROR(INDEX('consumption_figs'!$C:$C,MATCH(Table2[[#This Row],[item_code]],'consumption_figs'!A:A,0),1),"NA")</f>
        <v>kg/ton</v>
      </c>
      <c r="K4215" s="1">
        <f>+SUMIFS(prod!$E:$E,prod!$A:$A,Table2[[#This Row],[date]],prod!$G:$G,Table2[[#This Row],[production_line]],prod!$F:$F,Table2[[#This Row],[output_type]])</f>
        <v>96</v>
      </c>
      <c r="L4215">
        <f>+Table2[[#This Row],[cons_qty_base_uom]]/Table2[[#This Row],[Column1]]</f>
        <v>5.9752893978587554E-3</v>
      </c>
    </row>
    <row r="4216" spans="1:12" x14ac:dyDescent="0.25">
      <c r="A4216" s="2">
        <v>45962</v>
      </c>
      <c r="B4216" s="1" t="s">
        <v>284</v>
      </c>
      <c r="C4216" s="4">
        <v>8.1169664085869911E-2</v>
      </c>
      <c r="D4216" s="4">
        <v>8.1169664085869911E-2</v>
      </c>
      <c r="E4216" s="4">
        <v>95.853256319003791</v>
      </c>
      <c r="F4216" s="1" t="s">
        <v>509</v>
      </c>
      <c r="G4216" s="1">
        <v>2</v>
      </c>
      <c r="H4216" s="1" t="s">
        <v>505</v>
      </c>
      <c r="I42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4.6880942639407367E-3</v>
      </c>
      <c r="J4216" s="1" t="str">
        <f>IFERROR(INDEX('consumption_figs'!$C:$C,MATCH(Table2[[#This Row],[item_code]],'consumption_figs'!A:A,0),1),"NA")</f>
        <v>kg/ton</v>
      </c>
      <c r="K4216" s="1">
        <f>+SUMIFS(prod!$E:$E,prod!$A:$A,Table2[[#This Row],[date]],prod!$G:$G,Table2[[#This Row],[production_line]],prod!$F:$F,Table2[[#This Row],[output_type]])</f>
        <v>96</v>
      </c>
      <c r="L4216">
        <f>+Table2[[#This Row],[cons_qty_base_uom]]/Table2[[#This Row],[Column1]]</f>
        <v>8.4551733422781161E-4</v>
      </c>
    </row>
    <row r="4217" spans="1:12" x14ac:dyDescent="0.25">
      <c r="A4217" s="2">
        <v>45992</v>
      </c>
      <c r="B4217" s="1" t="s">
        <v>559</v>
      </c>
      <c r="C4217" s="4">
        <v>389.91404671061349</v>
      </c>
      <c r="D4217" s="4">
        <v>389.91404671061349</v>
      </c>
      <c r="E4217" s="4">
        <v>34429.410324547178</v>
      </c>
      <c r="F4217" s="1" t="s">
        <v>509</v>
      </c>
      <c r="G4217" s="1">
        <v>2</v>
      </c>
      <c r="H4217" s="1" t="s">
        <v>505</v>
      </c>
      <c r="I42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12.577872474535919</v>
      </c>
      <c r="J4217" s="1" t="str">
        <f>IFERROR(INDEX('consumption_figs'!$C:$C,MATCH(Table2[[#This Row],[item_code]],'consumption_figs'!A:A,0),1),"NA")</f>
        <v>NA</v>
      </c>
      <c r="K4217" s="1">
        <f>+SUMIFS(prod!$E:$E,prod!$A:$A,Table2[[#This Row],[date]],prod!$G:$G,Table2[[#This Row],[production_line]],prod!$F:$F,Table2[[#This Row],[output_type]])</f>
        <v>53</v>
      </c>
      <c r="L4217">
        <f>+Table2[[#This Row],[cons_qty_base_uom]]/Table2[[#This Row],[Column1]]</f>
        <v>7.356868805860632</v>
      </c>
    </row>
    <row r="4218" spans="1:12" x14ac:dyDescent="0.25">
      <c r="A4218" s="2">
        <v>45992</v>
      </c>
      <c r="B4218" s="1" t="s">
        <v>223</v>
      </c>
      <c r="C4218" s="4">
        <v>53.831979533330312</v>
      </c>
      <c r="D4218" s="4">
        <v>53.831979533330312</v>
      </c>
      <c r="E4218" s="4">
        <v>16404.75744298708</v>
      </c>
      <c r="F4218" s="1" t="s">
        <v>509</v>
      </c>
      <c r="G4218" s="1">
        <v>2</v>
      </c>
      <c r="H4218" s="1" t="s">
        <v>505</v>
      </c>
      <c r="I42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5.6445401628741019</v>
      </c>
      <c r="J4218" s="1" t="str">
        <f>IFERROR(INDEX('consumption_figs'!$C:$C,MATCH(Table2[[#This Row],[item_code]],'consumption_figs'!A:A,0),1),"NA")</f>
        <v>kg/ton</v>
      </c>
      <c r="K4218" s="1">
        <f>+SUMIFS(prod!$E:$E,prod!$A:$A,Table2[[#This Row],[date]],prod!$G:$G,Table2[[#This Row],[production_line]],prod!$F:$F,Table2[[#This Row],[output_type]])</f>
        <v>53</v>
      </c>
      <c r="L4218">
        <f>+Table2[[#This Row],[cons_qty_base_uom]]/Table2[[#This Row],[Column1]]</f>
        <v>1.0156977270439682</v>
      </c>
    </row>
    <row r="4219" spans="1:12" x14ac:dyDescent="0.25">
      <c r="A4219" s="2">
        <v>45992</v>
      </c>
      <c r="B4219" s="1" t="s">
        <v>224</v>
      </c>
      <c r="C4219" s="4">
        <v>121.65603401211777</v>
      </c>
      <c r="D4219" s="4">
        <v>121.65603401211777</v>
      </c>
      <c r="E4219" s="4">
        <v>29590.397152767404</v>
      </c>
      <c r="F4219" s="1" t="s">
        <v>509</v>
      </c>
      <c r="G4219" s="1">
        <v>2</v>
      </c>
      <c r="H4219" s="1" t="s">
        <v>505</v>
      </c>
      <c r="I42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12.756216211818996</v>
      </c>
      <c r="J4219" s="1" t="str">
        <f>IFERROR(INDEX('consumption_figs'!$C:$C,MATCH(Table2[[#This Row],[item_code]],'consumption_figs'!A:A,0),1),"NA")</f>
        <v>kg/ton</v>
      </c>
      <c r="K4219" s="1">
        <f>+SUMIFS(prod!$E:$E,prod!$A:$A,Table2[[#This Row],[date]],prod!$G:$G,Table2[[#This Row],[production_line]],prod!$F:$F,Table2[[#This Row],[output_type]])</f>
        <v>53</v>
      </c>
      <c r="L4219">
        <f>+Table2[[#This Row],[cons_qty_base_uom]]/Table2[[#This Row],[Column1]]</f>
        <v>2.2953968681531656</v>
      </c>
    </row>
    <row r="4220" spans="1:12" x14ac:dyDescent="0.25">
      <c r="A4220" s="2">
        <v>45992</v>
      </c>
      <c r="B4220" s="1" t="s">
        <v>560</v>
      </c>
      <c r="C4220" s="4">
        <v>3.5184167344365078</v>
      </c>
      <c r="D4220" s="4">
        <v>3.5184167344365078</v>
      </c>
      <c r="E4220" s="4">
        <v>855.78450231699173</v>
      </c>
      <c r="F4220" s="1" t="s">
        <v>509</v>
      </c>
      <c r="G4220" s="1">
        <v>2</v>
      </c>
      <c r="H4220" s="1" t="s">
        <v>505</v>
      </c>
      <c r="I42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0.11349731401408089</v>
      </c>
      <c r="J4220" s="1" t="str">
        <f>IFERROR(INDEX('consumption_figs'!$C:$C,MATCH(Table2[[#This Row],[item_code]],'consumption_figs'!A:A,0),1),"NA")</f>
        <v>NA</v>
      </c>
      <c r="K4220" s="1">
        <f>+SUMIFS(prod!$E:$E,prod!$A:$A,Table2[[#This Row],[date]],prod!$G:$G,Table2[[#This Row],[production_line]],prod!$F:$F,Table2[[#This Row],[output_type]])</f>
        <v>53</v>
      </c>
      <c r="L4220">
        <f>+Table2[[#This Row],[cons_qty_base_uom]]/Table2[[#This Row],[Column1]]</f>
        <v>6.6385221404462416E-2</v>
      </c>
    </row>
    <row r="4221" spans="1:12" x14ac:dyDescent="0.25">
      <c r="A4221" s="2">
        <v>45992</v>
      </c>
      <c r="B4221" s="1" t="s">
        <v>212</v>
      </c>
      <c r="C4221" s="4">
        <v>29.361139648400808</v>
      </c>
      <c r="D4221" s="4">
        <v>29.361139648400808</v>
      </c>
      <c r="E4221" s="4">
        <v>80283.632197604762</v>
      </c>
      <c r="F4221" s="1" t="s">
        <v>509</v>
      </c>
      <c r="G4221" s="1">
        <v>2</v>
      </c>
      <c r="H4221" s="1" t="s">
        <v>505</v>
      </c>
      <c r="I42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3.0786557249030939</v>
      </c>
      <c r="J4221" s="1" t="str">
        <f>IFERROR(INDEX('consumption_figs'!$C:$C,MATCH(Table2[[#This Row],[item_code]],'consumption_figs'!A:A,0),1),"NA")</f>
        <v>kg/ton</v>
      </c>
      <c r="K4221" s="1">
        <f>+SUMIFS(prod!$E:$E,prod!$A:$A,Table2[[#This Row],[date]],prod!$G:$G,Table2[[#This Row],[production_line]],prod!$F:$F,Table2[[#This Row],[output_type]])</f>
        <v>53</v>
      </c>
      <c r="L4221">
        <f>+Table2[[#This Row],[cons_qty_base_uom]]/Table2[[#This Row],[Column1]]</f>
        <v>0.55398376695095863</v>
      </c>
    </row>
    <row r="4222" spans="1:12" x14ac:dyDescent="0.25">
      <c r="A4222" s="2">
        <v>45992</v>
      </c>
      <c r="B4222" s="1" t="s">
        <v>213</v>
      </c>
      <c r="C4222" s="4">
        <v>1.7610555363422342</v>
      </c>
      <c r="D4222" s="4">
        <v>1.7610555363422342</v>
      </c>
      <c r="E4222" s="4">
        <v>7061.32199462682</v>
      </c>
      <c r="F4222" s="1" t="s">
        <v>509</v>
      </c>
      <c r="G4222" s="1">
        <v>2</v>
      </c>
      <c r="H4222" s="1" t="s">
        <v>505</v>
      </c>
      <c r="I42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0.18465508402456057</v>
      </c>
      <c r="J4222" s="1" t="str">
        <f>IFERROR(INDEX('consumption_figs'!$C:$C,MATCH(Table2[[#This Row],[item_code]],'consumption_figs'!A:A,0),1),"NA")</f>
        <v>kg/ton</v>
      </c>
      <c r="K4222" s="1">
        <f>+SUMIFS(prod!$E:$E,prod!$A:$A,Table2[[#This Row],[date]],prod!$G:$G,Table2[[#This Row],[production_line]],prod!$F:$F,Table2[[#This Row],[output_type]])</f>
        <v>53</v>
      </c>
      <c r="L4222">
        <f>+Table2[[#This Row],[cons_qty_base_uom]]/Table2[[#This Row],[Column1]]</f>
        <v>3.3227462949853473E-2</v>
      </c>
    </row>
    <row r="4223" spans="1:12" x14ac:dyDescent="0.25">
      <c r="A4223" s="2">
        <v>45992</v>
      </c>
      <c r="B4223" s="1" t="s">
        <v>238</v>
      </c>
      <c r="C4223" s="4">
        <v>3.7121099356759335E-2</v>
      </c>
      <c r="D4223" s="4">
        <v>3.7121099356759335E-2</v>
      </c>
      <c r="E4223" s="4">
        <v>127.80794508532239</v>
      </c>
      <c r="F4223" s="1" t="s">
        <v>509</v>
      </c>
      <c r="G4223" s="1">
        <v>2</v>
      </c>
      <c r="H4223" s="1" t="s">
        <v>505</v>
      </c>
      <c r="I42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3.8923245629400587E-3</v>
      </c>
      <c r="J4223" s="1" t="str">
        <f>IFERROR(INDEX('consumption_figs'!$C:$C,MATCH(Table2[[#This Row],[item_code]],'consumption_figs'!A:A,0),1),"NA")</f>
        <v>kg/ton</v>
      </c>
      <c r="K4223" s="1">
        <f>+SUMIFS(prod!$E:$E,prod!$A:$A,Table2[[#This Row],[date]],prod!$G:$G,Table2[[#This Row],[production_line]],prod!$F:$F,Table2[[#This Row],[output_type]])</f>
        <v>53</v>
      </c>
      <c r="L4223">
        <f>+Table2[[#This Row],[cons_qty_base_uom]]/Table2[[#This Row],[Column1]]</f>
        <v>7.0039810107093089E-4</v>
      </c>
    </row>
    <row r="4224" spans="1:12" x14ac:dyDescent="0.25">
      <c r="A4224" s="2">
        <v>45992</v>
      </c>
      <c r="B4224" s="1" t="s">
        <v>244</v>
      </c>
      <c r="C4224" s="4">
        <v>55.16191551711038</v>
      </c>
      <c r="D4224" s="4">
        <v>55.16191551711038</v>
      </c>
      <c r="E4224" s="4">
        <v>51576.391008498205</v>
      </c>
      <c r="F4224" s="1" t="s">
        <v>509</v>
      </c>
      <c r="G4224" s="1">
        <v>2</v>
      </c>
      <c r="H4224" s="1" t="s">
        <v>505</v>
      </c>
      <c r="I42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5.7839903027273127</v>
      </c>
      <c r="J4224" s="1" t="str">
        <f>IFERROR(INDEX('consumption_figs'!$C:$C,MATCH(Table2[[#This Row],[item_code]],'consumption_figs'!A:A,0),1),"NA")</f>
        <v>kg/ton</v>
      </c>
      <c r="K4224" s="1">
        <f>+SUMIFS(prod!$E:$E,prod!$A:$A,Table2[[#This Row],[date]],prod!$G:$G,Table2[[#This Row],[production_line]],prod!$F:$F,Table2[[#This Row],[output_type]])</f>
        <v>53</v>
      </c>
      <c r="L4224">
        <f>+Table2[[#This Row],[cons_qty_base_uom]]/Table2[[#This Row],[Column1]]</f>
        <v>1.0407908588134034</v>
      </c>
    </row>
    <row r="4225" spans="1:12" x14ac:dyDescent="0.25">
      <c r="A4225" s="2">
        <v>45992</v>
      </c>
      <c r="B4225" s="1" t="s">
        <v>252</v>
      </c>
      <c r="C4225" s="4">
        <v>1.975890112651284</v>
      </c>
      <c r="D4225" s="4">
        <v>1.975890112651284</v>
      </c>
      <c r="E4225" s="4">
        <v>2559.2123917081963</v>
      </c>
      <c r="F4225" s="1" t="s">
        <v>509</v>
      </c>
      <c r="G4225" s="1">
        <v>2</v>
      </c>
      <c r="H4225" s="1" t="s">
        <v>505</v>
      </c>
      <c r="I42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0.20718151542951493</v>
      </c>
      <c r="J4225" s="1" t="str">
        <f>IFERROR(INDEX('consumption_figs'!$C:$C,MATCH(Table2[[#This Row],[item_code]],'consumption_figs'!A:A,0),1),"NA")</f>
        <v>kg/ton</v>
      </c>
      <c r="K4225" s="1">
        <f>+SUMIFS(prod!$E:$E,prod!$A:$A,Table2[[#This Row],[date]],prod!$G:$G,Table2[[#This Row],[production_line]],prod!$F:$F,Table2[[#This Row],[output_type]])</f>
        <v>53</v>
      </c>
      <c r="L4225">
        <f>+Table2[[#This Row],[cons_qty_base_uom]]/Table2[[#This Row],[Column1]]</f>
        <v>3.7280945521722342E-2</v>
      </c>
    </row>
    <row r="4226" spans="1:12" x14ac:dyDescent="0.25">
      <c r="A4226" s="2">
        <v>45992</v>
      </c>
      <c r="B4226" s="1" t="s">
        <v>248</v>
      </c>
      <c r="C4226" s="4">
        <v>0.58211783127813665</v>
      </c>
      <c r="D4226" s="4">
        <v>0.58211783127813665</v>
      </c>
      <c r="E4226" s="4">
        <v>17441.513420786847</v>
      </c>
      <c r="F4226" s="1" t="s">
        <v>509</v>
      </c>
      <c r="G4226" s="1">
        <v>2</v>
      </c>
      <c r="H4226" s="1" t="s">
        <v>505</v>
      </c>
      <c r="I42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6.1037834882891551E-2</v>
      </c>
      <c r="J4226" s="1" t="str">
        <f>IFERROR(INDEX('consumption_figs'!$C:$C,MATCH(Table2[[#This Row],[item_code]],'consumption_figs'!A:A,0),1),"NA")</f>
        <v>kg/ton</v>
      </c>
      <c r="K4226" s="1">
        <f>+SUMIFS(prod!$E:$E,prod!$A:$A,Table2[[#This Row],[date]],prod!$G:$G,Table2[[#This Row],[production_line]],prod!$F:$F,Table2[[#This Row],[output_type]])</f>
        <v>53</v>
      </c>
      <c r="L4226">
        <f>+Table2[[#This Row],[cons_qty_base_uom]]/Table2[[#This Row],[Column1]]</f>
        <v>1.0983355307134655E-2</v>
      </c>
    </row>
    <row r="4227" spans="1:12" x14ac:dyDescent="0.25">
      <c r="A4227" s="2">
        <v>45992</v>
      </c>
      <c r="B4227" s="1" t="s">
        <v>279</v>
      </c>
      <c r="C4227" s="4">
        <v>10.469565765319887</v>
      </c>
      <c r="D4227" s="4">
        <v>10.469565765319887</v>
      </c>
      <c r="E4227" s="4">
        <v>10993.044053585882</v>
      </c>
      <c r="F4227" s="1" t="s">
        <v>509</v>
      </c>
      <c r="G4227" s="1">
        <v>2</v>
      </c>
      <c r="H4227" s="1" t="s">
        <v>505</v>
      </c>
      <c r="I42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1.0977839745538311</v>
      </c>
      <c r="J4227" s="1" t="str">
        <f>IFERROR(INDEX('consumption_figs'!$C:$C,MATCH(Table2[[#This Row],[item_code]],'consumption_figs'!A:A,0),1),"NA")</f>
        <v>kg/ton</v>
      </c>
      <c r="K4227" s="1">
        <f>+SUMIFS(prod!$E:$E,prod!$A:$A,Table2[[#This Row],[date]],prod!$G:$G,Table2[[#This Row],[production_line]],prod!$F:$F,Table2[[#This Row],[output_type]])</f>
        <v>53</v>
      </c>
      <c r="L4227">
        <f>+Table2[[#This Row],[cons_qty_base_uom]]/Table2[[#This Row],[Column1]]</f>
        <v>0.1975389767041488</v>
      </c>
    </row>
    <row r="4228" spans="1:12" x14ac:dyDescent="0.25">
      <c r="A4228" s="2">
        <v>45992</v>
      </c>
      <c r="B4228" s="1" t="s">
        <v>245</v>
      </c>
      <c r="C4228" s="4">
        <v>28.380518440973272</v>
      </c>
      <c r="D4228" s="4">
        <v>28.380518440973272</v>
      </c>
      <c r="E4228" s="4">
        <v>36185.161012240926</v>
      </c>
      <c r="F4228" s="1" t="s">
        <v>509</v>
      </c>
      <c r="G4228" s="1">
        <v>2</v>
      </c>
      <c r="H4228" s="1" t="s">
        <v>505</v>
      </c>
      <c r="I42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2.9758329077249943</v>
      </c>
      <c r="J4228" s="1" t="str">
        <f>IFERROR(INDEX('consumption_figs'!$C:$C,MATCH(Table2[[#This Row],[item_code]],'consumption_figs'!A:A,0),1),"NA")</f>
        <v>kg/ton</v>
      </c>
      <c r="K4228" s="1">
        <f>+SUMIFS(prod!$E:$E,prod!$A:$A,Table2[[#This Row],[date]],prod!$G:$G,Table2[[#This Row],[production_line]],prod!$F:$F,Table2[[#This Row],[output_type]])</f>
        <v>53</v>
      </c>
      <c r="L4228">
        <f>+Table2[[#This Row],[cons_qty_base_uom]]/Table2[[#This Row],[Column1]]</f>
        <v>0.5354814800183636</v>
      </c>
    </row>
    <row r="4229" spans="1:12" x14ac:dyDescent="0.25">
      <c r="A4229" s="2">
        <v>45992</v>
      </c>
      <c r="B4229" s="1" t="s">
        <v>216</v>
      </c>
      <c r="C4229" s="4">
        <v>358.23172273459858</v>
      </c>
      <c r="D4229" s="4">
        <v>358.23172273459858</v>
      </c>
      <c r="E4229" s="4">
        <v>28966.61710031964</v>
      </c>
      <c r="F4229" s="1" t="s">
        <v>509</v>
      </c>
      <c r="G4229" s="1">
        <v>2</v>
      </c>
      <c r="H4229" s="1" t="s">
        <v>505</v>
      </c>
      <c r="I42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37.562307091810688</v>
      </c>
      <c r="J4229" s="1" t="str">
        <f>IFERROR(INDEX('consumption_figs'!$C:$C,MATCH(Table2[[#This Row],[item_code]],'consumption_figs'!A:A,0),1),"NA")</f>
        <v>kg/ton</v>
      </c>
      <c r="K4229" s="1">
        <f>+SUMIFS(prod!$E:$E,prod!$A:$A,Table2[[#This Row],[date]],prod!$G:$G,Table2[[#This Row],[production_line]],prod!$F:$F,Table2[[#This Row],[output_type]])</f>
        <v>53</v>
      </c>
      <c r="L4229">
        <f>+Table2[[#This Row],[cons_qty_base_uom]]/Table2[[#This Row],[Column1]]</f>
        <v>6.7590891081999729</v>
      </c>
    </row>
    <row r="4230" spans="1:12" x14ac:dyDescent="0.25">
      <c r="A4230" s="2">
        <v>45992</v>
      </c>
      <c r="B4230" s="1" t="s">
        <v>258</v>
      </c>
      <c r="C4230" s="4">
        <v>0.13704907889514115</v>
      </c>
      <c r="D4230" s="4">
        <v>0.13704907889514115</v>
      </c>
      <c r="E4230" s="4">
        <v>95.934355226598797</v>
      </c>
      <c r="F4230" s="1" t="s">
        <v>509</v>
      </c>
      <c r="G4230" s="1">
        <v>2</v>
      </c>
      <c r="H4230" s="1" t="s">
        <v>505</v>
      </c>
      <c r="I42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1.4370250487065235E-2</v>
      </c>
      <c r="J4230" s="1" t="str">
        <f>IFERROR(INDEX('consumption_figs'!$C:$C,MATCH(Table2[[#This Row],[item_code]],'consumption_figs'!A:A,0),1),"NA")</f>
        <v>kg/ton</v>
      </c>
      <c r="K4230" s="1">
        <f>+SUMIFS(prod!$E:$E,prod!$A:$A,Table2[[#This Row],[date]],prod!$G:$G,Table2[[#This Row],[production_line]],prod!$F:$F,Table2[[#This Row],[output_type]])</f>
        <v>53</v>
      </c>
      <c r="L4230">
        <f>+Table2[[#This Row],[cons_qty_base_uom]]/Table2[[#This Row],[Column1]]</f>
        <v>2.5858316772668141E-3</v>
      </c>
    </row>
    <row r="4231" spans="1:12" x14ac:dyDescent="0.25">
      <c r="A4231" s="2">
        <v>45992</v>
      </c>
      <c r="B4231" s="1" t="s">
        <v>222</v>
      </c>
      <c r="C4231" s="4">
        <v>1.2007275149900063</v>
      </c>
      <c r="D4231" s="4">
        <v>1.2007275149900063</v>
      </c>
      <c r="E4231" s="4">
        <v>7624.6197201865398</v>
      </c>
      <c r="F4231" s="1" t="s">
        <v>509</v>
      </c>
      <c r="G4231" s="1">
        <v>2</v>
      </c>
      <c r="H4231" s="1" t="s">
        <v>505</v>
      </c>
      <c r="I42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0.12590201478347554</v>
      </c>
      <c r="J4231" s="1" t="str">
        <f>IFERROR(INDEX('consumption_figs'!$C:$C,MATCH(Table2[[#This Row],[item_code]],'consumption_figs'!A:A,0),1),"NA")</f>
        <v>kg/ton</v>
      </c>
      <c r="K4231" s="1">
        <f>+SUMIFS(prod!$E:$E,prod!$A:$A,Table2[[#This Row],[date]],prod!$G:$G,Table2[[#This Row],[production_line]],prod!$F:$F,Table2[[#This Row],[output_type]])</f>
        <v>53</v>
      </c>
      <c r="L4231">
        <f>+Table2[[#This Row],[cons_qty_base_uom]]/Table2[[#This Row],[Column1]]</f>
        <v>2.265523613188691E-2</v>
      </c>
    </row>
    <row r="4232" spans="1:12" x14ac:dyDescent="0.25">
      <c r="A4232" s="2">
        <v>45992</v>
      </c>
      <c r="B4232" s="1" t="s">
        <v>150</v>
      </c>
      <c r="C4232" s="4">
        <v>6.5175562949644537</v>
      </c>
      <c r="D4232" s="4">
        <v>12.656184898361206</v>
      </c>
      <c r="E4232" s="4">
        <v>20204.424514389808</v>
      </c>
      <c r="F4232" s="1" t="s">
        <v>509</v>
      </c>
      <c r="G4232" s="1">
        <v>2</v>
      </c>
      <c r="H4232" s="1" t="s">
        <v>505</v>
      </c>
      <c r="I42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1.3270614342415021</v>
      </c>
      <c r="J4232" s="1" t="str">
        <f>IFERROR(INDEX('consumption_figs'!$C:$C,MATCH(Table2[[#This Row],[item_code]],'consumption_figs'!A:A,0),1),"NA")</f>
        <v>kg/ton</v>
      </c>
      <c r="K4232" s="1">
        <f>+SUMIFS(prod!$E:$E,prod!$A:$A,Table2[[#This Row],[date]],prod!$G:$G,Table2[[#This Row],[production_line]],prod!$F:$F,Table2[[#This Row],[output_type]])</f>
        <v>53</v>
      </c>
      <c r="L4232">
        <f>+Table2[[#This Row],[cons_qty_base_uom]]/Table2[[#This Row],[Column1]]</f>
        <v>0.12297276028234819</v>
      </c>
    </row>
    <row r="4233" spans="1:12" x14ac:dyDescent="0.25">
      <c r="A4233" s="2">
        <v>45992</v>
      </c>
      <c r="B4233" s="1" t="e">
        <f>+#REF!</f>
        <v>#REF!</v>
      </c>
      <c r="C4233" s="4">
        <v>6.0628430650832117</v>
      </c>
      <c r="D4233" s="4">
        <v>3.696818558934488</v>
      </c>
      <c r="E4233" s="4">
        <v>13944.539049691386</v>
      </c>
      <c r="F4233" s="1" t="s">
        <v>509</v>
      </c>
      <c r="G4233" s="1">
        <v>2</v>
      </c>
      <c r="H4233" s="1" t="s">
        <v>505</v>
      </c>
      <c r="I42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0.11925221157853187</v>
      </c>
      <c r="J4233" s="1" t="str">
        <f>IFERROR(INDEX('consumption_figs'!$C:$C,MATCH(Table2[[#This Row],[item_code]],'consumption_figs'!A:A,0),1),"NA")</f>
        <v>NA</v>
      </c>
      <c r="K4233" s="1">
        <f>+SUMIFS(prod!$E:$E,prod!$A:$A,Table2[[#This Row],[date]],prod!$G:$G,Table2[[#This Row],[production_line]],prod!$F:$F,Table2[[#This Row],[output_type]])</f>
        <v>53</v>
      </c>
      <c r="L4233">
        <f>+Table2[[#This Row],[cons_qty_base_uom]]/Table2[[#This Row],[Column1]]</f>
        <v>0.11439326537892852</v>
      </c>
    </row>
    <row r="4234" spans="1:12" x14ac:dyDescent="0.25">
      <c r="A4234" s="2">
        <v>45992</v>
      </c>
      <c r="B4234" s="1" t="s">
        <v>226</v>
      </c>
      <c r="C4234" s="4">
        <v>8.4879802911164965</v>
      </c>
      <c r="D4234" s="4">
        <v>8.4879802911164965</v>
      </c>
      <c r="E4234" s="4">
        <v>848.79802911164961</v>
      </c>
      <c r="F4234" s="1" t="s">
        <v>509</v>
      </c>
      <c r="G4234" s="1">
        <v>2</v>
      </c>
      <c r="H4234" s="1" t="s">
        <v>505</v>
      </c>
      <c r="I42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0.89000527326376189</v>
      </c>
      <c r="J4234" s="1" t="str">
        <f>IFERROR(INDEX('consumption_figs'!$C:$C,MATCH(Table2[[#This Row],[item_code]],'consumption_figs'!A:A,0),1),"NA")</f>
        <v>kg/ton</v>
      </c>
      <c r="K4234" s="1">
        <f>+SUMIFS(prod!$E:$E,prod!$A:$A,Table2[[#This Row],[date]],prod!$G:$G,Table2[[#This Row],[production_line]],prod!$F:$F,Table2[[#This Row],[output_type]])</f>
        <v>53</v>
      </c>
      <c r="L4234">
        <f>+Table2[[#This Row],[cons_qty_base_uom]]/Table2[[#This Row],[Column1]]</f>
        <v>0.16015057153049994</v>
      </c>
    </row>
    <row r="4235" spans="1:12" x14ac:dyDescent="0.25">
      <c r="A4235" s="2">
        <v>45992</v>
      </c>
      <c r="B4235" s="1" t="s">
        <v>263</v>
      </c>
      <c r="C4235" s="4">
        <v>2.6433995763762796</v>
      </c>
      <c r="D4235" s="4">
        <v>2.6433995763762796</v>
      </c>
      <c r="E4235" s="4">
        <v>1937.611889483813</v>
      </c>
      <c r="F4235" s="1" t="s">
        <v>509</v>
      </c>
      <c r="G4235" s="1">
        <v>2</v>
      </c>
      <c r="H4235" s="1" t="s">
        <v>505</v>
      </c>
      <c r="I42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0.27717307081642861</v>
      </c>
      <c r="J4235" s="1" t="str">
        <f>IFERROR(INDEX('consumption_figs'!$C:$C,MATCH(Table2[[#This Row],[item_code]],'consumption_figs'!A:A,0),1),"NA")</f>
        <v>kg/ton</v>
      </c>
      <c r="K4235" s="1">
        <f>+SUMIFS(prod!$E:$E,prod!$A:$A,Table2[[#This Row],[date]],prod!$G:$G,Table2[[#This Row],[production_line]],prod!$F:$F,Table2[[#This Row],[output_type]])</f>
        <v>53</v>
      </c>
      <c r="L4235">
        <f>+Table2[[#This Row],[cons_qty_base_uom]]/Table2[[#This Row],[Column1]]</f>
        <v>4.9875463705212821E-2</v>
      </c>
    </row>
    <row r="4236" spans="1:12" x14ac:dyDescent="0.25">
      <c r="A4236" s="2">
        <v>45992</v>
      </c>
      <c r="B4236" s="1" t="s">
        <v>281</v>
      </c>
      <c r="C4236" s="4">
        <v>0.20038706210654883</v>
      </c>
      <c r="D4236" s="4">
        <v>0.20038706210654883</v>
      </c>
      <c r="E4236" s="4">
        <v>31.059994626515067</v>
      </c>
      <c r="F4236" s="1" t="s">
        <v>509</v>
      </c>
      <c r="G4236" s="1">
        <v>2</v>
      </c>
      <c r="H4236" s="1" t="s">
        <v>505</v>
      </c>
      <c r="I42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2.101154053754313E-2</v>
      </c>
      <c r="J4236" s="1" t="str">
        <f>IFERROR(INDEX('consumption_figs'!$C:$C,MATCH(Table2[[#This Row],[item_code]],'consumption_figs'!A:A,0),1),"NA")</f>
        <v>kg/ton</v>
      </c>
      <c r="K4236" s="1">
        <f>+SUMIFS(prod!$E:$E,prod!$A:$A,Table2[[#This Row],[date]],prod!$G:$G,Table2[[#This Row],[production_line]],prod!$F:$F,Table2[[#This Row],[output_type]])</f>
        <v>53</v>
      </c>
      <c r="L4236">
        <f>+Table2[[#This Row],[cons_qty_base_uom]]/Table2[[#This Row],[Column1]]</f>
        <v>3.7808879642745063E-3</v>
      </c>
    </row>
    <row r="4237" spans="1:12" x14ac:dyDescent="0.25">
      <c r="A4237" s="2">
        <v>45992</v>
      </c>
      <c r="B4237" s="1" t="s">
        <v>284</v>
      </c>
      <c r="C4237" s="4">
        <v>2.4420794683068889E-2</v>
      </c>
      <c r="D4237" s="4">
        <v>2.4420794683068889E-2</v>
      </c>
      <c r="E4237" s="4">
        <v>28.838516441236052</v>
      </c>
      <c r="F4237" s="1" t="s">
        <v>509</v>
      </c>
      <c r="G4237" s="1">
        <v>2</v>
      </c>
      <c r="H4237" s="1" t="s">
        <v>505</v>
      </c>
      <c r="I42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2.5606369595332795E-3</v>
      </c>
      <c r="J4237" s="1" t="str">
        <f>IFERROR(INDEX('consumption_figs'!$C:$C,MATCH(Table2[[#This Row],[item_code]],'consumption_figs'!A:A,0),1),"NA")</f>
        <v>kg/ton</v>
      </c>
      <c r="K4237" s="1">
        <f>+SUMIFS(prod!$E:$E,prod!$A:$A,Table2[[#This Row],[date]],prod!$G:$G,Table2[[#This Row],[production_line]],prod!$F:$F,Table2[[#This Row],[output_type]])</f>
        <v>53</v>
      </c>
      <c r="L4237">
        <f>+Table2[[#This Row],[cons_qty_base_uom]]/Table2[[#This Row],[Column1]]</f>
        <v>4.6076971100129981E-4</v>
      </c>
    </row>
    <row r="4238" spans="1:12" x14ac:dyDescent="0.25">
      <c r="A4238" s="2">
        <v>45658</v>
      </c>
      <c r="B4238" s="1" t="s">
        <v>99</v>
      </c>
      <c r="C4238" s="4">
        <v>187.46692525176999</v>
      </c>
      <c r="D4238" s="4">
        <v>1.3028951304998015</v>
      </c>
      <c r="E4238" s="4">
        <v>2062.1361777694701</v>
      </c>
      <c r="F4238" s="1" t="s">
        <v>509</v>
      </c>
      <c r="G4238" s="1">
        <v>1</v>
      </c>
      <c r="H4238" s="1" t="s">
        <v>505</v>
      </c>
      <c r="I42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0.38494235164634494</v>
      </c>
      <c r="J4238" s="1" t="str">
        <f>IFERROR(INDEX('consumption_figs'!$C:$C,MATCH(Table2[[#This Row],[item_code]],'consumption_figs'!A:A,0),1),"NA")</f>
        <v>pc/heat</v>
      </c>
      <c r="K4238" s="1">
        <f>+SUMIFS(prod!$E:$E,prod!$A:$A,Table2[[#This Row],[date]],prod!$G:$G,Table2[[#This Row],[production_line]],prod!$F:$F,Table2[[#This Row],[output_type]])</f>
        <v>487</v>
      </c>
      <c r="L4238">
        <f>+Table2[[#This Row],[cons_qty_base_uom]]/Table2[[#This Row],[Column1]]</f>
        <v>0.38494235164634494</v>
      </c>
    </row>
    <row r="4239" spans="1:12" x14ac:dyDescent="0.25">
      <c r="A4239" s="2">
        <v>45658</v>
      </c>
      <c r="B4239" s="1" t="s">
        <v>80</v>
      </c>
      <c r="C4239" s="4">
        <v>73.273874336986239</v>
      </c>
      <c r="D4239" s="4">
        <v>2.684022016963806</v>
      </c>
      <c r="E4239" s="4">
        <v>3883.5153398602706</v>
      </c>
      <c r="F4239" s="1" t="s">
        <v>509</v>
      </c>
      <c r="G4239" s="1">
        <v>1</v>
      </c>
      <c r="H4239" s="1" t="s">
        <v>505</v>
      </c>
      <c r="I42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0.15045970089730235</v>
      </c>
      <c r="J4239" s="1" t="str">
        <f>IFERROR(INDEX('consumption_figs'!$C:$C,MATCH(Table2[[#This Row],[item_code]],'consumption_figs'!A:A,0),1),"NA")</f>
        <v>pc/heat</v>
      </c>
      <c r="K4239" s="1">
        <f>+SUMIFS(prod!$E:$E,prod!$A:$A,Table2[[#This Row],[date]],prod!$G:$G,Table2[[#This Row],[production_line]],prod!$F:$F,Table2[[#This Row],[output_type]])</f>
        <v>487</v>
      </c>
      <c r="L4239">
        <f>+Table2[[#This Row],[cons_qty_base_uom]]/Table2[[#This Row],[Column1]]</f>
        <v>0.15045970089730235</v>
      </c>
    </row>
    <row r="4240" spans="1:12" x14ac:dyDescent="0.25">
      <c r="A4240" s="2">
        <v>45658</v>
      </c>
      <c r="B4240" s="1" t="s">
        <v>78</v>
      </c>
      <c r="C4240" s="4">
        <v>19.032175152463957</v>
      </c>
      <c r="D4240" s="4">
        <v>0.48741400565460202</v>
      </c>
      <c r="E4240" s="4">
        <v>709.90013318690558</v>
      </c>
      <c r="F4240" s="1" t="s">
        <v>509</v>
      </c>
      <c r="G4240" s="1">
        <v>1</v>
      </c>
      <c r="H4240" s="1" t="s">
        <v>505</v>
      </c>
      <c r="I42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3.9080441791507096E-2</v>
      </c>
      <c r="J4240" s="1" t="str">
        <f>IFERROR(INDEX('consumption_figs'!$C:$C,MATCH(Table2[[#This Row],[item_code]],'consumption_figs'!A:A,0),1),"NA")</f>
        <v>pc/heat</v>
      </c>
      <c r="K4240" s="1">
        <f>+SUMIFS(prod!$E:$E,prod!$A:$A,Table2[[#This Row],[date]],prod!$G:$G,Table2[[#This Row],[production_line]],prod!$F:$F,Table2[[#This Row],[output_type]])</f>
        <v>487</v>
      </c>
      <c r="L4240">
        <f>+Table2[[#This Row],[cons_qty_base_uom]]/Table2[[#This Row],[Column1]]</f>
        <v>3.9080441791507096E-2</v>
      </c>
    </row>
    <row r="4241" spans="1:12" x14ac:dyDescent="0.25">
      <c r="A4241" s="2">
        <v>45658</v>
      </c>
      <c r="B4241" s="1" t="s">
        <v>144</v>
      </c>
      <c r="C4241" s="4">
        <v>213.16036170759631</v>
      </c>
      <c r="D4241" s="4">
        <v>4.4529199560716881</v>
      </c>
      <c r="E4241" s="4">
        <v>5542.169404397504</v>
      </c>
      <c r="F4241" s="1" t="s">
        <v>509</v>
      </c>
      <c r="G4241" s="1">
        <v>1</v>
      </c>
      <c r="H4241" s="1" t="s">
        <v>505</v>
      </c>
      <c r="I42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0.43770094806487947</v>
      </c>
      <c r="J4241" s="1" t="str">
        <f>IFERROR(INDEX('consumption_figs'!$C:$C,MATCH(Table2[[#This Row],[item_code]],'consumption_figs'!A:A,0),1),"NA")</f>
        <v>pc/heat</v>
      </c>
      <c r="K4241" s="1">
        <f>+SUMIFS(prod!$E:$E,prod!$A:$A,Table2[[#This Row],[date]],prod!$G:$G,Table2[[#This Row],[production_line]],prod!$F:$F,Table2[[#This Row],[output_type]])</f>
        <v>487</v>
      </c>
      <c r="L4241">
        <f>+Table2[[#This Row],[cons_qty_base_uom]]/Table2[[#This Row],[Column1]]</f>
        <v>0.43770094806487947</v>
      </c>
    </row>
    <row r="4242" spans="1:12" x14ac:dyDescent="0.25">
      <c r="A4242" s="2">
        <v>45658</v>
      </c>
      <c r="B4242" s="1" t="s">
        <v>146</v>
      </c>
      <c r="C4242" s="4">
        <v>366.3693716849312</v>
      </c>
      <c r="D4242" s="4">
        <v>7.6681109493656088</v>
      </c>
      <c r="E4242" s="4">
        <v>9525.6036638082114</v>
      </c>
      <c r="F4242" s="1" t="s">
        <v>509</v>
      </c>
      <c r="G4242" s="1">
        <v>1</v>
      </c>
      <c r="H4242" s="1" t="s">
        <v>505</v>
      </c>
      <c r="I42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0.7522985044865117</v>
      </c>
      <c r="J4242" s="1" t="str">
        <f>IFERROR(INDEX('consumption_figs'!$C:$C,MATCH(Table2[[#This Row],[item_code]],'consumption_figs'!A:A,0),1),"NA")</f>
        <v>pc/heat</v>
      </c>
      <c r="K4242" s="1">
        <f>+SUMIFS(prod!$E:$E,prod!$A:$A,Table2[[#This Row],[date]],prod!$G:$G,Table2[[#This Row],[production_line]],prod!$F:$F,Table2[[#This Row],[output_type]])</f>
        <v>487</v>
      </c>
      <c r="L4242">
        <f>+Table2[[#This Row],[cons_qty_base_uom]]/Table2[[#This Row],[Column1]]</f>
        <v>0.7522985044865117</v>
      </c>
    </row>
    <row r="4243" spans="1:12" x14ac:dyDescent="0.25">
      <c r="A4243" s="2">
        <v>45658</v>
      </c>
      <c r="B4243" s="1" t="s">
        <v>89</v>
      </c>
      <c r="C4243" s="4">
        <v>17.12895763721756</v>
      </c>
      <c r="D4243" s="4">
        <v>0.36313390190901224</v>
      </c>
      <c r="E4243" s="4">
        <v>443.64000280393481</v>
      </c>
      <c r="F4243" s="1" t="s">
        <v>509</v>
      </c>
      <c r="G4243" s="1">
        <v>1</v>
      </c>
      <c r="H4243" s="1" t="s">
        <v>505</v>
      </c>
      <c r="I42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1.1713996835774588E-2</v>
      </c>
      <c r="J4243" s="1" t="str">
        <f>IFERROR(INDEX('consumption_figs'!$C:$C,MATCH(Table2[[#This Row],[item_code]],'consumption_figs'!A:A,0),1),"NA")</f>
        <v>NA</v>
      </c>
      <c r="K4243" s="1">
        <f>+SUMIFS(prod!$E:$E,prod!$A:$A,Table2[[#This Row],[date]],prod!$G:$G,Table2[[#This Row],[production_line]],prod!$F:$F,Table2[[#This Row],[output_type]])</f>
        <v>487</v>
      </c>
      <c r="L4243">
        <f>+Table2[[#This Row],[cons_qty_base_uom]]/Table2[[#This Row],[Column1]]</f>
        <v>3.5172397612356389E-2</v>
      </c>
    </row>
    <row r="4244" spans="1:12" x14ac:dyDescent="0.25">
      <c r="A4244" s="2">
        <v>45658</v>
      </c>
      <c r="B4244" s="1" t="s">
        <v>95</v>
      </c>
      <c r="C4244" s="4">
        <v>34.257915274435121</v>
      </c>
      <c r="D4244" s="4">
        <v>1.2080401289810032</v>
      </c>
      <c r="E4244" s="4">
        <v>1478.2290440918755</v>
      </c>
      <c r="F4244" s="1" t="s">
        <v>509</v>
      </c>
      <c r="G4244" s="1">
        <v>1</v>
      </c>
      <c r="H4244" s="1" t="s">
        <v>505</v>
      </c>
      <c r="I42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3.896903641874204E-2</v>
      </c>
      <c r="J4244" s="1" t="str">
        <f>IFERROR(INDEX('consumption_figs'!$C:$C,MATCH(Table2[[#This Row],[item_code]],'consumption_figs'!A:A,0),1),"NA")</f>
        <v>NA</v>
      </c>
      <c r="K4244" s="1">
        <f>+SUMIFS(prod!$E:$E,prod!$A:$A,Table2[[#This Row],[date]],prod!$G:$G,Table2[[#This Row],[production_line]],prod!$F:$F,Table2[[#This Row],[output_type]])</f>
        <v>487</v>
      </c>
      <c r="L4244">
        <f>+Table2[[#This Row],[cons_qty_base_uom]]/Table2[[#This Row],[Column1]]</f>
        <v>7.0344795224712778E-2</v>
      </c>
    </row>
    <row r="4245" spans="1:12" x14ac:dyDescent="0.25">
      <c r="A4245" s="2">
        <v>45658</v>
      </c>
      <c r="B4245" s="1" t="s">
        <v>117</v>
      </c>
      <c r="C4245" s="4">
        <v>825.04479285931257</v>
      </c>
      <c r="D4245" s="4">
        <v>16.929919149473093</v>
      </c>
      <c r="E4245" s="4">
        <v>22853.740762202957</v>
      </c>
      <c r="F4245" s="1" t="s">
        <v>509</v>
      </c>
      <c r="G4245" s="1">
        <v>1</v>
      </c>
      <c r="H4245" s="1" t="s">
        <v>505</v>
      </c>
      <c r="I42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1.6941371516618329</v>
      </c>
      <c r="J4245" s="1" t="str">
        <f>IFERROR(INDEX('consumption_figs'!$C:$C,MATCH(Table2[[#This Row],[item_code]],'consumption_figs'!A:A,0),1),"NA")</f>
        <v>pc/heat</v>
      </c>
      <c r="K4245" s="1">
        <f>+SUMIFS(prod!$E:$E,prod!$A:$A,Table2[[#This Row],[date]],prod!$G:$G,Table2[[#This Row],[production_line]],prod!$F:$F,Table2[[#This Row],[output_type]])</f>
        <v>487</v>
      </c>
      <c r="L4245">
        <f>+Table2[[#This Row],[cons_qty_base_uom]]/Table2[[#This Row],[Column1]]</f>
        <v>1.6941371516618329</v>
      </c>
    </row>
    <row r="4246" spans="1:12" x14ac:dyDescent="0.25">
      <c r="A4246" s="2">
        <v>45658</v>
      </c>
      <c r="B4246" s="1" t="s">
        <v>115</v>
      </c>
      <c r="C4246" s="4">
        <v>464.38507372012054</v>
      </c>
      <c r="D4246" s="4">
        <v>9.5384694142112778</v>
      </c>
      <c r="E4246" s="4">
        <v>12863.466542047339</v>
      </c>
      <c r="F4246" s="1" t="s">
        <v>509</v>
      </c>
      <c r="G4246" s="1">
        <v>1</v>
      </c>
      <c r="H4246" s="1" t="s">
        <v>505</v>
      </c>
      <c r="I42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0.95356277971277315</v>
      </c>
      <c r="J4246" s="1" t="str">
        <f>IFERROR(INDEX('consumption_figs'!$C:$C,MATCH(Table2[[#This Row],[item_code]],'consumption_figs'!A:A,0),1),"NA")</f>
        <v>pc/heat</v>
      </c>
      <c r="K4246" s="1">
        <f>+SUMIFS(prod!$E:$E,prod!$A:$A,Table2[[#This Row],[date]],prod!$G:$G,Table2[[#This Row],[production_line]],prod!$F:$F,Table2[[#This Row],[output_type]])</f>
        <v>487</v>
      </c>
      <c r="L4246">
        <f>+Table2[[#This Row],[cons_qty_base_uom]]/Table2[[#This Row],[Column1]]</f>
        <v>0.95356277971277315</v>
      </c>
    </row>
    <row r="4247" spans="1:12" x14ac:dyDescent="0.25">
      <c r="A4247" s="2">
        <v>45658</v>
      </c>
      <c r="B4247" s="1" t="s">
        <v>119</v>
      </c>
      <c r="C4247" s="4">
        <v>1357.9456971283034</v>
      </c>
      <c r="D4247" s="4">
        <v>27.865045705072788</v>
      </c>
      <c r="E4247" s="4">
        <v>37615.095810454004</v>
      </c>
      <c r="F4247" s="1" t="s">
        <v>509</v>
      </c>
      <c r="G4247" s="1">
        <v>1</v>
      </c>
      <c r="H4247" s="1" t="s">
        <v>505</v>
      </c>
      <c r="I42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2.7883895218240315</v>
      </c>
      <c r="J4247" s="1" t="str">
        <f>IFERROR(INDEX('consumption_figs'!$C:$C,MATCH(Table2[[#This Row],[item_code]],'consumption_figs'!A:A,0),1),"NA")</f>
        <v>pc/heat</v>
      </c>
      <c r="K4247" s="1">
        <f>+SUMIFS(prod!$E:$E,prod!$A:$A,Table2[[#This Row],[date]],prod!$G:$G,Table2[[#This Row],[production_line]],prod!$F:$F,Table2[[#This Row],[output_type]])</f>
        <v>487</v>
      </c>
      <c r="L4247">
        <f>+Table2[[#This Row],[cons_qty_base_uom]]/Table2[[#This Row],[Column1]]</f>
        <v>2.7883895218240315</v>
      </c>
    </row>
    <row r="4248" spans="1:12" x14ac:dyDescent="0.25">
      <c r="A4248" s="2">
        <v>45658</v>
      </c>
      <c r="B4248" s="1" t="s">
        <v>128</v>
      </c>
      <c r="C4248" s="4">
        <v>294.99871486319131</v>
      </c>
      <c r="D4248" s="4">
        <v>7.4074177302147337</v>
      </c>
      <c r="E4248" s="4">
        <v>10000.456433862186</v>
      </c>
      <c r="F4248" s="1" t="s">
        <v>509</v>
      </c>
      <c r="G4248" s="1">
        <v>1</v>
      </c>
      <c r="H4248" s="1" t="s">
        <v>505</v>
      </c>
      <c r="I42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0.60574684776835996</v>
      </c>
      <c r="J4248" s="1" t="str">
        <f>IFERROR(INDEX('consumption_figs'!$C:$C,MATCH(Table2[[#This Row],[item_code]],'consumption_figs'!A:A,0),1),"NA")</f>
        <v>pc/heat</v>
      </c>
      <c r="K4248" s="1">
        <f>+SUMIFS(prod!$E:$E,prod!$A:$A,Table2[[#This Row],[date]],prod!$G:$G,Table2[[#This Row],[production_line]],prod!$F:$F,Table2[[#This Row],[output_type]])</f>
        <v>487</v>
      </c>
      <c r="L4248">
        <f>+Table2[[#This Row],[cons_qty_base_uom]]/Table2[[#This Row],[Column1]]</f>
        <v>0.60574684776835996</v>
      </c>
    </row>
    <row r="4249" spans="1:12" x14ac:dyDescent="0.25">
      <c r="A4249" s="2">
        <v>45658</v>
      </c>
      <c r="B4249" s="1" t="s">
        <v>136</v>
      </c>
      <c r="C4249" s="4">
        <v>842.17375049653015</v>
      </c>
      <c r="D4249" s="4">
        <v>21.13013939995794</v>
      </c>
      <c r="E4249" s="4">
        <v>28549.690141832372</v>
      </c>
      <c r="F4249" s="1" t="s">
        <v>509</v>
      </c>
      <c r="G4249" s="1">
        <v>1</v>
      </c>
      <c r="H4249" s="1" t="s">
        <v>505</v>
      </c>
      <c r="I42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1.7293095492741892</v>
      </c>
      <c r="J4249" s="1" t="str">
        <f>IFERROR(INDEX('consumption_figs'!$C:$C,MATCH(Table2[[#This Row],[item_code]],'consumption_figs'!A:A,0),1),"NA")</f>
        <v>pc/heat</v>
      </c>
      <c r="K4249" s="1">
        <f>+SUMIFS(prod!$E:$E,prod!$A:$A,Table2[[#This Row],[date]],prod!$G:$G,Table2[[#This Row],[production_line]],prod!$F:$F,Table2[[#This Row],[output_type]])</f>
        <v>487</v>
      </c>
      <c r="L4249">
        <f>+Table2[[#This Row],[cons_qty_base_uom]]/Table2[[#This Row],[Column1]]</f>
        <v>1.7293095492741892</v>
      </c>
    </row>
    <row r="4250" spans="1:12" x14ac:dyDescent="0.25">
      <c r="A4250" s="2">
        <v>45658</v>
      </c>
      <c r="B4250" s="1" t="s">
        <v>132</v>
      </c>
      <c r="C4250" s="4">
        <v>690.86795803444159</v>
      </c>
      <c r="D4250" s="4">
        <v>17.320059707923452</v>
      </c>
      <c r="E4250" s="4">
        <v>23420.42377736757</v>
      </c>
      <c r="F4250" s="1" t="s">
        <v>509</v>
      </c>
      <c r="G4250" s="1">
        <v>1</v>
      </c>
      <c r="H4250" s="1" t="s">
        <v>505</v>
      </c>
      <c r="I42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1.4186200370317075</v>
      </c>
      <c r="J4250" s="1" t="str">
        <f>IFERROR(INDEX('consumption_figs'!$C:$C,MATCH(Table2[[#This Row],[item_code]],'consumption_figs'!A:A,0),1),"NA")</f>
        <v>pc/heat</v>
      </c>
      <c r="K4250" s="1">
        <f>+SUMIFS(prod!$E:$E,prod!$A:$A,Table2[[#This Row],[date]],prod!$G:$G,Table2[[#This Row],[production_line]],prod!$F:$F,Table2[[#This Row],[output_type]])</f>
        <v>487</v>
      </c>
      <c r="L4250">
        <f>+Table2[[#This Row],[cons_qty_base_uom]]/Table2[[#This Row],[Column1]]</f>
        <v>1.4186200370317075</v>
      </c>
    </row>
    <row r="4251" spans="1:12" x14ac:dyDescent="0.25">
      <c r="A4251" s="2">
        <v>45658</v>
      </c>
      <c r="B4251" s="1" t="s">
        <v>134</v>
      </c>
      <c r="C4251" s="4">
        <v>38.064350304927913</v>
      </c>
      <c r="D4251" s="4">
        <v>0.95769905367198627</v>
      </c>
      <c r="E4251" s="4">
        <v>1290.3814753370561</v>
      </c>
      <c r="F4251" s="1" t="s">
        <v>509</v>
      </c>
      <c r="G4251" s="1">
        <v>1</v>
      </c>
      <c r="H4251" s="1" t="s">
        <v>505</v>
      </c>
      <c r="I42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7.8160883583014193E-2</v>
      </c>
      <c r="J4251" s="1" t="str">
        <f>IFERROR(INDEX('consumption_figs'!$C:$C,MATCH(Table2[[#This Row],[item_code]],'consumption_figs'!A:A,0),1),"NA")</f>
        <v>pc/heat</v>
      </c>
      <c r="K4251" s="1">
        <f>+SUMIFS(prod!$E:$E,prod!$A:$A,Table2[[#This Row],[date]],prod!$G:$G,Table2[[#This Row],[production_line]],prod!$F:$F,Table2[[#This Row],[output_type]])</f>
        <v>487</v>
      </c>
      <c r="L4251">
        <f>+Table2[[#This Row],[cons_qty_base_uom]]/Table2[[#This Row],[Column1]]</f>
        <v>7.8160883583014193E-2</v>
      </c>
    </row>
    <row r="4252" spans="1:12" x14ac:dyDescent="0.25">
      <c r="A4252" s="2">
        <v>45658</v>
      </c>
      <c r="B4252" s="1" t="s">
        <v>103</v>
      </c>
      <c r="C4252" s="4">
        <v>13.322522606724769</v>
      </c>
      <c r="D4252" s="4">
        <v>0.21049585718625138</v>
      </c>
      <c r="E4252" s="4">
        <v>369.03387620627609</v>
      </c>
      <c r="F4252" s="1" t="s">
        <v>509</v>
      </c>
      <c r="G4252" s="1">
        <v>1</v>
      </c>
      <c r="H4252" s="1" t="s">
        <v>505</v>
      </c>
      <c r="I42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6.7901889414919798E-3</v>
      </c>
      <c r="J4252" s="1" t="str">
        <f>IFERROR(INDEX('consumption_figs'!$C:$C,MATCH(Table2[[#This Row],[item_code]],'consumption_figs'!A:A,0),1),"NA")</f>
        <v>NA</v>
      </c>
      <c r="K4252" s="1">
        <f>+SUMIFS(prod!$E:$E,prod!$A:$A,Table2[[#This Row],[date]],prod!$G:$G,Table2[[#This Row],[production_line]],prod!$F:$F,Table2[[#This Row],[output_type]])</f>
        <v>487</v>
      </c>
      <c r="L4252">
        <f>+Table2[[#This Row],[cons_qty_base_uom]]/Table2[[#This Row],[Column1]]</f>
        <v>2.7356309254054967E-2</v>
      </c>
    </row>
    <row r="4253" spans="1:12" x14ac:dyDescent="0.25">
      <c r="A4253" s="2">
        <v>45658</v>
      </c>
      <c r="B4253" s="1" t="s">
        <v>113</v>
      </c>
      <c r="C4253" s="4">
        <v>9.5160875762319783</v>
      </c>
      <c r="D4253" s="4">
        <v>0.17128957637217559</v>
      </c>
      <c r="E4253" s="4">
        <v>254.17469916115616</v>
      </c>
      <c r="F4253" s="1" t="s">
        <v>509</v>
      </c>
      <c r="G4253" s="1">
        <v>1</v>
      </c>
      <c r="H4253" s="1" t="s">
        <v>505</v>
      </c>
      <c r="I42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5.5254702055540514E-3</v>
      </c>
      <c r="J4253" s="1" t="str">
        <f>IFERROR(INDEX('consumption_figs'!$C:$C,MATCH(Table2[[#This Row],[item_code]],'consumption_figs'!A:A,0),1),"NA")</f>
        <v>NA</v>
      </c>
      <c r="K4253" s="1">
        <f>+SUMIFS(prod!$E:$E,prod!$A:$A,Table2[[#This Row],[date]],prod!$G:$G,Table2[[#This Row],[production_line]],prod!$F:$F,Table2[[#This Row],[output_type]])</f>
        <v>487</v>
      </c>
      <c r="L4253">
        <f>+Table2[[#This Row],[cons_qty_base_uom]]/Table2[[#This Row],[Column1]]</f>
        <v>1.9540220895753548E-2</v>
      </c>
    </row>
    <row r="4254" spans="1:12" x14ac:dyDescent="0.25">
      <c r="A4254" s="2">
        <v>45658</v>
      </c>
      <c r="B4254" s="1" t="s">
        <v>227</v>
      </c>
      <c r="C4254" s="4">
        <v>78.507722503913826</v>
      </c>
      <c r="D4254" s="4">
        <v>78.507722503913826</v>
      </c>
      <c r="E4254" s="4">
        <v>62266.829949529172</v>
      </c>
      <c r="F4254" s="1" t="s">
        <v>509</v>
      </c>
      <c r="G4254" s="1">
        <v>1</v>
      </c>
      <c r="H4254" s="1" t="s">
        <v>505</v>
      </c>
      <c r="I42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0.89865869786190433</v>
      </c>
      <c r="J4254" s="1" t="str">
        <f>IFERROR(INDEX('consumption_figs'!$C:$C,MATCH(Table2[[#This Row],[item_code]],'consumption_figs'!A:A,0),1),"NA")</f>
        <v>kg/ton</v>
      </c>
      <c r="K4254" s="1">
        <f>+SUMIFS(prod!$E:$E,prod!$A:$A,Table2[[#This Row],[date]],prod!$G:$G,Table2[[#This Row],[production_line]],prod!$F:$F,Table2[[#This Row],[output_type]])</f>
        <v>487</v>
      </c>
      <c r="L4254">
        <f>+Table2[[#This Row],[cons_qty_base_uom]]/Table2[[#This Row],[Column1]]</f>
        <v>0.16120682238996678</v>
      </c>
    </row>
    <row r="4255" spans="1:12" x14ac:dyDescent="0.25">
      <c r="A4255" s="2">
        <v>45658</v>
      </c>
      <c r="B4255" s="1" t="s">
        <v>234</v>
      </c>
      <c r="C4255" s="4">
        <v>16.177348879594366</v>
      </c>
      <c r="D4255" s="4">
        <v>16.177348879594366</v>
      </c>
      <c r="E4255" s="4">
        <v>18603.95121153352</v>
      </c>
      <c r="F4255" s="1" t="s">
        <v>509</v>
      </c>
      <c r="G4255" s="1">
        <v>1</v>
      </c>
      <c r="H4255" s="1" t="s">
        <v>505</v>
      </c>
      <c r="I42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0.18517815592305908</v>
      </c>
      <c r="J4255" s="1" t="str">
        <f>IFERROR(INDEX('consumption_figs'!$C:$C,MATCH(Table2[[#This Row],[item_code]],'consumption_figs'!A:A,0),1),"NA")</f>
        <v>kg/ton</v>
      </c>
      <c r="K4255" s="1">
        <f>+SUMIFS(prod!$E:$E,prod!$A:$A,Table2[[#This Row],[date]],prod!$G:$G,Table2[[#This Row],[production_line]],prod!$F:$F,Table2[[#This Row],[output_type]])</f>
        <v>487</v>
      </c>
      <c r="L4255">
        <f>+Table2[[#This Row],[cons_qty_base_uom]]/Table2[[#This Row],[Column1]]</f>
        <v>3.3218375522781035E-2</v>
      </c>
    </row>
    <row r="4256" spans="1:12" x14ac:dyDescent="0.25">
      <c r="A4256" s="2">
        <v>45658</v>
      </c>
      <c r="B4256" s="1" t="s">
        <v>87</v>
      </c>
      <c r="C4256" s="4">
        <v>9.5160875762319783</v>
      </c>
      <c r="D4256" s="4">
        <v>0.98063282473070523</v>
      </c>
      <c r="E4256" s="4">
        <v>4803.4355258546157</v>
      </c>
      <c r="F4256" s="1" t="s">
        <v>509</v>
      </c>
      <c r="G4256" s="1">
        <v>1</v>
      </c>
      <c r="H4256" s="1" t="s">
        <v>505</v>
      </c>
      <c r="I42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1.9540220895753548E-2</v>
      </c>
      <c r="J4256" s="1" t="str">
        <f>IFERROR(INDEX('consumption_figs'!$C:$C,MATCH(Table2[[#This Row],[item_code]],'consumption_figs'!A:A,0),1),"NA")</f>
        <v>pc/heat</v>
      </c>
      <c r="K4256" s="1">
        <f>+SUMIFS(prod!$E:$E,prod!$A:$A,Table2[[#This Row],[date]],prod!$G:$G,Table2[[#This Row],[production_line]],prod!$F:$F,Table2[[#This Row],[output_type]])</f>
        <v>487</v>
      </c>
      <c r="L4256">
        <f>+Table2[[#This Row],[cons_qty_base_uom]]/Table2[[#This Row],[Column1]]</f>
        <v>1.9540220895753548E-2</v>
      </c>
    </row>
    <row r="4257" spans="1:12" x14ac:dyDescent="0.25">
      <c r="A4257" s="2">
        <v>45658</v>
      </c>
      <c r="B4257" s="1" t="s">
        <v>62</v>
      </c>
      <c r="C4257" s="4">
        <v>2.8548262728695932</v>
      </c>
      <c r="D4257" s="4">
        <v>0.83075444540505161</v>
      </c>
      <c r="E4257" s="4">
        <v>4065.843577820875</v>
      </c>
      <c r="F4257" s="1" t="s">
        <v>509</v>
      </c>
      <c r="G4257" s="1">
        <v>1</v>
      </c>
      <c r="H4257" s="1" t="s">
        <v>505</v>
      </c>
      <c r="I42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5.8620662687260639E-3</v>
      </c>
      <c r="J4257" s="1" t="str">
        <f>IFERROR(INDEX('consumption_figs'!$C:$C,MATCH(Table2[[#This Row],[item_code]],'consumption_figs'!A:A,0),1),"NA")</f>
        <v>pc/heat</v>
      </c>
      <c r="K4257" s="1">
        <f>+SUMIFS(prod!$E:$E,prod!$A:$A,Table2[[#This Row],[date]],prod!$G:$G,Table2[[#This Row],[production_line]],prod!$F:$F,Table2[[#This Row],[output_type]])</f>
        <v>487</v>
      </c>
      <c r="L4257">
        <f>+Table2[[#This Row],[cons_qty_base_uom]]/Table2[[#This Row],[Column1]]</f>
        <v>5.8620662687260639E-3</v>
      </c>
    </row>
    <row r="4258" spans="1:12" x14ac:dyDescent="0.25">
      <c r="A4258" s="2">
        <v>45658</v>
      </c>
      <c r="B4258" s="1" t="s">
        <v>65</v>
      </c>
      <c r="C4258" s="4">
        <v>0.95160875762319797</v>
      </c>
      <c r="D4258" s="4">
        <v>8.2732865387760839</v>
      </c>
      <c r="E4258" s="4">
        <v>18648.296179638761</v>
      </c>
      <c r="F4258" s="1" t="s">
        <v>509</v>
      </c>
      <c r="G4258" s="1">
        <v>1</v>
      </c>
      <c r="H4258" s="1" t="s">
        <v>505</v>
      </c>
      <c r="I42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1.9540220895753551E-3</v>
      </c>
      <c r="J4258" s="1" t="str">
        <f>IFERROR(INDEX('consumption_figs'!$C:$C,MATCH(Table2[[#This Row],[item_code]],'consumption_figs'!A:A,0),1),"NA")</f>
        <v>pc/heat</v>
      </c>
      <c r="K4258" s="1">
        <f>+SUMIFS(prod!$E:$E,prod!$A:$A,Table2[[#This Row],[date]],prod!$G:$G,Table2[[#This Row],[production_line]],prod!$F:$F,Table2[[#This Row],[output_type]])</f>
        <v>487</v>
      </c>
      <c r="L4258">
        <f>+Table2[[#This Row],[cons_qty_base_uom]]/Table2[[#This Row],[Column1]]</f>
        <v>1.9540220895753551E-3</v>
      </c>
    </row>
    <row r="4259" spans="1:12" x14ac:dyDescent="0.25">
      <c r="A4259" s="2">
        <v>45658</v>
      </c>
      <c r="B4259" s="1" t="s">
        <v>167</v>
      </c>
      <c r="C4259" s="4">
        <v>1836.6905526003429</v>
      </c>
      <c r="D4259" s="4">
        <v>7.9528700927594853</v>
      </c>
      <c r="E4259" s="4">
        <v>5685.5068293137547</v>
      </c>
      <c r="F4259" s="1" t="s">
        <v>509</v>
      </c>
      <c r="G4259" s="1">
        <v>1</v>
      </c>
      <c r="H4259" s="1" t="s">
        <v>505</v>
      </c>
      <c r="I42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9.1034558816399602E-2</v>
      </c>
      <c r="J4259" s="1" t="str">
        <f>IFERROR(INDEX('consumption_figs'!$C:$C,MATCH(Table2[[#This Row],[item_code]],'consumption_figs'!A:A,0),1),"NA")</f>
        <v>kg/ton</v>
      </c>
      <c r="K4259" s="1">
        <f>+SUMIFS(prod!$E:$E,prod!$A:$A,Table2[[#This Row],[date]],prod!$G:$G,Table2[[#This Row],[production_line]],prod!$F:$F,Table2[[#This Row],[output_type]])</f>
        <v>487</v>
      </c>
      <c r="L4259">
        <f>+Table2[[#This Row],[cons_qty_base_uom]]/Table2[[#This Row],[Column1]]</f>
        <v>3.771438506366207</v>
      </c>
    </row>
    <row r="4260" spans="1:12" x14ac:dyDescent="0.25">
      <c r="A4260" s="2">
        <v>45658</v>
      </c>
      <c r="B4260" s="1" t="s">
        <v>168</v>
      </c>
      <c r="C4260" s="4">
        <v>612.23018420011431</v>
      </c>
      <c r="D4260" s="4">
        <v>1.334661801556249</v>
      </c>
      <c r="E4260" s="4">
        <v>954.93755197819496</v>
      </c>
      <c r="F4260" s="1" t="s">
        <v>509</v>
      </c>
      <c r="G4260" s="1">
        <v>1</v>
      </c>
      <c r="H4260" s="1" t="s">
        <v>505</v>
      </c>
      <c r="I42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1.5277547207063209E-2</v>
      </c>
      <c r="J4260" s="1" t="str">
        <f>IFERROR(INDEX('consumption_figs'!$C:$C,MATCH(Table2[[#This Row],[item_code]],'consumption_figs'!A:A,0),1),"NA")</f>
        <v>kg/ton</v>
      </c>
      <c r="K4260" s="1">
        <f>+SUMIFS(prod!$E:$E,prod!$A:$A,Table2[[#This Row],[date]],prod!$G:$G,Table2[[#This Row],[production_line]],prod!$F:$F,Table2[[#This Row],[output_type]])</f>
        <v>487</v>
      </c>
      <c r="L4260">
        <f>+Table2[[#This Row],[cons_qty_base_uom]]/Table2[[#This Row],[Column1]]</f>
        <v>1.2571461687887358</v>
      </c>
    </row>
    <row r="4261" spans="1:12" x14ac:dyDescent="0.25">
      <c r="A4261" s="2">
        <v>45658</v>
      </c>
      <c r="B4261" s="1" t="s">
        <v>169</v>
      </c>
      <c r="C4261" s="4">
        <v>918.34527630017146</v>
      </c>
      <c r="D4261" s="4">
        <v>4.0774530267727611</v>
      </c>
      <c r="E4261" s="4">
        <v>2914.9711688398475</v>
      </c>
      <c r="F4261" s="1" t="s">
        <v>509</v>
      </c>
      <c r="G4261" s="1">
        <v>1</v>
      </c>
      <c r="H4261" s="1" t="s">
        <v>505</v>
      </c>
      <c r="I42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4.6673607522495858E-2</v>
      </c>
      <c r="J4261" s="1" t="str">
        <f>IFERROR(INDEX('consumption_figs'!$C:$C,MATCH(Table2[[#This Row],[item_code]],'consumption_figs'!A:A,0),1),"NA")</f>
        <v>kg/ton</v>
      </c>
      <c r="K4261" s="1">
        <f>+SUMIFS(prod!$E:$E,prod!$A:$A,Table2[[#This Row],[date]],prod!$G:$G,Table2[[#This Row],[production_line]],prod!$F:$F,Table2[[#This Row],[output_type]])</f>
        <v>487</v>
      </c>
      <c r="L4261">
        <f>+Table2[[#This Row],[cons_qty_base_uom]]/Table2[[#This Row],[Column1]]</f>
        <v>1.8857192531831035</v>
      </c>
    </row>
    <row r="4262" spans="1:12" x14ac:dyDescent="0.25">
      <c r="A4262" s="2">
        <v>45658</v>
      </c>
      <c r="B4262" s="1" t="s">
        <v>172</v>
      </c>
      <c r="C4262" s="4">
        <v>826.51074867015427</v>
      </c>
      <c r="D4262" s="4">
        <v>4.0003120235635476</v>
      </c>
      <c r="E4262" s="4">
        <v>3600.2808212071918</v>
      </c>
      <c r="F4262" s="1" t="s">
        <v>509</v>
      </c>
      <c r="G4262" s="1">
        <v>1</v>
      </c>
      <c r="H4262" s="1" t="s">
        <v>505</v>
      </c>
      <c r="I42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4.5790593326124326E-2</v>
      </c>
      <c r="J4262" s="1" t="str">
        <f>IFERROR(INDEX('consumption_figs'!$C:$C,MATCH(Table2[[#This Row],[item_code]],'consumption_figs'!A:A,0),1),"NA")</f>
        <v>kg/ton</v>
      </c>
      <c r="K4262" s="1">
        <f>+SUMIFS(prod!$E:$E,prod!$A:$A,Table2[[#This Row],[date]],prod!$G:$G,Table2[[#This Row],[production_line]],prod!$F:$F,Table2[[#This Row],[output_type]])</f>
        <v>487</v>
      </c>
      <c r="L4262">
        <f>+Table2[[#This Row],[cons_qty_base_uom]]/Table2[[#This Row],[Column1]]</f>
        <v>1.6971473278647931</v>
      </c>
    </row>
    <row r="4263" spans="1:12" x14ac:dyDescent="0.25">
      <c r="A4263" s="2">
        <v>45658</v>
      </c>
      <c r="B4263" s="1" t="s">
        <v>173</v>
      </c>
      <c r="C4263" s="4">
        <v>570.13935903635638</v>
      </c>
      <c r="D4263" s="4">
        <v>7.121040594364092</v>
      </c>
      <c r="E4263" s="4">
        <v>10484.862812678593</v>
      </c>
      <c r="F4263" s="1" t="s">
        <v>509</v>
      </c>
      <c r="G4263" s="1">
        <v>1</v>
      </c>
      <c r="H4263" s="1" t="s">
        <v>505</v>
      </c>
      <c r="I42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1.1707173696845101</v>
      </c>
      <c r="J4263" s="1" t="str">
        <f>IFERROR(INDEX('consumption_figs'!$C:$C,MATCH(Table2[[#This Row],[item_code]],'consumption_figs'!A:A,0),1),"NA")</f>
        <v>pc/heat</v>
      </c>
      <c r="K4263" s="1">
        <f>+SUMIFS(prod!$E:$E,prod!$A:$A,Table2[[#This Row],[date]],prod!$G:$G,Table2[[#This Row],[production_line]],prod!$F:$F,Table2[[#This Row],[output_type]])</f>
        <v>487</v>
      </c>
      <c r="L4263">
        <f>+Table2[[#This Row],[cons_qty_base_uom]]/Table2[[#This Row],[Column1]]</f>
        <v>1.1707173696845101</v>
      </c>
    </row>
    <row r="4264" spans="1:12" x14ac:dyDescent="0.25">
      <c r="A4264" s="2">
        <v>45658</v>
      </c>
      <c r="B4264" s="1" t="s">
        <v>175</v>
      </c>
      <c r="C4264" s="4">
        <v>54.526750780322679</v>
      </c>
      <c r="D4264" s="4">
        <v>0.80972224908779167</v>
      </c>
      <c r="E4264" s="4">
        <v>1275.3807007517476</v>
      </c>
      <c r="F4264" s="1" t="s">
        <v>509</v>
      </c>
      <c r="G4264" s="1">
        <v>1</v>
      </c>
      <c r="H4264" s="1" t="s">
        <v>505</v>
      </c>
      <c r="I42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0.11196458065774677</v>
      </c>
      <c r="J4264" s="1" t="str">
        <f>IFERROR(INDEX('consumption_figs'!$C:$C,MATCH(Table2[[#This Row],[item_code]],'consumption_figs'!A:A,0),1),"NA")</f>
        <v>pc/heat</v>
      </c>
      <c r="K4264" s="1">
        <f>+SUMIFS(prod!$E:$E,prod!$A:$A,Table2[[#This Row],[date]],prod!$G:$G,Table2[[#This Row],[production_line]],prod!$F:$F,Table2[[#This Row],[output_type]])</f>
        <v>487</v>
      </c>
      <c r="L4264">
        <f>+Table2[[#This Row],[cons_qty_base_uom]]/Table2[[#This Row],[Column1]]</f>
        <v>0.11196458065774677</v>
      </c>
    </row>
    <row r="4265" spans="1:12" x14ac:dyDescent="0.25">
      <c r="A4265" s="2">
        <v>45658</v>
      </c>
      <c r="B4265" s="1" t="s">
        <v>177</v>
      </c>
      <c r="C4265" s="4">
        <v>62.179628082824109</v>
      </c>
      <c r="D4265" s="4">
        <v>1.060784455092979</v>
      </c>
      <c r="E4265" s="4">
        <v>1697.5038466610981</v>
      </c>
      <c r="F4265" s="1" t="s">
        <v>509</v>
      </c>
      <c r="G4265" s="1">
        <v>1</v>
      </c>
      <c r="H4265" s="1" t="s">
        <v>505</v>
      </c>
      <c r="I42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0.12767890776760599</v>
      </c>
      <c r="J4265" s="1" t="str">
        <f>IFERROR(INDEX('consumption_figs'!$C:$C,MATCH(Table2[[#This Row],[item_code]],'consumption_figs'!A:A,0),1),"NA")</f>
        <v>pc/heat</v>
      </c>
      <c r="K4265" s="1">
        <f>+SUMIFS(prod!$E:$E,prod!$A:$A,Table2[[#This Row],[date]],prod!$G:$G,Table2[[#This Row],[production_line]],prod!$F:$F,Table2[[#This Row],[output_type]])</f>
        <v>487</v>
      </c>
      <c r="L4265">
        <f>+Table2[[#This Row],[cons_qty_base_uom]]/Table2[[#This Row],[Column1]]</f>
        <v>0.12767890776760599</v>
      </c>
    </row>
    <row r="4266" spans="1:12" x14ac:dyDescent="0.25">
      <c r="A4266" s="2">
        <v>45658</v>
      </c>
      <c r="B4266" s="1" t="s">
        <v>179</v>
      </c>
      <c r="C4266" s="4">
        <v>3.3003033367037413</v>
      </c>
      <c r="D4266" s="4">
        <v>21.613686552072803</v>
      </c>
      <c r="E4266" s="4">
        <v>51814.762386248738</v>
      </c>
      <c r="F4266" s="1" t="s">
        <v>509</v>
      </c>
      <c r="G4266" s="1">
        <v>1</v>
      </c>
      <c r="H4266" s="1" t="s">
        <v>505</v>
      </c>
      <c r="I42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6.7768035661267788E-3</v>
      </c>
      <c r="J4266" s="1" t="str">
        <f>IFERROR(INDEX('consumption_figs'!$C:$C,MATCH(Table2[[#This Row],[item_code]],'consumption_figs'!A:A,0),1),"NA")</f>
        <v>pc/heat</v>
      </c>
      <c r="K4266" s="1">
        <f>+SUMIFS(prod!$E:$E,prod!$A:$A,Table2[[#This Row],[date]],prod!$G:$G,Table2[[#This Row],[production_line]],prod!$F:$F,Table2[[#This Row],[output_type]])</f>
        <v>487</v>
      </c>
      <c r="L4266">
        <f>+Table2[[#This Row],[cons_qty_base_uom]]/Table2[[#This Row],[Column1]]</f>
        <v>6.7768035661267788E-3</v>
      </c>
    </row>
    <row r="4267" spans="1:12" x14ac:dyDescent="0.25">
      <c r="A4267" s="2">
        <v>45658</v>
      </c>
      <c r="B4267" s="1" t="s">
        <v>181</v>
      </c>
      <c r="C4267" s="4">
        <v>2932.00861652086</v>
      </c>
      <c r="D4267" s="4">
        <v>25.215274102079395</v>
      </c>
      <c r="E4267" s="4">
        <v>40315.118477161821</v>
      </c>
      <c r="F4267" s="1" t="s">
        <v>509</v>
      </c>
      <c r="G4267" s="1">
        <v>1</v>
      </c>
      <c r="H4267" s="1" t="s">
        <v>505</v>
      </c>
      <c r="I42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6.0205515739648048</v>
      </c>
      <c r="J4267" s="1" t="str">
        <f>IFERROR(INDEX('consumption_figs'!$C:$C,MATCH(Table2[[#This Row],[item_code]],'consumption_figs'!A:A,0),1),"NA")</f>
        <v>pc/heat</v>
      </c>
      <c r="K4267" s="1">
        <f>+SUMIFS(prod!$E:$E,prod!$A:$A,Table2[[#This Row],[date]],prod!$G:$G,Table2[[#This Row],[production_line]],prod!$F:$F,Table2[[#This Row],[output_type]])</f>
        <v>487</v>
      </c>
      <c r="L4267">
        <f>+Table2[[#This Row],[cons_qty_base_uom]]/Table2[[#This Row],[Column1]]</f>
        <v>6.0205515739648048</v>
      </c>
    </row>
    <row r="4268" spans="1:12" x14ac:dyDescent="0.25">
      <c r="A4268" s="2">
        <v>45658</v>
      </c>
      <c r="B4268" s="1" t="s">
        <v>183</v>
      </c>
      <c r="C4268" s="4">
        <v>6261.0102431089808</v>
      </c>
      <c r="D4268" s="4">
        <v>55.409940651514489</v>
      </c>
      <c r="E4268" s="4">
        <v>72001.617795753278</v>
      </c>
      <c r="F4268" s="1" t="s">
        <v>509</v>
      </c>
      <c r="G4268" s="1">
        <v>1</v>
      </c>
      <c r="H4268" s="1" t="s">
        <v>505</v>
      </c>
      <c r="I42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12.856283866753554</v>
      </c>
      <c r="J4268" s="1" t="str">
        <f>IFERROR(INDEX('consumption_figs'!$C:$C,MATCH(Table2[[#This Row],[item_code]],'consumption_figs'!A:A,0),1),"NA")</f>
        <v>pc/heat</v>
      </c>
      <c r="K4268" s="1">
        <f>+SUMIFS(prod!$E:$E,prod!$A:$A,Table2[[#This Row],[date]],prod!$G:$G,Table2[[#This Row],[production_line]],prod!$F:$F,Table2[[#This Row],[output_type]])</f>
        <v>487</v>
      </c>
      <c r="L4268">
        <f>+Table2[[#This Row],[cons_qty_base_uom]]/Table2[[#This Row],[Column1]]</f>
        <v>12.856283866753554</v>
      </c>
    </row>
    <row r="4269" spans="1:12" x14ac:dyDescent="0.25">
      <c r="A4269" s="2">
        <v>45658</v>
      </c>
      <c r="B4269" s="1" t="s">
        <v>191</v>
      </c>
      <c r="C4269" s="4">
        <v>6476.2474172418342</v>
      </c>
      <c r="D4269" s="4">
        <v>45.139444498175585</v>
      </c>
      <c r="E4269" s="4">
        <v>70526.334373763573</v>
      </c>
      <c r="F4269" s="1" t="s">
        <v>509</v>
      </c>
      <c r="G4269" s="1">
        <v>1</v>
      </c>
      <c r="H4269" s="1" t="s">
        <v>505</v>
      </c>
      <c r="I42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13.298249316718346</v>
      </c>
      <c r="J4269" s="1" t="str">
        <f>IFERROR(INDEX('consumption_figs'!$C:$C,MATCH(Table2[[#This Row],[item_code]],'consumption_figs'!A:A,0),1),"NA")</f>
        <v>pc/heat</v>
      </c>
      <c r="K4269" s="1">
        <f>+SUMIFS(prod!$E:$E,prod!$A:$A,Table2[[#This Row],[date]],prod!$G:$G,Table2[[#This Row],[production_line]],prod!$F:$F,Table2[[#This Row],[output_type]])</f>
        <v>487</v>
      </c>
      <c r="L4269">
        <f>+Table2[[#This Row],[cons_qty_base_uom]]/Table2[[#This Row],[Column1]]</f>
        <v>13.298249316718346</v>
      </c>
    </row>
    <row r="4270" spans="1:12" x14ac:dyDescent="0.25">
      <c r="A4270" s="2">
        <v>45658</v>
      </c>
      <c r="B4270" s="1" t="s">
        <v>193</v>
      </c>
      <c r="C4270" s="4">
        <v>631.36237745636788</v>
      </c>
      <c r="D4270" s="4">
        <v>5.1392897524948351</v>
      </c>
      <c r="E4270" s="4">
        <v>6313.623774563679</v>
      </c>
      <c r="F4270" s="1" t="s">
        <v>509</v>
      </c>
      <c r="G4270" s="1">
        <v>1</v>
      </c>
      <c r="H4270" s="1" t="s">
        <v>505</v>
      </c>
      <c r="I42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1.2964319865633838</v>
      </c>
      <c r="J4270" s="1" t="str">
        <f>IFERROR(INDEX('consumption_figs'!$C:$C,MATCH(Table2[[#This Row],[item_code]],'consumption_figs'!A:A,0),1),"NA")</f>
        <v>pc/heat</v>
      </c>
      <c r="K4270" s="1">
        <f>+SUMIFS(prod!$E:$E,prod!$A:$A,Table2[[#This Row],[date]],prod!$G:$G,Table2[[#This Row],[production_line]],prod!$F:$F,Table2[[#This Row],[output_type]])</f>
        <v>487</v>
      </c>
      <c r="L4270">
        <f>+Table2[[#This Row],[cons_qty_base_uom]]/Table2[[#This Row],[Column1]]</f>
        <v>1.2964319865633838</v>
      </c>
    </row>
    <row r="4271" spans="1:12" x14ac:dyDescent="0.25">
      <c r="A4271" s="2">
        <v>45658</v>
      </c>
      <c r="B4271" s="1" t="s">
        <v>195</v>
      </c>
      <c r="C4271" s="4">
        <v>2119.8470127928958</v>
      </c>
      <c r="D4271" s="4">
        <v>17.255554684134172</v>
      </c>
      <c r="E4271" s="4">
        <v>21198.470127928958</v>
      </c>
      <c r="F4271" s="1" t="s">
        <v>509</v>
      </c>
      <c r="G4271" s="1">
        <v>1</v>
      </c>
      <c r="H4271" s="1" t="s">
        <v>505</v>
      </c>
      <c r="I42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4.3528686094309972</v>
      </c>
      <c r="J4271" s="1" t="str">
        <f>IFERROR(INDEX('consumption_figs'!$C:$C,MATCH(Table2[[#This Row],[item_code]],'consumption_figs'!A:A,0),1),"NA")</f>
        <v>pc/heat</v>
      </c>
      <c r="K4271" s="1">
        <f>+SUMIFS(prod!$E:$E,prod!$A:$A,Table2[[#This Row],[date]],prod!$G:$G,Table2[[#This Row],[production_line]],prod!$F:$F,Table2[[#This Row],[output_type]])</f>
        <v>487</v>
      </c>
      <c r="L4271">
        <f>+Table2[[#This Row],[cons_qty_base_uom]]/Table2[[#This Row],[Column1]]</f>
        <v>4.3528686094309972</v>
      </c>
    </row>
    <row r="4272" spans="1:12" x14ac:dyDescent="0.25">
      <c r="A4272" s="2">
        <v>45658</v>
      </c>
      <c r="B4272" s="1" t="s">
        <v>189</v>
      </c>
      <c r="C4272" s="4">
        <v>2049.0578977447576</v>
      </c>
      <c r="D4272" s="4">
        <v>14.322914705235856</v>
      </c>
      <c r="E4272" s="4">
        <v>22314.240506440412</v>
      </c>
      <c r="F4272" s="1" t="s">
        <v>509</v>
      </c>
      <c r="G4272" s="1">
        <v>1</v>
      </c>
      <c r="H4272" s="1" t="s">
        <v>505</v>
      </c>
      <c r="I42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4.2075110836647998</v>
      </c>
      <c r="J4272" s="1" t="str">
        <f>IFERROR(INDEX('consumption_figs'!$C:$C,MATCH(Table2[[#This Row],[item_code]],'consumption_figs'!A:A,0),1),"NA")</f>
        <v>pc/heat</v>
      </c>
      <c r="K4272" s="1">
        <f>+SUMIFS(prod!$E:$E,prod!$A:$A,Table2[[#This Row],[date]],prod!$G:$G,Table2[[#This Row],[production_line]],prod!$F:$F,Table2[[#This Row],[output_type]])</f>
        <v>487</v>
      </c>
      <c r="L4272">
        <f>+Table2[[#This Row],[cons_qty_base_uom]]/Table2[[#This Row],[Column1]]</f>
        <v>4.2075110836647998</v>
      </c>
    </row>
    <row r="4273" spans="1:12" x14ac:dyDescent="0.25">
      <c r="A4273" s="2">
        <v>45658</v>
      </c>
      <c r="B4273" s="1" t="s">
        <v>199</v>
      </c>
      <c r="C4273" s="4">
        <v>3089.8492108849518</v>
      </c>
      <c r="D4273" s="4">
        <v>28.735597661230056</v>
      </c>
      <c r="E4273" s="4">
        <v>40662.415615245969</v>
      </c>
      <c r="F4273" s="1" t="s">
        <v>509</v>
      </c>
      <c r="G4273" s="1">
        <v>1</v>
      </c>
      <c r="H4273" s="1" t="s">
        <v>505</v>
      </c>
      <c r="I42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6.3446595706056508</v>
      </c>
      <c r="J4273" s="1" t="str">
        <f>IFERROR(INDEX('consumption_figs'!$C:$C,MATCH(Table2[[#This Row],[item_code]],'consumption_figs'!A:A,0),1),"NA")</f>
        <v>pc/heat</v>
      </c>
      <c r="K4273" s="1">
        <f>+SUMIFS(prod!$E:$E,prod!$A:$A,Table2[[#This Row],[date]],prod!$G:$G,Table2[[#This Row],[production_line]],prod!$F:$F,Table2[[#This Row],[output_type]])</f>
        <v>487</v>
      </c>
      <c r="L4273">
        <f>+Table2[[#This Row],[cons_qty_base_uom]]/Table2[[#This Row],[Column1]]</f>
        <v>6.3446595706056508</v>
      </c>
    </row>
    <row r="4274" spans="1:12" x14ac:dyDescent="0.25">
      <c r="A4274" s="2">
        <v>45658</v>
      </c>
      <c r="B4274" s="1" t="s">
        <v>197</v>
      </c>
      <c r="C4274" s="4">
        <v>2089.23550358289</v>
      </c>
      <c r="D4274" s="4">
        <v>19.429890183320875</v>
      </c>
      <c r="E4274" s="4">
        <v>27494.339227150835</v>
      </c>
      <c r="F4274" s="1" t="s">
        <v>509</v>
      </c>
      <c r="G4274" s="1">
        <v>1</v>
      </c>
      <c r="H4274" s="1" t="s">
        <v>505</v>
      </c>
      <c r="I42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4.2900113009915604</v>
      </c>
      <c r="J4274" s="1" t="str">
        <f>IFERROR(INDEX('consumption_figs'!$C:$C,MATCH(Table2[[#This Row],[item_code]],'consumption_figs'!A:A,0),1),"NA")</f>
        <v>pc/heat</v>
      </c>
      <c r="K4274" s="1">
        <f>+SUMIFS(prod!$E:$E,prod!$A:$A,Table2[[#This Row],[date]],prod!$G:$G,Table2[[#This Row],[production_line]],prod!$F:$F,Table2[[#This Row],[output_type]])</f>
        <v>487</v>
      </c>
      <c r="L4274">
        <f>+Table2[[#This Row],[cons_qty_base_uom]]/Table2[[#This Row],[Column1]]</f>
        <v>4.2900113009915604</v>
      </c>
    </row>
    <row r="4275" spans="1:12" x14ac:dyDescent="0.25">
      <c r="A4275" s="2">
        <v>45658</v>
      </c>
      <c r="B4275" s="1" t="s">
        <v>264</v>
      </c>
      <c r="C4275" s="4">
        <v>7.6860877740577322</v>
      </c>
      <c r="D4275" s="4">
        <v>7.6860877740577322</v>
      </c>
      <c r="E4275" s="4">
        <v>4865.2935609785445</v>
      </c>
      <c r="F4275" s="1" t="s">
        <v>509</v>
      </c>
      <c r="G4275" s="1">
        <v>1</v>
      </c>
      <c r="H4275" s="1" t="s">
        <v>505</v>
      </c>
      <c r="I42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8.7980766864593274E-2</v>
      </c>
      <c r="J4275" s="1" t="str">
        <f>IFERROR(INDEX('consumption_figs'!$C:$C,MATCH(Table2[[#This Row],[item_code]],'consumption_figs'!A:A,0),1),"NA")</f>
        <v>kg/ton</v>
      </c>
      <c r="K4275" s="1">
        <f>+SUMIFS(prod!$E:$E,prod!$A:$A,Table2[[#This Row],[date]],prod!$G:$G,Table2[[#This Row],[production_line]],prod!$F:$F,Table2[[#This Row],[output_type]])</f>
        <v>487</v>
      </c>
      <c r="L4275">
        <f>+Table2[[#This Row],[cons_qty_base_uom]]/Table2[[#This Row],[Column1]]</f>
        <v>1.5782521096627786E-2</v>
      </c>
    </row>
    <row r="4276" spans="1:12" x14ac:dyDescent="0.25">
      <c r="A4276" s="2">
        <v>45658</v>
      </c>
      <c r="B4276" s="1" t="s">
        <v>162</v>
      </c>
      <c r="C4276" s="4">
        <v>89.921308304391786</v>
      </c>
      <c r="D4276" s="4">
        <v>2.5987258099969228</v>
      </c>
      <c r="E4276" s="4">
        <v>16815.284652921266</v>
      </c>
      <c r="F4276" s="1" t="s">
        <v>509</v>
      </c>
      <c r="G4276" s="1">
        <v>1</v>
      </c>
      <c r="H4276" s="1" t="s">
        <v>505</v>
      </c>
      <c r="I42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0.18464334354084555</v>
      </c>
      <c r="J4276" s="1" t="str">
        <f>IFERROR(INDEX('consumption_figs'!$C:$C,MATCH(Table2[[#This Row],[item_code]],'consumption_figs'!A:A,0),1),"NA")</f>
        <v>pc/heat</v>
      </c>
      <c r="K4276" s="1">
        <f>+SUMIFS(prod!$E:$E,prod!$A:$A,Table2[[#This Row],[date]],prod!$G:$G,Table2[[#This Row],[production_line]],prod!$F:$F,Table2[[#This Row],[output_type]])</f>
        <v>487</v>
      </c>
      <c r="L4276">
        <f>+Table2[[#This Row],[cons_qty_base_uom]]/Table2[[#This Row],[Column1]]</f>
        <v>0.18464334354084555</v>
      </c>
    </row>
    <row r="4277" spans="1:12" x14ac:dyDescent="0.25">
      <c r="A4277" s="2">
        <v>45658</v>
      </c>
      <c r="B4277" s="1" t="s">
        <v>61</v>
      </c>
      <c r="C4277" s="4">
        <v>86.094869653141075</v>
      </c>
      <c r="D4277" s="4">
        <v>0.30133204378599376</v>
      </c>
      <c r="E4277" s="4">
        <v>774.85382687826973</v>
      </c>
      <c r="F4277" s="1" t="s">
        <v>509</v>
      </c>
      <c r="G4277" s="1">
        <v>1</v>
      </c>
      <c r="H4277" s="1" t="s">
        <v>505</v>
      </c>
      <c r="I42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0.17678617998591598</v>
      </c>
      <c r="J4277" s="1" t="str">
        <f>IFERROR(INDEX('consumption_figs'!$C:$C,MATCH(Table2[[#This Row],[item_code]],'consumption_figs'!A:A,0),1),"NA")</f>
        <v>pc/heat</v>
      </c>
      <c r="K4277" s="1">
        <f>+SUMIFS(prod!$E:$E,prod!$A:$A,Table2[[#This Row],[date]],prod!$G:$G,Table2[[#This Row],[production_line]],prod!$F:$F,Table2[[#This Row],[output_type]])</f>
        <v>487</v>
      </c>
      <c r="L4277">
        <f>+Table2[[#This Row],[cons_qty_base_uom]]/Table2[[#This Row],[Column1]]</f>
        <v>0.17678617998591598</v>
      </c>
    </row>
    <row r="4278" spans="1:12" x14ac:dyDescent="0.25">
      <c r="A4278" s="2">
        <v>45658</v>
      </c>
      <c r="B4278" s="1" t="s">
        <v>163</v>
      </c>
      <c r="C4278" s="4">
        <v>18.175583593440891</v>
      </c>
      <c r="D4278" s="4">
        <v>2.5082305358948429</v>
      </c>
      <c r="E4278" s="4">
        <v>7597.3939420582919</v>
      </c>
      <c r="F4278" s="1" t="s">
        <v>509</v>
      </c>
      <c r="G4278" s="1">
        <v>1</v>
      </c>
      <c r="H4278" s="1" t="s">
        <v>505</v>
      </c>
      <c r="I42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3.7321526885915585E-2</v>
      </c>
      <c r="J4278" s="1" t="str">
        <f>IFERROR(INDEX('consumption_figs'!$C:$C,MATCH(Table2[[#This Row],[item_code]],'consumption_figs'!A:A,0),1),"NA")</f>
        <v>pc/heat</v>
      </c>
      <c r="K4278" s="1">
        <f>+SUMIFS(prod!$E:$E,prod!$A:$A,Table2[[#This Row],[date]],prod!$G:$G,Table2[[#This Row],[production_line]],prod!$F:$F,Table2[[#This Row],[output_type]])</f>
        <v>487</v>
      </c>
      <c r="L4278">
        <f>+Table2[[#This Row],[cons_qty_base_uom]]/Table2[[#This Row],[Column1]]</f>
        <v>3.7321526885915585E-2</v>
      </c>
    </row>
    <row r="4279" spans="1:12" x14ac:dyDescent="0.25">
      <c r="A4279" s="2">
        <v>45658</v>
      </c>
      <c r="B4279" s="1" t="e">
        <f>+#REF!</f>
        <v>#REF!</v>
      </c>
      <c r="C4279" s="4">
        <v>274.54697322723877</v>
      </c>
      <c r="D4279" s="4">
        <v>3.2890727392623207</v>
      </c>
      <c r="E4279" s="4">
        <v>22512.851804633578</v>
      </c>
      <c r="F4279" s="1" t="s">
        <v>509</v>
      </c>
      <c r="G4279" s="1">
        <v>1</v>
      </c>
      <c r="H4279" s="1" t="s">
        <v>505</v>
      </c>
      <c r="I42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0.10609912062136519</v>
      </c>
      <c r="J4279" s="1" t="str">
        <f>IFERROR(INDEX('consumption_figs'!$C:$C,MATCH(Table2[[#This Row],[item_code]],'consumption_figs'!A:A,0),1),"NA")</f>
        <v>NA</v>
      </c>
      <c r="K4279" s="1">
        <f>+SUMIFS(prod!$E:$E,prod!$A:$A,Table2[[#This Row],[date]],prod!$G:$G,Table2[[#This Row],[production_line]],prod!$F:$F,Table2[[#This Row],[output_type]])</f>
        <v>487</v>
      </c>
      <c r="L4279">
        <f>+Table2[[#This Row],[cons_qty_base_uom]]/Table2[[#This Row],[Column1]]</f>
        <v>0.56375148506619865</v>
      </c>
    </row>
    <row r="4280" spans="1:12" x14ac:dyDescent="0.25">
      <c r="A4280" s="2">
        <v>45658</v>
      </c>
      <c r="B4280" s="1" t="s">
        <v>160</v>
      </c>
      <c r="C4280" s="4">
        <v>60.266408757198747</v>
      </c>
      <c r="D4280" s="4">
        <v>0.75574076581527228</v>
      </c>
      <c r="E4280" s="4">
        <v>4218.648613003912</v>
      </c>
      <c r="F4280" s="1" t="s">
        <v>509</v>
      </c>
      <c r="G4280" s="1">
        <v>1</v>
      </c>
      <c r="H4280" s="1" t="s">
        <v>505</v>
      </c>
      <c r="I42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0.12375032599014116</v>
      </c>
      <c r="J4280" s="1" t="str">
        <f>IFERROR(INDEX('consumption_figs'!$C:$C,MATCH(Table2[[#This Row],[item_code]],'consumption_figs'!A:A,0),1),"NA")</f>
        <v>pc/heat</v>
      </c>
      <c r="K4280" s="1">
        <f>+SUMIFS(prod!$E:$E,prod!$A:$A,Table2[[#This Row],[date]],prod!$G:$G,Table2[[#This Row],[production_line]],prod!$F:$F,Table2[[#This Row],[output_type]])</f>
        <v>487</v>
      </c>
      <c r="L4280">
        <f>+Table2[[#This Row],[cons_qty_base_uom]]/Table2[[#This Row],[Column1]]</f>
        <v>0.12375032599014116</v>
      </c>
    </row>
    <row r="4281" spans="1:12" x14ac:dyDescent="0.25">
      <c r="A4281" s="2">
        <v>45658</v>
      </c>
      <c r="B4281" s="1" t="e">
        <f>+#REF!</f>
        <v>#REF!</v>
      </c>
      <c r="C4281" s="4">
        <v>562.48648173385504</v>
      </c>
      <c r="D4281" s="4">
        <v>6.4123458917659475</v>
      </c>
      <c r="E4281" s="4">
        <v>136121.72857959292</v>
      </c>
      <c r="F4281" s="1" t="s">
        <v>509</v>
      </c>
      <c r="G4281" s="1">
        <v>1</v>
      </c>
      <c r="H4281" s="1" t="s">
        <v>505</v>
      </c>
      <c r="I42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0.20684986747632089</v>
      </c>
      <c r="J4281" s="1" t="str">
        <f>IFERROR(INDEX('consumption_figs'!$C:$C,MATCH(Table2[[#This Row],[item_code]],'consumption_figs'!A:A,0),1),"NA")</f>
        <v>NA</v>
      </c>
      <c r="K4281" s="1">
        <f>+SUMIFS(prod!$E:$E,prod!$A:$A,Table2[[#This Row],[date]],prod!$G:$G,Table2[[#This Row],[production_line]],prod!$F:$F,Table2[[#This Row],[output_type]])</f>
        <v>487</v>
      </c>
      <c r="L4281">
        <f>+Table2[[#This Row],[cons_qty_base_uom]]/Table2[[#This Row],[Column1]]</f>
        <v>1.1550030425746509</v>
      </c>
    </row>
    <row r="4282" spans="1:12" x14ac:dyDescent="0.25">
      <c r="A4282" s="2">
        <v>45658</v>
      </c>
      <c r="B4282" s="1" t="s">
        <v>161</v>
      </c>
      <c r="C4282" s="4">
        <v>10.522706290939464</v>
      </c>
      <c r="D4282" s="4">
        <v>1.5257924121862223</v>
      </c>
      <c r="E4282" s="4">
        <v>4461.627467358333</v>
      </c>
      <c r="F4282" s="1" t="s">
        <v>509</v>
      </c>
      <c r="G4282" s="1">
        <v>1</v>
      </c>
      <c r="H4282" s="1" t="s">
        <v>505</v>
      </c>
      <c r="I42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2.1607199776056393E-2</v>
      </c>
      <c r="J4282" s="1" t="str">
        <f>IFERROR(INDEX('consumption_figs'!$C:$C,MATCH(Table2[[#This Row],[item_code]],'consumption_figs'!A:A,0),1),"NA")</f>
        <v>pc/heat</v>
      </c>
      <c r="K4282" s="1">
        <f>+SUMIFS(prod!$E:$E,prod!$A:$A,Table2[[#This Row],[date]],prod!$G:$G,Table2[[#This Row],[production_line]],prod!$F:$F,Table2[[#This Row],[output_type]])</f>
        <v>487</v>
      </c>
      <c r="L4282">
        <f>+Table2[[#This Row],[cons_qty_base_uom]]/Table2[[#This Row],[Column1]]</f>
        <v>2.1607199776056393E-2</v>
      </c>
    </row>
    <row r="4283" spans="1:12" x14ac:dyDescent="0.25">
      <c r="A4283" s="2">
        <v>45658</v>
      </c>
      <c r="B4283" s="1" t="s">
        <v>204</v>
      </c>
      <c r="C4283" s="4">
        <v>1.7164719433931217</v>
      </c>
      <c r="D4283" s="4">
        <v>8.5823597169656082E-2</v>
      </c>
      <c r="E4283" s="4">
        <v>266.05315122593385</v>
      </c>
      <c r="F4283" s="1" t="s">
        <v>509</v>
      </c>
      <c r="G4283" s="1">
        <v>1</v>
      </c>
      <c r="H4283" s="1" t="s">
        <v>505</v>
      </c>
      <c r="I42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3.5245830459817696E-3</v>
      </c>
      <c r="J4283" s="1" t="str">
        <f>IFERROR(INDEX('consumption_figs'!$C:$C,MATCH(Table2[[#This Row],[item_code]],'consumption_figs'!A:A,0),1),"NA")</f>
        <v>pc/heat</v>
      </c>
      <c r="K4283" s="1">
        <f>+SUMIFS(prod!$E:$E,prod!$A:$A,Table2[[#This Row],[date]],prod!$G:$G,Table2[[#This Row],[production_line]],prod!$F:$F,Table2[[#This Row],[output_type]])</f>
        <v>487</v>
      </c>
      <c r="L4283">
        <f>+Table2[[#This Row],[cons_qty_base_uom]]/Table2[[#This Row],[Column1]]</f>
        <v>3.5245830459817696E-3</v>
      </c>
    </row>
    <row r="4284" spans="1:12" x14ac:dyDescent="0.25">
      <c r="A4284" s="2">
        <v>45658</v>
      </c>
      <c r="B4284" s="1" t="s">
        <v>287</v>
      </c>
      <c r="C4284" s="4">
        <v>7.4380450880368603</v>
      </c>
      <c r="D4284" s="4">
        <v>7.4380450880368603</v>
      </c>
      <c r="E4284" s="4">
        <v>12785.999506335364</v>
      </c>
      <c r="F4284" s="1" t="s">
        <v>509</v>
      </c>
      <c r="G4284" s="1">
        <v>1</v>
      </c>
      <c r="H4284" s="1" t="s">
        <v>505</v>
      </c>
      <c r="I42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8.5141482904692714E-2</v>
      </c>
      <c r="J4284" s="1" t="str">
        <f>IFERROR(INDEX('consumption_figs'!$C:$C,MATCH(Table2[[#This Row],[item_code]],'consumption_figs'!A:A,0),1),"NA")</f>
        <v>kg/ton</v>
      </c>
      <c r="K4284" s="1">
        <f>+SUMIFS(prod!$E:$E,prod!$A:$A,Table2[[#This Row],[date]],prod!$G:$G,Table2[[#This Row],[production_line]],prod!$F:$F,Table2[[#This Row],[output_type]])</f>
        <v>487</v>
      </c>
      <c r="L4284">
        <f>+Table2[[#This Row],[cons_qty_base_uom]]/Table2[[#This Row],[Column1]]</f>
        <v>1.5273193199254333E-2</v>
      </c>
    </row>
    <row r="4285" spans="1:12" x14ac:dyDescent="0.25">
      <c r="A4285" s="2">
        <v>45658</v>
      </c>
      <c r="B4285" s="1" t="s">
        <v>285</v>
      </c>
      <c r="C4285" s="4">
        <v>3.7190225440184226</v>
      </c>
      <c r="D4285" s="4">
        <v>3.7190225440184226</v>
      </c>
      <c r="E4285" s="4">
        <v>4049.2717459272585</v>
      </c>
      <c r="F4285" s="1" t="s">
        <v>509</v>
      </c>
      <c r="G4285" s="1">
        <v>1</v>
      </c>
      <c r="H4285" s="1" t="s">
        <v>505</v>
      </c>
      <c r="I42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4.2570741452346274E-2</v>
      </c>
      <c r="J4285" s="1" t="str">
        <f>IFERROR(INDEX('consumption_figs'!$C:$C,MATCH(Table2[[#This Row],[item_code]],'consumption_figs'!A:A,0),1),"NA")</f>
        <v>kg/ton</v>
      </c>
      <c r="K4285" s="1">
        <f>+SUMIFS(prod!$E:$E,prod!$A:$A,Table2[[#This Row],[date]],prod!$G:$G,Table2[[#This Row],[production_line]],prod!$F:$F,Table2[[#This Row],[output_type]])</f>
        <v>487</v>
      </c>
      <c r="L4285">
        <f>+Table2[[#This Row],[cons_qty_base_uom]]/Table2[[#This Row],[Column1]]</f>
        <v>7.6365965996271507E-3</v>
      </c>
    </row>
    <row r="4286" spans="1:12" x14ac:dyDescent="0.25">
      <c r="A4286" s="2">
        <v>45658</v>
      </c>
      <c r="B4286" s="1" t="s">
        <v>205</v>
      </c>
      <c r="C4286" s="4">
        <v>30.896494981076188</v>
      </c>
      <c r="D4286" s="4">
        <v>1.1388448050024682</v>
      </c>
      <c r="E4286" s="4">
        <v>2131.858153694257</v>
      </c>
      <c r="F4286" s="1" t="s">
        <v>509</v>
      </c>
      <c r="G4286" s="1">
        <v>1</v>
      </c>
      <c r="H4286" s="1" t="s">
        <v>505</v>
      </c>
      <c r="I42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6.344249482767185E-2</v>
      </c>
      <c r="J4286" s="1" t="str">
        <f>IFERROR(INDEX('consumption_figs'!$C:$C,MATCH(Table2[[#This Row],[item_code]],'consumption_figs'!A:A,0),1),"NA")</f>
        <v>pc/heat</v>
      </c>
      <c r="K4286" s="1">
        <f>+SUMIFS(prod!$E:$E,prod!$A:$A,Table2[[#This Row],[date]],prod!$G:$G,Table2[[#This Row],[production_line]],prod!$F:$F,Table2[[#This Row],[output_type]])</f>
        <v>487</v>
      </c>
      <c r="L4286">
        <f>+Table2[[#This Row],[cons_qty_base_uom]]/Table2[[#This Row],[Column1]]</f>
        <v>6.344249482767185E-2</v>
      </c>
    </row>
    <row r="4287" spans="1:12" x14ac:dyDescent="0.25">
      <c r="A4287" s="2">
        <v>45658</v>
      </c>
      <c r="B4287" s="1" t="s">
        <v>292</v>
      </c>
      <c r="C4287" s="4">
        <v>105.55627118644068</v>
      </c>
      <c r="D4287" s="4">
        <v>105.55627118644068</v>
      </c>
      <c r="E4287" s="4">
        <v>62634.980196610173</v>
      </c>
      <c r="F4287" s="1" t="s">
        <v>509</v>
      </c>
      <c r="G4287" s="1">
        <v>1</v>
      </c>
      <c r="H4287" s="1" t="s">
        <v>505</v>
      </c>
      <c r="I42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1.2082768190203945</v>
      </c>
      <c r="J4287" s="1" t="str">
        <f>IFERROR(INDEX('consumption_figs'!$C:$C,MATCH(Table2[[#This Row],[item_code]],'consumption_figs'!A:A,0),1),"NA")</f>
        <v>kg/ton</v>
      </c>
      <c r="K4287" s="1">
        <f>+SUMIFS(prod!$E:$E,prod!$A:$A,Table2[[#This Row],[date]],prod!$G:$G,Table2[[#This Row],[production_line]],prod!$F:$F,Table2[[#This Row],[output_type]])</f>
        <v>487</v>
      </c>
      <c r="L4287">
        <f>+Table2[[#This Row],[cons_qty_base_uom]]/Table2[[#This Row],[Column1]]</f>
        <v>0.21674799011589463</v>
      </c>
    </row>
    <row r="4288" spans="1:12" x14ac:dyDescent="0.25">
      <c r="A4288" s="2">
        <v>45658</v>
      </c>
      <c r="B4288" s="1" t="s">
        <v>564</v>
      </c>
      <c r="C4288" s="4">
        <v>9.6610169491525415</v>
      </c>
      <c r="D4288" s="4">
        <v>9.6610169491525415</v>
      </c>
      <c r="E4288" s="4">
        <v>4637.2881355932195</v>
      </c>
      <c r="F4288" s="1" t="s">
        <v>509</v>
      </c>
      <c r="G4288" s="1">
        <v>1</v>
      </c>
      <c r="H4288" s="1" t="s">
        <v>505</v>
      </c>
      <c r="I42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0.31164570803717878</v>
      </c>
      <c r="J4288" s="1" t="str">
        <f>IFERROR(INDEX('consumption_figs'!$C:$C,MATCH(Table2[[#This Row],[item_code]],'consumption_figs'!A:A,0),1),"NA")</f>
        <v>NA</v>
      </c>
      <c r="K4288" s="1">
        <f>+SUMIFS(prod!$E:$E,prod!$A:$A,Table2[[#This Row],[date]],prod!$G:$G,Table2[[#This Row],[production_line]],prod!$F:$F,Table2[[#This Row],[output_type]])</f>
        <v>487</v>
      </c>
      <c r="L4288">
        <f>+Table2[[#This Row],[cons_qty_base_uom]]/Table2[[#This Row],[Column1]]</f>
        <v>1.9837817144050394E-2</v>
      </c>
    </row>
    <row r="4289" spans="1:12" x14ac:dyDescent="0.25">
      <c r="A4289" s="2">
        <v>45658</v>
      </c>
      <c r="B4289" s="1" t="s">
        <v>201</v>
      </c>
      <c r="C4289" s="4">
        <v>1809.6527610439955</v>
      </c>
      <c r="D4289" s="4">
        <v>3.4636753846382065</v>
      </c>
      <c r="E4289" s="4">
        <v>3800.2707981923909</v>
      </c>
      <c r="F4289" s="1" t="s">
        <v>509</v>
      </c>
      <c r="G4289" s="1">
        <v>1</v>
      </c>
      <c r="H4289" s="1" t="s">
        <v>505</v>
      </c>
      <c r="I42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3.7159194271950624</v>
      </c>
      <c r="J4289" s="1" t="str">
        <f>IFERROR(INDEX('consumption_figs'!$C:$C,MATCH(Table2[[#This Row],[item_code]],'consumption_figs'!A:A,0),1),"NA")</f>
        <v>pc/heat</v>
      </c>
      <c r="K4289" s="1">
        <f>+SUMIFS(prod!$E:$E,prod!$A:$A,Table2[[#This Row],[date]],prod!$G:$G,Table2[[#This Row],[production_line]],prod!$F:$F,Table2[[#This Row],[output_type]])</f>
        <v>487</v>
      </c>
      <c r="L4289">
        <f>+Table2[[#This Row],[cons_qty_base_uom]]/Table2[[#This Row],[Column1]]</f>
        <v>3.7159194271950624</v>
      </c>
    </row>
    <row r="4290" spans="1:12" x14ac:dyDescent="0.25">
      <c r="A4290" s="2">
        <v>45658</v>
      </c>
      <c r="B4290" s="1" t="s">
        <v>565</v>
      </c>
      <c r="C4290" s="4">
        <v>106.85135649380376</v>
      </c>
      <c r="D4290" s="4">
        <v>0.72124665633317542</v>
      </c>
      <c r="E4290" s="4">
        <v>5427.8187520633437</v>
      </c>
      <c r="F4290" s="1" t="s">
        <v>509</v>
      </c>
      <c r="G4290" s="1">
        <v>1</v>
      </c>
      <c r="H4290" s="1" t="s">
        <v>505</v>
      </c>
      <c r="I42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2.3266021172037916E-2</v>
      </c>
      <c r="J4290" s="1" t="str">
        <f>IFERROR(INDEX('consumption_figs'!$C:$C,MATCH(Table2[[#This Row],[item_code]],'consumption_figs'!A:A,0),1),"NA")</f>
        <v>NA</v>
      </c>
      <c r="K4290" s="1">
        <f>+SUMIFS(prod!$E:$E,prod!$A:$A,Table2[[#This Row],[date]],prod!$G:$G,Table2[[#This Row],[production_line]],prod!$F:$F,Table2[[#This Row],[output_type]])</f>
        <v>487</v>
      </c>
      <c r="L4290">
        <f>+Table2[[#This Row],[cons_qty_base_uom]]/Table2[[#This Row],[Column1]]</f>
        <v>0.21940730286202004</v>
      </c>
    </row>
    <row r="4291" spans="1:12" x14ac:dyDescent="0.25">
      <c r="A4291" s="2">
        <v>45658</v>
      </c>
      <c r="B4291" s="1" t="s">
        <v>59</v>
      </c>
      <c r="C4291" s="4">
        <v>6.3656127272904364</v>
      </c>
      <c r="D4291" s="4">
        <v>5.7290514545613937E-2</v>
      </c>
      <c r="E4291" s="4">
        <v>225.34269054608143</v>
      </c>
      <c r="F4291" s="1" t="s">
        <v>509</v>
      </c>
      <c r="G4291" s="1">
        <v>1</v>
      </c>
      <c r="H4291" s="1" t="s">
        <v>505</v>
      </c>
      <c r="I42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1.3071073361992683E-2</v>
      </c>
      <c r="J4291" s="1" t="str">
        <f>IFERROR(INDEX('consumption_figs'!$C:$C,MATCH(Table2[[#This Row],[item_code]],'consumption_figs'!A:A,0),1),"NA")</f>
        <v>pc/heat</v>
      </c>
      <c r="K4291" s="1">
        <f>+SUMIFS(prod!$E:$E,prod!$A:$A,Table2[[#This Row],[date]],prod!$G:$G,Table2[[#This Row],[production_line]],prod!$F:$F,Table2[[#This Row],[output_type]])</f>
        <v>487</v>
      </c>
      <c r="L4291">
        <f>+Table2[[#This Row],[cons_qty_base_uom]]/Table2[[#This Row],[Column1]]</f>
        <v>1.3071073361992683E-2</v>
      </c>
    </row>
    <row r="4292" spans="1:12" x14ac:dyDescent="0.25">
      <c r="A4292" s="2">
        <v>45658</v>
      </c>
      <c r="B4292" s="1" t="s">
        <v>566</v>
      </c>
      <c r="C4292" s="4">
        <v>3.1828063636452182</v>
      </c>
      <c r="D4292" s="4">
        <v>3.1509783000087659E-2</v>
      </c>
      <c r="E4292" s="4">
        <v>170.28014045501916</v>
      </c>
      <c r="F4292" s="1" t="s">
        <v>509</v>
      </c>
      <c r="G4292" s="1">
        <v>1</v>
      </c>
      <c r="H4292" s="1" t="s">
        <v>505</v>
      </c>
      <c r="I42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1.0164446129060534E-3</v>
      </c>
      <c r="J4292" s="1" t="str">
        <f>IFERROR(INDEX('consumption_figs'!$C:$C,MATCH(Table2[[#This Row],[item_code]],'consumption_figs'!A:A,0),1),"NA")</f>
        <v>NA</v>
      </c>
      <c r="K4292" s="1">
        <f>+SUMIFS(prod!$E:$E,prod!$A:$A,Table2[[#This Row],[date]],prod!$G:$G,Table2[[#This Row],[production_line]],prod!$F:$F,Table2[[#This Row],[output_type]])</f>
        <v>487</v>
      </c>
      <c r="L4292">
        <f>+Table2[[#This Row],[cons_qty_base_uom]]/Table2[[#This Row],[Column1]]</f>
        <v>6.5355366809963416E-3</v>
      </c>
    </row>
    <row r="4293" spans="1:12" x14ac:dyDescent="0.25">
      <c r="A4293" s="2">
        <v>45658</v>
      </c>
      <c r="B4293" s="1" t="s">
        <v>60</v>
      </c>
      <c r="C4293" s="4">
        <v>353.74619298799712</v>
      </c>
      <c r="D4293" s="4">
        <v>4.9716904947305061</v>
      </c>
      <c r="E4293" s="4">
        <v>10350.613606828796</v>
      </c>
      <c r="F4293" s="1" t="s">
        <v>509</v>
      </c>
      <c r="G4293" s="1">
        <v>1</v>
      </c>
      <c r="H4293" s="1" t="s">
        <v>505</v>
      </c>
      <c r="I42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0.72637821968787908</v>
      </c>
      <c r="J4293" s="1" t="str">
        <f>IFERROR(INDEX('consumption_figs'!$C:$C,MATCH(Table2[[#This Row],[item_code]],'consumption_figs'!A:A,0),1),"NA")</f>
        <v>pc/heat</v>
      </c>
      <c r="K4293" s="1">
        <f>+SUMIFS(prod!$E:$E,prod!$A:$A,Table2[[#This Row],[date]],prod!$G:$G,Table2[[#This Row],[production_line]],prod!$F:$F,Table2[[#This Row],[output_type]])</f>
        <v>487</v>
      </c>
      <c r="L4293">
        <f>+Table2[[#This Row],[cons_qty_base_uom]]/Table2[[#This Row],[Column1]]</f>
        <v>0.72637821968787908</v>
      </c>
    </row>
    <row r="4294" spans="1:12" x14ac:dyDescent="0.25">
      <c r="A4294" s="2">
        <v>45658</v>
      </c>
      <c r="B4294" s="1" t="s">
        <v>259</v>
      </c>
      <c r="C4294" s="4">
        <v>0.65499004800922256</v>
      </c>
      <c r="D4294" s="4">
        <v>0.65499004800922256</v>
      </c>
      <c r="E4294" s="4">
        <v>2026.6702065501363</v>
      </c>
      <c r="F4294" s="1" t="s">
        <v>509</v>
      </c>
      <c r="G4294" s="1">
        <v>1</v>
      </c>
      <c r="H4294" s="1" t="s">
        <v>505</v>
      </c>
      <c r="I42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7.4975108802465915E-3</v>
      </c>
      <c r="J4294" s="1" t="str">
        <f>IFERROR(INDEX('consumption_figs'!$C:$C,MATCH(Table2[[#This Row],[item_code]],'consumption_figs'!A:A,0),1),"NA")</f>
        <v>kg/ton</v>
      </c>
      <c r="K4294" s="1">
        <f>+SUMIFS(prod!$E:$E,prod!$A:$A,Table2[[#This Row],[date]],prod!$G:$G,Table2[[#This Row],[production_line]],prod!$F:$F,Table2[[#This Row],[output_type]])</f>
        <v>487</v>
      </c>
      <c r="L4294">
        <f>+Table2[[#This Row],[cons_qty_base_uom]]/Table2[[#This Row],[Column1]]</f>
        <v>1.3449487638793071E-3</v>
      </c>
    </row>
    <row r="4295" spans="1:12" x14ac:dyDescent="0.25">
      <c r="A4295" s="2">
        <v>45658</v>
      </c>
      <c r="B4295" s="1" t="s">
        <v>272</v>
      </c>
      <c r="C4295" s="4">
        <v>0.77296725974241143</v>
      </c>
      <c r="D4295" s="4">
        <v>0.77296725974241143</v>
      </c>
      <c r="E4295" s="4">
        <v>845.85807233612081</v>
      </c>
      <c r="F4295" s="1" t="s">
        <v>509</v>
      </c>
      <c r="G4295" s="1">
        <v>1</v>
      </c>
      <c r="H4295" s="1" t="s">
        <v>505</v>
      </c>
      <c r="I42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8.8479671677569108E-3</v>
      </c>
      <c r="J4295" s="1" t="str">
        <f>IFERROR(INDEX('consumption_figs'!$C:$C,MATCH(Table2[[#This Row],[item_code]],'consumption_figs'!A:A,0),1),"NA")</f>
        <v>kg/ton</v>
      </c>
      <c r="K4295" s="1">
        <f>+SUMIFS(prod!$E:$E,prod!$A:$A,Table2[[#This Row],[date]],prod!$G:$G,Table2[[#This Row],[production_line]],prod!$F:$F,Table2[[#This Row],[output_type]])</f>
        <v>487</v>
      </c>
      <c r="L4295">
        <f>+Table2[[#This Row],[cons_qty_base_uom]]/Table2[[#This Row],[Column1]]</f>
        <v>1.5872017653848283E-3</v>
      </c>
    </row>
    <row r="4296" spans="1:12" x14ac:dyDescent="0.25">
      <c r="A4296" s="2">
        <v>45689</v>
      </c>
      <c r="B4296" s="1" t="s">
        <v>99</v>
      </c>
      <c r="C4296" s="4">
        <v>343.42329235469555</v>
      </c>
      <c r="D4296" s="4">
        <v>2.3867918818651339</v>
      </c>
      <c r="E4296" s="4">
        <v>3777.6562159016512</v>
      </c>
      <c r="F4296" s="1" t="s">
        <v>509</v>
      </c>
      <c r="G4296" s="1">
        <v>1</v>
      </c>
      <c r="H4296" s="1" t="s">
        <v>505</v>
      </c>
      <c r="I42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0.9728705165855398</v>
      </c>
      <c r="J4296" s="1" t="str">
        <f>IFERROR(INDEX('consumption_figs'!$C:$C,MATCH(Table2[[#This Row],[item_code]],'consumption_figs'!A:A,0),1),"NA")</f>
        <v>pc/heat</v>
      </c>
      <c r="K4296" s="1">
        <f>+SUMIFS(prod!$E:$E,prod!$A:$A,Table2[[#This Row],[date]],prod!$G:$G,Table2[[#This Row],[production_line]],prod!$F:$F,Table2[[#This Row],[output_type]])</f>
        <v>353</v>
      </c>
      <c r="L4296">
        <f>+Table2[[#This Row],[cons_qty_base_uom]]/Table2[[#This Row],[Column1]]</f>
        <v>0.9728705165855398</v>
      </c>
    </row>
    <row r="4297" spans="1:12" x14ac:dyDescent="0.25">
      <c r="A4297" s="2">
        <v>45689</v>
      </c>
      <c r="B4297" s="1" t="s">
        <v>78</v>
      </c>
      <c r="C4297" s="4">
        <v>37.204190005092016</v>
      </c>
      <c r="D4297" s="4">
        <v>0.95279930603040663</v>
      </c>
      <c r="E4297" s="4">
        <v>1387.716287189932</v>
      </c>
      <c r="F4297" s="1" t="s">
        <v>509</v>
      </c>
      <c r="G4297" s="1">
        <v>1</v>
      </c>
      <c r="H4297" s="1" t="s">
        <v>505</v>
      </c>
      <c r="I42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0.10539430596343348</v>
      </c>
      <c r="J4297" s="1" t="str">
        <f>IFERROR(INDEX('consumption_figs'!$C:$C,MATCH(Table2[[#This Row],[item_code]],'consumption_figs'!A:A,0),1),"NA")</f>
        <v>pc/heat</v>
      </c>
      <c r="K4297" s="1">
        <f>+SUMIFS(prod!$E:$E,prod!$A:$A,Table2[[#This Row],[date]],prod!$G:$G,Table2[[#This Row],[production_line]],prod!$F:$F,Table2[[#This Row],[output_type]])</f>
        <v>353</v>
      </c>
      <c r="L4297">
        <f>+Table2[[#This Row],[cons_qty_base_uom]]/Table2[[#This Row],[Column1]]</f>
        <v>0.10539430596343348</v>
      </c>
    </row>
    <row r="4298" spans="1:12" x14ac:dyDescent="0.25">
      <c r="A4298" s="2">
        <v>45689</v>
      </c>
      <c r="B4298" s="1" t="s">
        <v>144</v>
      </c>
      <c r="C4298" s="4">
        <v>162.17211027860623</v>
      </c>
      <c r="D4298" s="4">
        <v>3.3877753837200846</v>
      </c>
      <c r="E4298" s="4">
        <v>4216.4748672437618</v>
      </c>
      <c r="F4298" s="1" t="s">
        <v>509</v>
      </c>
      <c r="G4298" s="1">
        <v>1</v>
      </c>
      <c r="H4298" s="1" t="s">
        <v>505</v>
      </c>
      <c r="I42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0.45941107727650488</v>
      </c>
      <c r="J4298" s="1" t="str">
        <f>IFERROR(INDEX('consumption_figs'!$C:$C,MATCH(Table2[[#This Row],[item_code]],'consumption_figs'!A:A,0),1),"NA")</f>
        <v>pc/heat</v>
      </c>
      <c r="K4298" s="1">
        <f>+SUMIFS(prod!$E:$E,prod!$A:$A,Table2[[#This Row],[date]],prod!$G:$G,Table2[[#This Row],[production_line]],prod!$F:$F,Table2[[#This Row],[output_type]])</f>
        <v>353</v>
      </c>
      <c r="L4298">
        <f>+Table2[[#This Row],[cons_qty_base_uom]]/Table2[[#This Row],[Column1]]</f>
        <v>0.45941107727650488</v>
      </c>
    </row>
    <row r="4299" spans="1:12" x14ac:dyDescent="0.25">
      <c r="A4299" s="2">
        <v>45689</v>
      </c>
      <c r="B4299" s="1" t="s">
        <v>146</v>
      </c>
      <c r="C4299" s="4">
        <v>200.33025387357242</v>
      </c>
      <c r="D4299" s="4">
        <v>4.1929122135738703</v>
      </c>
      <c r="E4299" s="4">
        <v>5208.5866007128825</v>
      </c>
      <c r="F4299" s="1" t="s">
        <v>509</v>
      </c>
      <c r="G4299" s="1">
        <v>1</v>
      </c>
      <c r="H4299" s="1" t="s">
        <v>505</v>
      </c>
      <c r="I42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0.56750780134156487</v>
      </c>
      <c r="J4299" s="1" t="str">
        <f>IFERROR(INDEX('consumption_figs'!$C:$C,MATCH(Table2[[#This Row],[item_code]],'consumption_figs'!A:A,0),1),"NA")</f>
        <v>pc/heat</v>
      </c>
      <c r="K4299" s="1">
        <f>+SUMIFS(prod!$E:$E,prod!$A:$A,Table2[[#This Row],[date]],prod!$G:$G,Table2[[#This Row],[production_line]],prod!$F:$F,Table2[[#This Row],[output_type]])</f>
        <v>353</v>
      </c>
      <c r="L4299">
        <f>+Table2[[#This Row],[cons_qty_base_uom]]/Table2[[#This Row],[Column1]]</f>
        <v>0.56750780134156487</v>
      </c>
    </row>
    <row r="4300" spans="1:12" x14ac:dyDescent="0.25">
      <c r="A4300" s="2">
        <v>45689</v>
      </c>
      <c r="B4300" s="1" t="s">
        <v>89</v>
      </c>
      <c r="C4300" s="4">
        <v>107.79675565577944</v>
      </c>
      <c r="D4300" s="4">
        <v>2.2852912199025242</v>
      </c>
      <c r="E4300" s="4">
        <v>2791.9359714846873</v>
      </c>
      <c r="F4300" s="1" t="s">
        <v>509</v>
      </c>
      <c r="G4300" s="1">
        <v>1</v>
      </c>
      <c r="H4300" s="1" t="s">
        <v>505</v>
      </c>
      <c r="I43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8.1617543567947287E-2</v>
      </c>
      <c r="J4300" s="1" t="str">
        <f>IFERROR(INDEX('consumption_figs'!$C:$C,MATCH(Table2[[#This Row],[item_code]],'consumption_figs'!A:A,0),1),"NA")</f>
        <v>NA</v>
      </c>
      <c r="K4300" s="1">
        <f>+SUMIFS(prod!$E:$E,prod!$A:$A,Table2[[#This Row],[date]],prod!$G:$G,Table2[[#This Row],[production_line]],prod!$F:$F,Table2[[#This Row],[output_type]])</f>
        <v>353</v>
      </c>
      <c r="L4300">
        <f>+Table2[[#This Row],[cons_qty_base_uom]]/Table2[[#This Row],[Column1]]</f>
        <v>0.30537324548379441</v>
      </c>
    </row>
    <row r="4301" spans="1:12" x14ac:dyDescent="0.25">
      <c r="A4301" s="2">
        <v>45689</v>
      </c>
      <c r="B4301" s="1" t="s">
        <v>95</v>
      </c>
      <c r="C4301" s="4">
        <v>126.87582745326253</v>
      </c>
      <c r="D4301" s="4">
        <v>4.4740343868965349</v>
      </c>
      <c r="E4301" s="4">
        <v>5474.6919546082781</v>
      </c>
      <c r="F4301" s="1" t="s">
        <v>509</v>
      </c>
      <c r="G4301" s="1">
        <v>1</v>
      </c>
      <c r="H4301" s="1" t="s">
        <v>505</v>
      </c>
      <c r="I43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0.15978694238916197</v>
      </c>
      <c r="J4301" s="1" t="str">
        <f>IFERROR(INDEX('consumption_figs'!$C:$C,MATCH(Table2[[#This Row],[item_code]],'consumption_figs'!A:A,0),1),"NA")</f>
        <v>NA</v>
      </c>
      <c r="K4301" s="1">
        <f>+SUMIFS(prod!$E:$E,prod!$A:$A,Table2[[#This Row],[date]],prod!$G:$G,Table2[[#This Row],[production_line]],prod!$F:$F,Table2[[#This Row],[output_type]])</f>
        <v>353</v>
      </c>
      <c r="L4301">
        <f>+Table2[[#This Row],[cons_qty_base_uom]]/Table2[[#This Row],[Column1]]</f>
        <v>0.35942160751632446</v>
      </c>
    </row>
    <row r="4302" spans="1:12" x14ac:dyDescent="0.25">
      <c r="A4302" s="2">
        <v>45689</v>
      </c>
      <c r="B4302" s="1" t="s">
        <v>117</v>
      </c>
      <c r="C4302" s="4">
        <v>474.11493416745469</v>
      </c>
      <c r="D4302" s="4">
        <v>9.7288384491161697</v>
      </c>
      <c r="E4302" s="4">
        <v>13132.983676438495</v>
      </c>
      <c r="F4302" s="1" t="s">
        <v>509</v>
      </c>
      <c r="G4302" s="1">
        <v>1</v>
      </c>
      <c r="H4302" s="1" t="s">
        <v>505</v>
      </c>
      <c r="I43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1.3431017965083702</v>
      </c>
      <c r="J4302" s="1" t="str">
        <f>IFERROR(INDEX('consumption_figs'!$C:$C,MATCH(Table2[[#This Row],[item_code]],'consumption_figs'!A:A,0),1),"NA")</f>
        <v>pc/heat</v>
      </c>
      <c r="K4302" s="1">
        <f>+SUMIFS(prod!$E:$E,prod!$A:$A,Table2[[#This Row],[date]],prod!$G:$G,Table2[[#This Row],[production_line]],prod!$F:$F,Table2[[#This Row],[output_type]])</f>
        <v>353</v>
      </c>
      <c r="L4302">
        <f>+Table2[[#This Row],[cons_qty_base_uom]]/Table2[[#This Row],[Column1]]</f>
        <v>1.3431017965083702</v>
      </c>
    </row>
    <row r="4303" spans="1:12" x14ac:dyDescent="0.25">
      <c r="A4303" s="2">
        <v>45689</v>
      </c>
      <c r="B4303" s="1" t="s">
        <v>115</v>
      </c>
      <c r="C4303" s="4">
        <v>201.28420746344656</v>
      </c>
      <c r="D4303" s="4">
        <v>4.1343776212991914</v>
      </c>
      <c r="E4303" s="4">
        <v>5575.5725467374696</v>
      </c>
      <c r="F4303" s="1" t="s">
        <v>509</v>
      </c>
      <c r="G4303" s="1">
        <v>1</v>
      </c>
      <c r="H4303" s="1" t="s">
        <v>505</v>
      </c>
      <c r="I43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0.57021021944319139</v>
      </c>
      <c r="J4303" s="1" t="str">
        <f>IFERROR(INDEX('consumption_figs'!$C:$C,MATCH(Table2[[#This Row],[item_code]],'consumption_figs'!A:A,0),1),"NA")</f>
        <v>pc/heat</v>
      </c>
      <c r="K4303" s="1">
        <f>+SUMIFS(prod!$E:$E,prod!$A:$A,Table2[[#This Row],[date]],prod!$G:$G,Table2[[#This Row],[production_line]],prod!$F:$F,Table2[[#This Row],[output_type]])</f>
        <v>353</v>
      </c>
      <c r="L4303">
        <f>+Table2[[#This Row],[cons_qty_base_uom]]/Table2[[#This Row],[Column1]]</f>
        <v>0.57021021944319139</v>
      </c>
    </row>
    <row r="4304" spans="1:12" x14ac:dyDescent="0.25">
      <c r="A4304" s="2">
        <v>45689</v>
      </c>
      <c r="B4304" s="1" t="s">
        <v>119</v>
      </c>
      <c r="C4304" s="4">
        <v>895.76242089183097</v>
      </c>
      <c r="D4304" s="4">
        <v>18.381044876700368</v>
      </c>
      <c r="E4304" s="4">
        <v>24812.619058703716</v>
      </c>
      <c r="F4304" s="1" t="s">
        <v>509</v>
      </c>
      <c r="G4304" s="1">
        <v>1</v>
      </c>
      <c r="H4304" s="1" t="s">
        <v>505</v>
      </c>
      <c r="I43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2.5375705974272833</v>
      </c>
      <c r="J4304" s="1" t="str">
        <f>IFERROR(INDEX('consumption_figs'!$C:$C,MATCH(Table2[[#This Row],[item_code]],'consumption_figs'!A:A,0),1),"NA")</f>
        <v>pc/heat</v>
      </c>
      <c r="K4304" s="1">
        <f>+SUMIFS(prod!$E:$E,prod!$A:$A,Table2[[#This Row],[date]],prod!$G:$G,Table2[[#This Row],[production_line]],prod!$F:$F,Table2[[#This Row],[output_type]])</f>
        <v>353</v>
      </c>
      <c r="L4304">
        <f>+Table2[[#This Row],[cons_qty_base_uom]]/Table2[[#This Row],[Column1]]</f>
        <v>2.5375705974272833</v>
      </c>
    </row>
    <row r="4305" spans="1:12" x14ac:dyDescent="0.25">
      <c r="A4305" s="2">
        <v>45689</v>
      </c>
      <c r="B4305" s="1" t="s">
        <v>128</v>
      </c>
      <c r="C4305" s="4">
        <v>141.18513130137484</v>
      </c>
      <c r="D4305" s="4">
        <v>3.545158646977522</v>
      </c>
      <c r="E4305" s="4">
        <v>4786.1759511166065</v>
      </c>
      <c r="F4305" s="1" t="s">
        <v>509</v>
      </c>
      <c r="G4305" s="1">
        <v>1</v>
      </c>
      <c r="H4305" s="1" t="s">
        <v>505</v>
      </c>
      <c r="I43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0.39995787904072194</v>
      </c>
      <c r="J4305" s="1" t="str">
        <f>IFERROR(INDEX('consumption_figs'!$C:$C,MATCH(Table2[[#This Row],[item_code]],'consumption_figs'!A:A,0),1),"NA")</f>
        <v>pc/heat</v>
      </c>
      <c r="K4305" s="1">
        <f>+SUMIFS(prod!$E:$E,prod!$A:$A,Table2[[#This Row],[date]],prod!$G:$G,Table2[[#This Row],[production_line]],prod!$F:$F,Table2[[#This Row],[output_type]])</f>
        <v>353</v>
      </c>
      <c r="L4305">
        <f>+Table2[[#This Row],[cons_qty_base_uom]]/Table2[[#This Row],[Column1]]</f>
        <v>0.39995787904072194</v>
      </c>
    </row>
    <row r="4306" spans="1:12" x14ac:dyDescent="0.25">
      <c r="A4306" s="2">
        <v>45689</v>
      </c>
      <c r="B4306" s="1" t="s">
        <v>136</v>
      </c>
      <c r="C4306" s="4">
        <v>624.83960136757105</v>
      </c>
      <c r="D4306" s="4">
        <v>15.677225598312358</v>
      </c>
      <c r="E4306" s="4">
        <v>21182.062486360657</v>
      </c>
      <c r="F4306" s="1" t="s">
        <v>509</v>
      </c>
      <c r="G4306" s="1">
        <v>1</v>
      </c>
      <c r="H4306" s="1" t="s">
        <v>505</v>
      </c>
      <c r="I43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1.7700838565653572</v>
      </c>
      <c r="J4306" s="1" t="str">
        <f>IFERROR(INDEX('consumption_figs'!$C:$C,MATCH(Table2[[#This Row],[item_code]],'consumption_figs'!A:A,0),1),"NA")</f>
        <v>pc/heat</v>
      </c>
      <c r="K4306" s="1">
        <f>+SUMIFS(prod!$E:$E,prod!$A:$A,Table2[[#This Row],[date]],prod!$G:$G,Table2[[#This Row],[production_line]],prod!$F:$F,Table2[[#This Row],[output_type]])</f>
        <v>353</v>
      </c>
      <c r="L4306">
        <f>+Table2[[#This Row],[cons_qty_base_uom]]/Table2[[#This Row],[Column1]]</f>
        <v>1.7700838565653572</v>
      </c>
    </row>
    <row r="4307" spans="1:12" x14ac:dyDescent="0.25">
      <c r="A4307" s="2">
        <v>45689</v>
      </c>
      <c r="B4307" s="1" t="s">
        <v>132</v>
      </c>
      <c r="C4307" s="4">
        <v>452.17400160034919</v>
      </c>
      <c r="D4307" s="4">
        <v>11.336002220120752</v>
      </c>
      <c r="E4307" s="4">
        <v>15328.698654251837</v>
      </c>
      <c r="F4307" s="1" t="s">
        <v>509</v>
      </c>
      <c r="G4307" s="1">
        <v>1</v>
      </c>
      <c r="H4307" s="1" t="s">
        <v>505</v>
      </c>
      <c r="I43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1.280946180170961</v>
      </c>
      <c r="J4307" s="1" t="str">
        <f>IFERROR(INDEX('consumption_figs'!$C:$C,MATCH(Table2[[#This Row],[item_code]],'consumption_figs'!A:A,0),1),"NA")</f>
        <v>pc/heat</v>
      </c>
      <c r="K4307" s="1">
        <f>+SUMIFS(prod!$E:$E,prod!$A:$A,Table2[[#This Row],[date]],prod!$G:$G,Table2[[#This Row],[production_line]],prod!$F:$F,Table2[[#This Row],[output_type]])</f>
        <v>353</v>
      </c>
      <c r="L4307">
        <f>+Table2[[#This Row],[cons_qty_base_uom]]/Table2[[#This Row],[Column1]]</f>
        <v>1.280946180170961</v>
      </c>
    </row>
    <row r="4308" spans="1:12" x14ac:dyDescent="0.25">
      <c r="A4308" s="2">
        <v>45689</v>
      </c>
      <c r="B4308" s="1" t="s">
        <v>134</v>
      </c>
      <c r="C4308" s="4">
        <v>66.776751291190806</v>
      </c>
      <c r="D4308" s="4">
        <v>1.6801030624863607</v>
      </c>
      <c r="E4308" s="4">
        <v>2263.7318687713682</v>
      </c>
      <c r="F4308" s="1" t="s">
        <v>509</v>
      </c>
      <c r="G4308" s="1">
        <v>1</v>
      </c>
      <c r="H4308" s="1" t="s">
        <v>505</v>
      </c>
      <c r="I43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0.18916926711385498</v>
      </c>
      <c r="J4308" s="1" t="str">
        <f>IFERROR(INDEX('consumption_figs'!$C:$C,MATCH(Table2[[#This Row],[item_code]],'consumption_figs'!A:A,0),1),"NA")</f>
        <v>pc/heat</v>
      </c>
      <c r="K4308" s="1">
        <f>+SUMIFS(prod!$E:$E,prod!$A:$A,Table2[[#This Row],[date]],prod!$G:$G,Table2[[#This Row],[production_line]],prod!$F:$F,Table2[[#This Row],[output_type]])</f>
        <v>353</v>
      </c>
      <c r="L4308">
        <f>+Table2[[#This Row],[cons_qty_base_uom]]/Table2[[#This Row],[Column1]]</f>
        <v>0.18916926711385498</v>
      </c>
    </row>
    <row r="4309" spans="1:12" x14ac:dyDescent="0.25">
      <c r="A4309" s="2">
        <v>45689</v>
      </c>
      <c r="B4309" s="1" t="s">
        <v>227</v>
      </c>
      <c r="C4309" s="4">
        <v>50.082563468393104</v>
      </c>
      <c r="D4309" s="4">
        <v>50.082563468393104</v>
      </c>
      <c r="E4309" s="4">
        <v>39721.983563686619</v>
      </c>
      <c r="F4309" s="1" t="s">
        <v>509</v>
      </c>
      <c r="G4309" s="1">
        <v>1</v>
      </c>
      <c r="H4309" s="1" t="s">
        <v>505</v>
      </c>
      <c r="I43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0.77596857036337741</v>
      </c>
      <c r="J4309" s="1" t="str">
        <f>IFERROR(INDEX('consumption_figs'!$C:$C,MATCH(Table2[[#This Row],[item_code]],'consumption_figs'!A:A,0),1),"NA")</f>
        <v>kg/ton</v>
      </c>
      <c r="K4309" s="1">
        <f>+SUMIFS(prod!$E:$E,prod!$A:$A,Table2[[#This Row],[date]],prod!$G:$G,Table2[[#This Row],[production_line]],prod!$F:$F,Table2[[#This Row],[output_type]])</f>
        <v>353</v>
      </c>
      <c r="L4309">
        <f>+Table2[[#This Row],[cons_qty_base_uom]]/Table2[[#This Row],[Column1]]</f>
        <v>0.14187695033539122</v>
      </c>
    </row>
    <row r="4310" spans="1:12" x14ac:dyDescent="0.25">
      <c r="A4310" s="2">
        <v>45689</v>
      </c>
      <c r="B4310" s="1" t="s">
        <v>234</v>
      </c>
      <c r="C4310" s="4">
        <v>4.7697679493707721</v>
      </c>
      <c r="D4310" s="4">
        <v>4.7697679493707721</v>
      </c>
      <c r="E4310" s="4">
        <v>5485.233141776388</v>
      </c>
      <c r="F4310" s="1" t="s">
        <v>509</v>
      </c>
      <c r="G4310" s="1">
        <v>1</v>
      </c>
      <c r="H4310" s="1" t="s">
        <v>505</v>
      </c>
      <c r="I43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7.390176860603595E-2</v>
      </c>
      <c r="J4310" s="1" t="str">
        <f>IFERROR(INDEX('consumption_figs'!$C:$C,MATCH(Table2[[#This Row],[item_code]],'consumption_figs'!A:A,0),1),"NA")</f>
        <v>kg/ton</v>
      </c>
      <c r="K4310" s="1">
        <f>+SUMIFS(prod!$E:$E,prod!$A:$A,Table2[[#This Row],[date]],prod!$G:$G,Table2[[#This Row],[production_line]],prod!$F:$F,Table2[[#This Row],[output_type]])</f>
        <v>353</v>
      </c>
      <c r="L4310">
        <f>+Table2[[#This Row],[cons_qty_base_uom]]/Table2[[#This Row],[Column1]]</f>
        <v>1.3512090508132499E-2</v>
      </c>
    </row>
    <row r="4311" spans="1:12" x14ac:dyDescent="0.25">
      <c r="A4311" s="2">
        <v>45689</v>
      </c>
      <c r="B4311" s="1" t="s">
        <v>87</v>
      </c>
      <c r="C4311" s="4">
        <v>7.6316287189932348</v>
      </c>
      <c r="D4311" s="4">
        <v>0.78643933949225286</v>
      </c>
      <c r="E4311" s="4">
        <v>3852.2172284862149</v>
      </c>
      <c r="F4311" s="1" t="s">
        <v>509</v>
      </c>
      <c r="G4311" s="1">
        <v>1</v>
      </c>
      <c r="H4311" s="1" t="s">
        <v>505</v>
      </c>
      <c r="I43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2.1619344813011997E-2</v>
      </c>
      <c r="J4311" s="1" t="str">
        <f>IFERROR(INDEX('consumption_figs'!$C:$C,MATCH(Table2[[#This Row],[item_code]],'consumption_figs'!A:A,0),1),"NA")</f>
        <v>pc/heat</v>
      </c>
      <c r="K4311" s="1">
        <f>+SUMIFS(prod!$E:$E,prod!$A:$A,Table2[[#This Row],[date]],prod!$G:$G,Table2[[#This Row],[production_line]],prod!$F:$F,Table2[[#This Row],[output_type]])</f>
        <v>353</v>
      </c>
      <c r="L4311">
        <f>+Table2[[#This Row],[cons_qty_base_uom]]/Table2[[#This Row],[Column1]]</f>
        <v>2.1619344813011997E-2</v>
      </c>
    </row>
    <row r="4312" spans="1:12" x14ac:dyDescent="0.25">
      <c r="A4312" s="2">
        <v>45689</v>
      </c>
      <c r="B4312" s="1" t="s">
        <v>62</v>
      </c>
      <c r="C4312" s="4">
        <v>2.8618607696224632</v>
      </c>
      <c r="D4312" s="4">
        <v>0.83280148396013676</v>
      </c>
      <c r="E4312" s="4">
        <v>4075.8621080963121</v>
      </c>
      <c r="F4312" s="1" t="s">
        <v>509</v>
      </c>
      <c r="G4312" s="1">
        <v>1</v>
      </c>
      <c r="H4312" s="1" t="s">
        <v>505</v>
      </c>
      <c r="I43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8.1072543048794996E-3</v>
      </c>
      <c r="J4312" s="1" t="str">
        <f>IFERROR(INDEX('consumption_figs'!$C:$C,MATCH(Table2[[#This Row],[item_code]],'consumption_figs'!A:A,0),1),"NA")</f>
        <v>pc/heat</v>
      </c>
      <c r="K4312" s="1">
        <f>+SUMIFS(prod!$E:$E,prod!$A:$A,Table2[[#This Row],[date]],prod!$G:$G,Table2[[#This Row],[production_line]],prod!$F:$F,Table2[[#This Row],[output_type]])</f>
        <v>353</v>
      </c>
      <c r="L4312">
        <f>+Table2[[#This Row],[cons_qty_base_uom]]/Table2[[#This Row],[Column1]]</f>
        <v>8.1072543048794996E-3</v>
      </c>
    </row>
    <row r="4313" spans="1:12" x14ac:dyDescent="0.25">
      <c r="A4313" s="2">
        <v>45689</v>
      </c>
      <c r="B4313" s="1" t="s">
        <v>65</v>
      </c>
      <c r="C4313" s="4">
        <v>0.47697679493707712</v>
      </c>
      <c r="D4313" s="4">
        <v>4.146836255182949</v>
      </c>
      <c r="E4313" s="4">
        <v>9347.1234596639242</v>
      </c>
      <c r="F4313" s="1" t="s">
        <v>509</v>
      </c>
      <c r="G4313" s="1">
        <v>1</v>
      </c>
      <c r="H4313" s="1" t="s">
        <v>505</v>
      </c>
      <c r="I43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1.3512090508132496E-3</v>
      </c>
      <c r="J4313" s="1" t="str">
        <f>IFERROR(INDEX('consumption_figs'!$C:$C,MATCH(Table2[[#This Row],[item_code]],'consumption_figs'!A:A,0),1),"NA")</f>
        <v>pc/heat</v>
      </c>
      <c r="K4313" s="1">
        <f>+SUMIFS(prod!$E:$E,prod!$A:$A,Table2[[#This Row],[date]],prod!$G:$G,Table2[[#This Row],[production_line]],prod!$F:$F,Table2[[#This Row],[output_type]])</f>
        <v>353</v>
      </c>
      <c r="L4313">
        <f>+Table2[[#This Row],[cons_qty_base_uom]]/Table2[[#This Row],[Column1]]</f>
        <v>1.3512090508132496E-3</v>
      </c>
    </row>
    <row r="4314" spans="1:12" x14ac:dyDescent="0.25">
      <c r="A4314" s="2">
        <v>45689</v>
      </c>
      <c r="B4314" s="1" t="s">
        <v>168</v>
      </c>
      <c r="C4314" s="4">
        <v>1542.8571428571427</v>
      </c>
      <c r="D4314" s="4">
        <v>3.3634285714285719</v>
      </c>
      <c r="E4314" s="4">
        <v>2406.5004651428567</v>
      </c>
      <c r="F4314" s="1" t="s">
        <v>509</v>
      </c>
      <c r="G4314" s="1">
        <v>1</v>
      </c>
      <c r="H4314" s="1" t="s">
        <v>505</v>
      </c>
      <c r="I43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5.2112245846558394E-2</v>
      </c>
      <c r="J4314" s="1" t="str">
        <f>IFERROR(INDEX('consumption_figs'!$C:$C,MATCH(Table2[[#This Row],[item_code]],'consumption_figs'!A:A,0),1),"NA")</f>
        <v>kg/ton</v>
      </c>
      <c r="K4314" s="1">
        <f>+SUMIFS(prod!$E:$E,prod!$A:$A,Table2[[#This Row],[date]],prod!$G:$G,Table2[[#This Row],[production_line]],prod!$F:$F,Table2[[#This Row],[output_type]])</f>
        <v>353</v>
      </c>
      <c r="L4314">
        <f>+Table2[[#This Row],[cons_qty_base_uom]]/Table2[[#This Row],[Column1]]</f>
        <v>4.3707001214083361</v>
      </c>
    </row>
    <row r="4315" spans="1:12" x14ac:dyDescent="0.25">
      <c r="A4315" s="2">
        <v>45689</v>
      </c>
      <c r="B4315" s="1" t="s">
        <v>169</v>
      </c>
      <c r="C4315" s="4">
        <v>542.85714285714278</v>
      </c>
      <c r="D4315" s="4">
        <v>2.5514285714285712</v>
      </c>
      <c r="E4315" s="4">
        <v>1723.113257142857</v>
      </c>
      <c r="F4315" s="1" t="s">
        <v>509</v>
      </c>
      <c r="G4315" s="1">
        <v>1</v>
      </c>
      <c r="H4315" s="1" t="s">
        <v>505</v>
      </c>
      <c r="I43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3.9531290809528233E-2</v>
      </c>
      <c r="J4315" s="1" t="str">
        <f>IFERROR(INDEX('consumption_figs'!$C:$C,MATCH(Table2[[#This Row],[item_code]],'consumption_figs'!A:A,0),1),"NA")</f>
        <v>kg/ton</v>
      </c>
      <c r="K4315" s="1">
        <f>+SUMIFS(prod!$E:$E,prod!$A:$A,Table2[[#This Row],[date]],prod!$G:$G,Table2[[#This Row],[production_line]],prod!$F:$F,Table2[[#This Row],[output_type]])</f>
        <v>353</v>
      </c>
      <c r="L4315">
        <f>+Table2[[#This Row],[cons_qty_base_uom]]/Table2[[#This Row],[Column1]]</f>
        <v>1.5378389316066368</v>
      </c>
    </row>
    <row r="4316" spans="1:12" x14ac:dyDescent="0.25">
      <c r="A4316" s="2">
        <v>45689</v>
      </c>
      <c r="B4316" s="1" t="s">
        <v>170</v>
      </c>
      <c r="C4316" s="4">
        <v>26.666666666666664</v>
      </c>
      <c r="D4316" s="4">
        <v>5.1733333333333333E-2</v>
      </c>
      <c r="E4316" s="4">
        <v>13.208554666666664</v>
      </c>
      <c r="F4316" s="1" t="s">
        <v>509</v>
      </c>
      <c r="G4316" s="1">
        <v>1</v>
      </c>
      <c r="H4316" s="1" t="s">
        <v>505</v>
      </c>
      <c r="I43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8.0154524702261056E-4</v>
      </c>
      <c r="J4316" s="1" t="str">
        <f>IFERROR(INDEX('consumption_figs'!$C:$C,MATCH(Table2[[#This Row],[item_code]],'consumption_figs'!A:A,0),1),"NA")</f>
        <v>kg/ton</v>
      </c>
      <c r="K4316" s="1">
        <f>+SUMIFS(prod!$E:$E,prod!$A:$A,Table2[[#This Row],[date]],prod!$G:$G,Table2[[#This Row],[production_line]],prod!$F:$F,Table2[[#This Row],[output_type]])</f>
        <v>353</v>
      </c>
      <c r="L4316">
        <f>+Table2[[#This Row],[cons_qty_base_uom]]/Table2[[#This Row],[Column1]]</f>
        <v>7.5542965061378656E-2</v>
      </c>
    </row>
    <row r="4317" spans="1:12" x14ac:dyDescent="0.25">
      <c r="A4317" s="2">
        <v>45689</v>
      </c>
      <c r="B4317" s="1" t="s">
        <v>172</v>
      </c>
      <c r="C4317" s="4">
        <v>950.47619047619037</v>
      </c>
      <c r="D4317" s="4">
        <v>4.600304761904761</v>
      </c>
      <c r="E4317" s="4">
        <v>4140.2742857142848</v>
      </c>
      <c r="F4317" s="1" t="s">
        <v>509</v>
      </c>
      <c r="G4317" s="1">
        <v>1</v>
      </c>
      <c r="H4317" s="1" t="s">
        <v>505</v>
      </c>
      <c r="I43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7.1276142076551099E-2</v>
      </c>
      <c r="J4317" s="1" t="str">
        <f>IFERROR(INDEX('consumption_figs'!$C:$C,MATCH(Table2[[#This Row],[item_code]],'consumption_figs'!A:A,0),1),"NA")</f>
        <v>kg/ton</v>
      </c>
      <c r="K4317" s="1">
        <f>+SUMIFS(prod!$E:$E,prod!$A:$A,Table2[[#This Row],[date]],prod!$G:$G,Table2[[#This Row],[production_line]],prod!$F:$F,Table2[[#This Row],[output_type]])</f>
        <v>353</v>
      </c>
      <c r="L4317">
        <f>+Table2[[#This Row],[cons_qty_base_uom]]/Table2[[#This Row],[Column1]]</f>
        <v>2.6925671118305674</v>
      </c>
    </row>
    <row r="4318" spans="1:12" x14ac:dyDescent="0.25">
      <c r="A4318" s="2">
        <v>45689</v>
      </c>
      <c r="B4318" s="1" t="s">
        <v>173</v>
      </c>
      <c r="C4318" s="4">
        <v>160</v>
      </c>
      <c r="D4318" s="4">
        <v>1.9984000000000004</v>
      </c>
      <c r="E4318" s="4">
        <v>2942.4</v>
      </c>
      <c r="F4318" s="1" t="s">
        <v>509</v>
      </c>
      <c r="G4318" s="1">
        <v>1</v>
      </c>
      <c r="H4318" s="1" t="s">
        <v>505</v>
      </c>
      <c r="I43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0.45325779036827196</v>
      </c>
      <c r="J4318" s="1" t="str">
        <f>IFERROR(INDEX('consumption_figs'!$C:$C,MATCH(Table2[[#This Row],[item_code]],'consumption_figs'!A:A,0),1),"NA")</f>
        <v>pc/heat</v>
      </c>
      <c r="K4318" s="1">
        <f>+SUMIFS(prod!$E:$E,prod!$A:$A,Table2[[#This Row],[date]],prod!$G:$G,Table2[[#This Row],[production_line]],prod!$F:$F,Table2[[#This Row],[output_type]])</f>
        <v>353</v>
      </c>
      <c r="L4318">
        <f>+Table2[[#This Row],[cons_qty_base_uom]]/Table2[[#This Row],[Column1]]</f>
        <v>0.45325779036827196</v>
      </c>
    </row>
    <row r="4319" spans="1:12" x14ac:dyDescent="0.25">
      <c r="A4319" s="2">
        <v>45689</v>
      </c>
      <c r="B4319" s="1" t="s">
        <v>175</v>
      </c>
      <c r="C4319" s="4">
        <v>68.571428571428569</v>
      </c>
      <c r="D4319" s="4">
        <v>1.0182857142857145</v>
      </c>
      <c r="E4319" s="4">
        <v>1603.8857142857144</v>
      </c>
      <c r="F4319" s="1" t="s">
        <v>509</v>
      </c>
      <c r="G4319" s="1">
        <v>1</v>
      </c>
      <c r="H4319" s="1" t="s">
        <v>505</v>
      </c>
      <c r="I43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0.1942533387292594</v>
      </c>
      <c r="J4319" s="1" t="str">
        <f>IFERROR(INDEX('consumption_figs'!$C:$C,MATCH(Table2[[#This Row],[item_code]],'consumption_figs'!A:A,0),1),"NA")</f>
        <v>pc/heat</v>
      </c>
      <c r="K4319" s="1">
        <f>+SUMIFS(prod!$E:$E,prod!$A:$A,Table2[[#This Row],[date]],prod!$G:$G,Table2[[#This Row],[production_line]],prod!$F:$F,Table2[[#This Row],[output_type]])</f>
        <v>353</v>
      </c>
      <c r="L4319">
        <f>+Table2[[#This Row],[cons_qty_base_uom]]/Table2[[#This Row],[Column1]]</f>
        <v>0.1942533387292594</v>
      </c>
    </row>
    <row r="4320" spans="1:12" x14ac:dyDescent="0.25">
      <c r="A4320" s="2">
        <v>45689</v>
      </c>
      <c r="B4320" s="1" t="s">
        <v>177</v>
      </c>
      <c r="C4320" s="4">
        <v>47.61904761904762</v>
      </c>
      <c r="D4320" s="4">
        <v>0.81238095238095231</v>
      </c>
      <c r="E4320" s="4">
        <v>1300</v>
      </c>
      <c r="F4320" s="1" t="s">
        <v>509</v>
      </c>
      <c r="G4320" s="1">
        <v>1</v>
      </c>
      <c r="H4320" s="1" t="s">
        <v>505</v>
      </c>
      <c r="I43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0.13489815189531904</v>
      </c>
      <c r="J4320" s="1" t="str">
        <f>IFERROR(INDEX('consumption_figs'!$C:$C,MATCH(Table2[[#This Row],[item_code]],'consumption_figs'!A:A,0),1),"NA")</f>
        <v>pc/heat</v>
      </c>
      <c r="K4320" s="1">
        <f>+SUMIFS(prod!$E:$E,prod!$A:$A,Table2[[#This Row],[date]],prod!$G:$G,Table2[[#This Row],[production_line]],prod!$F:$F,Table2[[#This Row],[output_type]])</f>
        <v>353</v>
      </c>
      <c r="L4320">
        <f>+Table2[[#This Row],[cons_qty_base_uom]]/Table2[[#This Row],[Column1]]</f>
        <v>0.13489815189531904</v>
      </c>
    </row>
    <row r="4321" spans="1:12" x14ac:dyDescent="0.25">
      <c r="A4321" s="2">
        <v>45689</v>
      </c>
      <c r="B4321" s="1" t="s">
        <v>179</v>
      </c>
      <c r="C4321" s="4">
        <v>1.8095238095238095</v>
      </c>
      <c r="D4321" s="4">
        <v>11.850571428571429</v>
      </c>
      <c r="E4321" s="4">
        <v>28409.523809523809</v>
      </c>
      <c r="F4321" s="1" t="s">
        <v>509</v>
      </c>
      <c r="G4321" s="1">
        <v>1</v>
      </c>
      <c r="H4321" s="1" t="s">
        <v>505</v>
      </c>
      <c r="I43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5.1261297720221234E-3</v>
      </c>
      <c r="J4321" s="1" t="str">
        <f>IFERROR(INDEX('consumption_figs'!$C:$C,MATCH(Table2[[#This Row],[item_code]],'consumption_figs'!A:A,0),1),"NA")</f>
        <v>pc/heat</v>
      </c>
      <c r="K4321" s="1">
        <f>+SUMIFS(prod!$E:$E,prod!$A:$A,Table2[[#This Row],[date]],prod!$G:$G,Table2[[#This Row],[production_line]],prod!$F:$F,Table2[[#This Row],[output_type]])</f>
        <v>353</v>
      </c>
      <c r="L4321">
        <f>+Table2[[#This Row],[cons_qty_base_uom]]/Table2[[#This Row],[Column1]]</f>
        <v>5.1261297720221234E-3</v>
      </c>
    </row>
    <row r="4322" spans="1:12" x14ac:dyDescent="0.25">
      <c r="A4322" s="2">
        <v>45689</v>
      </c>
      <c r="B4322" s="1" t="s">
        <v>181</v>
      </c>
      <c r="C4322" s="4">
        <v>1661.9047619047619</v>
      </c>
      <c r="D4322" s="4">
        <v>14.292380952380952</v>
      </c>
      <c r="E4322" s="4">
        <v>22851.190476190477</v>
      </c>
      <c r="F4322" s="1" t="s">
        <v>509</v>
      </c>
      <c r="G4322" s="1">
        <v>1</v>
      </c>
      <c r="H4322" s="1" t="s">
        <v>505</v>
      </c>
      <c r="I43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4.707945501146634</v>
      </c>
      <c r="J4322" s="1" t="str">
        <f>IFERROR(INDEX('consumption_figs'!$C:$C,MATCH(Table2[[#This Row],[item_code]],'consumption_figs'!A:A,0),1),"NA")</f>
        <v>pc/heat</v>
      </c>
      <c r="K4322" s="1">
        <f>+SUMIFS(prod!$E:$E,prod!$A:$A,Table2[[#This Row],[date]],prod!$G:$G,Table2[[#This Row],[production_line]],prod!$F:$F,Table2[[#This Row],[output_type]])</f>
        <v>353</v>
      </c>
      <c r="L4322">
        <f>+Table2[[#This Row],[cons_qty_base_uom]]/Table2[[#This Row],[Column1]]</f>
        <v>4.707945501146634</v>
      </c>
    </row>
    <row r="4323" spans="1:12" x14ac:dyDescent="0.25">
      <c r="A4323" s="2">
        <v>45689</v>
      </c>
      <c r="B4323" s="1" t="s">
        <v>183</v>
      </c>
      <c r="C4323" s="4">
        <v>3162.8571428571431</v>
      </c>
      <c r="D4323" s="4">
        <v>27.991285714285713</v>
      </c>
      <c r="E4323" s="4">
        <v>36372.857142857145</v>
      </c>
      <c r="F4323" s="1" t="s">
        <v>509</v>
      </c>
      <c r="G4323" s="1">
        <v>1</v>
      </c>
      <c r="H4323" s="1" t="s">
        <v>505</v>
      </c>
      <c r="I43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8.9599352488870903</v>
      </c>
      <c r="J4323" s="1" t="str">
        <f>IFERROR(INDEX('consumption_figs'!$C:$C,MATCH(Table2[[#This Row],[item_code]],'consumption_figs'!A:A,0),1),"NA")</f>
        <v>pc/heat</v>
      </c>
      <c r="K4323" s="1">
        <f>+SUMIFS(prod!$E:$E,prod!$A:$A,Table2[[#This Row],[date]],prod!$G:$G,Table2[[#This Row],[production_line]],prod!$F:$F,Table2[[#This Row],[output_type]])</f>
        <v>353</v>
      </c>
      <c r="L4323">
        <f>+Table2[[#This Row],[cons_qty_base_uom]]/Table2[[#This Row],[Column1]]</f>
        <v>8.9599352488870903</v>
      </c>
    </row>
    <row r="4324" spans="1:12" x14ac:dyDescent="0.25">
      <c r="A4324" s="2">
        <v>45689</v>
      </c>
      <c r="B4324" s="1" t="s">
        <v>191</v>
      </c>
      <c r="C4324" s="4">
        <v>1516.1904761904764</v>
      </c>
      <c r="D4324" s="4">
        <v>10.567847619047619</v>
      </c>
      <c r="E4324" s="4">
        <v>16511.314285714288</v>
      </c>
      <c r="F4324" s="1" t="s">
        <v>509</v>
      </c>
      <c r="G4324" s="1">
        <v>1</v>
      </c>
      <c r="H4324" s="1" t="s">
        <v>505</v>
      </c>
      <c r="I43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4.2951571563469582</v>
      </c>
      <c r="J4324" s="1" t="str">
        <f>IFERROR(INDEX('consumption_figs'!$C:$C,MATCH(Table2[[#This Row],[item_code]],'consumption_figs'!A:A,0),1),"NA")</f>
        <v>pc/heat</v>
      </c>
      <c r="K4324" s="1">
        <f>+SUMIFS(prod!$E:$E,prod!$A:$A,Table2[[#This Row],[date]],prod!$G:$G,Table2[[#This Row],[production_line]],prod!$F:$F,Table2[[#This Row],[output_type]])</f>
        <v>353</v>
      </c>
      <c r="L4324">
        <f>+Table2[[#This Row],[cons_qty_base_uom]]/Table2[[#This Row],[Column1]]</f>
        <v>4.2951571563469582</v>
      </c>
    </row>
    <row r="4325" spans="1:12" x14ac:dyDescent="0.25">
      <c r="A4325" s="2">
        <v>45689</v>
      </c>
      <c r="B4325" s="1" t="s">
        <v>193</v>
      </c>
      <c r="C4325" s="4">
        <v>1388.5714285714287</v>
      </c>
      <c r="D4325" s="4">
        <v>11.30297142857143</v>
      </c>
      <c r="E4325" s="4">
        <v>13885.714285714286</v>
      </c>
      <c r="F4325" s="1" t="s">
        <v>509</v>
      </c>
      <c r="G4325" s="1">
        <v>1</v>
      </c>
      <c r="H4325" s="1" t="s">
        <v>505</v>
      </c>
      <c r="I43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3.9336301092675034</v>
      </c>
      <c r="J4325" s="1" t="str">
        <f>IFERROR(INDEX('consumption_figs'!$C:$C,MATCH(Table2[[#This Row],[item_code]],'consumption_figs'!A:A,0),1),"NA")</f>
        <v>pc/heat</v>
      </c>
      <c r="K4325" s="1">
        <f>+SUMIFS(prod!$E:$E,prod!$A:$A,Table2[[#This Row],[date]],prod!$G:$G,Table2[[#This Row],[production_line]],prod!$F:$F,Table2[[#This Row],[output_type]])</f>
        <v>353</v>
      </c>
      <c r="L4325">
        <f>+Table2[[#This Row],[cons_qty_base_uom]]/Table2[[#This Row],[Column1]]</f>
        <v>3.9336301092675034</v>
      </c>
    </row>
    <row r="4326" spans="1:12" x14ac:dyDescent="0.25">
      <c r="A4326" s="2">
        <v>45689</v>
      </c>
      <c r="B4326" s="1" t="s">
        <v>195</v>
      </c>
      <c r="C4326" s="4">
        <v>3063.8095238095239</v>
      </c>
      <c r="D4326" s="4">
        <v>24.939409523809527</v>
      </c>
      <c r="E4326" s="4">
        <v>30638.095238095237</v>
      </c>
      <c r="F4326" s="1" t="s">
        <v>509</v>
      </c>
      <c r="G4326" s="1">
        <v>1</v>
      </c>
      <c r="H4326" s="1" t="s">
        <v>505</v>
      </c>
      <c r="I43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8.6793470929448269</v>
      </c>
      <c r="J4326" s="1" t="str">
        <f>IFERROR(INDEX('consumption_figs'!$C:$C,MATCH(Table2[[#This Row],[item_code]],'consumption_figs'!A:A,0),1),"NA")</f>
        <v>pc/heat</v>
      </c>
      <c r="K4326" s="1">
        <f>+SUMIFS(prod!$E:$E,prod!$A:$A,Table2[[#This Row],[date]],prod!$G:$G,Table2[[#This Row],[production_line]],prod!$F:$F,Table2[[#This Row],[output_type]])</f>
        <v>353</v>
      </c>
      <c r="L4326">
        <f>+Table2[[#This Row],[cons_qty_base_uom]]/Table2[[#This Row],[Column1]]</f>
        <v>8.6793470929448269</v>
      </c>
    </row>
    <row r="4327" spans="1:12" x14ac:dyDescent="0.25">
      <c r="A4327" s="2">
        <v>45689</v>
      </c>
      <c r="B4327" s="1" t="s">
        <v>189</v>
      </c>
      <c r="C4327" s="4">
        <v>76.19047619047619</v>
      </c>
      <c r="D4327" s="4">
        <v>0.53257142857142858</v>
      </c>
      <c r="E4327" s="4">
        <v>829.71428571428578</v>
      </c>
      <c r="F4327" s="1" t="s">
        <v>509</v>
      </c>
      <c r="G4327" s="1">
        <v>1</v>
      </c>
      <c r="H4327" s="1" t="s">
        <v>505</v>
      </c>
      <c r="I43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0.21583704303251044</v>
      </c>
      <c r="J4327" s="1" t="str">
        <f>IFERROR(INDEX('consumption_figs'!$C:$C,MATCH(Table2[[#This Row],[item_code]],'consumption_figs'!A:A,0),1),"NA")</f>
        <v>pc/heat</v>
      </c>
      <c r="K4327" s="1">
        <f>+SUMIFS(prod!$E:$E,prod!$A:$A,Table2[[#This Row],[date]],prod!$G:$G,Table2[[#This Row],[production_line]],prod!$F:$F,Table2[[#This Row],[output_type]])</f>
        <v>353</v>
      </c>
      <c r="L4327">
        <f>+Table2[[#This Row],[cons_qty_base_uom]]/Table2[[#This Row],[Column1]]</f>
        <v>0.21583704303251044</v>
      </c>
    </row>
    <row r="4328" spans="1:12" x14ac:dyDescent="0.25">
      <c r="A4328" s="2">
        <v>45689</v>
      </c>
      <c r="B4328" s="1" t="s">
        <v>199</v>
      </c>
      <c r="C4328" s="4">
        <v>1418.0952380952381</v>
      </c>
      <c r="D4328" s="4">
        <v>13.188285714285717</v>
      </c>
      <c r="E4328" s="4">
        <v>18662.133333333335</v>
      </c>
      <c r="F4328" s="1" t="s">
        <v>509</v>
      </c>
      <c r="G4328" s="1">
        <v>1</v>
      </c>
      <c r="H4328" s="1" t="s">
        <v>505</v>
      </c>
      <c r="I43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4.0172669634426006</v>
      </c>
      <c r="J4328" s="1" t="str">
        <f>IFERROR(INDEX('consumption_figs'!$C:$C,MATCH(Table2[[#This Row],[item_code]],'consumption_figs'!A:A,0),1),"NA")</f>
        <v>pc/heat</v>
      </c>
      <c r="K4328" s="1">
        <f>+SUMIFS(prod!$E:$E,prod!$A:$A,Table2[[#This Row],[date]],prod!$G:$G,Table2[[#This Row],[production_line]],prod!$F:$F,Table2[[#This Row],[output_type]])</f>
        <v>353</v>
      </c>
      <c r="L4328">
        <f>+Table2[[#This Row],[cons_qty_base_uom]]/Table2[[#This Row],[Column1]]</f>
        <v>4.0172669634426006</v>
      </c>
    </row>
    <row r="4329" spans="1:12" x14ac:dyDescent="0.25">
      <c r="A4329" s="2">
        <v>45689</v>
      </c>
      <c r="B4329" s="1" t="s">
        <v>197</v>
      </c>
      <c r="C4329" s="4">
        <v>1306.6666666666667</v>
      </c>
      <c r="D4329" s="4">
        <v>12.152000000000001</v>
      </c>
      <c r="E4329" s="4">
        <v>17195.733333333334</v>
      </c>
      <c r="F4329" s="1" t="s">
        <v>509</v>
      </c>
      <c r="G4329" s="1">
        <v>1</v>
      </c>
      <c r="H4329" s="1" t="s">
        <v>505</v>
      </c>
      <c r="I43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3.7016052880075545</v>
      </c>
      <c r="J4329" s="1" t="str">
        <f>IFERROR(INDEX('consumption_figs'!$C:$C,MATCH(Table2[[#This Row],[item_code]],'consumption_figs'!A:A,0),1),"NA")</f>
        <v>pc/heat</v>
      </c>
      <c r="K4329" s="1">
        <f>+SUMIFS(prod!$E:$E,prod!$A:$A,Table2[[#This Row],[date]],prod!$G:$G,Table2[[#This Row],[production_line]],prod!$F:$F,Table2[[#This Row],[output_type]])</f>
        <v>353</v>
      </c>
      <c r="L4329">
        <f>+Table2[[#This Row],[cons_qty_base_uom]]/Table2[[#This Row],[Column1]]</f>
        <v>3.7016052880075545</v>
      </c>
    </row>
    <row r="4330" spans="1:12" x14ac:dyDescent="0.25">
      <c r="A4330" s="2">
        <v>45689</v>
      </c>
      <c r="B4330" s="1" t="s">
        <v>264</v>
      </c>
      <c r="C4330" s="4">
        <v>1.8091269841269833</v>
      </c>
      <c r="D4330" s="4">
        <v>1.8091269841269833</v>
      </c>
      <c r="E4330" s="4">
        <v>1145.1773809523804</v>
      </c>
      <c r="F4330" s="1" t="s">
        <v>509</v>
      </c>
      <c r="G4330" s="1">
        <v>1</v>
      </c>
      <c r="H4330" s="1" t="s">
        <v>505</v>
      </c>
      <c r="I43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2.8030228132487112E-2</v>
      </c>
      <c r="J4330" s="1" t="str">
        <f>IFERROR(INDEX('consumption_figs'!$C:$C,MATCH(Table2[[#This Row],[item_code]],'consumption_figs'!A:A,0),1),"NA")</f>
        <v>kg/ton</v>
      </c>
      <c r="K4330" s="1">
        <f>+SUMIFS(prod!$E:$E,prod!$A:$A,Table2[[#This Row],[date]],prod!$G:$G,Table2[[#This Row],[production_line]],prod!$F:$F,Table2[[#This Row],[output_type]])</f>
        <v>353</v>
      </c>
      <c r="L4330">
        <f>+Table2[[#This Row],[cons_qty_base_uom]]/Table2[[#This Row],[Column1]]</f>
        <v>5.1250056207563267E-3</v>
      </c>
    </row>
    <row r="4331" spans="1:12" x14ac:dyDescent="0.25">
      <c r="A4331" s="2">
        <v>45689</v>
      </c>
      <c r="B4331" s="1" t="s">
        <v>567</v>
      </c>
      <c r="C4331" s="4">
        <v>4.8115079365079368E-2</v>
      </c>
      <c r="D4331" s="4">
        <v>4.8115079365079368E-2</v>
      </c>
      <c r="E4331" s="4">
        <v>19.727182539682541</v>
      </c>
      <c r="F4331" s="1" t="s">
        <v>509</v>
      </c>
      <c r="G4331" s="1">
        <v>1</v>
      </c>
      <c r="H4331" s="1" t="s">
        <v>505</v>
      </c>
      <c r="I43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1.7183956916099774E-3</v>
      </c>
      <c r="J4331" s="1" t="str">
        <f>IFERROR(INDEX('consumption_figs'!$C:$C,MATCH(Table2[[#This Row],[item_code]],'consumption_figs'!A:A,0),1),"NA")</f>
        <v>NA</v>
      </c>
      <c r="K4331" s="1">
        <f>+SUMIFS(prod!$E:$E,prod!$A:$A,Table2[[#This Row],[date]],prod!$G:$G,Table2[[#This Row],[production_line]],prod!$F:$F,Table2[[#This Row],[output_type]])</f>
        <v>353</v>
      </c>
      <c r="L4331">
        <f>+Table2[[#This Row],[cons_qty_base_uom]]/Table2[[#This Row],[Column1]]</f>
        <v>1.3630334097756194E-4</v>
      </c>
    </row>
    <row r="4332" spans="1:12" x14ac:dyDescent="0.25">
      <c r="A4332" s="2">
        <v>45689</v>
      </c>
      <c r="B4332" s="1" t="s">
        <v>162</v>
      </c>
      <c r="C4332" s="4">
        <v>69.523809523809518</v>
      </c>
      <c r="D4332" s="4">
        <v>2.009238095238095</v>
      </c>
      <c r="E4332" s="4">
        <v>13000.95238095238</v>
      </c>
      <c r="F4332" s="1" t="s">
        <v>509</v>
      </c>
      <c r="G4332" s="1">
        <v>1</v>
      </c>
      <c r="H4332" s="1" t="s">
        <v>505</v>
      </c>
      <c r="I43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0.19695130176716577</v>
      </c>
      <c r="J4332" s="1" t="str">
        <f>IFERROR(INDEX('consumption_figs'!$C:$C,MATCH(Table2[[#This Row],[item_code]],'consumption_figs'!A:A,0),1),"NA")</f>
        <v>pc/heat</v>
      </c>
      <c r="K4332" s="1">
        <f>+SUMIFS(prod!$E:$E,prod!$A:$A,Table2[[#This Row],[date]],prod!$G:$G,Table2[[#This Row],[production_line]],prod!$F:$F,Table2[[#This Row],[output_type]])</f>
        <v>353</v>
      </c>
      <c r="L4332">
        <f>+Table2[[#This Row],[cons_qty_base_uom]]/Table2[[#This Row],[Column1]]</f>
        <v>0.19695130176716577</v>
      </c>
    </row>
    <row r="4333" spans="1:12" x14ac:dyDescent="0.25">
      <c r="A4333" s="2">
        <v>45689</v>
      </c>
      <c r="B4333" s="1" t="s">
        <v>568</v>
      </c>
      <c r="C4333" s="4">
        <v>5.7142857142857135</v>
      </c>
      <c r="D4333" s="4">
        <v>0.13257142857142856</v>
      </c>
      <c r="E4333" s="4">
        <v>1228.5714285714284</v>
      </c>
      <c r="F4333" s="1" t="s">
        <v>509</v>
      </c>
      <c r="G4333" s="1">
        <v>1</v>
      </c>
      <c r="H4333" s="1" t="s">
        <v>505</v>
      </c>
      <c r="I43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4.7346938775510205E-3</v>
      </c>
      <c r="J4333" s="1" t="str">
        <f>IFERROR(INDEX('consumption_figs'!$C:$C,MATCH(Table2[[#This Row],[item_code]],'consumption_figs'!A:A,0),1),"NA")</f>
        <v>NA</v>
      </c>
      <c r="K4333" s="1">
        <f>+SUMIFS(prod!$E:$E,prod!$A:$A,Table2[[#This Row],[date]],prod!$G:$G,Table2[[#This Row],[production_line]],prod!$F:$F,Table2[[#This Row],[output_type]])</f>
        <v>353</v>
      </c>
      <c r="L4333">
        <f>+Table2[[#This Row],[cons_qty_base_uom]]/Table2[[#This Row],[Column1]]</f>
        <v>1.6187778227438283E-2</v>
      </c>
    </row>
    <row r="4334" spans="1:12" x14ac:dyDescent="0.25">
      <c r="A4334" s="2">
        <v>45689</v>
      </c>
      <c r="B4334" s="1" t="s">
        <v>61</v>
      </c>
      <c r="C4334" s="4">
        <v>66.666666666666671</v>
      </c>
      <c r="D4334" s="4">
        <v>0.23333333333333334</v>
      </c>
      <c r="E4334" s="4">
        <v>600</v>
      </c>
      <c r="F4334" s="1" t="s">
        <v>509</v>
      </c>
      <c r="G4334" s="1">
        <v>1</v>
      </c>
      <c r="H4334" s="1" t="s">
        <v>505</v>
      </c>
      <c r="I43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0.18885741265344666</v>
      </c>
      <c r="J4334" s="1" t="str">
        <f>IFERROR(INDEX('consumption_figs'!$C:$C,MATCH(Table2[[#This Row],[item_code]],'consumption_figs'!A:A,0),1),"NA")</f>
        <v>pc/heat</v>
      </c>
      <c r="K4334" s="1">
        <f>+SUMIFS(prod!$E:$E,prod!$A:$A,Table2[[#This Row],[date]],prod!$G:$G,Table2[[#This Row],[production_line]],prod!$F:$F,Table2[[#This Row],[output_type]])</f>
        <v>353</v>
      </c>
      <c r="L4334">
        <f>+Table2[[#This Row],[cons_qty_base_uom]]/Table2[[#This Row],[Column1]]</f>
        <v>0.18885741265344666</v>
      </c>
    </row>
    <row r="4335" spans="1:12" x14ac:dyDescent="0.25">
      <c r="A4335" s="2">
        <v>45689</v>
      </c>
      <c r="B4335" s="1" t="s">
        <v>163</v>
      </c>
      <c r="C4335" s="4">
        <v>17.142857142857142</v>
      </c>
      <c r="D4335" s="4">
        <v>2.3657142857142857</v>
      </c>
      <c r="E4335" s="4">
        <v>7165.7142857142853</v>
      </c>
      <c r="F4335" s="1" t="s">
        <v>509</v>
      </c>
      <c r="G4335" s="1">
        <v>1</v>
      </c>
      <c r="H4335" s="1" t="s">
        <v>505</v>
      </c>
      <c r="I43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4.856333468231485E-2</v>
      </c>
      <c r="J4335" s="1" t="str">
        <f>IFERROR(INDEX('consumption_figs'!$C:$C,MATCH(Table2[[#This Row],[item_code]],'consumption_figs'!A:A,0),1),"NA")</f>
        <v>pc/heat</v>
      </c>
      <c r="K4335" s="1">
        <f>+SUMIFS(prod!$E:$E,prod!$A:$A,Table2[[#This Row],[date]],prod!$G:$G,Table2[[#This Row],[production_line]],prod!$F:$F,Table2[[#This Row],[output_type]])</f>
        <v>353</v>
      </c>
      <c r="L4335">
        <f>+Table2[[#This Row],[cons_qty_base_uom]]/Table2[[#This Row],[Column1]]</f>
        <v>4.856333468231485E-2</v>
      </c>
    </row>
    <row r="4336" spans="1:12" x14ac:dyDescent="0.25">
      <c r="A4336" s="2">
        <v>45689</v>
      </c>
      <c r="B4336" s="1" t="e">
        <f>+#REF!</f>
        <v>#REF!</v>
      </c>
      <c r="C4336" s="4">
        <v>180.95238095238093</v>
      </c>
      <c r="D4336" s="4">
        <v>2.1678095238095239</v>
      </c>
      <c r="E4336" s="4">
        <v>14838.095238095237</v>
      </c>
      <c r="F4336" s="1" t="s">
        <v>509</v>
      </c>
      <c r="G4336" s="1">
        <v>1</v>
      </c>
      <c r="H4336" s="1" t="s">
        <v>505</v>
      </c>
      <c r="I43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7.7421768707482991E-2</v>
      </c>
      <c r="J4336" s="1" t="str">
        <f>IFERROR(INDEX('consumption_figs'!$C:$C,MATCH(Table2[[#This Row],[item_code]],'consumption_figs'!A:A,0),1),"NA")</f>
        <v>NA</v>
      </c>
      <c r="K4336" s="1">
        <f>+SUMIFS(prod!$E:$E,prod!$A:$A,Table2[[#This Row],[date]],prod!$G:$G,Table2[[#This Row],[production_line]],prod!$F:$F,Table2[[#This Row],[output_type]])</f>
        <v>353</v>
      </c>
      <c r="L4336">
        <f>+Table2[[#This Row],[cons_qty_base_uom]]/Table2[[#This Row],[Column1]]</f>
        <v>0.51261297720221233</v>
      </c>
    </row>
    <row r="4337" spans="1:12" x14ac:dyDescent="0.25">
      <c r="A4337" s="2">
        <v>45689</v>
      </c>
      <c r="B4337" s="1" t="s">
        <v>160</v>
      </c>
      <c r="C4337" s="4">
        <v>57.142857142857139</v>
      </c>
      <c r="D4337" s="4">
        <v>0.71657142857142853</v>
      </c>
      <c r="E4337" s="4">
        <v>3999.9999999999995</v>
      </c>
      <c r="F4337" s="1" t="s">
        <v>509</v>
      </c>
      <c r="G4337" s="1">
        <v>1</v>
      </c>
      <c r="H4337" s="1" t="s">
        <v>505</v>
      </c>
      <c r="I43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0.16187778227438282</v>
      </c>
      <c r="J4337" s="1" t="str">
        <f>IFERROR(INDEX('consumption_figs'!$C:$C,MATCH(Table2[[#This Row],[item_code]],'consumption_figs'!A:A,0),1),"NA")</f>
        <v>pc/heat</v>
      </c>
      <c r="K4337" s="1">
        <f>+SUMIFS(prod!$E:$E,prod!$A:$A,Table2[[#This Row],[date]],prod!$G:$G,Table2[[#This Row],[production_line]],prod!$F:$F,Table2[[#This Row],[output_type]])</f>
        <v>353</v>
      </c>
      <c r="L4337">
        <f>+Table2[[#This Row],[cons_qty_base_uom]]/Table2[[#This Row],[Column1]]</f>
        <v>0.16187778227438282</v>
      </c>
    </row>
    <row r="4338" spans="1:12" x14ac:dyDescent="0.25">
      <c r="A4338" s="2">
        <v>45689</v>
      </c>
      <c r="B4338" s="1" t="e">
        <f>+#REF!</f>
        <v>#REF!</v>
      </c>
      <c r="C4338" s="4">
        <v>373.33333333333326</v>
      </c>
      <c r="D4338" s="4">
        <v>4.2560000000000002</v>
      </c>
      <c r="E4338" s="4">
        <v>90346.666666666642</v>
      </c>
      <c r="F4338" s="1" t="s">
        <v>509</v>
      </c>
      <c r="G4338" s="1">
        <v>1</v>
      </c>
      <c r="H4338" s="1" t="s">
        <v>505</v>
      </c>
      <c r="I43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0.152</v>
      </c>
      <c r="J4338" s="1" t="str">
        <f>IFERROR(INDEX('consumption_figs'!$C:$C,MATCH(Table2[[#This Row],[item_code]],'consumption_figs'!A:A,0),1),"NA")</f>
        <v>NA</v>
      </c>
      <c r="K4338" s="1">
        <f>+SUMIFS(prod!$E:$E,prod!$A:$A,Table2[[#This Row],[date]],prod!$G:$G,Table2[[#This Row],[production_line]],prod!$F:$F,Table2[[#This Row],[output_type]])</f>
        <v>353</v>
      </c>
      <c r="L4338">
        <f>+Table2[[#This Row],[cons_qty_base_uom]]/Table2[[#This Row],[Column1]]</f>
        <v>1.0576015108593011</v>
      </c>
    </row>
    <row r="4339" spans="1:12" x14ac:dyDescent="0.25">
      <c r="A4339" s="2">
        <v>45689</v>
      </c>
      <c r="B4339" s="1" t="s">
        <v>161</v>
      </c>
      <c r="C4339" s="4">
        <v>8.5714285714285712</v>
      </c>
      <c r="D4339" s="4">
        <v>1.2428571428571427</v>
      </c>
      <c r="E4339" s="4">
        <v>3634.2857142857142</v>
      </c>
      <c r="F4339" s="1" t="s">
        <v>509</v>
      </c>
      <c r="G4339" s="1">
        <v>1</v>
      </c>
      <c r="H4339" s="1" t="s">
        <v>505</v>
      </c>
      <c r="I43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2.4281667341157425E-2</v>
      </c>
      <c r="J4339" s="1" t="str">
        <f>IFERROR(INDEX('consumption_figs'!$C:$C,MATCH(Table2[[#This Row],[item_code]],'consumption_figs'!A:A,0),1),"NA")</f>
        <v>pc/heat</v>
      </c>
      <c r="K4339" s="1">
        <f>+SUMIFS(prod!$E:$E,prod!$A:$A,Table2[[#This Row],[date]],prod!$G:$G,Table2[[#This Row],[production_line]],prod!$F:$F,Table2[[#This Row],[output_type]])</f>
        <v>353</v>
      </c>
      <c r="L4339">
        <f>+Table2[[#This Row],[cons_qty_base_uom]]/Table2[[#This Row],[Column1]]</f>
        <v>2.4281667341157425E-2</v>
      </c>
    </row>
    <row r="4340" spans="1:12" x14ac:dyDescent="0.25">
      <c r="A4340" s="2">
        <v>45689</v>
      </c>
      <c r="B4340" s="1" t="s">
        <v>569</v>
      </c>
      <c r="C4340" s="4">
        <v>50.70422535211268</v>
      </c>
      <c r="D4340" s="4">
        <v>6.6929577464788739E-2</v>
      </c>
      <c r="E4340" s="4">
        <v>31.43661971830986</v>
      </c>
      <c r="F4340" s="1" t="s">
        <v>509</v>
      </c>
      <c r="G4340" s="1">
        <v>1</v>
      </c>
      <c r="H4340" s="1" t="s">
        <v>505</v>
      </c>
      <c r="I43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2.3903420523138834E-3</v>
      </c>
      <c r="J4340" s="1" t="str">
        <f>IFERROR(INDEX('consumption_figs'!$C:$C,MATCH(Table2[[#This Row],[item_code]],'consumption_figs'!A:A,0),1),"NA")</f>
        <v>NA</v>
      </c>
      <c r="K4340" s="1">
        <f>+SUMIFS(prod!$E:$E,prod!$A:$A,Table2[[#This Row],[date]],prod!$G:$G,Table2[[#This Row],[production_line]],prod!$F:$F,Table2[[#This Row],[output_type]])</f>
        <v>353</v>
      </c>
      <c r="L4340">
        <f>+Table2[[#This Row],[cons_qty_base_uom]]/Table2[[#This Row],[Column1]]</f>
        <v>0.14363803215895943</v>
      </c>
    </row>
    <row r="4341" spans="1:12" x14ac:dyDescent="0.25">
      <c r="A4341" s="2">
        <v>45689</v>
      </c>
      <c r="B4341" s="1" t="s">
        <v>204</v>
      </c>
      <c r="C4341" s="4">
        <v>2.028169014084507</v>
      </c>
      <c r="D4341" s="4">
        <v>0.11682253521126759</v>
      </c>
      <c r="E4341" s="4">
        <v>314.36619718309856</v>
      </c>
      <c r="F4341" s="1" t="s">
        <v>509</v>
      </c>
      <c r="G4341" s="1">
        <v>1</v>
      </c>
      <c r="H4341" s="1" t="s">
        <v>505</v>
      </c>
      <c r="I43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5.7455212863583771E-3</v>
      </c>
      <c r="J4341" s="1" t="str">
        <f>IFERROR(INDEX('consumption_figs'!$C:$C,MATCH(Table2[[#This Row],[item_code]],'consumption_figs'!A:A,0),1),"NA")</f>
        <v>pc/heat</v>
      </c>
      <c r="K4341" s="1">
        <f>+SUMIFS(prod!$E:$E,prod!$A:$A,Table2[[#This Row],[date]],prod!$G:$G,Table2[[#This Row],[production_line]],prod!$F:$F,Table2[[#This Row],[output_type]])</f>
        <v>353</v>
      </c>
      <c r="L4341">
        <f>+Table2[[#This Row],[cons_qty_base_uom]]/Table2[[#This Row],[Column1]]</f>
        <v>5.7455212863583771E-3</v>
      </c>
    </row>
    <row r="4342" spans="1:12" x14ac:dyDescent="0.25">
      <c r="A4342" s="2">
        <v>45689</v>
      </c>
      <c r="B4342" s="1" t="s">
        <v>287</v>
      </c>
      <c r="C4342" s="4">
        <v>7.3014084507042147</v>
      </c>
      <c r="D4342" s="4">
        <v>7.3014084507042147</v>
      </c>
      <c r="E4342" s="4">
        <v>12551.121126760545</v>
      </c>
      <c r="F4342" s="1" t="s">
        <v>509</v>
      </c>
      <c r="G4342" s="1">
        <v>1</v>
      </c>
      <c r="H4342" s="1" t="s">
        <v>505</v>
      </c>
      <c r="I43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0.11312646727253904</v>
      </c>
      <c r="J4342" s="1" t="str">
        <f>IFERROR(INDEX('consumption_figs'!$C:$C,MATCH(Table2[[#This Row],[item_code]],'consumption_figs'!A:A,0),1),"NA")</f>
        <v>kg/ton</v>
      </c>
      <c r="K4342" s="1">
        <f>+SUMIFS(prod!$E:$E,prod!$A:$A,Table2[[#This Row],[date]],prod!$G:$G,Table2[[#This Row],[production_line]],prod!$F:$F,Table2[[#This Row],[output_type]])</f>
        <v>353</v>
      </c>
      <c r="L4342">
        <f>+Table2[[#This Row],[cons_qty_base_uom]]/Table2[[#This Row],[Column1]]</f>
        <v>2.0683876630890125E-2</v>
      </c>
    </row>
    <row r="4343" spans="1:12" x14ac:dyDescent="0.25">
      <c r="A4343" s="2">
        <v>45689</v>
      </c>
      <c r="B4343" s="1" t="s">
        <v>285</v>
      </c>
      <c r="C4343" s="4">
        <v>7.9783783783783777</v>
      </c>
      <c r="D4343" s="4">
        <v>7.9783783783783777</v>
      </c>
      <c r="E4343" s="4">
        <v>8686.8583783783779</v>
      </c>
      <c r="F4343" s="1" t="s">
        <v>509</v>
      </c>
      <c r="G4343" s="1">
        <v>1</v>
      </c>
      <c r="H4343" s="1" t="s">
        <v>505</v>
      </c>
      <c r="I43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0.12361529513151712</v>
      </c>
      <c r="J4343" s="1" t="str">
        <f>IFERROR(INDEX('consumption_figs'!$C:$C,MATCH(Table2[[#This Row],[item_code]],'consumption_figs'!A:A,0),1),"NA")</f>
        <v>kg/ton</v>
      </c>
      <c r="K4343" s="1">
        <f>+SUMIFS(prod!$E:$E,prod!$A:$A,Table2[[#This Row],[date]],prod!$G:$G,Table2[[#This Row],[production_line]],prod!$F:$F,Table2[[#This Row],[output_type]])</f>
        <v>353</v>
      </c>
      <c r="L4343">
        <f>+Table2[[#This Row],[cons_qty_base_uom]]/Table2[[#This Row],[Column1]]</f>
        <v>2.2601638465661128E-2</v>
      </c>
    </row>
    <row r="4344" spans="1:12" x14ac:dyDescent="0.25">
      <c r="A4344" s="2">
        <v>45689</v>
      </c>
      <c r="B4344" s="1" t="s">
        <v>205</v>
      </c>
      <c r="C4344" s="4">
        <v>21.295774647887324</v>
      </c>
      <c r="D4344" s="4">
        <v>0.7849622535211267</v>
      </c>
      <c r="E4344" s="4">
        <v>1469.4084507042253</v>
      </c>
      <c r="F4344" s="1" t="s">
        <v>509</v>
      </c>
      <c r="G4344" s="1">
        <v>1</v>
      </c>
      <c r="H4344" s="1" t="s">
        <v>505</v>
      </c>
      <c r="I43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6.0327973506762958E-2</v>
      </c>
      <c r="J4344" s="1" t="str">
        <f>IFERROR(INDEX('consumption_figs'!$C:$C,MATCH(Table2[[#This Row],[item_code]],'consumption_figs'!A:A,0),1),"NA")</f>
        <v>pc/heat</v>
      </c>
      <c r="K4344" s="1">
        <f>+SUMIFS(prod!$E:$E,prod!$A:$A,Table2[[#This Row],[date]],prod!$G:$G,Table2[[#This Row],[production_line]],prod!$F:$F,Table2[[#This Row],[output_type]])</f>
        <v>353</v>
      </c>
      <c r="L4344">
        <f>+Table2[[#This Row],[cons_qty_base_uom]]/Table2[[#This Row],[Column1]]</f>
        <v>6.0327973506762958E-2</v>
      </c>
    </row>
    <row r="4345" spans="1:12" x14ac:dyDescent="0.25">
      <c r="A4345" s="2">
        <v>45689</v>
      </c>
      <c r="B4345" s="1" t="s">
        <v>292</v>
      </c>
      <c r="C4345" s="4">
        <v>58.553102398172783</v>
      </c>
      <c r="D4345" s="4">
        <v>58.553102398172783</v>
      </c>
      <c r="E4345" s="4">
        <v>34744.239901027766</v>
      </c>
      <c r="F4345" s="1" t="s">
        <v>509</v>
      </c>
      <c r="G4345" s="1">
        <v>1</v>
      </c>
      <c r="H4345" s="1" t="s">
        <v>505</v>
      </c>
      <c r="I43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0.90720929624388436</v>
      </c>
      <c r="J4345" s="1" t="str">
        <f>IFERROR(INDEX('consumption_figs'!$C:$C,MATCH(Table2[[#This Row],[item_code]],'consumption_figs'!A:A,0),1),"NA")</f>
        <v>kg/ton</v>
      </c>
      <c r="K4345" s="1">
        <f>+SUMIFS(prod!$E:$E,prod!$A:$A,Table2[[#This Row],[date]],prod!$G:$G,Table2[[#This Row],[production_line]],prod!$F:$F,Table2[[#This Row],[output_type]])</f>
        <v>353</v>
      </c>
      <c r="L4345">
        <f>+Table2[[#This Row],[cons_qty_base_uom]]/Table2[[#This Row],[Column1]]</f>
        <v>0.16587281132626849</v>
      </c>
    </row>
    <row r="4346" spans="1:12" x14ac:dyDescent="0.25">
      <c r="A4346" s="2">
        <v>45689</v>
      </c>
      <c r="B4346" s="1" t="s">
        <v>564</v>
      </c>
      <c r="C4346" s="4">
        <v>9.7297297297297298</v>
      </c>
      <c r="D4346" s="4">
        <v>9.7297297297297298</v>
      </c>
      <c r="E4346" s="4">
        <v>4670.27027027027</v>
      </c>
      <c r="F4346" s="1" t="s">
        <v>509</v>
      </c>
      <c r="G4346" s="1">
        <v>1</v>
      </c>
      <c r="H4346" s="1" t="s">
        <v>505</v>
      </c>
      <c r="I43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0.34749034749034752</v>
      </c>
      <c r="J4346" s="1" t="str">
        <f>IFERROR(INDEX('consumption_figs'!$C:$C,MATCH(Table2[[#This Row],[item_code]],'consumption_figs'!A:A,0),1),"NA")</f>
        <v>NA</v>
      </c>
      <c r="K4346" s="1">
        <f>+SUMIFS(prod!$E:$E,prod!$A:$A,Table2[[#This Row],[date]],prod!$G:$G,Table2[[#This Row],[production_line]],prod!$F:$F,Table2[[#This Row],[output_type]])</f>
        <v>353</v>
      </c>
      <c r="L4346">
        <f>+Table2[[#This Row],[cons_qty_base_uom]]/Table2[[#This Row],[Column1]]</f>
        <v>2.7562973738611132E-2</v>
      </c>
    </row>
    <row r="4347" spans="1:12" x14ac:dyDescent="0.25">
      <c r="A4347" s="2">
        <v>45689</v>
      </c>
      <c r="B4347" s="1" t="s">
        <v>201</v>
      </c>
      <c r="C4347" s="4">
        <v>826.6460061860796</v>
      </c>
      <c r="D4347" s="4">
        <v>1.5822004558401561</v>
      </c>
      <c r="E4347" s="4">
        <v>1735.9566129907673</v>
      </c>
      <c r="F4347" s="1" t="s">
        <v>509</v>
      </c>
      <c r="G4347" s="1">
        <v>1</v>
      </c>
      <c r="H4347" s="1" t="s">
        <v>505</v>
      </c>
      <c r="I43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2.3417733886291208</v>
      </c>
      <c r="J4347" s="1" t="str">
        <f>IFERROR(INDEX('consumption_figs'!$C:$C,MATCH(Table2[[#This Row],[item_code]],'consumption_figs'!A:A,0),1),"NA")</f>
        <v>pc/heat</v>
      </c>
      <c r="K4347" s="1">
        <f>+SUMIFS(prod!$E:$E,prod!$A:$A,Table2[[#This Row],[date]],prod!$G:$G,Table2[[#This Row],[production_line]],prod!$F:$F,Table2[[#This Row],[output_type]])</f>
        <v>353</v>
      </c>
      <c r="L4347">
        <f>+Table2[[#This Row],[cons_qty_base_uom]]/Table2[[#This Row],[Column1]]</f>
        <v>2.3417733886291208</v>
      </c>
    </row>
    <row r="4348" spans="1:12" x14ac:dyDescent="0.25">
      <c r="A4348" s="2">
        <v>45689</v>
      </c>
      <c r="B4348" s="1" t="s">
        <v>565</v>
      </c>
      <c r="C4348" s="4">
        <v>59.518512445397732</v>
      </c>
      <c r="D4348" s="4">
        <v>0.40174995900643468</v>
      </c>
      <c r="E4348" s="4">
        <v>3023.4122293503974</v>
      </c>
      <c r="F4348" s="1" t="s">
        <v>509</v>
      </c>
      <c r="G4348" s="1">
        <v>1</v>
      </c>
      <c r="H4348" s="1" t="s">
        <v>505</v>
      </c>
      <c r="I43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1.4348212821658381E-2</v>
      </c>
      <c r="J4348" s="1" t="str">
        <f>IFERROR(INDEX('consumption_figs'!$C:$C,MATCH(Table2[[#This Row],[item_code]],'consumption_figs'!A:A,0),1),"NA")</f>
        <v>NA</v>
      </c>
      <c r="K4348" s="1">
        <f>+SUMIFS(prod!$E:$E,prod!$A:$A,Table2[[#This Row],[date]],prod!$G:$G,Table2[[#This Row],[production_line]],prod!$F:$F,Table2[[#This Row],[output_type]])</f>
        <v>353</v>
      </c>
      <c r="L4348">
        <f>+Table2[[#This Row],[cons_qty_base_uom]]/Table2[[#This Row],[Column1]]</f>
        <v>0.16860768398129669</v>
      </c>
    </row>
    <row r="4349" spans="1:12" x14ac:dyDescent="0.25">
      <c r="A4349" s="2">
        <v>45689</v>
      </c>
      <c r="B4349" s="1" t="s">
        <v>59</v>
      </c>
      <c r="C4349" s="4">
        <v>4.5465530340234377</v>
      </c>
      <c r="D4349" s="4">
        <v>4.0918977306210941E-2</v>
      </c>
      <c r="E4349" s="4">
        <v>160.94797740442968</v>
      </c>
      <c r="F4349" s="1" t="s">
        <v>509</v>
      </c>
      <c r="G4349" s="1">
        <v>1</v>
      </c>
      <c r="H4349" s="1" t="s">
        <v>505</v>
      </c>
      <c r="I43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1.2879753637460164E-2</v>
      </c>
      <c r="J4349" s="1" t="str">
        <f>IFERROR(INDEX('consumption_figs'!$C:$C,MATCH(Table2[[#This Row],[item_code]],'consumption_figs'!A:A,0),1),"NA")</f>
        <v>pc/heat</v>
      </c>
      <c r="K4349" s="1">
        <f>+SUMIFS(prod!$E:$E,prod!$A:$A,Table2[[#This Row],[date]],prod!$G:$G,Table2[[#This Row],[production_line]],prod!$F:$F,Table2[[#This Row],[output_type]])</f>
        <v>353</v>
      </c>
      <c r="L4349">
        <f>+Table2[[#This Row],[cons_qty_base_uom]]/Table2[[#This Row],[Column1]]</f>
        <v>1.2879753637460164E-2</v>
      </c>
    </row>
    <row r="4350" spans="1:12" x14ac:dyDescent="0.25">
      <c r="A4350" s="2">
        <v>45689</v>
      </c>
      <c r="B4350" s="1" t="s">
        <v>60</v>
      </c>
      <c r="C4350" s="4">
        <v>274.85979705687146</v>
      </c>
      <c r="D4350" s="4">
        <v>3.8629895317560945</v>
      </c>
      <c r="E4350" s="4">
        <v>8042.3976618840588</v>
      </c>
      <c r="F4350" s="1" t="s">
        <v>509</v>
      </c>
      <c r="G4350" s="1">
        <v>1</v>
      </c>
      <c r="H4350" s="1" t="s">
        <v>505</v>
      </c>
      <c r="I43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0.77863965171918259</v>
      </c>
      <c r="J4350" s="1" t="str">
        <f>IFERROR(INDEX('consumption_figs'!$C:$C,MATCH(Table2[[#This Row],[item_code]],'consumption_figs'!A:A,0),1),"NA")</f>
        <v>pc/heat</v>
      </c>
      <c r="K4350" s="1">
        <f>+SUMIFS(prod!$E:$E,prod!$A:$A,Table2[[#This Row],[date]],prod!$G:$G,Table2[[#This Row],[production_line]],prod!$F:$F,Table2[[#This Row],[output_type]])</f>
        <v>353</v>
      </c>
      <c r="L4350">
        <f>+Table2[[#This Row],[cons_qty_base_uom]]/Table2[[#This Row],[Column1]]</f>
        <v>0.77863965171918259</v>
      </c>
    </row>
    <row r="4351" spans="1:12" x14ac:dyDescent="0.25">
      <c r="A4351" s="2">
        <v>45689</v>
      </c>
      <c r="B4351" s="1" t="s">
        <v>259</v>
      </c>
      <c r="C4351" s="4">
        <v>0.9936410224649912</v>
      </c>
      <c r="D4351" s="4">
        <v>0.9936410224649912</v>
      </c>
      <c r="E4351" s="4">
        <v>3074.5240517111756</v>
      </c>
      <c r="F4351" s="1" t="s">
        <v>509</v>
      </c>
      <c r="G4351" s="1">
        <v>1</v>
      </c>
      <c r="H4351" s="1" t="s">
        <v>505</v>
      </c>
      <c r="I43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1.5395262348005813E-2</v>
      </c>
      <c r="J4351" s="1" t="str">
        <f>IFERROR(INDEX('consumption_figs'!$C:$C,MATCH(Table2[[#This Row],[item_code]],'consumption_figs'!A:A,0),1),"NA")</f>
        <v>kg/ton</v>
      </c>
      <c r="K4351" s="1">
        <f>+SUMIFS(prod!$E:$E,prod!$A:$A,Table2[[#This Row],[date]],prod!$G:$G,Table2[[#This Row],[production_line]],prod!$F:$F,Table2[[#This Row],[output_type]])</f>
        <v>353</v>
      </c>
      <c r="L4351">
        <f>+Table2[[#This Row],[cons_qty_base_uom]]/Table2[[#This Row],[Column1]]</f>
        <v>2.8148470891359522E-3</v>
      </c>
    </row>
    <row r="4352" spans="1:12" x14ac:dyDescent="0.25">
      <c r="A4352" s="2">
        <v>45689</v>
      </c>
      <c r="B4352" s="1" t="s">
        <v>272</v>
      </c>
      <c r="C4352" s="4">
        <v>0.28932610216512755</v>
      </c>
      <c r="D4352" s="4">
        <v>0.28932610216512755</v>
      </c>
      <c r="E4352" s="4">
        <v>316.60955359929909</v>
      </c>
      <c r="F4352" s="1" t="s">
        <v>509</v>
      </c>
      <c r="G4352" s="1">
        <v>1</v>
      </c>
      <c r="H4352" s="1" t="s">
        <v>505</v>
      </c>
      <c r="I43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4.4827569980032782E-3</v>
      </c>
      <c r="J4352" s="1" t="str">
        <f>IFERROR(INDEX('consumption_figs'!$C:$C,MATCH(Table2[[#This Row],[item_code]],'consumption_figs'!A:A,0),1),"NA")</f>
        <v>kg/ton</v>
      </c>
      <c r="K4352" s="1">
        <f>+SUMIFS(prod!$E:$E,prod!$A:$A,Table2[[#This Row],[date]],prod!$G:$G,Table2[[#This Row],[production_line]],prod!$F:$F,Table2[[#This Row],[output_type]])</f>
        <v>353</v>
      </c>
      <c r="L4352">
        <f>+Table2[[#This Row],[cons_qty_base_uom]]/Table2[[#This Row],[Column1]]</f>
        <v>8.1962068602019135E-4</v>
      </c>
    </row>
    <row r="4353" spans="1:12" x14ac:dyDescent="0.25">
      <c r="A4353" s="2">
        <v>45717</v>
      </c>
      <c r="B4353" s="1" t="s">
        <v>99</v>
      </c>
      <c r="C4353" s="4">
        <v>62.201075145830956</v>
      </c>
      <c r="D4353" s="4">
        <v>0.43229747226352522</v>
      </c>
      <c r="E4353" s="4">
        <v>684.21182660414047</v>
      </c>
      <c r="F4353" s="1" t="s">
        <v>509</v>
      </c>
      <c r="G4353" s="1">
        <v>1</v>
      </c>
      <c r="H4353" s="1" t="s">
        <v>505</v>
      </c>
      <c r="I43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0.12985610677626505</v>
      </c>
      <c r="J4353" s="1" t="str">
        <f>IFERROR(INDEX('consumption_figs'!$C:$C,MATCH(Table2[[#This Row],[item_code]],'consumption_figs'!A:A,0),1),"NA")</f>
        <v>pc/heat</v>
      </c>
      <c r="K4353" s="1">
        <f>+SUMIFS(prod!$E:$E,prod!$A:$A,Table2[[#This Row],[date]],prod!$G:$G,Table2[[#This Row],[production_line]],prod!$F:$F,Table2[[#This Row],[output_type]])</f>
        <v>479</v>
      </c>
      <c r="L4353">
        <f>+Table2[[#This Row],[cons_qty_base_uom]]/Table2[[#This Row],[Column1]]</f>
        <v>0.12985610677626505</v>
      </c>
    </row>
    <row r="4354" spans="1:12" x14ac:dyDescent="0.25">
      <c r="A4354" s="2">
        <v>45717</v>
      </c>
      <c r="B4354" s="1" t="s">
        <v>78</v>
      </c>
      <c r="C4354" s="4">
        <v>10.107674711197529</v>
      </c>
      <c r="D4354" s="4">
        <v>0.2588575493537687</v>
      </c>
      <c r="E4354" s="4">
        <v>377.01626672766781</v>
      </c>
      <c r="F4354" s="1" t="s">
        <v>509</v>
      </c>
      <c r="G4354" s="1">
        <v>1</v>
      </c>
      <c r="H4354" s="1" t="s">
        <v>505</v>
      </c>
      <c r="I43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2.1101617351143066E-2</v>
      </c>
      <c r="J4354" s="1" t="str">
        <f>IFERROR(INDEX('consumption_figs'!$C:$C,MATCH(Table2[[#This Row],[item_code]],'consumption_figs'!A:A,0),1),"NA")</f>
        <v>pc/heat</v>
      </c>
      <c r="K4354" s="1">
        <f>+SUMIFS(prod!$E:$E,prod!$A:$A,Table2[[#This Row],[date]],prod!$G:$G,Table2[[#This Row],[production_line]],prod!$F:$F,Table2[[#This Row],[output_type]])</f>
        <v>479</v>
      </c>
      <c r="L4354">
        <f>+Table2[[#This Row],[cons_qty_base_uom]]/Table2[[#This Row],[Column1]]</f>
        <v>2.1101617351143066E-2</v>
      </c>
    </row>
    <row r="4355" spans="1:12" x14ac:dyDescent="0.25">
      <c r="A4355" s="2">
        <v>45717</v>
      </c>
      <c r="B4355" s="1" t="s">
        <v>144</v>
      </c>
      <c r="C4355" s="4">
        <v>62.978588585153837</v>
      </c>
      <c r="D4355" s="4">
        <v>1.3156227155438638</v>
      </c>
      <c r="E4355" s="4">
        <v>1637.4433032139998</v>
      </c>
      <c r="F4355" s="1" t="s">
        <v>509</v>
      </c>
      <c r="G4355" s="1">
        <v>1</v>
      </c>
      <c r="H4355" s="1" t="s">
        <v>505</v>
      </c>
      <c r="I43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0.13147930811096833</v>
      </c>
      <c r="J4355" s="1" t="str">
        <f>IFERROR(INDEX('consumption_figs'!$C:$C,MATCH(Table2[[#This Row],[item_code]],'consumption_figs'!A:A,0),1),"NA")</f>
        <v>pc/heat</v>
      </c>
      <c r="K4355" s="1">
        <f>+SUMIFS(prod!$E:$E,prod!$A:$A,Table2[[#This Row],[date]],prod!$G:$G,Table2[[#This Row],[production_line]],prod!$F:$F,Table2[[#This Row],[output_type]])</f>
        <v>479</v>
      </c>
      <c r="L4355">
        <f>+Table2[[#This Row],[cons_qty_base_uom]]/Table2[[#This Row],[Column1]]</f>
        <v>0.13147930811096833</v>
      </c>
    </row>
    <row r="4356" spans="1:12" x14ac:dyDescent="0.25">
      <c r="A4356" s="2">
        <v>45717</v>
      </c>
      <c r="B4356" s="1" t="s">
        <v>146</v>
      </c>
      <c r="C4356" s="4">
        <v>62.201075145830949</v>
      </c>
      <c r="D4356" s="4">
        <v>1.3018685028022419</v>
      </c>
      <c r="E4356" s="4">
        <v>1617.2279537916047</v>
      </c>
      <c r="F4356" s="1" t="s">
        <v>509</v>
      </c>
      <c r="G4356" s="1">
        <v>1</v>
      </c>
      <c r="H4356" s="1" t="s">
        <v>505</v>
      </c>
      <c r="I43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0.12985610677626502</v>
      </c>
      <c r="J4356" s="1" t="str">
        <f>IFERROR(INDEX('consumption_figs'!$C:$C,MATCH(Table2[[#This Row],[item_code]],'consumption_figs'!A:A,0),1),"NA")</f>
        <v>pc/heat</v>
      </c>
      <c r="K4356" s="1">
        <f>+SUMIFS(prod!$E:$E,prod!$A:$A,Table2[[#This Row],[date]],prod!$G:$G,Table2[[#This Row],[production_line]],prod!$F:$F,Table2[[#This Row],[output_type]])</f>
        <v>479</v>
      </c>
      <c r="L4356">
        <f>+Table2[[#This Row],[cons_qty_base_uom]]/Table2[[#This Row],[Column1]]</f>
        <v>0.12985610677626502</v>
      </c>
    </row>
    <row r="4357" spans="1:12" x14ac:dyDescent="0.25">
      <c r="A4357" s="2">
        <v>45717</v>
      </c>
      <c r="B4357" s="1" t="s">
        <v>89</v>
      </c>
      <c r="C4357" s="4">
        <v>110.40690838384994</v>
      </c>
      <c r="D4357" s="4">
        <v>2.3406264577376188</v>
      </c>
      <c r="E4357" s="4">
        <v>2859.5389271417134</v>
      </c>
      <c r="F4357" s="1" t="s">
        <v>509</v>
      </c>
      <c r="G4357" s="1">
        <v>1</v>
      </c>
      <c r="H4357" s="1" t="s">
        <v>505</v>
      </c>
      <c r="I43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7.5504079281858677E-2</v>
      </c>
      <c r="J4357" s="1" t="str">
        <f>IFERROR(INDEX('consumption_figs'!$C:$C,MATCH(Table2[[#This Row],[item_code]],'consumption_figs'!A:A,0),1),"NA")</f>
        <v>NA</v>
      </c>
      <c r="K4357" s="1">
        <f>+SUMIFS(prod!$E:$E,prod!$A:$A,Table2[[#This Row],[date]],prod!$G:$G,Table2[[#This Row],[production_line]],prod!$F:$F,Table2[[#This Row],[output_type]])</f>
        <v>479</v>
      </c>
      <c r="L4357">
        <f>+Table2[[#This Row],[cons_qty_base_uom]]/Table2[[#This Row],[Column1]]</f>
        <v>0.23049458952787044</v>
      </c>
    </row>
    <row r="4358" spans="1:12" x14ac:dyDescent="0.25">
      <c r="A4358" s="2">
        <v>45717</v>
      </c>
      <c r="B4358" s="1" t="s">
        <v>93</v>
      </c>
      <c r="C4358" s="4">
        <v>67.643669221091159</v>
      </c>
      <c r="D4358" s="4">
        <v>1.4330106343672342</v>
      </c>
      <c r="E4358" s="4">
        <v>1751.9710328262609</v>
      </c>
      <c r="F4358" s="1" t="s">
        <v>509</v>
      </c>
      <c r="G4358" s="1">
        <v>1</v>
      </c>
      <c r="H4358" s="1" t="s">
        <v>505</v>
      </c>
      <c r="I43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4.6226149495717232E-2</v>
      </c>
      <c r="J4358" s="1" t="str">
        <f>IFERROR(INDEX('consumption_figs'!$C:$C,MATCH(Table2[[#This Row],[item_code]],'consumption_figs'!A:A,0),1),"NA")</f>
        <v>NA</v>
      </c>
      <c r="K4358" s="1">
        <f>+SUMIFS(prod!$E:$E,prod!$A:$A,Table2[[#This Row],[date]],prod!$G:$G,Table2[[#This Row],[production_line]],prod!$F:$F,Table2[[#This Row],[output_type]])</f>
        <v>479</v>
      </c>
      <c r="L4358">
        <f>+Table2[[#This Row],[cons_qty_base_uom]]/Table2[[#This Row],[Column1]]</f>
        <v>0.14121851611918823</v>
      </c>
    </row>
    <row r="4359" spans="1:12" x14ac:dyDescent="0.25">
      <c r="A4359" s="2">
        <v>45717</v>
      </c>
      <c r="B4359" s="1" t="s">
        <v>91</v>
      </c>
      <c r="C4359" s="4">
        <v>25.657943497655268</v>
      </c>
      <c r="D4359" s="4">
        <v>0.54394840215029161</v>
      </c>
      <c r="E4359" s="4">
        <v>664.54073658927143</v>
      </c>
      <c r="F4359" s="1" t="s">
        <v>509</v>
      </c>
      <c r="G4359" s="1">
        <v>1</v>
      </c>
      <c r="H4359" s="1" t="s">
        <v>505</v>
      </c>
      <c r="I43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1.7546722650009408E-2</v>
      </c>
      <c r="J4359" s="1" t="str">
        <f>IFERROR(INDEX('consumption_figs'!$C:$C,MATCH(Table2[[#This Row],[item_code]],'consumption_figs'!A:A,0),1),"NA")</f>
        <v>NA</v>
      </c>
      <c r="K4359" s="1">
        <f>+SUMIFS(prod!$E:$E,prod!$A:$A,Table2[[#This Row],[date]],prod!$G:$G,Table2[[#This Row],[production_line]],prod!$F:$F,Table2[[#This Row],[output_type]])</f>
        <v>479</v>
      </c>
      <c r="L4359">
        <f>+Table2[[#This Row],[cons_qty_base_uom]]/Table2[[#This Row],[Column1]]</f>
        <v>5.3565644045209325E-2</v>
      </c>
    </row>
    <row r="4360" spans="1:12" x14ac:dyDescent="0.25">
      <c r="A4360" s="2">
        <v>45717</v>
      </c>
      <c r="B4360" s="1" t="s">
        <v>95</v>
      </c>
      <c r="C4360" s="4">
        <v>87.081505204163335</v>
      </c>
      <c r="D4360" s="4">
        <v>3.0707634114910975</v>
      </c>
      <c r="E4360" s="4">
        <v>3757.5669495596476</v>
      </c>
      <c r="F4360" s="1" t="s">
        <v>509</v>
      </c>
      <c r="G4360" s="1">
        <v>1</v>
      </c>
      <c r="H4360" s="1" t="s">
        <v>505</v>
      </c>
      <c r="I43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9.905688424164831E-2</v>
      </c>
      <c r="J4360" s="1" t="str">
        <f>IFERROR(INDEX('consumption_figs'!$C:$C,MATCH(Table2[[#This Row],[item_code]],'consumption_figs'!A:A,0),1),"NA")</f>
        <v>NA</v>
      </c>
      <c r="K4360" s="1">
        <f>+SUMIFS(prod!$E:$E,prod!$A:$A,Table2[[#This Row],[date]],prod!$G:$G,Table2[[#This Row],[production_line]],prod!$F:$F,Table2[[#This Row],[output_type]])</f>
        <v>479</v>
      </c>
      <c r="L4360">
        <f>+Table2[[#This Row],[cons_qty_base_uom]]/Table2[[#This Row],[Column1]]</f>
        <v>0.18179854948677104</v>
      </c>
    </row>
    <row r="4361" spans="1:12" x14ac:dyDescent="0.25">
      <c r="A4361" s="2">
        <v>45717</v>
      </c>
      <c r="B4361" s="1" t="s">
        <v>117</v>
      </c>
      <c r="C4361" s="4">
        <v>472.72817110831522</v>
      </c>
      <c r="D4361" s="4">
        <v>9.700382071142629</v>
      </c>
      <c r="E4361" s="4">
        <v>13094.570339700331</v>
      </c>
      <c r="F4361" s="1" t="s">
        <v>509</v>
      </c>
      <c r="G4361" s="1">
        <v>1</v>
      </c>
      <c r="H4361" s="1" t="s">
        <v>505</v>
      </c>
      <c r="I43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0.98690641149961422</v>
      </c>
      <c r="J4361" s="1" t="str">
        <f>IFERROR(INDEX('consumption_figs'!$C:$C,MATCH(Table2[[#This Row],[item_code]],'consumption_figs'!A:A,0),1),"NA")</f>
        <v>pc/heat</v>
      </c>
      <c r="K4361" s="1">
        <f>+SUMIFS(prod!$E:$E,prod!$A:$A,Table2[[#This Row],[date]],prod!$G:$G,Table2[[#This Row],[production_line]],prod!$F:$F,Table2[[#This Row],[output_type]])</f>
        <v>479</v>
      </c>
      <c r="L4361">
        <f>+Table2[[#This Row],[cons_qty_base_uom]]/Table2[[#This Row],[Column1]]</f>
        <v>0.98690641149961422</v>
      </c>
    </row>
    <row r="4362" spans="1:12" x14ac:dyDescent="0.25">
      <c r="A4362" s="2">
        <v>45717</v>
      </c>
      <c r="B4362" s="1" t="s">
        <v>115</v>
      </c>
      <c r="C4362" s="4">
        <v>220.03630332837699</v>
      </c>
      <c r="D4362" s="4">
        <v>4.5195456703648631</v>
      </c>
      <c r="E4362" s="4">
        <v>6095.0056021960427</v>
      </c>
      <c r="F4362" s="1" t="s">
        <v>509</v>
      </c>
      <c r="G4362" s="1">
        <v>1</v>
      </c>
      <c r="H4362" s="1" t="s">
        <v>505</v>
      </c>
      <c r="I43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0.45936597772103754</v>
      </c>
      <c r="J4362" s="1" t="str">
        <f>IFERROR(INDEX('consumption_figs'!$C:$C,MATCH(Table2[[#This Row],[item_code]],'consumption_figs'!A:A,0),1),"NA")</f>
        <v>pc/heat</v>
      </c>
      <c r="K4362" s="1">
        <f>+SUMIFS(prod!$E:$E,prod!$A:$A,Table2[[#This Row],[date]],prod!$G:$G,Table2[[#This Row],[production_line]],prod!$F:$F,Table2[[#This Row],[output_type]])</f>
        <v>479</v>
      </c>
      <c r="L4362">
        <f>+Table2[[#This Row],[cons_qty_base_uom]]/Table2[[#This Row],[Column1]]</f>
        <v>0.45936597772103754</v>
      </c>
    </row>
    <row r="4363" spans="1:12" x14ac:dyDescent="0.25">
      <c r="A4363" s="2">
        <v>45717</v>
      </c>
      <c r="B4363" s="1" t="s">
        <v>119</v>
      </c>
      <c r="C4363" s="4">
        <v>963.33915132105676</v>
      </c>
      <c r="D4363" s="4">
        <v>19.767719385108087</v>
      </c>
      <c r="E4363" s="4">
        <v>26684.494491593272</v>
      </c>
      <c r="F4363" s="1" t="s">
        <v>509</v>
      </c>
      <c r="G4363" s="1">
        <v>1</v>
      </c>
      <c r="H4363" s="1" t="s">
        <v>505</v>
      </c>
      <c r="I43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2.0111464536974046</v>
      </c>
      <c r="J4363" s="1" t="str">
        <f>IFERROR(INDEX('consumption_figs'!$C:$C,MATCH(Table2[[#This Row],[item_code]],'consumption_figs'!A:A,0),1),"NA")</f>
        <v>pc/heat</v>
      </c>
      <c r="K4363" s="1">
        <f>+SUMIFS(prod!$E:$E,prod!$A:$A,Table2[[#This Row],[date]],prod!$G:$G,Table2[[#This Row],[production_line]],prod!$F:$F,Table2[[#This Row],[output_type]])</f>
        <v>479</v>
      </c>
      <c r="L4363">
        <f>+Table2[[#This Row],[cons_qty_base_uom]]/Table2[[#This Row],[Column1]]</f>
        <v>2.0111464536974046</v>
      </c>
    </row>
    <row r="4364" spans="1:12" x14ac:dyDescent="0.25">
      <c r="A4364" s="2">
        <v>45717</v>
      </c>
      <c r="B4364" s="1" t="s">
        <v>128</v>
      </c>
      <c r="C4364" s="4">
        <v>168.72041633306645</v>
      </c>
      <c r="D4364" s="4">
        <v>4.2365696541232989</v>
      </c>
      <c r="E4364" s="4">
        <v>5719.6221136909526</v>
      </c>
      <c r="F4364" s="1" t="s">
        <v>509</v>
      </c>
      <c r="G4364" s="1">
        <v>1</v>
      </c>
      <c r="H4364" s="1" t="s">
        <v>505</v>
      </c>
      <c r="I43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0.35223468963061888</v>
      </c>
      <c r="J4364" s="1" t="str">
        <f>IFERROR(INDEX('consumption_figs'!$C:$C,MATCH(Table2[[#This Row],[item_code]],'consumption_figs'!A:A,0),1),"NA")</f>
        <v>pc/heat</v>
      </c>
      <c r="K4364" s="1">
        <f>+SUMIFS(prod!$E:$E,prod!$A:$A,Table2[[#This Row],[date]],prod!$G:$G,Table2[[#This Row],[production_line]],prod!$F:$F,Table2[[#This Row],[output_type]])</f>
        <v>479</v>
      </c>
      <c r="L4364">
        <f>+Table2[[#This Row],[cons_qty_base_uom]]/Table2[[#This Row],[Column1]]</f>
        <v>0.35223468963061888</v>
      </c>
    </row>
    <row r="4365" spans="1:12" x14ac:dyDescent="0.25">
      <c r="A4365" s="2">
        <v>45717</v>
      </c>
      <c r="B4365" s="1" t="s">
        <v>136</v>
      </c>
      <c r="C4365" s="4">
        <v>435.40752602081665</v>
      </c>
      <c r="D4365" s="4">
        <v>10.924374827862289</v>
      </c>
      <c r="E4365" s="4">
        <v>14760.315132105683</v>
      </c>
      <c r="F4365" s="1" t="s">
        <v>509</v>
      </c>
      <c r="G4365" s="1">
        <v>1</v>
      </c>
      <c r="H4365" s="1" t="s">
        <v>505</v>
      </c>
      <c r="I43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0.90899274743385516</v>
      </c>
      <c r="J4365" s="1" t="str">
        <f>IFERROR(INDEX('consumption_figs'!$C:$C,MATCH(Table2[[#This Row],[item_code]],'consumption_figs'!A:A,0),1),"NA")</f>
        <v>pc/heat</v>
      </c>
      <c r="K4365" s="1">
        <f>+SUMIFS(prod!$E:$E,prod!$A:$A,Table2[[#This Row],[date]],prod!$G:$G,Table2[[#This Row],[production_line]],prod!$F:$F,Table2[[#This Row],[output_type]])</f>
        <v>479</v>
      </c>
      <c r="L4365">
        <f>+Table2[[#This Row],[cons_qty_base_uom]]/Table2[[#This Row],[Column1]]</f>
        <v>0.90899274743385516</v>
      </c>
    </row>
    <row r="4366" spans="1:12" x14ac:dyDescent="0.25">
      <c r="A4366" s="2">
        <v>45717</v>
      </c>
      <c r="B4366" s="1" t="s">
        <v>132</v>
      </c>
      <c r="C4366" s="4">
        <v>583.13507949216512</v>
      </c>
      <c r="D4366" s="4">
        <v>14.61919644286858</v>
      </c>
      <c r="E4366" s="4">
        <v>19768.279194784398</v>
      </c>
      <c r="F4366" s="1" t="s">
        <v>509</v>
      </c>
      <c r="G4366" s="1">
        <v>1</v>
      </c>
      <c r="H4366" s="1" t="s">
        <v>505</v>
      </c>
      <c r="I43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1.2174010010274845</v>
      </c>
      <c r="J4366" s="1" t="str">
        <f>IFERROR(INDEX('consumption_figs'!$C:$C,MATCH(Table2[[#This Row],[item_code]],'consumption_figs'!A:A,0),1),"NA")</f>
        <v>pc/heat</v>
      </c>
      <c r="K4366" s="1">
        <f>+SUMIFS(prod!$E:$E,prod!$A:$A,Table2[[#This Row],[date]],prod!$G:$G,Table2[[#This Row],[production_line]],prod!$F:$F,Table2[[#This Row],[output_type]])</f>
        <v>479</v>
      </c>
      <c r="L4366">
        <f>+Table2[[#This Row],[cons_qty_base_uom]]/Table2[[#This Row],[Column1]]</f>
        <v>1.2174010010274845</v>
      </c>
    </row>
    <row r="4367" spans="1:12" x14ac:dyDescent="0.25">
      <c r="A4367" s="2">
        <v>45717</v>
      </c>
      <c r="B4367" s="1" t="s">
        <v>134</v>
      </c>
      <c r="C4367" s="4">
        <v>58.313507949216515</v>
      </c>
      <c r="D4367" s="4">
        <v>1.4671678600022875</v>
      </c>
      <c r="E4367" s="4">
        <v>1976.8279194784398</v>
      </c>
      <c r="F4367" s="1" t="s">
        <v>509</v>
      </c>
      <c r="G4367" s="1">
        <v>1</v>
      </c>
      <c r="H4367" s="1" t="s">
        <v>505</v>
      </c>
      <c r="I43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0.12174010010274847</v>
      </c>
      <c r="J4367" s="1" t="str">
        <f>IFERROR(INDEX('consumption_figs'!$C:$C,MATCH(Table2[[#This Row],[item_code]],'consumption_figs'!A:A,0),1),"NA")</f>
        <v>pc/heat</v>
      </c>
      <c r="K4367" s="1">
        <f>+SUMIFS(prod!$E:$E,prod!$A:$A,Table2[[#This Row],[date]],prod!$G:$G,Table2[[#This Row],[production_line]],prod!$F:$F,Table2[[#This Row],[output_type]])</f>
        <v>479</v>
      </c>
      <c r="L4367">
        <f>+Table2[[#This Row],[cons_qty_base_uom]]/Table2[[#This Row],[Column1]]</f>
        <v>0.12174010010274847</v>
      </c>
    </row>
    <row r="4368" spans="1:12" x14ac:dyDescent="0.25">
      <c r="A4368" s="2">
        <v>45717</v>
      </c>
      <c r="B4368" s="1" t="s">
        <v>227</v>
      </c>
      <c r="C4368" s="4">
        <v>77.168208852796525</v>
      </c>
      <c r="D4368" s="4">
        <v>77.168208852796525</v>
      </c>
      <c r="E4368" s="4">
        <v>61204.421487418505</v>
      </c>
      <c r="F4368" s="1" t="s">
        <v>509</v>
      </c>
      <c r="G4368" s="1">
        <v>1</v>
      </c>
      <c r="H4368" s="1" t="s">
        <v>505</v>
      </c>
      <c r="I43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0.88462174696269213</v>
      </c>
      <c r="J4368" s="1" t="str">
        <f>IFERROR(INDEX('consumption_figs'!$C:$C,MATCH(Table2[[#This Row],[item_code]],'consumption_figs'!A:A,0),1),"NA")</f>
        <v>kg/ton</v>
      </c>
      <c r="K4368" s="1">
        <f>+SUMIFS(prod!$E:$E,prod!$A:$A,Table2[[#This Row],[date]],prod!$G:$G,Table2[[#This Row],[production_line]],prod!$F:$F,Table2[[#This Row],[output_type]])</f>
        <v>479</v>
      </c>
      <c r="L4368">
        <f>+Table2[[#This Row],[cons_qty_base_uom]]/Table2[[#This Row],[Column1]]</f>
        <v>0.16110273246930382</v>
      </c>
    </row>
    <row r="4369" spans="1:12" x14ac:dyDescent="0.25">
      <c r="A4369" s="2">
        <v>45717</v>
      </c>
      <c r="B4369" s="1" t="s">
        <v>234</v>
      </c>
      <c r="C4369" s="4">
        <v>14.772755347134851</v>
      </c>
      <c r="D4369" s="4">
        <v>14.772755347134851</v>
      </c>
      <c r="E4369" s="4">
        <v>16988.668649205079</v>
      </c>
      <c r="F4369" s="1" t="s">
        <v>509</v>
      </c>
      <c r="G4369" s="1">
        <v>1</v>
      </c>
      <c r="H4369" s="1" t="s">
        <v>505</v>
      </c>
      <c r="I43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0.16934824375104435</v>
      </c>
      <c r="J4369" s="1" t="str">
        <f>IFERROR(INDEX('consumption_figs'!$C:$C,MATCH(Table2[[#This Row],[item_code]],'consumption_figs'!A:A,0),1),"NA")</f>
        <v>kg/ton</v>
      </c>
      <c r="K4369" s="1">
        <f>+SUMIFS(prod!$E:$E,prod!$A:$A,Table2[[#This Row],[date]],prod!$G:$G,Table2[[#This Row],[production_line]],prod!$F:$F,Table2[[#This Row],[output_type]])</f>
        <v>479</v>
      </c>
      <c r="L4369">
        <f>+Table2[[#This Row],[cons_qty_base_uom]]/Table2[[#This Row],[Column1]]</f>
        <v>3.0840825359362944E-2</v>
      </c>
    </row>
    <row r="4370" spans="1:12" x14ac:dyDescent="0.25">
      <c r="A4370" s="2">
        <v>45717</v>
      </c>
      <c r="B4370" s="1" t="s">
        <v>87</v>
      </c>
      <c r="C4370" s="4">
        <v>7.7751343932288686</v>
      </c>
      <c r="D4370" s="4">
        <v>0.80122759922223485</v>
      </c>
      <c r="E4370" s="4">
        <v>3924.6545876701357</v>
      </c>
      <c r="F4370" s="1" t="s">
        <v>509</v>
      </c>
      <c r="G4370" s="1">
        <v>1</v>
      </c>
      <c r="H4370" s="1" t="s">
        <v>505</v>
      </c>
      <c r="I43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1.6232013347033128E-2</v>
      </c>
      <c r="J4370" s="1" t="str">
        <f>IFERROR(INDEX('consumption_figs'!$C:$C,MATCH(Table2[[#This Row],[item_code]],'consumption_figs'!A:A,0),1),"NA")</f>
        <v>pc/heat</v>
      </c>
      <c r="K4370" s="1">
        <f>+SUMIFS(prod!$E:$E,prod!$A:$A,Table2[[#This Row],[date]],prod!$G:$G,Table2[[#This Row],[production_line]],prod!$F:$F,Table2[[#This Row],[output_type]])</f>
        <v>479</v>
      </c>
      <c r="L4370">
        <f>+Table2[[#This Row],[cons_qty_base_uom]]/Table2[[#This Row],[Column1]]</f>
        <v>1.6232013347033128E-2</v>
      </c>
    </row>
    <row r="4371" spans="1:12" x14ac:dyDescent="0.25">
      <c r="A4371" s="2">
        <v>45717</v>
      </c>
      <c r="B4371" s="1" t="s">
        <v>62</v>
      </c>
      <c r="C4371" s="4">
        <v>2.3325403179686606</v>
      </c>
      <c r="D4371" s="4">
        <v>0.67876923252888022</v>
      </c>
      <c r="E4371" s="4">
        <v>3322.0039208509666</v>
      </c>
      <c r="F4371" s="1" t="s">
        <v>509</v>
      </c>
      <c r="G4371" s="1">
        <v>1</v>
      </c>
      <c r="H4371" s="1" t="s">
        <v>505</v>
      </c>
      <c r="I43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4.8696040041099386E-3</v>
      </c>
      <c r="J4371" s="1" t="str">
        <f>IFERROR(INDEX('consumption_figs'!$C:$C,MATCH(Table2[[#This Row],[item_code]],'consumption_figs'!A:A,0),1),"NA")</f>
        <v>pc/heat</v>
      </c>
      <c r="K4371" s="1">
        <f>+SUMIFS(prod!$E:$E,prod!$A:$A,Table2[[#This Row],[date]],prod!$G:$G,Table2[[#This Row],[production_line]],prod!$F:$F,Table2[[#This Row],[output_type]])</f>
        <v>479</v>
      </c>
      <c r="L4371">
        <f>+Table2[[#This Row],[cons_qty_base_uom]]/Table2[[#This Row],[Column1]]</f>
        <v>4.8696040041099386E-3</v>
      </c>
    </row>
    <row r="4372" spans="1:12" x14ac:dyDescent="0.25">
      <c r="A4372" s="2">
        <v>45717</v>
      </c>
      <c r="B4372" s="1" t="s">
        <v>65</v>
      </c>
      <c r="C4372" s="4">
        <v>0.77751343932288697</v>
      </c>
      <c r="D4372" s="4">
        <v>6.7597018414731798</v>
      </c>
      <c r="E4372" s="4">
        <v>15236.619865034885</v>
      </c>
      <c r="F4372" s="1" t="s">
        <v>509</v>
      </c>
      <c r="G4372" s="1">
        <v>1</v>
      </c>
      <c r="H4372" s="1" t="s">
        <v>505</v>
      </c>
      <c r="I43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1.6232013347033131E-3</v>
      </c>
      <c r="J4372" s="1" t="str">
        <f>IFERROR(INDEX('consumption_figs'!$C:$C,MATCH(Table2[[#This Row],[item_code]],'consumption_figs'!A:A,0),1),"NA")</f>
        <v>pc/heat</v>
      </c>
      <c r="K4372" s="1">
        <f>+SUMIFS(prod!$E:$E,prod!$A:$A,Table2[[#This Row],[date]],prod!$G:$G,Table2[[#This Row],[production_line]],prod!$F:$F,Table2[[#This Row],[output_type]])</f>
        <v>479</v>
      </c>
      <c r="L4372">
        <f>+Table2[[#This Row],[cons_qty_base_uom]]/Table2[[#This Row],[Column1]]</f>
        <v>1.6232013347033131E-3</v>
      </c>
    </row>
    <row r="4373" spans="1:12" x14ac:dyDescent="0.25">
      <c r="A4373" s="2">
        <v>45717</v>
      </c>
      <c r="B4373" s="1" t="s">
        <v>167</v>
      </c>
      <c r="C4373" s="4">
        <v>2617.4479158921763</v>
      </c>
      <c r="D4373" s="4">
        <v>11.333549475813124</v>
      </c>
      <c r="E4373" s="4">
        <v>8102.3545202588011</v>
      </c>
      <c r="F4373" s="1" t="s">
        <v>509</v>
      </c>
      <c r="G4373" s="1">
        <v>1</v>
      </c>
      <c r="H4373" s="1" t="s">
        <v>505</v>
      </c>
      <c r="I43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0.12992272965291948</v>
      </c>
      <c r="J4373" s="1" t="str">
        <f>IFERROR(INDEX('consumption_figs'!$C:$C,MATCH(Table2[[#This Row],[item_code]],'consumption_figs'!A:A,0),1),"NA")</f>
        <v>kg/ton</v>
      </c>
      <c r="K4373" s="1">
        <f>+SUMIFS(prod!$E:$E,prod!$A:$A,Table2[[#This Row],[date]],prod!$G:$G,Table2[[#This Row],[production_line]],prod!$F:$F,Table2[[#This Row],[output_type]])</f>
        <v>479</v>
      </c>
      <c r="L4373">
        <f>+Table2[[#This Row],[cons_qty_base_uom]]/Table2[[#This Row],[Column1]]</f>
        <v>5.4644006594826227</v>
      </c>
    </row>
    <row r="4374" spans="1:12" x14ac:dyDescent="0.25">
      <c r="A4374" s="2">
        <v>45717</v>
      </c>
      <c r="B4374" s="1" t="s">
        <v>168</v>
      </c>
      <c r="C4374" s="4">
        <v>1458.9053957431804</v>
      </c>
      <c r="D4374" s="4">
        <v>3.180413762720133</v>
      </c>
      <c r="E4374" s="4">
        <v>2275.5551476099736</v>
      </c>
      <c r="F4374" s="1" t="s">
        <v>509</v>
      </c>
      <c r="G4374" s="1">
        <v>1</v>
      </c>
      <c r="H4374" s="1" t="s">
        <v>505</v>
      </c>
      <c r="I43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3.6458837397775307E-2</v>
      </c>
      <c r="J4374" s="1" t="str">
        <f>IFERROR(INDEX('consumption_figs'!$C:$C,MATCH(Table2[[#This Row],[item_code]],'consumption_figs'!A:A,0),1),"NA")</f>
        <v>kg/ton</v>
      </c>
      <c r="K4374" s="1">
        <f>+SUMIFS(prod!$E:$E,prod!$A:$A,Table2[[#This Row],[date]],prod!$G:$G,Table2[[#This Row],[production_line]],prod!$F:$F,Table2[[#This Row],[output_type]])</f>
        <v>479</v>
      </c>
      <c r="L4374">
        <f>+Table2[[#This Row],[cons_qty_base_uom]]/Table2[[#This Row],[Column1]]</f>
        <v>3.0457315151214623</v>
      </c>
    </row>
    <row r="4375" spans="1:12" x14ac:dyDescent="0.25">
      <c r="A4375" s="2">
        <v>45717</v>
      </c>
      <c r="B4375" s="1" t="s">
        <v>169</v>
      </c>
      <c r="C4375" s="4">
        <v>1002.9974595734365</v>
      </c>
      <c r="D4375" s="4">
        <v>4.7140880599951513</v>
      </c>
      <c r="E4375" s="4">
        <v>3183.6704042897813</v>
      </c>
      <c r="F4375" s="1" t="s">
        <v>509</v>
      </c>
      <c r="G4375" s="1">
        <v>1</v>
      </c>
      <c r="H4375" s="1" t="s">
        <v>505</v>
      </c>
      <c r="I43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5.4040191899798834E-2</v>
      </c>
      <c r="J4375" s="1" t="str">
        <f>IFERROR(INDEX('consumption_figs'!$C:$C,MATCH(Table2[[#This Row],[item_code]],'consumption_figs'!A:A,0),1),"NA")</f>
        <v>kg/ton</v>
      </c>
      <c r="K4375" s="1">
        <f>+SUMIFS(prod!$E:$E,prod!$A:$A,Table2[[#This Row],[date]],prod!$G:$G,Table2[[#This Row],[production_line]],prod!$F:$F,Table2[[#This Row],[output_type]])</f>
        <v>479</v>
      </c>
      <c r="L4375">
        <f>+Table2[[#This Row],[cons_qty_base_uom]]/Table2[[#This Row],[Column1]]</f>
        <v>2.0939404166460052</v>
      </c>
    </row>
    <row r="4376" spans="1:12" x14ac:dyDescent="0.25">
      <c r="A4376" s="2">
        <v>45717</v>
      </c>
      <c r="B4376" s="1" t="s">
        <v>171</v>
      </c>
      <c r="C4376" s="4">
        <v>343.27185782192475</v>
      </c>
      <c r="D4376" s="4">
        <v>1.3833855870223568</v>
      </c>
      <c r="E4376" s="4">
        <v>338.5006192885005</v>
      </c>
      <c r="F4376" s="1" t="s">
        <v>509</v>
      </c>
      <c r="G4376" s="1">
        <v>1</v>
      </c>
      <c r="H4376" s="1" t="s">
        <v>505</v>
      </c>
      <c r="I43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1.5858512111498593E-2</v>
      </c>
      <c r="J4376" s="1" t="str">
        <f>IFERROR(INDEX('consumption_figs'!$C:$C,MATCH(Table2[[#This Row],[item_code]],'consumption_figs'!A:A,0),1),"NA")</f>
        <v>kg/ton</v>
      </c>
      <c r="K4376" s="1">
        <f>+SUMIFS(prod!$E:$E,prod!$A:$A,Table2[[#This Row],[date]],prod!$G:$G,Table2[[#This Row],[production_line]],prod!$F:$F,Table2[[#This Row],[output_type]])</f>
        <v>479</v>
      </c>
      <c r="L4376">
        <f>+Table2[[#This Row],[cons_qty_base_uom]]/Table2[[#This Row],[Column1]]</f>
        <v>0.71664270944034392</v>
      </c>
    </row>
    <row r="4377" spans="1:12" x14ac:dyDescent="0.25">
      <c r="A4377" s="2">
        <v>45717</v>
      </c>
      <c r="B4377" s="1" t="s">
        <v>172</v>
      </c>
      <c r="C4377" s="4">
        <v>2664.647796342691</v>
      </c>
      <c r="D4377" s="4">
        <v>12.896895334298625</v>
      </c>
      <c r="E4377" s="4">
        <v>11607.205800868762</v>
      </c>
      <c r="F4377" s="1" t="s">
        <v>509</v>
      </c>
      <c r="G4377" s="1">
        <v>1</v>
      </c>
      <c r="H4377" s="1" t="s">
        <v>505</v>
      </c>
      <c r="I43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0.14784422562904662</v>
      </c>
      <c r="J4377" s="1" t="str">
        <f>IFERROR(INDEX('consumption_figs'!$C:$C,MATCH(Table2[[#This Row],[item_code]],'consumption_figs'!A:A,0),1),"NA")</f>
        <v>kg/ton</v>
      </c>
      <c r="K4377" s="1">
        <f>+SUMIFS(prod!$E:$E,prod!$A:$A,Table2[[#This Row],[date]],prod!$G:$G,Table2[[#This Row],[production_line]],prod!$F:$F,Table2[[#This Row],[output_type]])</f>
        <v>479</v>
      </c>
      <c r="L4377">
        <f>+Table2[[#This Row],[cons_qty_base_uom]]/Table2[[#This Row],[Column1]]</f>
        <v>5.5629390320306698</v>
      </c>
    </row>
    <row r="4378" spans="1:12" x14ac:dyDescent="0.25">
      <c r="A4378" s="2">
        <v>45717</v>
      </c>
      <c r="B4378" s="1" t="s">
        <v>173</v>
      </c>
      <c r="C4378" s="4">
        <v>520.52295611669888</v>
      </c>
      <c r="D4378" s="4">
        <v>6.5013317218975697</v>
      </c>
      <c r="E4378" s="4">
        <v>9572.4171629860921</v>
      </c>
      <c r="F4378" s="1" t="s">
        <v>509</v>
      </c>
      <c r="G4378" s="1">
        <v>1</v>
      </c>
      <c r="H4378" s="1" t="s">
        <v>505</v>
      </c>
      <c r="I43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1.0866867559847575</v>
      </c>
      <c r="J4378" s="1" t="str">
        <f>IFERROR(INDEX('consumption_figs'!$C:$C,MATCH(Table2[[#This Row],[item_code]],'consumption_figs'!A:A,0),1),"NA")</f>
        <v>pc/heat</v>
      </c>
      <c r="K4378" s="1">
        <f>+SUMIFS(prod!$E:$E,prod!$A:$A,Table2[[#This Row],[date]],prod!$G:$G,Table2[[#This Row],[production_line]],prod!$F:$F,Table2[[#This Row],[output_type]])</f>
        <v>479</v>
      </c>
      <c r="L4378">
        <f>+Table2[[#This Row],[cons_qty_base_uom]]/Table2[[#This Row],[Column1]]</f>
        <v>1.0866867559847575</v>
      </c>
    </row>
    <row r="4379" spans="1:12" x14ac:dyDescent="0.25">
      <c r="A4379" s="2">
        <v>45717</v>
      </c>
      <c r="B4379" s="1" t="s">
        <v>175</v>
      </c>
      <c r="C4379" s="4">
        <v>135.25904401554612</v>
      </c>
      <c r="D4379" s="4">
        <v>2.0085968036308599</v>
      </c>
      <c r="E4379" s="4">
        <v>3163.7090395236237</v>
      </c>
      <c r="F4379" s="1" t="s">
        <v>509</v>
      </c>
      <c r="G4379" s="1">
        <v>1</v>
      </c>
      <c r="H4379" s="1" t="s">
        <v>505</v>
      </c>
      <c r="I43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0.2823779624541673</v>
      </c>
      <c r="J4379" s="1" t="str">
        <f>IFERROR(INDEX('consumption_figs'!$C:$C,MATCH(Table2[[#This Row],[item_code]],'consumption_figs'!A:A,0),1),"NA")</f>
        <v>pc/heat</v>
      </c>
      <c r="K4379" s="1">
        <f>+SUMIFS(prod!$E:$E,prod!$A:$A,Table2[[#This Row],[date]],prod!$G:$G,Table2[[#This Row],[production_line]],prod!$F:$F,Table2[[#This Row],[output_type]])</f>
        <v>479</v>
      </c>
      <c r="L4379">
        <f>+Table2[[#This Row],[cons_qty_base_uom]]/Table2[[#This Row],[Column1]]</f>
        <v>0.2823779624541673</v>
      </c>
    </row>
    <row r="4380" spans="1:12" x14ac:dyDescent="0.25">
      <c r="A4380" s="2">
        <v>45717</v>
      </c>
      <c r="B4380" s="1" t="s">
        <v>177</v>
      </c>
      <c r="C4380" s="4">
        <v>227.56853377023162</v>
      </c>
      <c r="D4380" s="4">
        <v>3.8823191861201507</v>
      </c>
      <c r="E4380" s="4">
        <v>6212.6209719273238</v>
      </c>
      <c r="F4380" s="1" t="s">
        <v>509</v>
      </c>
      <c r="G4380" s="1">
        <v>1</v>
      </c>
      <c r="H4380" s="1" t="s">
        <v>505</v>
      </c>
      <c r="I43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0.47509088469776956</v>
      </c>
      <c r="J4380" s="1" t="str">
        <f>IFERROR(INDEX('consumption_figs'!$C:$C,MATCH(Table2[[#This Row],[item_code]],'consumption_figs'!A:A,0),1),"NA")</f>
        <v>pc/heat</v>
      </c>
      <c r="K4380" s="1">
        <f>+SUMIFS(prod!$E:$E,prod!$A:$A,Table2[[#This Row],[date]],prod!$G:$G,Table2[[#This Row],[production_line]],prod!$F:$F,Table2[[#This Row],[output_type]])</f>
        <v>479</v>
      </c>
      <c r="L4380">
        <f>+Table2[[#This Row],[cons_qty_base_uom]]/Table2[[#This Row],[Column1]]</f>
        <v>0.47509088469776956</v>
      </c>
    </row>
    <row r="4381" spans="1:12" x14ac:dyDescent="0.25">
      <c r="A4381" s="2">
        <v>45717</v>
      </c>
      <c r="B4381" s="1" t="s">
        <v>179</v>
      </c>
      <c r="C4381" s="4">
        <v>2.1154258068782124</v>
      </c>
      <c r="D4381" s="4">
        <v>13.853923609245413</v>
      </c>
      <c r="E4381" s="4">
        <v>33212.185167987933</v>
      </c>
      <c r="F4381" s="1" t="s">
        <v>509</v>
      </c>
      <c r="G4381" s="1">
        <v>1</v>
      </c>
      <c r="H4381" s="1" t="s">
        <v>505</v>
      </c>
      <c r="I43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4.4163378014158922E-3</v>
      </c>
      <c r="J4381" s="1" t="str">
        <f>IFERROR(INDEX('consumption_figs'!$C:$C,MATCH(Table2[[#This Row],[item_code]],'consumption_figs'!A:A,0),1),"NA")</f>
        <v>pc/heat</v>
      </c>
      <c r="K4381" s="1">
        <f>+SUMIFS(prod!$E:$E,prod!$A:$A,Table2[[#This Row],[date]],prod!$G:$G,Table2[[#This Row],[production_line]],prod!$F:$F,Table2[[#This Row],[output_type]])</f>
        <v>479</v>
      </c>
      <c r="L4381">
        <f>+Table2[[#This Row],[cons_qty_base_uom]]/Table2[[#This Row],[Column1]]</f>
        <v>4.4163378014158922E-3</v>
      </c>
    </row>
    <row r="4382" spans="1:12" x14ac:dyDescent="0.25">
      <c r="A4382" s="2">
        <v>45717</v>
      </c>
      <c r="B4382" s="1" t="s">
        <v>181</v>
      </c>
      <c r="C4382" s="4">
        <v>2522.4850151714409</v>
      </c>
      <c r="D4382" s="4">
        <v>21.693371130474393</v>
      </c>
      <c r="E4382" s="4">
        <v>34684.168958607312</v>
      </c>
      <c r="F4382" s="1" t="s">
        <v>509</v>
      </c>
      <c r="G4382" s="1">
        <v>1</v>
      </c>
      <c r="H4382" s="1" t="s">
        <v>505</v>
      </c>
      <c r="I43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5.2661482571428824</v>
      </c>
      <c r="J4382" s="1" t="str">
        <f>IFERROR(INDEX('consumption_figs'!$C:$C,MATCH(Table2[[#This Row],[item_code]],'consumption_figs'!A:A,0),1),"NA")</f>
        <v>pc/heat</v>
      </c>
      <c r="K4382" s="1">
        <f>+SUMIFS(prod!$E:$E,prod!$A:$A,Table2[[#This Row],[date]],prod!$G:$G,Table2[[#This Row],[production_line]],prod!$F:$F,Table2[[#This Row],[output_type]])</f>
        <v>479</v>
      </c>
      <c r="L4382">
        <f>+Table2[[#This Row],[cons_qty_base_uom]]/Table2[[#This Row],[Column1]]</f>
        <v>5.2661482571428824</v>
      </c>
    </row>
    <row r="4383" spans="1:12" x14ac:dyDescent="0.25">
      <c r="A4383" s="2">
        <v>45717</v>
      </c>
      <c r="B4383" s="1" t="s">
        <v>183</v>
      </c>
      <c r="C4383" s="4">
        <v>5003.3025523286133</v>
      </c>
      <c r="D4383" s="4">
        <v>44.279227588108242</v>
      </c>
      <c r="E4383" s="4">
        <v>57537.979351779053</v>
      </c>
      <c r="F4383" s="1" t="s">
        <v>509</v>
      </c>
      <c r="G4383" s="1">
        <v>1</v>
      </c>
      <c r="H4383" s="1" t="s">
        <v>505</v>
      </c>
      <c r="I43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10.445308042439693</v>
      </c>
      <c r="J4383" s="1" t="str">
        <f>IFERROR(INDEX('consumption_figs'!$C:$C,MATCH(Table2[[#This Row],[item_code]],'consumption_figs'!A:A,0),1),"NA")</f>
        <v>pc/heat</v>
      </c>
      <c r="K4383" s="1">
        <f>+SUMIFS(prod!$E:$E,prod!$A:$A,Table2[[#This Row],[date]],prod!$G:$G,Table2[[#This Row],[production_line]],prod!$F:$F,Table2[[#This Row],[output_type]])</f>
        <v>479</v>
      </c>
      <c r="L4383">
        <f>+Table2[[#This Row],[cons_qty_base_uom]]/Table2[[#This Row],[Column1]]</f>
        <v>10.445308042439693</v>
      </c>
    </row>
    <row r="4384" spans="1:12" x14ac:dyDescent="0.25">
      <c r="A4384" s="2">
        <v>45717</v>
      </c>
      <c r="B4384" s="1" t="s">
        <v>191</v>
      </c>
      <c r="C4384" s="4">
        <v>4806.503848476611</v>
      </c>
      <c r="D4384" s="4">
        <v>33.501331823881983</v>
      </c>
      <c r="E4384" s="4">
        <v>52342.826909910298</v>
      </c>
      <c r="F4384" s="1" t="s">
        <v>509</v>
      </c>
      <c r="G4384" s="1">
        <v>1</v>
      </c>
      <c r="H4384" s="1" t="s">
        <v>505</v>
      </c>
      <c r="I43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10.034454798489794</v>
      </c>
      <c r="J4384" s="1" t="str">
        <f>IFERROR(INDEX('consumption_figs'!$C:$C,MATCH(Table2[[#This Row],[item_code]],'consumption_figs'!A:A,0),1),"NA")</f>
        <v>pc/heat</v>
      </c>
      <c r="K4384" s="1">
        <f>+SUMIFS(prod!$E:$E,prod!$A:$A,Table2[[#This Row],[date]],prod!$G:$G,Table2[[#This Row],[production_line]],prod!$F:$F,Table2[[#This Row],[output_type]])</f>
        <v>479</v>
      </c>
      <c r="L4384">
        <f>+Table2[[#This Row],[cons_qty_base_uom]]/Table2[[#This Row],[Column1]]</f>
        <v>10.034454798489794</v>
      </c>
    </row>
    <row r="4385" spans="1:12" x14ac:dyDescent="0.25">
      <c r="A4385" s="2">
        <v>45717</v>
      </c>
      <c r="B4385" s="1" t="s">
        <v>193</v>
      </c>
      <c r="C4385" s="4">
        <v>1710.9307510781641</v>
      </c>
      <c r="D4385" s="4">
        <v>13.926976313776255</v>
      </c>
      <c r="E4385" s="4">
        <v>17109.30751078164</v>
      </c>
      <c r="F4385" s="1" t="s">
        <v>509</v>
      </c>
      <c r="G4385" s="1">
        <v>1</v>
      </c>
      <c r="H4385" s="1" t="s">
        <v>505</v>
      </c>
      <c r="I43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3.5718804824178791</v>
      </c>
      <c r="J4385" s="1" t="str">
        <f>IFERROR(INDEX('consumption_figs'!$C:$C,MATCH(Table2[[#This Row],[item_code]],'consumption_figs'!A:A,0),1),"NA")</f>
        <v>pc/heat</v>
      </c>
      <c r="K4385" s="1">
        <f>+SUMIFS(prod!$E:$E,prod!$A:$A,Table2[[#This Row],[date]],prod!$G:$G,Table2[[#This Row],[production_line]],prod!$F:$F,Table2[[#This Row],[output_type]])</f>
        <v>479</v>
      </c>
      <c r="L4385">
        <f>+Table2[[#This Row],[cons_qty_base_uom]]/Table2[[#This Row],[Column1]]</f>
        <v>3.5718804824178791</v>
      </c>
    </row>
    <row r="4386" spans="1:12" x14ac:dyDescent="0.25">
      <c r="A4386" s="2">
        <v>45717</v>
      </c>
      <c r="B4386" s="1" t="s">
        <v>195</v>
      </c>
      <c r="C4386" s="4">
        <v>4085.9769978914264</v>
      </c>
      <c r="D4386" s="4">
        <v>33.259852762836211</v>
      </c>
      <c r="E4386" s="4">
        <v>40859.769978914264</v>
      </c>
      <c r="F4386" s="1" t="s">
        <v>509</v>
      </c>
      <c r="G4386" s="1">
        <v>1</v>
      </c>
      <c r="H4386" s="1" t="s">
        <v>505</v>
      </c>
      <c r="I43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8.530223377643896</v>
      </c>
      <c r="J4386" s="1" t="str">
        <f>IFERROR(INDEX('consumption_figs'!$C:$C,MATCH(Table2[[#This Row],[item_code]],'consumption_figs'!A:A,0),1),"NA")</f>
        <v>pc/heat</v>
      </c>
      <c r="K4386" s="1">
        <f>+SUMIFS(prod!$E:$E,prod!$A:$A,Table2[[#This Row],[date]],prod!$G:$G,Table2[[#This Row],[production_line]],prod!$F:$F,Table2[[#This Row],[output_type]])</f>
        <v>479</v>
      </c>
      <c r="L4386">
        <f>+Table2[[#This Row],[cons_qty_base_uom]]/Table2[[#This Row],[Column1]]</f>
        <v>8.530223377643896</v>
      </c>
    </row>
    <row r="4387" spans="1:12" x14ac:dyDescent="0.25">
      <c r="A4387" s="2">
        <v>45717</v>
      </c>
      <c r="B4387" s="1" t="s">
        <v>189</v>
      </c>
      <c r="C4387" s="4">
        <v>1839.1383757374497</v>
      </c>
      <c r="D4387" s="4">
        <v>12.855577246404772</v>
      </c>
      <c r="E4387" s="4">
        <v>20028.21691178083</v>
      </c>
      <c r="F4387" s="1" t="s">
        <v>509</v>
      </c>
      <c r="G4387" s="1">
        <v>1</v>
      </c>
      <c r="H4387" s="1" t="s">
        <v>505</v>
      </c>
      <c r="I43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3.8395373188673272</v>
      </c>
      <c r="J4387" s="1" t="str">
        <f>IFERROR(INDEX('consumption_figs'!$C:$C,MATCH(Table2[[#This Row],[item_code]],'consumption_figs'!A:A,0),1),"NA")</f>
        <v>pc/heat</v>
      </c>
      <c r="K4387" s="1">
        <f>+SUMIFS(prod!$E:$E,prod!$A:$A,Table2[[#This Row],[date]],prod!$G:$G,Table2[[#This Row],[production_line]],prod!$F:$F,Table2[[#This Row],[output_type]])</f>
        <v>479</v>
      </c>
      <c r="L4387">
        <f>+Table2[[#This Row],[cons_qty_base_uom]]/Table2[[#This Row],[Column1]]</f>
        <v>3.8395373188673272</v>
      </c>
    </row>
    <row r="4388" spans="1:12" x14ac:dyDescent="0.25">
      <c r="A4388" s="2">
        <v>45717</v>
      </c>
      <c r="B4388" s="1" t="s">
        <v>199</v>
      </c>
      <c r="C4388" s="4">
        <v>503.85596491099176</v>
      </c>
      <c r="D4388" s="4">
        <v>4.6858604736722231</v>
      </c>
      <c r="E4388" s="4">
        <v>6630.7444982286515</v>
      </c>
      <c r="F4388" s="1" t="s">
        <v>509</v>
      </c>
      <c r="G4388" s="1">
        <v>1</v>
      </c>
      <c r="H4388" s="1" t="s">
        <v>505</v>
      </c>
      <c r="I43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1.0518913672463293</v>
      </c>
      <c r="J4388" s="1" t="str">
        <f>IFERROR(INDEX('consumption_figs'!$C:$C,MATCH(Table2[[#This Row],[item_code]],'consumption_figs'!A:A,0),1),"NA")</f>
        <v>pc/heat</v>
      </c>
      <c r="K4388" s="1">
        <f>+SUMIFS(prod!$E:$E,prod!$A:$A,Table2[[#This Row],[date]],prod!$G:$G,Table2[[#This Row],[production_line]],prod!$F:$F,Table2[[#This Row],[output_type]])</f>
        <v>479</v>
      </c>
      <c r="L4388">
        <f>+Table2[[#This Row],[cons_qty_base_uom]]/Table2[[#This Row],[Column1]]</f>
        <v>1.0518913672463293</v>
      </c>
    </row>
    <row r="4389" spans="1:12" x14ac:dyDescent="0.25">
      <c r="A4389" s="2">
        <v>45717</v>
      </c>
      <c r="B4389" s="1" t="s">
        <v>197</v>
      </c>
      <c r="C4389" s="4">
        <v>247.44071559242087</v>
      </c>
      <c r="D4389" s="4">
        <v>2.3011986550095145</v>
      </c>
      <c r="E4389" s="4">
        <v>3256.3198171962586</v>
      </c>
      <c r="F4389" s="1" t="s">
        <v>509</v>
      </c>
      <c r="G4389" s="1">
        <v>1</v>
      </c>
      <c r="H4389" s="1" t="s">
        <v>505</v>
      </c>
      <c r="I43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0.51657769434743395</v>
      </c>
      <c r="J4389" s="1" t="str">
        <f>IFERROR(INDEX('consumption_figs'!$C:$C,MATCH(Table2[[#This Row],[item_code]],'consumption_figs'!A:A,0),1),"NA")</f>
        <v>pc/heat</v>
      </c>
      <c r="K4389" s="1">
        <f>+SUMIFS(prod!$E:$E,prod!$A:$A,Table2[[#This Row],[date]],prod!$G:$G,Table2[[#This Row],[production_line]],prod!$F:$F,Table2[[#This Row],[output_type]])</f>
        <v>479</v>
      </c>
      <c r="L4389">
        <f>+Table2[[#This Row],[cons_qty_base_uom]]/Table2[[#This Row],[Column1]]</f>
        <v>0.51657769434743395</v>
      </c>
    </row>
    <row r="4390" spans="1:12" x14ac:dyDescent="0.25">
      <c r="A4390" s="2">
        <v>45717</v>
      </c>
      <c r="B4390" s="1" t="s">
        <v>264</v>
      </c>
      <c r="C4390" s="4">
        <v>8.4858380111389575</v>
      </c>
      <c r="D4390" s="4">
        <v>8.4858380111389575</v>
      </c>
      <c r="E4390" s="4">
        <v>5371.5354610509603</v>
      </c>
      <c r="F4390" s="1" t="s">
        <v>509</v>
      </c>
      <c r="G4390" s="1">
        <v>1</v>
      </c>
      <c r="H4390" s="1" t="s">
        <v>505</v>
      </c>
      <c r="I43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9.7277842228731759E-2</v>
      </c>
      <c r="J4390" s="1" t="str">
        <f>IFERROR(INDEX('consumption_figs'!$C:$C,MATCH(Table2[[#This Row],[item_code]],'consumption_figs'!A:A,0),1),"NA")</f>
        <v>kg/ton</v>
      </c>
      <c r="K4390" s="1">
        <f>+SUMIFS(prod!$E:$E,prod!$A:$A,Table2[[#This Row],[date]],prod!$G:$G,Table2[[#This Row],[production_line]],prod!$F:$F,Table2[[#This Row],[output_type]])</f>
        <v>479</v>
      </c>
      <c r="L4390">
        <f>+Table2[[#This Row],[cons_qty_base_uom]]/Table2[[#This Row],[Column1]]</f>
        <v>1.7715736975237907E-2</v>
      </c>
    </row>
    <row r="4391" spans="1:12" x14ac:dyDescent="0.25">
      <c r="A4391" s="2">
        <v>45717</v>
      </c>
      <c r="B4391" s="1" t="s">
        <v>162</v>
      </c>
      <c r="C4391" s="4">
        <v>73.254399506567054</v>
      </c>
      <c r="D4391" s="4">
        <v>2.1170521457397879</v>
      </c>
      <c r="E4391" s="4">
        <v>13698.572707728039</v>
      </c>
      <c r="F4391" s="1" t="s">
        <v>509</v>
      </c>
      <c r="G4391" s="1">
        <v>1</v>
      </c>
      <c r="H4391" s="1" t="s">
        <v>505</v>
      </c>
      <c r="I43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0.15293194051475376</v>
      </c>
      <c r="J4391" s="1" t="str">
        <f>IFERROR(INDEX('consumption_figs'!$C:$C,MATCH(Table2[[#This Row],[item_code]],'consumption_figs'!A:A,0),1),"NA")</f>
        <v>pc/heat</v>
      </c>
      <c r="K4391" s="1">
        <f>+SUMIFS(prod!$E:$E,prod!$A:$A,Table2[[#This Row],[date]],prod!$G:$G,Table2[[#This Row],[production_line]],prod!$F:$F,Table2[[#This Row],[output_type]])</f>
        <v>479</v>
      </c>
      <c r="L4391">
        <f>+Table2[[#This Row],[cons_qty_base_uom]]/Table2[[#This Row],[Column1]]</f>
        <v>0.15293194051475376</v>
      </c>
    </row>
    <row r="4392" spans="1:12" x14ac:dyDescent="0.25">
      <c r="A4392" s="2">
        <v>45717</v>
      </c>
      <c r="B4392" s="1" t="s">
        <v>568</v>
      </c>
      <c r="C4392" s="4">
        <v>4.0323522664165345</v>
      </c>
      <c r="D4392" s="4">
        <v>9.3550572580863606E-2</v>
      </c>
      <c r="E4392" s="4">
        <v>866.95573727955491</v>
      </c>
      <c r="F4392" s="1" t="s">
        <v>509</v>
      </c>
      <c r="G4392" s="1">
        <v>1</v>
      </c>
      <c r="H4392" s="1" t="s">
        <v>505</v>
      </c>
      <c r="I43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3.0177604058343097E-3</v>
      </c>
      <c r="J4392" s="1" t="str">
        <f>IFERROR(INDEX('consumption_figs'!$C:$C,MATCH(Table2[[#This Row],[item_code]],'consumption_figs'!A:A,0),1),"NA")</f>
        <v>NA</v>
      </c>
      <c r="K4392" s="1">
        <f>+SUMIFS(prod!$E:$E,prod!$A:$A,Table2[[#This Row],[date]],prod!$G:$G,Table2[[#This Row],[production_line]],prod!$F:$F,Table2[[#This Row],[output_type]])</f>
        <v>479</v>
      </c>
      <c r="L4392">
        <f>+Table2[[#This Row],[cons_qty_base_uom]]/Table2[[#This Row],[Column1]]</f>
        <v>8.4182719549405725E-3</v>
      </c>
    </row>
    <row r="4393" spans="1:12" x14ac:dyDescent="0.25">
      <c r="A4393" s="2">
        <v>45717</v>
      </c>
      <c r="B4393" s="1" t="s">
        <v>61</v>
      </c>
      <c r="C4393" s="4">
        <v>67.87792981801168</v>
      </c>
      <c r="D4393" s="4">
        <v>0.23757275436304084</v>
      </c>
      <c r="E4393" s="4">
        <v>610.90136836210513</v>
      </c>
      <c r="F4393" s="1" t="s">
        <v>509</v>
      </c>
      <c r="G4393" s="1">
        <v>1</v>
      </c>
      <c r="H4393" s="1" t="s">
        <v>505</v>
      </c>
      <c r="I43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0.14170757790816635</v>
      </c>
      <c r="J4393" s="1" t="str">
        <f>IFERROR(INDEX('consumption_figs'!$C:$C,MATCH(Table2[[#This Row],[item_code]],'consumption_figs'!A:A,0),1),"NA")</f>
        <v>pc/heat</v>
      </c>
      <c r="K4393" s="1">
        <f>+SUMIFS(prod!$E:$E,prod!$A:$A,Table2[[#This Row],[date]],prod!$G:$G,Table2[[#This Row],[production_line]],prod!$F:$F,Table2[[#This Row],[output_type]])</f>
        <v>479</v>
      </c>
      <c r="L4393">
        <f>+Table2[[#This Row],[cons_qty_base_uom]]/Table2[[#This Row],[Column1]]</f>
        <v>0.14170757790816635</v>
      </c>
    </row>
    <row r="4394" spans="1:12" x14ac:dyDescent="0.25">
      <c r="A4394" s="2">
        <v>45717</v>
      </c>
      <c r="B4394" s="1" t="s">
        <v>163</v>
      </c>
      <c r="C4394" s="4">
        <v>24.194113598499214</v>
      </c>
      <c r="D4394" s="4">
        <v>3.338787676592891</v>
      </c>
      <c r="E4394" s="4">
        <v>10113.139484172672</v>
      </c>
      <c r="F4394" s="1" t="s">
        <v>509</v>
      </c>
      <c r="G4394" s="1">
        <v>1</v>
      </c>
      <c r="H4394" s="1" t="s">
        <v>505</v>
      </c>
      <c r="I43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5.0509631729643456E-2</v>
      </c>
      <c r="J4394" s="1" t="str">
        <f>IFERROR(INDEX('consumption_figs'!$C:$C,MATCH(Table2[[#This Row],[item_code]],'consumption_figs'!A:A,0),1),"NA")</f>
        <v>pc/heat</v>
      </c>
      <c r="K4394" s="1">
        <f>+SUMIFS(prod!$E:$E,prod!$A:$A,Table2[[#This Row],[date]],prod!$G:$G,Table2[[#This Row],[production_line]],prod!$F:$F,Table2[[#This Row],[output_type]])</f>
        <v>479</v>
      </c>
      <c r="L4394">
        <f>+Table2[[#This Row],[cons_qty_base_uom]]/Table2[[#This Row],[Column1]]</f>
        <v>5.0509631729643456E-2</v>
      </c>
    </row>
    <row r="4395" spans="1:12" x14ac:dyDescent="0.25">
      <c r="A4395" s="2">
        <v>45717</v>
      </c>
      <c r="B4395" s="1" t="e">
        <f>+#REF!</f>
        <v>#REF!</v>
      </c>
      <c r="C4395" s="4">
        <v>214.38672883114577</v>
      </c>
      <c r="D4395" s="4">
        <v>2.5683530113971269</v>
      </c>
      <c r="E4395" s="4">
        <v>17579.711764153952</v>
      </c>
      <c r="F4395" s="1" t="s">
        <v>509</v>
      </c>
      <c r="G4395" s="1">
        <v>1</v>
      </c>
      <c r="H4395" s="1" t="s">
        <v>505</v>
      </c>
      <c r="I43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8.2850097141842799E-2</v>
      </c>
      <c r="J4395" s="1" t="str">
        <f>IFERROR(INDEX('consumption_figs'!$C:$C,MATCH(Table2[[#This Row],[item_code]],'consumption_figs'!A:A,0),1),"NA")</f>
        <v>NA</v>
      </c>
      <c r="K4395" s="1">
        <f>+SUMIFS(prod!$E:$E,prod!$A:$A,Table2[[#This Row],[date]],prod!$G:$G,Table2[[#This Row],[production_line]],prod!$F:$F,Table2[[#This Row],[output_type]])</f>
        <v>479</v>
      </c>
      <c r="L4395">
        <f>+Table2[[#This Row],[cons_qty_base_uom]]/Table2[[#This Row],[Column1]]</f>
        <v>0.44757145893767386</v>
      </c>
    </row>
    <row r="4396" spans="1:12" x14ac:dyDescent="0.25">
      <c r="A4396" s="2">
        <v>45717</v>
      </c>
      <c r="B4396" s="1" t="s">
        <v>160</v>
      </c>
      <c r="C4396" s="4">
        <v>46.372051063790153</v>
      </c>
      <c r="D4396" s="4">
        <v>0.58150552033992853</v>
      </c>
      <c r="E4396" s="4">
        <v>3246.0435744653105</v>
      </c>
      <c r="F4396" s="1" t="s">
        <v>509</v>
      </c>
      <c r="G4396" s="1">
        <v>1</v>
      </c>
      <c r="H4396" s="1" t="s">
        <v>505</v>
      </c>
      <c r="I43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9.6810127481816596E-2</v>
      </c>
      <c r="J4396" s="1" t="str">
        <f>IFERROR(INDEX('consumption_figs'!$C:$C,MATCH(Table2[[#This Row],[item_code]],'consumption_figs'!A:A,0),1),"NA")</f>
        <v>pc/heat</v>
      </c>
      <c r="K4396" s="1">
        <f>+SUMIFS(prod!$E:$E,prod!$A:$A,Table2[[#This Row],[date]],prod!$G:$G,Table2[[#This Row],[production_line]],prod!$F:$F,Table2[[#This Row],[output_type]])</f>
        <v>479</v>
      </c>
      <c r="L4396">
        <f>+Table2[[#This Row],[cons_qty_base_uom]]/Table2[[#This Row],[Column1]]</f>
        <v>9.6810127481816596E-2</v>
      </c>
    </row>
    <row r="4397" spans="1:12" x14ac:dyDescent="0.25">
      <c r="A4397" s="2">
        <v>45717</v>
      </c>
      <c r="B4397" s="1" t="e">
        <f>+#REF!</f>
        <v>#REF!</v>
      </c>
      <c r="C4397" s="4">
        <v>427.42934024015273</v>
      </c>
      <c r="D4397" s="4">
        <v>4.8726944787377411</v>
      </c>
      <c r="E4397" s="4">
        <v>103437.90033811696</v>
      </c>
      <c r="F4397" s="1" t="s">
        <v>509</v>
      </c>
      <c r="G4397" s="1">
        <v>1</v>
      </c>
      <c r="H4397" s="1" t="s">
        <v>505</v>
      </c>
      <c r="I43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0.15718369286250777</v>
      </c>
      <c r="J4397" s="1" t="str">
        <f>IFERROR(INDEX('consumption_figs'!$C:$C,MATCH(Table2[[#This Row],[item_code]],'consumption_figs'!A:A,0),1),"NA")</f>
        <v>NA</v>
      </c>
      <c r="K4397" s="1">
        <f>+SUMIFS(prod!$E:$E,prod!$A:$A,Table2[[#This Row],[date]],prod!$G:$G,Table2[[#This Row],[production_line]],prod!$F:$F,Table2[[#This Row],[output_type]])</f>
        <v>479</v>
      </c>
      <c r="L4397">
        <f>+Table2[[#This Row],[cons_qty_base_uom]]/Table2[[#This Row],[Column1]]</f>
        <v>0.89233682722370089</v>
      </c>
    </row>
    <row r="4398" spans="1:12" x14ac:dyDescent="0.25">
      <c r="A4398" s="2">
        <v>45717</v>
      </c>
      <c r="B4398" s="1" t="s">
        <v>161</v>
      </c>
      <c r="C4398" s="4">
        <v>12.097056799249607</v>
      </c>
      <c r="D4398" s="4">
        <v>1.7540732358911928</v>
      </c>
      <c r="E4398" s="4">
        <v>5129.1520828818338</v>
      </c>
      <c r="F4398" s="1" t="s">
        <v>509</v>
      </c>
      <c r="G4398" s="1">
        <v>1</v>
      </c>
      <c r="H4398" s="1" t="s">
        <v>505</v>
      </c>
      <c r="I43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2.5254815864821728E-2</v>
      </c>
      <c r="J4398" s="1" t="str">
        <f>IFERROR(INDEX('consumption_figs'!$C:$C,MATCH(Table2[[#This Row],[item_code]],'consumption_figs'!A:A,0),1),"NA")</f>
        <v>pc/heat</v>
      </c>
      <c r="K4398" s="1">
        <f>+SUMIFS(prod!$E:$E,prod!$A:$A,Table2[[#This Row],[date]],prod!$G:$G,Table2[[#This Row],[production_line]],prod!$F:$F,Table2[[#This Row],[output_type]])</f>
        <v>479</v>
      </c>
      <c r="L4398">
        <f>+Table2[[#This Row],[cons_qty_base_uom]]/Table2[[#This Row],[Column1]]</f>
        <v>2.5254815864821728E-2</v>
      </c>
    </row>
    <row r="4399" spans="1:12" x14ac:dyDescent="0.25">
      <c r="A4399" s="2">
        <v>45717</v>
      </c>
      <c r="B4399" s="1" t="s">
        <v>204</v>
      </c>
      <c r="C4399" s="4">
        <v>2.1304347826086953</v>
      </c>
      <c r="D4399" s="4">
        <v>0.12271304347826087</v>
      </c>
      <c r="E4399" s="4">
        <v>330.21739130434776</v>
      </c>
      <c r="F4399" s="1" t="s">
        <v>509</v>
      </c>
      <c r="G4399" s="1">
        <v>1</v>
      </c>
      <c r="H4399" s="1" t="s">
        <v>505</v>
      </c>
      <c r="I43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4.4476717799763997E-3</v>
      </c>
      <c r="J4399" s="1" t="str">
        <f>IFERROR(INDEX('consumption_figs'!$C:$C,MATCH(Table2[[#This Row],[item_code]],'consumption_figs'!A:A,0),1),"NA")</f>
        <v>pc/heat</v>
      </c>
      <c r="K4399" s="1">
        <f>+SUMIFS(prod!$E:$E,prod!$A:$A,Table2[[#This Row],[date]],prod!$G:$G,Table2[[#This Row],[production_line]],prod!$F:$F,Table2[[#This Row],[output_type]])</f>
        <v>479</v>
      </c>
      <c r="L4399">
        <f>+Table2[[#This Row],[cons_qty_base_uom]]/Table2[[#This Row],[Column1]]</f>
        <v>4.4476717799763997E-3</v>
      </c>
    </row>
    <row r="4400" spans="1:12" x14ac:dyDescent="0.25">
      <c r="A4400" s="2">
        <v>45717</v>
      </c>
      <c r="B4400" s="1" t="s">
        <v>287</v>
      </c>
      <c r="C4400" s="4">
        <v>34.690579710144945</v>
      </c>
      <c r="D4400" s="4">
        <v>34.690579710144945</v>
      </c>
      <c r="E4400" s="4">
        <v>59633.106521739159</v>
      </c>
      <c r="F4400" s="1" t="s">
        <v>509</v>
      </c>
      <c r="G4400" s="1">
        <v>1</v>
      </c>
      <c r="H4400" s="1" t="s">
        <v>505</v>
      </c>
      <c r="I44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0.39767725184442748</v>
      </c>
      <c r="J4400" s="1" t="str">
        <f>IFERROR(INDEX('consumption_figs'!$C:$C,MATCH(Table2[[#This Row],[item_code]],'consumption_figs'!A:A,0),1),"NA")</f>
        <v>kg/ton</v>
      </c>
      <c r="K4400" s="1">
        <f>+SUMIFS(prod!$E:$E,prod!$A:$A,Table2[[#This Row],[date]],prod!$G:$G,Table2[[#This Row],[production_line]],prod!$F:$F,Table2[[#This Row],[output_type]])</f>
        <v>479</v>
      </c>
      <c r="L4400">
        <f>+Table2[[#This Row],[cons_qty_base_uom]]/Table2[[#This Row],[Column1]]</f>
        <v>7.2422922150615757E-2</v>
      </c>
    </row>
    <row r="4401" spans="1:12" x14ac:dyDescent="0.25">
      <c r="A4401" s="2">
        <v>45717</v>
      </c>
      <c r="B4401" s="1" t="s">
        <v>285</v>
      </c>
      <c r="C4401" s="4">
        <v>4.2608695652173907</v>
      </c>
      <c r="D4401" s="4">
        <v>4.2608695652173907</v>
      </c>
      <c r="E4401" s="4">
        <v>4639.2347826086943</v>
      </c>
      <c r="F4401" s="1" t="s">
        <v>509</v>
      </c>
      <c r="G4401" s="1">
        <v>1</v>
      </c>
      <c r="H4401" s="1" t="s">
        <v>505</v>
      </c>
      <c r="I44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4.8844698281812975E-2</v>
      </c>
      <c r="J4401" s="1" t="str">
        <f>IFERROR(INDEX('consumption_figs'!$C:$C,MATCH(Table2[[#This Row],[item_code]],'consumption_figs'!A:A,0),1),"NA")</f>
        <v>kg/ton</v>
      </c>
      <c r="K4401" s="1">
        <f>+SUMIFS(prod!$E:$E,prod!$A:$A,Table2[[#This Row],[date]],prod!$G:$G,Table2[[#This Row],[production_line]],prod!$F:$F,Table2[[#This Row],[output_type]])</f>
        <v>479</v>
      </c>
      <c r="L4401">
        <f>+Table2[[#This Row],[cons_qty_base_uom]]/Table2[[#This Row],[Column1]]</f>
        <v>8.8953435599527994E-3</v>
      </c>
    </row>
    <row r="4402" spans="1:12" x14ac:dyDescent="0.25">
      <c r="A4402" s="2">
        <v>45717</v>
      </c>
      <c r="B4402" s="1" t="s">
        <v>205</v>
      </c>
      <c r="C4402" s="4">
        <v>36.927536231884062</v>
      </c>
      <c r="D4402" s="4">
        <v>1.3611489855072463</v>
      </c>
      <c r="E4402" s="4">
        <v>2548.0000000000005</v>
      </c>
      <c r="F4402" s="1" t="s">
        <v>509</v>
      </c>
      <c r="G4402" s="1">
        <v>1</v>
      </c>
      <c r="H4402" s="1" t="s">
        <v>505</v>
      </c>
      <c r="I44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7.7092977519590947E-2</v>
      </c>
      <c r="J4402" s="1" t="str">
        <f>IFERROR(INDEX('consumption_figs'!$C:$C,MATCH(Table2[[#This Row],[item_code]],'consumption_figs'!A:A,0),1),"NA")</f>
        <v>pc/heat</v>
      </c>
      <c r="K4402" s="1">
        <f>+SUMIFS(prod!$E:$E,prod!$A:$A,Table2[[#This Row],[date]],prod!$G:$G,Table2[[#This Row],[production_line]],prod!$F:$F,Table2[[#This Row],[output_type]])</f>
        <v>479</v>
      </c>
      <c r="L4402">
        <f>+Table2[[#This Row],[cons_qty_base_uom]]/Table2[[#This Row],[Column1]]</f>
        <v>7.7092977519590947E-2</v>
      </c>
    </row>
    <row r="4403" spans="1:12" x14ac:dyDescent="0.25">
      <c r="A4403" s="2">
        <v>45717</v>
      </c>
      <c r="B4403" s="1" t="s">
        <v>292</v>
      </c>
      <c r="C4403" s="4">
        <v>112.16979857528865</v>
      </c>
      <c r="D4403" s="4">
        <v>112.16979857528865</v>
      </c>
      <c r="E4403" s="4">
        <v>66559.315078604777</v>
      </c>
      <c r="F4403" s="1" t="s">
        <v>509</v>
      </c>
      <c r="G4403" s="1">
        <v>1</v>
      </c>
      <c r="H4403" s="1" t="s">
        <v>505</v>
      </c>
      <c r="I44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1.2858642781434624</v>
      </c>
      <c r="J4403" s="1" t="str">
        <f>IFERROR(INDEX('consumption_figs'!$C:$C,MATCH(Table2[[#This Row],[item_code]],'consumption_figs'!A:A,0),1),"NA")</f>
        <v>kg/ton</v>
      </c>
      <c r="K4403" s="1">
        <f>+SUMIFS(prod!$E:$E,prod!$A:$A,Table2[[#This Row],[date]],prod!$G:$G,Table2[[#This Row],[production_line]],prod!$F:$F,Table2[[#This Row],[output_type]])</f>
        <v>479</v>
      </c>
      <c r="L4403">
        <f>+Table2[[#This Row],[cons_qty_base_uom]]/Table2[[#This Row],[Column1]]</f>
        <v>0.234174944833588</v>
      </c>
    </row>
    <row r="4404" spans="1:12" x14ac:dyDescent="0.25">
      <c r="A4404" s="2">
        <v>45717</v>
      </c>
      <c r="B4404" s="1" t="s">
        <v>201</v>
      </c>
      <c r="C4404" s="4">
        <v>2309.5046086613143</v>
      </c>
      <c r="D4404" s="4">
        <v>4.4203918209777546</v>
      </c>
      <c r="E4404" s="4">
        <v>4849.9596781887603</v>
      </c>
      <c r="F4404" s="1" t="s">
        <v>509</v>
      </c>
      <c r="G4404" s="1">
        <v>1</v>
      </c>
      <c r="H4404" s="1" t="s">
        <v>505</v>
      </c>
      <c r="I44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4.8215127529463766</v>
      </c>
      <c r="J4404" s="1" t="str">
        <f>IFERROR(INDEX('consumption_figs'!$C:$C,MATCH(Table2[[#This Row],[item_code]],'consumption_figs'!A:A,0),1),"NA")</f>
        <v>pc/heat</v>
      </c>
      <c r="K4404" s="1">
        <f>+SUMIFS(prod!$E:$E,prod!$A:$A,Table2[[#This Row],[date]],prod!$G:$G,Table2[[#This Row],[production_line]],prod!$F:$F,Table2[[#This Row],[output_type]])</f>
        <v>479</v>
      </c>
      <c r="L4404">
        <f>+Table2[[#This Row],[cons_qty_base_uom]]/Table2[[#This Row],[Column1]]</f>
        <v>4.8215127529463766</v>
      </c>
    </row>
    <row r="4405" spans="1:12" x14ac:dyDescent="0.25">
      <c r="A4405" s="2">
        <v>45717</v>
      </c>
      <c r="B4405" s="1" t="s">
        <v>565</v>
      </c>
      <c r="C4405" s="4">
        <v>98.795474926067342</v>
      </c>
      <c r="D4405" s="4">
        <v>0.66686945575095447</v>
      </c>
      <c r="E4405" s="4">
        <v>5018.5973207912302</v>
      </c>
      <c r="F4405" s="1" t="s">
        <v>509</v>
      </c>
      <c r="G4405" s="1">
        <v>1</v>
      </c>
      <c r="H4405" s="1" t="s">
        <v>505</v>
      </c>
      <c r="I44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2.1511917927450143E-2</v>
      </c>
      <c r="J4405" s="1" t="str">
        <f>IFERROR(INDEX('consumption_figs'!$C:$C,MATCH(Table2[[#This Row],[item_code]],'consumption_figs'!A:A,0),1),"NA")</f>
        <v>NA</v>
      </c>
      <c r="K4405" s="1">
        <f>+SUMIFS(prod!$E:$E,prod!$A:$A,Table2[[#This Row],[date]],prod!$G:$G,Table2[[#This Row],[production_line]],prod!$F:$F,Table2[[#This Row],[output_type]])</f>
        <v>479</v>
      </c>
      <c r="L4405">
        <f>+Table2[[#This Row],[cons_qty_base_uom]]/Table2[[#This Row],[Column1]]</f>
        <v>0.20625360109826169</v>
      </c>
    </row>
    <row r="4406" spans="1:12" x14ac:dyDescent="0.25">
      <c r="A4406" s="2">
        <v>45717</v>
      </c>
      <c r="B4406" s="1" t="s">
        <v>59</v>
      </c>
      <c r="C4406" s="4">
        <v>9.6229358694221432</v>
      </c>
      <c r="D4406" s="4">
        <v>8.6606422824799301E-2</v>
      </c>
      <c r="E4406" s="4">
        <v>340.65192977754384</v>
      </c>
      <c r="F4406" s="1" t="s">
        <v>509</v>
      </c>
      <c r="G4406" s="1">
        <v>1</v>
      </c>
      <c r="H4406" s="1" t="s">
        <v>505</v>
      </c>
      <c r="I44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2.0089636470609903E-2</v>
      </c>
      <c r="J4406" s="1" t="str">
        <f>IFERROR(INDEX('consumption_figs'!$C:$C,MATCH(Table2[[#This Row],[item_code]],'consumption_figs'!A:A,0),1),"NA")</f>
        <v>pc/heat</v>
      </c>
      <c r="K4406" s="1">
        <f>+SUMIFS(prod!$E:$E,prod!$A:$A,Table2[[#This Row],[date]],prod!$G:$G,Table2[[#This Row],[production_line]],prod!$F:$F,Table2[[#This Row],[output_type]])</f>
        <v>479</v>
      </c>
      <c r="L4406">
        <f>+Table2[[#This Row],[cons_qty_base_uom]]/Table2[[#This Row],[Column1]]</f>
        <v>2.0089636470609903E-2</v>
      </c>
    </row>
    <row r="4407" spans="1:12" x14ac:dyDescent="0.25">
      <c r="A4407" s="2">
        <v>45717</v>
      </c>
      <c r="B4407" s="1" t="s">
        <v>60</v>
      </c>
      <c r="C4407" s="4">
        <v>355.40709811065778</v>
      </c>
      <c r="D4407" s="4">
        <v>4.9950335196864293</v>
      </c>
      <c r="E4407" s="4">
        <v>10399.211690717848</v>
      </c>
      <c r="F4407" s="1" t="s">
        <v>509</v>
      </c>
      <c r="G4407" s="1">
        <v>1</v>
      </c>
      <c r="H4407" s="1" t="s">
        <v>505</v>
      </c>
      <c r="I44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0.74197724031452561</v>
      </c>
      <c r="J4407" s="1" t="str">
        <f>IFERROR(INDEX('consumption_figs'!$C:$C,MATCH(Table2[[#This Row],[item_code]],'consumption_figs'!A:A,0),1),"NA")</f>
        <v>pc/heat</v>
      </c>
      <c r="K4407" s="1">
        <f>+SUMIFS(prod!$E:$E,prod!$A:$A,Table2[[#This Row],[date]],prod!$G:$G,Table2[[#This Row],[production_line]],prod!$F:$F,Table2[[#This Row],[output_type]])</f>
        <v>479</v>
      </c>
      <c r="L4407">
        <f>+Table2[[#This Row],[cons_qty_base_uom]]/Table2[[#This Row],[Column1]]</f>
        <v>0.74197724031452561</v>
      </c>
    </row>
    <row r="4408" spans="1:12" x14ac:dyDescent="0.25">
      <c r="A4408" s="2">
        <v>45717</v>
      </c>
      <c r="B4408" s="1" t="s">
        <v>259</v>
      </c>
      <c r="C4408" s="4">
        <v>1.0873045860819468</v>
      </c>
      <c r="D4408" s="4">
        <v>1.0873045860819468</v>
      </c>
      <c r="E4408" s="4">
        <v>3364.3378502547598</v>
      </c>
      <c r="F4408" s="1" t="s">
        <v>509</v>
      </c>
      <c r="G4408" s="1">
        <v>1</v>
      </c>
      <c r="H4408" s="1" t="s">
        <v>505</v>
      </c>
      <c r="I44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1.2464372268315279E-2</v>
      </c>
      <c r="J4408" s="1" t="str">
        <f>IFERROR(INDEX('consumption_figs'!$C:$C,MATCH(Table2[[#This Row],[item_code]],'consumption_figs'!A:A,0),1),"NA")</f>
        <v>kg/ton</v>
      </c>
      <c r="K4408" s="1">
        <f>+SUMIFS(prod!$E:$E,prod!$A:$A,Table2[[#This Row],[date]],prod!$G:$G,Table2[[#This Row],[production_line]],prod!$F:$F,Table2[[#This Row],[output_type]])</f>
        <v>479</v>
      </c>
      <c r="L4408">
        <f>+Table2[[#This Row],[cons_qty_base_uom]]/Table2[[#This Row],[Column1]]</f>
        <v>2.2699469438036469E-3</v>
      </c>
    </row>
    <row r="4409" spans="1:12" x14ac:dyDescent="0.25">
      <c r="A4409" s="2">
        <v>45717</v>
      </c>
      <c r="B4409" s="1" t="s">
        <v>272</v>
      </c>
      <c r="C4409" s="4">
        <v>0.60945260506340182</v>
      </c>
      <c r="D4409" s="4">
        <v>0.60945260506340182</v>
      </c>
      <c r="E4409" s="4">
        <v>666.92398572088064</v>
      </c>
      <c r="F4409" s="1" t="s">
        <v>509</v>
      </c>
      <c r="G4409" s="1">
        <v>1</v>
      </c>
      <c r="H4409" s="1" t="s">
        <v>505</v>
      </c>
      <c r="I44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6.9864914087948583E-3</v>
      </c>
      <c r="J4409" s="1" t="str">
        <f>IFERROR(INDEX('consumption_figs'!$C:$C,MATCH(Table2[[#This Row],[item_code]],'consumption_figs'!A:A,0),1),"NA")</f>
        <v>kg/ton</v>
      </c>
      <c r="K4409" s="1">
        <f>+SUMIFS(prod!$E:$E,prod!$A:$A,Table2[[#This Row],[date]],prod!$G:$G,Table2[[#This Row],[production_line]],prod!$F:$F,Table2[[#This Row],[output_type]])</f>
        <v>479</v>
      </c>
      <c r="L4409">
        <f>+Table2[[#This Row],[cons_qty_base_uom]]/Table2[[#This Row],[Column1]]</f>
        <v>1.2723436431386259E-3</v>
      </c>
    </row>
    <row r="4410" spans="1:12" x14ac:dyDescent="0.25">
      <c r="A4410" s="2">
        <v>45748</v>
      </c>
      <c r="B4410" s="1" t="s">
        <v>78</v>
      </c>
      <c r="C4410" s="4">
        <v>27.877474081055606</v>
      </c>
      <c r="D4410" s="4">
        <v>0.71394211121583406</v>
      </c>
      <c r="E4410" s="4">
        <v>1039.8297832233741</v>
      </c>
      <c r="F4410" s="1" t="s">
        <v>509</v>
      </c>
      <c r="G4410" s="1">
        <v>1</v>
      </c>
      <c r="H4410" s="1" t="s">
        <v>505</v>
      </c>
      <c r="I44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6.4531190002443534E-2</v>
      </c>
      <c r="J4410" s="1" t="str">
        <f>IFERROR(INDEX('consumption_figs'!$C:$C,MATCH(Table2[[#This Row],[item_code]],'consumption_figs'!A:A,0),1),"NA")</f>
        <v>pc/heat</v>
      </c>
      <c r="K4410" s="1">
        <f>+SUMIFS(prod!$E:$E,prod!$A:$A,Table2[[#This Row],[date]],prod!$G:$G,Table2[[#This Row],[production_line]],prod!$F:$F,Table2[[#This Row],[output_type]])</f>
        <v>432</v>
      </c>
      <c r="L4410">
        <f>+Table2[[#This Row],[cons_qty_base_uom]]/Table2[[#This Row],[Column1]]</f>
        <v>6.4531190002443534E-2</v>
      </c>
    </row>
    <row r="4411" spans="1:12" x14ac:dyDescent="0.25">
      <c r="A4411" s="2">
        <v>45748</v>
      </c>
      <c r="B4411" s="1" t="s">
        <v>144</v>
      </c>
      <c r="C4411" s="4">
        <v>79.343580076850571</v>
      </c>
      <c r="D4411" s="4">
        <v>1.6574873878054084</v>
      </c>
      <c r="E4411" s="4">
        <v>2062.9330819981151</v>
      </c>
      <c r="F4411" s="1" t="s">
        <v>509</v>
      </c>
      <c r="G4411" s="1">
        <v>1</v>
      </c>
      <c r="H4411" s="1" t="s">
        <v>505</v>
      </c>
      <c r="I44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0.18366569462233928</v>
      </c>
      <c r="J4411" s="1" t="str">
        <f>IFERROR(INDEX('consumption_figs'!$C:$C,MATCH(Table2[[#This Row],[item_code]],'consumption_figs'!A:A,0),1),"NA")</f>
        <v>pc/heat</v>
      </c>
      <c r="K4411" s="1">
        <f>+SUMIFS(prod!$E:$E,prod!$A:$A,Table2[[#This Row],[date]],prod!$G:$G,Table2[[#This Row],[production_line]],prod!$F:$F,Table2[[#This Row],[output_type]])</f>
        <v>432</v>
      </c>
      <c r="L4411">
        <f>+Table2[[#This Row],[cons_qty_base_uom]]/Table2[[#This Row],[Column1]]</f>
        <v>0.18366569462233928</v>
      </c>
    </row>
    <row r="4412" spans="1:12" x14ac:dyDescent="0.25">
      <c r="A4412" s="2">
        <v>45748</v>
      </c>
      <c r="B4412" s="1" t="s">
        <v>146</v>
      </c>
      <c r="C4412" s="4">
        <v>132.95410715580365</v>
      </c>
      <c r="D4412" s="4">
        <v>2.7827294627709707</v>
      </c>
      <c r="E4412" s="4">
        <v>3456.806786050895</v>
      </c>
      <c r="F4412" s="1" t="s">
        <v>509</v>
      </c>
      <c r="G4412" s="1">
        <v>1</v>
      </c>
      <c r="H4412" s="1" t="s">
        <v>505</v>
      </c>
      <c r="I44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0.3077641369347307</v>
      </c>
      <c r="J4412" s="1" t="str">
        <f>IFERROR(INDEX('consumption_figs'!$C:$C,MATCH(Table2[[#This Row],[item_code]],'consumption_figs'!A:A,0),1),"NA")</f>
        <v>pc/heat</v>
      </c>
      <c r="K4412" s="1">
        <f>+SUMIFS(prod!$E:$E,prod!$A:$A,Table2[[#This Row],[date]],prod!$G:$G,Table2[[#This Row],[production_line]],prod!$F:$F,Table2[[#This Row],[output_type]])</f>
        <v>432</v>
      </c>
      <c r="L4412">
        <f>+Table2[[#This Row],[cons_qty_base_uom]]/Table2[[#This Row],[Column1]]</f>
        <v>0.3077641369347307</v>
      </c>
    </row>
    <row r="4413" spans="1:12" x14ac:dyDescent="0.25">
      <c r="A4413" s="2">
        <v>45748</v>
      </c>
      <c r="B4413" s="1" t="s">
        <v>89</v>
      </c>
      <c r="C4413" s="4">
        <v>143.67621257159428</v>
      </c>
      <c r="D4413" s="4">
        <v>3.0459357065177985</v>
      </c>
      <c r="E4413" s="4">
        <v>3721.2139056042915</v>
      </c>
      <c r="F4413" s="1" t="s">
        <v>509</v>
      </c>
      <c r="G4413" s="1">
        <v>1</v>
      </c>
      <c r="H4413" s="1" t="s">
        <v>505</v>
      </c>
      <c r="I44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0.10153119021725995</v>
      </c>
      <c r="J4413" s="1" t="str">
        <f>IFERROR(INDEX('consumption_figs'!$C:$C,MATCH(Table2[[#This Row],[item_code]],'consumption_figs'!A:A,0),1),"NA")</f>
        <v>NA</v>
      </c>
      <c r="K4413" s="1">
        <f>+SUMIFS(prod!$E:$E,prod!$A:$A,Table2[[#This Row],[date]],prod!$G:$G,Table2[[#This Row],[production_line]],prod!$F:$F,Table2[[#This Row],[output_type]])</f>
        <v>432</v>
      </c>
      <c r="L4413">
        <f>+Table2[[#This Row],[cons_qty_base_uom]]/Table2[[#This Row],[Column1]]</f>
        <v>0.33258382539720899</v>
      </c>
    </row>
    <row r="4414" spans="1:12" x14ac:dyDescent="0.25">
      <c r="A4414" s="2">
        <v>45748</v>
      </c>
      <c r="B4414" s="1" t="s">
        <v>93</v>
      </c>
      <c r="C4414" s="4">
        <v>67.906667633340575</v>
      </c>
      <c r="D4414" s="4">
        <v>1.4385821760342499</v>
      </c>
      <c r="E4414" s="4">
        <v>1758.7826917035209</v>
      </c>
      <c r="F4414" s="1" t="s">
        <v>509</v>
      </c>
      <c r="G4414" s="1">
        <v>1</v>
      </c>
      <c r="H4414" s="1" t="s">
        <v>505</v>
      </c>
      <c r="I44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4.795273920114166E-2</v>
      </c>
      <c r="J4414" s="1" t="str">
        <f>IFERROR(INDEX('consumption_figs'!$C:$C,MATCH(Table2[[#This Row],[item_code]],'consumption_figs'!A:A,0),1),"NA")</f>
        <v>NA</v>
      </c>
      <c r="K4414" s="1">
        <f>+SUMIFS(prod!$E:$E,prod!$A:$A,Table2[[#This Row],[date]],prod!$G:$G,Table2[[#This Row],[production_line]],prod!$F:$F,Table2[[#This Row],[output_type]])</f>
        <v>432</v>
      </c>
      <c r="L4414">
        <f>+Table2[[#This Row],[cons_qty_base_uom]]/Table2[[#This Row],[Column1]]</f>
        <v>0.15719136026236244</v>
      </c>
    </row>
    <row r="4415" spans="1:12" x14ac:dyDescent="0.25">
      <c r="A4415" s="2">
        <v>45748</v>
      </c>
      <c r="B4415" s="1" t="s">
        <v>91</v>
      </c>
      <c r="C4415" s="4">
        <v>35.740351385968729</v>
      </c>
      <c r="D4415" s="4">
        <v>0.75769544938253708</v>
      </c>
      <c r="E4415" s="4">
        <v>925.67510089659004</v>
      </c>
      <c r="F4415" s="1" t="s">
        <v>509</v>
      </c>
      <c r="G4415" s="1">
        <v>1</v>
      </c>
      <c r="H4415" s="1" t="s">
        <v>505</v>
      </c>
      <c r="I44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2.5256514979417902E-2</v>
      </c>
      <c r="J4415" s="1" t="str">
        <f>IFERROR(INDEX('consumption_figs'!$C:$C,MATCH(Table2[[#This Row],[item_code]],'consumption_figs'!A:A,0),1),"NA")</f>
        <v>NA</v>
      </c>
      <c r="K4415" s="1">
        <f>+SUMIFS(prod!$E:$E,prod!$A:$A,Table2[[#This Row],[date]],prod!$G:$G,Table2[[#This Row],[production_line]],prod!$F:$F,Table2[[#This Row],[output_type]])</f>
        <v>432</v>
      </c>
      <c r="L4415">
        <f>+Table2[[#This Row],[cons_qty_base_uom]]/Table2[[#This Row],[Column1]]</f>
        <v>8.2732294874927614E-2</v>
      </c>
    </row>
    <row r="4416" spans="1:12" x14ac:dyDescent="0.25">
      <c r="A4416" s="2">
        <v>45748</v>
      </c>
      <c r="B4416" s="1" t="s">
        <v>95</v>
      </c>
      <c r="C4416" s="4">
        <v>58.614176272988715</v>
      </c>
      <c r="D4416" s="4">
        <v>2.0669172802169036</v>
      </c>
      <c r="E4416" s="4">
        <v>2529.2017061794631</v>
      </c>
      <c r="F4416" s="1" t="s">
        <v>509</v>
      </c>
      <c r="G4416" s="1">
        <v>1</v>
      </c>
      <c r="H4416" s="1" t="s">
        <v>505</v>
      </c>
      <c r="I44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6.8897242673896783E-2</v>
      </c>
      <c r="J4416" s="1" t="str">
        <f>IFERROR(INDEX('consumption_figs'!$C:$C,MATCH(Table2[[#This Row],[item_code]],'consumption_figs'!A:A,0),1),"NA")</f>
        <v>NA</v>
      </c>
      <c r="K4416" s="1">
        <f>+SUMIFS(prod!$E:$E,prod!$A:$A,Table2[[#This Row],[date]],prod!$G:$G,Table2[[#This Row],[production_line]],prod!$F:$F,Table2[[#This Row],[output_type]])</f>
        <v>432</v>
      </c>
      <c r="L4416">
        <f>+Table2[[#This Row],[cons_qty_base_uom]]/Table2[[#This Row],[Column1]]</f>
        <v>0.13568096359488127</v>
      </c>
    </row>
    <row r="4417" spans="1:12" x14ac:dyDescent="0.25">
      <c r="A4417" s="2">
        <v>45748</v>
      </c>
      <c r="B4417" s="1" t="s">
        <v>97</v>
      </c>
      <c r="C4417" s="4">
        <v>3.5740351385968729</v>
      </c>
      <c r="D4417" s="4">
        <v>0.12628257489708952</v>
      </c>
      <c r="E4417" s="4">
        <v>154.21961623045507</v>
      </c>
      <c r="F4417" s="1" t="s">
        <v>509</v>
      </c>
      <c r="G4417" s="1">
        <v>1</v>
      </c>
      <c r="H4417" s="1" t="s">
        <v>505</v>
      </c>
      <c r="I44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4.2094191632363175E-3</v>
      </c>
      <c r="J4417" s="1" t="str">
        <f>IFERROR(INDEX('consumption_figs'!$C:$C,MATCH(Table2[[#This Row],[item_code]],'consumption_figs'!A:A,0),1),"NA")</f>
        <v>NA</v>
      </c>
      <c r="K4417" s="1">
        <f>+SUMIFS(prod!$E:$E,prod!$A:$A,Table2[[#This Row],[date]],prod!$G:$G,Table2[[#This Row],[production_line]],prod!$F:$F,Table2[[#This Row],[output_type]])</f>
        <v>432</v>
      </c>
      <c r="L4417">
        <f>+Table2[[#This Row],[cons_qty_base_uom]]/Table2[[#This Row],[Column1]]</f>
        <v>8.2732294874927614E-3</v>
      </c>
    </row>
    <row r="4418" spans="1:12" x14ac:dyDescent="0.25">
      <c r="A4418" s="2">
        <v>45748</v>
      </c>
      <c r="B4418" s="1" t="s">
        <v>117</v>
      </c>
      <c r="C4418" s="4">
        <v>254.47130186809733</v>
      </c>
      <c r="D4418" s="4">
        <v>5.2217511143333573</v>
      </c>
      <c r="E4418" s="4">
        <v>7048.8550617462961</v>
      </c>
      <c r="F4418" s="1" t="s">
        <v>509</v>
      </c>
      <c r="G4418" s="1">
        <v>1</v>
      </c>
      <c r="H4418" s="1" t="s">
        <v>505</v>
      </c>
      <c r="I44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0.58905393950948459</v>
      </c>
      <c r="J4418" s="1" t="str">
        <f>IFERROR(INDEX('consumption_figs'!$C:$C,MATCH(Table2[[#This Row],[item_code]],'consumption_figs'!A:A,0),1),"NA")</f>
        <v>pc/heat</v>
      </c>
      <c r="K4418" s="1">
        <f>+SUMIFS(prod!$E:$E,prod!$A:$A,Table2[[#This Row],[date]],prod!$G:$G,Table2[[#This Row],[production_line]],prod!$F:$F,Table2[[#This Row],[output_type]])</f>
        <v>432</v>
      </c>
      <c r="L4418">
        <f>+Table2[[#This Row],[cons_qty_base_uom]]/Table2[[#This Row],[Column1]]</f>
        <v>0.58905393950948459</v>
      </c>
    </row>
    <row r="4419" spans="1:12" x14ac:dyDescent="0.25">
      <c r="A4419" s="2">
        <v>45748</v>
      </c>
      <c r="B4419" s="1" t="s">
        <v>115</v>
      </c>
      <c r="C4419" s="4">
        <v>91.495299548079942</v>
      </c>
      <c r="D4419" s="4">
        <v>1.8793134527175619</v>
      </c>
      <c r="E4419" s="4">
        <v>2534.4197974818144</v>
      </c>
      <c r="F4419" s="1" t="s">
        <v>509</v>
      </c>
      <c r="G4419" s="1">
        <v>1</v>
      </c>
      <c r="H4419" s="1" t="s">
        <v>505</v>
      </c>
      <c r="I44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0.21179467487981468</v>
      </c>
      <c r="J4419" s="1" t="str">
        <f>IFERROR(INDEX('consumption_figs'!$C:$C,MATCH(Table2[[#This Row],[item_code]],'consumption_figs'!A:A,0),1),"NA")</f>
        <v>pc/heat</v>
      </c>
      <c r="K4419" s="1">
        <f>+SUMIFS(prod!$E:$E,prod!$A:$A,Table2[[#This Row],[date]],prod!$G:$G,Table2[[#This Row],[production_line]],prod!$F:$F,Table2[[#This Row],[output_type]])</f>
        <v>432</v>
      </c>
      <c r="L4419">
        <f>+Table2[[#This Row],[cons_qty_base_uom]]/Table2[[#This Row],[Column1]]</f>
        <v>0.21179467487981468</v>
      </c>
    </row>
    <row r="4420" spans="1:12" x14ac:dyDescent="0.25">
      <c r="A4420" s="2">
        <v>45748</v>
      </c>
      <c r="B4420" s="1" t="s">
        <v>119</v>
      </c>
      <c r="C4420" s="4">
        <v>253.75649484037797</v>
      </c>
      <c r="D4420" s="4">
        <v>5.207083274124555</v>
      </c>
      <c r="E4420" s="4">
        <v>7029.0549070784691</v>
      </c>
      <c r="F4420" s="1" t="s">
        <v>509</v>
      </c>
      <c r="G4420" s="1">
        <v>1</v>
      </c>
      <c r="H4420" s="1" t="s">
        <v>505</v>
      </c>
      <c r="I44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0.58739929361198606</v>
      </c>
      <c r="J4420" s="1" t="str">
        <f>IFERROR(INDEX('consumption_figs'!$C:$C,MATCH(Table2[[#This Row],[item_code]],'consumption_figs'!A:A,0),1),"NA")</f>
        <v>pc/heat</v>
      </c>
      <c r="K4420" s="1">
        <f>+SUMIFS(prod!$E:$E,prod!$A:$A,Table2[[#This Row],[date]],prod!$G:$G,Table2[[#This Row],[production_line]],prod!$F:$F,Table2[[#This Row],[output_type]])</f>
        <v>432</v>
      </c>
      <c r="L4420">
        <f>+Table2[[#This Row],[cons_qty_base_uom]]/Table2[[#This Row],[Column1]]</f>
        <v>0.58739929361198606</v>
      </c>
    </row>
    <row r="4421" spans="1:12" x14ac:dyDescent="0.25">
      <c r="A4421" s="2">
        <v>45748</v>
      </c>
      <c r="B4421" s="1" t="s">
        <v>128</v>
      </c>
      <c r="C4421" s="4">
        <v>83.632422243166815</v>
      </c>
      <c r="D4421" s="4">
        <v>2.1000101225259189</v>
      </c>
      <c r="E4421" s="4">
        <v>2835.1391140433548</v>
      </c>
      <c r="F4421" s="1" t="s">
        <v>509</v>
      </c>
      <c r="G4421" s="1">
        <v>1</v>
      </c>
      <c r="H4421" s="1" t="s">
        <v>505</v>
      </c>
      <c r="I44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0.1935935700073306</v>
      </c>
      <c r="J4421" s="1" t="str">
        <f>IFERROR(INDEX('consumption_figs'!$C:$C,MATCH(Table2[[#This Row],[item_code]],'consumption_figs'!A:A,0),1),"NA")</f>
        <v>pc/heat</v>
      </c>
      <c r="K4421" s="1">
        <f>+SUMIFS(prod!$E:$E,prod!$A:$A,Table2[[#This Row],[date]],prod!$G:$G,Table2[[#This Row],[production_line]],prod!$F:$F,Table2[[#This Row],[output_type]])</f>
        <v>432</v>
      </c>
      <c r="L4421">
        <f>+Table2[[#This Row],[cons_qty_base_uom]]/Table2[[#This Row],[Column1]]</f>
        <v>0.1935935700073306</v>
      </c>
    </row>
    <row r="4422" spans="1:12" x14ac:dyDescent="0.25">
      <c r="A4422" s="2">
        <v>45748</v>
      </c>
      <c r="B4422" s="1" t="s">
        <v>136</v>
      </c>
      <c r="C4422" s="4">
        <v>478.92070857198092</v>
      </c>
      <c r="D4422" s="4">
        <v>12.016120578071</v>
      </c>
      <c r="E4422" s="4">
        <v>16235.412020590153</v>
      </c>
      <c r="F4422" s="1" t="s">
        <v>509</v>
      </c>
      <c r="G4422" s="1">
        <v>1</v>
      </c>
      <c r="H4422" s="1" t="s">
        <v>505</v>
      </c>
      <c r="I44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1.1086127513240298</v>
      </c>
      <c r="J4422" s="1" t="str">
        <f>IFERROR(INDEX('consumption_figs'!$C:$C,MATCH(Table2[[#This Row],[item_code]],'consumption_figs'!A:A,0),1),"NA")</f>
        <v>pc/heat</v>
      </c>
      <c r="K4422" s="1">
        <f>+SUMIFS(prod!$E:$E,prod!$A:$A,Table2[[#This Row],[date]],prod!$G:$G,Table2[[#This Row],[production_line]],prod!$F:$F,Table2[[#This Row],[output_type]])</f>
        <v>432</v>
      </c>
      <c r="L4422">
        <f>+Table2[[#This Row],[cons_qty_base_uom]]/Table2[[#This Row],[Column1]]</f>
        <v>1.1086127513240298</v>
      </c>
    </row>
    <row r="4423" spans="1:12" x14ac:dyDescent="0.25">
      <c r="A4423" s="2">
        <v>45748</v>
      </c>
      <c r="B4423" s="1" t="s">
        <v>132</v>
      </c>
      <c r="C4423" s="4">
        <v>312.37067111336734</v>
      </c>
      <c r="D4423" s="4">
        <v>7.8311327248121199</v>
      </c>
      <c r="E4423" s="4">
        <v>10589.365750743153</v>
      </c>
      <c r="F4423" s="1" t="s">
        <v>509</v>
      </c>
      <c r="G4423" s="1">
        <v>1</v>
      </c>
      <c r="H4423" s="1" t="s">
        <v>505</v>
      </c>
      <c r="I44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0.72308025720686886</v>
      </c>
      <c r="J4423" s="1" t="str">
        <f>IFERROR(INDEX('consumption_figs'!$C:$C,MATCH(Table2[[#This Row],[item_code]],'consumption_figs'!A:A,0),1),"NA")</f>
        <v>pc/heat</v>
      </c>
      <c r="K4423" s="1">
        <f>+SUMIFS(prod!$E:$E,prod!$A:$A,Table2[[#This Row],[date]],prod!$G:$G,Table2[[#This Row],[production_line]],prod!$F:$F,Table2[[#This Row],[output_type]])</f>
        <v>432</v>
      </c>
      <c r="L4423">
        <f>+Table2[[#This Row],[cons_qty_base_uom]]/Table2[[#This Row],[Column1]]</f>
        <v>0.72308025720686886</v>
      </c>
    </row>
    <row r="4424" spans="1:12" x14ac:dyDescent="0.25">
      <c r="A4424" s="2">
        <v>45748</v>
      </c>
      <c r="B4424" s="1" t="s">
        <v>134</v>
      </c>
      <c r="C4424" s="4">
        <v>10.722105415790619</v>
      </c>
      <c r="D4424" s="4">
        <v>0.26976817226129191</v>
      </c>
      <c r="E4424" s="4">
        <v>363.47937359530198</v>
      </c>
      <c r="F4424" s="1" t="s">
        <v>509</v>
      </c>
      <c r="G4424" s="1">
        <v>1</v>
      </c>
      <c r="H4424" s="1" t="s">
        <v>505</v>
      </c>
      <c r="I44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2.4819688462478284E-2</v>
      </c>
      <c r="J4424" s="1" t="str">
        <f>IFERROR(INDEX('consumption_figs'!$C:$C,MATCH(Table2[[#This Row],[item_code]],'consumption_figs'!A:A,0),1),"NA")</f>
        <v>pc/heat</v>
      </c>
      <c r="K4424" s="1">
        <f>+SUMIFS(prod!$E:$E,prod!$A:$A,Table2[[#This Row],[date]],prod!$G:$G,Table2[[#This Row],[production_line]],prod!$F:$F,Table2[[#This Row],[output_type]])</f>
        <v>432</v>
      </c>
      <c r="L4424">
        <f>+Table2[[#This Row],[cons_qty_base_uom]]/Table2[[#This Row],[Column1]]</f>
        <v>2.4819688462478284E-2</v>
      </c>
    </row>
    <row r="4425" spans="1:12" x14ac:dyDescent="0.25">
      <c r="A4425" s="2">
        <v>45748</v>
      </c>
      <c r="B4425" s="1" t="s">
        <v>107</v>
      </c>
      <c r="C4425" s="4">
        <v>64.332632494743706</v>
      </c>
      <c r="D4425" s="4">
        <v>1.0164555934169506</v>
      </c>
      <c r="E4425" s="4">
        <v>1782.0139201044005</v>
      </c>
      <c r="F4425" s="1" t="s">
        <v>509</v>
      </c>
      <c r="G4425" s="1">
        <v>1</v>
      </c>
      <c r="H4425" s="1" t="s">
        <v>505</v>
      </c>
      <c r="I44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3.3881853113898353E-2</v>
      </c>
      <c r="J4425" s="1" t="str">
        <f>IFERROR(INDEX('consumption_figs'!$C:$C,MATCH(Table2[[#This Row],[item_code]],'consumption_figs'!A:A,0),1),"NA")</f>
        <v>NA</v>
      </c>
      <c r="K4425" s="1">
        <f>+SUMIFS(prod!$E:$E,prod!$A:$A,Table2[[#This Row],[date]],prod!$G:$G,Table2[[#This Row],[production_line]],prod!$F:$F,Table2[[#This Row],[output_type]])</f>
        <v>432</v>
      </c>
      <c r="L4425">
        <f>+Table2[[#This Row],[cons_qty_base_uom]]/Table2[[#This Row],[Column1]]</f>
        <v>0.14891813077486968</v>
      </c>
    </row>
    <row r="4426" spans="1:12" x14ac:dyDescent="0.25">
      <c r="A4426" s="2">
        <v>45748</v>
      </c>
      <c r="B4426" s="1" t="s">
        <v>103</v>
      </c>
      <c r="C4426" s="4">
        <v>2.8592281108774982</v>
      </c>
      <c r="D4426" s="4">
        <v>4.5175804151864472E-2</v>
      </c>
      <c r="E4426" s="4">
        <v>79.2006186713067</v>
      </c>
      <c r="F4426" s="1" t="s">
        <v>509</v>
      </c>
      <c r="G4426" s="1">
        <v>1</v>
      </c>
      <c r="H4426" s="1" t="s">
        <v>505</v>
      </c>
      <c r="I44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1.5058601383954825E-3</v>
      </c>
      <c r="J4426" s="1" t="str">
        <f>IFERROR(INDEX('consumption_figs'!$C:$C,MATCH(Table2[[#This Row],[item_code]],'consumption_figs'!A:A,0),1),"NA")</f>
        <v>NA</v>
      </c>
      <c r="K4426" s="1">
        <f>+SUMIFS(prod!$E:$E,prod!$A:$A,Table2[[#This Row],[date]],prod!$G:$G,Table2[[#This Row],[production_line]],prod!$F:$F,Table2[[#This Row],[output_type]])</f>
        <v>432</v>
      </c>
      <c r="L4426">
        <f>+Table2[[#This Row],[cons_qty_base_uom]]/Table2[[#This Row],[Column1]]</f>
        <v>6.6185835899942088E-3</v>
      </c>
    </row>
    <row r="4427" spans="1:12" x14ac:dyDescent="0.25">
      <c r="A4427" s="2">
        <v>45748</v>
      </c>
      <c r="B4427" s="1" t="s">
        <v>113</v>
      </c>
      <c r="C4427" s="4">
        <v>72.195509799656833</v>
      </c>
      <c r="D4427" s="4">
        <v>1.299519176393823</v>
      </c>
      <c r="E4427" s="4">
        <v>1928.342066748834</v>
      </c>
      <c r="F4427" s="1" t="s">
        <v>509</v>
      </c>
      <c r="G4427" s="1">
        <v>1</v>
      </c>
      <c r="H4427" s="1" t="s">
        <v>505</v>
      </c>
      <c r="I44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4.3317305879794099E-2</v>
      </c>
      <c r="J4427" s="1" t="str">
        <f>IFERROR(INDEX('consumption_figs'!$C:$C,MATCH(Table2[[#This Row],[item_code]],'consumption_figs'!A:A,0),1),"NA")</f>
        <v>NA</v>
      </c>
      <c r="K4427" s="1">
        <f>+SUMIFS(prod!$E:$E,prod!$A:$A,Table2[[#This Row],[date]],prod!$G:$G,Table2[[#This Row],[production_line]],prod!$F:$F,Table2[[#This Row],[output_type]])</f>
        <v>432</v>
      </c>
      <c r="L4427">
        <f>+Table2[[#This Row],[cons_qty_base_uom]]/Table2[[#This Row],[Column1]]</f>
        <v>0.16711923564735379</v>
      </c>
    </row>
    <row r="4428" spans="1:12" x14ac:dyDescent="0.25">
      <c r="A4428" s="2">
        <v>45748</v>
      </c>
      <c r="B4428" s="1" t="s">
        <v>227</v>
      </c>
      <c r="C4428" s="4">
        <v>42.531018149302788</v>
      </c>
      <c r="D4428" s="4">
        <v>42.531018149302788</v>
      </c>
      <c r="E4428" s="4">
        <v>33732.62642475652</v>
      </c>
      <c r="F4428" s="1" t="s">
        <v>509</v>
      </c>
      <c r="G4428" s="1">
        <v>1</v>
      </c>
      <c r="H4428" s="1" t="s">
        <v>505</v>
      </c>
      <c r="I44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0.5509484707666561</v>
      </c>
      <c r="J4428" s="1" t="str">
        <f>IFERROR(INDEX('consumption_figs'!$C:$C,MATCH(Table2[[#This Row],[item_code]],'consumption_figs'!A:A,0),1),"NA")</f>
        <v>kg/ton</v>
      </c>
      <c r="K4428" s="1">
        <f>+SUMIFS(prod!$E:$E,prod!$A:$A,Table2[[#This Row],[date]],prod!$G:$G,Table2[[#This Row],[production_line]],prod!$F:$F,Table2[[#This Row],[output_type]])</f>
        <v>432</v>
      </c>
      <c r="L4428">
        <f>+Table2[[#This Row],[cons_qty_base_uom]]/Table2[[#This Row],[Column1]]</f>
        <v>9.8451430901163858E-2</v>
      </c>
    </row>
    <row r="4429" spans="1:12" x14ac:dyDescent="0.25">
      <c r="A4429" s="2">
        <v>45748</v>
      </c>
      <c r="B4429" s="1" t="s">
        <v>234</v>
      </c>
      <c r="C4429" s="4">
        <v>8.5776843326324954</v>
      </c>
      <c r="D4429" s="4">
        <v>8.5776843326324954</v>
      </c>
      <c r="E4429" s="4">
        <v>9864.3369825273694</v>
      </c>
      <c r="F4429" s="1" t="s">
        <v>509</v>
      </c>
      <c r="G4429" s="1">
        <v>1</v>
      </c>
      <c r="H4429" s="1" t="s">
        <v>505</v>
      </c>
      <c r="I44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0.11111565796974579</v>
      </c>
      <c r="J4429" s="1" t="str">
        <f>IFERROR(INDEX('consumption_figs'!$C:$C,MATCH(Table2[[#This Row],[item_code]],'consumption_figs'!A:A,0),1),"NA")</f>
        <v>kg/ton</v>
      </c>
      <c r="K4429" s="1">
        <f>+SUMIFS(prod!$E:$E,prod!$A:$A,Table2[[#This Row],[date]],prod!$G:$G,Table2[[#This Row],[production_line]],prod!$F:$F,Table2[[#This Row],[output_type]])</f>
        <v>432</v>
      </c>
      <c r="L4429">
        <f>+Table2[[#This Row],[cons_qty_base_uom]]/Table2[[#This Row],[Column1]]</f>
        <v>1.9855750769982628E-2</v>
      </c>
    </row>
    <row r="4430" spans="1:12" x14ac:dyDescent="0.25">
      <c r="A4430" s="2">
        <v>45748</v>
      </c>
      <c r="B4430" s="1" t="s">
        <v>87</v>
      </c>
      <c r="C4430" s="4">
        <v>5.0036491940356216</v>
      </c>
      <c r="D4430" s="4">
        <v>0.51562604944537083</v>
      </c>
      <c r="E4430" s="4">
        <v>2525.6920036733604</v>
      </c>
      <c r="F4430" s="1" t="s">
        <v>509</v>
      </c>
      <c r="G4430" s="1">
        <v>1</v>
      </c>
      <c r="H4430" s="1" t="s">
        <v>505</v>
      </c>
      <c r="I44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1.1582521282489865E-2</v>
      </c>
      <c r="J4430" s="1" t="str">
        <f>IFERROR(INDEX('consumption_figs'!$C:$C,MATCH(Table2[[#This Row],[item_code]],'consumption_figs'!A:A,0),1),"NA")</f>
        <v>pc/heat</v>
      </c>
      <c r="K4430" s="1">
        <f>+SUMIFS(prod!$E:$E,prod!$A:$A,Table2[[#This Row],[date]],prod!$G:$G,Table2[[#This Row],[production_line]],prod!$F:$F,Table2[[#This Row],[output_type]])</f>
        <v>432</v>
      </c>
      <c r="L4430">
        <f>+Table2[[#This Row],[cons_qty_base_uom]]/Table2[[#This Row],[Column1]]</f>
        <v>1.1582521282489865E-2</v>
      </c>
    </row>
    <row r="4431" spans="1:12" x14ac:dyDescent="0.25">
      <c r="A4431" s="2">
        <v>45748</v>
      </c>
      <c r="B4431" s="1" t="s">
        <v>62</v>
      </c>
      <c r="C4431" s="4">
        <v>2.8592281108774982</v>
      </c>
      <c r="D4431" s="4">
        <v>0.83203538026535195</v>
      </c>
      <c r="E4431" s="4">
        <v>4072.112675511733</v>
      </c>
      <c r="F4431" s="1" t="s">
        <v>509</v>
      </c>
      <c r="G4431" s="1">
        <v>1</v>
      </c>
      <c r="H4431" s="1" t="s">
        <v>505</v>
      </c>
      <c r="I44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6.6185835899942088E-3</v>
      </c>
      <c r="J4431" s="1" t="str">
        <f>IFERROR(INDEX('consumption_figs'!$C:$C,MATCH(Table2[[#This Row],[item_code]],'consumption_figs'!A:A,0),1),"NA")</f>
        <v>pc/heat</v>
      </c>
      <c r="K4431" s="1">
        <f>+SUMIFS(prod!$E:$E,prod!$A:$A,Table2[[#This Row],[date]],prod!$G:$G,Table2[[#This Row],[production_line]],prod!$F:$F,Table2[[#This Row],[output_type]])</f>
        <v>432</v>
      </c>
      <c r="L4431">
        <f>+Table2[[#This Row],[cons_qty_base_uom]]/Table2[[#This Row],[Column1]]</f>
        <v>6.6185835899942088E-3</v>
      </c>
    </row>
    <row r="4432" spans="1:12" x14ac:dyDescent="0.25">
      <c r="A4432" s="2">
        <v>45748</v>
      </c>
      <c r="B4432" s="1" t="s">
        <v>230</v>
      </c>
      <c r="C4432" s="4">
        <v>5.7184562217550014E-2</v>
      </c>
      <c r="D4432" s="4">
        <v>5.7184562217550014E-2</v>
      </c>
      <c r="E4432" s="4">
        <v>93.471026172696369</v>
      </c>
      <c r="F4432" s="1" t="s">
        <v>509</v>
      </c>
      <c r="G4432" s="1">
        <v>1</v>
      </c>
      <c r="H4432" s="1" t="s">
        <v>505</v>
      </c>
      <c r="I44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1.9061520739183338E-3</v>
      </c>
      <c r="J4432" s="1" t="str">
        <f>IFERROR(INDEX('consumption_figs'!$C:$C,MATCH(Table2[[#This Row],[item_code]],'consumption_figs'!A:A,0),1),"NA")</f>
        <v>NA</v>
      </c>
      <c r="K4432" s="1">
        <f>+SUMIFS(prod!$E:$E,prod!$A:$A,Table2[[#This Row],[date]],prod!$G:$G,Table2[[#This Row],[production_line]],prod!$F:$F,Table2[[#This Row],[output_type]])</f>
        <v>432</v>
      </c>
      <c r="L4432">
        <f>+Table2[[#This Row],[cons_qty_base_uom]]/Table2[[#This Row],[Column1]]</f>
        <v>1.323716717998843E-4</v>
      </c>
    </row>
    <row r="4433" spans="1:12" x14ac:dyDescent="0.25">
      <c r="A4433" s="2">
        <v>45748</v>
      </c>
      <c r="B4433" s="1" t="s">
        <v>232</v>
      </c>
      <c r="C4433" s="4">
        <v>5.7184562217550017E-3</v>
      </c>
      <c r="D4433" s="4">
        <v>5.7184562217550017E-3</v>
      </c>
      <c r="E4433" s="4">
        <v>13.838664056647104</v>
      </c>
      <c r="F4433" s="1" t="s">
        <v>509</v>
      </c>
      <c r="G4433" s="1">
        <v>1</v>
      </c>
      <c r="H4433" s="1" t="s">
        <v>505</v>
      </c>
      <c r="I44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1.9061520739183338E-4</v>
      </c>
      <c r="J4433" s="1" t="str">
        <f>IFERROR(INDEX('consumption_figs'!$C:$C,MATCH(Table2[[#This Row],[item_code]],'consumption_figs'!A:A,0),1),"NA")</f>
        <v>NA</v>
      </c>
      <c r="K4433" s="1">
        <f>+SUMIFS(prod!$E:$E,prod!$A:$A,Table2[[#This Row],[date]],prod!$G:$G,Table2[[#This Row],[production_line]],prod!$F:$F,Table2[[#This Row],[output_type]])</f>
        <v>432</v>
      </c>
      <c r="L4433">
        <f>+Table2[[#This Row],[cons_qty_base_uom]]/Table2[[#This Row],[Column1]]</f>
        <v>1.323716717998843E-5</v>
      </c>
    </row>
    <row r="4434" spans="1:12" x14ac:dyDescent="0.25">
      <c r="A4434" s="2">
        <v>45748</v>
      </c>
      <c r="B4434" s="1" t="s">
        <v>65</v>
      </c>
      <c r="C4434" s="4">
        <v>0.35740351385968727</v>
      </c>
      <c r="D4434" s="4">
        <v>3.1072661494961213</v>
      </c>
      <c r="E4434" s="4">
        <v>7003.8936997027467</v>
      </c>
      <c r="F4434" s="1" t="s">
        <v>509</v>
      </c>
      <c r="G4434" s="1">
        <v>1</v>
      </c>
      <c r="H4434" s="1" t="s">
        <v>505</v>
      </c>
      <c r="I44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8.273229487492761E-4</v>
      </c>
      <c r="J4434" s="1" t="str">
        <f>IFERROR(INDEX('consumption_figs'!$C:$C,MATCH(Table2[[#This Row],[item_code]],'consumption_figs'!A:A,0),1),"NA")</f>
        <v>pc/heat</v>
      </c>
      <c r="K4434" s="1">
        <f>+SUMIFS(prod!$E:$E,prod!$A:$A,Table2[[#This Row],[date]],prod!$G:$G,Table2[[#This Row],[production_line]],prod!$F:$F,Table2[[#This Row],[output_type]])</f>
        <v>432</v>
      </c>
      <c r="L4434">
        <f>+Table2[[#This Row],[cons_qty_base_uom]]/Table2[[#This Row],[Column1]]</f>
        <v>8.273229487492761E-4</v>
      </c>
    </row>
    <row r="4435" spans="1:12" x14ac:dyDescent="0.25">
      <c r="A4435" s="2">
        <v>45748</v>
      </c>
      <c r="B4435" s="1" t="s">
        <v>167</v>
      </c>
      <c r="C4435" s="4">
        <v>771.33116856825905</v>
      </c>
      <c r="D4435" s="4">
        <v>3.3398639599005615</v>
      </c>
      <c r="E4435" s="4">
        <v>2387.6687449329111</v>
      </c>
      <c r="F4435" s="1" t="s">
        <v>509</v>
      </c>
      <c r="G4435" s="1">
        <v>1</v>
      </c>
      <c r="H4435" s="1" t="s">
        <v>505</v>
      </c>
      <c r="I44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4.3264728222972192E-2</v>
      </c>
      <c r="J4435" s="1" t="str">
        <f>IFERROR(INDEX('consumption_figs'!$C:$C,MATCH(Table2[[#This Row],[item_code]],'consumption_figs'!A:A,0),1),"NA")</f>
        <v>kg/ton</v>
      </c>
      <c r="K4435" s="1">
        <f>+SUMIFS(prod!$E:$E,prod!$A:$A,Table2[[#This Row],[date]],prod!$G:$G,Table2[[#This Row],[production_line]],prod!$F:$F,Table2[[#This Row],[output_type]])</f>
        <v>432</v>
      </c>
      <c r="L4435">
        <f>+Table2[[#This Row],[cons_qty_base_uom]]/Table2[[#This Row],[Column1]]</f>
        <v>1.7854888161302294</v>
      </c>
    </row>
    <row r="4436" spans="1:12" x14ac:dyDescent="0.25">
      <c r="A4436" s="2">
        <v>45748</v>
      </c>
      <c r="B4436" s="1" t="s">
        <v>169</v>
      </c>
      <c r="C4436" s="4">
        <v>77.133116856825907</v>
      </c>
      <c r="D4436" s="4">
        <v>0.36252564922708169</v>
      </c>
      <c r="E4436" s="4">
        <v>244.83254566979514</v>
      </c>
      <c r="F4436" s="1" t="s">
        <v>509</v>
      </c>
      <c r="G4436" s="1">
        <v>1</v>
      </c>
      <c r="H4436" s="1" t="s">
        <v>505</v>
      </c>
      <c r="I44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4.6961714237406301E-3</v>
      </c>
      <c r="J4436" s="1" t="str">
        <f>IFERROR(INDEX('consumption_figs'!$C:$C,MATCH(Table2[[#This Row],[item_code]],'consumption_figs'!A:A,0),1),"NA")</f>
        <v>kg/ton</v>
      </c>
      <c r="K4436" s="1">
        <f>+SUMIFS(prod!$E:$E,prod!$A:$A,Table2[[#This Row],[date]],prod!$G:$G,Table2[[#This Row],[production_line]],prod!$F:$F,Table2[[#This Row],[output_type]])</f>
        <v>432</v>
      </c>
      <c r="L4436">
        <f>+Table2[[#This Row],[cons_qty_base_uom]]/Table2[[#This Row],[Column1]]</f>
        <v>0.17854888161302293</v>
      </c>
    </row>
    <row r="4437" spans="1:12" x14ac:dyDescent="0.25">
      <c r="A4437" s="2">
        <v>45748</v>
      </c>
      <c r="B4437" s="1" t="s">
        <v>170</v>
      </c>
      <c r="C4437" s="4">
        <v>1311.2629865660404</v>
      </c>
      <c r="D4437" s="4">
        <v>2.5438501939381184</v>
      </c>
      <c r="E4437" s="4">
        <v>649.4958315162803</v>
      </c>
      <c r="F4437" s="1" t="s">
        <v>509</v>
      </c>
      <c r="G4437" s="1">
        <v>1</v>
      </c>
      <c r="H4437" s="1" t="s">
        <v>505</v>
      </c>
      <c r="I44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3.2953134798928939E-2</v>
      </c>
      <c r="J4437" s="1" t="str">
        <f>IFERROR(INDEX('consumption_figs'!$C:$C,MATCH(Table2[[#This Row],[item_code]],'consumption_figs'!A:A,0),1),"NA")</f>
        <v>kg/ton</v>
      </c>
      <c r="K4437" s="1">
        <f>+SUMIFS(prod!$E:$E,prod!$A:$A,Table2[[#This Row],[date]],prod!$G:$G,Table2[[#This Row],[production_line]],prod!$F:$F,Table2[[#This Row],[output_type]])</f>
        <v>432</v>
      </c>
      <c r="L4437">
        <f>+Table2[[#This Row],[cons_qty_base_uom]]/Table2[[#This Row],[Column1]]</f>
        <v>3.0353309874213896</v>
      </c>
    </row>
    <row r="4438" spans="1:12" x14ac:dyDescent="0.25">
      <c r="A4438" s="2">
        <v>45748</v>
      </c>
      <c r="B4438" s="1" t="s">
        <v>171</v>
      </c>
      <c r="C4438" s="4">
        <v>717.33798676848085</v>
      </c>
      <c r="D4438" s="4">
        <v>2.8908720866769779</v>
      </c>
      <c r="E4438" s="4">
        <v>707.36749088898978</v>
      </c>
      <c r="F4438" s="1" t="s">
        <v>509</v>
      </c>
      <c r="G4438" s="1">
        <v>1</v>
      </c>
      <c r="H4438" s="1" t="s">
        <v>505</v>
      </c>
      <c r="I44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3.7448469955398959E-2</v>
      </c>
      <c r="J4438" s="1" t="str">
        <f>IFERROR(INDEX('consumption_figs'!$C:$C,MATCH(Table2[[#This Row],[item_code]],'consumption_figs'!A:A,0),1),"NA")</f>
        <v>kg/ton</v>
      </c>
      <c r="K4438" s="1">
        <f>+SUMIFS(prod!$E:$E,prod!$A:$A,Table2[[#This Row],[date]],prod!$G:$G,Table2[[#This Row],[production_line]],prod!$F:$F,Table2[[#This Row],[output_type]])</f>
        <v>432</v>
      </c>
      <c r="L4438">
        <f>+Table2[[#This Row],[cons_qty_base_uom]]/Table2[[#This Row],[Column1]]</f>
        <v>1.6605045990011131</v>
      </c>
    </row>
    <row r="4439" spans="1:12" x14ac:dyDescent="0.25">
      <c r="A4439" s="2">
        <v>45748</v>
      </c>
      <c r="B4439" s="1" t="s">
        <v>172</v>
      </c>
      <c r="C4439" s="4">
        <v>2438.949155012835</v>
      </c>
      <c r="D4439" s="4">
        <v>11.804513910262122</v>
      </c>
      <c r="E4439" s="4">
        <v>10624.062519235909</v>
      </c>
      <c r="F4439" s="1" t="s">
        <v>509</v>
      </c>
      <c r="G4439" s="1">
        <v>1</v>
      </c>
      <c r="H4439" s="1" t="s">
        <v>505</v>
      </c>
      <c r="I44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0.15291613438859683</v>
      </c>
      <c r="J4439" s="1" t="str">
        <f>IFERROR(INDEX('consumption_figs'!$C:$C,MATCH(Table2[[#This Row],[item_code]],'consumption_figs'!A:A,0),1),"NA")</f>
        <v>kg/ton</v>
      </c>
      <c r="K4439" s="1">
        <f>+SUMIFS(prod!$E:$E,prod!$A:$A,Table2[[#This Row],[date]],prod!$G:$G,Table2[[#This Row],[production_line]],prod!$F:$F,Table2[[#This Row],[output_type]])</f>
        <v>432</v>
      </c>
      <c r="L4439">
        <f>+Table2[[#This Row],[cons_qty_base_uom]]/Table2[[#This Row],[Column1]]</f>
        <v>5.6457156366037848</v>
      </c>
    </row>
    <row r="4440" spans="1:12" x14ac:dyDescent="0.25">
      <c r="A4440" s="2">
        <v>45748</v>
      </c>
      <c r="B4440" s="1" t="s">
        <v>173</v>
      </c>
      <c r="C4440" s="4">
        <v>178.94883110783607</v>
      </c>
      <c r="D4440" s="4">
        <v>2.2350709005368721</v>
      </c>
      <c r="E4440" s="4">
        <v>3290.8690040731053</v>
      </c>
      <c r="F4440" s="1" t="s">
        <v>509</v>
      </c>
      <c r="G4440" s="1">
        <v>1</v>
      </c>
      <c r="H4440" s="1" t="s">
        <v>505</v>
      </c>
      <c r="I44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0.41423340534221315</v>
      </c>
      <c r="J4440" s="1" t="str">
        <f>IFERROR(INDEX('consumption_figs'!$C:$C,MATCH(Table2[[#This Row],[item_code]],'consumption_figs'!A:A,0),1),"NA")</f>
        <v>pc/heat</v>
      </c>
      <c r="K4440" s="1">
        <f>+SUMIFS(prod!$E:$E,prod!$A:$A,Table2[[#This Row],[date]],prod!$G:$G,Table2[[#This Row],[production_line]],prod!$F:$F,Table2[[#This Row],[output_type]])</f>
        <v>432</v>
      </c>
      <c r="L4440">
        <f>+Table2[[#This Row],[cons_qty_base_uom]]/Table2[[#This Row],[Column1]]</f>
        <v>0.41423340534221315</v>
      </c>
    </row>
    <row r="4441" spans="1:12" x14ac:dyDescent="0.25">
      <c r="A4441" s="2">
        <v>45748</v>
      </c>
      <c r="B4441" s="1" t="s">
        <v>175</v>
      </c>
      <c r="C4441" s="4">
        <v>195.91811681633777</v>
      </c>
      <c r="D4441" s="4">
        <v>2.9093840347226156</v>
      </c>
      <c r="E4441" s="4">
        <v>4582.5247523341404</v>
      </c>
      <c r="F4441" s="1" t="s">
        <v>509</v>
      </c>
      <c r="G4441" s="1">
        <v>1</v>
      </c>
      <c r="H4441" s="1" t="s">
        <v>505</v>
      </c>
      <c r="I44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0.45351415929707817</v>
      </c>
      <c r="J4441" s="1" t="str">
        <f>IFERROR(INDEX('consumption_figs'!$C:$C,MATCH(Table2[[#This Row],[item_code]],'consumption_figs'!A:A,0),1),"NA")</f>
        <v>pc/heat</v>
      </c>
      <c r="K4441" s="1">
        <f>+SUMIFS(prod!$E:$E,prod!$A:$A,Table2[[#This Row],[date]],prod!$G:$G,Table2[[#This Row],[production_line]],prod!$F:$F,Table2[[#This Row],[output_type]])</f>
        <v>432</v>
      </c>
      <c r="L4441">
        <f>+Table2[[#This Row],[cons_qty_base_uom]]/Table2[[#This Row],[Column1]]</f>
        <v>0.45351415929707817</v>
      </c>
    </row>
    <row r="4442" spans="1:12" x14ac:dyDescent="0.25">
      <c r="A4442" s="2">
        <v>45748</v>
      </c>
      <c r="B4442" s="1" t="s">
        <v>177</v>
      </c>
      <c r="C4442" s="4">
        <v>61.706493485460712</v>
      </c>
      <c r="D4442" s="4">
        <v>1.0527127788619597</v>
      </c>
      <c r="E4442" s="4">
        <v>1684.5872721530775</v>
      </c>
      <c r="F4442" s="1" t="s">
        <v>509</v>
      </c>
      <c r="G4442" s="1">
        <v>1</v>
      </c>
      <c r="H4442" s="1" t="s">
        <v>505</v>
      </c>
      <c r="I44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0.14283910529041832</v>
      </c>
      <c r="J4442" s="1" t="str">
        <f>IFERROR(INDEX('consumption_figs'!$C:$C,MATCH(Table2[[#This Row],[item_code]],'consumption_figs'!A:A,0),1),"NA")</f>
        <v>pc/heat</v>
      </c>
      <c r="K4442" s="1">
        <f>+SUMIFS(prod!$E:$E,prod!$A:$A,Table2[[#This Row],[date]],prod!$G:$G,Table2[[#This Row],[production_line]],prod!$F:$F,Table2[[#This Row],[output_type]])</f>
        <v>432</v>
      </c>
      <c r="L4442">
        <f>+Table2[[#This Row],[cons_qty_base_uom]]/Table2[[#This Row],[Column1]]</f>
        <v>0.14283910529041832</v>
      </c>
    </row>
    <row r="4443" spans="1:12" x14ac:dyDescent="0.25">
      <c r="A4443" s="2">
        <v>45748</v>
      </c>
      <c r="B4443" s="1" t="s">
        <v>179</v>
      </c>
      <c r="C4443" s="4">
        <v>1.966894479849058</v>
      </c>
      <c r="D4443" s="4">
        <v>12.881191948531482</v>
      </c>
      <c r="E4443" s="4">
        <v>30880.243333630209</v>
      </c>
      <c r="F4443" s="1" t="s">
        <v>509</v>
      </c>
      <c r="G4443" s="1">
        <v>1</v>
      </c>
      <c r="H4443" s="1" t="s">
        <v>505</v>
      </c>
      <c r="I44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4.5529964811320787E-3</v>
      </c>
      <c r="J4443" s="1" t="str">
        <f>IFERROR(INDEX('consumption_figs'!$C:$C,MATCH(Table2[[#This Row],[item_code]],'consumption_figs'!A:A,0),1),"NA")</f>
        <v>pc/heat</v>
      </c>
      <c r="K4443" s="1">
        <f>+SUMIFS(prod!$E:$E,prod!$A:$A,Table2[[#This Row],[date]],prod!$G:$G,Table2[[#This Row],[production_line]],prod!$F:$F,Table2[[#This Row],[output_type]])</f>
        <v>432</v>
      </c>
      <c r="L4443">
        <f>+Table2[[#This Row],[cons_qty_base_uom]]/Table2[[#This Row],[Column1]]</f>
        <v>4.5529964811320787E-3</v>
      </c>
    </row>
    <row r="4444" spans="1:12" x14ac:dyDescent="0.25">
      <c r="A4444" s="2">
        <v>45748</v>
      </c>
      <c r="B4444" s="1" t="s">
        <v>181</v>
      </c>
      <c r="C4444" s="4">
        <v>2408.8672394386726</v>
      </c>
      <c r="D4444" s="4">
        <v>20.716258259172584</v>
      </c>
      <c r="E4444" s="4">
        <v>33121.924542281748</v>
      </c>
      <c r="F4444" s="1" t="s">
        <v>509</v>
      </c>
      <c r="G4444" s="1">
        <v>1</v>
      </c>
      <c r="H4444" s="1" t="s">
        <v>505</v>
      </c>
      <c r="I44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5.5760815727747053</v>
      </c>
      <c r="J4444" s="1" t="str">
        <f>IFERROR(INDEX('consumption_figs'!$C:$C,MATCH(Table2[[#This Row],[item_code]],'consumption_figs'!A:A,0),1),"NA")</f>
        <v>pc/heat</v>
      </c>
      <c r="K4444" s="1">
        <f>+SUMIFS(prod!$E:$E,prod!$A:$A,Table2[[#This Row],[date]],prod!$G:$G,Table2[[#This Row],[production_line]],prod!$F:$F,Table2[[#This Row],[output_type]])</f>
        <v>432</v>
      </c>
      <c r="L4444">
        <f>+Table2[[#This Row],[cons_qty_base_uom]]/Table2[[#This Row],[Column1]]</f>
        <v>5.5760815727747053</v>
      </c>
    </row>
    <row r="4445" spans="1:12" x14ac:dyDescent="0.25">
      <c r="A4445" s="2">
        <v>45748</v>
      </c>
      <c r="B4445" s="1" t="s">
        <v>183</v>
      </c>
      <c r="C4445" s="4">
        <v>3756.382790927421</v>
      </c>
      <c r="D4445" s="4">
        <v>33.243987699707674</v>
      </c>
      <c r="E4445" s="4">
        <v>43198.40209566534</v>
      </c>
      <c r="F4445" s="1" t="s">
        <v>509</v>
      </c>
      <c r="G4445" s="1">
        <v>1</v>
      </c>
      <c r="H4445" s="1" t="s">
        <v>505</v>
      </c>
      <c r="I44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8.6953305345542145</v>
      </c>
      <c r="J4445" s="1" t="str">
        <f>IFERROR(INDEX('consumption_figs'!$C:$C,MATCH(Table2[[#This Row],[item_code]],'consumption_figs'!A:A,0),1),"NA")</f>
        <v>pc/heat</v>
      </c>
      <c r="K4445" s="1">
        <f>+SUMIFS(prod!$E:$E,prod!$A:$A,Table2[[#This Row],[date]],prod!$G:$G,Table2[[#This Row],[production_line]],prod!$F:$F,Table2[[#This Row],[output_type]])</f>
        <v>432</v>
      </c>
      <c r="L4445">
        <f>+Table2[[#This Row],[cons_qty_base_uom]]/Table2[[#This Row],[Column1]]</f>
        <v>8.6953305345542145</v>
      </c>
    </row>
    <row r="4446" spans="1:12" x14ac:dyDescent="0.25">
      <c r="A4446" s="2">
        <v>45748</v>
      </c>
      <c r="B4446" s="1" t="s">
        <v>191</v>
      </c>
      <c r="C4446" s="4">
        <v>2336.3621095932563</v>
      </c>
      <c r="D4446" s="4">
        <v>16.284443903864997</v>
      </c>
      <c r="E4446" s="4">
        <v>25442.983373470561</v>
      </c>
      <c r="F4446" s="1" t="s">
        <v>509</v>
      </c>
      <c r="G4446" s="1">
        <v>1</v>
      </c>
      <c r="H4446" s="1" t="s">
        <v>505</v>
      </c>
      <c r="I44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5.4082456240584635</v>
      </c>
      <c r="J4446" s="1" t="str">
        <f>IFERROR(INDEX('consumption_figs'!$C:$C,MATCH(Table2[[#This Row],[item_code]],'consumption_figs'!A:A,0),1),"NA")</f>
        <v>pc/heat</v>
      </c>
      <c r="K4446" s="1">
        <f>+SUMIFS(prod!$E:$E,prod!$A:$A,Table2[[#This Row],[date]],prod!$G:$G,Table2[[#This Row],[production_line]],prod!$F:$F,Table2[[#This Row],[output_type]])</f>
        <v>432</v>
      </c>
      <c r="L4446">
        <f>+Table2[[#This Row],[cons_qty_base_uom]]/Table2[[#This Row],[Column1]]</f>
        <v>5.4082456240584635</v>
      </c>
    </row>
    <row r="4447" spans="1:12" x14ac:dyDescent="0.25">
      <c r="A4447" s="2">
        <v>45748</v>
      </c>
      <c r="B4447" s="1" t="s">
        <v>193</v>
      </c>
      <c r="C4447" s="4">
        <v>2566.9901289951545</v>
      </c>
      <c r="D4447" s="4">
        <v>20.895299650020558</v>
      </c>
      <c r="E4447" s="4">
        <v>25669.901289951544</v>
      </c>
      <c r="F4447" s="1" t="s">
        <v>509</v>
      </c>
      <c r="G4447" s="1">
        <v>1</v>
      </c>
      <c r="H4447" s="1" t="s">
        <v>505</v>
      </c>
      <c r="I44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5.9421067800813763</v>
      </c>
      <c r="J4447" s="1" t="str">
        <f>IFERROR(INDEX('consumption_figs'!$C:$C,MATCH(Table2[[#This Row],[item_code]],'consumption_figs'!A:A,0),1),"NA")</f>
        <v>pc/heat</v>
      </c>
      <c r="K4447" s="1">
        <f>+SUMIFS(prod!$E:$E,prod!$A:$A,Table2[[#This Row],[date]],prod!$G:$G,Table2[[#This Row],[production_line]],prod!$F:$F,Table2[[#This Row],[output_type]])</f>
        <v>432</v>
      </c>
      <c r="L4447">
        <f>+Table2[[#This Row],[cons_qty_base_uom]]/Table2[[#This Row],[Column1]]</f>
        <v>5.9421067800813763</v>
      </c>
    </row>
    <row r="4448" spans="1:12" x14ac:dyDescent="0.25">
      <c r="A4448" s="2">
        <v>45748</v>
      </c>
      <c r="B4448" s="1" t="s">
        <v>195</v>
      </c>
      <c r="C4448" s="4">
        <v>5525.0451604544605</v>
      </c>
      <c r="D4448" s="4">
        <v>44.973867606099311</v>
      </c>
      <c r="E4448" s="4">
        <v>55250.451604544607</v>
      </c>
      <c r="F4448" s="1" t="s">
        <v>509</v>
      </c>
      <c r="G4448" s="1">
        <v>1</v>
      </c>
      <c r="H4448" s="1" t="s">
        <v>505</v>
      </c>
      <c r="I44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12.789456389940881</v>
      </c>
      <c r="J4448" s="1" t="str">
        <f>IFERROR(INDEX('consumption_figs'!$C:$C,MATCH(Table2[[#This Row],[item_code]],'consumption_figs'!A:A,0),1),"NA")</f>
        <v>pc/heat</v>
      </c>
      <c r="K4448" s="1">
        <f>+SUMIFS(prod!$E:$E,prod!$A:$A,Table2[[#This Row],[date]],prod!$G:$G,Table2[[#This Row],[production_line]],prod!$F:$F,Table2[[#This Row],[output_type]])</f>
        <v>432</v>
      </c>
      <c r="L4448">
        <f>+Table2[[#This Row],[cons_qty_base_uom]]/Table2[[#This Row],[Column1]]</f>
        <v>12.789456389940881</v>
      </c>
    </row>
    <row r="4449" spans="1:12" x14ac:dyDescent="0.25">
      <c r="A4449" s="2">
        <v>45748</v>
      </c>
      <c r="B4449" s="1" t="s">
        <v>189</v>
      </c>
      <c r="C4449" s="4">
        <v>466.65535698379665</v>
      </c>
      <c r="D4449" s="4">
        <v>3.2619209453167386</v>
      </c>
      <c r="E4449" s="4">
        <v>5081.8768375535456</v>
      </c>
      <c r="F4449" s="1" t="s">
        <v>509</v>
      </c>
      <c r="G4449" s="1">
        <v>1</v>
      </c>
      <c r="H4449" s="1" t="s">
        <v>505</v>
      </c>
      <c r="I44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1.0802207337587886</v>
      </c>
      <c r="J4449" s="1" t="str">
        <f>IFERROR(INDEX('consumption_figs'!$C:$C,MATCH(Table2[[#This Row],[item_code]],'consumption_figs'!A:A,0),1),"NA")</f>
        <v>pc/heat</v>
      </c>
      <c r="K4449" s="1">
        <f>+SUMIFS(prod!$E:$E,prod!$A:$A,Table2[[#This Row],[date]],prod!$G:$G,Table2[[#This Row],[production_line]],prod!$F:$F,Table2[[#This Row],[output_type]])</f>
        <v>432</v>
      </c>
      <c r="L4449">
        <f>+Table2[[#This Row],[cons_qty_base_uom]]/Table2[[#This Row],[Column1]]</f>
        <v>1.0802207337587886</v>
      </c>
    </row>
    <row r="4450" spans="1:12" x14ac:dyDescent="0.25">
      <c r="A4450" s="2">
        <v>45748</v>
      </c>
      <c r="B4450" s="1" t="s">
        <v>199</v>
      </c>
      <c r="C4450" s="4">
        <v>1278.8670774861732</v>
      </c>
      <c r="D4450" s="4">
        <v>11.893463820621411</v>
      </c>
      <c r="E4450" s="4">
        <v>16829.890739718041</v>
      </c>
      <c r="F4450" s="1" t="s">
        <v>509</v>
      </c>
      <c r="G4450" s="1">
        <v>1</v>
      </c>
      <c r="H4450" s="1" t="s">
        <v>505</v>
      </c>
      <c r="I44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2.9603404571439196</v>
      </c>
      <c r="J4450" s="1" t="str">
        <f>IFERROR(INDEX('consumption_figs'!$C:$C,MATCH(Table2[[#This Row],[item_code]],'consumption_figs'!A:A,0),1),"NA")</f>
        <v>pc/heat</v>
      </c>
      <c r="K4450" s="1">
        <f>+SUMIFS(prod!$E:$E,prod!$A:$A,Table2[[#This Row],[date]],prod!$G:$G,Table2[[#This Row],[production_line]],prod!$F:$F,Table2[[#This Row],[output_type]])</f>
        <v>432</v>
      </c>
      <c r="L4450">
        <f>+Table2[[#This Row],[cons_qty_base_uom]]/Table2[[#This Row],[Column1]]</f>
        <v>2.9603404571439196</v>
      </c>
    </row>
    <row r="4451" spans="1:12" x14ac:dyDescent="0.25">
      <c r="A4451" s="2">
        <v>45748</v>
      </c>
      <c r="B4451" s="1" t="s">
        <v>197</v>
      </c>
      <c r="C4451" s="4">
        <v>1315.1196424088982</v>
      </c>
      <c r="D4451" s="4">
        <v>12.230612674402753</v>
      </c>
      <c r="E4451" s="4">
        <v>17306.974494101101</v>
      </c>
      <c r="F4451" s="1" t="s">
        <v>509</v>
      </c>
      <c r="G4451" s="1">
        <v>1</v>
      </c>
      <c r="H4451" s="1" t="s">
        <v>505</v>
      </c>
      <c r="I44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3.0442584315020791</v>
      </c>
      <c r="J4451" s="1" t="str">
        <f>IFERROR(INDEX('consumption_figs'!$C:$C,MATCH(Table2[[#This Row],[item_code]],'consumption_figs'!A:A,0),1),"NA")</f>
        <v>pc/heat</v>
      </c>
      <c r="K4451" s="1">
        <f>+SUMIFS(prod!$E:$E,prod!$A:$A,Table2[[#This Row],[date]],prod!$G:$G,Table2[[#This Row],[production_line]],prod!$F:$F,Table2[[#This Row],[output_type]])</f>
        <v>432</v>
      </c>
      <c r="L4451">
        <f>+Table2[[#This Row],[cons_qty_base_uom]]/Table2[[#This Row],[Column1]]</f>
        <v>3.0442584315020791</v>
      </c>
    </row>
    <row r="4452" spans="1:12" x14ac:dyDescent="0.25">
      <c r="A4452" s="2">
        <v>45748</v>
      </c>
      <c r="B4452" s="1" t="s">
        <v>570</v>
      </c>
      <c r="C4452" s="4">
        <v>333.21506482148783</v>
      </c>
      <c r="D4452" s="4">
        <v>2.5490952458843821</v>
      </c>
      <c r="E4452" s="4">
        <v>2918.949982799963</v>
      </c>
      <c r="F4452" s="1" t="s">
        <v>509</v>
      </c>
      <c r="G4452" s="1">
        <v>1</v>
      </c>
      <c r="H4452" s="1" t="s">
        <v>505</v>
      </c>
      <c r="I44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8.4969841529479409E-2</v>
      </c>
      <c r="J4452" s="1" t="str">
        <f>IFERROR(INDEX('consumption_figs'!$C:$C,MATCH(Table2[[#This Row],[item_code]],'consumption_figs'!A:A,0),1),"NA")</f>
        <v>NA</v>
      </c>
      <c r="K4452" s="1">
        <f>+SUMIFS(prod!$E:$E,prod!$A:$A,Table2[[#This Row],[date]],prod!$G:$G,Table2[[#This Row],[production_line]],prod!$F:$F,Table2[[#This Row],[output_type]])</f>
        <v>432</v>
      </c>
      <c r="L4452">
        <f>+Table2[[#This Row],[cons_qty_base_uom]]/Table2[[#This Row],[Column1]]</f>
        <v>0.7713311685682589</v>
      </c>
    </row>
    <row r="4453" spans="1:12" x14ac:dyDescent="0.25">
      <c r="A4453" s="2">
        <v>45748</v>
      </c>
      <c r="B4453" s="1" t="s">
        <v>571</v>
      </c>
      <c r="C4453" s="4">
        <v>694.19805171143298</v>
      </c>
      <c r="D4453" s="4">
        <v>5.3106150955924623</v>
      </c>
      <c r="E4453" s="4">
        <v>6081.145797499923</v>
      </c>
      <c r="F4453" s="1" t="s">
        <v>509</v>
      </c>
      <c r="G4453" s="1">
        <v>1</v>
      </c>
      <c r="H4453" s="1" t="s">
        <v>505</v>
      </c>
      <c r="I44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0.17702050318641541</v>
      </c>
      <c r="J4453" s="1" t="str">
        <f>IFERROR(INDEX('consumption_figs'!$C:$C,MATCH(Table2[[#This Row],[item_code]],'consumption_figs'!A:A,0),1),"NA")</f>
        <v>NA</v>
      </c>
      <c r="K4453" s="1">
        <f>+SUMIFS(prod!$E:$E,prod!$A:$A,Table2[[#This Row],[date]],prod!$G:$G,Table2[[#This Row],[production_line]],prod!$F:$F,Table2[[#This Row],[output_type]])</f>
        <v>432</v>
      </c>
      <c r="L4453">
        <f>+Table2[[#This Row],[cons_qty_base_uom]]/Table2[[#This Row],[Column1]]</f>
        <v>1.606939934517206</v>
      </c>
    </row>
    <row r="4454" spans="1:12" x14ac:dyDescent="0.25">
      <c r="A4454" s="2">
        <v>45748</v>
      </c>
      <c r="B4454" s="1" t="s">
        <v>572</v>
      </c>
      <c r="C4454" s="4">
        <v>635.57688290024532</v>
      </c>
      <c r="D4454" s="4">
        <v>4.8303843100418637</v>
      </c>
      <c r="E4454" s="4">
        <v>5693.7815052764981</v>
      </c>
      <c r="F4454" s="1" t="s">
        <v>509</v>
      </c>
      <c r="G4454" s="1">
        <v>1</v>
      </c>
      <c r="H4454" s="1" t="s">
        <v>505</v>
      </c>
      <c r="I44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0.16101281033472878</v>
      </c>
      <c r="J4454" s="1" t="str">
        <f>IFERROR(INDEX('consumption_figs'!$C:$C,MATCH(Table2[[#This Row],[item_code]],'consumption_figs'!A:A,0),1),"NA")</f>
        <v>NA</v>
      </c>
      <c r="K4454" s="1">
        <f>+SUMIFS(prod!$E:$E,prod!$A:$A,Table2[[#This Row],[date]],prod!$G:$G,Table2[[#This Row],[production_line]],prod!$F:$F,Table2[[#This Row],[output_type]])</f>
        <v>432</v>
      </c>
      <c r="L4454">
        <f>+Table2[[#This Row],[cons_qty_base_uom]]/Table2[[#This Row],[Column1]]</f>
        <v>1.4712427844913085</v>
      </c>
    </row>
    <row r="4455" spans="1:12" x14ac:dyDescent="0.25">
      <c r="A4455" s="2">
        <v>45748</v>
      </c>
      <c r="B4455" s="1" t="s">
        <v>573</v>
      </c>
      <c r="C4455" s="4">
        <v>269.9659089988906</v>
      </c>
      <c r="D4455" s="4">
        <v>2.0517409083915688</v>
      </c>
      <c r="E4455" s="4">
        <v>2418.47515394026</v>
      </c>
      <c r="F4455" s="1" t="s">
        <v>509</v>
      </c>
      <c r="G4455" s="1">
        <v>1</v>
      </c>
      <c r="H4455" s="1" t="s">
        <v>505</v>
      </c>
      <c r="I44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6.8391363613052286E-2</v>
      </c>
      <c r="J4455" s="1" t="str">
        <f>IFERROR(INDEX('consumption_figs'!$C:$C,MATCH(Table2[[#This Row],[item_code]],'consumption_figs'!A:A,0),1),"NA")</f>
        <v>NA</v>
      </c>
      <c r="K4455" s="1">
        <f>+SUMIFS(prod!$E:$E,prod!$A:$A,Table2[[#This Row],[date]],prod!$G:$G,Table2[[#This Row],[production_line]],prod!$F:$F,Table2[[#This Row],[output_type]])</f>
        <v>432</v>
      </c>
      <c r="L4455">
        <f>+Table2[[#This Row],[cons_qty_base_uom]]/Table2[[#This Row],[Column1]]</f>
        <v>0.62492108564558013</v>
      </c>
    </row>
    <row r="4456" spans="1:12" x14ac:dyDescent="0.25">
      <c r="A4456" s="2">
        <v>45748</v>
      </c>
      <c r="B4456" s="1" t="s">
        <v>574</v>
      </c>
      <c r="C4456" s="4">
        <v>254.53928562752543</v>
      </c>
      <c r="D4456" s="4">
        <v>2.2730358206538024</v>
      </c>
      <c r="E4456" s="4">
        <v>2485.1785337886358</v>
      </c>
      <c r="F4456" s="1" t="s">
        <v>509</v>
      </c>
      <c r="G4456" s="1">
        <v>1</v>
      </c>
      <c r="H4456" s="1" t="s">
        <v>505</v>
      </c>
      <c r="I44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7.5767860688460073E-2</v>
      </c>
      <c r="J4456" s="1" t="str">
        <f>IFERROR(INDEX('consumption_figs'!$C:$C,MATCH(Table2[[#This Row],[item_code]],'consumption_figs'!A:A,0),1),"NA")</f>
        <v>NA</v>
      </c>
      <c r="K4456" s="1">
        <f>+SUMIFS(prod!$E:$E,prod!$A:$A,Table2[[#This Row],[date]],prod!$G:$G,Table2[[#This Row],[production_line]],prod!$F:$F,Table2[[#This Row],[output_type]])</f>
        <v>432</v>
      </c>
      <c r="L4456">
        <f>+Table2[[#This Row],[cons_qty_base_uom]]/Table2[[#This Row],[Column1]]</f>
        <v>0.5892113093229755</v>
      </c>
    </row>
    <row r="4457" spans="1:12" x14ac:dyDescent="0.25">
      <c r="A4457" s="2">
        <v>45748</v>
      </c>
      <c r="B4457" s="1" t="s">
        <v>575</v>
      </c>
      <c r="C4457" s="4">
        <v>300.81915574162099</v>
      </c>
      <c r="D4457" s="4">
        <v>2.6863150607726753</v>
      </c>
      <c r="E4457" s="4">
        <v>0</v>
      </c>
      <c r="F4457" s="1" t="s">
        <v>509</v>
      </c>
      <c r="G4457" s="1">
        <v>1</v>
      </c>
      <c r="H4457" s="1" t="s">
        <v>505</v>
      </c>
      <c r="I44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8.9543835359089177E-2</v>
      </c>
      <c r="J4457" s="1" t="str">
        <f>IFERROR(INDEX('consumption_figs'!$C:$C,MATCH(Table2[[#This Row],[item_code]],'consumption_figs'!A:A,0),1),"NA")</f>
        <v>NA</v>
      </c>
      <c r="K4457" s="1">
        <f>+SUMIFS(prod!$E:$E,prod!$A:$A,Table2[[#This Row],[date]],prod!$G:$G,Table2[[#This Row],[production_line]],prod!$F:$F,Table2[[#This Row],[output_type]])</f>
        <v>432</v>
      </c>
      <c r="L4457">
        <f>+Table2[[#This Row],[cons_qty_base_uom]]/Table2[[#This Row],[Column1]]</f>
        <v>0.69634063829078929</v>
      </c>
    </row>
    <row r="4458" spans="1:12" x14ac:dyDescent="0.25">
      <c r="A4458" s="2">
        <v>45748</v>
      </c>
      <c r="B4458" s="1" t="s">
        <v>264</v>
      </c>
      <c r="C4458" s="4">
        <v>6.960950648214868</v>
      </c>
      <c r="D4458" s="4">
        <v>6.960950648214868</v>
      </c>
      <c r="E4458" s="4">
        <v>4406.281760320011</v>
      </c>
      <c r="F4458" s="1" t="s">
        <v>509</v>
      </c>
      <c r="G4458" s="1">
        <v>1</v>
      </c>
      <c r="H4458" s="1" t="s">
        <v>505</v>
      </c>
      <c r="I44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9.0172426657014193E-2</v>
      </c>
      <c r="J4458" s="1" t="str">
        <f>IFERROR(INDEX('consumption_figs'!$C:$C,MATCH(Table2[[#This Row],[item_code]],'consumption_figs'!A:A,0),1),"NA")</f>
        <v>kg/ton</v>
      </c>
      <c r="K4458" s="1">
        <f>+SUMIFS(prod!$E:$E,prod!$A:$A,Table2[[#This Row],[date]],prod!$G:$G,Table2[[#This Row],[production_line]],prod!$F:$F,Table2[[#This Row],[output_type]])</f>
        <v>432</v>
      </c>
      <c r="L4458">
        <f>+Table2[[#This Row],[cons_qty_base_uom]]/Table2[[#This Row],[Column1]]</f>
        <v>1.6113311685682565E-2</v>
      </c>
    </row>
    <row r="4459" spans="1:12" x14ac:dyDescent="0.25">
      <c r="A4459" s="2">
        <v>45748</v>
      </c>
      <c r="B4459" s="1" t="s">
        <v>567</v>
      </c>
      <c r="C4459" s="4">
        <v>6.0424918821309709E-2</v>
      </c>
      <c r="D4459" s="4">
        <v>6.0424918821309709E-2</v>
      </c>
      <c r="E4459" s="4">
        <v>24.77421671673698</v>
      </c>
      <c r="F4459" s="1" t="s">
        <v>509</v>
      </c>
      <c r="G4459" s="1">
        <v>1</v>
      </c>
      <c r="H4459" s="1" t="s">
        <v>505</v>
      </c>
      <c r="I44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2.0141639607103236E-3</v>
      </c>
      <c r="J4459" s="1" t="str">
        <f>IFERROR(INDEX('consumption_figs'!$C:$C,MATCH(Table2[[#This Row],[item_code]],'consumption_figs'!A:A,0),1),"NA")</f>
        <v>NA</v>
      </c>
      <c r="K4459" s="1">
        <f>+SUMIFS(prod!$E:$E,prod!$A:$A,Table2[[#This Row],[date]],prod!$G:$G,Table2[[#This Row],[production_line]],prod!$F:$F,Table2[[#This Row],[output_type]])</f>
        <v>432</v>
      </c>
      <c r="L4459">
        <f>+Table2[[#This Row],[cons_qty_base_uom]]/Table2[[#This Row],[Column1]]</f>
        <v>1.3987249727155025E-4</v>
      </c>
    </row>
    <row r="4460" spans="1:12" x14ac:dyDescent="0.25">
      <c r="A4460" s="2">
        <v>45748</v>
      </c>
      <c r="B4460" s="1" t="s">
        <v>162</v>
      </c>
      <c r="C4460" s="4">
        <v>71.733798676848082</v>
      </c>
      <c r="D4460" s="4">
        <v>2.0731067817609095</v>
      </c>
      <c r="E4460" s="4">
        <v>13414.220352570592</v>
      </c>
      <c r="F4460" s="1" t="s">
        <v>509</v>
      </c>
      <c r="G4460" s="1">
        <v>1</v>
      </c>
      <c r="H4460" s="1" t="s">
        <v>505</v>
      </c>
      <c r="I44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0.1660504599001113</v>
      </c>
      <c r="J4460" s="1" t="str">
        <f>IFERROR(INDEX('consumption_figs'!$C:$C,MATCH(Table2[[#This Row],[item_code]],'consumption_figs'!A:A,0),1),"NA")</f>
        <v>pc/heat</v>
      </c>
      <c r="K4460" s="1">
        <f>+SUMIFS(prod!$E:$E,prod!$A:$A,Table2[[#This Row],[date]],prod!$G:$G,Table2[[#This Row],[production_line]],prod!$F:$F,Table2[[#This Row],[output_type]])</f>
        <v>432</v>
      </c>
      <c r="L4460">
        <f>+Table2[[#This Row],[cons_qty_base_uom]]/Table2[[#This Row],[Column1]]</f>
        <v>0.1660504599001113</v>
      </c>
    </row>
    <row r="4461" spans="1:12" x14ac:dyDescent="0.25">
      <c r="A4461" s="2">
        <v>45748</v>
      </c>
      <c r="B4461" s="1" t="s">
        <v>61</v>
      </c>
      <c r="C4461" s="4">
        <v>68.648474002575043</v>
      </c>
      <c r="D4461" s="4">
        <v>0.24026965900901265</v>
      </c>
      <c r="E4461" s="4">
        <v>617.83626602317543</v>
      </c>
      <c r="F4461" s="1" t="s">
        <v>509</v>
      </c>
      <c r="G4461" s="1">
        <v>1</v>
      </c>
      <c r="H4461" s="1" t="s">
        <v>505</v>
      </c>
      <c r="I44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0.15890850463559036</v>
      </c>
      <c r="J4461" s="1" t="str">
        <f>IFERROR(INDEX('consumption_figs'!$C:$C,MATCH(Table2[[#This Row],[item_code]],'consumption_figs'!A:A,0),1),"NA")</f>
        <v>pc/heat</v>
      </c>
      <c r="K4461" s="1">
        <f>+SUMIFS(prod!$E:$E,prod!$A:$A,Table2[[#This Row],[date]],prod!$G:$G,Table2[[#This Row],[production_line]],prod!$F:$F,Table2[[#This Row],[output_type]])</f>
        <v>432</v>
      </c>
      <c r="L4461">
        <f>+Table2[[#This Row],[cons_qty_base_uom]]/Table2[[#This Row],[Column1]]</f>
        <v>0.15890850463559036</v>
      </c>
    </row>
    <row r="4462" spans="1:12" x14ac:dyDescent="0.25">
      <c r="A4462" s="2">
        <v>45748</v>
      </c>
      <c r="B4462" s="1" t="s">
        <v>163</v>
      </c>
      <c r="C4462" s="4">
        <v>20.054610382774733</v>
      </c>
      <c r="D4462" s="4">
        <v>2.7675362328229132</v>
      </c>
      <c r="E4462" s="4">
        <v>8382.8271399998375</v>
      </c>
      <c r="F4462" s="1" t="s">
        <v>509</v>
      </c>
      <c r="G4462" s="1">
        <v>1</v>
      </c>
      <c r="H4462" s="1" t="s">
        <v>505</v>
      </c>
      <c r="I44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4.6422709219385953E-2</v>
      </c>
      <c r="J4462" s="1" t="str">
        <f>IFERROR(INDEX('consumption_figs'!$C:$C,MATCH(Table2[[#This Row],[item_code]],'consumption_figs'!A:A,0),1),"NA")</f>
        <v>pc/heat</v>
      </c>
      <c r="K4462" s="1">
        <f>+SUMIFS(prod!$E:$E,prod!$A:$A,Table2[[#This Row],[date]],prod!$G:$G,Table2[[#This Row],[production_line]],prod!$F:$F,Table2[[#This Row],[output_type]])</f>
        <v>432</v>
      </c>
      <c r="L4462">
        <f>+Table2[[#This Row],[cons_qty_base_uom]]/Table2[[#This Row],[Column1]]</f>
        <v>4.6422709219385953E-2</v>
      </c>
    </row>
    <row r="4463" spans="1:12" x14ac:dyDescent="0.25">
      <c r="A4463" s="2">
        <v>45748</v>
      </c>
      <c r="B4463" s="1" t="e">
        <f>+#REF!</f>
        <v>#REF!</v>
      </c>
      <c r="C4463" s="4">
        <v>187.43347396208691</v>
      </c>
      <c r="D4463" s="4">
        <v>2.2454530180658017</v>
      </c>
      <c r="E4463" s="4">
        <v>15369.544864891126</v>
      </c>
      <c r="F4463" s="1" t="s">
        <v>509</v>
      </c>
      <c r="G4463" s="1">
        <v>1</v>
      </c>
      <c r="H4463" s="1" t="s">
        <v>505</v>
      </c>
      <c r="I44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7.4848433935526718E-2</v>
      </c>
      <c r="J4463" s="1" t="str">
        <f>IFERROR(INDEX('consumption_figs'!$C:$C,MATCH(Table2[[#This Row],[item_code]],'consumption_figs'!A:A,0),1),"NA")</f>
        <v>NA</v>
      </c>
      <c r="K4463" s="1">
        <f>+SUMIFS(prod!$E:$E,prod!$A:$A,Table2[[#This Row],[date]],prod!$G:$G,Table2[[#This Row],[production_line]],prod!$F:$F,Table2[[#This Row],[output_type]])</f>
        <v>432</v>
      </c>
      <c r="L4463">
        <f>+Table2[[#This Row],[cons_qty_base_uom]]/Table2[[#This Row],[Column1]]</f>
        <v>0.43387378231964563</v>
      </c>
    </row>
    <row r="4464" spans="1:12" x14ac:dyDescent="0.25">
      <c r="A4464" s="2">
        <v>45748</v>
      </c>
      <c r="B4464" s="1" t="s">
        <v>160</v>
      </c>
      <c r="C4464" s="4">
        <v>37.023896091276434</v>
      </c>
      <c r="D4464" s="4">
        <v>0.46427965698460649</v>
      </c>
      <c r="E4464" s="4">
        <v>2591.6727263893504</v>
      </c>
      <c r="F4464" s="1" t="s">
        <v>509</v>
      </c>
      <c r="G4464" s="1">
        <v>1</v>
      </c>
      <c r="H4464" s="1" t="s">
        <v>505</v>
      </c>
      <c r="I44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8.570346317425101E-2</v>
      </c>
      <c r="J4464" s="1" t="str">
        <f>IFERROR(INDEX('consumption_figs'!$C:$C,MATCH(Table2[[#This Row],[item_code]],'consumption_figs'!A:A,0),1),"NA")</f>
        <v>pc/heat</v>
      </c>
      <c r="K4464" s="1">
        <f>+SUMIFS(prod!$E:$E,prod!$A:$A,Table2[[#This Row],[date]],prod!$G:$G,Table2[[#This Row],[production_line]],prod!$F:$F,Table2[[#This Row],[output_type]])</f>
        <v>432</v>
      </c>
      <c r="L4464">
        <f>+Table2[[#This Row],[cons_qty_base_uom]]/Table2[[#This Row],[Column1]]</f>
        <v>8.570346317425101E-2</v>
      </c>
    </row>
    <row r="4465" spans="1:12" x14ac:dyDescent="0.25">
      <c r="A4465" s="2">
        <v>45748</v>
      </c>
      <c r="B4465" s="1" t="e">
        <f>+#REF!</f>
        <v>#REF!</v>
      </c>
      <c r="C4465" s="4">
        <v>354.81233754139913</v>
      </c>
      <c r="D4465" s="4">
        <v>4.0448606479719498</v>
      </c>
      <c r="E4465" s="4">
        <v>85864.585685018596</v>
      </c>
      <c r="F4465" s="1" t="s">
        <v>509</v>
      </c>
      <c r="G4465" s="1">
        <v>1</v>
      </c>
      <c r="H4465" s="1" t="s">
        <v>505</v>
      </c>
      <c r="I44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0.13482868826573166</v>
      </c>
      <c r="J4465" s="1" t="str">
        <f>IFERROR(INDEX('consumption_figs'!$C:$C,MATCH(Table2[[#This Row],[item_code]],'consumption_figs'!A:A,0),1),"NA")</f>
        <v>NA</v>
      </c>
      <c r="K4465" s="1">
        <f>+SUMIFS(prod!$E:$E,prod!$A:$A,Table2[[#This Row],[date]],prod!$G:$G,Table2[[#This Row],[production_line]],prod!$F:$F,Table2[[#This Row],[output_type]])</f>
        <v>432</v>
      </c>
      <c r="L4465">
        <f>+Table2[[#This Row],[cons_qty_base_uom]]/Table2[[#This Row],[Column1]]</f>
        <v>0.82132485541990541</v>
      </c>
    </row>
    <row r="4466" spans="1:12" x14ac:dyDescent="0.25">
      <c r="A4466" s="2">
        <v>45748</v>
      </c>
      <c r="B4466" s="1" t="s">
        <v>161</v>
      </c>
      <c r="C4466" s="4">
        <v>10.798636359955626</v>
      </c>
      <c r="D4466" s="4">
        <v>1.5658022721935656</v>
      </c>
      <c r="E4466" s="4">
        <v>4578.6218166211856</v>
      </c>
      <c r="F4466" s="1" t="s">
        <v>509</v>
      </c>
      <c r="G4466" s="1">
        <v>1</v>
      </c>
      <c r="H4466" s="1" t="s">
        <v>505</v>
      </c>
      <c r="I44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2.4996843425823208E-2</v>
      </c>
      <c r="J4466" s="1" t="str">
        <f>IFERROR(INDEX('consumption_figs'!$C:$C,MATCH(Table2[[#This Row],[item_code]],'consumption_figs'!A:A,0),1),"NA")</f>
        <v>pc/heat</v>
      </c>
      <c r="K4466" s="1">
        <f>+SUMIFS(prod!$E:$E,prod!$A:$A,Table2[[#This Row],[date]],prod!$G:$G,Table2[[#This Row],[production_line]],prod!$F:$F,Table2[[#This Row],[output_type]])</f>
        <v>432</v>
      </c>
      <c r="L4466">
        <f>+Table2[[#This Row],[cons_qty_base_uom]]/Table2[[#This Row],[Column1]]</f>
        <v>2.4996843425823208E-2</v>
      </c>
    </row>
    <row r="4467" spans="1:12" x14ac:dyDescent="0.25">
      <c r="A4467" s="2">
        <v>45748</v>
      </c>
      <c r="B4467" s="1" t="s">
        <v>204</v>
      </c>
      <c r="C4467" s="4">
        <v>4.215686274509804</v>
      </c>
      <c r="D4467" s="4">
        <v>0.24282352941176469</v>
      </c>
      <c r="E4467" s="4">
        <v>653.43137254901967</v>
      </c>
      <c r="F4467" s="1" t="s">
        <v>509</v>
      </c>
      <c r="G4467" s="1">
        <v>1</v>
      </c>
      <c r="H4467" s="1" t="s">
        <v>505</v>
      </c>
      <c r="I44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9.7585330428467693E-3</v>
      </c>
      <c r="J4467" s="1" t="str">
        <f>IFERROR(INDEX('consumption_figs'!$C:$C,MATCH(Table2[[#This Row],[item_code]],'consumption_figs'!A:A,0),1),"NA")</f>
        <v>pc/heat</v>
      </c>
      <c r="K4467" s="1">
        <f>+SUMIFS(prod!$E:$E,prod!$A:$A,Table2[[#This Row],[date]],prod!$G:$G,Table2[[#This Row],[production_line]],prod!$F:$F,Table2[[#This Row],[output_type]])</f>
        <v>432</v>
      </c>
      <c r="L4467">
        <f>+Table2[[#This Row],[cons_qty_base_uom]]/Table2[[#This Row],[Column1]]</f>
        <v>9.7585330428467693E-3</v>
      </c>
    </row>
    <row r="4468" spans="1:12" x14ac:dyDescent="0.25">
      <c r="A4468" s="2">
        <v>45748</v>
      </c>
      <c r="B4468" s="1" t="s">
        <v>287</v>
      </c>
      <c r="C4468" s="4">
        <v>12.604901960784304</v>
      </c>
      <c r="D4468" s="4">
        <v>12.604901960784304</v>
      </c>
      <c r="E4468" s="4">
        <v>21667.826470588217</v>
      </c>
      <c r="F4468" s="1" t="s">
        <v>509</v>
      </c>
      <c r="G4468" s="1">
        <v>1</v>
      </c>
      <c r="H4468" s="1" t="s">
        <v>505</v>
      </c>
      <c r="I44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0.16328439246572754</v>
      </c>
      <c r="J4468" s="1" t="str">
        <f>IFERROR(INDEX('consumption_figs'!$C:$C,MATCH(Table2[[#This Row],[item_code]],'consumption_figs'!A:A,0),1),"NA")</f>
        <v>kg/ton</v>
      </c>
      <c r="K4468" s="1">
        <f>+SUMIFS(prod!$E:$E,prod!$A:$A,Table2[[#This Row],[date]],prod!$G:$G,Table2[[#This Row],[production_line]],prod!$F:$F,Table2[[#This Row],[output_type]])</f>
        <v>432</v>
      </c>
      <c r="L4468">
        <f>+Table2[[#This Row],[cons_qty_base_uom]]/Table2[[#This Row],[Column1]]</f>
        <v>2.9178013798111815E-2</v>
      </c>
    </row>
    <row r="4469" spans="1:12" x14ac:dyDescent="0.25">
      <c r="A4469" s="2">
        <v>45748</v>
      </c>
      <c r="B4469" s="1" t="s">
        <v>285</v>
      </c>
      <c r="C4469" s="4">
        <v>7.925490196078437</v>
      </c>
      <c r="D4469" s="4">
        <v>7.925490196078437</v>
      </c>
      <c r="E4469" s="4">
        <v>8629.2737254902022</v>
      </c>
      <c r="F4469" s="1" t="s">
        <v>509</v>
      </c>
      <c r="G4469" s="1">
        <v>1</v>
      </c>
      <c r="H4469" s="1" t="s">
        <v>505</v>
      </c>
      <c r="I44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0.10266710964400276</v>
      </c>
      <c r="J4469" s="1" t="str">
        <f>IFERROR(INDEX('consumption_figs'!$C:$C,MATCH(Table2[[#This Row],[item_code]],'consumption_figs'!A:A,0),1),"NA")</f>
        <v>kg/ton</v>
      </c>
      <c r="K4469" s="1">
        <f>+SUMIFS(prod!$E:$E,prod!$A:$A,Table2[[#This Row],[date]],prod!$G:$G,Table2[[#This Row],[production_line]],prod!$F:$F,Table2[[#This Row],[output_type]])</f>
        <v>432</v>
      </c>
      <c r="L4469">
        <f>+Table2[[#This Row],[cons_qty_base_uom]]/Table2[[#This Row],[Column1]]</f>
        <v>1.8346042120551936E-2</v>
      </c>
    </row>
    <row r="4470" spans="1:12" x14ac:dyDescent="0.25">
      <c r="A4470" s="2">
        <v>45748</v>
      </c>
      <c r="B4470" s="1" t="s">
        <v>205</v>
      </c>
      <c r="C4470" s="4">
        <v>30.352941176470587</v>
      </c>
      <c r="D4470" s="4">
        <v>1.1188094117647061</v>
      </c>
      <c r="E4470" s="4">
        <v>2094.3529411764707</v>
      </c>
      <c r="F4470" s="1" t="s">
        <v>509</v>
      </c>
      <c r="G4470" s="1">
        <v>1</v>
      </c>
      <c r="H4470" s="1" t="s">
        <v>505</v>
      </c>
      <c r="I44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7.0261437908496732E-2</v>
      </c>
      <c r="J4470" s="1" t="str">
        <f>IFERROR(INDEX('consumption_figs'!$C:$C,MATCH(Table2[[#This Row],[item_code]],'consumption_figs'!A:A,0),1),"NA")</f>
        <v>pc/heat</v>
      </c>
      <c r="K4470" s="1">
        <f>+SUMIFS(prod!$E:$E,prod!$A:$A,Table2[[#This Row],[date]],prod!$G:$G,Table2[[#This Row],[production_line]],prod!$F:$F,Table2[[#This Row],[output_type]])</f>
        <v>432</v>
      </c>
      <c r="L4470">
        <f>+Table2[[#This Row],[cons_qty_base_uom]]/Table2[[#This Row],[Column1]]</f>
        <v>7.0261437908496732E-2</v>
      </c>
    </row>
    <row r="4471" spans="1:12" x14ac:dyDescent="0.25">
      <c r="A4471" s="2">
        <v>45748</v>
      </c>
      <c r="B4471" s="1" t="s">
        <v>292</v>
      </c>
      <c r="C4471" s="4">
        <v>87.686274509803923</v>
      </c>
      <c r="D4471" s="4">
        <v>87.686274509803923</v>
      </c>
      <c r="E4471" s="4">
        <v>52031.281568627448</v>
      </c>
      <c r="F4471" s="1" t="s">
        <v>509</v>
      </c>
      <c r="G4471" s="1">
        <v>1</v>
      </c>
      <c r="H4471" s="1" t="s">
        <v>505</v>
      </c>
      <c r="I44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1.1358914258485402</v>
      </c>
      <c r="J4471" s="1" t="str">
        <f>IFERROR(INDEX('consumption_figs'!$C:$C,MATCH(Table2[[#This Row],[item_code]],'consumption_figs'!A:A,0),1),"NA")</f>
        <v>kg/ton</v>
      </c>
      <c r="K4471" s="1">
        <f>+SUMIFS(prod!$E:$E,prod!$A:$A,Table2[[#This Row],[date]],prod!$G:$G,Table2[[#This Row],[production_line]],prod!$F:$F,Table2[[#This Row],[output_type]])</f>
        <v>432</v>
      </c>
      <c r="L4471">
        <f>+Table2[[#This Row],[cons_qty_base_uom]]/Table2[[#This Row],[Column1]]</f>
        <v>0.20297748729121279</v>
      </c>
    </row>
    <row r="4472" spans="1:12" x14ac:dyDescent="0.25">
      <c r="A4472" s="2">
        <v>45748</v>
      </c>
      <c r="B4472" s="1" t="s">
        <v>576</v>
      </c>
      <c r="C4472" s="4">
        <v>0.80566558428412949</v>
      </c>
      <c r="D4472" s="4">
        <v>0.80566558428412949</v>
      </c>
      <c r="E4472" s="4">
        <v>641.79353718062384</v>
      </c>
      <c r="F4472" s="1" t="s">
        <v>509</v>
      </c>
      <c r="G4472" s="1">
        <v>1</v>
      </c>
      <c r="H4472" s="1" t="s">
        <v>505</v>
      </c>
      <c r="I44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2.6855519476137648E-2</v>
      </c>
      <c r="J4472" s="1" t="str">
        <f>IFERROR(INDEX('consumption_figs'!$C:$C,MATCH(Table2[[#This Row],[item_code]],'consumption_figs'!A:A,0),1),"NA")</f>
        <v>NA</v>
      </c>
      <c r="K4472" s="1">
        <f>+SUMIFS(prod!$E:$E,prod!$A:$A,Table2[[#This Row],[date]],prod!$G:$G,Table2[[#This Row],[production_line]],prod!$F:$F,Table2[[#This Row],[output_type]])</f>
        <v>432</v>
      </c>
      <c r="L4472">
        <f>+Table2[[#This Row],[cons_qty_base_uom]]/Table2[[#This Row],[Column1]]</f>
        <v>1.8649666302873369E-3</v>
      </c>
    </row>
    <row r="4473" spans="1:12" x14ac:dyDescent="0.25">
      <c r="A4473" s="2">
        <v>45748</v>
      </c>
      <c r="B4473" s="1" t="s">
        <v>201</v>
      </c>
      <c r="C4473" s="4">
        <v>71.480702771937459</v>
      </c>
      <c r="D4473" s="4">
        <v>0.1368140651054883</v>
      </c>
      <c r="E4473" s="4">
        <v>150.10947582106866</v>
      </c>
      <c r="F4473" s="1" t="s">
        <v>509</v>
      </c>
      <c r="G4473" s="1">
        <v>1</v>
      </c>
      <c r="H4473" s="1" t="s">
        <v>505</v>
      </c>
      <c r="I44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0.16546458974985523</v>
      </c>
      <c r="J4473" s="1" t="str">
        <f>IFERROR(INDEX('consumption_figs'!$C:$C,MATCH(Table2[[#This Row],[item_code]],'consumption_figs'!A:A,0),1),"NA")</f>
        <v>pc/heat</v>
      </c>
      <c r="K4473" s="1">
        <f>+SUMIFS(prod!$E:$E,prod!$A:$A,Table2[[#This Row],[date]],prod!$G:$G,Table2[[#This Row],[production_line]],prod!$F:$F,Table2[[#This Row],[output_type]])</f>
        <v>432</v>
      </c>
      <c r="L4473">
        <f>+Table2[[#This Row],[cons_qty_base_uom]]/Table2[[#This Row],[Column1]]</f>
        <v>0.16546458974985523</v>
      </c>
    </row>
    <row r="4474" spans="1:12" x14ac:dyDescent="0.25">
      <c r="A4474" s="2">
        <v>45748</v>
      </c>
      <c r="B4474" s="1" t="s">
        <v>565</v>
      </c>
      <c r="C4474" s="4">
        <v>137.24294932211993</v>
      </c>
      <c r="D4474" s="4">
        <v>0.92638990792430953</v>
      </c>
      <c r="E4474" s="4">
        <v>6971.646204250852</v>
      </c>
      <c r="F4474" s="1" t="s">
        <v>509</v>
      </c>
      <c r="G4474" s="1">
        <v>1</v>
      </c>
      <c r="H4474" s="1" t="s">
        <v>505</v>
      </c>
      <c r="I44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3.0879663597476983E-2</v>
      </c>
      <c r="J4474" s="1" t="str">
        <f>IFERROR(INDEX('consumption_figs'!$C:$C,MATCH(Table2[[#This Row],[item_code]],'consumption_figs'!A:A,0),1),"NA")</f>
        <v>NA</v>
      </c>
      <c r="K4474" s="1">
        <f>+SUMIFS(prod!$E:$E,prod!$A:$A,Table2[[#This Row],[date]],prod!$G:$G,Table2[[#This Row],[production_line]],prod!$F:$F,Table2[[#This Row],[output_type]])</f>
        <v>432</v>
      </c>
      <c r="L4474">
        <f>+Table2[[#This Row],[cons_qty_base_uom]]/Table2[[#This Row],[Column1]]</f>
        <v>0.31769201231972205</v>
      </c>
    </row>
    <row r="4475" spans="1:12" x14ac:dyDescent="0.25">
      <c r="A4475" s="2">
        <v>45748</v>
      </c>
      <c r="B4475" s="1" t="s">
        <v>59</v>
      </c>
      <c r="C4475" s="4">
        <v>5.7184562217549972</v>
      </c>
      <c r="D4475" s="4">
        <v>5.1466105995794972E-2</v>
      </c>
      <c r="E4475" s="4">
        <v>202.43335025012689</v>
      </c>
      <c r="F4475" s="1" t="s">
        <v>509</v>
      </c>
      <c r="G4475" s="1">
        <v>1</v>
      </c>
      <c r="H4475" s="1" t="s">
        <v>505</v>
      </c>
      <c r="I44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1.3237167179988419E-2</v>
      </c>
      <c r="J4475" s="1" t="str">
        <f>IFERROR(INDEX('consumption_figs'!$C:$C,MATCH(Table2[[#This Row],[item_code]],'consumption_figs'!A:A,0),1),"NA")</f>
        <v>pc/heat</v>
      </c>
      <c r="K4475" s="1">
        <f>+SUMIFS(prod!$E:$E,prod!$A:$A,Table2[[#This Row],[date]],prod!$G:$G,Table2[[#This Row],[production_line]],prod!$F:$F,Table2[[#This Row],[output_type]])</f>
        <v>432</v>
      </c>
      <c r="L4475">
        <f>+Table2[[#This Row],[cons_qty_base_uom]]/Table2[[#This Row],[Column1]]</f>
        <v>1.3237167179988419E-2</v>
      </c>
    </row>
    <row r="4476" spans="1:12" x14ac:dyDescent="0.25">
      <c r="A4476" s="2">
        <v>45748</v>
      </c>
      <c r="B4476" s="1" t="s">
        <v>566</v>
      </c>
      <c r="C4476" s="4">
        <v>8.5776843326324954</v>
      </c>
      <c r="D4476" s="4">
        <v>8.4919074893061719E-2</v>
      </c>
      <c r="E4476" s="4">
        <v>458.90611179583851</v>
      </c>
      <c r="F4476" s="1" t="s">
        <v>509</v>
      </c>
      <c r="G4476" s="1">
        <v>1</v>
      </c>
      <c r="H4476" s="1" t="s">
        <v>505</v>
      </c>
      <c r="I44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2.830635829768724E-3</v>
      </c>
      <c r="J4476" s="1" t="str">
        <f>IFERROR(INDEX('consumption_figs'!$C:$C,MATCH(Table2[[#This Row],[item_code]],'consumption_figs'!A:A,0),1),"NA")</f>
        <v>NA</v>
      </c>
      <c r="K4476" s="1">
        <f>+SUMIFS(prod!$E:$E,prod!$A:$A,Table2[[#This Row],[date]],prod!$G:$G,Table2[[#This Row],[production_line]],prod!$F:$F,Table2[[#This Row],[output_type]])</f>
        <v>432</v>
      </c>
      <c r="L4476">
        <f>+Table2[[#This Row],[cons_qty_base_uom]]/Table2[[#This Row],[Column1]]</f>
        <v>1.9855750769982628E-2</v>
      </c>
    </row>
    <row r="4477" spans="1:12" x14ac:dyDescent="0.25">
      <c r="A4477" s="2">
        <v>45748</v>
      </c>
      <c r="B4477" s="1" t="s">
        <v>60</v>
      </c>
      <c r="C4477" s="4">
        <v>313.80028516880549</v>
      </c>
      <c r="D4477" s="4">
        <v>4.4102747278764598</v>
      </c>
      <c r="E4477" s="4">
        <v>9181.7963440392487</v>
      </c>
      <c r="F4477" s="1" t="s">
        <v>509</v>
      </c>
      <c r="G4477" s="1">
        <v>1</v>
      </c>
      <c r="H4477" s="1" t="s">
        <v>505</v>
      </c>
      <c r="I44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0.72638954900186459</v>
      </c>
      <c r="J4477" s="1" t="str">
        <f>IFERROR(INDEX('consumption_figs'!$C:$C,MATCH(Table2[[#This Row],[item_code]],'consumption_figs'!A:A,0),1),"NA")</f>
        <v>pc/heat</v>
      </c>
      <c r="K4477" s="1">
        <f>+SUMIFS(prod!$E:$E,prod!$A:$A,Table2[[#This Row],[date]],prod!$G:$G,Table2[[#This Row],[production_line]],prod!$F:$F,Table2[[#This Row],[output_type]])</f>
        <v>432</v>
      </c>
      <c r="L4477">
        <f>+Table2[[#This Row],[cons_qty_base_uom]]/Table2[[#This Row],[Column1]]</f>
        <v>0.72638954900186459</v>
      </c>
    </row>
    <row r="4478" spans="1:12" x14ac:dyDescent="0.25">
      <c r="A4478" s="2">
        <v>45748</v>
      </c>
      <c r="B4478" s="1" t="s">
        <v>259</v>
      </c>
      <c r="C4478" s="4">
        <v>0.93253938279902748</v>
      </c>
      <c r="D4478" s="4">
        <v>0.93253938279902748</v>
      </c>
      <c r="E4478" s="4">
        <v>2885.4633582567508</v>
      </c>
      <c r="F4478" s="1" t="s">
        <v>509</v>
      </c>
      <c r="G4478" s="1">
        <v>1</v>
      </c>
      <c r="H4478" s="1" t="s">
        <v>505</v>
      </c>
      <c r="I44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1.2080151598515824E-2</v>
      </c>
      <c r="J4478" s="1" t="str">
        <f>IFERROR(INDEX('consumption_figs'!$C:$C,MATCH(Table2[[#This Row],[item_code]],'consumption_figs'!A:A,0),1),"NA")</f>
        <v>kg/ton</v>
      </c>
      <c r="K4478" s="1">
        <f>+SUMIFS(prod!$E:$E,prod!$A:$A,Table2[[#This Row],[date]],prod!$G:$G,Table2[[#This Row],[production_line]],prod!$F:$F,Table2[[#This Row],[output_type]])</f>
        <v>432</v>
      </c>
      <c r="L4478">
        <f>+Table2[[#This Row],[cons_qty_base_uom]]/Table2[[#This Row],[Column1]]</f>
        <v>2.1586559787014526E-3</v>
      </c>
    </row>
    <row r="4479" spans="1:12" x14ac:dyDescent="0.25">
      <c r="A4479" s="2">
        <v>45748</v>
      </c>
      <c r="B4479" s="1" t="s">
        <v>272</v>
      </c>
      <c r="C4479" s="4">
        <v>0.39314386524565653</v>
      </c>
      <c r="D4479" s="4">
        <v>0.39314386524565653</v>
      </c>
      <c r="E4479" s="4">
        <v>430.21733173832195</v>
      </c>
      <c r="F4479" s="1" t="s">
        <v>509</v>
      </c>
      <c r="G4479" s="1">
        <v>1</v>
      </c>
      <c r="H4479" s="1" t="s">
        <v>505</v>
      </c>
      <c r="I44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5.0928009902800209E-3</v>
      </c>
      <c r="J4479" s="1" t="str">
        <f>IFERROR(INDEX('consumption_figs'!$C:$C,MATCH(Table2[[#This Row],[item_code]],'consumption_figs'!A:A,0),1),"NA")</f>
        <v>kg/ton</v>
      </c>
      <c r="K4479" s="1">
        <f>+SUMIFS(prod!$E:$E,prod!$A:$A,Table2[[#This Row],[date]],prod!$G:$G,Table2[[#This Row],[production_line]],prod!$F:$F,Table2[[#This Row],[output_type]])</f>
        <v>432</v>
      </c>
      <c r="L4479">
        <f>+Table2[[#This Row],[cons_qty_base_uom]]/Table2[[#This Row],[Column1]]</f>
        <v>9.100552436242049E-4</v>
      </c>
    </row>
    <row r="4480" spans="1:12" x14ac:dyDescent="0.25">
      <c r="A4480" s="2">
        <v>45778</v>
      </c>
      <c r="B4480" s="1" t="s">
        <v>99</v>
      </c>
      <c r="C4480" s="4">
        <v>57.654231261927798</v>
      </c>
      <c r="D4480" s="4">
        <v>0.40069690727039814</v>
      </c>
      <c r="E4480" s="4">
        <v>634.1965438812058</v>
      </c>
      <c r="F4480" s="1" t="s">
        <v>509</v>
      </c>
      <c r="G4480" s="1">
        <v>1</v>
      </c>
      <c r="H4480" s="1" t="s">
        <v>505</v>
      </c>
      <c r="I44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0.17524082450433981</v>
      </c>
      <c r="J4480" s="1" t="str">
        <f>IFERROR(INDEX('consumption_figs'!$C:$C,MATCH(Table2[[#This Row],[item_code]],'consumption_figs'!A:A,0),1),"NA")</f>
        <v>pc/heat</v>
      </c>
      <c r="K4480" s="1">
        <f>+SUMIFS(prod!$E:$E,prod!$A:$A,Table2[[#This Row],[date]],prod!$G:$G,Table2[[#This Row],[production_line]],prod!$F:$F,Table2[[#This Row],[output_type]])</f>
        <v>329</v>
      </c>
      <c r="L4480">
        <f>+Table2[[#This Row],[cons_qty_base_uom]]/Table2[[#This Row],[Column1]]</f>
        <v>0.17524082450433981</v>
      </c>
    </row>
    <row r="4481" spans="1:12" x14ac:dyDescent="0.25">
      <c r="A4481" s="2">
        <v>45778</v>
      </c>
      <c r="B4481" s="1" t="s">
        <v>78</v>
      </c>
      <c r="C4481" s="4">
        <v>25.06705707040339</v>
      </c>
      <c r="D4481" s="4">
        <v>0.64196733157303087</v>
      </c>
      <c r="E4481" s="4">
        <v>935.00122872604641</v>
      </c>
      <c r="F4481" s="1" t="s">
        <v>509</v>
      </c>
      <c r="G4481" s="1">
        <v>1</v>
      </c>
      <c r="H4481" s="1" t="s">
        <v>505</v>
      </c>
      <c r="I44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7.6191662827973836E-2</v>
      </c>
      <c r="J4481" s="1" t="str">
        <f>IFERROR(INDEX('consumption_figs'!$C:$C,MATCH(Table2[[#This Row],[item_code]],'consumption_figs'!A:A,0),1),"NA")</f>
        <v>pc/heat</v>
      </c>
      <c r="K4481" s="1">
        <f>+SUMIFS(prod!$E:$E,prod!$A:$A,Table2[[#This Row],[date]],prod!$G:$G,Table2[[#This Row],[production_line]],prod!$F:$F,Table2[[#This Row],[output_type]])</f>
        <v>329</v>
      </c>
      <c r="L4481">
        <f>+Table2[[#This Row],[cons_qty_base_uom]]/Table2[[#This Row],[Column1]]</f>
        <v>7.6191662827973836E-2</v>
      </c>
    </row>
    <row r="4482" spans="1:12" x14ac:dyDescent="0.25">
      <c r="A4482" s="2">
        <v>45778</v>
      </c>
      <c r="B4482" s="1" t="s">
        <v>520</v>
      </c>
      <c r="C4482" s="4">
        <v>8.1467935478811011</v>
      </c>
      <c r="D4482" s="4">
        <v>0.16167311795770048</v>
      </c>
      <c r="E4482" s="4">
        <v>160.92524231000493</v>
      </c>
      <c r="F4482" s="1" t="s">
        <v>509</v>
      </c>
      <c r="G4482" s="1">
        <v>1</v>
      </c>
      <c r="H4482" s="1" t="s">
        <v>505</v>
      </c>
      <c r="I44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2.4762290419091493E-2</v>
      </c>
      <c r="J4482" s="1" t="str">
        <f>IFERROR(INDEX('consumption_figs'!$C:$C,MATCH(Table2[[#This Row],[item_code]],'consumption_figs'!A:A,0),1),"NA")</f>
        <v>pc/heat</v>
      </c>
      <c r="K4482" s="1">
        <f>+SUMIFS(prod!$E:$E,prod!$A:$A,Table2[[#This Row],[date]],prod!$G:$G,Table2[[#This Row],[production_line]],prod!$F:$F,Table2[[#This Row],[output_type]])</f>
        <v>329</v>
      </c>
      <c r="L4482">
        <f>+Table2[[#This Row],[cons_qty_base_uom]]/Table2[[#This Row],[Column1]]</f>
        <v>2.4762290419091493E-2</v>
      </c>
    </row>
    <row r="4483" spans="1:12" x14ac:dyDescent="0.25">
      <c r="A4483" s="2">
        <v>45778</v>
      </c>
      <c r="B4483" s="1" t="s">
        <v>521</v>
      </c>
      <c r="C4483" s="4">
        <v>18.800292802802542</v>
      </c>
      <c r="D4483" s="4">
        <v>0.37308136606450382</v>
      </c>
      <c r="E4483" s="4">
        <v>371.36594379231911</v>
      </c>
      <c r="F4483" s="1" t="s">
        <v>509</v>
      </c>
      <c r="G4483" s="1">
        <v>1</v>
      </c>
      <c r="H4483" s="1" t="s">
        <v>505</v>
      </c>
      <c r="I44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5.7143747120980366E-2</v>
      </c>
      <c r="J4483" s="1" t="str">
        <f>IFERROR(INDEX('consumption_figs'!$C:$C,MATCH(Table2[[#This Row],[item_code]],'consumption_figs'!A:A,0),1),"NA")</f>
        <v>pc/heat</v>
      </c>
      <c r="K4483" s="1">
        <f>+SUMIFS(prod!$E:$E,prod!$A:$A,Table2[[#This Row],[date]],prod!$G:$G,Table2[[#This Row],[production_line]],prod!$F:$F,Table2[[#This Row],[output_type]])</f>
        <v>329</v>
      </c>
      <c r="L4483">
        <f>+Table2[[#This Row],[cons_qty_base_uom]]/Table2[[#This Row],[Column1]]</f>
        <v>5.7143747120980366E-2</v>
      </c>
    </row>
    <row r="4484" spans="1:12" x14ac:dyDescent="0.25">
      <c r="A4484" s="2">
        <v>45778</v>
      </c>
      <c r="B4484" s="1" t="s">
        <v>522</v>
      </c>
      <c r="C4484" s="4">
        <v>33.213850618284489</v>
      </c>
      <c r="D4484" s="4">
        <v>0.6591288655198555</v>
      </c>
      <c r="E4484" s="4">
        <v>656.07983403309709</v>
      </c>
      <c r="F4484" s="1" t="s">
        <v>509</v>
      </c>
      <c r="G4484" s="1">
        <v>1</v>
      </c>
      <c r="H4484" s="1" t="s">
        <v>505</v>
      </c>
      <c r="I44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0.10095395324706531</v>
      </c>
      <c r="J4484" s="1" t="str">
        <f>IFERROR(INDEX('consumption_figs'!$C:$C,MATCH(Table2[[#This Row],[item_code]],'consumption_figs'!A:A,0),1),"NA")</f>
        <v>pc/heat</v>
      </c>
      <c r="K4484" s="1">
        <f>+SUMIFS(prod!$E:$E,prod!$A:$A,Table2[[#This Row],[date]],prod!$G:$G,Table2[[#This Row],[production_line]],prod!$F:$F,Table2[[#This Row],[output_type]])</f>
        <v>329</v>
      </c>
      <c r="L4484">
        <f>+Table2[[#This Row],[cons_qty_base_uom]]/Table2[[#This Row],[Column1]]</f>
        <v>0.10095395324706531</v>
      </c>
    </row>
    <row r="4485" spans="1:12" x14ac:dyDescent="0.25">
      <c r="A4485" s="2">
        <v>45778</v>
      </c>
      <c r="B4485" s="1" t="s">
        <v>523</v>
      </c>
      <c r="C4485" s="4">
        <v>5.6400878408407626</v>
      </c>
      <c r="D4485" s="4">
        <v>0.13680033057959268</v>
      </c>
      <c r="E4485" s="4">
        <v>133.97126251862696</v>
      </c>
      <c r="F4485" s="1" t="s">
        <v>509</v>
      </c>
      <c r="G4485" s="1">
        <v>1</v>
      </c>
      <c r="H4485" s="1" t="s">
        <v>505</v>
      </c>
      <c r="I44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1.7143124136294111E-2</v>
      </c>
      <c r="J4485" s="1" t="str">
        <f>IFERROR(INDEX('consumption_figs'!$C:$C,MATCH(Table2[[#This Row],[item_code]],'consumption_figs'!A:A,0),1),"NA")</f>
        <v>pc/heat</v>
      </c>
      <c r="K4485" s="1">
        <f>+SUMIFS(prod!$E:$E,prod!$A:$A,Table2[[#This Row],[date]],prod!$G:$G,Table2[[#This Row],[production_line]],prod!$F:$F,Table2[[#This Row],[output_type]])</f>
        <v>329</v>
      </c>
      <c r="L4485">
        <f>+Table2[[#This Row],[cons_qty_base_uom]]/Table2[[#This Row],[Column1]]</f>
        <v>1.7143124136294111E-2</v>
      </c>
    </row>
    <row r="4486" spans="1:12" x14ac:dyDescent="0.25">
      <c r="A4486" s="2">
        <v>45778</v>
      </c>
      <c r="B4486" s="1" t="s">
        <v>524</v>
      </c>
      <c r="C4486" s="4">
        <v>3.1333821338004237</v>
      </c>
      <c r="D4486" s="4">
        <v>7.6000183655329276E-2</v>
      </c>
      <c r="E4486" s="4">
        <v>74.428479177014978</v>
      </c>
      <c r="F4486" s="1" t="s">
        <v>509</v>
      </c>
      <c r="G4486" s="1">
        <v>1</v>
      </c>
      <c r="H4486" s="1" t="s">
        <v>505</v>
      </c>
      <c r="I44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9.5239578534967295E-3</v>
      </c>
      <c r="J4486" s="1" t="str">
        <f>IFERROR(INDEX('consumption_figs'!$C:$C,MATCH(Table2[[#This Row],[item_code]],'consumption_figs'!A:A,0),1),"NA")</f>
        <v>pc/heat</v>
      </c>
      <c r="K4486" s="1">
        <f>+SUMIFS(prod!$E:$E,prod!$A:$A,Table2[[#This Row],[date]],prod!$G:$G,Table2[[#This Row],[production_line]],prod!$F:$F,Table2[[#This Row],[output_type]])</f>
        <v>329</v>
      </c>
      <c r="L4486">
        <f>+Table2[[#This Row],[cons_qty_base_uom]]/Table2[[#This Row],[Column1]]</f>
        <v>9.5239578534967295E-3</v>
      </c>
    </row>
    <row r="4487" spans="1:12" x14ac:dyDescent="0.25">
      <c r="A4487" s="2">
        <v>45778</v>
      </c>
      <c r="B4487" s="1" t="s">
        <v>525</v>
      </c>
      <c r="C4487" s="4">
        <v>4.386734987320593</v>
      </c>
      <c r="D4487" s="4">
        <v>0.12238990614624454</v>
      </c>
      <c r="E4487" s="4">
        <v>114.81138278214948</v>
      </c>
      <c r="F4487" s="1" t="s">
        <v>509</v>
      </c>
      <c r="G4487" s="1">
        <v>1</v>
      </c>
      <c r="H4487" s="1" t="s">
        <v>505</v>
      </c>
      <c r="I44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1.3333540994895419E-2</v>
      </c>
      <c r="J4487" s="1" t="str">
        <f>IFERROR(INDEX('consumption_figs'!$C:$C,MATCH(Table2[[#This Row],[item_code]],'consumption_figs'!A:A,0),1),"NA")</f>
        <v>pc/heat</v>
      </c>
      <c r="K4487" s="1">
        <f>+SUMIFS(prod!$E:$E,prod!$A:$A,Table2[[#This Row],[date]],prod!$G:$G,Table2[[#This Row],[production_line]],prod!$F:$F,Table2[[#This Row],[output_type]])</f>
        <v>329</v>
      </c>
      <c r="L4487">
        <f>+Table2[[#This Row],[cons_qty_base_uom]]/Table2[[#This Row],[Column1]]</f>
        <v>1.3333540994895419E-2</v>
      </c>
    </row>
    <row r="4488" spans="1:12" x14ac:dyDescent="0.25">
      <c r="A4488" s="2">
        <v>45778</v>
      </c>
      <c r="B4488" s="1" t="s">
        <v>526</v>
      </c>
      <c r="C4488" s="4">
        <v>3.7600585605605081</v>
      </c>
      <c r="D4488" s="4">
        <v>0.10490563383963818</v>
      </c>
      <c r="E4488" s="4">
        <v>98.409756670413842</v>
      </c>
      <c r="F4488" s="1" t="s">
        <v>509</v>
      </c>
      <c r="G4488" s="1">
        <v>1</v>
      </c>
      <c r="H4488" s="1" t="s">
        <v>505</v>
      </c>
      <c r="I44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1.1428749424196073E-2</v>
      </c>
      <c r="J4488" s="1" t="str">
        <f>IFERROR(INDEX('consumption_figs'!$C:$C,MATCH(Table2[[#This Row],[item_code]],'consumption_figs'!A:A,0),1),"NA")</f>
        <v>pc/heat</v>
      </c>
      <c r="K4488" s="1">
        <f>+SUMIFS(prod!$E:$E,prod!$A:$A,Table2[[#This Row],[date]],prod!$G:$G,Table2[[#This Row],[production_line]],prod!$F:$F,Table2[[#This Row],[output_type]])</f>
        <v>329</v>
      </c>
      <c r="L4488">
        <f>+Table2[[#This Row],[cons_qty_base_uom]]/Table2[[#This Row],[Column1]]</f>
        <v>1.1428749424196073E-2</v>
      </c>
    </row>
    <row r="4489" spans="1:12" x14ac:dyDescent="0.25">
      <c r="A4489" s="2">
        <v>45778</v>
      </c>
      <c r="B4489" s="1" t="s">
        <v>144</v>
      </c>
      <c r="C4489" s="4">
        <v>52.640819847847119</v>
      </c>
      <c r="D4489" s="4">
        <v>1.0996667266215263</v>
      </c>
      <c r="E4489" s="4">
        <v>1368.6613160440252</v>
      </c>
      <c r="F4489" s="1" t="s">
        <v>509</v>
      </c>
      <c r="G4489" s="1">
        <v>1</v>
      </c>
      <c r="H4489" s="1" t="s">
        <v>505</v>
      </c>
      <c r="I44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0.16000249193874505</v>
      </c>
      <c r="J4489" s="1" t="str">
        <f>IFERROR(INDEX('consumption_figs'!$C:$C,MATCH(Table2[[#This Row],[item_code]],'consumption_figs'!A:A,0),1),"NA")</f>
        <v>pc/heat</v>
      </c>
      <c r="K4489" s="1">
        <f>+SUMIFS(prod!$E:$E,prod!$A:$A,Table2[[#This Row],[date]],prod!$G:$G,Table2[[#This Row],[production_line]],prod!$F:$F,Table2[[#This Row],[output_type]])</f>
        <v>329</v>
      </c>
      <c r="L4489">
        <f>+Table2[[#This Row],[cons_qty_base_uom]]/Table2[[#This Row],[Column1]]</f>
        <v>0.16000249193874505</v>
      </c>
    </row>
    <row r="4490" spans="1:12" x14ac:dyDescent="0.25">
      <c r="A4490" s="2">
        <v>45778</v>
      </c>
      <c r="B4490" s="1" t="s">
        <v>146</v>
      </c>
      <c r="C4490" s="4">
        <v>122.8285796449766</v>
      </c>
      <c r="D4490" s="4">
        <v>2.5708021719693601</v>
      </c>
      <c r="E4490" s="4">
        <v>3193.5430707693918</v>
      </c>
      <c r="F4490" s="1" t="s">
        <v>509</v>
      </c>
      <c r="G4490" s="1">
        <v>1</v>
      </c>
      <c r="H4490" s="1" t="s">
        <v>505</v>
      </c>
      <c r="I44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0.37333914785707173</v>
      </c>
      <c r="J4490" s="1" t="str">
        <f>IFERROR(INDEX('consumption_figs'!$C:$C,MATCH(Table2[[#This Row],[item_code]],'consumption_figs'!A:A,0),1),"NA")</f>
        <v>pc/heat</v>
      </c>
      <c r="K4490" s="1">
        <f>+SUMIFS(prod!$E:$E,prod!$A:$A,Table2[[#This Row],[date]],prod!$G:$G,Table2[[#This Row],[production_line]],prod!$F:$F,Table2[[#This Row],[output_type]])</f>
        <v>329</v>
      </c>
      <c r="L4490">
        <f>+Table2[[#This Row],[cons_qty_base_uom]]/Table2[[#This Row],[Column1]]</f>
        <v>0.37333914785707173</v>
      </c>
    </row>
    <row r="4491" spans="1:12" x14ac:dyDescent="0.25">
      <c r="A4491" s="2">
        <v>45778</v>
      </c>
      <c r="B4491" s="1" t="s">
        <v>89</v>
      </c>
      <c r="C4491" s="4">
        <v>97.134846147813136</v>
      </c>
      <c r="D4491" s="4">
        <v>2.0592587383336385</v>
      </c>
      <c r="E4491" s="4">
        <v>2515.7925152283601</v>
      </c>
      <c r="F4491" s="1" t="s">
        <v>509</v>
      </c>
      <c r="G4491" s="1">
        <v>1</v>
      </c>
      <c r="H4491" s="1" t="s">
        <v>505</v>
      </c>
      <c r="I44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6.6427701236568978E-2</v>
      </c>
      <c r="J4491" s="1" t="str">
        <f>IFERROR(INDEX('consumption_figs'!$C:$C,MATCH(Table2[[#This Row],[item_code]],'consumption_figs'!A:A,0),1),"NA")</f>
        <v>NA</v>
      </c>
      <c r="K4491" s="1">
        <f>+SUMIFS(prod!$E:$E,prod!$A:$A,Table2[[#This Row],[date]],prod!$G:$G,Table2[[#This Row],[production_line]],prod!$F:$F,Table2[[#This Row],[output_type]])</f>
        <v>329</v>
      </c>
      <c r="L4491">
        <f>+Table2[[#This Row],[cons_qty_base_uom]]/Table2[[#This Row],[Column1]]</f>
        <v>0.2952426934583986</v>
      </c>
    </row>
    <row r="4492" spans="1:12" x14ac:dyDescent="0.25">
      <c r="A4492" s="2">
        <v>45778</v>
      </c>
      <c r="B4492" s="1" t="s">
        <v>95</v>
      </c>
      <c r="C4492" s="4">
        <v>64.547671956288724</v>
      </c>
      <c r="D4492" s="4">
        <v>2.2761507035919384</v>
      </c>
      <c r="E4492" s="4">
        <v>2785.2320449138583</v>
      </c>
      <c r="F4492" s="1" t="s">
        <v>509</v>
      </c>
      <c r="G4492" s="1">
        <v>1</v>
      </c>
      <c r="H4492" s="1" t="s">
        <v>505</v>
      </c>
      <c r="I44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7.3424216244901239E-2</v>
      </c>
      <c r="J4492" s="1" t="str">
        <f>IFERROR(INDEX('consumption_figs'!$C:$C,MATCH(Table2[[#This Row],[item_code]],'consumption_figs'!A:A,0),1),"NA")</f>
        <v>NA</v>
      </c>
      <c r="K4492" s="1">
        <f>+SUMIFS(prod!$E:$E,prod!$A:$A,Table2[[#This Row],[date]],prod!$G:$G,Table2[[#This Row],[production_line]],prod!$F:$F,Table2[[#This Row],[output_type]])</f>
        <v>329</v>
      </c>
      <c r="L4492">
        <f>+Table2[[#This Row],[cons_qty_base_uom]]/Table2[[#This Row],[Column1]]</f>
        <v>0.19619353178203258</v>
      </c>
    </row>
    <row r="4493" spans="1:12" x14ac:dyDescent="0.25">
      <c r="A4493" s="2">
        <v>45778</v>
      </c>
      <c r="B4493" s="1" t="s">
        <v>97</v>
      </c>
      <c r="C4493" s="4">
        <v>11.90685210844161</v>
      </c>
      <c r="D4493" s="4">
        <v>0.42070877449827021</v>
      </c>
      <c r="E4493" s="4">
        <v>513.7806684792555</v>
      </c>
      <c r="F4493" s="1" t="s">
        <v>509</v>
      </c>
      <c r="G4493" s="1">
        <v>1</v>
      </c>
      <c r="H4493" s="1" t="s">
        <v>505</v>
      </c>
      <c r="I44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1.3571250790266781E-2</v>
      </c>
      <c r="J4493" s="1" t="str">
        <f>IFERROR(INDEX('consumption_figs'!$C:$C,MATCH(Table2[[#This Row],[item_code]],'consumption_figs'!A:A,0),1),"NA")</f>
        <v>NA</v>
      </c>
      <c r="K4493" s="1">
        <f>+SUMIFS(prod!$E:$E,prod!$A:$A,Table2[[#This Row],[date]],prod!$G:$G,Table2[[#This Row],[production_line]],prod!$F:$F,Table2[[#This Row],[output_type]])</f>
        <v>329</v>
      </c>
      <c r="L4493">
        <f>+Table2[[#This Row],[cons_qty_base_uom]]/Table2[[#This Row],[Column1]]</f>
        <v>3.6191039843287566E-2</v>
      </c>
    </row>
    <row r="4494" spans="1:12" x14ac:dyDescent="0.25">
      <c r="A4494" s="2">
        <v>45778</v>
      </c>
      <c r="B4494" s="1" t="s">
        <v>117</v>
      </c>
      <c r="C4494" s="4">
        <v>283.25774489555829</v>
      </c>
      <c r="D4494" s="4">
        <v>5.8124489252568559</v>
      </c>
      <c r="E4494" s="4">
        <v>7846.2395336069649</v>
      </c>
      <c r="F4494" s="1" t="s">
        <v>509</v>
      </c>
      <c r="G4494" s="1">
        <v>1</v>
      </c>
      <c r="H4494" s="1" t="s">
        <v>505</v>
      </c>
      <c r="I44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0.86096578995610418</v>
      </c>
      <c r="J4494" s="1" t="str">
        <f>IFERROR(INDEX('consumption_figs'!$C:$C,MATCH(Table2[[#This Row],[item_code]],'consumption_figs'!A:A,0),1),"NA")</f>
        <v>pc/heat</v>
      </c>
      <c r="K4494" s="1">
        <f>+SUMIFS(prod!$E:$E,prod!$A:$A,Table2[[#This Row],[date]],prod!$G:$G,Table2[[#This Row],[production_line]],prod!$F:$F,Table2[[#This Row],[output_type]])</f>
        <v>329</v>
      </c>
      <c r="L4494">
        <f>+Table2[[#This Row],[cons_qty_base_uom]]/Table2[[#This Row],[Column1]]</f>
        <v>0.86096578995610418</v>
      </c>
    </row>
    <row r="4495" spans="1:12" x14ac:dyDescent="0.25">
      <c r="A4495" s="2">
        <v>45778</v>
      </c>
      <c r="B4495" s="1" t="s">
        <v>115</v>
      </c>
      <c r="C4495" s="4">
        <v>62.040966249248385</v>
      </c>
      <c r="D4495" s="4">
        <v>1.2743214467595618</v>
      </c>
      <c r="E4495" s="4">
        <v>1718.5347651041802</v>
      </c>
      <c r="F4495" s="1" t="s">
        <v>509</v>
      </c>
      <c r="G4495" s="1">
        <v>1</v>
      </c>
      <c r="H4495" s="1" t="s">
        <v>505</v>
      </c>
      <c r="I44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0.1885743654992352</v>
      </c>
      <c r="J4495" s="1" t="str">
        <f>IFERROR(INDEX('consumption_figs'!$C:$C,MATCH(Table2[[#This Row],[item_code]],'consumption_figs'!A:A,0),1),"NA")</f>
        <v>pc/heat</v>
      </c>
      <c r="K4495" s="1">
        <f>+SUMIFS(prod!$E:$E,prod!$A:$A,Table2[[#This Row],[date]],prod!$G:$G,Table2[[#This Row],[production_line]],prod!$F:$F,Table2[[#This Row],[output_type]])</f>
        <v>329</v>
      </c>
      <c r="L4495">
        <f>+Table2[[#This Row],[cons_qty_base_uom]]/Table2[[#This Row],[Column1]]</f>
        <v>0.1885743654992352</v>
      </c>
    </row>
    <row r="4496" spans="1:12" x14ac:dyDescent="0.25">
      <c r="A4496" s="2">
        <v>45778</v>
      </c>
      <c r="B4496" s="1" t="s">
        <v>119</v>
      </c>
      <c r="C4496" s="4">
        <v>683.07730516849233</v>
      </c>
      <c r="D4496" s="4">
        <v>14.016746302057461</v>
      </c>
      <c r="E4496" s="4">
        <v>18921.241353167236</v>
      </c>
      <c r="F4496" s="1" t="s">
        <v>509</v>
      </c>
      <c r="G4496" s="1">
        <v>1</v>
      </c>
      <c r="H4496" s="1" t="s">
        <v>505</v>
      </c>
      <c r="I44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2.0762228120622868</v>
      </c>
      <c r="J4496" s="1" t="str">
        <f>IFERROR(INDEX('consumption_figs'!$C:$C,MATCH(Table2[[#This Row],[item_code]],'consumption_figs'!A:A,0),1),"NA")</f>
        <v>pc/heat</v>
      </c>
      <c r="K4496" s="1">
        <f>+SUMIFS(prod!$E:$E,prod!$A:$A,Table2[[#This Row],[date]],prod!$G:$G,Table2[[#This Row],[production_line]],prod!$F:$F,Table2[[#This Row],[output_type]])</f>
        <v>329</v>
      </c>
      <c r="L4496">
        <f>+Table2[[#This Row],[cons_qty_base_uom]]/Table2[[#This Row],[Column1]]</f>
        <v>2.0762228120622868</v>
      </c>
    </row>
    <row r="4497" spans="1:12" x14ac:dyDescent="0.25">
      <c r="A4497" s="2">
        <v>45778</v>
      </c>
      <c r="B4497" s="1" t="s">
        <v>128</v>
      </c>
      <c r="C4497" s="4">
        <v>129.72202033933755</v>
      </c>
      <c r="D4497" s="4">
        <v>3.2573199307207652</v>
      </c>
      <c r="E4497" s="4">
        <v>4397.5764895035427</v>
      </c>
      <c r="F4497" s="1" t="s">
        <v>509</v>
      </c>
      <c r="G4497" s="1">
        <v>1</v>
      </c>
      <c r="H4497" s="1" t="s">
        <v>505</v>
      </c>
      <c r="I44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0.39429185513476456</v>
      </c>
      <c r="J4497" s="1" t="str">
        <f>IFERROR(INDEX('consumption_figs'!$C:$C,MATCH(Table2[[#This Row],[item_code]],'consumption_figs'!A:A,0),1),"NA")</f>
        <v>pc/heat</v>
      </c>
      <c r="K4497" s="1">
        <f>+SUMIFS(prod!$E:$E,prod!$A:$A,Table2[[#This Row],[date]],prod!$G:$G,Table2[[#This Row],[production_line]],prod!$F:$F,Table2[[#This Row],[output_type]])</f>
        <v>329</v>
      </c>
      <c r="L4497">
        <f>+Table2[[#This Row],[cons_qty_base_uom]]/Table2[[#This Row],[Column1]]</f>
        <v>0.39429185513476456</v>
      </c>
    </row>
    <row r="4498" spans="1:12" x14ac:dyDescent="0.25">
      <c r="A4498" s="2">
        <v>45778</v>
      </c>
      <c r="B4498" s="1" t="s">
        <v>136</v>
      </c>
      <c r="C4498" s="4">
        <v>406.08632454053492</v>
      </c>
      <c r="D4498" s="4">
        <v>10.188705882722022</v>
      </c>
      <c r="E4498" s="4">
        <v>13766.326401924132</v>
      </c>
      <c r="F4498" s="1" t="s">
        <v>509</v>
      </c>
      <c r="G4498" s="1">
        <v>1</v>
      </c>
      <c r="H4498" s="1" t="s">
        <v>505</v>
      </c>
      <c r="I44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1.2343049378131761</v>
      </c>
      <c r="J4498" s="1" t="str">
        <f>IFERROR(INDEX('consumption_figs'!$C:$C,MATCH(Table2[[#This Row],[item_code]],'consumption_figs'!A:A,0),1),"NA")</f>
        <v>pc/heat</v>
      </c>
      <c r="K4498" s="1">
        <f>+SUMIFS(prod!$E:$E,prod!$A:$A,Table2[[#This Row],[date]],prod!$G:$G,Table2[[#This Row],[production_line]],prod!$F:$F,Table2[[#This Row],[output_type]])</f>
        <v>329</v>
      </c>
      <c r="L4498">
        <f>+Table2[[#This Row],[cons_qty_base_uom]]/Table2[[#This Row],[Column1]]</f>
        <v>1.2343049378131761</v>
      </c>
    </row>
    <row r="4499" spans="1:12" x14ac:dyDescent="0.25">
      <c r="A4499" s="2">
        <v>45778</v>
      </c>
      <c r="B4499" s="1" t="s">
        <v>132</v>
      </c>
      <c r="C4499" s="4">
        <v>338.40527045044576</v>
      </c>
      <c r="D4499" s="4">
        <v>8.4838201301926741</v>
      </c>
      <c r="E4499" s="4">
        <v>11471.938668270112</v>
      </c>
      <c r="F4499" s="1" t="s">
        <v>509</v>
      </c>
      <c r="G4499" s="1">
        <v>1</v>
      </c>
      <c r="H4499" s="1" t="s">
        <v>505</v>
      </c>
      <c r="I44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1.0285874481776467</v>
      </c>
      <c r="J4499" s="1" t="str">
        <f>IFERROR(INDEX('consumption_figs'!$C:$C,MATCH(Table2[[#This Row],[item_code]],'consumption_figs'!A:A,0),1),"NA")</f>
        <v>pc/heat</v>
      </c>
      <c r="K4499" s="1">
        <f>+SUMIFS(prod!$E:$E,prod!$A:$A,Table2[[#This Row],[date]],prod!$G:$G,Table2[[#This Row],[production_line]],prod!$F:$F,Table2[[#This Row],[output_type]])</f>
        <v>329</v>
      </c>
      <c r="L4499">
        <f>+Table2[[#This Row],[cons_qty_base_uom]]/Table2[[#This Row],[Column1]]</f>
        <v>1.0285874481776467</v>
      </c>
    </row>
    <row r="4500" spans="1:12" x14ac:dyDescent="0.25">
      <c r="A4500" s="2">
        <v>45778</v>
      </c>
      <c r="B4500" s="1" t="s">
        <v>134</v>
      </c>
      <c r="C4500" s="4">
        <v>25.693733497163475</v>
      </c>
      <c r="D4500" s="4">
        <v>0.64645433478863301</v>
      </c>
      <c r="E4500" s="4">
        <v>871.01756555384179</v>
      </c>
      <c r="F4500" s="1" t="s">
        <v>509</v>
      </c>
      <c r="G4500" s="1">
        <v>1</v>
      </c>
      <c r="H4500" s="1" t="s">
        <v>505</v>
      </c>
      <c r="I45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7.8096454398673174E-2</v>
      </c>
      <c r="J4500" s="1" t="str">
        <f>IFERROR(INDEX('consumption_figs'!$C:$C,MATCH(Table2[[#This Row],[item_code]],'consumption_figs'!A:A,0),1),"NA")</f>
        <v>pc/heat</v>
      </c>
      <c r="K4500" s="1">
        <f>+SUMIFS(prod!$E:$E,prod!$A:$A,Table2[[#This Row],[date]],prod!$G:$G,Table2[[#This Row],[production_line]],prod!$F:$F,Table2[[#This Row],[output_type]])</f>
        <v>329</v>
      </c>
      <c r="L4500">
        <f>+Table2[[#This Row],[cons_qty_base_uom]]/Table2[[#This Row],[Column1]]</f>
        <v>7.8096454398673174E-2</v>
      </c>
    </row>
    <row r="4501" spans="1:12" x14ac:dyDescent="0.25">
      <c r="A4501" s="2">
        <v>45778</v>
      </c>
      <c r="B4501" s="1" t="s">
        <v>107</v>
      </c>
      <c r="C4501" s="4">
        <v>37.600585605605083</v>
      </c>
      <c r="D4501" s="4">
        <v>0.59408925256856027</v>
      </c>
      <c r="E4501" s="4">
        <v>1041.5362212752607</v>
      </c>
      <c r="F4501" s="1" t="s">
        <v>509</v>
      </c>
      <c r="G4501" s="1">
        <v>1</v>
      </c>
      <c r="H4501" s="1" t="s">
        <v>505</v>
      </c>
      <c r="I45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1.9164169437695493E-2</v>
      </c>
      <c r="J4501" s="1" t="str">
        <f>IFERROR(INDEX('consumption_figs'!$C:$C,MATCH(Table2[[#This Row],[item_code]],'consumption_figs'!A:A,0),1),"NA")</f>
        <v>NA</v>
      </c>
      <c r="K4501" s="1">
        <f>+SUMIFS(prod!$E:$E,prod!$A:$A,Table2[[#This Row],[date]],prod!$G:$G,Table2[[#This Row],[production_line]],prod!$F:$F,Table2[[#This Row],[output_type]])</f>
        <v>329</v>
      </c>
      <c r="L4501">
        <f>+Table2[[#This Row],[cons_qty_base_uom]]/Table2[[#This Row],[Column1]]</f>
        <v>0.11428749424196073</v>
      </c>
    </row>
    <row r="4502" spans="1:12" x14ac:dyDescent="0.25">
      <c r="A4502" s="2">
        <v>45778</v>
      </c>
      <c r="B4502" s="1" t="s">
        <v>105</v>
      </c>
      <c r="C4502" s="4">
        <v>25.06705707040339</v>
      </c>
      <c r="D4502" s="4">
        <v>0.39681151342448573</v>
      </c>
      <c r="E4502" s="4">
        <v>694.35748085017383</v>
      </c>
      <c r="F4502" s="1" t="s">
        <v>509</v>
      </c>
      <c r="G4502" s="1">
        <v>1</v>
      </c>
      <c r="H4502" s="1" t="s">
        <v>505</v>
      </c>
      <c r="I45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1.2800371400789863E-2</v>
      </c>
      <c r="J4502" s="1" t="str">
        <f>IFERROR(INDEX('consumption_figs'!$C:$C,MATCH(Table2[[#This Row],[item_code]],'consumption_figs'!A:A,0),1),"NA")</f>
        <v>NA</v>
      </c>
      <c r="K4502" s="1">
        <f>+SUMIFS(prod!$E:$E,prod!$A:$A,Table2[[#This Row],[date]],prod!$G:$G,Table2[[#This Row],[production_line]],prod!$F:$F,Table2[[#This Row],[output_type]])</f>
        <v>329</v>
      </c>
      <c r="L4502">
        <f>+Table2[[#This Row],[cons_qty_base_uom]]/Table2[[#This Row],[Column1]]</f>
        <v>7.6191662827973836E-2</v>
      </c>
    </row>
    <row r="4503" spans="1:12" x14ac:dyDescent="0.25">
      <c r="A4503" s="2">
        <v>45778</v>
      </c>
      <c r="B4503" s="1" t="s">
        <v>103</v>
      </c>
      <c r="C4503" s="4">
        <v>10.026822828161356</v>
      </c>
      <c r="D4503" s="4">
        <v>0.15842380068494943</v>
      </c>
      <c r="E4503" s="4">
        <v>277.74299234006952</v>
      </c>
      <c r="F4503" s="1" t="s">
        <v>509</v>
      </c>
      <c r="G4503" s="1">
        <v>1</v>
      </c>
      <c r="H4503" s="1" t="s">
        <v>505</v>
      </c>
      <c r="I45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5.1104451833854656E-3</v>
      </c>
      <c r="J4503" s="1" t="str">
        <f>IFERROR(INDEX('consumption_figs'!$C:$C,MATCH(Table2[[#This Row],[item_code]],'consumption_figs'!A:A,0),1),"NA")</f>
        <v>NA</v>
      </c>
      <c r="K4503" s="1">
        <f>+SUMIFS(prod!$E:$E,prod!$A:$A,Table2[[#This Row],[date]],prod!$G:$G,Table2[[#This Row],[production_line]],prod!$F:$F,Table2[[#This Row],[output_type]])</f>
        <v>329</v>
      </c>
      <c r="L4503">
        <f>+Table2[[#This Row],[cons_qty_base_uom]]/Table2[[#This Row],[Column1]]</f>
        <v>3.0476665131189531E-2</v>
      </c>
    </row>
    <row r="4504" spans="1:12" x14ac:dyDescent="0.25">
      <c r="A4504" s="2">
        <v>45778</v>
      </c>
      <c r="B4504" s="1" t="s">
        <v>113</v>
      </c>
      <c r="C4504" s="4">
        <v>69.561083370369403</v>
      </c>
      <c r="D4504" s="4">
        <v>1.2520995006666493</v>
      </c>
      <c r="E4504" s="4">
        <v>1857.9765368225669</v>
      </c>
      <c r="F4504" s="1" t="s">
        <v>509</v>
      </c>
      <c r="G4504" s="1">
        <v>1</v>
      </c>
      <c r="H4504" s="1" t="s">
        <v>505</v>
      </c>
      <c r="I45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4.0390306473117719E-2</v>
      </c>
      <c r="J4504" s="1" t="str">
        <f>IFERROR(INDEX('consumption_figs'!$C:$C,MATCH(Table2[[#This Row],[item_code]],'consumption_figs'!A:A,0),1),"NA")</f>
        <v>NA</v>
      </c>
      <c r="K4504" s="1">
        <f>+SUMIFS(prod!$E:$E,prod!$A:$A,Table2[[#This Row],[date]],prod!$G:$G,Table2[[#This Row],[production_line]],prod!$F:$F,Table2[[#This Row],[output_type]])</f>
        <v>329</v>
      </c>
      <c r="L4504">
        <f>+Table2[[#This Row],[cons_qty_base_uom]]/Table2[[#This Row],[Column1]]</f>
        <v>0.21143186434762737</v>
      </c>
    </row>
    <row r="4505" spans="1:12" x14ac:dyDescent="0.25">
      <c r="A4505" s="2">
        <v>45778</v>
      </c>
      <c r="B4505" s="1" t="s">
        <v>111</v>
      </c>
      <c r="C4505" s="4">
        <v>31.333821338004235</v>
      </c>
      <c r="D4505" s="4">
        <v>0.56400878408407629</v>
      </c>
      <c r="E4505" s="4">
        <v>836.92636793809311</v>
      </c>
      <c r="F4505" s="1" t="s">
        <v>509</v>
      </c>
      <c r="G4505" s="1">
        <v>1</v>
      </c>
      <c r="H4505" s="1" t="s">
        <v>505</v>
      </c>
      <c r="I45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1.8193831744647622E-2</v>
      </c>
      <c r="J4505" s="1" t="str">
        <f>IFERROR(INDEX('consumption_figs'!$C:$C,MATCH(Table2[[#This Row],[item_code]],'consumption_figs'!A:A,0),1),"NA")</f>
        <v>NA</v>
      </c>
      <c r="K4505" s="1">
        <f>+SUMIFS(prod!$E:$E,prod!$A:$A,Table2[[#This Row],[date]],prod!$G:$G,Table2[[#This Row],[production_line]],prod!$F:$F,Table2[[#This Row],[output_type]])</f>
        <v>329</v>
      </c>
      <c r="L4505">
        <f>+Table2[[#This Row],[cons_qty_base_uom]]/Table2[[#This Row],[Column1]]</f>
        <v>9.5239578534967284E-2</v>
      </c>
    </row>
    <row r="4506" spans="1:12" x14ac:dyDescent="0.25">
      <c r="A4506" s="2">
        <v>45778</v>
      </c>
      <c r="B4506" s="1" t="s">
        <v>227</v>
      </c>
      <c r="C4506" s="4">
        <v>50.917459674256882</v>
      </c>
      <c r="D4506" s="4">
        <v>50.917459674256882</v>
      </c>
      <c r="E4506" s="4">
        <v>40384.164791443363</v>
      </c>
      <c r="F4506" s="1" t="s">
        <v>509</v>
      </c>
      <c r="G4506" s="1">
        <v>1</v>
      </c>
      <c r="H4506" s="1" t="s">
        <v>505</v>
      </c>
      <c r="I45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0.85820764662492643</v>
      </c>
      <c r="J4506" s="1" t="str">
        <f>IFERROR(INDEX('consumption_figs'!$C:$C,MATCH(Table2[[#This Row],[item_code]],'consumption_figs'!A:A,0),1),"NA")</f>
        <v>kg/ton</v>
      </c>
      <c r="K4506" s="1">
        <f>+SUMIFS(prod!$E:$E,prod!$A:$A,Table2[[#This Row],[date]],prod!$G:$G,Table2[[#This Row],[production_line]],prod!$F:$F,Table2[[#This Row],[output_type]])</f>
        <v>329</v>
      </c>
      <c r="L4506">
        <f>+Table2[[#This Row],[cons_qty_base_uom]]/Table2[[#This Row],[Column1]]</f>
        <v>0.15476431511932184</v>
      </c>
    </row>
    <row r="4507" spans="1:12" x14ac:dyDescent="0.25">
      <c r="A4507" s="2">
        <v>45778</v>
      </c>
      <c r="B4507" s="1" t="s">
        <v>234</v>
      </c>
      <c r="C4507" s="4">
        <v>8.2721288332331184</v>
      </c>
      <c r="D4507" s="4">
        <v>8.2721288332331184</v>
      </c>
      <c r="E4507" s="4">
        <v>9512.948158218087</v>
      </c>
      <c r="F4507" s="1" t="s">
        <v>509</v>
      </c>
      <c r="G4507" s="1">
        <v>1</v>
      </c>
      <c r="H4507" s="1" t="s">
        <v>505</v>
      </c>
      <c r="I45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0.1394257345901419</v>
      </c>
      <c r="J4507" s="1" t="str">
        <f>IFERROR(INDEX('consumption_figs'!$C:$C,MATCH(Table2[[#This Row],[item_code]],'consumption_figs'!A:A,0),1),"NA")</f>
        <v>kg/ton</v>
      </c>
      <c r="K4507" s="1">
        <f>+SUMIFS(prod!$E:$E,prod!$A:$A,Table2[[#This Row],[date]],prod!$G:$G,Table2[[#This Row],[production_line]],prod!$F:$F,Table2[[#This Row],[output_type]])</f>
        <v>329</v>
      </c>
      <c r="L4507">
        <f>+Table2[[#This Row],[cons_qty_base_uom]]/Table2[[#This Row],[Column1]]</f>
        <v>2.5143248733231365E-2</v>
      </c>
    </row>
    <row r="4508" spans="1:12" x14ac:dyDescent="0.25">
      <c r="A4508" s="2">
        <v>45778</v>
      </c>
      <c r="B4508" s="1" t="s">
        <v>87</v>
      </c>
      <c r="C4508" s="4">
        <v>6.2667642676008475</v>
      </c>
      <c r="D4508" s="4">
        <v>0.6457900577762673</v>
      </c>
      <c r="E4508" s="4">
        <v>3163.2745993568797</v>
      </c>
      <c r="F4508" s="1" t="s">
        <v>509</v>
      </c>
      <c r="G4508" s="1">
        <v>1</v>
      </c>
      <c r="H4508" s="1" t="s">
        <v>505</v>
      </c>
      <c r="I45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1.9047915706993459E-2</v>
      </c>
      <c r="J4508" s="1" t="str">
        <f>IFERROR(INDEX('consumption_figs'!$C:$C,MATCH(Table2[[#This Row],[item_code]],'consumption_figs'!A:A,0),1),"NA")</f>
        <v>pc/heat</v>
      </c>
      <c r="K4508" s="1">
        <f>+SUMIFS(prod!$E:$E,prod!$A:$A,Table2[[#This Row],[date]],prod!$G:$G,Table2[[#This Row],[production_line]],prod!$F:$F,Table2[[#This Row],[output_type]])</f>
        <v>329</v>
      </c>
      <c r="L4508">
        <f>+Table2[[#This Row],[cons_qty_base_uom]]/Table2[[#This Row],[Column1]]</f>
        <v>1.9047915706993459E-2</v>
      </c>
    </row>
    <row r="4509" spans="1:12" x14ac:dyDescent="0.25">
      <c r="A4509" s="2">
        <v>45778</v>
      </c>
      <c r="B4509" s="1" t="s">
        <v>62</v>
      </c>
      <c r="C4509" s="4">
        <v>2.5067057070403389</v>
      </c>
      <c r="D4509" s="4">
        <v>0.72945136074873862</v>
      </c>
      <c r="E4509" s="4">
        <v>3570.0502679668507</v>
      </c>
      <c r="F4509" s="1" t="s">
        <v>509</v>
      </c>
      <c r="G4509" s="1">
        <v>1</v>
      </c>
      <c r="H4509" s="1" t="s">
        <v>505</v>
      </c>
      <c r="I45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7.6191662827973829E-3</v>
      </c>
      <c r="J4509" s="1" t="str">
        <f>IFERROR(INDEX('consumption_figs'!$C:$C,MATCH(Table2[[#This Row],[item_code]],'consumption_figs'!A:A,0),1),"NA")</f>
        <v>pc/heat</v>
      </c>
      <c r="K4509" s="1">
        <f>+SUMIFS(prod!$E:$E,prod!$A:$A,Table2[[#This Row],[date]],prod!$G:$G,Table2[[#This Row],[production_line]],prod!$F:$F,Table2[[#This Row],[output_type]])</f>
        <v>329</v>
      </c>
      <c r="L4509">
        <f>+Table2[[#This Row],[cons_qty_base_uom]]/Table2[[#This Row],[Column1]]</f>
        <v>7.6191662827973829E-3</v>
      </c>
    </row>
    <row r="4510" spans="1:12" x14ac:dyDescent="0.25">
      <c r="A4510" s="2">
        <v>45778</v>
      </c>
      <c r="B4510" s="1" t="s">
        <v>65</v>
      </c>
      <c r="C4510" s="4">
        <v>0.50134114140806763</v>
      </c>
      <c r="D4510" s="4">
        <v>4.3586598834017405</v>
      </c>
      <c r="E4510" s="4">
        <v>9824.5818117173367</v>
      </c>
      <c r="F4510" s="1" t="s">
        <v>509</v>
      </c>
      <c r="G4510" s="1">
        <v>1</v>
      </c>
      <c r="H4510" s="1" t="s">
        <v>505</v>
      </c>
      <c r="I45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1.523833256559476E-3</v>
      </c>
      <c r="J4510" s="1" t="str">
        <f>IFERROR(INDEX('consumption_figs'!$C:$C,MATCH(Table2[[#This Row],[item_code]],'consumption_figs'!A:A,0),1),"NA")</f>
        <v>pc/heat</v>
      </c>
      <c r="K4510" s="1">
        <f>+SUMIFS(prod!$E:$E,prod!$A:$A,Table2[[#This Row],[date]],prod!$G:$G,Table2[[#This Row],[production_line]],prod!$F:$F,Table2[[#This Row],[output_type]])</f>
        <v>329</v>
      </c>
      <c r="L4510">
        <f>+Table2[[#This Row],[cons_qty_base_uom]]/Table2[[#This Row],[Column1]]</f>
        <v>1.523833256559476E-3</v>
      </c>
    </row>
    <row r="4511" spans="1:12" x14ac:dyDescent="0.25">
      <c r="A4511" s="2">
        <v>45778</v>
      </c>
      <c r="B4511" s="1" t="s">
        <v>167</v>
      </c>
      <c r="C4511" s="4">
        <v>2687.5722365038559</v>
      </c>
      <c r="D4511" s="4">
        <v>11.637187784061698</v>
      </c>
      <c r="E4511" s="4">
        <v>8319.4255468257052</v>
      </c>
      <c r="F4511" s="1" t="s">
        <v>509</v>
      </c>
      <c r="G4511" s="1">
        <v>1</v>
      </c>
      <c r="H4511" s="1" t="s">
        <v>505</v>
      </c>
      <c r="I45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0.19614339767506656</v>
      </c>
      <c r="J4511" s="1" t="str">
        <f>IFERROR(INDEX('consumption_figs'!$C:$C,MATCH(Table2[[#This Row],[item_code]],'consumption_figs'!A:A,0),1),"NA")</f>
        <v>kg/ton</v>
      </c>
      <c r="K4511" s="1">
        <f>+SUMIFS(prod!$E:$E,prod!$A:$A,Table2[[#This Row],[date]],prod!$G:$G,Table2[[#This Row],[production_line]],prod!$F:$F,Table2[[#This Row],[output_type]])</f>
        <v>329</v>
      </c>
      <c r="L4511">
        <f>+Table2[[#This Row],[cons_qty_base_uom]]/Table2[[#This Row],[Column1]]</f>
        <v>8.168912572960048</v>
      </c>
    </row>
    <row r="4512" spans="1:12" x14ac:dyDescent="0.25">
      <c r="A4512" s="2">
        <v>45778</v>
      </c>
      <c r="B4512" s="1" t="s">
        <v>169</v>
      </c>
      <c r="C4512" s="4">
        <v>1322.7894601542416</v>
      </c>
      <c r="D4512" s="4">
        <v>6.2171104627249347</v>
      </c>
      <c r="E4512" s="4">
        <v>4198.7401016853473</v>
      </c>
      <c r="F4512" s="1" t="s">
        <v>509</v>
      </c>
      <c r="G4512" s="1">
        <v>1</v>
      </c>
      <c r="H4512" s="1" t="s">
        <v>505</v>
      </c>
      <c r="I45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0.10478864761039837</v>
      </c>
      <c r="J4512" s="1" t="str">
        <f>IFERROR(INDEX('consumption_figs'!$C:$C,MATCH(Table2[[#This Row],[item_code]],'consumption_figs'!A:A,0),1),"NA")</f>
        <v>kg/ton</v>
      </c>
      <c r="K4512" s="1">
        <f>+SUMIFS(prod!$E:$E,prod!$A:$A,Table2[[#This Row],[date]],prod!$G:$G,Table2[[#This Row],[production_line]],prod!$F:$F,Table2[[#This Row],[output_type]])</f>
        <v>329</v>
      </c>
      <c r="L4512">
        <f>+Table2[[#This Row],[cons_qty_base_uom]]/Table2[[#This Row],[Column1]]</f>
        <v>4.0206366570037737</v>
      </c>
    </row>
    <row r="4513" spans="1:12" x14ac:dyDescent="0.25">
      <c r="A4513" s="2">
        <v>45778</v>
      </c>
      <c r="B4513" s="1" t="s">
        <v>170</v>
      </c>
      <c r="C4513" s="4">
        <v>1749.7215081405313</v>
      </c>
      <c r="D4513" s="4">
        <v>3.3944597257926303</v>
      </c>
      <c r="E4513" s="4">
        <v>866.6734571893744</v>
      </c>
      <c r="F4513" s="1" t="s">
        <v>509</v>
      </c>
      <c r="G4513" s="1">
        <v>1</v>
      </c>
      <c r="H4513" s="1" t="s">
        <v>505</v>
      </c>
      <c r="I45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5.7213209603786112E-2</v>
      </c>
      <c r="J4513" s="1" t="str">
        <f>IFERROR(INDEX('consumption_figs'!$C:$C,MATCH(Table2[[#This Row],[item_code]],'consumption_figs'!A:A,0),1),"NA")</f>
        <v>kg/ton</v>
      </c>
      <c r="K4513" s="1">
        <f>+SUMIFS(prod!$E:$E,prod!$A:$A,Table2[[#This Row],[date]],prod!$G:$G,Table2[[#This Row],[production_line]],prod!$F:$F,Table2[[#This Row],[output_type]])</f>
        <v>329</v>
      </c>
      <c r="L4513">
        <f>+Table2[[#This Row],[cons_qty_base_uom]]/Table2[[#This Row],[Column1]]</f>
        <v>5.318302456354199</v>
      </c>
    </row>
    <row r="4514" spans="1:12" x14ac:dyDescent="0.25">
      <c r="A4514" s="2">
        <v>45778</v>
      </c>
      <c r="B4514" s="1" t="s">
        <v>171</v>
      </c>
      <c r="C4514" s="4">
        <v>335.94652956298199</v>
      </c>
      <c r="D4514" s="4">
        <v>1.3538645141388175</v>
      </c>
      <c r="E4514" s="4">
        <v>331.27710796462725</v>
      </c>
      <c r="F4514" s="1" t="s">
        <v>509</v>
      </c>
      <c r="G4514" s="1">
        <v>1</v>
      </c>
      <c r="H4514" s="1" t="s">
        <v>505</v>
      </c>
      <c r="I45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2.2819223228363685E-2</v>
      </c>
      <c r="J4514" s="1" t="str">
        <f>IFERROR(INDEX('consumption_figs'!$C:$C,MATCH(Table2[[#This Row],[item_code]],'consumption_figs'!A:A,0),1),"NA")</f>
        <v>kg/ton</v>
      </c>
      <c r="K4514" s="1">
        <f>+SUMIFS(prod!$E:$E,prod!$A:$A,Table2[[#This Row],[date]],prod!$G:$G,Table2[[#This Row],[production_line]],prod!$F:$F,Table2[[#This Row],[output_type]])</f>
        <v>329</v>
      </c>
      <c r="L4514">
        <f>+Table2[[#This Row],[cons_qty_base_uom]]/Table2[[#This Row],[Column1]]</f>
        <v>1.021114071620006</v>
      </c>
    </row>
    <row r="4515" spans="1:12" x14ac:dyDescent="0.25">
      <c r="A4515" s="2">
        <v>45778</v>
      </c>
      <c r="B4515" s="1" t="s">
        <v>172</v>
      </c>
      <c r="C4515" s="4">
        <v>944.84961439588687</v>
      </c>
      <c r="D4515" s="4">
        <v>4.5730721336760922</v>
      </c>
      <c r="E4515" s="4">
        <v>4115.7649203084829</v>
      </c>
      <c r="F4515" s="1" t="s">
        <v>509</v>
      </c>
      <c r="G4515" s="1">
        <v>1</v>
      </c>
      <c r="H4515" s="1" t="s">
        <v>505</v>
      </c>
      <c r="I45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7.7078579701265679E-2</v>
      </c>
      <c r="J4515" s="1" t="str">
        <f>IFERROR(INDEX('consumption_figs'!$C:$C,MATCH(Table2[[#This Row],[item_code]],'consumption_figs'!A:A,0),1),"NA")</f>
        <v>kg/ton</v>
      </c>
      <c r="K4515" s="1">
        <f>+SUMIFS(prod!$E:$E,prod!$A:$A,Table2[[#This Row],[date]],prod!$G:$G,Table2[[#This Row],[production_line]],prod!$F:$F,Table2[[#This Row],[output_type]])</f>
        <v>329</v>
      </c>
      <c r="L4515">
        <f>+Table2[[#This Row],[cons_qty_base_uom]]/Table2[[#This Row],[Column1]]</f>
        <v>2.8718833264312673</v>
      </c>
    </row>
    <row r="4516" spans="1:12" x14ac:dyDescent="0.25">
      <c r="A4516" s="2">
        <v>45778</v>
      </c>
      <c r="B4516" s="1" t="s">
        <v>173</v>
      </c>
      <c r="C4516" s="4">
        <v>176.37192802056555</v>
      </c>
      <c r="D4516" s="4">
        <v>2.2028853809768636</v>
      </c>
      <c r="E4516" s="4">
        <v>3243.4797562982003</v>
      </c>
      <c r="F4516" s="1" t="s">
        <v>509</v>
      </c>
      <c r="G4516" s="1">
        <v>1</v>
      </c>
      <c r="H4516" s="1" t="s">
        <v>505</v>
      </c>
      <c r="I45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0.53608488760050321</v>
      </c>
      <c r="J4516" s="1" t="str">
        <f>IFERROR(INDEX('consumption_figs'!$C:$C,MATCH(Table2[[#This Row],[item_code]],'consumption_figs'!A:A,0),1),"NA")</f>
        <v>pc/heat</v>
      </c>
      <c r="K4516" s="1">
        <f>+SUMIFS(prod!$E:$E,prod!$A:$A,Table2[[#This Row],[date]],prod!$G:$G,Table2[[#This Row],[production_line]],prod!$F:$F,Table2[[#This Row],[output_type]])</f>
        <v>329</v>
      </c>
      <c r="L4516">
        <f>+Table2[[#This Row],[cons_qty_base_uom]]/Table2[[#This Row],[Column1]]</f>
        <v>0.53608488760050321</v>
      </c>
    </row>
    <row r="4517" spans="1:12" x14ac:dyDescent="0.25">
      <c r="A4517" s="2">
        <v>45778</v>
      </c>
      <c r="B4517" s="1" t="s">
        <v>175</v>
      </c>
      <c r="C4517" s="4">
        <v>34.994430162810623</v>
      </c>
      <c r="D4517" s="4">
        <v>0.51966728791773786</v>
      </c>
      <c r="E4517" s="4">
        <v>818.51972150814049</v>
      </c>
      <c r="F4517" s="1" t="s">
        <v>509</v>
      </c>
      <c r="G4517" s="1">
        <v>1</v>
      </c>
      <c r="H4517" s="1" t="s">
        <v>505</v>
      </c>
      <c r="I45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0.10636604912708396</v>
      </c>
      <c r="J4517" s="1" t="str">
        <f>IFERROR(INDEX('consumption_figs'!$C:$C,MATCH(Table2[[#This Row],[item_code]],'consumption_figs'!A:A,0),1),"NA")</f>
        <v>pc/heat</v>
      </c>
      <c r="K4517" s="1">
        <f>+SUMIFS(prod!$E:$E,prod!$A:$A,Table2[[#This Row],[date]],prod!$G:$G,Table2[[#This Row],[production_line]],prod!$F:$F,Table2[[#This Row],[output_type]])</f>
        <v>329</v>
      </c>
      <c r="L4517">
        <f>+Table2[[#This Row],[cons_qty_base_uom]]/Table2[[#This Row],[Column1]]</f>
        <v>0.10636604912708396</v>
      </c>
    </row>
    <row r="4518" spans="1:12" x14ac:dyDescent="0.25">
      <c r="A4518" s="2">
        <v>45778</v>
      </c>
      <c r="B4518" s="1" t="s">
        <v>177</v>
      </c>
      <c r="C4518" s="4">
        <v>55.991088260497001</v>
      </c>
      <c r="D4518" s="4">
        <v>0.95520796572407884</v>
      </c>
      <c r="E4518" s="4">
        <v>1528.5567095115682</v>
      </c>
      <c r="F4518" s="1" t="s">
        <v>509</v>
      </c>
      <c r="G4518" s="1">
        <v>1</v>
      </c>
      <c r="H4518" s="1" t="s">
        <v>505</v>
      </c>
      <c r="I45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0.17018567860333436</v>
      </c>
      <c r="J4518" s="1" t="str">
        <f>IFERROR(INDEX('consumption_figs'!$C:$C,MATCH(Table2[[#This Row],[item_code]],'consumption_figs'!A:A,0),1),"NA")</f>
        <v>pc/heat</v>
      </c>
      <c r="K4518" s="1">
        <f>+SUMIFS(prod!$E:$E,prod!$A:$A,Table2[[#This Row],[date]],prod!$G:$G,Table2[[#This Row],[production_line]],prod!$F:$F,Table2[[#This Row],[output_type]])</f>
        <v>329</v>
      </c>
      <c r="L4518">
        <f>+Table2[[#This Row],[cons_qty_base_uom]]/Table2[[#This Row],[Column1]]</f>
        <v>0.17018567860333436</v>
      </c>
    </row>
    <row r="4519" spans="1:12" x14ac:dyDescent="0.25">
      <c r="A4519" s="2">
        <v>45778</v>
      </c>
      <c r="B4519" s="1" t="s">
        <v>179</v>
      </c>
      <c r="C4519" s="4">
        <v>2.3446268209083114</v>
      </c>
      <c r="D4519" s="4">
        <v>15.354961050128534</v>
      </c>
      <c r="E4519" s="4">
        <v>36810.641088260491</v>
      </c>
      <c r="F4519" s="1" t="s">
        <v>509</v>
      </c>
      <c r="G4519" s="1">
        <v>1</v>
      </c>
      <c r="H4519" s="1" t="s">
        <v>505</v>
      </c>
      <c r="I45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7.1265252915146248E-3</v>
      </c>
      <c r="J4519" s="1" t="str">
        <f>IFERROR(INDEX('consumption_figs'!$C:$C,MATCH(Table2[[#This Row],[item_code]],'consumption_figs'!A:A,0),1),"NA")</f>
        <v>pc/heat</v>
      </c>
      <c r="K4519" s="1">
        <f>+SUMIFS(prod!$E:$E,prod!$A:$A,Table2[[#This Row],[date]],prod!$G:$G,Table2[[#This Row],[production_line]],prod!$F:$F,Table2[[#This Row],[output_type]])</f>
        <v>329</v>
      </c>
      <c r="L4519">
        <f>+Table2[[#This Row],[cons_qty_base_uom]]/Table2[[#This Row],[Column1]]</f>
        <v>7.1265252915146248E-3</v>
      </c>
    </row>
    <row r="4520" spans="1:12" x14ac:dyDescent="0.25">
      <c r="A4520" s="2">
        <v>45778</v>
      </c>
      <c r="B4520" s="1" t="s">
        <v>181</v>
      </c>
      <c r="C4520" s="4">
        <v>2078.6691516709511</v>
      </c>
      <c r="D4520" s="4">
        <v>17.876554704370182</v>
      </c>
      <c r="E4520" s="4">
        <v>28581.700835475578</v>
      </c>
      <c r="F4520" s="1" t="s">
        <v>509</v>
      </c>
      <c r="G4520" s="1">
        <v>1</v>
      </c>
      <c r="H4520" s="1" t="s">
        <v>505</v>
      </c>
      <c r="I45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6.3181433181487874</v>
      </c>
      <c r="J4520" s="1" t="str">
        <f>IFERROR(INDEX('consumption_figs'!$C:$C,MATCH(Table2[[#This Row],[item_code]],'consumption_figs'!A:A,0),1),"NA")</f>
        <v>pc/heat</v>
      </c>
      <c r="K4520" s="1">
        <f>+SUMIFS(prod!$E:$E,prod!$A:$A,Table2[[#This Row],[date]],prod!$G:$G,Table2[[#This Row],[production_line]],prod!$F:$F,Table2[[#This Row],[output_type]])</f>
        <v>329</v>
      </c>
      <c r="L4520">
        <f>+Table2[[#This Row],[cons_qty_base_uom]]/Table2[[#This Row],[Column1]]</f>
        <v>6.3181433181487874</v>
      </c>
    </row>
    <row r="4521" spans="1:12" x14ac:dyDescent="0.25">
      <c r="A4521" s="2">
        <v>45778</v>
      </c>
      <c r="B4521" s="1" t="s">
        <v>183</v>
      </c>
      <c r="C4521" s="4">
        <v>3789.8967866323906</v>
      </c>
      <c r="D4521" s="4">
        <v>33.540586561696657</v>
      </c>
      <c r="E4521" s="4">
        <v>43583.813046272495</v>
      </c>
      <c r="F4521" s="1" t="s">
        <v>509</v>
      </c>
      <c r="G4521" s="1">
        <v>1</v>
      </c>
      <c r="H4521" s="1" t="s">
        <v>505</v>
      </c>
      <c r="I45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11.519443120463194</v>
      </c>
      <c r="J4521" s="1" t="str">
        <f>IFERROR(INDEX('consumption_figs'!$C:$C,MATCH(Table2[[#This Row],[item_code]],'consumption_figs'!A:A,0),1),"NA")</f>
        <v>pc/heat</v>
      </c>
      <c r="K4521" s="1">
        <f>+SUMIFS(prod!$E:$E,prod!$A:$A,Table2[[#This Row],[date]],prod!$G:$G,Table2[[#This Row],[production_line]],prod!$F:$F,Table2[[#This Row],[output_type]])</f>
        <v>329</v>
      </c>
      <c r="L4521">
        <f>+Table2[[#This Row],[cons_qty_base_uom]]/Table2[[#This Row],[Column1]]</f>
        <v>11.519443120463194</v>
      </c>
    </row>
    <row r="4522" spans="1:12" x14ac:dyDescent="0.25">
      <c r="A4522" s="2">
        <v>45778</v>
      </c>
      <c r="B4522" s="1" t="s">
        <v>191</v>
      </c>
      <c r="C4522" s="4">
        <v>2505.6011996572406</v>
      </c>
      <c r="D4522" s="4">
        <v>17.464040361610966</v>
      </c>
      <c r="E4522" s="4">
        <v>27285.997064267351</v>
      </c>
      <c r="F4522" s="1" t="s">
        <v>509</v>
      </c>
      <c r="G4522" s="1">
        <v>1</v>
      </c>
      <c r="H4522" s="1" t="s">
        <v>505</v>
      </c>
      <c r="I45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7.6158091174992117</v>
      </c>
      <c r="J4522" s="1" t="str">
        <f>IFERROR(INDEX('consumption_figs'!$C:$C,MATCH(Table2[[#This Row],[item_code]],'consumption_figs'!A:A,0),1),"NA")</f>
        <v>pc/heat</v>
      </c>
      <c r="K4522" s="1">
        <f>+SUMIFS(prod!$E:$E,prod!$A:$A,Table2[[#This Row],[date]],prod!$G:$G,Table2[[#This Row],[production_line]],prod!$F:$F,Table2[[#This Row],[output_type]])</f>
        <v>329</v>
      </c>
      <c r="L4522">
        <f>+Table2[[#This Row],[cons_qty_base_uom]]/Table2[[#This Row],[Column1]]</f>
        <v>7.6158091174992117</v>
      </c>
    </row>
    <row r="4523" spans="1:12" x14ac:dyDescent="0.25">
      <c r="A4523" s="2">
        <v>45778</v>
      </c>
      <c r="B4523" s="1" t="s">
        <v>193</v>
      </c>
      <c r="C4523" s="4">
        <v>1205.208174807198</v>
      </c>
      <c r="D4523" s="4">
        <v>9.8103945429305917</v>
      </c>
      <c r="E4523" s="4">
        <v>12052.08174807198</v>
      </c>
      <c r="F4523" s="1" t="s">
        <v>509</v>
      </c>
      <c r="G4523" s="1">
        <v>1</v>
      </c>
      <c r="H4523" s="1" t="s">
        <v>505</v>
      </c>
      <c r="I45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3.6632467319367721</v>
      </c>
      <c r="J4523" s="1" t="str">
        <f>IFERROR(INDEX('consumption_figs'!$C:$C,MATCH(Table2[[#This Row],[item_code]],'consumption_figs'!A:A,0),1),"NA")</f>
        <v>pc/heat</v>
      </c>
      <c r="K4523" s="1">
        <f>+SUMIFS(prod!$E:$E,prod!$A:$A,Table2[[#This Row],[date]],prod!$G:$G,Table2[[#This Row],[production_line]],prod!$F:$F,Table2[[#This Row],[output_type]])</f>
        <v>329</v>
      </c>
      <c r="L4523">
        <f>+Table2[[#This Row],[cons_qty_base_uom]]/Table2[[#This Row],[Column1]]</f>
        <v>3.6632467319367721</v>
      </c>
    </row>
    <row r="4524" spans="1:12" x14ac:dyDescent="0.25">
      <c r="A4524" s="2">
        <v>45778</v>
      </c>
      <c r="B4524" s="1" t="s">
        <v>195</v>
      </c>
      <c r="C4524" s="4">
        <v>2814.2520736932306</v>
      </c>
      <c r="D4524" s="4">
        <v>22.908011879862897</v>
      </c>
      <c r="E4524" s="4">
        <v>28142.520736932307</v>
      </c>
      <c r="F4524" s="1" t="s">
        <v>509</v>
      </c>
      <c r="G4524" s="1">
        <v>1</v>
      </c>
      <c r="H4524" s="1" t="s">
        <v>505</v>
      </c>
      <c r="I45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8.5539576708000933</v>
      </c>
      <c r="J4524" s="1" t="str">
        <f>IFERROR(INDEX('consumption_figs'!$C:$C,MATCH(Table2[[#This Row],[item_code]],'consumption_figs'!A:A,0),1),"NA")</f>
        <v>pc/heat</v>
      </c>
      <c r="K4524" s="1">
        <f>+SUMIFS(prod!$E:$E,prod!$A:$A,Table2[[#This Row],[date]],prod!$G:$G,Table2[[#This Row],[production_line]],prod!$F:$F,Table2[[#This Row],[output_type]])</f>
        <v>329</v>
      </c>
      <c r="L4524">
        <f>+Table2[[#This Row],[cons_qty_base_uom]]/Table2[[#This Row],[Column1]]</f>
        <v>8.5539576708000933</v>
      </c>
    </row>
    <row r="4525" spans="1:12" x14ac:dyDescent="0.25">
      <c r="A4525" s="2">
        <v>45778</v>
      </c>
      <c r="B4525" s="1" t="s">
        <v>189</v>
      </c>
      <c r="C4525" s="4">
        <v>838.46654670094256</v>
      </c>
      <c r="D4525" s="4">
        <v>5.8608811614395888</v>
      </c>
      <c r="E4525" s="4">
        <v>9130.900693573265</v>
      </c>
      <c r="F4525" s="1" t="s">
        <v>509</v>
      </c>
      <c r="G4525" s="1">
        <v>1</v>
      </c>
      <c r="H4525" s="1" t="s">
        <v>505</v>
      </c>
      <c r="I45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2.5485305370849316</v>
      </c>
      <c r="J4525" s="1" t="str">
        <f>IFERROR(INDEX('consumption_figs'!$C:$C,MATCH(Table2[[#This Row],[item_code]],'consumption_figs'!A:A,0),1),"NA")</f>
        <v>pc/heat</v>
      </c>
      <c r="K4525" s="1">
        <f>+SUMIFS(prod!$E:$E,prod!$A:$A,Table2[[#This Row],[date]],prod!$G:$G,Table2[[#This Row],[production_line]],prod!$F:$F,Table2[[#This Row],[output_type]])</f>
        <v>329</v>
      </c>
      <c r="L4525">
        <f>+Table2[[#This Row],[cons_qty_base_uom]]/Table2[[#This Row],[Column1]]</f>
        <v>2.5485305370849316</v>
      </c>
    </row>
    <row r="4526" spans="1:12" x14ac:dyDescent="0.25">
      <c r="A4526" s="2">
        <v>45778</v>
      </c>
      <c r="B4526" s="1" t="s">
        <v>199</v>
      </c>
      <c r="C4526" s="4">
        <v>1134.5194258783204</v>
      </c>
      <c r="D4526" s="4">
        <v>10.551030660668381</v>
      </c>
      <c r="E4526" s="4">
        <v>14930.275644558697</v>
      </c>
      <c r="F4526" s="1" t="s">
        <v>509</v>
      </c>
      <c r="G4526" s="1">
        <v>1</v>
      </c>
      <c r="H4526" s="1" t="s">
        <v>505</v>
      </c>
      <c r="I45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3.4483873127000617</v>
      </c>
      <c r="J4526" s="1" t="str">
        <f>IFERROR(INDEX('consumption_figs'!$C:$C,MATCH(Table2[[#This Row],[item_code]],'consumption_figs'!A:A,0),1),"NA")</f>
        <v>pc/heat</v>
      </c>
      <c r="K4526" s="1">
        <f>+SUMIFS(prod!$E:$E,prod!$A:$A,Table2[[#This Row],[date]],prod!$G:$G,Table2[[#This Row],[production_line]],prod!$F:$F,Table2[[#This Row],[output_type]])</f>
        <v>329</v>
      </c>
      <c r="L4526">
        <f>+Table2[[#This Row],[cons_qty_base_uom]]/Table2[[#This Row],[Column1]]</f>
        <v>3.4483873127000617</v>
      </c>
    </row>
    <row r="4527" spans="1:12" x14ac:dyDescent="0.25">
      <c r="A4527" s="2">
        <v>45778</v>
      </c>
      <c r="B4527" s="1" t="s">
        <v>197</v>
      </c>
      <c r="C4527" s="4">
        <v>557.8112167952014</v>
      </c>
      <c r="D4527" s="4">
        <v>5.1876443161953727</v>
      </c>
      <c r="E4527" s="4">
        <v>7340.7956130248504</v>
      </c>
      <c r="F4527" s="1" t="s">
        <v>509</v>
      </c>
      <c r="G4527" s="1">
        <v>1</v>
      </c>
      <c r="H4527" s="1" t="s">
        <v>505</v>
      </c>
      <c r="I45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1.6954748230857186</v>
      </c>
      <c r="J4527" s="1" t="str">
        <f>IFERROR(INDEX('consumption_figs'!$C:$C,MATCH(Table2[[#This Row],[item_code]],'consumption_figs'!A:A,0),1),"NA")</f>
        <v>pc/heat</v>
      </c>
      <c r="K4527" s="1">
        <f>+SUMIFS(prod!$E:$E,prod!$A:$A,Table2[[#This Row],[date]],prod!$G:$G,Table2[[#This Row],[production_line]],prod!$F:$F,Table2[[#This Row],[output_type]])</f>
        <v>329</v>
      </c>
      <c r="L4527">
        <f>+Table2[[#This Row],[cons_qty_base_uom]]/Table2[[#This Row],[Column1]]</f>
        <v>1.6954748230857186</v>
      </c>
    </row>
    <row r="4528" spans="1:12" x14ac:dyDescent="0.25">
      <c r="A4528" s="2">
        <v>45778</v>
      </c>
      <c r="B4528" s="1" t="s">
        <v>264</v>
      </c>
      <c r="C4528" s="4">
        <v>5.587164073238549</v>
      </c>
      <c r="D4528" s="4">
        <v>5.587164073238549</v>
      </c>
      <c r="E4528" s="4">
        <v>3536.6748583600015</v>
      </c>
      <c r="F4528" s="1" t="s">
        <v>509</v>
      </c>
      <c r="G4528" s="1">
        <v>1</v>
      </c>
      <c r="H4528" s="1" t="s">
        <v>505</v>
      </c>
      <c r="I45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9.417097713194926E-2</v>
      </c>
      <c r="J4528" s="1" t="str">
        <f>IFERROR(INDEX('consumption_figs'!$C:$C,MATCH(Table2[[#This Row],[item_code]],'consumption_figs'!A:A,0),1),"NA")</f>
        <v>kg/ton</v>
      </c>
      <c r="K4528" s="1">
        <f>+SUMIFS(prod!$E:$E,prod!$A:$A,Table2[[#This Row],[date]],prod!$G:$G,Table2[[#This Row],[production_line]],prod!$F:$F,Table2[[#This Row],[output_type]])</f>
        <v>329</v>
      </c>
      <c r="L4528">
        <f>+Table2[[#This Row],[cons_qty_base_uom]]/Table2[[#This Row],[Column1]]</f>
        <v>1.6982261620785862E-2</v>
      </c>
    </row>
    <row r="4529" spans="1:12" x14ac:dyDescent="0.25">
      <c r="A4529" s="2">
        <v>45778</v>
      </c>
      <c r="B4529" s="1" t="s">
        <v>567</v>
      </c>
      <c r="C4529" s="4">
        <v>1.8187383050906735E-2</v>
      </c>
      <c r="D4529" s="4">
        <v>1.8187383050906735E-2</v>
      </c>
      <c r="E4529" s="4">
        <v>7.4568270508717616</v>
      </c>
      <c r="F4529" s="1" t="s">
        <v>509</v>
      </c>
      <c r="G4529" s="1">
        <v>1</v>
      </c>
      <c r="H4529" s="1" t="s">
        <v>505</v>
      </c>
      <c r="I45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5.8668977583570118E-4</v>
      </c>
      <c r="J4529" s="1" t="str">
        <f>IFERROR(INDEX('consumption_figs'!$C:$C,MATCH(Table2[[#This Row],[item_code]],'consumption_figs'!A:A,0),1),"NA")</f>
        <v>NA</v>
      </c>
      <c r="K4529" s="1">
        <f>+SUMIFS(prod!$E:$E,prod!$A:$A,Table2[[#This Row],[date]],prod!$G:$G,Table2[[#This Row],[production_line]],prod!$F:$F,Table2[[#This Row],[output_type]])</f>
        <v>329</v>
      </c>
      <c r="L4529">
        <f>+Table2[[#This Row],[cons_qty_base_uom]]/Table2[[#This Row],[Column1]]</f>
        <v>5.5280799546828985E-5</v>
      </c>
    </row>
    <row r="4530" spans="1:12" x14ac:dyDescent="0.25">
      <c r="A4530" s="2">
        <v>45778</v>
      </c>
      <c r="B4530" s="1" t="s">
        <v>162</v>
      </c>
      <c r="C4530" s="4">
        <v>45.492759211653812</v>
      </c>
      <c r="D4530" s="4">
        <v>1.3147407412167953</v>
      </c>
      <c r="E4530" s="4">
        <v>8507.1459725792629</v>
      </c>
      <c r="F4530" s="1" t="s">
        <v>509</v>
      </c>
      <c r="G4530" s="1">
        <v>1</v>
      </c>
      <c r="H4530" s="1" t="s">
        <v>505</v>
      </c>
      <c r="I45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0.13827586386520915</v>
      </c>
      <c r="J4530" s="1" t="str">
        <f>IFERROR(INDEX('consumption_figs'!$C:$C,MATCH(Table2[[#This Row],[item_code]],'consumption_figs'!A:A,0),1),"NA")</f>
        <v>pc/heat</v>
      </c>
      <c r="K4530" s="1">
        <f>+SUMIFS(prod!$E:$E,prod!$A:$A,Table2[[#This Row],[date]],prod!$G:$G,Table2[[#This Row],[production_line]],prod!$F:$F,Table2[[#This Row],[output_type]])</f>
        <v>329</v>
      </c>
      <c r="L4530">
        <f>+Table2[[#This Row],[cons_qty_base_uom]]/Table2[[#This Row],[Column1]]</f>
        <v>0.13827586386520915</v>
      </c>
    </row>
    <row r="4531" spans="1:12" x14ac:dyDescent="0.25">
      <c r="A4531" s="2">
        <v>45778</v>
      </c>
      <c r="B4531" s="1" t="s">
        <v>61</v>
      </c>
      <c r="C4531" s="4">
        <v>45.492759211653812</v>
      </c>
      <c r="D4531" s="4">
        <v>0.15922465724078835</v>
      </c>
      <c r="E4531" s="4">
        <v>409.43483290488433</v>
      </c>
      <c r="F4531" s="1" t="s">
        <v>509</v>
      </c>
      <c r="G4531" s="1">
        <v>1</v>
      </c>
      <c r="H4531" s="1" t="s">
        <v>505</v>
      </c>
      <c r="I45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0.13827586386520915</v>
      </c>
      <c r="J4531" s="1" t="str">
        <f>IFERROR(INDEX('consumption_figs'!$C:$C,MATCH(Table2[[#This Row],[item_code]],'consumption_figs'!A:A,0),1),"NA")</f>
        <v>pc/heat</v>
      </c>
      <c r="K4531" s="1">
        <f>+SUMIFS(prod!$E:$E,prod!$A:$A,Table2[[#This Row],[date]],prod!$G:$G,Table2[[#This Row],[production_line]],prod!$F:$F,Table2[[#This Row],[output_type]])</f>
        <v>329</v>
      </c>
      <c r="L4531">
        <f>+Table2[[#This Row],[cons_qty_base_uom]]/Table2[[#This Row],[Column1]]</f>
        <v>0.13827586386520915</v>
      </c>
    </row>
    <row r="4532" spans="1:12" x14ac:dyDescent="0.25">
      <c r="A4532" s="2">
        <v>45778</v>
      </c>
      <c r="B4532" s="1" t="s">
        <v>163</v>
      </c>
      <c r="C4532" s="4">
        <v>6.998886032562126</v>
      </c>
      <c r="D4532" s="4">
        <v>0.96584627249357335</v>
      </c>
      <c r="E4532" s="4">
        <v>2925.5343616109685</v>
      </c>
      <c r="F4532" s="1" t="s">
        <v>509</v>
      </c>
      <c r="G4532" s="1">
        <v>1</v>
      </c>
      <c r="H4532" s="1" t="s">
        <v>505</v>
      </c>
      <c r="I45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2.1273209825416795E-2</v>
      </c>
      <c r="J4532" s="1" t="str">
        <f>IFERROR(INDEX('consumption_figs'!$C:$C,MATCH(Table2[[#This Row],[item_code]],'consumption_figs'!A:A,0),1),"NA")</f>
        <v>pc/heat</v>
      </c>
      <c r="K4532" s="1">
        <f>+SUMIFS(prod!$E:$E,prod!$A:$A,Table2[[#This Row],[date]],prod!$G:$G,Table2[[#This Row],[production_line]],prod!$F:$F,Table2[[#This Row],[output_type]])</f>
        <v>329</v>
      </c>
      <c r="L4532">
        <f>+Table2[[#This Row],[cons_qty_base_uom]]/Table2[[#This Row],[Column1]]</f>
        <v>2.1273209825416795E-2</v>
      </c>
    </row>
    <row r="4533" spans="1:12" x14ac:dyDescent="0.25">
      <c r="A4533" s="2">
        <v>45778</v>
      </c>
      <c r="B4533" s="1" t="e">
        <f>+#REF!</f>
        <v>#REF!</v>
      </c>
      <c r="C4533" s="4">
        <v>114.78173093401885</v>
      </c>
      <c r="D4533" s="4">
        <v>1.3750851365895458</v>
      </c>
      <c r="E4533" s="4">
        <v>9412.1019365895463</v>
      </c>
      <c r="F4533" s="1" t="s">
        <v>509</v>
      </c>
      <c r="G4533" s="1">
        <v>1</v>
      </c>
      <c r="H4533" s="1" t="s">
        <v>505</v>
      </c>
      <c r="I45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4.4357585051275669E-2</v>
      </c>
      <c r="J4533" s="1" t="str">
        <f>IFERROR(INDEX('consumption_figs'!$C:$C,MATCH(Table2[[#This Row],[item_code]],'consumption_figs'!A:A,0),1),"NA")</f>
        <v>NA</v>
      </c>
      <c r="K4533" s="1">
        <f>+SUMIFS(prod!$E:$E,prod!$A:$A,Table2[[#This Row],[date]],prod!$G:$G,Table2[[#This Row],[production_line]],prod!$F:$F,Table2[[#This Row],[output_type]])</f>
        <v>329</v>
      </c>
      <c r="L4533">
        <f>+Table2[[#This Row],[cons_qty_base_uom]]/Table2[[#This Row],[Column1]]</f>
        <v>0.34888064113683542</v>
      </c>
    </row>
    <row r="4534" spans="1:12" x14ac:dyDescent="0.25">
      <c r="A4534" s="2">
        <v>45778</v>
      </c>
      <c r="B4534" s="1" t="s">
        <v>160</v>
      </c>
      <c r="C4534" s="4">
        <v>32.194875749785773</v>
      </c>
      <c r="D4534" s="4">
        <v>0.40372374190231353</v>
      </c>
      <c r="E4534" s="4">
        <v>2253.641302485004</v>
      </c>
      <c r="F4534" s="1" t="s">
        <v>509</v>
      </c>
      <c r="G4534" s="1">
        <v>1</v>
      </c>
      <c r="H4534" s="1" t="s">
        <v>505</v>
      </c>
      <c r="I45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9.7856765196917245E-2</v>
      </c>
      <c r="J4534" s="1" t="str">
        <f>IFERROR(INDEX('consumption_figs'!$C:$C,MATCH(Table2[[#This Row],[item_code]],'consumption_figs'!A:A,0),1),"NA")</f>
        <v>pc/heat</v>
      </c>
      <c r="K4534" s="1">
        <f>+SUMIFS(prod!$E:$E,prod!$A:$A,Table2[[#This Row],[date]],prod!$G:$G,Table2[[#This Row],[production_line]],prod!$F:$F,Table2[[#This Row],[output_type]])</f>
        <v>329</v>
      </c>
      <c r="L4534">
        <f>+Table2[[#This Row],[cons_qty_base_uom]]/Table2[[#This Row],[Column1]]</f>
        <v>9.7856765196917245E-2</v>
      </c>
    </row>
    <row r="4535" spans="1:12" x14ac:dyDescent="0.25">
      <c r="A4535" s="2">
        <v>45778</v>
      </c>
      <c r="B4535" s="1" t="e">
        <f>+#REF!</f>
        <v>#REF!</v>
      </c>
      <c r="C4535" s="4">
        <v>214.16591259640103</v>
      </c>
      <c r="D4535" s="4">
        <v>2.4414914035989717</v>
      </c>
      <c r="E4535" s="4">
        <v>51828.150848329045</v>
      </c>
      <c r="F4535" s="1" t="s">
        <v>509</v>
      </c>
      <c r="G4535" s="1">
        <v>1</v>
      </c>
      <c r="H4535" s="1" t="s">
        <v>505</v>
      </c>
      <c r="I45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7.8757787212870051E-2</v>
      </c>
      <c r="J4535" s="1" t="str">
        <f>IFERROR(INDEX('consumption_figs'!$C:$C,MATCH(Table2[[#This Row],[item_code]],'consumption_figs'!A:A,0),1),"NA")</f>
        <v>NA</v>
      </c>
      <c r="K4535" s="1">
        <f>+SUMIFS(prod!$E:$E,prod!$A:$A,Table2[[#This Row],[date]],prod!$G:$G,Table2[[#This Row],[production_line]],prod!$F:$F,Table2[[#This Row],[output_type]])</f>
        <v>329</v>
      </c>
      <c r="L4535">
        <f>+Table2[[#This Row],[cons_qty_base_uom]]/Table2[[#This Row],[Column1]]</f>
        <v>0.65096022065775394</v>
      </c>
    </row>
    <row r="4536" spans="1:12" x14ac:dyDescent="0.25">
      <c r="A4536" s="2">
        <v>45778</v>
      </c>
      <c r="B4536" s="1" t="s">
        <v>161</v>
      </c>
      <c r="C4536" s="4">
        <v>5.5991088260496999</v>
      </c>
      <c r="D4536" s="4">
        <v>0.81187077977720645</v>
      </c>
      <c r="E4536" s="4">
        <v>2374.0221422450727</v>
      </c>
      <c r="F4536" s="1" t="s">
        <v>509</v>
      </c>
      <c r="G4536" s="1">
        <v>1</v>
      </c>
      <c r="H4536" s="1" t="s">
        <v>505</v>
      </c>
      <c r="I45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1.7018567860333435E-2</v>
      </c>
      <c r="J4536" s="1" t="str">
        <f>IFERROR(INDEX('consumption_figs'!$C:$C,MATCH(Table2[[#This Row],[item_code]],'consumption_figs'!A:A,0),1),"NA")</f>
        <v>pc/heat</v>
      </c>
      <c r="K4536" s="1">
        <f>+SUMIFS(prod!$E:$E,prod!$A:$A,Table2[[#This Row],[date]],prod!$G:$G,Table2[[#This Row],[production_line]],prod!$F:$F,Table2[[#This Row],[output_type]])</f>
        <v>329</v>
      </c>
      <c r="L4536">
        <f>+Table2[[#This Row],[cons_qty_base_uom]]/Table2[[#This Row],[Column1]]</f>
        <v>1.7018567860333435E-2</v>
      </c>
    </row>
    <row r="4537" spans="1:12" x14ac:dyDescent="0.25">
      <c r="A4537" s="2">
        <v>45778</v>
      </c>
      <c r="B4537" s="1" t="s">
        <v>569</v>
      </c>
      <c r="C4537" s="4">
        <v>53.793103448275858</v>
      </c>
      <c r="D4537" s="4">
        <v>7.1006896551724166E-2</v>
      </c>
      <c r="E4537" s="4">
        <v>33.351724137931029</v>
      </c>
      <c r="F4537" s="1" t="s">
        <v>509</v>
      </c>
      <c r="G4537" s="1">
        <v>1</v>
      </c>
      <c r="H4537" s="1" t="s">
        <v>505</v>
      </c>
      <c r="I45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2.2905450500556182E-3</v>
      </c>
      <c r="J4537" s="1" t="str">
        <f>IFERROR(INDEX('consumption_figs'!$C:$C,MATCH(Table2[[#This Row],[item_code]],'consumption_figs'!A:A,0),1),"NA")</f>
        <v>NA</v>
      </c>
      <c r="K4537" s="1">
        <f>+SUMIFS(prod!$E:$E,prod!$A:$A,Table2[[#This Row],[date]],prod!$G:$G,Table2[[#This Row],[production_line]],prod!$F:$F,Table2[[#This Row],[output_type]])</f>
        <v>329</v>
      </c>
      <c r="L4537">
        <f>+Table2[[#This Row],[cons_qty_base_uom]]/Table2[[#This Row],[Column1]]</f>
        <v>0.16350487370296612</v>
      </c>
    </row>
    <row r="4538" spans="1:12" x14ac:dyDescent="0.25">
      <c r="A4538" s="2">
        <v>45778</v>
      </c>
      <c r="B4538" s="1" t="s">
        <v>204</v>
      </c>
      <c r="C4538" s="4">
        <v>1.3448275862068966</v>
      </c>
      <c r="D4538" s="4">
        <v>7.7462068965517245E-2</v>
      </c>
      <c r="E4538" s="4">
        <v>208.44827586206898</v>
      </c>
      <c r="F4538" s="1" t="s">
        <v>509</v>
      </c>
      <c r="G4538" s="1">
        <v>1</v>
      </c>
      <c r="H4538" s="1" t="s">
        <v>505</v>
      </c>
      <c r="I45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4.0876218425741533E-3</v>
      </c>
      <c r="J4538" s="1" t="str">
        <f>IFERROR(INDEX('consumption_figs'!$C:$C,MATCH(Table2[[#This Row],[item_code]],'consumption_figs'!A:A,0),1),"NA")</f>
        <v>pc/heat</v>
      </c>
      <c r="K4538" s="1">
        <f>+SUMIFS(prod!$E:$E,prod!$A:$A,Table2[[#This Row],[date]],prod!$G:$G,Table2[[#This Row],[production_line]],prod!$F:$F,Table2[[#This Row],[output_type]])</f>
        <v>329</v>
      </c>
      <c r="L4538">
        <f>+Table2[[#This Row],[cons_qty_base_uom]]/Table2[[#This Row],[Column1]]</f>
        <v>4.0876218425741533E-3</v>
      </c>
    </row>
    <row r="4539" spans="1:12" x14ac:dyDescent="0.25">
      <c r="A4539" s="2">
        <v>45778</v>
      </c>
      <c r="B4539" s="1" t="s">
        <v>287</v>
      </c>
      <c r="C4539" s="4">
        <v>11.162068965517239</v>
      </c>
      <c r="D4539" s="4">
        <v>11.162068965517239</v>
      </c>
      <c r="E4539" s="4">
        <v>19187.596551724135</v>
      </c>
      <c r="F4539" s="1" t="s">
        <v>509</v>
      </c>
      <c r="G4539" s="1">
        <v>1</v>
      </c>
      <c r="H4539" s="1" t="s">
        <v>505</v>
      </c>
      <c r="I45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0.18813532724620324</v>
      </c>
      <c r="J4539" s="1" t="str">
        <f>IFERROR(INDEX('consumption_figs'!$C:$C,MATCH(Table2[[#This Row],[item_code]],'consumption_figs'!A:A,0),1),"NA")</f>
        <v>kg/ton</v>
      </c>
      <c r="K4539" s="1">
        <f>+SUMIFS(prod!$E:$E,prod!$A:$A,Table2[[#This Row],[date]],prod!$G:$G,Table2[[#This Row],[production_line]],prod!$F:$F,Table2[[#This Row],[output_type]])</f>
        <v>329</v>
      </c>
      <c r="L4539">
        <f>+Table2[[#This Row],[cons_qty_base_uom]]/Table2[[#This Row],[Column1]]</f>
        <v>3.3927261293365471E-2</v>
      </c>
    </row>
    <row r="4540" spans="1:12" x14ac:dyDescent="0.25">
      <c r="A4540" s="2">
        <v>45778</v>
      </c>
      <c r="B4540" s="1" t="s">
        <v>285</v>
      </c>
      <c r="C4540" s="4">
        <v>4.7068965517241379</v>
      </c>
      <c r="D4540" s="4">
        <v>4.7068965517241379</v>
      </c>
      <c r="E4540" s="4">
        <v>5124.8689655172411</v>
      </c>
      <c r="F4540" s="1" t="s">
        <v>509</v>
      </c>
      <c r="G4540" s="1">
        <v>1</v>
      </c>
      <c r="H4540" s="1" t="s">
        <v>505</v>
      </c>
      <c r="I45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7.9334174139965241E-2</v>
      </c>
      <c r="J4540" s="1" t="str">
        <f>IFERROR(INDEX('consumption_figs'!$C:$C,MATCH(Table2[[#This Row],[item_code]],'consumption_figs'!A:A,0),1),"NA")</f>
        <v>kg/ton</v>
      </c>
      <c r="K4540" s="1">
        <f>+SUMIFS(prod!$E:$E,prod!$A:$A,Table2[[#This Row],[date]],prod!$G:$G,Table2[[#This Row],[production_line]],prod!$F:$F,Table2[[#This Row],[output_type]])</f>
        <v>329</v>
      </c>
      <c r="L4540">
        <f>+Table2[[#This Row],[cons_qty_base_uom]]/Table2[[#This Row],[Column1]]</f>
        <v>1.4306676449009537E-2</v>
      </c>
    </row>
    <row r="4541" spans="1:12" x14ac:dyDescent="0.25">
      <c r="A4541" s="2">
        <v>45778</v>
      </c>
      <c r="B4541" s="1" t="s">
        <v>205</v>
      </c>
      <c r="C4541" s="4">
        <v>20.172413793103452</v>
      </c>
      <c r="D4541" s="4">
        <v>0.7435551724137931</v>
      </c>
      <c r="E4541" s="4">
        <v>1391.8965517241381</v>
      </c>
      <c r="F4541" s="1" t="s">
        <v>509</v>
      </c>
      <c r="G4541" s="1">
        <v>1</v>
      </c>
      <c r="H4541" s="1" t="s">
        <v>505</v>
      </c>
      <c r="I45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6.1314327638612318E-2</v>
      </c>
      <c r="J4541" s="1" t="str">
        <f>IFERROR(INDEX('consumption_figs'!$C:$C,MATCH(Table2[[#This Row],[item_code]],'consumption_figs'!A:A,0),1),"NA")</f>
        <v>pc/heat</v>
      </c>
      <c r="K4541" s="1">
        <f>+SUMIFS(prod!$E:$E,prod!$A:$A,Table2[[#This Row],[date]],prod!$G:$G,Table2[[#This Row],[production_line]],prod!$F:$F,Table2[[#This Row],[output_type]])</f>
        <v>329</v>
      </c>
      <c r="L4541">
        <f>+Table2[[#This Row],[cons_qty_base_uom]]/Table2[[#This Row],[Column1]]</f>
        <v>6.1314327638612318E-2</v>
      </c>
    </row>
    <row r="4542" spans="1:12" x14ac:dyDescent="0.25">
      <c r="A4542" s="2">
        <v>45778</v>
      </c>
      <c r="B4542" s="1" t="s">
        <v>292</v>
      </c>
      <c r="C4542" s="4">
        <v>62.165314364705893</v>
      </c>
      <c r="D4542" s="4">
        <v>62.165314364705893</v>
      </c>
      <c r="E4542" s="4">
        <v>36887.654237729184</v>
      </c>
      <c r="F4542" s="1" t="s">
        <v>509</v>
      </c>
      <c r="G4542" s="1">
        <v>1</v>
      </c>
      <c r="H4542" s="1" t="s">
        <v>505</v>
      </c>
      <c r="I45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1.0477888819266119</v>
      </c>
      <c r="J4542" s="1" t="str">
        <f>IFERROR(INDEX('consumption_figs'!$C:$C,MATCH(Table2[[#This Row],[item_code]],'consumption_figs'!A:A,0),1),"NA")</f>
        <v>kg/ton</v>
      </c>
      <c r="K4542" s="1">
        <f>+SUMIFS(prod!$E:$E,prod!$A:$A,Table2[[#This Row],[date]],prod!$G:$G,Table2[[#This Row],[production_line]],prod!$F:$F,Table2[[#This Row],[output_type]])</f>
        <v>329</v>
      </c>
      <c r="L4542">
        <f>+Table2[[#This Row],[cons_qty_base_uom]]/Table2[[#This Row],[Column1]]</f>
        <v>0.18895232329697839</v>
      </c>
    </row>
    <row r="4543" spans="1:12" x14ac:dyDescent="0.25">
      <c r="A4543" s="2">
        <v>45778</v>
      </c>
      <c r="B4543" s="1" t="s">
        <v>576</v>
      </c>
      <c r="C4543" s="4">
        <v>0.61044349609812676</v>
      </c>
      <c r="D4543" s="4">
        <v>0.61044349609812676</v>
      </c>
      <c r="E4543" s="4">
        <v>486.27954110493164</v>
      </c>
      <c r="F4543" s="1" t="s">
        <v>509</v>
      </c>
      <c r="G4543" s="1">
        <v>1</v>
      </c>
      <c r="H4543" s="1" t="s">
        <v>505</v>
      </c>
      <c r="I45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1.9691725680584735E-2</v>
      </c>
      <c r="J4543" s="1" t="str">
        <f>IFERROR(INDEX('consumption_figs'!$C:$C,MATCH(Table2[[#This Row],[item_code]],'consumption_figs'!A:A,0),1),"NA")</f>
        <v>NA</v>
      </c>
      <c r="K4543" s="1">
        <f>+SUMIFS(prod!$E:$E,prod!$A:$A,Table2[[#This Row],[date]],prod!$G:$G,Table2[[#This Row],[production_line]],prod!$F:$F,Table2[[#This Row],[output_type]])</f>
        <v>329</v>
      </c>
      <c r="L4543">
        <f>+Table2[[#This Row],[cons_qty_base_uom]]/Table2[[#This Row],[Column1]]</f>
        <v>1.8554513559213579E-3</v>
      </c>
    </row>
    <row r="4544" spans="1:12" x14ac:dyDescent="0.25">
      <c r="A4544" s="2">
        <v>45778</v>
      </c>
      <c r="B4544" s="1" t="s">
        <v>201</v>
      </c>
      <c r="C4544" s="4">
        <v>1314.6151503866151</v>
      </c>
      <c r="D4544" s="4">
        <v>2.5161733978399812</v>
      </c>
      <c r="E4544" s="4">
        <v>2760.691815811892</v>
      </c>
      <c r="F4544" s="1" t="s">
        <v>509</v>
      </c>
      <c r="G4544" s="1">
        <v>1</v>
      </c>
      <c r="H4544" s="1" t="s">
        <v>505</v>
      </c>
      <c r="I45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3.9957907306584048</v>
      </c>
      <c r="J4544" s="1" t="str">
        <f>IFERROR(INDEX('consumption_figs'!$C:$C,MATCH(Table2[[#This Row],[item_code]],'consumption_figs'!A:A,0),1),"NA")</f>
        <v>pc/heat</v>
      </c>
      <c r="K4544" s="1">
        <f>+SUMIFS(prod!$E:$E,prod!$A:$A,Table2[[#This Row],[date]],prod!$G:$G,Table2[[#This Row],[production_line]],prod!$F:$F,Table2[[#This Row],[output_type]])</f>
        <v>329</v>
      </c>
      <c r="L4544">
        <f>+Table2[[#This Row],[cons_qty_base_uom]]/Table2[[#This Row],[Column1]]</f>
        <v>3.9957907306584048</v>
      </c>
    </row>
    <row r="4545" spans="1:12" x14ac:dyDescent="0.25">
      <c r="A4545" s="2">
        <v>45778</v>
      </c>
      <c r="B4545" s="1" t="s">
        <v>565</v>
      </c>
      <c r="C4545" s="4">
        <v>151.44366532453807</v>
      </c>
      <c r="D4545" s="4">
        <v>1.0222447409406319</v>
      </c>
      <c r="E4545" s="4">
        <v>7693.0119888314248</v>
      </c>
      <c r="F4545" s="1" t="s">
        <v>509</v>
      </c>
      <c r="G4545" s="1">
        <v>1</v>
      </c>
      <c r="H4545" s="1" t="s">
        <v>505</v>
      </c>
      <c r="I45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3.2975636804536509E-2</v>
      </c>
      <c r="J4545" s="1" t="str">
        <f>IFERROR(INDEX('consumption_figs'!$C:$C,MATCH(Table2[[#This Row],[item_code]],'consumption_figs'!A:A,0),1),"NA")</f>
        <v>NA</v>
      </c>
      <c r="K4545" s="1">
        <f>+SUMIFS(prod!$E:$E,prod!$A:$A,Table2[[#This Row],[date]],prod!$G:$G,Table2[[#This Row],[production_line]],prod!$F:$F,Table2[[#This Row],[output_type]])</f>
        <v>329</v>
      </c>
      <c r="L4545">
        <f>+Table2[[#This Row],[cons_qty_base_uom]]/Table2[[#This Row],[Column1]]</f>
        <v>0.46031509217184824</v>
      </c>
    </row>
    <row r="4546" spans="1:12" x14ac:dyDescent="0.25">
      <c r="A4546" s="2">
        <v>45778</v>
      </c>
      <c r="B4546" s="1" t="s">
        <v>59</v>
      </c>
      <c r="C4546" s="4">
        <v>4.2067684812371686</v>
      </c>
      <c r="D4546" s="4">
        <v>3.7860916331134517E-2</v>
      </c>
      <c r="E4546" s="4">
        <v>148.91960423579576</v>
      </c>
      <c r="F4546" s="1" t="s">
        <v>509</v>
      </c>
      <c r="G4546" s="1">
        <v>1</v>
      </c>
      <c r="H4546" s="1" t="s">
        <v>505</v>
      </c>
      <c r="I45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1.2786530338106896E-2</v>
      </c>
      <c r="J4546" s="1" t="str">
        <f>IFERROR(INDEX('consumption_figs'!$C:$C,MATCH(Table2[[#This Row],[item_code]],'consumption_figs'!A:A,0),1),"NA")</f>
        <v>pc/heat</v>
      </c>
      <c r="K4546" s="1">
        <f>+SUMIFS(prod!$E:$E,prod!$A:$A,Table2[[#This Row],[date]],prod!$G:$G,Table2[[#This Row],[production_line]],prod!$F:$F,Table2[[#This Row],[output_type]])</f>
        <v>329</v>
      </c>
      <c r="L4546">
        <f>+Table2[[#This Row],[cons_qty_base_uom]]/Table2[[#This Row],[Column1]]</f>
        <v>1.2786530338106896E-2</v>
      </c>
    </row>
    <row r="4547" spans="1:12" x14ac:dyDescent="0.25">
      <c r="A4547" s="2">
        <v>45778</v>
      </c>
      <c r="B4547" s="1" t="s">
        <v>60</v>
      </c>
      <c r="C4547" s="4">
        <v>251.88026281407548</v>
      </c>
      <c r="D4547" s="4">
        <v>3.5400259656941424</v>
      </c>
      <c r="E4547" s="4">
        <v>7370.0164899398487</v>
      </c>
      <c r="F4547" s="1" t="s">
        <v>509</v>
      </c>
      <c r="G4547" s="1">
        <v>1</v>
      </c>
      <c r="H4547" s="1" t="s">
        <v>505</v>
      </c>
      <c r="I45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0.76559350399415038</v>
      </c>
      <c r="J4547" s="1" t="str">
        <f>IFERROR(INDEX('consumption_figs'!$C:$C,MATCH(Table2[[#This Row],[item_code]],'consumption_figs'!A:A,0),1),"NA")</f>
        <v>pc/heat</v>
      </c>
      <c r="K4547" s="1">
        <f>+SUMIFS(prod!$E:$E,prod!$A:$A,Table2[[#This Row],[date]],prod!$G:$G,Table2[[#This Row],[production_line]],prod!$F:$F,Table2[[#This Row],[output_type]])</f>
        <v>329</v>
      </c>
      <c r="L4547">
        <f>+Table2[[#This Row],[cons_qty_base_uom]]/Table2[[#This Row],[Column1]]</f>
        <v>0.76559350399415038</v>
      </c>
    </row>
    <row r="4548" spans="1:12" x14ac:dyDescent="0.25">
      <c r="A4548" s="2">
        <v>45778</v>
      </c>
      <c r="B4548" s="1" t="s">
        <v>259</v>
      </c>
      <c r="C4548" s="4">
        <v>0.7147180756369057</v>
      </c>
      <c r="D4548" s="4">
        <v>0.7147180756369057</v>
      </c>
      <c r="E4548" s="4">
        <v>2211.4806696357136</v>
      </c>
      <c r="F4548" s="1" t="s">
        <v>509</v>
      </c>
      <c r="G4548" s="1">
        <v>1</v>
      </c>
      <c r="H4548" s="1" t="s">
        <v>505</v>
      </c>
      <c r="I45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1.2046487032477763E-2</v>
      </c>
      <c r="J4548" s="1" t="str">
        <f>IFERROR(INDEX('consumption_figs'!$C:$C,MATCH(Table2[[#This Row],[item_code]],'consumption_figs'!A:A,0),1),"NA")</f>
        <v>kg/ton</v>
      </c>
      <c r="K4548" s="1">
        <f>+SUMIFS(prod!$E:$E,prod!$A:$A,Table2[[#This Row],[date]],prod!$G:$G,Table2[[#This Row],[production_line]],prod!$F:$F,Table2[[#This Row],[output_type]])</f>
        <v>329</v>
      </c>
      <c r="L4548">
        <f>+Table2[[#This Row],[cons_qty_base_uom]]/Table2[[#This Row],[Column1]]</f>
        <v>2.1723953666775249E-3</v>
      </c>
    </row>
    <row r="4549" spans="1:12" x14ac:dyDescent="0.25">
      <c r="A4549" s="2">
        <v>45778</v>
      </c>
      <c r="B4549" s="1" t="s">
        <v>272</v>
      </c>
      <c r="C4549" s="4">
        <v>0.55213836316237874</v>
      </c>
      <c r="D4549" s="4">
        <v>0.55213836316237874</v>
      </c>
      <c r="E4549" s="4">
        <v>604.20501080859106</v>
      </c>
      <c r="F4549" s="1" t="s">
        <v>509</v>
      </c>
      <c r="G4549" s="1">
        <v>1</v>
      </c>
      <c r="H4549" s="1" t="s">
        <v>505</v>
      </c>
      <c r="I45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9.3062255715890569E-3</v>
      </c>
      <c r="J4549" s="1" t="str">
        <f>IFERROR(INDEX('consumption_figs'!$C:$C,MATCH(Table2[[#This Row],[item_code]],'consumption_figs'!A:A,0),1),"NA")</f>
        <v>kg/ton</v>
      </c>
      <c r="K4549" s="1">
        <f>+SUMIFS(prod!$E:$E,prod!$A:$A,Table2[[#This Row],[date]],prod!$G:$G,Table2[[#This Row],[production_line]],prod!$F:$F,Table2[[#This Row],[output_type]])</f>
        <v>329</v>
      </c>
      <c r="L4549">
        <f>+Table2[[#This Row],[cons_qty_base_uom]]/Table2[[#This Row],[Column1]]</f>
        <v>1.6782321068765311E-3</v>
      </c>
    </row>
    <row r="4550" spans="1:12" x14ac:dyDescent="0.25">
      <c r="A4550" s="2">
        <v>45809</v>
      </c>
      <c r="B4550" s="1" t="s">
        <v>99</v>
      </c>
      <c r="C4550" s="4">
        <v>427.10195257077226</v>
      </c>
      <c r="D4550" s="4">
        <v>2.9683585703668673</v>
      </c>
      <c r="E4550" s="4">
        <v>4698.1214782784946</v>
      </c>
      <c r="F4550" s="1" t="s">
        <v>509</v>
      </c>
      <c r="G4550" s="1">
        <v>1</v>
      </c>
      <c r="H4550" s="1" t="s">
        <v>505</v>
      </c>
      <c r="I45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1.0951332117199288</v>
      </c>
      <c r="J4550" s="1" t="str">
        <f>IFERROR(INDEX('consumption_figs'!$C:$C,MATCH(Table2[[#This Row],[item_code]],'consumption_figs'!A:A,0),1),"NA")</f>
        <v>pc/heat</v>
      </c>
      <c r="K4550" s="1">
        <f>+SUMIFS(prod!$E:$E,prod!$A:$A,Table2[[#This Row],[date]],prod!$G:$G,Table2[[#This Row],[production_line]],prod!$F:$F,Table2[[#This Row],[output_type]])</f>
        <v>390</v>
      </c>
      <c r="L4550">
        <f>+Table2[[#This Row],[cons_qty_base_uom]]/Table2[[#This Row],[Column1]]</f>
        <v>1.0951332117199288</v>
      </c>
    </row>
    <row r="4551" spans="1:12" x14ac:dyDescent="0.25">
      <c r="A4551" s="2">
        <v>45809</v>
      </c>
      <c r="B4551" s="1" t="s">
        <v>78</v>
      </c>
      <c r="C4551" s="4">
        <v>110.45740152692386</v>
      </c>
      <c r="D4551" s="4">
        <v>2.8288140531045198</v>
      </c>
      <c r="E4551" s="4">
        <v>4120.06107695426</v>
      </c>
      <c r="F4551" s="1" t="s">
        <v>509</v>
      </c>
      <c r="G4551" s="1">
        <v>1</v>
      </c>
      <c r="H4551" s="1" t="s">
        <v>505</v>
      </c>
      <c r="I45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0.28322410647929197</v>
      </c>
      <c r="J4551" s="1" t="str">
        <f>IFERROR(INDEX('consumption_figs'!$C:$C,MATCH(Table2[[#This Row],[item_code]],'consumption_figs'!A:A,0),1),"NA")</f>
        <v>pc/heat</v>
      </c>
      <c r="K4551" s="1">
        <f>+SUMIFS(prod!$E:$E,prod!$A:$A,Table2[[#This Row],[date]],prod!$G:$G,Table2[[#This Row],[production_line]],prod!$F:$F,Table2[[#This Row],[output_type]])</f>
        <v>390</v>
      </c>
      <c r="L4551">
        <f>+Table2[[#This Row],[cons_qty_base_uom]]/Table2[[#This Row],[Column1]]</f>
        <v>0.28322410647929197</v>
      </c>
    </row>
    <row r="4552" spans="1:12" x14ac:dyDescent="0.25">
      <c r="A4552" s="2">
        <v>45809</v>
      </c>
      <c r="B4552" s="1" t="s">
        <v>520</v>
      </c>
      <c r="C4552" s="4">
        <v>9.2047834605769889</v>
      </c>
      <c r="D4552" s="4">
        <v>0.18266892777515031</v>
      </c>
      <c r="E4552" s="4">
        <v>181.82392865346935</v>
      </c>
      <c r="F4552" s="1" t="s">
        <v>509</v>
      </c>
      <c r="G4552" s="1">
        <v>1</v>
      </c>
      <c r="H4552" s="1" t="s">
        <v>505</v>
      </c>
      <c r="I45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2.3602008873274332E-2</v>
      </c>
      <c r="J4552" s="1" t="str">
        <f>IFERROR(INDEX('consumption_figs'!$C:$C,MATCH(Table2[[#This Row],[item_code]],'consumption_figs'!A:A,0),1),"NA")</f>
        <v>pc/heat</v>
      </c>
      <c r="K4552" s="1">
        <f>+SUMIFS(prod!$E:$E,prod!$A:$A,Table2[[#This Row],[date]],prod!$G:$G,Table2[[#This Row],[production_line]],prod!$F:$F,Table2[[#This Row],[output_type]])</f>
        <v>390</v>
      </c>
      <c r="L4552">
        <f>+Table2[[#This Row],[cons_qty_base_uom]]/Table2[[#This Row],[Column1]]</f>
        <v>2.3602008873274332E-2</v>
      </c>
    </row>
    <row r="4553" spans="1:12" x14ac:dyDescent="0.25">
      <c r="A4553" s="2">
        <v>45809</v>
      </c>
      <c r="B4553" s="1" t="s">
        <v>521</v>
      </c>
      <c r="C4553" s="4">
        <v>18.409566921153978</v>
      </c>
      <c r="D4553" s="4">
        <v>0.36532762801312224</v>
      </c>
      <c r="E4553" s="4">
        <v>363.6478573069387</v>
      </c>
      <c r="F4553" s="1" t="s">
        <v>509</v>
      </c>
      <c r="G4553" s="1">
        <v>1</v>
      </c>
      <c r="H4553" s="1" t="s">
        <v>505</v>
      </c>
      <c r="I45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4.7204017746548664E-2</v>
      </c>
      <c r="J4553" s="1" t="str">
        <f>IFERROR(INDEX('consumption_figs'!$C:$C,MATCH(Table2[[#This Row],[item_code]],'consumption_figs'!A:A,0),1),"NA")</f>
        <v>pc/heat</v>
      </c>
      <c r="K4553" s="1">
        <f>+SUMIFS(prod!$E:$E,prod!$A:$A,Table2[[#This Row],[date]],prod!$G:$G,Table2[[#This Row],[production_line]],prod!$F:$F,Table2[[#This Row],[output_type]])</f>
        <v>390</v>
      </c>
      <c r="L4553">
        <f>+Table2[[#This Row],[cons_qty_base_uom]]/Table2[[#This Row],[Column1]]</f>
        <v>4.7204017746548664E-2</v>
      </c>
    </row>
    <row r="4554" spans="1:12" x14ac:dyDescent="0.25">
      <c r="A4554" s="2">
        <v>45809</v>
      </c>
      <c r="B4554" s="1" t="s">
        <v>522</v>
      </c>
      <c r="C4554" s="4">
        <v>46.023917302884939</v>
      </c>
      <c r="D4554" s="4">
        <v>0.91334463887575168</v>
      </c>
      <c r="E4554" s="4">
        <v>909.11964326734665</v>
      </c>
      <c r="F4554" s="1" t="s">
        <v>509</v>
      </c>
      <c r="G4554" s="1">
        <v>1</v>
      </c>
      <c r="H4554" s="1" t="s">
        <v>505</v>
      </c>
      <c r="I45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0.11801004436637164</v>
      </c>
      <c r="J4554" s="1" t="str">
        <f>IFERROR(INDEX('consumption_figs'!$C:$C,MATCH(Table2[[#This Row],[item_code]],'consumption_figs'!A:A,0),1),"NA")</f>
        <v>pc/heat</v>
      </c>
      <c r="K4554" s="1">
        <f>+SUMIFS(prod!$E:$E,prod!$A:$A,Table2[[#This Row],[date]],prod!$G:$G,Table2[[#This Row],[production_line]],prod!$F:$F,Table2[[#This Row],[output_type]])</f>
        <v>390</v>
      </c>
      <c r="L4554">
        <f>+Table2[[#This Row],[cons_qty_base_uom]]/Table2[[#This Row],[Column1]]</f>
        <v>0.11801004436637164</v>
      </c>
    </row>
    <row r="4555" spans="1:12" x14ac:dyDescent="0.25">
      <c r="A4555" s="2">
        <v>45809</v>
      </c>
      <c r="B4555" s="1" t="s">
        <v>523</v>
      </c>
      <c r="C4555" s="4">
        <v>9.2047834605769889</v>
      </c>
      <c r="D4555" s="4">
        <v>0.22326202283629484</v>
      </c>
      <c r="E4555" s="4">
        <v>218.64490345246944</v>
      </c>
      <c r="F4555" s="1" t="s">
        <v>509</v>
      </c>
      <c r="G4555" s="1">
        <v>1</v>
      </c>
      <c r="H4555" s="1" t="s">
        <v>505</v>
      </c>
      <c r="I45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2.3602008873274332E-2</v>
      </c>
      <c r="J4555" s="1" t="str">
        <f>IFERROR(INDEX('consumption_figs'!$C:$C,MATCH(Table2[[#This Row],[item_code]],'consumption_figs'!A:A,0),1),"NA")</f>
        <v>pc/heat</v>
      </c>
      <c r="K4555" s="1">
        <f>+SUMIFS(prod!$E:$E,prod!$A:$A,Table2[[#This Row],[date]],prod!$G:$G,Table2[[#This Row],[production_line]],prod!$F:$F,Table2[[#This Row],[output_type]])</f>
        <v>390</v>
      </c>
      <c r="L4555">
        <f>+Table2[[#This Row],[cons_qty_base_uom]]/Table2[[#This Row],[Column1]]</f>
        <v>2.3602008873274332E-2</v>
      </c>
    </row>
    <row r="4556" spans="1:12" x14ac:dyDescent="0.25">
      <c r="A4556" s="2">
        <v>45809</v>
      </c>
      <c r="B4556" s="1" t="s">
        <v>524</v>
      </c>
      <c r="C4556" s="4">
        <v>4.6023917302884945</v>
      </c>
      <c r="D4556" s="4">
        <v>0.11163101141814742</v>
      </c>
      <c r="E4556" s="4">
        <v>109.32245172623472</v>
      </c>
      <c r="F4556" s="1" t="s">
        <v>509</v>
      </c>
      <c r="G4556" s="1">
        <v>1</v>
      </c>
      <c r="H4556" s="1" t="s">
        <v>505</v>
      </c>
      <c r="I45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1.1801004436637166E-2</v>
      </c>
      <c r="J4556" s="1" t="str">
        <f>IFERROR(INDEX('consumption_figs'!$C:$C,MATCH(Table2[[#This Row],[item_code]],'consumption_figs'!A:A,0),1),"NA")</f>
        <v>pc/heat</v>
      </c>
      <c r="K4556" s="1">
        <f>+SUMIFS(prod!$E:$E,prod!$A:$A,Table2[[#This Row],[date]],prod!$G:$G,Table2[[#This Row],[production_line]],prod!$F:$F,Table2[[#This Row],[output_type]])</f>
        <v>390</v>
      </c>
      <c r="L4556">
        <f>+Table2[[#This Row],[cons_qty_base_uom]]/Table2[[#This Row],[Column1]]</f>
        <v>1.1801004436637166E-2</v>
      </c>
    </row>
    <row r="4557" spans="1:12" x14ac:dyDescent="0.25">
      <c r="A4557" s="2">
        <v>45809</v>
      </c>
      <c r="B4557" s="1" t="s">
        <v>526</v>
      </c>
      <c r="C4557" s="4">
        <v>4.6023917302884945</v>
      </c>
      <c r="D4557" s="4">
        <v>0.12840672927504901</v>
      </c>
      <c r="E4557" s="4">
        <v>120.45563732180258</v>
      </c>
      <c r="F4557" s="1" t="s">
        <v>509</v>
      </c>
      <c r="G4557" s="1">
        <v>1</v>
      </c>
      <c r="H4557" s="1" t="s">
        <v>505</v>
      </c>
      <c r="I45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1.1801004436637166E-2</v>
      </c>
      <c r="J4557" s="1" t="str">
        <f>IFERROR(INDEX('consumption_figs'!$C:$C,MATCH(Table2[[#This Row],[item_code]],'consumption_figs'!A:A,0),1),"NA")</f>
        <v>pc/heat</v>
      </c>
      <c r="K4557" s="1">
        <f>+SUMIFS(prod!$E:$E,prod!$A:$A,Table2[[#This Row],[date]],prod!$G:$G,Table2[[#This Row],[production_line]],prod!$F:$F,Table2[[#This Row],[output_type]])</f>
        <v>390</v>
      </c>
      <c r="L4557">
        <f>+Table2[[#This Row],[cons_qty_base_uom]]/Table2[[#This Row],[Column1]]</f>
        <v>1.1801004436637166E-2</v>
      </c>
    </row>
    <row r="4558" spans="1:12" x14ac:dyDescent="0.25">
      <c r="A4558" s="2">
        <v>45809</v>
      </c>
      <c r="B4558" s="1" t="s">
        <v>144</v>
      </c>
      <c r="C4558" s="4">
        <v>237.48341328288629</v>
      </c>
      <c r="D4558" s="4">
        <v>4.9610285034794943</v>
      </c>
      <c r="E4558" s="4">
        <v>6174.5687453550436</v>
      </c>
      <c r="F4558" s="1" t="s">
        <v>509</v>
      </c>
      <c r="G4558" s="1">
        <v>1</v>
      </c>
      <c r="H4558" s="1" t="s">
        <v>505</v>
      </c>
      <c r="I45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0.6089318289304777</v>
      </c>
      <c r="J4558" s="1" t="str">
        <f>IFERROR(INDEX('consumption_figs'!$C:$C,MATCH(Table2[[#This Row],[item_code]],'consumption_figs'!A:A,0),1),"NA")</f>
        <v>pc/heat</v>
      </c>
      <c r="K4558" s="1">
        <f>+SUMIFS(prod!$E:$E,prod!$A:$A,Table2[[#This Row],[date]],prod!$G:$G,Table2[[#This Row],[production_line]],prod!$F:$F,Table2[[#This Row],[output_type]])</f>
        <v>390</v>
      </c>
      <c r="L4558">
        <f>+Table2[[#This Row],[cons_qty_base_uom]]/Table2[[#This Row],[Column1]]</f>
        <v>0.6089318289304777</v>
      </c>
    </row>
    <row r="4559" spans="1:12" x14ac:dyDescent="0.25">
      <c r="A4559" s="2">
        <v>45809</v>
      </c>
      <c r="B4559" s="1" t="s">
        <v>146</v>
      </c>
      <c r="C4559" s="4">
        <v>349.78177150192556</v>
      </c>
      <c r="D4559" s="4">
        <v>7.3209324775353011</v>
      </c>
      <c r="E4559" s="4">
        <v>9094.3260590500649</v>
      </c>
      <c r="F4559" s="1" t="s">
        <v>509</v>
      </c>
      <c r="G4559" s="1">
        <v>1</v>
      </c>
      <c r="H4559" s="1" t="s">
        <v>505</v>
      </c>
      <c r="I45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0.8968763371844245</v>
      </c>
      <c r="J4559" s="1" t="str">
        <f>IFERROR(INDEX('consumption_figs'!$C:$C,MATCH(Table2[[#This Row],[item_code]],'consumption_figs'!A:A,0),1),"NA")</f>
        <v>pc/heat</v>
      </c>
      <c r="K4559" s="1">
        <f>+SUMIFS(prod!$E:$E,prod!$A:$A,Table2[[#This Row],[date]],prod!$G:$G,Table2[[#This Row],[production_line]],prod!$F:$F,Table2[[#This Row],[output_type]])</f>
        <v>390</v>
      </c>
      <c r="L4559">
        <f>+Table2[[#This Row],[cons_qty_base_uom]]/Table2[[#This Row],[Column1]]</f>
        <v>0.8968763371844245</v>
      </c>
    </row>
    <row r="4560" spans="1:12" x14ac:dyDescent="0.25">
      <c r="A4560" s="2">
        <v>45809</v>
      </c>
      <c r="B4560" s="1" t="s">
        <v>89</v>
      </c>
      <c r="C4560" s="4">
        <v>91.127356259712187</v>
      </c>
      <c r="D4560" s="4">
        <v>1.9318999527058982</v>
      </c>
      <c r="E4560" s="4">
        <v>2360.1985271265453</v>
      </c>
      <c r="F4560" s="1" t="s">
        <v>509</v>
      </c>
      <c r="G4560" s="1">
        <v>1</v>
      </c>
      <c r="H4560" s="1" t="s">
        <v>505</v>
      </c>
      <c r="I45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6.4396665090196606E-2</v>
      </c>
      <c r="J4560" s="1" t="str">
        <f>IFERROR(INDEX('consumption_figs'!$C:$C,MATCH(Table2[[#This Row],[item_code]],'consumption_figs'!A:A,0),1),"NA")</f>
        <v>NA</v>
      </c>
      <c r="K4560" s="1">
        <f>+SUMIFS(prod!$E:$E,prod!$A:$A,Table2[[#This Row],[date]],prod!$G:$G,Table2[[#This Row],[production_line]],prod!$F:$F,Table2[[#This Row],[output_type]])</f>
        <v>390</v>
      </c>
      <c r="L4560">
        <f>+Table2[[#This Row],[cons_qty_base_uom]]/Table2[[#This Row],[Column1]]</f>
        <v>0.23365988784541586</v>
      </c>
    </row>
    <row r="4561" spans="1:12" x14ac:dyDescent="0.25">
      <c r="A4561" s="2">
        <v>45809</v>
      </c>
      <c r="B4561" s="1" t="s">
        <v>95</v>
      </c>
      <c r="C4561" s="4">
        <v>158.32227552192421</v>
      </c>
      <c r="D4561" s="4">
        <v>5.5829334800415671</v>
      </c>
      <c r="E4561" s="4">
        <v>6831.6061887710293</v>
      </c>
      <c r="F4561" s="1" t="s">
        <v>509</v>
      </c>
      <c r="G4561" s="1">
        <v>1</v>
      </c>
      <c r="H4561" s="1" t="s">
        <v>505</v>
      </c>
      <c r="I45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0.18609778266805224</v>
      </c>
      <c r="J4561" s="1" t="str">
        <f>IFERROR(INDEX('consumption_figs'!$C:$C,MATCH(Table2[[#This Row],[item_code]],'consumption_figs'!A:A,0),1),"NA")</f>
        <v>NA</v>
      </c>
      <c r="K4561" s="1">
        <f>+SUMIFS(prod!$E:$E,prod!$A:$A,Table2[[#This Row],[date]],prod!$G:$G,Table2[[#This Row],[production_line]],prod!$F:$F,Table2[[#This Row],[output_type]])</f>
        <v>390</v>
      </c>
      <c r="L4561">
        <f>+Table2[[#This Row],[cons_qty_base_uom]]/Table2[[#This Row],[Column1]]</f>
        <v>0.40595455262031849</v>
      </c>
    </row>
    <row r="4562" spans="1:12" x14ac:dyDescent="0.25">
      <c r="A4562" s="2">
        <v>45809</v>
      </c>
      <c r="B4562" s="1" t="s">
        <v>117</v>
      </c>
      <c r="C4562" s="4">
        <v>595.54948989933121</v>
      </c>
      <c r="D4562" s="4">
        <v>12.220675532734276</v>
      </c>
      <c r="E4562" s="4">
        <v>16496.720870211473</v>
      </c>
      <c r="F4562" s="1" t="s">
        <v>509</v>
      </c>
      <c r="G4562" s="1">
        <v>1</v>
      </c>
      <c r="H4562" s="1" t="s">
        <v>505</v>
      </c>
      <c r="I45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1.5270499741008492</v>
      </c>
      <c r="J4562" s="1" t="str">
        <f>IFERROR(INDEX('consumption_figs'!$C:$C,MATCH(Table2[[#This Row],[item_code]],'consumption_figs'!A:A,0),1),"NA")</f>
        <v>pc/heat</v>
      </c>
      <c r="K4562" s="1">
        <f>+SUMIFS(prod!$E:$E,prod!$A:$A,Table2[[#This Row],[date]],prod!$G:$G,Table2[[#This Row],[production_line]],prod!$F:$F,Table2[[#This Row],[output_type]])</f>
        <v>390</v>
      </c>
      <c r="L4562">
        <f>+Table2[[#This Row],[cons_qty_base_uom]]/Table2[[#This Row],[Column1]]</f>
        <v>1.5270499741008492</v>
      </c>
    </row>
    <row r="4563" spans="1:12" x14ac:dyDescent="0.25">
      <c r="A4563" s="2">
        <v>45809</v>
      </c>
      <c r="B4563" s="1" t="s">
        <v>115</v>
      </c>
      <c r="C4563" s="4">
        <v>284.42780893182896</v>
      </c>
      <c r="D4563" s="4">
        <v>5.8421471954597664</v>
      </c>
      <c r="E4563" s="4">
        <v>7878.6503074116617</v>
      </c>
      <c r="F4563" s="1" t="s">
        <v>509</v>
      </c>
      <c r="G4563" s="1">
        <v>1</v>
      </c>
      <c r="H4563" s="1" t="s">
        <v>505</v>
      </c>
      <c r="I45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0.72930207418417681</v>
      </c>
      <c r="J4563" s="1" t="str">
        <f>IFERROR(INDEX('consumption_figs'!$C:$C,MATCH(Table2[[#This Row],[item_code]],'consumption_figs'!A:A,0),1),"NA")</f>
        <v>pc/heat</v>
      </c>
      <c r="K4563" s="1">
        <f>+SUMIFS(prod!$E:$E,prod!$A:$A,Table2[[#This Row],[date]],prod!$G:$G,Table2[[#This Row],[production_line]],prod!$F:$F,Table2[[#This Row],[output_type]])</f>
        <v>390</v>
      </c>
      <c r="L4563">
        <f>+Table2[[#This Row],[cons_qty_base_uom]]/Table2[[#This Row],[Column1]]</f>
        <v>0.72930207418417681</v>
      </c>
    </row>
    <row r="4564" spans="1:12" x14ac:dyDescent="0.25">
      <c r="A4564" s="2">
        <v>45809</v>
      </c>
      <c r="B4564" s="1" t="s">
        <v>119</v>
      </c>
      <c r="C4564" s="4">
        <v>1125.7450172285658</v>
      </c>
      <c r="D4564" s="4">
        <v>23.100287753530168</v>
      </c>
      <c r="E4564" s="4">
        <v>31183.136977231272</v>
      </c>
      <c r="F4564" s="1" t="s">
        <v>509</v>
      </c>
      <c r="G4564" s="1">
        <v>1</v>
      </c>
      <c r="H4564" s="1" t="s">
        <v>505</v>
      </c>
      <c r="I45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2.8865256852014505</v>
      </c>
      <c r="J4564" s="1" t="str">
        <f>IFERROR(INDEX('consumption_figs'!$C:$C,MATCH(Table2[[#This Row],[item_code]],'consumption_figs'!A:A,0),1),"NA")</f>
        <v>pc/heat</v>
      </c>
      <c r="K4564" s="1">
        <f>+SUMIFS(prod!$E:$E,prod!$A:$A,Table2[[#This Row],[date]],prod!$G:$G,Table2[[#This Row],[production_line]],prod!$F:$F,Table2[[#This Row],[output_type]])</f>
        <v>390</v>
      </c>
      <c r="L4564">
        <f>+Table2[[#This Row],[cons_qty_base_uom]]/Table2[[#This Row],[Column1]]</f>
        <v>2.8865256852014505</v>
      </c>
    </row>
    <row r="4565" spans="1:12" x14ac:dyDescent="0.25">
      <c r="A4565" s="2">
        <v>45809</v>
      </c>
      <c r="B4565" s="1" t="s">
        <v>128</v>
      </c>
      <c r="C4565" s="4">
        <v>182.25471251942437</v>
      </c>
      <c r="D4565" s="4">
        <v>4.5764158313627457</v>
      </c>
      <c r="E4565" s="4">
        <v>6178.4347544084858</v>
      </c>
      <c r="F4565" s="1" t="s">
        <v>509</v>
      </c>
      <c r="G4565" s="1">
        <v>1</v>
      </c>
      <c r="H4565" s="1" t="s">
        <v>505</v>
      </c>
      <c r="I45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0.46731977569083172</v>
      </c>
      <c r="J4565" s="1" t="str">
        <f>IFERROR(INDEX('consumption_figs'!$C:$C,MATCH(Table2[[#This Row],[item_code]],'consumption_figs'!A:A,0),1),"NA")</f>
        <v>pc/heat</v>
      </c>
      <c r="K4565" s="1">
        <f>+SUMIFS(prod!$E:$E,prod!$A:$A,Table2[[#This Row],[date]],prod!$G:$G,Table2[[#This Row],[production_line]],prod!$F:$F,Table2[[#This Row],[output_type]])</f>
        <v>390</v>
      </c>
      <c r="L4565">
        <f>+Table2[[#This Row],[cons_qty_base_uom]]/Table2[[#This Row],[Column1]]</f>
        <v>0.46731977569083172</v>
      </c>
    </row>
    <row r="4566" spans="1:12" x14ac:dyDescent="0.25">
      <c r="A4566" s="2">
        <v>45809</v>
      </c>
      <c r="B4566" s="1" t="s">
        <v>136</v>
      </c>
      <c r="C4566" s="4">
        <v>478.6487399500034</v>
      </c>
      <c r="D4566" s="4">
        <v>12.009296885345584</v>
      </c>
      <c r="E4566" s="4">
        <v>16226.192284305114</v>
      </c>
      <c r="F4566" s="1" t="s">
        <v>509</v>
      </c>
      <c r="G4566" s="1">
        <v>1</v>
      </c>
      <c r="H4566" s="1" t="s">
        <v>505</v>
      </c>
      <c r="I45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1.2273044614102651</v>
      </c>
      <c r="J4566" s="1" t="str">
        <f>IFERROR(INDEX('consumption_figs'!$C:$C,MATCH(Table2[[#This Row],[item_code]],'consumption_figs'!A:A,0),1),"NA")</f>
        <v>pc/heat</v>
      </c>
      <c r="K4566" s="1">
        <f>+SUMIFS(prod!$E:$E,prod!$A:$A,Table2[[#This Row],[date]],prod!$G:$G,Table2[[#This Row],[production_line]],prod!$F:$F,Table2[[#This Row],[output_type]])</f>
        <v>390</v>
      </c>
      <c r="L4566">
        <f>+Table2[[#This Row],[cons_qty_base_uom]]/Table2[[#This Row],[Column1]]</f>
        <v>1.2273044614102651</v>
      </c>
    </row>
    <row r="4567" spans="1:12" x14ac:dyDescent="0.25">
      <c r="A4567" s="2">
        <v>45809</v>
      </c>
      <c r="B4567" s="1" t="s">
        <v>132</v>
      </c>
      <c r="C4567" s="4">
        <v>455.63678129856095</v>
      </c>
      <c r="D4567" s="4">
        <v>11.422814107154922</v>
      </c>
      <c r="E4567" s="4">
        <v>15446.086886021216</v>
      </c>
      <c r="F4567" s="1" t="s">
        <v>509</v>
      </c>
      <c r="G4567" s="1">
        <v>1</v>
      </c>
      <c r="H4567" s="1" t="s">
        <v>505</v>
      </c>
      <c r="I45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1.1682994392270794</v>
      </c>
      <c r="J4567" s="1" t="str">
        <f>IFERROR(INDEX('consumption_figs'!$C:$C,MATCH(Table2[[#This Row],[item_code]],'consumption_figs'!A:A,0),1),"NA")</f>
        <v>pc/heat</v>
      </c>
      <c r="K4567" s="1">
        <f>+SUMIFS(prod!$E:$E,prod!$A:$A,Table2[[#This Row],[date]],prod!$G:$G,Table2[[#This Row],[production_line]],prod!$F:$F,Table2[[#This Row],[output_type]])</f>
        <v>390</v>
      </c>
      <c r="L4567">
        <f>+Table2[[#This Row],[cons_qty_base_uom]]/Table2[[#This Row],[Column1]]</f>
        <v>1.1682994392270794</v>
      </c>
    </row>
    <row r="4568" spans="1:12" x14ac:dyDescent="0.25">
      <c r="A4568" s="2">
        <v>45809</v>
      </c>
      <c r="B4568" s="1" t="s">
        <v>107</v>
      </c>
      <c r="C4568" s="4">
        <v>27.614350381730965</v>
      </c>
      <c r="D4568" s="4">
        <v>0.43630673603134923</v>
      </c>
      <c r="E4568" s="4">
        <v>764.91750557394766</v>
      </c>
      <c r="F4568" s="1" t="s">
        <v>509</v>
      </c>
      <c r="G4568" s="1">
        <v>1</v>
      </c>
      <c r="H4568" s="1" t="s">
        <v>505</v>
      </c>
      <c r="I45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1.4543557867711641E-2</v>
      </c>
      <c r="J4568" s="1" t="str">
        <f>IFERROR(INDEX('consumption_figs'!$C:$C,MATCH(Table2[[#This Row],[item_code]],'consumption_figs'!A:A,0),1),"NA")</f>
        <v>NA</v>
      </c>
      <c r="K4568" s="1">
        <f>+SUMIFS(prod!$E:$E,prod!$A:$A,Table2[[#This Row],[date]],prod!$G:$G,Table2[[#This Row],[production_line]],prod!$F:$F,Table2[[#This Row],[output_type]])</f>
        <v>390</v>
      </c>
      <c r="L4568">
        <f>+Table2[[#This Row],[cons_qty_base_uom]]/Table2[[#This Row],[Column1]]</f>
        <v>7.0806026619822993E-2</v>
      </c>
    </row>
    <row r="4569" spans="1:12" x14ac:dyDescent="0.25">
      <c r="A4569" s="2">
        <v>45809</v>
      </c>
      <c r="B4569" s="1" t="s">
        <v>105</v>
      </c>
      <c r="C4569" s="4">
        <v>18.409566921153978</v>
      </c>
      <c r="D4569" s="4">
        <v>0.29142344436186751</v>
      </c>
      <c r="E4569" s="4">
        <v>509.94500371596519</v>
      </c>
      <c r="F4569" s="1" t="s">
        <v>509</v>
      </c>
      <c r="G4569" s="1">
        <v>1</v>
      </c>
      <c r="H4569" s="1" t="s">
        <v>505</v>
      </c>
      <c r="I45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9.7141148120622502E-3</v>
      </c>
      <c r="J4569" s="1" t="str">
        <f>IFERROR(INDEX('consumption_figs'!$C:$C,MATCH(Table2[[#This Row],[item_code]],'consumption_figs'!A:A,0),1),"NA")</f>
        <v>NA</v>
      </c>
      <c r="K4569" s="1">
        <f>+SUMIFS(prod!$E:$E,prod!$A:$A,Table2[[#This Row],[date]],prod!$G:$G,Table2[[#This Row],[production_line]],prod!$F:$F,Table2[[#This Row],[output_type]])</f>
        <v>390</v>
      </c>
      <c r="L4569">
        <f>+Table2[[#This Row],[cons_qty_base_uom]]/Table2[[#This Row],[Column1]]</f>
        <v>4.7204017746548664E-2</v>
      </c>
    </row>
    <row r="4570" spans="1:12" x14ac:dyDescent="0.25">
      <c r="A4570" s="2">
        <v>45809</v>
      </c>
      <c r="B4570" s="1" t="s">
        <v>113</v>
      </c>
      <c r="C4570" s="4">
        <v>36.819133842307956</v>
      </c>
      <c r="D4570" s="4">
        <v>0.66274440916154309</v>
      </c>
      <c r="E4570" s="4">
        <v>983.43906492804558</v>
      </c>
      <c r="F4570" s="1" t="s">
        <v>509</v>
      </c>
      <c r="G4570" s="1">
        <v>1</v>
      </c>
      <c r="H4570" s="1" t="s">
        <v>505</v>
      </c>
      <c r="I45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2.209148030538477E-2</v>
      </c>
      <c r="J4570" s="1" t="str">
        <f>IFERROR(INDEX('consumption_figs'!$C:$C,MATCH(Table2[[#This Row],[item_code]],'consumption_figs'!A:A,0),1),"NA")</f>
        <v>NA</v>
      </c>
      <c r="K4570" s="1">
        <f>+SUMIFS(prod!$E:$E,prod!$A:$A,Table2[[#This Row],[date]],prod!$G:$G,Table2[[#This Row],[production_line]],prod!$F:$F,Table2[[#This Row],[output_type]])</f>
        <v>390</v>
      </c>
      <c r="L4570">
        <f>+Table2[[#This Row],[cons_qty_base_uom]]/Table2[[#This Row],[Column1]]</f>
        <v>9.4408035493097328E-2</v>
      </c>
    </row>
    <row r="4571" spans="1:12" x14ac:dyDescent="0.25">
      <c r="A4571" s="2">
        <v>45809</v>
      </c>
      <c r="B4571" s="1" t="s">
        <v>111</v>
      </c>
      <c r="C4571" s="4">
        <v>9.2047834605769889</v>
      </c>
      <c r="D4571" s="4">
        <v>0.16568610229038577</v>
      </c>
      <c r="E4571" s="4">
        <v>245.8597662320114</v>
      </c>
      <c r="F4571" s="1" t="s">
        <v>509</v>
      </c>
      <c r="G4571" s="1">
        <v>1</v>
      </c>
      <c r="H4571" s="1" t="s">
        <v>505</v>
      </c>
      <c r="I45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5.5228700763461924E-3</v>
      </c>
      <c r="J4571" s="1" t="str">
        <f>IFERROR(INDEX('consumption_figs'!$C:$C,MATCH(Table2[[#This Row],[item_code]],'consumption_figs'!A:A,0),1),"NA")</f>
        <v>NA</v>
      </c>
      <c r="K4571" s="1">
        <f>+SUMIFS(prod!$E:$E,prod!$A:$A,Table2[[#This Row],[date]],prod!$G:$G,Table2[[#This Row],[production_line]],prod!$F:$F,Table2[[#This Row],[output_type]])</f>
        <v>390</v>
      </c>
      <c r="L4571">
        <f>+Table2[[#This Row],[cons_qty_base_uom]]/Table2[[#This Row],[Column1]]</f>
        <v>2.3602008873274332E-2</v>
      </c>
    </row>
    <row r="4572" spans="1:12" x14ac:dyDescent="0.25">
      <c r="A4572" s="2">
        <v>45809</v>
      </c>
      <c r="B4572" s="1" t="s">
        <v>227</v>
      </c>
      <c r="C4572" s="4">
        <v>73.638267684615897</v>
      </c>
      <c r="D4572" s="4">
        <v>73.638267684615897</v>
      </c>
      <c r="E4572" s="4">
        <v>58404.719248699403</v>
      </c>
      <c r="F4572" s="1" t="s">
        <v>509</v>
      </c>
      <c r="G4572" s="1">
        <v>1</v>
      </c>
      <c r="H4572" s="1" t="s">
        <v>505</v>
      </c>
      <c r="I45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1.0334470238525844</v>
      </c>
      <c r="J4572" s="1" t="str">
        <f>IFERROR(INDEX('consumption_figs'!$C:$C,MATCH(Table2[[#This Row],[item_code]],'consumption_figs'!A:A,0),1),"NA")</f>
        <v>kg/ton</v>
      </c>
      <c r="K4572" s="1">
        <f>+SUMIFS(prod!$E:$E,prod!$A:$A,Table2[[#This Row],[date]],prod!$G:$G,Table2[[#This Row],[production_line]],prod!$F:$F,Table2[[#This Row],[output_type]])</f>
        <v>390</v>
      </c>
      <c r="L4572">
        <f>+Table2[[#This Row],[cons_qty_base_uom]]/Table2[[#This Row],[Column1]]</f>
        <v>0.1888160709861946</v>
      </c>
    </row>
    <row r="4573" spans="1:12" x14ac:dyDescent="0.25">
      <c r="A4573" s="2">
        <v>45809</v>
      </c>
      <c r="B4573" s="1" t="s">
        <v>234</v>
      </c>
      <c r="C4573" s="4">
        <v>11.229835821903924</v>
      </c>
      <c r="D4573" s="4">
        <v>11.229835821903924</v>
      </c>
      <c r="E4573" s="4">
        <v>12914.311195189513</v>
      </c>
      <c r="F4573" s="1" t="s">
        <v>509</v>
      </c>
      <c r="G4573" s="1">
        <v>1</v>
      </c>
      <c r="H4573" s="1" t="s">
        <v>505</v>
      </c>
      <c r="I45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0.1576006711375191</v>
      </c>
      <c r="J4573" s="1" t="str">
        <f>IFERROR(INDEX('consumption_figs'!$C:$C,MATCH(Table2[[#This Row],[item_code]],'consumption_figs'!A:A,0),1),"NA")</f>
        <v>kg/ton</v>
      </c>
      <c r="K4573" s="1">
        <f>+SUMIFS(prod!$E:$E,prod!$A:$A,Table2[[#This Row],[date]],prod!$G:$G,Table2[[#This Row],[production_line]],prod!$F:$F,Table2[[#This Row],[output_type]])</f>
        <v>390</v>
      </c>
      <c r="L4573">
        <f>+Table2[[#This Row],[cons_qty_base_uom]]/Table2[[#This Row],[Column1]]</f>
        <v>2.8794450825394675E-2</v>
      </c>
    </row>
    <row r="4574" spans="1:12" x14ac:dyDescent="0.25">
      <c r="A4574" s="2">
        <v>45809</v>
      </c>
      <c r="B4574" s="1" t="s">
        <v>87</v>
      </c>
      <c r="C4574" s="4">
        <v>9.2047834605769872</v>
      </c>
      <c r="D4574" s="4">
        <v>0.94855293561245857</v>
      </c>
      <c r="E4574" s="4">
        <v>4646.2985473954459</v>
      </c>
      <c r="F4574" s="1" t="s">
        <v>509</v>
      </c>
      <c r="G4574" s="1">
        <v>1</v>
      </c>
      <c r="H4574" s="1" t="s">
        <v>505</v>
      </c>
      <c r="I45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2.3602008873274325E-2</v>
      </c>
      <c r="J4574" s="1" t="str">
        <f>IFERROR(INDEX('consumption_figs'!$C:$C,MATCH(Table2[[#This Row],[item_code]],'consumption_figs'!A:A,0),1),"NA")</f>
        <v>pc/heat</v>
      </c>
      <c r="K4574" s="1">
        <f>+SUMIFS(prod!$E:$E,prod!$A:$A,Table2[[#This Row],[date]],prod!$G:$G,Table2[[#This Row],[production_line]],prod!$F:$F,Table2[[#This Row],[output_type]])</f>
        <v>390</v>
      </c>
      <c r="L4574">
        <f>+Table2[[#This Row],[cons_qty_base_uom]]/Table2[[#This Row],[Column1]]</f>
        <v>2.3602008873274325E-2</v>
      </c>
    </row>
    <row r="4575" spans="1:12" x14ac:dyDescent="0.25">
      <c r="A4575" s="2">
        <v>45809</v>
      </c>
      <c r="B4575" s="1" t="s">
        <v>62</v>
      </c>
      <c r="C4575" s="4">
        <v>4.6023917302884936</v>
      </c>
      <c r="D4575" s="4">
        <v>1.3392959935139517</v>
      </c>
      <c r="E4575" s="4">
        <v>6554.726302276873</v>
      </c>
      <c r="F4575" s="1" t="s">
        <v>509</v>
      </c>
      <c r="G4575" s="1">
        <v>1</v>
      </c>
      <c r="H4575" s="1" t="s">
        <v>505</v>
      </c>
      <c r="I45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1.1801004436637163E-2</v>
      </c>
      <c r="J4575" s="1" t="str">
        <f>IFERROR(INDEX('consumption_figs'!$C:$C,MATCH(Table2[[#This Row],[item_code]],'consumption_figs'!A:A,0),1),"NA")</f>
        <v>pc/heat</v>
      </c>
      <c r="K4575" s="1">
        <f>+SUMIFS(prod!$E:$E,prod!$A:$A,Table2[[#This Row],[date]],prod!$G:$G,Table2[[#This Row],[production_line]],prod!$F:$F,Table2[[#This Row],[output_type]])</f>
        <v>390</v>
      </c>
      <c r="L4575">
        <f>+Table2[[#This Row],[cons_qty_base_uom]]/Table2[[#This Row],[Column1]]</f>
        <v>1.1801004436637163E-2</v>
      </c>
    </row>
    <row r="4576" spans="1:12" x14ac:dyDescent="0.25">
      <c r="A4576" s="2">
        <v>45809</v>
      </c>
      <c r="B4576" s="1" t="s">
        <v>65</v>
      </c>
      <c r="C4576" s="4">
        <v>0.64433484224038928</v>
      </c>
      <c r="D4576" s="4">
        <v>5.6018471184379433</v>
      </c>
      <c r="E4576" s="4">
        <v>12626.772169448011</v>
      </c>
      <c r="F4576" s="1" t="s">
        <v>509</v>
      </c>
      <c r="G4576" s="1">
        <v>1</v>
      </c>
      <c r="H4576" s="1" t="s">
        <v>505</v>
      </c>
      <c r="I45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1.6521406211292033E-3</v>
      </c>
      <c r="J4576" s="1" t="str">
        <f>IFERROR(INDEX('consumption_figs'!$C:$C,MATCH(Table2[[#This Row],[item_code]],'consumption_figs'!A:A,0),1),"NA")</f>
        <v>pc/heat</v>
      </c>
      <c r="K4576" s="1">
        <f>+SUMIFS(prod!$E:$E,prod!$A:$A,Table2[[#This Row],[date]],prod!$G:$G,Table2[[#This Row],[production_line]],prod!$F:$F,Table2[[#This Row],[output_type]])</f>
        <v>390</v>
      </c>
      <c r="L4576">
        <f>+Table2[[#This Row],[cons_qty_base_uom]]/Table2[[#This Row],[Column1]]</f>
        <v>1.6521406211292033E-3</v>
      </c>
    </row>
    <row r="4577" spans="1:12" x14ac:dyDescent="0.25">
      <c r="A4577" s="2">
        <v>45809</v>
      </c>
      <c r="B4577" s="1" t="s">
        <v>577</v>
      </c>
      <c r="C4577" s="4">
        <v>93.888791297885277</v>
      </c>
      <c r="D4577" s="4">
        <v>1.6787315884061886</v>
      </c>
      <c r="E4577" s="4">
        <v>1173.6098912235659</v>
      </c>
      <c r="F4577" s="1" t="s">
        <v>509</v>
      </c>
      <c r="G4577" s="1">
        <v>1</v>
      </c>
      <c r="H4577" s="1" t="s">
        <v>505</v>
      </c>
      <c r="I45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5.5957719613539618E-2</v>
      </c>
      <c r="J4577" s="1" t="str">
        <f>IFERROR(INDEX('consumption_figs'!$C:$C,MATCH(Table2[[#This Row],[item_code]],'consumption_figs'!A:A,0),1),"NA")</f>
        <v>NA</v>
      </c>
      <c r="K4577" s="1">
        <f>+SUMIFS(prod!$E:$E,prod!$A:$A,Table2[[#This Row],[date]],prod!$G:$G,Table2[[#This Row],[production_line]],prod!$F:$F,Table2[[#This Row],[output_type]])</f>
        <v>390</v>
      </c>
      <c r="L4577">
        <f>+Table2[[#This Row],[cons_qty_base_uom]]/Table2[[#This Row],[Column1]]</f>
        <v>0.24074049050739815</v>
      </c>
    </row>
    <row r="4578" spans="1:12" x14ac:dyDescent="0.25">
      <c r="A4578" s="2">
        <v>45809</v>
      </c>
      <c r="B4578" s="1" t="s">
        <v>167</v>
      </c>
      <c r="C4578" s="4">
        <v>1792.5990922232443</v>
      </c>
      <c r="D4578" s="4">
        <v>7.7619540693266478</v>
      </c>
      <c r="E4578" s="4">
        <v>5549.0209641616202</v>
      </c>
      <c r="F4578" s="1" t="s">
        <v>509</v>
      </c>
      <c r="G4578" s="1">
        <v>1</v>
      </c>
      <c r="H4578" s="1" t="s">
        <v>505</v>
      </c>
      <c r="I45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0.10893206188094377</v>
      </c>
      <c r="J4578" s="1" t="str">
        <f>IFERROR(INDEX('consumption_figs'!$C:$C,MATCH(Table2[[#This Row],[item_code]],'consumption_figs'!A:A,0),1),"NA")</f>
        <v>kg/ton</v>
      </c>
      <c r="K4578" s="1">
        <f>+SUMIFS(prod!$E:$E,prod!$A:$A,Table2[[#This Row],[date]],prod!$G:$G,Table2[[#This Row],[production_line]],prod!$F:$F,Table2[[#This Row],[output_type]])</f>
        <v>390</v>
      </c>
      <c r="L4578">
        <f>+Table2[[#This Row],[cons_qty_base_uom]]/Table2[[#This Row],[Column1]]</f>
        <v>4.5964079287775492</v>
      </c>
    </row>
    <row r="4579" spans="1:12" x14ac:dyDescent="0.25">
      <c r="A4579" s="2">
        <v>45809</v>
      </c>
      <c r="B4579" s="1" t="s">
        <v>168</v>
      </c>
      <c r="C4579" s="4">
        <v>522.84140189844618</v>
      </c>
      <c r="D4579" s="4">
        <v>1.139794256138613</v>
      </c>
      <c r="E4579" s="4">
        <v>815.51171648628508</v>
      </c>
      <c r="F4579" s="1" t="s">
        <v>509</v>
      </c>
      <c r="G4579" s="1">
        <v>1</v>
      </c>
      <c r="H4579" s="1" t="s">
        <v>505</v>
      </c>
      <c r="I45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1.5995989841254832E-2</v>
      </c>
      <c r="J4579" s="1" t="str">
        <f>IFERROR(INDEX('consumption_figs'!$C:$C,MATCH(Table2[[#This Row],[item_code]],'consumption_figs'!A:A,0),1),"NA")</f>
        <v>kg/ton</v>
      </c>
      <c r="K4579" s="1">
        <f>+SUMIFS(prod!$E:$E,prod!$A:$A,Table2[[#This Row],[date]],prod!$G:$G,Table2[[#This Row],[production_line]],prod!$F:$F,Table2[[#This Row],[output_type]])</f>
        <v>390</v>
      </c>
      <c r="L4579">
        <f>+Table2[[#This Row],[cons_qty_base_uom]]/Table2[[#This Row],[Column1]]</f>
        <v>1.3406189792267851</v>
      </c>
    </row>
    <row r="4580" spans="1:12" x14ac:dyDescent="0.25">
      <c r="A4580" s="2">
        <v>45809</v>
      </c>
      <c r="B4580" s="1" t="s">
        <v>169</v>
      </c>
      <c r="C4580" s="4">
        <v>1447.1503088260565</v>
      </c>
      <c r="D4580" s="4">
        <v>6.8016064514824652</v>
      </c>
      <c r="E4580" s="4">
        <v>4593.4808356620806</v>
      </c>
      <c r="F4580" s="1" t="s">
        <v>509</v>
      </c>
      <c r="G4580" s="1">
        <v>1</v>
      </c>
      <c r="H4580" s="1" t="s">
        <v>505</v>
      </c>
      <c r="I45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9.5454444621183993E-2</v>
      </c>
      <c r="J4580" s="1" t="str">
        <f>IFERROR(INDEX('consumption_figs'!$C:$C,MATCH(Table2[[#This Row],[item_code]],'consumption_figs'!A:A,0),1),"NA")</f>
        <v>kg/ton</v>
      </c>
      <c r="K4580" s="1">
        <f>+SUMIFS(prod!$E:$E,prod!$A:$A,Table2[[#This Row],[date]],prod!$G:$G,Table2[[#This Row],[production_line]],prod!$F:$F,Table2[[#This Row],[output_type]])</f>
        <v>390</v>
      </c>
      <c r="L4580">
        <f>+Table2[[#This Row],[cons_qty_base_uom]]/Table2[[#This Row],[Column1]]</f>
        <v>3.7106418175027089</v>
      </c>
    </row>
    <row r="4581" spans="1:12" x14ac:dyDescent="0.25">
      <c r="A4581" s="2">
        <v>45809</v>
      </c>
      <c r="B4581" s="1" t="s">
        <v>170</v>
      </c>
      <c r="C4581" s="4">
        <v>2987.6651537054067</v>
      </c>
      <c r="D4581" s="4">
        <v>5.7960703981884896</v>
      </c>
      <c r="E4581" s="4">
        <v>1479.8526940654849</v>
      </c>
      <c r="F4581" s="1" t="s">
        <v>509</v>
      </c>
      <c r="G4581" s="1">
        <v>1</v>
      </c>
      <c r="H4581" s="1" t="s">
        <v>505</v>
      </c>
      <c r="I45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8.1342648209788648E-2</v>
      </c>
      <c r="J4581" s="1" t="str">
        <f>IFERROR(INDEX('consumption_figs'!$C:$C,MATCH(Table2[[#This Row],[item_code]],'consumption_figs'!A:A,0),1),"NA")</f>
        <v>kg/ton</v>
      </c>
      <c r="K4581" s="1">
        <f>+SUMIFS(prod!$E:$E,prod!$A:$A,Table2[[#This Row],[date]],prod!$G:$G,Table2[[#This Row],[production_line]],prod!$F:$F,Table2[[#This Row],[output_type]])</f>
        <v>390</v>
      </c>
      <c r="L4581">
        <f>+Table2[[#This Row],[cons_qty_base_uom]]/Table2[[#This Row],[Column1]]</f>
        <v>7.6606798812959145</v>
      </c>
    </row>
    <row r="4582" spans="1:12" x14ac:dyDescent="0.25">
      <c r="A4582" s="2">
        <v>45809</v>
      </c>
      <c r="B4582" s="1" t="s">
        <v>171</v>
      </c>
      <c r="C4582" s="4">
        <v>336.11232979185826</v>
      </c>
      <c r="D4582" s="4">
        <v>1.3545326890611891</v>
      </c>
      <c r="E4582" s="4">
        <v>331.4406036863823</v>
      </c>
      <c r="F4582" s="1" t="s">
        <v>509</v>
      </c>
      <c r="G4582" s="1">
        <v>1</v>
      </c>
      <c r="H4582" s="1" t="s">
        <v>505</v>
      </c>
      <c r="I45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1.9009651099027285E-2</v>
      </c>
      <c r="J4582" s="1" t="str">
        <f>IFERROR(INDEX('consumption_figs'!$C:$C,MATCH(Table2[[#This Row],[item_code]],'consumption_figs'!A:A,0),1),"NA")</f>
        <v>kg/ton</v>
      </c>
      <c r="K4582" s="1">
        <f>+SUMIFS(prod!$E:$E,prod!$A:$A,Table2[[#This Row],[date]],prod!$G:$G,Table2[[#This Row],[production_line]],prod!$F:$F,Table2[[#This Row],[output_type]])</f>
        <v>390</v>
      </c>
      <c r="L4582">
        <f>+Table2[[#This Row],[cons_qty_base_uom]]/Table2[[#This Row],[Column1]]</f>
        <v>0.86182648664579042</v>
      </c>
    </row>
    <row r="4583" spans="1:12" x14ac:dyDescent="0.25">
      <c r="A4583" s="2">
        <v>45809</v>
      </c>
      <c r="B4583" s="1" t="s">
        <v>172</v>
      </c>
      <c r="C4583" s="4">
        <v>1801.9355458285736</v>
      </c>
      <c r="D4583" s="4">
        <v>8.7213680418102957</v>
      </c>
      <c r="E4583" s="4">
        <v>7849.2312376292666</v>
      </c>
      <c r="F4583" s="1" t="s">
        <v>509</v>
      </c>
      <c r="G4583" s="1">
        <v>1</v>
      </c>
      <c r="H4583" s="1" t="s">
        <v>505</v>
      </c>
      <c r="I45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0.12239657626566972</v>
      </c>
      <c r="J4583" s="1" t="str">
        <f>IFERROR(INDEX('consumption_figs'!$C:$C,MATCH(Table2[[#This Row],[item_code]],'consumption_figs'!A:A,0),1),"NA")</f>
        <v>kg/ton</v>
      </c>
      <c r="K4583" s="1">
        <f>+SUMIFS(prod!$E:$E,prod!$A:$A,Table2[[#This Row],[date]],prod!$G:$G,Table2[[#This Row],[production_line]],prod!$F:$F,Table2[[#This Row],[output_type]])</f>
        <v>390</v>
      </c>
      <c r="L4583">
        <f>+Table2[[#This Row],[cons_qty_base_uom]]/Table2[[#This Row],[Column1]]</f>
        <v>4.6203475534065985</v>
      </c>
    </row>
    <row r="4584" spans="1:12" x14ac:dyDescent="0.25">
      <c r="A4584" s="2">
        <v>45809</v>
      </c>
      <c r="B4584" s="1" t="s">
        <v>173</v>
      </c>
      <c r="C4584" s="4">
        <v>825.34249871111865</v>
      </c>
      <c r="D4584" s="4">
        <v>10.308527808901871</v>
      </c>
      <c r="E4584" s="4">
        <v>15178.048551297472</v>
      </c>
      <c r="F4584" s="1" t="s">
        <v>509</v>
      </c>
      <c r="G4584" s="1">
        <v>1</v>
      </c>
      <c r="H4584" s="1" t="s">
        <v>505</v>
      </c>
      <c r="I45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2.1162628172079967</v>
      </c>
      <c r="J4584" s="1" t="str">
        <f>IFERROR(INDEX('consumption_figs'!$C:$C,MATCH(Table2[[#This Row],[item_code]],'consumption_figs'!A:A,0),1),"NA")</f>
        <v>pc/heat</v>
      </c>
      <c r="K4584" s="1">
        <f>+SUMIFS(prod!$E:$E,prod!$A:$A,Table2[[#This Row],[date]],prod!$G:$G,Table2[[#This Row],[production_line]],prod!$F:$F,Table2[[#This Row],[output_type]])</f>
        <v>390</v>
      </c>
      <c r="L4584">
        <f>+Table2[[#This Row],[cons_qty_base_uom]]/Table2[[#This Row],[Column1]]</f>
        <v>2.1162628172079967</v>
      </c>
    </row>
    <row r="4585" spans="1:12" x14ac:dyDescent="0.25">
      <c r="A4585" s="2">
        <v>45809</v>
      </c>
      <c r="B4585" s="1" t="s">
        <v>175</v>
      </c>
      <c r="C4585" s="4">
        <v>120.44025150874921</v>
      </c>
      <c r="D4585" s="4">
        <v>1.7885377349049258</v>
      </c>
      <c r="E4585" s="4">
        <v>2817.0974827896443</v>
      </c>
      <c r="F4585" s="1" t="s">
        <v>509</v>
      </c>
      <c r="G4585" s="1">
        <v>1</v>
      </c>
      <c r="H4585" s="1" t="s">
        <v>505</v>
      </c>
      <c r="I45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0.30882115771474156</v>
      </c>
      <c r="J4585" s="1" t="str">
        <f>IFERROR(INDEX('consumption_figs'!$C:$C,MATCH(Table2[[#This Row],[item_code]],'consumption_figs'!A:A,0),1),"NA")</f>
        <v>pc/heat</v>
      </c>
      <c r="K4585" s="1">
        <f>+SUMIFS(prod!$E:$E,prod!$A:$A,Table2[[#This Row],[date]],prod!$G:$G,Table2[[#This Row],[production_line]],prod!$F:$F,Table2[[#This Row],[output_type]])</f>
        <v>390</v>
      </c>
      <c r="L4585">
        <f>+Table2[[#This Row],[cons_qty_base_uom]]/Table2[[#This Row],[Column1]]</f>
        <v>0.30882115771474156</v>
      </c>
    </row>
    <row r="4586" spans="1:12" x14ac:dyDescent="0.25">
      <c r="A4586" s="2">
        <v>45809</v>
      </c>
      <c r="B4586" s="1" t="s">
        <v>177</v>
      </c>
      <c r="C4586" s="4">
        <v>28.009360815988192</v>
      </c>
      <c r="D4586" s="4">
        <v>0.47783969552075845</v>
      </c>
      <c r="E4586" s="4">
        <v>764.6555502764777</v>
      </c>
      <c r="F4586" s="1" t="s">
        <v>509</v>
      </c>
      <c r="G4586" s="1">
        <v>1</v>
      </c>
      <c r="H4586" s="1" t="s">
        <v>505</v>
      </c>
      <c r="I45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7.1818873887149207E-2</v>
      </c>
      <c r="J4586" s="1" t="str">
        <f>IFERROR(INDEX('consumption_figs'!$C:$C,MATCH(Table2[[#This Row],[item_code]],'consumption_figs'!A:A,0),1),"NA")</f>
        <v>pc/heat</v>
      </c>
      <c r="K4586" s="1">
        <f>+SUMIFS(prod!$E:$E,prod!$A:$A,Table2[[#This Row],[date]],prod!$G:$G,Table2[[#This Row],[production_line]],prod!$F:$F,Table2[[#This Row],[output_type]])</f>
        <v>390</v>
      </c>
      <c r="L4586">
        <f>+Table2[[#This Row],[cons_qty_base_uom]]/Table2[[#This Row],[Column1]]</f>
        <v>7.1818873887149207E-2</v>
      </c>
    </row>
    <row r="4587" spans="1:12" x14ac:dyDescent="0.25">
      <c r="A4587" s="2">
        <v>45809</v>
      </c>
      <c r="B4587" s="1" t="s">
        <v>179</v>
      </c>
      <c r="C4587" s="4">
        <v>4.481497730558111</v>
      </c>
      <c r="D4587" s="4">
        <v>29.349328637425071</v>
      </c>
      <c r="E4587" s="4">
        <v>70359.514369762343</v>
      </c>
      <c r="F4587" s="1" t="s">
        <v>509</v>
      </c>
      <c r="G4587" s="1">
        <v>1</v>
      </c>
      <c r="H4587" s="1" t="s">
        <v>505</v>
      </c>
      <c r="I45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1.1491019821943874E-2</v>
      </c>
      <c r="J4587" s="1" t="str">
        <f>IFERROR(INDEX('consumption_figs'!$C:$C,MATCH(Table2[[#This Row],[item_code]],'consumption_figs'!A:A,0),1),"NA")</f>
        <v>pc/heat</v>
      </c>
      <c r="K4587" s="1">
        <f>+SUMIFS(prod!$E:$E,prod!$A:$A,Table2[[#This Row],[date]],prod!$G:$G,Table2[[#This Row],[production_line]],prod!$F:$F,Table2[[#This Row],[output_type]])</f>
        <v>390</v>
      </c>
      <c r="L4587">
        <f>+Table2[[#This Row],[cons_qty_base_uom]]/Table2[[#This Row],[Column1]]</f>
        <v>1.1491019821943874E-2</v>
      </c>
    </row>
    <row r="4588" spans="1:12" x14ac:dyDescent="0.25">
      <c r="A4588" s="2">
        <v>45809</v>
      </c>
      <c r="B4588" s="1" t="s">
        <v>181</v>
      </c>
      <c r="C4588" s="4">
        <v>2245.4170920817201</v>
      </c>
      <c r="D4588" s="4">
        <v>19.310586991902792</v>
      </c>
      <c r="E4588" s="4">
        <v>30874.48501612365</v>
      </c>
      <c r="F4588" s="1" t="s">
        <v>509</v>
      </c>
      <c r="G4588" s="1">
        <v>1</v>
      </c>
      <c r="H4588" s="1" t="s">
        <v>505</v>
      </c>
      <c r="I45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5.7574797232864618</v>
      </c>
      <c r="J4588" s="1" t="str">
        <f>IFERROR(INDEX('consumption_figs'!$C:$C,MATCH(Table2[[#This Row],[item_code]],'consumption_figs'!A:A,0),1),"NA")</f>
        <v>pc/heat</v>
      </c>
      <c r="K4588" s="1">
        <f>+SUMIFS(prod!$E:$E,prod!$A:$A,Table2[[#This Row],[date]],prod!$G:$G,Table2[[#This Row],[production_line]],prod!$F:$F,Table2[[#This Row],[output_type]])</f>
        <v>390</v>
      </c>
      <c r="L4588">
        <f>+Table2[[#This Row],[cons_qty_base_uom]]/Table2[[#This Row],[Column1]]</f>
        <v>5.7574797232864618</v>
      </c>
    </row>
    <row r="4589" spans="1:12" x14ac:dyDescent="0.25">
      <c r="A4589" s="2">
        <v>45809</v>
      </c>
      <c r="B4589" s="1" t="s">
        <v>183</v>
      </c>
      <c r="C4589" s="4">
        <v>3253.7540814572949</v>
      </c>
      <c r="D4589" s="4">
        <v>28.795723620897057</v>
      </c>
      <c r="E4589" s="4">
        <v>37418.171936758888</v>
      </c>
      <c r="F4589" s="1" t="s">
        <v>509</v>
      </c>
      <c r="G4589" s="1">
        <v>1</v>
      </c>
      <c r="H4589" s="1" t="s">
        <v>505</v>
      </c>
      <c r="I45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8.342959183223833</v>
      </c>
      <c r="J4589" s="1" t="str">
        <f>IFERROR(INDEX('consumption_figs'!$C:$C,MATCH(Table2[[#This Row],[item_code]],'consumption_figs'!A:A,0),1),"NA")</f>
        <v>pc/heat</v>
      </c>
      <c r="K4589" s="1">
        <f>+SUMIFS(prod!$E:$E,prod!$A:$A,Table2[[#This Row],[date]],prod!$G:$G,Table2[[#This Row],[production_line]],prod!$F:$F,Table2[[#This Row],[output_type]])</f>
        <v>390</v>
      </c>
      <c r="L4589">
        <f>+Table2[[#This Row],[cons_qty_base_uom]]/Table2[[#This Row],[Column1]]</f>
        <v>8.342959183223833</v>
      </c>
    </row>
    <row r="4590" spans="1:12" x14ac:dyDescent="0.25">
      <c r="A4590" s="2">
        <v>45809</v>
      </c>
      <c r="B4590" s="1" t="s">
        <v>191</v>
      </c>
      <c r="C4590" s="4">
        <v>3155.721318601336</v>
      </c>
      <c r="D4590" s="4">
        <v>21.995377590651312</v>
      </c>
      <c r="E4590" s="4">
        <v>34365.805159568554</v>
      </c>
      <c r="F4590" s="1" t="s">
        <v>509</v>
      </c>
      <c r="G4590" s="1">
        <v>1</v>
      </c>
      <c r="H4590" s="1" t="s">
        <v>505</v>
      </c>
      <c r="I45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8.0915931246188109</v>
      </c>
      <c r="J4590" s="1" t="str">
        <f>IFERROR(INDEX('consumption_figs'!$C:$C,MATCH(Table2[[#This Row],[item_code]],'consumption_figs'!A:A,0),1),"NA")</f>
        <v>pc/heat</v>
      </c>
      <c r="K4590" s="1">
        <f>+SUMIFS(prod!$E:$E,prod!$A:$A,Table2[[#This Row],[date]],prod!$G:$G,Table2[[#This Row],[production_line]],prod!$F:$F,Table2[[#This Row],[output_type]])</f>
        <v>390</v>
      </c>
      <c r="L4590">
        <f>+Table2[[#This Row],[cons_qty_base_uom]]/Table2[[#This Row],[Column1]]</f>
        <v>8.0915931246188109</v>
      </c>
    </row>
    <row r="4591" spans="1:12" x14ac:dyDescent="0.25">
      <c r="A4591" s="2">
        <v>45809</v>
      </c>
      <c r="B4591" s="1" t="s">
        <v>193</v>
      </c>
      <c r="C4591" s="4">
        <v>1851.4187499368193</v>
      </c>
      <c r="D4591" s="4">
        <v>15.07054862448571</v>
      </c>
      <c r="E4591" s="4">
        <v>18514.187499368192</v>
      </c>
      <c r="F4591" s="1" t="s">
        <v>509</v>
      </c>
      <c r="G4591" s="1">
        <v>1</v>
      </c>
      <c r="H4591" s="1" t="s">
        <v>505</v>
      </c>
      <c r="I45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4.7472275639405623</v>
      </c>
      <c r="J4591" s="1" t="str">
        <f>IFERROR(INDEX('consumption_figs'!$C:$C,MATCH(Table2[[#This Row],[item_code]],'consumption_figs'!A:A,0),1),"NA")</f>
        <v>pc/heat</v>
      </c>
      <c r="K4591" s="1">
        <f>+SUMIFS(prod!$E:$E,prod!$A:$A,Table2[[#This Row],[date]],prod!$G:$G,Table2[[#This Row],[production_line]],prod!$F:$F,Table2[[#This Row],[output_type]])</f>
        <v>390</v>
      </c>
      <c r="L4591">
        <f>+Table2[[#This Row],[cons_qty_base_uom]]/Table2[[#This Row],[Column1]]</f>
        <v>4.7472275639405623</v>
      </c>
    </row>
    <row r="4592" spans="1:12" x14ac:dyDescent="0.25">
      <c r="A4592" s="2">
        <v>45809</v>
      </c>
      <c r="B4592" s="1" t="s">
        <v>195</v>
      </c>
      <c r="C4592" s="4">
        <v>2697.3014465796628</v>
      </c>
      <c r="D4592" s="4">
        <v>21.956033775158456</v>
      </c>
      <c r="E4592" s="4">
        <v>26973.014465796627</v>
      </c>
      <c r="F4592" s="1" t="s">
        <v>509</v>
      </c>
      <c r="G4592" s="1">
        <v>1</v>
      </c>
      <c r="H4592" s="1" t="s">
        <v>505</v>
      </c>
      <c r="I45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6.916157555332469</v>
      </c>
      <c r="J4592" s="1" t="str">
        <f>IFERROR(INDEX('consumption_figs'!$C:$C,MATCH(Table2[[#This Row],[item_code]],'consumption_figs'!A:A,0),1),"NA")</f>
        <v>pc/heat</v>
      </c>
      <c r="K4592" s="1">
        <f>+SUMIFS(prod!$E:$E,prod!$A:$A,Table2[[#This Row],[date]],prod!$G:$G,Table2[[#This Row],[production_line]],prod!$F:$F,Table2[[#This Row],[output_type]])</f>
        <v>390</v>
      </c>
      <c r="L4592">
        <f>+Table2[[#This Row],[cons_qty_base_uom]]/Table2[[#This Row],[Column1]]</f>
        <v>6.916157555332469</v>
      </c>
    </row>
    <row r="4593" spans="1:12" x14ac:dyDescent="0.25">
      <c r="A4593" s="2">
        <v>45809</v>
      </c>
      <c r="B4593" s="1" t="s">
        <v>189</v>
      </c>
      <c r="C4593" s="4">
        <v>870.15747601669977</v>
      </c>
      <c r="D4593" s="4">
        <v>6.0824007573567318</v>
      </c>
      <c r="E4593" s="4">
        <v>9476.0149138218603</v>
      </c>
      <c r="F4593" s="1" t="s">
        <v>509</v>
      </c>
      <c r="G4593" s="1">
        <v>1</v>
      </c>
      <c r="H4593" s="1" t="s">
        <v>505</v>
      </c>
      <c r="I45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2.2311730154274354</v>
      </c>
      <c r="J4593" s="1" t="str">
        <f>IFERROR(INDEX('consumption_figs'!$C:$C,MATCH(Table2[[#This Row],[item_code]],'consumption_figs'!A:A,0),1),"NA")</f>
        <v>pc/heat</v>
      </c>
      <c r="K4593" s="1">
        <f>+SUMIFS(prod!$E:$E,prod!$A:$A,Table2[[#This Row],[date]],prod!$G:$G,Table2[[#This Row],[production_line]],prod!$F:$F,Table2[[#This Row],[output_type]])</f>
        <v>390</v>
      </c>
      <c r="L4593">
        <f>+Table2[[#This Row],[cons_qty_base_uom]]/Table2[[#This Row],[Column1]]</f>
        <v>2.2311730154274354</v>
      </c>
    </row>
    <row r="4594" spans="1:12" x14ac:dyDescent="0.25">
      <c r="A4594" s="2">
        <v>45809</v>
      </c>
      <c r="B4594" s="1" t="s">
        <v>199</v>
      </c>
      <c r="C4594" s="4">
        <v>154.98512984846798</v>
      </c>
      <c r="D4594" s="4">
        <v>1.4413617075907525</v>
      </c>
      <c r="E4594" s="4">
        <v>2039.6043088058386</v>
      </c>
      <c r="F4594" s="1" t="s">
        <v>509</v>
      </c>
      <c r="G4594" s="1">
        <v>1</v>
      </c>
      <c r="H4594" s="1" t="s">
        <v>505</v>
      </c>
      <c r="I45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0.39739776884222561</v>
      </c>
      <c r="J4594" s="1" t="str">
        <f>IFERROR(INDEX('consumption_figs'!$C:$C,MATCH(Table2[[#This Row],[item_code]],'consumption_figs'!A:A,0),1),"NA")</f>
        <v>pc/heat</v>
      </c>
      <c r="K4594" s="1">
        <f>+SUMIFS(prod!$E:$E,prod!$A:$A,Table2[[#This Row],[date]],prod!$G:$G,Table2[[#This Row],[production_line]],prod!$F:$F,Table2[[#This Row],[output_type]])</f>
        <v>390</v>
      </c>
      <c r="L4594">
        <f>+Table2[[#This Row],[cons_qty_base_uom]]/Table2[[#This Row],[Column1]]</f>
        <v>0.39739776884222561</v>
      </c>
    </row>
    <row r="4595" spans="1:12" x14ac:dyDescent="0.25">
      <c r="A4595" s="2">
        <v>45809</v>
      </c>
      <c r="B4595" s="1" t="s">
        <v>197</v>
      </c>
      <c r="C4595" s="4">
        <v>228.74311333057022</v>
      </c>
      <c r="D4595" s="4">
        <v>2.1273109539743031</v>
      </c>
      <c r="E4595" s="4">
        <v>3010.2593714303043</v>
      </c>
      <c r="F4595" s="1" t="s">
        <v>509</v>
      </c>
      <c r="G4595" s="1">
        <v>1</v>
      </c>
      <c r="H4595" s="1" t="s">
        <v>505</v>
      </c>
      <c r="I45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0.58652080341171853</v>
      </c>
      <c r="J4595" s="1" t="str">
        <f>IFERROR(INDEX('consumption_figs'!$C:$C,MATCH(Table2[[#This Row],[item_code]],'consumption_figs'!A:A,0),1),"NA")</f>
        <v>pc/heat</v>
      </c>
      <c r="K4595" s="1">
        <f>+SUMIFS(prod!$E:$E,prod!$A:$A,Table2[[#This Row],[date]],prod!$G:$G,Table2[[#This Row],[production_line]],prod!$F:$F,Table2[[#This Row],[output_type]])</f>
        <v>390</v>
      </c>
      <c r="L4595">
        <f>+Table2[[#This Row],[cons_qty_base_uom]]/Table2[[#This Row],[Column1]]</f>
        <v>0.58652080341171853</v>
      </c>
    </row>
    <row r="4596" spans="1:12" x14ac:dyDescent="0.25">
      <c r="A4596" s="2">
        <v>45809</v>
      </c>
      <c r="B4596" s="1" t="s">
        <v>578</v>
      </c>
      <c r="C4596" s="4">
        <v>24.274779373856433</v>
      </c>
      <c r="D4596" s="4">
        <v>0.26095387826895666</v>
      </c>
      <c r="E4596" s="4">
        <v>298.73236421044953</v>
      </c>
      <c r="F4596" s="1" t="s">
        <v>509</v>
      </c>
      <c r="G4596" s="1">
        <v>1</v>
      </c>
      <c r="H4596" s="1" t="s">
        <v>505</v>
      </c>
      <c r="I45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8.6984626089652226E-3</v>
      </c>
      <c r="J4596" s="1" t="str">
        <f>IFERROR(INDEX('consumption_figs'!$C:$C,MATCH(Table2[[#This Row],[item_code]],'consumption_figs'!A:A,0),1),"NA")</f>
        <v>NA</v>
      </c>
      <c r="K4596" s="1">
        <f>+SUMIFS(prod!$E:$E,prod!$A:$A,Table2[[#This Row],[date]],prod!$G:$G,Table2[[#This Row],[production_line]],prod!$F:$F,Table2[[#This Row],[output_type]])</f>
        <v>390</v>
      </c>
      <c r="L4596">
        <f>+Table2[[#This Row],[cons_qty_base_uom]]/Table2[[#This Row],[Column1]]</f>
        <v>6.2243024035529317E-2</v>
      </c>
    </row>
    <row r="4597" spans="1:12" x14ac:dyDescent="0.25">
      <c r="A4597" s="2">
        <v>45809</v>
      </c>
      <c r="B4597" s="1" t="s">
        <v>264</v>
      </c>
      <c r="C4597" s="4">
        <v>7.3834544249904797</v>
      </c>
      <c r="D4597" s="4">
        <v>7.3834544249904797</v>
      </c>
      <c r="E4597" s="4">
        <v>4673.7266510189738</v>
      </c>
      <c r="F4597" s="1" t="s">
        <v>509</v>
      </c>
      <c r="G4597" s="1">
        <v>1</v>
      </c>
      <c r="H4597" s="1" t="s">
        <v>505</v>
      </c>
      <c r="I45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0.10362015893608138</v>
      </c>
      <c r="J4597" s="1" t="str">
        <f>IFERROR(INDEX('consumption_figs'!$C:$C,MATCH(Table2[[#This Row],[item_code]],'consumption_figs'!A:A,0),1),"NA")</f>
        <v>kg/ton</v>
      </c>
      <c r="K4597" s="1">
        <f>+SUMIFS(prod!$E:$E,prod!$A:$A,Table2[[#This Row],[date]],prod!$G:$G,Table2[[#This Row],[production_line]],prod!$F:$F,Table2[[#This Row],[output_type]])</f>
        <v>390</v>
      </c>
      <c r="L4597">
        <f>+Table2[[#This Row],[cons_qty_base_uom]]/Table2[[#This Row],[Column1]]</f>
        <v>1.8931934423052511E-2</v>
      </c>
    </row>
    <row r="4598" spans="1:12" x14ac:dyDescent="0.25">
      <c r="A4598" s="2">
        <v>45809</v>
      </c>
      <c r="B4598" s="1" t="s">
        <v>567</v>
      </c>
      <c r="C4598" s="4">
        <v>2.3910150339995079E-2</v>
      </c>
      <c r="D4598" s="4">
        <v>2.3910150339995079E-2</v>
      </c>
      <c r="E4598" s="4">
        <v>9.8031616393979828</v>
      </c>
      <c r="F4598" s="1" t="s">
        <v>509</v>
      </c>
      <c r="G4598" s="1">
        <v>1</v>
      </c>
      <c r="H4598" s="1" t="s">
        <v>505</v>
      </c>
      <c r="I45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7.9700501133316926E-4</v>
      </c>
      <c r="J4598" s="1" t="str">
        <f>IFERROR(INDEX('consumption_figs'!$C:$C,MATCH(Table2[[#This Row],[item_code]],'consumption_figs'!A:A,0),1),"NA")</f>
        <v>NA</v>
      </c>
      <c r="K4598" s="1">
        <f>+SUMIFS(prod!$E:$E,prod!$A:$A,Table2[[#This Row],[date]],prod!$G:$G,Table2[[#This Row],[production_line]],prod!$F:$F,Table2[[#This Row],[output_type]])</f>
        <v>390</v>
      </c>
      <c r="L4598">
        <f>+Table2[[#This Row],[cons_qty_base_uom]]/Table2[[#This Row],[Column1]]</f>
        <v>6.1308077794859181E-5</v>
      </c>
    </row>
    <row r="4599" spans="1:12" x14ac:dyDescent="0.25">
      <c r="A4599" s="2">
        <v>45809</v>
      </c>
      <c r="B4599" s="1" t="s">
        <v>162</v>
      </c>
      <c r="C4599" s="4">
        <v>67.222465958371657</v>
      </c>
      <c r="D4599" s="4">
        <v>1.9427292661969406</v>
      </c>
      <c r="E4599" s="4">
        <v>12570.6011342155</v>
      </c>
      <c r="F4599" s="1" t="s">
        <v>509</v>
      </c>
      <c r="G4599" s="1">
        <v>1</v>
      </c>
      <c r="H4599" s="1" t="s">
        <v>505</v>
      </c>
      <c r="I45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0.17236529732915809</v>
      </c>
      <c r="J4599" s="1" t="str">
        <f>IFERROR(INDEX('consumption_figs'!$C:$C,MATCH(Table2[[#This Row],[item_code]],'consumption_figs'!A:A,0),1),"NA")</f>
        <v>pc/heat</v>
      </c>
      <c r="K4599" s="1">
        <f>+SUMIFS(prod!$E:$E,prod!$A:$A,Table2[[#This Row],[date]],prod!$G:$G,Table2[[#This Row],[production_line]],prod!$F:$F,Table2[[#This Row],[output_type]])</f>
        <v>390</v>
      </c>
      <c r="L4599">
        <f>+Table2[[#This Row],[cons_qty_base_uom]]/Table2[[#This Row],[Column1]]</f>
        <v>0.17236529732915809</v>
      </c>
    </row>
    <row r="4600" spans="1:12" x14ac:dyDescent="0.25">
      <c r="A4600" s="2">
        <v>45809</v>
      </c>
      <c r="B4600" s="1" t="s">
        <v>61</v>
      </c>
      <c r="C4600" s="4">
        <v>69.089756679437542</v>
      </c>
      <c r="D4600" s="4">
        <v>0.24181414837803139</v>
      </c>
      <c r="E4600" s="4">
        <v>621.80781011493787</v>
      </c>
      <c r="F4600" s="1" t="s">
        <v>509</v>
      </c>
      <c r="G4600" s="1">
        <v>1</v>
      </c>
      <c r="H4600" s="1" t="s">
        <v>505</v>
      </c>
      <c r="I46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0.17715322225496805</v>
      </c>
      <c r="J4600" s="1" t="str">
        <f>IFERROR(INDEX('consumption_figs'!$C:$C,MATCH(Table2[[#This Row],[item_code]],'consumption_figs'!A:A,0),1),"NA")</f>
        <v>pc/heat</v>
      </c>
      <c r="K4600" s="1">
        <f>+SUMIFS(prod!$E:$E,prod!$A:$A,Table2[[#This Row],[date]],prod!$G:$G,Table2[[#This Row],[production_line]],prod!$F:$F,Table2[[#This Row],[output_type]])</f>
        <v>390</v>
      </c>
      <c r="L4600">
        <f>+Table2[[#This Row],[cons_qty_base_uom]]/Table2[[#This Row],[Column1]]</f>
        <v>0.17715322225496805</v>
      </c>
    </row>
    <row r="4601" spans="1:12" x14ac:dyDescent="0.25">
      <c r="A4601" s="2">
        <v>45809</v>
      </c>
      <c r="B4601" s="1" t="s">
        <v>163</v>
      </c>
      <c r="C4601" s="4">
        <v>16.805616489592914</v>
      </c>
      <c r="D4601" s="4">
        <v>2.3191750755638223</v>
      </c>
      <c r="E4601" s="4">
        <v>7024.7476926498384</v>
      </c>
      <c r="F4601" s="1" t="s">
        <v>509</v>
      </c>
      <c r="G4601" s="1">
        <v>1</v>
      </c>
      <c r="H4601" s="1" t="s">
        <v>505</v>
      </c>
      <c r="I46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4.3091324332289523E-2</v>
      </c>
      <c r="J4601" s="1" t="str">
        <f>IFERROR(INDEX('consumption_figs'!$C:$C,MATCH(Table2[[#This Row],[item_code]],'consumption_figs'!A:A,0),1),"NA")</f>
        <v>pc/heat</v>
      </c>
      <c r="K4601" s="1">
        <f>+SUMIFS(prod!$E:$E,prod!$A:$A,Table2[[#This Row],[date]],prod!$G:$G,Table2[[#This Row],[production_line]],prod!$F:$F,Table2[[#This Row],[output_type]])</f>
        <v>390</v>
      </c>
      <c r="L4601">
        <f>+Table2[[#This Row],[cons_qty_base_uom]]/Table2[[#This Row],[Column1]]</f>
        <v>4.3091324332289523E-2</v>
      </c>
    </row>
    <row r="4602" spans="1:12" x14ac:dyDescent="0.25">
      <c r="A4602" s="2">
        <v>45809</v>
      </c>
      <c r="B4602" s="1" t="e">
        <f>+#REF!</f>
        <v>#REF!</v>
      </c>
      <c r="C4602" s="4">
        <v>177.39261850125857</v>
      </c>
      <c r="D4602" s="4">
        <v>2.1251635696450779</v>
      </c>
      <c r="E4602" s="4">
        <v>14546.194717103202</v>
      </c>
      <c r="F4602" s="1" t="s">
        <v>509</v>
      </c>
      <c r="G4602" s="1">
        <v>1</v>
      </c>
      <c r="H4602" s="1" t="s">
        <v>505</v>
      </c>
      <c r="I46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7.0838785654835937E-2</v>
      </c>
      <c r="J4602" s="1" t="str">
        <f>IFERROR(INDEX('consumption_figs'!$C:$C,MATCH(Table2[[#This Row],[item_code]],'consumption_figs'!A:A,0),1),"NA")</f>
        <v>NA</v>
      </c>
      <c r="K4602" s="1">
        <f>+SUMIFS(prod!$E:$E,prod!$A:$A,Table2[[#This Row],[date]],prod!$G:$G,Table2[[#This Row],[production_line]],prod!$F:$F,Table2[[#This Row],[output_type]])</f>
        <v>390</v>
      </c>
      <c r="L4602">
        <f>+Table2[[#This Row],[cons_qty_base_uom]]/Table2[[#This Row],[Column1]]</f>
        <v>0.45485286795194507</v>
      </c>
    </row>
    <row r="4603" spans="1:12" x14ac:dyDescent="0.25">
      <c r="A4603" s="2">
        <v>45809</v>
      </c>
      <c r="B4603" s="1" t="s">
        <v>160</v>
      </c>
      <c r="C4603" s="4">
        <v>38.279459781850534</v>
      </c>
      <c r="D4603" s="4">
        <v>0.48002442566440573</v>
      </c>
      <c r="E4603" s="4">
        <v>2679.5621847295374</v>
      </c>
      <c r="F4603" s="1" t="s">
        <v>509</v>
      </c>
      <c r="G4603" s="1">
        <v>1</v>
      </c>
      <c r="H4603" s="1" t="s">
        <v>505</v>
      </c>
      <c r="I46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9.8152460979103934E-2</v>
      </c>
      <c r="J4603" s="1" t="str">
        <f>IFERROR(INDEX('consumption_figs'!$C:$C,MATCH(Table2[[#This Row],[item_code]],'consumption_figs'!A:A,0),1),"NA")</f>
        <v>pc/heat</v>
      </c>
      <c r="K4603" s="1">
        <f>+SUMIFS(prod!$E:$E,prod!$A:$A,Table2[[#This Row],[date]],prod!$G:$G,Table2[[#This Row],[production_line]],prod!$F:$F,Table2[[#This Row],[output_type]])</f>
        <v>390</v>
      </c>
      <c r="L4603">
        <f>+Table2[[#This Row],[cons_qty_base_uom]]/Table2[[#This Row],[Column1]]</f>
        <v>9.8152460979103934E-2</v>
      </c>
    </row>
    <row r="4604" spans="1:12" x14ac:dyDescent="0.25">
      <c r="A4604" s="2">
        <v>45809</v>
      </c>
      <c r="B4604" s="1" t="e">
        <f>+#REF!</f>
        <v>#REF!</v>
      </c>
      <c r="C4604" s="4">
        <v>461.22080810327225</v>
      </c>
      <c r="D4604" s="4">
        <v>5.2579172123773041</v>
      </c>
      <c r="E4604" s="4">
        <v>111615.43556099189</v>
      </c>
      <c r="F4604" s="1" t="s">
        <v>509</v>
      </c>
      <c r="G4604" s="1">
        <v>1</v>
      </c>
      <c r="H4604" s="1" t="s">
        <v>505</v>
      </c>
      <c r="I46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0.17526390707924347</v>
      </c>
      <c r="J4604" s="1" t="str">
        <f>IFERROR(INDEX('consumption_figs'!$C:$C,MATCH(Table2[[#This Row],[item_code]],'consumption_figs'!A:A,0),1),"NA")</f>
        <v>NA</v>
      </c>
      <c r="K4604" s="1">
        <f>+SUMIFS(prod!$E:$E,prod!$A:$A,Table2[[#This Row],[date]],prod!$G:$G,Table2[[#This Row],[production_line]],prod!$F:$F,Table2[[#This Row],[output_type]])</f>
        <v>390</v>
      </c>
      <c r="L4604">
        <f>+Table2[[#This Row],[cons_qty_base_uom]]/Table2[[#This Row],[Column1]]</f>
        <v>1.1826174566750571</v>
      </c>
    </row>
    <row r="4605" spans="1:12" x14ac:dyDescent="0.25">
      <c r="A4605" s="2">
        <v>45809</v>
      </c>
      <c r="B4605" s="1" t="s">
        <v>161</v>
      </c>
      <c r="C4605" s="4">
        <v>4.668226802664698</v>
      </c>
      <c r="D4605" s="4">
        <v>0.67689288638638123</v>
      </c>
      <c r="E4605" s="4">
        <v>1979.3281643298319</v>
      </c>
      <c r="F4605" s="1" t="s">
        <v>509</v>
      </c>
      <c r="G4605" s="1">
        <v>1</v>
      </c>
      <c r="H4605" s="1" t="s">
        <v>505</v>
      </c>
      <c r="I46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1.1969812314524866E-2</v>
      </c>
      <c r="J4605" s="1" t="str">
        <f>IFERROR(INDEX('consumption_figs'!$C:$C,MATCH(Table2[[#This Row],[item_code]],'consumption_figs'!A:A,0),1),"NA")</f>
        <v>pc/heat</v>
      </c>
      <c r="K4605" s="1">
        <f>+SUMIFS(prod!$E:$E,prod!$A:$A,Table2[[#This Row],[date]],prod!$G:$G,Table2[[#This Row],[production_line]],prod!$F:$F,Table2[[#This Row],[output_type]])</f>
        <v>390</v>
      </c>
      <c r="L4605">
        <f>+Table2[[#This Row],[cons_qty_base_uom]]/Table2[[#This Row],[Column1]]</f>
        <v>1.1969812314524866E-2</v>
      </c>
    </row>
    <row r="4606" spans="1:12" x14ac:dyDescent="0.25">
      <c r="A4606" s="2">
        <v>45809</v>
      </c>
      <c r="B4606" s="1" t="s">
        <v>569</v>
      </c>
      <c r="C4606" s="4">
        <v>199.61254901960785</v>
      </c>
      <c r="D4606" s="4">
        <v>0.26348856470588239</v>
      </c>
      <c r="E4606" s="4">
        <v>123.75978039215687</v>
      </c>
      <c r="F4606" s="1" t="s">
        <v>509</v>
      </c>
      <c r="G4606" s="1">
        <v>1</v>
      </c>
      <c r="H4606" s="1" t="s">
        <v>505</v>
      </c>
      <c r="I46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8.7829521568627469E-3</v>
      </c>
      <c r="J4606" s="1" t="str">
        <f>IFERROR(INDEX('consumption_figs'!$C:$C,MATCH(Table2[[#This Row],[item_code]],'consumption_figs'!A:A,0),1),"NA")</f>
        <v>NA</v>
      </c>
      <c r="K4606" s="1">
        <f>+SUMIFS(prod!$E:$E,prod!$A:$A,Table2[[#This Row],[date]],prod!$G:$G,Table2[[#This Row],[production_line]],prod!$F:$F,Table2[[#This Row],[output_type]])</f>
        <v>390</v>
      </c>
      <c r="L4606">
        <f>+Table2[[#This Row],[cons_qty_base_uom]]/Table2[[#This Row],[Column1]]</f>
        <v>0.51182704876822527</v>
      </c>
    </row>
    <row r="4607" spans="1:12" x14ac:dyDescent="0.25">
      <c r="A4607" s="2">
        <v>45809</v>
      </c>
      <c r="B4607" s="1" t="s">
        <v>287</v>
      </c>
      <c r="C4607" s="4">
        <v>9.7063069641649751</v>
      </c>
      <c r="D4607" s="4">
        <v>9.7063069641649751</v>
      </c>
      <c r="E4607" s="4">
        <v>16685.141671399593</v>
      </c>
      <c r="F4607" s="1" t="s">
        <v>509</v>
      </c>
      <c r="G4607" s="1">
        <v>1</v>
      </c>
      <c r="H4607" s="1" t="s">
        <v>505</v>
      </c>
      <c r="I46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0.13621931042263666</v>
      </c>
      <c r="J4607" s="1" t="str">
        <f>IFERROR(INDEX('consumption_figs'!$C:$C,MATCH(Table2[[#This Row],[item_code]],'consumption_figs'!A:A,0),1),"NA")</f>
        <v>kg/ton</v>
      </c>
      <c r="K4607" s="1">
        <f>+SUMIFS(prod!$E:$E,prod!$A:$A,Table2[[#This Row],[date]],prod!$G:$G,Table2[[#This Row],[production_line]],prod!$F:$F,Table2[[#This Row],[output_type]])</f>
        <v>390</v>
      </c>
      <c r="L4607">
        <f>+Table2[[#This Row],[cons_qty_base_uom]]/Table2[[#This Row],[Column1]]</f>
        <v>2.4887966574781987E-2</v>
      </c>
    </row>
    <row r="4608" spans="1:12" x14ac:dyDescent="0.25">
      <c r="A4608" s="2">
        <v>45809</v>
      </c>
      <c r="B4608" s="1" t="s">
        <v>285</v>
      </c>
      <c r="C4608" s="4">
        <v>4.7543914807302228</v>
      </c>
      <c r="D4608" s="4">
        <v>4.7543914807302228</v>
      </c>
      <c r="E4608" s="4">
        <v>5176.5814442190667</v>
      </c>
      <c r="F4608" s="1" t="s">
        <v>509</v>
      </c>
      <c r="G4608" s="1">
        <v>1</v>
      </c>
      <c r="H4608" s="1" t="s">
        <v>505</v>
      </c>
      <c r="I46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6.6723619124696126E-2</v>
      </c>
      <c r="J4608" s="1" t="str">
        <f>IFERROR(INDEX('consumption_figs'!$C:$C,MATCH(Table2[[#This Row],[item_code]],'consumption_figs'!A:A,0),1),"NA")</f>
        <v>kg/ton</v>
      </c>
      <c r="K4608" s="1">
        <f>+SUMIFS(prod!$E:$E,prod!$A:$A,Table2[[#This Row],[date]],prod!$G:$G,Table2[[#This Row],[production_line]],prod!$F:$F,Table2[[#This Row],[output_type]])</f>
        <v>390</v>
      </c>
      <c r="L4608">
        <f>+Table2[[#This Row],[cons_qty_base_uom]]/Table2[[#This Row],[Column1]]</f>
        <v>1.2190747386487752E-2</v>
      </c>
    </row>
    <row r="4609" spans="1:12" x14ac:dyDescent="0.25">
      <c r="A4609" s="2">
        <v>45809</v>
      </c>
      <c r="B4609" s="1" t="s">
        <v>205</v>
      </c>
      <c r="C4609" s="4">
        <v>35.045436105476668</v>
      </c>
      <c r="D4609" s="4">
        <v>1.2917747748478703</v>
      </c>
      <c r="E4609" s="4">
        <v>2418.1350912778903</v>
      </c>
      <c r="F4609" s="1" t="s">
        <v>509</v>
      </c>
      <c r="G4609" s="1">
        <v>1</v>
      </c>
      <c r="H4609" s="1" t="s">
        <v>505</v>
      </c>
      <c r="I46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8.9860092578145298E-2</v>
      </c>
      <c r="J4609" s="1" t="str">
        <f>IFERROR(INDEX('consumption_figs'!$C:$C,MATCH(Table2[[#This Row],[item_code]],'consumption_figs'!A:A,0),1),"NA")</f>
        <v>pc/heat</v>
      </c>
      <c r="K4609" s="1">
        <f>+SUMIFS(prod!$E:$E,prod!$A:$A,Table2[[#This Row],[date]],prod!$G:$G,Table2[[#This Row],[production_line]],prod!$F:$F,Table2[[#This Row],[output_type]])</f>
        <v>390</v>
      </c>
      <c r="L4609">
        <f>+Table2[[#This Row],[cons_qty_base_uom]]/Table2[[#This Row],[Column1]]</f>
        <v>8.9860092578145298E-2</v>
      </c>
    </row>
    <row r="4610" spans="1:12" x14ac:dyDescent="0.25">
      <c r="A4610" s="2">
        <v>45809</v>
      </c>
      <c r="B4610" s="1" t="s">
        <v>292</v>
      </c>
      <c r="C4610" s="4">
        <v>90.108813387423936</v>
      </c>
      <c r="D4610" s="4">
        <v>90.108813387423936</v>
      </c>
      <c r="E4610" s="4">
        <v>53468.767687829612</v>
      </c>
      <c r="F4610" s="1" t="s">
        <v>509</v>
      </c>
      <c r="G4610" s="1">
        <v>1</v>
      </c>
      <c r="H4610" s="1" t="s">
        <v>505</v>
      </c>
      <c r="I46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1.2645963565704013</v>
      </c>
      <c r="J4610" s="1" t="str">
        <f>IFERROR(INDEX('consumption_figs'!$C:$C,MATCH(Table2[[#This Row],[item_code]],'consumption_figs'!A:A,0),1),"NA")</f>
        <v>kg/ton</v>
      </c>
      <c r="K4610" s="1">
        <f>+SUMIFS(prod!$E:$E,prod!$A:$A,Table2[[#This Row],[date]],prod!$G:$G,Table2[[#This Row],[production_line]],prod!$F:$F,Table2[[#This Row],[output_type]])</f>
        <v>390</v>
      </c>
      <c r="L4610">
        <f>+Table2[[#This Row],[cons_qty_base_uom]]/Table2[[#This Row],[Column1]]</f>
        <v>0.23104823945493316</v>
      </c>
    </row>
    <row r="4611" spans="1:12" x14ac:dyDescent="0.25">
      <c r="A4611" s="2">
        <v>45809</v>
      </c>
      <c r="B4611" s="1" t="s">
        <v>576</v>
      </c>
      <c r="C4611" s="4">
        <v>0.95640601359980315</v>
      </c>
      <c r="D4611" s="4">
        <v>0.95640601359980315</v>
      </c>
      <c r="E4611" s="4">
        <v>761.87342542928684</v>
      </c>
      <c r="F4611" s="1" t="s">
        <v>509</v>
      </c>
      <c r="G4611" s="1">
        <v>1</v>
      </c>
      <c r="H4611" s="1" t="s">
        <v>505</v>
      </c>
      <c r="I46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3.1880200453326769E-2</v>
      </c>
      <c r="J4611" s="1" t="str">
        <f>IFERROR(INDEX('consumption_figs'!$C:$C,MATCH(Table2[[#This Row],[item_code]],'consumption_figs'!A:A,0),1),"NA")</f>
        <v>NA</v>
      </c>
      <c r="K4611" s="1">
        <f>+SUMIFS(prod!$E:$E,prod!$A:$A,Table2[[#This Row],[date]],prod!$G:$G,Table2[[#This Row],[production_line]],prod!$F:$F,Table2[[#This Row],[output_type]])</f>
        <v>390</v>
      </c>
      <c r="L4611">
        <f>+Table2[[#This Row],[cons_qty_base_uom]]/Table2[[#This Row],[Column1]]</f>
        <v>2.4523231117943669E-3</v>
      </c>
    </row>
    <row r="4612" spans="1:12" x14ac:dyDescent="0.25">
      <c r="A4612" s="2">
        <v>45809</v>
      </c>
      <c r="B4612" s="1" t="s">
        <v>201</v>
      </c>
      <c r="C4612" s="4">
        <v>920.4783460576989</v>
      </c>
      <c r="D4612" s="4">
        <v>1.7617955543544352</v>
      </c>
      <c r="E4612" s="4">
        <v>1933.0045267211678</v>
      </c>
      <c r="F4612" s="1" t="s">
        <v>509</v>
      </c>
      <c r="G4612" s="1">
        <v>1</v>
      </c>
      <c r="H4612" s="1" t="s">
        <v>505</v>
      </c>
      <c r="I46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2.3602008873274332</v>
      </c>
      <c r="J4612" s="1" t="str">
        <f>IFERROR(INDEX('consumption_figs'!$C:$C,MATCH(Table2[[#This Row],[item_code]],'consumption_figs'!A:A,0),1),"NA")</f>
        <v>pc/heat</v>
      </c>
      <c r="K4612" s="1">
        <f>+SUMIFS(prod!$E:$E,prod!$A:$A,Table2[[#This Row],[date]],prod!$G:$G,Table2[[#This Row],[production_line]],prod!$F:$F,Table2[[#This Row],[output_type]])</f>
        <v>390</v>
      </c>
      <c r="L4612">
        <f>+Table2[[#This Row],[cons_qty_base_uom]]/Table2[[#This Row],[Column1]]</f>
        <v>2.3602008873274332</v>
      </c>
    </row>
    <row r="4613" spans="1:12" x14ac:dyDescent="0.25">
      <c r="A4613" s="2">
        <v>45809</v>
      </c>
      <c r="B4613" s="1" t="s">
        <v>565</v>
      </c>
      <c r="C4613" s="4">
        <v>53.387744071346532</v>
      </c>
      <c r="D4613" s="4">
        <v>0.36036727248158912</v>
      </c>
      <c r="E4613" s="4">
        <v>2711.9824016236739</v>
      </c>
      <c r="F4613" s="1" t="s">
        <v>509</v>
      </c>
      <c r="G4613" s="1">
        <v>1</v>
      </c>
      <c r="H4613" s="1" t="s">
        <v>505</v>
      </c>
      <c r="I46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1.2012242416052971E-2</v>
      </c>
      <c r="J4613" s="1" t="str">
        <f>IFERROR(INDEX('consumption_figs'!$C:$C,MATCH(Table2[[#This Row],[item_code]],'consumption_figs'!A:A,0),1),"NA")</f>
        <v>NA</v>
      </c>
      <c r="K4613" s="1">
        <f>+SUMIFS(prod!$E:$E,prod!$A:$A,Table2[[#This Row],[date]],prod!$G:$G,Table2[[#This Row],[production_line]],prod!$F:$F,Table2[[#This Row],[output_type]])</f>
        <v>390</v>
      </c>
      <c r="L4613">
        <f>+Table2[[#This Row],[cons_qty_base_uom]]/Table2[[#This Row],[Column1]]</f>
        <v>0.1368916514649911</v>
      </c>
    </row>
    <row r="4614" spans="1:12" x14ac:dyDescent="0.25">
      <c r="A4614" s="2">
        <v>45809</v>
      </c>
      <c r="B4614" s="1" t="s">
        <v>579</v>
      </c>
      <c r="C4614" s="4">
        <v>448.27295453009935</v>
      </c>
      <c r="D4614" s="4">
        <v>2.4206739544625369</v>
      </c>
      <c r="E4614" s="4">
        <v>19801.130878421729</v>
      </c>
      <c r="F4614" s="1" t="s">
        <v>509</v>
      </c>
      <c r="G4614" s="1">
        <v>1</v>
      </c>
      <c r="H4614" s="1" t="s">
        <v>505</v>
      </c>
      <c r="I46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8.0689131815417897E-2</v>
      </c>
      <c r="J4614" s="1" t="str">
        <f>IFERROR(INDEX('consumption_figs'!$C:$C,MATCH(Table2[[#This Row],[item_code]],'consumption_figs'!A:A,0),1),"NA")</f>
        <v>NA</v>
      </c>
      <c r="K4614" s="1">
        <f>+SUMIFS(prod!$E:$E,prod!$A:$A,Table2[[#This Row],[date]],prod!$G:$G,Table2[[#This Row],[production_line]],prod!$F:$F,Table2[[#This Row],[output_type]])</f>
        <v>390</v>
      </c>
      <c r="L4614">
        <f>+Table2[[#This Row],[cons_qty_base_uom]]/Table2[[#This Row],[Column1]]</f>
        <v>1.1494178321284598</v>
      </c>
    </row>
    <row r="4615" spans="1:12" x14ac:dyDescent="0.25">
      <c r="A4615" s="2">
        <v>45809</v>
      </c>
      <c r="B4615" s="1" t="s">
        <v>566</v>
      </c>
      <c r="C4615" s="4">
        <v>27.614350381730965</v>
      </c>
      <c r="D4615" s="4">
        <v>0.27338206877913657</v>
      </c>
      <c r="E4615" s="4">
        <v>1477.3677454226067</v>
      </c>
      <c r="F4615" s="1" t="s">
        <v>509</v>
      </c>
      <c r="G4615" s="1">
        <v>1</v>
      </c>
      <c r="H4615" s="1" t="s">
        <v>505</v>
      </c>
      <c r="I46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9.1127356259712196E-3</v>
      </c>
      <c r="J4615" s="1" t="str">
        <f>IFERROR(INDEX('consumption_figs'!$C:$C,MATCH(Table2[[#This Row],[item_code]],'consumption_figs'!A:A,0),1),"NA")</f>
        <v>NA</v>
      </c>
      <c r="K4615" s="1">
        <f>+SUMIFS(prod!$E:$E,prod!$A:$A,Table2[[#This Row],[date]],prod!$G:$G,Table2[[#This Row],[production_line]],prod!$F:$F,Table2[[#This Row],[output_type]])</f>
        <v>390</v>
      </c>
      <c r="L4615">
        <f>+Table2[[#This Row],[cons_qty_base_uom]]/Table2[[#This Row],[Column1]]</f>
        <v>7.0806026619822993E-2</v>
      </c>
    </row>
    <row r="4616" spans="1:12" x14ac:dyDescent="0.25">
      <c r="A4616" s="2">
        <v>45809</v>
      </c>
      <c r="B4616" s="1" t="s">
        <v>60</v>
      </c>
      <c r="C4616" s="4">
        <v>303.75785419904059</v>
      </c>
      <c r="D4616" s="4">
        <v>4.2691343860549971</v>
      </c>
      <c r="E4616" s="4">
        <v>8887.9548138639275</v>
      </c>
      <c r="F4616" s="1" t="s">
        <v>509</v>
      </c>
      <c r="G4616" s="1">
        <v>1</v>
      </c>
      <c r="H4616" s="1" t="s">
        <v>505</v>
      </c>
      <c r="I46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0.77886629281805275</v>
      </c>
      <c r="J4616" s="1" t="str">
        <f>IFERROR(INDEX('consumption_figs'!$C:$C,MATCH(Table2[[#This Row],[item_code]],'consumption_figs'!A:A,0),1),"NA")</f>
        <v>pc/heat</v>
      </c>
      <c r="K4616" s="1">
        <f>+SUMIFS(prod!$E:$E,prod!$A:$A,Table2[[#This Row],[date]],prod!$G:$G,Table2[[#This Row],[production_line]],prod!$F:$F,Table2[[#This Row],[output_type]])</f>
        <v>390</v>
      </c>
      <c r="L4616">
        <f>+Table2[[#This Row],[cons_qty_base_uom]]/Table2[[#This Row],[Column1]]</f>
        <v>0.77886629281805275</v>
      </c>
    </row>
    <row r="4617" spans="1:12" x14ac:dyDescent="0.25">
      <c r="A4617" s="2">
        <v>45809</v>
      </c>
      <c r="B4617" s="1" t="s">
        <v>259</v>
      </c>
      <c r="C4617" s="4">
        <v>1.3771269067860861</v>
      </c>
      <c r="D4617" s="4">
        <v>1.3771269067860861</v>
      </c>
      <c r="E4617" s="4">
        <v>4261.106074977507</v>
      </c>
      <c r="F4617" s="1" t="s">
        <v>509</v>
      </c>
      <c r="G4617" s="1">
        <v>1</v>
      </c>
      <c r="H4617" s="1" t="s">
        <v>505</v>
      </c>
      <c r="I46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1.9326740674845078E-2</v>
      </c>
      <c r="J4617" s="1" t="str">
        <f>IFERROR(INDEX('consumption_figs'!$C:$C,MATCH(Table2[[#This Row],[item_code]],'consumption_figs'!A:A,0),1),"NA")</f>
        <v>kg/ton</v>
      </c>
      <c r="K4617" s="1">
        <f>+SUMIFS(prod!$E:$E,prod!$A:$A,Table2[[#This Row],[date]],prod!$G:$G,Table2[[#This Row],[production_line]],prod!$F:$F,Table2[[#This Row],[output_type]])</f>
        <v>390</v>
      </c>
      <c r="L4617">
        <f>+Table2[[#This Row],[cons_qty_base_uom]]/Table2[[#This Row],[Column1]]</f>
        <v>3.5310946327848361E-3</v>
      </c>
    </row>
    <row r="4618" spans="1:12" x14ac:dyDescent="0.25">
      <c r="A4618" s="2">
        <v>45809</v>
      </c>
      <c r="B4618" s="1" t="s">
        <v>272</v>
      </c>
      <c r="C4618" s="4">
        <v>0.78240659414904412</v>
      </c>
      <c r="D4618" s="4">
        <v>0.78240659414904412</v>
      </c>
      <c r="E4618" s="4">
        <v>856.18753597729892</v>
      </c>
      <c r="F4618" s="1" t="s">
        <v>509</v>
      </c>
      <c r="G4618" s="1">
        <v>1</v>
      </c>
      <c r="H4618" s="1" t="s">
        <v>505</v>
      </c>
      <c r="I46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1.0980374628433712E-2</v>
      </c>
      <c r="J4618" s="1" t="str">
        <f>IFERROR(INDEX('consumption_figs'!$C:$C,MATCH(Table2[[#This Row],[item_code]],'consumption_figs'!A:A,0),1),"NA")</f>
        <v>kg/ton</v>
      </c>
      <c r="K4618" s="1">
        <f>+SUMIFS(prod!$E:$E,prod!$A:$A,Table2[[#This Row],[date]],prod!$G:$G,Table2[[#This Row],[production_line]],prod!$F:$F,Table2[[#This Row],[output_type]])</f>
        <v>390</v>
      </c>
      <c r="L4618">
        <f>+Table2[[#This Row],[cons_qty_base_uom]]/Table2[[#This Row],[Column1]]</f>
        <v>2.0061707542283181E-3</v>
      </c>
    </row>
    <row r="4619" spans="1:12" x14ac:dyDescent="0.25">
      <c r="A4619" s="2">
        <v>45839</v>
      </c>
      <c r="B4619" s="1" t="s">
        <v>78</v>
      </c>
      <c r="C4619" s="4">
        <v>66.392960059492452</v>
      </c>
      <c r="D4619" s="4">
        <v>1.7003237071236017</v>
      </c>
      <c r="E4619" s="4">
        <v>2476.4574102190682</v>
      </c>
      <c r="F4619" s="1" t="s">
        <v>509</v>
      </c>
      <c r="G4619" s="1">
        <v>1</v>
      </c>
      <c r="H4619" s="1" t="s">
        <v>505</v>
      </c>
      <c r="I46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0.15732928924050343</v>
      </c>
      <c r="J4619" s="1" t="str">
        <f>IFERROR(INDEX('consumption_figs'!$C:$C,MATCH(Table2[[#This Row],[item_code]],'consumption_figs'!A:A,0),1),"NA")</f>
        <v>pc/heat</v>
      </c>
      <c r="K4619" s="1">
        <f>+SUMIFS(prod!$E:$E,prod!$A:$A,Table2[[#This Row],[date]],prod!$G:$G,Table2[[#This Row],[production_line]],prod!$F:$F,Table2[[#This Row],[output_type]])</f>
        <v>422</v>
      </c>
      <c r="L4619">
        <f>+Table2[[#This Row],[cons_qty_base_uom]]/Table2[[#This Row],[Column1]]</f>
        <v>0.15732928924050343</v>
      </c>
    </row>
    <row r="4620" spans="1:12" x14ac:dyDescent="0.25">
      <c r="A4620" s="2">
        <v>45839</v>
      </c>
      <c r="B4620" s="1" t="s">
        <v>144</v>
      </c>
      <c r="C4620" s="4">
        <v>20.866358875840486</v>
      </c>
      <c r="D4620" s="4">
        <v>0.4358982369163078</v>
      </c>
      <c r="E4620" s="4">
        <v>542.52533077185262</v>
      </c>
      <c r="F4620" s="1" t="s">
        <v>509</v>
      </c>
      <c r="G4620" s="1">
        <v>1</v>
      </c>
      <c r="H4620" s="1" t="s">
        <v>505</v>
      </c>
      <c r="I46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4.9446348047015372E-2</v>
      </c>
      <c r="J4620" s="1" t="str">
        <f>IFERROR(INDEX('consumption_figs'!$C:$C,MATCH(Table2[[#This Row],[item_code]],'consumption_figs'!A:A,0),1),"NA")</f>
        <v>pc/heat</v>
      </c>
      <c r="K4620" s="1">
        <f>+SUMIFS(prod!$E:$E,prod!$A:$A,Table2[[#This Row],[date]],prod!$G:$G,Table2[[#This Row],[production_line]],prod!$F:$F,Table2[[#This Row],[output_type]])</f>
        <v>422</v>
      </c>
      <c r="L4620">
        <f>+Table2[[#This Row],[cons_qty_base_uom]]/Table2[[#This Row],[Column1]]</f>
        <v>4.9446348047015372E-2</v>
      </c>
    </row>
    <row r="4621" spans="1:12" x14ac:dyDescent="0.25">
      <c r="A4621" s="2">
        <v>45839</v>
      </c>
      <c r="B4621" s="1" t="s">
        <v>146</v>
      </c>
      <c r="C4621" s="4">
        <v>36.041892603724477</v>
      </c>
      <c r="D4621" s="4">
        <v>0.7543568121959533</v>
      </c>
      <c r="E4621" s="4">
        <v>937.08920769683641</v>
      </c>
      <c r="F4621" s="1" t="s">
        <v>509</v>
      </c>
      <c r="G4621" s="1">
        <v>1</v>
      </c>
      <c r="H4621" s="1" t="s">
        <v>505</v>
      </c>
      <c r="I46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8.5407328444844735E-2</v>
      </c>
      <c r="J4621" s="1" t="str">
        <f>IFERROR(INDEX('consumption_figs'!$C:$C,MATCH(Table2[[#This Row],[item_code]],'consumption_figs'!A:A,0),1),"NA")</f>
        <v>pc/heat</v>
      </c>
      <c r="K4621" s="1">
        <f>+SUMIFS(prod!$E:$E,prod!$A:$A,Table2[[#This Row],[date]],prod!$G:$G,Table2[[#This Row],[production_line]],prod!$F:$F,Table2[[#This Row],[output_type]])</f>
        <v>422</v>
      </c>
      <c r="L4621">
        <f>+Table2[[#This Row],[cons_qty_base_uom]]/Table2[[#This Row],[Column1]]</f>
        <v>8.5407328444844735E-2</v>
      </c>
    </row>
    <row r="4622" spans="1:12" x14ac:dyDescent="0.25">
      <c r="A4622" s="2">
        <v>45839</v>
      </c>
      <c r="B4622" s="1" t="s">
        <v>89</v>
      </c>
      <c r="C4622" s="4">
        <v>47.423542899637468</v>
      </c>
      <c r="D4622" s="4">
        <v>1.0053791094723143</v>
      </c>
      <c r="E4622" s="4">
        <v>1228.2697611006104</v>
      </c>
      <c r="F4622" s="1" t="s">
        <v>509</v>
      </c>
      <c r="G4622" s="1">
        <v>1</v>
      </c>
      <c r="H4622" s="1" t="s">
        <v>505</v>
      </c>
      <c r="I46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3.2431584176526272E-2</v>
      </c>
      <c r="J4622" s="1" t="str">
        <f>IFERROR(INDEX('consumption_figs'!$C:$C,MATCH(Table2[[#This Row],[item_code]],'consumption_figs'!A:A,0),1),"NA")</f>
        <v>NA</v>
      </c>
      <c r="K4622" s="1">
        <f>+SUMIFS(prod!$E:$E,prod!$A:$A,Table2[[#This Row],[date]],prod!$G:$G,Table2[[#This Row],[production_line]],prod!$F:$F,Table2[[#This Row],[output_type]])</f>
        <v>422</v>
      </c>
      <c r="L4622">
        <f>+Table2[[#This Row],[cons_qty_base_uom]]/Table2[[#This Row],[Column1]]</f>
        <v>0.11237806374321675</v>
      </c>
    </row>
    <row r="4623" spans="1:12" x14ac:dyDescent="0.25">
      <c r="A4623" s="2">
        <v>45839</v>
      </c>
      <c r="B4623" s="1" t="s">
        <v>93</v>
      </c>
      <c r="C4623" s="4">
        <v>39.835776035695474</v>
      </c>
      <c r="D4623" s="4">
        <v>0.84390884386892506</v>
      </c>
      <c r="E4623" s="4">
        <v>1031.7465993245128</v>
      </c>
      <c r="F4623" s="1" t="s">
        <v>509</v>
      </c>
      <c r="G4623" s="1">
        <v>1</v>
      </c>
      <c r="H4623" s="1" t="s">
        <v>505</v>
      </c>
      <c r="I46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2.7222865931255648E-2</v>
      </c>
      <c r="J4623" s="1" t="str">
        <f>IFERROR(INDEX('consumption_figs'!$C:$C,MATCH(Table2[[#This Row],[item_code]],'consumption_figs'!A:A,0),1),"NA")</f>
        <v>NA</v>
      </c>
      <c r="K4623" s="1">
        <f>+SUMIFS(prod!$E:$E,prod!$A:$A,Table2[[#This Row],[date]],prod!$G:$G,Table2[[#This Row],[production_line]],prod!$F:$F,Table2[[#This Row],[output_type]])</f>
        <v>422</v>
      </c>
      <c r="L4623">
        <f>+Table2[[#This Row],[cons_qty_base_uom]]/Table2[[#This Row],[Column1]]</f>
        <v>9.4397573544302074E-2</v>
      </c>
    </row>
    <row r="4624" spans="1:12" x14ac:dyDescent="0.25">
      <c r="A4624" s="2">
        <v>45839</v>
      </c>
      <c r="B4624" s="1" t="s">
        <v>95</v>
      </c>
      <c r="C4624" s="4">
        <v>59.753664053543204</v>
      </c>
      <c r="D4624" s="4">
        <v>2.107099146345242</v>
      </c>
      <c r="E4624" s="4">
        <v>2578.370603910389</v>
      </c>
      <c r="F4624" s="1" t="s">
        <v>509</v>
      </c>
      <c r="G4624" s="1">
        <v>1</v>
      </c>
      <c r="H4624" s="1" t="s">
        <v>505</v>
      </c>
      <c r="I46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6.7970940204685221E-2</v>
      </c>
      <c r="J4624" s="1" t="str">
        <f>IFERROR(INDEX('consumption_figs'!$C:$C,MATCH(Table2[[#This Row],[item_code]],'consumption_figs'!A:A,0),1),"NA")</f>
        <v>NA</v>
      </c>
      <c r="K4624" s="1">
        <f>+SUMIFS(prod!$E:$E,prod!$A:$A,Table2[[#This Row],[date]],prod!$G:$G,Table2[[#This Row],[production_line]],prod!$F:$F,Table2[[#This Row],[output_type]])</f>
        <v>422</v>
      </c>
      <c r="L4624">
        <f>+Table2[[#This Row],[cons_qty_base_uom]]/Table2[[#This Row],[Column1]]</f>
        <v>0.14159636031645309</v>
      </c>
    </row>
    <row r="4625" spans="1:12" x14ac:dyDescent="0.25">
      <c r="A4625" s="2">
        <v>45839</v>
      </c>
      <c r="B4625" s="1" t="s">
        <v>97</v>
      </c>
      <c r="C4625" s="4">
        <v>29.402596597775229</v>
      </c>
      <c r="D4625" s="4">
        <v>1.0388917464547249</v>
      </c>
      <c r="E4625" s="4">
        <v>1268.7220431940011</v>
      </c>
      <c r="F4625" s="1" t="s">
        <v>509</v>
      </c>
      <c r="G4625" s="1">
        <v>1</v>
      </c>
      <c r="H4625" s="1" t="s">
        <v>505</v>
      </c>
      <c r="I46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3.3512636982410485E-2</v>
      </c>
      <c r="J4625" s="1" t="str">
        <f>IFERROR(INDEX('consumption_figs'!$C:$C,MATCH(Table2[[#This Row],[item_code]],'consumption_figs'!A:A,0),1),"NA")</f>
        <v>NA</v>
      </c>
      <c r="K4625" s="1">
        <f>+SUMIFS(prod!$E:$E,prod!$A:$A,Table2[[#This Row],[date]],prod!$G:$G,Table2[[#This Row],[production_line]],prod!$F:$F,Table2[[#This Row],[output_type]])</f>
        <v>422</v>
      </c>
      <c r="L4625">
        <f>+Table2[[#This Row],[cons_qty_base_uom]]/Table2[[#This Row],[Column1]]</f>
        <v>6.9674399520794378E-2</v>
      </c>
    </row>
    <row r="4626" spans="1:12" x14ac:dyDescent="0.25">
      <c r="A4626" s="2">
        <v>45839</v>
      </c>
      <c r="B4626" s="1" t="s">
        <v>117</v>
      </c>
      <c r="C4626" s="4">
        <v>291.18055340377407</v>
      </c>
      <c r="D4626" s="4">
        <v>5.9750249558454422</v>
      </c>
      <c r="E4626" s="4">
        <v>8065.7013292845413</v>
      </c>
      <c r="F4626" s="1" t="s">
        <v>509</v>
      </c>
      <c r="G4626" s="1">
        <v>1</v>
      </c>
      <c r="H4626" s="1" t="s">
        <v>505</v>
      </c>
      <c r="I46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0.69000131138335086</v>
      </c>
      <c r="J4626" s="1" t="str">
        <f>IFERROR(INDEX('consumption_figs'!$C:$C,MATCH(Table2[[#This Row],[item_code]],'consumption_figs'!A:A,0),1),"NA")</f>
        <v>pc/heat</v>
      </c>
      <c r="K4626" s="1">
        <f>+SUMIFS(prod!$E:$E,prod!$A:$A,Table2[[#This Row],[date]],prod!$G:$G,Table2[[#This Row],[production_line]],prod!$F:$F,Table2[[#This Row],[output_type]])</f>
        <v>422</v>
      </c>
      <c r="L4626">
        <f>+Table2[[#This Row],[cons_qty_base_uom]]/Table2[[#This Row],[Column1]]</f>
        <v>0.69000131138335086</v>
      </c>
    </row>
    <row r="4627" spans="1:12" x14ac:dyDescent="0.25">
      <c r="A4627" s="2">
        <v>45839</v>
      </c>
      <c r="B4627" s="1" t="s">
        <v>115</v>
      </c>
      <c r="C4627" s="4">
        <v>192.53958417252812</v>
      </c>
      <c r="D4627" s="4">
        <v>3.9547630589037275</v>
      </c>
      <c r="E4627" s="4">
        <v>5333.3464815790285</v>
      </c>
      <c r="F4627" s="1" t="s">
        <v>509</v>
      </c>
      <c r="G4627" s="1">
        <v>1</v>
      </c>
      <c r="H4627" s="1" t="s">
        <v>505</v>
      </c>
      <c r="I46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0.45625493879745999</v>
      </c>
      <c r="J4627" s="1" t="str">
        <f>IFERROR(INDEX('consumption_figs'!$C:$C,MATCH(Table2[[#This Row],[item_code]],'consumption_figs'!A:A,0),1),"NA")</f>
        <v>pc/heat</v>
      </c>
      <c r="K4627" s="1">
        <f>+SUMIFS(prod!$E:$E,prod!$A:$A,Table2[[#This Row],[date]],prod!$G:$G,Table2[[#This Row],[production_line]],prod!$F:$F,Table2[[#This Row],[output_type]])</f>
        <v>422</v>
      </c>
      <c r="L4627">
        <f>+Table2[[#This Row],[cons_qty_base_uom]]/Table2[[#This Row],[Column1]]</f>
        <v>0.45625493879745999</v>
      </c>
    </row>
    <row r="4628" spans="1:12" x14ac:dyDescent="0.25">
      <c r="A4628" s="2">
        <v>45839</v>
      </c>
      <c r="B4628" s="1" t="s">
        <v>119</v>
      </c>
      <c r="C4628" s="4">
        <v>852.67530133548166</v>
      </c>
      <c r="D4628" s="4">
        <v>17.496897183404084</v>
      </c>
      <c r="E4628" s="4">
        <v>23619.105846992843</v>
      </c>
      <c r="F4628" s="1" t="s">
        <v>509</v>
      </c>
      <c r="G4628" s="1">
        <v>1</v>
      </c>
      <c r="H4628" s="1" t="s">
        <v>505</v>
      </c>
      <c r="I46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2.0205575861030369</v>
      </c>
      <c r="J4628" s="1" t="str">
        <f>IFERROR(INDEX('consumption_figs'!$C:$C,MATCH(Table2[[#This Row],[item_code]],'consumption_figs'!A:A,0),1),"NA")</f>
        <v>pc/heat</v>
      </c>
      <c r="K4628" s="1">
        <f>+SUMIFS(prod!$E:$E,prod!$A:$A,Table2[[#This Row],[date]],prod!$G:$G,Table2[[#This Row],[production_line]],prod!$F:$F,Table2[[#This Row],[output_type]])</f>
        <v>422</v>
      </c>
      <c r="L4628">
        <f>+Table2[[#This Row],[cons_qty_base_uom]]/Table2[[#This Row],[Column1]]</f>
        <v>2.0205575861030369</v>
      </c>
    </row>
    <row r="4629" spans="1:12" x14ac:dyDescent="0.25">
      <c r="A4629" s="2">
        <v>45839</v>
      </c>
      <c r="B4629" s="1" t="s">
        <v>128</v>
      </c>
      <c r="C4629" s="4">
        <v>101.48638180522418</v>
      </c>
      <c r="D4629" s="4">
        <v>2.5483230471291791</v>
      </c>
      <c r="E4629" s="4">
        <v>3440.3883431970999</v>
      </c>
      <c r="F4629" s="1" t="s">
        <v>509</v>
      </c>
      <c r="G4629" s="1">
        <v>1</v>
      </c>
      <c r="H4629" s="1" t="s">
        <v>505</v>
      </c>
      <c r="I46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0.24048905641048385</v>
      </c>
      <c r="J4629" s="1" t="str">
        <f>IFERROR(INDEX('consumption_figs'!$C:$C,MATCH(Table2[[#This Row],[item_code]],'consumption_figs'!A:A,0),1),"NA")</f>
        <v>pc/heat</v>
      </c>
      <c r="K4629" s="1">
        <f>+SUMIFS(prod!$E:$E,prod!$A:$A,Table2[[#This Row],[date]],prod!$G:$G,Table2[[#This Row],[production_line]],prod!$F:$F,Table2[[#This Row],[output_type]])</f>
        <v>422</v>
      </c>
      <c r="L4629">
        <f>+Table2[[#This Row],[cons_qty_base_uom]]/Table2[[#This Row],[Column1]]</f>
        <v>0.24048905641048385</v>
      </c>
    </row>
    <row r="4630" spans="1:12" x14ac:dyDescent="0.25">
      <c r="A4630" s="2">
        <v>45839</v>
      </c>
      <c r="B4630" s="1" t="s">
        <v>136</v>
      </c>
      <c r="C4630" s="4">
        <v>405.94552722089674</v>
      </c>
      <c r="D4630" s="4">
        <v>10.1851732779723</v>
      </c>
      <c r="E4630" s="4">
        <v>13761.553372788399</v>
      </c>
      <c r="F4630" s="1" t="s">
        <v>509</v>
      </c>
      <c r="G4630" s="1">
        <v>1</v>
      </c>
      <c r="H4630" s="1" t="s">
        <v>505</v>
      </c>
      <c r="I46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0.96195622564193539</v>
      </c>
      <c r="J4630" s="1" t="str">
        <f>IFERROR(INDEX('consumption_figs'!$C:$C,MATCH(Table2[[#This Row],[item_code]],'consumption_figs'!A:A,0),1),"NA")</f>
        <v>pc/heat</v>
      </c>
      <c r="K4630" s="1">
        <f>+SUMIFS(prod!$E:$E,prod!$A:$A,Table2[[#This Row],[date]],prod!$G:$G,Table2[[#This Row],[production_line]],prod!$F:$F,Table2[[#This Row],[output_type]])</f>
        <v>422</v>
      </c>
      <c r="L4630">
        <f>+Table2[[#This Row],[cons_qty_base_uom]]/Table2[[#This Row],[Column1]]</f>
        <v>0.96195622564193539</v>
      </c>
    </row>
    <row r="4631" spans="1:12" x14ac:dyDescent="0.25">
      <c r="A4631" s="2">
        <v>45839</v>
      </c>
      <c r="B4631" s="1" t="s">
        <v>132</v>
      </c>
      <c r="C4631" s="4">
        <v>416.37870665881695</v>
      </c>
      <c r="D4631" s="4">
        <v>10.438614175936541</v>
      </c>
      <c r="E4631" s="4">
        <v>14115.238155733894</v>
      </c>
      <c r="F4631" s="1" t="s">
        <v>509</v>
      </c>
      <c r="G4631" s="1">
        <v>1</v>
      </c>
      <c r="H4631" s="1" t="s">
        <v>505</v>
      </c>
      <c r="I46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0.98667939966544305</v>
      </c>
      <c r="J4631" s="1" t="str">
        <f>IFERROR(INDEX('consumption_figs'!$C:$C,MATCH(Table2[[#This Row],[item_code]],'consumption_figs'!A:A,0),1),"NA")</f>
        <v>pc/heat</v>
      </c>
      <c r="K4631" s="1">
        <f>+SUMIFS(prod!$E:$E,prod!$A:$A,Table2[[#This Row],[date]],prod!$G:$G,Table2[[#This Row],[production_line]],prod!$F:$F,Table2[[#This Row],[output_type]])</f>
        <v>422</v>
      </c>
      <c r="L4631">
        <f>+Table2[[#This Row],[cons_qty_base_uom]]/Table2[[#This Row],[Column1]]</f>
        <v>0.98667939966544305</v>
      </c>
    </row>
    <row r="4632" spans="1:12" x14ac:dyDescent="0.25">
      <c r="A4632" s="2">
        <v>45839</v>
      </c>
      <c r="B4632" s="1" t="s">
        <v>130</v>
      </c>
      <c r="C4632" s="4">
        <v>60.702134911535957</v>
      </c>
      <c r="D4632" s="4">
        <v>1.5274478207789794</v>
      </c>
      <c r="E4632" s="4">
        <v>2057.8023735010688</v>
      </c>
      <c r="F4632" s="1" t="s">
        <v>509</v>
      </c>
      <c r="G4632" s="1">
        <v>1</v>
      </c>
      <c r="H4632" s="1" t="s">
        <v>505</v>
      </c>
      <c r="I46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4.9272510347709013E-2</v>
      </c>
      <c r="J4632" s="1" t="str">
        <f>IFERROR(INDEX('consumption_figs'!$C:$C,MATCH(Table2[[#This Row],[item_code]],'consumption_figs'!A:A,0),1),"NA")</f>
        <v>NA</v>
      </c>
      <c r="K4632" s="1">
        <f>+SUMIFS(prod!$E:$E,prod!$A:$A,Table2[[#This Row],[date]],prod!$G:$G,Table2[[#This Row],[production_line]],prod!$F:$F,Table2[[#This Row],[output_type]])</f>
        <v>422</v>
      </c>
      <c r="L4632">
        <f>+Table2[[#This Row],[cons_qty_base_uom]]/Table2[[#This Row],[Column1]]</f>
        <v>0.14384392159131743</v>
      </c>
    </row>
    <row r="4633" spans="1:12" x14ac:dyDescent="0.25">
      <c r="A4633" s="2">
        <v>45839</v>
      </c>
      <c r="B4633" s="1" t="s">
        <v>134</v>
      </c>
      <c r="C4633" s="4">
        <v>36.990363461717223</v>
      </c>
      <c r="D4633" s="4">
        <v>0.9306775446968053</v>
      </c>
      <c r="E4633" s="4">
        <v>1253.9733213522138</v>
      </c>
      <c r="F4633" s="1" t="s">
        <v>509</v>
      </c>
      <c r="G4633" s="1">
        <v>1</v>
      </c>
      <c r="H4633" s="1" t="s">
        <v>505</v>
      </c>
      <c r="I46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8.7654889719709056E-2</v>
      </c>
      <c r="J4633" s="1" t="str">
        <f>IFERROR(INDEX('consumption_figs'!$C:$C,MATCH(Table2[[#This Row],[item_code]],'consumption_figs'!A:A,0),1),"NA")</f>
        <v>pc/heat</v>
      </c>
      <c r="K4633" s="1">
        <f>+SUMIFS(prod!$E:$E,prod!$A:$A,Table2[[#This Row],[date]],prod!$G:$G,Table2[[#This Row],[production_line]],prod!$F:$F,Table2[[#This Row],[output_type]])</f>
        <v>422</v>
      </c>
      <c r="L4633">
        <f>+Table2[[#This Row],[cons_qty_base_uom]]/Table2[[#This Row],[Column1]]</f>
        <v>8.7654889719709056E-2</v>
      </c>
    </row>
    <row r="4634" spans="1:12" x14ac:dyDescent="0.25">
      <c r="A4634" s="2">
        <v>45839</v>
      </c>
      <c r="B4634" s="1" t="s">
        <v>107</v>
      </c>
      <c r="C4634" s="4">
        <v>24.660242307811483</v>
      </c>
      <c r="D4634" s="4">
        <v>0.38963182846342143</v>
      </c>
      <c r="E4634" s="4">
        <v>683.0887119263781</v>
      </c>
      <c r="F4634" s="1" t="s">
        <v>509</v>
      </c>
      <c r="G4634" s="1">
        <v>1</v>
      </c>
      <c r="H4634" s="1" t="s">
        <v>505</v>
      </c>
      <c r="I46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1.2568768660110368E-2</v>
      </c>
      <c r="J4634" s="1" t="str">
        <f>IFERROR(INDEX('consumption_figs'!$C:$C,MATCH(Table2[[#This Row],[item_code]],'consumption_figs'!A:A,0),1),"NA")</f>
        <v>NA</v>
      </c>
      <c r="K4634" s="1">
        <f>+SUMIFS(prod!$E:$E,prod!$A:$A,Table2[[#This Row],[date]],prod!$G:$G,Table2[[#This Row],[production_line]],prod!$F:$F,Table2[[#This Row],[output_type]])</f>
        <v>422</v>
      </c>
      <c r="L4634">
        <f>+Table2[[#This Row],[cons_qty_base_uom]]/Table2[[#This Row],[Column1]]</f>
        <v>5.8436593146472711E-2</v>
      </c>
    </row>
    <row r="4635" spans="1:12" x14ac:dyDescent="0.25">
      <c r="A4635" s="2">
        <v>45839</v>
      </c>
      <c r="B4635" s="1" t="s">
        <v>113</v>
      </c>
      <c r="C4635" s="4">
        <v>50.268955473615712</v>
      </c>
      <c r="D4635" s="4">
        <v>0.90484119852508282</v>
      </c>
      <c r="E4635" s="4">
        <v>1342.6838007002757</v>
      </c>
      <c r="F4635" s="1" t="s">
        <v>509</v>
      </c>
      <c r="G4635" s="1">
        <v>1</v>
      </c>
      <c r="H4635" s="1" t="s">
        <v>505</v>
      </c>
      <c r="I46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2.9188425758873638E-2</v>
      </c>
      <c r="J4635" s="1" t="str">
        <f>IFERROR(INDEX('consumption_figs'!$C:$C,MATCH(Table2[[#This Row],[item_code]],'consumption_figs'!A:A,0),1),"NA")</f>
        <v>NA</v>
      </c>
      <c r="K4635" s="1">
        <f>+SUMIFS(prod!$E:$E,prod!$A:$A,Table2[[#This Row],[date]],prod!$G:$G,Table2[[#This Row],[production_line]],prod!$F:$F,Table2[[#This Row],[output_type]])</f>
        <v>422</v>
      </c>
      <c r="L4635">
        <f>+Table2[[#This Row],[cons_qty_base_uom]]/Table2[[#This Row],[Column1]]</f>
        <v>0.11912074756780974</v>
      </c>
    </row>
    <row r="4636" spans="1:12" x14ac:dyDescent="0.25">
      <c r="A4636" s="2">
        <v>45839</v>
      </c>
      <c r="B4636" s="1" t="s">
        <v>227</v>
      </c>
      <c r="C4636" s="4">
        <v>66.392960059492452</v>
      </c>
      <c r="D4636" s="4">
        <v>66.392960059492452</v>
      </c>
      <c r="E4636" s="4">
        <v>52658.248411985245</v>
      </c>
      <c r="F4636" s="1" t="s">
        <v>509</v>
      </c>
      <c r="G4636" s="1">
        <v>1</v>
      </c>
      <c r="H4636" s="1" t="s">
        <v>505</v>
      </c>
      <c r="I46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0.87903931019201176</v>
      </c>
      <c r="J4636" s="1" t="str">
        <f>IFERROR(INDEX('consumption_figs'!$C:$C,MATCH(Table2[[#This Row],[item_code]],'consumption_figs'!A:A,0),1),"NA")</f>
        <v>kg/ton</v>
      </c>
      <c r="K4636" s="1">
        <f>+SUMIFS(prod!$E:$E,prod!$A:$A,Table2[[#This Row],[date]],prod!$G:$G,Table2[[#This Row],[production_line]],prod!$F:$F,Table2[[#This Row],[output_type]])</f>
        <v>422</v>
      </c>
      <c r="L4636">
        <f>+Table2[[#This Row],[cons_qty_base_uom]]/Table2[[#This Row],[Column1]]</f>
        <v>0.15732928924050343</v>
      </c>
    </row>
    <row r="4637" spans="1:12" x14ac:dyDescent="0.25">
      <c r="A4637" s="2">
        <v>45839</v>
      </c>
      <c r="B4637" s="1" t="s">
        <v>234</v>
      </c>
      <c r="C4637" s="4">
        <v>14.41675704148979</v>
      </c>
      <c r="D4637" s="4">
        <v>14.41675704148979</v>
      </c>
      <c r="E4637" s="4">
        <v>16579.270597713257</v>
      </c>
      <c r="F4637" s="1" t="s">
        <v>509</v>
      </c>
      <c r="G4637" s="1">
        <v>1</v>
      </c>
      <c r="H4637" s="1" t="s">
        <v>505</v>
      </c>
      <c r="I46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0.19087710735597968</v>
      </c>
      <c r="J4637" s="1" t="str">
        <f>IFERROR(INDEX('consumption_figs'!$C:$C,MATCH(Table2[[#This Row],[item_code]],'consumption_figs'!A:A,0),1),"NA")</f>
        <v>kg/ton</v>
      </c>
      <c r="K4637" s="1">
        <f>+SUMIFS(prod!$E:$E,prod!$A:$A,Table2[[#This Row],[date]],prod!$G:$G,Table2[[#This Row],[production_line]],prod!$F:$F,Table2[[#This Row],[output_type]])</f>
        <v>422</v>
      </c>
      <c r="L4637">
        <f>+Table2[[#This Row],[cons_qty_base_uom]]/Table2[[#This Row],[Column1]]</f>
        <v>3.416293137793789E-2</v>
      </c>
    </row>
    <row r="4638" spans="1:12" x14ac:dyDescent="0.25">
      <c r="A4638" s="2">
        <v>45839</v>
      </c>
      <c r="B4638" s="1" t="s">
        <v>87</v>
      </c>
      <c r="C4638" s="4">
        <v>9.4847085799274939</v>
      </c>
      <c r="D4638" s="4">
        <v>0.97739921916152817</v>
      </c>
      <c r="E4638" s="4">
        <v>4787.596349890001</v>
      </c>
      <c r="F4638" s="1" t="s">
        <v>509</v>
      </c>
      <c r="G4638" s="1">
        <v>1</v>
      </c>
      <c r="H4638" s="1" t="s">
        <v>505</v>
      </c>
      <c r="I46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2.2475612748643351E-2</v>
      </c>
      <c r="J4638" s="1" t="str">
        <f>IFERROR(INDEX('consumption_figs'!$C:$C,MATCH(Table2[[#This Row],[item_code]],'consumption_figs'!A:A,0),1),"NA")</f>
        <v>pc/heat</v>
      </c>
      <c r="K4638" s="1">
        <f>+SUMIFS(prod!$E:$E,prod!$A:$A,Table2[[#This Row],[date]],prod!$G:$G,Table2[[#This Row],[production_line]],prod!$F:$F,Table2[[#This Row],[output_type]])</f>
        <v>422</v>
      </c>
      <c r="L4638">
        <f>+Table2[[#This Row],[cons_qty_base_uom]]/Table2[[#This Row],[Column1]]</f>
        <v>2.2475612748643351E-2</v>
      </c>
    </row>
    <row r="4639" spans="1:12" x14ac:dyDescent="0.25">
      <c r="A4639" s="2">
        <v>45839</v>
      </c>
      <c r="B4639" s="1" t="s">
        <v>62</v>
      </c>
      <c r="C4639" s="4">
        <v>2.8454125739782481</v>
      </c>
      <c r="D4639" s="4">
        <v>0.82801505902767014</v>
      </c>
      <c r="E4639" s="4">
        <v>4052.436587859821</v>
      </c>
      <c r="F4639" s="1" t="s">
        <v>509</v>
      </c>
      <c r="G4639" s="1">
        <v>1</v>
      </c>
      <c r="H4639" s="1" t="s">
        <v>505</v>
      </c>
      <c r="I46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6.7426838245930052E-3</v>
      </c>
      <c r="J4639" s="1" t="str">
        <f>IFERROR(INDEX('consumption_figs'!$C:$C,MATCH(Table2[[#This Row],[item_code]],'consumption_figs'!A:A,0),1),"NA")</f>
        <v>pc/heat</v>
      </c>
      <c r="K4639" s="1">
        <f>+SUMIFS(prod!$E:$E,prod!$A:$A,Table2[[#This Row],[date]],prod!$G:$G,Table2[[#This Row],[production_line]],prod!$F:$F,Table2[[#This Row],[output_type]])</f>
        <v>422</v>
      </c>
      <c r="L4639">
        <f>+Table2[[#This Row],[cons_qty_base_uom]]/Table2[[#This Row],[Column1]]</f>
        <v>6.7426838245930052E-3</v>
      </c>
    </row>
    <row r="4640" spans="1:12" x14ac:dyDescent="0.25">
      <c r="A4640" s="2">
        <v>45839</v>
      </c>
      <c r="B4640" s="1" t="s">
        <v>65</v>
      </c>
      <c r="C4640" s="4">
        <v>0.75877668639419926</v>
      </c>
      <c r="D4640" s="4">
        <v>6.5968045115111691</v>
      </c>
      <c r="E4640" s="4">
        <v>14869.443212592565</v>
      </c>
      <c r="F4640" s="1" t="s">
        <v>509</v>
      </c>
      <c r="G4640" s="1">
        <v>1</v>
      </c>
      <c r="H4640" s="1" t="s">
        <v>505</v>
      </c>
      <c r="I46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1.7980490198914675E-3</v>
      </c>
      <c r="J4640" s="1" t="str">
        <f>IFERROR(INDEX('consumption_figs'!$C:$C,MATCH(Table2[[#This Row],[item_code]],'consumption_figs'!A:A,0),1),"NA")</f>
        <v>pc/heat</v>
      </c>
      <c r="K4640" s="1">
        <f>+SUMIFS(prod!$E:$E,prod!$A:$A,Table2[[#This Row],[date]],prod!$G:$G,Table2[[#This Row],[production_line]],prod!$F:$F,Table2[[#This Row],[output_type]])</f>
        <v>422</v>
      </c>
      <c r="L4640">
        <f>+Table2[[#This Row],[cons_qty_base_uom]]/Table2[[#This Row],[Column1]]</f>
        <v>1.7980490198914675E-3</v>
      </c>
    </row>
    <row r="4641" spans="1:12" x14ac:dyDescent="0.25">
      <c r="A4641" s="2">
        <v>45839</v>
      </c>
      <c r="B4641" s="1" t="s">
        <v>167</v>
      </c>
      <c r="C4641" s="4">
        <v>1170.6218292210835</v>
      </c>
      <c r="D4641" s="4">
        <v>5.0687925205272926</v>
      </c>
      <c r="E4641" s="4">
        <v>3623.6797729249606</v>
      </c>
      <c r="F4641" s="1" t="s">
        <v>509</v>
      </c>
      <c r="G4641" s="1">
        <v>1</v>
      </c>
      <c r="H4641" s="1" t="s">
        <v>505</v>
      </c>
      <c r="I46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6.7110547214014382E-2</v>
      </c>
      <c r="J4641" s="1" t="str">
        <f>IFERROR(INDEX('consumption_figs'!$C:$C,MATCH(Table2[[#This Row],[item_code]],'consumption_figs'!A:A,0),1),"NA")</f>
        <v>kg/ton</v>
      </c>
      <c r="K4641" s="1">
        <f>+SUMIFS(prod!$E:$E,prod!$A:$A,Table2[[#This Row],[date]],prod!$G:$G,Table2[[#This Row],[production_line]],prod!$F:$F,Table2[[#This Row],[output_type]])</f>
        <v>422</v>
      </c>
      <c r="L4641">
        <f>+Table2[[#This Row],[cons_qty_base_uom]]/Table2[[#This Row],[Column1]]</f>
        <v>2.773985377301146</v>
      </c>
    </row>
    <row r="4642" spans="1:12" x14ac:dyDescent="0.25">
      <c r="A4642" s="2">
        <v>45839</v>
      </c>
      <c r="B4642" s="1" t="s">
        <v>169</v>
      </c>
      <c r="C4642" s="4">
        <v>326.23887043866262</v>
      </c>
      <c r="D4642" s="4">
        <v>1.5333226910617146</v>
      </c>
      <c r="E4642" s="4">
        <v>1035.5330680361037</v>
      </c>
      <c r="F4642" s="1" t="s">
        <v>509</v>
      </c>
      <c r="G4642" s="1">
        <v>1</v>
      </c>
      <c r="H4642" s="1" t="s">
        <v>505</v>
      </c>
      <c r="I46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2.0301112037253433E-2</v>
      </c>
      <c r="J4642" s="1" t="str">
        <f>IFERROR(INDEX('consumption_figs'!$C:$C,MATCH(Table2[[#This Row],[item_code]],'consumption_figs'!A:A,0),1),"NA")</f>
        <v>kg/ton</v>
      </c>
      <c r="K4642" s="1">
        <f>+SUMIFS(prod!$E:$E,prod!$A:$A,Table2[[#This Row],[date]],prod!$G:$G,Table2[[#This Row],[production_line]],prod!$F:$F,Table2[[#This Row],[output_type]])</f>
        <v>422</v>
      </c>
      <c r="L4642">
        <f>+Table2[[#This Row],[cons_qty_base_uom]]/Table2[[#This Row],[Column1]]</f>
        <v>0.77307789203474553</v>
      </c>
    </row>
    <row r="4643" spans="1:12" x14ac:dyDescent="0.25">
      <c r="A4643" s="2">
        <v>45839</v>
      </c>
      <c r="B4643" s="1" t="s">
        <v>170</v>
      </c>
      <c r="C4643" s="4">
        <v>1992.9356879444185</v>
      </c>
      <c r="D4643" s="4">
        <v>3.8662952346121715</v>
      </c>
      <c r="E4643" s="4">
        <v>987.14249930117967</v>
      </c>
      <c r="F4643" s="1" t="s">
        <v>509</v>
      </c>
      <c r="G4643" s="1">
        <v>1</v>
      </c>
      <c r="H4643" s="1" t="s">
        <v>505</v>
      </c>
      <c r="I46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5.1189546195662218E-2</v>
      </c>
      <c r="J4643" s="1" t="str">
        <f>IFERROR(INDEX('consumption_figs'!$C:$C,MATCH(Table2[[#This Row],[item_code]],'consumption_figs'!A:A,0),1),"NA")</f>
        <v>kg/ton</v>
      </c>
      <c r="K4643" s="1">
        <f>+SUMIFS(prod!$E:$E,prod!$A:$A,Table2[[#This Row],[date]],prod!$G:$G,Table2[[#This Row],[production_line]],prod!$F:$F,Table2[[#This Row],[output_type]])</f>
        <v>422</v>
      </c>
      <c r="L4643">
        <f>+Table2[[#This Row],[cons_qty_base_uom]]/Table2[[#This Row],[Column1]]</f>
        <v>4.7225964169299015</v>
      </c>
    </row>
    <row r="4644" spans="1:12" x14ac:dyDescent="0.25">
      <c r="A4644" s="2">
        <v>45839</v>
      </c>
      <c r="B4644" s="1" t="s">
        <v>171</v>
      </c>
      <c r="C4644" s="4">
        <v>633.28721908681575</v>
      </c>
      <c r="D4644" s="4">
        <v>2.5521474929198673</v>
      </c>
      <c r="E4644" s="4">
        <v>624.4849700425624</v>
      </c>
      <c r="F4644" s="1" t="s">
        <v>509</v>
      </c>
      <c r="G4644" s="1">
        <v>1</v>
      </c>
      <c r="H4644" s="1" t="s">
        <v>505</v>
      </c>
      <c r="I46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3.3790298996675017E-2</v>
      </c>
      <c r="J4644" s="1" t="str">
        <f>IFERROR(INDEX('consumption_figs'!$C:$C,MATCH(Table2[[#This Row],[item_code]],'consumption_figs'!A:A,0),1),"NA")</f>
        <v>kg/ton</v>
      </c>
      <c r="K4644" s="1">
        <f>+SUMIFS(prod!$E:$E,prod!$A:$A,Table2[[#This Row],[date]],prod!$G:$G,Table2[[#This Row],[production_line]],prod!$F:$F,Table2[[#This Row],[output_type]])</f>
        <v>422</v>
      </c>
      <c r="L4644">
        <f>+Table2[[#This Row],[cons_qty_base_uom]]/Table2[[#This Row],[Column1]]</f>
        <v>1.5006806139498003</v>
      </c>
    </row>
    <row r="4645" spans="1:12" x14ac:dyDescent="0.25">
      <c r="A4645" s="2">
        <v>45839</v>
      </c>
      <c r="B4645" s="1" t="s">
        <v>172</v>
      </c>
      <c r="C4645" s="4">
        <v>1592.8133086122941</v>
      </c>
      <c r="D4645" s="4">
        <v>7.7092164136835031</v>
      </c>
      <c r="E4645" s="4">
        <v>6938.2947723151528</v>
      </c>
      <c r="F4645" s="1" t="s">
        <v>509</v>
      </c>
      <c r="G4645" s="1">
        <v>1</v>
      </c>
      <c r="H4645" s="1" t="s">
        <v>505</v>
      </c>
      <c r="I46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0.10206962112146993</v>
      </c>
      <c r="J4645" s="1" t="str">
        <f>IFERROR(INDEX('consumption_figs'!$C:$C,MATCH(Table2[[#This Row],[item_code]],'consumption_figs'!A:A,0),1),"NA")</f>
        <v>kg/ton</v>
      </c>
      <c r="K4645" s="1">
        <f>+SUMIFS(prod!$E:$E,prod!$A:$A,Table2[[#This Row],[date]],prod!$G:$G,Table2[[#This Row],[production_line]],prod!$F:$F,Table2[[#This Row],[output_type]])</f>
        <v>422</v>
      </c>
      <c r="L4645">
        <f>+Table2[[#This Row],[cons_qty_base_uom]]/Table2[[#This Row],[Column1]]</f>
        <v>3.7744391199343461</v>
      </c>
    </row>
    <row r="4646" spans="1:12" x14ac:dyDescent="0.25">
      <c r="A4646" s="2">
        <v>45839</v>
      </c>
      <c r="B4646" s="1" t="s">
        <v>173</v>
      </c>
      <c r="C4646" s="4">
        <v>211.09573969560523</v>
      </c>
      <c r="D4646" s="4">
        <v>2.6365857887981097</v>
      </c>
      <c r="E4646" s="4">
        <v>3882.0506530021803</v>
      </c>
      <c r="F4646" s="1" t="s">
        <v>509</v>
      </c>
      <c r="G4646" s="1">
        <v>1</v>
      </c>
      <c r="H4646" s="1" t="s">
        <v>505</v>
      </c>
      <c r="I46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0.50022687131660004</v>
      </c>
      <c r="J4646" s="1" t="str">
        <f>IFERROR(INDEX('consumption_figs'!$C:$C,MATCH(Table2[[#This Row],[item_code]],'consumption_figs'!A:A,0),1),"NA")</f>
        <v>pc/heat</v>
      </c>
      <c r="K4646" s="1">
        <f>+SUMIFS(prod!$E:$E,prod!$A:$A,Table2[[#This Row],[date]],prod!$G:$G,Table2[[#This Row],[production_line]],prod!$F:$F,Table2[[#This Row],[output_type]])</f>
        <v>422</v>
      </c>
      <c r="L4646">
        <f>+Table2[[#This Row],[cons_qty_base_uom]]/Table2[[#This Row],[Column1]]</f>
        <v>0.50022687131660004</v>
      </c>
    </row>
    <row r="4647" spans="1:12" x14ac:dyDescent="0.25">
      <c r="A4647" s="2">
        <v>45839</v>
      </c>
      <c r="B4647" s="1" t="s">
        <v>175</v>
      </c>
      <c r="C4647" s="4">
        <v>102.66929157922618</v>
      </c>
      <c r="D4647" s="4">
        <v>1.524638979951509</v>
      </c>
      <c r="E4647" s="4">
        <v>2401.4347300381005</v>
      </c>
      <c r="F4647" s="1" t="s">
        <v>509</v>
      </c>
      <c r="G4647" s="1">
        <v>1</v>
      </c>
      <c r="H4647" s="1" t="s">
        <v>505</v>
      </c>
      <c r="I46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0.24329216014034641</v>
      </c>
      <c r="J4647" s="1" t="str">
        <f>IFERROR(INDEX('consumption_figs'!$C:$C,MATCH(Table2[[#This Row],[item_code]],'consumption_figs'!A:A,0),1),"NA")</f>
        <v>pc/heat</v>
      </c>
      <c r="K4647" s="1">
        <f>+SUMIFS(prod!$E:$E,prod!$A:$A,Table2[[#This Row],[date]],prod!$G:$G,Table2[[#This Row],[production_line]],prod!$F:$F,Table2[[#This Row],[output_type]])</f>
        <v>422</v>
      </c>
      <c r="L4647">
        <f>+Table2[[#This Row],[cons_qty_base_uom]]/Table2[[#This Row],[Column1]]</f>
        <v>0.24329216014034641</v>
      </c>
    </row>
    <row r="4648" spans="1:12" x14ac:dyDescent="0.25">
      <c r="A4648" s="2">
        <v>45839</v>
      </c>
      <c r="B4648" s="1" t="s">
        <v>177</v>
      </c>
      <c r="C4648" s="4">
        <v>47.976304476273917</v>
      </c>
      <c r="D4648" s="4">
        <v>0.8184757543652329</v>
      </c>
      <c r="E4648" s="4">
        <v>1309.7531122022779</v>
      </c>
      <c r="F4648" s="1" t="s">
        <v>509</v>
      </c>
      <c r="G4648" s="1">
        <v>1</v>
      </c>
      <c r="H4648" s="1" t="s">
        <v>505</v>
      </c>
      <c r="I46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0.11368792529922729</v>
      </c>
      <c r="J4648" s="1" t="str">
        <f>IFERROR(INDEX('consumption_figs'!$C:$C,MATCH(Table2[[#This Row],[item_code]],'consumption_figs'!A:A,0),1),"NA")</f>
        <v>pc/heat</v>
      </c>
      <c r="K4648" s="1">
        <f>+SUMIFS(prod!$E:$E,prod!$A:$A,Table2[[#This Row],[date]],prod!$G:$G,Table2[[#This Row],[production_line]],prod!$F:$F,Table2[[#This Row],[output_type]])</f>
        <v>422</v>
      </c>
      <c r="L4648">
        <f>+Table2[[#This Row],[cons_qty_base_uom]]/Table2[[#This Row],[Column1]]</f>
        <v>0.11368792529922729</v>
      </c>
    </row>
    <row r="4649" spans="1:12" x14ac:dyDescent="0.25">
      <c r="A4649" s="2">
        <v>45839</v>
      </c>
      <c r="B4649" s="1" t="s">
        <v>179</v>
      </c>
      <c r="C4649" s="4">
        <v>1.5352417432407655</v>
      </c>
      <c r="D4649" s="4">
        <v>10.054298176483773</v>
      </c>
      <c r="E4649" s="4">
        <v>24103.295368880019</v>
      </c>
      <c r="F4649" s="1" t="s">
        <v>509</v>
      </c>
      <c r="G4649" s="1">
        <v>1</v>
      </c>
      <c r="H4649" s="1" t="s">
        <v>505</v>
      </c>
      <c r="I46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3.6380136095752738E-3</v>
      </c>
      <c r="J4649" s="1" t="str">
        <f>IFERROR(INDEX('consumption_figs'!$C:$C,MATCH(Table2[[#This Row],[item_code]],'consumption_figs'!A:A,0),1),"NA")</f>
        <v>pc/heat</v>
      </c>
      <c r="K4649" s="1">
        <f>+SUMIFS(prod!$E:$E,prod!$A:$A,Table2[[#This Row],[date]],prod!$G:$G,Table2[[#This Row],[production_line]],prod!$F:$F,Table2[[#This Row],[output_type]])</f>
        <v>422</v>
      </c>
      <c r="L4649">
        <f>+Table2[[#This Row],[cons_qty_base_uom]]/Table2[[#This Row],[Column1]]</f>
        <v>3.6380136095752738E-3</v>
      </c>
    </row>
    <row r="4650" spans="1:12" x14ac:dyDescent="0.25">
      <c r="A4650" s="2">
        <v>45839</v>
      </c>
      <c r="B4650" s="1" t="s">
        <v>181</v>
      </c>
      <c r="C4650" s="4">
        <v>1765.5280047268802</v>
      </c>
      <c r="D4650" s="4">
        <v>15.183540840651169</v>
      </c>
      <c r="E4650" s="4">
        <v>24276.010064994603</v>
      </c>
      <c r="F4650" s="1" t="s">
        <v>509</v>
      </c>
      <c r="G4650" s="1">
        <v>1</v>
      </c>
      <c r="H4650" s="1" t="s">
        <v>505</v>
      </c>
      <c r="I46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4.183715651011565</v>
      </c>
      <c r="J4650" s="1" t="str">
        <f>IFERROR(INDEX('consumption_figs'!$C:$C,MATCH(Table2[[#This Row],[item_code]],'consumption_figs'!A:A,0),1),"NA")</f>
        <v>pc/heat</v>
      </c>
      <c r="K4650" s="1">
        <f>+SUMIFS(prod!$E:$E,prod!$A:$A,Table2[[#This Row],[date]],prod!$G:$G,Table2[[#This Row],[production_line]],prod!$F:$F,Table2[[#This Row],[output_type]])</f>
        <v>422</v>
      </c>
      <c r="L4650">
        <f>+Table2[[#This Row],[cons_qty_base_uom]]/Table2[[#This Row],[Column1]]</f>
        <v>4.183715651011565</v>
      </c>
    </row>
    <row r="4651" spans="1:12" x14ac:dyDescent="0.25">
      <c r="A4651" s="2">
        <v>45839</v>
      </c>
      <c r="B4651" s="1" t="s">
        <v>183</v>
      </c>
      <c r="C4651" s="4">
        <v>5613.2276237240485</v>
      </c>
      <c r="D4651" s="4">
        <v>49.677064469957827</v>
      </c>
      <c r="E4651" s="4">
        <v>64552.117672826556</v>
      </c>
      <c r="F4651" s="1" t="s">
        <v>509</v>
      </c>
      <c r="G4651" s="1">
        <v>1</v>
      </c>
      <c r="H4651" s="1" t="s">
        <v>505</v>
      </c>
      <c r="I46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13.301487260009594</v>
      </c>
      <c r="J4651" s="1" t="str">
        <f>IFERROR(INDEX('consumption_figs'!$C:$C,MATCH(Table2[[#This Row],[item_code]],'consumption_figs'!A:A,0),1),"NA")</f>
        <v>pc/heat</v>
      </c>
      <c r="K4651" s="1">
        <f>+SUMIFS(prod!$E:$E,prod!$A:$A,Table2[[#This Row],[date]],prod!$G:$G,Table2[[#This Row],[production_line]],prod!$F:$F,Table2[[#This Row],[output_type]])</f>
        <v>422</v>
      </c>
      <c r="L4651">
        <f>+Table2[[#This Row],[cons_qty_base_uom]]/Table2[[#This Row],[Column1]]</f>
        <v>13.301487260009594</v>
      </c>
    </row>
    <row r="4652" spans="1:12" x14ac:dyDescent="0.25">
      <c r="A4652" s="2">
        <v>45839</v>
      </c>
      <c r="B4652" s="1" t="s">
        <v>191</v>
      </c>
      <c r="C4652" s="4">
        <v>3281.5792261771358</v>
      </c>
      <c r="D4652" s="4">
        <v>22.872607206454635</v>
      </c>
      <c r="E4652" s="4">
        <v>35736.397773069009</v>
      </c>
      <c r="F4652" s="1" t="s">
        <v>509</v>
      </c>
      <c r="G4652" s="1">
        <v>1</v>
      </c>
      <c r="H4652" s="1" t="s">
        <v>505</v>
      </c>
      <c r="I46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7.7762540904671464</v>
      </c>
      <c r="J4652" s="1" t="str">
        <f>IFERROR(INDEX('consumption_figs'!$C:$C,MATCH(Table2[[#This Row],[item_code]],'consumption_figs'!A:A,0),1),"NA")</f>
        <v>pc/heat</v>
      </c>
      <c r="K4652" s="1">
        <f>+SUMIFS(prod!$E:$E,prod!$A:$A,Table2[[#This Row],[date]],prod!$G:$G,Table2[[#This Row],[production_line]],prod!$F:$F,Table2[[#This Row],[output_type]])</f>
        <v>422</v>
      </c>
      <c r="L4652">
        <f>+Table2[[#This Row],[cons_qty_base_uom]]/Table2[[#This Row],[Column1]]</f>
        <v>7.7762540904671464</v>
      </c>
    </row>
    <row r="4653" spans="1:12" x14ac:dyDescent="0.25">
      <c r="A4653" s="2">
        <v>45839</v>
      </c>
      <c r="B4653" s="1" t="s">
        <v>193</v>
      </c>
      <c r="C4653" s="4">
        <v>1453.6820256310998</v>
      </c>
      <c r="D4653" s="4">
        <v>11.832971688637151</v>
      </c>
      <c r="E4653" s="4">
        <v>14536.820256310999</v>
      </c>
      <c r="F4653" s="1" t="s">
        <v>509</v>
      </c>
      <c r="G4653" s="1">
        <v>1</v>
      </c>
      <c r="H4653" s="1" t="s">
        <v>505</v>
      </c>
      <c r="I46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3.4447441365665874</v>
      </c>
      <c r="J4653" s="1" t="str">
        <f>IFERROR(INDEX('consumption_figs'!$C:$C,MATCH(Table2[[#This Row],[item_code]],'consumption_figs'!A:A,0),1),"NA")</f>
        <v>pc/heat</v>
      </c>
      <c r="K4653" s="1">
        <f>+SUMIFS(prod!$E:$E,prod!$A:$A,Table2[[#This Row],[date]],prod!$G:$G,Table2[[#This Row],[production_line]],prod!$F:$F,Table2[[#This Row],[output_type]])</f>
        <v>422</v>
      </c>
      <c r="L4653">
        <f>+Table2[[#This Row],[cons_qty_base_uom]]/Table2[[#This Row],[Column1]]</f>
        <v>3.4447441365665874</v>
      </c>
    </row>
    <row r="4654" spans="1:12" x14ac:dyDescent="0.25">
      <c r="A4654" s="2">
        <v>45839</v>
      </c>
      <c r="B4654" s="1" t="s">
        <v>195</v>
      </c>
      <c r="C4654" s="4">
        <v>4010.8190542164994</v>
      </c>
      <c r="D4654" s="4">
        <v>32.648067101322312</v>
      </c>
      <c r="E4654" s="4">
        <v>40108.190542164994</v>
      </c>
      <c r="F4654" s="1" t="s">
        <v>509</v>
      </c>
      <c r="G4654" s="1">
        <v>1</v>
      </c>
      <c r="H4654" s="1" t="s">
        <v>505</v>
      </c>
      <c r="I46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9.504310555015401</v>
      </c>
      <c r="J4654" s="1" t="str">
        <f>IFERROR(INDEX('consumption_figs'!$C:$C,MATCH(Table2[[#This Row],[item_code]],'consumption_figs'!A:A,0),1),"NA")</f>
        <v>pc/heat</v>
      </c>
      <c r="K4654" s="1">
        <f>+SUMIFS(prod!$E:$E,prod!$A:$A,Table2[[#This Row],[date]],prod!$G:$G,Table2[[#This Row],[production_line]],prod!$F:$F,Table2[[#This Row],[output_type]])</f>
        <v>422</v>
      </c>
      <c r="L4654">
        <f>+Table2[[#This Row],[cons_qty_base_uom]]/Table2[[#This Row],[Column1]]</f>
        <v>9.504310555015401</v>
      </c>
    </row>
    <row r="4655" spans="1:12" x14ac:dyDescent="0.25">
      <c r="A4655" s="2">
        <v>45839</v>
      </c>
      <c r="B4655" s="1" t="s">
        <v>189</v>
      </c>
      <c r="C4655" s="4">
        <v>566.12039282003218</v>
      </c>
      <c r="D4655" s="4">
        <v>3.9571815458120256</v>
      </c>
      <c r="E4655" s="4">
        <v>6165.0510778101507</v>
      </c>
      <c r="F4655" s="1" t="s">
        <v>509</v>
      </c>
      <c r="G4655" s="1">
        <v>1</v>
      </c>
      <c r="H4655" s="1" t="s">
        <v>505</v>
      </c>
      <c r="I46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1.3415175185308819</v>
      </c>
      <c r="J4655" s="1" t="str">
        <f>IFERROR(INDEX('consumption_figs'!$C:$C,MATCH(Table2[[#This Row],[item_code]],'consumption_figs'!A:A,0),1),"NA")</f>
        <v>pc/heat</v>
      </c>
      <c r="K4655" s="1">
        <f>+SUMIFS(prod!$E:$E,prod!$A:$A,Table2[[#This Row],[date]],prod!$G:$G,Table2[[#This Row],[production_line]],prod!$F:$F,Table2[[#This Row],[output_type]])</f>
        <v>422</v>
      </c>
      <c r="L4655">
        <f>+Table2[[#This Row],[cons_qty_base_uom]]/Table2[[#This Row],[Column1]]</f>
        <v>1.3415175185308819</v>
      </c>
    </row>
    <row r="4656" spans="1:12" x14ac:dyDescent="0.25">
      <c r="A4656" s="2">
        <v>45839</v>
      </c>
      <c r="B4656" s="1" t="s">
        <v>199</v>
      </c>
      <c r="C4656" s="4">
        <v>1189.8123510115931</v>
      </c>
      <c r="D4656" s="4">
        <v>11.065254864407816</v>
      </c>
      <c r="E4656" s="4">
        <v>15657.930539312565</v>
      </c>
      <c r="F4656" s="1" t="s">
        <v>509</v>
      </c>
      <c r="G4656" s="1">
        <v>1</v>
      </c>
      <c r="H4656" s="1" t="s">
        <v>505</v>
      </c>
      <c r="I46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2.819460547420837</v>
      </c>
      <c r="J4656" s="1" t="str">
        <f>IFERROR(INDEX('consumption_figs'!$C:$C,MATCH(Table2[[#This Row],[item_code]],'consumption_figs'!A:A,0),1),"NA")</f>
        <v>pc/heat</v>
      </c>
      <c r="K4656" s="1">
        <f>+SUMIFS(prod!$E:$E,prod!$A:$A,Table2[[#This Row],[date]],prod!$G:$G,Table2[[#This Row],[production_line]],prod!$F:$F,Table2[[#This Row],[output_type]])</f>
        <v>422</v>
      </c>
      <c r="L4656">
        <f>+Table2[[#This Row],[cons_qty_base_uom]]/Table2[[#This Row],[Column1]]</f>
        <v>2.819460547420837</v>
      </c>
    </row>
    <row r="4657" spans="1:12" x14ac:dyDescent="0.25">
      <c r="A4657" s="2">
        <v>45839</v>
      </c>
      <c r="B4657" s="1" t="s">
        <v>197</v>
      </c>
      <c r="C4657" s="4">
        <v>852.05916749862479</v>
      </c>
      <c r="D4657" s="4">
        <v>7.924150257737212</v>
      </c>
      <c r="E4657" s="4">
        <v>11213.098644281903</v>
      </c>
      <c r="F4657" s="1" t="s">
        <v>509</v>
      </c>
      <c r="G4657" s="1">
        <v>1</v>
      </c>
      <c r="H4657" s="1" t="s">
        <v>505</v>
      </c>
      <c r="I46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2.0190975533142765</v>
      </c>
      <c r="J4657" s="1" t="str">
        <f>IFERROR(INDEX('consumption_figs'!$C:$C,MATCH(Table2[[#This Row],[item_code]],'consumption_figs'!A:A,0),1),"NA")</f>
        <v>pc/heat</v>
      </c>
      <c r="K4657" s="1">
        <f>+SUMIFS(prod!$E:$E,prod!$A:$A,Table2[[#This Row],[date]],prod!$G:$G,Table2[[#This Row],[production_line]],prod!$F:$F,Table2[[#This Row],[output_type]])</f>
        <v>422</v>
      </c>
      <c r="L4657">
        <f>+Table2[[#This Row],[cons_qty_base_uom]]/Table2[[#This Row],[Column1]]</f>
        <v>2.0190975533142765</v>
      </c>
    </row>
    <row r="4658" spans="1:12" x14ac:dyDescent="0.25">
      <c r="A4658" s="2">
        <v>45839</v>
      </c>
      <c r="B4658" s="1" t="s">
        <v>578</v>
      </c>
      <c r="C4658" s="4">
        <v>95.952608952547834</v>
      </c>
      <c r="D4658" s="4">
        <v>1.0314905462398891</v>
      </c>
      <c r="E4658" s="4">
        <v>1180.8201954422793</v>
      </c>
      <c r="F4658" s="1" t="s">
        <v>509</v>
      </c>
      <c r="G4658" s="1">
        <v>1</v>
      </c>
      <c r="H4658" s="1" t="s">
        <v>505</v>
      </c>
      <c r="I46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3.3273888588383517E-2</v>
      </c>
      <c r="J4658" s="1" t="str">
        <f>IFERROR(INDEX('consumption_figs'!$C:$C,MATCH(Table2[[#This Row],[item_code]],'consumption_figs'!A:A,0),1),"NA")</f>
        <v>NA</v>
      </c>
      <c r="K4658" s="1">
        <f>+SUMIFS(prod!$E:$E,prod!$A:$A,Table2[[#This Row],[date]],prod!$G:$G,Table2[[#This Row],[production_line]],prod!$F:$F,Table2[[#This Row],[output_type]])</f>
        <v>422</v>
      </c>
      <c r="L4658">
        <f>+Table2[[#This Row],[cons_qty_base_uom]]/Table2[[#This Row],[Column1]]</f>
        <v>0.22737585059845458</v>
      </c>
    </row>
    <row r="4659" spans="1:12" x14ac:dyDescent="0.25">
      <c r="A4659" s="2">
        <v>45839</v>
      </c>
      <c r="B4659" s="1" t="s">
        <v>264</v>
      </c>
      <c r="C4659" s="4">
        <v>4.9928070484525184</v>
      </c>
      <c r="D4659" s="4">
        <v>4.9928070484525184</v>
      </c>
      <c r="E4659" s="4">
        <v>3160.4468616704444</v>
      </c>
      <c r="F4659" s="1" t="s">
        <v>509</v>
      </c>
      <c r="G4659" s="1">
        <v>1</v>
      </c>
      <c r="H4659" s="1" t="s">
        <v>505</v>
      </c>
      <c r="I46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6.6104503547677301E-2</v>
      </c>
      <c r="J4659" s="1" t="str">
        <f>IFERROR(INDEX('consumption_figs'!$C:$C,MATCH(Table2[[#This Row],[item_code]],'consumption_figs'!A:A,0),1),"NA")</f>
        <v>kg/ton</v>
      </c>
      <c r="K4659" s="1">
        <f>+SUMIFS(prod!$E:$E,prod!$A:$A,Table2[[#This Row],[date]],prod!$G:$G,Table2[[#This Row],[production_line]],prod!$F:$F,Table2[[#This Row],[output_type]])</f>
        <v>422</v>
      </c>
      <c r="L4659">
        <f>+Table2[[#This Row],[cons_qty_base_uom]]/Table2[[#This Row],[Column1]]</f>
        <v>1.18312963233472E-2</v>
      </c>
    </row>
    <row r="4660" spans="1:12" x14ac:dyDescent="0.25">
      <c r="A4660" s="2">
        <v>45839</v>
      </c>
      <c r="B4660" s="1" t="s">
        <v>162</v>
      </c>
      <c r="C4660" s="4">
        <v>60.450143640105132</v>
      </c>
      <c r="D4660" s="4">
        <v>1.747009151199038</v>
      </c>
      <c r="E4660" s="4">
        <v>11304.176860699659</v>
      </c>
      <c r="F4660" s="1" t="s">
        <v>509</v>
      </c>
      <c r="G4660" s="1">
        <v>1</v>
      </c>
      <c r="H4660" s="1" t="s">
        <v>505</v>
      </c>
      <c r="I46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0.14324678587702638</v>
      </c>
      <c r="J4660" s="1" t="str">
        <f>IFERROR(INDEX('consumption_figs'!$C:$C,MATCH(Table2[[#This Row],[item_code]],'consumption_figs'!A:A,0),1),"NA")</f>
        <v>pc/heat</v>
      </c>
      <c r="K4660" s="1">
        <f>+SUMIFS(prod!$E:$E,prod!$A:$A,Table2[[#This Row],[date]],prod!$G:$G,Table2[[#This Row],[production_line]],prod!$F:$F,Table2[[#This Row],[output_type]])</f>
        <v>422</v>
      </c>
      <c r="L4660">
        <f>+Table2[[#This Row],[cons_qty_base_uom]]/Table2[[#This Row],[Column1]]</f>
        <v>0.14324678587702638</v>
      </c>
    </row>
    <row r="4661" spans="1:12" x14ac:dyDescent="0.25">
      <c r="A4661" s="2">
        <v>45839</v>
      </c>
      <c r="B4661" s="1" t="s">
        <v>61</v>
      </c>
      <c r="C4661" s="4">
        <v>54.692987102952259</v>
      </c>
      <c r="D4661" s="4">
        <v>0.19142545486033291</v>
      </c>
      <c r="E4661" s="4">
        <v>492.23688392657033</v>
      </c>
      <c r="F4661" s="1" t="s">
        <v>509</v>
      </c>
      <c r="G4661" s="1">
        <v>1</v>
      </c>
      <c r="H4661" s="1" t="s">
        <v>505</v>
      </c>
      <c r="I46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0.1296042348411191</v>
      </c>
      <c r="J4661" s="1" t="str">
        <f>IFERROR(INDEX('consumption_figs'!$C:$C,MATCH(Table2[[#This Row],[item_code]],'consumption_figs'!A:A,0),1),"NA")</f>
        <v>pc/heat</v>
      </c>
      <c r="K4661" s="1">
        <f>+SUMIFS(prod!$E:$E,prod!$A:$A,Table2[[#This Row],[date]],prod!$G:$G,Table2[[#This Row],[production_line]],prod!$F:$F,Table2[[#This Row],[output_type]])</f>
        <v>422</v>
      </c>
      <c r="L4661">
        <f>+Table2[[#This Row],[cons_qty_base_uom]]/Table2[[#This Row],[Column1]]</f>
        <v>0.1296042348411191</v>
      </c>
    </row>
    <row r="4662" spans="1:12" x14ac:dyDescent="0.25">
      <c r="A4662" s="2">
        <v>45839</v>
      </c>
      <c r="B4662" s="1" t="s">
        <v>163</v>
      </c>
      <c r="C4662" s="4">
        <v>13.433365253356696</v>
      </c>
      <c r="D4662" s="4">
        <v>1.8538044049632239</v>
      </c>
      <c r="E4662" s="4">
        <v>5615.1466759030991</v>
      </c>
      <c r="F4662" s="1" t="s">
        <v>509</v>
      </c>
      <c r="G4662" s="1">
        <v>1</v>
      </c>
      <c r="H4662" s="1" t="s">
        <v>505</v>
      </c>
      <c r="I46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3.1832619083783639E-2</v>
      </c>
      <c r="J4662" s="1" t="str">
        <f>IFERROR(INDEX('consumption_figs'!$C:$C,MATCH(Table2[[#This Row],[item_code]],'consumption_figs'!A:A,0),1),"NA")</f>
        <v>pc/heat</v>
      </c>
      <c r="K4662" s="1">
        <f>+SUMIFS(prod!$E:$E,prod!$A:$A,Table2[[#This Row],[date]],prod!$G:$G,Table2[[#This Row],[production_line]],prod!$F:$F,Table2[[#This Row],[output_type]])</f>
        <v>422</v>
      </c>
      <c r="L4662">
        <f>+Table2[[#This Row],[cons_qty_base_uom]]/Table2[[#This Row],[Column1]]</f>
        <v>3.1832619083783639E-2</v>
      </c>
    </row>
    <row r="4663" spans="1:12" x14ac:dyDescent="0.25">
      <c r="A4663" s="2">
        <v>45839</v>
      </c>
      <c r="B4663" s="1" t="e">
        <f>+#REF!</f>
        <v>#REF!</v>
      </c>
      <c r="C4663" s="4">
        <v>214.93384405370713</v>
      </c>
      <c r="D4663" s="4">
        <v>2.5749074517634116</v>
      </c>
      <c r="E4663" s="4">
        <v>17624.575212403986</v>
      </c>
      <c r="F4663" s="1" t="s">
        <v>509</v>
      </c>
      <c r="G4663" s="1">
        <v>1</v>
      </c>
      <c r="H4663" s="1" t="s">
        <v>505</v>
      </c>
      <c r="I46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8.3061530702045541E-2</v>
      </c>
      <c r="J4663" s="1" t="str">
        <f>IFERROR(INDEX('consumption_figs'!$C:$C,MATCH(Table2[[#This Row],[item_code]],'consumption_figs'!A:A,0),1),"NA")</f>
        <v>NA</v>
      </c>
      <c r="K4663" s="1">
        <f>+SUMIFS(prod!$E:$E,prod!$A:$A,Table2[[#This Row],[date]],prod!$G:$G,Table2[[#This Row],[production_line]],prod!$F:$F,Table2[[#This Row],[output_type]])</f>
        <v>422</v>
      </c>
      <c r="L4663">
        <f>+Table2[[#This Row],[cons_qty_base_uom]]/Table2[[#This Row],[Column1]]</f>
        <v>0.50932190534053823</v>
      </c>
    </row>
    <row r="4664" spans="1:12" x14ac:dyDescent="0.25">
      <c r="A4664" s="2">
        <v>45839</v>
      </c>
      <c r="B4664" s="1" t="s">
        <v>160</v>
      </c>
      <c r="C4664" s="4">
        <v>33.583413133391737</v>
      </c>
      <c r="D4664" s="4">
        <v>0.42113600069273238</v>
      </c>
      <c r="E4664" s="4">
        <v>2350.8389193374214</v>
      </c>
      <c r="F4664" s="1" t="s">
        <v>509</v>
      </c>
      <c r="G4664" s="1">
        <v>1</v>
      </c>
      <c r="H4664" s="1" t="s">
        <v>505</v>
      </c>
      <c r="I46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7.9581547709459091E-2</v>
      </c>
      <c r="J4664" s="1" t="str">
        <f>IFERROR(INDEX('consumption_figs'!$C:$C,MATCH(Table2[[#This Row],[item_code]],'consumption_figs'!A:A,0),1),"NA")</f>
        <v>pc/heat</v>
      </c>
      <c r="K4664" s="1">
        <f>+SUMIFS(prod!$E:$E,prod!$A:$A,Table2[[#This Row],[date]],prod!$G:$G,Table2[[#This Row],[production_line]],prod!$F:$F,Table2[[#This Row],[output_type]])</f>
        <v>422</v>
      </c>
      <c r="L4664">
        <f>+Table2[[#This Row],[cons_qty_base_uom]]/Table2[[#This Row],[Column1]]</f>
        <v>7.9581547709459091E-2</v>
      </c>
    </row>
    <row r="4665" spans="1:12" x14ac:dyDescent="0.25">
      <c r="A4665" s="2">
        <v>45839</v>
      </c>
      <c r="B4665" s="1" t="e">
        <f>+#REF!</f>
        <v>#REF!</v>
      </c>
      <c r="C4665" s="4">
        <v>422.19147939121041</v>
      </c>
      <c r="D4665" s="4">
        <v>4.8129828650597988</v>
      </c>
      <c r="E4665" s="4">
        <v>102170.33801267292</v>
      </c>
      <c r="F4665" s="1" t="s">
        <v>509</v>
      </c>
      <c r="G4665" s="1">
        <v>1</v>
      </c>
      <c r="H4665" s="1" t="s">
        <v>505</v>
      </c>
      <c r="I46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0.15525751177612254</v>
      </c>
      <c r="J4665" s="1" t="str">
        <f>IFERROR(INDEX('consumption_figs'!$C:$C,MATCH(Table2[[#This Row],[item_code]],'consumption_figs'!A:A,0),1),"NA")</f>
        <v>NA</v>
      </c>
      <c r="K4665" s="1">
        <f>+SUMIFS(prod!$E:$E,prod!$A:$A,Table2[[#This Row],[date]],prod!$G:$G,Table2[[#This Row],[production_line]],prod!$F:$F,Table2[[#This Row],[output_type]])</f>
        <v>422</v>
      </c>
      <c r="L4665">
        <f>+Table2[[#This Row],[cons_qty_base_uom]]/Table2[[#This Row],[Column1]]</f>
        <v>1.0004537426332001</v>
      </c>
    </row>
    <row r="4666" spans="1:12" x14ac:dyDescent="0.25">
      <c r="A4666" s="2">
        <v>45839</v>
      </c>
      <c r="B4666" s="1" t="s">
        <v>161</v>
      </c>
      <c r="C4666" s="4">
        <v>7.6762087162038259</v>
      </c>
      <c r="D4666" s="4">
        <v>1.1130502638495547</v>
      </c>
      <c r="E4666" s="4">
        <v>3254.7124956704224</v>
      </c>
      <c r="F4666" s="1" t="s">
        <v>509</v>
      </c>
      <c r="G4666" s="1">
        <v>1</v>
      </c>
      <c r="H4666" s="1" t="s">
        <v>505</v>
      </c>
      <c r="I46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1.8190068047876366E-2</v>
      </c>
      <c r="J4666" s="1" t="str">
        <f>IFERROR(INDEX('consumption_figs'!$C:$C,MATCH(Table2[[#This Row],[item_code]],'consumption_figs'!A:A,0),1),"NA")</f>
        <v>pc/heat</v>
      </c>
      <c r="K4666" s="1">
        <f>+SUMIFS(prod!$E:$E,prod!$A:$A,Table2[[#This Row],[date]],prod!$G:$G,Table2[[#This Row],[production_line]],prod!$F:$F,Table2[[#This Row],[output_type]])</f>
        <v>422</v>
      </c>
      <c r="L4666">
        <f>+Table2[[#This Row],[cons_qty_base_uom]]/Table2[[#This Row],[Column1]]</f>
        <v>1.8190068047876366E-2</v>
      </c>
    </row>
    <row r="4667" spans="1:12" x14ac:dyDescent="0.25">
      <c r="A4667" s="2">
        <v>45839</v>
      </c>
      <c r="B4667" s="1" t="s">
        <v>569</v>
      </c>
      <c r="C4667" s="4">
        <v>248.67374005305038</v>
      </c>
      <c r="D4667" s="4">
        <v>0.32824933687002655</v>
      </c>
      <c r="E4667" s="4">
        <v>154.17771883289123</v>
      </c>
      <c r="F4667" s="1" t="s">
        <v>509</v>
      </c>
      <c r="G4667" s="1">
        <v>1</v>
      </c>
      <c r="H4667" s="1" t="s">
        <v>505</v>
      </c>
      <c r="I46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1.0588688286129889E-2</v>
      </c>
      <c r="J4667" s="1" t="str">
        <f>IFERROR(INDEX('consumption_figs'!$C:$C,MATCH(Table2[[#This Row],[item_code]],'consumption_figs'!A:A,0),1),"NA")</f>
        <v>NA</v>
      </c>
      <c r="K4667" s="1">
        <f>+SUMIFS(prod!$E:$E,prod!$A:$A,Table2[[#This Row],[date]],prod!$G:$G,Table2[[#This Row],[production_line]],prod!$F:$F,Table2[[#This Row],[output_type]])</f>
        <v>422</v>
      </c>
      <c r="L4667">
        <f>+Table2[[#This Row],[cons_qty_base_uom]]/Table2[[#This Row],[Column1]]</f>
        <v>0.58927426552855544</v>
      </c>
    </row>
    <row r="4668" spans="1:12" x14ac:dyDescent="0.25">
      <c r="A4668" s="2">
        <v>45839</v>
      </c>
      <c r="B4668" s="1" t="s">
        <v>204</v>
      </c>
      <c r="C4668" s="4">
        <v>0.89522546419098148</v>
      </c>
      <c r="D4668" s="4">
        <v>5.156498673740053E-2</v>
      </c>
      <c r="E4668" s="4">
        <v>138.75994694960212</v>
      </c>
      <c r="F4668" s="1" t="s">
        <v>509</v>
      </c>
      <c r="G4668" s="1">
        <v>1</v>
      </c>
      <c r="H4668" s="1" t="s">
        <v>505</v>
      </c>
      <c r="I46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2.1213873559027996E-3</v>
      </c>
      <c r="J4668" s="1" t="str">
        <f>IFERROR(INDEX('consumption_figs'!$C:$C,MATCH(Table2[[#This Row],[item_code]],'consumption_figs'!A:A,0),1),"NA")</f>
        <v>pc/heat</v>
      </c>
      <c r="K4668" s="1">
        <f>+SUMIFS(prod!$E:$E,prod!$A:$A,Table2[[#This Row],[date]],prod!$G:$G,Table2[[#This Row],[production_line]],prod!$F:$F,Table2[[#This Row],[output_type]])</f>
        <v>422</v>
      </c>
      <c r="L4668">
        <f>+Table2[[#This Row],[cons_qty_base_uom]]/Table2[[#This Row],[Column1]]</f>
        <v>2.1213873559027996E-3</v>
      </c>
    </row>
    <row r="4669" spans="1:12" x14ac:dyDescent="0.25">
      <c r="A4669" s="2">
        <v>45839</v>
      </c>
      <c r="B4669" s="1" t="s">
        <v>287</v>
      </c>
      <c r="C4669" s="4">
        <v>10.610079575596821</v>
      </c>
      <c r="D4669" s="4">
        <v>10.610079575596821</v>
      </c>
      <c r="E4669" s="4">
        <v>18238.726790450935</v>
      </c>
      <c r="F4669" s="1" t="s">
        <v>509</v>
      </c>
      <c r="G4669" s="1">
        <v>1</v>
      </c>
      <c r="H4669" s="1" t="s">
        <v>505</v>
      </c>
      <c r="I46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0.14047689729238863</v>
      </c>
      <c r="J4669" s="1" t="str">
        <f>IFERROR(INDEX('consumption_figs'!$C:$C,MATCH(Table2[[#This Row],[item_code]],'consumption_figs'!A:A,0),1),"NA")</f>
        <v>kg/ton</v>
      </c>
      <c r="K4669" s="1">
        <f>+SUMIFS(prod!$E:$E,prod!$A:$A,Table2[[#This Row],[date]],prod!$G:$G,Table2[[#This Row],[production_line]],prod!$F:$F,Table2[[#This Row],[output_type]])</f>
        <v>422</v>
      </c>
      <c r="L4669">
        <f>+Table2[[#This Row],[cons_qty_base_uom]]/Table2[[#This Row],[Column1]]</f>
        <v>2.5142368662551706E-2</v>
      </c>
    </row>
    <row r="4670" spans="1:12" x14ac:dyDescent="0.25">
      <c r="A4670" s="2">
        <v>45839</v>
      </c>
      <c r="B4670" s="1" t="s">
        <v>285</v>
      </c>
      <c r="C4670" s="4">
        <v>12.317639257294426</v>
      </c>
      <c r="D4670" s="4">
        <v>12.317639257294426</v>
      </c>
      <c r="E4670" s="4">
        <v>13411.44562334217</v>
      </c>
      <c r="F4670" s="1" t="s">
        <v>509</v>
      </c>
      <c r="G4670" s="1">
        <v>1</v>
      </c>
      <c r="H4670" s="1" t="s">
        <v>505</v>
      </c>
      <c r="I46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0.16308489795038231</v>
      </c>
      <c r="J4670" s="1" t="str">
        <f>IFERROR(INDEX('consumption_figs'!$C:$C,MATCH(Table2[[#This Row],[item_code]],'consumption_figs'!A:A,0),1),"NA")</f>
        <v>kg/ton</v>
      </c>
      <c r="K4670" s="1">
        <f>+SUMIFS(prod!$E:$E,prod!$A:$A,Table2[[#This Row],[date]],prod!$G:$G,Table2[[#This Row],[production_line]],prod!$F:$F,Table2[[#This Row],[output_type]])</f>
        <v>422</v>
      </c>
      <c r="L4670">
        <f>+Table2[[#This Row],[cons_qty_base_uom]]/Table2[[#This Row],[Column1]]</f>
        <v>2.9188718619181105E-2</v>
      </c>
    </row>
    <row r="4671" spans="1:12" x14ac:dyDescent="0.25">
      <c r="A4671" s="2">
        <v>45839</v>
      </c>
      <c r="B4671" s="1" t="s">
        <v>205</v>
      </c>
      <c r="C4671" s="4">
        <v>41.976127320954909</v>
      </c>
      <c r="D4671" s="4">
        <v>1.5472400530503978</v>
      </c>
      <c r="E4671" s="4">
        <v>2896.3527851458889</v>
      </c>
      <c r="F4671" s="1" t="s">
        <v>509</v>
      </c>
      <c r="G4671" s="1">
        <v>1</v>
      </c>
      <c r="H4671" s="1" t="s">
        <v>505</v>
      </c>
      <c r="I46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9.9469496021220169E-2</v>
      </c>
      <c r="J4671" s="1" t="str">
        <f>IFERROR(INDEX('consumption_figs'!$C:$C,MATCH(Table2[[#This Row],[item_code]],'consumption_figs'!A:A,0),1),"NA")</f>
        <v>pc/heat</v>
      </c>
      <c r="K4671" s="1">
        <f>+SUMIFS(prod!$E:$E,prod!$A:$A,Table2[[#This Row],[date]],prod!$G:$G,Table2[[#This Row],[production_line]],prod!$F:$F,Table2[[#This Row],[output_type]])</f>
        <v>422</v>
      </c>
      <c r="L4671">
        <f>+Table2[[#This Row],[cons_qty_base_uom]]/Table2[[#This Row],[Column1]]</f>
        <v>9.9469496021220169E-2</v>
      </c>
    </row>
    <row r="4672" spans="1:12" x14ac:dyDescent="0.25">
      <c r="A4672" s="2">
        <v>45839</v>
      </c>
      <c r="B4672" s="1" t="s">
        <v>292</v>
      </c>
      <c r="C4672" s="4">
        <v>62.574602122015904</v>
      </c>
      <c r="D4672" s="4">
        <v>62.574602122015904</v>
      </c>
      <c r="E4672" s="4">
        <v>37130.517407161795</v>
      </c>
      <c r="F4672" s="1" t="s">
        <v>509</v>
      </c>
      <c r="G4672" s="1">
        <v>1</v>
      </c>
      <c r="H4672" s="1" t="s">
        <v>505</v>
      </c>
      <c r="I46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0.82848445129706338</v>
      </c>
      <c r="J4672" s="1" t="str">
        <f>IFERROR(INDEX('consumption_figs'!$C:$C,MATCH(Table2[[#This Row],[item_code]],'consumption_figs'!A:A,0),1),"NA")</f>
        <v>kg/ton</v>
      </c>
      <c r="K4672" s="1">
        <f>+SUMIFS(prod!$E:$E,prod!$A:$A,Table2[[#This Row],[date]],prod!$G:$G,Table2[[#This Row],[production_line]],prod!$F:$F,Table2[[#This Row],[output_type]])</f>
        <v>422</v>
      </c>
      <c r="L4672">
        <f>+Table2[[#This Row],[cons_qty_base_uom]]/Table2[[#This Row],[Column1]]</f>
        <v>0.14828104768250214</v>
      </c>
    </row>
    <row r="4673" spans="1:12" x14ac:dyDescent="0.25">
      <c r="A4673" s="2">
        <v>45839</v>
      </c>
      <c r="B4673" s="1" t="s">
        <v>576</v>
      </c>
      <c r="C4673" s="4">
        <v>0.48007760081274209</v>
      </c>
      <c r="D4673" s="4">
        <v>0.48007760081274209</v>
      </c>
      <c r="E4673" s="4">
        <v>382.43001507947946</v>
      </c>
      <c r="F4673" s="1" t="s">
        <v>509</v>
      </c>
      <c r="G4673" s="1">
        <v>1</v>
      </c>
      <c r="H4673" s="1" t="s">
        <v>505</v>
      </c>
      <c r="I46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1.5486374219765875E-2</v>
      </c>
      <c r="J4673" s="1" t="str">
        <f>IFERROR(INDEX('consumption_figs'!$C:$C,MATCH(Table2[[#This Row],[item_code]],'consumption_figs'!A:A,0),1),"NA")</f>
        <v>NA</v>
      </c>
      <c r="K4673" s="1">
        <f>+SUMIFS(prod!$E:$E,prod!$A:$A,Table2[[#This Row],[date]],prod!$G:$G,Table2[[#This Row],[production_line]],prod!$F:$F,Table2[[#This Row],[output_type]])</f>
        <v>422</v>
      </c>
      <c r="L4673">
        <f>+Table2[[#This Row],[cons_qty_base_uom]]/Table2[[#This Row],[Column1]]</f>
        <v>1.137624646475692E-3</v>
      </c>
    </row>
    <row r="4674" spans="1:12" x14ac:dyDescent="0.25">
      <c r="A4674" s="2">
        <v>45839</v>
      </c>
      <c r="B4674" s="1" t="s">
        <v>201</v>
      </c>
      <c r="C4674" s="4">
        <v>170.72475443869487</v>
      </c>
      <c r="D4674" s="4">
        <v>0.32676717999566196</v>
      </c>
      <c r="E4674" s="4">
        <v>358.52198432125925</v>
      </c>
      <c r="F4674" s="1" t="s">
        <v>509</v>
      </c>
      <c r="G4674" s="1">
        <v>1</v>
      </c>
      <c r="H4674" s="1" t="s">
        <v>505</v>
      </c>
      <c r="I46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0.40456102947558026</v>
      </c>
      <c r="J4674" s="1" t="str">
        <f>IFERROR(INDEX('consumption_figs'!$C:$C,MATCH(Table2[[#This Row],[item_code]],'consumption_figs'!A:A,0),1),"NA")</f>
        <v>pc/heat</v>
      </c>
      <c r="K4674" s="1">
        <f>+SUMIFS(prod!$E:$E,prod!$A:$A,Table2[[#This Row],[date]],prod!$G:$G,Table2[[#This Row],[production_line]],prod!$F:$F,Table2[[#This Row],[output_type]])</f>
        <v>422</v>
      </c>
      <c r="L4674">
        <f>+Table2[[#This Row],[cons_qty_base_uom]]/Table2[[#This Row],[Column1]]</f>
        <v>0.40456102947558026</v>
      </c>
    </row>
    <row r="4675" spans="1:12" x14ac:dyDescent="0.25">
      <c r="A4675" s="2">
        <v>45839</v>
      </c>
      <c r="B4675" s="1" t="s">
        <v>60</v>
      </c>
      <c r="C4675" s="4">
        <v>249.44783565209306</v>
      </c>
      <c r="D4675" s="4">
        <v>3.5058396613887766</v>
      </c>
      <c r="E4675" s="4">
        <v>7298.8436711802433</v>
      </c>
      <c r="F4675" s="1" t="s">
        <v>509</v>
      </c>
      <c r="G4675" s="1">
        <v>1</v>
      </c>
      <c r="H4675" s="1" t="s">
        <v>505</v>
      </c>
      <c r="I46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0.59110861528932002</v>
      </c>
      <c r="J4675" s="1" t="str">
        <f>IFERROR(INDEX('consumption_figs'!$C:$C,MATCH(Table2[[#This Row],[item_code]],'consumption_figs'!A:A,0),1),"NA")</f>
        <v>pc/heat</v>
      </c>
      <c r="K4675" s="1">
        <f>+SUMIFS(prod!$E:$E,prod!$A:$A,Table2[[#This Row],[date]],prod!$G:$G,Table2[[#This Row],[production_line]],prod!$F:$F,Table2[[#This Row],[output_type]])</f>
        <v>422</v>
      </c>
      <c r="L4675">
        <f>+Table2[[#This Row],[cons_qty_base_uom]]/Table2[[#This Row],[Column1]]</f>
        <v>0.59110861528932002</v>
      </c>
    </row>
    <row r="4676" spans="1:12" x14ac:dyDescent="0.25">
      <c r="A4676" s="2">
        <v>45839</v>
      </c>
      <c r="B4676" s="1" t="s">
        <v>259</v>
      </c>
      <c r="C4676" s="4">
        <v>1.0746692202685357</v>
      </c>
      <c r="D4676" s="4">
        <v>1.0746692202685357</v>
      </c>
      <c r="E4676" s="4">
        <v>3325.241501354903</v>
      </c>
      <c r="F4676" s="1" t="s">
        <v>509</v>
      </c>
      <c r="G4676" s="1">
        <v>1</v>
      </c>
      <c r="H4676" s="1" t="s">
        <v>505</v>
      </c>
      <c r="I46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1.4228564131241454E-2</v>
      </c>
      <c r="J4676" s="1" t="str">
        <f>IFERROR(INDEX('consumption_figs'!$C:$C,MATCH(Table2[[#This Row],[item_code]],'consumption_figs'!A:A,0),1),"NA")</f>
        <v>kg/ton</v>
      </c>
      <c r="K4676" s="1">
        <f>+SUMIFS(prod!$E:$E,prod!$A:$A,Table2[[#This Row],[date]],prod!$G:$G,Table2[[#This Row],[production_line]],prod!$F:$F,Table2[[#This Row],[output_type]])</f>
        <v>422</v>
      </c>
      <c r="L4676">
        <f>+Table2[[#This Row],[cons_qty_base_uom]]/Table2[[#This Row],[Column1]]</f>
        <v>2.5466095267026915E-3</v>
      </c>
    </row>
    <row r="4677" spans="1:12" x14ac:dyDescent="0.25">
      <c r="A4677" s="2">
        <v>45839</v>
      </c>
      <c r="B4677" s="1" t="s">
        <v>272</v>
      </c>
      <c r="C4677" s="4">
        <v>0.56908251479564964</v>
      </c>
      <c r="D4677" s="4">
        <v>0.56908251479564964</v>
      </c>
      <c r="E4677" s="4">
        <v>622.7469959408794</v>
      </c>
      <c r="F4677" s="1" t="s">
        <v>509</v>
      </c>
      <c r="G4677" s="1">
        <v>1</v>
      </c>
      <c r="H4677" s="1" t="s">
        <v>505</v>
      </c>
      <c r="I46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7.5346226587886733E-3</v>
      </c>
      <c r="J4677" s="1" t="str">
        <f>IFERROR(INDEX('consumption_figs'!$C:$C,MATCH(Table2[[#This Row],[item_code]],'consumption_figs'!A:A,0),1),"NA")</f>
        <v>kg/ton</v>
      </c>
      <c r="K4677" s="1">
        <f>+SUMIFS(prod!$E:$E,prod!$A:$A,Table2[[#This Row],[date]],prod!$G:$G,Table2[[#This Row],[production_line]],prod!$F:$F,Table2[[#This Row],[output_type]])</f>
        <v>422</v>
      </c>
      <c r="L4677">
        <f>+Table2[[#This Row],[cons_qty_base_uom]]/Table2[[#This Row],[Column1]]</f>
        <v>1.3485367649186011E-3</v>
      </c>
    </row>
    <row r="4678" spans="1:12" x14ac:dyDescent="0.25">
      <c r="A4678" s="2">
        <v>45870</v>
      </c>
      <c r="B4678" s="1" t="s">
        <v>99</v>
      </c>
      <c r="C4678" s="4">
        <v>152.93564948308602</v>
      </c>
      <c r="D4678" s="4">
        <v>1.062902763907448</v>
      </c>
      <c r="E4678" s="4">
        <v>1682.2921443139462</v>
      </c>
      <c r="F4678" s="1" t="s">
        <v>509</v>
      </c>
      <c r="G4678" s="1">
        <v>1</v>
      </c>
      <c r="H4678" s="1" t="s">
        <v>505</v>
      </c>
      <c r="I46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0.32470413902990664</v>
      </c>
      <c r="J4678" s="1" t="str">
        <f>IFERROR(INDEX('consumption_figs'!$C:$C,MATCH(Table2[[#This Row],[item_code]],'consumption_figs'!A:A,0),1),"NA")</f>
        <v>pc/heat</v>
      </c>
      <c r="K4678" s="1">
        <f>+SUMIFS(prod!$E:$E,prod!$A:$A,Table2[[#This Row],[date]],prod!$G:$G,Table2[[#This Row],[production_line]],prod!$F:$F,Table2[[#This Row],[output_type]])</f>
        <v>471</v>
      </c>
      <c r="L4678">
        <f>+Table2[[#This Row],[cons_qty_base_uom]]/Table2[[#This Row],[Column1]]</f>
        <v>0.32470413902990664</v>
      </c>
    </row>
    <row r="4679" spans="1:12" x14ac:dyDescent="0.25">
      <c r="A4679" s="2">
        <v>45870</v>
      </c>
      <c r="B4679" s="1" t="s">
        <v>80</v>
      </c>
      <c r="C4679" s="4">
        <v>52.571629509810819</v>
      </c>
      <c r="D4679" s="4">
        <v>1.9256987889443706</v>
      </c>
      <c r="E4679" s="4">
        <v>2786.2963640199732</v>
      </c>
      <c r="F4679" s="1" t="s">
        <v>509</v>
      </c>
      <c r="G4679" s="1">
        <v>1</v>
      </c>
      <c r="H4679" s="1" t="s">
        <v>505</v>
      </c>
      <c r="I46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0.11161704779153041</v>
      </c>
      <c r="J4679" s="1" t="str">
        <f>IFERROR(INDEX('consumption_figs'!$C:$C,MATCH(Table2[[#This Row],[item_code]],'consumption_figs'!A:A,0),1),"NA")</f>
        <v>pc/heat</v>
      </c>
      <c r="K4679" s="1">
        <f>+SUMIFS(prod!$E:$E,prod!$A:$A,Table2[[#This Row],[date]],prod!$G:$G,Table2[[#This Row],[production_line]],prod!$F:$F,Table2[[#This Row],[output_type]])</f>
        <v>471</v>
      </c>
      <c r="L4679">
        <f>+Table2[[#This Row],[cons_qty_base_uom]]/Table2[[#This Row],[Column1]]</f>
        <v>0.11161704779153041</v>
      </c>
    </row>
    <row r="4680" spans="1:12" x14ac:dyDescent="0.25">
      <c r="A4680" s="2">
        <v>45870</v>
      </c>
      <c r="B4680" s="1" t="s">
        <v>78</v>
      </c>
      <c r="C4680" s="4">
        <v>55.757788874041779</v>
      </c>
      <c r="D4680" s="4">
        <v>1.4279569730642099</v>
      </c>
      <c r="E4680" s="4">
        <v>2079.7655250017583</v>
      </c>
      <c r="F4680" s="1" t="s">
        <v>509</v>
      </c>
      <c r="G4680" s="1">
        <v>1</v>
      </c>
      <c r="H4680" s="1" t="s">
        <v>505</v>
      </c>
      <c r="I46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0.11838171735465346</v>
      </c>
      <c r="J4680" s="1" t="str">
        <f>IFERROR(INDEX('consumption_figs'!$C:$C,MATCH(Table2[[#This Row],[item_code]],'consumption_figs'!A:A,0),1),"NA")</f>
        <v>pc/heat</v>
      </c>
      <c r="K4680" s="1">
        <f>+SUMIFS(prod!$E:$E,prod!$A:$A,Table2[[#This Row],[date]],prod!$G:$G,Table2[[#This Row],[production_line]],prod!$F:$F,Table2[[#This Row],[output_type]])</f>
        <v>471</v>
      </c>
      <c r="L4680">
        <f>+Table2[[#This Row],[cons_qty_base_uom]]/Table2[[#This Row],[Column1]]</f>
        <v>0.11838171735465346</v>
      </c>
    </row>
    <row r="4681" spans="1:12" x14ac:dyDescent="0.25">
      <c r="A4681" s="2">
        <v>45870</v>
      </c>
      <c r="B4681" s="1" t="s">
        <v>144</v>
      </c>
      <c r="C4681" s="4">
        <v>86.822842675293629</v>
      </c>
      <c r="D4681" s="4">
        <v>1.8137291834868841</v>
      </c>
      <c r="E4681" s="4">
        <v>2257.3939095576343</v>
      </c>
      <c r="F4681" s="1" t="s">
        <v>509</v>
      </c>
      <c r="G4681" s="1">
        <v>1</v>
      </c>
      <c r="H4681" s="1" t="s">
        <v>505</v>
      </c>
      <c r="I46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0.18433724559510326</v>
      </c>
      <c r="J4681" s="1" t="str">
        <f>IFERROR(INDEX('consumption_figs'!$C:$C,MATCH(Table2[[#This Row],[item_code]],'consumption_figs'!A:A,0),1),"NA")</f>
        <v>pc/heat</v>
      </c>
      <c r="K4681" s="1">
        <f>+SUMIFS(prod!$E:$E,prod!$A:$A,Table2[[#This Row],[date]],prod!$G:$G,Table2[[#This Row],[production_line]],prod!$F:$F,Table2[[#This Row],[output_type]])</f>
        <v>471</v>
      </c>
      <c r="L4681">
        <f>+Table2[[#This Row],[cons_qty_base_uom]]/Table2[[#This Row],[Column1]]</f>
        <v>0.18433724559510326</v>
      </c>
    </row>
    <row r="4682" spans="1:12" x14ac:dyDescent="0.25">
      <c r="A4682" s="2">
        <v>45870</v>
      </c>
      <c r="B4682" s="1" t="s">
        <v>146</v>
      </c>
      <c r="C4682" s="4">
        <v>76.467824741543012</v>
      </c>
      <c r="D4682" s="4">
        <v>1.6004715718404952</v>
      </c>
      <c r="E4682" s="4">
        <v>1988.1634432801184</v>
      </c>
      <c r="F4682" s="1" t="s">
        <v>509</v>
      </c>
      <c r="G4682" s="1">
        <v>1</v>
      </c>
      <c r="H4682" s="1" t="s">
        <v>505</v>
      </c>
      <c r="I46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0.16235206951495332</v>
      </c>
      <c r="J4682" s="1" t="str">
        <f>IFERROR(INDEX('consumption_figs'!$C:$C,MATCH(Table2[[#This Row],[item_code]],'consumption_figs'!A:A,0),1),"NA")</f>
        <v>pc/heat</v>
      </c>
      <c r="K4682" s="1">
        <f>+SUMIFS(prod!$E:$E,prod!$A:$A,Table2[[#This Row],[date]],prod!$G:$G,Table2[[#This Row],[production_line]],prod!$F:$F,Table2[[#This Row],[output_type]])</f>
        <v>471</v>
      </c>
      <c r="L4682">
        <f>+Table2[[#This Row],[cons_qty_base_uom]]/Table2[[#This Row],[Column1]]</f>
        <v>0.16235206951495332</v>
      </c>
    </row>
    <row r="4683" spans="1:12" x14ac:dyDescent="0.25">
      <c r="A4683" s="2">
        <v>45870</v>
      </c>
      <c r="B4683" s="1" t="s">
        <v>89</v>
      </c>
      <c r="C4683" s="4">
        <v>121.87059568183417</v>
      </c>
      <c r="D4683" s="4">
        <v>2.5836566284548841</v>
      </c>
      <c r="E4683" s="4">
        <v>3156.4484281595051</v>
      </c>
      <c r="F4683" s="1" t="s">
        <v>509</v>
      </c>
      <c r="G4683" s="1">
        <v>1</v>
      </c>
      <c r="H4683" s="1" t="s">
        <v>505</v>
      </c>
      <c r="I46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8.3343762208222066E-2</v>
      </c>
      <c r="J4683" s="1" t="str">
        <f>IFERROR(INDEX('consumption_figs'!$C:$C,MATCH(Table2[[#This Row],[item_code]],'consumption_figs'!A:A,0),1),"NA")</f>
        <v>NA</v>
      </c>
      <c r="K4683" s="1">
        <f>+SUMIFS(prod!$E:$E,prod!$A:$A,Table2[[#This Row],[date]],prod!$G:$G,Table2[[#This Row],[production_line]],prod!$F:$F,Table2[[#This Row],[output_type]])</f>
        <v>471</v>
      </c>
      <c r="L4683">
        <f>+Table2[[#This Row],[cons_qty_base_uom]]/Table2[[#This Row],[Column1]]</f>
        <v>0.25874861078945682</v>
      </c>
    </row>
    <row r="4684" spans="1:12" x14ac:dyDescent="0.25">
      <c r="A4684" s="2">
        <v>45870</v>
      </c>
      <c r="B4684" s="1" t="s">
        <v>93</v>
      </c>
      <c r="C4684" s="4">
        <v>124.26021520500738</v>
      </c>
      <c r="D4684" s="4">
        <v>2.6324150045074139</v>
      </c>
      <c r="E4684" s="4">
        <v>3218.339573809691</v>
      </c>
      <c r="F4684" s="1" t="s">
        <v>509</v>
      </c>
      <c r="G4684" s="1">
        <v>1</v>
      </c>
      <c r="H4684" s="1" t="s">
        <v>505</v>
      </c>
      <c r="I46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8.4916613048626258E-2</v>
      </c>
      <c r="J4684" s="1" t="str">
        <f>IFERROR(INDEX('consumption_figs'!$C:$C,MATCH(Table2[[#This Row],[item_code]],'consumption_figs'!A:A,0),1),"NA")</f>
        <v>NA</v>
      </c>
      <c r="K4684" s="1">
        <f>+SUMIFS(prod!$E:$E,prod!$A:$A,Table2[[#This Row],[date]],prod!$G:$G,Table2[[#This Row],[production_line]],prod!$F:$F,Table2[[#This Row],[output_type]])</f>
        <v>471</v>
      </c>
      <c r="L4684">
        <f>+Table2[[#This Row],[cons_qty_base_uom]]/Table2[[#This Row],[Column1]]</f>
        <v>0.26382211296179914</v>
      </c>
    </row>
    <row r="4685" spans="1:12" x14ac:dyDescent="0.25">
      <c r="A4685" s="2">
        <v>45870</v>
      </c>
      <c r="B4685" s="1" t="s">
        <v>95</v>
      </c>
      <c r="C4685" s="4">
        <v>33.454673324425066</v>
      </c>
      <c r="D4685" s="4">
        <v>1.1797153315985653</v>
      </c>
      <c r="E4685" s="4">
        <v>1443.5691539489414</v>
      </c>
      <c r="F4685" s="1" t="s">
        <v>509</v>
      </c>
      <c r="G4685" s="1">
        <v>1</v>
      </c>
      <c r="H4685" s="1" t="s">
        <v>505</v>
      </c>
      <c r="I46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3.8055333277373073E-2</v>
      </c>
      <c r="J4685" s="1" t="str">
        <f>IFERROR(INDEX('consumption_figs'!$C:$C,MATCH(Table2[[#This Row],[item_code]],'consumption_figs'!A:A,0),1),"NA")</f>
        <v>NA</v>
      </c>
      <c r="K4685" s="1">
        <f>+SUMIFS(prod!$E:$E,prod!$A:$A,Table2[[#This Row],[date]],prod!$G:$G,Table2[[#This Row],[production_line]],prod!$F:$F,Table2[[#This Row],[output_type]])</f>
        <v>471</v>
      </c>
      <c r="L4685">
        <f>+Table2[[#This Row],[cons_qty_base_uom]]/Table2[[#This Row],[Column1]]</f>
        <v>7.1029030412792071E-2</v>
      </c>
    </row>
    <row r="4686" spans="1:12" x14ac:dyDescent="0.25">
      <c r="A4686" s="2">
        <v>45870</v>
      </c>
      <c r="B4686" s="1" t="s">
        <v>117</v>
      </c>
      <c r="C4686" s="4">
        <v>517.75089668753083</v>
      </c>
      <c r="D4686" s="4">
        <v>10.624248400028131</v>
      </c>
      <c r="E4686" s="4">
        <v>14341.699838244604</v>
      </c>
      <c r="F4686" s="1" t="s">
        <v>509</v>
      </c>
      <c r="G4686" s="1">
        <v>1</v>
      </c>
      <c r="H4686" s="1" t="s">
        <v>505</v>
      </c>
      <c r="I46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1.0992588040074964</v>
      </c>
      <c r="J4686" s="1" t="str">
        <f>IFERROR(INDEX('consumption_figs'!$C:$C,MATCH(Table2[[#This Row],[item_code]],'consumption_figs'!A:A,0),1),"NA")</f>
        <v>pc/heat</v>
      </c>
      <c r="K4686" s="1">
        <f>+SUMIFS(prod!$E:$E,prod!$A:$A,Table2[[#This Row],[date]],prod!$G:$G,Table2[[#This Row],[production_line]],prod!$F:$F,Table2[[#This Row],[output_type]])</f>
        <v>471</v>
      </c>
      <c r="L4686">
        <f>+Table2[[#This Row],[cons_qty_base_uom]]/Table2[[#This Row],[Column1]]</f>
        <v>1.0992588040074964</v>
      </c>
    </row>
    <row r="4687" spans="1:12" x14ac:dyDescent="0.25">
      <c r="A4687" s="2">
        <v>45870</v>
      </c>
      <c r="B4687" s="1" t="s">
        <v>115</v>
      </c>
      <c r="C4687" s="4">
        <v>308.26091848934527</v>
      </c>
      <c r="D4687" s="4">
        <v>6.3316792657711511</v>
      </c>
      <c r="E4687" s="4">
        <v>8538.8274421548631</v>
      </c>
      <c r="F4687" s="1" t="s">
        <v>509</v>
      </c>
      <c r="G4687" s="1">
        <v>1</v>
      </c>
      <c r="H4687" s="1" t="s">
        <v>505</v>
      </c>
      <c r="I46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0.65448178023215553</v>
      </c>
      <c r="J4687" s="1" t="str">
        <f>IFERROR(INDEX('consumption_figs'!$C:$C,MATCH(Table2[[#This Row],[item_code]],'consumption_figs'!A:A,0),1),"NA")</f>
        <v>pc/heat</v>
      </c>
      <c r="K4687" s="1">
        <f>+SUMIFS(prod!$E:$E,prod!$A:$A,Table2[[#This Row],[date]],prod!$G:$G,Table2[[#This Row],[production_line]],prod!$F:$F,Table2[[#This Row],[output_type]])</f>
        <v>471</v>
      </c>
      <c r="L4687">
        <f>+Table2[[#This Row],[cons_qty_base_uom]]/Table2[[#This Row],[Column1]]</f>
        <v>0.65448178023215553</v>
      </c>
    </row>
    <row r="4688" spans="1:12" x14ac:dyDescent="0.25">
      <c r="A4688" s="2">
        <v>45870</v>
      </c>
      <c r="B4688" s="1" t="s">
        <v>119</v>
      </c>
      <c r="C4688" s="4">
        <v>1007.6228989380406</v>
      </c>
      <c r="D4688" s="4">
        <v>20.676421886208594</v>
      </c>
      <c r="E4688" s="4">
        <v>27911.154300583727</v>
      </c>
      <c r="F4688" s="1" t="s">
        <v>509</v>
      </c>
      <c r="G4688" s="1">
        <v>1</v>
      </c>
      <c r="H4688" s="1" t="s">
        <v>505</v>
      </c>
      <c r="I46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2.1393267493376658</v>
      </c>
      <c r="J4688" s="1" t="str">
        <f>IFERROR(INDEX('consumption_figs'!$C:$C,MATCH(Table2[[#This Row],[item_code]],'consumption_figs'!A:A,0),1),"NA")</f>
        <v>pc/heat</v>
      </c>
      <c r="K4688" s="1">
        <f>+SUMIFS(prod!$E:$E,prod!$A:$A,Table2[[#This Row],[date]],prod!$G:$G,Table2[[#This Row],[production_line]],prod!$F:$F,Table2[[#This Row],[output_type]])</f>
        <v>471</v>
      </c>
      <c r="L4688">
        <f>+Table2[[#This Row],[cons_qty_base_uom]]/Table2[[#This Row],[Column1]]</f>
        <v>2.1393267493376658</v>
      </c>
    </row>
    <row r="4689" spans="1:12" x14ac:dyDescent="0.25">
      <c r="A4689" s="2">
        <v>45870</v>
      </c>
      <c r="B4689" s="1" t="s">
        <v>128</v>
      </c>
      <c r="C4689" s="4">
        <v>187.18686264856882</v>
      </c>
      <c r="D4689" s="4">
        <v>4.7002621211055624</v>
      </c>
      <c r="E4689" s="4">
        <v>6345.6346437864831</v>
      </c>
      <c r="F4689" s="1" t="s">
        <v>509</v>
      </c>
      <c r="G4689" s="1">
        <v>1</v>
      </c>
      <c r="H4689" s="1" t="s">
        <v>505</v>
      </c>
      <c r="I46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0.39742433683347944</v>
      </c>
      <c r="J4689" s="1" t="str">
        <f>IFERROR(INDEX('consumption_figs'!$C:$C,MATCH(Table2[[#This Row],[item_code]],'consumption_figs'!A:A,0),1),"NA")</f>
        <v>pc/heat</v>
      </c>
      <c r="K4689" s="1">
        <f>+SUMIFS(prod!$E:$E,prod!$A:$A,Table2[[#This Row],[date]],prod!$G:$G,Table2[[#This Row],[production_line]],prod!$F:$F,Table2[[#This Row],[output_type]])</f>
        <v>471</v>
      </c>
      <c r="L4689">
        <f>+Table2[[#This Row],[cons_qty_base_uom]]/Table2[[#This Row],[Column1]]</f>
        <v>0.39742433683347944</v>
      </c>
    </row>
    <row r="4690" spans="1:12" x14ac:dyDescent="0.25">
      <c r="A4690" s="2">
        <v>45870</v>
      </c>
      <c r="B4690" s="1" t="s">
        <v>136</v>
      </c>
      <c r="C4690" s="4">
        <v>325.7847949926155</v>
      </c>
      <c r="D4690" s="4">
        <v>8.1739405063647226</v>
      </c>
      <c r="E4690" s="4">
        <v>11044.104550249665</v>
      </c>
      <c r="F4690" s="1" t="s">
        <v>509</v>
      </c>
      <c r="G4690" s="1">
        <v>1</v>
      </c>
      <c r="H4690" s="1" t="s">
        <v>505</v>
      </c>
      <c r="I46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0.69168746282933224</v>
      </c>
      <c r="J4690" s="1" t="str">
        <f>IFERROR(INDEX('consumption_figs'!$C:$C,MATCH(Table2[[#This Row],[item_code]],'consumption_figs'!A:A,0),1),"NA")</f>
        <v>pc/heat</v>
      </c>
      <c r="K4690" s="1">
        <f>+SUMIFS(prod!$E:$E,prod!$A:$A,Table2[[#This Row],[date]],prod!$G:$G,Table2[[#This Row],[production_line]],prod!$F:$F,Table2[[#This Row],[output_type]])</f>
        <v>471</v>
      </c>
      <c r="L4690">
        <f>+Table2[[#This Row],[cons_qty_base_uom]]/Table2[[#This Row],[Column1]]</f>
        <v>0.69168746282933224</v>
      </c>
    </row>
    <row r="4691" spans="1:12" x14ac:dyDescent="0.25">
      <c r="A4691" s="2">
        <v>45870</v>
      </c>
      <c r="B4691" s="1" t="s">
        <v>132</v>
      </c>
      <c r="C4691" s="4">
        <v>233.38617342991773</v>
      </c>
      <c r="D4691" s="4">
        <v>5.850991367888037</v>
      </c>
      <c r="E4691" s="4">
        <v>7911.7912792742109</v>
      </c>
      <c r="F4691" s="1" t="s">
        <v>509</v>
      </c>
      <c r="G4691" s="1">
        <v>1</v>
      </c>
      <c r="H4691" s="1" t="s">
        <v>505</v>
      </c>
      <c r="I46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0.49551204549876376</v>
      </c>
      <c r="J4691" s="1" t="str">
        <f>IFERROR(INDEX('consumption_figs'!$C:$C,MATCH(Table2[[#This Row],[item_code]],'consumption_figs'!A:A,0),1),"NA")</f>
        <v>pc/heat</v>
      </c>
      <c r="K4691" s="1">
        <f>+SUMIFS(prod!$E:$E,prod!$A:$A,Table2[[#This Row],[date]],prod!$G:$G,Table2[[#This Row],[production_line]],prod!$F:$F,Table2[[#This Row],[output_type]])</f>
        <v>471</v>
      </c>
      <c r="L4691">
        <f>+Table2[[#This Row],[cons_qty_base_uom]]/Table2[[#This Row],[Column1]]</f>
        <v>0.49551204549876376</v>
      </c>
    </row>
    <row r="4692" spans="1:12" x14ac:dyDescent="0.25">
      <c r="A4692" s="2">
        <v>45870</v>
      </c>
      <c r="B4692" s="1" t="s">
        <v>134</v>
      </c>
      <c r="C4692" s="4">
        <v>15.134256980097053</v>
      </c>
      <c r="D4692" s="4">
        <v>0.38077790561924191</v>
      </c>
      <c r="E4692" s="4">
        <v>513.05131162529005</v>
      </c>
      <c r="F4692" s="1" t="s">
        <v>509</v>
      </c>
      <c r="G4692" s="1">
        <v>1</v>
      </c>
      <c r="H4692" s="1" t="s">
        <v>505</v>
      </c>
      <c r="I46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3.2132180424834504E-2</v>
      </c>
      <c r="J4692" s="1" t="str">
        <f>IFERROR(INDEX('consumption_figs'!$C:$C,MATCH(Table2[[#This Row],[item_code]],'consumption_figs'!A:A,0),1),"NA")</f>
        <v>pc/heat</v>
      </c>
      <c r="K4692" s="1">
        <f>+SUMIFS(prod!$E:$E,prod!$A:$A,Table2[[#This Row],[date]],prod!$G:$G,Table2[[#This Row],[production_line]],prod!$F:$F,Table2[[#This Row],[output_type]])</f>
        <v>471</v>
      </c>
      <c r="L4692">
        <f>+Table2[[#This Row],[cons_qty_base_uom]]/Table2[[#This Row],[Column1]]</f>
        <v>3.2132180424834504E-2</v>
      </c>
    </row>
    <row r="4693" spans="1:12" x14ac:dyDescent="0.25">
      <c r="A4693" s="2">
        <v>45870</v>
      </c>
      <c r="B4693" s="1" t="s">
        <v>107</v>
      </c>
      <c r="C4693" s="4">
        <v>50.978549827695339</v>
      </c>
      <c r="D4693" s="4">
        <v>0.80546108727758647</v>
      </c>
      <c r="E4693" s="4">
        <v>1412.1058302271608</v>
      </c>
      <c r="F4693" s="1" t="s">
        <v>509</v>
      </c>
      <c r="G4693" s="1">
        <v>1</v>
      </c>
      <c r="H4693" s="1" t="s">
        <v>505</v>
      </c>
      <c r="I46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2.5982615718631821E-2</v>
      </c>
      <c r="J4693" s="1" t="str">
        <f>IFERROR(INDEX('consumption_figs'!$C:$C,MATCH(Table2[[#This Row],[item_code]],'consumption_figs'!A:A,0),1),"NA")</f>
        <v>NA</v>
      </c>
      <c r="K4693" s="1">
        <f>+SUMIFS(prod!$E:$E,prod!$A:$A,Table2[[#This Row],[date]],prod!$G:$G,Table2[[#This Row],[production_line]],prod!$F:$F,Table2[[#This Row],[output_type]])</f>
        <v>471</v>
      </c>
      <c r="L4693">
        <f>+Table2[[#This Row],[cons_qty_base_uom]]/Table2[[#This Row],[Column1]]</f>
        <v>0.10823471300996887</v>
      </c>
    </row>
    <row r="4694" spans="1:12" x14ac:dyDescent="0.25">
      <c r="A4694" s="2">
        <v>45870</v>
      </c>
      <c r="B4694" s="1" t="s">
        <v>103</v>
      </c>
      <c r="C4694" s="4">
        <v>71.688585695196565</v>
      </c>
      <c r="D4694" s="4">
        <v>1.1326796539841057</v>
      </c>
      <c r="E4694" s="4">
        <v>1985.7738237569447</v>
      </c>
      <c r="F4694" s="1" t="s">
        <v>509</v>
      </c>
      <c r="G4694" s="1">
        <v>1</v>
      </c>
      <c r="H4694" s="1" t="s">
        <v>505</v>
      </c>
      <c r="I46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3.6538053354325993E-2</v>
      </c>
      <c r="J4694" s="1" t="str">
        <f>IFERROR(INDEX('consumption_figs'!$C:$C,MATCH(Table2[[#This Row],[item_code]],'consumption_figs'!A:A,0),1),"NA")</f>
        <v>NA</v>
      </c>
      <c r="K4694" s="1">
        <f>+SUMIFS(prod!$E:$E,prod!$A:$A,Table2[[#This Row],[date]],prod!$G:$G,Table2[[#This Row],[production_line]],prod!$F:$F,Table2[[#This Row],[output_type]])</f>
        <v>471</v>
      </c>
      <c r="L4694">
        <f>+Table2[[#This Row],[cons_qty_base_uom]]/Table2[[#This Row],[Column1]]</f>
        <v>0.15220506517026872</v>
      </c>
    </row>
    <row r="4695" spans="1:12" x14ac:dyDescent="0.25">
      <c r="A4695" s="2">
        <v>45870</v>
      </c>
      <c r="B4695" s="1" t="s">
        <v>113</v>
      </c>
      <c r="C4695" s="4">
        <v>91.602081721640062</v>
      </c>
      <c r="D4695" s="4">
        <v>1.648837470989521</v>
      </c>
      <c r="E4695" s="4">
        <v>2446.6916027850061</v>
      </c>
      <c r="F4695" s="1" t="s">
        <v>509</v>
      </c>
      <c r="G4695" s="1">
        <v>1</v>
      </c>
      <c r="H4695" s="1" t="s">
        <v>505</v>
      </c>
      <c r="I46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5.3188305515790998E-2</v>
      </c>
      <c r="J4695" s="1" t="str">
        <f>IFERROR(INDEX('consumption_figs'!$C:$C,MATCH(Table2[[#This Row],[item_code]],'consumption_figs'!A:A,0),1),"NA")</f>
        <v>NA</v>
      </c>
      <c r="K4695" s="1">
        <f>+SUMIFS(prod!$E:$E,prod!$A:$A,Table2[[#This Row],[date]],prod!$G:$G,Table2[[#This Row],[production_line]],prod!$F:$F,Table2[[#This Row],[output_type]])</f>
        <v>471</v>
      </c>
      <c r="L4695">
        <f>+Table2[[#This Row],[cons_qty_base_uom]]/Table2[[#This Row],[Column1]]</f>
        <v>0.19448424993978783</v>
      </c>
    </row>
    <row r="4696" spans="1:12" x14ac:dyDescent="0.25">
      <c r="A4696" s="2">
        <v>45870</v>
      </c>
      <c r="B4696" s="1" t="s">
        <v>227</v>
      </c>
      <c r="C4696" s="4">
        <v>50.779414867430901</v>
      </c>
      <c r="D4696" s="4">
        <v>50.779414867430901</v>
      </c>
      <c r="E4696" s="4">
        <v>40274.67731380547</v>
      </c>
      <c r="F4696" s="1" t="s">
        <v>509</v>
      </c>
      <c r="G4696" s="1">
        <v>1</v>
      </c>
      <c r="H4696" s="1" t="s">
        <v>505</v>
      </c>
      <c r="I46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0.58541422012002287</v>
      </c>
      <c r="J4696" s="1" t="str">
        <f>IFERROR(INDEX('consumption_figs'!$C:$C,MATCH(Table2[[#This Row],[item_code]],'consumption_figs'!A:A,0),1),"NA")</f>
        <v>kg/ton</v>
      </c>
      <c r="K4696" s="1">
        <f>+SUMIFS(prod!$E:$E,prod!$A:$A,Table2[[#This Row],[date]],prod!$G:$G,Table2[[#This Row],[production_line]],prod!$F:$F,Table2[[#This Row],[output_type]])</f>
        <v>471</v>
      </c>
      <c r="L4696">
        <f>+Table2[[#This Row],[cons_qty_base_uom]]/Table2[[#This Row],[Column1]]</f>
        <v>0.10781192116227367</v>
      </c>
    </row>
    <row r="4697" spans="1:12" x14ac:dyDescent="0.25">
      <c r="A4697" s="2">
        <v>45870</v>
      </c>
      <c r="B4697" s="1" t="s">
        <v>234</v>
      </c>
      <c r="C4697" s="4">
        <v>13.700485266193121</v>
      </c>
      <c r="D4697" s="4">
        <v>13.700485266193121</v>
      </c>
      <c r="E4697" s="4">
        <v>15755.55805612209</v>
      </c>
      <c r="F4697" s="1" t="s">
        <v>509</v>
      </c>
      <c r="G4697" s="1">
        <v>1</v>
      </c>
      <c r="H4697" s="1" t="s">
        <v>505</v>
      </c>
      <c r="I46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0.15794705233042186</v>
      </c>
      <c r="J4697" s="1" t="str">
        <f>IFERROR(INDEX('consumption_figs'!$C:$C,MATCH(Table2[[#This Row],[item_code]],'consumption_figs'!A:A,0),1),"NA")</f>
        <v>kg/ton</v>
      </c>
      <c r="K4697" s="1">
        <f>+SUMIFS(prod!$E:$E,prod!$A:$A,Table2[[#This Row],[date]],prod!$G:$G,Table2[[#This Row],[production_line]],prod!$F:$F,Table2[[#This Row],[output_type]])</f>
        <v>471</v>
      </c>
      <c r="L4697">
        <f>+Table2[[#This Row],[cons_qty_base_uom]]/Table2[[#This Row],[Column1]]</f>
        <v>2.9088079121429133E-2</v>
      </c>
    </row>
    <row r="4698" spans="1:12" x14ac:dyDescent="0.25">
      <c r="A4698" s="2">
        <v>45870</v>
      </c>
      <c r="B4698" s="1" t="s">
        <v>87</v>
      </c>
      <c r="C4698" s="4">
        <v>6.3723187284619165</v>
      </c>
      <c r="D4698" s="4">
        <v>0.65666744496800056</v>
      </c>
      <c r="E4698" s="4">
        <v>3216.5553245657215</v>
      </c>
      <c r="F4698" s="1" t="s">
        <v>509</v>
      </c>
      <c r="G4698" s="1">
        <v>1</v>
      </c>
      <c r="H4698" s="1" t="s">
        <v>505</v>
      </c>
      <c r="I46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1.3529339126246107E-2</v>
      </c>
      <c r="J4698" s="1" t="str">
        <f>IFERROR(INDEX('consumption_figs'!$C:$C,MATCH(Table2[[#This Row],[item_code]],'consumption_figs'!A:A,0),1),"NA")</f>
        <v>pc/heat</v>
      </c>
      <c r="K4698" s="1">
        <f>+SUMIFS(prod!$E:$E,prod!$A:$A,Table2[[#This Row],[date]],prod!$G:$G,Table2[[#This Row],[production_line]],prod!$F:$F,Table2[[#This Row],[output_type]])</f>
        <v>471</v>
      </c>
      <c r="L4698">
        <f>+Table2[[#This Row],[cons_qty_base_uom]]/Table2[[#This Row],[Column1]]</f>
        <v>1.3529339126246107E-2</v>
      </c>
    </row>
    <row r="4699" spans="1:12" x14ac:dyDescent="0.25">
      <c r="A4699" s="2">
        <v>45870</v>
      </c>
      <c r="B4699" s="1" t="s">
        <v>62</v>
      </c>
      <c r="C4699" s="4">
        <v>3.9826992052886978</v>
      </c>
      <c r="D4699" s="4">
        <v>1.1589654687390112</v>
      </c>
      <c r="E4699" s="4">
        <v>5672.1602081721639</v>
      </c>
      <c r="F4699" s="1" t="s">
        <v>509</v>
      </c>
      <c r="G4699" s="1">
        <v>1</v>
      </c>
      <c r="H4699" s="1" t="s">
        <v>505</v>
      </c>
      <c r="I46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8.4558369539038166E-3</v>
      </c>
      <c r="J4699" s="1" t="str">
        <f>IFERROR(INDEX('consumption_figs'!$C:$C,MATCH(Table2[[#This Row],[item_code]],'consumption_figs'!A:A,0),1),"NA")</f>
        <v>pc/heat</v>
      </c>
      <c r="K4699" s="1">
        <f>+SUMIFS(prod!$E:$E,prod!$A:$A,Table2[[#This Row],[date]],prod!$G:$G,Table2[[#This Row],[production_line]],prod!$F:$F,Table2[[#This Row],[output_type]])</f>
        <v>471</v>
      </c>
      <c r="L4699">
        <f>+Table2[[#This Row],[cons_qty_base_uom]]/Table2[[#This Row],[Column1]]</f>
        <v>8.4558369539038166E-3</v>
      </c>
    </row>
    <row r="4700" spans="1:12" x14ac:dyDescent="0.25">
      <c r="A4700" s="2">
        <v>45870</v>
      </c>
      <c r="B4700" s="1" t="s">
        <v>65</v>
      </c>
      <c r="C4700" s="4">
        <v>0.79653984105773956</v>
      </c>
      <c r="D4700" s="4">
        <v>6.9251173781559885</v>
      </c>
      <c r="E4700" s="4">
        <v>15609.472649272098</v>
      </c>
      <c r="F4700" s="1" t="s">
        <v>509</v>
      </c>
      <c r="G4700" s="1">
        <v>1</v>
      </c>
      <c r="H4700" s="1" t="s">
        <v>505</v>
      </c>
      <c r="I47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1.6911673907807634E-3</v>
      </c>
      <c r="J4700" s="1" t="str">
        <f>IFERROR(INDEX('consumption_figs'!$C:$C,MATCH(Table2[[#This Row],[item_code]],'consumption_figs'!A:A,0),1),"NA")</f>
        <v>pc/heat</v>
      </c>
      <c r="K4700" s="1">
        <f>+SUMIFS(prod!$E:$E,prod!$A:$A,Table2[[#This Row],[date]],prod!$G:$G,Table2[[#This Row],[production_line]],prod!$F:$F,Table2[[#This Row],[output_type]])</f>
        <v>471</v>
      </c>
      <c r="L4700">
        <f>+Table2[[#This Row],[cons_qty_base_uom]]/Table2[[#This Row],[Column1]]</f>
        <v>1.6911673907807634E-3</v>
      </c>
    </row>
    <row r="4701" spans="1:12" x14ac:dyDescent="0.25">
      <c r="A4701" s="2">
        <v>45870</v>
      </c>
      <c r="B4701" s="1" t="s">
        <v>167</v>
      </c>
      <c r="C4701" s="4">
        <v>1501.5533678022525</v>
      </c>
      <c r="D4701" s="4">
        <v>6.5017260825837537</v>
      </c>
      <c r="E4701" s="4">
        <v>4648.0839764391249</v>
      </c>
      <c r="F4701" s="1" t="s">
        <v>509</v>
      </c>
      <c r="G4701" s="1">
        <v>1</v>
      </c>
      <c r="H4701" s="1" t="s">
        <v>505</v>
      </c>
      <c r="I47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7.4955627472403516E-2</v>
      </c>
      <c r="J4701" s="1" t="str">
        <f>IFERROR(INDEX('consumption_figs'!$C:$C,MATCH(Table2[[#This Row],[item_code]],'consumption_figs'!A:A,0),1),"NA")</f>
        <v>kg/ton</v>
      </c>
      <c r="K4701" s="1">
        <f>+SUMIFS(prod!$E:$E,prod!$A:$A,Table2[[#This Row],[date]],prod!$G:$G,Table2[[#This Row],[production_line]],prod!$F:$F,Table2[[#This Row],[output_type]])</f>
        <v>471</v>
      </c>
      <c r="L4701">
        <f>+Table2[[#This Row],[cons_qty_base_uom]]/Table2[[#This Row],[Column1]]</f>
        <v>3.188011396607755</v>
      </c>
    </row>
    <row r="4702" spans="1:12" x14ac:dyDescent="0.25">
      <c r="A4702" s="2">
        <v>45870</v>
      </c>
      <c r="B4702" s="1" t="s">
        <v>168</v>
      </c>
      <c r="C4702" s="4">
        <v>853.15532261491626</v>
      </c>
      <c r="D4702" s="4">
        <v>1.8598786033005175</v>
      </c>
      <c r="E4702" s="4">
        <v>1330.7250708317872</v>
      </c>
      <c r="F4702" s="1" t="s">
        <v>509</v>
      </c>
      <c r="G4702" s="1">
        <v>1</v>
      </c>
      <c r="H4702" s="1" t="s">
        <v>505</v>
      </c>
      <c r="I47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2.1441747308660466E-2</v>
      </c>
      <c r="J4702" s="1" t="str">
        <f>IFERROR(INDEX('consumption_figs'!$C:$C,MATCH(Table2[[#This Row],[item_code]],'consumption_figs'!A:A,0),1),"NA")</f>
        <v>kg/ton</v>
      </c>
      <c r="K4702" s="1">
        <f>+SUMIFS(prod!$E:$E,prod!$A:$A,Table2[[#This Row],[date]],prod!$G:$G,Table2[[#This Row],[production_line]],prod!$F:$F,Table2[[#This Row],[output_type]])</f>
        <v>471</v>
      </c>
      <c r="L4702">
        <f>+Table2[[#This Row],[cons_qty_base_uom]]/Table2[[#This Row],[Column1]]</f>
        <v>1.8113701117089518</v>
      </c>
    </row>
    <row r="4703" spans="1:12" x14ac:dyDescent="0.25">
      <c r="A4703" s="2">
        <v>45870</v>
      </c>
      <c r="B4703" s="1" t="s">
        <v>170</v>
      </c>
      <c r="C4703" s="4">
        <v>853.15532261491626</v>
      </c>
      <c r="D4703" s="4">
        <v>1.6551213258729374</v>
      </c>
      <c r="E4703" s="4">
        <v>422.58557692187838</v>
      </c>
      <c r="F4703" s="1" t="s">
        <v>509</v>
      </c>
      <c r="G4703" s="1">
        <v>1</v>
      </c>
      <c r="H4703" s="1" t="s">
        <v>505</v>
      </c>
      <c r="I47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1.9081187971927201E-2</v>
      </c>
      <c r="J4703" s="1" t="str">
        <f>IFERROR(INDEX('consumption_figs'!$C:$C,MATCH(Table2[[#This Row],[item_code]],'consumption_figs'!A:A,0),1),"NA")</f>
        <v>kg/ton</v>
      </c>
      <c r="K4703" s="1">
        <f>+SUMIFS(prod!$E:$E,prod!$A:$A,Table2[[#This Row],[date]],prod!$G:$G,Table2[[#This Row],[production_line]],prod!$F:$F,Table2[[#This Row],[output_type]])</f>
        <v>471</v>
      </c>
      <c r="L4703">
        <f>+Table2[[#This Row],[cons_qty_base_uom]]/Table2[[#This Row],[Column1]]</f>
        <v>1.8113701117089518</v>
      </c>
    </row>
    <row r="4704" spans="1:12" x14ac:dyDescent="0.25">
      <c r="A4704" s="2">
        <v>45870</v>
      </c>
      <c r="B4704" s="1" t="s">
        <v>171</v>
      </c>
      <c r="C4704" s="4">
        <v>375.38834195056313</v>
      </c>
      <c r="D4704" s="4">
        <v>1.5128150180607696</v>
      </c>
      <c r="E4704" s="4">
        <v>370.17070676928967</v>
      </c>
      <c r="F4704" s="1" t="s">
        <v>509</v>
      </c>
      <c r="G4704" s="1">
        <v>1</v>
      </c>
      <c r="H4704" s="1" t="s">
        <v>505</v>
      </c>
      <c r="I47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1.7440599232897584E-2</v>
      </c>
      <c r="J4704" s="1" t="str">
        <f>IFERROR(INDEX('consumption_figs'!$C:$C,MATCH(Table2[[#This Row],[item_code]],'consumption_figs'!A:A,0),1),"NA")</f>
        <v>kg/ton</v>
      </c>
      <c r="K4704" s="1">
        <f>+SUMIFS(prod!$E:$E,prod!$A:$A,Table2[[#This Row],[date]],prod!$G:$G,Table2[[#This Row],[production_line]],prod!$F:$F,Table2[[#This Row],[output_type]])</f>
        <v>471</v>
      </c>
      <c r="L4704">
        <f>+Table2[[#This Row],[cons_qty_base_uom]]/Table2[[#This Row],[Column1]]</f>
        <v>0.79700284915193875</v>
      </c>
    </row>
    <row r="4705" spans="1:12" x14ac:dyDescent="0.25">
      <c r="A4705" s="2">
        <v>45870</v>
      </c>
      <c r="B4705" s="1" t="s">
        <v>172</v>
      </c>
      <c r="C4705" s="4">
        <v>1458.8956016715067</v>
      </c>
      <c r="D4705" s="4">
        <v>7.0610547120900913</v>
      </c>
      <c r="E4705" s="4">
        <v>6354.9492408810829</v>
      </c>
      <c r="F4705" s="1" t="s">
        <v>509</v>
      </c>
      <c r="G4705" s="1">
        <v>1</v>
      </c>
      <c r="H4705" s="1" t="s">
        <v>505</v>
      </c>
      <c r="I47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8.1403888727246521E-2</v>
      </c>
      <c r="J4705" s="1" t="str">
        <f>IFERROR(INDEX('consumption_figs'!$C:$C,MATCH(Table2[[#This Row],[item_code]],'consumption_figs'!A:A,0),1),"NA")</f>
        <v>kg/ton</v>
      </c>
      <c r="K4705" s="1">
        <f>+SUMIFS(prod!$E:$E,prod!$A:$A,Table2[[#This Row],[date]],prod!$G:$G,Table2[[#This Row],[production_line]],prod!$F:$F,Table2[[#This Row],[output_type]])</f>
        <v>471</v>
      </c>
      <c r="L4705">
        <f>+Table2[[#This Row],[cons_qty_base_uom]]/Table2[[#This Row],[Column1]]</f>
        <v>3.0974428910223071</v>
      </c>
    </row>
    <row r="4706" spans="1:12" x14ac:dyDescent="0.25">
      <c r="A4706" s="2">
        <v>45870</v>
      </c>
      <c r="B4706" s="1" t="s">
        <v>173</v>
      </c>
      <c r="C4706" s="4">
        <v>1299.355556342517</v>
      </c>
      <c r="D4706" s="4">
        <v>16.228950898718036</v>
      </c>
      <c r="E4706" s="4">
        <v>23895.14868113889</v>
      </c>
      <c r="F4706" s="1" t="s">
        <v>509</v>
      </c>
      <c r="G4706" s="1">
        <v>1</v>
      </c>
      <c r="H4706" s="1" t="s">
        <v>505</v>
      </c>
      <c r="I47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2.7587166801327325</v>
      </c>
      <c r="J4706" s="1" t="str">
        <f>IFERROR(INDEX('consumption_figs'!$C:$C,MATCH(Table2[[#This Row],[item_code]],'consumption_figs'!A:A,0),1),"NA")</f>
        <v>pc/heat</v>
      </c>
      <c r="K4706" s="1">
        <f>+SUMIFS(prod!$E:$E,prod!$A:$A,Table2[[#This Row],[date]],prod!$G:$G,Table2[[#This Row],[production_line]],prod!$F:$F,Table2[[#This Row],[output_type]])</f>
        <v>471</v>
      </c>
      <c r="L4706">
        <f>+Table2[[#This Row],[cons_qty_base_uom]]/Table2[[#This Row],[Column1]]</f>
        <v>2.7587166801327325</v>
      </c>
    </row>
    <row r="4707" spans="1:12" x14ac:dyDescent="0.25">
      <c r="A4707" s="2">
        <v>45870</v>
      </c>
      <c r="B4707" s="1" t="s">
        <v>175</v>
      </c>
      <c r="C4707" s="4">
        <v>216.70145194418868</v>
      </c>
      <c r="D4707" s="4">
        <v>3.2180165613712015</v>
      </c>
      <c r="E4707" s="4">
        <v>5068.6469609745736</v>
      </c>
      <c r="F4707" s="1" t="s">
        <v>509</v>
      </c>
      <c r="G4707" s="1">
        <v>1</v>
      </c>
      <c r="H4707" s="1" t="s">
        <v>505</v>
      </c>
      <c r="I47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0.4600880083740736</v>
      </c>
      <c r="J4707" s="1" t="str">
        <f>IFERROR(INDEX('consumption_figs'!$C:$C,MATCH(Table2[[#This Row],[item_code]],'consumption_figs'!A:A,0),1),"NA")</f>
        <v>pc/heat</v>
      </c>
      <c r="K4707" s="1">
        <f>+SUMIFS(prod!$E:$E,prod!$A:$A,Table2[[#This Row],[date]],prod!$G:$G,Table2[[#This Row],[production_line]],prod!$F:$F,Table2[[#This Row],[output_type]])</f>
        <v>471</v>
      </c>
      <c r="L4707">
        <f>+Table2[[#This Row],[cons_qty_base_uom]]/Table2[[#This Row],[Column1]]</f>
        <v>0.4600880083740736</v>
      </c>
    </row>
    <row r="4708" spans="1:12" x14ac:dyDescent="0.25">
      <c r="A4708" s="2">
        <v>45870</v>
      </c>
      <c r="B4708" s="1" t="s">
        <v>177</v>
      </c>
      <c r="C4708" s="4">
        <v>85.315532261491597</v>
      </c>
      <c r="D4708" s="4">
        <v>1.4554829803810465</v>
      </c>
      <c r="E4708" s="4">
        <v>2329.1140307387209</v>
      </c>
      <c r="F4708" s="1" t="s">
        <v>509</v>
      </c>
      <c r="G4708" s="1">
        <v>1</v>
      </c>
      <c r="H4708" s="1" t="s">
        <v>505</v>
      </c>
      <c r="I47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0.18113701117089512</v>
      </c>
      <c r="J4708" s="1" t="str">
        <f>IFERROR(INDEX('consumption_figs'!$C:$C,MATCH(Table2[[#This Row],[item_code]],'consumption_figs'!A:A,0),1),"NA")</f>
        <v>pc/heat</v>
      </c>
      <c r="K4708" s="1">
        <f>+SUMIFS(prod!$E:$E,prod!$A:$A,Table2[[#This Row],[date]],prod!$G:$G,Table2[[#This Row],[production_line]],prod!$F:$F,Table2[[#This Row],[output_type]])</f>
        <v>471</v>
      </c>
      <c r="L4708">
        <f>+Table2[[#This Row],[cons_qty_base_uom]]/Table2[[#This Row],[Column1]]</f>
        <v>0.18113701117089512</v>
      </c>
    </row>
    <row r="4709" spans="1:12" x14ac:dyDescent="0.25">
      <c r="A4709" s="2">
        <v>45870</v>
      </c>
      <c r="B4709" s="1" t="s">
        <v>179</v>
      </c>
      <c r="C4709" s="4">
        <v>2.6447815001062396</v>
      </c>
      <c r="D4709" s="4">
        <v>17.320674044195762</v>
      </c>
      <c r="E4709" s="4">
        <v>41523.069551667963</v>
      </c>
      <c r="F4709" s="1" t="s">
        <v>509</v>
      </c>
      <c r="G4709" s="1">
        <v>1</v>
      </c>
      <c r="H4709" s="1" t="s">
        <v>505</v>
      </c>
      <c r="I47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5.6152473462977486E-3</v>
      </c>
      <c r="J4709" s="1" t="str">
        <f>IFERROR(INDEX('consumption_figs'!$C:$C,MATCH(Table2[[#This Row],[item_code]],'consumption_figs'!A:A,0),1),"NA")</f>
        <v>pc/heat</v>
      </c>
      <c r="K4709" s="1">
        <f>+SUMIFS(prod!$E:$E,prod!$A:$A,Table2[[#This Row],[date]],prod!$G:$G,Table2[[#This Row],[production_line]],prod!$F:$F,Table2[[#This Row],[output_type]])</f>
        <v>471</v>
      </c>
      <c r="L4709">
        <f>+Table2[[#This Row],[cons_qty_base_uom]]/Table2[[#This Row],[Column1]]</f>
        <v>5.6152473462977486E-3</v>
      </c>
    </row>
    <row r="4710" spans="1:12" x14ac:dyDescent="0.25">
      <c r="A4710" s="2">
        <v>45870</v>
      </c>
      <c r="B4710" s="1" t="s">
        <v>181</v>
      </c>
      <c r="C4710" s="4">
        <v>1394.0557971527728</v>
      </c>
      <c r="D4710" s="4">
        <v>11.988879855513845</v>
      </c>
      <c r="E4710" s="4">
        <v>19168.267210850627</v>
      </c>
      <c r="F4710" s="1" t="s">
        <v>509</v>
      </c>
      <c r="G4710" s="1">
        <v>1</v>
      </c>
      <c r="H4710" s="1" t="s">
        <v>505</v>
      </c>
      <c r="I47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2.9597787625324266</v>
      </c>
      <c r="J4710" s="1" t="str">
        <f>IFERROR(INDEX('consumption_figs'!$C:$C,MATCH(Table2[[#This Row],[item_code]],'consumption_figs'!A:A,0),1),"NA")</f>
        <v>pc/heat</v>
      </c>
      <c r="K4710" s="1">
        <f>+SUMIFS(prod!$E:$E,prod!$A:$A,Table2[[#This Row],[date]],prod!$G:$G,Table2[[#This Row],[production_line]],prod!$F:$F,Table2[[#This Row],[output_type]])</f>
        <v>471</v>
      </c>
      <c r="L4710">
        <f>+Table2[[#This Row],[cons_qty_base_uom]]/Table2[[#This Row],[Column1]]</f>
        <v>2.9597787625324266</v>
      </c>
    </row>
    <row r="4711" spans="1:12" x14ac:dyDescent="0.25">
      <c r="A4711" s="2">
        <v>45870</v>
      </c>
      <c r="B4711" s="1" t="s">
        <v>183</v>
      </c>
      <c r="C4711" s="4">
        <v>2479.2693675189457</v>
      </c>
      <c r="D4711" s="4">
        <v>21.94153390254267</v>
      </c>
      <c r="E4711" s="4">
        <v>28511.597726467877</v>
      </c>
      <c r="F4711" s="1" t="s">
        <v>509</v>
      </c>
      <c r="G4711" s="1">
        <v>1</v>
      </c>
      <c r="H4711" s="1" t="s">
        <v>505</v>
      </c>
      <c r="I47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5.2638415446262119</v>
      </c>
      <c r="J4711" s="1" t="str">
        <f>IFERROR(INDEX('consumption_figs'!$C:$C,MATCH(Table2[[#This Row],[item_code]],'consumption_figs'!A:A,0),1),"NA")</f>
        <v>pc/heat</v>
      </c>
      <c r="K4711" s="1">
        <f>+SUMIFS(prod!$E:$E,prod!$A:$A,Table2[[#This Row],[date]],prod!$G:$G,Table2[[#This Row],[production_line]],prod!$F:$F,Table2[[#This Row],[output_type]])</f>
        <v>471</v>
      </c>
      <c r="L4711">
        <f>+Table2[[#This Row],[cons_qty_base_uom]]/Table2[[#This Row],[Column1]]</f>
        <v>5.2638415446262119</v>
      </c>
    </row>
    <row r="4712" spans="1:12" x14ac:dyDescent="0.25">
      <c r="A4712" s="2">
        <v>45870</v>
      </c>
      <c r="B4712" s="1" t="s">
        <v>191</v>
      </c>
      <c r="C4712" s="4">
        <v>4688.9416530915787</v>
      </c>
      <c r="D4712" s="4">
        <v>32.681923322048299</v>
      </c>
      <c r="E4712" s="4">
        <v>51062.574602167297</v>
      </c>
      <c r="F4712" s="1" t="s">
        <v>509</v>
      </c>
      <c r="G4712" s="1">
        <v>1</v>
      </c>
      <c r="H4712" s="1" t="s">
        <v>505</v>
      </c>
      <c r="I47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9.9552901339523956</v>
      </c>
      <c r="J4712" s="1" t="str">
        <f>IFERROR(INDEX('consumption_figs'!$C:$C,MATCH(Table2[[#This Row],[item_code]],'consumption_figs'!A:A,0),1),"NA")</f>
        <v>pc/heat</v>
      </c>
      <c r="K4712" s="1">
        <f>+SUMIFS(prod!$E:$E,prod!$A:$A,Table2[[#This Row],[date]],prod!$G:$G,Table2[[#This Row],[production_line]],prod!$F:$F,Table2[[#This Row],[output_type]])</f>
        <v>471</v>
      </c>
      <c r="L4712">
        <f>+Table2[[#This Row],[cons_qty_base_uom]]/Table2[[#This Row],[Column1]]</f>
        <v>9.9552901339523956</v>
      </c>
    </row>
    <row r="4713" spans="1:12" x14ac:dyDescent="0.25">
      <c r="A4713" s="2">
        <v>45870</v>
      </c>
      <c r="B4713" s="1" t="s">
        <v>193</v>
      </c>
      <c r="C4713" s="4">
        <v>3135.3458106098165</v>
      </c>
      <c r="D4713" s="4">
        <v>25.521714898363907</v>
      </c>
      <c r="E4713" s="4">
        <v>31353.458106098165</v>
      </c>
      <c r="F4713" s="1" t="s">
        <v>509</v>
      </c>
      <c r="G4713" s="1">
        <v>1</v>
      </c>
      <c r="H4713" s="1" t="s">
        <v>505</v>
      </c>
      <c r="I47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6.6567851605303963</v>
      </c>
      <c r="J4713" s="1" t="str">
        <f>IFERROR(INDEX('consumption_figs'!$C:$C,MATCH(Table2[[#This Row],[item_code]],'consumption_figs'!A:A,0),1),"NA")</f>
        <v>pc/heat</v>
      </c>
      <c r="K4713" s="1">
        <f>+SUMIFS(prod!$E:$E,prod!$A:$A,Table2[[#This Row],[date]],prod!$G:$G,Table2[[#This Row],[production_line]],prod!$F:$F,Table2[[#This Row],[output_type]])</f>
        <v>471</v>
      </c>
      <c r="L4713">
        <f>+Table2[[#This Row],[cons_qty_base_uom]]/Table2[[#This Row],[Column1]]</f>
        <v>6.6567851605303963</v>
      </c>
    </row>
    <row r="4714" spans="1:12" x14ac:dyDescent="0.25">
      <c r="A4714" s="2">
        <v>45870</v>
      </c>
      <c r="B4714" s="1" t="s">
        <v>195</v>
      </c>
      <c r="C4714" s="4">
        <v>6306.5241447694589</v>
      </c>
      <c r="D4714" s="4">
        <v>51.335106538423403</v>
      </c>
      <c r="E4714" s="4">
        <v>63065.241447694585</v>
      </c>
      <c r="F4714" s="1" t="s">
        <v>509</v>
      </c>
      <c r="G4714" s="1">
        <v>1</v>
      </c>
      <c r="H4714" s="1" t="s">
        <v>505</v>
      </c>
      <c r="I47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13.389647865752567</v>
      </c>
      <c r="J4714" s="1" t="str">
        <f>IFERROR(INDEX('consumption_figs'!$C:$C,MATCH(Table2[[#This Row],[item_code]],'consumption_figs'!A:A,0),1),"NA")</f>
        <v>pc/heat</v>
      </c>
      <c r="K4714" s="1">
        <f>+SUMIFS(prod!$E:$E,prod!$A:$A,Table2[[#This Row],[date]],prod!$G:$G,Table2[[#This Row],[production_line]],prod!$F:$F,Table2[[#This Row],[output_type]])</f>
        <v>471</v>
      </c>
      <c r="L4714">
        <f>+Table2[[#This Row],[cons_qty_base_uom]]/Table2[[#This Row],[Column1]]</f>
        <v>13.389647865752567</v>
      </c>
    </row>
    <row r="4715" spans="1:12" x14ac:dyDescent="0.25">
      <c r="A4715" s="2">
        <v>45870</v>
      </c>
      <c r="B4715" s="1" t="s">
        <v>189</v>
      </c>
      <c r="C4715" s="4">
        <v>2238.6795665415398</v>
      </c>
      <c r="D4715" s="4">
        <v>15.648370170125363</v>
      </c>
      <c r="E4715" s="4">
        <v>24379.22047963737</v>
      </c>
      <c r="F4715" s="1" t="s">
        <v>509</v>
      </c>
      <c r="G4715" s="1">
        <v>1</v>
      </c>
      <c r="H4715" s="1" t="s">
        <v>505</v>
      </c>
      <c r="I47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4.7530351731242879</v>
      </c>
      <c r="J4715" s="1" t="str">
        <f>IFERROR(INDEX('consumption_figs'!$C:$C,MATCH(Table2[[#This Row],[item_code]],'consumption_figs'!A:A,0),1),"NA")</f>
        <v>pc/heat</v>
      </c>
      <c r="K4715" s="1">
        <f>+SUMIFS(prod!$E:$E,prod!$A:$A,Table2[[#This Row],[date]],prod!$G:$G,Table2[[#This Row],[production_line]],prod!$F:$F,Table2[[#This Row],[output_type]])</f>
        <v>471</v>
      </c>
      <c r="L4715">
        <f>+Table2[[#This Row],[cons_qty_base_uom]]/Table2[[#This Row],[Column1]]</f>
        <v>4.7530351731242879</v>
      </c>
    </row>
    <row r="4716" spans="1:12" x14ac:dyDescent="0.25">
      <c r="A4716" s="2">
        <v>45870</v>
      </c>
      <c r="B4716" s="1" t="s">
        <v>199</v>
      </c>
      <c r="C4716" s="4">
        <v>1639.7645300658685</v>
      </c>
      <c r="D4716" s="4">
        <v>15.249810129612579</v>
      </c>
      <c r="E4716" s="4">
        <v>21579.30121566683</v>
      </c>
      <c r="F4716" s="1" t="s">
        <v>509</v>
      </c>
      <c r="G4716" s="1">
        <v>1</v>
      </c>
      <c r="H4716" s="1" t="s">
        <v>505</v>
      </c>
      <c r="I47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3.481453354704604</v>
      </c>
      <c r="J4716" s="1" t="str">
        <f>IFERROR(INDEX('consumption_figs'!$C:$C,MATCH(Table2[[#This Row],[item_code]],'consumption_figs'!A:A,0),1),"NA")</f>
        <v>pc/heat</v>
      </c>
      <c r="K4716" s="1">
        <f>+SUMIFS(prod!$E:$E,prod!$A:$A,Table2[[#This Row],[date]],prod!$G:$G,Table2[[#This Row],[production_line]],prod!$F:$F,Table2[[#This Row],[output_type]])</f>
        <v>471</v>
      </c>
      <c r="L4716">
        <f>+Table2[[#This Row],[cons_qty_base_uom]]/Table2[[#This Row],[Column1]]</f>
        <v>3.481453354704604</v>
      </c>
    </row>
    <row r="4717" spans="1:12" x14ac:dyDescent="0.25">
      <c r="A4717" s="2">
        <v>45870</v>
      </c>
      <c r="B4717" s="1" t="s">
        <v>197</v>
      </c>
      <c r="C4717" s="4">
        <v>1202.9490048870316</v>
      </c>
      <c r="D4717" s="4">
        <v>11.187425745449394</v>
      </c>
      <c r="E4717" s="4">
        <v>15830.808904313337</v>
      </c>
      <c r="F4717" s="1" t="s">
        <v>509</v>
      </c>
      <c r="G4717" s="1">
        <v>1</v>
      </c>
      <c r="H4717" s="1" t="s">
        <v>505</v>
      </c>
      <c r="I47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2.5540318575096213</v>
      </c>
      <c r="J4717" s="1" t="str">
        <f>IFERROR(INDEX('consumption_figs'!$C:$C,MATCH(Table2[[#This Row],[item_code]],'consumption_figs'!A:A,0),1),"NA")</f>
        <v>pc/heat</v>
      </c>
      <c r="K4717" s="1">
        <f>+SUMIFS(prod!$E:$E,prod!$A:$A,Table2[[#This Row],[date]],prod!$G:$G,Table2[[#This Row],[production_line]],prod!$F:$F,Table2[[#This Row],[output_type]])</f>
        <v>471</v>
      </c>
      <c r="L4717">
        <f>+Table2[[#This Row],[cons_qty_base_uom]]/Table2[[#This Row],[Column1]]</f>
        <v>2.5540318575096213</v>
      </c>
    </row>
    <row r="4718" spans="1:12" x14ac:dyDescent="0.25">
      <c r="A4718" s="2">
        <v>45870</v>
      </c>
      <c r="B4718" s="1" t="s">
        <v>264</v>
      </c>
      <c r="C4718" s="4">
        <v>11.357467215481591</v>
      </c>
      <c r="D4718" s="4">
        <v>11.357467215481591</v>
      </c>
      <c r="E4718" s="4">
        <v>7189.2767473998474</v>
      </c>
      <c r="F4718" s="1" t="s">
        <v>509</v>
      </c>
      <c r="G4718" s="1">
        <v>1</v>
      </c>
      <c r="H4718" s="1" t="s">
        <v>505</v>
      </c>
      <c r="I47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0.13093539635791138</v>
      </c>
      <c r="J4718" s="1" t="str">
        <f>IFERROR(INDEX('consumption_figs'!$C:$C,MATCH(Table2[[#This Row],[item_code]],'consumption_figs'!A:A,0),1),"NA")</f>
        <v>kg/ton</v>
      </c>
      <c r="K4718" s="1">
        <f>+SUMIFS(prod!$E:$E,prod!$A:$A,Table2[[#This Row],[date]],prod!$G:$G,Table2[[#This Row],[production_line]],prod!$F:$F,Table2[[#This Row],[output_type]])</f>
        <v>471</v>
      </c>
      <c r="L4718">
        <f>+Table2[[#This Row],[cons_qty_base_uom]]/Table2[[#This Row],[Column1]]</f>
        <v>2.4113518504207201E-2</v>
      </c>
    </row>
    <row r="4719" spans="1:12" x14ac:dyDescent="0.25">
      <c r="A4719" s="2">
        <v>45870</v>
      </c>
      <c r="B4719" s="1" t="s">
        <v>162</v>
      </c>
      <c r="C4719" s="4">
        <v>87.021842906721432</v>
      </c>
      <c r="D4719" s="4">
        <v>2.514931260004249</v>
      </c>
      <c r="E4719" s="4">
        <v>16273.084623556908</v>
      </c>
      <c r="F4719" s="1" t="s">
        <v>509</v>
      </c>
      <c r="G4719" s="1">
        <v>1</v>
      </c>
      <c r="H4719" s="1" t="s">
        <v>505</v>
      </c>
      <c r="I47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0.18475975139431303</v>
      </c>
      <c r="J4719" s="1" t="str">
        <f>IFERROR(INDEX('consumption_figs'!$C:$C,MATCH(Table2[[#This Row],[item_code]],'consumption_figs'!A:A,0),1),"NA")</f>
        <v>pc/heat</v>
      </c>
      <c r="K4719" s="1">
        <f>+SUMIFS(prod!$E:$E,prod!$A:$A,Table2[[#This Row],[date]],prod!$G:$G,Table2[[#This Row],[production_line]],prod!$F:$F,Table2[[#This Row],[output_type]])</f>
        <v>471</v>
      </c>
      <c r="L4719">
        <f>+Table2[[#This Row],[cons_qty_base_uom]]/Table2[[#This Row],[Column1]]</f>
        <v>0.18475975139431303</v>
      </c>
    </row>
    <row r="4720" spans="1:12" x14ac:dyDescent="0.25">
      <c r="A4720" s="2">
        <v>45870</v>
      </c>
      <c r="B4720" s="1" t="s">
        <v>61</v>
      </c>
      <c r="C4720" s="4">
        <v>87.021842906721446</v>
      </c>
      <c r="D4720" s="4">
        <v>0.30457645017352503</v>
      </c>
      <c r="E4720" s="4">
        <v>783.19658616049298</v>
      </c>
      <c r="F4720" s="1" t="s">
        <v>509</v>
      </c>
      <c r="G4720" s="1">
        <v>1</v>
      </c>
      <c r="H4720" s="1" t="s">
        <v>505</v>
      </c>
      <c r="I47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0.18475975139431305</v>
      </c>
      <c r="J4720" s="1" t="str">
        <f>IFERROR(INDEX('consumption_figs'!$C:$C,MATCH(Table2[[#This Row],[item_code]],'consumption_figs'!A:A,0),1),"NA")</f>
        <v>pc/heat</v>
      </c>
      <c r="K4720" s="1">
        <f>+SUMIFS(prod!$E:$E,prod!$A:$A,Table2[[#This Row],[date]],prod!$G:$G,Table2[[#This Row],[production_line]],prod!$F:$F,Table2[[#This Row],[output_type]])</f>
        <v>471</v>
      </c>
      <c r="L4720">
        <f>+Table2[[#This Row],[cons_qty_base_uom]]/Table2[[#This Row],[Column1]]</f>
        <v>0.18475975139431305</v>
      </c>
    </row>
    <row r="4721" spans="1:12" x14ac:dyDescent="0.25">
      <c r="A4721" s="2">
        <v>45870</v>
      </c>
      <c r="B4721" s="1" t="s">
        <v>163</v>
      </c>
      <c r="C4721" s="4">
        <v>22.182038387987816</v>
      </c>
      <c r="D4721" s="4">
        <v>3.0611212975423188</v>
      </c>
      <c r="E4721" s="4">
        <v>9272.0920461789065</v>
      </c>
      <c r="F4721" s="1" t="s">
        <v>509</v>
      </c>
      <c r="G4721" s="1">
        <v>1</v>
      </c>
      <c r="H4721" s="1" t="s">
        <v>505</v>
      </c>
      <c r="I47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4.7095622904432734E-2</v>
      </c>
      <c r="J4721" s="1" t="str">
        <f>IFERROR(INDEX('consumption_figs'!$C:$C,MATCH(Table2[[#This Row],[item_code]],'consumption_figs'!A:A,0),1),"NA")</f>
        <v>pc/heat</v>
      </c>
      <c r="K4721" s="1">
        <f>+SUMIFS(prod!$E:$E,prod!$A:$A,Table2[[#This Row],[date]],prod!$G:$G,Table2[[#This Row],[production_line]],prod!$F:$F,Table2[[#This Row],[output_type]])</f>
        <v>471</v>
      </c>
      <c r="L4721">
        <f>+Table2[[#This Row],[cons_qty_base_uom]]/Table2[[#This Row],[Column1]]</f>
        <v>4.7095622904432734E-2</v>
      </c>
    </row>
    <row r="4722" spans="1:12" x14ac:dyDescent="0.25">
      <c r="A4722" s="2">
        <v>45870</v>
      </c>
      <c r="B4722" s="1" t="e">
        <f>+#REF!</f>
        <v>#REF!</v>
      </c>
      <c r="C4722" s="4">
        <v>257.65290742970467</v>
      </c>
      <c r="D4722" s="4">
        <v>3.0866818310078621</v>
      </c>
      <c r="E4722" s="4">
        <v>21127.538409235782</v>
      </c>
      <c r="F4722" s="1" t="s">
        <v>509</v>
      </c>
      <c r="G4722" s="1">
        <v>1</v>
      </c>
      <c r="H4722" s="1" t="s">
        <v>505</v>
      </c>
      <c r="I47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9.9570381645414902E-2</v>
      </c>
      <c r="J4722" s="1" t="str">
        <f>IFERROR(INDEX('consumption_figs'!$C:$C,MATCH(Table2[[#This Row],[item_code]],'consumption_figs'!A:A,0),1),"NA")</f>
        <v>NA</v>
      </c>
      <c r="K4722" s="1">
        <f>+SUMIFS(prod!$E:$E,prod!$A:$A,Table2[[#This Row],[date]],prod!$G:$G,Table2[[#This Row],[production_line]],prod!$F:$F,Table2[[#This Row],[output_type]])</f>
        <v>471</v>
      </c>
      <c r="L4722">
        <f>+Table2[[#This Row],[cons_qty_base_uom]]/Table2[[#This Row],[Column1]]</f>
        <v>0.54703377373610329</v>
      </c>
    </row>
    <row r="4723" spans="1:12" x14ac:dyDescent="0.25">
      <c r="A4723" s="2">
        <v>45870</v>
      </c>
      <c r="B4723" s="1" t="s">
        <v>160</v>
      </c>
      <c r="C4723" s="4">
        <v>47.776698066435301</v>
      </c>
      <c r="D4723" s="4">
        <v>0.59911979375309865</v>
      </c>
      <c r="E4723" s="4">
        <v>3344.3688646504711</v>
      </c>
      <c r="F4723" s="1" t="s">
        <v>509</v>
      </c>
      <c r="G4723" s="1">
        <v>1</v>
      </c>
      <c r="H4723" s="1" t="s">
        <v>505</v>
      </c>
      <c r="I47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0.10143672625570127</v>
      </c>
      <c r="J4723" s="1" t="str">
        <f>IFERROR(INDEX('consumption_figs'!$C:$C,MATCH(Table2[[#This Row],[item_code]],'consumption_figs'!A:A,0),1),"NA")</f>
        <v>pc/heat</v>
      </c>
      <c r="K4723" s="1">
        <f>+SUMIFS(prod!$E:$E,prod!$A:$A,Table2[[#This Row],[date]],prod!$G:$G,Table2[[#This Row],[production_line]],prod!$F:$F,Table2[[#This Row],[output_type]])</f>
        <v>471</v>
      </c>
      <c r="L4723">
        <f>+Table2[[#This Row],[cons_qty_base_uom]]/Table2[[#This Row],[Column1]]</f>
        <v>0.10143672625570127</v>
      </c>
    </row>
    <row r="4724" spans="1:12" x14ac:dyDescent="0.25">
      <c r="A4724" s="2">
        <v>45870</v>
      </c>
      <c r="B4724" s="1" t="e">
        <f>+#REF!</f>
        <v>#REF!</v>
      </c>
      <c r="C4724" s="4">
        <v>515.30581485940934</v>
      </c>
      <c r="D4724" s="4">
        <v>5.8744862893972662</v>
      </c>
      <c r="E4724" s="4">
        <v>124704.00719597706</v>
      </c>
      <c r="F4724" s="1" t="s">
        <v>509</v>
      </c>
      <c r="G4724" s="1">
        <v>1</v>
      </c>
      <c r="H4724" s="1" t="s">
        <v>505</v>
      </c>
      <c r="I47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0.18949955772249247</v>
      </c>
      <c r="J4724" s="1" t="str">
        <f>IFERROR(INDEX('consumption_figs'!$C:$C,MATCH(Table2[[#This Row],[item_code]],'consumption_figs'!A:A,0),1),"NA")</f>
        <v>NA</v>
      </c>
      <c r="K4724" s="1">
        <f>+SUMIFS(prod!$E:$E,prod!$A:$A,Table2[[#This Row],[date]],prod!$G:$G,Table2[[#This Row],[production_line]],prod!$F:$F,Table2[[#This Row],[output_type]])</f>
        <v>471</v>
      </c>
      <c r="L4724">
        <f>+Table2[[#This Row],[cons_qty_base_uom]]/Table2[[#This Row],[Column1]]</f>
        <v>1.0940675474722066</v>
      </c>
    </row>
    <row r="4725" spans="1:12" x14ac:dyDescent="0.25">
      <c r="A4725" s="2">
        <v>45870</v>
      </c>
      <c r="B4725" s="1" t="s">
        <v>161</v>
      </c>
      <c r="C4725" s="4">
        <v>10.237863871378993</v>
      </c>
      <c r="D4725" s="4">
        <v>1.484490261349954</v>
      </c>
      <c r="E4725" s="4">
        <v>4340.8542814646926</v>
      </c>
      <c r="F4725" s="1" t="s">
        <v>509</v>
      </c>
      <c r="G4725" s="1">
        <v>1</v>
      </c>
      <c r="H4725" s="1" t="s">
        <v>505</v>
      </c>
      <c r="I47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2.1736441340507416E-2</v>
      </c>
      <c r="J4725" s="1" t="str">
        <f>IFERROR(INDEX('consumption_figs'!$C:$C,MATCH(Table2[[#This Row],[item_code]],'consumption_figs'!A:A,0),1),"NA")</f>
        <v>pc/heat</v>
      </c>
      <c r="K4725" s="1">
        <f>+SUMIFS(prod!$E:$E,prod!$A:$A,Table2[[#This Row],[date]],prod!$G:$G,Table2[[#This Row],[production_line]],prod!$F:$F,Table2[[#This Row],[output_type]])</f>
        <v>471</v>
      </c>
      <c r="L4725">
        <f>+Table2[[#This Row],[cons_qty_base_uom]]/Table2[[#This Row],[Column1]]</f>
        <v>2.1736441340507416E-2</v>
      </c>
    </row>
    <row r="4726" spans="1:12" x14ac:dyDescent="0.25">
      <c r="A4726" s="2">
        <v>45870</v>
      </c>
      <c r="B4726" s="1" t="s">
        <v>204</v>
      </c>
      <c r="C4726" s="4">
        <v>0.17785527462946818</v>
      </c>
      <c r="D4726" s="4">
        <v>1.0244463818657368E-2</v>
      </c>
      <c r="E4726" s="4">
        <v>27.567567567567568</v>
      </c>
      <c r="F4726" s="1" t="s">
        <v>509</v>
      </c>
      <c r="G4726" s="1">
        <v>1</v>
      </c>
      <c r="H4726" s="1" t="s">
        <v>505</v>
      </c>
      <c r="I47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3.7761204804557998E-4</v>
      </c>
      <c r="J4726" s="1" t="str">
        <f>IFERROR(INDEX('consumption_figs'!$C:$C,MATCH(Table2[[#This Row],[item_code]],'consumption_figs'!A:A,0),1),"NA")</f>
        <v>pc/heat</v>
      </c>
      <c r="K4726" s="1">
        <f>+SUMIFS(prod!$E:$E,prod!$A:$A,Table2[[#This Row],[date]],prod!$G:$G,Table2[[#This Row],[production_line]],prod!$F:$F,Table2[[#This Row],[output_type]])</f>
        <v>471</v>
      </c>
      <c r="L4726">
        <f>+Table2[[#This Row],[cons_qty_base_uom]]/Table2[[#This Row],[Column1]]</f>
        <v>3.7761204804557998E-4</v>
      </c>
    </row>
    <row r="4727" spans="1:12" x14ac:dyDescent="0.25">
      <c r="A4727" s="2">
        <v>45870</v>
      </c>
      <c r="B4727" s="1" t="s">
        <v>287</v>
      </c>
      <c r="C4727" s="4">
        <v>8.7129322871258417</v>
      </c>
      <c r="D4727" s="4">
        <v>8.7129322871258417</v>
      </c>
      <c r="E4727" s="4">
        <v>14977.530601569322</v>
      </c>
      <c r="F4727" s="1" t="s">
        <v>509</v>
      </c>
      <c r="G4727" s="1">
        <v>1</v>
      </c>
      <c r="H4727" s="1" t="s">
        <v>505</v>
      </c>
      <c r="I47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0.10044768087900578</v>
      </c>
      <c r="J4727" s="1" t="str">
        <f>IFERROR(INDEX('consumption_figs'!$C:$C,MATCH(Table2[[#This Row],[item_code]],'consumption_figs'!A:A,0),1),"NA")</f>
        <v>kg/ton</v>
      </c>
      <c r="K4727" s="1">
        <f>+SUMIFS(prod!$E:$E,prod!$A:$A,Table2[[#This Row],[date]],prod!$G:$G,Table2[[#This Row],[production_line]],prod!$F:$F,Table2[[#This Row],[output_type]])</f>
        <v>471</v>
      </c>
      <c r="L4727">
        <f>+Table2[[#This Row],[cons_qty_base_uom]]/Table2[[#This Row],[Column1]]</f>
        <v>1.8498794664810705E-2</v>
      </c>
    </row>
    <row r="4728" spans="1:12" x14ac:dyDescent="0.25">
      <c r="A4728" s="2">
        <v>45870</v>
      </c>
      <c r="B4728" s="1" t="s">
        <v>285</v>
      </c>
      <c r="C4728" s="4">
        <v>8.2370047466821639</v>
      </c>
      <c r="D4728" s="4">
        <v>8.2370047466821639</v>
      </c>
      <c r="E4728" s="4">
        <v>8968.4507681875402</v>
      </c>
      <c r="F4728" s="1" t="s">
        <v>509</v>
      </c>
      <c r="G4728" s="1">
        <v>1</v>
      </c>
      <c r="H4728" s="1" t="s">
        <v>505</v>
      </c>
      <c r="I47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9.4960915215205763E-2</v>
      </c>
      <c r="J4728" s="1" t="str">
        <f>IFERROR(INDEX('consumption_figs'!$C:$C,MATCH(Table2[[#This Row],[item_code]],'consumption_figs'!A:A,0),1),"NA")</f>
        <v>kg/ton</v>
      </c>
      <c r="K4728" s="1">
        <f>+SUMIFS(prod!$E:$E,prod!$A:$A,Table2[[#This Row],[date]],prod!$G:$G,Table2[[#This Row],[production_line]],prod!$F:$F,Table2[[#This Row],[output_type]])</f>
        <v>471</v>
      </c>
      <c r="L4728">
        <f>+Table2[[#This Row],[cons_qty_base_uom]]/Table2[[#This Row],[Column1]]</f>
        <v>1.7488332795503533E-2</v>
      </c>
    </row>
    <row r="4729" spans="1:12" x14ac:dyDescent="0.25">
      <c r="A4729" s="2">
        <v>45870</v>
      </c>
      <c r="B4729" s="1" t="s">
        <v>205</v>
      </c>
      <c r="C4729" s="4">
        <v>47.882592269689042</v>
      </c>
      <c r="D4729" s="4">
        <v>1.7649523510607381</v>
      </c>
      <c r="E4729" s="4">
        <v>3303.8988666085438</v>
      </c>
      <c r="F4729" s="1" t="s">
        <v>509</v>
      </c>
      <c r="G4729" s="1">
        <v>1</v>
      </c>
      <c r="H4729" s="1" t="s">
        <v>505</v>
      </c>
      <c r="I47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0.10166155471271558</v>
      </c>
      <c r="J4729" s="1" t="str">
        <f>IFERROR(INDEX('consumption_figs'!$C:$C,MATCH(Table2[[#This Row],[item_code]],'consumption_figs'!A:A,0),1),"NA")</f>
        <v>pc/heat</v>
      </c>
      <c r="K4729" s="1">
        <f>+SUMIFS(prod!$E:$E,prod!$A:$A,Table2[[#This Row],[date]],prod!$G:$G,Table2[[#This Row],[production_line]],prod!$F:$F,Table2[[#This Row],[output_type]])</f>
        <v>471</v>
      </c>
      <c r="L4729">
        <f>+Table2[[#This Row],[cons_qty_base_uom]]/Table2[[#This Row],[Column1]]</f>
        <v>0.10166155471271558</v>
      </c>
    </row>
    <row r="4730" spans="1:12" x14ac:dyDescent="0.25">
      <c r="A4730" s="2">
        <v>45870</v>
      </c>
      <c r="B4730" s="1" t="s">
        <v>292</v>
      </c>
      <c r="C4730" s="4">
        <v>64.883003971713649</v>
      </c>
      <c r="D4730" s="4">
        <v>64.883003971713649</v>
      </c>
      <c r="E4730" s="4">
        <v>38500.276896735442</v>
      </c>
      <c r="F4730" s="1" t="s">
        <v>509</v>
      </c>
      <c r="G4730" s="1">
        <v>1</v>
      </c>
      <c r="H4730" s="1" t="s">
        <v>505</v>
      </c>
      <c r="I47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0.74800848470404591</v>
      </c>
      <c r="J4730" s="1" t="str">
        <f>IFERROR(INDEX('consumption_figs'!$C:$C,MATCH(Table2[[#This Row],[item_code]],'consumption_figs'!A:A,0),1),"NA")</f>
        <v>kg/ton</v>
      </c>
      <c r="K4730" s="1">
        <f>+SUMIFS(prod!$E:$E,prod!$A:$A,Table2[[#This Row],[date]],prod!$G:$G,Table2[[#This Row],[production_line]],prod!$F:$F,Table2[[#This Row],[output_type]])</f>
        <v>471</v>
      </c>
      <c r="L4730">
        <f>+Table2[[#This Row],[cons_qty_base_uom]]/Table2[[#This Row],[Column1]]</f>
        <v>0.137755847073702</v>
      </c>
    </row>
    <row r="4731" spans="1:12" x14ac:dyDescent="0.25">
      <c r="A4731" s="2">
        <v>45870</v>
      </c>
      <c r="B4731" s="1" t="s">
        <v>576</v>
      </c>
      <c r="C4731" s="4">
        <v>0.44021190757680595</v>
      </c>
      <c r="D4731" s="4">
        <v>0.44021190757680595</v>
      </c>
      <c r="E4731" s="4">
        <v>350.67298738320147</v>
      </c>
      <c r="F4731" s="1" t="s">
        <v>509</v>
      </c>
      <c r="G4731" s="1">
        <v>1</v>
      </c>
      <c r="H4731" s="1" t="s">
        <v>505</v>
      </c>
      <c r="I47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1.4200384115380837E-2</v>
      </c>
      <c r="J4731" s="1" t="str">
        <f>IFERROR(INDEX('consumption_figs'!$C:$C,MATCH(Table2[[#This Row],[item_code]],'consumption_figs'!A:A,0),1),"NA")</f>
        <v>NA</v>
      </c>
      <c r="K4731" s="1">
        <f>+SUMIFS(prod!$E:$E,prod!$A:$A,Table2[[#This Row],[date]],prod!$G:$G,Table2[[#This Row],[production_line]],prod!$F:$F,Table2[[#This Row],[output_type]])</f>
        <v>471</v>
      </c>
      <c r="L4731">
        <f>+Table2[[#This Row],[cons_qty_base_uom]]/Table2[[#This Row],[Column1]]</f>
        <v>9.3463250016306994E-4</v>
      </c>
    </row>
    <row r="4732" spans="1:12" x14ac:dyDescent="0.25">
      <c r="A4732" s="2">
        <v>45870</v>
      </c>
      <c r="B4732" s="1" t="s">
        <v>201</v>
      </c>
      <c r="C4732" s="4">
        <v>1499.2603616769425</v>
      </c>
      <c r="D4732" s="4">
        <v>2.8695843322496675</v>
      </c>
      <c r="E4732" s="4">
        <v>3148.4467595215792</v>
      </c>
      <c r="F4732" s="1" t="s">
        <v>509</v>
      </c>
      <c r="G4732" s="1">
        <v>1</v>
      </c>
      <c r="H4732" s="1" t="s">
        <v>505</v>
      </c>
      <c r="I47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3.183143018422383</v>
      </c>
      <c r="J4732" s="1" t="str">
        <f>IFERROR(INDEX('consumption_figs'!$C:$C,MATCH(Table2[[#This Row],[item_code]],'consumption_figs'!A:A,0),1),"NA")</f>
        <v>pc/heat</v>
      </c>
      <c r="K4732" s="1">
        <f>+SUMIFS(prod!$E:$E,prod!$A:$A,Table2[[#This Row],[date]],prod!$G:$G,Table2[[#This Row],[production_line]],prod!$F:$F,Table2[[#This Row],[output_type]])</f>
        <v>471</v>
      </c>
      <c r="L4732">
        <f>+Table2[[#This Row],[cons_qty_base_uom]]/Table2[[#This Row],[Column1]]</f>
        <v>3.183143018422383</v>
      </c>
    </row>
    <row r="4733" spans="1:12" x14ac:dyDescent="0.25">
      <c r="A4733" s="2">
        <v>45870</v>
      </c>
      <c r="B4733" s="1" t="s">
        <v>579</v>
      </c>
      <c r="C4733" s="4">
        <v>94.788241085871007</v>
      </c>
      <c r="D4733" s="4">
        <v>0.51185650186370346</v>
      </c>
      <c r="E4733" s="4">
        <v>4186.9899767747374</v>
      </c>
      <c r="F4733" s="1" t="s">
        <v>509</v>
      </c>
      <c r="G4733" s="1">
        <v>1</v>
      </c>
      <c r="H4733" s="1" t="s">
        <v>505</v>
      </c>
      <c r="I47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1.6511500060119467E-2</v>
      </c>
      <c r="J4733" s="1" t="str">
        <f>IFERROR(INDEX('consumption_figs'!$C:$C,MATCH(Table2[[#This Row],[item_code]],'consumption_figs'!A:A,0),1),"NA")</f>
        <v>NA</v>
      </c>
      <c r="K4733" s="1">
        <f>+SUMIFS(prod!$E:$E,prod!$A:$A,Table2[[#This Row],[date]],prod!$G:$G,Table2[[#This Row],[production_line]],prod!$F:$F,Table2[[#This Row],[output_type]])</f>
        <v>471</v>
      </c>
      <c r="L4733">
        <f>+Table2[[#This Row],[cons_qty_base_uom]]/Table2[[#This Row],[Column1]]</f>
        <v>0.20124891950291085</v>
      </c>
    </row>
    <row r="4734" spans="1:12" x14ac:dyDescent="0.25">
      <c r="A4734" s="2">
        <v>45870</v>
      </c>
      <c r="B4734" s="1" t="s">
        <v>59</v>
      </c>
      <c r="C4734" s="4">
        <v>12.010582112427839</v>
      </c>
      <c r="D4734" s="4">
        <v>0.10809523901185056</v>
      </c>
      <c r="E4734" s="4">
        <v>425.17460677994546</v>
      </c>
      <c r="F4734" s="1" t="s">
        <v>509</v>
      </c>
      <c r="G4734" s="1">
        <v>1</v>
      </c>
      <c r="H4734" s="1" t="s">
        <v>505</v>
      </c>
      <c r="I47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2.5500174336364839E-2</v>
      </c>
      <c r="J4734" s="1" t="str">
        <f>IFERROR(INDEX('consumption_figs'!$C:$C,MATCH(Table2[[#This Row],[item_code]],'consumption_figs'!A:A,0),1),"NA")</f>
        <v>pc/heat</v>
      </c>
      <c r="K4734" s="1">
        <f>+SUMIFS(prod!$E:$E,prod!$A:$A,Table2[[#This Row],[date]],prod!$G:$G,Table2[[#This Row],[production_line]],prod!$F:$F,Table2[[#This Row],[output_type]])</f>
        <v>471</v>
      </c>
      <c r="L4734">
        <f>+Table2[[#This Row],[cons_qty_base_uom]]/Table2[[#This Row],[Column1]]</f>
        <v>2.5500174336364839E-2</v>
      </c>
    </row>
    <row r="4735" spans="1:12" x14ac:dyDescent="0.25">
      <c r="A4735" s="2">
        <v>45870</v>
      </c>
      <c r="B4735" s="1" t="s">
        <v>566</v>
      </c>
      <c r="C4735" s="4">
        <v>3.2904416450846803</v>
      </c>
      <c r="D4735" s="4">
        <v>3.257537228633834E-2</v>
      </c>
      <c r="E4735" s="4">
        <v>176.03862801203039</v>
      </c>
      <c r="F4735" s="1" t="s">
        <v>509</v>
      </c>
      <c r="G4735" s="1">
        <v>1</v>
      </c>
      <c r="H4735" s="1" t="s">
        <v>505</v>
      </c>
      <c r="I47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1.0508184608496239E-3</v>
      </c>
      <c r="J4735" s="1" t="str">
        <f>IFERROR(INDEX('consumption_figs'!$C:$C,MATCH(Table2[[#This Row],[item_code]],'consumption_figs'!A:A,0),1),"NA")</f>
        <v>NA</v>
      </c>
      <c r="K4735" s="1">
        <f>+SUMIFS(prod!$E:$E,prod!$A:$A,Table2[[#This Row],[date]],prod!$G:$G,Table2[[#This Row],[production_line]],prod!$F:$F,Table2[[#This Row],[output_type]])</f>
        <v>471</v>
      </c>
      <c r="L4735">
        <f>+Table2[[#This Row],[cons_qty_base_uom]]/Table2[[#This Row],[Column1]]</f>
        <v>6.9860756795853086E-3</v>
      </c>
    </row>
    <row r="4736" spans="1:12" x14ac:dyDescent="0.25">
      <c r="A4736" s="2">
        <v>45870</v>
      </c>
      <c r="B4736" s="1" t="s">
        <v>60</v>
      </c>
      <c r="C4736" s="4">
        <v>363.8565584523663</v>
      </c>
      <c r="D4736" s="4">
        <v>5.1137856151129357</v>
      </c>
      <c r="E4736" s="4">
        <v>10646.442900316239</v>
      </c>
      <c r="F4736" s="1" t="s">
        <v>509</v>
      </c>
      <c r="G4736" s="1">
        <v>1</v>
      </c>
      <c r="H4736" s="1" t="s">
        <v>505</v>
      </c>
      <c r="I47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0.77251923238294329</v>
      </c>
      <c r="J4736" s="1" t="str">
        <f>IFERROR(INDEX('consumption_figs'!$C:$C,MATCH(Table2[[#This Row],[item_code]],'consumption_figs'!A:A,0),1),"NA")</f>
        <v>pc/heat</v>
      </c>
      <c r="K4736" s="1">
        <f>+SUMIFS(prod!$E:$E,prod!$A:$A,Table2[[#This Row],[date]],prod!$G:$G,Table2[[#This Row],[production_line]],prod!$F:$F,Table2[[#This Row],[output_type]])</f>
        <v>471</v>
      </c>
      <c r="L4736">
        <f>+Table2[[#This Row],[cons_qty_base_uom]]/Table2[[#This Row],[Column1]]</f>
        <v>0.77251923238294329</v>
      </c>
    </row>
    <row r="4737" spans="1:12" x14ac:dyDescent="0.25">
      <c r="A4737" s="2">
        <v>45870</v>
      </c>
      <c r="B4737" s="1" t="s">
        <v>259</v>
      </c>
      <c r="C4737" s="4">
        <v>1.1645570153693605</v>
      </c>
      <c r="D4737" s="4">
        <v>1.1645570153693605</v>
      </c>
      <c r="E4737" s="4">
        <v>3603.3723169558752</v>
      </c>
      <c r="F4737" s="1" t="s">
        <v>509</v>
      </c>
      <c r="G4737" s="1">
        <v>1</v>
      </c>
      <c r="H4737" s="1" t="s">
        <v>505</v>
      </c>
      <c r="I47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1.3425681227670426E-2</v>
      </c>
      <c r="J4737" s="1" t="str">
        <f>IFERROR(INDEX('consumption_figs'!$C:$C,MATCH(Table2[[#This Row],[item_code]],'consumption_figs'!A:A,0),1),"NA")</f>
        <v>kg/ton</v>
      </c>
      <c r="K4737" s="1">
        <f>+SUMIFS(prod!$E:$E,prod!$A:$A,Table2[[#This Row],[date]],prod!$G:$G,Table2[[#This Row],[production_line]],prod!$F:$F,Table2[[#This Row],[output_type]])</f>
        <v>471</v>
      </c>
      <c r="L4737">
        <f>+Table2[[#This Row],[cons_qty_base_uom]]/Table2[[#This Row],[Column1]]</f>
        <v>2.4725202024827187E-3</v>
      </c>
    </row>
    <row r="4738" spans="1:12" x14ac:dyDescent="0.25">
      <c r="A4738" s="2">
        <v>45870</v>
      </c>
      <c r="B4738" s="1" t="s">
        <v>272</v>
      </c>
      <c r="C4738" s="4">
        <v>0.51775089668753083</v>
      </c>
      <c r="D4738" s="4">
        <v>0.51775089668753083</v>
      </c>
      <c r="E4738" s="4">
        <v>566.57480624516495</v>
      </c>
      <c r="F4738" s="1" t="s">
        <v>509</v>
      </c>
      <c r="G4738" s="1">
        <v>1</v>
      </c>
      <c r="H4738" s="1" t="s">
        <v>505</v>
      </c>
      <c r="I47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5.9689293031845473E-3</v>
      </c>
      <c r="J4738" s="1" t="str">
        <f>IFERROR(INDEX('consumption_figs'!$C:$C,MATCH(Table2[[#This Row],[item_code]],'consumption_figs'!A:A,0),1),"NA")</f>
        <v>kg/ton</v>
      </c>
      <c r="K4738" s="1">
        <f>+SUMIFS(prod!$E:$E,prod!$A:$A,Table2[[#This Row],[date]],prod!$G:$G,Table2[[#This Row],[production_line]],prod!$F:$F,Table2[[#This Row],[output_type]])</f>
        <v>471</v>
      </c>
      <c r="L4738">
        <f>+Table2[[#This Row],[cons_qty_base_uom]]/Table2[[#This Row],[Column1]]</f>
        <v>1.0992588040074965E-3</v>
      </c>
    </row>
    <row r="4739" spans="1:12" x14ac:dyDescent="0.25">
      <c r="A4739" s="2">
        <v>45901</v>
      </c>
      <c r="B4739" s="1" t="s">
        <v>99</v>
      </c>
      <c r="C4739" s="4">
        <v>247.34529299562979</v>
      </c>
      <c r="D4739" s="4">
        <v>1.719049786319627</v>
      </c>
      <c r="E4739" s="4">
        <v>2720.7982229519275</v>
      </c>
      <c r="F4739" s="1" t="s">
        <v>509</v>
      </c>
      <c r="G4739" s="1">
        <v>1</v>
      </c>
      <c r="H4739" s="1" t="s">
        <v>505</v>
      </c>
      <c r="I47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0.45467884741843712</v>
      </c>
      <c r="J4739" s="1" t="str">
        <f>IFERROR(INDEX('consumption_figs'!$C:$C,MATCH(Table2[[#This Row],[item_code]],'consumption_figs'!A:A,0),1),"NA")</f>
        <v>pc/heat</v>
      </c>
      <c r="K4739" s="1">
        <f>+SUMIFS(prod!$E:$E,prod!$A:$A,Table2[[#This Row],[date]],prod!$G:$G,Table2[[#This Row],[production_line]],prod!$F:$F,Table2[[#This Row],[output_type]])</f>
        <v>544</v>
      </c>
      <c r="L4739">
        <f>+Table2[[#This Row],[cons_qty_base_uom]]/Table2[[#This Row],[Column1]]</f>
        <v>0.45467884741843712</v>
      </c>
    </row>
    <row r="4740" spans="1:12" x14ac:dyDescent="0.25">
      <c r="A4740" s="2">
        <v>45901</v>
      </c>
      <c r="B4740" s="1" t="s">
        <v>80</v>
      </c>
      <c r="C4740" s="4">
        <v>68.296834633121662</v>
      </c>
      <c r="D4740" s="4">
        <v>2.501713052611247</v>
      </c>
      <c r="E4740" s="4">
        <v>3619.7322355554479</v>
      </c>
      <c r="F4740" s="1" t="s">
        <v>509</v>
      </c>
      <c r="G4740" s="1">
        <v>1</v>
      </c>
      <c r="H4740" s="1" t="s">
        <v>505</v>
      </c>
      <c r="I47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0.1255456518991207</v>
      </c>
      <c r="J4740" s="1" t="str">
        <f>IFERROR(INDEX('consumption_figs'!$C:$C,MATCH(Table2[[#This Row],[item_code]],'consumption_figs'!A:A,0),1),"NA")</f>
        <v>pc/heat</v>
      </c>
      <c r="K4740" s="1">
        <f>+SUMIFS(prod!$E:$E,prod!$A:$A,Table2[[#This Row],[date]],prod!$G:$G,Table2[[#This Row],[production_line]],prod!$F:$F,Table2[[#This Row],[output_type]])</f>
        <v>544</v>
      </c>
      <c r="L4740">
        <f>+Table2[[#This Row],[cons_qty_base_uom]]/Table2[[#This Row],[Column1]]</f>
        <v>0.1255456518991207</v>
      </c>
    </row>
    <row r="4741" spans="1:12" x14ac:dyDescent="0.25">
      <c r="A4741" s="2">
        <v>45901</v>
      </c>
      <c r="B4741" s="1" t="s">
        <v>144</v>
      </c>
      <c r="C4741" s="4">
        <v>110.75162372938647</v>
      </c>
      <c r="D4741" s="4">
        <v>2.3136014197068837</v>
      </c>
      <c r="E4741" s="4">
        <v>2879.5422169640483</v>
      </c>
      <c r="F4741" s="1" t="s">
        <v>509</v>
      </c>
      <c r="G4741" s="1">
        <v>1</v>
      </c>
      <c r="H4741" s="1" t="s">
        <v>505</v>
      </c>
      <c r="I47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0.20358754362019571</v>
      </c>
      <c r="J4741" s="1" t="str">
        <f>IFERROR(INDEX('consumption_figs'!$C:$C,MATCH(Table2[[#This Row],[item_code]],'consumption_figs'!A:A,0),1),"NA")</f>
        <v>pc/heat</v>
      </c>
      <c r="K4741" s="1">
        <f>+SUMIFS(prod!$E:$E,prod!$A:$A,Table2[[#This Row],[date]],prod!$G:$G,Table2[[#This Row],[production_line]],prod!$F:$F,Table2[[#This Row],[output_type]])</f>
        <v>544</v>
      </c>
      <c r="L4741">
        <f>+Table2[[#This Row],[cons_qty_base_uom]]/Table2[[#This Row],[Column1]]</f>
        <v>0.20358754362019571</v>
      </c>
    </row>
    <row r="4742" spans="1:12" x14ac:dyDescent="0.25">
      <c r="A4742" s="2">
        <v>45901</v>
      </c>
      <c r="B4742" s="1" t="s">
        <v>146</v>
      </c>
      <c r="C4742" s="4">
        <v>187.35483014221211</v>
      </c>
      <c r="D4742" s="4">
        <v>3.9213365948764993</v>
      </c>
      <c r="E4742" s="4">
        <v>4871.2255836975146</v>
      </c>
      <c r="F4742" s="1" t="s">
        <v>509</v>
      </c>
      <c r="G4742" s="1">
        <v>1</v>
      </c>
      <c r="H4742" s="1" t="s">
        <v>505</v>
      </c>
      <c r="I47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0.34440226129083107</v>
      </c>
      <c r="J4742" s="1" t="str">
        <f>IFERROR(INDEX('consumption_figs'!$C:$C,MATCH(Table2[[#This Row],[item_code]],'consumption_figs'!A:A,0),1),"NA")</f>
        <v>pc/heat</v>
      </c>
      <c r="K4742" s="1">
        <f>+SUMIFS(prod!$E:$E,prod!$A:$A,Table2[[#This Row],[date]],prod!$G:$G,Table2[[#This Row],[production_line]],prod!$F:$F,Table2[[#This Row],[output_type]])</f>
        <v>544</v>
      </c>
      <c r="L4742">
        <f>+Table2[[#This Row],[cons_qty_base_uom]]/Table2[[#This Row],[Column1]]</f>
        <v>0.34440226129083107</v>
      </c>
    </row>
    <row r="4743" spans="1:12" x14ac:dyDescent="0.25">
      <c r="A4743" s="2">
        <v>45901</v>
      </c>
      <c r="B4743" s="1" t="s">
        <v>89</v>
      </c>
      <c r="C4743" s="4">
        <v>82.140787599294967</v>
      </c>
      <c r="D4743" s="4">
        <v>1.7413846971050533</v>
      </c>
      <c r="E4743" s="4">
        <v>2127.4463988217394</v>
      </c>
      <c r="F4743" s="1" t="s">
        <v>509</v>
      </c>
      <c r="G4743" s="1">
        <v>1</v>
      </c>
      <c r="H4743" s="1" t="s">
        <v>505</v>
      </c>
      <c r="I47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5.8046156570168442E-2</v>
      </c>
      <c r="J4743" s="1" t="str">
        <f>IFERROR(INDEX('consumption_figs'!$C:$C,MATCH(Table2[[#This Row],[item_code]],'consumption_figs'!A:A,0),1),"NA")</f>
        <v>NA</v>
      </c>
      <c r="K4743" s="1">
        <f>+SUMIFS(prod!$E:$E,prod!$A:$A,Table2[[#This Row],[date]],prod!$G:$G,Table2[[#This Row],[production_line]],prod!$F:$F,Table2[[#This Row],[output_type]])</f>
        <v>544</v>
      </c>
      <c r="L4743">
        <f>+Table2[[#This Row],[cons_qty_base_uom]]/Table2[[#This Row],[Column1]]</f>
        <v>0.15099409485164517</v>
      </c>
    </row>
    <row r="4744" spans="1:12" x14ac:dyDescent="0.25">
      <c r="A4744" s="2">
        <v>45901</v>
      </c>
      <c r="B4744" s="1" t="s">
        <v>117</v>
      </c>
      <c r="C4744" s="4">
        <v>502.0740275732187</v>
      </c>
      <c r="D4744" s="4">
        <v>10.302559045802447</v>
      </c>
      <c r="E4744" s="4">
        <v>13907.450563778159</v>
      </c>
      <c r="F4744" s="1" t="s">
        <v>509</v>
      </c>
      <c r="G4744" s="1">
        <v>1</v>
      </c>
      <c r="H4744" s="1" t="s">
        <v>505</v>
      </c>
      <c r="I47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0.92293019774488727</v>
      </c>
      <c r="J4744" s="1" t="str">
        <f>IFERROR(INDEX('consumption_figs'!$C:$C,MATCH(Table2[[#This Row],[item_code]],'consumption_figs'!A:A,0),1),"NA")</f>
        <v>pc/heat</v>
      </c>
      <c r="K4744" s="1">
        <f>+SUMIFS(prod!$E:$E,prod!$A:$A,Table2[[#This Row],[date]],prod!$G:$G,Table2[[#This Row],[production_line]],prod!$F:$F,Table2[[#This Row],[output_type]])</f>
        <v>544</v>
      </c>
      <c r="L4744">
        <f>+Table2[[#This Row],[cons_qty_base_uom]]/Table2[[#This Row],[Column1]]</f>
        <v>0.92293019774488727</v>
      </c>
    </row>
    <row r="4745" spans="1:12" x14ac:dyDescent="0.25">
      <c r="A4745" s="2">
        <v>45901</v>
      </c>
      <c r="B4745" s="1" t="s">
        <v>115</v>
      </c>
      <c r="C4745" s="4">
        <v>329.48608059492477</v>
      </c>
      <c r="D4745" s="4">
        <v>6.7676440954197545</v>
      </c>
      <c r="E4745" s="4">
        <v>9126.7644324794164</v>
      </c>
      <c r="F4745" s="1" t="s">
        <v>509</v>
      </c>
      <c r="G4745" s="1">
        <v>1</v>
      </c>
      <c r="H4745" s="1" t="s">
        <v>505</v>
      </c>
      <c r="I47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0.60567294227008228</v>
      </c>
      <c r="J4745" s="1" t="str">
        <f>IFERROR(INDEX('consumption_figs'!$C:$C,MATCH(Table2[[#This Row],[item_code]],'consumption_figs'!A:A,0),1),"NA")</f>
        <v>pc/heat</v>
      </c>
      <c r="K4745" s="1">
        <f>+SUMIFS(prod!$E:$E,prod!$A:$A,Table2[[#This Row],[date]],prod!$G:$G,Table2[[#This Row],[production_line]],prod!$F:$F,Table2[[#This Row],[output_type]])</f>
        <v>544</v>
      </c>
      <c r="L4745">
        <f>+Table2[[#This Row],[cons_qty_base_uom]]/Table2[[#This Row],[Column1]]</f>
        <v>0.60567294227008228</v>
      </c>
    </row>
    <row r="4746" spans="1:12" x14ac:dyDescent="0.25">
      <c r="A4746" s="2">
        <v>45901</v>
      </c>
      <c r="B4746" s="1" t="s">
        <v>119</v>
      </c>
      <c r="C4746" s="4">
        <v>1190.5799550909046</v>
      </c>
      <c r="D4746" s="4">
        <v>24.430700678465364</v>
      </c>
      <c r="E4746" s="4">
        <v>32979.064756018059</v>
      </c>
      <c r="F4746" s="1" t="s">
        <v>509</v>
      </c>
      <c r="G4746" s="1">
        <v>1</v>
      </c>
      <c r="H4746" s="1" t="s">
        <v>505</v>
      </c>
      <c r="I47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2.1885660939171041</v>
      </c>
      <c r="J4746" s="1" t="str">
        <f>IFERROR(INDEX('consumption_figs'!$C:$C,MATCH(Table2[[#This Row],[item_code]],'consumption_figs'!A:A,0),1),"NA")</f>
        <v>pc/heat</v>
      </c>
      <c r="K4746" s="1">
        <f>+SUMIFS(prod!$E:$E,prod!$A:$A,Table2[[#This Row],[date]],prod!$G:$G,Table2[[#This Row],[production_line]],prod!$F:$F,Table2[[#This Row],[output_type]])</f>
        <v>544</v>
      </c>
      <c r="L4746">
        <f>+Table2[[#This Row],[cons_qty_base_uom]]/Table2[[#This Row],[Column1]]</f>
        <v>2.1885660939171041</v>
      </c>
    </row>
    <row r="4747" spans="1:12" x14ac:dyDescent="0.25">
      <c r="A4747" s="2">
        <v>45901</v>
      </c>
      <c r="B4747" s="1" t="s">
        <v>128</v>
      </c>
      <c r="C4747" s="4">
        <v>239.9618514136707</v>
      </c>
      <c r="D4747" s="4">
        <v>6.02544208899727</v>
      </c>
      <c r="E4747" s="4">
        <v>8134.7067629234361</v>
      </c>
      <c r="F4747" s="1" t="s">
        <v>509</v>
      </c>
      <c r="G4747" s="1">
        <v>1</v>
      </c>
      <c r="H4747" s="1" t="s">
        <v>505</v>
      </c>
      <c r="I47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0.44110634451042408</v>
      </c>
      <c r="J4747" s="1" t="str">
        <f>IFERROR(INDEX('consumption_figs'!$C:$C,MATCH(Table2[[#This Row],[item_code]],'consumption_figs'!A:A,0),1),"NA")</f>
        <v>pc/heat</v>
      </c>
      <c r="K4747" s="1">
        <f>+SUMIFS(prod!$E:$E,prod!$A:$A,Table2[[#This Row],[date]],prod!$G:$G,Table2[[#This Row],[production_line]],prod!$F:$F,Table2[[#This Row],[output_type]])</f>
        <v>544</v>
      </c>
      <c r="L4747">
        <f>+Table2[[#This Row],[cons_qty_base_uom]]/Table2[[#This Row],[Column1]]</f>
        <v>0.44110634451042408</v>
      </c>
    </row>
    <row r="4748" spans="1:12" x14ac:dyDescent="0.25">
      <c r="A4748" s="2">
        <v>45901</v>
      </c>
      <c r="B4748" s="1" t="s">
        <v>136</v>
      </c>
      <c r="C4748" s="4">
        <v>516.84091073713682</v>
      </c>
      <c r="D4748" s="4">
        <v>12.967538450394764</v>
      </c>
      <c r="E4748" s="4">
        <v>17520.906873988937</v>
      </c>
      <c r="F4748" s="1" t="s">
        <v>509</v>
      </c>
      <c r="G4748" s="1">
        <v>1</v>
      </c>
      <c r="H4748" s="1" t="s">
        <v>505</v>
      </c>
      <c r="I47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0.95007520356091324</v>
      </c>
      <c r="J4748" s="1" t="str">
        <f>IFERROR(INDEX('consumption_figs'!$C:$C,MATCH(Table2[[#This Row],[item_code]],'consumption_figs'!A:A,0),1),"NA")</f>
        <v>pc/heat</v>
      </c>
      <c r="K4748" s="1">
        <f>+SUMIFS(prod!$E:$E,prod!$A:$A,Table2[[#This Row],[date]],prod!$G:$G,Table2[[#This Row],[production_line]],prod!$F:$F,Table2[[#This Row],[output_type]])</f>
        <v>544</v>
      </c>
      <c r="L4748">
        <f>+Table2[[#This Row],[cons_qty_base_uom]]/Table2[[#This Row],[Column1]]</f>
        <v>0.95007520356091324</v>
      </c>
    </row>
    <row r="4749" spans="1:12" x14ac:dyDescent="0.25">
      <c r="A4749" s="2">
        <v>45901</v>
      </c>
      <c r="B4749" s="1" t="s">
        <v>132</v>
      </c>
      <c r="C4749" s="4">
        <v>574.06258299731985</v>
      </c>
      <c r="D4749" s="4">
        <v>14.391748955742811</v>
      </c>
      <c r="E4749" s="4">
        <v>19460.721563609142</v>
      </c>
      <c r="F4749" s="1" t="s">
        <v>509</v>
      </c>
      <c r="G4749" s="1">
        <v>1</v>
      </c>
      <c r="H4749" s="1" t="s">
        <v>505</v>
      </c>
      <c r="I47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1.0552621010980143</v>
      </c>
      <c r="J4749" s="1" t="str">
        <f>IFERROR(INDEX('consumption_figs'!$C:$C,MATCH(Table2[[#This Row],[item_code]],'consumption_figs'!A:A,0),1),"NA")</f>
        <v>pc/heat</v>
      </c>
      <c r="K4749" s="1">
        <f>+SUMIFS(prod!$E:$E,prod!$A:$A,Table2[[#This Row],[date]],prod!$G:$G,Table2[[#This Row],[production_line]],prod!$F:$F,Table2[[#This Row],[output_type]])</f>
        <v>544</v>
      </c>
      <c r="L4749">
        <f>+Table2[[#This Row],[cons_qty_base_uom]]/Table2[[#This Row],[Column1]]</f>
        <v>1.0552621010980143</v>
      </c>
    </row>
    <row r="4750" spans="1:12" x14ac:dyDescent="0.25">
      <c r="A4750" s="2">
        <v>45901</v>
      </c>
      <c r="B4750" s="1" t="s">
        <v>134</v>
      </c>
      <c r="C4750" s="4">
        <v>34.148417316560831</v>
      </c>
      <c r="D4750" s="4">
        <v>0.85917417968467047</v>
      </c>
      <c r="E4750" s="4">
        <v>1157.6313470314121</v>
      </c>
      <c r="F4750" s="1" t="s">
        <v>509</v>
      </c>
      <c r="G4750" s="1">
        <v>1</v>
      </c>
      <c r="H4750" s="1" t="s">
        <v>505</v>
      </c>
      <c r="I47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6.2772825949560351E-2</v>
      </c>
      <c r="J4750" s="1" t="str">
        <f>IFERROR(INDEX('consumption_figs'!$C:$C,MATCH(Table2[[#This Row],[item_code]],'consumption_figs'!A:A,0),1),"NA")</f>
        <v>pc/heat</v>
      </c>
      <c r="K4750" s="1">
        <f>+SUMIFS(prod!$E:$E,prod!$A:$A,Table2[[#This Row],[date]],prod!$G:$G,Table2[[#This Row],[production_line]],prod!$F:$F,Table2[[#This Row],[output_type]])</f>
        <v>544</v>
      </c>
      <c r="L4750">
        <f>+Table2[[#This Row],[cons_qty_base_uom]]/Table2[[#This Row],[Column1]]</f>
        <v>6.2772825949560351E-2</v>
      </c>
    </row>
    <row r="4751" spans="1:12" x14ac:dyDescent="0.25">
      <c r="A4751" s="2">
        <v>45901</v>
      </c>
      <c r="B4751" s="1" t="s">
        <v>113</v>
      </c>
      <c r="C4751" s="4">
        <v>23.996185141367068</v>
      </c>
      <c r="D4751" s="4">
        <v>0.43193133254460725</v>
      </c>
      <c r="E4751" s="4">
        <v>640.93810512591438</v>
      </c>
      <c r="F4751" s="1" t="s">
        <v>509</v>
      </c>
      <c r="G4751" s="1">
        <v>1</v>
      </c>
      <c r="H4751" s="1" t="s">
        <v>505</v>
      </c>
      <c r="I47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1.4397711084820242E-2</v>
      </c>
      <c r="J4751" s="1" t="str">
        <f>IFERROR(INDEX('consumption_figs'!$C:$C,MATCH(Table2[[#This Row],[item_code]],'consumption_figs'!A:A,0),1),"NA")</f>
        <v>NA</v>
      </c>
      <c r="K4751" s="1">
        <f>+SUMIFS(prod!$E:$E,prod!$A:$A,Table2[[#This Row],[date]],prod!$G:$G,Table2[[#This Row],[production_line]],prod!$F:$F,Table2[[#This Row],[output_type]])</f>
        <v>544</v>
      </c>
      <c r="L4751">
        <f>+Table2[[#This Row],[cons_qty_base_uom]]/Table2[[#This Row],[Column1]]</f>
        <v>4.4110634451042408E-2</v>
      </c>
    </row>
    <row r="4752" spans="1:12" x14ac:dyDescent="0.25">
      <c r="A4752" s="2">
        <v>45901</v>
      </c>
      <c r="B4752" s="1" t="s">
        <v>227</v>
      </c>
      <c r="C4752" s="4">
        <v>91.139357027307625</v>
      </c>
      <c r="D4752" s="4">
        <v>91.139357027307625</v>
      </c>
      <c r="E4752" s="4">
        <v>72285.35823906849</v>
      </c>
      <c r="F4752" s="1" t="s">
        <v>509</v>
      </c>
      <c r="G4752" s="1">
        <v>1</v>
      </c>
      <c r="H4752" s="1" t="s">
        <v>505</v>
      </c>
      <c r="I47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0.91119310778936258</v>
      </c>
      <c r="J4752" s="1" t="str">
        <f>IFERROR(INDEX('consumption_figs'!$C:$C,MATCH(Table2[[#This Row],[item_code]],'consumption_figs'!A:A,0),1),"NA")</f>
        <v>kg/ton</v>
      </c>
      <c r="K4752" s="1">
        <f>+SUMIFS(prod!$E:$E,prod!$A:$A,Table2[[#This Row],[date]],prod!$G:$G,Table2[[#This Row],[production_line]],prod!$F:$F,Table2[[#This Row],[output_type]])</f>
        <v>544</v>
      </c>
      <c r="L4752">
        <f>+Table2[[#This Row],[cons_qty_base_uom]]/Table2[[#This Row],[Column1]]</f>
        <v>0.16753558277078606</v>
      </c>
    </row>
    <row r="4753" spans="1:12" x14ac:dyDescent="0.25">
      <c r="A4753" s="2">
        <v>45901</v>
      </c>
      <c r="B4753" s="1" t="s">
        <v>234</v>
      </c>
      <c r="C4753" s="4">
        <v>15.320641282565131</v>
      </c>
      <c r="D4753" s="4">
        <v>15.320641282565131</v>
      </c>
      <c r="E4753" s="4">
        <v>17618.737474949899</v>
      </c>
      <c r="F4753" s="1" t="s">
        <v>509</v>
      </c>
      <c r="G4753" s="1">
        <v>1</v>
      </c>
      <c r="H4753" s="1" t="s">
        <v>505</v>
      </c>
      <c r="I47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0.15317271482838907</v>
      </c>
      <c r="J4753" s="1" t="str">
        <f>IFERROR(INDEX('consumption_figs'!$C:$C,MATCH(Table2[[#This Row],[item_code]],'consumption_figs'!A:A,0),1),"NA")</f>
        <v>kg/ton</v>
      </c>
      <c r="K4753" s="1">
        <f>+SUMIFS(prod!$E:$E,prod!$A:$A,Table2[[#This Row],[date]],prod!$G:$G,Table2[[#This Row],[production_line]],prod!$F:$F,Table2[[#This Row],[output_type]])</f>
        <v>544</v>
      </c>
      <c r="L4753">
        <f>+Table2[[#This Row],[cons_qty_base_uom]]/Table2[[#This Row],[Column1]]</f>
        <v>2.8162943534127079E-2</v>
      </c>
    </row>
    <row r="4754" spans="1:12" x14ac:dyDescent="0.25">
      <c r="A4754" s="2">
        <v>45901</v>
      </c>
      <c r="B4754" s="1" t="s">
        <v>87</v>
      </c>
      <c r="C4754" s="4">
        <v>8.3063717797039871</v>
      </c>
      <c r="D4754" s="4">
        <v>0.85597161189849569</v>
      </c>
      <c r="E4754" s="4">
        <v>4192.8072832411817</v>
      </c>
      <c r="F4754" s="1" t="s">
        <v>509</v>
      </c>
      <c r="G4754" s="1">
        <v>1</v>
      </c>
      <c r="H4754" s="1" t="s">
        <v>505</v>
      </c>
      <c r="I47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1.5269065771514682E-2</v>
      </c>
      <c r="J4754" s="1" t="str">
        <f>IFERROR(INDEX('consumption_figs'!$C:$C,MATCH(Table2[[#This Row],[item_code]],'consumption_figs'!A:A,0),1),"NA")</f>
        <v>pc/heat</v>
      </c>
      <c r="K4754" s="1">
        <f>+SUMIFS(prod!$E:$E,prod!$A:$A,Table2[[#This Row],[date]],prod!$G:$G,Table2[[#This Row],[production_line]],prod!$F:$F,Table2[[#This Row],[output_type]])</f>
        <v>544</v>
      </c>
      <c r="L4754">
        <f>+Table2[[#This Row],[cons_qty_base_uom]]/Table2[[#This Row],[Column1]]</f>
        <v>1.5269065771514682E-2</v>
      </c>
    </row>
    <row r="4755" spans="1:12" x14ac:dyDescent="0.25">
      <c r="A4755" s="2">
        <v>45901</v>
      </c>
      <c r="B4755" s="1" t="s">
        <v>62</v>
      </c>
      <c r="C4755" s="4">
        <v>3.6917207909795495</v>
      </c>
      <c r="D4755" s="4">
        <v>1.0742907501750489</v>
      </c>
      <c r="E4755" s="4">
        <v>5257.7487505130748</v>
      </c>
      <c r="F4755" s="1" t="s">
        <v>509</v>
      </c>
      <c r="G4755" s="1">
        <v>1</v>
      </c>
      <c r="H4755" s="1" t="s">
        <v>505</v>
      </c>
      <c r="I47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6.7862514540065252E-3</v>
      </c>
      <c r="J4755" s="1" t="str">
        <f>IFERROR(INDEX('consumption_figs'!$C:$C,MATCH(Table2[[#This Row],[item_code]],'consumption_figs'!A:A,0),1),"NA")</f>
        <v>pc/heat</v>
      </c>
      <c r="K4755" s="1">
        <f>+SUMIFS(prod!$E:$E,prod!$A:$A,Table2[[#This Row],[date]],prod!$G:$G,Table2[[#This Row],[production_line]],prod!$F:$F,Table2[[#This Row],[output_type]])</f>
        <v>544</v>
      </c>
      <c r="L4755">
        <f>+Table2[[#This Row],[cons_qty_base_uom]]/Table2[[#This Row],[Column1]]</f>
        <v>6.7862514540065252E-3</v>
      </c>
    </row>
    <row r="4756" spans="1:12" x14ac:dyDescent="0.25">
      <c r="A4756" s="2">
        <v>45901</v>
      </c>
      <c r="B4756" s="1" t="s">
        <v>65</v>
      </c>
      <c r="C4756" s="4">
        <v>0.18458603954897768</v>
      </c>
      <c r="D4756" s="4">
        <v>1.6047910278388118</v>
      </c>
      <c r="E4756" s="4">
        <v>3617.2587826254958</v>
      </c>
      <c r="F4756" s="1" t="s">
        <v>509</v>
      </c>
      <c r="G4756" s="1">
        <v>1</v>
      </c>
      <c r="H4756" s="1" t="s">
        <v>505</v>
      </c>
      <c r="I47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3.3931257270032659E-4</v>
      </c>
      <c r="J4756" s="1" t="str">
        <f>IFERROR(INDEX('consumption_figs'!$C:$C,MATCH(Table2[[#This Row],[item_code]],'consumption_figs'!A:A,0),1),"NA")</f>
        <v>pc/heat</v>
      </c>
      <c r="K4756" s="1">
        <f>+SUMIFS(prod!$E:$E,prod!$A:$A,Table2[[#This Row],[date]],prod!$G:$G,Table2[[#This Row],[production_line]],prod!$F:$F,Table2[[#This Row],[output_type]])</f>
        <v>544</v>
      </c>
      <c r="L4756">
        <f>+Table2[[#This Row],[cons_qty_base_uom]]/Table2[[#This Row],[Column1]]</f>
        <v>3.3931257270032659E-4</v>
      </c>
    </row>
    <row r="4757" spans="1:12" x14ac:dyDescent="0.25">
      <c r="A4757" s="2">
        <v>45901</v>
      </c>
      <c r="B4757" s="1" t="s">
        <v>167</v>
      </c>
      <c r="C4757" s="4">
        <v>765.9873197977206</v>
      </c>
      <c r="D4757" s="4">
        <v>3.3167250947241302</v>
      </c>
      <c r="E4757" s="4">
        <v>2371.1267702182804</v>
      </c>
      <c r="F4757" s="1" t="s">
        <v>509</v>
      </c>
      <c r="G4757" s="1">
        <v>1</v>
      </c>
      <c r="H4757" s="1" t="s">
        <v>505</v>
      </c>
      <c r="I47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3.3159955756974765E-2</v>
      </c>
      <c r="J4757" s="1" t="str">
        <f>IFERROR(INDEX('consumption_figs'!$C:$C,MATCH(Table2[[#This Row],[item_code]],'consumption_figs'!A:A,0),1),"NA")</f>
        <v>kg/ton</v>
      </c>
      <c r="K4757" s="1">
        <f>+SUMIFS(prod!$E:$E,prod!$A:$A,Table2[[#This Row],[date]],prod!$G:$G,Table2[[#This Row],[production_line]],prod!$F:$F,Table2[[#This Row],[output_type]])</f>
        <v>544</v>
      </c>
      <c r="L4757">
        <f>+Table2[[#This Row],[cons_qty_base_uom]]/Table2[[#This Row],[Column1]]</f>
        <v>1.408064926098751</v>
      </c>
    </row>
    <row r="4758" spans="1:12" x14ac:dyDescent="0.25">
      <c r="A4758" s="2">
        <v>45901</v>
      </c>
      <c r="B4758" s="1" t="s">
        <v>169</v>
      </c>
      <c r="C4758" s="4">
        <v>859.40040757793054</v>
      </c>
      <c r="D4758" s="4">
        <v>4.0391819156162736</v>
      </c>
      <c r="E4758" s="4">
        <v>2727.8709601159339</v>
      </c>
      <c r="F4758" s="1" t="s">
        <v>509</v>
      </c>
      <c r="G4758" s="1">
        <v>1</v>
      </c>
      <c r="H4758" s="1" t="s">
        <v>505</v>
      </c>
      <c r="I47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4.0382934910482428E-2</v>
      </c>
      <c r="J4758" s="1" t="str">
        <f>IFERROR(INDEX('consumption_figs'!$C:$C,MATCH(Table2[[#This Row],[item_code]],'consumption_figs'!A:A,0),1),"NA")</f>
        <v>kg/ton</v>
      </c>
      <c r="K4758" s="1">
        <f>+SUMIFS(prod!$E:$E,prod!$A:$A,Table2[[#This Row],[date]],prod!$G:$G,Table2[[#This Row],[production_line]],prod!$F:$F,Table2[[#This Row],[output_type]])</f>
        <v>544</v>
      </c>
      <c r="L4758">
        <f>+Table2[[#This Row],[cons_qty_base_uom]]/Table2[[#This Row],[Column1]]</f>
        <v>1.5797801609888429</v>
      </c>
    </row>
    <row r="4759" spans="1:12" x14ac:dyDescent="0.25">
      <c r="A4759" s="2">
        <v>45901</v>
      </c>
      <c r="B4759" s="1" t="s">
        <v>170</v>
      </c>
      <c r="C4759" s="4">
        <v>186.82617556041967</v>
      </c>
      <c r="D4759" s="4">
        <v>0.36244278058721419</v>
      </c>
      <c r="E4759" s="4">
        <v>92.538890739527517</v>
      </c>
      <c r="F4759" s="1" t="s">
        <v>509</v>
      </c>
      <c r="G4759" s="1">
        <v>1</v>
      </c>
      <c r="H4759" s="1" t="s">
        <v>505</v>
      </c>
      <c r="I47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3.6236306071385717E-3</v>
      </c>
      <c r="J4759" s="1" t="str">
        <f>IFERROR(INDEX('consumption_figs'!$C:$C,MATCH(Table2[[#This Row],[item_code]],'consumption_figs'!A:A,0),1),"NA")</f>
        <v>kg/ton</v>
      </c>
      <c r="K4759" s="1">
        <f>+SUMIFS(prod!$E:$E,prod!$A:$A,Table2[[#This Row],[date]],prod!$G:$G,Table2[[#This Row],[production_line]],prod!$F:$F,Table2[[#This Row],[output_type]])</f>
        <v>544</v>
      </c>
      <c r="L4759">
        <f>+Table2[[#This Row],[cons_qty_base_uom]]/Table2[[#This Row],[Column1]]</f>
        <v>0.34343046978018321</v>
      </c>
    </row>
    <row r="4760" spans="1:12" x14ac:dyDescent="0.25">
      <c r="A4760" s="2">
        <v>45901</v>
      </c>
      <c r="B4760" s="1" t="s">
        <v>171</v>
      </c>
      <c r="C4760" s="4">
        <v>186.82617556041967</v>
      </c>
      <c r="D4760" s="4">
        <v>0.75290948750849129</v>
      </c>
      <c r="E4760" s="4">
        <v>184.22942249845275</v>
      </c>
      <c r="F4760" s="1" t="s">
        <v>509</v>
      </c>
      <c r="G4760" s="1">
        <v>1</v>
      </c>
      <c r="H4760" s="1" t="s">
        <v>505</v>
      </c>
      <c r="I47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7.5274388385404341E-3</v>
      </c>
      <c r="J4760" s="1" t="str">
        <f>IFERROR(INDEX('consumption_figs'!$C:$C,MATCH(Table2[[#This Row],[item_code]],'consumption_figs'!A:A,0),1),"NA")</f>
        <v>kg/ton</v>
      </c>
      <c r="K4760" s="1">
        <f>+SUMIFS(prod!$E:$E,prod!$A:$A,Table2[[#This Row],[date]],prod!$G:$G,Table2[[#This Row],[production_line]],prod!$F:$F,Table2[[#This Row],[output_type]])</f>
        <v>544</v>
      </c>
      <c r="L4760">
        <f>+Table2[[#This Row],[cons_qty_base_uom]]/Table2[[#This Row],[Column1]]</f>
        <v>0.34343046978018321</v>
      </c>
    </row>
    <row r="4761" spans="1:12" x14ac:dyDescent="0.25">
      <c r="A4761" s="2">
        <v>45901</v>
      </c>
      <c r="B4761" s="1" t="s">
        <v>172</v>
      </c>
      <c r="C4761" s="4">
        <v>1728.142123933882</v>
      </c>
      <c r="D4761" s="4">
        <v>8.3642078798399897</v>
      </c>
      <c r="E4761" s="4">
        <v>7527.7870918559893</v>
      </c>
      <c r="F4761" s="1" t="s">
        <v>509</v>
      </c>
      <c r="G4761" s="1">
        <v>1</v>
      </c>
      <c r="H4761" s="1" t="s">
        <v>505</v>
      </c>
      <c r="I47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8.3623681588450433E-2</v>
      </c>
      <c r="J4761" s="1" t="str">
        <f>IFERROR(INDEX('consumption_figs'!$C:$C,MATCH(Table2[[#This Row],[item_code]],'consumption_figs'!A:A,0),1),"NA")</f>
        <v>kg/ton</v>
      </c>
      <c r="K4761" s="1">
        <f>+SUMIFS(prod!$E:$E,prod!$A:$A,Table2[[#This Row],[date]],prod!$G:$G,Table2[[#This Row],[production_line]],prod!$F:$F,Table2[[#This Row],[output_type]])</f>
        <v>544</v>
      </c>
      <c r="L4761">
        <f>+Table2[[#This Row],[cons_qty_base_uom]]/Table2[[#This Row],[Column1]]</f>
        <v>3.1767318454666946</v>
      </c>
    </row>
    <row r="4762" spans="1:12" x14ac:dyDescent="0.25">
      <c r="A4762" s="2">
        <v>45901</v>
      </c>
      <c r="B4762" s="1" t="s">
        <v>580</v>
      </c>
      <c r="C4762" s="4">
        <v>0.18682617556041972</v>
      </c>
      <c r="D4762" s="4">
        <v>0.48387979470148718</v>
      </c>
      <c r="E4762" s="4">
        <v>1588.0224922635675</v>
      </c>
      <c r="F4762" s="1" t="s">
        <v>509</v>
      </c>
      <c r="G4762" s="1">
        <v>1</v>
      </c>
      <c r="H4762" s="1" t="s">
        <v>505</v>
      </c>
      <c r="I47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1.6129326490049573E-2</v>
      </c>
      <c r="J4762" s="1" t="str">
        <f>IFERROR(INDEX('consumption_figs'!$C:$C,MATCH(Table2[[#This Row],[item_code]],'consumption_figs'!A:A,0),1),"NA")</f>
        <v>NA</v>
      </c>
      <c r="K4762" s="1">
        <f>+SUMIFS(prod!$E:$E,prod!$A:$A,Table2[[#This Row],[date]],prod!$G:$G,Table2[[#This Row],[production_line]],prod!$F:$F,Table2[[#This Row],[output_type]])</f>
        <v>544</v>
      </c>
      <c r="L4762">
        <f>+Table2[[#This Row],[cons_qty_base_uom]]/Table2[[#This Row],[Column1]]</f>
        <v>3.4343046978018332E-4</v>
      </c>
    </row>
    <row r="4763" spans="1:12" x14ac:dyDescent="0.25">
      <c r="A4763" s="2">
        <v>45901</v>
      </c>
      <c r="B4763" s="1" t="s">
        <v>173</v>
      </c>
      <c r="C4763" s="4">
        <v>597.84376179334288</v>
      </c>
      <c r="D4763" s="4">
        <v>7.4670685847988532</v>
      </c>
      <c r="E4763" s="4">
        <v>10994.346779379575</v>
      </c>
      <c r="F4763" s="1" t="s">
        <v>509</v>
      </c>
      <c r="G4763" s="1">
        <v>1</v>
      </c>
      <c r="H4763" s="1" t="s">
        <v>505</v>
      </c>
      <c r="I47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1.0989775032965863</v>
      </c>
      <c r="J4763" s="1" t="str">
        <f>IFERROR(INDEX('consumption_figs'!$C:$C,MATCH(Table2[[#This Row],[item_code]],'consumption_figs'!A:A,0),1),"NA")</f>
        <v>pc/heat</v>
      </c>
      <c r="K4763" s="1">
        <f>+SUMIFS(prod!$E:$E,prod!$A:$A,Table2[[#This Row],[date]],prod!$G:$G,Table2[[#This Row],[production_line]],prod!$F:$F,Table2[[#This Row],[output_type]])</f>
        <v>544</v>
      </c>
      <c r="L4763">
        <f>+Table2[[#This Row],[cons_qty_base_uom]]/Table2[[#This Row],[Column1]]</f>
        <v>1.0989775032965863</v>
      </c>
    </row>
    <row r="4764" spans="1:12" x14ac:dyDescent="0.25">
      <c r="A4764" s="2">
        <v>45901</v>
      </c>
      <c r="B4764" s="1" t="s">
        <v>175</v>
      </c>
      <c r="C4764" s="4">
        <v>49.50893652351121</v>
      </c>
      <c r="D4764" s="4">
        <v>0.73520770737414132</v>
      </c>
      <c r="E4764" s="4">
        <v>1158.0140252849271</v>
      </c>
      <c r="F4764" s="1" t="s">
        <v>509</v>
      </c>
      <c r="G4764" s="1">
        <v>1</v>
      </c>
      <c r="H4764" s="1" t="s">
        <v>505</v>
      </c>
      <c r="I47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9.1009074491748554E-2</v>
      </c>
      <c r="J4764" s="1" t="str">
        <f>IFERROR(INDEX('consumption_figs'!$C:$C,MATCH(Table2[[#This Row],[item_code]],'consumption_figs'!A:A,0),1),"NA")</f>
        <v>pc/heat</v>
      </c>
      <c r="K4764" s="1">
        <f>+SUMIFS(prod!$E:$E,prod!$A:$A,Table2[[#This Row],[date]],prod!$G:$G,Table2[[#This Row],[production_line]],prod!$F:$F,Table2[[#This Row],[output_type]])</f>
        <v>544</v>
      </c>
      <c r="L4764">
        <f>+Table2[[#This Row],[cons_qty_base_uom]]/Table2[[#This Row],[Column1]]</f>
        <v>9.1009074491748554E-2</v>
      </c>
    </row>
    <row r="4765" spans="1:12" x14ac:dyDescent="0.25">
      <c r="A4765" s="2">
        <v>45901</v>
      </c>
      <c r="B4765" s="1" t="s">
        <v>177</v>
      </c>
      <c r="C4765" s="4">
        <v>60.718507057136385</v>
      </c>
      <c r="D4765" s="4">
        <v>1.0358577303947465</v>
      </c>
      <c r="E4765" s="4">
        <v>1657.6152426598233</v>
      </c>
      <c r="F4765" s="1" t="s">
        <v>509</v>
      </c>
      <c r="G4765" s="1">
        <v>1</v>
      </c>
      <c r="H4765" s="1" t="s">
        <v>505</v>
      </c>
      <c r="I47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0.11161490267855953</v>
      </c>
      <c r="J4765" s="1" t="str">
        <f>IFERROR(INDEX('consumption_figs'!$C:$C,MATCH(Table2[[#This Row],[item_code]],'consumption_figs'!A:A,0),1),"NA")</f>
        <v>pc/heat</v>
      </c>
      <c r="K4765" s="1">
        <f>+SUMIFS(prod!$E:$E,prod!$A:$A,Table2[[#This Row],[date]],prod!$G:$G,Table2[[#This Row],[production_line]],prod!$F:$F,Table2[[#This Row],[output_type]])</f>
        <v>544</v>
      </c>
      <c r="L4765">
        <f>+Table2[[#This Row],[cons_qty_base_uom]]/Table2[[#This Row],[Column1]]</f>
        <v>0.11161490267855953</v>
      </c>
    </row>
    <row r="4766" spans="1:12" x14ac:dyDescent="0.25">
      <c r="A4766" s="2">
        <v>45901</v>
      </c>
      <c r="B4766" s="1" t="s">
        <v>179</v>
      </c>
      <c r="C4766" s="4">
        <v>2.0083813872745115</v>
      </c>
      <c r="D4766" s="4">
        <v>13.152889705260776</v>
      </c>
      <c r="E4766" s="4">
        <v>31531.587780209833</v>
      </c>
      <c r="F4766" s="1" t="s">
        <v>509</v>
      </c>
      <c r="G4766" s="1">
        <v>1</v>
      </c>
      <c r="H4766" s="1" t="s">
        <v>505</v>
      </c>
      <c r="I47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3.6918775501369699E-3</v>
      </c>
      <c r="J4766" s="1" t="str">
        <f>IFERROR(INDEX('consumption_figs'!$C:$C,MATCH(Table2[[#This Row],[item_code]],'consumption_figs'!A:A,0),1),"NA")</f>
        <v>pc/heat</v>
      </c>
      <c r="K4766" s="1">
        <f>+SUMIFS(prod!$E:$E,prod!$A:$A,Table2[[#This Row],[date]],prod!$G:$G,Table2[[#This Row],[production_line]],prod!$F:$F,Table2[[#This Row],[output_type]])</f>
        <v>544</v>
      </c>
      <c r="L4766">
        <f>+Table2[[#This Row],[cons_qty_base_uom]]/Table2[[#This Row],[Column1]]</f>
        <v>3.6918775501369699E-3</v>
      </c>
    </row>
    <row r="4767" spans="1:12" x14ac:dyDescent="0.25">
      <c r="A4767" s="2">
        <v>45901</v>
      </c>
      <c r="B4767" s="1" t="s">
        <v>181</v>
      </c>
      <c r="C4767" s="4">
        <v>5562.7493773114948</v>
      </c>
      <c r="D4767" s="4">
        <v>47.839644644878859</v>
      </c>
      <c r="E4767" s="4">
        <v>76487.803938033059</v>
      </c>
      <c r="F4767" s="1" t="s">
        <v>509</v>
      </c>
      <c r="G4767" s="1">
        <v>1</v>
      </c>
      <c r="H4767" s="1" t="s">
        <v>505</v>
      </c>
      <c r="I47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10.225642237704953</v>
      </c>
      <c r="J4767" s="1" t="str">
        <f>IFERROR(INDEX('consumption_figs'!$C:$C,MATCH(Table2[[#This Row],[item_code]],'consumption_figs'!A:A,0),1),"NA")</f>
        <v>pc/heat</v>
      </c>
      <c r="K4767" s="1">
        <f>+SUMIFS(prod!$E:$E,prod!$A:$A,Table2[[#This Row],[date]],prod!$G:$G,Table2[[#This Row],[production_line]],prod!$F:$F,Table2[[#This Row],[output_type]])</f>
        <v>544</v>
      </c>
      <c r="L4767">
        <f>+Table2[[#This Row],[cons_qty_base_uom]]/Table2[[#This Row],[Column1]]</f>
        <v>10.225642237704953</v>
      </c>
    </row>
    <row r="4768" spans="1:12" x14ac:dyDescent="0.25">
      <c r="A4768" s="2">
        <v>45901</v>
      </c>
      <c r="B4768" s="1" t="s">
        <v>183</v>
      </c>
      <c r="C4768" s="4">
        <v>8009.23814627519</v>
      </c>
      <c r="D4768" s="4">
        <v>70.881757594535429</v>
      </c>
      <c r="E4768" s="4">
        <v>92106.23868216468</v>
      </c>
      <c r="F4768" s="1" t="s">
        <v>509</v>
      </c>
      <c r="G4768" s="1">
        <v>1</v>
      </c>
      <c r="H4768" s="1" t="s">
        <v>505</v>
      </c>
      <c r="I47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14.722864239476452</v>
      </c>
      <c r="J4768" s="1" t="str">
        <f>IFERROR(INDEX('consumption_figs'!$C:$C,MATCH(Table2[[#This Row],[item_code]],'consumption_figs'!A:A,0),1),"NA")</f>
        <v>pc/heat</v>
      </c>
      <c r="K4768" s="1">
        <f>+SUMIFS(prod!$E:$E,prod!$A:$A,Table2[[#This Row],[date]],prod!$G:$G,Table2[[#This Row],[production_line]],prod!$F:$F,Table2[[#This Row],[output_type]])</f>
        <v>544</v>
      </c>
      <c r="L4768">
        <f>+Table2[[#This Row],[cons_qty_base_uom]]/Table2[[#This Row],[Column1]]</f>
        <v>14.722864239476452</v>
      </c>
    </row>
    <row r="4769" spans="1:12" x14ac:dyDescent="0.25">
      <c r="A4769" s="2">
        <v>45901</v>
      </c>
      <c r="B4769" s="1" t="s">
        <v>191</v>
      </c>
      <c r="C4769" s="4">
        <v>3796.3078873877271</v>
      </c>
      <c r="D4769" s="4">
        <v>26.460265975092458</v>
      </c>
      <c r="E4769" s="4">
        <v>41341.792893652353</v>
      </c>
      <c r="F4769" s="1" t="s">
        <v>509</v>
      </c>
      <c r="G4769" s="1">
        <v>1</v>
      </c>
      <c r="H4769" s="1" t="s">
        <v>505</v>
      </c>
      <c r="I47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6.9785071459333219</v>
      </c>
      <c r="J4769" s="1" t="str">
        <f>IFERROR(INDEX('consumption_figs'!$C:$C,MATCH(Table2[[#This Row],[item_code]],'consumption_figs'!A:A,0),1),"NA")</f>
        <v>pc/heat</v>
      </c>
      <c r="K4769" s="1">
        <f>+SUMIFS(prod!$E:$E,prod!$A:$A,Table2[[#This Row],[date]],prod!$G:$G,Table2[[#This Row],[production_line]],prod!$F:$F,Table2[[#This Row],[output_type]])</f>
        <v>544</v>
      </c>
      <c r="L4769">
        <f>+Table2[[#This Row],[cons_qty_base_uom]]/Table2[[#This Row],[Column1]]</f>
        <v>6.9785071459333219</v>
      </c>
    </row>
    <row r="4770" spans="1:12" x14ac:dyDescent="0.25">
      <c r="A4770" s="2">
        <v>45901</v>
      </c>
      <c r="B4770" s="1" t="s">
        <v>193</v>
      </c>
      <c r="C4770" s="4">
        <v>1345.1484640350216</v>
      </c>
      <c r="D4770" s="4">
        <v>10.949508497245075</v>
      </c>
      <c r="E4770" s="4">
        <v>13451.484640350216</v>
      </c>
      <c r="F4770" s="1" t="s">
        <v>509</v>
      </c>
      <c r="G4770" s="1">
        <v>1</v>
      </c>
      <c r="H4770" s="1" t="s">
        <v>505</v>
      </c>
      <c r="I47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2.4726993824173191</v>
      </c>
      <c r="J4770" s="1" t="str">
        <f>IFERROR(INDEX('consumption_figs'!$C:$C,MATCH(Table2[[#This Row],[item_code]],'consumption_figs'!A:A,0),1),"NA")</f>
        <v>pc/heat</v>
      </c>
      <c r="K4770" s="1">
        <f>+SUMIFS(prod!$E:$E,prod!$A:$A,Table2[[#This Row],[date]],prod!$G:$G,Table2[[#This Row],[production_line]],prod!$F:$F,Table2[[#This Row],[output_type]])</f>
        <v>544</v>
      </c>
      <c r="L4770">
        <f>+Table2[[#This Row],[cons_qty_base_uom]]/Table2[[#This Row],[Column1]]</f>
        <v>2.4726993824173191</v>
      </c>
    </row>
    <row r="4771" spans="1:12" x14ac:dyDescent="0.25">
      <c r="A4771" s="2">
        <v>45901</v>
      </c>
      <c r="B4771" s="1" t="s">
        <v>195</v>
      </c>
      <c r="C4771" s="4">
        <v>2398.8480941957882</v>
      </c>
      <c r="D4771" s="4">
        <v>19.526623486753717</v>
      </c>
      <c r="E4771" s="4">
        <v>23988.480941957881</v>
      </c>
      <c r="F4771" s="1" t="s">
        <v>509</v>
      </c>
      <c r="G4771" s="1">
        <v>1</v>
      </c>
      <c r="H4771" s="1" t="s">
        <v>505</v>
      </c>
      <c r="I47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4.4096472319775515</v>
      </c>
      <c r="J4771" s="1" t="str">
        <f>IFERROR(INDEX('consumption_figs'!$C:$C,MATCH(Table2[[#This Row],[item_code]],'consumption_figs'!A:A,0),1),"NA")</f>
        <v>pc/heat</v>
      </c>
      <c r="K4771" s="1">
        <f>+SUMIFS(prod!$E:$E,prod!$A:$A,Table2[[#This Row],[date]],prod!$G:$G,Table2[[#This Row],[production_line]],prod!$F:$F,Table2[[#This Row],[output_type]])</f>
        <v>544</v>
      </c>
      <c r="L4771">
        <f>+Table2[[#This Row],[cons_qty_base_uom]]/Table2[[#This Row],[Column1]]</f>
        <v>4.4096472319775515</v>
      </c>
    </row>
    <row r="4772" spans="1:12" x14ac:dyDescent="0.25">
      <c r="A4772" s="2">
        <v>45901</v>
      </c>
      <c r="B4772" s="1" t="s">
        <v>189</v>
      </c>
      <c r="C4772" s="4">
        <v>1347.0167257906257</v>
      </c>
      <c r="D4772" s="4">
        <v>9.4156469132764737</v>
      </c>
      <c r="E4772" s="4">
        <v>14669.012143859914</v>
      </c>
      <c r="F4772" s="1" t="s">
        <v>509</v>
      </c>
      <c r="G4772" s="1">
        <v>1</v>
      </c>
      <c r="H4772" s="1" t="s">
        <v>505</v>
      </c>
      <c r="I47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2.4761336871151207</v>
      </c>
      <c r="J4772" s="1" t="str">
        <f>IFERROR(INDEX('consumption_figs'!$C:$C,MATCH(Table2[[#This Row],[item_code]],'consumption_figs'!A:A,0),1),"NA")</f>
        <v>pc/heat</v>
      </c>
      <c r="K4772" s="1">
        <f>+SUMIFS(prod!$E:$E,prod!$A:$A,Table2[[#This Row],[date]],prod!$G:$G,Table2[[#This Row],[production_line]],prod!$F:$F,Table2[[#This Row],[output_type]])</f>
        <v>544</v>
      </c>
      <c r="L4772">
        <f>+Table2[[#This Row],[cons_qty_base_uom]]/Table2[[#This Row],[Column1]]</f>
        <v>2.4761336871151207</v>
      </c>
    </row>
    <row r="4773" spans="1:12" x14ac:dyDescent="0.25">
      <c r="A4773" s="2">
        <v>45901</v>
      </c>
      <c r="B4773" s="1" t="s">
        <v>199</v>
      </c>
      <c r="C4773" s="4">
        <v>1147.1127179409766</v>
      </c>
      <c r="D4773" s="4">
        <v>10.668148276851083</v>
      </c>
      <c r="E4773" s="4">
        <v>15096.003368103253</v>
      </c>
      <c r="F4773" s="1" t="s">
        <v>509</v>
      </c>
      <c r="G4773" s="1">
        <v>1</v>
      </c>
      <c r="H4773" s="1" t="s">
        <v>505</v>
      </c>
      <c r="I47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2.1086630844503245</v>
      </c>
      <c r="J4773" s="1" t="str">
        <f>IFERROR(INDEX('consumption_figs'!$C:$C,MATCH(Table2[[#This Row],[item_code]],'consumption_figs'!A:A,0),1),"NA")</f>
        <v>pc/heat</v>
      </c>
      <c r="K4773" s="1">
        <f>+SUMIFS(prod!$E:$E,prod!$A:$A,Table2[[#This Row],[date]],prod!$G:$G,Table2[[#This Row],[production_line]],prod!$F:$F,Table2[[#This Row],[output_type]])</f>
        <v>544</v>
      </c>
      <c r="L4773">
        <f>+Table2[[#This Row],[cons_qty_base_uom]]/Table2[[#This Row],[Column1]]</f>
        <v>2.1086630844503245</v>
      </c>
    </row>
    <row r="4774" spans="1:12" x14ac:dyDescent="0.25">
      <c r="A4774" s="2">
        <v>45901</v>
      </c>
      <c r="B4774" s="1" t="s">
        <v>197</v>
      </c>
      <c r="C4774" s="4">
        <v>795.87950788738772</v>
      </c>
      <c r="D4774" s="4">
        <v>7.4016794233527063</v>
      </c>
      <c r="E4774" s="4">
        <v>10473.774323798023</v>
      </c>
      <c r="F4774" s="1" t="s">
        <v>509</v>
      </c>
      <c r="G4774" s="1">
        <v>1</v>
      </c>
      <c r="H4774" s="1" t="s">
        <v>505</v>
      </c>
      <c r="I47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1.4630138012635803</v>
      </c>
      <c r="J4774" s="1" t="str">
        <f>IFERROR(INDEX('consumption_figs'!$C:$C,MATCH(Table2[[#This Row],[item_code]],'consumption_figs'!A:A,0),1),"NA")</f>
        <v>pc/heat</v>
      </c>
      <c r="K4774" s="1">
        <f>+SUMIFS(prod!$E:$E,prod!$A:$A,Table2[[#This Row],[date]],prod!$G:$G,Table2[[#This Row],[production_line]],prod!$F:$F,Table2[[#This Row],[output_type]])</f>
        <v>544</v>
      </c>
      <c r="L4774">
        <f>+Table2[[#This Row],[cons_qty_base_uom]]/Table2[[#This Row],[Column1]]</f>
        <v>1.4630138012635803</v>
      </c>
    </row>
    <row r="4775" spans="1:12" x14ac:dyDescent="0.25">
      <c r="A4775" s="2">
        <v>45901</v>
      </c>
      <c r="B4775" s="1" t="s">
        <v>264</v>
      </c>
      <c r="C4775" s="4">
        <v>6.9731400454892114</v>
      </c>
      <c r="D4775" s="4">
        <v>6.9731400454892114</v>
      </c>
      <c r="E4775" s="4">
        <v>4413.9976487946706</v>
      </c>
      <c r="F4775" s="1" t="s">
        <v>509</v>
      </c>
      <c r="G4775" s="1">
        <v>1</v>
      </c>
      <c r="H4775" s="1" t="s">
        <v>505</v>
      </c>
      <c r="I47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6.9716062921049482E-2</v>
      </c>
      <c r="J4775" s="1" t="str">
        <f>IFERROR(INDEX('consumption_figs'!$C:$C,MATCH(Table2[[#This Row],[item_code]],'consumption_figs'!A:A,0),1),"NA")</f>
        <v>kg/ton</v>
      </c>
      <c r="K4775" s="1">
        <f>+SUMIFS(prod!$E:$E,prod!$A:$A,Table2[[#This Row],[date]],prod!$G:$G,Table2[[#This Row],[production_line]],prod!$F:$F,Table2[[#This Row],[output_type]])</f>
        <v>544</v>
      </c>
      <c r="L4775">
        <f>+Table2[[#This Row],[cons_qty_base_uom]]/Table2[[#This Row],[Column1]]</f>
        <v>1.2818272142443403E-2</v>
      </c>
    </row>
    <row r="4776" spans="1:12" x14ac:dyDescent="0.25">
      <c r="A4776" s="2">
        <v>45901</v>
      </c>
      <c r="B4776" s="1" t="s">
        <v>162</v>
      </c>
      <c r="C4776" s="4">
        <v>79.401124613178354</v>
      </c>
      <c r="D4776" s="4">
        <v>2.2946925013208546</v>
      </c>
      <c r="E4776" s="4">
        <v>14848.010302664352</v>
      </c>
      <c r="F4776" s="1" t="s">
        <v>509</v>
      </c>
      <c r="G4776" s="1">
        <v>1</v>
      </c>
      <c r="H4776" s="1" t="s">
        <v>505</v>
      </c>
      <c r="I47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0.14595794965657785</v>
      </c>
      <c r="J4776" s="1" t="str">
        <f>IFERROR(INDEX('consumption_figs'!$C:$C,MATCH(Table2[[#This Row],[item_code]],'consumption_figs'!A:A,0),1),"NA")</f>
        <v>pc/heat</v>
      </c>
      <c r="K4776" s="1">
        <f>+SUMIFS(prod!$E:$E,prod!$A:$A,Table2[[#This Row],[date]],prod!$G:$G,Table2[[#This Row],[production_line]],prod!$F:$F,Table2[[#This Row],[output_type]])</f>
        <v>544</v>
      </c>
      <c r="L4776">
        <f>+Table2[[#This Row],[cons_qty_base_uom]]/Table2[[#This Row],[Column1]]</f>
        <v>0.14595794965657785</v>
      </c>
    </row>
    <row r="4777" spans="1:12" x14ac:dyDescent="0.25">
      <c r="A4777" s="2">
        <v>45901</v>
      </c>
      <c r="B4777" s="1" t="s">
        <v>61</v>
      </c>
      <c r="C4777" s="4">
        <v>71.928077590761561</v>
      </c>
      <c r="D4777" s="4">
        <v>0.25174827156766549</v>
      </c>
      <c r="E4777" s="4">
        <v>647.352698316854</v>
      </c>
      <c r="F4777" s="1" t="s">
        <v>509</v>
      </c>
      <c r="G4777" s="1">
        <v>1</v>
      </c>
      <c r="H4777" s="1" t="s">
        <v>505</v>
      </c>
      <c r="I47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0.13222073086537051</v>
      </c>
      <c r="J4777" s="1" t="str">
        <f>IFERROR(INDEX('consumption_figs'!$C:$C,MATCH(Table2[[#This Row],[item_code]],'consumption_figs'!A:A,0),1),"NA")</f>
        <v>pc/heat</v>
      </c>
      <c r="K4777" s="1">
        <f>+SUMIFS(prod!$E:$E,prod!$A:$A,Table2[[#This Row],[date]],prod!$G:$G,Table2[[#This Row],[production_line]],prod!$F:$F,Table2[[#This Row],[output_type]])</f>
        <v>544</v>
      </c>
      <c r="L4777">
        <f>+Table2[[#This Row],[cons_qty_base_uom]]/Table2[[#This Row],[Column1]]</f>
        <v>0.13222073086537051</v>
      </c>
    </row>
    <row r="4778" spans="1:12" x14ac:dyDescent="0.25">
      <c r="A4778" s="2">
        <v>45901</v>
      </c>
      <c r="B4778" s="1" t="s">
        <v>163</v>
      </c>
      <c r="C4778" s="4">
        <v>16.81435580043777</v>
      </c>
      <c r="D4778" s="4">
        <v>2.3203811004604122</v>
      </c>
      <c r="E4778" s="4">
        <v>7028.400724582988</v>
      </c>
      <c r="F4778" s="1" t="s">
        <v>509</v>
      </c>
      <c r="G4778" s="1">
        <v>1</v>
      </c>
      <c r="H4778" s="1" t="s">
        <v>505</v>
      </c>
      <c r="I47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3.0908742280216488E-2</v>
      </c>
      <c r="J4778" s="1" t="str">
        <f>IFERROR(INDEX('consumption_figs'!$C:$C,MATCH(Table2[[#This Row],[item_code]],'consumption_figs'!A:A,0),1),"NA")</f>
        <v>pc/heat</v>
      </c>
      <c r="K4778" s="1">
        <f>+SUMIFS(prod!$E:$E,prod!$A:$A,Table2[[#This Row],[date]],prod!$G:$G,Table2[[#This Row],[production_line]],prod!$F:$F,Table2[[#This Row],[output_type]])</f>
        <v>544</v>
      </c>
      <c r="L4778">
        <f>+Table2[[#This Row],[cons_qty_base_uom]]/Table2[[#This Row],[Column1]]</f>
        <v>3.0908742280216488E-2</v>
      </c>
    </row>
    <row r="4779" spans="1:12" x14ac:dyDescent="0.25">
      <c r="A4779" s="2">
        <v>45901</v>
      </c>
      <c r="B4779" s="1" t="e">
        <f>+#REF!</f>
        <v>#REF!</v>
      </c>
      <c r="C4779" s="4">
        <v>241.93989735074348</v>
      </c>
      <c r="D4779" s="4">
        <v>2.898439970261907</v>
      </c>
      <c r="E4779" s="4">
        <v>19839.071582760964</v>
      </c>
      <c r="F4779" s="1" t="s">
        <v>509</v>
      </c>
      <c r="G4779" s="1">
        <v>1</v>
      </c>
      <c r="H4779" s="1" t="s">
        <v>505</v>
      </c>
      <c r="I47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9.6614665675396907E-2</v>
      </c>
      <c r="J4779" s="1" t="str">
        <f>IFERROR(INDEX('consumption_figs'!$C:$C,MATCH(Table2[[#This Row],[item_code]],'consumption_figs'!A:A,0),1),"NA")</f>
        <v>NA</v>
      </c>
      <c r="K4779" s="1">
        <f>+SUMIFS(prod!$E:$E,prod!$A:$A,Table2[[#This Row],[date]],prod!$G:$G,Table2[[#This Row],[production_line]],prod!$F:$F,Table2[[#This Row],[output_type]])</f>
        <v>544</v>
      </c>
      <c r="L4779">
        <f>+Table2[[#This Row],[cons_qty_base_uom]]/Table2[[#This Row],[Column1]]</f>
        <v>0.44474245836533727</v>
      </c>
    </row>
    <row r="4780" spans="1:12" x14ac:dyDescent="0.25">
      <c r="A4780" s="2">
        <v>45901</v>
      </c>
      <c r="B4780" s="1" t="s">
        <v>160</v>
      </c>
      <c r="C4780" s="4">
        <v>44.838282134500723</v>
      </c>
      <c r="D4780" s="4">
        <v>0.56227205796663904</v>
      </c>
      <c r="E4780" s="4">
        <v>3138.6797494150505</v>
      </c>
      <c r="F4780" s="1" t="s">
        <v>509</v>
      </c>
      <c r="G4780" s="1">
        <v>1</v>
      </c>
      <c r="H4780" s="1" t="s">
        <v>505</v>
      </c>
      <c r="I47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8.2423312747243974E-2</v>
      </c>
      <c r="J4780" s="1" t="str">
        <f>IFERROR(INDEX('consumption_figs'!$C:$C,MATCH(Table2[[#This Row],[item_code]],'consumption_figs'!A:A,0),1),"NA")</f>
        <v>pc/heat</v>
      </c>
      <c r="K4780" s="1">
        <f>+SUMIFS(prod!$E:$E,prod!$A:$A,Table2[[#This Row],[date]],prod!$G:$G,Table2[[#This Row],[production_line]],prod!$F:$F,Table2[[#This Row],[output_type]])</f>
        <v>544</v>
      </c>
      <c r="L4780">
        <f>+Table2[[#This Row],[cons_qty_base_uom]]/Table2[[#This Row],[Column1]]</f>
        <v>8.2423312747243974E-2</v>
      </c>
    </row>
    <row r="4781" spans="1:12" x14ac:dyDescent="0.25">
      <c r="A4781" s="2">
        <v>45901</v>
      </c>
      <c r="B4781" s="1" t="e">
        <f>+#REF!</f>
        <v>#REF!</v>
      </c>
      <c r="C4781" s="4">
        <v>472.67022416786176</v>
      </c>
      <c r="D4781" s="4">
        <v>5.3884405555136246</v>
      </c>
      <c r="E4781" s="4">
        <v>114386.19424862255</v>
      </c>
      <c r="F4781" s="1" t="s">
        <v>509</v>
      </c>
      <c r="G4781" s="1">
        <v>1</v>
      </c>
      <c r="H4781" s="1" t="s">
        <v>505</v>
      </c>
      <c r="I47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0.17961468518378748</v>
      </c>
      <c r="J4781" s="1" t="str">
        <f>IFERROR(INDEX('consumption_figs'!$C:$C,MATCH(Table2[[#This Row],[item_code]],'consumption_figs'!A:A,0),1),"NA")</f>
        <v>NA</v>
      </c>
      <c r="K4781" s="1">
        <f>+SUMIFS(prod!$E:$E,prod!$A:$A,Table2[[#This Row],[date]],prod!$G:$G,Table2[[#This Row],[production_line]],prod!$F:$F,Table2[[#This Row],[output_type]])</f>
        <v>544</v>
      </c>
      <c r="L4781">
        <f>+Table2[[#This Row],[cons_qty_base_uom]]/Table2[[#This Row],[Column1]]</f>
        <v>0.86887908854386353</v>
      </c>
    </row>
    <row r="4782" spans="1:12" x14ac:dyDescent="0.25">
      <c r="A4782" s="2">
        <v>45901</v>
      </c>
      <c r="B4782" s="1" t="s">
        <v>161</v>
      </c>
      <c r="C4782" s="4">
        <v>8.4071779002188833</v>
      </c>
      <c r="D4782" s="4">
        <v>1.2190407955317382</v>
      </c>
      <c r="E4782" s="4">
        <v>3564.6434296928064</v>
      </c>
      <c r="F4782" s="1" t="s">
        <v>509</v>
      </c>
      <c r="G4782" s="1">
        <v>1</v>
      </c>
      <c r="H4782" s="1" t="s">
        <v>505</v>
      </c>
      <c r="I47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1.5454371140108241E-2</v>
      </c>
      <c r="J4782" s="1" t="str">
        <f>IFERROR(INDEX('consumption_figs'!$C:$C,MATCH(Table2[[#This Row],[item_code]],'consumption_figs'!A:A,0),1),"NA")</f>
        <v>pc/heat</v>
      </c>
      <c r="K4782" s="1">
        <f>+SUMIFS(prod!$E:$E,prod!$A:$A,Table2[[#This Row],[date]],prod!$G:$G,Table2[[#This Row],[production_line]],prod!$F:$F,Table2[[#This Row],[output_type]])</f>
        <v>544</v>
      </c>
      <c r="L4782">
        <f>+Table2[[#This Row],[cons_qty_base_uom]]/Table2[[#This Row],[Column1]]</f>
        <v>1.5454371140108241E-2</v>
      </c>
    </row>
    <row r="4783" spans="1:12" x14ac:dyDescent="0.25">
      <c r="A4783" s="2">
        <v>45901</v>
      </c>
      <c r="B4783" s="1" t="s">
        <v>569</v>
      </c>
      <c r="C4783" s="4">
        <v>37.142857142857146</v>
      </c>
      <c r="D4783" s="4">
        <v>4.9028571428571435E-2</v>
      </c>
      <c r="E4783" s="4">
        <v>23.028571428571432</v>
      </c>
      <c r="F4783" s="1" t="s">
        <v>509</v>
      </c>
      <c r="G4783" s="1">
        <v>1</v>
      </c>
      <c r="H4783" s="1" t="s">
        <v>505</v>
      </c>
      <c r="I47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1.6342857142857144E-3</v>
      </c>
      <c r="J4783" s="1" t="str">
        <f>IFERROR(INDEX('consumption_figs'!$C:$C,MATCH(Table2[[#This Row],[item_code]],'consumption_figs'!A:A,0),1),"NA")</f>
        <v>NA</v>
      </c>
      <c r="K4783" s="1">
        <f>+SUMIFS(prod!$E:$E,prod!$A:$A,Table2[[#This Row],[date]],prod!$G:$G,Table2[[#This Row],[production_line]],prod!$F:$F,Table2[[#This Row],[output_type]])</f>
        <v>544</v>
      </c>
      <c r="L4783">
        <f>+Table2[[#This Row],[cons_qty_base_uom]]/Table2[[#This Row],[Column1]]</f>
        <v>6.8277310924369755E-2</v>
      </c>
    </row>
    <row r="4784" spans="1:12" x14ac:dyDescent="0.25">
      <c r="A4784" s="2">
        <v>45901</v>
      </c>
      <c r="B4784" s="1" t="s">
        <v>204</v>
      </c>
      <c r="C4784" s="4">
        <v>1.9609243697478991</v>
      </c>
      <c r="D4784" s="4">
        <v>0.11294924369747898</v>
      </c>
      <c r="E4784" s="4">
        <v>303.94327731092437</v>
      </c>
      <c r="F4784" s="1" t="s">
        <v>509</v>
      </c>
      <c r="G4784" s="1">
        <v>1</v>
      </c>
      <c r="H4784" s="1" t="s">
        <v>505</v>
      </c>
      <c r="I47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3.6046403855659911E-3</v>
      </c>
      <c r="J4784" s="1" t="str">
        <f>IFERROR(INDEX('consumption_figs'!$C:$C,MATCH(Table2[[#This Row],[item_code]],'consumption_figs'!A:A,0),1),"NA")</f>
        <v>pc/heat</v>
      </c>
      <c r="K4784" s="1">
        <f>+SUMIFS(prod!$E:$E,prod!$A:$A,Table2[[#This Row],[date]],prod!$G:$G,Table2[[#This Row],[production_line]],prod!$F:$F,Table2[[#This Row],[output_type]])</f>
        <v>544</v>
      </c>
      <c r="L4784">
        <f>+Table2[[#This Row],[cons_qty_base_uom]]/Table2[[#This Row],[Column1]]</f>
        <v>3.6046403855659911E-3</v>
      </c>
    </row>
    <row r="4785" spans="1:12" x14ac:dyDescent="0.25">
      <c r="A4785" s="2">
        <v>45901</v>
      </c>
      <c r="B4785" s="1" t="s">
        <v>287</v>
      </c>
      <c r="C4785" s="4">
        <v>15.094065126050422</v>
      </c>
      <c r="D4785" s="4">
        <v>15.094065126050422</v>
      </c>
      <c r="E4785" s="4">
        <v>25946.697951680675</v>
      </c>
      <c r="F4785" s="1" t="s">
        <v>509</v>
      </c>
      <c r="G4785" s="1">
        <v>1</v>
      </c>
      <c r="H4785" s="1" t="s">
        <v>505</v>
      </c>
      <c r="I47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0.15090745162114758</v>
      </c>
      <c r="J4785" s="1" t="str">
        <f>IFERROR(INDEX('consumption_figs'!$C:$C,MATCH(Table2[[#This Row],[item_code]],'consumption_figs'!A:A,0),1),"NA")</f>
        <v>kg/ton</v>
      </c>
      <c r="K4785" s="1">
        <f>+SUMIFS(prod!$E:$E,prod!$A:$A,Table2[[#This Row],[date]],prod!$G:$G,Table2[[#This Row],[production_line]],prod!$F:$F,Table2[[#This Row],[output_type]])</f>
        <v>544</v>
      </c>
      <c r="L4785">
        <f>+Table2[[#This Row],[cons_qty_base_uom]]/Table2[[#This Row],[Column1]]</f>
        <v>2.7746443246416216E-2</v>
      </c>
    </row>
    <row r="4786" spans="1:12" x14ac:dyDescent="0.25">
      <c r="A4786" s="2">
        <v>45901</v>
      </c>
      <c r="B4786" s="1" t="s">
        <v>285</v>
      </c>
      <c r="C4786" s="4">
        <v>8.7807352941176475</v>
      </c>
      <c r="D4786" s="4">
        <v>8.7807352941176475</v>
      </c>
      <c r="E4786" s="4">
        <v>9560.4645882352943</v>
      </c>
      <c r="F4786" s="1" t="s">
        <v>509</v>
      </c>
      <c r="G4786" s="1">
        <v>1</v>
      </c>
      <c r="H4786" s="1" t="s">
        <v>505</v>
      </c>
      <c r="I47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8.7788039572470528E-2</v>
      </c>
      <c r="J4786" s="1" t="str">
        <f>IFERROR(INDEX('consumption_figs'!$C:$C,MATCH(Table2[[#This Row],[item_code]],'consumption_figs'!A:A,0),1),"NA")</f>
        <v>kg/ton</v>
      </c>
      <c r="K4786" s="1">
        <f>+SUMIFS(prod!$E:$E,prod!$A:$A,Table2[[#This Row],[date]],prod!$G:$G,Table2[[#This Row],[production_line]],prod!$F:$F,Table2[[#This Row],[output_type]])</f>
        <v>544</v>
      </c>
      <c r="L4786">
        <f>+Table2[[#This Row],[cons_qty_base_uom]]/Table2[[#This Row],[Column1]]</f>
        <v>1.6141057525951557E-2</v>
      </c>
    </row>
    <row r="4787" spans="1:12" x14ac:dyDescent="0.25">
      <c r="A4787" s="2">
        <v>45901</v>
      </c>
      <c r="B4787" s="1" t="s">
        <v>205</v>
      </c>
      <c r="C4787" s="4">
        <v>53.275420168067221</v>
      </c>
      <c r="D4787" s="4">
        <v>1.9637319873949577</v>
      </c>
      <c r="E4787" s="4">
        <v>3676.0039915966381</v>
      </c>
      <c r="F4787" s="1" t="s">
        <v>509</v>
      </c>
      <c r="G4787" s="1">
        <v>1</v>
      </c>
      <c r="H4787" s="1" t="s">
        <v>505</v>
      </c>
      <c r="I47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9.7932757661888276E-2</v>
      </c>
      <c r="J4787" s="1" t="str">
        <f>IFERROR(INDEX('consumption_figs'!$C:$C,MATCH(Table2[[#This Row],[item_code]],'consumption_figs'!A:A,0),1),"NA")</f>
        <v>pc/heat</v>
      </c>
      <c r="K4787" s="1">
        <f>+SUMIFS(prod!$E:$E,prod!$A:$A,Table2[[#This Row],[date]],prod!$G:$G,Table2[[#This Row],[production_line]],prod!$F:$F,Table2[[#This Row],[output_type]])</f>
        <v>544</v>
      </c>
      <c r="L4787">
        <f>+Table2[[#This Row],[cons_qty_base_uom]]/Table2[[#This Row],[Column1]]</f>
        <v>9.7932757661888276E-2</v>
      </c>
    </row>
    <row r="4788" spans="1:12" x14ac:dyDescent="0.25">
      <c r="A4788" s="2">
        <v>45901</v>
      </c>
      <c r="B4788" s="1" t="s">
        <v>292</v>
      </c>
      <c r="C4788" s="4">
        <v>91.491596638655466</v>
      </c>
      <c r="D4788" s="4">
        <v>91.491596638655466</v>
      </c>
      <c r="E4788" s="4">
        <v>54289.283613445383</v>
      </c>
      <c r="F4788" s="1" t="s">
        <v>509</v>
      </c>
      <c r="G4788" s="1">
        <v>1</v>
      </c>
      <c r="H4788" s="1" t="s">
        <v>505</v>
      </c>
      <c r="I47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0.91471472914614249</v>
      </c>
      <c r="J4788" s="1" t="str">
        <f>IFERROR(INDEX('consumption_figs'!$C:$C,MATCH(Table2[[#This Row],[item_code]],'consumption_figs'!A:A,0),1),"NA")</f>
        <v>kg/ton</v>
      </c>
      <c r="K4788" s="1">
        <f>+SUMIFS(prod!$E:$E,prod!$A:$A,Table2[[#This Row],[date]],prod!$G:$G,Table2[[#This Row],[production_line]],prod!$F:$F,Table2[[#This Row],[output_type]])</f>
        <v>544</v>
      </c>
      <c r="L4788">
        <f>+Table2[[#This Row],[cons_qty_base_uom]]/Table2[[#This Row],[Column1]]</f>
        <v>0.16818308205635196</v>
      </c>
    </row>
    <row r="4789" spans="1:12" x14ac:dyDescent="0.25">
      <c r="A4789" s="2">
        <v>45901</v>
      </c>
      <c r="B4789" s="1" t="s">
        <v>201</v>
      </c>
      <c r="C4789" s="4">
        <v>553.75811864693242</v>
      </c>
      <c r="D4789" s="4">
        <v>1.0598930390902286</v>
      </c>
      <c r="E4789" s="4">
        <v>1162.8920491585582</v>
      </c>
      <c r="F4789" s="1" t="s">
        <v>509</v>
      </c>
      <c r="G4789" s="1">
        <v>1</v>
      </c>
      <c r="H4789" s="1" t="s">
        <v>505</v>
      </c>
      <c r="I47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1.0179377181009788</v>
      </c>
      <c r="J4789" s="1" t="str">
        <f>IFERROR(INDEX('consumption_figs'!$C:$C,MATCH(Table2[[#This Row],[item_code]],'consumption_figs'!A:A,0),1),"NA")</f>
        <v>pc/heat</v>
      </c>
      <c r="K4789" s="1">
        <f>+SUMIFS(prod!$E:$E,prod!$A:$A,Table2[[#This Row],[date]],prod!$G:$G,Table2[[#This Row],[production_line]],prod!$F:$F,Table2[[#This Row],[output_type]])</f>
        <v>544</v>
      </c>
      <c r="L4789">
        <f>+Table2[[#This Row],[cons_qty_base_uom]]/Table2[[#This Row],[Column1]]</f>
        <v>1.0179377181009788</v>
      </c>
    </row>
    <row r="4790" spans="1:12" x14ac:dyDescent="0.25">
      <c r="A4790" s="2">
        <v>45901</v>
      </c>
      <c r="B4790" s="1" t="s">
        <v>579</v>
      </c>
      <c r="C4790" s="4">
        <v>219.65738706328321</v>
      </c>
      <c r="D4790" s="4">
        <v>1.1861498901417293</v>
      </c>
      <c r="E4790" s="4">
        <v>9702.7148876548272</v>
      </c>
      <c r="F4790" s="1" t="s">
        <v>509</v>
      </c>
      <c r="G4790" s="1">
        <v>1</v>
      </c>
      <c r="H4790" s="1" t="s">
        <v>505</v>
      </c>
      <c r="I47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3.9538329671390975E-2</v>
      </c>
      <c r="J4790" s="1" t="str">
        <f>IFERROR(INDEX('consumption_figs'!$C:$C,MATCH(Table2[[#This Row],[item_code]],'consumption_figs'!A:A,0),1),"NA")</f>
        <v>NA</v>
      </c>
      <c r="K4790" s="1">
        <f>+SUMIFS(prod!$E:$E,prod!$A:$A,Table2[[#This Row],[date]],prod!$G:$G,Table2[[#This Row],[production_line]],prod!$F:$F,Table2[[#This Row],[output_type]])</f>
        <v>544</v>
      </c>
      <c r="L4790">
        <f>+Table2[[#This Row],[cons_qty_base_uom]]/Table2[[#This Row],[Column1]]</f>
        <v>0.40378196151338824</v>
      </c>
    </row>
    <row r="4791" spans="1:12" x14ac:dyDescent="0.25">
      <c r="A4791" s="2">
        <v>45901</v>
      </c>
      <c r="B4791" s="1" t="s">
        <v>60</v>
      </c>
      <c r="C4791" s="4">
        <v>227.96375884298718</v>
      </c>
      <c r="D4791" s="4">
        <v>3.2038938522828788</v>
      </c>
      <c r="E4791" s="4">
        <v>6670.2195837458048</v>
      </c>
      <c r="F4791" s="1" t="s">
        <v>509</v>
      </c>
      <c r="G4791" s="1">
        <v>1</v>
      </c>
      <c r="H4791" s="1" t="s">
        <v>505</v>
      </c>
      <c r="I47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0.4190510272849029</v>
      </c>
      <c r="J4791" s="1" t="str">
        <f>IFERROR(INDEX('consumption_figs'!$C:$C,MATCH(Table2[[#This Row],[item_code]],'consumption_figs'!A:A,0),1),"NA")</f>
        <v>pc/heat</v>
      </c>
      <c r="K4791" s="1">
        <f>+SUMIFS(prod!$E:$E,prod!$A:$A,Table2[[#This Row],[date]],prod!$G:$G,Table2[[#This Row],[production_line]],prod!$F:$F,Table2[[#This Row],[output_type]])</f>
        <v>544</v>
      </c>
      <c r="L4791">
        <f>+Table2[[#This Row],[cons_qty_base_uom]]/Table2[[#This Row],[Column1]]</f>
        <v>0.4190510272849029</v>
      </c>
    </row>
    <row r="4792" spans="1:12" x14ac:dyDescent="0.25">
      <c r="A4792" s="2">
        <v>45901</v>
      </c>
      <c r="B4792" s="1" t="s">
        <v>259</v>
      </c>
      <c r="C4792" s="4">
        <v>1.275088648199864</v>
      </c>
      <c r="D4792" s="4">
        <v>1.275088648199864</v>
      </c>
      <c r="E4792" s="4">
        <v>3945.3792952600188</v>
      </c>
      <c r="F4792" s="1" t="s">
        <v>509</v>
      </c>
      <c r="G4792" s="1">
        <v>1</v>
      </c>
      <c r="H4792" s="1" t="s">
        <v>505</v>
      </c>
      <c r="I47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1.2748081903979766E-2</v>
      </c>
      <c r="J4792" s="1" t="str">
        <f>IFERROR(INDEX('consumption_figs'!$C:$C,MATCH(Table2[[#This Row],[item_code]],'consumption_figs'!A:A,0),1),"NA")</f>
        <v>kg/ton</v>
      </c>
      <c r="K4792" s="1">
        <f>+SUMIFS(prod!$E:$E,prod!$A:$A,Table2[[#This Row],[date]],prod!$G:$G,Table2[[#This Row],[production_line]],prod!$F:$F,Table2[[#This Row],[output_type]])</f>
        <v>544</v>
      </c>
      <c r="L4792">
        <f>+Table2[[#This Row],[cons_qty_base_uom]]/Table2[[#This Row],[Column1]]</f>
        <v>2.34391295624975E-3</v>
      </c>
    </row>
    <row r="4793" spans="1:12" x14ac:dyDescent="0.25">
      <c r="A4793" s="2">
        <v>45901</v>
      </c>
      <c r="B4793" s="1" t="s">
        <v>272</v>
      </c>
      <c r="C4793" s="4">
        <v>1.2459557669555978</v>
      </c>
      <c r="D4793" s="4">
        <v>1.2459557669555978</v>
      </c>
      <c r="E4793" s="4">
        <v>1363.4493957795107</v>
      </c>
      <c r="F4793" s="1" t="s">
        <v>509</v>
      </c>
      <c r="G4793" s="1">
        <v>1</v>
      </c>
      <c r="H4793" s="1" t="s">
        <v>505</v>
      </c>
      <c r="I47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1.2456817169778629E-2</v>
      </c>
      <c r="J4793" s="1" t="str">
        <f>IFERROR(INDEX('consumption_figs'!$C:$C,MATCH(Table2[[#This Row],[item_code]],'consumption_figs'!A:A,0),1),"NA")</f>
        <v>kg/ton</v>
      </c>
      <c r="K4793" s="1">
        <f>+SUMIFS(prod!$E:$E,prod!$A:$A,Table2[[#This Row],[date]],prod!$G:$G,Table2[[#This Row],[production_line]],prod!$F:$F,Table2[[#This Row],[output_type]])</f>
        <v>544</v>
      </c>
      <c r="L4793">
        <f>+Table2[[#This Row],[cons_qty_base_uom]]/Table2[[#This Row],[Column1]]</f>
        <v>2.2903598657272018E-3</v>
      </c>
    </row>
    <row r="4794" spans="1:12" x14ac:dyDescent="0.25">
      <c r="A4794" s="2">
        <v>45931</v>
      </c>
      <c r="B4794" s="1" t="s">
        <v>99</v>
      </c>
      <c r="C4794" s="4">
        <v>52.766490206458442</v>
      </c>
      <c r="D4794" s="4">
        <v>0.36672710693488619</v>
      </c>
      <c r="E4794" s="4">
        <v>580.43139227104291</v>
      </c>
      <c r="F4794" s="1" t="s">
        <v>509</v>
      </c>
      <c r="G4794" s="1">
        <v>1</v>
      </c>
      <c r="H4794" s="1" t="s">
        <v>505</v>
      </c>
      <c r="I47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0.10285865537321334</v>
      </c>
      <c r="J4794" s="1" t="str">
        <f>IFERROR(INDEX('consumption_figs'!$C:$C,MATCH(Table2[[#This Row],[item_code]],'consumption_figs'!A:A,0),1),"NA")</f>
        <v>pc/heat</v>
      </c>
      <c r="K4794" s="1">
        <f>+SUMIFS(prod!$E:$E,prod!$A:$A,Table2[[#This Row],[date]],prod!$G:$G,Table2[[#This Row],[production_line]],prod!$F:$F,Table2[[#This Row],[output_type]])</f>
        <v>513</v>
      </c>
      <c r="L4794">
        <f>+Table2[[#This Row],[cons_qty_base_uom]]/Table2[[#This Row],[Column1]]</f>
        <v>0.10285865537321334</v>
      </c>
    </row>
    <row r="4795" spans="1:12" x14ac:dyDescent="0.25">
      <c r="A4795" s="2">
        <v>45931</v>
      </c>
      <c r="B4795" s="1" t="s">
        <v>80</v>
      </c>
      <c r="C4795" s="4">
        <v>72.309634727368973</v>
      </c>
      <c r="D4795" s="4">
        <v>2.6487019200635258</v>
      </c>
      <c r="E4795" s="4">
        <v>3832.4106405505554</v>
      </c>
      <c r="F4795" s="1" t="s">
        <v>509</v>
      </c>
      <c r="G4795" s="1">
        <v>1</v>
      </c>
      <c r="H4795" s="1" t="s">
        <v>505</v>
      </c>
      <c r="I47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0.14095445365958864</v>
      </c>
      <c r="J4795" s="1" t="str">
        <f>IFERROR(INDEX('consumption_figs'!$C:$C,MATCH(Table2[[#This Row],[item_code]],'consumption_figs'!A:A,0),1),"NA")</f>
        <v>pc/heat</v>
      </c>
      <c r="K4795" s="1">
        <f>+SUMIFS(prod!$E:$E,prod!$A:$A,Table2[[#This Row],[date]],prod!$G:$G,Table2[[#This Row],[production_line]],prod!$F:$F,Table2[[#This Row],[output_type]])</f>
        <v>513</v>
      </c>
      <c r="L4795">
        <f>+Table2[[#This Row],[cons_qty_base_uom]]/Table2[[#This Row],[Column1]]</f>
        <v>0.14095445365958864</v>
      </c>
    </row>
    <row r="4796" spans="1:12" x14ac:dyDescent="0.25">
      <c r="A4796" s="2">
        <v>45931</v>
      </c>
      <c r="B4796" s="1" t="s">
        <v>144</v>
      </c>
      <c r="C4796" s="4">
        <v>119.21318157755424</v>
      </c>
      <c r="D4796" s="4">
        <v>2.4903633631551081</v>
      </c>
      <c r="E4796" s="4">
        <v>3099.5427210164103</v>
      </c>
      <c r="F4796" s="1" t="s">
        <v>509</v>
      </c>
      <c r="G4796" s="1">
        <v>1</v>
      </c>
      <c r="H4796" s="1" t="s">
        <v>505</v>
      </c>
      <c r="I47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0.23238436954688935</v>
      </c>
      <c r="J4796" s="1" t="str">
        <f>IFERROR(INDEX('consumption_figs'!$C:$C,MATCH(Table2[[#This Row],[item_code]],'consumption_figs'!A:A,0),1),"NA")</f>
        <v>pc/heat</v>
      </c>
      <c r="K4796" s="1">
        <f>+SUMIFS(prod!$E:$E,prod!$A:$A,Table2[[#This Row],[date]],prod!$G:$G,Table2[[#This Row],[production_line]],prod!$F:$F,Table2[[#This Row],[output_type]])</f>
        <v>513</v>
      </c>
      <c r="L4796">
        <f>+Table2[[#This Row],[cons_qty_base_uom]]/Table2[[#This Row],[Column1]]</f>
        <v>0.23238436954688935</v>
      </c>
    </row>
    <row r="4797" spans="1:12" x14ac:dyDescent="0.25">
      <c r="A4797" s="2">
        <v>45931</v>
      </c>
      <c r="B4797" s="1" t="s">
        <v>146</v>
      </c>
      <c r="C4797" s="4">
        <v>238.42636315510848</v>
      </c>
      <c r="D4797" s="4">
        <v>4.9902637808364201</v>
      </c>
      <c r="E4797" s="4">
        <v>6199.0854420328205</v>
      </c>
      <c r="F4797" s="1" t="s">
        <v>509</v>
      </c>
      <c r="G4797" s="1">
        <v>1</v>
      </c>
      <c r="H4797" s="1" t="s">
        <v>505</v>
      </c>
      <c r="I47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0.46476873909377869</v>
      </c>
      <c r="J4797" s="1" t="str">
        <f>IFERROR(INDEX('consumption_figs'!$C:$C,MATCH(Table2[[#This Row],[item_code]],'consumption_figs'!A:A,0),1),"NA")</f>
        <v>pc/heat</v>
      </c>
      <c r="K4797" s="1">
        <f>+SUMIFS(prod!$E:$E,prod!$A:$A,Table2[[#This Row],[date]],prod!$G:$G,Table2[[#This Row],[production_line]],prod!$F:$F,Table2[[#This Row],[output_type]])</f>
        <v>513</v>
      </c>
      <c r="L4797">
        <f>+Table2[[#This Row],[cons_qty_base_uom]]/Table2[[#This Row],[Column1]]</f>
        <v>0.46476873909377869</v>
      </c>
    </row>
    <row r="4798" spans="1:12" x14ac:dyDescent="0.25">
      <c r="A4798" s="2">
        <v>45931</v>
      </c>
      <c r="B4798" s="1" t="s">
        <v>89</v>
      </c>
      <c r="C4798" s="4">
        <v>195.43144520910531</v>
      </c>
      <c r="D4798" s="4">
        <v>4.1431466384330324</v>
      </c>
      <c r="E4798" s="4">
        <v>5061.6744309158275</v>
      </c>
      <c r="F4798" s="1" t="s">
        <v>509</v>
      </c>
      <c r="G4798" s="1">
        <v>1</v>
      </c>
      <c r="H4798" s="1" t="s">
        <v>505</v>
      </c>
      <c r="I47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0.13364989156235588</v>
      </c>
      <c r="J4798" s="1" t="str">
        <f>IFERROR(INDEX('consumption_figs'!$C:$C,MATCH(Table2[[#This Row],[item_code]],'consumption_figs'!A:A,0),1),"NA")</f>
        <v>NA</v>
      </c>
      <c r="K4798" s="1">
        <f>+SUMIFS(prod!$E:$E,prod!$A:$A,Table2[[#This Row],[date]],prod!$G:$G,Table2[[#This Row],[production_line]],prod!$F:$F,Table2[[#This Row],[output_type]])</f>
        <v>513</v>
      </c>
      <c r="L4798">
        <f>+Table2[[#This Row],[cons_qty_base_uom]]/Table2[[#This Row],[Column1]]</f>
        <v>0.38095798286375304</v>
      </c>
    </row>
    <row r="4799" spans="1:12" x14ac:dyDescent="0.25">
      <c r="A4799" s="2">
        <v>45931</v>
      </c>
      <c r="B4799" s="1" t="s">
        <v>117</v>
      </c>
      <c r="C4799" s="4">
        <v>440.69790894653249</v>
      </c>
      <c r="D4799" s="4">
        <v>9.0431210915828473</v>
      </c>
      <c r="E4799" s="4">
        <v>12207.33207781895</v>
      </c>
      <c r="F4799" s="1" t="s">
        <v>509</v>
      </c>
      <c r="G4799" s="1">
        <v>1</v>
      </c>
      <c r="H4799" s="1" t="s">
        <v>505</v>
      </c>
      <c r="I47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0.85906025135776309</v>
      </c>
      <c r="J4799" s="1" t="str">
        <f>IFERROR(INDEX('consumption_figs'!$C:$C,MATCH(Table2[[#This Row],[item_code]],'consumption_figs'!A:A,0),1),"NA")</f>
        <v>pc/heat</v>
      </c>
      <c r="K4799" s="1">
        <f>+SUMIFS(prod!$E:$E,prod!$A:$A,Table2[[#This Row],[date]],prod!$G:$G,Table2[[#This Row],[production_line]],prod!$F:$F,Table2[[#This Row],[output_type]])</f>
        <v>513</v>
      </c>
      <c r="L4799">
        <f>+Table2[[#This Row],[cons_qty_base_uom]]/Table2[[#This Row],[Column1]]</f>
        <v>0.85906025135776309</v>
      </c>
    </row>
    <row r="4800" spans="1:12" x14ac:dyDescent="0.25">
      <c r="A4800" s="2">
        <v>45931</v>
      </c>
      <c r="B4800" s="1" t="s">
        <v>115</v>
      </c>
      <c r="C4800" s="4">
        <v>268.71823716251981</v>
      </c>
      <c r="D4800" s="4">
        <v>5.5194725913181575</v>
      </c>
      <c r="E4800" s="4">
        <v>7443.4951694017982</v>
      </c>
      <c r="F4800" s="1" t="s">
        <v>509</v>
      </c>
      <c r="G4800" s="1">
        <v>1</v>
      </c>
      <c r="H4800" s="1" t="s">
        <v>505</v>
      </c>
      <c r="I48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0.52381722643766049</v>
      </c>
      <c r="J4800" s="1" t="str">
        <f>IFERROR(INDEX('consumption_figs'!$C:$C,MATCH(Table2[[#This Row],[item_code]],'consumption_figs'!A:A,0),1),"NA")</f>
        <v>pc/heat</v>
      </c>
      <c r="K4800" s="1">
        <f>+SUMIFS(prod!$E:$E,prod!$A:$A,Table2[[#This Row],[date]],prod!$G:$G,Table2[[#This Row],[production_line]],prod!$F:$F,Table2[[#This Row],[output_type]])</f>
        <v>513</v>
      </c>
      <c r="L4800">
        <f>+Table2[[#This Row],[cons_qty_base_uom]]/Table2[[#This Row],[Column1]]</f>
        <v>0.52381722643766049</v>
      </c>
    </row>
    <row r="4801" spans="1:12" x14ac:dyDescent="0.25">
      <c r="A4801" s="2">
        <v>45931</v>
      </c>
      <c r="B4801" s="1" t="s">
        <v>119</v>
      </c>
      <c r="C4801" s="4">
        <v>935.13946532556895</v>
      </c>
      <c r="D4801" s="4">
        <v>19.189061828480675</v>
      </c>
      <c r="E4801" s="4">
        <v>25903.363189518259</v>
      </c>
      <c r="F4801" s="1" t="s">
        <v>509</v>
      </c>
      <c r="G4801" s="1">
        <v>1</v>
      </c>
      <c r="H4801" s="1" t="s">
        <v>505</v>
      </c>
      <c r="I48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1.8228839480030583</v>
      </c>
      <c r="J4801" s="1" t="str">
        <f>IFERROR(INDEX('consumption_figs'!$C:$C,MATCH(Table2[[#This Row],[item_code]],'consumption_figs'!A:A,0),1),"NA")</f>
        <v>pc/heat</v>
      </c>
      <c r="K4801" s="1">
        <f>+SUMIFS(prod!$E:$E,prod!$A:$A,Table2[[#This Row],[date]],prod!$G:$G,Table2[[#This Row],[production_line]],prod!$F:$F,Table2[[#This Row],[output_type]])</f>
        <v>513</v>
      </c>
      <c r="L4801">
        <f>+Table2[[#This Row],[cons_qty_base_uom]]/Table2[[#This Row],[Column1]]</f>
        <v>1.8228839480030583</v>
      </c>
    </row>
    <row r="4802" spans="1:12" x14ac:dyDescent="0.25">
      <c r="A4802" s="2">
        <v>45931</v>
      </c>
      <c r="B4802" s="1" t="s">
        <v>128</v>
      </c>
      <c r="C4802" s="4">
        <v>283.37559555320269</v>
      </c>
      <c r="D4802" s="4">
        <v>7.1155612043409198</v>
      </c>
      <c r="E4802" s="4">
        <v>9606.4326892535701</v>
      </c>
      <c r="F4802" s="1" t="s">
        <v>509</v>
      </c>
      <c r="G4802" s="1">
        <v>1</v>
      </c>
      <c r="H4802" s="1" t="s">
        <v>505</v>
      </c>
      <c r="I48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0.55238907515244184</v>
      </c>
      <c r="J4802" s="1" t="str">
        <f>IFERROR(INDEX('consumption_figs'!$C:$C,MATCH(Table2[[#This Row],[item_code]],'consumption_figs'!A:A,0),1),"NA")</f>
        <v>pc/heat</v>
      </c>
      <c r="K4802" s="1">
        <f>+SUMIFS(prod!$E:$E,prod!$A:$A,Table2[[#This Row],[date]],prod!$G:$G,Table2[[#This Row],[production_line]],prod!$F:$F,Table2[[#This Row],[output_type]])</f>
        <v>513</v>
      </c>
      <c r="L4802">
        <f>+Table2[[#This Row],[cons_qty_base_uom]]/Table2[[#This Row],[Column1]]</f>
        <v>0.55238907515244184</v>
      </c>
    </row>
    <row r="4803" spans="1:12" x14ac:dyDescent="0.25">
      <c r="A4803" s="2">
        <v>45931</v>
      </c>
      <c r="B4803" s="1" t="s">
        <v>136</v>
      </c>
      <c r="C4803" s="4">
        <v>517.89332980412905</v>
      </c>
      <c r="D4803" s="4">
        <v>12.993943644785599</v>
      </c>
      <c r="E4803" s="4">
        <v>17556.583880359973</v>
      </c>
      <c r="F4803" s="1" t="s">
        <v>509</v>
      </c>
      <c r="G4803" s="1">
        <v>1</v>
      </c>
      <c r="H4803" s="1" t="s">
        <v>505</v>
      </c>
      <c r="I48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1.0095386545889455</v>
      </c>
      <c r="J4803" s="1" t="str">
        <f>IFERROR(INDEX('consumption_figs'!$C:$C,MATCH(Table2[[#This Row],[item_code]],'consumption_figs'!A:A,0),1),"NA")</f>
        <v>pc/heat</v>
      </c>
      <c r="K4803" s="1">
        <f>+SUMIFS(prod!$E:$E,prod!$A:$A,Table2[[#This Row],[date]],prod!$G:$G,Table2[[#This Row],[production_line]],prod!$F:$F,Table2[[#This Row],[output_type]])</f>
        <v>513</v>
      </c>
      <c r="L4803">
        <f>+Table2[[#This Row],[cons_qty_base_uom]]/Table2[[#This Row],[Column1]]</f>
        <v>1.0095386545889455</v>
      </c>
    </row>
    <row r="4804" spans="1:12" x14ac:dyDescent="0.25">
      <c r="A4804" s="2">
        <v>45931</v>
      </c>
      <c r="B4804" s="1" t="s">
        <v>132</v>
      </c>
      <c r="C4804" s="4">
        <v>454.37811011116986</v>
      </c>
      <c r="D4804" s="4">
        <v>11.391259220487028</v>
      </c>
      <c r="E4804" s="4">
        <v>15403.417932768658</v>
      </c>
      <c r="F4804" s="1" t="s">
        <v>509</v>
      </c>
      <c r="G4804" s="1">
        <v>1</v>
      </c>
      <c r="H4804" s="1" t="s">
        <v>505</v>
      </c>
      <c r="I48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0.88572731015822581</v>
      </c>
      <c r="J4804" s="1" t="str">
        <f>IFERROR(INDEX('consumption_figs'!$C:$C,MATCH(Table2[[#This Row],[item_code]],'consumption_figs'!A:A,0),1),"NA")</f>
        <v>pc/heat</v>
      </c>
      <c r="K4804" s="1">
        <f>+SUMIFS(prod!$E:$E,prod!$A:$A,Table2[[#This Row],[date]],prod!$G:$G,Table2[[#This Row],[production_line]],prod!$F:$F,Table2[[#This Row],[output_type]])</f>
        <v>513</v>
      </c>
      <c r="L4804">
        <f>+Table2[[#This Row],[cons_qty_base_uom]]/Table2[[#This Row],[Column1]]</f>
        <v>0.88572731015822581</v>
      </c>
    </row>
    <row r="4805" spans="1:12" x14ac:dyDescent="0.25">
      <c r="A4805" s="2">
        <v>45931</v>
      </c>
      <c r="B4805" s="1" t="s">
        <v>134</v>
      </c>
      <c r="C4805" s="4">
        <v>53.743647432503963</v>
      </c>
      <c r="D4805" s="4">
        <v>1.3521901694017997</v>
      </c>
      <c r="E4805" s="4">
        <v>1821.9096479618843</v>
      </c>
      <c r="F4805" s="1" t="s">
        <v>509</v>
      </c>
      <c r="G4805" s="1">
        <v>1</v>
      </c>
      <c r="H4805" s="1" t="s">
        <v>505</v>
      </c>
      <c r="I48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0.10476344528753209</v>
      </c>
      <c r="J4805" s="1" t="str">
        <f>IFERROR(INDEX('consumption_figs'!$C:$C,MATCH(Table2[[#This Row],[item_code]],'consumption_figs'!A:A,0),1),"NA")</f>
        <v>pc/heat</v>
      </c>
      <c r="K4805" s="1">
        <f>+SUMIFS(prod!$E:$E,prod!$A:$A,Table2[[#This Row],[date]],prod!$G:$G,Table2[[#This Row],[production_line]],prod!$F:$F,Table2[[#This Row],[output_type]])</f>
        <v>513</v>
      </c>
      <c r="L4805">
        <f>+Table2[[#This Row],[cons_qty_base_uom]]/Table2[[#This Row],[Column1]]</f>
        <v>0.10476344528753209</v>
      </c>
    </row>
    <row r="4806" spans="1:12" x14ac:dyDescent="0.25">
      <c r="A4806" s="2">
        <v>45931</v>
      </c>
      <c r="B4806" s="1" t="s">
        <v>107</v>
      </c>
      <c r="C4806" s="4">
        <v>32.246188459502378</v>
      </c>
      <c r="D4806" s="4">
        <v>0.50948977766013748</v>
      </c>
      <c r="E4806" s="4">
        <v>893.21942032821585</v>
      </c>
      <c r="F4806" s="1" t="s">
        <v>509</v>
      </c>
      <c r="G4806" s="1">
        <v>1</v>
      </c>
      <c r="H4806" s="1" t="s">
        <v>505</v>
      </c>
      <c r="I48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1.6435154118068951E-2</v>
      </c>
      <c r="J4806" s="1" t="str">
        <f>IFERROR(INDEX('consumption_figs'!$C:$C,MATCH(Table2[[#This Row],[item_code]],'consumption_figs'!A:A,0),1),"NA")</f>
        <v>NA</v>
      </c>
      <c r="K4806" s="1">
        <f>+SUMIFS(prod!$E:$E,prod!$A:$A,Table2[[#This Row],[date]],prod!$G:$G,Table2[[#This Row],[production_line]],prod!$F:$F,Table2[[#This Row],[output_type]])</f>
        <v>513</v>
      </c>
      <c r="L4806">
        <f>+Table2[[#This Row],[cons_qty_base_uom]]/Table2[[#This Row],[Column1]]</f>
        <v>6.2858067172519252E-2</v>
      </c>
    </row>
    <row r="4807" spans="1:12" x14ac:dyDescent="0.25">
      <c r="A4807" s="2">
        <v>45931</v>
      </c>
      <c r="B4807" s="1" t="s">
        <v>113</v>
      </c>
      <c r="C4807" s="4">
        <v>68.401005823186864</v>
      </c>
      <c r="D4807" s="4">
        <v>1.2312181048173634</v>
      </c>
      <c r="E4807" s="4">
        <v>1826.9908655373213</v>
      </c>
      <c r="F4807" s="1" t="s">
        <v>509</v>
      </c>
      <c r="G4807" s="1">
        <v>1</v>
      </c>
      <c r="H4807" s="1" t="s">
        <v>505</v>
      </c>
      <c r="I48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3.9716713058624627E-2</v>
      </c>
      <c r="J4807" s="1" t="str">
        <f>IFERROR(INDEX('consumption_figs'!$C:$C,MATCH(Table2[[#This Row],[item_code]],'consumption_figs'!A:A,0),1),"NA")</f>
        <v>NA</v>
      </c>
      <c r="K4807" s="1">
        <f>+SUMIFS(prod!$E:$E,prod!$A:$A,Table2[[#This Row],[date]],prod!$G:$G,Table2[[#This Row],[production_line]],prod!$F:$F,Table2[[#This Row],[output_type]])</f>
        <v>513</v>
      </c>
      <c r="L4807">
        <f>+Table2[[#This Row],[cons_qty_base_uom]]/Table2[[#This Row],[Column1]]</f>
        <v>0.13333529400231359</v>
      </c>
    </row>
    <row r="4808" spans="1:12" x14ac:dyDescent="0.25">
      <c r="A4808" s="2">
        <v>45931</v>
      </c>
      <c r="B4808" s="1" t="s">
        <v>111</v>
      </c>
      <c r="C4808" s="4">
        <v>13.680201164637372</v>
      </c>
      <c r="D4808" s="4">
        <v>0.24624362096347269</v>
      </c>
      <c r="E4808" s="4">
        <v>365.39817310746423</v>
      </c>
      <c r="F4808" s="1" t="s">
        <v>509</v>
      </c>
      <c r="G4808" s="1">
        <v>1</v>
      </c>
      <c r="H4808" s="1" t="s">
        <v>505</v>
      </c>
      <c r="I48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7.943342611724925E-3</v>
      </c>
      <c r="J4808" s="1" t="str">
        <f>IFERROR(INDEX('consumption_figs'!$C:$C,MATCH(Table2[[#This Row],[item_code]],'consumption_figs'!A:A,0),1),"NA")</f>
        <v>NA</v>
      </c>
      <c r="K4808" s="1">
        <f>+SUMIFS(prod!$E:$E,prod!$A:$A,Table2[[#This Row],[date]],prod!$G:$G,Table2[[#This Row],[production_line]],prod!$F:$F,Table2[[#This Row],[output_type]])</f>
        <v>513</v>
      </c>
      <c r="L4808">
        <f>+Table2[[#This Row],[cons_qty_base_uom]]/Table2[[#This Row],[Column1]]</f>
        <v>2.6667058800462714E-2</v>
      </c>
    </row>
    <row r="4809" spans="1:12" x14ac:dyDescent="0.25">
      <c r="A4809" s="2">
        <v>45931</v>
      </c>
      <c r="B4809" s="1" t="s">
        <v>227</v>
      </c>
      <c r="C4809" s="4">
        <v>86.722703811540498</v>
      </c>
      <c r="D4809" s="4">
        <v>86.722703811540498</v>
      </c>
      <c r="E4809" s="4">
        <v>68782.378074047112</v>
      </c>
      <c r="F4809" s="1" t="s">
        <v>509</v>
      </c>
      <c r="G4809" s="1">
        <v>1</v>
      </c>
      <c r="H4809" s="1" t="s">
        <v>505</v>
      </c>
      <c r="I48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0.92721804567027155</v>
      </c>
      <c r="J4809" s="1" t="str">
        <f>IFERROR(INDEX('consumption_figs'!$C:$C,MATCH(Table2[[#This Row],[item_code]],'consumption_figs'!A:A,0),1),"NA")</f>
        <v>kg/ton</v>
      </c>
      <c r="K4809" s="1">
        <f>+SUMIFS(prod!$E:$E,prod!$A:$A,Table2[[#This Row],[date]],prod!$G:$G,Table2[[#This Row],[production_line]],prod!$F:$F,Table2[[#This Row],[output_type]])</f>
        <v>513</v>
      </c>
      <c r="L4809">
        <f>+Table2[[#This Row],[cons_qty_base_uom]]/Table2[[#This Row],[Column1]]</f>
        <v>0.16905010489579045</v>
      </c>
    </row>
    <row r="4810" spans="1:12" x14ac:dyDescent="0.25">
      <c r="A4810" s="2">
        <v>45931</v>
      </c>
      <c r="B4810" s="1" t="s">
        <v>234</v>
      </c>
      <c r="C4810" s="4">
        <v>14.852789835892008</v>
      </c>
      <c r="D4810" s="4">
        <v>14.852789835892008</v>
      </c>
      <c r="E4810" s="4">
        <v>17080.708311275808</v>
      </c>
      <c r="F4810" s="1" t="s">
        <v>509</v>
      </c>
      <c r="G4810" s="1">
        <v>1</v>
      </c>
      <c r="H4810" s="1" t="s">
        <v>505</v>
      </c>
      <c r="I48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0.15880241458240146</v>
      </c>
      <c r="J4810" s="1" t="str">
        <f>IFERROR(INDEX('consumption_figs'!$C:$C,MATCH(Table2[[#This Row],[item_code]],'consumption_figs'!A:A,0),1),"NA")</f>
        <v>kg/ton</v>
      </c>
      <c r="K4810" s="1">
        <f>+SUMIFS(prod!$E:$E,prod!$A:$A,Table2[[#This Row],[date]],prod!$G:$G,Table2[[#This Row],[production_line]],prod!$F:$F,Table2[[#This Row],[output_type]])</f>
        <v>513</v>
      </c>
      <c r="L4810">
        <f>+Table2[[#This Row],[cons_qty_base_uom]]/Table2[[#This Row],[Column1]]</f>
        <v>2.8952806697645238E-2</v>
      </c>
    </row>
    <row r="4811" spans="1:12" x14ac:dyDescent="0.25">
      <c r="A4811" s="2">
        <v>45931</v>
      </c>
      <c r="B4811" s="1" t="s">
        <v>87</v>
      </c>
      <c r="C4811" s="4">
        <v>7.8172578083642144</v>
      </c>
      <c r="D4811" s="4">
        <v>0.80556841715193228</v>
      </c>
      <c r="E4811" s="4">
        <v>3945.9172239280042</v>
      </c>
      <c r="F4811" s="1" t="s">
        <v>509</v>
      </c>
      <c r="G4811" s="1">
        <v>1</v>
      </c>
      <c r="H4811" s="1" t="s">
        <v>505</v>
      </c>
      <c r="I48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1.5238319314550126E-2</v>
      </c>
      <c r="J4811" s="1" t="str">
        <f>IFERROR(INDEX('consumption_figs'!$C:$C,MATCH(Table2[[#This Row],[item_code]],'consumption_figs'!A:A,0),1),"NA")</f>
        <v>pc/heat</v>
      </c>
      <c r="K4811" s="1">
        <f>+SUMIFS(prod!$E:$E,prod!$A:$A,Table2[[#This Row],[date]],prod!$G:$G,Table2[[#This Row],[production_line]],prod!$F:$F,Table2[[#This Row],[output_type]])</f>
        <v>513</v>
      </c>
      <c r="L4811">
        <f>+Table2[[#This Row],[cons_qty_base_uom]]/Table2[[#This Row],[Column1]]</f>
        <v>1.5238319314550126E-2</v>
      </c>
    </row>
    <row r="4812" spans="1:12" x14ac:dyDescent="0.25">
      <c r="A4812" s="2">
        <v>45931</v>
      </c>
      <c r="B4812" s="1" t="s">
        <v>62</v>
      </c>
      <c r="C4812" s="4">
        <v>2.9314716781365804</v>
      </c>
      <c r="D4812" s="4">
        <v>0.85305825833774485</v>
      </c>
      <c r="E4812" s="4">
        <v>4175.0019640021183</v>
      </c>
      <c r="F4812" s="1" t="s">
        <v>509</v>
      </c>
      <c r="G4812" s="1">
        <v>1</v>
      </c>
      <c r="H4812" s="1" t="s">
        <v>505</v>
      </c>
      <c r="I48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5.7143697429562967E-3</v>
      </c>
      <c r="J4812" s="1" t="str">
        <f>IFERROR(INDEX('consumption_figs'!$C:$C,MATCH(Table2[[#This Row],[item_code]],'consumption_figs'!A:A,0),1),"NA")</f>
        <v>pc/heat</v>
      </c>
      <c r="K4812" s="1">
        <f>+SUMIFS(prod!$E:$E,prod!$A:$A,Table2[[#This Row],[date]],prod!$G:$G,Table2[[#This Row],[production_line]],prod!$F:$F,Table2[[#This Row],[output_type]])</f>
        <v>513</v>
      </c>
      <c r="L4812">
        <f>+Table2[[#This Row],[cons_qty_base_uom]]/Table2[[#This Row],[Column1]]</f>
        <v>5.7143697429562967E-3</v>
      </c>
    </row>
    <row r="4813" spans="1:12" x14ac:dyDescent="0.25">
      <c r="A4813" s="2">
        <v>45931</v>
      </c>
      <c r="B4813" s="1" t="s">
        <v>65</v>
      </c>
      <c r="C4813" s="4">
        <v>0.73286791953414498</v>
      </c>
      <c r="D4813" s="4">
        <v>6.371553692429857</v>
      </c>
      <c r="E4813" s="4">
        <v>14361.719471942824</v>
      </c>
      <c r="F4813" s="1" t="s">
        <v>509</v>
      </c>
      <c r="G4813" s="1">
        <v>1</v>
      </c>
      <c r="H4813" s="1" t="s">
        <v>505</v>
      </c>
      <c r="I48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1.428592435739074E-3</v>
      </c>
      <c r="J4813" s="1" t="str">
        <f>IFERROR(INDEX('consumption_figs'!$C:$C,MATCH(Table2[[#This Row],[item_code]],'consumption_figs'!A:A,0),1),"NA")</f>
        <v>pc/heat</v>
      </c>
      <c r="K4813" s="1">
        <f>+SUMIFS(prod!$E:$E,prod!$A:$A,Table2[[#This Row],[date]],prod!$G:$G,Table2[[#This Row],[production_line]],prod!$F:$F,Table2[[#This Row],[output_type]])</f>
        <v>513</v>
      </c>
      <c r="L4813">
        <f>+Table2[[#This Row],[cons_qty_base_uom]]/Table2[[#This Row],[Column1]]</f>
        <v>1.428592435739074E-3</v>
      </c>
    </row>
    <row r="4814" spans="1:12" x14ac:dyDescent="0.25">
      <c r="A4814" s="2">
        <v>45931</v>
      </c>
      <c r="B4814" s="1" t="s">
        <v>167</v>
      </c>
      <c r="C4814" s="4">
        <v>1135.972687498856</v>
      </c>
      <c r="D4814" s="4">
        <v>4.9187617368700467</v>
      </c>
      <c r="E4814" s="4">
        <v>3516.4227656883959</v>
      </c>
      <c r="F4814" s="1" t="s">
        <v>509</v>
      </c>
      <c r="G4814" s="1">
        <v>1</v>
      </c>
      <c r="H4814" s="1" t="s">
        <v>505</v>
      </c>
      <c r="I48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5.2590203537582023E-2</v>
      </c>
      <c r="J4814" s="1" t="str">
        <f>IFERROR(INDEX('consumption_figs'!$C:$C,MATCH(Table2[[#This Row],[item_code]],'consumption_figs'!A:A,0),1),"NA")</f>
        <v>kg/ton</v>
      </c>
      <c r="K4814" s="1">
        <f>+SUMIFS(prod!$E:$E,prod!$A:$A,Table2[[#This Row],[date]],prod!$G:$G,Table2[[#This Row],[production_line]],prod!$F:$F,Table2[[#This Row],[output_type]])</f>
        <v>513</v>
      </c>
      <c r="L4814">
        <f>+Table2[[#This Row],[cons_qty_base_uom]]/Table2[[#This Row],[Column1]]</f>
        <v>2.2143717105240857</v>
      </c>
    </row>
    <row r="4815" spans="1:12" x14ac:dyDescent="0.25">
      <c r="A4815" s="2">
        <v>45931</v>
      </c>
      <c r="B4815" s="1" t="s">
        <v>169</v>
      </c>
      <c r="C4815" s="4">
        <v>1958.5735991359586</v>
      </c>
      <c r="D4815" s="4">
        <v>9.205295915939006</v>
      </c>
      <c r="E4815" s="4">
        <v>6216.8181411389987</v>
      </c>
      <c r="F4815" s="1" t="s">
        <v>509</v>
      </c>
      <c r="G4815" s="1">
        <v>1</v>
      </c>
      <c r="H4815" s="1" t="s">
        <v>505</v>
      </c>
      <c r="I48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9.8420783876178836E-2</v>
      </c>
      <c r="J4815" s="1" t="str">
        <f>IFERROR(INDEX('consumption_figs'!$C:$C,MATCH(Table2[[#This Row],[item_code]],'consumption_figs'!A:A,0),1),"NA")</f>
        <v>kg/ton</v>
      </c>
      <c r="K4815" s="1">
        <f>+SUMIFS(prod!$E:$E,prod!$A:$A,Table2[[#This Row],[date]],prod!$G:$G,Table2[[#This Row],[production_line]],prod!$F:$F,Table2[[#This Row],[output_type]])</f>
        <v>513</v>
      </c>
      <c r="L4815">
        <f>+Table2[[#This Row],[cons_qty_base_uom]]/Table2[[#This Row],[Column1]]</f>
        <v>3.8178822595242856</v>
      </c>
    </row>
    <row r="4816" spans="1:12" x14ac:dyDescent="0.25">
      <c r="A4816" s="2">
        <v>45931</v>
      </c>
      <c r="B4816" s="1" t="s">
        <v>170</v>
      </c>
      <c r="C4816" s="4">
        <v>293.78603987039378</v>
      </c>
      <c r="D4816" s="4">
        <v>0.5699449173485639</v>
      </c>
      <c r="E4816" s="4">
        <v>145.51833629743533</v>
      </c>
      <c r="F4816" s="1" t="s">
        <v>509</v>
      </c>
      <c r="G4816" s="1">
        <v>1</v>
      </c>
      <c r="H4816" s="1" t="s">
        <v>505</v>
      </c>
      <c r="I48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6.0937123633974539E-3</v>
      </c>
      <c r="J4816" s="1" t="str">
        <f>IFERROR(INDEX('consumption_figs'!$C:$C,MATCH(Table2[[#This Row],[item_code]],'consumption_figs'!A:A,0),1),"NA")</f>
        <v>kg/ton</v>
      </c>
      <c r="K4816" s="1">
        <f>+SUMIFS(prod!$E:$E,prod!$A:$A,Table2[[#This Row],[date]],prod!$G:$G,Table2[[#This Row],[production_line]],prod!$F:$F,Table2[[#This Row],[output_type]])</f>
        <v>513</v>
      </c>
      <c r="L4816">
        <f>+Table2[[#This Row],[cons_qty_base_uom]]/Table2[[#This Row],[Column1]]</f>
        <v>0.57268233892864284</v>
      </c>
    </row>
    <row r="4817" spans="1:12" x14ac:dyDescent="0.25">
      <c r="A4817" s="2">
        <v>45931</v>
      </c>
      <c r="B4817" s="1" t="s">
        <v>171</v>
      </c>
      <c r="C4817" s="4">
        <v>509.22913577534922</v>
      </c>
      <c r="D4817" s="4">
        <v>2.0521934171746574</v>
      </c>
      <c r="E4817" s="4">
        <v>502.15120724846696</v>
      </c>
      <c r="F4817" s="1" t="s">
        <v>509</v>
      </c>
      <c r="G4817" s="1">
        <v>1</v>
      </c>
      <c r="H4817" s="1" t="s">
        <v>505</v>
      </c>
      <c r="I48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2.1941552626693655E-2</v>
      </c>
      <c r="J4817" s="1" t="str">
        <f>IFERROR(INDEX('consumption_figs'!$C:$C,MATCH(Table2[[#This Row],[item_code]],'consumption_figs'!A:A,0),1),"NA")</f>
        <v>kg/ton</v>
      </c>
      <c r="K4817" s="1">
        <f>+SUMIFS(prod!$E:$E,prod!$A:$A,Table2[[#This Row],[date]],prod!$G:$G,Table2[[#This Row],[production_line]],prod!$F:$F,Table2[[#This Row],[output_type]])</f>
        <v>513</v>
      </c>
      <c r="L4817">
        <f>+Table2[[#This Row],[cons_qty_base_uom]]/Table2[[#This Row],[Column1]]</f>
        <v>0.99264938747631426</v>
      </c>
    </row>
    <row r="4818" spans="1:12" x14ac:dyDescent="0.25">
      <c r="A4818" s="2">
        <v>45931</v>
      </c>
      <c r="B4818" s="1" t="s">
        <v>172</v>
      </c>
      <c r="C4818" s="4">
        <v>724.67223168030466</v>
      </c>
      <c r="D4818" s="4">
        <v>3.5074136013326744</v>
      </c>
      <c r="E4818" s="4">
        <v>3156.6722411994069</v>
      </c>
      <c r="F4818" s="1" t="s">
        <v>509</v>
      </c>
      <c r="G4818" s="1">
        <v>1</v>
      </c>
      <c r="H4818" s="1" t="s">
        <v>505</v>
      </c>
      <c r="I48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3.7500412716055538E-2</v>
      </c>
      <c r="J4818" s="1" t="str">
        <f>IFERROR(INDEX('consumption_figs'!$C:$C,MATCH(Table2[[#This Row],[item_code]],'consumption_figs'!A:A,0),1),"NA")</f>
        <v>kg/ton</v>
      </c>
      <c r="K4818" s="1">
        <f>+SUMIFS(prod!$E:$E,prod!$A:$A,Table2[[#This Row],[date]],prod!$G:$G,Table2[[#This Row],[production_line]],prod!$F:$F,Table2[[#This Row],[output_type]])</f>
        <v>513</v>
      </c>
      <c r="L4818">
        <f>+Table2[[#This Row],[cons_qty_base_uom]]/Table2[[#This Row],[Column1]]</f>
        <v>1.4126164360239857</v>
      </c>
    </row>
    <row r="4819" spans="1:12" x14ac:dyDescent="0.25">
      <c r="A4819" s="2">
        <v>45931</v>
      </c>
      <c r="B4819" s="1" t="s">
        <v>580</v>
      </c>
      <c r="C4819" s="4">
        <v>9.7928679956797909E-2</v>
      </c>
      <c r="D4819" s="4">
        <v>0.25363528108810657</v>
      </c>
      <c r="E4819" s="4">
        <v>832.39377963278218</v>
      </c>
      <c r="F4819" s="1" t="s">
        <v>509</v>
      </c>
      <c r="G4819" s="1">
        <v>1</v>
      </c>
      <c r="H4819" s="1" t="s">
        <v>505</v>
      </c>
      <c r="I48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8.1817832609066641E-3</v>
      </c>
      <c r="J4819" s="1" t="str">
        <f>IFERROR(INDEX('consumption_figs'!$C:$C,MATCH(Table2[[#This Row],[item_code]],'consumption_figs'!A:A,0),1),"NA")</f>
        <v>NA</v>
      </c>
      <c r="K4819" s="1">
        <f>+SUMIFS(prod!$E:$E,prod!$A:$A,Table2[[#This Row],[date]],prod!$G:$G,Table2[[#This Row],[production_line]],prod!$F:$F,Table2[[#This Row],[output_type]])</f>
        <v>513</v>
      </c>
      <c r="L4819">
        <f>+Table2[[#This Row],[cons_qty_base_uom]]/Table2[[#This Row],[Column1]]</f>
        <v>1.9089411297621426E-4</v>
      </c>
    </row>
    <row r="4820" spans="1:12" x14ac:dyDescent="0.25">
      <c r="A4820" s="2">
        <v>45931</v>
      </c>
      <c r="B4820" s="1" t="s">
        <v>173</v>
      </c>
      <c r="C4820" s="4">
        <v>595.40637413733145</v>
      </c>
      <c r="D4820" s="4">
        <v>7.4366256129752699</v>
      </c>
      <c r="E4820" s="4">
        <v>10949.523220385527</v>
      </c>
      <c r="F4820" s="1" t="s">
        <v>509</v>
      </c>
      <c r="G4820" s="1">
        <v>1</v>
      </c>
      <c r="H4820" s="1" t="s">
        <v>505</v>
      </c>
      <c r="I48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1.160636206895383</v>
      </c>
      <c r="J4820" s="1" t="str">
        <f>IFERROR(INDEX('consumption_figs'!$C:$C,MATCH(Table2[[#This Row],[item_code]],'consumption_figs'!A:A,0),1),"NA")</f>
        <v>pc/heat</v>
      </c>
      <c r="K4820" s="1">
        <f>+SUMIFS(prod!$E:$E,prod!$A:$A,Table2[[#This Row],[date]],prod!$G:$G,Table2[[#This Row],[production_line]],prod!$F:$F,Table2[[#This Row],[output_type]])</f>
        <v>513</v>
      </c>
      <c r="L4820">
        <f>+Table2[[#This Row],[cons_qty_base_uom]]/Table2[[#This Row],[Column1]]</f>
        <v>1.160636206895383</v>
      </c>
    </row>
    <row r="4821" spans="1:12" x14ac:dyDescent="0.25">
      <c r="A4821" s="2">
        <v>45931</v>
      </c>
      <c r="B4821" s="1" t="s">
        <v>175</v>
      </c>
      <c r="C4821" s="4">
        <v>36.233611584015236</v>
      </c>
      <c r="D4821" s="4">
        <v>0.53806913202262618</v>
      </c>
      <c r="E4821" s="4">
        <v>847.50417495011641</v>
      </c>
      <c r="F4821" s="1" t="s">
        <v>509</v>
      </c>
      <c r="G4821" s="1">
        <v>1</v>
      </c>
      <c r="H4821" s="1" t="s">
        <v>505</v>
      </c>
      <c r="I48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7.0630821801199284E-2</v>
      </c>
      <c r="J4821" s="1" t="str">
        <f>IFERROR(INDEX('consumption_figs'!$C:$C,MATCH(Table2[[#This Row],[item_code]],'consumption_figs'!A:A,0),1),"NA")</f>
        <v>pc/heat</v>
      </c>
      <c r="K4821" s="1">
        <f>+SUMIFS(prod!$E:$E,prod!$A:$A,Table2[[#This Row],[date]],prod!$G:$G,Table2[[#This Row],[production_line]],prod!$F:$F,Table2[[#This Row],[output_type]])</f>
        <v>513</v>
      </c>
      <c r="L4821">
        <f>+Table2[[#This Row],[cons_qty_base_uom]]/Table2[[#This Row],[Column1]]</f>
        <v>7.0630821801199284E-2</v>
      </c>
    </row>
    <row r="4822" spans="1:12" x14ac:dyDescent="0.25">
      <c r="A4822" s="2">
        <v>45931</v>
      </c>
      <c r="B4822" s="1" t="s">
        <v>177</v>
      </c>
      <c r="C4822" s="4">
        <v>34.275037984879276</v>
      </c>
      <c r="D4822" s="4">
        <v>0.58473214802204043</v>
      </c>
      <c r="E4822" s="4">
        <v>935.7085369872043</v>
      </c>
      <c r="F4822" s="1" t="s">
        <v>509</v>
      </c>
      <c r="G4822" s="1">
        <v>1</v>
      </c>
      <c r="H4822" s="1" t="s">
        <v>505</v>
      </c>
      <c r="I48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6.6812939541674998E-2</v>
      </c>
      <c r="J4822" s="1" t="str">
        <f>IFERROR(INDEX('consumption_figs'!$C:$C,MATCH(Table2[[#This Row],[item_code]],'consumption_figs'!A:A,0),1),"NA")</f>
        <v>pc/heat</v>
      </c>
      <c r="K4822" s="1">
        <f>+SUMIFS(prod!$E:$E,prod!$A:$A,Table2[[#This Row],[date]],prod!$G:$G,Table2[[#This Row],[production_line]],prod!$F:$F,Table2[[#This Row],[output_type]])</f>
        <v>513</v>
      </c>
      <c r="L4822">
        <f>+Table2[[#This Row],[cons_qty_base_uom]]/Table2[[#This Row],[Column1]]</f>
        <v>6.6812939541674998E-2</v>
      </c>
    </row>
    <row r="4823" spans="1:12" x14ac:dyDescent="0.25">
      <c r="A4823" s="2">
        <v>45931</v>
      </c>
      <c r="B4823" s="1" t="s">
        <v>179</v>
      </c>
      <c r="C4823" s="4">
        <v>3.2316464385743315</v>
      </c>
      <c r="D4823" s="4">
        <v>21.164052526223294</v>
      </c>
      <c r="E4823" s="4">
        <v>50736.849085617003</v>
      </c>
      <c r="F4823" s="1" t="s">
        <v>509</v>
      </c>
      <c r="G4823" s="1">
        <v>1</v>
      </c>
      <c r="H4823" s="1" t="s">
        <v>505</v>
      </c>
      <c r="I48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6.2995057282150711E-3</v>
      </c>
      <c r="J4823" s="1" t="str">
        <f>IFERROR(INDEX('consumption_figs'!$C:$C,MATCH(Table2[[#This Row],[item_code]],'consumption_figs'!A:A,0),1),"NA")</f>
        <v>pc/heat</v>
      </c>
      <c r="K4823" s="1">
        <f>+SUMIFS(prod!$E:$E,prod!$A:$A,Table2[[#This Row],[date]],prod!$G:$G,Table2[[#This Row],[production_line]],prod!$F:$F,Table2[[#This Row],[output_type]])</f>
        <v>513</v>
      </c>
      <c r="L4823">
        <f>+Table2[[#This Row],[cons_qty_base_uom]]/Table2[[#This Row],[Column1]]</f>
        <v>6.2995057282150711E-3</v>
      </c>
    </row>
    <row r="4824" spans="1:12" x14ac:dyDescent="0.25">
      <c r="A4824" s="2">
        <v>45931</v>
      </c>
      <c r="B4824" s="1" t="s">
        <v>181</v>
      </c>
      <c r="C4824" s="4">
        <v>2039.8544035001009</v>
      </c>
      <c r="D4824" s="4">
        <v>17.542747870100868</v>
      </c>
      <c r="E4824" s="4">
        <v>28047.998048126388</v>
      </c>
      <c r="F4824" s="1" t="s">
        <v>509</v>
      </c>
      <c r="G4824" s="1">
        <v>1</v>
      </c>
      <c r="H4824" s="1" t="s">
        <v>505</v>
      </c>
      <c r="I48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3.9763243732945437</v>
      </c>
      <c r="J4824" s="1" t="str">
        <f>IFERROR(INDEX('consumption_figs'!$C:$C,MATCH(Table2[[#This Row],[item_code]],'consumption_figs'!A:A,0),1),"NA")</f>
        <v>pc/heat</v>
      </c>
      <c r="K4824" s="1">
        <f>+SUMIFS(prod!$E:$E,prod!$A:$A,Table2[[#This Row],[date]],prod!$G:$G,Table2[[#This Row],[production_line]],prod!$F:$F,Table2[[#This Row],[output_type]])</f>
        <v>513</v>
      </c>
      <c r="L4824">
        <f>+Table2[[#This Row],[cons_qty_base_uom]]/Table2[[#This Row],[Column1]]</f>
        <v>3.9763243732945437</v>
      </c>
    </row>
    <row r="4825" spans="1:12" x14ac:dyDescent="0.25">
      <c r="A4825" s="2">
        <v>45931</v>
      </c>
      <c r="B4825" s="1" t="s">
        <v>183</v>
      </c>
      <c r="C4825" s="4">
        <v>6996.0248961136449</v>
      </c>
      <c r="D4825" s="4">
        <v>61.91482033060575</v>
      </c>
      <c r="E4825" s="4">
        <v>80454.286305306916</v>
      </c>
      <c r="F4825" s="1" t="s">
        <v>509</v>
      </c>
      <c r="G4825" s="1">
        <v>1</v>
      </c>
      <c r="H4825" s="1" t="s">
        <v>505</v>
      </c>
      <c r="I48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13.63747543102075</v>
      </c>
      <c r="J4825" s="1" t="str">
        <f>IFERROR(INDEX('consumption_figs'!$C:$C,MATCH(Table2[[#This Row],[item_code]],'consumption_figs'!A:A,0),1),"NA")</f>
        <v>pc/heat</v>
      </c>
      <c r="K4825" s="1">
        <f>+SUMIFS(prod!$E:$E,prod!$A:$A,Table2[[#This Row],[date]],prod!$G:$G,Table2[[#This Row],[production_line]],prod!$F:$F,Table2[[#This Row],[output_type]])</f>
        <v>513</v>
      </c>
      <c r="L4825">
        <f>+Table2[[#This Row],[cons_qty_base_uom]]/Table2[[#This Row],[Column1]]</f>
        <v>13.63747543102075</v>
      </c>
    </row>
    <row r="4826" spans="1:12" x14ac:dyDescent="0.25">
      <c r="A4826" s="2">
        <v>45931</v>
      </c>
      <c r="B4826" s="1" t="s">
        <v>191</v>
      </c>
      <c r="C4826" s="4">
        <v>4026.8273198235311</v>
      </c>
      <c r="D4826" s="4">
        <v>28.066986419170014</v>
      </c>
      <c r="E4826" s="4">
        <v>43852.149512878255</v>
      </c>
      <c r="F4826" s="1" t="s">
        <v>509</v>
      </c>
      <c r="G4826" s="1">
        <v>1</v>
      </c>
      <c r="H4826" s="1" t="s">
        <v>505</v>
      </c>
      <c r="I48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7.8495659255819321</v>
      </c>
      <c r="J4826" s="1" t="str">
        <f>IFERROR(INDEX('consumption_figs'!$C:$C,MATCH(Table2[[#This Row],[item_code]],'consumption_figs'!A:A,0),1),"NA")</f>
        <v>pc/heat</v>
      </c>
      <c r="K4826" s="1">
        <f>+SUMIFS(prod!$E:$E,prod!$A:$A,Table2[[#This Row],[date]],prod!$G:$G,Table2[[#This Row],[production_line]],prod!$F:$F,Table2[[#This Row],[output_type]])</f>
        <v>513</v>
      </c>
      <c r="L4826">
        <f>+Table2[[#This Row],[cons_qty_base_uom]]/Table2[[#This Row],[Column1]]</f>
        <v>7.8495659255819321</v>
      </c>
    </row>
    <row r="4827" spans="1:12" x14ac:dyDescent="0.25">
      <c r="A4827" s="2">
        <v>45931</v>
      </c>
      <c r="B4827" s="1" t="s">
        <v>193</v>
      </c>
      <c r="C4827" s="4">
        <v>1433.6758745675218</v>
      </c>
      <c r="D4827" s="4">
        <v>11.670121618979628</v>
      </c>
      <c r="E4827" s="4">
        <v>14336.758745675217</v>
      </c>
      <c r="F4827" s="1" t="s">
        <v>509</v>
      </c>
      <c r="G4827" s="1">
        <v>1</v>
      </c>
      <c r="H4827" s="1" t="s">
        <v>505</v>
      </c>
      <c r="I48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2.7946898139717775</v>
      </c>
      <c r="J4827" s="1" t="str">
        <f>IFERROR(INDEX('consumption_figs'!$C:$C,MATCH(Table2[[#This Row],[item_code]],'consumption_figs'!A:A,0),1),"NA")</f>
        <v>pc/heat</v>
      </c>
      <c r="K4827" s="1">
        <f>+SUMIFS(prod!$E:$E,prod!$A:$A,Table2[[#This Row],[date]],prod!$G:$G,Table2[[#This Row],[production_line]],prod!$F:$F,Table2[[#This Row],[output_type]])</f>
        <v>513</v>
      </c>
      <c r="L4827">
        <f>+Table2[[#This Row],[cons_qty_base_uom]]/Table2[[#This Row],[Column1]]</f>
        <v>2.7946898139717775</v>
      </c>
    </row>
    <row r="4828" spans="1:12" x14ac:dyDescent="0.25">
      <c r="A4828" s="2">
        <v>45931</v>
      </c>
      <c r="B4828" s="1" t="s">
        <v>195</v>
      </c>
      <c r="C4828" s="4">
        <v>3135.6763322166698</v>
      </c>
      <c r="D4828" s="4">
        <v>25.524405344243696</v>
      </c>
      <c r="E4828" s="4">
        <v>31356.763322166698</v>
      </c>
      <c r="F4828" s="1" t="s">
        <v>509</v>
      </c>
      <c r="G4828" s="1">
        <v>1</v>
      </c>
      <c r="H4828" s="1" t="s">
        <v>505</v>
      </c>
      <c r="I48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6.1124294974983817</v>
      </c>
      <c r="J4828" s="1" t="str">
        <f>IFERROR(INDEX('consumption_figs'!$C:$C,MATCH(Table2[[#This Row],[item_code]],'consumption_figs'!A:A,0),1),"NA")</f>
        <v>pc/heat</v>
      </c>
      <c r="K4828" s="1">
        <f>+SUMIFS(prod!$E:$E,prod!$A:$A,Table2[[#This Row],[date]],prod!$G:$G,Table2[[#This Row],[production_line]],prod!$F:$F,Table2[[#This Row],[output_type]])</f>
        <v>513</v>
      </c>
      <c r="L4828">
        <f>+Table2[[#This Row],[cons_qty_base_uom]]/Table2[[#This Row],[Column1]]</f>
        <v>6.1124294974983817</v>
      </c>
    </row>
    <row r="4829" spans="1:12" x14ac:dyDescent="0.25">
      <c r="A4829" s="2">
        <v>45931</v>
      </c>
      <c r="B4829" s="1" t="s">
        <v>189</v>
      </c>
      <c r="C4829" s="4">
        <v>1340.6436286085639</v>
      </c>
      <c r="D4829" s="4">
        <v>9.3710989639738607</v>
      </c>
      <c r="E4829" s="4">
        <v>14599.60911554726</v>
      </c>
      <c r="F4829" s="1" t="s">
        <v>509</v>
      </c>
      <c r="G4829" s="1">
        <v>1</v>
      </c>
      <c r="H4829" s="1" t="s">
        <v>505</v>
      </c>
      <c r="I48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2.6133404066443742</v>
      </c>
      <c r="J4829" s="1" t="str">
        <f>IFERROR(INDEX('consumption_figs'!$C:$C,MATCH(Table2[[#This Row],[item_code]],'consumption_figs'!A:A,0),1),"NA")</f>
        <v>pc/heat</v>
      </c>
      <c r="K4829" s="1">
        <f>+SUMIFS(prod!$E:$E,prod!$A:$A,Table2[[#This Row],[date]],prod!$G:$G,Table2[[#This Row],[production_line]],prod!$F:$F,Table2[[#This Row],[output_type]])</f>
        <v>513</v>
      </c>
      <c r="L4829">
        <f>+Table2[[#This Row],[cons_qty_base_uom]]/Table2[[#This Row],[Column1]]</f>
        <v>2.6133404066443742</v>
      </c>
    </row>
    <row r="4830" spans="1:12" x14ac:dyDescent="0.25">
      <c r="A4830" s="2">
        <v>45931</v>
      </c>
      <c r="B4830" s="1" t="s">
        <v>199</v>
      </c>
      <c r="C4830" s="4">
        <v>291.82746627125783</v>
      </c>
      <c r="D4830" s="4">
        <v>2.7139954363226981</v>
      </c>
      <c r="E4830" s="4">
        <v>3840.4494561297533</v>
      </c>
      <c r="F4830" s="1" t="s">
        <v>509</v>
      </c>
      <c r="G4830" s="1">
        <v>1</v>
      </c>
      <c r="H4830" s="1" t="s">
        <v>505</v>
      </c>
      <c r="I48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0.56886445666911856</v>
      </c>
      <c r="J4830" s="1" t="str">
        <f>IFERROR(INDEX('consumption_figs'!$C:$C,MATCH(Table2[[#This Row],[item_code]],'consumption_figs'!A:A,0),1),"NA")</f>
        <v>pc/heat</v>
      </c>
      <c r="K4830" s="1">
        <f>+SUMIFS(prod!$E:$E,prod!$A:$A,Table2[[#This Row],[date]],prod!$G:$G,Table2[[#This Row],[production_line]],prod!$F:$F,Table2[[#This Row],[output_type]])</f>
        <v>513</v>
      </c>
      <c r="L4830">
        <f>+Table2[[#This Row],[cons_qty_base_uom]]/Table2[[#This Row],[Column1]]</f>
        <v>0.56886445666911856</v>
      </c>
    </row>
    <row r="4831" spans="1:12" x14ac:dyDescent="0.25">
      <c r="A4831" s="2">
        <v>45931</v>
      </c>
      <c r="B4831" s="1" t="s">
        <v>197</v>
      </c>
      <c r="C4831" s="4">
        <v>294.76532666996178</v>
      </c>
      <c r="D4831" s="4">
        <v>2.7413175380306449</v>
      </c>
      <c r="E4831" s="4">
        <v>3879.111698976697</v>
      </c>
      <c r="F4831" s="1" t="s">
        <v>509</v>
      </c>
      <c r="G4831" s="1">
        <v>1</v>
      </c>
      <c r="H4831" s="1" t="s">
        <v>505</v>
      </c>
      <c r="I48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0.57459128005840499</v>
      </c>
      <c r="J4831" s="1" t="str">
        <f>IFERROR(INDEX('consumption_figs'!$C:$C,MATCH(Table2[[#This Row],[item_code]],'consumption_figs'!A:A,0),1),"NA")</f>
        <v>pc/heat</v>
      </c>
      <c r="K4831" s="1">
        <f>+SUMIFS(prod!$E:$E,prod!$A:$A,Table2[[#This Row],[date]],prod!$G:$G,Table2[[#This Row],[production_line]],prod!$F:$F,Table2[[#This Row],[output_type]])</f>
        <v>513</v>
      </c>
      <c r="L4831">
        <f>+Table2[[#This Row],[cons_qty_base_uom]]/Table2[[#This Row],[Column1]]</f>
        <v>0.57459128005840499</v>
      </c>
    </row>
    <row r="4832" spans="1:12" x14ac:dyDescent="0.25">
      <c r="A4832" s="2">
        <v>45931</v>
      </c>
      <c r="B4832" s="1" t="s">
        <v>264</v>
      </c>
      <c r="C4832" s="4">
        <v>4.9072333923625706</v>
      </c>
      <c r="D4832" s="4">
        <v>4.9072333923625706</v>
      </c>
      <c r="E4832" s="4">
        <v>3106.2787373655074</v>
      </c>
      <c r="F4832" s="1" t="s">
        <v>509</v>
      </c>
      <c r="G4832" s="1">
        <v>1</v>
      </c>
      <c r="H4832" s="1" t="s">
        <v>505</v>
      </c>
      <c r="I48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5.2466945283465946E-2</v>
      </c>
      <c r="J4832" s="1" t="str">
        <f>IFERROR(INDEX('consumption_figs'!$C:$C,MATCH(Table2[[#This Row],[item_code]],'consumption_figs'!A:A,0),1),"NA")</f>
        <v>kg/ton</v>
      </c>
      <c r="K4832" s="1">
        <f>+SUMIFS(prod!$E:$E,prod!$A:$A,Table2[[#This Row],[date]],prod!$G:$G,Table2[[#This Row],[production_line]],prod!$F:$F,Table2[[#This Row],[output_type]])</f>
        <v>513</v>
      </c>
      <c r="L4832">
        <f>+Table2[[#This Row],[cons_qty_base_uom]]/Table2[[#This Row],[Column1]]</f>
        <v>9.5657571001219709E-3</v>
      </c>
    </row>
    <row r="4833" spans="1:12" x14ac:dyDescent="0.25">
      <c r="A4833" s="2">
        <v>45931</v>
      </c>
      <c r="B4833" s="1" t="s">
        <v>162</v>
      </c>
      <c r="C4833" s="4">
        <v>78.342943965438337</v>
      </c>
      <c r="D4833" s="4">
        <v>2.2641110806011677</v>
      </c>
      <c r="E4833" s="4">
        <v>14650.130521536968</v>
      </c>
      <c r="F4833" s="1" t="s">
        <v>509</v>
      </c>
      <c r="G4833" s="1">
        <v>1</v>
      </c>
      <c r="H4833" s="1" t="s">
        <v>505</v>
      </c>
      <c r="I48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0.15271529038097142</v>
      </c>
      <c r="J4833" s="1" t="str">
        <f>IFERROR(INDEX('consumption_figs'!$C:$C,MATCH(Table2[[#This Row],[item_code]],'consumption_figs'!A:A,0),1),"NA")</f>
        <v>pc/heat</v>
      </c>
      <c r="K4833" s="1">
        <f>+SUMIFS(prod!$E:$E,prod!$A:$A,Table2[[#This Row],[date]],prod!$G:$G,Table2[[#This Row],[production_line]],prod!$F:$F,Table2[[#This Row],[output_type]])</f>
        <v>513</v>
      </c>
      <c r="L4833">
        <f>+Table2[[#This Row],[cons_qty_base_uom]]/Table2[[#This Row],[Column1]]</f>
        <v>0.15271529038097142</v>
      </c>
    </row>
    <row r="4834" spans="1:12" x14ac:dyDescent="0.25">
      <c r="A4834" s="2">
        <v>45931</v>
      </c>
      <c r="B4834" s="1" t="s">
        <v>61</v>
      </c>
      <c r="C4834" s="4">
        <v>76.384370366302377</v>
      </c>
      <c r="D4834" s="4">
        <v>0.26734529628205833</v>
      </c>
      <c r="E4834" s="4">
        <v>687.45933329672141</v>
      </c>
      <c r="F4834" s="1" t="s">
        <v>509</v>
      </c>
      <c r="G4834" s="1">
        <v>1</v>
      </c>
      <c r="H4834" s="1" t="s">
        <v>505</v>
      </c>
      <c r="I48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0.14889740812144714</v>
      </c>
      <c r="J4834" s="1" t="str">
        <f>IFERROR(INDEX('consumption_figs'!$C:$C,MATCH(Table2[[#This Row],[item_code]],'consumption_figs'!A:A,0),1),"NA")</f>
        <v>pc/heat</v>
      </c>
      <c r="K4834" s="1">
        <f>+SUMIFS(prod!$E:$E,prod!$A:$A,Table2[[#This Row],[date]],prod!$G:$G,Table2[[#This Row],[production_line]],prod!$F:$F,Table2[[#This Row],[output_type]])</f>
        <v>513</v>
      </c>
      <c r="L4834">
        <f>+Table2[[#This Row],[cons_qty_base_uom]]/Table2[[#This Row],[Column1]]</f>
        <v>0.14889740812144714</v>
      </c>
    </row>
    <row r="4835" spans="1:12" x14ac:dyDescent="0.25">
      <c r="A4835" s="2">
        <v>45931</v>
      </c>
      <c r="B4835" s="1" t="s">
        <v>163</v>
      </c>
      <c r="C4835" s="4">
        <v>19.585735991359584</v>
      </c>
      <c r="D4835" s="4">
        <v>2.7028315668076224</v>
      </c>
      <c r="E4835" s="4">
        <v>8186.8376443883062</v>
      </c>
      <c r="F4835" s="1" t="s">
        <v>509</v>
      </c>
      <c r="G4835" s="1">
        <v>1</v>
      </c>
      <c r="H4835" s="1" t="s">
        <v>505</v>
      </c>
      <c r="I48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3.8178822595242856E-2</v>
      </c>
      <c r="J4835" s="1" t="str">
        <f>IFERROR(INDEX('consumption_figs'!$C:$C,MATCH(Table2[[#This Row],[item_code]],'consumption_figs'!A:A,0),1),"NA")</f>
        <v>pc/heat</v>
      </c>
      <c r="K4835" s="1">
        <f>+SUMIFS(prod!$E:$E,prod!$A:$A,Table2[[#This Row],[date]],prod!$G:$G,Table2[[#This Row],[production_line]],prod!$F:$F,Table2[[#This Row],[output_type]])</f>
        <v>513</v>
      </c>
      <c r="L4835">
        <f>+Table2[[#This Row],[cons_qty_base_uom]]/Table2[[#This Row],[Column1]]</f>
        <v>3.8178822595242856E-2</v>
      </c>
    </row>
    <row r="4836" spans="1:12" x14ac:dyDescent="0.25">
      <c r="A4836" s="2">
        <v>45931</v>
      </c>
      <c r="B4836" s="1" t="e">
        <f>+#REF!</f>
        <v>#REF!</v>
      </c>
      <c r="C4836" s="4">
        <v>279.0967378768741</v>
      </c>
      <c r="D4836" s="4">
        <v>3.3435789197649521</v>
      </c>
      <c r="E4836" s="4">
        <v>22885.932505903675</v>
      </c>
      <c r="F4836" s="1" t="s">
        <v>509</v>
      </c>
      <c r="G4836" s="1">
        <v>1</v>
      </c>
      <c r="H4836" s="1" t="s">
        <v>505</v>
      </c>
      <c r="I48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0.10785738450854684</v>
      </c>
      <c r="J4836" s="1" t="str">
        <f>IFERROR(INDEX('consumption_figs'!$C:$C,MATCH(Table2[[#This Row],[item_code]],'consumption_figs'!A:A,0),1),"NA")</f>
        <v>NA</v>
      </c>
      <c r="K4836" s="1">
        <f>+SUMIFS(prod!$E:$E,prod!$A:$A,Table2[[#This Row],[date]],prod!$G:$G,Table2[[#This Row],[production_line]],prod!$F:$F,Table2[[#This Row],[output_type]])</f>
        <v>513</v>
      </c>
      <c r="L4836">
        <f>+Table2[[#This Row],[cons_qty_base_uom]]/Table2[[#This Row],[Column1]]</f>
        <v>0.5440482219822107</v>
      </c>
    </row>
    <row r="4837" spans="1:12" x14ac:dyDescent="0.25">
      <c r="A4837" s="2">
        <v>45931</v>
      </c>
      <c r="B4837" s="1" t="s">
        <v>160</v>
      </c>
      <c r="C4837" s="4">
        <v>44.067905980559061</v>
      </c>
      <c r="D4837" s="4">
        <v>0.55261154099621057</v>
      </c>
      <c r="E4837" s="4">
        <v>3084.7534186391345</v>
      </c>
      <c r="F4837" s="1" t="s">
        <v>509</v>
      </c>
      <c r="G4837" s="1">
        <v>1</v>
      </c>
      <c r="H4837" s="1" t="s">
        <v>505</v>
      </c>
      <c r="I48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8.5902350839296412E-2</v>
      </c>
      <c r="J4837" s="1" t="str">
        <f>IFERROR(INDEX('consumption_figs'!$C:$C,MATCH(Table2[[#This Row],[item_code]],'consumption_figs'!A:A,0),1),"NA")</f>
        <v>pc/heat</v>
      </c>
      <c r="K4837" s="1">
        <f>+SUMIFS(prod!$E:$E,prod!$A:$A,Table2[[#This Row],[date]],prod!$G:$G,Table2[[#This Row],[production_line]],prod!$F:$F,Table2[[#This Row],[output_type]])</f>
        <v>513</v>
      </c>
      <c r="L4837">
        <f>+Table2[[#This Row],[cons_qty_base_uom]]/Table2[[#This Row],[Column1]]</f>
        <v>8.5902350839296412E-2</v>
      </c>
    </row>
    <row r="4838" spans="1:12" x14ac:dyDescent="0.25">
      <c r="A4838" s="2">
        <v>45931</v>
      </c>
      <c r="B4838" s="1" t="e">
        <f>+#REF!</f>
        <v>#REF!</v>
      </c>
      <c r="C4838" s="4">
        <v>631.63998572134653</v>
      </c>
      <c r="D4838" s="4">
        <v>7.2006958372233507</v>
      </c>
      <c r="E4838" s="4">
        <v>152856.87654456586</v>
      </c>
      <c r="F4838" s="1" t="s">
        <v>509</v>
      </c>
      <c r="G4838" s="1">
        <v>1</v>
      </c>
      <c r="H4838" s="1" t="s">
        <v>505</v>
      </c>
      <c r="I48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0.23228051087817261</v>
      </c>
      <c r="J4838" s="1" t="str">
        <f>IFERROR(INDEX('consumption_figs'!$C:$C,MATCH(Table2[[#This Row],[item_code]],'consumption_figs'!A:A,0),1),"NA")</f>
        <v>NA</v>
      </c>
      <c r="K4838" s="1">
        <f>+SUMIFS(prod!$E:$E,prod!$A:$A,Table2[[#This Row],[date]],prod!$G:$G,Table2[[#This Row],[production_line]],prod!$F:$F,Table2[[#This Row],[output_type]])</f>
        <v>513</v>
      </c>
      <c r="L4838">
        <f>+Table2[[#This Row],[cons_qty_base_uom]]/Table2[[#This Row],[Column1]]</f>
        <v>1.2312670286965819</v>
      </c>
    </row>
    <row r="4839" spans="1:12" x14ac:dyDescent="0.25">
      <c r="A4839" s="2">
        <v>45931</v>
      </c>
      <c r="B4839" s="1" t="s">
        <v>161</v>
      </c>
      <c r="C4839" s="4">
        <v>10.77215479524777</v>
      </c>
      <c r="D4839" s="4">
        <v>1.5619624453109267</v>
      </c>
      <c r="E4839" s="4">
        <v>4567.3936331850546</v>
      </c>
      <c r="F4839" s="1" t="s">
        <v>509</v>
      </c>
      <c r="G4839" s="1">
        <v>1</v>
      </c>
      <c r="H4839" s="1" t="s">
        <v>505</v>
      </c>
      <c r="I48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2.0998352427383567E-2</v>
      </c>
      <c r="J4839" s="1" t="str">
        <f>IFERROR(INDEX('consumption_figs'!$C:$C,MATCH(Table2[[#This Row],[item_code]],'consumption_figs'!A:A,0),1),"NA")</f>
        <v>pc/heat</v>
      </c>
      <c r="K4839" s="1">
        <f>+SUMIFS(prod!$E:$E,prod!$A:$A,Table2[[#This Row],[date]],prod!$G:$G,Table2[[#This Row],[production_line]],prod!$F:$F,Table2[[#This Row],[output_type]])</f>
        <v>513</v>
      </c>
      <c r="L4839">
        <f>+Table2[[#This Row],[cons_qty_base_uom]]/Table2[[#This Row],[Column1]]</f>
        <v>2.0998352427383567E-2</v>
      </c>
    </row>
    <row r="4840" spans="1:12" x14ac:dyDescent="0.25">
      <c r="A4840" s="2">
        <v>45931</v>
      </c>
      <c r="B4840" s="1" t="s">
        <v>204</v>
      </c>
      <c r="C4840" s="4">
        <v>0.8380489864864864</v>
      </c>
      <c r="D4840" s="4">
        <v>4.8271621621621616E-2</v>
      </c>
      <c r="E4840" s="4">
        <v>129.89759290540539</v>
      </c>
      <c r="F4840" s="1" t="s">
        <v>509</v>
      </c>
      <c r="G4840" s="1">
        <v>1</v>
      </c>
      <c r="H4840" s="1" t="s">
        <v>505</v>
      </c>
      <c r="I48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1.6336237553342815E-3</v>
      </c>
      <c r="J4840" s="1" t="str">
        <f>IFERROR(INDEX('consumption_figs'!$C:$C,MATCH(Table2[[#This Row],[item_code]],'consumption_figs'!A:A,0),1),"NA")</f>
        <v>pc/heat</v>
      </c>
      <c r="K4840" s="1">
        <f>+SUMIFS(prod!$E:$E,prod!$A:$A,Table2[[#This Row],[date]],prod!$G:$G,Table2[[#This Row],[production_line]],prod!$F:$F,Table2[[#This Row],[output_type]])</f>
        <v>513</v>
      </c>
      <c r="L4840">
        <f>+Table2[[#This Row],[cons_qty_base_uom]]/Table2[[#This Row],[Column1]]</f>
        <v>1.6336237553342815E-3</v>
      </c>
    </row>
    <row r="4841" spans="1:12" x14ac:dyDescent="0.25">
      <c r="A4841" s="2">
        <v>45931</v>
      </c>
      <c r="B4841" s="1" t="s">
        <v>287</v>
      </c>
      <c r="C4841" s="4">
        <v>14.879851828730903</v>
      </c>
      <c r="D4841" s="4">
        <v>14.879851828730903</v>
      </c>
      <c r="E4841" s="4">
        <v>25578.465293588422</v>
      </c>
      <c r="F4841" s="1" t="s">
        <v>509</v>
      </c>
      <c r="G4841" s="1">
        <v>1</v>
      </c>
      <c r="H4841" s="1" t="s">
        <v>505</v>
      </c>
      <c r="I48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0.15909175482445101</v>
      </c>
      <c r="J4841" s="1" t="str">
        <f>IFERROR(INDEX('consumption_figs'!$C:$C,MATCH(Table2[[#This Row],[item_code]],'consumption_figs'!A:A,0),1),"NA")</f>
        <v>kg/ton</v>
      </c>
      <c r="K4841" s="1">
        <f>+SUMIFS(prod!$E:$E,prod!$A:$A,Table2[[#This Row],[date]],prod!$G:$G,Table2[[#This Row],[production_line]],prod!$F:$F,Table2[[#This Row],[output_type]])</f>
        <v>513</v>
      </c>
      <c r="L4841">
        <f>+Table2[[#This Row],[cons_qty_base_uom]]/Table2[[#This Row],[Column1]]</f>
        <v>2.9005559120333143E-2</v>
      </c>
    </row>
    <row r="4842" spans="1:12" x14ac:dyDescent="0.25">
      <c r="A4842" s="2">
        <v>45931</v>
      </c>
      <c r="B4842" s="1" t="s">
        <v>285</v>
      </c>
      <c r="C4842" s="4">
        <v>13.535040577262045</v>
      </c>
      <c r="D4842" s="4">
        <v>13.535040577262045</v>
      </c>
      <c r="E4842" s="4">
        <v>14736.952180522914</v>
      </c>
      <c r="F4842" s="1" t="s">
        <v>509</v>
      </c>
      <c r="G4842" s="1">
        <v>1</v>
      </c>
      <c r="H4842" s="1" t="s">
        <v>505</v>
      </c>
      <c r="I48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0.14471336017600819</v>
      </c>
      <c r="J4842" s="1" t="str">
        <f>IFERROR(INDEX('consumption_figs'!$C:$C,MATCH(Table2[[#This Row],[item_code]],'consumption_figs'!A:A,0),1),"NA")</f>
        <v>kg/ton</v>
      </c>
      <c r="K4842" s="1">
        <f>+SUMIFS(prod!$E:$E,prod!$A:$A,Table2[[#This Row],[date]],prod!$G:$G,Table2[[#This Row],[production_line]],prod!$F:$F,Table2[[#This Row],[output_type]])</f>
        <v>513</v>
      </c>
      <c r="L4842">
        <f>+Table2[[#This Row],[cons_qty_base_uom]]/Table2[[#This Row],[Column1]]</f>
        <v>2.6384094692518605E-2</v>
      </c>
    </row>
    <row r="4843" spans="1:12" x14ac:dyDescent="0.25">
      <c r="A4843" s="2">
        <v>45931</v>
      </c>
      <c r="B4843" s="1" t="s">
        <v>205</v>
      </c>
      <c r="C4843" s="4">
        <v>54.234319917743832</v>
      </c>
      <c r="D4843" s="4">
        <v>1.9990770321680376</v>
      </c>
      <c r="E4843" s="4">
        <v>3742.1680743243246</v>
      </c>
      <c r="F4843" s="1" t="s">
        <v>509</v>
      </c>
      <c r="G4843" s="1">
        <v>1</v>
      </c>
      <c r="H4843" s="1" t="s">
        <v>505</v>
      </c>
      <c r="I48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0.10571992186694704</v>
      </c>
      <c r="J4843" s="1" t="str">
        <f>IFERROR(INDEX('consumption_figs'!$C:$C,MATCH(Table2[[#This Row],[item_code]],'consumption_figs'!A:A,0),1),"NA")</f>
        <v>pc/heat</v>
      </c>
      <c r="K4843" s="1">
        <f>+SUMIFS(prod!$E:$E,prod!$A:$A,Table2[[#This Row],[date]],prod!$G:$G,Table2[[#This Row],[production_line]],prod!$F:$F,Table2[[#This Row],[output_type]])</f>
        <v>513</v>
      </c>
      <c r="L4843">
        <f>+Table2[[#This Row],[cons_qty_base_uom]]/Table2[[#This Row],[Column1]]</f>
        <v>0.10571992186694704</v>
      </c>
    </row>
    <row r="4844" spans="1:12" x14ac:dyDescent="0.25">
      <c r="A4844" s="2">
        <v>45931</v>
      </c>
      <c r="B4844" s="1" t="s">
        <v>292</v>
      </c>
      <c r="C4844" s="4">
        <v>143.12419212690952</v>
      </c>
      <c r="D4844" s="4">
        <v>143.12419212690952</v>
      </c>
      <c r="E4844" s="4">
        <v>84927.033124265567</v>
      </c>
      <c r="F4844" s="1" t="s">
        <v>509</v>
      </c>
      <c r="G4844" s="1">
        <v>1</v>
      </c>
      <c r="H4844" s="1" t="s">
        <v>505</v>
      </c>
      <c r="I48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1.5302490337529084</v>
      </c>
      <c r="J4844" s="1" t="str">
        <f>IFERROR(INDEX('consumption_figs'!$C:$C,MATCH(Table2[[#This Row],[item_code]],'consumption_figs'!A:A,0),1),"NA")</f>
        <v>kg/ton</v>
      </c>
      <c r="K4844" s="1">
        <f>+SUMIFS(prod!$E:$E,prod!$A:$A,Table2[[#This Row],[date]],prod!$G:$G,Table2[[#This Row],[production_line]],prod!$F:$F,Table2[[#This Row],[output_type]])</f>
        <v>513</v>
      </c>
      <c r="L4844">
        <f>+Table2[[#This Row],[cons_qty_base_uom]]/Table2[[#This Row],[Column1]]</f>
        <v>0.27899452656317647</v>
      </c>
    </row>
    <row r="4845" spans="1:12" x14ac:dyDescent="0.25">
      <c r="A4845" s="2">
        <v>45931</v>
      </c>
      <c r="B4845" s="1" t="s">
        <v>576</v>
      </c>
      <c r="C4845" s="4">
        <v>0.98144667847251421</v>
      </c>
      <c r="D4845" s="4">
        <v>0.98144667847251421</v>
      </c>
      <c r="E4845" s="4">
        <v>781.82082940868304</v>
      </c>
      <c r="F4845" s="1" t="s">
        <v>509</v>
      </c>
      <c r="G4845" s="1">
        <v>1</v>
      </c>
      <c r="H4845" s="1" t="s">
        <v>505</v>
      </c>
      <c r="I48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3.165957027330691E-2</v>
      </c>
      <c r="J4845" s="1" t="str">
        <f>IFERROR(INDEX('consumption_figs'!$C:$C,MATCH(Table2[[#This Row],[item_code]],'consumption_figs'!A:A,0),1),"NA")</f>
        <v>NA</v>
      </c>
      <c r="K4845" s="1">
        <f>+SUMIFS(prod!$E:$E,prod!$A:$A,Table2[[#This Row],[date]],prod!$G:$G,Table2[[#This Row],[production_line]],prod!$F:$F,Table2[[#This Row],[output_type]])</f>
        <v>513</v>
      </c>
      <c r="L4845">
        <f>+Table2[[#This Row],[cons_qty_base_uom]]/Table2[[#This Row],[Column1]]</f>
        <v>1.9131514200243943E-3</v>
      </c>
    </row>
    <row r="4846" spans="1:12" x14ac:dyDescent="0.25">
      <c r="A4846" s="2">
        <v>45931</v>
      </c>
      <c r="B4846" s="1" t="s">
        <v>201</v>
      </c>
      <c r="C4846" s="4">
        <v>526.61459176405424</v>
      </c>
      <c r="D4846" s="4">
        <v>1.0079403286363997</v>
      </c>
      <c r="E4846" s="4">
        <v>1105.890642704514</v>
      </c>
      <c r="F4846" s="1" t="s">
        <v>509</v>
      </c>
      <c r="G4846" s="1">
        <v>1</v>
      </c>
      <c r="H4846" s="1" t="s">
        <v>505</v>
      </c>
      <c r="I48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1.0265391652320746</v>
      </c>
      <c r="J4846" s="1" t="str">
        <f>IFERROR(INDEX('consumption_figs'!$C:$C,MATCH(Table2[[#This Row],[item_code]],'consumption_figs'!A:A,0),1),"NA")</f>
        <v>pc/heat</v>
      </c>
      <c r="K4846" s="1">
        <f>+SUMIFS(prod!$E:$E,prod!$A:$A,Table2[[#This Row],[date]],prod!$G:$G,Table2[[#This Row],[production_line]],prod!$F:$F,Table2[[#This Row],[output_type]])</f>
        <v>513</v>
      </c>
      <c r="L4846">
        <f>+Table2[[#This Row],[cons_qty_base_uom]]/Table2[[#This Row],[Column1]]</f>
        <v>1.0265391652320746</v>
      </c>
    </row>
    <row r="4847" spans="1:12" x14ac:dyDescent="0.25">
      <c r="A4847" s="2">
        <v>45931</v>
      </c>
      <c r="B4847" s="1" t="s">
        <v>579</v>
      </c>
      <c r="C4847" s="4">
        <v>392.48429418432681</v>
      </c>
      <c r="D4847" s="4">
        <v>2.1194151885953647</v>
      </c>
      <c r="E4847" s="4">
        <v>17336.831942081848</v>
      </c>
      <c r="F4847" s="1" t="s">
        <v>509</v>
      </c>
      <c r="G4847" s="1">
        <v>1</v>
      </c>
      <c r="H4847" s="1" t="s">
        <v>505</v>
      </c>
      <c r="I48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6.8368231890173062E-2</v>
      </c>
      <c r="J4847" s="1" t="str">
        <f>IFERROR(INDEX('consumption_figs'!$C:$C,MATCH(Table2[[#This Row],[item_code]],'consumption_figs'!A:A,0),1),"NA")</f>
        <v>NA</v>
      </c>
      <c r="K4847" s="1">
        <f>+SUMIFS(prod!$E:$E,prod!$A:$A,Table2[[#This Row],[date]],prod!$G:$G,Table2[[#This Row],[production_line]],prod!$F:$F,Table2[[#This Row],[output_type]])</f>
        <v>513</v>
      </c>
      <c r="L4847">
        <f>+Table2[[#This Row],[cons_qty_base_uom]]/Table2[[#This Row],[Column1]]</f>
        <v>0.76507659685053964</v>
      </c>
    </row>
    <row r="4848" spans="1:12" x14ac:dyDescent="0.25">
      <c r="A4848" s="2">
        <v>45931</v>
      </c>
      <c r="B4848" s="1" t="s">
        <v>59</v>
      </c>
      <c r="C4848" s="4">
        <v>23.911858259129151</v>
      </c>
      <c r="D4848" s="4">
        <v>0.21520672433216237</v>
      </c>
      <c r="E4848" s="4">
        <v>846.47978237317193</v>
      </c>
      <c r="F4848" s="1" t="s">
        <v>509</v>
      </c>
      <c r="G4848" s="1">
        <v>1</v>
      </c>
      <c r="H4848" s="1" t="s">
        <v>505</v>
      </c>
      <c r="I48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4.6611809471986648E-2</v>
      </c>
      <c r="J4848" s="1" t="str">
        <f>IFERROR(INDEX('consumption_figs'!$C:$C,MATCH(Table2[[#This Row],[item_code]],'consumption_figs'!A:A,0),1),"NA")</f>
        <v>pc/heat</v>
      </c>
      <c r="K4848" s="1">
        <f>+SUMIFS(prod!$E:$E,prod!$A:$A,Table2[[#This Row],[date]],prod!$G:$G,Table2[[#This Row],[production_line]],prod!$F:$F,Table2[[#This Row],[output_type]])</f>
        <v>513</v>
      </c>
      <c r="L4848">
        <f>+Table2[[#This Row],[cons_qty_base_uom]]/Table2[[#This Row],[Column1]]</f>
        <v>4.6611809471986648E-2</v>
      </c>
    </row>
    <row r="4849" spans="1:12" x14ac:dyDescent="0.25">
      <c r="A4849" s="2">
        <v>45931</v>
      </c>
      <c r="B4849" s="1" t="s">
        <v>566</v>
      </c>
      <c r="C4849" s="4">
        <v>1.231978016971897</v>
      </c>
      <c r="D4849" s="4">
        <v>1.2196582368021781E-2</v>
      </c>
      <c r="E4849" s="4">
        <v>65.910823907996487</v>
      </c>
      <c r="F4849" s="1" t="s">
        <v>509</v>
      </c>
      <c r="G4849" s="1">
        <v>1</v>
      </c>
      <c r="H4849" s="1" t="s">
        <v>505</v>
      </c>
      <c r="I48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3.9343814090392841E-4</v>
      </c>
      <c r="J4849" s="1" t="str">
        <f>IFERROR(INDEX('consumption_figs'!$C:$C,MATCH(Table2[[#This Row],[item_code]],'consumption_figs'!A:A,0),1),"NA")</f>
        <v>NA</v>
      </c>
      <c r="K4849" s="1">
        <f>+SUMIFS(prod!$E:$E,prod!$A:$A,Table2[[#This Row],[date]],prod!$G:$G,Table2[[#This Row],[production_line]],prod!$F:$F,Table2[[#This Row],[output_type]])</f>
        <v>513</v>
      </c>
      <c r="L4849">
        <f>+Table2[[#This Row],[cons_qty_base_uom]]/Table2[[#This Row],[Column1]]</f>
        <v>2.4015166022843997E-3</v>
      </c>
    </row>
    <row r="4850" spans="1:12" x14ac:dyDescent="0.25">
      <c r="A4850" s="2">
        <v>45931</v>
      </c>
      <c r="B4850" s="1" t="s">
        <v>60</v>
      </c>
      <c r="C4850" s="4">
        <v>339.49099176643176</v>
      </c>
      <c r="D4850" s="4">
        <v>4.7713421946821386</v>
      </c>
      <c r="E4850" s="4">
        <v>9933.5064190857938</v>
      </c>
      <c r="F4850" s="1" t="s">
        <v>509</v>
      </c>
      <c r="G4850" s="1">
        <v>1</v>
      </c>
      <c r="H4850" s="1" t="s">
        <v>505</v>
      </c>
      <c r="I48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0.66177581241019834</v>
      </c>
      <c r="J4850" s="1" t="str">
        <f>IFERROR(INDEX('consumption_figs'!$C:$C,MATCH(Table2[[#This Row],[item_code]],'consumption_figs'!A:A,0),1),"NA")</f>
        <v>pc/heat</v>
      </c>
      <c r="K4850" s="1">
        <f>+SUMIFS(prod!$E:$E,prod!$A:$A,Table2[[#This Row],[date]],prod!$G:$G,Table2[[#This Row],[production_line]],prod!$F:$F,Table2[[#This Row],[output_type]])</f>
        <v>513</v>
      </c>
      <c r="L4850">
        <f>+Table2[[#This Row],[cons_qty_base_uom]]/Table2[[#This Row],[Column1]]</f>
        <v>0.66177581241019834</v>
      </c>
    </row>
    <row r="4851" spans="1:12" x14ac:dyDescent="0.25">
      <c r="A4851" s="2">
        <v>45931</v>
      </c>
      <c r="B4851" s="1" t="s">
        <v>259</v>
      </c>
      <c r="C4851" s="4">
        <v>1.5276874073260478</v>
      </c>
      <c r="D4851" s="4">
        <v>1.5276874073260478</v>
      </c>
      <c r="E4851" s="4">
        <v>4726.9703757482566</v>
      </c>
      <c r="F4851" s="1" t="s">
        <v>509</v>
      </c>
      <c r="G4851" s="1">
        <v>1</v>
      </c>
      <c r="H4851" s="1" t="s">
        <v>505</v>
      </c>
      <c r="I48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1.6333662004982871E-2</v>
      </c>
      <c r="J4851" s="1" t="str">
        <f>IFERROR(INDEX('consumption_figs'!$C:$C,MATCH(Table2[[#This Row],[item_code]],'consumption_figs'!A:A,0),1),"NA")</f>
        <v>kg/ton</v>
      </c>
      <c r="K4851" s="1">
        <f>+SUMIFS(prod!$E:$E,prod!$A:$A,Table2[[#This Row],[date]],prod!$G:$G,Table2[[#This Row],[production_line]],prod!$F:$F,Table2[[#This Row],[output_type]])</f>
        <v>513</v>
      </c>
      <c r="L4851">
        <f>+Table2[[#This Row],[cons_qty_base_uom]]/Table2[[#This Row],[Column1]]</f>
        <v>2.9779481624289429E-3</v>
      </c>
    </row>
    <row r="4852" spans="1:12" x14ac:dyDescent="0.25">
      <c r="A4852" s="2">
        <v>45931</v>
      </c>
      <c r="B4852" s="1" t="s">
        <v>272</v>
      </c>
      <c r="C4852" s="4">
        <v>0.24428930651138167</v>
      </c>
      <c r="D4852" s="4">
        <v>0.24428930651138167</v>
      </c>
      <c r="E4852" s="4">
        <v>267.32578811540498</v>
      </c>
      <c r="F4852" s="1" t="s">
        <v>509</v>
      </c>
      <c r="G4852" s="1">
        <v>1</v>
      </c>
      <c r="H4852" s="1" t="s">
        <v>505</v>
      </c>
      <c r="I48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2.6118818187894975E-3</v>
      </c>
      <c r="J4852" s="1" t="str">
        <f>IFERROR(INDEX('consumption_figs'!$C:$C,MATCH(Table2[[#This Row],[item_code]],'consumption_figs'!A:A,0),1),"NA")</f>
        <v>kg/ton</v>
      </c>
      <c r="K4852" s="1">
        <f>+SUMIFS(prod!$E:$E,prod!$A:$A,Table2[[#This Row],[date]],prod!$G:$G,Table2[[#This Row],[production_line]],prod!$F:$F,Table2[[#This Row],[output_type]])</f>
        <v>513</v>
      </c>
      <c r="L4852">
        <f>+Table2[[#This Row],[cons_qty_base_uom]]/Table2[[#This Row],[Column1]]</f>
        <v>4.7619747857969137E-4</v>
      </c>
    </row>
    <row r="4853" spans="1:12" x14ac:dyDescent="0.25">
      <c r="A4853" s="2">
        <v>45658</v>
      </c>
      <c r="B4853" s="1" t="s">
        <v>99</v>
      </c>
      <c r="C4853" s="4">
        <v>41.921023466486773</v>
      </c>
      <c r="D4853" s="4">
        <v>0.291351113092083</v>
      </c>
      <c r="E4853" s="4">
        <v>461.13125813135451</v>
      </c>
      <c r="F4853" s="1" t="s">
        <v>509</v>
      </c>
      <c r="G4853" s="1">
        <v>2</v>
      </c>
      <c r="H4853" s="1" t="s">
        <v>505</v>
      </c>
      <c r="I48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0.39548135345742236</v>
      </c>
      <c r="J4853" s="1" t="str">
        <f>IFERROR(INDEX('consumption_figs'!$C:$C,MATCH(Table2[[#This Row],[item_code]],'consumption_figs'!A:A,0),1),"NA")</f>
        <v>pc/heat</v>
      </c>
      <c r="K4853" s="1">
        <f>+SUMIFS(prod!$E:$E,prod!$A:$A,Table2[[#This Row],[date]],prod!$G:$G,Table2[[#This Row],[production_line]],prod!$F:$F,Table2[[#This Row],[output_type]])</f>
        <v>106</v>
      </c>
      <c r="L4853">
        <f>+Table2[[#This Row],[cons_qty_base_uom]]/Table2[[#This Row],[Column1]]</f>
        <v>0.39548135345742236</v>
      </c>
    </row>
    <row r="4854" spans="1:12" x14ac:dyDescent="0.25">
      <c r="A4854" s="2">
        <v>45658</v>
      </c>
      <c r="B4854" s="1" t="s">
        <v>80</v>
      </c>
      <c r="C4854" s="4">
        <v>18.363634173372525</v>
      </c>
      <c r="D4854" s="4">
        <v>0.67265991977063566</v>
      </c>
      <c r="E4854" s="4">
        <v>973.27261118874378</v>
      </c>
      <c r="F4854" s="1" t="s">
        <v>509</v>
      </c>
      <c r="G4854" s="1">
        <v>2</v>
      </c>
      <c r="H4854" s="1" t="s">
        <v>505</v>
      </c>
      <c r="I48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0.17324183182426911</v>
      </c>
      <c r="J4854" s="1" t="str">
        <f>IFERROR(INDEX('consumption_figs'!$C:$C,MATCH(Table2[[#This Row],[item_code]],'consumption_figs'!A:A,0),1),"NA")</f>
        <v>pc/heat</v>
      </c>
      <c r="K4854" s="1">
        <f>+SUMIFS(prod!$E:$E,prod!$A:$A,Table2[[#This Row],[date]],prod!$G:$G,Table2[[#This Row],[production_line]],prod!$F:$F,Table2[[#This Row],[output_type]])</f>
        <v>106</v>
      </c>
      <c r="L4854">
        <f>+Table2[[#This Row],[cons_qty_base_uom]]/Table2[[#This Row],[Column1]]</f>
        <v>0.17324183182426911</v>
      </c>
    </row>
    <row r="4855" spans="1:12" x14ac:dyDescent="0.25">
      <c r="A4855" s="2">
        <v>45658</v>
      </c>
      <c r="B4855" s="1" t="s">
        <v>82</v>
      </c>
      <c r="C4855" s="4">
        <v>2.4113863055943723</v>
      </c>
      <c r="D4855" s="4">
        <v>7.4752975473425534E-2</v>
      </c>
      <c r="E4855" s="4">
        <v>258.93466149472368</v>
      </c>
      <c r="F4855" s="1" t="s">
        <v>509</v>
      </c>
      <c r="G4855" s="1">
        <v>2</v>
      </c>
      <c r="H4855" s="1" t="s">
        <v>505</v>
      </c>
      <c r="I48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2.411386305594372E-3</v>
      </c>
      <c r="J4855" s="1" t="str">
        <f>IFERROR(INDEX('consumption_figs'!$C:$C,MATCH(Table2[[#This Row],[item_code]],'consumption_figs'!A:A,0),1),"NA")</f>
        <v>NA</v>
      </c>
      <c r="K4855" s="1">
        <f>+SUMIFS(prod!$E:$E,prod!$A:$A,Table2[[#This Row],[date]],prod!$G:$G,Table2[[#This Row],[production_line]],prod!$F:$F,Table2[[#This Row],[output_type]])</f>
        <v>106</v>
      </c>
      <c r="L4855">
        <f>+Table2[[#This Row],[cons_qty_base_uom]]/Table2[[#This Row],[Column1]]</f>
        <v>2.2748927411267664E-2</v>
      </c>
    </row>
    <row r="4856" spans="1:12" x14ac:dyDescent="0.25">
      <c r="A4856" s="2">
        <v>45658</v>
      </c>
      <c r="B4856" s="1" t="s">
        <v>144</v>
      </c>
      <c r="C4856" s="4">
        <v>27.081723124367564</v>
      </c>
      <c r="D4856" s="4">
        <v>0.56573719606803829</v>
      </c>
      <c r="E4856" s="4">
        <v>704.1248012335567</v>
      </c>
      <c r="F4856" s="1" t="s">
        <v>509</v>
      </c>
      <c r="G4856" s="1">
        <v>2</v>
      </c>
      <c r="H4856" s="1" t="s">
        <v>505</v>
      </c>
      <c r="I48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0.25548795400346758</v>
      </c>
      <c r="J4856" s="1" t="str">
        <f>IFERROR(INDEX('consumption_figs'!$C:$C,MATCH(Table2[[#This Row],[item_code]],'consumption_figs'!A:A,0),1),"NA")</f>
        <v>pc/heat</v>
      </c>
      <c r="K4856" s="1">
        <f>+SUMIFS(prod!$E:$E,prod!$A:$A,Table2[[#This Row],[date]],prod!$G:$G,Table2[[#This Row],[production_line]],prod!$F:$F,Table2[[#This Row],[output_type]])</f>
        <v>106</v>
      </c>
      <c r="L4856">
        <f>+Table2[[#This Row],[cons_qty_base_uom]]/Table2[[#This Row],[Column1]]</f>
        <v>0.25548795400346758</v>
      </c>
    </row>
    <row r="4857" spans="1:12" x14ac:dyDescent="0.25">
      <c r="A4857" s="2">
        <v>45658</v>
      </c>
      <c r="B4857" s="1" t="s">
        <v>146</v>
      </c>
      <c r="C4857" s="4">
        <v>62.696043945453674</v>
      </c>
      <c r="D4857" s="4">
        <v>1.3122281997783454</v>
      </c>
      <c r="E4857" s="4">
        <v>1630.0971425817954</v>
      </c>
      <c r="F4857" s="1" t="s">
        <v>509</v>
      </c>
      <c r="G4857" s="1">
        <v>2</v>
      </c>
      <c r="H4857" s="1" t="s">
        <v>505</v>
      </c>
      <c r="I48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0.59147211269295918</v>
      </c>
      <c r="J4857" s="1" t="str">
        <f>IFERROR(INDEX('consumption_figs'!$C:$C,MATCH(Table2[[#This Row],[item_code]],'consumption_figs'!A:A,0),1),"NA")</f>
        <v>pc/heat</v>
      </c>
      <c r="K4857" s="1">
        <f>+SUMIFS(prod!$E:$E,prod!$A:$A,Table2[[#This Row],[date]],prod!$G:$G,Table2[[#This Row],[production_line]],prod!$F:$F,Table2[[#This Row],[output_type]])</f>
        <v>106</v>
      </c>
      <c r="L4857">
        <f>+Table2[[#This Row],[cons_qty_base_uom]]/Table2[[#This Row],[Column1]]</f>
        <v>0.59147211269295918</v>
      </c>
    </row>
    <row r="4858" spans="1:12" x14ac:dyDescent="0.25">
      <c r="A4858" s="2">
        <v>45658</v>
      </c>
      <c r="B4858" s="1" t="s">
        <v>89</v>
      </c>
      <c r="C4858" s="4">
        <v>24.484845564496702</v>
      </c>
      <c r="D4858" s="4">
        <v>0.51907872596733007</v>
      </c>
      <c r="E4858" s="4">
        <v>634.15750012046453</v>
      </c>
      <c r="F4858" s="1" t="s">
        <v>509</v>
      </c>
      <c r="G4858" s="1">
        <v>2</v>
      </c>
      <c r="H4858" s="1" t="s">
        <v>505</v>
      </c>
      <c r="I48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1.6744475031204197E-2</v>
      </c>
      <c r="J4858" s="1" t="str">
        <f>IFERROR(INDEX('consumption_figs'!$C:$C,MATCH(Table2[[#This Row],[item_code]],'consumption_figs'!A:A,0),1),"NA")</f>
        <v>NA</v>
      </c>
      <c r="K4858" s="1">
        <f>+SUMIFS(prod!$E:$E,prod!$A:$A,Table2[[#This Row],[date]],prod!$G:$G,Table2[[#This Row],[production_line]],prod!$F:$F,Table2[[#This Row],[output_type]])</f>
        <v>106</v>
      </c>
      <c r="L4858">
        <f>+Table2[[#This Row],[cons_qty_base_uom]]/Table2[[#This Row],[Column1]]</f>
        <v>0.23098910909902548</v>
      </c>
    </row>
    <row r="4859" spans="1:12" x14ac:dyDescent="0.25">
      <c r="A4859" s="2">
        <v>45658</v>
      </c>
      <c r="B4859" s="1" t="s">
        <v>117</v>
      </c>
      <c r="C4859" s="4">
        <v>122.05324531393052</v>
      </c>
      <c r="D4859" s="4">
        <v>2.5045325938418546</v>
      </c>
      <c r="E4859" s="4">
        <v>3380.8748951958751</v>
      </c>
      <c r="F4859" s="1" t="s">
        <v>509</v>
      </c>
      <c r="G4859" s="1">
        <v>2</v>
      </c>
      <c r="H4859" s="1" t="s">
        <v>505</v>
      </c>
      <c r="I48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1.1514457105087785</v>
      </c>
      <c r="J4859" s="1" t="str">
        <f>IFERROR(INDEX('consumption_figs'!$C:$C,MATCH(Table2[[#This Row],[item_code]],'consumption_figs'!A:A,0),1),"NA")</f>
        <v>pc/heat</v>
      </c>
      <c r="K4859" s="1">
        <f>+SUMIFS(prod!$E:$E,prod!$A:$A,Table2[[#This Row],[date]],prod!$G:$G,Table2[[#This Row],[production_line]],prod!$F:$F,Table2[[#This Row],[output_type]])</f>
        <v>106</v>
      </c>
      <c r="L4859">
        <f>+Table2[[#This Row],[cons_qty_base_uom]]/Table2[[#This Row],[Column1]]</f>
        <v>1.1514457105087785</v>
      </c>
    </row>
    <row r="4860" spans="1:12" x14ac:dyDescent="0.25">
      <c r="A4860" s="2">
        <v>45658</v>
      </c>
      <c r="B4860" s="1" t="s">
        <v>115</v>
      </c>
      <c r="C4860" s="4">
        <v>14.653809087842722</v>
      </c>
      <c r="D4860" s="4">
        <v>0.3009892386642895</v>
      </c>
      <c r="E4860" s="4">
        <v>405.91051173324342</v>
      </c>
      <c r="F4860" s="1" t="s">
        <v>509</v>
      </c>
      <c r="G4860" s="1">
        <v>2</v>
      </c>
      <c r="H4860" s="1" t="s">
        <v>505</v>
      </c>
      <c r="I48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0.1382434819607804</v>
      </c>
      <c r="J4860" s="1" t="str">
        <f>IFERROR(INDEX('consumption_figs'!$C:$C,MATCH(Table2[[#This Row],[item_code]],'consumption_figs'!A:A,0),1),"NA")</f>
        <v>pc/heat</v>
      </c>
      <c r="K4860" s="1">
        <f>+SUMIFS(prod!$E:$E,prod!$A:$A,Table2[[#This Row],[date]],prod!$G:$G,Table2[[#This Row],[production_line]],prod!$F:$F,Table2[[#This Row],[output_type]])</f>
        <v>106</v>
      </c>
      <c r="L4860">
        <f>+Table2[[#This Row],[cons_qty_base_uom]]/Table2[[#This Row],[Column1]]</f>
        <v>0.1382434819607804</v>
      </c>
    </row>
    <row r="4861" spans="1:12" x14ac:dyDescent="0.25">
      <c r="A4861" s="2">
        <v>45658</v>
      </c>
      <c r="B4861" s="1" t="s">
        <v>119</v>
      </c>
      <c r="C4861" s="4">
        <v>257.09087842721539</v>
      </c>
      <c r="D4861" s="4">
        <v>5.2755048253264594</v>
      </c>
      <c r="E4861" s="4">
        <v>7121.4173324338662</v>
      </c>
      <c r="F4861" s="1" t="s">
        <v>509</v>
      </c>
      <c r="G4861" s="1">
        <v>2</v>
      </c>
      <c r="H4861" s="1" t="s">
        <v>505</v>
      </c>
      <c r="I48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2.4253856455397678</v>
      </c>
      <c r="J4861" s="1" t="str">
        <f>IFERROR(INDEX('consumption_figs'!$C:$C,MATCH(Table2[[#This Row],[item_code]],'consumption_figs'!A:A,0),1),"NA")</f>
        <v>pc/heat</v>
      </c>
      <c r="K4861" s="1">
        <f>+SUMIFS(prod!$E:$E,prod!$A:$A,Table2[[#This Row],[date]],prod!$G:$G,Table2[[#This Row],[production_line]],prod!$F:$F,Table2[[#This Row],[output_type]])</f>
        <v>106</v>
      </c>
      <c r="L4861">
        <f>+Table2[[#This Row],[cons_qty_base_uom]]/Table2[[#This Row],[Column1]]</f>
        <v>2.4253856455397678</v>
      </c>
    </row>
    <row r="4862" spans="1:12" x14ac:dyDescent="0.25">
      <c r="A4862" s="2">
        <v>45658</v>
      </c>
      <c r="B4862" s="1" t="s">
        <v>128</v>
      </c>
      <c r="C4862" s="4">
        <v>53.421481231629166</v>
      </c>
      <c r="D4862" s="4">
        <v>1.3414133937262083</v>
      </c>
      <c r="E4862" s="4">
        <v>1810.9882137522286</v>
      </c>
      <c r="F4862" s="1" t="s">
        <v>509</v>
      </c>
      <c r="G4862" s="1">
        <v>2</v>
      </c>
      <c r="H4862" s="1" t="s">
        <v>505</v>
      </c>
      <c r="I48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0.50397623803423741</v>
      </c>
      <c r="J4862" s="1" t="str">
        <f>IFERROR(INDEX('consumption_figs'!$C:$C,MATCH(Table2[[#This Row],[item_code]],'consumption_figs'!A:A,0),1),"NA")</f>
        <v>pc/heat</v>
      </c>
      <c r="K4862" s="1">
        <f>+SUMIFS(prod!$E:$E,prod!$A:$A,Table2[[#This Row],[date]],prod!$G:$G,Table2[[#This Row],[production_line]],prod!$F:$F,Table2[[#This Row],[output_type]])</f>
        <v>106</v>
      </c>
      <c r="L4862">
        <f>+Table2[[#This Row],[cons_qty_base_uom]]/Table2[[#This Row],[Column1]]</f>
        <v>0.50397623803423741</v>
      </c>
    </row>
    <row r="4863" spans="1:12" x14ac:dyDescent="0.25">
      <c r="A4863" s="2">
        <v>45658</v>
      </c>
      <c r="B4863" s="1" t="s">
        <v>136</v>
      </c>
      <c r="C4863" s="4">
        <v>118.7144027369537</v>
      </c>
      <c r="D4863" s="4">
        <v>2.9785443646701686</v>
      </c>
      <c r="E4863" s="4">
        <v>4024.4182527827302</v>
      </c>
      <c r="F4863" s="1" t="s">
        <v>509</v>
      </c>
      <c r="G4863" s="1">
        <v>2</v>
      </c>
      <c r="H4863" s="1" t="s">
        <v>505</v>
      </c>
      <c r="I48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1.1199471956316387</v>
      </c>
      <c r="J4863" s="1" t="str">
        <f>IFERROR(INDEX('consumption_figs'!$C:$C,MATCH(Table2[[#This Row],[item_code]],'consumption_figs'!A:A,0),1),"NA")</f>
        <v>pc/heat</v>
      </c>
      <c r="K4863" s="1">
        <f>+SUMIFS(prod!$E:$E,prod!$A:$A,Table2[[#This Row],[date]],prod!$G:$G,Table2[[#This Row],[production_line]],prod!$F:$F,Table2[[#This Row],[output_type]])</f>
        <v>106</v>
      </c>
      <c r="L4863">
        <f>+Table2[[#This Row],[cons_qty_base_uom]]/Table2[[#This Row],[Column1]]</f>
        <v>1.1199471956316387</v>
      </c>
    </row>
    <row r="4864" spans="1:12" x14ac:dyDescent="0.25">
      <c r="A4864" s="2">
        <v>45658</v>
      </c>
      <c r="B4864" s="1" t="s">
        <v>132</v>
      </c>
      <c r="C4864" s="4">
        <v>111.2947525658941</v>
      </c>
      <c r="D4864" s="4">
        <v>2.7901594468269653</v>
      </c>
      <c r="E4864" s="4">
        <v>3772.8921119838096</v>
      </c>
      <c r="F4864" s="1" t="s">
        <v>509</v>
      </c>
      <c r="G4864" s="1">
        <v>2</v>
      </c>
      <c r="H4864" s="1" t="s">
        <v>505</v>
      </c>
      <c r="I48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1.0499504959046613</v>
      </c>
      <c r="J4864" s="1" t="str">
        <f>IFERROR(INDEX('consumption_figs'!$C:$C,MATCH(Table2[[#This Row],[item_code]],'consumption_figs'!A:A,0),1),"NA")</f>
        <v>pc/heat</v>
      </c>
      <c r="K4864" s="1">
        <f>+SUMIFS(prod!$E:$E,prod!$A:$A,Table2[[#This Row],[date]],prod!$G:$G,Table2[[#This Row],[production_line]],prod!$F:$F,Table2[[#This Row],[output_type]])</f>
        <v>106</v>
      </c>
      <c r="L4864">
        <f>+Table2[[#This Row],[cons_qty_base_uom]]/Table2[[#This Row],[Column1]]</f>
        <v>1.0499504959046613</v>
      </c>
    </row>
    <row r="4865" spans="1:12" x14ac:dyDescent="0.25">
      <c r="A4865" s="2">
        <v>45658</v>
      </c>
      <c r="B4865" s="1" t="s">
        <v>134</v>
      </c>
      <c r="C4865" s="4">
        <v>14.839300342119213</v>
      </c>
      <c r="D4865" s="4">
        <v>0.37335679660771931</v>
      </c>
      <c r="E4865" s="4">
        <v>503.05228159784127</v>
      </c>
      <c r="F4865" s="1" t="s">
        <v>509</v>
      </c>
      <c r="G4865" s="1">
        <v>2</v>
      </c>
      <c r="H4865" s="1" t="s">
        <v>505</v>
      </c>
      <c r="I48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0.13999339945395484</v>
      </c>
      <c r="J4865" s="1" t="str">
        <f>IFERROR(INDEX('consumption_figs'!$C:$C,MATCH(Table2[[#This Row],[item_code]],'consumption_figs'!A:A,0),1),"NA")</f>
        <v>pc/heat</v>
      </c>
      <c r="K4865" s="1">
        <f>+SUMIFS(prod!$E:$E,prod!$A:$A,Table2[[#This Row],[date]],prod!$G:$G,Table2[[#This Row],[production_line]],prod!$F:$F,Table2[[#This Row],[output_type]])</f>
        <v>106</v>
      </c>
      <c r="L4865">
        <f>+Table2[[#This Row],[cons_qty_base_uom]]/Table2[[#This Row],[Column1]]</f>
        <v>0.13999339945395484</v>
      </c>
    </row>
    <row r="4866" spans="1:12" x14ac:dyDescent="0.25">
      <c r="A4866" s="2">
        <v>45658</v>
      </c>
      <c r="B4866" s="1" t="s">
        <v>107</v>
      </c>
      <c r="C4866" s="4">
        <v>11.129475256589409</v>
      </c>
      <c r="D4866" s="4">
        <v>0.17584570905411265</v>
      </c>
      <c r="E4866" s="4">
        <v>308.28646460752663</v>
      </c>
      <c r="F4866" s="1" t="s">
        <v>509</v>
      </c>
      <c r="G4866" s="1">
        <v>2</v>
      </c>
      <c r="H4866" s="1" t="s">
        <v>505</v>
      </c>
      <c r="I48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5.6724422275520213E-3</v>
      </c>
      <c r="J4866" s="1" t="str">
        <f>IFERROR(INDEX('consumption_figs'!$C:$C,MATCH(Table2[[#This Row],[item_code]],'consumption_figs'!A:A,0),1),"NA")</f>
        <v>NA</v>
      </c>
      <c r="K4866" s="1">
        <f>+SUMIFS(prod!$E:$E,prod!$A:$A,Table2[[#This Row],[date]],prod!$G:$G,Table2[[#This Row],[production_line]],prod!$F:$F,Table2[[#This Row],[output_type]])</f>
        <v>106</v>
      </c>
      <c r="L4866">
        <f>+Table2[[#This Row],[cons_qty_base_uom]]/Table2[[#This Row],[Column1]]</f>
        <v>0.10499504959046611</v>
      </c>
    </row>
    <row r="4867" spans="1:12" x14ac:dyDescent="0.25">
      <c r="A4867" s="2">
        <v>45658</v>
      </c>
      <c r="B4867" s="1" t="s">
        <v>113</v>
      </c>
      <c r="C4867" s="4">
        <v>8.1616151881655661</v>
      </c>
      <c r="D4867" s="4">
        <v>0.1469090733869802</v>
      </c>
      <c r="E4867" s="4">
        <v>217.99674167590229</v>
      </c>
      <c r="F4867" s="1" t="s">
        <v>509</v>
      </c>
      <c r="G4867" s="1">
        <v>2</v>
      </c>
      <c r="H4867" s="1" t="s">
        <v>505</v>
      </c>
      <c r="I48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4.7390023673219419E-3</v>
      </c>
      <c r="J4867" s="1" t="str">
        <f>IFERROR(INDEX('consumption_figs'!$C:$C,MATCH(Table2[[#This Row],[item_code]],'consumption_figs'!A:A,0),1),"NA")</f>
        <v>NA</v>
      </c>
      <c r="K4867" s="1">
        <f>+SUMIFS(prod!$E:$E,prod!$A:$A,Table2[[#This Row],[date]],prod!$G:$G,Table2[[#This Row],[production_line]],prod!$F:$F,Table2[[#This Row],[output_type]])</f>
        <v>106</v>
      </c>
      <c r="L4867">
        <f>+Table2[[#This Row],[cons_qty_base_uom]]/Table2[[#This Row],[Column1]]</f>
        <v>7.6996369699675146E-2</v>
      </c>
    </row>
    <row r="4868" spans="1:12" x14ac:dyDescent="0.25">
      <c r="A4868" s="2">
        <v>45658</v>
      </c>
      <c r="B4868" s="1" t="s">
        <v>227</v>
      </c>
      <c r="C4868" s="4">
        <v>25.273183395171781</v>
      </c>
      <c r="D4868" s="4">
        <v>25.273183395171781</v>
      </c>
      <c r="E4868" s="4">
        <v>20044.919946212594</v>
      </c>
      <c r="F4868" s="1" t="s">
        <v>509</v>
      </c>
      <c r="G4868" s="1">
        <v>2</v>
      </c>
      <c r="H4868" s="1" t="s">
        <v>505</v>
      </c>
      <c r="I48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1.3298175951155897</v>
      </c>
      <c r="J4868" s="1" t="str">
        <f>IFERROR(INDEX('consumption_figs'!$C:$C,MATCH(Table2[[#This Row],[item_code]],'consumption_figs'!A:A,0),1),"NA")</f>
        <v>kg/ton</v>
      </c>
      <c r="K4868" s="1">
        <f>+SUMIFS(prod!$E:$E,prod!$A:$A,Table2[[#This Row],[date]],prod!$G:$G,Table2[[#This Row],[production_line]],prod!$F:$F,Table2[[#This Row],[output_type]])</f>
        <v>106</v>
      </c>
      <c r="L4868">
        <f>+Table2[[#This Row],[cons_qty_base_uom]]/Table2[[#This Row],[Column1]]</f>
        <v>0.2384262584450168</v>
      </c>
    </row>
    <row r="4869" spans="1:12" x14ac:dyDescent="0.25">
      <c r="A4869" s="2">
        <v>45658</v>
      </c>
      <c r="B4869" s="1" t="s">
        <v>234</v>
      </c>
      <c r="C4869" s="4">
        <v>2.5968775598708622</v>
      </c>
      <c r="D4869" s="4">
        <v>2.5968775598708622</v>
      </c>
      <c r="E4869" s="4">
        <v>2986.4091938514916</v>
      </c>
      <c r="F4869" s="1" t="s">
        <v>509</v>
      </c>
      <c r="G4869" s="1">
        <v>2</v>
      </c>
      <c r="H4869" s="1" t="s">
        <v>505</v>
      </c>
      <c r="I48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0.13664180793848263</v>
      </c>
      <c r="J4869" s="1" t="str">
        <f>IFERROR(INDEX('consumption_figs'!$C:$C,MATCH(Table2[[#This Row],[item_code]],'consumption_figs'!A:A,0),1),"NA")</f>
        <v>kg/ton</v>
      </c>
      <c r="K4869" s="1">
        <f>+SUMIFS(prod!$E:$E,prod!$A:$A,Table2[[#This Row],[date]],prod!$G:$G,Table2[[#This Row],[production_line]],prod!$F:$F,Table2[[#This Row],[output_type]])</f>
        <v>106</v>
      </c>
      <c r="L4869">
        <f>+Table2[[#This Row],[cons_qty_base_uom]]/Table2[[#This Row],[Column1]]</f>
        <v>2.4498844904442096E-2</v>
      </c>
    </row>
    <row r="4870" spans="1:12" x14ac:dyDescent="0.25">
      <c r="A4870" s="2">
        <v>45658</v>
      </c>
      <c r="B4870" s="1" t="s">
        <v>62</v>
      </c>
      <c r="C4870" s="4">
        <v>0.37098250855298032</v>
      </c>
      <c r="D4870" s="4">
        <v>0.10795590998891728</v>
      </c>
      <c r="E4870" s="4">
        <v>528.35328868115459</v>
      </c>
      <c r="F4870" s="1" t="s">
        <v>509</v>
      </c>
      <c r="G4870" s="1">
        <v>2</v>
      </c>
      <c r="H4870" s="1" t="s">
        <v>505</v>
      </c>
      <c r="I48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3.4998349863488709E-3</v>
      </c>
      <c r="J4870" s="1" t="str">
        <f>IFERROR(INDEX('consumption_figs'!$C:$C,MATCH(Table2[[#This Row],[item_code]],'consumption_figs'!A:A,0),1),"NA")</f>
        <v>pc/heat</v>
      </c>
      <c r="K4870" s="1">
        <f>+SUMIFS(prod!$E:$E,prod!$A:$A,Table2[[#This Row],[date]],prod!$G:$G,Table2[[#This Row],[production_line]],prod!$F:$F,Table2[[#This Row],[output_type]])</f>
        <v>106</v>
      </c>
      <c r="L4870">
        <f>+Table2[[#This Row],[cons_qty_base_uom]]/Table2[[#This Row],[Column1]]</f>
        <v>3.4998349863488709E-3</v>
      </c>
    </row>
    <row r="4871" spans="1:12" x14ac:dyDescent="0.25">
      <c r="A4871" s="2">
        <v>45658</v>
      </c>
      <c r="B4871" s="1" t="s">
        <v>63</v>
      </c>
      <c r="C4871" s="4">
        <v>0.74196501710596063</v>
      </c>
      <c r="D4871" s="4">
        <v>0.24166542572158245</v>
      </c>
      <c r="E4871" s="4">
        <v>876.43133715607394</v>
      </c>
      <c r="F4871" s="1" t="s">
        <v>509</v>
      </c>
      <c r="G4871" s="1">
        <v>2</v>
      </c>
      <c r="H4871" s="1" t="s">
        <v>505</v>
      </c>
      <c r="I48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6.9996699726977418E-3</v>
      </c>
      <c r="J4871" s="1" t="str">
        <f>IFERROR(INDEX('consumption_figs'!$C:$C,MATCH(Table2[[#This Row],[item_code]],'consumption_figs'!A:A,0),1),"NA")</f>
        <v>pc/heat</v>
      </c>
      <c r="K4871" s="1">
        <f>+SUMIFS(prod!$E:$E,prod!$A:$A,Table2[[#This Row],[date]],prod!$G:$G,Table2[[#This Row],[production_line]],prod!$F:$F,Table2[[#This Row],[output_type]])</f>
        <v>106</v>
      </c>
      <c r="L4871">
        <f>+Table2[[#This Row],[cons_qty_base_uom]]/Table2[[#This Row],[Column1]]</f>
        <v>6.9996699726977418E-3</v>
      </c>
    </row>
    <row r="4872" spans="1:12" x14ac:dyDescent="0.25">
      <c r="A4872" s="2">
        <v>45658</v>
      </c>
      <c r="B4872" s="1" t="e">
        <f>+#REF!</f>
        <v>#REF!</v>
      </c>
      <c r="C4872" s="4">
        <v>0.55647376282947048</v>
      </c>
      <c r="D4872" s="4">
        <v>0.3561432082108611</v>
      </c>
      <c r="E4872" s="4">
        <v>752.67528212788511</v>
      </c>
      <c r="F4872" s="1" t="s">
        <v>509</v>
      </c>
      <c r="G4872" s="1">
        <v>2</v>
      </c>
      <c r="H4872" s="1" t="s">
        <v>505</v>
      </c>
      <c r="I48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1.1488490587447131E-2</v>
      </c>
      <c r="J4872" s="1" t="str">
        <f>IFERROR(INDEX('consumption_figs'!$C:$C,MATCH(Table2[[#This Row],[item_code]],'consumption_figs'!A:A,0),1),"NA")</f>
        <v>NA</v>
      </c>
      <c r="K4872" s="1">
        <f>+SUMIFS(prod!$E:$E,prod!$A:$A,Table2[[#This Row],[date]],prod!$G:$G,Table2[[#This Row],[production_line]],prod!$F:$F,Table2[[#This Row],[output_type]])</f>
        <v>106</v>
      </c>
      <c r="L4872">
        <f>+Table2[[#This Row],[cons_qty_base_uom]]/Table2[[#This Row],[Column1]]</f>
        <v>5.2497524795233064E-3</v>
      </c>
    </row>
    <row r="4873" spans="1:12" x14ac:dyDescent="0.25">
      <c r="A4873" s="2">
        <v>45658</v>
      </c>
      <c r="B4873" s="1" t="s">
        <v>75</v>
      </c>
      <c r="C4873" s="4">
        <v>0.27823688141473524</v>
      </c>
      <c r="D4873" s="4">
        <v>2.4902200886618804</v>
      </c>
      <c r="E4873" s="4">
        <v>4922.394399123018</v>
      </c>
      <c r="F4873" s="1" t="s">
        <v>509</v>
      </c>
      <c r="G4873" s="1">
        <v>2</v>
      </c>
      <c r="H4873" s="1" t="s">
        <v>505</v>
      </c>
      <c r="I48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2.6248762397616532E-3</v>
      </c>
      <c r="J4873" s="1" t="str">
        <f>IFERROR(INDEX('consumption_figs'!$C:$C,MATCH(Table2[[#This Row],[item_code]],'consumption_figs'!A:A,0),1),"NA")</f>
        <v>pc/heat</v>
      </c>
      <c r="K4873" s="1">
        <f>+SUMIFS(prod!$E:$E,prod!$A:$A,Table2[[#This Row],[date]],prod!$G:$G,Table2[[#This Row],[production_line]],prod!$F:$F,Table2[[#This Row],[output_type]])</f>
        <v>106</v>
      </c>
      <c r="L4873">
        <f>+Table2[[#This Row],[cons_qty_base_uom]]/Table2[[#This Row],[Column1]]</f>
        <v>2.6248762397616532E-3</v>
      </c>
    </row>
    <row r="4874" spans="1:12" x14ac:dyDescent="0.25">
      <c r="A4874" s="2">
        <v>45658</v>
      </c>
      <c r="B4874" s="1" t="s">
        <v>167</v>
      </c>
      <c r="C4874" s="4">
        <v>432.24529491220176</v>
      </c>
      <c r="D4874" s="4">
        <v>1.8716221269698337</v>
      </c>
      <c r="E4874" s="4">
        <v>1338.0226585707339</v>
      </c>
      <c r="F4874" s="1" t="s">
        <v>509</v>
      </c>
      <c r="G4874" s="1">
        <v>2</v>
      </c>
      <c r="H4874" s="1" t="s">
        <v>505</v>
      </c>
      <c r="I48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9.8480511811093588E-2</v>
      </c>
      <c r="J4874" s="1" t="str">
        <f>IFERROR(INDEX('consumption_figs'!$C:$C,MATCH(Table2[[#This Row],[item_code]],'consumption_figs'!A:A,0),1),"NA")</f>
        <v>kg/ton</v>
      </c>
      <c r="K4874" s="1">
        <f>+SUMIFS(prod!$E:$E,prod!$A:$A,Table2[[#This Row],[date]],prod!$G:$G,Table2[[#This Row],[production_line]],prod!$F:$F,Table2[[#This Row],[output_type]])</f>
        <v>106</v>
      </c>
      <c r="L4874">
        <f>+Table2[[#This Row],[cons_qty_base_uom]]/Table2[[#This Row],[Column1]]</f>
        <v>4.0777858010585071</v>
      </c>
    </row>
    <row r="4875" spans="1:12" x14ac:dyDescent="0.25">
      <c r="A4875" s="2">
        <v>45658</v>
      </c>
      <c r="B4875" s="1" t="s">
        <v>168</v>
      </c>
      <c r="C4875" s="4">
        <v>1230.536154885187</v>
      </c>
      <c r="D4875" s="4">
        <v>2.6825688176497073</v>
      </c>
      <c r="E4875" s="4">
        <v>1919.3519262726052</v>
      </c>
      <c r="F4875" s="1" t="s">
        <v>509</v>
      </c>
      <c r="G4875" s="1">
        <v>2</v>
      </c>
      <c r="H4875" s="1" t="s">
        <v>505</v>
      </c>
      <c r="I48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0.14115068759009247</v>
      </c>
      <c r="J4875" s="1" t="str">
        <f>IFERROR(INDEX('consumption_figs'!$C:$C,MATCH(Table2[[#This Row],[item_code]],'consumption_figs'!A:A,0),1),"NA")</f>
        <v>kg/ton</v>
      </c>
      <c r="K4875" s="1">
        <f>+SUMIFS(prod!$E:$E,prod!$A:$A,Table2[[#This Row],[date]],prod!$G:$G,Table2[[#This Row],[production_line]],prod!$F:$F,Table2[[#This Row],[output_type]])</f>
        <v>106</v>
      </c>
      <c r="L4875">
        <f>+Table2[[#This Row],[cons_qty_base_uom]]/Table2[[#This Row],[Column1]]</f>
        <v>11.608831649860255</v>
      </c>
    </row>
    <row r="4876" spans="1:12" x14ac:dyDescent="0.25">
      <c r="A4876" s="2">
        <v>45658</v>
      </c>
      <c r="B4876" s="1" t="s">
        <v>169</v>
      </c>
      <c r="C4876" s="4">
        <v>101.24664565511031</v>
      </c>
      <c r="D4876" s="4">
        <v>0.44953510670868996</v>
      </c>
      <c r="E4876" s="4">
        <v>321.37264778604236</v>
      </c>
      <c r="F4876" s="1" t="s">
        <v>509</v>
      </c>
      <c r="G4876" s="1">
        <v>2</v>
      </c>
      <c r="H4876" s="1" t="s">
        <v>505</v>
      </c>
      <c r="I48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2.3653517848392001E-2</v>
      </c>
      <c r="J4876" s="1" t="str">
        <f>IFERROR(INDEX('consumption_figs'!$C:$C,MATCH(Table2[[#This Row],[item_code]],'consumption_figs'!A:A,0),1),"NA")</f>
        <v>kg/ton</v>
      </c>
      <c r="K4876" s="1">
        <f>+SUMIFS(prod!$E:$E,prod!$A:$A,Table2[[#This Row],[date]],prod!$G:$G,Table2[[#This Row],[production_line]],prod!$F:$F,Table2[[#This Row],[output_type]])</f>
        <v>106</v>
      </c>
      <c r="L4876">
        <f>+Table2[[#This Row],[cons_qty_base_uom]]/Table2[[#This Row],[Column1]]</f>
        <v>0.95515703448217282</v>
      </c>
    </row>
    <row r="4877" spans="1:12" x14ac:dyDescent="0.25">
      <c r="A4877" s="2">
        <v>45658</v>
      </c>
      <c r="B4877" s="1" t="s">
        <v>172</v>
      </c>
      <c r="C4877" s="4">
        <v>905.76806843764075</v>
      </c>
      <c r="D4877" s="4">
        <v>4.3839174512381813</v>
      </c>
      <c r="E4877" s="4">
        <v>3945.5257061143629</v>
      </c>
      <c r="F4877" s="1" t="s">
        <v>509</v>
      </c>
      <c r="G4877" s="1">
        <v>2</v>
      </c>
      <c r="H4877" s="1" t="s">
        <v>505</v>
      </c>
      <c r="I48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0.23067179432981749</v>
      </c>
      <c r="J4877" s="1" t="str">
        <f>IFERROR(INDEX('consumption_figs'!$C:$C,MATCH(Table2[[#This Row],[item_code]],'consumption_figs'!A:A,0),1),"NA")</f>
        <v>kg/ton</v>
      </c>
      <c r="K4877" s="1">
        <f>+SUMIFS(prod!$E:$E,prod!$A:$A,Table2[[#This Row],[date]],prod!$G:$G,Table2[[#This Row],[production_line]],prod!$F:$F,Table2[[#This Row],[output_type]])</f>
        <v>106</v>
      </c>
      <c r="L4877">
        <f>+Table2[[#This Row],[cons_qty_base_uom]]/Table2[[#This Row],[Column1]]</f>
        <v>8.5449817777135912</v>
      </c>
    </row>
    <row r="4878" spans="1:12" x14ac:dyDescent="0.25">
      <c r="A4878" s="2">
        <v>45658</v>
      </c>
      <c r="B4878" s="1" t="s">
        <v>173</v>
      </c>
      <c r="C4878" s="4">
        <v>217.4855830706889</v>
      </c>
      <c r="D4878" s="4">
        <v>2.716394932552904</v>
      </c>
      <c r="E4878" s="4">
        <v>3999.5598726699691</v>
      </c>
      <c r="F4878" s="1" t="s">
        <v>509</v>
      </c>
      <c r="G4878" s="1">
        <v>2</v>
      </c>
      <c r="H4878" s="1" t="s">
        <v>505</v>
      </c>
      <c r="I48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2.0517507836857445</v>
      </c>
      <c r="J4878" s="1" t="str">
        <f>IFERROR(INDEX('consumption_figs'!$C:$C,MATCH(Table2[[#This Row],[item_code]],'consumption_figs'!A:A,0),1),"NA")</f>
        <v>pc/heat</v>
      </c>
      <c r="K4878" s="1">
        <f>+SUMIFS(prod!$E:$E,prod!$A:$A,Table2[[#This Row],[date]],prod!$G:$G,Table2[[#This Row],[production_line]],prod!$F:$F,Table2[[#This Row],[output_type]])</f>
        <v>106</v>
      </c>
      <c r="L4878">
        <f>+Table2[[#This Row],[cons_qty_base_uom]]/Table2[[#This Row],[Column1]]</f>
        <v>2.0517507836857445</v>
      </c>
    </row>
    <row r="4879" spans="1:12" x14ac:dyDescent="0.25">
      <c r="A4879" s="2">
        <v>45658</v>
      </c>
      <c r="B4879" s="1" t="s">
        <v>175</v>
      </c>
      <c r="C4879" s="4">
        <v>47.508041422782533</v>
      </c>
      <c r="D4879" s="4">
        <v>0.70549441512832045</v>
      </c>
      <c r="E4879" s="4">
        <v>1111.2130888788836</v>
      </c>
      <c r="F4879" s="1" t="s">
        <v>509</v>
      </c>
      <c r="G4879" s="1">
        <v>2</v>
      </c>
      <c r="H4879" s="1" t="s">
        <v>505</v>
      </c>
      <c r="I48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0.4481890700262503</v>
      </c>
      <c r="J4879" s="1" t="str">
        <f>IFERROR(INDEX('consumption_figs'!$C:$C,MATCH(Table2[[#This Row],[item_code]],'consumption_figs'!A:A,0),1),"NA")</f>
        <v>pc/heat</v>
      </c>
      <c r="K4879" s="1">
        <f>+SUMIFS(prod!$E:$E,prod!$A:$A,Table2[[#This Row],[date]],prod!$G:$G,Table2[[#This Row],[production_line]],prod!$F:$F,Table2[[#This Row],[output_type]])</f>
        <v>106</v>
      </c>
      <c r="L4879">
        <f>+Table2[[#This Row],[cons_qty_base_uom]]/Table2[[#This Row],[Column1]]</f>
        <v>0.4481890700262503</v>
      </c>
    </row>
    <row r="4880" spans="1:12" x14ac:dyDescent="0.25">
      <c r="A4880" s="2">
        <v>45658</v>
      </c>
      <c r="B4880" s="1" t="s">
        <v>177</v>
      </c>
      <c r="C4880" s="4">
        <v>50.623322827555157</v>
      </c>
      <c r="D4880" s="4">
        <v>0.86363388743809122</v>
      </c>
      <c r="E4880" s="4">
        <v>1382.0167131922558</v>
      </c>
      <c r="F4880" s="1" t="s">
        <v>509</v>
      </c>
      <c r="G4880" s="1">
        <v>2</v>
      </c>
      <c r="H4880" s="1" t="s">
        <v>505</v>
      </c>
      <c r="I48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0.47757851724108641</v>
      </c>
      <c r="J4880" s="1" t="str">
        <f>IFERROR(INDEX('consumption_figs'!$C:$C,MATCH(Table2[[#This Row],[item_code]],'consumption_figs'!A:A,0),1),"NA")</f>
        <v>pc/heat</v>
      </c>
      <c r="K4880" s="1">
        <f>+SUMIFS(prod!$E:$E,prod!$A:$A,Table2[[#This Row],[date]],prod!$G:$G,Table2[[#This Row],[production_line]],prod!$F:$F,Table2[[#This Row],[output_type]])</f>
        <v>106</v>
      </c>
      <c r="L4880">
        <f>+Table2[[#This Row],[cons_qty_base_uom]]/Table2[[#This Row],[Column1]]</f>
        <v>0.47757851724108641</v>
      </c>
    </row>
    <row r="4881" spans="1:12" x14ac:dyDescent="0.25">
      <c r="A4881" s="2">
        <v>45658</v>
      </c>
      <c r="B4881" s="1" t="s">
        <v>179</v>
      </c>
      <c r="C4881" s="4">
        <v>0.1947050877982896</v>
      </c>
      <c r="D4881" s="4">
        <v>1.2751236199909979</v>
      </c>
      <c r="E4881" s="4">
        <v>3056.8698784331468</v>
      </c>
      <c r="F4881" s="1" t="s">
        <v>509</v>
      </c>
      <c r="G4881" s="1">
        <v>2</v>
      </c>
      <c r="H4881" s="1" t="s">
        <v>505</v>
      </c>
      <c r="I48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1.8368404509272603E-3</v>
      </c>
      <c r="J4881" s="1" t="str">
        <f>IFERROR(INDEX('consumption_figs'!$C:$C,MATCH(Table2[[#This Row],[item_code]],'consumption_figs'!A:A,0),1),"NA")</f>
        <v>pc/heat</v>
      </c>
      <c r="K4881" s="1">
        <f>+SUMIFS(prod!$E:$E,prod!$A:$A,Table2[[#This Row],[date]],prod!$G:$G,Table2[[#This Row],[production_line]],prod!$F:$F,Table2[[#This Row],[output_type]])</f>
        <v>106</v>
      </c>
      <c r="L4881">
        <f>+Table2[[#This Row],[cons_qty_base_uom]]/Table2[[#This Row],[Column1]]</f>
        <v>1.8368404509272603E-3</v>
      </c>
    </row>
    <row r="4882" spans="1:12" x14ac:dyDescent="0.25">
      <c r="A4882" s="2">
        <v>45658</v>
      </c>
      <c r="B4882" s="1" t="s">
        <v>181</v>
      </c>
      <c r="C4882" s="4">
        <v>1111.7660513282306</v>
      </c>
      <c r="D4882" s="4">
        <v>9.561188041422783</v>
      </c>
      <c r="E4882" s="4">
        <v>15286.783205763169</v>
      </c>
      <c r="F4882" s="1" t="s">
        <v>509</v>
      </c>
      <c r="G4882" s="1">
        <v>2</v>
      </c>
      <c r="H4882" s="1" t="s">
        <v>505</v>
      </c>
      <c r="I48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10.488358974794627</v>
      </c>
      <c r="J4882" s="1" t="str">
        <f>IFERROR(INDEX('consumption_figs'!$C:$C,MATCH(Table2[[#This Row],[item_code]],'consumption_figs'!A:A,0),1),"NA")</f>
        <v>pc/heat</v>
      </c>
      <c r="K4882" s="1">
        <f>+SUMIFS(prod!$E:$E,prod!$A:$A,Table2[[#This Row],[date]],prod!$G:$G,Table2[[#This Row],[production_line]],prod!$F:$F,Table2[[#This Row],[output_type]])</f>
        <v>106</v>
      </c>
      <c r="L4882">
        <f>+Table2[[#This Row],[cons_qty_base_uom]]/Table2[[#This Row],[Column1]]</f>
        <v>10.488358974794627</v>
      </c>
    </row>
    <row r="4883" spans="1:12" x14ac:dyDescent="0.25">
      <c r="A4883" s="2">
        <v>45658</v>
      </c>
      <c r="B4883" s="1" t="s">
        <v>183</v>
      </c>
      <c r="C4883" s="4">
        <v>1887.6658262044125</v>
      </c>
      <c r="D4883" s="4">
        <v>16.705842561909051</v>
      </c>
      <c r="E4883" s="4">
        <v>21708.157001350744</v>
      </c>
      <c r="F4883" s="1" t="s">
        <v>509</v>
      </c>
      <c r="G4883" s="1">
        <v>2</v>
      </c>
      <c r="H4883" s="1" t="s">
        <v>505</v>
      </c>
      <c r="I48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17.808168171739741</v>
      </c>
      <c r="J4883" s="1" t="str">
        <f>IFERROR(INDEX('consumption_figs'!$C:$C,MATCH(Table2[[#This Row],[item_code]],'consumption_figs'!A:A,0),1),"NA")</f>
        <v>pc/heat</v>
      </c>
      <c r="K4883" s="1">
        <f>+SUMIFS(prod!$E:$E,prod!$A:$A,Table2[[#This Row],[date]],prod!$G:$G,Table2[[#This Row],[production_line]],prod!$F:$F,Table2[[#This Row],[output_type]])</f>
        <v>106</v>
      </c>
      <c r="L4883">
        <f>+Table2[[#This Row],[cons_qty_base_uom]]/Table2[[#This Row],[Column1]]</f>
        <v>17.808168171739741</v>
      </c>
    </row>
    <row r="4884" spans="1:12" x14ac:dyDescent="0.25">
      <c r="A4884" s="2">
        <v>45658</v>
      </c>
      <c r="B4884" s="1" t="s">
        <v>191</v>
      </c>
      <c r="C4884" s="4">
        <v>1517.7261593876633</v>
      </c>
      <c r="D4884" s="4">
        <v>10.578551330932013</v>
      </c>
      <c r="E4884" s="4">
        <v>16528.037875731654</v>
      </c>
      <c r="F4884" s="1" t="s">
        <v>509</v>
      </c>
      <c r="G4884" s="1">
        <v>2</v>
      </c>
      <c r="H4884" s="1" t="s">
        <v>505</v>
      </c>
      <c r="I48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14.318171314977956</v>
      </c>
      <c r="J4884" s="1" t="str">
        <f>IFERROR(INDEX('consumption_figs'!$C:$C,MATCH(Table2[[#This Row],[item_code]],'consumption_figs'!A:A,0),1),"NA")</f>
        <v>pc/heat</v>
      </c>
      <c r="K4884" s="1">
        <f>+SUMIFS(prod!$E:$E,prod!$A:$A,Table2[[#This Row],[date]],prod!$G:$G,Table2[[#This Row],[production_line]],prod!$F:$F,Table2[[#This Row],[output_type]])</f>
        <v>106</v>
      </c>
      <c r="L4884">
        <f>+Table2[[#This Row],[cons_qty_base_uom]]/Table2[[#This Row],[Column1]]</f>
        <v>14.318171314977956</v>
      </c>
    </row>
    <row r="4885" spans="1:12" x14ac:dyDescent="0.25">
      <c r="A4885" s="2">
        <v>45658</v>
      </c>
      <c r="B4885" s="1" t="s">
        <v>193</v>
      </c>
      <c r="C4885" s="4">
        <v>563.67122917604684</v>
      </c>
      <c r="D4885" s="4">
        <v>4.5882838054930213</v>
      </c>
      <c r="E4885" s="4">
        <v>5636.7122917604684</v>
      </c>
      <c r="F4885" s="1" t="s">
        <v>509</v>
      </c>
      <c r="G4885" s="1">
        <v>2</v>
      </c>
      <c r="H4885" s="1" t="s">
        <v>505</v>
      </c>
      <c r="I48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5.3176531054344043</v>
      </c>
      <c r="J4885" s="1" t="str">
        <f>IFERROR(INDEX('consumption_figs'!$C:$C,MATCH(Table2[[#This Row],[item_code]],'consumption_figs'!A:A,0),1),"NA")</f>
        <v>pc/heat</v>
      </c>
      <c r="K4885" s="1">
        <f>+SUMIFS(prod!$E:$E,prod!$A:$A,Table2[[#This Row],[date]],prod!$G:$G,Table2[[#This Row],[production_line]],prod!$F:$F,Table2[[#This Row],[output_type]])</f>
        <v>106</v>
      </c>
      <c r="L4885">
        <f>+Table2[[#This Row],[cons_qty_base_uom]]/Table2[[#This Row],[Column1]]</f>
        <v>5.3176531054344043</v>
      </c>
    </row>
    <row r="4886" spans="1:12" x14ac:dyDescent="0.25">
      <c r="A4886" s="2">
        <v>45658</v>
      </c>
      <c r="B4886" s="1" t="s">
        <v>195</v>
      </c>
      <c r="C4886" s="4">
        <v>884.93462404322383</v>
      </c>
      <c r="D4886" s="4">
        <v>7.2033678397118415</v>
      </c>
      <c r="E4886" s="4">
        <v>8849.3462404322381</v>
      </c>
      <c r="F4886" s="1" t="s">
        <v>509</v>
      </c>
      <c r="G4886" s="1">
        <v>2</v>
      </c>
      <c r="H4886" s="1" t="s">
        <v>505</v>
      </c>
      <c r="I48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8.3484398494643752</v>
      </c>
      <c r="J4886" s="1" t="str">
        <f>IFERROR(INDEX('consumption_figs'!$C:$C,MATCH(Table2[[#This Row],[item_code]],'consumption_figs'!A:A,0),1),"NA")</f>
        <v>pc/heat</v>
      </c>
      <c r="K4886" s="1">
        <f>+SUMIFS(prod!$E:$E,prod!$A:$A,Table2[[#This Row],[date]],prod!$G:$G,Table2[[#This Row],[production_line]],prod!$F:$F,Table2[[#This Row],[output_type]])</f>
        <v>106</v>
      </c>
      <c r="L4886">
        <f>+Table2[[#This Row],[cons_qty_base_uom]]/Table2[[#This Row],[Column1]]</f>
        <v>8.3484398494643752</v>
      </c>
    </row>
    <row r="4887" spans="1:12" x14ac:dyDescent="0.25">
      <c r="A4887" s="2">
        <v>45658</v>
      </c>
      <c r="B4887" s="1" t="s">
        <v>189</v>
      </c>
      <c r="C4887" s="4">
        <v>516.7473030166592</v>
      </c>
      <c r="D4887" s="4">
        <v>3.6120636480864476</v>
      </c>
      <c r="E4887" s="4">
        <v>5627.3781298514186</v>
      </c>
      <c r="F4887" s="1" t="s">
        <v>509</v>
      </c>
      <c r="G4887" s="1">
        <v>2</v>
      </c>
      <c r="H4887" s="1" t="s">
        <v>505</v>
      </c>
      <c r="I48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4.8749745567609359</v>
      </c>
      <c r="J4887" s="1" t="str">
        <f>IFERROR(INDEX('consumption_figs'!$C:$C,MATCH(Table2[[#This Row],[item_code]],'consumption_figs'!A:A,0),1),"NA")</f>
        <v>pc/heat</v>
      </c>
      <c r="K4887" s="1">
        <f>+SUMIFS(prod!$E:$E,prod!$A:$A,Table2[[#This Row],[date]],prod!$G:$G,Table2[[#This Row],[production_line]],prod!$F:$F,Table2[[#This Row],[output_type]])</f>
        <v>106</v>
      </c>
      <c r="L4887">
        <f>+Table2[[#This Row],[cons_qty_base_uom]]/Table2[[#This Row],[Column1]]</f>
        <v>4.8749745567609359</v>
      </c>
    </row>
    <row r="4888" spans="1:12" x14ac:dyDescent="0.25">
      <c r="A4888" s="2">
        <v>45658</v>
      </c>
      <c r="B4888" s="1" t="s">
        <v>199</v>
      </c>
      <c r="C4888" s="4">
        <v>575.15882935614593</v>
      </c>
      <c r="D4888" s="4">
        <v>5.3489771130121566</v>
      </c>
      <c r="E4888" s="4">
        <v>7569.0901943268809</v>
      </c>
      <c r="F4888" s="1" t="s">
        <v>509</v>
      </c>
      <c r="G4888" s="1">
        <v>2</v>
      </c>
      <c r="H4888" s="1" t="s">
        <v>505</v>
      </c>
      <c r="I48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5.4260266920391125</v>
      </c>
      <c r="J4888" s="1" t="str">
        <f>IFERROR(INDEX('consumption_figs'!$C:$C,MATCH(Table2[[#This Row],[item_code]],'consumption_figs'!A:A,0),1),"NA")</f>
        <v>pc/heat</v>
      </c>
      <c r="K4888" s="1">
        <f>+SUMIFS(prod!$E:$E,prod!$A:$A,Table2[[#This Row],[date]],prod!$G:$G,Table2[[#This Row],[production_line]],prod!$F:$F,Table2[[#This Row],[output_type]])</f>
        <v>106</v>
      </c>
      <c r="L4888">
        <f>+Table2[[#This Row],[cons_qty_base_uom]]/Table2[[#This Row],[Column1]]</f>
        <v>5.4260266920391125</v>
      </c>
    </row>
    <row r="4889" spans="1:12" x14ac:dyDescent="0.25">
      <c r="A4889" s="2">
        <v>45658</v>
      </c>
      <c r="B4889" s="1" t="s">
        <v>197</v>
      </c>
      <c r="C4889" s="4">
        <v>525.31432687978395</v>
      </c>
      <c r="D4889" s="4">
        <v>4.8854232399819919</v>
      </c>
      <c r="E4889" s="4">
        <v>6913.1365417379566</v>
      </c>
      <c r="F4889" s="1" t="s">
        <v>509</v>
      </c>
      <c r="G4889" s="1">
        <v>2</v>
      </c>
      <c r="H4889" s="1" t="s">
        <v>505</v>
      </c>
      <c r="I48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4.9557955366017357</v>
      </c>
      <c r="J4889" s="1" t="str">
        <f>IFERROR(INDEX('consumption_figs'!$C:$C,MATCH(Table2[[#This Row],[item_code]],'consumption_figs'!A:A,0),1),"NA")</f>
        <v>pc/heat</v>
      </c>
      <c r="K4889" s="1">
        <f>+SUMIFS(prod!$E:$E,prod!$A:$A,Table2[[#This Row],[date]],prod!$G:$G,Table2[[#This Row],[production_line]],prod!$F:$F,Table2[[#This Row],[output_type]])</f>
        <v>106</v>
      </c>
      <c r="L4889">
        <f>+Table2[[#This Row],[cons_qty_base_uom]]/Table2[[#This Row],[Column1]]</f>
        <v>4.9557955366017357</v>
      </c>
    </row>
    <row r="4890" spans="1:12" x14ac:dyDescent="0.25">
      <c r="A4890" s="2">
        <v>45658</v>
      </c>
      <c r="B4890" s="1" t="s">
        <v>264</v>
      </c>
      <c r="C4890" s="4">
        <v>2.0040676376658344</v>
      </c>
      <c r="D4890" s="4">
        <v>2.0040676376658344</v>
      </c>
      <c r="E4890" s="4">
        <v>1268.5748146424733</v>
      </c>
      <c r="F4890" s="1" t="s">
        <v>509</v>
      </c>
      <c r="G4890" s="1">
        <v>2</v>
      </c>
      <c r="H4890" s="1" t="s">
        <v>505</v>
      </c>
      <c r="I48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0.10544949422077529</v>
      </c>
      <c r="J4890" s="1" t="str">
        <f>IFERROR(INDEX('consumption_figs'!$C:$C,MATCH(Table2[[#This Row],[item_code]],'consumption_figs'!A:A,0),1),"NA")</f>
        <v>kg/ton</v>
      </c>
      <c r="K4890" s="1">
        <f>+SUMIFS(prod!$E:$E,prod!$A:$A,Table2[[#This Row],[date]],prod!$G:$G,Table2[[#This Row],[production_line]],prod!$F:$F,Table2[[#This Row],[output_type]])</f>
        <v>106</v>
      </c>
      <c r="L4890">
        <f>+Table2[[#This Row],[cons_qty_base_uom]]/Table2[[#This Row],[Column1]]</f>
        <v>1.8906298468545607E-2</v>
      </c>
    </row>
    <row r="4891" spans="1:12" x14ac:dyDescent="0.25">
      <c r="A4891" s="2">
        <v>45658</v>
      </c>
      <c r="B4891" s="1" t="s">
        <v>162</v>
      </c>
      <c r="C4891" s="4">
        <v>20.249329131022062</v>
      </c>
      <c r="D4891" s="4">
        <v>0.58520561188653752</v>
      </c>
      <c r="E4891" s="4">
        <v>3786.6245475011256</v>
      </c>
      <c r="F4891" s="1" t="s">
        <v>509</v>
      </c>
      <c r="G4891" s="1">
        <v>2</v>
      </c>
      <c r="H4891" s="1" t="s">
        <v>505</v>
      </c>
      <c r="I48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0.19103140689643455</v>
      </c>
      <c r="J4891" s="1" t="str">
        <f>IFERROR(INDEX('consumption_figs'!$C:$C,MATCH(Table2[[#This Row],[item_code]],'consumption_figs'!A:A,0),1),"NA")</f>
        <v>pc/heat</v>
      </c>
      <c r="K4891" s="1">
        <f>+SUMIFS(prod!$E:$E,prod!$A:$A,Table2[[#This Row],[date]],prod!$G:$G,Table2[[#This Row],[production_line]],prod!$F:$F,Table2[[#This Row],[output_type]])</f>
        <v>106</v>
      </c>
      <c r="L4891">
        <f>+Table2[[#This Row],[cons_qty_base_uom]]/Table2[[#This Row],[Column1]]</f>
        <v>0.19103140689643455</v>
      </c>
    </row>
    <row r="4892" spans="1:12" x14ac:dyDescent="0.25">
      <c r="A4892" s="2">
        <v>45658</v>
      </c>
      <c r="B4892" s="1" t="s">
        <v>61</v>
      </c>
      <c r="C4892" s="4">
        <v>20.054624043223772</v>
      </c>
      <c r="D4892" s="4">
        <v>7.0191184151283198E-2</v>
      </c>
      <c r="E4892" s="4">
        <v>180.49161638901396</v>
      </c>
      <c r="F4892" s="1" t="s">
        <v>509</v>
      </c>
      <c r="G4892" s="1">
        <v>2</v>
      </c>
      <c r="H4892" s="1" t="s">
        <v>505</v>
      </c>
      <c r="I48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0.18919456644550728</v>
      </c>
      <c r="J4892" s="1" t="str">
        <f>IFERROR(INDEX('consumption_figs'!$C:$C,MATCH(Table2[[#This Row],[item_code]],'consumption_figs'!A:A,0),1),"NA")</f>
        <v>pc/heat</v>
      </c>
      <c r="K4892" s="1">
        <f>+SUMIFS(prod!$E:$E,prod!$A:$A,Table2[[#This Row],[date]],prod!$G:$G,Table2[[#This Row],[production_line]],prod!$F:$F,Table2[[#This Row],[output_type]])</f>
        <v>106</v>
      </c>
      <c r="L4892">
        <f>+Table2[[#This Row],[cons_qty_base_uom]]/Table2[[#This Row],[Column1]]</f>
        <v>0.18919456644550728</v>
      </c>
    </row>
    <row r="4893" spans="1:12" x14ac:dyDescent="0.25">
      <c r="A4893" s="2">
        <v>45658</v>
      </c>
      <c r="B4893" s="1" t="s">
        <v>163</v>
      </c>
      <c r="C4893" s="4">
        <v>7.5934984241332737</v>
      </c>
      <c r="D4893" s="4">
        <v>1.0479027825303917</v>
      </c>
      <c r="E4893" s="4">
        <v>3174.0823412877085</v>
      </c>
      <c r="F4893" s="1" t="s">
        <v>509</v>
      </c>
      <c r="G4893" s="1">
        <v>2</v>
      </c>
      <c r="H4893" s="1" t="s">
        <v>505</v>
      </c>
      <c r="I48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7.1636777586162964E-2</v>
      </c>
      <c r="J4893" s="1" t="str">
        <f>IFERROR(INDEX('consumption_figs'!$C:$C,MATCH(Table2[[#This Row],[item_code]],'consumption_figs'!A:A,0),1),"NA")</f>
        <v>pc/heat</v>
      </c>
      <c r="K4893" s="1">
        <f>+SUMIFS(prod!$E:$E,prod!$A:$A,Table2[[#This Row],[date]],prod!$G:$G,Table2[[#This Row],[production_line]],prod!$F:$F,Table2[[#This Row],[output_type]])</f>
        <v>106</v>
      </c>
      <c r="L4893">
        <f>+Table2[[#This Row],[cons_qty_base_uom]]/Table2[[#This Row],[Column1]]</f>
        <v>7.1636777586162964E-2</v>
      </c>
    </row>
    <row r="4894" spans="1:12" x14ac:dyDescent="0.25">
      <c r="A4894" s="2">
        <v>45658</v>
      </c>
      <c r="B4894" s="1" t="e">
        <f>+#REF!</f>
        <v>#REF!</v>
      </c>
      <c r="C4894" s="4">
        <v>50.233912651958576</v>
      </c>
      <c r="D4894" s="4">
        <v>0.60180227357046379</v>
      </c>
      <c r="E4894" s="4">
        <v>4119.1808374606035</v>
      </c>
      <c r="F4894" s="1" t="s">
        <v>509</v>
      </c>
      <c r="G4894" s="1">
        <v>2</v>
      </c>
      <c r="H4894" s="1" t="s">
        <v>505</v>
      </c>
      <c r="I48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1.9412976566789156E-2</v>
      </c>
      <c r="J4894" s="1" t="str">
        <f>IFERROR(INDEX('consumption_figs'!$C:$C,MATCH(Table2[[#This Row],[item_code]],'consumption_figs'!A:A,0),1),"NA")</f>
        <v>NA</v>
      </c>
      <c r="K4894" s="1">
        <f>+SUMIFS(prod!$E:$E,prod!$A:$A,Table2[[#This Row],[date]],prod!$G:$G,Table2[[#This Row],[production_line]],prod!$F:$F,Table2[[#This Row],[output_type]])</f>
        <v>106</v>
      </c>
      <c r="L4894">
        <f>+Table2[[#This Row],[cons_qty_base_uom]]/Table2[[#This Row],[Column1]]</f>
        <v>0.47390483633923186</v>
      </c>
    </row>
    <row r="4895" spans="1:12" x14ac:dyDescent="0.25">
      <c r="A4895" s="2">
        <v>45658</v>
      </c>
      <c r="B4895" s="1" t="s">
        <v>160</v>
      </c>
      <c r="C4895" s="4">
        <v>9.7352543899144539</v>
      </c>
      <c r="D4895" s="4">
        <v>0.12208009004952725</v>
      </c>
      <c r="E4895" s="4">
        <v>681.46780729401178</v>
      </c>
      <c r="F4895" s="1" t="s">
        <v>509</v>
      </c>
      <c r="G4895" s="1">
        <v>2</v>
      </c>
      <c r="H4895" s="1" t="s">
        <v>505</v>
      </c>
      <c r="I48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9.184202254636277E-2</v>
      </c>
      <c r="J4895" s="1" t="str">
        <f>IFERROR(INDEX('consumption_figs'!$C:$C,MATCH(Table2[[#This Row],[item_code]],'consumption_figs'!A:A,0),1),"NA")</f>
        <v>pc/heat</v>
      </c>
      <c r="K4895" s="1">
        <f>+SUMIFS(prod!$E:$E,prod!$A:$A,Table2[[#This Row],[date]],prod!$G:$G,Table2[[#This Row],[production_line]],prod!$F:$F,Table2[[#This Row],[output_type]])</f>
        <v>106</v>
      </c>
      <c r="L4895">
        <f>+Table2[[#This Row],[cons_qty_base_uom]]/Table2[[#This Row],[Column1]]</f>
        <v>9.184202254636277E-2</v>
      </c>
    </row>
    <row r="4896" spans="1:12" x14ac:dyDescent="0.25">
      <c r="A4896" s="2">
        <v>45658</v>
      </c>
      <c r="B4896" s="1" t="e">
        <f>+#REF!</f>
        <v>#REF!</v>
      </c>
      <c r="C4896" s="4">
        <v>103.19369653309319</v>
      </c>
      <c r="D4896" s="4">
        <v>1.1764081404772626</v>
      </c>
      <c r="E4896" s="4">
        <v>24972.87456100855</v>
      </c>
      <c r="F4896" s="1" t="s">
        <v>509</v>
      </c>
      <c r="G4896" s="1">
        <v>2</v>
      </c>
      <c r="H4896" s="1" t="s">
        <v>505</v>
      </c>
      <c r="I48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3.7948649692814924E-2</v>
      </c>
      <c r="J4896" s="1" t="str">
        <f>IFERROR(INDEX('consumption_figs'!$C:$C,MATCH(Table2[[#This Row],[item_code]],'consumption_figs'!A:A,0),1),"NA")</f>
        <v>NA</v>
      </c>
      <c r="K4896" s="1">
        <f>+SUMIFS(prod!$E:$E,prod!$A:$A,Table2[[#This Row],[date]],prod!$G:$G,Table2[[#This Row],[production_line]],prod!$F:$F,Table2[[#This Row],[output_type]])</f>
        <v>106</v>
      </c>
      <c r="L4896">
        <f>+Table2[[#This Row],[cons_qty_base_uom]]/Table2[[#This Row],[Column1]]</f>
        <v>0.97352543899144517</v>
      </c>
    </row>
    <row r="4897" spans="1:12" x14ac:dyDescent="0.25">
      <c r="A4897" s="2">
        <v>45658</v>
      </c>
      <c r="B4897" s="1" t="s">
        <v>161</v>
      </c>
      <c r="C4897" s="4">
        <v>3.5046915803692027</v>
      </c>
      <c r="D4897" s="4">
        <v>0.50818027915353448</v>
      </c>
      <c r="E4897" s="4">
        <v>1485.9892300765418</v>
      </c>
      <c r="F4897" s="1" t="s">
        <v>509</v>
      </c>
      <c r="G4897" s="1">
        <v>2</v>
      </c>
      <c r="H4897" s="1" t="s">
        <v>505</v>
      </c>
      <c r="I48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3.3063128116690592E-2</v>
      </c>
      <c r="J4897" s="1" t="str">
        <f>IFERROR(INDEX('consumption_figs'!$C:$C,MATCH(Table2[[#This Row],[item_code]],'consumption_figs'!A:A,0),1),"NA")</f>
        <v>pc/heat</v>
      </c>
      <c r="K4897" s="1">
        <f>+SUMIFS(prod!$E:$E,prod!$A:$A,Table2[[#This Row],[date]],prod!$G:$G,Table2[[#This Row],[production_line]],prod!$F:$F,Table2[[#This Row],[output_type]])</f>
        <v>106</v>
      </c>
      <c r="L4897">
        <f>+Table2[[#This Row],[cons_qty_base_uom]]/Table2[[#This Row],[Column1]]</f>
        <v>3.3063128116690592E-2</v>
      </c>
    </row>
    <row r="4898" spans="1:12" x14ac:dyDescent="0.25">
      <c r="A4898" s="2">
        <v>45658</v>
      </c>
      <c r="B4898" s="1" t="s">
        <v>204</v>
      </c>
      <c r="C4898" s="4">
        <v>0.34138631745314968</v>
      </c>
      <c r="D4898" s="4">
        <v>1.7069315872657483E-2</v>
      </c>
      <c r="E4898" s="4">
        <v>52.914879205238201</v>
      </c>
      <c r="F4898" s="1" t="s">
        <v>509</v>
      </c>
      <c r="G4898" s="1">
        <v>2</v>
      </c>
      <c r="H4898" s="1" t="s">
        <v>505</v>
      </c>
      <c r="I48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3.2206256363504688E-3</v>
      </c>
      <c r="J4898" s="1" t="str">
        <f>IFERROR(INDEX('consumption_figs'!$C:$C,MATCH(Table2[[#This Row],[item_code]],'consumption_figs'!A:A,0),1),"NA")</f>
        <v>pc/heat</v>
      </c>
      <c r="K4898" s="1">
        <f>+SUMIFS(prod!$E:$E,prod!$A:$A,Table2[[#This Row],[date]],prod!$G:$G,Table2[[#This Row],[production_line]],prod!$F:$F,Table2[[#This Row],[output_type]])</f>
        <v>106</v>
      </c>
      <c r="L4898">
        <f>+Table2[[#This Row],[cons_qty_base_uom]]/Table2[[#This Row],[Column1]]</f>
        <v>3.2206256363504688E-3</v>
      </c>
    </row>
    <row r="4899" spans="1:12" x14ac:dyDescent="0.25">
      <c r="A4899" s="2">
        <v>45658</v>
      </c>
      <c r="B4899" s="1" t="s">
        <v>287</v>
      </c>
      <c r="C4899" s="4">
        <v>1.4793407089636488</v>
      </c>
      <c r="D4899" s="4">
        <v>1.4793407089636488</v>
      </c>
      <c r="E4899" s="4">
        <v>2542.986678708512</v>
      </c>
      <c r="F4899" s="1" t="s">
        <v>509</v>
      </c>
      <c r="G4899" s="1">
        <v>2</v>
      </c>
      <c r="H4899" s="1" t="s">
        <v>505</v>
      </c>
      <c r="I48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7.7839553220923369E-2</v>
      </c>
      <c r="J4899" s="1" t="str">
        <f>IFERROR(INDEX('consumption_figs'!$C:$C,MATCH(Table2[[#This Row],[item_code]],'consumption_figs'!A:A,0),1),"NA")</f>
        <v>kg/ton</v>
      </c>
      <c r="K4899" s="1">
        <f>+SUMIFS(prod!$E:$E,prod!$A:$A,Table2[[#This Row],[date]],prod!$G:$G,Table2[[#This Row],[production_line]],prod!$F:$F,Table2[[#This Row],[output_type]])</f>
        <v>106</v>
      </c>
      <c r="L4899">
        <f>+Table2[[#This Row],[cons_qty_base_uom]]/Table2[[#This Row],[Column1]]</f>
        <v>1.3956044424185366E-2</v>
      </c>
    </row>
    <row r="4900" spans="1:12" x14ac:dyDescent="0.25">
      <c r="A4900" s="2">
        <v>45658</v>
      </c>
      <c r="B4900" s="1" t="s">
        <v>285</v>
      </c>
      <c r="C4900" s="4">
        <v>0.73967035448182261</v>
      </c>
      <c r="D4900" s="4">
        <v>0.73967035448182261</v>
      </c>
      <c r="E4900" s="4">
        <v>805.35308195980838</v>
      </c>
      <c r="F4900" s="1" t="s">
        <v>509</v>
      </c>
      <c r="G4900" s="1">
        <v>2</v>
      </c>
      <c r="H4900" s="1" t="s">
        <v>505</v>
      </c>
      <c r="I49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3.8919776610461594E-2</v>
      </c>
      <c r="J4900" s="1" t="str">
        <f>IFERROR(INDEX('consumption_figs'!$C:$C,MATCH(Table2[[#This Row],[item_code]],'consumption_figs'!A:A,0),1),"NA")</f>
        <v>kg/ton</v>
      </c>
      <c r="K4900" s="1">
        <f>+SUMIFS(prod!$E:$E,prod!$A:$A,Table2[[#This Row],[date]],prod!$G:$G,Table2[[#This Row],[production_line]],prod!$F:$F,Table2[[#This Row],[output_type]])</f>
        <v>106</v>
      </c>
      <c r="L4900">
        <f>+Table2[[#This Row],[cons_qty_base_uom]]/Table2[[#This Row],[Column1]]</f>
        <v>6.9780222120926659E-3</v>
      </c>
    </row>
    <row r="4901" spans="1:12" x14ac:dyDescent="0.25">
      <c r="A4901" s="2">
        <v>45658</v>
      </c>
      <c r="B4901" s="1" t="s">
        <v>205</v>
      </c>
      <c r="C4901" s="4">
        <v>6.1449537141566939</v>
      </c>
      <c r="D4901" s="4">
        <v>0.22650299390381579</v>
      </c>
      <c r="E4901" s="4">
        <v>424.00180627681186</v>
      </c>
      <c r="F4901" s="1" t="s">
        <v>509</v>
      </c>
      <c r="G4901" s="1">
        <v>2</v>
      </c>
      <c r="H4901" s="1" t="s">
        <v>505</v>
      </c>
      <c r="I49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5.7971261454308434E-2</v>
      </c>
      <c r="J4901" s="1" t="str">
        <f>IFERROR(INDEX('consumption_figs'!$C:$C,MATCH(Table2[[#This Row],[item_code]],'consumption_figs'!A:A,0),1),"NA")</f>
        <v>pc/heat</v>
      </c>
      <c r="K4901" s="1">
        <f>+SUMIFS(prod!$E:$E,prod!$A:$A,Table2[[#This Row],[date]],prod!$G:$G,Table2[[#This Row],[production_line]],prod!$F:$F,Table2[[#This Row],[output_type]])</f>
        <v>106</v>
      </c>
      <c r="L4901">
        <f>+Table2[[#This Row],[cons_qty_base_uom]]/Table2[[#This Row],[Column1]]</f>
        <v>5.7971261454308434E-2</v>
      </c>
    </row>
    <row r="4902" spans="1:12" x14ac:dyDescent="0.25">
      <c r="A4902" s="2">
        <v>45658</v>
      </c>
      <c r="B4902" s="1" t="s">
        <v>292</v>
      </c>
      <c r="C4902" s="4">
        <v>26.997209302325579</v>
      </c>
      <c r="D4902" s="4">
        <v>26.997209302325579</v>
      </c>
      <c r="E4902" s="4">
        <v>16019.604055813952</v>
      </c>
      <c r="F4902" s="1" t="s">
        <v>509</v>
      </c>
      <c r="G4902" s="1">
        <v>2</v>
      </c>
      <c r="H4902" s="1" t="s">
        <v>505</v>
      </c>
      <c r="I49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1.4205319285622511</v>
      </c>
      <c r="J4902" s="1" t="str">
        <f>IFERROR(INDEX('consumption_figs'!$C:$C,MATCH(Table2[[#This Row],[item_code]],'consumption_figs'!A:A,0),1),"NA")</f>
        <v>kg/ton</v>
      </c>
      <c r="K4902" s="1">
        <f>+SUMIFS(prod!$E:$E,prod!$A:$A,Table2[[#This Row],[date]],prod!$G:$G,Table2[[#This Row],[production_line]],prod!$F:$F,Table2[[#This Row],[output_type]])</f>
        <v>106</v>
      </c>
      <c r="L4902">
        <f>+Table2[[#This Row],[cons_qty_base_uom]]/Table2[[#This Row],[Column1]]</f>
        <v>0.25469065379552436</v>
      </c>
    </row>
    <row r="4903" spans="1:12" x14ac:dyDescent="0.25">
      <c r="A4903" s="2">
        <v>45658</v>
      </c>
      <c r="B4903" s="1" t="s">
        <v>201</v>
      </c>
      <c r="C4903" s="4">
        <v>385.51068671620459</v>
      </c>
      <c r="D4903" s="4">
        <v>0.73786745437481549</v>
      </c>
      <c r="E4903" s="4">
        <v>809.57244210402962</v>
      </c>
      <c r="F4903" s="1" t="s">
        <v>509</v>
      </c>
      <c r="G4903" s="1">
        <v>2</v>
      </c>
      <c r="H4903" s="1" t="s">
        <v>505</v>
      </c>
      <c r="I49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3.6368932709075903</v>
      </c>
      <c r="J4903" s="1" t="str">
        <f>IFERROR(INDEX('consumption_figs'!$C:$C,MATCH(Table2[[#This Row],[item_code]],'consumption_figs'!A:A,0),1),"NA")</f>
        <v>pc/heat</v>
      </c>
      <c r="K4903" s="1">
        <f>+SUMIFS(prod!$E:$E,prod!$A:$A,Table2[[#This Row],[date]],prod!$G:$G,Table2[[#This Row],[production_line]],prod!$F:$F,Table2[[#This Row],[output_type]])</f>
        <v>106</v>
      </c>
      <c r="L4903">
        <f>+Table2[[#This Row],[cons_qty_base_uom]]/Table2[[#This Row],[Column1]]</f>
        <v>3.6368932709075903</v>
      </c>
    </row>
    <row r="4904" spans="1:12" x14ac:dyDescent="0.25">
      <c r="A4904" s="2">
        <v>45658</v>
      </c>
      <c r="B4904" s="1" t="s">
        <v>565</v>
      </c>
      <c r="C4904" s="4">
        <v>22.762565672941726</v>
      </c>
      <c r="D4904" s="4">
        <v>0.15364731829235664</v>
      </c>
      <c r="E4904" s="4">
        <v>1156.2893056189801</v>
      </c>
      <c r="F4904" s="1" t="s">
        <v>509</v>
      </c>
      <c r="G4904" s="1">
        <v>2</v>
      </c>
      <c r="H4904" s="1" t="s">
        <v>505</v>
      </c>
      <c r="I49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4.9563651062050533E-3</v>
      </c>
      <c r="J4904" s="1" t="str">
        <f>IFERROR(INDEX('consumption_figs'!$C:$C,MATCH(Table2[[#This Row],[item_code]],'consumption_figs'!A:A,0),1),"NA")</f>
        <v>NA</v>
      </c>
      <c r="K4904" s="1">
        <f>+SUMIFS(prod!$E:$E,prod!$A:$A,Table2[[#This Row],[date]],prod!$G:$G,Table2[[#This Row],[production_line]],prod!$F:$F,Table2[[#This Row],[output_type]])</f>
        <v>106</v>
      </c>
      <c r="L4904">
        <f>+Table2[[#This Row],[cons_qty_base_uom]]/Table2[[#This Row],[Column1]]</f>
        <v>0.21474118559378988</v>
      </c>
    </row>
    <row r="4905" spans="1:12" x14ac:dyDescent="0.25">
      <c r="A4905" s="2">
        <v>45658</v>
      </c>
      <c r="B4905" s="1" t="s">
        <v>59</v>
      </c>
      <c r="C4905" s="4">
        <v>1.3560677422178051</v>
      </c>
      <c r="D4905" s="4">
        <v>1.2204609679960244E-2</v>
      </c>
      <c r="E4905" s="4">
        <v>48.004798074510298</v>
      </c>
      <c r="F4905" s="1" t="s">
        <v>509</v>
      </c>
      <c r="G4905" s="1">
        <v>2</v>
      </c>
      <c r="H4905" s="1" t="s">
        <v>505</v>
      </c>
      <c r="I49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1.2793091907715142E-2</v>
      </c>
      <c r="J4905" s="1" t="str">
        <f>IFERROR(INDEX('consumption_figs'!$C:$C,MATCH(Table2[[#This Row],[item_code]],'consumption_figs'!A:A,0),1),"NA")</f>
        <v>pc/heat</v>
      </c>
      <c r="K4905" s="1">
        <f>+SUMIFS(prod!$E:$E,prod!$A:$A,Table2[[#This Row],[date]],prod!$G:$G,Table2[[#This Row],[production_line]],prod!$F:$F,Table2[[#This Row],[output_type]])</f>
        <v>106</v>
      </c>
      <c r="L4905">
        <f>+Table2[[#This Row],[cons_qty_base_uom]]/Table2[[#This Row],[Column1]]</f>
        <v>1.2793091907715142E-2</v>
      </c>
    </row>
    <row r="4906" spans="1:12" x14ac:dyDescent="0.25">
      <c r="A4906" s="2">
        <v>45658</v>
      </c>
      <c r="B4906" s="1" t="s">
        <v>566</v>
      </c>
      <c r="C4906" s="4">
        <v>0.67803387110890256</v>
      </c>
      <c r="D4906" s="4">
        <v>6.7125353239781355E-3</v>
      </c>
      <c r="E4906" s="4">
        <v>36.274812104326287</v>
      </c>
      <c r="F4906" s="1" t="s">
        <v>509</v>
      </c>
      <c r="G4906" s="1">
        <v>2</v>
      </c>
      <c r="H4906" s="1" t="s">
        <v>505</v>
      </c>
      <c r="I49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2.1653339754768179E-4</v>
      </c>
      <c r="J4906" s="1" t="str">
        <f>IFERROR(INDEX('consumption_figs'!$C:$C,MATCH(Table2[[#This Row],[item_code]],'consumption_figs'!A:A,0),1),"NA")</f>
        <v>NA</v>
      </c>
      <c r="K4906" s="1">
        <f>+SUMIFS(prod!$E:$E,prod!$A:$A,Table2[[#This Row],[date]],prod!$G:$G,Table2[[#This Row],[production_line]],prod!$F:$F,Table2[[#This Row],[output_type]])</f>
        <v>106</v>
      </c>
      <c r="L4906">
        <f>+Table2[[#This Row],[cons_qty_base_uom]]/Table2[[#This Row],[Column1]]</f>
        <v>6.3965459538575711E-3</v>
      </c>
    </row>
    <row r="4907" spans="1:12" x14ac:dyDescent="0.25">
      <c r="A4907" s="2">
        <v>45658</v>
      </c>
      <c r="B4907" s="1" t="s">
        <v>60</v>
      </c>
      <c r="C4907" s="4">
        <v>75.358621674675163</v>
      </c>
      <c r="D4907" s="4">
        <v>1.0591202124645547</v>
      </c>
      <c r="E4907" s="4">
        <v>2204.9932702009955</v>
      </c>
      <c r="F4907" s="1" t="s">
        <v>509</v>
      </c>
      <c r="G4907" s="1">
        <v>2</v>
      </c>
      <c r="H4907" s="1" t="s">
        <v>505</v>
      </c>
      <c r="I49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0.71093039315731288</v>
      </c>
      <c r="J4907" s="1" t="str">
        <f>IFERROR(INDEX('consumption_figs'!$C:$C,MATCH(Table2[[#This Row],[item_code]],'consumption_figs'!A:A,0),1),"NA")</f>
        <v>pc/heat</v>
      </c>
      <c r="K4907" s="1">
        <f>+SUMIFS(prod!$E:$E,prod!$A:$A,Table2[[#This Row],[date]],prod!$G:$G,Table2[[#This Row],[production_line]],prod!$F:$F,Table2[[#This Row],[output_type]])</f>
        <v>106</v>
      </c>
      <c r="L4907">
        <f>+Table2[[#This Row],[cons_qty_base_uom]]/Table2[[#This Row],[Column1]]</f>
        <v>0.71093039315731288</v>
      </c>
    </row>
    <row r="4908" spans="1:12" x14ac:dyDescent="0.25">
      <c r="A4908" s="2">
        <v>45658</v>
      </c>
      <c r="B4908" s="1" t="s">
        <v>259</v>
      </c>
      <c r="C4908" s="4">
        <v>0.14569793690313021</v>
      </c>
      <c r="D4908" s="4">
        <v>0.14569793690313021</v>
      </c>
      <c r="E4908" s="4">
        <v>450.81855636566547</v>
      </c>
      <c r="F4908" s="1" t="s">
        <v>509</v>
      </c>
      <c r="G4908" s="1">
        <v>2</v>
      </c>
      <c r="H4908" s="1" t="s">
        <v>505</v>
      </c>
      <c r="I49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7.6662950225272405E-3</v>
      </c>
      <c r="J4908" s="1" t="str">
        <f>IFERROR(INDEX('consumption_figs'!$C:$C,MATCH(Table2[[#This Row],[item_code]],'consumption_figs'!A:A,0),1),"NA")</f>
        <v>kg/ton</v>
      </c>
      <c r="K4908" s="1">
        <f>+SUMIFS(prod!$E:$E,prod!$A:$A,Table2[[#This Row],[date]],prod!$G:$G,Table2[[#This Row],[production_line]],prod!$F:$F,Table2[[#This Row],[output_type]])</f>
        <v>106</v>
      </c>
      <c r="L4908">
        <f>+Table2[[#This Row],[cons_qty_base_uom]]/Table2[[#This Row],[Column1]]</f>
        <v>1.3745088387087756E-3</v>
      </c>
    </row>
    <row r="4909" spans="1:12" x14ac:dyDescent="0.25">
      <c r="A4909" s="2">
        <v>45658</v>
      </c>
      <c r="B4909" s="1" t="s">
        <v>272</v>
      </c>
      <c r="C4909" s="4">
        <v>0.1646653686978766</v>
      </c>
      <c r="D4909" s="4">
        <v>0.1646653686978766</v>
      </c>
      <c r="E4909" s="4">
        <v>180.19331296608635</v>
      </c>
      <c r="F4909" s="1" t="s">
        <v>509</v>
      </c>
      <c r="G4909" s="1">
        <v>2</v>
      </c>
      <c r="H4909" s="1" t="s">
        <v>505</v>
      </c>
      <c r="I49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8.6643182687648826E-3</v>
      </c>
      <c r="J4909" s="1" t="str">
        <f>IFERROR(INDEX('consumption_figs'!$C:$C,MATCH(Table2[[#This Row],[item_code]],'consumption_figs'!A:A,0),1),"NA")</f>
        <v>kg/ton</v>
      </c>
      <c r="K4909" s="1">
        <f>+SUMIFS(prod!$E:$E,prod!$A:$A,Table2[[#This Row],[date]],prod!$G:$G,Table2[[#This Row],[production_line]],prod!$F:$F,Table2[[#This Row],[output_type]])</f>
        <v>106</v>
      </c>
      <c r="L4909">
        <f>+Table2[[#This Row],[cons_qty_base_uom]]/Table2[[#This Row],[Column1]]</f>
        <v>1.5534468745082698E-3</v>
      </c>
    </row>
    <row r="4910" spans="1:12" x14ac:dyDescent="0.25">
      <c r="A4910" s="2">
        <v>45689</v>
      </c>
      <c r="B4910" s="1" t="s">
        <v>99</v>
      </c>
      <c r="C4910" s="4">
        <v>35.375935312575429</v>
      </c>
      <c r="D4910" s="4">
        <v>0.24586275042239927</v>
      </c>
      <c r="E4910" s="4">
        <v>389.13528843832972</v>
      </c>
      <c r="F4910" s="1" t="s">
        <v>509</v>
      </c>
      <c r="G4910" s="1">
        <v>2</v>
      </c>
      <c r="H4910" s="1" t="s">
        <v>505</v>
      </c>
      <c r="I49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0.29479946093812859</v>
      </c>
      <c r="J4910" s="1" t="str">
        <f>IFERROR(INDEX('consumption_figs'!$C:$C,MATCH(Table2[[#This Row],[item_code]],'consumption_figs'!A:A,0),1),"NA")</f>
        <v>pc/heat</v>
      </c>
      <c r="K4910" s="1">
        <f>+SUMIFS(prod!$E:$E,prod!$A:$A,Table2[[#This Row],[date]],prod!$G:$G,Table2[[#This Row],[production_line]],prod!$F:$F,Table2[[#This Row],[output_type]])</f>
        <v>120</v>
      </c>
      <c r="L4910">
        <f>+Table2[[#This Row],[cons_qty_base_uom]]/Table2[[#This Row],[Column1]]</f>
        <v>0.29479946093812859</v>
      </c>
    </row>
    <row r="4911" spans="1:12" x14ac:dyDescent="0.25">
      <c r="A4911" s="2">
        <v>45689</v>
      </c>
      <c r="B4911" s="1" t="s">
        <v>80</v>
      </c>
      <c r="C4911" s="4">
        <v>11.879978276611153</v>
      </c>
      <c r="D4911" s="4">
        <v>0.43516360427226658</v>
      </c>
      <c r="E4911" s="4">
        <v>629.63884866039109</v>
      </c>
      <c r="F4911" s="1" t="s">
        <v>509</v>
      </c>
      <c r="G4911" s="1">
        <v>2</v>
      </c>
      <c r="H4911" s="1" t="s">
        <v>505</v>
      </c>
      <c r="I49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9.8999818971759607E-2</v>
      </c>
      <c r="J4911" s="1" t="str">
        <f>IFERROR(INDEX('consumption_figs'!$C:$C,MATCH(Table2[[#This Row],[item_code]],'consumption_figs'!A:A,0),1),"NA")</f>
        <v>pc/heat</v>
      </c>
      <c r="K4911" s="1">
        <f>+SUMIFS(prod!$E:$E,prod!$A:$A,Table2[[#This Row],[date]],prod!$G:$G,Table2[[#This Row],[production_line]],prod!$F:$F,Table2[[#This Row],[output_type]])</f>
        <v>120</v>
      </c>
      <c r="L4911">
        <f>+Table2[[#This Row],[cons_qty_base_uom]]/Table2[[#This Row],[Column1]]</f>
        <v>9.8999818971759607E-2</v>
      </c>
    </row>
    <row r="4912" spans="1:12" x14ac:dyDescent="0.25">
      <c r="A4912" s="2">
        <v>45689</v>
      </c>
      <c r="B4912" s="1" t="s">
        <v>144</v>
      </c>
      <c r="C4912" s="4">
        <v>73.1278662804731</v>
      </c>
      <c r="D4912" s="4">
        <v>1.527641126599083</v>
      </c>
      <c r="E4912" s="4">
        <v>1901.3245232923007</v>
      </c>
      <c r="F4912" s="1" t="s">
        <v>509</v>
      </c>
      <c r="G4912" s="1">
        <v>2</v>
      </c>
      <c r="H4912" s="1" t="s">
        <v>505</v>
      </c>
      <c r="I49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0.60939888567060918</v>
      </c>
      <c r="J4912" s="1" t="str">
        <f>IFERROR(INDEX('consumption_figs'!$C:$C,MATCH(Table2[[#This Row],[item_code]],'consumption_figs'!A:A,0),1),"NA")</f>
        <v>pc/heat</v>
      </c>
      <c r="K4912" s="1">
        <f>+SUMIFS(prod!$E:$E,prod!$A:$A,Table2[[#This Row],[date]],prod!$G:$G,Table2[[#This Row],[production_line]],prod!$F:$F,Table2[[#This Row],[output_type]])</f>
        <v>120</v>
      </c>
      <c r="L4912">
        <f>+Table2[[#This Row],[cons_qty_base_uom]]/Table2[[#This Row],[Column1]]</f>
        <v>0.60939888567060918</v>
      </c>
    </row>
    <row r="4913" spans="1:12" x14ac:dyDescent="0.25">
      <c r="A4913" s="2">
        <v>45689</v>
      </c>
      <c r="B4913" s="1" t="s">
        <v>146</v>
      </c>
      <c r="C4913" s="4">
        <v>124.87177166304612</v>
      </c>
      <c r="D4913" s="4">
        <v>2.6135661809075552</v>
      </c>
      <c r="E4913" s="4">
        <v>3246.666063239199</v>
      </c>
      <c r="F4913" s="1" t="s">
        <v>509</v>
      </c>
      <c r="G4913" s="1">
        <v>2</v>
      </c>
      <c r="H4913" s="1" t="s">
        <v>505</v>
      </c>
      <c r="I49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1.040598097192051</v>
      </c>
      <c r="J4913" s="1" t="str">
        <f>IFERROR(INDEX('consumption_figs'!$C:$C,MATCH(Table2[[#This Row],[item_code]],'consumption_figs'!A:A,0),1),"NA")</f>
        <v>pc/heat</v>
      </c>
      <c r="K4913" s="1">
        <f>+SUMIFS(prod!$E:$E,prod!$A:$A,Table2[[#This Row],[date]],prod!$G:$G,Table2[[#This Row],[production_line]],prod!$F:$F,Table2[[#This Row],[output_type]])</f>
        <v>120</v>
      </c>
      <c r="L4913">
        <f>+Table2[[#This Row],[cons_qty_base_uom]]/Table2[[#This Row],[Column1]]</f>
        <v>1.040598097192051</v>
      </c>
    </row>
    <row r="4914" spans="1:12" x14ac:dyDescent="0.25">
      <c r="A4914" s="2">
        <v>45689</v>
      </c>
      <c r="B4914" s="1" t="s">
        <v>89</v>
      </c>
      <c r="C4914" s="4">
        <v>40.127926623219892</v>
      </c>
      <c r="D4914" s="4">
        <v>0.85071204441226189</v>
      </c>
      <c r="E4914" s="4">
        <v>1039.3132995413951</v>
      </c>
      <c r="F4914" s="1" t="s">
        <v>509</v>
      </c>
      <c r="G4914" s="1">
        <v>2</v>
      </c>
      <c r="H4914" s="1" t="s">
        <v>505</v>
      </c>
      <c r="I49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3.0382573014723638E-2</v>
      </c>
      <c r="J4914" s="1" t="str">
        <f>IFERROR(INDEX('consumption_figs'!$C:$C,MATCH(Table2[[#This Row],[item_code]],'consumption_figs'!A:A,0),1),"NA")</f>
        <v>NA</v>
      </c>
      <c r="K4914" s="1">
        <f>+SUMIFS(prod!$E:$E,prod!$A:$A,Table2[[#This Row],[date]],prod!$G:$G,Table2[[#This Row],[production_line]],prod!$F:$F,Table2[[#This Row],[output_type]])</f>
        <v>120</v>
      </c>
      <c r="L4914">
        <f>+Table2[[#This Row],[cons_qty_base_uom]]/Table2[[#This Row],[Column1]]</f>
        <v>0.33439938852683243</v>
      </c>
    </row>
    <row r="4915" spans="1:12" x14ac:dyDescent="0.25">
      <c r="A4915" s="2">
        <v>45689</v>
      </c>
      <c r="B4915" s="1" t="s">
        <v>95</v>
      </c>
      <c r="C4915" s="4">
        <v>5.5439898624185382</v>
      </c>
      <c r="D4915" s="4">
        <v>0.19549824251749939</v>
      </c>
      <c r="E4915" s="4">
        <v>239.22316256335992</v>
      </c>
      <c r="F4915" s="1" t="s">
        <v>509</v>
      </c>
      <c r="G4915" s="1">
        <v>2</v>
      </c>
      <c r="H4915" s="1" t="s">
        <v>505</v>
      </c>
      <c r="I49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6.9820800899106925E-3</v>
      </c>
      <c r="J4915" s="1" t="str">
        <f>IFERROR(INDEX('consumption_figs'!$C:$C,MATCH(Table2[[#This Row],[item_code]],'consumption_figs'!A:A,0),1),"NA")</f>
        <v>NA</v>
      </c>
      <c r="K4915" s="1">
        <f>+SUMIFS(prod!$E:$E,prod!$A:$A,Table2[[#This Row],[date]],prod!$G:$G,Table2[[#This Row],[production_line]],prod!$F:$F,Table2[[#This Row],[output_type]])</f>
        <v>120</v>
      </c>
      <c r="L4915">
        <f>+Table2[[#This Row],[cons_qty_base_uom]]/Table2[[#This Row],[Column1]]</f>
        <v>4.6199915520154483E-2</v>
      </c>
    </row>
    <row r="4916" spans="1:12" x14ac:dyDescent="0.25">
      <c r="A4916" s="2">
        <v>45689</v>
      </c>
      <c r="B4916" s="1" t="s">
        <v>117</v>
      </c>
      <c r="C4916" s="4">
        <v>233.9035722906107</v>
      </c>
      <c r="D4916" s="4">
        <v>4.7997013034033316</v>
      </c>
      <c r="E4916" s="4">
        <v>6479.1289524499161</v>
      </c>
      <c r="F4916" s="1" t="s">
        <v>509</v>
      </c>
      <c r="G4916" s="1">
        <v>2</v>
      </c>
      <c r="H4916" s="1" t="s">
        <v>505</v>
      </c>
      <c r="I49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1.9491964357550891</v>
      </c>
      <c r="J4916" s="1" t="str">
        <f>IFERROR(INDEX('consumption_figs'!$C:$C,MATCH(Table2[[#This Row],[item_code]],'consumption_figs'!A:A,0),1),"NA")</f>
        <v>pc/heat</v>
      </c>
      <c r="K4916" s="1">
        <f>+SUMIFS(prod!$E:$E,prod!$A:$A,Table2[[#This Row],[date]],prod!$G:$G,Table2[[#This Row],[production_line]],prod!$F:$F,Table2[[#This Row],[output_type]])</f>
        <v>120</v>
      </c>
      <c r="L4916">
        <f>+Table2[[#This Row],[cons_qty_base_uom]]/Table2[[#This Row],[Column1]]</f>
        <v>1.9491964357550891</v>
      </c>
    </row>
    <row r="4917" spans="1:12" x14ac:dyDescent="0.25">
      <c r="A4917" s="2">
        <v>45689</v>
      </c>
      <c r="B4917" s="1" t="s">
        <v>115</v>
      </c>
      <c r="C4917" s="4">
        <v>105.33580738595222</v>
      </c>
      <c r="D4917" s="4">
        <v>2.1635974837074587</v>
      </c>
      <c r="E4917" s="4">
        <v>2917.8018645908764</v>
      </c>
      <c r="F4917" s="1" t="s">
        <v>509</v>
      </c>
      <c r="G4917" s="1">
        <v>2</v>
      </c>
      <c r="H4917" s="1" t="s">
        <v>505</v>
      </c>
      <c r="I49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0.87779839488293521</v>
      </c>
      <c r="J4917" s="1" t="str">
        <f>IFERROR(INDEX('consumption_figs'!$C:$C,MATCH(Table2[[#This Row],[item_code]],'consumption_figs'!A:A,0),1),"NA")</f>
        <v>pc/heat</v>
      </c>
      <c r="K4917" s="1">
        <f>+SUMIFS(prod!$E:$E,prod!$A:$A,Table2[[#This Row],[date]],prod!$G:$G,Table2[[#This Row],[production_line]],prod!$F:$F,Table2[[#This Row],[output_type]])</f>
        <v>120</v>
      </c>
      <c r="L4917">
        <f>+Table2[[#This Row],[cons_qty_base_uom]]/Table2[[#This Row],[Column1]]</f>
        <v>0.87779839488293521</v>
      </c>
    </row>
    <row r="4918" spans="1:12" x14ac:dyDescent="0.25">
      <c r="A4918" s="2">
        <v>45689</v>
      </c>
      <c r="B4918" s="1" t="s">
        <v>119</v>
      </c>
      <c r="C4918" s="4">
        <v>457.7751629254164</v>
      </c>
      <c r="D4918" s="4">
        <v>9.393546343229545</v>
      </c>
      <c r="E4918" s="4">
        <v>12680.372013034033</v>
      </c>
      <c r="F4918" s="1" t="s">
        <v>509</v>
      </c>
      <c r="G4918" s="1">
        <v>2</v>
      </c>
      <c r="H4918" s="1" t="s">
        <v>505</v>
      </c>
      <c r="I49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3.8147930243784698</v>
      </c>
      <c r="J4918" s="1" t="str">
        <f>IFERROR(INDEX('consumption_figs'!$C:$C,MATCH(Table2[[#This Row],[item_code]],'consumption_figs'!A:A,0),1),"NA")</f>
        <v>pc/heat</v>
      </c>
      <c r="K4918" s="1">
        <f>+SUMIFS(prod!$E:$E,prod!$A:$A,Table2[[#This Row],[date]],prod!$G:$G,Table2[[#This Row],[production_line]],prod!$F:$F,Table2[[#This Row],[output_type]])</f>
        <v>120</v>
      </c>
      <c r="L4918">
        <f>+Table2[[#This Row],[cons_qty_base_uom]]/Table2[[#This Row],[Column1]]</f>
        <v>3.8147930243784698</v>
      </c>
    </row>
    <row r="4919" spans="1:12" x14ac:dyDescent="0.25">
      <c r="A4919" s="2">
        <v>45689</v>
      </c>
      <c r="B4919" s="1" t="s">
        <v>128</v>
      </c>
      <c r="C4919" s="4">
        <v>43.295920830316199</v>
      </c>
      <c r="D4919" s="4">
        <v>1.0871605720492399</v>
      </c>
      <c r="E4919" s="4">
        <v>1467.731716147719</v>
      </c>
      <c r="F4919" s="1" t="s">
        <v>509</v>
      </c>
      <c r="G4919" s="1">
        <v>2</v>
      </c>
      <c r="H4919" s="1" t="s">
        <v>505</v>
      </c>
      <c r="I49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0.36079934025263499</v>
      </c>
      <c r="J4919" s="1" t="str">
        <f>IFERROR(INDEX('consumption_figs'!$C:$C,MATCH(Table2[[#This Row],[item_code]],'consumption_figs'!A:A,0),1),"NA")</f>
        <v>pc/heat</v>
      </c>
      <c r="K4919" s="1">
        <f>+SUMIFS(prod!$E:$E,prod!$A:$A,Table2[[#This Row],[date]],prod!$G:$G,Table2[[#This Row],[production_line]],prod!$F:$F,Table2[[#This Row],[output_type]])</f>
        <v>120</v>
      </c>
      <c r="L4919">
        <f>+Table2[[#This Row],[cons_qty_base_uom]]/Table2[[#This Row],[Column1]]</f>
        <v>0.36079934025263499</v>
      </c>
    </row>
    <row r="4920" spans="1:12" x14ac:dyDescent="0.25">
      <c r="A4920" s="2">
        <v>45689</v>
      </c>
      <c r="B4920" s="1" t="s">
        <v>136</v>
      </c>
      <c r="C4920" s="4">
        <v>169.75168959691047</v>
      </c>
      <c r="D4920" s="4">
        <v>4.259069891986484</v>
      </c>
      <c r="E4920" s="4">
        <v>5754.5822773352647</v>
      </c>
      <c r="F4920" s="1" t="s">
        <v>509</v>
      </c>
      <c r="G4920" s="1">
        <v>2</v>
      </c>
      <c r="H4920" s="1" t="s">
        <v>505</v>
      </c>
      <c r="I49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1.4145974133075871</v>
      </c>
      <c r="J4920" s="1" t="str">
        <f>IFERROR(INDEX('consumption_figs'!$C:$C,MATCH(Table2[[#This Row],[item_code]],'consumption_figs'!A:A,0),1),"NA")</f>
        <v>pc/heat</v>
      </c>
      <c r="K4920" s="1">
        <f>+SUMIFS(prod!$E:$E,prod!$A:$A,Table2[[#This Row],[date]],prod!$G:$G,Table2[[#This Row],[production_line]],prod!$F:$F,Table2[[#This Row],[output_type]])</f>
        <v>120</v>
      </c>
      <c r="L4920">
        <f>+Table2[[#This Row],[cons_qty_base_uom]]/Table2[[#This Row],[Column1]]</f>
        <v>1.4145974133075871</v>
      </c>
    </row>
    <row r="4921" spans="1:12" x14ac:dyDescent="0.25">
      <c r="A4921" s="2">
        <v>45689</v>
      </c>
      <c r="B4921" s="1" t="s">
        <v>132</v>
      </c>
      <c r="C4921" s="4">
        <v>154.703717113203</v>
      </c>
      <c r="D4921" s="4">
        <v>3.8784221880279999</v>
      </c>
      <c r="E4921" s="4">
        <v>5244.4560101375819</v>
      </c>
      <c r="F4921" s="1" t="s">
        <v>509</v>
      </c>
      <c r="G4921" s="1">
        <v>2</v>
      </c>
      <c r="H4921" s="1" t="s">
        <v>505</v>
      </c>
      <c r="I49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1.2891976426100249</v>
      </c>
      <c r="J4921" s="1" t="str">
        <f>IFERROR(INDEX('consumption_figs'!$C:$C,MATCH(Table2[[#This Row],[item_code]],'consumption_figs'!A:A,0),1),"NA")</f>
        <v>pc/heat</v>
      </c>
      <c r="K4921" s="1">
        <f>+SUMIFS(prod!$E:$E,prod!$A:$A,Table2[[#This Row],[date]],prod!$G:$G,Table2[[#This Row],[production_line]],prod!$F:$F,Table2[[#This Row],[output_type]])</f>
        <v>120</v>
      </c>
      <c r="L4921">
        <f>+Table2[[#This Row],[cons_qty_base_uom]]/Table2[[#This Row],[Column1]]</f>
        <v>1.2891976426100249</v>
      </c>
    </row>
    <row r="4922" spans="1:12" x14ac:dyDescent="0.25">
      <c r="A4922" s="2">
        <v>45689</v>
      </c>
      <c r="B4922" s="1" t="s">
        <v>134</v>
      </c>
      <c r="C4922" s="4">
        <v>19.271964759835871</v>
      </c>
      <c r="D4922" s="4">
        <v>0.48488263335747045</v>
      </c>
      <c r="E4922" s="4">
        <v>653.31960535843598</v>
      </c>
      <c r="F4922" s="1" t="s">
        <v>509</v>
      </c>
      <c r="G4922" s="1">
        <v>2</v>
      </c>
      <c r="H4922" s="1" t="s">
        <v>505</v>
      </c>
      <c r="I49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0.1605997063319656</v>
      </c>
      <c r="J4922" s="1" t="str">
        <f>IFERROR(INDEX('consumption_figs'!$C:$C,MATCH(Table2[[#This Row],[item_code]],'consumption_figs'!A:A,0),1),"NA")</f>
        <v>pc/heat</v>
      </c>
      <c r="K4922" s="1">
        <f>+SUMIFS(prod!$E:$E,prod!$A:$A,Table2[[#This Row],[date]],prod!$G:$G,Table2[[#This Row],[production_line]],prod!$F:$F,Table2[[#This Row],[output_type]])</f>
        <v>120</v>
      </c>
      <c r="L4922">
        <f>+Table2[[#This Row],[cons_qty_base_uom]]/Table2[[#This Row],[Column1]]</f>
        <v>0.1605997063319656</v>
      </c>
    </row>
    <row r="4923" spans="1:12" x14ac:dyDescent="0.25">
      <c r="A4923" s="2">
        <v>45689</v>
      </c>
      <c r="B4923" s="1" t="s">
        <v>113</v>
      </c>
      <c r="C4923" s="4">
        <v>19.007965242577846</v>
      </c>
      <c r="D4923" s="4">
        <v>0.34214337436640119</v>
      </c>
      <c r="E4923" s="4">
        <v>507.70275162925429</v>
      </c>
      <c r="F4923" s="1" t="s">
        <v>509</v>
      </c>
      <c r="G4923" s="1">
        <v>2</v>
      </c>
      <c r="H4923" s="1" t="s">
        <v>505</v>
      </c>
      <c r="I49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1.2219406227371471E-2</v>
      </c>
      <c r="J4923" s="1" t="str">
        <f>IFERROR(INDEX('consumption_figs'!$C:$C,MATCH(Table2[[#This Row],[item_code]],'consumption_figs'!A:A,0),1),"NA")</f>
        <v>NA</v>
      </c>
      <c r="K4923" s="1">
        <f>+SUMIFS(prod!$E:$E,prod!$A:$A,Table2[[#This Row],[date]],prod!$G:$G,Table2[[#This Row],[production_line]],prod!$F:$F,Table2[[#This Row],[output_type]])</f>
        <v>120</v>
      </c>
      <c r="L4923">
        <f>+Table2[[#This Row],[cons_qty_base_uom]]/Table2[[#This Row],[Column1]]</f>
        <v>0.1583997103548154</v>
      </c>
    </row>
    <row r="4924" spans="1:12" x14ac:dyDescent="0.25">
      <c r="A4924" s="2">
        <v>45689</v>
      </c>
      <c r="B4924" s="1" t="s">
        <v>111</v>
      </c>
      <c r="C4924" s="4">
        <v>15.839971035481536</v>
      </c>
      <c r="D4924" s="4">
        <v>0.28511947863866771</v>
      </c>
      <c r="E4924" s="4">
        <v>423.08562635771182</v>
      </c>
      <c r="F4924" s="1" t="s">
        <v>509</v>
      </c>
      <c r="G4924" s="1">
        <v>2</v>
      </c>
      <c r="H4924" s="1" t="s">
        <v>505</v>
      </c>
      <c r="I49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1.0182838522809561E-2</v>
      </c>
      <c r="J4924" s="1" t="str">
        <f>IFERROR(INDEX('consumption_figs'!$C:$C,MATCH(Table2[[#This Row],[item_code]],'consumption_figs'!A:A,0),1),"NA")</f>
        <v>NA</v>
      </c>
      <c r="K4924" s="1">
        <f>+SUMIFS(prod!$E:$E,prod!$A:$A,Table2[[#This Row],[date]],prod!$G:$G,Table2[[#This Row],[production_line]],prod!$F:$F,Table2[[#This Row],[output_type]])</f>
        <v>120</v>
      </c>
      <c r="L4924">
        <f>+Table2[[#This Row],[cons_qty_base_uom]]/Table2[[#This Row],[Column1]]</f>
        <v>0.13199975862901281</v>
      </c>
    </row>
    <row r="4925" spans="1:12" x14ac:dyDescent="0.25">
      <c r="A4925" s="2">
        <v>45689</v>
      </c>
      <c r="B4925" s="1" t="s">
        <v>227</v>
      </c>
      <c r="C4925" s="4">
        <v>21.449960777214578</v>
      </c>
      <c r="D4925" s="4">
        <v>21.449960777214578</v>
      </c>
      <c r="E4925" s="4">
        <v>17012.607391232199</v>
      </c>
      <c r="F4925" s="1" t="s">
        <v>509</v>
      </c>
      <c r="G4925" s="1">
        <v>2</v>
      </c>
      <c r="H4925" s="1" t="s">
        <v>505</v>
      </c>
      <c r="I49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0.98916120715769329</v>
      </c>
      <c r="J4925" s="1" t="str">
        <f>IFERROR(INDEX('consumption_figs'!$C:$C,MATCH(Table2[[#This Row],[item_code]],'consumption_figs'!A:A,0),1),"NA")</f>
        <v>kg/ton</v>
      </c>
      <c r="K4925" s="1">
        <f>+SUMIFS(prod!$E:$E,prod!$A:$A,Table2[[#This Row],[date]],prod!$G:$G,Table2[[#This Row],[production_line]],prod!$F:$F,Table2[[#This Row],[output_type]])</f>
        <v>120</v>
      </c>
      <c r="L4925">
        <f>+Table2[[#This Row],[cons_qty_base_uom]]/Table2[[#This Row],[Column1]]</f>
        <v>0.17874967314345483</v>
      </c>
    </row>
    <row r="4926" spans="1:12" x14ac:dyDescent="0.25">
      <c r="A4926" s="2">
        <v>45689</v>
      </c>
      <c r="B4926" s="1" t="s">
        <v>234</v>
      </c>
      <c r="C4926" s="4">
        <v>0.79199855177407663</v>
      </c>
      <c r="D4926" s="4">
        <v>0.79199855177407663</v>
      </c>
      <c r="E4926" s="4">
        <v>910.79833454018808</v>
      </c>
      <c r="F4926" s="1" t="s">
        <v>509</v>
      </c>
      <c r="G4926" s="1">
        <v>2</v>
      </c>
      <c r="H4926" s="1" t="s">
        <v>505</v>
      </c>
      <c r="I49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3.6522875341207128E-2</v>
      </c>
      <c r="J4926" s="1" t="str">
        <f>IFERROR(INDEX('consumption_figs'!$C:$C,MATCH(Table2[[#This Row],[item_code]],'consumption_figs'!A:A,0),1),"NA")</f>
        <v>kg/ton</v>
      </c>
      <c r="K4926" s="1">
        <f>+SUMIFS(prod!$E:$E,prod!$A:$A,Table2[[#This Row],[date]],prod!$G:$G,Table2[[#This Row],[production_line]],prod!$F:$F,Table2[[#This Row],[output_type]])</f>
        <v>120</v>
      </c>
      <c r="L4926">
        <f>+Table2[[#This Row],[cons_qty_base_uom]]/Table2[[#This Row],[Column1]]</f>
        <v>6.5999879314506387E-3</v>
      </c>
    </row>
    <row r="4927" spans="1:12" x14ac:dyDescent="0.25">
      <c r="A4927" s="2">
        <v>45689</v>
      </c>
      <c r="B4927" s="1" t="s">
        <v>63</v>
      </c>
      <c r="C4927" s="4">
        <v>1.0559980690321025</v>
      </c>
      <c r="D4927" s="4">
        <v>0.34394913106444608</v>
      </c>
      <c r="E4927" s="4">
        <v>1247.3765990827903</v>
      </c>
      <c r="F4927" s="1" t="s">
        <v>509</v>
      </c>
      <c r="G4927" s="1">
        <v>2</v>
      </c>
      <c r="H4927" s="1" t="s">
        <v>505</v>
      </c>
      <c r="I49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8.7999839086008533E-3</v>
      </c>
      <c r="J4927" s="1" t="str">
        <f>IFERROR(INDEX('consumption_figs'!$C:$C,MATCH(Table2[[#This Row],[item_code]],'consumption_figs'!A:A,0),1),"NA")</f>
        <v>pc/heat</v>
      </c>
      <c r="K4927" s="1">
        <f>+SUMIFS(prod!$E:$E,prod!$A:$A,Table2[[#This Row],[date]],prod!$G:$G,Table2[[#This Row],[production_line]],prod!$F:$F,Table2[[#This Row],[output_type]])</f>
        <v>120</v>
      </c>
      <c r="L4927">
        <f>+Table2[[#This Row],[cons_qty_base_uom]]/Table2[[#This Row],[Column1]]</f>
        <v>8.7999839086008533E-3</v>
      </c>
    </row>
    <row r="4928" spans="1:12" x14ac:dyDescent="0.25">
      <c r="A4928" s="2">
        <v>45689</v>
      </c>
      <c r="B4928" s="1" t="e">
        <f>+#REF!</f>
        <v>#REF!</v>
      </c>
      <c r="C4928" s="4">
        <v>0.39599927588703843</v>
      </c>
      <c r="D4928" s="4">
        <v>0.25343953656770457</v>
      </c>
      <c r="E4928" s="4">
        <v>535.62070057929043</v>
      </c>
      <c r="F4928" s="1" t="s">
        <v>509</v>
      </c>
      <c r="G4928" s="1">
        <v>2</v>
      </c>
      <c r="H4928" s="1" t="s">
        <v>505</v>
      </c>
      <c r="I49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9.0514120202751635E-3</v>
      </c>
      <c r="J4928" s="1" t="str">
        <f>IFERROR(INDEX('consumption_figs'!$C:$C,MATCH(Table2[[#This Row],[item_code]],'consumption_figs'!A:A,0),1),"NA")</f>
        <v>NA</v>
      </c>
      <c r="K4928" s="1">
        <f>+SUMIFS(prod!$E:$E,prod!$A:$A,Table2[[#This Row],[date]],prod!$G:$G,Table2[[#This Row],[production_line]],prod!$F:$F,Table2[[#This Row],[output_type]])</f>
        <v>120</v>
      </c>
      <c r="L4928">
        <f>+Table2[[#This Row],[cons_qty_base_uom]]/Table2[[#This Row],[Column1]]</f>
        <v>3.2999939657253202E-3</v>
      </c>
    </row>
    <row r="4929" spans="1:12" x14ac:dyDescent="0.25">
      <c r="A4929" s="2">
        <v>45689</v>
      </c>
      <c r="B4929" s="1" t="s">
        <v>75</v>
      </c>
      <c r="C4929" s="4">
        <v>0.26399951725802556</v>
      </c>
      <c r="D4929" s="4">
        <v>2.1246681148925899</v>
      </c>
      <c r="E4929" s="4">
        <v>4670.5157796282874</v>
      </c>
      <c r="F4929" s="1" t="s">
        <v>509</v>
      </c>
      <c r="G4929" s="1">
        <v>2</v>
      </c>
      <c r="H4929" s="1" t="s">
        <v>505</v>
      </c>
      <c r="I49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2.1999959771502129E-3</v>
      </c>
      <c r="J4929" s="1" t="str">
        <f>IFERROR(INDEX('consumption_figs'!$C:$C,MATCH(Table2[[#This Row],[item_code]],'consumption_figs'!A:A,0),1),"NA")</f>
        <v>pc/heat</v>
      </c>
      <c r="K4929" s="1">
        <f>+SUMIFS(prod!$E:$E,prod!$A:$A,Table2[[#This Row],[date]],prod!$G:$G,Table2[[#This Row],[production_line]],prod!$F:$F,Table2[[#This Row],[output_type]])</f>
        <v>120</v>
      </c>
      <c r="L4929">
        <f>+Table2[[#This Row],[cons_qty_base_uom]]/Table2[[#This Row],[Column1]]</f>
        <v>2.1999959771502129E-3</v>
      </c>
    </row>
    <row r="4930" spans="1:12" x14ac:dyDescent="0.25">
      <c r="A4930" s="2">
        <v>45689</v>
      </c>
      <c r="B4930" s="1" t="s">
        <v>167</v>
      </c>
      <c r="C4930" s="4">
        <v>397.94815692709756</v>
      </c>
      <c r="D4930" s="4">
        <v>1.7231155194943326</v>
      </c>
      <c r="E4930" s="4">
        <v>1231.8552848864981</v>
      </c>
      <c r="F4930" s="1" t="s">
        <v>509</v>
      </c>
      <c r="G4930" s="1">
        <v>2</v>
      </c>
      <c r="H4930" s="1" t="s">
        <v>505</v>
      </c>
      <c r="I49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7.9461172215556028E-2</v>
      </c>
      <c r="J4930" s="1" t="str">
        <f>IFERROR(INDEX('consumption_figs'!$C:$C,MATCH(Table2[[#This Row],[item_code]],'consumption_figs'!A:A,0),1),"NA")</f>
        <v>kg/ton</v>
      </c>
      <c r="K4930" s="1">
        <f>+SUMIFS(prod!$E:$E,prod!$A:$A,Table2[[#This Row],[date]],prod!$G:$G,Table2[[#This Row],[production_line]],prod!$F:$F,Table2[[#This Row],[output_type]])</f>
        <v>120</v>
      </c>
      <c r="L4930">
        <f>+Table2[[#This Row],[cons_qty_base_uom]]/Table2[[#This Row],[Column1]]</f>
        <v>3.3162346410591463</v>
      </c>
    </row>
    <row r="4931" spans="1:12" x14ac:dyDescent="0.25">
      <c r="A4931" s="2">
        <v>45689</v>
      </c>
      <c r="B4931" s="1" t="s">
        <v>168</v>
      </c>
      <c r="C4931" s="4">
        <v>247.99667750529267</v>
      </c>
      <c r="D4931" s="4">
        <v>0.54063275696153801</v>
      </c>
      <c r="E4931" s="4">
        <v>386.81748503635089</v>
      </c>
      <c r="F4931" s="1" t="s">
        <v>509</v>
      </c>
      <c r="G4931" s="1">
        <v>2</v>
      </c>
      <c r="H4931" s="1" t="s">
        <v>505</v>
      </c>
      <c r="I49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2.4931185472056167E-2</v>
      </c>
      <c r="J4931" s="1" t="str">
        <f>IFERROR(INDEX('consumption_figs'!$C:$C,MATCH(Table2[[#This Row],[item_code]],'consumption_figs'!A:A,0),1),"NA")</f>
        <v>kg/ton</v>
      </c>
      <c r="K4931" s="1">
        <f>+SUMIFS(prod!$E:$E,prod!$A:$A,Table2[[#This Row],[date]],prod!$G:$G,Table2[[#This Row],[production_line]],prod!$F:$F,Table2[[#This Row],[output_type]])</f>
        <v>120</v>
      </c>
      <c r="L4931">
        <f>+Table2[[#This Row],[cons_qty_base_uom]]/Table2[[#This Row],[Column1]]</f>
        <v>2.0666389792107722</v>
      </c>
    </row>
    <row r="4932" spans="1:12" x14ac:dyDescent="0.25">
      <c r="A4932" s="2">
        <v>45689</v>
      </c>
      <c r="B4932" s="1" t="s">
        <v>169</v>
      </c>
      <c r="C4932" s="4">
        <v>311.4376880299024</v>
      </c>
      <c r="D4932" s="4">
        <v>1.4637571337405415</v>
      </c>
      <c r="E4932" s="4">
        <v>988.551806086243</v>
      </c>
      <c r="F4932" s="1" t="s">
        <v>509</v>
      </c>
      <c r="G4932" s="1">
        <v>2</v>
      </c>
      <c r="H4932" s="1" t="s">
        <v>505</v>
      </c>
      <c r="I49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6.7500905406527159E-2</v>
      </c>
      <c r="J4932" s="1" t="str">
        <f>IFERROR(INDEX('consumption_figs'!$C:$C,MATCH(Table2[[#This Row],[item_code]],'consumption_figs'!A:A,0),1),"NA")</f>
        <v>kg/ton</v>
      </c>
      <c r="K4932" s="1">
        <f>+SUMIFS(prod!$E:$E,prod!$A:$A,Table2[[#This Row],[date]],prod!$G:$G,Table2[[#This Row],[production_line]],prod!$F:$F,Table2[[#This Row],[output_type]])</f>
        <v>120</v>
      </c>
      <c r="L4932">
        <f>+Table2[[#This Row],[cons_qty_base_uom]]/Table2[[#This Row],[Column1]]</f>
        <v>2.5953140669158534</v>
      </c>
    </row>
    <row r="4933" spans="1:12" x14ac:dyDescent="0.25">
      <c r="A4933" s="2">
        <v>45689</v>
      </c>
      <c r="B4933" s="1" t="s">
        <v>170</v>
      </c>
      <c r="C4933" s="4">
        <v>69.208375117756091</v>
      </c>
      <c r="D4933" s="4">
        <v>0.13426424772844681</v>
      </c>
      <c r="E4933" s="4">
        <v>34.280347730027039</v>
      </c>
      <c r="F4933" s="1" t="s">
        <v>509</v>
      </c>
      <c r="G4933" s="1">
        <v>2</v>
      </c>
      <c r="H4933" s="1" t="s">
        <v>505</v>
      </c>
      <c r="I49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6.1915724108114736E-3</v>
      </c>
      <c r="J4933" s="1" t="str">
        <f>IFERROR(INDEX('consumption_figs'!$C:$C,MATCH(Table2[[#This Row],[item_code]],'consumption_figs'!A:A,0),1),"NA")</f>
        <v>kg/ton</v>
      </c>
      <c r="K4933" s="1">
        <f>+SUMIFS(prod!$E:$E,prod!$A:$A,Table2[[#This Row],[date]],prod!$G:$G,Table2[[#This Row],[production_line]],prod!$F:$F,Table2[[#This Row],[output_type]])</f>
        <v>120</v>
      </c>
      <c r="L4933">
        <f>+Table2[[#This Row],[cons_qty_base_uom]]/Table2[[#This Row],[Column1]]</f>
        <v>0.57673645931463413</v>
      </c>
    </row>
    <row r="4934" spans="1:12" x14ac:dyDescent="0.25">
      <c r="A4934" s="2">
        <v>45689</v>
      </c>
      <c r="B4934" s="1" t="s">
        <v>172</v>
      </c>
      <c r="C4934" s="4">
        <v>674.20492093880728</v>
      </c>
      <c r="D4934" s="4">
        <v>3.263151817343827</v>
      </c>
      <c r="E4934" s="4">
        <v>2936.8366356094443</v>
      </c>
      <c r="F4934" s="1" t="s">
        <v>509</v>
      </c>
      <c r="G4934" s="1">
        <v>2</v>
      </c>
      <c r="H4934" s="1" t="s">
        <v>505</v>
      </c>
      <c r="I49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0.15047967799602616</v>
      </c>
      <c r="J4934" s="1" t="str">
        <f>IFERROR(INDEX('consumption_figs'!$C:$C,MATCH(Table2[[#This Row],[item_code]],'consumption_figs'!A:A,0),1),"NA")</f>
        <v>kg/ton</v>
      </c>
      <c r="K4934" s="1">
        <f>+SUMIFS(prod!$E:$E,prod!$A:$A,Table2[[#This Row],[date]],prod!$G:$G,Table2[[#This Row],[production_line]],prod!$F:$F,Table2[[#This Row],[output_type]])</f>
        <v>120</v>
      </c>
      <c r="L4934">
        <f>+Table2[[#This Row],[cons_qty_base_uom]]/Table2[[#This Row],[Column1]]</f>
        <v>5.6183743411567271</v>
      </c>
    </row>
    <row r="4935" spans="1:12" x14ac:dyDescent="0.25">
      <c r="A4935" s="2">
        <v>45689</v>
      </c>
      <c r="B4935" s="1" t="s">
        <v>173</v>
      </c>
      <c r="C4935" s="4">
        <v>368.24622927239398</v>
      </c>
      <c r="D4935" s="4">
        <v>4.5993954036122</v>
      </c>
      <c r="E4935" s="4">
        <v>6772.0481563193252</v>
      </c>
      <c r="F4935" s="1" t="s">
        <v>509</v>
      </c>
      <c r="G4935" s="1">
        <v>2</v>
      </c>
      <c r="H4935" s="1" t="s">
        <v>505</v>
      </c>
      <c r="I49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3.0687185772699497</v>
      </c>
      <c r="J4935" s="1" t="str">
        <f>IFERROR(INDEX('consumption_figs'!$C:$C,MATCH(Table2[[#This Row],[item_code]],'consumption_figs'!A:A,0),1),"NA")</f>
        <v>pc/heat</v>
      </c>
      <c r="K4935" s="1">
        <f>+SUMIFS(prod!$E:$E,prod!$A:$A,Table2[[#This Row],[date]],prod!$G:$G,Table2[[#This Row],[production_line]],prod!$F:$F,Table2[[#This Row],[output_type]])</f>
        <v>120</v>
      </c>
      <c r="L4935">
        <f>+Table2[[#This Row],[cons_qty_base_uom]]/Table2[[#This Row],[Column1]]</f>
        <v>3.0687185772699497</v>
      </c>
    </row>
    <row r="4936" spans="1:12" x14ac:dyDescent="0.25">
      <c r="A4936" s="2">
        <v>45689</v>
      </c>
      <c r="B4936" s="1" t="s">
        <v>175</v>
      </c>
      <c r="C4936" s="4">
        <v>37.199501625793907</v>
      </c>
      <c r="D4936" s="4">
        <v>0.55241259914303942</v>
      </c>
      <c r="E4936" s="4">
        <v>870.09634302731956</v>
      </c>
      <c r="F4936" s="1" t="s">
        <v>509</v>
      </c>
      <c r="G4936" s="1">
        <v>2</v>
      </c>
      <c r="H4936" s="1" t="s">
        <v>505</v>
      </c>
      <c r="I49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0.30999584688161591</v>
      </c>
      <c r="J4936" s="1" t="str">
        <f>IFERROR(INDEX('consumption_figs'!$C:$C,MATCH(Table2[[#This Row],[item_code]],'consumption_figs'!A:A,0),1),"NA")</f>
        <v>pc/heat</v>
      </c>
      <c r="K4936" s="1">
        <f>+SUMIFS(prod!$E:$E,prod!$A:$A,Table2[[#This Row],[date]],prod!$G:$G,Table2[[#This Row],[production_line]],prod!$F:$F,Table2[[#This Row],[output_type]])</f>
        <v>120</v>
      </c>
      <c r="L4936">
        <f>+Table2[[#This Row],[cons_qty_base_uom]]/Table2[[#This Row],[Column1]]</f>
        <v>0.30999584688161591</v>
      </c>
    </row>
    <row r="4937" spans="1:12" x14ac:dyDescent="0.25">
      <c r="A4937" s="2">
        <v>45689</v>
      </c>
      <c r="B4937" s="1" t="s">
        <v>177</v>
      </c>
      <c r="C4937" s="4">
        <v>18.743934927725611</v>
      </c>
      <c r="D4937" s="4">
        <v>0.31977152986699892</v>
      </c>
      <c r="E4937" s="4">
        <v>511.70942352690918</v>
      </c>
      <c r="F4937" s="1" t="s">
        <v>509</v>
      </c>
      <c r="G4937" s="1">
        <v>2</v>
      </c>
      <c r="H4937" s="1" t="s">
        <v>505</v>
      </c>
      <c r="I49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0.15619945773104676</v>
      </c>
      <c r="J4937" s="1" t="str">
        <f>IFERROR(INDEX('consumption_figs'!$C:$C,MATCH(Table2[[#This Row],[item_code]],'consumption_figs'!A:A,0),1),"NA")</f>
        <v>pc/heat</v>
      </c>
      <c r="K4937" s="1">
        <f>+SUMIFS(prod!$E:$E,prod!$A:$A,Table2[[#This Row],[date]],prod!$G:$G,Table2[[#This Row],[production_line]],prod!$F:$F,Table2[[#This Row],[output_type]])</f>
        <v>120</v>
      </c>
      <c r="L4937">
        <f>+Table2[[#This Row],[cons_qty_base_uom]]/Table2[[#This Row],[Column1]]</f>
        <v>0.15619945773104676</v>
      </c>
    </row>
    <row r="4938" spans="1:12" x14ac:dyDescent="0.25">
      <c r="A4938" s="2">
        <v>45689</v>
      </c>
      <c r="B4938" s="1" t="s">
        <v>181</v>
      </c>
      <c r="C4938" s="4">
        <v>1392.8185492448417</v>
      </c>
      <c r="D4938" s="4">
        <v>11.978239523505639</v>
      </c>
      <c r="E4938" s="4">
        <v>19151.255052116572</v>
      </c>
      <c r="F4938" s="1" t="s">
        <v>509</v>
      </c>
      <c r="G4938" s="1">
        <v>2</v>
      </c>
      <c r="H4938" s="1" t="s">
        <v>505</v>
      </c>
      <c r="I49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11.606821243707014</v>
      </c>
      <c r="J4938" s="1" t="str">
        <f>IFERROR(INDEX('consumption_figs'!$C:$C,MATCH(Table2[[#This Row],[item_code]],'consumption_figs'!A:A,0),1),"NA")</f>
        <v>pc/heat</v>
      </c>
      <c r="K4938" s="1">
        <f>+SUMIFS(prod!$E:$E,prod!$A:$A,Table2[[#This Row],[date]],prod!$G:$G,Table2[[#This Row],[production_line]],prod!$F:$F,Table2[[#This Row],[output_type]])</f>
        <v>120</v>
      </c>
      <c r="L4938">
        <f>+Table2[[#This Row],[cons_qty_base_uom]]/Table2[[#This Row],[Column1]]</f>
        <v>11.606821243707014</v>
      </c>
    </row>
    <row r="4939" spans="1:12" x14ac:dyDescent="0.25">
      <c r="A4939" s="2">
        <v>45689</v>
      </c>
      <c r="B4939" s="1" t="s">
        <v>183</v>
      </c>
      <c r="C4939" s="4">
        <v>2600.7930632793432</v>
      </c>
      <c r="D4939" s="4">
        <v>23.017018610022188</v>
      </c>
      <c r="E4939" s="4">
        <v>29909.120227712447</v>
      </c>
      <c r="F4939" s="1" t="s">
        <v>509</v>
      </c>
      <c r="G4939" s="1">
        <v>2</v>
      </c>
      <c r="H4939" s="1" t="s">
        <v>505</v>
      </c>
      <c r="I49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21.67327552732786</v>
      </c>
      <c r="J4939" s="1" t="str">
        <f>IFERROR(INDEX('consumption_figs'!$C:$C,MATCH(Table2[[#This Row],[item_code]],'consumption_figs'!A:A,0),1),"NA")</f>
        <v>pc/heat</v>
      </c>
      <c r="K4939" s="1">
        <f>+SUMIFS(prod!$E:$E,prod!$A:$A,Table2[[#This Row],[date]],prod!$G:$G,Table2[[#This Row],[production_line]],prod!$F:$F,Table2[[#This Row],[output_type]])</f>
        <v>120</v>
      </c>
      <c r="L4939">
        <f>+Table2[[#This Row],[cons_qty_base_uom]]/Table2[[#This Row],[Column1]]</f>
        <v>21.67327552732786</v>
      </c>
    </row>
    <row r="4940" spans="1:12" x14ac:dyDescent="0.25">
      <c r="A4940" s="2">
        <v>45689</v>
      </c>
      <c r="B4940" s="1" t="s">
        <v>191</v>
      </c>
      <c r="C4940" s="4">
        <v>914.12728801369531</v>
      </c>
      <c r="D4940" s="4">
        <v>6.3714671974554546</v>
      </c>
      <c r="E4940" s="4">
        <v>9954.8461664691422</v>
      </c>
      <c r="F4940" s="1" t="s">
        <v>509</v>
      </c>
      <c r="G4940" s="1">
        <v>2</v>
      </c>
      <c r="H4940" s="1" t="s">
        <v>505</v>
      </c>
      <c r="I49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7.617727400114128</v>
      </c>
      <c r="J4940" s="1" t="str">
        <f>IFERROR(INDEX('consumption_figs'!$C:$C,MATCH(Table2[[#This Row],[item_code]],'consumption_figs'!A:A,0),1),"NA")</f>
        <v>pc/heat</v>
      </c>
      <c r="K4940" s="1">
        <f>+SUMIFS(prod!$E:$E,prod!$A:$A,Table2[[#This Row],[date]],prod!$G:$G,Table2[[#This Row],[production_line]],prod!$F:$F,Table2[[#This Row],[output_type]])</f>
        <v>120</v>
      </c>
      <c r="L4940">
        <f>+Table2[[#This Row],[cons_qty_base_uom]]/Table2[[#This Row],[Column1]]</f>
        <v>7.617727400114128</v>
      </c>
    </row>
    <row r="4941" spans="1:12" x14ac:dyDescent="0.25">
      <c r="A4941" s="2">
        <v>45689</v>
      </c>
      <c r="B4941" s="1" t="s">
        <v>193</v>
      </c>
      <c r="C4941" s="4">
        <v>834.82602485793302</v>
      </c>
      <c r="D4941" s="4">
        <v>6.7954838423435762</v>
      </c>
      <c r="E4941" s="4">
        <v>8348.2602485793304</v>
      </c>
      <c r="F4941" s="1" t="s">
        <v>509</v>
      </c>
      <c r="G4941" s="1">
        <v>2</v>
      </c>
      <c r="H4941" s="1" t="s">
        <v>505</v>
      </c>
      <c r="I49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6.9568835404827754</v>
      </c>
      <c r="J4941" s="1" t="str">
        <f>IFERROR(INDEX('consumption_figs'!$C:$C,MATCH(Table2[[#This Row],[item_code]],'consumption_figs'!A:A,0),1),"NA")</f>
        <v>pc/heat</v>
      </c>
      <c r="K4941" s="1">
        <f>+SUMIFS(prod!$E:$E,prod!$A:$A,Table2[[#This Row],[date]],prod!$G:$G,Table2[[#This Row],[production_line]],prod!$F:$F,Table2[[#This Row],[output_type]])</f>
        <v>120</v>
      </c>
      <c r="L4941">
        <f>+Table2[[#This Row],[cons_qty_base_uom]]/Table2[[#This Row],[Column1]]</f>
        <v>6.9568835404827754</v>
      </c>
    </row>
    <row r="4942" spans="1:12" x14ac:dyDescent="0.25">
      <c r="A4942" s="2">
        <v>45689</v>
      </c>
      <c r="B4942" s="1" t="s">
        <v>195</v>
      </c>
      <c r="C4942" s="4">
        <v>1898.9047922934333</v>
      </c>
      <c r="D4942" s="4">
        <v>15.457085009268546</v>
      </c>
      <c r="E4942" s="4">
        <v>18989.047922934333</v>
      </c>
      <c r="F4942" s="1" t="s">
        <v>509</v>
      </c>
      <c r="G4942" s="1">
        <v>2</v>
      </c>
      <c r="H4942" s="1" t="s">
        <v>505</v>
      </c>
      <c r="I49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15.824206602445278</v>
      </c>
      <c r="J4942" s="1" t="str">
        <f>IFERROR(INDEX('consumption_figs'!$C:$C,MATCH(Table2[[#This Row],[item_code]],'consumption_figs'!A:A,0),1),"NA")</f>
        <v>pc/heat</v>
      </c>
      <c r="K4942" s="1">
        <f>+SUMIFS(prod!$E:$E,prod!$A:$A,Table2[[#This Row],[date]],prod!$G:$G,Table2[[#This Row],[production_line]],prod!$F:$F,Table2[[#This Row],[output_type]])</f>
        <v>120</v>
      </c>
      <c r="L4942">
        <f>+Table2[[#This Row],[cons_qty_base_uom]]/Table2[[#This Row],[Column1]]</f>
        <v>15.824206602445278</v>
      </c>
    </row>
    <row r="4943" spans="1:12" x14ac:dyDescent="0.25">
      <c r="A4943" s="2">
        <v>45689</v>
      </c>
      <c r="B4943" s="1" t="s">
        <v>189</v>
      </c>
      <c r="C4943" s="4">
        <v>181.67198468410979</v>
      </c>
      <c r="D4943" s="4">
        <v>1.2698871729419277</v>
      </c>
      <c r="E4943" s="4">
        <v>1978.4079132099557</v>
      </c>
      <c r="F4943" s="1" t="s">
        <v>509</v>
      </c>
      <c r="G4943" s="1">
        <v>2</v>
      </c>
      <c r="H4943" s="1" t="s">
        <v>505</v>
      </c>
      <c r="I49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1.5139332057009149</v>
      </c>
      <c r="J4943" s="1" t="str">
        <f>IFERROR(INDEX('consumption_figs'!$C:$C,MATCH(Table2[[#This Row],[item_code]],'consumption_figs'!A:A,0),1),"NA")</f>
        <v>pc/heat</v>
      </c>
      <c r="K4943" s="1">
        <f>+SUMIFS(prod!$E:$E,prod!$A:$A,Table2[[#This Row],[date]],prod!$G:$G,Table2[[#This Row],[production_line]],prod!$F:$F,Table2[[#This Row],[output_type]])</f>
        <v>120</v>
      </c>
      <c r="L4943">
        <f>+Table2[[#This Row],[cons_qty_base_uom]]/Table2[[#This Row],[Column1]]</f>
        <v>1.5139332057009149</v>
      </c>
    </row>
    <row r="4944" spans="1:12" x14ac:dyDescent="0.25">
      <c r="A4944" s="2">
        <v>45689</v>
      </c>
      <c r="B4944" s="1" t="s">
        <v>199</v>
      </c>
      <c r="C4944" s="4">
        <v>723.22751998055139</v>
      </c>
      <c r="D4944" s="4">
        <v>6.7260159358191283</v>
      </c>
      <c r="E4944" s="4">
        <v>9517.6741629440567</v>
      </c>
      <c r="F4944" s="1" t="s">
        <v>509</v>
      </c>
      <c r="G4944" s="1">
        <v>2</v>
      </c>
      <c r="H4944" s="1" t="s">
        <v>505</v>
      </c>
      <c r="I49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6.0268959998379286</v>
      </c>
      <c r="J4944" s="1" t="str">
        <f>IFERROR(INDEX('consumption_figs'!$C:$C,MATCH(Table2[[#This Row],[item_code]],'consumption_figs'!A:A,0),1),"NA")</f>
        <v>pc/heat</v>
      </c>
      <c r="K4944" s="1">
        <f>+SUMIFS(prod!$E:$E,prod!$A:$A,Table2[[#This Row],[date]],prod!$G:$G,Table2[[#This Row],[production_line]],prod!$F:$F,Table2[[#This Row],[output_type]])</f>
        <v>120</v>
      </c>
      <c r="L4944">
        <f>+Table2[[#This Row],[cons_qty_base_uom]]/Table2[[#This Row],[Column1]]</f>
        <v>6.0268959998379286</v>
      </c>
    </row>
    <row r="4945" spans="1:12" x14ac:dyDescent="0.25">
      <c r="A4945" s="2">
        <v>45689</v>
      </c>
      <c r="B4945" s="1" t="s">
        <v>197</v>
      </c>
      <c r="C4945" s="4">
        <v>468.02163673382569</v>
      </c>
      <c r="D4945" s="4">
        <v>4.35260122162458</v>
      </c>
      <c r="E4945" s="4">
        <v>6159.1647394171459</v>
      </c>
      <c r="F4945" s="1" t="s">
        <v>509</v>
      </c>
      <c r="G4945" s="1">
        <v>2</v>
      </c>
      <c r="H4945" s="1" t="s">
        <v>505</v>
      </c>
      <c r="I49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3.9001803061152143</v>
      </c>
      <c r="J4945" s="1" t="str">
        <f>IFERROR(INDEX('consumption_figs'!$C:$C,MATCH(Table2[[#This Row],[item_code]],'consumption_figs'!A:A,0),1),"NA")</f>
        <v>pc/heat</v>
      </c>
      <c r="K4945" s="1">
        <f>+SUMIFS(prod!$E:$E,prod!$A:$A,Table2[[#This Row],[date]],prod!$G:$G,Table2[[#This Row],[production_line]],prod!$F:$F,Table2[[#This Row],[output_type]])</f>
        <v>120</v>
      </c>
      <c r="L4945">
        <f>+Table2[[#This Row],[cons_qty_base_uom]]/Table2[[#This Row],[Column1]]</f>
        <v>3.9001803061152143</v>
      </c>
    </row>
    <row r="4946" spans="1:12" x14ac:dyDescent="0.25">
      <c r="A4946" s="2">
        <v>45689</v>
      </c>
      <c r="B4946" s="1" t="s">
        <v>264</v>
      </c>
      <c r="C4946" s="4">
        <v>2.4498019314086021</v>
      </c>
      <c r="D4946" s="4">
        <v>2.4498019314086021</v>
      </c>
      <c r="E4946" s="4">
        <v>1550.7246225816452</v>
      </c>
      <c r="F4946" s="1" t="s">
        <v>509</v>
      </c>
      <c r="G4946" s="1">
        <v>2</v>
      </c>
      <c r="H4946" s="1" t="s">
        <v>505</v>
      </c>
      <c r="I49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0.11297218959689197</v>
      </c>
      <c r="J4946" s="1" t="str">
        <f>IFERROR(INDEX('consumption_figs'!$C:$C,MATCH(Table2[[#This Row],[item_code]],'consumption_figs'!A:A,0),1),"NA")</f>
        <v>kg/ton</v>
      </c>
      <c r="K4946" s="1">
        <f>+SUMIFS(prod!$E:$E,prod!$A:$A,Table2[[#This Row],[date]],prod!$G:$G,Table2[[#This Row],[production_line]],prod!$F:$F,Table2[[#This Row],[output_type]])</f>
        <v>120</v>
      </c>
      <c r="L4946">
        <f>+Table2[[#This Row],[cons_qty_base_uom]]/Table2[[#This Row],[Column1]]</f>
        <v>2.0415016095071684E-2</v>
      </c>
    </row>
    <row r="4947" spans="1:12" x14ac:dyDescent="0.25">
      <c r="A4947" s="2">
        <v>45689</v>
      </c>
      <c r="B4947" s="1" t="s">
        <v>162</v>
      </c>
      <c r="C4947" s="4">
        <v>23.934563061557316</v>
      </c>
      <c r="D4947" s="4">
        <v>0.69170887247900648</v>
      </c>
      <c r="E4947" s="4">
        <v>4475.7632925112184</v>
      </c>
      <c r="F4947" s="1" t="s">
        <v>509</v>
      </c>
      <c r="G4947" s="1">
        <v>2</v>
      </c>
      <c r="H4947" s="1" t="s">
        <v>505</v>
      </c>
      <c r="I49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0.19945469217964432</v>
      </c>
      <c r="J4947" s="1" t="str">
        <f>IFERROR(INDEX('consumption_figs'!$C:$C,MATCH(Table2[[#This Row],[item_code]],'consumption_figs'!A:A,0),1),"NA")</f>
        <v>pc/heat</v>
      </c>
      <c r="K4947" s="1">
        <f>+SUMIFS(prod!$E:$E,prod!$A:$A,Table2[[#This Row],[date]],prod!$G:$G,Table2[[#This Row],[production_line]],prod!$F:$F,Table2[[#This Row],[output_type]])</f>
        <v>120</v>
      </c>
      <c r="L4947">
        <f>+Table2[[#This Row],[cons_qty_base_uom]]/Table2[[#This Row],[Column1]]</f>
        <v>0.19945469217964432</v>
      </c>
    </row>
    <row r="4948" spans="1:12" x14ac:dyDescent="0.25">
      <c r="A4948" s="2">
        <v>45689</v>
      </c>
      <c r="B4948" s="1" t="s">
        <v>61</v>
      </c>
      <c r="C4948" s="4">
        <v>21.915985453956097</v>
      </c>
      <c r="D4948" s="4">
        <v>7.6705949088846342E-2</v>
      </c>
      <c r="E4948" s="4">
        <v>197.24386908560487</v>
      </c>
      <c r="F4948" s="1" t="s">
        <v>509</v>
      </c>
      <c r="G4948" s="1">
        <v>2</v>
      </c>
      <c r="H4948" s="1" t="s">
        <v>505</v>
      </c>
      <c r="I49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0.18263321211630082</v>
      </c>
      <c r="J4948" s="1" t="str">
        <f>IFERROR(INDEX('consumption_figs'!$C:$C,MATCH(Table2[[#This Row],[item_code]],'consumption_figs'!A:A,0),1),"NA")</f>
        <v>pc/heat</v>
      </c>
      <c r="K4948" s="1">
        <f>+SUMIFS(prod!$E:$E,prod!$A:$A,Table2[[#This Row],[date]],prod!$G:$G,Table2[[#This Row],[production_line]],prod!$F:$F,Table2[[#This Row],[output_type]])</f>
        <v>120</v>
      </c>
      <c r="L4948">
        <f>+Table2[[#This Row],[cons_qty_base_uom]]/Table2[[#This Row],[Column1]]</f>
        <v>0.18263321211630082</v>
      </c>
    </row>
    <row r="4949" spans="1:12" x14ac:dyDescent="0.25">
      <c r="A4949" s="2">
        <v>45689</v>
      </c>
      <c r="B4949" s="1" t="s">
        <v>163</v>
      </c>
      <c r="C4949" s="4">
        <v>5.7673645931463424</v>
      </c>
      <c r="D4949" s="4">
        <v>0.79589631385419524</v>
      </c>
      <c r="E4949" s="4">
        <v>2410.7583999351709</v>
      </c>
      <c r="F4949" s="1" t="s">
        <v>509</v>
      </c>
      <c r="G4949" s="1">
        <v>2</v>
      </c>
      <c r="H4949" s="1" t="s">
        <v>505</v>
      </c>
      <c r="I49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4.8061371609552851E-2</v>
      </c>
      <c r="J4949" s="1" t="str">
        <f>IFERROR(INDEX('consumption_figs'!$C:$C,MATCH(Table2[[#This Row],[item_code]],'consumption_figs'!A:A,0),1),"NA")</f>
        <v>pc/heat</v>
      </c>
      <c r="K4949" s="1">
        <f>+SUMIFS(prod!$E:$E,prod!$A:$A,Table2[[#This Row],[date]],prod!$G:$G,Table2[[#This Row],[production_line]],prod!$F:$F,Table2[[#This Row],[output_type]])</f>
        <v>120</v>
      </c>
      <c r="L4949">
        <f>+Table2[[#This Row],[cons_qty_base_uom]]/Table2[[#This Row],[Column1]]</f>
        <v>4.8061371609552851E-2</v>
      </c>
    </row>
    <row r="4950" spans="1:12" x14ac:dyDescent="0.25">
      <c r="A4950" s="2">
        <v>45689</v>
      </c>
      <c r="B4950" s="1" t="e">
        <f>+#REF!</f>
        <v>#REF!</v>
      </c>
      <c r="C4950" s="4">
        <v>55.655068323862196</v>
      </c>
      <c r="D4950" s="4">
        <v>0.66674771851986914</v>
      </c>
      <c r="E4950" s="4">
        <v>4563.7156025567001</v>
      </c>
      <c r="F4950" s="1" t="s">
        <v>509</v>
      </c>
      <c r="G4950" s="1">
        <v>2</v>
      </c>
      <c r="H4950" s="1" t="s">
        <v>505</v>
      </c>
      <c r="I49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2.3812418518566754E-2</v>
      </c>
      <c r="J4950" s="1" t="str">
        <f>IFERROR(INDEX('consumption_figs'!$C:$C,MATCH(Table2[[#This Row],[item_code]],'consumption_figs'!A:A,0),1),"NA")</f>
        <v>NA</v>
      </c>
      <c r="K4950" s="1">
        <f>+SUMIFS(prod!$E:$E,prod!$A:$A,Table2[[#This Row],[date]],prod!$G:$G,Table2[[#This Row],[production_line]],prod!$F:$F,Table2[[#This Row],[output_type]])</f>
        <v>120</v>
      </c>
      <c r="L4950">
        <f>+Table2[[#This Row],[cons_qty_base_uom]]/Table2[[#This Row],[Column1]]</f>
        <v>0.46379223603218495</v>
      </c>
    </row>
    <row r="4951" spans="1:12" x14ac:dyDescent="0.25">
      <c r="A4951" s="2">
        <v>45689</v>
      </c>
      <c r="B4951" s="1" t="s">
        <v>160</v>
      </c>
      <c r="C4951" s="4">
        <v>12.976570334579268</v>
      </c>
      <c r="D4951" s="4">
        <v>0.16272619199562396</v>
      </c>
      <c r="E4951" s="4">
        <v>908.35992342054874</v>
      </c>
      <c r="F4951" s="1" t="s">
        <v>509</v>
      </c>
      <c r="G4951" s="1">
        <v>2</v>
      </c>
      <c r="H4951" s="1" t="s">
        <v>505</v>
      </c>
      <c r="I49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0.10813808612149391</v>
      </c>
      <c r="J4951" s="1" t="str">
        <f>IFERROR(INDEX('consumption_figs'!$C:$C,MATCH(Table2[[#This Row],[item_code]],'consumption_figs'!A:A,0),1),"NA")</f>
        <v>pc/heat</v>
      </c>
      <c r="K4951" s="1">
        <f>+SUMIFS(prod!$E:$E,prod!$A:$A,Table2[[#This Row],[date]],prod!$G:$G,Table2[[#This Row],[production_line]],prod!$F:$F,Table2[[#This Row],[output_type]])</f>
        <v>120</v>
      </c>
      <c r="L4951">
        <f>+Table2[[#This Row],[cons_qty_base_uom]]/Table2[[#This Row],[Column1]]</f>
        <v>0.10813808612149391</v>
      </c>
    </row>
    <row r="4952" spans="1:12" x14ac:dyDescent="0.25">
      <c r="A4952" s="2">
        <v>45689</v>
      </c>
      <c r="B4952" s="1" t="e">
        <f>+#REF!</f>
        <v>#REF!</v>
      </c>
      <c r="C4952" s="4">
        <v>113.61708248498293</v>
      </c>
      <c r="D4952" s="4">
        <v>1.2952347403288051</v>
      </c>
      <c r="E4952" s="4">
        <v>27495.333961365868</v>
      </c>
      <c r="F4952" s="1" t="s">
        <v>509</v>
      </c>
      <c r="G4952" s="1">
        <v>2</v>
      </c>
      <c r="H4952" s="1" t="s">
        <v>505</v>
      </c>
      <c r="I49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4.6258383583171615E-2</v>
      </c>
      <c r="J4952" s="1" t="str">
        <f>IFERROR(INDEX('consumption_figs'!$C:$C,MATCH(Table2[[#This Row],[item_code]],'consumption_figs'!A:A,0),1),"NA")</f>
        <v>NA</v>
      </c>
      <c r="K4952" s="1">
        <f>+SUMIFS(prod!$E:$E,prod!$A:$A,Table2[[#This Row],[date]],prod!$G:$G,Table2[[#This Row],[production_line]],prod!$F:$F,Table2[[#This Row],[output_type]])</f>
        <v>120</v>
      </c>
      <c r="L4952">
        <f>+Table2[[#This Row],[cons_qty_base_uom]]/Table2[[#This Row],[Column1]]</f>
        <v>0.94680902070819106</v>
      </c>
    </row>
    <row r="4953" spans="1:12" x14ac:dyDescent="0.25">
      <c r="A4953" s="2">
        <v>45689</v>
      </c>
      <c r="B4953" s="1" t="s">
        <v>161</v>
      </c>
      <c r="C4953" s="4">
        <v>2.8836822965731708</v>
      </c>
      <c r="D4953" s="4">
        <v>0.41813393300310975</v>
      </c>
      <c r="E4953" s="4">
        <v>1222.6812937470245</v>
      </c>
      <c r="F4953" s="1" t="s">
        <v>509</v>
      </c>
      <c r="G4953" s="1">
        <v>2</v>
      </c>
      <c r="H4953" s="1" t="s">
        <v>505</v>
      </c>
      <c r="I49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2.4030685804776422E-2</v>
      </c>
      <c r="J4953" s="1" t="str">
        <f>IFERROR(INDEX('consumption_figs'!$C:$C,MATCH(Table2[[#This Row],[item_code]],'consumption_figs'!A:A,0),1),"NA")</f>
        <v>pc/heat</v>
      </c>
      <c r="K4953" s="1">
        <f>+SUMIFS(prod!$E:$E,prod!$A:$A,Table2[[#This Row],[date]],prod!$G:$G,Table2[[#This Row],[production_line]],prod!$F:$F,Table2[[#This Row],[output_type]])</f>
        <v>120</v>
      </c>
      <c r="L4953">
        <f>+Table2[[#This Row],[cons_qty_base_uom]]/Table2[[#This Row],[Column1]]</f>
        <v>2.4030685804776422E-2</v>
      </c>
    </row>
    <row r="4954" spans="1:12" x14ac:dyDescent="0.25">
      <c r="A4954" s="2">
        <v>45689</v>
      </c>
      <c r="B4954" s="1" t="s">
        <v>569</v>
      </c>
      <c r="C4954" s="4">
        <v>16.901408450704224</v>
      </c>
      <c r="D4954" s="4">
        <v>2.2309859154929581E-2</v>
      </c>
      <c r="E4954" s="4">
        <v>10.478873239436618</v>
      </c>
      <c r="F4954" s="1" t="s">
        <v>509</v>
      </c>
      <c r="G4954" s="1">
        <v>2</v>
      </c>
      <c r="H4954" s="1" t="s">
        <v>505</v>
      </c>
      <c r="I49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7.9678068410462784E-4</v>
      </c>
      <c r="J4954" s="1" t="str">
        <f>IFERROR(INDEX('consumption_figs'!$C:$C,MATCH(Table2[[#This Row],[item_code]],'consumption_figs'!A:A,0),1),"NA")</f>
        <v>NA</v>
      </c>
      <c r="K4954" s="1">
        <f>+SUMIFS(prod!$E:$E,prod!$A:$A,Table2[[#This Row],[date]],prod!$G:$G,Table2[[#This Row],[production_line]],prod!$F:$F,Table2[[#This Row],[output_type]])</f>
        <v>120</v>
      </c>
      <c r="L4954">
        <f>+Table2[[#This Row],[cons_qty_base_uom]]/Table2[[#This Row],[Column1]]</f>
        <v>0.14084507042253519</v>
      </c>
    </row>
    <row r="4955" spans="1:12" x14ac:dyDescent="0.25">
      <c r="A4955" s="2">
        <v>45689</v>
      </c>
      <c r="B4955" s="1" t="s">
        <v>204</v>
      </c>
      <c r="C4955" s="4">
        <v>0.676056338028169</v>
      </c>
      <c r="D4955" s="4">
        <v>3.8940845070422531E-2</v>
      </c>
      <c r="E4955" s="4">
        <v>104.78873239436619</v>
      </c>
      <c r="F4955" s="1" t="s">
        <v>509</v>
      </c>
      <c r="G4955" s="1">
        <v>2</v>
      </c>
      <c r="H4955" s="1" t="s">
        <v>505</v>
      </c>
      <c r="I49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5.6338028169014088E-3</v>
      </c>
      <c r="J4955" s="1" t="str">
        <f>IFERROR(INDEX('consumption_figs'!$C:$C,MATCH(Table2[[#This Row],[item_code]],'consumption_figs'!A:A,0),1),"NA")</f>
        <v>pc/heat</v>
      </c>
      <c r="K4955" s="1">
        <f>+SUMIFS(prod!$E:$E,prod!$A:$A,Table2[[#This Row],[date]],prod!$G:$G,Table2[[#This Row],[production_line]],prod!$F:$F,Table2[[#This Row],[output_type]])</f>
        <v>120</v>
      </c>
      <c r="L4955">
        <f>+Table2[[#This Row],[cons_qty_base_uom]]/Table2[[#This Row],[Column1]]</f>
        <v>5.6338028169014088E-3</v>
      </c>
    </row>
    <row r="4956" spans="1:12" x14ac:dyDescent="0.25">
      <c r="A4956" s="2">
        <v>45689</v>
      </c>
      <c r="B4956" s="1" t="s">
        <v>287</v>
      </c>
      <c r="C4956" s="4">
        <v>2.4338028169014048</v>
      </c>
      <c r="D4956" s="4">
        <v>2.4338028169014048</v>
      </c>
      <c r="E4956" s="4">
        <v>4183.7070422535144</v>
      </c>
      <c r="F4956" s="1" t="s">
        <v>509</v>
      </c>
      <c r="G4956" s="1">
        <v>2</v>
      </c>
      <c r="H4956" s="1" t="s">
        <v>505</v>
      </c>
      <c r="I49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0.11223439321657389</v>
      </c>
      <c r="J4956" s="1" t="str">
        <f>IFERROR(INDEX('consumption_figs'!$C:$C,MATCH(Table2[[#This Row],[item_code]],'consumption_figs'!A:A,0),1),"NA")</f>
        <v>kg/ton</v>
      </c>
      <c r="K4956" s="1">
        <f>+SUMIFS(prod!$E:$E,prod!$A:$A,Table2[[#This Row],[date]],prod!$G:$G,Table2[[#This Row],[production_line]],prod!$F:$F,Table2[[#This Row],[output_type]])</f>
        <v>120</v>
      </c>
      <c r="L4956">
        <f>+Table2[[#This Row],[cons_qty_base_uom]]/Table2[[#This Row],[Column1]]</f>
        <v>2.0281690140845039E-2</v>
      </c>
    </row>
    <row r="4957" spans="1:12" x14ac:dyDescent="0.25">
      <c r="A4957" s="2">
        <v>45689</v>
      </c>
      <c r="B4957" s="1" t="s">
        <v>285</v>
      </c>
      <c r="C4957" s="4">
        <v>1.9411764705882366</v>
      </c>
      <c r="D4957" s="4">
        <v>1.9411764705882366</v>
      </c>
      <c r="E4957" s="4">
        <v>2113.5529411764719</v>
      </c>
      <c r="F4957" s="1" t="s">
        <v>509</v>
      </c>
      <c r="G4957" s="1">
        <v>2</v>
      </c>
      <c r="H4957" s="1" t="s">
        <v>505</v>
      </c>
      <c r="I49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8.9517015014444853E-2</v>
      </c>
      <c r="J4957" s="1" t="str">
        <f>IFERROR(INDEX('consumption_figs'!$C:$C,MATCH(Table2[[#This Row],[item_code]],'consumption_figs'!A:A,0),1),"NA")</f>
        <v>kg/ton</v>
      </c>
      <c r="K4957" s="1">
        <f>+SUMIFS(prod!$E:$E,prod!$A:$A,Table2[[#This Row],[date]],prod!$G:$G,Table2[[#This Row],[production_line]],prod!$F:$F,Table2[[#This Row],[output_type]])</f>
        <v>120</v>
      </c>
      <c r="L4957">
        <f>+Table2[[#This Row],[cons_qty_base_uom]]/Table2[[#This Row],[Column1]]</f>
        <v>1.6176470588235306E-2</v>
      </c>
    </row>
    <row r="4958" spans="1:12" x14ac:dyDescent="0.25">
      <c r="A4958" s="2">
        <v>45689</v>
      </c>
      <c r="B4958" s="1" t="s">
        <v>205</v>
      </c>
      <c r="C4958" s="4">
        <v>7.0985915492957741</v>
      </c>
      <c r="D4958" s="4">
        <v>0.2616540845070422</v>
      </c>
      <c r="E4958" s="4">
        <v>489.80281690140839</v>
      </c>
      <c r="F4958" s="1" t="s">
        <v>509</v>
      </c>
      <c r="G4958" s="1">
        <v>2</v>
      </c>
      <c r="H4958" s="1" t="s">
        <v>505</v>
      </c>
      <c r="I49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5.9154929577464786E-2</v>
      </c>
      <c r="J4958" s="1" t="str">
        <f>IFERROR(INDEX('consumption_figs'!$C:$C,MATCH(Table2[[#This Row],[item_code]],'consumption_figs'!A:A,0),1),"NA")</f>
        <v>pc/heat</v>
      </c>
      <c r="K4958" s="1">
        <f>+SUMIFS(prod!$E:$E,prod!$A:$A,Table2[[#This Row],[date]],prod!$G:$G,Table2[[#This Row],[production_line]],prod!$F:$F,Table2[[#This Row],[output_type]])</f>
        <v>120</v>
      </c>
      <c r="L4958">
        <f>+Table2[[#This Row],[cons_qty_base_uom]]/Table2[[#This Row],[Column1]]</f>
        <v>5.9154929577464786E-2</v>
      </c>
    </row>
    <row r="4959" spans="1:12" x14ac:dyDescent="0.25">
      <c r="A4959" s="2">
        <v>45689</v>
      </c>
      <c r="B4959" s="1" t="s">
        <v>292</v>
      </c>
      <c r="C4959" s="4">
        <v>25.436619718309871</v>
      </c>
      <c r="D4959" s="4">
        <v>25.436619718309871</v>
      </c>
      <c r="E4959" s="4">
        <v>15093.581408450711</v>
      </c>
      <c r="F4959" s="1" t="s">
        <v>509</v>
      </c>
      <c r="G4959" s="1">
        <v>2</v>
      </c>
      <c r="H4959" s="1" t="s">
        <v>505</v>
      </c>
      <c r="I49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1.1730052902148891</v>
      </c>
      <c r="J4959" s="1" t="str">
        <f>IFERROR(INDEX('consumption_figs'!$C:$C,MATCH(Table2[[#This Row],[item_code]],'consumption_figs'!A:A,0),1),"NA")</f>
        <v>kg/ton</v>
      </c>
      <c r="K4959" s="1">
        <f>+SUMIFS(prod!$E:$E,prod!$A:$A,Table2[[#This Row],[date]],prod!$G:$G,Table2[[#This Row],[production_line]],prod!$F:$F,Table2[[#This Row],[output_type]])</f>
        <v>120</v>
      </c>
      <c r="L4959">
        <f>+Table2[[#This Row],[cons_qty_base_uom]]/Table2[[#This Row],[Column1]]</f>
        <v>0.2119718309859156</v>
      </c>
    </row>
    <row r="4960" spans="1:12" x14ac:dyDescent="0.25">
      <c r="A4960" s="2">
        <v>45689</v>
      </c>
      <c r="B4960" s="1" t="s">
        <v>201</v>
      </c>
      <c r="C4960" s="4">
        <v>299.2309383603573</v>
      </c>
      <c r="D4960" s="4">
        <v>0.57272801602172374</v>
      </c>
      <c r="E4960" s="4">
        <v>628.38497055675032</v>
      </c>
      <c r="F4960" s="1" t="s">
        <v>509</v>
      </c>
      <c r="G4960" s="1">
        <v>2</v>
      </c>
      <c r="H4960" s="1" t="s">
        <v>505</v>
      </c>
      <c r="I49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2.4935911530029773</v>
      </c>
      <c r="J4960" s="1" t="str">
        <f>IFERROR(INDEX('consumption_figs'!$C:$C,MATCH(Table2[[#This Row],[item_code]],'consumption_figs'!A:A,0),1),"NA")</f>
        <v>pc/heat</v>
      </c>
      <c r="K4960" s="1">
        <f>+SUMIFS(prod!$E:$E,prod!$A:$A,Table2[[#This Row],[date]],prod!$G:$G,Table2[[#This Row],[production_line]],prod!$F:$F,Table2[[#This Row],[output_type]])</f>
        <v>120</v>
      </c>
      <c r="L4960">
        <f>+Table2[[#This Row],[cons_qty_base_uom]]/Table2[[#This Row],[Column1]]</f>
        <v>2.4935911530029773</v>
      </c>
    </row>
    <row r="4961" spans="1:12" x14ac:dyDescent="0.25">
      <c r="A4961" s="2">
        <v>45689</v>
      </c>
      <c r="B4961" s="1" t="s">
        <v>565</v>
      </c>
      <c r="C4961" s="4">
        <v>21.544627561945727</v>
      </c>
      <c r="D4961" s="4">
        <v>0.14542623604313365</v>
      </c>
      <c r="E4961" s="4">
        <v>1094.4206730190745</v>
      </c>
      <c r="F4961" s="1" t="s">
        <v>509</v>
      </c>
      <c r="G4961" s="1">
        <v>2</v>
      </c>
      <c r="H4961" s="1" t="s">
        <v>505</v>
      </c>
      <c r="I49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5.19379414439763E-3</v>
      </c>
      <c r="J4961" s="1" t="str">
        <f>IFERROR(INDEX('consumption_figs'!$C:$C,MATCH(Table2[[#This Row],[item_code]],'consumption_figs'!A:A,0),1),"NA")</f>
        <v>NA</v>
      </c>
      <c r="K4961" s="1">
        <f>+SUMIFS(prod!$E:$E,prod!$A:$A,Table2[[#This Row],[date]],prod!$G:$G,Table2[[#This Row],[production_line]],prod!$F:$F,Table2[[#This Row],[output_type]])</f>
        <v>120</v>
      </c>
      <c r="L4961">
        <f>+Table2[[#This Row],[cons_qty_base_uom]]/Table2[[#This Row],[Column1]]</f>
        <v>0.1795385630162144</v>
      </c>
    </row>
    <row r="4962" spans="1:12" x14ac:dyDescent="0.25">
      <c r="A4962" s="2">
        <v>45689</v>
      </c>
      <c r="B4962" s="1" t="s">
        <v>59</v>
      </c>
      <c r="C4962" s="4">
        <v>1.6457701609819653</v>
      </c>
      <c r="D4962" s="4">
        <v>1.4811931448837688E-2</v>
      </c>
      <c r="E4962" s="4">
        <v>58.26026369876157</v>
      </c>
      <c r="F4962" s="1" t="s">
        <v>509</v>
      </c>
      <c r="G4962" s="1">
        <v>2</v>
      </c>
      <c r="H4962" s="1" t="s">
        <v>505</v>
      </c>
      <c r="I49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1.3714751341516377E-2</v>
      </c>
      <c r="J4962" s="1" t="str">
        <f>IFERROR(INDEX('consumption_figs'!$C:$C,MATCH(Table2[[#This Row],[item_code]],'consumption_figs'!A:A,0),1),"NA")</f>
        <v>pc/heat</v>
      </c>
      <c r="K4962" s="1">
        <f>+SUMIFS(prod!$E:$E,prod!$A:$A,Table2[[#This Row],[date]],prod!$G:$G,Table2[[#This Row],[production_line]],prod!$F:$F,Table2[[#This Row],[output_type]])</f>
        <v>120</v>
      </c>
      <c r="L4962">
        <f>+Table2[[#This Row],[cons_qty_base_uom]]/Table2[[#This Row],[Column1]]</f>
        <v>1.3714751341516377E-2</v>
      </c>
    </row>
    <row r="4963" spans="1:12" x14ac:dyDescent="0.25">
      <c r="A4963" s="2">
        <v>45689</v>
      </c>
      <c r="B4963" s="1" t="s">
        <v>60</v>
      </c>
      <c r="C4963" s="4">
        <v>99.494287004818815</v>
      </c>
      <c r="D4963" s="4">
        <v>1.3983325072805255</v>
      </c>
      <c r="E4963" s="4">
        <v>2911.2028377609986</v>
      </c>
      <c r="F4963" s="1" t="s">
        <v>509</v>
      </c>
      <c r="G4963" s="1">
        <v>2</v>
      </c>
      <c r="H4963" s="1" t="s">
        <v>505</v>
      </c>
      <c r="I49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0.82911905837349009</v>
      </c>
      <c r="J4963" s="1" t="str">
        <f>IFERROR(INDEX('consumption_figs'!$C:$C,MATCH(Table2[[#This Row],[item_code]],'consumption_figs'!A:A,0),1),"NA")</f>
        <v>pc/heat</v>
      </c>
      <c r="K4963" s="1">
        <f>+SUMIFS(prod!$E:$E,prod!$A:$A,Table2[[#This Row],[date]],prod!$G:$G,Table2[[#This Row],[production_line]],prod!$F:$F,Table2[[#This Row],[output_type]])</f>
        <v>120</v>
      </c>
      <c r="L4963">
        <f>+Table2[[#This Row],[cons_qty_base_uom]]/Table2[[#This Row],[Column1]]</f>
        <v>0.82911905837349009</v>
      </c>
    </row>
    <row r="4964" spans="1:12" x14ac:dyDescent="0.25">
      <c r="A4964" s="2">
        <v>45689</v>
      </c>
      <c r="B4964" s="1" t="s">
        <v>259</v>
      </c>
      <c r="C4964" s="4">
        <v>0.3935294693235471</v>
      </c>
      <c r="D4964" s="4">
        <v>0.3935294693235471</v>
      </c>
      <c r="E4964" s="4">
        <v>1217.6588839809194</v>
      </c>
      <c r="F4964" s="1" t="s">
        <v>509</v>
      </c>
      <c r="G4964" s="1">
        <v>2</v>
      </c>
      <c r="H4964" s="1" t="s">
        <v>505</v>
      </c>
      <c r="I49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1.814754297088066E-2</v>
      </c>
      <c r="J4964" s="1" t="str">
        <f>IFERROR(INDEX('consumption_figs'!$C:$C,MATCH(Table2[[#This Row],[item_code]],'consumption_figs'!A:A,0),1),"NA")</f>
        <v>kg/ton</v>
      </c>
      <c r="K4964" s="1">
        <f>+SUMIFS(prod!$E:$E,prod!$A:$A,Table2[[#This Row],[date]],prod!$G:$G,Table2[[#This Row],[production_line]],prod!$F:$F,Table2[[#This Row],[output_type]])</f>
        <v>120</v>
      </c>
      <c r="L4964">
        <f>+Table2[[#This Row],[cons_qty_base_uom]]/Table2[[#This Row],[Column1]]</f>
        <v>3.2794122443628925E-3</v>
      </c>
    </row>
    <row r="4965" spans="1:12" x14ac:dyDescent="0.25">
      <c r="A4965" s="2">
        <v>45689</v>
      </c>
      <c r="B4965" s="1" t="s">
        <v>272</v>
      </c>
      <c r="C4965" s="4">
        <v>0.10473082842612497</v>
      </c>
      <c r="D4965" s="4">
        <v>0.10473082842612497</v>
      </c>
      <c r="E4965" s="4">
        <v>114.60694554670854</v>
      </c>
      <c r="F4965" s="1" t="s">
        <v>509</v>
      </c>
      <c r="G4965" s="1">
        <v>2</v>
      </c>
      <c r="H4965" s="1" t="s">
        <v>505</v>
      </c>
      <c r="I49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4.8296439209649517E-3</v>
      </c>
      <c r="J4965" s="1" t="str">
        <f>IFERROR(INDEX('consumption_figs'!$C:$C,MATCH(Table2[[#This Row],[item_code]],'consumption_figs'!A:A,0),1),"NA")</f>
        <v>kg/ton</v>
      </c>
      <c r="K4965" s="1">
        <f>+SUMIFS(prod!$E:$E,prod!$A:$A,Table2[[#This Row],[date]],prod!$G:$G,Table2[[#This Row],[production_line]],prod!$F:$F,Table2[[#This Row],[output_type]])</f>
        <v>120</v>
      </c>
      <c r="L4965">
        <f>+Table2[[#This Row],[cons_qty_base_uom]]/Table2[[#This Row],[Column1]]</f>
        <v>8.7275690355104142E-4</v>
      </c>
    </row>
    <row r="4966" spans="1:12" x14ac:dyDescent="0.25">
      <c r="A4966" s="2">
        <v>45717</v>
      </c>
      <c r="B4966" s="1" t="s">
        <v>80</v>
      </c>
      <c r="C4966" s="4">
        <v>1.4830336944874389</v>
      </c>
      <c r="D4966" s="4">
        <v>5.4323524229074903E-2</v>
      </c>
      <c r="E4966" s="4">
        <v>78.600785807834257</v>
      </c>
      <c r="F4966" s="1" t="s">
        <v>509</v>
      </c>
      <c r="G4966" s="1">
        <v>2</v>
      </c>
      <c r="H4966" s="1" t="s">
        <v>505</v>
      </c>
      <c r="I49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9.2689605905464933E-2</v>
      </c>
      <c r="J4966" s="1" t="str">
        <f>IFERROR(INDEX('consumption_figs'!$C:$C,MATCH(Table2[[#This Row],[item_code]],'consumption_figs'!A:A,0),1),"NA")</f>
        <v>pc/heat</v>
      </c>
      <c r="K4966" s="1">
        <f>+SUMIFS(prod!$E:$E,prod!$A:$A,Table2[[#This Row],[date]],prod!$G:$G,Table2[[#This Row],[production_line]],prod!$F:$F,Table2[[#This Row],[output_type]])</f>
        <v>16</v>
      </c>
      <c r="L4966">
        <f>+Table2[[#This Row],[cons_qty_base_uom]]/Table2[[#This Row],[Column1]]</f>
        <v>9.2689605905464933E-2</v>
      </c>
    </row>
    <row r="4967" spans="1:12" x14ac:dyDescent="0.25">
      <c r="A4967" s="2">
        <v>45717</v>
      </c>
      <c r="B4967" s="1" t="s">
        <v>144</v>
      </c>
      <c r="C4967" s="4">
        <v>7.1679961900226221</v>
      </c>
      <c r="D4967" s="4">
        <v>0.1497394404095726</v>
      </c>
      <c r="E4967" s="4">
        <v>186.36790094058819</v>
      </c>
      <c r="F4967" s="1" t="s">
        <v>509</v>
      </c>
      <c r="G4967" s="1">
        <v>2</v>
      </c>
      <c r="H4967" s="1" t="s">
        <v>505</v>
      </c>
      <c r="I49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0.44799976187641388</v>
      </c>
      <c r="J4967" s="1" t="str">
        <f>IFERROR(INDEX('consumption_figs'!$C:$C,MATCH(Table2[[#This Row],[item_code]],'consumption_figs'!A:A,0),1),"NA")</f>
        <v>pc/heat</v>
      </c>
      <c r="K4967" s="1">
        <f>+SUMIFS(prod!$E:$E,prod!$A:$A,Table2[[#This Row],[date]],prod!$G:$G,Table2[[#This Row],[production_line]],prod!$F:$F,Table2[[#This Row],[output_type]])</f>
        <v>16</v>
      </c>
      <c r="L4967">
        <f>+Table2[[#This Row],[cons_qty_base_uom]]/Table2[[#This Row],[Column1]]</f>
        <v>0.44799976187641388</v>
      </c>
    </row>
    <row r="4968" spans="1:12" x14ac:dyDescent="0.25">
      <c r="A4968" s="2">
        <v>45717</v>
      </c>
      <c r="B4968" s="1" t="s">
        <v>146</v>
      </c>
      <c r="C4968" s="4">
        <v>9.8868912965829274</v>
      </c>
      <c r="D4968" s="4">
        <v>0.20693263483748067</v>
      </c>
      <c r="E4968" s="4">
        <v>257.05917371115612</v>
      </c>
      <c r="F4968" s="1" t="s">
        <v>509</v>
      </c>
      <c r="G4968" s="1">
        <v>2</v>
      </c>
      <c r="H4968" s="1" t="s">
        <v>505</v>
      </c>
      <c r="I49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0.61793070603643296</v>
      </c>
      <c r="J4968" s="1" t="str">
        <f>IFERROR(INDEX('consumption_figs'!$C:$C,MATCH(Table2[[#This Row],[item_code]],'consumption_figs'!A:A,0),1),"NA")</f>
        <v>pc/heat</v>
      </c>
      <c r="K4968" s="1">
        <f>+SUMIFS(prod!$E:$E,prod!$A:$A,Table2[[#This Row],[date]],prod!$G:$G,Table2[[#This Row],[production_line]],prod!$F:$F,Table2[[#This Row],[output_type]])</f>
        <v>16</v>
      </c>
      <c r="L4968">
        <f>+Table2[[#This Row],[cons_qty_base_uom]]/Table2[[#This Row],[Column1]]</f>
        <v>0.61793070603643296</v>
      </c>
    </row>
    <row r="4969" spans="1:12" x14ac:dyDescent="0.25">
      <c r="A4969" s="2">
        <v>45717</v>
      </c>
      <c r="B4969" s="1" t="s">
        <v>89</v>
      </c>
      <c r="C4969" s="4">
        <v>5.1906179307060363</v>
      </c>
      <c r="D4969" s="4">
        <v>0.11004110013096793</v>
      </c>
      <c r="E4969" s="4">
        <v>134.43700440528633</v>
      </c>
      <c r="F4969" s="1" t="s">
        <v>509</v>
      </c>
      <c r="G4969" s="1">
        <v>2</v>
      </c>
      <c r="H4969" s="1" t="s">
        <v>505</v>
      </c>
      <c r="I49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3.5497129074505787E-3</v>
      </c>
      <c r="J4969" s="1" t="str">
        <f>IFERROR(INDEX('consumption_figs'!$C:$C,MATCH(Table2[[#This Row],[item_code]],'consumption_figs'!A:A,0),1),"NA")</f>
        <v>NA</v>
      </c>
      <c r="K4969" s="1">
        <f>+SUMIFS(prod!$E:$E,prod!$A:$A,Table2[[#This Row],[date]],prod!$G:$G,Table2[[#This Row],[production_line]],prod!$F:$F,Table2[[#This Row],[output_type]])</f>
        <v>16</v>
      </c>
      <c r="L4969">
        <f>+Table2[[#This Row],[cons_qty_base_uom]]/Table2[[#This Row],[Column1]]</f>
        <v>0.32441362066912727</v>
      </c>
    </row>
    <row r="4970" spans="1:12" x14ac:dyDescent="0.25">
      <c r="A4970" s="2">
        <v>45717</v>
      </c>
      <c r="B4970" s="1" t="s">
        <v>95</v>
      </c>
      <c r="C4970" s="4">
        <v>1.2358614120728659</v>
      </c>
      <c r="D4970" s="4">
        <v>4.3580298675012327E-2</v>
      </c>
      <c r="E4970" s="4">
        <v>53.32741993094416</v>
      </c>
      <c r="F4970" s="1" t="s">
        <v>509</v>
      </c>
      <c r="G4970" s="1">
        <v>2</v>
      </c>
      <c r="H4970" s="1" t="s">
        <v>505</v>
      </c>
      <c r="I49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1.4058160862907203E-3</v>
      </c>
      <c r="J4970" s="1" t="str">
        <f>IFERROR(INDEX('consumption_figs'!$C:$C,MATCH(Table2[[#This Row],[item_code]],'consumption_figs'!A:A,0),1),"NA")</f>
        <v>NA</v>
      </c>
      <c r="K4970" s="1">
        <f>+SUMIFS(prod!$E:$E,prod!$A:$A,Table2[[#This Row],[date]],prod!$G:$G,Table2[[#This Row],[production_line]],prod!$F:$F,Table2[[#This Row],[output_type]])</f>
        <v>16</v>
      </c>
      <c r="L4970">
        <f>+Table2[[#This Row],[cons_qty_base_uom]]/Table2[[#This Row],[Column1]]</f>
        <v>7.7241338254554121E-2</v>
      </c>
    </row>
    <row r="4971" spans="1:12" x14ac:dyDescent="0.25">
      <c r="A4971" s="2">
        <v>45717</v>
      </c>
      <c r="B4971" s="1" t="s">
        <v>117</v>
      </c>
      <c r="C4971" s="4">
        <v>22.245505417311584</v>
      </c>
      <c r="D4971" s="4">
        <v>0.45647777116323374</v>
      </c>
      <c r="E4971" s="4">
        <v>616.2005000595309</v>
      </c>
      <c r="F4971" s="1" t="s">
        <v>509</v>
      </c>
      <c r="G4971" s="1">
        <v>2</v>
      </c>
      <c r="H4971" s="1" t="s">
        <v>505</v>
      </c>
      <c r="I49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1.390344088581974</v>
      </c>
      <c r="J4971" s="1" t="str">
        <f>IFERROR(INDEX('consumption_figs'!$C:$C,MATCH(Table2[[#This Row],[item_code]],'consumption_figs'!A:A,0),1),"NA")</f>
        <v>pc/heat</v>
      </c>
      <c r="K4971" s="1">
        <f>+SUMIFS(prod!$E:$E,prod!$A:$A,Table2[[#This Row],[date]],prod!$G:$G,Table2[[#This Row],[production_line]],prod!$F:$F,Table2[[#This Row],[output_type]])</f>
        <v>16</v>
      </c>
      <c r="L4971">
        <f>+Table2[[#This Row],[cons_qty_base_uom]]/Table2[[#This Row],[Column1]]</f>
        <v>1.390344088581974</v>
      </c>
    </row>
    <row r="4972" spans="1:12" x14ac:dyDescent="0.25">
      <c r="A4972" s="2">
        <v>45717</v>
      </c>
      <c r="B4972" s="1" t="s">
        <v>115</v>
      </c>
      <c r="C4972" s="4">
        <v>9.2689605905464933</v>
      </c>
      <c r="D4972" s="4">
        <v>0.19038445052982506</v>
      </c>
      <c r="E4972" s="4">
        <v>256.75020835813785</v>
      </c>
      <c r="F4972" s="1" t="s">
        <v>509</v>
      </c>
      <c r="G4972" s="1">
        <v>2</v>
      </c>
      <c r="H4972" s="1" t="s">
        <v>505</v>
      </c>
      <c r="I49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0.57931003690915583</v>
      </c>
      <c r="J4972" s="1" t="str">
        <f>IFERROR(INDEX('consumption_figs'!$C:$C,MATCH(Table2[[#This Row],[item_code]],'consumption_figs'!A:A,0),1),"NA")</f>
        <v>pc/heat</v>
      </c>
      <c r="K4972" s="1">
        <f>+SUMIFS(prod!$E:$E,prod!$A:$A,Table2[[#This Row],[date]],prod!$G:$G,Table2[[#This Row],[production_line]],prod!$F:$F,Table2[[#This Row],[output_type]])</f>
        <v>16</v>
      </c>
      <c r="L4972">
        <f>+Table2[[#This Row],[cons_qty_base_uom]]/Table2[[#This Row],[Column1]]</f>
        <v>0.57931003690915583</v>
      </c>
    </row>
    <row r="4973" spans="1:12" x14ac:dyDescent="0.25">
      <c r="A4973" s="2">
        <v>45717</v>
      </c>
      <c r="B4973" s="1" t="s">
        <v>119</v>
      </c>
      <c r="C4973" s="4">
        <v>60.433623050363138</v>
      </c>
      <c r="D4973" s="4">
        <v>1.2400979449934515</v>
      </c>
      <c r="E4973" s="4">
        <v>1674.0113584950589</v>
      </c>
      <c r="F4973" s="1" t="s">
        <v>509</v>
      </c>
      <c r="G4973" s="1">
        <v>2</v>
      </c>
      <c r="H4973" s="1" t="s">
        <v>505</v>
      </c>
      <c r="I49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3.7771014406476962</v>
      </c>
      <c r="J4973" s="1" t="str">
        <f>IFERROR(INDEX('consumption_figs'!$C:$C,MATCH(Table2[[#This Row],[item_code]],'consumption_figs'!A:A,0),1),"NA")</f>
        <v>pc/heat</v>
      </c>
      <c r="K4973" s="1">
        <f>+SUMIFS(prod!$E:$E,prod!$A:$A,Table2[[#This Row],[date]],prod!$G:$G,Table2[[#This Row],[production_line]],prod!$F:$F,Table2[[#This Row],[output_type]])</f>
        <v>16</v>
      </c>
      <c r="L4973">
        <f>+Table2[[#This Row],[cons_qty_base_uom]]/Table2[[#This Row],[Column1]]</f>
        <v>3.7771014406476962</v>
      </c>
    </row>
    <row r="4974" spans="1:12" x14ac:dyDescent="0.25">
      <c r="A4974" s="2">
        <v>45717</v>
      </c>
      <c r="B4974" s="1" t="s">
        <v>128</v>
      </c>
      <c r="C4974" s="4">
        <v>4.0783426598404571</v>
      </c>
      <c r="D4974" s="4">
        <v>0.10240718418859383</v>
      </c>
      <c r="E4974" s="4">
        <v>138.25581616859148</v>
      </c>
      <c r="F4974" s="1" t="s">
        <v>509</v>
      </c>
      <c r="G4974" s="1">
        <v>2</v>
      </c>
      <c r="H4974" s="1" t="s">
        <v>505</v>
      </c>
      <c r="I49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0.25489641624002857</v>
      </c>
      <c r="J4974" s="1" t="str">
        <f>IFERROR(INDEX('consumption_figs'!$C:$C,MATCH(Table2[[#This Row],[item_code]],'consumption_figs'!A:A,0),1),"NA")</f>
        <v>pc/heat</v>
      </c>
      <c r="K4974" s="1">
        <f>+SUMIFS(prod!$E:$E,prod!$A:$A,Table2[[#This Row],[date]],prod!$G:$G,Table2[[#This Row],[production_line]],prod!$F:$F,Table2[[#This Row],[output_type]])</f>
        <v>16</v>
      </c>
      <c r="L4974">
        <f>+Table2[[#This Row],[cons_qty_base_uom]]/Table2[[#This Row],[Column1]]</f>
        <v>0.25489641624002857</v>
      </c>
    </row>
    <row r="4975" spans="1:12" x14ac:dyDescent="0.25">
      <c r="A4975" s="2">
        <v>45717</v>
      </c>
      <c r="B4975" s="1" t="s">
        <v>136</v>
      </c>
      <c r="C4975" s="4">
        <v>19.526610310751281</v>
      </c>
      <c r="D4975" s="4">
        <v>0.48992265269674973</v>
      </c>
      <c r="E4975" s="4">
        <v>661.95208953446843</v>
      </c>
      <c r="F4975" s="1" t="s">
        <v>509</v>
      </c>
      <c r="G4975" s="1">
        <v>2</v>
      </c>
      <c r="H4975" s="1" t="s">
        <v>505</v>
      </c>
      <c r="I49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1.220413144421955</v>
      </c>
      <c r="J4975" s="1" t="str">
        <f>IFERROR(INDEX('consumption_figs'!$C:$C,MATCH(Table2[[#This Row],[item_code]],'consumption_figs'!A:A,0),1),"NA")</f>
        <v>pc/heat</v>
      </c>
      <c r="K4975" s="1">
        <f>+SUMIFS(prod!$E:$E,prod!$A:$A,Table2[[#This Row],[date]],prod!$G:$G,Table2[[#This Row],[production_line]],prod!$F:$F,Table2[[#This Row],[output_type]])</f>
        <v>16</v>
      </c>
      <c r="L4975">
        <f>+Table2[[#This Row],[cons_qty_base_uom]]/Table2[[#This Row],[Column1]]</f>
        <v>1.220413144421955</v>
      </c>
    </row>
    <row r="4976" spans="1:12" x14ac:dyDescent="0.25">
      <c r="A4976" s="2">
        <v>45717</v>
      </c>
      <c r="B4976" s="1" t="s">
        <v>132</v>
      </c>
      <c r="C4976" s="4">
        <v>13.223717109179665</v>
      </c>
      <c r="D4976" s="4">
        <v>0.33151858792713479</v>
      </c>
      <c r="E4976" s="4">
        <v>448.28401000119061</v>
      </c>
      <c r="F4976" s="1" t="s">
        <v>509</v>
      </c>
      <c r="G4976" s="1">
        <v>2</v>
      </c>
      <c r="H4976" s="1" t="s">
        <v>505</v>
      </c>
      <c r="I49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0.82648231932372906</v>
      </c>
      <c r="J4976" s="1" t="str">
        <f>IFERROR(INDEX('consumption_figs'!$C:$C,MATCH(Table2[[#This Row],[item_code]],'consumption_figs'!A:A,0),1),"NA")</f>
        <v>pc/heat</v>
      </c>
      <c r="K4976" s="1">
        <f>+SUMIFS(prod!$E:$E,prod!$A:$A,Table2[[#This Row],[date]],prod!$G:$G,Table2[[#This Row],[production_line]],prod!$F:$F,Table2[[#This Row],[output_type]])</f>
        <v>16</v>
      </c>
      <c r="L4976">
        <f>+Table2[[#This Row],[cons_qty_base_uom]]/Table2[[#This Row],[Column1]]</f>
        <v>0.82648231932372906</v>
      </c>
    </row>
    <row r="4977" spans="1:12" x14ac:dyDescent="0.25">
      <c r="A4977" s="2">
        <v>45717</v>
      </c>
      <c r="B4977" s="1" t="s">
        <v>134</v>
      </c>
      <c r="C4977" s="4">
        <v>1.1122752708655792</v>
      </c>
      <c r="D4977" s="4">
        <v>2.7984845814978E-2</v>
      </c>
      <c r="E4977" s="4">
        <v>37.706131682343134</v>
      </c>
      <c r="F4977" s="1" t="s">
        <v>509</v>
      </c>
      <c r="G4977" s="1">
        <v>2</v>
      </c>
      <c r="H4977" s="1" t="s">
        <v>505</v>
      </c>
      <c r="I49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6.95172044290987E-2</v>
      </c>
      <c r="J4977" s="1" t="str">
        <f>IFERROR(INDEX('consumption_figs'!$C:$C,MATCH(Table2[[#This Row],[item_code]],'consumption_figs'!A:A,0),1),"NA")</f>
        <v>pc/heat</v>
      </c>
      <c r="K4977" s="1">
        <f>+SUMIFS(prod!$E:$E,prod!$A:$A,Table2[[#This Row],[date]],prod!$G:$G,Table2[[#This Row],[production_line]],prod!$F:$F,Table2[[#This Row],[output_type]])</f>
        <v>16</v>
      </c>
      <c r="L4977">
        <f>+Table2[[#This Row],[cons_qty_base_uom]]/Table2[[#This Row],[Column1]]</f>
        <v>6.95172044290987E-2</v>
      </c>
    </row>
    <row r="4978" spans="1:12" x14ac:dyDescent="0.25">
      <c r="A4978" s="2">
        <v>45717</v>
      </c>
      <c r="B4978" s="1" t="s">
        <v>227</v>
      </c>
      <c r="C4978" s="4">
        <v>1.8537921181092987</v>
      </c>
      <c r="D4978" s="4">
        <v>1.8537921181092987</v>
      </c>
      <c r="E4978" s="4">
        <v>1470.2981426360279</v>
      </c>
      <c r="F4978" s="1" t="s">
        <v>509</v>
      </c>
      <c r="G4978" s="1">
        <v>2</v>
      </c>
      <c r="H4978" s="1" t="s">
        <v>505</v>
      </c>
      <c r="I49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0.63835816739300921</v>
      </c>
      <c r="J4978" s="1" t="str">
        <f>IFERROR(INDEX('consumption_figs'!$C:$C,MATCH(Table2[[#This Row],[item_code]],'consumption_figs'!A:A,0),1),"NA")</f>
        <v>kg/ton</v>
      </c>
      <c r="K4978" s="1">
        <f>+SUMIFS(prod!$E:$E,prod!$A:$A,Table2[[#This Row],[date]],prod!$G:$G,Table2[[#This Row],[production_line]],prod!$F:$F,Table2[[#This Row],[output_type]])</f>
        <v>16</v>
      </c>
      <c r="L4978">
        <f>+Table2[[#This Row],[cons_qty_base_uom]]/Table2[[#This Row],[Column1]]</f>
        <v>0.11586200738183117</v>
      </c>
    </row>
    <row r="4979" spans="1:12" x14ac:dyDescent="0.25">
      <c r="A4979" s="2">
        <v>45717</v>
      </c>
      <c r="B4979" s="1" t="s">
        <v>234</v>
      </c>
      <c r="C4979" s="4">
        <v>0.61793070603643296</v>
      </c>
      <c r="D4979" s="4">
        <v>0.61793070603643296</v>
      </c>
      <c r="E4979" s="4">
        <v>710.62031194189785</v>
      </c>
      <c r="F4979" s="1" t="s">
        <v>509</v>
      </c>
      <c r="G4979" s="1">
        <v>2</v>
      </c>
      <c r="H4979" s="1" t="s">
        <v>505</v>
      </c>
      <c r="I49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0.21278605579766977</v>
      </c>
      <c r="J4979" s="1" t="str">
        <f>IFERROR(INDEX('consumption_figs'!$C:$C,MATCH(Table2[[#This Row],[item_code]],'consumption_figs'!A:A,0),1),"NA")</f>
        <v>kg/ton</v>
      </c>
      <c r="K4979" s="1">
        <f>+SUMIFS(prod!$E:$E,prod!$A:$A,Table2[[#This Row],[date]],prod!$G:$G,Table2[[#This Row],[production_line]],prod!$F:$F,Table2[[#This Row],[output_type]])</f>
        <v>16</v>
      </c>
      <c r="L4979">
        <f>+Table2[[#This Row],[cons_qty_base_uom]]/Table2[[#This Row],[Column1]]</f>
        <v>3.862066912727706E-2</v>
      </c>
    </row>
    <row r="4980" spans="1:12" x14ac:dyDescent="0.25">
      <c r="A4980" s="2">
        <v>45717</v>
      </c>
      <c r="B4980" s="1" t="s">
        <v>63</v>
      </c>
      <c r="C4980" s="4">
        <v>0.12358614120728659</v>
      </c>
      <c r="D4980" s="4">
        <v>4.0253242052625315E-2</v>
      </c>
      <c r="E4980" s="4">
        <v>145.98365757828313</v>
      </c>
      <c r="F4980" s="1" t="s">
        <v>509</v>
      </c>
      <c r="G4980" s="1">
        <v>2</v>
      </c>
      <c r="H4980" s="1" t="s">
        <v>505</v>
      </c>
      <c r="I49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7.7241338254554117E-3</v>
      </c>
      <c r="J4980" s="1" t="str">
        <f>IFERROR(INDEX('consumption_figs'!$C:$C,MATCH(Table2[[#This Row],[item_code]],'consumption_figs'!A:A,0),1),"NA")</f>
        <v>pc/heat</v>
      </c>
      <c r="K4980" s="1">
        <f>+SUMIFS(prod!$E:$E,prod!$A:$A,Table2[[#This Row],[date]],prod!$G:$G,Table2[[#This Row],[production_line]],prod!$F:$F,Table2[[#This Row],[output_type]])</f>
        <v>16</v>
      </c>
      <c r="L4980">
        <f>+Table2[[#This Row],[cons_qty_base_uom]]/Table2[[#This Row],[Column1]]</f>
        <v>7.7241338254554117E-3</v>
      </c>
    </row>
    <row r="4981" spans="1:12" x14ac:dyDescent="0.25">
      <c r="A4981" s="2">
        <v>45717</v>
      </c>
      <c r="B4981" s="1" t="e">
        <f>+#REF!</f>
        <v>#REF!</v>
      </c>
      <c r="C4981" s="4">
        <v>6.1793070603643294E-2</v>
      </c>
      <c r="D4981" s="4">
        <v>3.9547565186331707E-2</v>
      </c>
      <c r="E4981" s="4">
        <v>83.580071437075844</v>
      </c>
      <c r="F4981" s="1" t="s">
        <v>509</v>
      </c>
      <c r="G4981" s="1">
        <v>2</v>
      </c>
      <c r="H4981" s="1" t="s">
        <v>505</v>
      </c>
      <c r="I49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1.2757279092365068E-3</v>
      </c>
      <c r="J4981" s="1" t="str">
        <f>IFERROR(INDEX('consumption_figs'!$C:$C,MATCH(Table2[[#This Row],[item_code]],'consumption_figs'!A:A,0),1),"NA")</f>
        <v>NA</v>
      </c>
      <c r="K4981" s="1">
        <f>+SUMIFS(prod!$E:$E,prod!$A:$A,Table2[[#This Row],[date]],prod!$G:$G,Table2[[#This Row],[production_line]],prod!$F:$F,Table2[[#This Row],[output_type]])</f>
        <v>16</v>
      </c>
      <c r="L4981">
        <f>+Table2[[#This Row],[cons_qty_base_uom]]/Table2[[#This Row],[Column1]]</f>
        <v>3.8620669127277059E-3</v>
      </c>
    </row>
    <row r="4982" spans="1:12" x14ac:dyDescent="0.25">
      <c r="A4982" s="2">
        <v>45717</v>
      </c>
      <c r="B4982" s="1" t="s">
        <v>167</v>
      </c>
      <c r="C4982" s="4">
        <v>207.03283341721189</v>
      </c>
      <c r="D4982" s="4">
        <v>0.89645216869652755</v>
      </c>
      <c r="E4982" s="4">
        <v>640.8736554011474</v>
      </c>
      <c r="F4982" s="1" t="s">
        <v>509</v>
      </c>
      <c r="G4982" s="1">
        <v>2</v>
      </c>
      <c r="H4982" s="1" t="s">
        <v>505</v>
      </c>
      <c r="I49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0.30869565037759211</v>
      </c>
      <c r="J4982" s="1" t="str">
        <f>IFERROR(INDEX('consumption_figs'!$C:$C,MATCH(Table2[[#This Row],[item_code]],'consumption_figs'!A:A,0),1),"NA")</f>
        <v>kg/ton</v>
      </c>
      <c r="K4982" s="1">
        <f>+SUMIFS(prod!$E:$E,prod!$A:$A,Table2[[#This Row],[date]],prod!$G:$G,Table2[[#This Row],[production_line]],prod!$F:$F,Table2[[#This Row],[output_type]])</f>
        <v>16</v>
      </c>
      <c r="L4982">
        <f>+Table2[[#This Row],[cons_qty_base_uom]]/Table2[[#This Row],[Column1]]</f>
        <v>12.939552088575743</v>
      </c>
    </row>
    <row r="4983" spans="1:12" x14ac:dyDescent="0.25">
      <c r="A4983" s="2">
        <v>45717</v>
      </c>
      <c r="B4983" s="1" t="s">
        <v>168</v>
      </c>
      <c r="C4983" s="4">
        <v>115.39534977352793</v>
      </c>
      <c r="D4983" s="4">
        <v>0.25156186250629092</v>
      </c>
      <c r="E4983" s="4">
        <v>179.99006854974292</v>
      </c>
      <c r="F4983" s="1" t="s">
        <v>509</v>
      </c>
      <c r="G4983" s="1">
        <v>2</v>
      </c>
      <c r="H4983" s="1" t="s">
        <v>505</v>
      </c>
      <c r="I49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8.6625985711532696E-2</v>
      </c>
      <c r="J4983" s="1" t="str">
        <f>IFERROR(INDEX('consumption_figs'!$C:$C,MATCH(Table2[[#This Row],[item_code]],'consumption_figs'!A:A,0),1),"NA")</f>
        <v>kg/ton</v>
      </c>
      <c r="K4983" s="1">
        <f>+SUMIFS(prod!$E:$E,prod!$A:$A,Table2[[#This Row],[date]],prod!$G:$G,Table2[[#This Row],[production_line]],prod!$F:$F,Table2[[#This Row],[output_type]])</f>
        <v>16</v>
      </c>
      <c r="L4983">
        <f>+Table2[[#This Row],[cons_qty_base_uom]]/Table2[[#This Row],[Column1]]</f>
        <v>7.2122093608454954</v>
      </c>
    </row>
    <row r="4984" spans="1:12" x14ac:dyDescent="0.25">
      <c r="A4984" s="2">
        <v>45717</v>
      </c>
      <c r="B4984" s="1" t="s">
        <v>169</v>
      </c>
      <c r="C4984" s="4">
        <v>79.334302969300452</v>
      </c>
      <c r="D4984" s="4">
        <v>0.37287122395571209</v>
      </c>
      <c r="E4984" s="4">
        <v>251.81945377582289</v>
      </c>
      <c r="F4984" s="1" t="s">
        <v>509</v>
      </c>
      <c r="G4984" s="1">
        <v>2</v>
      </c>
      <c r="H4984" s="1" t="s">
        <v>505</v>
      </c>
      <c r="I49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0.12839918180293117</v>
      </c>
      <c r="J4984" s="1" t="str">
        <f>IFERROR(INDEX('consumption_figs'!$C:$C,MATCH(Table2[[#This Row],[item_code]],'consumption_figs'!A:A,0),1),"NA")</f>
        <v>kg/ton</v>
      </c>
      <c r="K4984" s="1">
        <f>+SUMIFS(prod!$E:$E,prod!$A:$A,Table2[[#This Row],[date]],prod!$G:$G,Table2[[#This Row],[production_line]],prod!$F:$F,Table2[[#This Row],[output_type]])</f>
        <v>16</v>
      </c>
      <c r="L4984">
        <f>+Table2[[#This Row],[cons_qty_base_uom]]/Table2[[#This Row],[Column1]]</f>
        <v>4.9583939355812783</v>
      </c>
    </row>
    <row r="4985" spans="1:12" x14ac:dyDescent="0.25">
      <c r="A4985" s="2">
        <v>45717</v>
      </c>
      <c r="B4985" s="1" t="s">
        <v>171</v>
      </c>
      <c r="C4985" s="4">
        <v>27.151847005535981</v>
      </c>
      <c r="D4985" s="4">
        <v>0.10942194343231003</v>
      </c>
      <c r="E4985" s="4">
        <v>26.774455338451936</v>
      </c>
      <c r="F4985" s="1" t="s">
        <v>509</v>
      </c>
      <c r="G4985" s="1">
        <v>2</v>
      </c>
      <c r="H4985" s="1" t="s">
        <v>505</v>
      </c>
      <c r="I49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3.7679732586883619E-2</v>
      </c>
      <c r="J4985" s="1" t="str">
        <f>IFERROR(INDEX('consumption_figs'!$C:$C,MATCH(Table2[[#This Row],[item_code]],'consumption_figs'!A:A,0),1),"NA")</f>
        <v>kg/ton</v>
      </c>
      <c r="K4985" s="1">
        <f>+SUMIFS(prod!$E:$E,prod!$A:$A,Table2[[#This Row],[date]],prod!$G:$G,Table2[[#This Row],[production_line]],prod!$F:$F,Table2[[#This Row],[output_type]])</f>
        <v>16</v>
      </c>
      <c r="L4985">
        <f>+Table2[[#This Row],[cons_qty_base_uom]]/Table2[[#This Row],[Column1]]</f>
        <v>1.6969904378459988</v>
      </c>
    </row>
    <row r="4986" spans="1:12" x14ac:dyDescent="0.25">
      <c r="A4986" s="2">
        <v>45717</v>
      </c>
      <c r="B4986" s="1" t="s">
        <v>172</v>
      </c>
      <c r="C4986" s="4">
        <v>210.76621238047306</v>
      </c>
      <c r="D4986" s="4">
        <v>1.0201084679214896</v>
      </c>
      <c r="E4986" s="4">
        <v>918.09762112934061</v>
      </c>
      <c r="F4986" s="1" t="s">
        <v>509</v>
      </c>
      <c r="G4986" s="1">
        <v>2</v>
      </c>
      <c r="H4986" s="1" t="s">
        <v>505</v>
      </c>
      <c r="I49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0.35127702063412175</v>
      </c>
      <c r="J4986" s="1" t="str">
        <f>IFERROR(INDEX('consumption_figs'!$C:$C,MATCH(Table2[[#This Row],[item_code]],'consumption_figs'!A:A,0),1),"NA")</f>
        <v>kg/ton</v>
      </c>
      <c r="K4986" s="1">
        <f>+SUMIFS(prod!$E:$E,prod!$A:$A,Table2[[#This Row],[date]],prod!$G:$G,Table2[[#This Row],[production_line]],prod!$F:$F,Table2[[#This Row],[output_type]])</f>
        <v>16</v>
      </c>
      <c r="L4986">
        <f>+Table2[[#This Row],[cons_qty_base_uom]]/Table2[[#This Row],[Column1]]</f>
        <v>13.172888273779567</v>
      </c>
    </row>
    <row r="4987" spans="1:12" x14ac:dyDescent="0.25">
      <c r="A4987" s="2">
        <v>45717</v>
      </c>
      <c r="B4987" s="1" t="s">
        <v>173</v>
      </c>
      <c r="C4987" s="4">
        <v>21.340030196275787</v>
      </c>
      <c r="D4987" s="4">
        <v>0.26653697715148461</v>
      </c>
      <c r="E4987" s="4">
        <v>392.44315530951172</v>
      </c>
      <c r="F4987" s="1" t="s">
        <v>509</v>
      </c>
      <c r="G4987" s="1">
        <v>2</v>
      </c>
      <c r="H4987" s="1" t="s">
        <v>505</v>
      </c>
      <c r="I49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1.3337518872672367</v>
      </c>
      <c r="J4987" s="1" t="str">
        <f>IFERROR(INDEX('consumption_figs'!$C:$C,MATCH(Table2[[#This Row],[item_code]],'consumption_figs'!A:A,0),1),"NA")</f>
        <v>pc/heat</v>
      </c>
      <c r="K4987" s="1">
        <f>+SUMIFS(prod!$E:$E,prod!$A:$A,Table2[[#This Row],[date]],prod!$G:$G,Table2[[#This Row],[production_line]],prod!$F:$F,Table2[[#This Row],[output_type]])</f>
        <v>16</v>
      </c>
      <c r="L4987">
        <f>+Table2[[#This Row],[cons_qty_base_uom]]/Table2[[#This Row],[Column1]]</f>
        <v>1.3337518872672367</v>
      </c>
    </row>
    <row r="4988" spans="1:12" x14ac:dyDescent="0.25">
      <c r="A4988" s="2">
        <v>45717</v>
      </c>
      <c r="B4988" s="1" t="s">
        <v>175</v>
      </c>
      <c r="C4988" s="4">
        <v>5.5452541519879199</v>
      </c>
      <c r="D4988" s="4">
        <v>8.2347024157020624E-2</v>
      </c>
      <c r="E4988" s="4">
        <v>129.70349461499745</v>
      </c>
      <c r="F4988" s="1" t="s">
        <v>509</v>
      </c>
      <c r="G4988" s="1">
        <v>2</v>
      </c>
      <c r="H4988" s="1" t="s">
        <v>505</v>
      </c>
      <c r="I49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0.346578384499245</v>
      </c>
      <c r="J4988" s="1" t="str">
        <f>IFERROR(INDEX('consumption_figs'!$C:$C,MATCH(Table2[[#This Row],[item_code]],'consumption_figs'!A:A,0),1),"NA")</f>
        <v>pc/heat</v>
      </c>
      <c r="K4988" s="1">
        <f>+SUMIFS(prod!$E:$E,prod!$A:$A,Table2[[#This Row],[date]],prod!$G:$G,Table2[[#This Row],[production_line]],prod!$F:$F,Table2[[#This Row],[output_type]])</f>
        <v>16</v>
      </c>
      <c r="L4988">
        <f>+Table2[[#This Row],[cons_qty_base_uom]]/Table2[[#This Row],[Column1]]</f>
        <v>0.346578384499245</v>
      </c>
    </row>
    <row r="4989" spans="1:12" x14ac:dyDescent="0.25">
      <c r="A4989" s="2">
        <v>45717</v>
      </c>
      <c r="B4989" s="1" t="s">
        <v>177</v>
      </c>
      <c r="C4989" s="4">
        <v>9.3296930045294406</v>
      </c>
      <c r="D4989" s="4">
        <v>0.15916456265727225</v>
      </c>
      <c r="E4989" s="4">
        <v>254.70061902365373</v>
      </c>
      <c r="F4989" s="1" t="s">
        <v>509</v>
      </c>
      <c r="G4989" s="1">
        <v>2</v>
      </c>
      <c r="H4989" s="1" t="s">
        <v>505</v>
      </c>
      <c r="I49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0.58310581278309004</v>
      </c>
      <c r="J4989" s="1" t="str">
        <f>IFERROR(INDEX('consumption_figs'!$C:$C,MATCH(Table2[[#This Row],[item_code]],'consumption_figs'!A:A,0),1),"NA")</f>
        <v>pc/heat</v>
      </c>
      <c r="K4989" s="1">
        <f>+SUMIFS(prod!$E:$E,prod!$A:$A,Table2[[#This Row],[date]],prod!$G:$G,Table2[[#This Row],[production_line]],prod!$F:$F,Table2[[#This Row],[output_type]])</f>
        <v>16</v>
      </c>
      <c r="L4989">
        <f>+Table2[[#This Row],[cons_qty_base_uom]]/Table2[[#This Row],[Column1]]</f>
        <v>0.58310581278309004</v>
      </c>
    </row>
    <row r="4990" spans="1:12" x14ac:dyDescent="0.25">
      <c r="A4990" s="2">
        <v>45717</v>
      </c>
      <c r="B4990" s="1" t="s">
        <v>179</v>
      </c>
      <c r="C4990" s="4">
        <v>8.6726723704076594E-2</v>
      </c>
      <c r="D4990" s="4">
        <v>0.56797331353799763</v>
      </c>
      <c r="E4990" s="4">
        <v>1361.6095621540026</v>
      </c>
      <c r="F4990" s="1" t="s">
        <v>509</v>
      </c>
      <c r="G4990" s="1">
        <v>2</v>
      </c>
      <c r="H4990" s="1" t="s">
        <v>505</v>
      </c>
      <c r="I49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5.4204202315047871E-3</v>
      </c>
      <c r="J4990" s="1" t="str">
        <f>IFERROR(INDEX('consumption_figs'!$C:$C,MATCH(Table2[[#This Row],[item_code]],'consumption_figs'!A:A,0),1),"NA")</f>
        <v>pc/heat</v>
      </c>
      <c r="K4990" s="1">
        <f>+SUMIFS(prod!$E:$E,prod!$A:$A,Table2[[#This Row],[date]],prod!$G:$G,Table2[[#This Row],[production_line]],prod!$F:$F,Table2[[#This Row],[output_type]])</f>
        <v>16</v>
      </c>
      <c r="L4990">
        <f>+Table2[[#This Row],[cons_qty_base_uom]]/Table2[[#This Row],[Column1]]</f>
        <v>5.4204202315047871E-3</v>
      </c>
    </row>
    <row r="4991" spans="1:12" x14ac:dyDescent="0.25">
      <c r="A4991" s="2">
        <v>45717</v>
      </c>
      <c r="B4991" s="1" t="s">
        <v>181</v>
      </c>
      <c r="C4991" s="4">
        <v>103.41504781076999</v>
      </c>
      <c r="D4991" s="4">
        <v>0.88936941117262192</v>
      </c>
      <c r="E4991" s="4">
        <v>1421.9569073980874</v>
      </c>
      <c r="F4991" s="1" t="s">
        <v>509</v>
      </c>
      <c r="G4991" s="1">
        <v>2</v>
      </c>
      <c r="H4991" s="1" t="s">
        <v>505</v>
      </c>
      <c r="I49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6.4634404881731244</v>
      </c>
      <c r="J4991" s="1" t="str">
        <f>IFERROR(INDEX('consumption_figs'!$C:$C,MATCH(Table2[[#This Row],[item_code]],'consumption_figs'!A:A,0),1),"NA")</f>
        <v>pc/heat</v>
      </c>
      <c r="K4991" s="1">
        <f>+SUMIFS(prod!$E:$E,prod!$A:$A,Table2[[#This Row],[date]],prod!$G:$G,Table2[[#This Row],[production_line]],prod!$F:$F,Table2[[#This Row],[output_type]])</f>
        <v>16</v>
      </c>
      <c r="L4991">
        <f>+Table2[[#This Row],[cons_qty_base_uom]]/Table2[[#This Row],[Column1]]</f>
        <v>6.4634404881731244</v>
      </c>
    </row>
    <row r="4992" spans="1:12" x14ac:dyDescent="0.25">
      <c r="A4992" s="2">
        <v>45717</v>
      </c>
      <c r="B4992" s="1" t="s">
        <v>183</v>
      </c>
      <c r="C4992" s="4">
        <v>205.12184197282332</v>
      </c>
      <c r="D4992" s="4">
        <v>1.8153283014594865</v>
      </c>
      <c r="E4992" s="4">
        <v>2358.901182687468</v>
      </c>
      <c r="F4992" s="1" t="s">
        <v>509</v>
      </c>
      <c r="G4992" s="1">
        <v>2</v>
      </c>
      <c r="H4992" s="1" t="s">
        <v>505</v>
      </c>
      <c r="I49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12.820115123301457</v>
      </c>
      <c r="J4992" s="1" t="str">
        <f>IFERROR(INDEX('consumption_figs'!$C:$C,MATCH(Table2[[#This Row],[item_code]],'consumption_figs'!A:A,0),1),"NA")</f>
        <v>pc/heat</v>
      </c>
      <c r="K4992" s="1">
        <f>+SUMIFS(prod!$E:$E,prod!$A:$A,Table2[[#This Row],[date]],prod!$G:$G,Table2[[#This Row],[production_line]],prod!$F:$F,Table2[[#This Row],[output_type]])</f>
        <v>16</v>
      </c>
      <c r="L4992">
        <f>+Table2[[#This Row],[cons_qty_base_uom]]/Table2[[#This Row],[Column1]]</f>
        <v>12.820115123301457</v>
      </c>
    </row>
    <row r="4993" spans="1:12" x14ac:dyDescent="0.25">
      <c r="A4993" s="2">
        <v>45717</v>
      </c>
      <c r="B4993" s="1" t="s">
        <v>191</v>
      </c>
      <c r="C4993" s="4">
        <v>197.05362858580773</v>
      </c>
      <c r="D4993" s="4">
        <v>1.3734637912430798</v>
      </c>
      <c r="E4993" s="4">
        <v>2145.9140152994464</v>
      </c>
      <c r="F4993" s="1" t="s">
        <v>509</v>
      </c>
      <c r="G4993" s="1">
        <v>2</v>
      </c>
      <c r="H4993" s="1" t="s">
        <v>505</v>
      </c>
      <c r="I49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12.315851786612983</v>
      </c>
      <c r="J4993" s="1" t="str">
        <f>IFERROR(INDEX('consumption_figs'!$C:$C,MATCH(Table2[[#This Row],[item_code]],'consumption_figs'!A:A,0),1),"NA")</f>
        <v>pc/heat</v>
      </c>
      <c r="K4993" s="1">
        <f>+SUMIFS(prod!$E:$E,prod!$A:$A,Table2[[#This Row],[date]],prod!$G:$G,Table2[[#This Row],[production_line]],prod!$F:$F,Table2[[#This Row],[output_type]])</f>
        <v>16</v>
      </c>
      <c r="L4993">
        <f>+Table2[[#This Row],[cons_qty_base_uom]]/Table2[[#This Row],[Column1]]</f>
        <v>12.315851786612983</v>
      </c>
    </row>
    <row r="4994" spans="1:12" x14ac:dyDescent="0.25">
      <c r="A4994" s="2">
        <v>45717</v>
      </c>
      <c r="B4994" s="1" t="s">
        <v>193</v>
      </c>
      <c r="C4994" s="4">
        <v>70.143522898842477</v>
      </c>
      <c r="D4994" s="4">
        <v>0.57096827639657777</v>
      </c>
      <c r="E4994" s="4">
        <v>701.4352289884248</v>
      </c>
      <c r="F4994" s="1" t="s">
        <v>509</v>
      </c>
      <c r="G4994" s="1">
        <v>2</v>
      </c>
      <c r="H4994" s="1" t="s">
        <v>505</v>
      </c>
      <c r="I49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4.3839701811776548</v>
      </c>
      <c r="J4994" s="1" t="str">
        <f>IFERROR(INDEX('consumption_figs'!$C:$C,MATCH(Table2[[#This Row],[item_code]],'consumption_figs'!A:A,0),1),"NA")</f>
        <v>pc/heat</v>
      </c>
      <c r="K4994" s="1">
        <f>+SUMIFS(prod!$E:$E,prod!$A:$A,Table2[[#This Row],[date]],prod!$G:$G,Table2[[#This Row],[production_line]],prod!$F:$F,Table2[[#This Row],[output_type]])</f>
        <v>16</v>
      </c>
      <c r="L4994">
        <f>+Table2[[#This Row],[cons_qty_base_uom]]/Table2[[#This Row],[Column1]]</f>
        <v>4.3839701811776548</v>
      </c>
    </row>
    <row r="4995" spans="1:12" x14ac:dyDescent="0.25">
      <c r="A4995" s="2">
        <v>45717</v>
      </c>
      <c r="B4995" s="1" t="s">
        <v>195</v>
      </c>
      <c r="C4995" s="4">
        <v>167.51398087569197</v>
      </c>
      <c r="D4995" s="4">
        <v>1.3635638043281326</v>
      </c>
      <c r="E4995" s="4">
        <v>1675.1398087569196</v>
      </c>
      <c r="F4995" s="1" t="s">
        <v>509</v>
      </c>
      <c r="G4995" s="1">
        <v>2</v>
      </c>
      <c r="H4995" s="1" t="s">
        <v>505</v>
      </c>
      <c r="I49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10.469623804730748</v>
      </c>
      <c r="J4995" s="1" t="str">
        <f>IFERROR(INDEX('consumption_figs'!$C:$C,MATCH(Table2[[#This Row],[item_code]],'consumption_figs'!A:A,0),1),"NA")</f>
        <v>pc/heat</v>
      </c>
      <c r="K4995" s="1">
        <f>+SUMIFS(prod!$E:$E,prod!$A:$A,Table2[[#This Row],[date]],prod!$G:$G,Table2[[#This Row],[production_line]],prod!$F:$F,Table2[[#This Row],[output_type]])</f>
        <v>16</v>
      </c>
      <c r="L4995">
        <f>+Table2[[#This Row],[cons_qty_base_uom]]/Table2[[#This Row],[Column1]]</f>
        <v>10.469623804730748</v>
      </c>
    </row>
    <row r="4996" spans="1:12" x14ac:dyDescent="0.25">
      <c r="A4996" s="2">
        <v>45717</v>
      </c>
      <c r="B4996" s="1" t="s">
        <v>189</v>
      </c>
      <c r="C4996" s="4">
        <v>75.399687971816803</v>
      </c>
      <c r="D4996" s="4">
        <v>0.52704381892299945</v>
      </c>
      <c r="E4996" s="4">
        <v>821.10260201308506</v>
      </c>
      <c r="F4996" s="1" t="s">
        <v>509</v>
      </c>
      <c r="G4996" s="1">
        <v>2</v>
      </c>
      <c r="H4996" s="1" t="s">
        <v>505</v>
      </c>
      <c r="I49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4.7124804982385502</v>
      </c>
      <c r="J4996" s="1" t="str">
        <f>IFERROR(INDEX('consumption_figs'!$C:$C,MATCH(Table2[[#This Row],[item_code]],'consumption_figs'!A:A,0),1),"NA")</f>
        <v>pc/heat</v>
      </c>
      <c r="K4996" s="1">
        <f>+SUMIFS(prod!$E:$E,prod!$A:$A,Table2[[#This Row],[date]],prod!$G:$G,Table2[[#This Row],[production_line]],prod!$F:$F,Table2[[#This Row],[output_type]])</f>
        <v>16</v>
      </c>
      <c r="L4996">
        <f>+Table2[[#This Row],[cons_qty_base_uom]]/Table2[[#This Row],[Column1]]</f>
        <v>4.7124804982385502</v>
      </c>
    </row>
    <row r="4997" spans="1:12" x14ac:dyDescent="0.25">
      <c r="A4997" s="2">
        <v>45717</v>
      </c>
      <c r="B4997" s="1" t="s">
        <v>199</v>
      </c>
      <c r="C4997" s="4">
        <v>20.656728736789127</v>
      </c>
      <c r="D4997" s="4">
        <v>0.19210757725213889</v>
      </c>
      <c r="E4997" s="4">
        <v>271.84255017614493</v>
      </c>
      <c r="F4997" s="1" t="s">
        <v>509</v>
      </c>
      <c r="G4997" s="1">
        <v>2</v>
      </c>
      <c r="H4997" s="1" t="s">
        <v>505</v>
      </c>
      <c r="I49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1.2910455460493204</v>
      </c>
      <c r="J4997" s="1" t="str">
        <f>IFERROR(INDEX('consumption_figs'!$C:$C,MATCH(Table2[[#This Row],[item_code]],'consumption_figs'!A:A,0),1),"NA")</f>
        <v>pc/heat</v>
      </c>
      <c r="K4997" s="1">
        <f>+SUMIFS(prod!$E:$E,prod!$A:$A,Table2[[#This Row],[date]],prod!$G:$G,Table2[[#This Row],[production_line]],prod!$F:$F,Table2[[#This Row],[output_type]])</f>
        <v>16</v>
      </c>
      <c r="L4997">
        <f>+Table2[[#This Row],[cons_qty_base_uom]]/Table2[[#This Row],[Column1]]</f>
        <v>1.2910455460493204</v>
      </c>
    </row>
    <row r="4998" spans="1:12" x14ac:dyDescent="0.25">
      <c r="A4998" s="2">
        <v>45717</v>
      </c>
      <c r="B4998" s="1" t="s">
        <v>197</v>
      </c>
      <c r="C4998" s="4">
        <v>10.144398590840462</v>
      </c>
      <c r="D4998" s="4">
        <v>9.4342906894816295E-2</v>
      </c>
      <c r="E4998" s="4">
        <v>133.50028545546047</v>
      </c>
      <c r="F4998" s="1" t="s">
        <v>509</v>
      </c>
      <c r="G4998" s="1">
        <v>2</v>
      </c>
      <c r="H4998" s="1" t="s">
        <v>505</v>
      </c>
      <c r="I49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0.63402491192752886</v>
      </c>
      <c r="J4998" s="1" t="str">
        <f>IFERROR(INDEX('consumption_figs'!$C:$C,MATCH(Table2[[#This Row],[item_code]],'consumption_figs'!A:A,0),1),"NA")</f>
        <v>pc/heat</v>
      </c>
      <c r="K4998" s="1">
        <f>+SUMIFS(prod!$E:$E,prod!$A:$A,Table2[[#This Row],[date]],prod!$G:$G,Table2[[#This Row],[production_line]],prod!$F:$F,Table2[[#This Row],[output_type]])</f>
        <v>16</v>
      </c>
      <c r="L4998">
        <f>+Table2[[#This Row],[cons_qty_base_uom]]/Table2[[#This Row],[Column1]]</f>
        <v>0.63402491192752886</v>
      </c>
    </row>
    <row r="4999" spans="1:12" x14ac:dyDescent="0.25">
      <c r="A4999" s="2">
        <v>45717</v>
      </c>
      <c r="B4999" s="1" t="s">
        <v>264</v>
      </c>
      <c r="C4999" s="4">
        <v>0.3485088655488367</v>
      </c>
      <c r="D4999" s="4">
        <v>0.3485088655488367</v>
      </c>
      <c r="E4999" s="4">
        <v>220.60611189241362</v>
      </c>
      <c r="F4999" s="1" t="s">
        <v>509</v>
      </c>
      <c r="G4999" s="1">
        <v>2</v>
      </c>
      <c r="H4999" s="1" t="s">
        <v>505</v>
      </c>
      <c r="I49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0.12000993992728537</v>
      </c>
      <c r="J4999" s="1" t="str">
        <f>IFERROR(INDEX('consumption_figs'!$C:$C,MATCH(Table2[[#This Row],[item_code]],'consumption_figs'!A:A,0),1),"NA")</f>
        <v>kg/ton</v>
      </c>
      <c r="K4999" s="1">
        <f>+SUMIFS(prod!$E:$E,prod!$A:$A,Table2[[#This Row],[date]],prod!$G:$G,Table2[[#This Row],[production_line]],prod!$F:$F,Table2[[#This Row],[output_type]])</f>
        <v>16</v>
      </c>
      <c r="L4999">
        <f>+Table2[[#This Row],[cons_qty_base_uom]]/Table2[[#This Row],[Column1]]</f>
        <v>2.1781804096802294E-2</v>
      </c>
    </row>
    <row r="5000" spans="1:12" x14ac:dyDescent="0.25">
      <c r="A5000" s="2">
        <v>45717</v>
      </c>
      <c r="B5000" s="1" t="s">
        <v>162</v>
      </c>
      <c r="C5000" s="4">
        <v>2.3431278007447869</v>
      </c>
      <c r="D5000" s="4">
        <v>6.7716393441524358E-2</v>
      </c>
      <c r="E5000" s="4">
        <v>438.16489873927515</v>
      </c>
      <c r="F5000" s="1" t="s">
        <v>509</v>
      </c>
      <c r="G5000" s="1">
        <v>2</v>
      </c>
      <c r="H5000" s="1" t="s">
        <v>505</v>
      </c>
      <c r="I50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0.14644548754654918</v>
      </c>
      <c r="J5000" s="1" t="str">
        <f>IFERROR(INDEX('consumption_figs'!$C:$C,MATCH(Table2[[#This Row],[item_code]],'consumption_figs'!A:A,0),1),"NA")</f>
        <v>pc/heat</v>
      </c>
      <c r="K5000" s="1">
        <f>+SUMIFS(prod!$E:$E,prod!$A:$A,Table2[[#This Row],[date]],prod!$G:$G,Table2[[#This Row],[production_line]],prod!$F:$F,Table2[[#This Row],[output_type]])</f>
        <v>16</v>
      </c>
      <c r="L5000">
        <f>+Table2[[#This Row],[cons_qty_base_uom]]/Table2[[#This Row],[Column1]]</f>
        <v>0.14644548754654918</v>
      </c>
    </row>
    <row r="5001" spans="1:12" x14ac:dyDescent="0.25">
      <c r="A5001" s="2">
        <v>45717</v>
      </c>
      <c r="B5001" s="1" t="s">
        <v>568</v>
      </c>
      <c r="C5001" s="4">
        <v>0.12897951196760304</v>
      </c>
      <c r="D5001" s="4">
        <v>2.9923246776483886E-3</v>
      </c>
      <c r="E5001" s="4">
        <v>27.730595073034653</v>
      </c>
      <c r="F5001" s="1" t="s">
        <v>509</v>
      </c>
      <c r="G5001" s="1">
        <v>2</v>
      </c>
      <c r="H5001" s="1" t="s">
        <v>505</v>
      </c>
      <c r="I50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9.6526602504786734E-5</v>
      </c>
      <c r="J5001" s="1" t="str">
        <f>IFERROR(INDEX('consumption_figs'!$C:$C,MATCH(Table2[[#This Row],[item_code]],'consumption_figs'!A:A,0),1),"NA")</f>
        <v>NA</v>
      </c>
      <c r="K5001" s="1">
        <f>+SUMIFS(prod!$E:$E,prod!$A:$A,Table2[[#This Row],[date]],prod!$G:$G,Table2[[#This Row],[production_line]],prod!$F:$F,Table2[[#This Row],[output_type]])</f>
        <v>16</v>
      </c>
      <c r="L5001">
        <f>+Table2[[#This Row],[cons_qty_base_uom]]/Table2[[#This Row],[Column1]]</f>
        <v>8.0612194979751903E-3</v>
      </c>
    </row>
    <row r="5002" spans="1:12" x14ac:dyDescent="0.25">
      <c r="A5002" s="2">
        <v>45717</v>
      </c>
      <c r="B5002" s="1" t="s">
        <v>61</v>
      </c>
      <c r="C5002" s="4">
        <v>2.1711551181213173</v>
      </c>
      <c r="D5002" s="4">
        <v>7.5990429134246097E-3</v>
      </c>
      <c r="E5002" s="4">
        <v>19.540396063091855</v>
      </c>
      <c r="F5002" s="1" t="s">
        <v>509</v>
      </c>
      <c r="G5002" s="1">
        <v>2</v>
      </c>
      <c r="H5002" s="1" t="s">
        <v>505</v>
      </c>
      <c r="I50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0.13569719488258233</v>
      </c>
      <c r="J5002" s="1" t="str">
        <f>IFERROR(INDEX('consumption_figs'!$C:$C,MATCH(Table2[[#This Row],[item_code]],'consumption_figs'!A:A,0),1),"NA")</f>
        <v>pc/heat</v>
      </c>
      <c r="K5002" s="1">
        <f>+SUMIFS(prod!$E:$E,prod!$A:$A,Table2[[#This Row],[date]],prod!$G:$G,Table2[[#This Row],[production_line]],prod!$F:$F,Table2[[#This Row],[output_type]])</f>
        <v>16</v>
      </c>
      <c r="L5002">
        <f>+Table2[[#This Row],[cons_qty_base_uom]]/Table2[[#This Row],[Column1]]</f>
        <v>0.13569719488258233</v>
      </c>
    </row>
    <row r="5003" spans="1:12" x14ac:dyDescent="0.25">
      <c r="A5003" s="2">
        <v>45717</v>
      </c>
      <c r="B5003" s="1" t="s">
        <v>163</v>
      </c>
      <c r="C5003" s="4">
        <v>0.77387707180561793</v>
      </c>
      <c r="D5003" s="4">
        <v>0.10679503590917534</v>
      </c>
      <c r="E5003" s="4">
        <v>323.48061601474831</v>
      </c>
      <c r="F5003" s="1" t="s">
        <v>509</v>
      </c>
      <c r="G5003" s="1">
        <v>2</v>
      </c>
      <c r="H5003" s="1" t="s">
        <v>505</v>
      </c>
      <c r="I50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4.8367316987851121E-2</v>
      </c>
      <c r="J5003" s="1" t="str">
        <f>IFERROR(INDEX('consumption_figs'!$C:$C,MATCH(Table2[[#This Row],[item_code]],'consumption_figs'!A:A,0),1),"NA")</f>
        <v>pc/heat</v>
      </c>
      <c r="K5003" s="1">
        <f>+SUMIFS(prod!$E:$E,prod!$A:$A,Table2[[#This Row],[date]],prod!$G:$G,Table2[[#This Row],[production_line]],prod!$F:$F,Table2[[#This Row],[output_type]])</f>
        <v>16</v>
      </c>
      <c r="L5003">
        <f>+Table2[[#This Row],[cons_qty_base_uom]]/Table2[[#This Row],[Column1]]</f>
        <v>4.8367316987851121E-2</v>
      </c>
    </row>
    <row r="5004" spans="1:12" x14ac:dyDescent="0.25">
      <c r="A5004" s="2">
        <v>45717</v>
      </c>
      <c r="B5004" s="1" t="e">
        <f>+#REF!</f>
        <v>#REF!</v>
      </c>
      <c r="C5004" s="4">
        <v>6.8574107196108942</v>
      </c>
      <c r="D5004" s="4">
        <v>8.2151780420938486E-2</v>
      </c>
      <c r="E5004" s="4">
        <v>562.30767900809337</v>
      </c>
      <c r="F5004" s="1" t="s">
        <v>509</v>
      </c>
      <c r="G5004" s="1">
        <v>2</v>
      </c>
      <c r="H5004" s="1" t="s">
        <v>505</v>
      </c>
      <c r="I50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2.6500574329334997E-3</v>
      </c>
      <c r="J5004" s="1" t="str">
        <f>IFERROR(INDEX('consumption_figs'!$C:$C,MATCH(Table2[[#This Row],[item_code]],'consumption_figs'!A:A,0),1),"NA")</f>
        <v>NA</v>
      </c>
      <c r="K5004" s="1">
        <f>+SUMIFS(prod!$E:$E,prod!$A:$A,Table2[[#This Row],[date]],prod!$G:$G,Table2[[#This Row],[production_line]],prod!$F:$F,Table2[[#This Row],[output_type]])</f>
        <v>16</v>
      </c>
      <c r="L5004">
        <f>+Table2[[#This Row],[cons_qty_base_uom]]/Table2[[#This Row],[Column1]]</f>
        <v>0.42858816997568089</v>
      </c>
    </row>
    <row r="5005" spans="1:12" x14ac:dyDescent="0.25">
      <c r="A5005" s="2">
        <v>45717</v>
      </c>
      <c r="B5005" s="1" t="s">
        <v>160</v>
      </c>
      <c r="C5005" s="4">
        <v>1.483264387627435</v>
      </c>
      <c r="D5005" s="4">
        <v>1.860013542084803E-2</v>
      </c>
      <c r="E5005" s="4">
        <v>103.82850713392045</v>
      </c>
      <c r="F5005" s="1" t="s">
        <v>509</v>
      </c>
      <c r="G5005" s="1">
        <v>2</v>
      </c>
      <c r="H5005" s="1" t="s">
        <v>505</v>
      </c>
      <c r="I50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9.2704024226714685E-2</v>
      </c>
      <c r="J5005" s="1" t="str">
        <f>IFERROR(INDEX('consumption_figs'!$C:$C,MATCH(Table2[[#This Row],[item_code]],'consumption_figs'!A:A,0),1),"NA")</f>
        <v>pc/heat</v>
      </c>
      <c r="K5005" s="1">
        <f>+SUMIFS(prod!$E:$E,prod!$A:$A,Table2[[#This Row],[date]],prod!$G:$G,Table2[[#This Row],[production_line]],prod!$F:$F,Table2[[#This Row],[output_type]])</f>
        <v>16</v>
      </c>
      <c r="L5005">
        <f>+Table2[[#This Row],[cons_qty_base_uom]]/Table2[[#This Row],[Column1]]</f>
        <v>9.2704024226714685E-2</v>
      </c>
    </row>
    <row r="5006" spans="1:12" x14ac:dyDescent="0.25">
      <c r="A5006" s="2">
        <v>45717</v>
      </c>
      <c r="B5006" s="1" t="e">
        <f>+#REF!</f>
        <v>#REF!</v>
      </c>
      <c r="C5006" s="4">
        <v>13.671828268565919</v>
      </c>
      <c r="D5006" s="4">
        <v>0.15585884226165153</v>
      </c>
      <c r="E5006" s="4">
        <v>3308.5824409929523</v>
      </c>
      <c r="F5006" s="1" t="s">
        <v>509</v>
      </c>
      <c r="G5006" s="1">
        <v>2</v>
      </c>
      <c r="H5006" s="1" t="s">
        <v>505</v>
      </c>
      <c r="I50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5.027704589085533E-3</v>
      </c>
      <c r="J5006" s="1" t="str">
        <f>IFERROR(INDEX('consumption_figs'!$C:$C,MATCH(Table2[[#This Row],[item_code]],'consumption_figs'!A:A,0),1),"NA")</f>
        <v>NA</v>
      </c>
      <c r="K5006" s="1">
        <f>+SUMIFS(prod!$E:$E,prod!$A:$A,Table2[[#This Row],[date]],prod!$G:$G,Table2[[#This Row],[production_line]],prod!$F:$F,Table2[[#This Row],[output_type]])</f>
        <v>16</v>
      </c>
      <c r="L5006">
        <f>+Table2[[#This Row],[cons_qty_base_uom]]/Table2[[#This Row],[Column1]]</f>
        <v>0.85448926678536996</v>
      </c>
    </row>
    <row r="5007" spans="1:12" x14ac:dyDescent="0.25">
      <c r="A5007" s="2">
        <v>45717</v>
      </c>
      <c r="B5007" s="1" t="s">
        <v>161</v>
      </c>
      <c r="C5007" s="4">
        <v>0.38693853590280897</v>
      </c>
      <c r="D5007" s="4">
        <v>5.6106087705907325E-2</v>
      </c>
      <c r="E5007" s="4">
        <v>164.06193922279101</v>
      </c>
      <c r="F5007" s="1" t="s">
        <v>509</v>
      </c>
      <c r="G5007" s="1">
        <v>2</v>
      </c>
      <c r="H5007" s="1" t="s">
        <v>505</v>
      </c>
      <c r="I50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2.418365849392556E-2</v>
      </c>
      <c r="J5007" s="1" t="str">
        <f>IFERROR(INDEX('consumption_figs'!$C:$C,MATCH(Table2[[#This Row],[item_code]],'consumption_figs'!A:A,0),1),"NA")</f>
        <v>pc/heat</v>
      </c>
      <c r="K5007" s="1">
        <f>+SUMIFS(prod!$E:$E,prod!$A:$A,Table2[[#This Row],[date]],prod!$G:$G,Table2[[#This Row],[production_line]],prod!$F:$F,Table2[[#This Row],[output_type]])</f>
        <v>16</v>
      </c>
      <c r="L5007">
        <f>+Table2[[#This Row],[cons_qty_base_uom]]/Table2[[#This Row],[Column1]]</f>
        <v>2.418365849392556E-2</v>
      </c>
    </row>
    <row r="5008" spans="1:12" x14ac:dyDescent="0.25">
      <c r="A5008" s="2">
        <v>45717</v>
      </c>
      <c r="B5008" s="1" t="s">
        <v>204</v>
      </c>
      <c r="C5008" s="4">
        <v>8.695652173913046E-2</v>
      </c>
      <c r="D5008" s="4">
        <v>5.0086956521739161E-3</v>
      </c>
      <c r="E5008" s="4">
        <v>13.478260869565222</v>
      </c>
      <c r="F5008" s="1" t="s">
        <v>509</v>
      </c>
      <c r="G5008" s="1">
        <v>2</v>
      </c>
      <c r="H5008" s="1" t="s">
        <v>505</v>
      </c>
      <c r="I50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5.4347826086956538E-3</v>
      </c>
      <c r="J5008" s="1" t="str">
        <f>IFERROR(INDEX('consumption_figs'!$C:$C,MATCH(Table2[[#This Row],[item_code]],'consumption_figs'!A:A,0),1),"NA")</f>
        <v>pc/heat</v>
      </c>
      <c r="K5008" s="1">
        <f>+SUMIFS(prod!$E:$E,prod!$A:$A,Table2[[#This Row],[date]],prod!$G:$G,Table2[[#This Row],[production_line]],prod!$F:$F,Table2[[#This Row],[output_type]])</f>
        <v>16</v>
      </c>
      <c r="L5008">
        <f>+Table2[[#This Row],[cons_qty_base_uom]]/Table2[[#This Row],[Column1]]</f>
        <v>5.4347826086956538E-3</v>
      </c>
    </row>
    <row r="5009" spans="1:12" x14ac:dyDescent="0.25">
      <c r="A5009" s="2">
        <v>45717</v>
      </c>
      <c r="B5009" s="1" t="s">
        <v>287</v>
      </c>
      <c r="C5009" s="4">
        <v>1.4159420289855078</v>
      </c>
      <c r="D5009" s="4">
        <v>1.4159420289855078</v>
      </c>
      <c r="E5009" s="4">
        <v>2434.0043478260877</v>
      </c>
      <c r="F5009" s="1" t="s">
        <v>509</v>
      </c>
      <c r="G5009" s="1">
        <v>2</v>
      </c>
      <c r="H5009" s="1" t="s">
        <v>505</v>
      </c>
      <c r="I50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0.48758334331456876</v>
      </c>
      <c r="J5009" s="1" t="str">
        <f>IFERROR(INDEX('consumption_figs'!$C:$C,MATCH(Table2[[#This Row],[item_code]],'consumption_figs'!A:A,0),1),"NA")</f>
        <v>kg/ton</v>
      </c>
      <c r="K5009" s="1">
        <f>+SUMIFS(prod!$E:$E,prod!$A:$A,Table2[[#This Row],[date]],prod!$G:$G,Table2[[#This Row],[production_line]],prod!$F:$F,Table2[[#This Row],[output_type]])</f>
        <v>16</v>
      </c>
      <c r="L5009">
        <f>+Table2[[#This Row],[cons_qty_base_uom]]/Table2[[#This Row],[Column1]]</f>
        <v>8.8496376811594238E-2</v>
      </c>
    </row>
    <row r="5010" spans="1:12" x14ac:dyDescent="0.25">
      <c r="A5010" s="2">
        <v>45717</v>
      </c>
      <c r="B5010" s="1" t="s">
        <v>285</v>
      </c>
      <c r="C5010" s="4">
        <v>0.17391304347826092</v>
      </c>
      <c r="D5010" s="4">
        <v>0.17391304347826092</v>
      </c>
      <c r="E5010" s="4">
        <v>189.35652173913047</v>
      </c>
      <c r="F5010" s="1" t="s">
        <v>509</v>
      </c>
      <c r="G5010" s="1">
        <v>2</v>
      </c>
      <c r="H5010" s="1" t="s">
        <v>505</v>
      </c>
      <c r="I50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5.9887411666067814E-2</v>
      </c>
      <c r="J5010" s="1" t="str">
        <f>IFERROR(INDEX('consumption_figs'!$C:$C,MATCH(Table2[[#This Row],[item_code]],'consumption_figs'!A:A,0),1),"NA")</f>
        <v>kg/ton</v>
      </c>
      <c r="K5010" s="1">
        <f>+SUMIFS(prod!$E:$E,prod!$A:$A,Table2[[#This Row],[date]],prod!$G:$G,Table2[[#This Row],[production_line]],prod!$F:$F,Table2[[#This Row],[output_type]])</f>
        <v>16</v>
      </c>
      <c r="L5010">
        <f>+Table2[[#This Row],[cons_qty_base_uom]]/Table2[[#This Row],[Column1]]</f>
        <v>1.0869565217391308E-2</v>
      </c>
    </row>
    <row r="5011" spans="1:12" x14ac:dyDescent="0.25">
      <c r="A5011" s="2">
        <v>45717</v>
      </c>
      <c r="B5011" s="1" t="s">
        <v>205</v>
      </c>
      <c r="C5011" s="4">
        <v>1.5072463768115936</v>
      </c>
      <c r="D5011" s="4">
        <v>5.5557101449275365E-2</v>
      </c>
      <c r="E5011" s="4">
        <v>103.99999999999996</v>
      </c>
      <c r="F5011" s="1" t="s">
        <v>509</v>
      </c>
      <c r="G5011" s="1">
        <v>2</v>
      </c>
      <c r="H5011" s="1" t="s">
        <v>505</v>
      </c>
      <c r="I50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9.4202898550724598E-2</v>
      </c>
      <c r="J5011" s="1" t="str">
        <f>IFERROR(INDEX('consumption_figs'!$C:$C,MATCH(Table2[[#This Row],[item_code]],'consumption_figs'!A:A,0),1),"NA")</f>
        <v>pc/heat</v>
      </c>
      <c r="K5011" s="1">
        <f>+SUMIFS(prod!$E:$E,prod!$A:$A,Table2[[#This Row],[date]],prod!$G:$G,Table2[[#This Row],[production_line]],prod!$F:$F,Table2[[#This Row],[output_type]])</f>
        <v>16</v>
      </c>
      <c r="L5011">
        <f>+Table2[[#This Row],[cons_qty_base_uom]]/Table2[[#This Row],[Column1]]</f>
        <v>9.4202898550724598E-2</v>
      </c>
    </row>
    <row r="5012" spans="1:12" x14ac:dyDescent="0.25">
      <c r="A5012" s="2">
        <v>45717</v>
      </c>
      <c r="B5012" s="1" t="s">
        <v>292</v>
      </c>
      <c r="C5012" s="4">
        <v>4.6376811594202874</v>
      </c>
      <c r="D5012" s="4">
        <v>4.6376811594202874</v>
      </c>
      <c r="E5012" s="4">
        <v>2751.9072463768102</v>
      </c>
      <c r="F5012" s="1" t="s">
        <v>509</v>
      </c>
      <c r="G5012" s="1">
        <v>2</v>
      </c>
      <c r="H5012" s="1" t="s">
        <v>505</v>
      </c>
      <c r="I50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1.5969976444284735</v>
      </c>
      <c r="J5012" s="1" t="str">
        <f>IFERROR(INDEX('consumption_figs'!$C:$C,MATCH(Table2[[#This Row],[item_code]],'consumption_figs'!A:A,0),1),"NA")</f>
        <v>kg/ton</v>
      </c>
      <c r="K5012" s="1">
        <f>+SUMIFS(prod!$E:$E,prod!$A:$A,Table2[[#This Row],[date]],prod!$G:$G,Table2[[#This Row],[production_line]],prod!$F:$F,Table2[[#This Row],[output_type]])</f>
        <v>16</v>
      </c>
      <c r="L5012">
        <f>+Table2[[#This Row],[cons_qty_base_uom]]/Table2[[#This Row],[Column1]]</f>
        <v>0.28985507246376796</v>
      </c>
    </row>
    <row r="5013" spans="1:12" x14ac:dyDescent="0.25">
      <c r="A5013" s="2">
        <v>45717</v>
      </c>
      <c r="B5013" s="1" t="s">
        <v>201</v>
      </c>
      <c r="C5013" s="4">
        <v>77.813221977987808</v>
      </c>
      <c r="D5013" s="4">
        <v>0.14893450686586868</v>
      </c>
      <c r="E5013" s="4">
        <v>163.40776615377442</v>
      </c>
      <c r="F5013" s="1" t="s">
        <v>509</v>
      </c>
      <c r="G5013" s="1">
        <v>2</v>
      </c>
      <c r="H5013" s="1" t="s">
        <v>505</v>
      </c>
      <c r="I50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4.863326373624238</v>
      </c>
      <c r="J5013" s="1" t="str">
        <f>IFERROR(INDEX('consumption_figs'!$C:$C,MATCH(Table2[[#This Row],[item_code]],'consumption_figs'!A:A,0),1),"NA")</f>
        <v>pc/heat</v>
      </c>
      <c r="K5013" s="1">
        <f>+SUMIFS(prod!$E:$E,prod!$A:$A,Table2[[#This Row],[date]],prod!$G:$G,Table2[[#This Row],[production_line]],prod!$F:$F,Table2[[#This Row],[output_type]])</f>
        <v>16</v>
      </c>
      <c r="L5013">
        <f>+Table2[[#This Row],[cons_qty_base_uom]]/Table2[[#This Row],[Column1]]</f>
        <v>4.863326373624238</v>
      </c>
    </row>
    <row r="5014" spans="1:12" x14ac:dyDescent="0.25">
      <c r="A5014" s="2">
        <v>45717</v>
      </c>
      <c r="B5014" s="1" t="s">
        <v>565</v>
      </c>
      <c r="C5014" s="4">
        <v>3.3286767179472556</v>
      </c>
      <c r="D5014" s="4">
        <v>2.246856784614399E-2</v>
      </c>
      <c r="E5014" s="4">
        <v>169.08960730207014</v>
      </c>
      <c r="F5014" s="1" t="s">
        <v>509</v>
      </c>
      <c r="G5014" s="1">
        <v>2</v>
      </c>
      <c r="H5014" s="1" t="s">
        <v>505</v>
      </c>
      <c r="I50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7.2479251116593514E-4</v>
      </c>
      <c r="J5014" s="1" t="str">
        <f>IFERROR(INDEX('consumption_figs'!$C:$C,MATCH(Table2[[#This Row],[item_code]],'consumption_figs'!A:A,0),1),"NA")</f>
        <v>NA</v>
      </c>
      <c r="K5014" s="1">
        <f>+SUMIFS(prod!$E:$E,prod!$A:$A,Table2[[#This Row],[date]],prod!$G:$G,Table2[[#This Row],[production_line]],prod!$F:$F,Table2[[#This Row],[output_type]])</f>
        <v>16</v>
      </c>
      <c r="L5014">
        <f>+Table2[[#This Row],[cons_qty_base_uom]]/Table2[[#This Row],[Column1]]</f>
        <v>0.20804229487170348</v>
      </c>
    </row>
    <row r="5015" spans="1:12" x14ac:dyDescent="0.25">
      <c r="A5015" s="2">
        <v>45717</v>
      </c>
      <c r="B5015" s="1" t="s">
        <v>59</v>
      </c>
      <c r="C5015" s="4">
        <v>0.3242217582416157</v>
      </c>
      <c r="D5015" s="4">
        <v>2.9179958241745425E-3</v>
      </c>
      <c r="E5015" s="4">
        <v>11.477450241753195</v>
      </c>
      <c r="F5015" s="1" t="s">
        <v>509</v>
      </c>
      <c r="G5015" s="1">
        <v>2</v>
      </c>
      <c r="H5015" s="1" t="s">
        <v>505</v>
      </c>
      <c r="I50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2.0263859890100981E-2</v>
      </c>
      <c r="J5015" s="1" t="str">
        <f>IFERROR(INDEX('consumption_figs'!$C:$C,MATCH(Table2[[#This Row],[item_code]],'consumption_figs'!A:A,0),1),"NA")</f>
        <v>pc/heat</v>
      </c>
      <c r="K5015" s="1">
        <f>+SUMIFS(prod!$E:$E,prod!$A:$A,Table2[[#This Row],[date]],prod!$G:$G,Table2[[#This Row],[production_line]],prod!$F:$F,Table2[[#This Row],[output_type]])</f>
        <v>16</v>
      </c>
      <c r="L5015">
        <f>+Table2[[#This Row],[cons_qty_base_uom]]/Table2[[#This Row],[Column1]]</f>
        <v>2.0263859890100981E-2</v>
      </c>
    </row>
    <row r="5016" spans="1:12" x14ac:dyDescent="0.25">
      <c r="A5016" s="2">
        <v>45717</v>
      </c>
      <c r="B5016" s="1" t="s">
        <v>60</v>
      </c>
      <c r="C5016" s="4">
        <v>11.97459027105702</v>
      </c>
      <c r="D5016" s="4">
        <v>0.16829568150554369</v>
      </c>
      <c r="E5016" s="4">
        <v>350.37651133112843</v>
      </c>
      <c r="F5016" s="1" t="s">
        <v>509</v>
      </c>
      <c r="G5016" s="1">
        <v>2</v>
      </c>
      <c r="H5016" s="1" t="s">
        <v>505</v>
      </c>
      <c r="I50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0.74841189194106372</v>
      </c>
      <c r="J5016" s="1" t="str">
        <f>IFERROR(INDEX('consumption_figs'!$C:$C,MATCH(Table2[[#This Row],[item_code]],'consumption_figs'!A:A,0),1),"NA")</f>
        <v>pc/heat</v>
      </c>
      <c r="K5016" s="1">
        <f>+SUMIFS(prod!$E:$E,prod!$A:$A,Table2[[#This Row],[date]],prod!$G:$G,Table2[[#This Row],[production_line]],prod!$F:$F,Table2[[#This Row],[output_type]])</f>
        <v>16</v>
      </c>
      <c r="L5016">
        <f>+Table2[[#This Row],[cons_qty_base_uom]]/Table2[[#This Row],[Column1]]</f>
        <v>0.74841189194106372</v>
      </c>
    </row>
    <row r="5017" spans="1:12" x14ac:dyDescent="0.25">
      <c r="A5017" s="2">
        <v>45717</v>
      </c>
      <c r="B5017" s="1" t="s">
        <v>259</v>
      </c>
      <c r="C5017" s="4">
        <v>3.5545682375557858E-2</v>
      </c>
      <c r="D5017" s="4">
        <v>3.5545682375557858E-2</v>
      </c>
      <c r="E5017" s="4">
        <v>109.98545040645112</v>
      </c>
      <c r="F5017" s="1" t="s">
        <v>509</v>
      </c>
      <c r="G5017" s="1">
        <v>2</v>
      </c>
      <c r="H5017" s="1" t="s">
        <v>505</v>
      </c>
      <c r="I50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1.2240248751913863E-2</v>
      </c>
      <c r="J5017" s="1" t="str">
        <f>IFERROR(INDEX('consumption_figs'!$C:$C,MATCH(Table2[[#This Row],[item_code]],'consumption_figs'!A:A,0),1),"NA")</f>
        <v>kg/ton</v>
      </c>
      <c r="K5017" s="1">
        <f>+SUMIFS(prod!$E:$E,prod!$A:$A,Table2[[#This Row],[date]],prod!$G:$G,Table2[[#This Row],[production_line]],prod!$F:$F,Table2[[#This Row],[output_type]])</f>
        <v>16</v>
      </c>
      <c r="L5017">
        <f>+Table2[[#This Row],[cons_qty_base_uom]]/Table2[[#This Row],[Column1]]</f>
        <v>2.2216051484723661E-3</v>
      </c>
    </row>
    <row r="5018" spans="1:12" x14ac:dyDescent="0.25">
      <c r="A5018" s="2">
        <v>45717</v>
      </c>
      <c r="B5018" s="1" t="s">
        <v>272</v>
      </c>
      <c r="C5018" s="4">
        <v>2.0534044688635657E-2</v>
      </c>
      <c r="D5018" s="4">
        <v>2.0534044688635657E-2</v>
      </c>
      <c r="E5018" s="4">
        <v>22.470405102773999</v>
      </c>
      <c r="F5018" s="1" t="s">
        <v>509</v>
      </c>
      <c r="G5018" s="1">
        <v>2</v>
      </c>
      <c r="H5018" s="1" t="s">
        <v>505</v>
      </c>
      <c r="I50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7.0709520277670995E-3</v>
      </c>
      <c r="J5018" s="1" t="str">
        <f>IFERROR(INDEX('consumption_figs'!$C:$C,MATCH(Table2[[#This Row],[item_code]],'consumption_figs'!A:A,0),1),"NA")</f>
        <v>kg/ton</v>
      </c>
      <c r="K5018" s="1">
        <f>+SUMIFS(prod!$E:$E,prod!$A:$A,Table2[[#This Row],[date]],prod!$G:$G,Table2[[#This Row],[production_line]],prod!$F:$F,Table2[[#This Row],[output_type]])</f>
        <v>16</v>
      </c>
      <c r="L5018">
        <f>+Table2[[#This Row],[cons_qty_base_uom]]/Table2[[#This Row],[Column1]]</f>
        <v>1.2833777930397285E-3</v>
      </c>
    </row>
    <row r="5019" spans="1:12" x14ac:dyDescent="0.25">
      <c r="A5019" s="2">
        <v>45778</v>
      </c>
      <c r="B5019" s="1" t="s">
        <v>80</v>
      </c>
      <c r="C5019" s="4">
        <v>3.4754059499822216</v>
      </c>
      <c r="D5019" s="4">
        <v>0.12730411994784879</v>
      </c>
      <c r="E5019" s="4">
        <v>184.19651534905773</v>
      </c>
      <c r="F5019" s="1" t="s">
        <v>509</v>
      </c>
      <c r="G5019" s="1">
        <v>2</v>
      </c>
      <c r="H5019" s="1" t="s">
        <v>505</v>
      </c>
      <c r="I50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0.16549552142772483</v>
      </c>
      <c r="J5019" s="1" t="str">
        <f>IFERROR(INDEX('consumption_figs'!$C:$C,MATCH(Table2[[#This Row],[item_code]],'consumption_figs'!A:A,0),1),"NA")</f>
        <v>pc/heat</v>
      </c>
      <c r="K5019" s="1">
        <f>+SUMIFS(prod!$E:$E,prod!$A:$A,Table2[[#This Row],[date]],prod!$G:$G,Table2[[#This Row],[production_line]],prod!$F:$F,Table2[[#This Row],[output_type]])</f>
        <v>21</v>
      </c>
      <c r="L5019">
        <f>+Table2[[#This Row],[cons_qty_base_uom]]/Table2[[#This Row],[Column1]]</f>
        <v>0.16549552142772483</v>
      </c>
    </row>
    <row r="5020" spans="1:12" x14ac:dyDescent="0.25">
      <c r="A5020" s="2">
        <v>45778</v>
      </c>
      <c r="B5020" s="1" t="s">
        <v>520</v>
      </c>
      <c r="C5020" s="4">
        <v>7.7231243332938257</v>
      </c>
      <c r="D5020" s="4">
        <v>0.15326540239421593</v>
      </c>
      <c r="E5020" s="4">
        <v>152.55641958041957</v>
      </c>
      <c r="F5020" s="1" t="s">
        <v>509</v>
      </c>
      <c r="G5020" s="1">
        <v>2</v>
      </c>
      <c r="H5020" s="1" t="s">
        <v>505</v>
      </c>
      <c r="I50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0.36776782539494407</v>
      </c>
      <c r="J5020" s="1" t="str">
        <f>IFERROR(INDEX('consumption_figs'!$C:$C,MATCH(Table2[[#This Row],[item_code]],'consumption_figs'!A:A,0),1),"NA")</f>
        <v>pc/heat</v>
      </c>
      <c r="K5020" s="1">
        <f>+SUMIFS(prod!$E:$E,prod!$A:$A,Table2[[#This Row],[date]],prod!$G:$G,Table2[[#This Row],[production_line]],prod!$F:$F,Table2[[#This Row],[output_type]])</f>
        <v>21</v>
      </c>
      <c r="L5020">
        <f>+Table2[[#This Row],[cons_qty_base_uom]]/Table2[[#This Row],[Column1]]</f>
        <v>0.36776782539494407</v>
      </c>
    </row>
    <row r="5021" spans="1:12" x14ac:dyDescent="0.25">
      <c r="A5021" s="2">
        <v>45778</v>
      </c>
      <c r="B5021" s="1" t="s">
        <v>521</v>
      </c>
      <c r="C5021" s="4">
        <v>15.832404883252343</v>
      </c>
      <c r="D5021" s="4">
        <v>0.31418527912765204</v>
      </c>
      <c r="E5021" s="4">
        <v>312.7406601398601</v>
      </c>
      <c r="F5021" s="1" t="s">
        <v>509</v>
      </c>
      <c r="G5021" s="1">
        <v>2</v>
      </c>
      <c r="H5021" s="1" t="s">
        <v>505</v>
      </c>
      <c r="I50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0.75392404205963537</v>
      </c>
      <c r="J5021" s="1" t="str">
        <f>IFERROR(INDEX('consumption_figs'!$C:$C,MATCH(Table2[[#This Row],[item_code]],'consumption_figs'!A:A,0),1),"NA")</f>
        <v>pc/heat</v>
      </c>
      <c r="K5021" s="1">
        <f>+SUMIFS(prod!$E:$E,prod!$A:$A,Table2[[#This Row],[date]],prod!$G:$G,Table2[[#This Row],[production_line]],prod!$F:$F,Table2[[#This Row],[output_type]])</f>
        <v>21</v>
      </c>
      <c r="L5021">
        <f>+Table2[[#This Row],[cons_qty_base_uom]]/Table2[[#This Row],[Column1]]</f>
        <v>0.75392404205963537</v>
      </c>
    </row>
    <row r="5022" spans="1:12" x14ac:dyDescent="0.25">
      <c r="A5022" s="2">
        <v>45778</v>
      </c>
      <c r="B5022" s="1" t="s">
        <v>522</v>
      </c>
      <c r="C5022" s="4">
        <v>43.44257437477777</v>
      </c>
      <c r="D5022" s="4">
        <v>0.86211788846746495</v>
      </c>
      <c r="E5022" s="4">
        <v>858.12986013986006</v>
      </c>
      <c r="F5022" s="1" t="s">
        <v>509</v>
      </c>
      <c r="G5022" s="1">
        <v>2</v>
      </c>
      <c r="H5022" s="1" t="s">
        <v>505</v>
      </c>
      <c r="I50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2.0686940178465605</v>
      </c>
      <c r="J5022" s="1" t="str">
        <f>IFERROR(INDEX('consumption_figs'!$C:$C,MATCH(Table2[[#This Row],[item_code]],'consumption_figs'!A:A,0),1),"NA")</f>
        <v>pc/heat</v>
      </c>
      <c r="K5022" s="1">
        <f>+SUMIFS(prod!$E:$E,prod!$A:$A,Table2[[#This Row],[date]],prod!$G:$G,Table2[[#This Row],[production_line]],prod!$F:$F,Table2[[#This Row],[output_type]])</f>
        <v>21</v>
      </c>
      <c r="L5022">
        <f>+Table2[[#This Row],[cons_qty_base_uom]]/Table2[[#This Row],[Column1]]</f>
        <v>2.0686940178465605</v>
      </c>
    </row>
    <row r="5023" spans="1:12" x14ac:dyDescent="0.25">
      <c r="A5023" s="2">
        <v>45778</v>
      </c>
      <c r="B5023" s="1" t="s">
        <v>523</v>
      </c>
      <c r="C5023" s="4">
        <v>4.6338745999762958</v>
      </c>
      <c r="D5023" s="4">
        <v>0.11239462842242505</v>
      </c>
      <c r="E5023" s="4">
        <v>110.07027692307695</v>
      </c>
      <c r="F5023" s="1" t="s">
        <v>509</v>
      </c>
      <c r="G5023" s="1">
        <v>2</v>
      </c>
      <c r="H5023" s="1" t="s">
        <v>505</v>
      </c>
      <c r="I50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0.22066069523696646</v>
      </c>
      <c r="J5023" s="1" t="str">
        <f>IFERROR(INDEX('consumption_figs'!$C:$C,MATCH(Table2[[#This Row],[item_code]],'consumption_figs'!A:A,0),1),"NA")</f>
        <v>pc/heat</v>
      </c>
      <c r="K5023" s="1">
        <f>+SUMIFS(prod!$E:$E,prod!$A:$A,Table2[[#This Row],[date]],prod!$G:$G,Table2[[#This Row],[production_line]],prod!$F:$F,Table2[[#This Row],[output_type]])</f>
        <v>21</v>
      </c>
      <c r="L5023">
        <f>+Table2[[#This Row],[cons_qty_base_uom]]/Table2[[#This Row],[Column1]]</f>
        <v>0.22066069523696646</v>
      </c>
    </row>
    <row r="5024" spans="1:12" x14ac:dyDescent="0.25">
      <c r="A5024" s="2">
        <v>45778</v>
      </c>
      <c r="B5024" s="1" t="s">
        <v>524</v>
      </c>
      <c r="C5024" s="4">
        <v>3.0892497333175304</v>
      </c>
      <c r="D5024" s="4">
        <v>7.4929752281616691E-2</v>
      </c>
      <c r="E5024" s="4">
        <v>73.380184615384621</v>
      </c>
      <c r="F5024" s="1" t="s">
        <v>509</v>
      </c>
      <c r="G5024" s="1">
        <v>2</v>
      </c>
      <c r="H5024" s="1" t="s">
        <v>505</v>
      </c>
      <c r="I50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0.14710713015797763</v>
      </c>
      <c r="J5024" s="1" t="str">
        <f>IFERROR(INDEX('consumption_figs'!$C:$C,MATCH(Table2[[#This Row],[item_code]],'consumption_figs'!A:A,0),1),"NA")</f>
        <v>pc/heat</v>
      </c>
      <c r="K5024" s="1">
        <f>+SUMIFS(prod!$E:$E,prod!$A:$A,Table2[[#This Row],[date]],prod!$G:$G,Table2[[#This Row],[production_line]],prod!$F:$F,Table2[[#This Row],[output_type]])</f>
        <v>21</v>
      </c>
      <c r="L5024">
        <f>+Table2[[#This Row],[cons_qty_base_uom]]/Table2[[#This Row],[Column1]]</f>
        <v>0.14710713015797763</v>
      </c>
    </row>
    <row r="5025" spans="1:12" x14ac:dyDescent="0.25">
      <c r="A5025" s="2">
        <v>45778</v>
      </c>
      <c r="B5025" s="1" t="s">
        <v>144</v>
      </c>
      <c r="C5025" s="4">
        <v>13.708545691596541</v>
      </c>
      <c r="D5025" s="4">
        <v>0.28637151949745177</v>
      </c>
      <c r="E5025" s="4">
        <v>356.42218798151009</v>
      </c>
      <c r="F5025" s="1" t="s">
        <v>509</v>
      </c>
      <c r="G5025" s="1">
        <v>2</v>
      </c>
      <c r="H5025" s="1" t="s">
        <v>505</v>
      </c>
      <c r="I50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0.65278789007602578</v>
      </c>
      <c r="J5025" s="1" t="str">
        <f>IFERROR(INDEX('consumption_figs'!$C:$C,MATCH(Table2[[#This Row],[item_code]],'consumption_figs'!A:A,0),1),"NA")</f>
        <v>pc/heat</v>
      </c>
      <c r="K5025" s="1">
        <f>+SUMIFS(prod!$E:$E,prod!$A:$A,Table2[[#This Row],[date]],prod!$G:$G,Table2[[#This Row],[production_line]],prod!$F:$F,Table2[[#This Row],[output_type]])</f>
        <v>21</v>
      </c>
      <c r="L5025">
        <f>+Table2[[#This Row],[cons_qty_base_uom]]/Table2[[#This Row],[Column1]]</f>
        <v>0.65278789007602578</v>
      </c>
    </row>
    <row r="5026" spans="1:12" x14ac:dyDescent="0.25">
      <c r="A5026" s="2">
        <v>45778</v>
      </c>
      <c r="B5026" s="1" t="s">
        <v>146</v>
      </c>
      <c r="C5026" s="4">
        <v>19.50088894156691</v>
      </c>
      <c r="D5026" s="4">
        <v>0.40815360554699559</v>
      </c>
      <c r="E5026" s="4">
        <v>507.02311248073966</v>
      </c>
      <c r="F5026" s="1" t="s">
        <v>509</v>
      </c>
      <c r="G5026" s="1">
        <v>2</v>
      </c>
      <c r="H5026" s="1" t="s">
        <v>505</v>
      </c>
      <c r="I50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0.92861375912223376</v>
      </c>
      <c r="J5026" s="1" t="str">
        <f>IFERROR(INDEX('consumption_figs'!$C:$C,MATCH(Table2[[#This Row],[item_code]],'consumption_figs'!A:A,0),1),"NA")</f>
        <v>pc/heat</v>
      </c>
      <c r="K5026" s="1">
        <f>+SUMIFS(prod!$E:$E,prod!$A:$A,Table2[[#This Row],[date]],prod!$G:$G,Table2[[#This Row],[production_line]],prod!$F:$F,Table2[[#This Row],[output_type]])</f>
        <v>21</v>
      </c>
      <c r="L5026">
        <f>+Table2[[#This Row],[cons_qty_base_uom]]/Table2[[#This Row],[Column1]]</f>
        <v>0.92861375912223376</v>
      </c>
    </row>
    <row r="5027" spans="1:12" x14ac:dyDescent="0.25">
      <c r="A5027" s="2">
        <v>45778</v>
      </c>
      <c r="B5027" s="1" t="s">
        <v>89</v>
      </c>
      <c r="C5027" s="4">
        <v>14.673936233258269</v>
      </c>
      <c r="D5027" s="4">
        <v>0.31108744814507527</v>
      </c>
      <c r="E5027" s="4">
        <v>380.05494844138917</v>
      </c>
      <c r="F5027" s="1" t="s">
        <v>509</v>
      </c>
      <c r="G5027" s="1">
        <v>2</v>
      </c>
      <c r="H5027" s="1" t="s">
        <v>505</v>
      </c>
      <c r="I50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1.0035078972421783E-2</v>
      </c>
      <c r="J5027" s="1" t="str">
        <f>IFERROR(INDEX('consumption_figs'!$C:$C,MATCH(Table2[[#This Row],[item_code]],'consumption_figs'!A:A,0),1),"NA")</f>
        <v>NA</v>
      </c>
      <c r="K5027" s="1">
        <f>+SUMIFS(prod!$E:$E,prod!$A:$A,Table2[[#This Row],[date]],prod!$G:$G,Table2[[#This Row],[production_line]],prod!$F:$F,Table2[[#This Row],[output_type]])</f>
        <v>21</v>
      </c>
      <c r="L5027">
        <f>+Table2[[#This Row],[cons_qty_base_uom]]/Table2[[#This Row],[Column1]]</f>
        <v>0.69875886825039379</v>
      </c>
    </row>
    <row r="5028" spans="1:12" x14ac:dyDescent="0.25">
      <c r="A5028" s="2">
        <v>45778</v>
      </c>
      <c r="B5028" s="1" t="s">
        <v>95</v>
      </c>
      <c r="C5028" s="4">
        <v>14.287780016593578</v>
      </c>
      <c r="D5028" s="4">
        <v>0.50383134746609326</v>
      </c>
      <c r="E5028" s="4">
        <v>616.51770771601286</v>
      </c>
      <c r="F5028" s="1" t="s">
        <v>509</v>
      </c>
      <c r="G5028" s="1">
        <v>2</v>
      </c>
      <c r="H5028" s="1" t="s">
        <v>505</v>
      </c>
      <c r="I50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1.6252624111809461E-2</v>
      </c>
      <c r="J5028" s="1" t="str">
        <f>IFERROR(INDEX('consumption_figs'!$C:$C,MATCH(Table2[[#This Row],[item_code]],'consumption_figs'!A:A,0),1),"NA")</f>
        <v>NA</v>
      </c>
      <c r="K5028" s="1">
        <f>+SUMIFS(prod!$E:$E,prod!$A:$A,Table2[[#This Row],[date]],prod!$G:$G,Table2[[#This Row],[production_line]],prod!$F:$F,Table2[[#This Row],[output_type]])</f>
        <v>21</v>
      </c>
      <c r="L5028">
        <f>+Table2[[#This Row],[cons_qty_base_uom]]/Table2[[#This Row],[Column1]]</f>
        <v>0.68037047698064657</v>
      </c>
    </row>
    <row r="5029" spans="1:12" x14ac:dyDescent="0.25">
      <c r="A5029" s="2">
        <v>45778</v>
      </c>
      <c r="B5029" s="1" t="s">
        <v>117</v>
      </c>
      <c r="C5029" s="4">
        <v>33.595590849828142</v>
      </c>
      <c r="D5029" s="4">
        <v>0.68938152423847376</v>
      </c>
      <c r="E5029" s="4">
        <v>930.59786654023947</v>
      </c>
      <c r="F5029" s="1" t="s">
        <v>509</v>
      </c>
      <c r="G5029" s="1">
        <v>2</v>
      </c>
      <c r="H5029" s="1" t="s">
        <v>505</v>
      </c>
      <c r="I50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1.5997900404680068</v>
      </c>
      <c r="J5029" s="1" t="str">
        <f>IFERROR(INDEX('consumption_figs'!$C:$C,MATCH(Table2[[#This Row],[item_code]],'consumption_figs'!A:A,0),1),"NA")</f>
        <v>pc/heat</v>
      </c>
      <c r="K5029" s="1">
        <f>+SUMIFS(prod!$E:$E,prod!$A:$A,Table2[[#This Row],[date]],prod!$G:$G,Table2[[#This Row],[production_line]],prod!$F:$F,Table2[[#This Row],[output_type]])</f>
        <v>21</v>
      </c>
      <c r="L5029">
        <f>+Table2[[#This Row],[cons_qty_base_uom]]/Table2[[#This Row],[Column1]]</f>
        <v>1.5997900404680068</v>
      </c>
    </row>
    <row r="5030" spans="1:12" x14ac:dyDescent="0.25">
      <c r="A5030" s="2">
        <v>45778</v>
      </c>
      <c r="B5030" s="1" t="s">
        <v>115</v>
      </c>
      <c r="C5030" s="4">
        <v>12.743155149934813</v>
      </c>
      <c r="D5030" s="4">
        <v>0.2617444067796611</v>
      </c>
      <c r="E5030" s="4">
        <v>352.9853976531943</v>
      </c>
      <c r="F5030" s="1" t="s">
        <v>509</v>
      </c>
      <c r="G5030" s="1">
        <v>2</v>
      </c>
      <c r="H5030" s="1" t="s">
        <v>505</v>
      </c>
      <c r="I50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0.60681691190165776</v>
      </c>
      <c r="J5030" s="1" t="str">
        <f>IFERROR(INDEX('consumption_figs'!$C:$C,MATCH(Table2[[#This Row],[item_code]],'consumption_figs'!A:A,0),1),"NA")</f>
        <v>pc/heat</v>
      </c>
      <c r="K5030" s="1">
        <f>+SUMIFS(prod!$E:$E,prod!$A:$A,Table2[[#This Row],[date]],prod!$G:$G,Table2[[#This Row],[production_line]],prod!$F:$F,Table2[[#This Row],[output_type]])</f>
        <v>21</v>
      </c>
      <c r="L5030">
        <f>+Table2[[#This Row],[cons_qty_base_uom]]/Table2[[#This Row],[Column1]]</f>
        <v>0.60681691190165776</v>
      </c>
    </row>
    <row r="5031" spans="1:12" x14ac:dyDescent="0.25">
      <c r="A5031" s="2">
        <v>45778</v>
      </c>
      <c r="B5031" s="1" t="s">
        <v>119</v>
      </c>
      <c r="C5031" s="4">
        <v>85.533601991229119</v>
      </c>
      <c r="D5031" s="4">
        <v>1.7551495128600216</v>
      </c>
      <c r="E5031" s="4">
        <v>2369.2807751570467</v>
      </c>
      <c r="F5031" s="1" t="s">
        <v>509</v>
      </c>
      <c r="G5031" s="1">
        <v>2</v>
      </c>
      <c r="H5031" s="1" t="s">
        <v>505</v>
      </c>
      <c r="I50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4.0730286662490061</v>
      </c>
      <c r="J5031" s="1" t="str">
        <f>IFERROR(INDEX('consumption_figs'!$C:$C,MATCH(Table2[[#This Row],[item_code]],'consumption_figs'!A:A,0),1),"NA")</f>
        <v>pc/heat</v>
      </c>
      <c r="K5031" s="1">
        <f>+SUMIFS(prod!$E:$E,prod!$A:$A,Table2[[#This Row],[date]],prod!$G:$G,Table2[[#This Row],[production_line]],prod!$F:$F,Table2[[#This Row],[output_type]])</f>
        <v>21</v>
      </c>
      <c r="L5031">
        <f>+Table2[[#This Row],[cons_qty_base_uom]]/Table2[[#This Row],[Column1]]</f>
        <v>4.0730286662490061</v>
      </c>
    </row>
    <row r="5032" spans="1:12" x14ac:dyDescent="0.25">
      <c r="A5032" s="2">
        <v>45778</v>
      </c>
      <c r="B5032" s="1" t="s">
        <v>128</v>
      </c>
      <c r="C5032" s="4">
        <v>11.97084271660543</v>
      </c>
      <c r="D5032" s="4">
        <v>0.30058786061396253</v>
      </c>
      <c r="E5032" s="4">
        <v>405.81156809292406</v>
      </c>
      <c r="F5032" s="1" t="s">
        <v>509</v>
      </c>
      <c r="G5032" s="1">
        <v>2</v>
      </c>
      <c r="H5032" s="1" t="s">
        <v>505</v>
      </c>
      <c r="I50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0.57004012936216331</v>
      </c>
      <c r="J5032" s="1" t="str">
        <f>IFERROR(INDEX('consumption_figs'!$C:$C,MATCH(Table2[[#This Row],[item_code]],'consumption_figs'!A:A,0),1),"NA")</f>
        <v>pc/heat</v>
      </c>
      <c r="K5032" s="1">
        <f>+SUMIFS(prod!$E:$E,prod!$A:$A,Table2[[#This Row],[date]],prod!$G:$G,Table2[[#This Row],[production_line]],prod!$F:$F,Table2[[#This Row],[output_type]])</f>
        <v>21</v>
      </c>
      <c r="L5032">
        <f>+Table2[[#This Row],[cons_qty_base_uom]]/Table2[[#This Row],[Column1]]</f>
        <v>0.57004012936216331</v>
      </c>
    </row>
    <row r="5033" spans="1:12" x14ac:dyDescent="0.25">
      <c r="A5033" s="2">
        <v>45778</v>
      </c>
      <c r="B5033" s="1" t="s">
        <v>136</v>
      </c>
      <c r="C5033" s="4">
        <v>40.932558966457279</v>
      </c>
      <c r="D5033" s="4">
        <v>1.026997904468413</v>
      </c>
      <c r="E5033" s="4">
        <v>1387.6137489629018</v>
      </c>
      <c r="F5033" s="1" t="s">
        <v>509</v>
      </c>
      <c r="G5033" s="1">
        <v>2</v>
      </c>
      <c r="H5033" s="1" t="s">
        <v>505</v>
      </c>
      <c r="I50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1.9491694745932038</v>
      </c>
      <c r="J5033" s="1" t="str">
        <f>IFERROR(INDEX('consumption_figs'!$C:$C,MATCH(Table2[[#This Row],[item_code]],'consumption_figs'!A:A,0),1),"NA")</f>
        <v>pc/heat</v>
      </c>
      <c r="K5033" s="1">
        <f>+SUMIFS(prod!$E:$E,prod!$A:$A,Table2[[#This Row],[date]],prod!$G:$G,Table2[[#This Row],[production_line]],prod!$F:$F,Table2[[#This Row],[output_type]])</f>
        <v>21</v>
      </c>
      <c r="L5033">
        <f>+Table2[[#This Row],[cons_qty_base_uom]]/Table2[[#This Row],[Column1]]</f>
        <v>1.9491694745932038</v>
      </c>
    </row>
    <row r="5034" spans="1:12" x14ac:dyDescent="0.25">
      <c r="A5034" s="2">
        <v>45778</v>
      </c>
      <c r="B5034" s="1" t="s">
        <v>132</v>
      </c>
      <c r="C5034" s="4">
        <v>39.19485599146617</v>
      </c>
      <c r="D5034" s="4">
        <v>0.98261503970605668</v>
      </c>
      <c r="E5034" s="4">
        <v>1328.7056181107032</v>
      </c>
      <c r="F5034" s="1" t="s">
        <v>509</v>
      </c>
      <c r="G5034" s="1">
        <v>2</v>
      </c>
      <c r="H5034" s="1" t="s">
        <v>505</v>
      </c>
      <c r="I50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1.8664217138793415</v>
      </c>
      <c r="J5034" s="1" t="str">
        <f>IFERROR(INDEX('consumption_figs'!$C:$C,MATCH(Table2[[#This Row],[item_code]],'consumption_figs'!A:A,0),1),"NA")</f>
        <v>pc/heat</v>
      </c>
      <c r="K5034" s="1">
        <f>+SUMIFS(prod!$E:$E,prod!$A:$A,Table2[[#This Row],[date]],prod!$G:$G,Table2[[#This Row],[production_line]],prod!$F:$F,Table2[[#This Row],[output_type]])</f>
        <v>21</v>
      </c>
      <c r="L5034">
        <f>+Table2[[#This Row],[cons_qty_base_uom]]/Table2[[#This Row],[Column1]]</f>
        <v>1.8664217138793415</v>
      </c>
    </row>
    <row r="5035" spans="1:12" x14ac:dyDescent="0.25">
      <c r="A5035" s="2">
        <v>45778</v>
      </c>
      <c r="B5035" s="1" t="s">
        <v>134</v>
      </c>
      <c r="C5035" s="4">
        <v>2.3169372999881479</v>
      </c>
      <c r="D5035" s="4">
        <v>5.8294142467701794E-2</v>
      </c>
      <c r="E5035" s="4">
        <v>78.544174469598204</v>
      </c>
      <c r="F5035" s="1" t="s">
        <v>509</v>
      </c>
      <c r="G5035" s="1">
        <v>2</v>
      </c>
      <c r="H5035" s="1" t="s">
        <v>505</v>
      </c>
      <c r="I50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0.11033034761848323</v>
      </c>
      <c r="J5035" s="1" t="str">
        <f>IFERROR(INDEX('consumption_figs'!$C:$C,MATCH(Table2[[#This Row],[item_code]],'consumption_figs'!A:A,0),1),"NA")</f>
        <v>pc/heat</v>
      </c>
      <c r="K5035" s="1">
        <f>+SUMIFS(prod!$E:$E,prod!$A:$A,Table2[[#This Row],[date]],prod!$G:$G,Table2[[#This Row],[production_line]],prod!$F:$F,Table2[[#This Row],[output_type]])</f>
        <v>21</v>
      </c>
      <c r="L5035">
        <f>+Table2[[#This Row],[cons_qty_base_uom]]/Table2[[#This Row],[Column1]]</f>
        <v>0.11033034761848323</v>
      </c>
    </row>
    <row r="5036" spans="1:12" x14ac:dyDescent="0.25">
      <c r="A5036" s="2">
        <v>45778</v>
      </c>
      <c r="B5036" s="1" t="s">
        <v>227</v>
      </c>
      <c r="C5036" s="4">
        <v>15.928943937418513</v>
      </c>
      <c r="D5036" s="4">
        <v>15.928943937418513</v>
      </c>
      <c r="E5036" s="4">
        <v>12633.723305084744</v>
      </c>
      <c r="F5036" s="1" t="s">
        <v>509</v>
      </c>
      <c r="G5036" s="1">
        <v>2</v>
      </c>
      <c r="H5036" s="1" t="s">
        <v>505</v>
      </c>
      <c r="I50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4.1666084063349498</v>
      </c>
      <c r="J5036" s="1" t="str">
        <f>IFERROR(INDEX('consumption_figs'!$C:$C,MATCH(Table2[[#This Row],[item_code]],'consumption_figs'!A:A,0),1),"NA")</f>
        <v>kg/ton</v>
      </c>
      <c r="K5036" s="1">
        <f>+SUMIFS(prod!$E:$E,prod!$A:$A,Table2[[#This Row],[date]],prod!$G:$G,Table2[[#This Row],[production_line]],prod!$F:$F,Table2[[#This Row],[output_type]])</f>
        <v>21</v>
      </c>
      <c r="L5036">
        <f>+Table2[[#This Row],[cons_qty_base_uom]]/Table2[[#This Row],[Column1]]</f>
        <v>0.75852113987707204</v>
      </c>
    </row>
    <row r="5037" spans="1:12" x14ac:dyDescent="0.25">
      <c r="A5037" s="2">
        <v>45778</v>
      </c>
      <c r="B5037" s="1" t="s">
        <v>234</v>
      </c>
      <c r="C5037" s="4">
        <v>1.0426217849946653</v>
      </c>
      <c r="D5037" s="4">
        <v>1.0426217849946653</v>
      </c>
      <c r="E5037" s="4">
        <v>1199.015052743865</v>
      </c>
      <c r="F5037" s="1" t="s">
        <v>509</v>
      </c>
      <c r="G5037" s="1">
        <v>2</v>
      </c>
      <c r="H5037" s="1" t="s">
        <v>505</v>
      </c>
      <c r="I50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0.27272345932374187</v>
      </c>
      <c r="J5037" s="1" t="str">
        <f>IFERROR(INDEX('consumption_figs'!$C:$C,MATCH(Table2[[#This Row],[item_code]],'consumption_figs'!A:A,0),1),"NA")</f>
        <v>kg/ton</v>
      </c>
      <c r="K5037" s="1">
        <f>+SUMIFS(prod!$E:$E,prod!$A:$A,Table2[[#This Row],[date]],prod!$G:$G,Table2[[#This Row],[production_line]],prod!$F:$F,Table2[[#This Row],[output_type]])</f>
        <v>21</v>
      </c>
      <c r="L5037">
        <f>+Table2[[#This Row],[cons_qty_base_uom]]/Table2[[#This Row],[Column1]]</f>
        <v>4.9648656428317395E-2</v>
      </c>
    </row>
    <row r="5038" spans="1:12" x14ac:dyDescent="0.25">
      <c r="A5038" s="2">
        <v>45778</v>
      </c>
      <c r="B5038" s="1" t="s">
        <v>63</v>
      </c>
      <c r="C5038" s="4">
        <v>0.33788668958160484</v>
      </c>
      <c r="D5038" s="4">
        <v>0.11005307366362449</v>
      </c>
      <c r="E5038" s="4">
        <v>399.12189433447907</v>
      </c>
      <c r="F5038" s="1" t="s">
        <v>509</v>
      </c>
      <c r="G5038" s="1">
        <v>2</v>
      </c>
      <c r="H5038" s="1" t="s">
        <v>505</v>
      </c>
      <c r="I50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1.6089842361028801E-2</v>
      </c>
      <c r="J5038" s="1" t="str">
        <f>IFERROR(INDEX('consumption_figs'!$C:$C,MATCH(Table2[[#This Row],[item_code]],'consumption_figs'!A:A,0),1),"NA")</f>
        <v>pc/heat</v>
      </c>
      <c r="K5038" s="1">
        <f>+SUMIFS(prod!$E:$E,prod!$A:$A,Table2[[#This Row],[date]],prod!$G:$G,Table2[[#This Row],[production_line]],prod!$F:$F,Table2[[#This Row],[output_type]])</f>
        <v>21</v>
      </c>
      <c r="L5038">
        <f>+Table2[[#This Row],[cons_qty_base_uom]]/Table2[[#This Row],[Column1]]</f>
        <v>1.6089842361028801E-2</v>
      </c>
    </row>
    <row r="5039" spans="1:12" x14ac:dyDescent="0.25">
      <c r="A5039" s="2">
        <v>45778</v>
      </c>
      <c r="B5039" s="1" t="s">
        <v>167</v>
      </c>
      <c r="C5039" s="4">
        <v>88.431934589539964</v>
      </c>
      <c r="D5039" s="4">
        <v>0.38291027677270711</v>
      </c>
      <c r="E5039" s="4">
        <v>273.74255686480893</v>
      </c>
      <c r="F5039" s="1" t="s">
        <v>509</v>
      </c>
      <c r="G5039" s="1">
        <v>2</v>
      </c>
      <c r="H5039" s="1" t="s">
        <v>505</v>
      </c>
      <c r="I50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0.10015963295127049</v>
      </c>
      <c r="J5039" s="1" t="str">
        <f>IFERROR(INDEX('consumption_figs'!$C:$C,MATCH(Table2[[#This Row],[item_code]],'consumption_figs'!A:A,0),1),"NA")</f>
        <v>kg/ton</v>
      </c>
      <c r="K5039" s="1">
        <f>+SUMIFS(prod!$E:$E,prod!$A:$A,Table2[[#This Row],[date]],prod!$G:$G,Table2[[#This Row],[production_line]],prod!$F:$F,Table2[[#This Row],[output_type]])</f>
        <v>21</v>
      </c>
      <c r="L5039">
        <f>+Table2[[#This Row],[cons_qty_base_uom]]/Table2[[#This Row],[Column1]]</f>
        <v>4.2110445042638078</v>
      </c>
    </row>
    <row r="5040" spans="1:12" x14ac:dyDescent="0.25">
      <c r="A5040" s="2">
        <v>45778</v>
      </c>
      <c r="B5040" s="1" t="s">
        <v>170</v>
      </c>
      <c r="C5040" s="4">
        <v>331.61975471077483</v>
      </c>
      <c r="D5040" s="4">
        <v>0.64334232413890324</v>
      </c>
      <c r="E5040" s="4">
        <v>164.25816219914475</v>
      </c>
      <c r="F5040" s="1" t="s">
        <v>509</v>
      </c>
      <c r="G5040" s="1">
        <v>2</v>
      </c>
      <c r="H5040" s="1" t="s">
        <v>505</v>
      </c>
      <c r="I50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0.16828206229110731</v>
      </c>
      <c r="J5040" s="1" t="str">
        <f>IFERROR(INDEX('consumption_figs'!$C:$C,MATCH(Table2[[#This Row],[item_code]],'consumption_figs'!A:A,0),1),"NA")</f>
        <v>kg/ton</v>
      </c>
      <c r="K5040" s="1">
        <f>+SUMIFS(prod!$E:$E,prod!$A:$A,Table2[[#This Row],[date]],prod!$G:$G,Table2[[#This Row],[production_line]],prod!$F:$F,Table2[[#This Row],[output_type]])</f>
        <v>21</v>
      </c>
      <c r="L5040">
        <f>+Table2[[#This Row],[cons_qty_base_uom]]/Table2[[#This Row],[Column1]]</f>
        <v>15.791416890989277</v>
      </c>
    </row>
    <row r="5041" spans="1:12" x14ac:dyDescent="0.25">
      <c r="A5041" s="2">
        <v>45778</v>
      </c>
      <c r="B5041" s="1" t="s">
        <v>172</v>
      </c>
      <c r="C5041" s="4">
        <v>74.614444809924336</v>
      </c>
      <c r="D5041" s="4">
        <v>0.36113391288003382</v>
      </c>
      <c r="E5041" s="4">
        <v>325.02052159203038</v>
      </c>
      <c r="F5041" s="1" t="s">
        <v>509</v>
      </c>
      <c r="G5041" s="1">
        <v>2</v>
      </c>
      <c r="H5041" s="1" t="s">
        <v>505</v>
      </c>
      <c r="I50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9.4463487543822611E-2</v>
      </c>
      <c r="J5041" s="1" t="str">
        <f>IFERROR(INDEX('consumption_figs'!$C:$C,MATCH(Table2[[#This Row],[item_code]],'consumption_figs'!A:A,0),1),"NA")</f>
        <v>kg/ton</v>
      </c>
      <c r="K5041" s="1">
        <f>+SUMIFS(prod!$E:$E,prod!$A:$A,Table2[[#This Row],[date]],prod!$G:$G,Table2[[#This Row],[production_line]],prod!$F:$F,Table2[[#This Row],[output_type]])</f>
        <v>21</v>
      </c>
      <c r="L5041">
        <f>+Table2[[#This Row],[cons_qty_base_uom]]/Table2[[#This Row],[Column1]]</f>
        <v>3.5530688004725874</v>
      </c>
    </row>
    <row r="5042" spans="1:12" x14ac:dyDescent="0.25">
      <c r="A5042" s="2">
        <v>45778</v>
      </c>
      <c r="B5042" s="1" t="s">
        <v>173</v>
      </c>
      <c r="C5042" s="4">
        <v>132.09520229312534</v>
      </c>
      <c r="D5042" s="4">
        <v>1.6498690766411359</v>
      </c>
      <c r="E5042" s="4">
        <v>2429.2307701705749</v>
      </c>
      <c r="F5042" s="1" t="s">
        <v>509</v>
      </c>
      <c r="G5042" s="1">
        <v>2</v>
      </c>
      <c r="H5042" s="1" t="s">
        <v>505</v>
      </c>
      <c r="I50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6.2902477282440641</v>
      </c>
      <c r="J5042" s="1" t="str">
        <f>IFERROR(INDEX('consumption_figs'!$C:$C,MATCH(Table2[[#This Row],[item_code]],'consumption_figs'!A:A,0),1),"NA")</f>
        <v>pc/heat</v>
      </c>
      <c r="K5042" s="1">
        <f>+SUMIFS(prod!$E:$E,prod!$A:$A,Table2[[#This Row],[date]],prod!$G:$G,Table2[[#This Row],[production_line]],prod!$F:$F,Table2[[#This Row],[output_type]])</f>
        <v>21</v>
      </c>
      <c r="L5042">
        <f>+Table2[[#This Row],[cons_qty_base_uom]]/Table2[[#This Row],[Column1]]</f>
        <v>6.2902477282440641</v>
      </c>
    </row>
    <row r="5043" spans="1:12" x14ac:dyDescent="0.25">
      <c r="A5043" s="2">
        <v>45778</v>
      </c>
      <c r="B5043" s="1" t="s">
        <v>175</v>
      </c>
      <c r="C5043" s="4">
        <v>11.606691414877123</v>
      </c>
      <c r="D5043" s="4">
        <v>0.17235936751092526</v>
      </c>
      <c r="E5043" s="4">
        <v>271.48051219397593</v>
      </c>
      <c r="F5043" s="1" t="s">
        <v>509</v>
      </c>
      <c r="G5043" s="1">
        <v>2</v>
      </c>
      <c r="H5043" s="1" t="s">
        <v>505</v>
      </c>
      <c r="I50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0.55269959118462486</v>
      </c>
      <c r="J5043" s="1" t="str">
        <f>IFERROR(INDEX('consumption_figs'!$C:$C,MATCH(Table2[[#This Row],[item_code]],'consumption_figs'!A:A,0),1),"NA")</f>
        <v>pc/heat</v>
      </c>
      <c r="K5043" s="1">
        <f>+SUMIFS(prod!$E:$E,prod!$A:$A,Table2[[#This Row],[date]],prod!$G:$G,Table2[[#This Row],[production_line]],prod!$F:$F,Table2[[#This Row],[output_type]])</f>
        <v>21</v>
      </c>
      <c r="L5043">
        <f>+Table2[[#This Row],[cons_qty_base_uom]]/Table2[[#This Row],[Column1]]</f>
        <v>0.55269959118462486</v>
      </c>
    </row>
    <row r="5044" spans="1:12" x14ac:dyDescent="0.25">
      <c r="A5044" s="2">
        <v>45778</v>
      </c>
      <c r="B5044" s="1" t="s">
        <v>177</v>
      </c>
      <c r="C5044" s="4">
        <v>11.053991823692497</v>
      </c>
      <c r="D5044" s="4">
        <v>0.1885811005121939</v>
      </c>
      <c r="E5044" s="4">
        <v>301.77397678680518</v>
      </c>
      <c r="F5044" s="1" t="s">
        <v>509</v>
      </c>
      <c r="G5044" s="1">
        <v>2</v>
      </c>
      <c r="H5044" s="1" t="s">
        <v>505</v>
      </c>
      <c r="I50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0.52638056303297609</v>
      </c>
      <c r="J5044" s="1" t="str">
        <f>IFERROR(INDEX('consumption_figs'!$C:$C,MATCH(Table2[[#This Row],[item_code]],'consumption_figs'!A:A,0),1),"NA")</f>
        <v>pc/heat</v>
      </c>
      <c r="K5044" s="1">
        <f>+SUMIFS(prod!$E:$E,prod!$A:$A,Table2[[#This Row],[date]],prod!$G:$G,Table2[[#This Row],[production_line]],prod!$F:$F,Table2[[#This Row],[output_type]])</f>
        <v>21</v>
      </c>
      <c r="L5044">
        <f>+Table2[[#This Row],[cons_qty_base_uom]]/Table2[[#This Row],[Column1]]</f>
        <v>0.52638056303297609</v>
      </c>
    </row>
    <row r="5045" spans="1:12" x14ac:dyDescent="0.25">
      <c r="A5045" s="2">
        <v>45778</v>
      </c>
      <c r="B5045" s="1" t="s">
        <v>181</v>
      </c>
      <c r="C5045" s="4">
        <v>238.21352380057331</v>
      </c>
      <c r="D5045" s="4">
        <v>2.0486363046849294</v>
      </c>
      <c r="E5045" s="4">
        <v>3275.4359522578829</v>
      </c>
      <c r="F5045" s="1" t="s">
        <v>509</v>
      </c>
      <c r="G5045" s="1">
        <v>2</v>
      </c>
      <c r="H5045" s="1" t="s">
        <v>505</v>
      </c>
      <c r="I50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11.343501133360634</v>
      </c>
      <c r="J5045" s="1" t="str">
        <f>IFERROR(INDEX('consumption_figs'!$C:$C,MATCH(Table2[[#This Row],[item_code]],'consumption_figs'!A:A,0),1),"NA")</f>
        <v>pc/heat</v>
      </c>
      <c r="K5045" s="1">
        <f>+SUMIFS(prod!$E:$E,prod!$A:$A,Table2[[#This Row],[date]],prod!$G:$G,Table2[[#This Row],[production_line]],prod!$F:$F,Table2[[#This Row],[output_type]])</f>
        <v>21</v>
      </c>
      <c r="L5045">
        <f>+Table2[[#This Row],[cons_qty_base_uom]]/Table2[[#This Row],[Column1]]</f>
        <v>11.343501133360634</v>
      </c>
    </row>
    <row r="5046" spans="1:12" x14ac:dyDescent="0.25">
      <c r="A5046" s="2">
        <v>45778</v>
      </c>
      <c r="B5046" s="1" t="s">
        <v>183</v>
      </c>
      <c r="C5046" s="4">
        <v>345.43724449039053</v>
      </c>
      <c r="D5046" s="4">
        <v>3.0571196137399563</v>
      </c>
      <c r="E5046" s="4">
        <v>3972.5283116394912</v>
      </c>
      <c r="F5046" s="1" t="s">
        <v>509</v>
      </c>
      <c r="G5046" s="1">
        <v>2</v>
      </c>
      <c r="H5046" s="1" t="s">
        <v>505</v>
      </c>
      <c r="I50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16.449392594780502</v>
      </c>
      <c r="J5046" s="1" t="str">
        <f>IFERROR(INDEX('consumption_figs'!$C:$C,MATCH(Table2[[#This Row],[item_code]],'consumption_figs'!A:A,0),1),"NA")</f>
        <v>pc/heat</v>
      </c>
      <c r="K5046" s="1">
        <f>+SUMIFS(prod!$E:$E,prod!$A:$A,Table2[[#This Row],[date]],prod!$G:$G,Table2[[#This Row],[production_line]],prod!$F:$F,Table2[[#This Row],[output_type]])</f>
        <v>21</v>
      </c>
      <c r="L5046">
        <f>+Table2[[#This Row],[cons_qty_base_uom]]/Table2[[#This Row],[Column1]]</f>
        <v>16.449392594780502</v>
      </c>
    </row>
    <row r="5047" spans="1:12" x14ac:dyDescent="0.25">
      <c r="A5047" s="2">
        <v>45778</v>
      </c>
      <c r="B5047" s="1" t="s">
        <v>191</v>
      </c>
      <c r="C5047" s="4">
        <v>577.57107278793296</v>
      </c>
      <c r="D5047" s="4">
        <v>4.0256703773318936</v>
      </c>
      <c r="E5047" s="4">
        <v>6289.7489826605906</v>
      </c>
      <c r="F5047" s="1" t="s">
        <v>509</v>
      </c>
      <c r="G5047" s="1">
        <v>2</v>
      </c>
      <c r="H5047" s="1" t="s">
        <v>505</v>
      </c>
      <c r="I50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27.503384418472997</v>
      </c>
      <c r="J5047" s="1" t="str">
        <f>IFERROR(INDEX('consumption_figs'!$C:$C,MATCH(Table2[[#This Row],[item_code]],'consumption_figs'!A:A,0),1),"NA")</f>
        <v>pc/heat</v>
      </c>
      <c r="K5047" s="1">
        <f>+SUMIFS(prod!$E:$E,prod!$A:$A,Table2[[#This Row],[date]],prod!$G:$G,Table2[[#This Row],[production_line]],prod!$F:$F,Table2[[#This Row],[output_type]])</f>
        <v>21</v>
      </c>
      <c r="L5047">
        <f>+Table2[[#This Row],[cons_qty_base_uom]]/Table2[[#This Row],[Column1]]</f>
        <v>27.503384418472997</v>
      </c>
    </row>
    <row r="5048" spans="1:12" x14ac:dyDescent="0.25">
      <c r="A5048" s="2">
        <v>45778</v>
      </c>
      <c r="B5048" s="1" t="s">
        <v>193</v>
      </c>
      <c r="C5048" s="4">
        <v>204.49884873831121</v>
      </c>
      <c r="D5048" s="4">
        <v>1.6646206287298533</v>
      </c>
      <c r="E5048" s="4">
        <v>2044.988487383112</v>
      </c>
      <c r="F5048" s="1" t="s">
        <v>509</v>
      </c>
      <c r="G5048" s="1">
        <v>2</v>
      </c>
      <c r="H5048" s="1" t="s">
        <v>505</v>
      </c>
      <c r="I50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9.7380404161100582</v>
      </c>
      <c r="J5048" s="1" t="str">
        <f>IFERROR(INDEX('consumption_figs'!$C:$C,MATCH(Table2[[#This Row],[item_code]],'consumption_figs'!A:A,0),1),"NA")</f>
        <v>pc/heat</v>
      </c>
      <c r="K5048" s="1">
        <f>+SUMIFS(prod!$E:$E,prod!$A:$A,Table2[[#This Row],[date]],prod!$G:$G,Table2[[#This Row],[production_line]],prod!$F:$F,Table2[[#This Row],[output_type]])</f>
        <v>21</v>
      </c>
      <c r="L5048">
        <f>+Table2[[#This Row],[cons_qty_base_uom]]/Table2[[#This Row],[Column1]]</f>
        <v>9.7380404161100582</v>
      </c>
    </row>
    <row r="5049" spans="1:12" x14ac:dyDescent="0.25">
      <c r="A5049" s="2">
        <v>45778</v>
      </c>
      <c r="B5049" s="1" t="s">
        <v>195</v>
      </c>
      <c r="C5049" s="4">
        <v>258.38705887881213</v>
      </c>
      <c r="D5049" s="4">
        <v>2.1032706592735311</v>
      </c>
      <c r="E5049" s="4">
        <v>2583.8705887881215</v>
      </c>
      <c r="F5049" s="1" t="s">
        <v>509</v>
      </c>
      <c r="G5049" s="1">
        <v>2</v>
      </c>
      <c r="H5049" s="1" t="s">
        <v>505</v>
      </c>
      <c r="I50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12.304145660895816</v>
      </c>
      <c r="J5049" s="1" t="str">
        <f>IFERROR(INDEX('consumption_figs'!$C:$C,MATCH(Table2[[#This Row],[item_code]],'consumption_figs'!A:A,0),1),"NA")</f>
        <v>pc/heat</v>
      </c>
      <c r="K5049" s="1">
        <f>+SUMIFS(prod!$E:$E,prod!$A:$A,Table2[[#This Row],[date]],prod!$G:$G,Table2[[#This Row],[production_line]],prod!$F:$F,Table2[[#This Row],[output_type]])</f>
        <v>21</v>
      </c>
      <c r="L5049">
        <f>+Table2[[#This Row],[cons_qty_base_uom]]/Table2[[#This Row],[Column1]]</f>
        <v>12.304145660895816</v>
      </c>
    </row>
    <row r="5050" spans="1:12" x14ac:dyDescent="0.25">
      <c r="A5050" s="2">
        <v>45778</v>
      </c>
      <c r="B5050" s="1" t="s">
        <v>189</v>
      </c>
      <c r="C5050" s="4">
        <v>69.087448898078108</v>
      </c>
      <c r="D5050" s="4">
        <v>0.48292126779756611</v>
      </c>
      <c r="E5050" s="4">
        <v>752.36231850007061</v>
      </c>
      <c r="F5050" s="1" t="s">
        <v>509</v>
      </c>
      <c r="G5050" s="1">
        <v>2</v>
      </c>
      <c r="H5050" s="1" t="s">
        <v>505</v>
      </c>
      <c r="I50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3.2898785189561002</v>
      </c>
      <c r="J5050" s="1" t="str">
        <f>IFERROR(INDEX('consumption_figs'!$C:$C,MATCH(Table2[[#This Row],[item_code]],'consumption_figs'!A:A,0),1),"NA")</f>
        <v>pc/heat</v>
      </c>
      <c r="K5050" s="1">
        <f>+SUMIFS(prod!$E:$E,prod!$A:$A,Table2[[#This Row],[date]],prod!$G:$G,Table2[[#This Row],[production_line]],prod!$F:$F,Table2[[#This Row],[output_type]])</f>
        <v>21</v>
      </c>
      <c r="L5050">
        <f>+Table2[[#This Row],[cons_qty_base_uom]]/Table2[[#This Row],[Column1]]</f>
        <v>3.2898785189561002</v>
      </c>
    </row>
    <row r="5051" spans="1:12" x14ac:dyDescent="0.25">
      <c r="A5051" s="2">
        <v>45778</v>
      </c>
      <c r="B5051" s="1" t="s">
        <v>199</v>
      </c>
      <c r="C5051" s="4">
        <v>28.187679150415867</v>
      </c>
      <c r="D5051" s="4">
        <v>0.26214541609886777</v>
      </c>
      <c r="E5051" s="4">
        <v>370.94985761947282</v>
      </c>
      <c r="F5051" s="1" t="s">
        <v>509</v>
      </c>
      <c r="G5051" s="1">
        <v>2</v>
      </c>
      <c r="H5051" s="1" t="s">
        <v>505</v>
      </c>
      <c r="I50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1.3422704357340889</v>
      </c>
      <c r="J5051" s="1" t="str">
        <f>IFERROR(INDEX('consumption_figs'!$C:$C,MATCH(Table2[[#This Row],[item_code]],'consumption_figs'!A:A,0),1),"NA")</f>
        <v>pc/heat</v>
      </c>
      <c r="K5051" s="1">
        <f>+SUMIFS(prod!$E:$E,prod!$A:$A,Table2[[#This Row],[date]],prod!$G:$G,Table2[[#This Row],[production_line]],prod!$F:$F,Table2[[#This Row],[output_type]])</f>
        <v>21</v>
      </c>
      <c r="L5051">
        <f>+Table2[[#This Row],[cons_qty_base_uom]]/Table2[[#This Row],[Column1]]</f>
        <v>1.3422704357340889</v>
      </c>
    </row>
    <row r="5052" spans="1:12" x14ac:dyDescent="0.25">
      <c r="A5052" s="2">
        <v>45778</v>
      </c>
      <c r="B5052" s="1" t="s">
        <v>197</v>
      </c>
      <c r="C5052" s="4">
        <v>12.712090597246371</v>
      </c>
      <c r="D5052" s="4">
        <v>0.11822244255439136</v>
      </c>
      <c r="E5052" s="4">
        <v>167.29111225976226</v>
      </c>
      <c r="F5052" s="1" t="s">
        <v>509</v>
      </c>
      <c r="G5052" s="1">
        <v>2</v>
      </c>
      <c r="H5052" s="1" t="s">
        <v>505</v>
      </c>
      <c r="I50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0.6053376474879224</v>
      </c>
      <c r="J5052" s="1" t="str">
        <f>IFERROR(INDEX('consumption_figs'!$C:$C,MATCH(Table2[[#This Row],[item_code]],'consumption_figs'!A:A,0),1),"NA")</f>
        <v>pc/heat</v>
      </c>
      <c r="K5052" s="1">
        <f>+SUMIFS(prod!$E:$E,prod!$A:$A,Table2[[#This Row],[date]],prod!$G:$G,Table2[[#This Row],[production_line]],prod!$F:$F,Table2[[#This Row],[output_type]])</f>
        <v>21</v>
      </c>
      <c r="L5052">
        <f>+Table2[[#This Row],[cons_qty_base_uom]]/Table2[[#This Row],[Column1]]</f>
        <v>0.6053376474879224</v>
      </c>
    </row>
    <row r="5053" spans="1:12" x14ac:dyDescent="0.25">
      <c r="A5053" s="2">
        <v>45778</v>
      </c>
      <c r="B5053" s="1" t="s">
        <v>264</v>
      </c>
      <c r="C5053" s="4">
        <v>0.53958151805434063</v>
      </c>
      <c r="D5053" s="4">
        <v>0.53958151805434063</v>
      </c>
      <c r="E5053" s="4">
        <v>341.55510092839762</v>
      </c>
      <c r="F5053" s="1" t="s">
        <v>509</v>
      </c>
      <c r="G5053" s="1">
        <v>2</v>
      </c>
      <c r="H5053" s="1" t="s">
        <v>505</v>
      </c>
      <c r="I50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0.14114086268750736</v>
      </c>
      <c r="J5053" s="1" t="str">
        <f>IFERROR(INDEX('consumption_figs'!$C:$C,MATCH(Table2[[#This Row],[item_code]],'consumption_figs'!A:A,0),1),"NA")</f>
        <v>kg/ton</v>
      </c>
      <c r="K5053" s="1">
        <f>+SUMIFS(prod!$E:$E,prod!$A:$A,Table2[[#This Row],[date]],prod!$G:$G,Table2[[#This Row],[production_line]],prod!$F:$F,Table2[[#This Row],[output_type]])</f>
        <v>21</v>
      </c>
      <c r="L5053">
        <f>+Table2[[#This Row],[cons_qty_base_uom]]/Table2[[#This Row],[Column1]]</f>
        <v>2.5694358002587649E-2</v>
      </c>
    </row>
    <row r="5054" spans="1:12" x14ac:dyDescent="0.25">
      <c r="A5054" s="2">
        <v>45778</v>
      </c>
      <c r="B5054" s="1" t="s">
        <v>162</v>
      </c>
      <c r="C5054" s="4">
        <v>8.5668436633616842</v>
      </c>
      <c r="D5054" s="4">
        <v>0.24758178187115251</v>
      </c>
      <c r="E5054" s="4">
        <v>1601.999765048635</v>
      </c>
      <c r="F5054" s="1" t="s">
        <v>509</v>
      </c>
      <c r="G5054" s="1">
        <v>2</v>
      </c>
      <c r="H5054" s="1" t="s">
        <v>505</v>
      </c>
      <c r="I50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0.4079449363505564</v>
      </c>
      <c r="J5054" s="1" t="str">
        <f>IFERROR(INDEX('consumption_figs'!$C:$C,MATCH(Table2[[#This Row],[item_code]],'consumption_figs'!A:A,0),1),"NA")</f>
        <v>pc/heat</v>
      </c>
      <c r="K5054" s="1">
        <f>+SUMIFS(prod!$E:$E,prod!$A:$A,Table2[[#This Row],[date]],prod!$G:$G,Table2[[#This Row],[production_line]],prod!$F:$F,Table2[[#This Row],[output_type]])</f>
        <v>21</v>
      </c>
      <c r="L5054">
        <f>+Table2[[#This Row],[cons_qty_base_uom]]/Table2[[#This Row],[Column1]]</f>
        <v>0.4079449363505564</v>
      </c>
    </row>
    <row r="5055" spans="1:12" x14ac:dyDescent="0.25">
      <c r="A5055" s="2">
        <v>45778</v>
      </c>
      <c r="B5055" s="1" t="s">
        <v>61</v>
      </c>
      <c r="C5055" s="4">
        <v>7.4614444809924354</v>
      </c>
      <c r="D5055" s="4">
        <v>2.6115055683473526E-2</v>
      </c>
      <c r="E5055" s="4">
        <v>67.153000328931924</v>
      </c>
      <c r="F5055" s="1" t="s">
        <v>509</v>
      </c>
      <c r="G5055" s="1">
        <v>2</v>
      </c>
      <c r="H5055" s="1" t="s">
        <v>505</v>
      </c>
      <c r="I50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0.35530688004725886</v>
      </c>
      <c r="J5055" s="1" t="str">
        <f>IFERROR(INDEX('consumption_figs'!$C:$C,MATCH(Table2[[#This Row],[item_code]],'consumption_figs'!A:A,0),1),"NA")</f>
        <v>pc/heat</v>
      </c>
      <c r="K5055" s="1">
        <f>+SUMIFS(prod!$E:$E,prod!$A:$A,Table2[[#This Row],[date]],prod!$G:$G,Table2[[#This Row],[production_line]],prod!$F:$F,Table2[[#This Row],[output_type]])</f>
        <v>21</v>
      </c>
      <c r="L5055">
        <f>+Table2[[#This Row],[cons_qty_base_uom]]/Table2[[#This Row],[Column1]]</f>
        <v>0.35530688004725886</v>
      </c>
    </row>
    <row r="5056" spans="1:12" x14ac:dyDescent="0.25">
      <c r="A5056" s="2">
        <v>45778</v>
      </c>
      <c r="B5056" s="1" t="s">
        <v>163</v>
      </c>
      <c r="C5056" s="4">
        <v>2.7634979559231239</v>
      </c>
      <c r="D5056" s="4">
        <v>0.38136271791739107</v>
      </c>
      <c r="E5056" s="4">
        <v>1155.1421455758657</v>
      </c>
      <c r="F5056" s="1" t="s">
        <v>509</v>
      </c>
      <c r="G5056" s="1">
        <v>2</v>
      </c>
      <c r="H5056" s="1" t="s">
        <v>505</v>
      </c>
      <c r="I50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0.13159514075824399</v>
      </c>
      <c r="J5056" s="1" t="str">
        <f>IFERROR(INDEX('consumption_figs'!$C:$C,MATCH(Table2[[#This Row],[item_code]],'consumption_figs'!A:A,0),1),"NA")</f>
        <v>pc/heat</v>
      </c>
      <c r="K5056" s="1">
        <f>+SUMIFS(prod!$E:$E,prod!$A:$A,Table2[[#This Row],[date]],prod!$G:$G,Table2[[#This Row],[production_line]],prod!$F:$F,Table2[[#This Row],[output_type]])</f>
        <v>21</v>
      </c>
      <c r="L5056">
        <f>+Table2[[#This Row],[cons_qty_base_uom]]/Table2[[#This Row],[Column1]]</f>
        <v>0.13159514075824399</v>
      </c>
    </row>
    <row r="5057" spans="1:12" x14ac:dyDescent="0.25">
      <c r="A5057" s="2">
        <v>45778</v>
      </c>
      <c r="B5057" s="1" t="e">
        <f>+#REF!</f>
        <v>#REF!</v>
      </c>
      <c r="C5057" s="4">
        <v>33.438325266669807</v>
      </c>
      <c r="D5057" s="4">
        <v>0.40059113669470436</v>
      </c>
      <c r="E5057" s="4">
        <v>2741.9426718669242</v>
      </c>
      <c r="F5057" s="1" t="s">
        <v>509</v>
      </c>
      <c r="G5057" s="1">
        <v>2</v>
      </c>
      <c r="H5057" s="1" t="s">
        <v>505</v>
      </c>
      <c r="I50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1.2922294732087237E-2</v>
      </c>
      <c r="J5057" s="1" t="str">
        <f>IFERROR(INDEX('consumption_figs'!$C:$C,MATCH(Table2[[#This Row],[item_code]],'consumption_figs'!A:A,0),1),"NA")</f>
        <v>NA</v>
      </c>
      <c r="K5057" s="1">
        <f>+SUMIFS(prod!$E:$E,prod!$A:$A,Table2[[#This Row],[date]],prod!$G:$G,Table2[[#This Row],[production_line]],prod!$F:$F,Table2[[#This Row],[output_type]])</f>
        <v>21</v>
      </c>
      <c r="L5057">
        <f>+Table2[[#This Row],[cons_qty_base_uom]]/Table2[[#This Row],[Column1]]</f>
        <v>1.5923012031747528</v>
      </c>
    </row>
    <row r="5058" spans="1:12" x14ac:dyDescent="0.25">
      <c r="A5058" s="2">
        <v>45778</v>
      </c>
      <c r="B5058" s="1" t="s">
        <v>160</v>
      </c>
      <c r="C5058" s="4">
        <v>2.4871481603308112</v>
      </c>
      <c r="D5058" s="4">
        <v>3.1188837930548396E-2</v>
      </c>
      <c r="E5058" s="4">
        <v>174.1003712231568</v>
      </c>
      <c r="F5058" s="1" t="s">
        <v>509</v>
      </c>
      <c r="G5058" s="1">
        <v>2</v>
      </c>
      <c r="H5058" s="1" t="s">
        <v>505</v>
      </c>
      <c r="I50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0.11843562668241958</v>
      </c>
      <c r="J5058" s="1" t="str">
        <f>IFERROR(INDEX('consumption_figs'!$C:$C,MATCH(Table2[[#This Row],[item_code]],'consumption_figs'!A:A,0),1),"NA")</f>
        <v>pc/heat</v>
      </c>
      <c r="K5058" s="1">
        <f>+SUMIFS(prod!$E:$E,prod!$A:$A,Table2[[#This Row],[date]],prod!$G:$G,Table2[[#This Row],[production_line]],prod!$F:$F,Table2[[#This Row],[output_type]])</f>
        <v>21</v>
      </c>
      <c r="L5058">
        <f>+Table2[[#This Row],[cons_qty_base_uom]]/Table2[[#This Row],[Column1]]</f>
        <v>0.11843562668241958</v>
      </c>
    </row>
    <row r="5059" spans="1:12" x14ac:dyDescent="0.25">
      <c r="A5059" s="2">
        <v>45778</v>
      </c>
      <c r="B5059" s="1" t="e">
        <f>+#REF!</f>
        <v>#REF!</v>
      </c>
      <c r="C5059" s="4">
        <v>69.087448898078094</v>
      </c>
      <c r="D5059" s="4">
        <v>0.78759691743809057</v>
      </c>
      <c r="E5059" s="4">
        <v>16719.162633334898</v>
      </c>
      <c r="F5059" s="1" t="s">
        <v>509</v>
      </c>
      <c r="G5059" s="1">
        <v>2</v>
      </c>
      <c r="H5059" s="1" t="s">
        <v>505</v>
      </c>
      <c r="I50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2.5406352175422278E-2</v>
      </c>
      <c r="J5059" s="1" t="str">
        <f>IFERROR(INDEX('consumption_figs'!$C:$C,MATCH(Table2[[#This Row],[item_code]],'consumption_figs'!A:A,0),1),"NA")</f>
        <v>NA</v>
      </c>
      <c r="K5059" s="1">
        <f>+SUMIFS(prod!$E:$E,prod!$A:$A,Table2[[#This Row],[date]],prod!$G:$G,Table2[[#This Row],[production_line]],prod!$F:$F,Table2[[#This Row],[output_type]])</f>
        <v>21</v>
      </c>
      <c r="L5059">
        <f>+Table2[[#This Row],[cons_qty_base_uom]]/Table2[[#This Row],[Column1]]</f>
        <v>3.2898785189560997</v>
      </c>
    </row>
    <row r="5060" spans="1:12" x14ac:dyDescent="0.25">
      <c r="A5060" s="2">
        <v>45778</v>
      </c>
      <c r="B5060" s="1" t="s">
        <v>161</v>
      </c>
      <c r="C5060" s="4">
        <v>0.55269959118462486</v>
      </c>
      <c r="D5060" s="4">
        <v>8.014144072177061E-2</v>
      </c>
      <c r="E5060" s="4">
        <v>234.34462666228094</v>
      </c>
      <c r="F5060" s="1" t="s">
        <v>509</v>
      </c>
      <c r="G5060" s="1">
        <v>2</v>
      </c>
      <c r="H5060" s="1" t="s">
        <v>505</v>
      </c>
      <c r="I50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2.6319028151648802E-2</v>
      </c>
      <c r="J5060" s="1" t="str">
        <f>IFERROR(INDEX('consumption_figs'!$C:$C,MATCH(Table2[[#This Row],[item_code]],'consumption_figs'!A:A,0),1),"NA")</f>
        <v>pc/heat</v>
      </c>
      <c r="K5060" s="1">
        <f>+SUMIFS(prod!$E:$E,prod!$A:$A,Table2[[#This Row],[date]],prod!$G:$G,Table2[[#This Row],[production_line]],prod!$F:$F,Table2[[#This Row],[output_type]])</f>
        <v>21</v>
      </c>
      <c r="L5060">
        <f>+Table2[[#This Row],[cons_qty_base_uom]]/Table2[[#This Row],[Column1]]</f>
        <v>2.6319028151648802E-2</v>
      </c>
    </row>
    <row r="5061" spans="1:12" x14ac:dyDescent="0.25">
      <c r="A5061" s="2">
        <v>45778</v>
      </c>
      <c r="B5061" s="1" t="s">
        <v>569</v>
      </c>
      <c r="C5061" s="4">
        <v>2.7586206896551744</v>
      </c>
      <c r="D5061" s="4">
        <v>3.6413793103448251E-3</v>
      </c>
      <c r="E5061" s="4">
        <v>1.7103448275862081</v>
      </c>
      <c r="F5061" s="1" t="s">
        <v>509</v>
      </c>
      <c r="G5061" s="1">
        <v>2</v>
      </c>
      <c r="H5061" s="1" t="s">
        <v>505</v>
      </c>
      <c r="I50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1.174638487208008E-4</v>
      </c>
      <c r="J5061" s="1" t="str">
        <f>IFERROR(INDEX('consumption_figs'!$C:$C,MATCH(Table2[[#This Row],[item_code]],'consumption_figs'!A:A,0),1),"NA")</f>
        <v>NA</v>
      </c>
      <c r="K5061" s="1">
        <f>+SUMIFS(prod!$E:$E,prod!$A:$A,Table2[[#This Row],[date]],prod!$G:$G,Table2[[#This Row],[production_line]],prod!$F:$F,Table2[[#This Row],[output_type]])</f>
        <v>21</v>
      </c>
      <c r="L5061">
        <f>+Table2[[#This Row],[cons_qty_base_uom]]/Table2[[#This Row],[Column1]]</f>
        <v>0.13136288998357973</v>
      </c>
    </row>
    <row r="5062" spans="1:12" x14ac:dyDescent="0.25">
      <c r="A5062" s="2">
        <v>45778</v>
      </c>
      <c r="B5062" s="1" t="s">
        <v>204</v>
      </c>
      <c r="C5062" s="4">
        <v>6.8965517241379337E-2</v>
      </c>
      <c r="D5062" s="4">
        <v>3.9724137931034485E-3</v>
      </c>
      <c r="E5062" s="4">
        <v>10.689655172413797</v>
      </c>
      <c r="F5062" s="1" t="s">
        <v>509</v>
      </c>
      <c r="G5062" s="1">
        <v>2</v>
      </c>
      <c r="H5062" s="1" t="s">
        <v>505</v>
      </c>
      <c r="I50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3.2840722495894922E-3</v>
      </c>
      <c r="J5062" s="1" t="str">
        <f>IFERROR(INDEX('consumption_figs'!$C:$C,MATCH(Table2[[#This Row],[item_code]],'consumption_figs'!A:A,0),1),"NA")</f>
        <v>pc/heat</v>
      </c>
      <c r="K5062" s="1">
        <f>+SUMIFS(prod!$E:$E,prod!$A:$A,Table2[[#This Row],[date]],prod!$G:$G,Table2[[#This Row],[production_line]],prod!$F:$F,Table2[[#This Row],[output_type]])</f>
        <v>21</v>
      </c>
      <c r="L5062">
        <f>+Table2[[#This Row],[cons_qty_base_uom]]/Table2[[#This Row],[Column1]]</f>
        <v>3.2840722495894922E-3</v>
      </c>
    </row>
    <row r="5063" spans="1:12" x14ac:dyDescent="0.25">
      <c r="A5063" s="2">
        <v>45778</v>
      </c>
      <c r="B5063" s="1" t="s">
        <v>287</v>
      </c>
      <c r="C5063" s="4">
        <v>0.57241379310344798</v>
      </c>
      <c r="D5063" s="4">
        <v>0.57241379310344798</v>
      </c>
      <c r="E5063" s="4">
        <v>983.97931034482713</v>
      </c>
      <c r="F5063" s="1" t="s">
        <v>509</v>
      </c>
      <c r="G5063" s="1">
        <v>2</v>
      </c>
      <c r="H5063" s="1" t="s">
        <v>505</v>
      </c>
      <c r="I50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0.14972895451306514</v>
      </c>
      <c r="J5063" s="1" t="str">
        <f>IFERROR(INDEX('consumption_figs'!$C:$C,MATCH(Table2[[#This Row],[item_code]],'consumption_figs'!A:A,0),1),"NA")</f>
        <v>kg/ton</v>
      </c>
      <c r="K5063" s="1">
        <f>+SUMIFS(prod!$E:$E,prod!$A:$A,Table2[[#This Row],[date]],prod!$G:$G,Table2[[#This Row],[production_line]],prod!$F:$F,Table2[[#This Row],[output_type]])</f>
        <v>21</v>
      </c>
      <c r="L5063">
        <f>+Table2[[#This Row],[cons_qty_base_uom]]/Table2[[#This Row],[Column1]]</f>
        <v>2.725779967159276E-2</v>
      </c>
    </row>
    <row r="5064" spans="1:12" x14ac:dyDescent="0.25">
      <c r="A5064" s="2">
        <v>45778</v>
      </c>
      <c r="B5064" s="1" t="s">
        <v>285</v>
      </c>
      <c r="C5064" s="4">
        <v>0.24137931034482765</v>
      </c>
      <c r="D5064" s="4">
        <v>0.24137931034482765</v>
      </c>
      <c r="E5064" s="4">
        <v>262.81379310344835</v>
      </c>
      <c r="F5064" s="1" t="s">
        <v>509</v>
      </c>
      <c r="G5064" s="1">
        <v>2</v>
      </c>
      <c r="H5064" s="1" t="s">
        <v>505</v>
      </c>
      <c r="I50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6.3138715758521494E-2</v>
      </c>
      <c r="J5064" s="1" t="str">
        <f>IFERROR(INDEX('consumption_figs'!$C:$C,MATCH(Table2[[#This Row],[item_code]],'consumption_figs'!A:A,0),1),"NA")</f>
        <v>kg/ton</v>
      </c>
      <c r="K5064" s="1">
        <f>+SUMIFS(prod!$E:$E,prod!$A:$A,Table2[[#This Row],[date]],prod!$G:$G,Table2[[#This Row],[production_line]],prod!$F:$F,Table2[[#This Row],[output_type]])</f>
        <v>21</v>
      </c>
      <c r="L5064">
        <f>+Table2[[#This Row],[cons_qty_base_uom]]/Table2[[#This Row],[Column1]]</f>
        <v>1.1494252873563222E-2</v>
      </c>
    </row>
    <row r="5065" spans="1:12" x14ac:dyDescent="0.25">
      <c r="A5065" s="2">
        <v>45778</v>
      </c>
      <c r="B5065" s="1" t="s">
        <v>205</v>
      </c>
      <c r="C5065" s="4">
        <v>1.0344827586206895</v>
      </c>
      <c r="D5065" s="4">
        <v>3.8131034482758633E-2</v>
      </c>
      <c r="E5065" s="4">
        <v>71.379310344827573</v>
      </c>
      <c r="F5065" s="1" t="s">
        <v>509</v>
      </c>
      <c r="G5065" s="1">
        <v>2</v>
      </c>
      <c r="H5065" s="1" t="s">
        <v>505</v>
      </c>
      <c r="I50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4.926108374384236E-2</v>
      </c>
      <c r="J5065" s="1" t="str">
        <f>IFERROR(INDEX('consumption_figs'!$C:$C,MATCH(Table2[[#This Row],[item_code]],'consumption_figs'!A:A,0),1),"NA")</f>
        <v>pc/heat</v>
      </c>
      <c r="K5065" s="1">
        <f>+SUMIFS(prod!$E:$E,prod!$A:$A,Table2[[#This Row],[date]],prod!$G:$G,Table2[[#This Row],[production_line]],prod!$F:$F,Table2[[#This Row],[output_type]])</f>
        <v>21</v>
      </c>
      <c r="L5065">
        <f>+Table2[[#This Row],[cons_qty_base_uom]]/Table2[[#This Row],[Column1]]</f>
        <v>4.926108374384236E-2</v>
      </c>
    </row>
    <row r="5066" spans="1:12" x14ac:dyDescent="0.25">
      <c r="A5066" s="2">
        <v>45778</v>
      </c>
      <c r="B5066" s="1" t="s">
        <v>292</v>
      </c>
      <c r="C5066" s="4">
        <v>4.8448275999999977</v>
      </c>
      <c r="D5066" s="4">
        <v>4.8448275999999977</v>
      </c>
      <c r="E5066" s="4">
        <v>2874.8238012879988</v>
      </c>
      <c r="F5066" s="1" t="s">
        <v>509</v>
      </c>
      <c r="G5066" s="1">
        <v>2</v>
      </c>
      <c r="H5066" s="1" t="s">
        <v>505</v>
      </c>
      <c r="I50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1.2672842270468212</v>
      </c>
      <c r="J5066" s="1" t="str">
        <f>IFERROR(INDEX('consumption_figs'!$C:$C,MATCH(Table2[[#This Row],[item_code]],'consumption_figs'!A:A,0),1),"NA")</f>
        <v>kg/ton</v>
      </c>
      <c r="K5066" s="1">
        <f>+SUMIFS(prod!$E:$E,prod!$A:$A,Table2[[#This Row],[date]],prod!$G:$G,Table2[[#This Row],[production_line]],prod!$F:$F,Table2[[#This Row],[output_type]])</f>
        <v>21</v>
      </c>
      <c r="L5066">
        <f>+Table2[[#This Row],[cons_qty_base_uom]]/Table2[[#This Row],[Column1]]</f>
        <v>0.23070607619047609</v>
      </c>
    </row>
    <row r="5067" spans="1:12" x14ac:dyDescent="0.25">
      <c r="A5067" s="2">
        <v>45778</v>
      </c>
      <c r="B5067" s="1" t="s">
        <v>576</v>
      </c>
      <c r="C5067" s="4">
        <v>4.5217216536206133E-2</v>
      </c>
      <c r="D5067" s="4">
        <v>4.5217216536206133E-2</v>
      </c>
      <c r="E5067" s="4">
        <v>36.020053367452235</v>
      </c>
      <c r="F5067" s="1" t="s">
        <v>509</v>
      </c>
      <c r="G5067" s="1">
        <v>2</v>
      </c>
      <c r="H5067" s="1" t="s">
        <v>505</v>
      </c>
      <c r="I50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1.4586198882647139E-3</v>
      </c>
      <c r="J5067" s="1" t="str">
        <f>IFERROR(INDEX('consumption_figs'!$C:$C,MATCH(Table2[[#This Row],[item_code]],'consumption_figs'!A:A,0),1),"NA")</f>
        <v>NA</v>
      </c>
      <c r="K5067" s="1">
        <f>+SUMIFS(prod!$E:$E,prod!$A:$A,Table2[[#This Row],[date]],prod!$G:$G,Table2[[#This Row],[production_line]],prod!$F:$F,Table2[[#This Row],[output_type]])</f>
        <v>21</v>
      </c>
      <c r="L5067">
        <f>+Table2[[#This Row],[cons_qty_base_uom]]/Table2[[#This Row],[Column1]]</f>
        <v>2.1532007874383871E-3</v>
      </c>
    </row>
    <row r="5068" spans="1:12" x14ac:dyDescent="0.25">
      <c r="A5068" s="2">
        <v>45778</v>
      </c>
      <c r="B5068" s="1" t="s">
        <v>201</v>
      </c>
      <c r="C5068" s="4">
        <v>77.664228361377866</v>
      </c>
      <c r="D5068" s="4">
        <v>0.14864933308367712</v>
      </c>
      <c r="E5068" s="4">
        <v>163.09487955889352</v>
      </c>
      <c r="F5068" s="1" t="s">
        <v>509</v>
      </c>
      <c r="G5068" s="1">
        <v>2</v>
      </c>
      <c r="H5068" s="1" t="s">
        <v>505</v>
      </c>
      <c r="I50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3.6982965886370414</v>
      </c>
      <c r="J5068" s="1" t="str">
        <f>IFERROR(INDEX('consumption_figs'!$C:$C,MATCH(Table2[[#This Row],[item_code]],'consumption_figs'!A:A,0),1),"NA")</f>
        <v>pc/heat</v>
      </c>
      <c r="K5068" s="1">
        <f>+SUMIFS(prod!$E:$E,prod!$A:$A,Table2[[#This Row],[date]],prod!$G:$G,Table2[[#This Row],[production_line]],prod!$F:$F,Table2[[#This Row],[output_type]])</f>
        <v>21</v>
      </c>
      <c r="L5068">
        <f>+Table2[[#This Row],[cons_qty_base_uom]]/Table2[[#This Row],[Column1]]</f>
        <v>3.6982965886370414</v>
      </c>
    </row>
    <row r="5069" spans="1:12" x14ac:dyDescent="0.25">
      <c r="A5069" s="2">
        <v>45778</v>
      </c>
      <c r="B5069" s="1" t="s">
        <v>565</v>
      </c>
      <c r="C5069" s="4">
        <v>8.9469191072307304</v>
      </c>
      <c r="D5069" s="4">
        <v>6.0391703973807449E-2</v>
      </c>
      <c r="E5069" s="4">
        <v>454.48421898356412</v>
      </c>
      <c r="F5069" s="1" t="s">
        <v>509</v>
      </c>
      <c r="G5069" s="1">
        <v>2</v>
      </c>
      <c r="H5069" s="1" t="s">
        <v>505</v>
      </c>
      <c r="I50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1.9481194830260468E-3</v>
      </c>
      <c r="J5069" s="1" t="str">
        <f>IFERROR(INDEX('consumption_figs'!$C:$C,MATCH(Table2[[#This Row],[item_code]],'consumption_figs'!A:A,0),1),"NA")</f>
        <v>NA</v>
      </c>
      <c r="K5069" s="1">
        <f>+SUMIFS(prod!$E:$E,prod!$A:$A,Table2[[#This Row],[date]],prod!$G:$G,Table2[[#This Row],[production_line]],prod!$F:$F,Table2[[#This Row],[output_type]])</f>
        <v>21</v>
      </c>
      <c r="L5069">
        <f>+Table2[[#This Row],[cons_qty_base_uom]]/Table2[[#This Row],[Column1]]</f>
        <v>0.42604376701098717</v>
      </c>
    </row>
    <row r="5070" spans="1:12" x14ac:dyDescent="0.25">
      <c r="A5070" s="2">
        <v>45778</v>
      </c>
      <c r="B5070" s="1" t="s">
        <v>59</v>
      </c>
      <c r="C5070" s="4">
        <v>0.2485255307564091</v>
      </c>
      <c r="D5070" s="4">
        <v>2.2367297768076818E-3</v>
      </c>
      <c r="E5070" s="4">
        <v>8.7978037887768821</v>
      </c>
      <c r="F5070" s="1" t="s">
        <v>509</v>
      </c>
      <c r="G5070" s="1">
        <v>2</v>
      </c>
      <c r="H5070" s="1" t="s">
        <v>505</v>
      </c>
      <c r="I50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1.1834549083638528E-2</v>
      </c>
      <c r="J5070" s="1" t="str">
        <f>IFERROR(INDEX('consumption_figs'!$C:$C,MATCH(Table2[[#This Row],[item_code]],'consumption_figs'!A:A,0),1),"NA")</f>
        <v>pc/heat</v>
      </c>
      <c r="K5070" s="1">
        <f>+SUMIFS(prod!$E:$E,prod!$A:$A,Table2[[#This Row],[date]],prod!$G:$G,Table2[[#This Row],[production_line]],prod!$F:$F,Table2[[#This Row],[output_type]])</f>
        <v>21</v>
      </c>
      <c r="L5070">
        <f>+Table2[[#This Row],[cons_qty_base_uom]]/Table2[[#This Row],[Column1]]</f>
        <v>1.1834549083638528E-2</v>
      </c>
    </row>
    <row r="5071" spans="1:12" x14ac:dyDescent="0.25">
      <c r="A5071" s="2">
        <v>45778</v>
      </c>
      <c r="B5071" s="1" t="s">
        <v>60</v>
      </c>
      <c r="C5071" s="4">
        <v>14.880466154039995</v>
      </c>
      <c r="D5071" s="4">
        <v>0.20913602351533969</v>
      </c>
      <c r="E5071" s="4">
        <v>435.40243966721027</v>
      </c>
      <c r="F5071" s="1" t="s">
        <v>509</v>
      </c>
      <c r="G5071" s="1">
        <v>2</v>
      </c>
      <c r="H5071" s="1" t="s">
        <v>505</v>
      </c>
      <c r="I50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0.70859362638285694</v>
      </c>
      <c r="J5071" s="1" t="str">
        <f>IFERROR(INDEX('consumption_figs'!$C:$C,MATCH(Table2[[#This Row],[item_code]],'consumption_figs'!A:A,0),1),"NA")</f>
        <v>pc/heat</v>
      </c>
      <c r="K5071" s="1">
        <f>+SUMIFS(prod!$E:$E,prod!$A:$A,Table2[[#This Row],[date]],prod!$G:$G,Table2[[#This Row],[production_line]],prod!$F:$F,Table2[[#This Row],[output_type]])</f>
        <v>21</v>
      </c>
      <c r="L5071">
        <f>+Table2[[#This Row],[cons_qty_base_uom]]/Table2[[#This Row],[Column1]]</f>
        <v>0.70859362638285694</v>
      </c>
    </row>
    <row r="5072" spans="1:12" x14ac:dyDescent="0.25">
      <c r="A5072" s="2">
        <v>45778</v>
      </c>
      <c r="B5072" s="1" t="s">
        <v>259</v>
      </c>
      <c r="C5072" s="4">
        <v>5.4112514311138921E-2</v>
      </c>
      <c r="D5072" s="4">
        <v>5.4112514311138921E-2</v>
      </c>
      <c r="E5072" s="4">
        <v>167.43494178152605</v>
      </c>
      <c r="F5072" s="1" t="s">
        <v>509</v>
      </c>
      <c r="G5072" s="1">
        <v>2</v>
      </c>
      <c r="H5072" s="1" t="s">
        <v>505</v>
      </c>
      <c r="I50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1.4154463591718264E-2</v>
      </c>
      <c r="J5072" s="1" t="str">
        <f>IFERROR(INDEX('consumption_figs'!$C:$C,MATCH(Table2[[#This Row],[item_code]],'consumption_figs'!A:A,0),1),"NA")</f>
        <v>kg/ton</v>
      </c>
      <c r="K5072" s="1">
        <f>+SUMIFS(prod!$E:$E,prod!$A:$A,Table2[[#This Row],[date]],prod!$G:$G,Table2[[#This Row],[production_line]],prod!$F:$F,Table2[[#This Row],[output_type]])</f>
        <v>21</v>
      </c>
      <c r="L5072">
        <f>+Table2[[#This Row],[cons_qty_base_uom]]/Table2[[#This Row],[Column1]]</f>
        <v>2.5767863957685201E-3</v>
      </c>
    </row>
    <row r="5073" spans="1:12" x14ac:dyDescent="0.25">
      <c r="A5073" s="2">
        <v>45778</v>
      </c>
      <c r="B5073" s="1" t="s">
        <v>272</v>
      </c>
      <c r="C5073" s="4">
        <v>3.2618975911778716E-2</v>
      </c>
      <c r="D5073" s="4">
        <v>3.2618975911778716E-2</v>
      </c>
      <c r="E5073" s="4">
        <v>35.694945340259451</v>
      </c>
      <c r="F5073" s="1" t="s">
        <v>509</v>
      </c>
      <c r="G5073" s="1">
        <v>2</v>
      </c>
      <c r="H5073" s="1" t="s">
        <v>505</v>
      </c>
      <c r="I50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8.5322981720582572E-3</v>
      </c>
      <c r="J5073" s="1" t="str">
        <f>IFERROR(INDEX('consumption_figs'!$C:$C,MATCH(Table2[[#This Row],[item_code]],'consumption_figs'!A:A,0),1),"NA")</f>
        <v>kg/ton</v>
      </c>
      <c r="K5073" s="1">
        <f>+SUMIFS(prod!$E:$E,prod!$A:$A,Table2[[#This Row],[date]],prod!$G:$G,Table2[[#This Row],[production_line]],prod!$F:$F,Table2[[#This Row],[output_type]])</f>
        <v>21</v>
      </c>
      <c r="L5073">
        <f>+Table2[[#This Row],[cons_qty_base_uom]]/Table2[[#This Row],[Column1]]</f>
        <v>1.5532845672275579E-3</v>
      </c>
    </row>
    <row r="5074" spans="1:12" x14ac:dyDescent="0.25">
      <c r="A5074" s="2">
        <v>45809</v>
      </c>
      <c r="B5074" s="1" t="s">
        <v>99</v>
      </c>
      <c r="C5074" s="4">
        <v>18.288770053475933</v>
      </c>
      <c r="D5074" s="4">
        <v>0.12710695187165774</v>
      </c>
      <c r="E5074" s="4">
        <v>201.17647058823525</v>
      </c>
      <c r="F5074" s="1" t="s">
        <v>509</v>
      </c>
      <c r="G5074" s="1">
        <v>2</v>
      </c>
      <c r="H5074" s="1" t="s">
        <v>505</v>
      </c>
      <c r="I50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1.4068284656519947</v>
      </c>
      <c r="J5074" s="1" t="str">
        <f>IFERROR(INDEX('consumption_figs'!$C:$C,MATCH(Table2[[#This Row],[item_code]],'consumption_figs'!A:A,0),1),"NA")</f>
        <v>pc/heat</v>
      </c>
      <c r="K5074" s="1">
        <f>+SUMIFS(prod!$E:$E,prod!$A:$A,Table2[[#This Row],[date]],prod!$G:$G,Table2[[#This Row],[production_line]],prod!$F:$F,Table2[[#This Row],[output_type]])</f>
        <v>13</v>
      </c>
      <c r="L5074">
        <f>+Table2[[#This Row],[cons_qty_base_uom]]/Table2[[#This Row],[Column1]]</f>
        <v>1.4068284656519947</v>
      </c>
    </row>
    <row r="5075" spans="1:12" x14ac:dyDescent="0.25">
      <c r="A5075" s="2">
        <v>45809</v>
      </c>
      <c r="B5075" s="1" t="s">
        <v>80</v>
      </c>
      <c r="C5075" s="4">
        <v>1.4759358288770055</v>
      </c>
      <c r="D5075" s="4">
        <v>5.4063529411764712E-2</v>
      </c>
      <c r="E5075" s="4">
        <v>78.224598930481292</v>
      </c>
      <c r="F5075" s="1" t="s">
        <v>509</v>
      </c>
      <c r="G5075" s="1">
        <v>2</v>
      </c>
      <c r="H5075" s="1" t="s">
        <v>505</v>
      </c>
      <c r="I50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0.11353352529823119</v>
      </c>
      <c r="J5075" s="1" t="str">
        <f>IFERROR(INDEX('consumption_figs'!$C:$C,MATCH(Table2[[#This Row],[item_code]],'consumption_figs'!A:A,0),1),"NA")</f>
        <v>pc/heat</v>
      </c>
      <c r="K5075" s="1">
        <f>+SUMIFS(prod!$E:$E,prod!$A:$A,Table2[[#This Row],[date]],prod!$G:$G,Table2[[#This Row],[production_line]],prod!$F:$F,Table2[[#This Row],[output_type]])</f>
        <v>13</v>
      </c>
      <c r="L5075">
        <f>+Table2[[#This Row],[cons_qty_base_uom]]/Table2[[#This Row],[Column1]]</f>
        <v>0.11353352529823119</v>
      </c>
    </row>
    <row r="5076" spans="1:12" x14ac:dyDescent="0.25">
      <c r="A5076" s="2">
        <v>45809</v>
      </c>
      <c r="B5076" s="1" t="s">
        <v>78</v>
      </c>
      <c r="C5076" s="4">
        <v>0.57754010695187175</v>
      </c>
      <c r="D5076" s="4">
        <v>1.4790802139037426E-2</v>
      </c>
      <c r="E5076" s="4">
        <v>21.542245989304813</v>
      </c>
      <c r="F5076" s="1" t="s">
        <v>509</v>
      </c>
      <c r="G5076" s="1">
        <v>2</v>
      </c>
      <c r="H5076" s="1" t="s">
        <v>505</v>
      </c>
      <c r="I50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4.4426162073220907E-2</v>
      </c>
      <c r="J5076" s="1" t="str">
        <f>IFERROR(INDEX('consumption_figs'!$C:$C,MATCH(Table2[[#This Row],[item_code]],'consumption_figs'!A:A,0),1),"NA")</f>
        <v>pc/heat</v>
      </c>
      <c r="K5076" s="1">
        <f>+SUMIFS(prod!$E:$E,prod!$A:$A,Table2[[#This Row],[date]],prod!$G:$G,Table2[[#This Row],[production_line]],prod!$F:$F,Table2[[#This Row],[output_type]])</f>
        <v>13</v>
      </c>
      <c r="L5076">
        <f>+Table2[[#This Row],[cons_qty_base_uom]]/Table2[[#This Row],[Column1]]</f>
        <v>4.4426162073220907E-2</v>
      </c>
    </row>
    <row r="5077" spans="1:12" x14ac:dyDescent="0.25">
      <c r="A5077" s="2">
        <v>45809</v>
      </c>
      <c r="B5077" s="1" t="s">
        <v>520</v>
      </c>
      <c r="C5077" s="4">
        <v>0.22459893048128343</v>
      </c>
      <c r="D5077" s="4">
        <v>4.4571657754010714E-3</v>
      </c>
      <c r="E5077" s="4">
        <v>4.4365475935828869</v>
      </c>
      <c r="F5077" s="1" t="s">
        <v>509</v>
      </c>
      <c r="G5077" s="1">
        <v>2</v>
      </c>
      <c r="H5077" s="1" t="s">
        <v>505</v>
      </c>
      <c r="I50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1.7276840806252573E-2</v>
      </c>
      <c r="J5077" s="1" t="str">
        <f>IFERROR(INDEX('consumption_figs'!$C:$C,MATCH(Table2[[#This Row],[item_code]],'consumption_figs'!A:A,0),1),"NA")</f>
        <v>pc/heat</v>
      </c>
      <c r="K5077" s="1">
        <f>+SUMIFS(prod!$E:$E,prod!$A:$A,Table2[[#This Row],[date]],prod!$G:$G,Table2[[#This Row],[production_line]],prod!$F:$F,Table2[[#This Row],[output_type]])</f>
        <v>13</v>
      </c>
      <c r="L5077">
        <f>+Table2[[#This Row],[cons_qty_base_uom]]/Table2[[#This Row],[Column1]]</f>
        <v>1.7276840806252573E-2</v>
      </c>
    </row>
    <row r="5078" spans="1:12" x14ac:dyDescent="0.25">
      <c r="A5078" s="2">
        <v>45809</v>
      </c>
      <c r="B5078" s="1" t="s">
        <v>521</v>
      </c>
      <c r="C5078" s="4">
        <v>0.38502673796791448</v>
      </c>
      <c r="D5078" s="4">
        <v>7.6406417112299483E-3</v>
      </c>
      <c r="E5078" s="4">
        <v>7.6055101604278068</v>
      </c>
      <c r="F5078" s="1" t="s">
        <v>509</v>
      </c>
      <c r="G5078" s="1">
        <v>2</v>
      </c>
      <c r="H5078" s="1" t="s">
        <v>505</v>
      </c>
      <c r="I50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2.9617441382147267E-2</v>
      </c>
      <c r="J5078" s="1" t="str">
        <f>IFERROR(INDEX('consumption_figs'!$C:$C,MATCH(Table2[[#This Row],[item_code]],'consumption_figs'!A:A,0),1),"NA")</f>
        <v>pc/heat</v>
      </c>
      <c r="K5078" s="1">
        <f>+SUMIFS(prod!$E:$E,prod!$A:$A,Table2[[#This Row],[date]],prod!$G:$G,Table2[[#This Row],[production_line]],prod!$F:$F,Table2[[#This Row],[output_type]])</f>
        <v>13</v>
      </c>
      <c r="L5078">
        <f>+Table2[[#This Row],[cons_qty_base_uom]]/Table2[[#This Row],[Column1]]</f>
        <v>2.9617441382147267E-2</v>
      </c>
    </row>
    <row r="5079" spans="1:12" x14ac:dyDescent="0.25">
      <c r="A5079" s="2">
        <v>45809</v>
      </c>
      <c r="B5079" s="1" t="s">
        <v>522</v>
      </c>
      <c r="C5079" s="4">
        <v>1.572192513368984</v>
      </c>
      <c r="D5079" s="4">
        <v>3.1200160427807492E-2</v>
      </c>
      <c r="E5079" s="4">
        <v>31.055833155080208</v>
      </c>
      <c r="F5079" s="1" t="s">
        <v>509</v>
      </c>
      <c r="G5079" s="1">
        <v>2</v>
      </c>
      <c r="H5079" s="1" t="s">
        <v>505</v>
      </c>
      <c r="I50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0.12093788564376801</v>
      </c>
      <c r="J5079" s="1" t="str">
        <f>IFERROR(INDEX('consumption_figs'!$C:$C,MATCH(Table2[[#This Row],[item_code]],'consumption_figs'!A:A,0),1),"NA")</f>
        <v>pc/heat</v>
      </c>
      <c r="K5079" s="1">
        <f>+SUMIFS(prod!$E:$E,prod!$A:$A,Table2[[#This Row],[date]],prod!$G:$G,Table2[[#This Row],[production_line]],prod!$F:$F,Table2[[#This Row],[output_type]])</f>
        <v>13</v>
      </c>
      <c r="L5079">
        <f>+Table2[[#This Row],[cons_qty_base_uom]]/Table2[[#This Row],[Column1]]</f>
        <v>0.12093788564376801</v>
      </c>
    </row>
    <row r="5080" spans="1:12" x14ac:dyDescent="0.25">
      <c r="A5080" s="2">
        <v>45809</v>
      </c>
      <c r="B5080" s="1" t="s">
        <v>144</v>
      </c>
      <c r="C5080" s="4">
        <v>4.4598930481283423</v>
      </c>
      <c r="D5080" s="4">
        <v>9.3167165775401059E-2</v>
      </c>
      <c r="E5080" s="4">
        <v>115.95721925133689</v>
      </c>
      <c r="F5080" s="1" t="s">
        <v>509</v>
      </c>
      <c r="G5080" s="1">
        <v>2</v>
      </c>
      <c r="H5080" s="1" t="s">
        <v>505</v>
      </c>
      <c r="I50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0.3430686960098725</v>
      </c>
      <c r="J5080" s="1" t="str">
        <f>IFERROR(INDEX('consumption_figs'!$C:$C,MATCH(Table2[[#This Row],[item_code]],'consumption_figs'!A:A,0),1),"NA")</f>
        <v>pc/heat</v>
      </c>
      <c r="K5080" s="1">
        <f>+SUMIFS(prod!$E:$E,prod!$A:$A,Table2[[#This Row],[date]],prod!$G:$G,Table2[[#This Row],[production_line]],prod!$F:$F,Table2[[#This Row],[output_type]])</f>
        <v>13</v>
      </c>
      <c r="L5080">
        <f>+Table2[[#This Row],[cons_qty_base_uom]]/Table2[[#This Row],[Column1]]</f>
        <v>0.3430686960098725</v>
      </c>
    </row>
    <row r="5081" spans="1:12" x14ac:dyDescent="0.25">
      <c r="A5081" s="2">
        <v>45809</v>
      </c>
      <c r="B5081" s="1" t="s">
        <v>146</v>
      </c>
      <c r="C5081" s="4">
        <v>6.3208556149732624</v>
      </c>
      <c r="D5081" s="4">
        <v>0.13229550802139042</v>
      </c>
      <c r="E5081" s="4">
        <v>164.34224598930481</v>
      </c>
      <c r="F5081" s="1" t="s">
        <v>509</v>
      </c>
      <c r="G5081" s="1">
        <v>2</v>
      </c>
      <c r="H5081" s="1" t="s">
        <v>505</v>
      </c>
      <c r="I50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0.48621966269025096</v>
      </c>
      <c r="J5081" s="1" t="str">
        <f>IFERROR(INDEX('consumption_figs'!$C:$C,MATCH(Table2[[#This Row],[item_code]],'consumption_figs'!A:A,0),1),"NA")</f>
        <v>pc/heat</v>
      </c>
      <c r="K5081" s="1">
        <f>+SUMIFS(prod!$E:$E,prod!$A:$A,Table2[[#This Row],[date]],prod!$G:$G,Table2[[#This Row],[production_line]],prod!$F:$F,Table2[[#This Row],[output_type]])</f>
        <v>13</v>
      </c>
      <c r="L5081">
        <f>+Table2[[#This Row],[cons_qty_base_uom]]/Table2[[#This Row],[Column1]]</f>
        <v>0.48621966269025096</v>
      </c>
    </row>
    <row r="5082" spans="1:12" x14ac:dyDescent="0.25">
      <c r="A5082" s="2">
        <v>45809</v>
      </c>
      <c r="B5082" s="1" t="s">
        <v>89</v>
      </c>
      <c r="C5082" s="4">
        <v>4.7807486631016047</v>
      </c>
      <c r="D5082" s="4">
        <v>0.101351871657754</v>
      </c>
      <c r="E5082" s="4">
        <v>123.82139037433156</v>
      </c>
      <c r="F5082" s="1" t="s">
        <v>509</v>
      </c>
      <c r="G5082" s="1">
        <v>2</v>
      </c>
      <c r="H5082" s="1" t="s">
        <v>505</v>
      </c>
      <c r="I50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3.3783957219251331E-3</v>
      </c>
      <c r="J5082" s="1" t="str">
        <f>IFERROR(INDEX('consumption_figs'!$C:$C,MATCH(Table2[[#This Row],[item_code]],'consumption_figs'!A:A,0),1),"NA")</f>
        <v>NA</v>
      </c>
      <c r="K5082" s="1">
        <f>+SUMIFS(prod!$E:$E,prod!$A:$A,Table2[[#This Row],[date]],prod!$G:$G,Table2[[#This Row],[production_line]],prod!$F:$F,Table2[[#This Row],[output_type]])</f>
        <v>13</v>
      </c>
      <c r="L5082">
        <f>+Table2[[#This Row],[cons_qty_base_uom]]/Table2[[#This Row],[Column1]]</f>
        <v>0.3677498971616619</v>
      </c>
    </row>
    <row r="5083" spans="1:12" x14ac:dyDescent="0.25">
      <c r="A5083" s="2">
        <v>45809</v>
      </c>
      <c r="B5083" s="1" t="s">
        <v>95</v>
      </c>
      <c r="C5083" s="4">
        <v>2.0213903743315509</v>
      </c>
      <c r="D5083" s="4">
        <v>7.1280481283422487E-2</v>
      </c>
      <c r="E5083" s="4">
        <v>87.222994652406413</v>
      </c>
      <c r="F5083" s="1" t="s">
        <v>509</v>
      </c>
      <c r="G5083" s="1">
        <v>2</v>
      </c>
      <c r="H5083" s="1" t="s">
        <v>505</v>
      </c>
      <c r="I50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2.3760160427807498E-3</v>
      </c>
      <c r="J5083" s="1" t="str">
        <f>IFERROR(INDEX('consumption_figs'!$C:$C,MATCH(Table2[[#This Row],[item_code]],'consumption_figs'!A:A,0),1),"NA")</f>
        <v>NA</v>
      </c>
      <c r="K5083" s="1">
        <f>+SUMIFS(prod!$E:$E,prod!$A:$A,Table2[[#This Row],[date]],prod!$G:$G,Table2[[#This Row],[production_line]],prod!$F:$F,Table2[[#This Row],[output_type]])</f>
        <v>13</v>
      </c>
      <c r="L5083">
        <f>+Table2[[#This Row],[cons_qty_base_uom]]/Table2[[#This Row],[Column1]]</f>
        <v>0.15549156725627314</v>
      </c>
    </row>
    <row r="5084" spans="1:12" x14ac:dyDescent="0.25">
      <c r="A5084" s="2">
        <v>45809</v>
      </c>
      <c r="B5084" s="1" t="s">
        <v>117</v>
      </c>
      <c r="C5084" s="4">
        <v>16.748663101604279</v>
      </c>
      <c r="D5084" s="4">
        <v>0.34368256684491982</v>
      </c>
      <c r="E5084" s="4">
        <v>463.9379679144385</v>
      </c>
      <c r="F5084" s="1" t="s">
        <v>509</v>
      </c>
      <c r="G5084" s="1">
        <v>2</v>
      </c>
      <c r="H5084" s="1" t="s">
        <v>505</v>
      </c>
      <c r="I50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1.288358700123406</v>
      </c>
      <c r="J5084" s="1" t="str">
        <f>IFERROR(INDEX('consumption_figs'!$C:$C,MATCH(Table2[[#This Row],[item_code]],'consumption_figs'!A:A,0),1),"NA")</f>
        <v>pc/heat</v>
      </c>
      <c r="K5084" s="1">
        <f>+SUMIFS(prod!$E:$E,prod!$A:$A,Table2[[#This Row],[date]],prod!$G:$G,Table2[[#This Row],[production_line]],prod!$F:$F,Table2[[#This Row],[output_type]])</f>
        <v>13</v>
      </c>
      <c r="L5084">
        <f>+Table2[[#This Row],[cons_qty_base_uom]]/Table2[[#This Row],[Column1]]</f>
        <v>1.288358700123406</v>
      </c>
    </row>
    <row r="5085" spans="1:12" x14ac:dyDescent="0.25">
      <c r="A5085" s="2">
        <v>45809</v>
      </c>
      <c r="B5085" s="1" t="s">
        <v>115</v>
      </c>
      <c r="C5085" s="4">
        <v>5.7754010695187175</v>
      </c>
      <c r="D5085" s="4">
        <v>0.11862673796791447</v>
      </c>
      <c r="E5085" s="4">
        <v>159.97860962566847</v>
      </c>
      <c r="F5085" s="1" t="s">
        <v>509</v>
      </c>
      <c r="G5085" s="1">
        <v>2</v>
      </c>
      <c r="H5085" s="1" t="s">
        <v>505</v>
      </c>
      <c r="I50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0.44426162073220904</v>
      </c>
      <c r="J5085" s="1" t="str">
        <f>IFERROR(INDEX('consumption_figs'!$C:$C,MATCH(Table2[[#This Row],[item_code]],'consumption_figs'!A:A,0),1),"NA")</f>
        <v>pc/heat</v>
      </c>
      <c r="K5085" s="1">
        <f>+SUMIFS(prod!$E:$E,prod!$A:$A,Table2[[#This Row],[date]],prod!$G:$G,Table2[[#This Row],[production_line]],prod!$F:$F,Table2[[#This Row],[output_type]])</f>
        <v>13</v>
      </c>
      <c r="L5085">
        <f>+Table2[[#This Row],[cons_qty_base_uom]]/Table2[[#This Row],[Column1]]</f>
        <v>0.44426162073220904</v>
      </c>
    </row>
    <row r="5086" spans="1:12" x14ac:dyDescent="0.25">
      <c r="A5086" s="2">
        <v>45809</v>
      </c>
      <c r="B5086" s="1" t="s">
        <v>119</v>
      </c>
      <c r="C5086" s="4">
        <v>36.19251336898396</v>
      </c>
      <c r="D5086" s="4">
        <v>0.74267037433155092</v>
      </c>
      <c r="E5086" s="4">
        <v>1002.5326203208557</v>
      </c>
      <c r="F5086" s="1" t="s">
        <v>509</v>
      </c>
      <c r="G5086" s="1">
        <v>2</v>
      </c>
      <c r="H5086" s="1" t="s">
        <v>505</v>
      </c>
      <c r="I50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2.784039489921843</v>
      </c>
      <c r="J5086" s="1" t="str">
        <f>IFERROR(INDEX('consumption_figs'!$C:$C,MATCH(Table2[[#This Row],[item_code]],'consumption_figs'!A:A,0),1),"NA")</f>
        <v>pc/heat</v>
      </c>
      <c r="K5086" s="1">
        <f>+SUMIFS(prod!$E:$E,prod!$A:$A,Table2[[#This Row],[date]],prod!$G:$G,Table2[[#This Row],[production_line]],prod!$F:$F,Table2[[#This Row],[output_type]])</f>
        <v>13</v>
      </c>
      <c r="L5086">
        <f>+Table2[[#This Row],[cons_qty_base_uom]]/Table2[[#This Row],[Column1]]</f>
        <v>2.784039489921843</v>
      </c>
    </row>
    <row r="5087" spans="1:12" x14ac:dyDescent="0.25">
      <c r="A5087" s="2">
        <v>45809</v>
      </c>
      <c r="B5087" s="1" t="s">
        <v>125</v>
      </c>
      <c r="C5087" s="4">
        <v>2.9197860962566846</v>
      </c>
      <c r="D5087" s="4">
        <v>6.5277657754010704E-2</v>
      </c>
      <c r="E5087" s="4">
        <v>90.951336898395738</v>
      </c>
      <c r="F5087" s="1" t="s">
        <v>509</v>
      </c>
      <c r="G5087" s="1">
        <v>2</v>
      </c>
      <c r="H5087" s="1" t="s">
        <v>505</v>
      </c>
      <c r="I50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2.1759219251336901E-3</v>
      </c>
      <c r="J5087" s="1" t="str">
        <f>IFERROR(INDEX('consumption_figs'!$C:$C,MATCH(Table2[[#This Row],[item_code]],'consumption_figs'!A:A,0),1),"NA")</f>
        <v>NA</v>
      </c>
      <c r="K5087" s="1">
        <f>+SUMIFS(prod!$E:$E,prod!$A:$A,Table2[[#This Row],[date]],prod!$G:$G,Table2[[#This Row],[production_line]],prod!$F:$F,Table2[[#This Row],[output_type]])</f>
        <v>13</v>
      </c>
      <c r="L5087">
        <f>+Table2[[#This Row],[cons_qty_base_uom]]/Table2[[#This Row],[Column1]]</f>
        <v>0.22459893048128343</v>
      </c>
    </row>
    <row r="5088" spans="1:12" x14ac:dyDescent="0.25">
      <c r="A5088" s="2">
        <v>45809</v>
      </c>
      <c r="B5088" s="1" t="s">
        <v>121</v>
      </c>
      <c r="C5088" s="4">
        <v>1.5401069518716579</v>
      </c>
      <c r="D5088" s="4">
        <v>3.4432171122994654E-2</v>
      </c>
      <c r="E5088" s="4">
        <v>48.051336898395725</v>
      </c>
      <c r="F5088" s="1" t="s">
        <v>509</v>
      </c>
      <c r="G5088" s="1">
        <v>2</v>
      </c>
      <c r="H5088" s="1" t="s">
        <v>505</v>
      </c>
      <c r="I50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1.1477390374331552E-3</v>
      </c>
      <c r="J5088" s="1" t="str">
        <f>IFERROR(INDEX('consumption_figs'!$C:$C,MATCH(Table2[[#This Row],[item_code]],'consumption_figs'!A:A,0),1),"NA")</f>
        <v>NA</v>
      </c>
      <c r="K5088" s="1">
        <f>+SUMIFS(prod!$E:$E,prod!$A:$A,Table2[[#This Row],[date]],prod!$G:$G,Table2[[#This Row],[production_line]],prod!$F:$F,Table2[[#This Row],[output_type]])</f>
        <v>13</v>
      </c>
      <c r="L5088">
        <f>+Table2[[#This Row],[cons_qty_base_uom]]/Table2[[#This Row],[Column1]]</f>
        <v>0.11846976552858907</v>
      </c>
    </row>
    <row r="5089" spans="1:12" x14ac:dyDescent="0.25">
      <c r="A5089" s="2">
        <v>45809</v>
      </c>
      <c r="B5089" s="1" t="s">
        <v>123</v>
      </c>
      <c r="C5089" s="4">
        <v>0.54545454545454553</v>
      </c>
      <c r="D5089" s="4">
        <v>1.2194727272727272E-2</v>
      </c>
      <c r="E5089" s="4">
        <v>17.018181818181819</v>
      </c>
      <c r="F5089" s="1" t="s">
        <v>509</v>
      </c>
      <c r="G5089" s="1">
        <v>2</v>
      </c>
      <c r="H5089" s="1" t="s">
        <v>505</v>
      </c>
      <c r="I50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4.0649090909090907E-4</v>
      </c>
      <c r="J5089" s="1" t="str">
        <f>IFERROR(INDEX('consumption_figs'!$C:$C,MATCH(Table2[[#This Row],[item_code]],'consumption_figs'!A:A,0),1),"NA")</f>
        <v>NA</v>
      </c>
      <c r="K5089" s="1">
        <f>+SUMIFS(prod!$E:$E,prod!$A:$A,Table2[[#This Row],[date]],prod!$G:$G,Table2[[#This Row],[production_line]],prod!$F:$F,Table2[[#This Row],[output_type]])</f>
        <v>13</v>
      </c>
      <c r="L5089">
        <f>+Table2[[#This Row],[cons_qty_base_uom]]/Table2[[#This Row],[Column1]]</f>
        <v>4.1958041958041967E-2</v>
      </c>
    </row>
    <row r="5090" spans="1:12" x14ac:dyDescent="0.25">
      <c r="A5090" s="2">
        <v>45809</v>
      </c>
      <c r="B5090" s="1" t="s">
        <v>128</v>
      </c>
      <c r="C5090" s="4">
        <v>2.310160427807487</v>
      </c>
      <c r="D5090" s="4">
        <v>5.8008128342246001E-2</v>
      </c>
      <c r="E5090" s="4">
        <v>78.314438502673809</v>
      </c>
      <c r="F5090" s="1" t="s">
        <v>509</v>
      </c>
      <c r="G5090" s="1">
        <v>2</v>
      </c>
      <c r="H5090" s="1" t="s">
        <v>505</v>
      </c>
      <c r="I50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0.17770464829288363</v>
      </c>
      <c r="J5090" s="1" t="str">
        <f>IFERROR(INDEX('consumption_figs'!$C:$C,MATCH(Table2[[#This Row],[item_code]],'consumption_figs'!A:A,0),1),"NA")</f>
        <v>pc/heat</v>
      </c>
      <c r="K5090" s="1">
        <f>+SUMIFS(prod!$E:$E,prod!$A:$A,Table2[[#This Row],[date]],prod!$G:$G,Table2[[#This Row],[production_line]],prod!$F:$F,Table2[[#This Row],[output_type]])</f>
        <v>13</v>
      </c>
      <c r="L5090">
        <f>+Table2[[#This Row],[cons_qty_base_uom]]/Table2[[#This Row],[Column1]]</f>
        <v>0.17770464829288363</v>
      </c>
    </row>
    <row r="5091" spans="1:12" x14ac:dyDescent="0.25">
      <c r="A5091" s="2">
        <v>45809</v>
      </c>
      <c r="B5091" s="1" t="s">
        <v>136</v>
      </c>
      <c r="C5091" s="4">
        <v>15.465240641711231</v>
      </c>
      <c r="D5091" s="4">
        <v>0.38802288770053484</v>
      </c>
      <c r="E5091" s="4">
        <v>524.27165775401068</v>
      </c>
      <c r="F5091" s="1" t="s">
        <v>509</v>
      </c>
      <c r="G5091" s="1">
        <v>2</v>
      </c>
      <c r="H5091" s="1" t="s">
        <v>505</v>
      </c>
      <c r="I50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1.1896338955162487</v>
      </c>
      <c r="J5091" s="1" t="str">
        <f>IFERROR(INDEX('consumption_figs'!$C:$C,MATCH(Table2[[#This Row],[item_code]],'consumption_figs'!A:A,0),1),"NA")</f>
        <v>pc/heat</v>
      </c>
      <c r="K5091" s="1">
        <f>+SUMIFS(prod!$E:$E,prod!$A:$A,Table2[[#This Row],[date]],prod!$G:$G,Table2[[#This Row],[production_line]],prod!$F:$F,Table2[[#This Row],[output_type]])</f>
        <v>13</v>
      </c>
      <c r="L5091">
        <f>+Table2[[#This Row],[cons_qty_base_uom]]/Table2[[#This Row],[Column1]]</f>
        <v>1.1896338955162487</v>
      </c>
    </row>
    <row r="5092" spans="1:12" x14ac:dyDescent="0.25">
      <c r="A5092" s="2">
        <v>45809</v>
      </c>
      <c r="B5092" s="1" t="s">
        <v>132</v>
      </c>
      <c r="C5092" s="4">
        <v>13.764705882352942</v>
      </c>
      <c r="D5092" s="4">
        <v>0.34508117647058834</v>
      </c>
      <c r="E5092" s="4">
        <v>466.62352941176471</v>
      </c>
      <c r="F5092" s="1" t="s">
        <v>509</v>
      </c>
      <c r="G5092" s="1">
        <v>2</v>
      </c>
      <c r="H5092" s="1" t="s">
        <v>505</v>
      </c>
      <c r="I50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1.0588235294117647</v>
      </c>
      <c r="J5092" s="1" t="str">
        <f>IFERROR(INDEX('consumption_figs'!$C:$C,MATCH(Table2[[#This Row],[item_code]],'consumption_figs'!A:A,0),1),"NA")</f>
        <v>pc/heat</v>
      </c>
      <c r="K5092" s="1">
        <f>+SUMIFS(prod!$E:$E,prod!$A:$A,Table2[[#This Row],[date]],prod!$G:$G,Table2[[#This Row],[production_line]],prod!$F:$F,Table2[[#This Row],[output_type]])</f>
        <v>13</v>
      </c>
      <c r="L5092">
        <f>+Table2[[#This Row],[cons_qty_base_uom]]/Table2[[#This Row],[Column1]]</f>
        <v>1.0588235294117647</v>
      </c>
    </row>
    <row r="5093" spans="1:12" x14ac:dyDescent="0.25">
      <c r="A5093" s="2">
        <v>45809</v>
      </c>
      <c r="B5093" s="1" t="s">
        <v>134</v>
      </c>
      <c r="C5093" s="4">
        <v>1.0267379679144386</v>
      </c>
      <c r="D5093" s="4">
        <v>2.5832727272727278E-2</v>
      </c>
      <c r="E5093" s="4">
        <v>34.806417112299471</v>
      </c>
      <c r="F5093" s="1" t="s">
        <v>509</v>
      </c>
      <c r="G5093" s="1">
        <v>2</v>
      </c>
      <c r="H5093" s="1" t="s">
        <v>505</v>
      </c>
      <c r="I50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7.8979843685726053E-2</v>
      </c>
      <c r="J5093" s="1" t="str">
        <f>IFERROR(INDEX('consumption_figs'!$C:$C,MATCH(Table2[[#This Row],[item_code]],'consumption_figs'!A:A,0),1),"NA")</f>
        <v>pc/heat</v>
      </c>
      <c r="K5093" s="1">
        <f>+SUMIFS(prod!$E:$E,prod!$A:$A,Table2[[#This Row],[date]],prod!$G:$G,Table2[[#This Row],[production_line]],prod!$F:$F,Table2[[#This Row],[output_type]])</f>
        <v>13</v>
      </c>
      <c r="L5093">
        <f>+Table2[[#This Row],[cons_qty_base_uom]]/Table2[[#This Row],[Column1]]</f>
        <v>7.8979843685726053E-2</v>
      </c>
    </row>
    <row r="5094" spans="1:12" x14ac:dyDescent="0.25">
      <c r="A5094" s="2">
        <v>45809</v>
      </c>
      <c r="B5094" s="1" t="s">
        <v>227</v>
      </c>
      <c r="C5094" s="4">
        <v>2.0454545454545454</v>
      </c>
      <c r="D5094" s="4">
        <v>2.0454545454545454</v>
      </c>
      <c r="E5094" s="4">
        <v>1622.3113636363637</v>
      </c>
      <c r="F5094" s="1" t="s">
        <v>509</v>
      </c>
      <c r="G5094" s="1">
        <v>2</v>
      </c>
      <c r="H5094" s="1" t="s">
        <v>505</v>
      </c>
      <c r="I50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0.88090204369274139</v>
      </c>
      <c r="J5094" s="1" t="str">
        <f>IFERROR(INDEX('consumption_figs'!$C:$C,MATCH(Table2[[#This Row],[item_code]],'consumption_figs'!A:A,0),1),"NA")</f>
        <v>kg/ton</v>
      </c>
      <c r="K5094" s="1">
        <f>+SUMIFS(prod!$E:$E,prod!$A:$A,Table2[[#This Row],[date]],prod!$G:$G,Table2[[#This Row],[production_line]],prod!$F:$F,Table2[[#This Row],[output_type]])</f>
        <v>13</v>
      </c>
      <c r="L5094">
        <f>+Table2[[#This Row],[cons_qty_base_uom]]/Table2[[#This Row],[Column1]]</f>
        <v>0.15734265734265734</v>
      </c>
    </row>
    <row r="5095" spans="1:12" x14ac:dyDescent="0.25">
      <c r="A5095" s="2">
        <v>45809</v>
      </c>
      <c r="B5095" s="1" t="s">
        <v>234</v>
      </c>
      <c r="C5095" s="4">
        <v>0.26310160427807505</v>
      </c>
      <c r="D5095" s="4">
        <v>0.26310160427807505</v>
      </c>
      <c r="E5095" s="4">
        <v>302.56684491978632</v>
      </c>
      <c r="F5095" s="1" t="s">
        <v>509</v>
      </c>
      <c r="G5095" s="1">
        <v>2</v>
      </c>
      <c r="H5095" s="1" t="s">
        <v>505</v>
      </c>
      <c r="I50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0.11330818444361544</v>
      </c>
      <c r="J5095" s="1" t="str">
        <f>IFERROR(INDEX('consumption_figs'!$C:$C,MATCH(Table2[[#This Row],[item_code]],'consumption_figs'!A:A,0),1),"NA")</f>
        <v>kg/ton</v>
      </c>
      <c r="K5095" s="1">
        <f>+SUMIFS(prod!$E:$E,prod!$A:$A,Table2[[#This Row],[date]],prod!$G:$G,Table2[[#This Row],[production_line]],prod!$F:$F,Table2[[#This Row],[output_type]])</f>
        <v>13</v>
      </c>
      <c r="L5095">
        <f>+Table2[[#This Row],[cons_qty_base_uom]]/Table2[[#This Row],[Column1]]</f>
        <v>2.023858494446731E-2</v>
      </c>
    </row>
    <row r="5096" spans="1:12" x14ac:dyDescent="0.25">
      <c r="A5096" s="2">
        <v>45809</v>
      </c>
      <c r="B5096" s="1" t="s">
        <v>63</v>
      </c>
      <c r="C5096" s="4">
        <v>0.10427807486631015</v>
      </c>
      <c r="D5096" s="4">
        <v>3.3964411764705875E-2</v>
      </c>
      <c r="E5096" s="4">
        <v>123.17639037433153</v>
      </c>
      <c r="F5096" s="1" t="s">
        <v>509</v>
      </c>
      <c r="G5096" s="1">
        <v>2</v>
      </c>
      <c r="H5096" s="1" t="s">
        <v>505</v>
      </c>
      <c r="I50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8.0213903743315499E-3</v>
      </c>
      <c r="J5096" s="1" t="str">
        <f>IFERROR(INDEX('consumption_figs'!$C:$C,MATCH(Table2[[#This Row],[item_code]],'consumption_figs'!A:A,0),1),"NA")</f>
        <v>pc/heat</v>
      </c>
      <c r="K5096" s="1">
        <f>+SUMIFS(prod!$E:$E,prod!$A:$A,Table2[[#This Row],[date]],prod!$G:$G,Table2[[#This Row],[production_line]],prod!$F:$F,Table2[[#This Row],[output_type]])</f>
        <v>13</v>
      </c>
      <c r="L5096">
        <f>+Table2[[#This Row],[cons_qty_base_uom]]/Table2[[#This Row],[Column1]]</f>
        <v>8.0213903743315499E-3</v>
      </c>
    </row>
    <row r="5097" spans="1:12" x14ac:dyDescent="0.25">
      <c r="A5097" s="2">
        <v>45809</v>
      </c>
      <c r="B5097" s="1" t="e">
        <f>+#REF!</f>
        <v>#REF!</v>
      </c>
      <c r="C5097" s="4">
        <v>6.4171122994652399E-2</v>
      </c>
      <c r="D5097" s="4">
        <v>4.106951871657754E-2</v>
      </c>
      <c r="E5097" s="4">
        <v>86.796577540106938</v>
      </c>
      <c r="F5097" s="1" t="s">
        <v>509</v>
      </c>
      <c r="G5097" s="1">
        <v>2</v>
      </c>
      <c r="H5097" s="1" t="s">
        <v>505</v>
      </c>
      <c r="I50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1.3689839572192514E-3</v>
      </c>
      <c r="J5097" s="1" t="str">
        <f>IFERROR(INDEX('consumption_figs'!$C:$C,MATCH(Table2[[#This Row],[item_code]],'consumption_figs'!A:A,0),1),"NA")</f>
        <v>NA</v>
      </c>
      <c r="K5097" s="1">
        <f>+SUMIFS(prod!$E:$E,prod!$A:$A,Table2[[#This Row],[date]],prod!$G:$G,Table2[[#This Row],[production_line]],prod!$F:$F,Table2[[#This Row],[output_type]])</f>
        <v>13</v>
      </c>
      <c r="L5097">
        <f>+Table2[[#This Row],[cons_qty_base_uom]]/Table2[[#This Row],[Column1]]</f>
        <v>4.9362402303578766E-3</v>
      </c>
    </row>
    <row r="5098" spans="1:12" x14ac:dyDescent="0.25">
      <c r="A5098" s="2">
        <v>45809</v>
      </c>
      <c r="B5098" s="1" t="s">
        <v>75</v>
      </c>
      <c r="C5098" s="4">
        <v>4.812834224598931E-2</v>
      </c>
      <c r="D5098" s="4">
        <v>0.38733689839572194</v>
      </c>
      <c r="E5098" s="4">
        <v>851.45679144385019</v>
      </c>
      <c r="F5098" s="1" t="s">
        <v>509</v>
      </c>
      <c r="G5098" s="1">
        <v>2</v>
      </c>
      <c r="H5098" s="1" t="s">
        <v>505</v>
      </c>
      <c r="I50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3.7021801727684083E-3</v>
      </c>
      <c r="J5098" s="1" t="str">
        <f>IFERROR(INDEX('consumption_figs'!$C:$C,MATCH(Table2[[#This Row],[item_code]],'consumption_figs'!A:A,0),1),"NA")</f>
        <v>pc/heat</v>
      </c>
      <c r="K5098" s="1">
        <f>+SUMIFS(prod!$E:$E,prod!$A:$A,Table2[[#This Row],[date]],prod!$G:$G,Table2[[#This Row],[production_line]],prod!$F:$F,Table2[[#This Row],[output_type]])</f>
        <v>13</v>
      </c>
      <c r="L5098">
        <f>+Table2[[#This Row],[cons_qty_base_uom]]/Table2[[#This Row],[Column1]]</f>
        <v>3.7021801727684083E-3</v>
      </c>
    </row>
    <row r="5099" spans="1:12" x14ac:dyDescent="0.25">
      <c r="A5099" s="2">
        <v>45809</v>
      </c>
      <c r="B5099" s="1" t="s">
        <v>167</v>
      </c>
      <c r="C5099" s="4">
        <v>181.55997258396164</v>
      </c>
      <c r="D5099" s="4">
        <v>0.78615468128855381</v>
      </c>
      <c r="E5099" s="4">
        <v>562.02198165318714</v>
      </c>
      <c r="F5099" s="1" t="s">
        <v>509</v>
      </c>
      <c r="G5099" s="1">
        <v>2</v>
      </c>
      <c r="H5099" s="1" t="s">
        <v>505</v>
      </c>
      <c r="I50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0.33856790753167693</v>
      </c>
      <c r="J5099" s="1" t="str">
        <f>IFERROR(INDEX('consumption_figs'!$C:$C,MATCH(Table2[[#This Row],[item_code]],'consumption_figs'!A:A,0),1),"NA")</f>
        <v>kg/ton</v>
      </c>
      <c r="K5099" s="1">
        <f>+SUMIFS(prod!$E:$E,prod!$A:$A,Table2[[#This Row],[date]],prod!$G:$G,Table2[[#This Row],[production_line]],prod!$F:$F,Table2[[#This Row],[output_type]])</f>
        <v>13</v>
      </c>
      <c r="L5099">
        <f>+Table2[[#This Row],[cons_qty_base_uom]]/Table2[[#This Row],[Column1]]</f>
        <v>13.966151737227818</v>
      </c>
    </row>
    <row r="5100" spans="1:12" x14ac:dyDescent="0.25">
      <c r="A5100" s="2">
        <v>45809</v>
      </c>
      <c r="B5100" s="1" t="s">
        <v>168</v>
      </c>
      <c r="C5100" s="4">
        <v>67.13936486177748</v>
      </c>
      <c r="D5100" s="4">
        <v>0.14636381539867493</v>
      </c>
      <c r="E5100" s="4">
        <v>104.72188790600411</v>
      </c>
      <c r="F5100" s="1" t="s">
        <v>509</v>
      </c>
      <c r="G5100" s="1">
        <v>2</v>
      </c>
      <c r="H5100" s="1" t="s">
        <v>505</v>
      </c>
      <c r="I51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6.3033512230264835E-2</v>
      </c>
      <c r="J5100" s="1" t="str">
        <f>IFERROR(INDEX('consumption_figs'!$C:$C,MATCH(Table2[[#This Row],[item_code]],'consumption_figs'!A:A,0),1),"NA")</f>
        <v>kg/ton</v>
      </c>
      <c r="K5100" s="1">
        <f>+SUMIFS(prod!$E:$E,prod!$A:$A,Table2[[#This Row],[date]],prod!$G:$G,Table2[[#This Row],[production_line]],prod!$F:$F,Table2[[#This Row],[output_type]])</f>
        <v>13</v>
      </c>
      <c r="L5100">
        <f>+Table2[[#This Row],[cons_qty_base_uom]]/Table2[[#This Row],[Column1]]</f>
        <v>5.1645665278290371</v>
      </c>
    </row>
    <row r="5101" spans="1:12" x14ac:dyDescent="0.25">
      <c r="A5101" s="2">
        <v>45809</v>
      </c>
      <c r="B5101" s="1" t="s">
        <v>169</v>
      </c>
      <c r="C5101" s="4">
        <v>51.063742289239215</v>
      </c>
      <c r="D5101" s="4">
        <v>0.23999958875942431</v>
      </c>
      <c r="E5101" s="4">
        <v>162.0842839698424</v>
      </c>
      <c r="F5101" s="1" t="s">
        <v>509</v>
      </c>
      <c r="G5101" s="1">
        <v>2</v>
      </c>
      <c r="H5101" s="1" t="s">
        <v>505</v>
      </c>
      <c r="I51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0.10335899602042391</v>
      </c>
      <c r="J5101" s="1" t="str">
        <f>IFERROR(INDEX('consumption_figs'!$C:$C,MATCH(Table2[[#This Row],[item_code]],'consumption_figs'!A:A,0),1),"NA")</f>
        <v>kg/ton</v>
      </c>
      <c r="K5101" s="1">
        <f>+SUMIFS(prod!$E:$E,prod!$A:$A,Table2[[#This Row],[date]],prod!$G:$G,Table2[[#This Row],[production_line]],prod!$F:$F,Table2[[#This Row],[output_type]])</f>
        <v>13</v>
      </c>
      <c r="L5101">
        <f>+Table2[[#This Row],[cons_qty_base_uom]]/Table2[[#This Row],[Column1]]</f>
        <v>3.9279801760953243</v>
      </c>
    </row>
    <row r="5102" spans="1:12" x14ac:dyDescent="0.25">
      <c r="A5102" s="2">
        <v>45809</v>
      </c>
      <c r="B5102" s="1" t="s">
        <v>170</v>
      </c>
      <c r="C5102" s="4">
        <v>170.5907242403473</v>
      </c>
      <c r="D5102" s="4">
        <v>0.33094600502627375</v>
      </c>
      <c r="E5102" s="4">
        <v>84.497134003308204</v>
      </c>
      <c r="F5102" s="1" t="s">
        <v>509</v>
      </c>
      <c r="G5102" s="1">
        <v>2</v>
      </c>
      <c r="H5102" s="1" t="s">
        <v>505</v>
      </c>
      <c r="I51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0.14252627262113424</v>
      </c>
      <c r="J5102" s="1" t="str">
        <f>IFERROR(INDEX('consumption_figs'!$C:$C,MATCH(Table2[[#This Row],[item_code]],'consumption_figs'!A:A,0),1),"NA")</f>
        <v>kg/ton</v>
      </c>
      <c r="K5102" s="1">
        <f>+SUMIFS(prod!$E:$E,prod!$A:$A,Table2[[#This Row],[date]],prod!$G:$G,Table2[[#This Row],[production_line]],prod!$F:$F,Table2[[#This Row],[output_type]])</f>
        <v>13</v>
      </c>
      <c r="L5102">
        <f>+Table2[[#This Row],[cons_qty_base_uom]]/Table2[[#This Row],[Column1]]</f>
        <v>13.122363403103638</v>
      </c>
    </row>
    <row r="5103" spans="1:12" x14ac:dyDescent="0.25">
      <c r="A5103" s="2">
        <v>45809</v>
      </c>
      <c r="B5103" s="1" t="s">
        <v>171</v>
      </c>
      <c r="C5103" s="4">
        <v>52.482179575051411</v>
      </c>
      <c r="D5103" s="4">
        <v>0.21150318368745719</v>
      </c>
      <c r="E5103" s="4">
        <v>51.7527140164839</v>
      </c>
      <c r="F5103" s="1" t="s">
        <v>509</v>
      </c>
      <c r="G5103" s="1">
        <v>2</v>
      </c>
      <c r="H5103" s="1" t="s">
        <v>505</v>
      </c>
      <c r="I51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9.1086642414925575E-2</v>
      </c>
      <c r="J5103" s="1" t="str">
        <f>IFERROR(INDEX('consumption_figs'!$C:$C,MATCH(Table2[[#This Row],[item_code]],'consumption_figs'!A:A,0),1),"NA")</f>
        <v>kg/ton</v>
      </c>
      <c r="K5103" s="1">
        <f>+SUMIFS(prod!$E:$E,prod!$A:$A,Table2[[#This Row],[date]],prod!$G:$G,Table2[[#This Row],[production_line]],prod!$F:$F,Table2[[#This Row],[output_type]])</f>
        <v>13</v>
      </c>
      <c r="L5103">
        <f>+Table2[[#This Row],[cons_qty_base_uom]]/Table2[[#This Row],[Column1]]</f>
        <v>4.0370907365424165</v>
      </c>
    </row>
    <row r="5104" spans="1:12" x14ac:dyDescent="0.25">
      <c r="A5104" s="2">
        <v>45809</v>
      </c>
      <c r="B5104" s="1" t="s">
        <v>172</v>
      </c>
      <c r="C5104" s="4">
        <v>152.71841443911356</v>
      </c>
      <c r="D5104" s="4">
        <v>0.73915712588530968</v>
      </c>
      <c r="E5104" s="4">
        <v>665.24141329677866</v>
      </c>
      <c r="F5104" s="1" t="s">
        <v>509</v>
      </c>
      <c r="G5104" s="1">
        <v>2</v>
      </c>
      <c r="H5104" s="1" t="s">
        <v>505</v>
      </c>
      <c r="I51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0.31832778892562863</v>
      </c>
      <c r="J5104" s="1" t="str">
        <f>IFERROR(INDEX('consumption_figs'!$C:$C,MATCH(Table2[[#This Row],[item_code]],'consumption_figs'!A:A,0),1),"NA")</f>
        <v>kg/ton</v>
      </c>
      <c r="K5104" s="1">
        <f>+SUMIFS(prod!$E:$E,prod!$A:$A,Table2[[#This Row],[date]],prod!$G:$G,Table2[[#This Row],[production_line]],prod!$F:$F,Table2[[#This Row],[output_type]])</f>
        <v>13</v>
      </c>
      <c r="L5104">
        <f>+Table2[[#This Row],[cons_qty_base_uom]]/Table2[[#This Row],[Column1]]</f>
        <v>11.747570341470274</v>
      </c>
    </row>
    <row r="5105" spans="1:12" x14ac:dyDescent="0.25">
      <c r="A5105" s="2">
        <v>45809</v>
      </c>
      <c r="B5105" s="1" t="s">
        <v>173</v>
      </c>
      <c r="C5105" s="4">
        <v>84.349737262965505</v>
      </c>
      <c r="D5105" s="4">
        <v>1.0535282184144392</v>
      </c>
      <c r="E5105" s="4">
        <v>1551.1916682659357</v>
      </c>
      <c r="F5105" s="1" t="s">
        <v>509</v>
      </c>
      <c r="G5105" s="1">
        <v>2</v>
      </c>
      <c r="H5105" s="1" t="s">
        <v>505</v>
      </c>
      <c r="I51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6.4884413279204232</v>
      </c>
      <c r="J5105" s="1" t="str">
        <f>IFERROR(INDEX('consumption_figs'!$C:$C,MATCH(Table2[[#This Row],[item_code]],'consumption_figs'!A:A,0),1),"NA")</f>
        <v>pc/heat</v>
      </c>
      <c r="K5105" s="1">
        <f>+SUMIFS(prod!$E:$E,prod!$A:$A,Table2[[#This Row],[date]],prod!$G:$G,Table2[[#This Row],[production_line]],prod!$F:$F,Table2[[#This Row],[output_type]])</f>
        <v>13</v>
      </c>
      <c r="L5105">
        <f>+Table2[[#This Row],[cons_qty_base_uom]]/Table2[[#This Row],[Column1]]</f>
        <v>6.4884413279204232</v>
      </c>
    </row>
    <row r="5106" spans="1:12" x14ac:dyDescent="0.25">
      <c r="A5106" s="2">
        <v>45809</v>
      </c>
      <c r="B5106" s="1" t="s">
        <v>175</v>
      </c>
      <c r="C5106" s="4">
        <v>14.846310258167694</v>
      </c>
      <c r="D5106" s="4">
        <v>0.22046770733379029</v>
      </c>
      <c r="E5106" s="4">
        <v>347.25519693854238</v>
      </c>
      <c r="F5106" s="1" t="s">
        <v>509</v>
      </c>
      <c r="G5106" s="1">
        <v>2</v>
      </c>
      <c r="H5106" s="1" t="s">
        <v>505</v>
      </c>
      <c r="I51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1.1420238660128996</v>
      </c>
      <c r="J5106" s="1" t="str">
        <f>IFERROR(INDEX('consumption_figs'!$C:$C,MATCH(Table2[[#This Row],[item_code]],'consumption_figs'!A:A,0),1),"NA")</f>
        <v>pc/heat</v>
      </c>
      <c r="K5106" s="1">
        <f>+SUMIFS(prod!$E:$E,prod!$A:$A,Table2[[#This Row],[date]],prod!$G:$G,Table2[[#This Row],[production_line]],prod!$F:$F,Table2[[#This Row],[output_type]])</f>
        <v>13</v>
      </c>
      <c r="L5106">
        <f>+Table2[[#This Row],[cons_qty_base_uom]]/Table2[[#This Row],[Column1]]</f>
        <v>1.1420238660128996</v>
      </c>
    </row>
    <row r="5107" spans="1:12" x14ac:dyDescent="0.25">
      <c r="A5107" s="2">
        <v>45809</v>
      </c>
      <c r="B5107" s="1" t="s">
        <v>177</v>
      </c>
      <c r="C5107" s="4">
        <v>13.711560429517935</v>
      </c>
      <c r="D5107" s="4">
        <v>0.23391922092757597</v>
      </c>
      <c r="E5107" s="4">
        <v>374.3255997258396</v>
      </c>
      <c r="F5107" s="1" t="s">
        <v>509</v>
      </c>
      <c r="G5107" s="1">
        <v>2</v>
      </c>
      <c r="H5107" s="1" t="s">
        <v>505</v>
      </c>
      <c r="I51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1.0547354176552257</v>
      </c>
      <c r="J5107" s="1" t="str">
        <f>IFERROR(INDEX('consumption_figs'!$C:$C,MATCH(Table2[[#This Row],[item_code]],'consumption_figs'!A:A,0),1),"NA")</f>
        <v>pc/heat</v>
      </c>
      <c r="K5107" s="1">
        <f>+SUMIFS(prod!$E:$E,prod!$A:$A,Table2[[#This Row],[date]],prod!$G:$G,Table2[[#This Row],[production_line]],prod!$F:$F,Table2[[#This Row],[output_type]])</f>
        <v>13</v>
      </c>
      <c r="L5107">
        <f>+Table2[[#This Row],[cons_qty_base_uom]]/Table2[[#This Row],[Column1]]</f>
        <v>1.0547354176552257</v>
      </c>
    </row>
    <row r="5108" spans="1:12" x14ac:dyDescent="0.25">
      <c r="A5108" s="2">
        <v>45809</v>
      </c>
      <c r="B5108" s="1" t="s">
        <v>181</v>
      </c>
      <c r="C5108" s="4">
        <v>196.40628284212931</v>
      </c>
      <c r="D5108" s="4">
        <v>1.6890940324423118</v>
      </c>
      <c r="E5108" s="4">
        <v>2700.586389079278</v>
      </c>
      <c r="F5108" s="1" t="s">
        <v>509</v>
      </c>
      <c r="G5108" s="1">
        <v>2</v>
      </c>
      <c r="H5108" s="1" t="s">
        <v>505</v>
      </c>
      <c r="I51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15.108175603240717</v>
      </c>
      <c r="J5108" s="1" t="str">
        <f>IFERROR(INDEX('consumption_figs'!$C:$C,MATCH(Table2[[#This Row],[item_code]],'consumption_figs'!A:A,0),1),"NA")</f>
        <v>pc/heat</v>
      </c>
      <c r="K5108" s="1">
        <f>+SUMIFS(prod!$E:$E,prod!$A:$A,Table2[[#This Row],[date]],prod!$G:$G,Table2[[#This Row],[production_line]],prod!$F:$F,Table2[[#This Row],[output_type]])</f>
        <v>13</v>
      </c>
      <c r="L5108">
        <f>+Table2[[#This Row],[cons_qty_base_uom]]/Table2[[#This Row],[Column1]]</f>
        <v>15.108175603240717</v>
      </c>
    </row>
    <row r="5109" spans="1:12" x14ac:dyDescent="0.25">
      <c r="A5109" s="2">
        <v>45809</v>
      </c>
      <c r="B5109" s="1" t="s">
        <v>183</v>
      </c>
      <c r="C5109" s="4">
        <v>291.25245602010511</v>
      </c>
      <c r="D5109" s="4">
        <v>2.5775842357779299</v>
      </c>
      <c r="E5109" s="4">
        <v>3349.4032442312086</v>
      </c>
      <c r="F5109" s="1" t="s">
        <v>509</v>
      </c>
      <c r="G5109" s="1">
        <v>2</v>
      </c>
      <c r="H5109" s="1" t="s">
        <v>505</v>
      </c>
      <c r="I51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22.404035078469626</v>
      </c>
      <c r="J5109" s="1" t="str">
        <f>IFERROR(INDEX('consumption_figs'!$C:$C,MATCH(Table2[[#This Row],[item_code]],'consumption_figs'!A:A,0),1),"NA")</f>
        <v>pc/heat</v>
      </c>
      <c r="K5109" s="1">
        <f>+SUMIFS(prod!$E:$E,prod!$A:$A,Table2[[#This Row],[date]],prod!$G:$G,Table2[[#This Row],[production_line]],prod!$F:$F,Table2[[#This Row],[output_type]])</f>
        <v>13</v>
      </c>
      <c r="L5109">
        <f>+Table2[[#This Row],[cons_qty_base_uom]]/Table2[[#This Row],[Column1]]</f>
        <v>22.404035078469626</v>
      </c>
    </row>
    <row r="5110" spans="1:12" x14ac:dyDescent="0.25">
      <c r="A5110" s="2">
        <v>45809</v>
      </c>
      <c r="B5110" s="1" t="s">
        <v>191</v>
      </c>
      <c r="C5110" s="4">
        <v>218.43934201507881</v>
      </c>
      <c r="D5110" s="4">
        <v>1.5225222138450993</v>
      </c>
      <c r="E5110" s="4">
        <v>2378.8044345442086</v>
      </c>
      <c r="F5110" s="1" t="s">
        <v>509</v>
      </c>
      <c r="G5110" s="1">
        <v>2</v>
      </c>
      <c r="H5110" s="1" t="s">
        <v>505</v>
      </c>
      <c r="I51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16.803026308852218</v>
      </c>
      <c r="J5110" s="1" t="str">
        <f>IFERROR(INDEX('consumption_figs'!$C:$C,MATCH(Table2[[#This Row],[item_code]],'consumption_figs'!A:A,0),1),"NA")</f>
        <v>pc/heat</v>
      </c>
      <c r="K5110" s="1">
        <f>+SUMIFS(prod!$E:$E,prod!$A:$A,Table2[[#This Row],[date]],prod!$G:$G,Table2[[#This Row],[production_line]],prod!$F:$F,Table2[[#This Row],[output_type]])</f>
        <v>13</v>
      </c>
      <c r="L5110">
        <f>+Table2[[#This Row],[cons_qty_base_uom]]/Table2[[#This Row],[Column1]]</f>
        <v>16.803026308852218</v>
      </c>
    </row>
    <row r="5111" spans="1:12" x14ac:dyDescent="0.25">
      <c r="A5111" s="2">
        <v>45809</v>
      </c>
      <c r="B5111" s="1" t="s">
        <v>193</v>
      </c>
      <c r="C5111" s="4">
        <v>167.84841215444368</v>
      </c>
      <c r="D5111" s="4">
        <v>1.3662860749371717</v>
      </c>
      <c r="E5111" s="4">
        <v>1678.4841215444367</v>
      </c>
      <c r="F5111" s="1" t="s">
        <v>509</v>
      </c>
      <c r="G5111" s="1">
        <v>2</v>
      </c>
      <c r="H5111" s="1" t="s">
        <v>505</v>
      </c>
      <c r="I51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12.911416319572592</v>
      </c>
      <c r="J5111" s="1" t="str">
        <f>IFERROR(INDEX('consumption_figs'!$C:$C,MATCH(Table2[[#This Row],[item_code]],'consumption_figs'!A:A,0),1),"NA")</f>
        <v>pc/heat</v>
      </c>
      <c r="K5111" s="1">
        <f>+SUMIFS(prod!$E:$E,prod!$A:$A,Table2[[#This Row],[date]],prod!$G:$G,Table2[[#This Row],[production_line]],prod!$F:$F,Table2[[#This Row],[output_type]])</f>
        <v>13</v>
      </c>
      <c r="L5111">
        <f>+Table2[[#This Row],[cons_qty_base_uom]]/Table2[[#This Row],[Column1]]</f>
        <v>12.911416319572592</v>
      </c>
    </row>
    <row r="5112" spans="1:12" x14ac:dyDescent="0.25">
      <c r="A5112" s="2">
        <v>45809</v>
      </c>
      <c r="B5112" s="1" t="s">
        <v>195</v>
      </c>
      <c r="C5112" s="4">
        <v>232.86012108750285</v>
      </c>
      <c r="D5112" s="4">
        <v>1.8954813856522732</v>
      </c>
      <c r="E5112" s="4">
        <v>2328.6012108750283</v>
      </c>
      <c r="F5112" s="1" t="s">
        <v>509</v>
      </c>
      <c r="G5112" s="1">
        <v>2</v>
      </c>
      <c r="H5112" s="1" t="s">
        <v>505</v>
      </c>
      <c r="I51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17.912317006730987</v>
      </c>
      <c r="J5112" s="1" t="str">
        <f>IFERROR(INDEX('consumption_figs'!$C:$C,MATCH(Table2[[#This Row],[item_code]],'consumption_figs'!A:A,0),1),"NA")</f>
        <v>pc/heat</v>
      </c>
      <c r="K5112" s="1">
        <f>+SUMIFS(prod!$E:$E,prod!$A:$A,Table2[[#This Row],[date]],prod!$G:$G,Table2[[#This Row],[production_line]],prod!$F:$F,Table2[[#This Row],[output_type]])</f>
        <v>13</v>
      </c>
      <c r="L5112">
        <f>+Table2[[#This Row],[cons_qty_base_uom]]/Table2[[#This Row],[Column1]]</f>
        <v>17.912317006730987</v>
      </c>
    </row>
    <row r="5113" spans="1:12" x14ac:dyDescent="0.25">
      <c r="A5113" s="2">
        <v>45809</v>
      </c>
      <c r="B5113" s="1" t="s">
        <v>189</v>
      </c>
      <c r="C5113" s="4">
        <v>93.191329677861546</v>
      </c>
      <c r="D5113" s="4">
        <v>0.65140739444825235</v>
      </c>
      <c r="E5113" s="4">
        <v>1014.8535801919123</v>
      </c>
      <c r="F5113" s="1" t="s">
        <v>509</v>
      </c>
      <c r="G5113" s="1">
        <v>2</v>
      </c>
      <c r="H5113" s="1" t="s">
        <v>505</v>
      </c>
      <c r="I51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7.1685638213739651</v>
      </c>
      <c r="J5113" s="1" t="str">
        <f>IFERROR(INDEX('consumption_figs'!$C:$C,MATCH(Table2[[#This Row],[item_code]],'consumption_figs'!A:A,0),1),"NA")</f>
        <v>pc/heat</v>
      </c>
      <c r="K5113" s="1">
        <f>+SUMIFS(prod!$E:$E,prod!$A:$A,Table2[[#This Row],[date]],prod!$G:$G,Table2[[#This Row],[production_line]],prod!$F:$F,Table2[[#This Row],[output_type]])</f>
        <v>13</v>
      </c>
      <c r="L5113">
        <f>+Table2[[#This Row],[cons_qty_base_uom]]/Table2[[#This Row],[Column1]]</f>
        <v>7.1685638213739651</v>
      </c>
    </row>
    <row r="5114" spans="1:12" x14ac:dyDescent="0.25">
      <c r="A5114" s="2">
        <v>45809</v>
      </c>
      <c r="B5114" s="1" t="s">
        <v>199</v>
      </c>
      <c r="C5114" s="4">
        <v>111.11092072195568</v>
      </c>
      <c r="D5114" s="4">
        <v>1.0333315627141879</v>
      </c>
      <c r="E5114" s="4">
        <v>1462.2197167009367</v>
      </c>
      <c r="F5114" s="1" t="s">
        <v>509</v>
      </c>
      <c r="G5114" s="1">
        <v>2</v>
      </c>
      <c r="H5114" s="1" t="s">
        <v>505</v>
      </c>
      <c r="I51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8.5469939016888983</v>
      </c>
      <c r="J5114" s="1" t="str">
        <f>IFERROR(INDEX('consumption_figs'!$C:$C,MATCH(Table2[[#This Row],[item_code]],'consumption_figs'!A:A,0),1),"NA")</f>
        <v>pc/heat</v>
      </c>
      <c r="K5114" s="1">
        <f>+SUMIFS(prod!$E:$E,prod!$A:$A,Table2[[#This Row],[date]],prod!$G:$G,Table2[[#This Row],[production_line]],prod!$F:$F,Table2[[#This Row],[output_type]])</f>
        <v>13</v>
      </c>
      <c r="L5114">
        <f>+Table2[[#This Row],[cons_qty_base_uom]]/Table2[[#This Row],[Column1]]</f>
        <v>8.5469939016888983</v>
      </c>
    </row>
    <row r="5115" spans="1:12" x14ac:dyDescent="0.25">
      <c r="A5115" s="2">
        <v>45809</v>
      </c>
      <c r="B5115" s="1" t="s">
        <v>197</v>
      </c>
      <c r="C5115" s="4">
        <v>62.884053004340871</v>
      </c>
      <c r="D5115" s="4">
        <v>0.58482169294037023</v>
      </c>
      <c r="E5115" s="4">
        <v>827.55413753712583</v>
      </c>
      <c r="F5115" s="1" t="s">
        <v>509</v>
      </c>
      <c r="G5115" s="1">
        <v>2</v>
      </c>
      <c r="H5115" s="1" t="s">
        <v>505</v>
      </c>
      <c r="I51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4.8372348464877595</v>
      </c>
      <c r="J5115" s="1" t="str">
        <f>IFERROR(INDEX('consumption_figs'!$C:$C,MATCH(Table2[[#This Row],[item_code]],'consumption_figs'!A:A,0),1),"NA")</f>
        <v>pc/heat</v>
      </c>
      <c r="K5115" s="1">
        <f>+SUMIFS(prod!$E:$E,prod!$A:$A,Table2[[#This Row],[date]],prod!$G:$G,Table2[[#This Row],[production_line]],prod!$F:$F,Table2[[#This Row],[output_type]])</f>
        <v>13</v>
      </c>
      <c r="L5115">
        <f>+Table2[[#This Row],[cons_qty_base_uom]]/Table2[[#This Row],[Column1]]</f>
        <v>4.8372348464877595</v>
      </c>
    </row>
    <row r="5116" spans="1:12" x14ac:dyDescent="0.25">
      <c r="A5116" s="2">
        <v>45809</v>
      </c>
      <c r="B5116" s="1" t="s">
        <v>581</v>
      </c>
      <c r="C5116" s="4">
        <v>4.7281242860406671E-2</v>
      </c>
      <c r="D5116" s="4">
        <v>3.8392369202650219E-2</v>
      </c>
      <c r="E5116" s="4">
        <v>50.141758053461274</v>
      </c>
      <c r="F5116" s="1" t="s">
        <v>509</v>
      </c>
      <c r="G5116" s="1">
        <v>2</v>
      </c>
      <c r="H5116" s="1" t="s">
        <v>505</v>
      </c>
      <c r="I51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1.2797456400883407E-3</v>
      </c>
      <c r="J5116" s="1" t="str">
        <f>IFERROR(INDEX('consumption_figs'!$C:$C,MATCH(Table2[[#This Row],[item_code]],'consumption_figs'!A:A,0),1),"NA")</f>
        <v>NA</v>
      </c>
      <c r="K5116" s="1">
        <f>+SUMIFS(prod!$E:$E,prod!$A:$A,Table2[[#This Row],[date]],prod!$G:$G,Table2[[#This Row],[production_line]],prod!$F:$F,Table2[[#This Row],[output_type]])</f>
        <v>13</v>
      </c>
      <c r="L5116">
        <f>+Table2[[#This Row],[cons_qty_base_uom]]/Table2[[#This Row],[Column1]]</f>
        <v>3.6370186815697439E-3</v>
      </c>
    </row>
    <row r="5117" spans="1:12" x14ac:dyDescent="0.25">
      <c r="A5117" s="2">
        <v>45809</v>
      </c>
      <c r="B5117" s="1" t="s">
        <v>264</v>
      </c>
      <c r="C5117" s="4">
        <v>0.55834475668265837</v>
      </c>
      <c r="D5117" s="4">
        <v>0.55834475668265837</v>
      </c>
      <c r="E5117" s="4">
        <v>353.43223098012277</v>
      </c>
      <c r="F5117" s="1" t="s">
        <v>509</v>
      </c>
      <c r="G5117" s="1">
        <v>2</v>
      </c>
      <c r="H5117" s="1" t="s">
        <v>505</v>
      </c>
      <c r="I51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0.2404585515429192</v>
      </c>
      <c r="J5117" s="1" t="str">
        <f>IFERROR(INDEX('consumption_figs'!$C:$C,MATCH(Table2[[#This Row],[item_code]],'consumption_figs'!A:A,0),1),"NA")</f>
        <v>kg/ton</v>
      </c>
      <c r="K5117" s="1">
        <f>+SUMIFS(prod!$E:$E,prod!$A:$A,Table2[[#This Row],[date]],prod!$G:$G,Table2[[#This Row],[production_line]],prod!$F:$F,Table2[[#This Row],[output_type]])</f>
        <v>13</v>
      </c>
      <c r="L5117">
        <f>+Table2[[#This Row],[cons_qty_base_uom]]/Table2[[#This Row],[Column1]]</f>
        <v>4.29495966678968E-2</v>
      </c>
    </row>
    <row r="5118" spans="1:12" x14ac:dyDescent="0.25">
      <c r="A5118" s="2">
        <v>45809</v>
      </c>
      <c r="B5118" s="1" t="s">
        <v>162</v>
      </c>
      <c r="C5118" s="4">
        <v>3.7824994288325335</v>
      </c>
      <c r="D5118" s="4">
        <v>0.10931423349326026</v>
      </c>
      <c r="E5118" s="4">
        <v>707.32739319168377</v>
      </c>
      <c r="F5118" s="1" t="s">
        <v>509</v>
      </c>
      <c r="G5118" s="1">
        <v>2</v>
      </c>
      <c r="H5118" s="1" t="s">
        <v>505</v>
      </c>
      <c r="I51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0.29096149452557951</v>
      </c>
      <c r="J5118" s="1" t="str">
        <f>IFERROR(INDEX('consumption_figs'!$C:$C,MATCH(Table2[[#This Row],[item_code]],'consumption_figs'!A:A,0),1),"NA")</f>
        <v>pc/heat</v>
      </c>
      <c r="K5118" s="1">
        <f>+SUMIFS(prod!$E:$E,prod!$A:$A,Table2[[#This Row],[date]],prod!$G:$G,Table2[[#This Row],[production_line]],prod!$F:$F,Table2[[#This Row],[output_type]])</f>
        <v>13</v>
      </c>
      <c r="L5118">
        <f>+Table2[[#This Row],[cons_qty_base_uom]]/Table2[[#This Row],[Column1]]</f>
        <v>0.29096149452557951</v>
      </c>
    </row>
    <row r="5119" spans="1:12" x14ac:dyDescent="0.25">
      <c r="A5119" s="2">
        <v>45809</v>
      </c>
      <c r="B5119" s="1" t="s">
        <v>61</v>
      </c>
      <c r="C5119" s="4">
        <v>3.9243431574137544</v>
      </c>
      <c r="D5119" s="4">
        <v>1.3735201050948139E-2</v>
      </c>
      <c r="E5119" s="4">
        <v>35.319088416723787</v>
      </c>
      <c r="F5119" s="1" t="s">
        <v>509</v>
      </c>
      <c r="G5119" s="1">
        <v>2</v>
      </c>
      <c r="H5119" s="1" t="s">
        <v>505</v>
      </c>
      <c r="I51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0.30187255057028878</v>
      </c>
      <c r="J5119" s="1" t="str">
        <f>IFERROR(INDEX('consumption_figs'!$C:$C,MATCH(Table2[[#This Row],[item_code]],'consumption_figs'!A:A,0),1),"NA")</f>
        <v>pc/heat</v>
      </c>
      <c r="K5119" s="1">
        <f>+SUMIFS(prod!$E:$E,prod!$A:$A,Table2[[#This Row],[date]],prod!$G:$G,Table2[[#This Row],[production_line]],prod!$F:$F,Table2[[#This Row],[output_type]])</f>
        <v>13</v>
      </c>
      <c r="L5119">
        <f>+Table2[[#This Row],[cons_qty_base_uom]]/Table2[[#This Row],[Column1]]</f>
        <v>0.30187255057028878</v>
      </c>
    </row>
    <row r="5120" spans="1:12" x14ac:dyDescent="0.25">
      <c r="A5120" s="2">
        <v>45809</v>
      </c>
      <c r="B5120" s="1" t="s">
        <v>163</v>
      </c>
      <c r="C5120" s="4">
        <v>1.3238748000913867</v>
      </c>
      <c r="D5120" s="4">
        <v>0.18269472241261137</v>
      </c>
      <c r="E5120" s="4">
        <v>553.37966643819959</v>
      </c>
      <c r="F5120" s="1" t="s">
        <v>509</v>
      </c>
      <c r="G5120" s="1">
        <v>2</v>
      </c>
      <c r="H5120" s="1" t="s">
        <v>505</v>
      </c>
      <c r="I51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0.10183652308395283</v>
      </c>
      <c r="J5120" s="1" t="str">
        <f>IFERROR(INDEX('consumption_figs'!$C:$C,MATCH(Table2[[#This Row],[item_code]],'consumption_figs'!A:A,0),1),"NA")</f>
        <v>pc/heat</v>
      </c>
      <c r="K5120" s="1">
        <f>+SUMIFS(prod!$E:$E,prod!$A:$A,Table2[[#This Row],[date]],prod!$G:$G,Table2[[#This Row],[production_line]],prod!$F:$F,Table2[[#This Row],[output_type]])</f>
        <v>13</v>
      </c>
      <c r="L5120">
        <f>+Table2[[#This Row],[cons_qty_base_uom]]/Table2[[#This Row],[Column1]]</f>
        <v>0.10183652308395283</v>
      </c>
    </row>
    <row r="5121" spans="1:12" x14ac:dyDescent="0.25">
      <c r="A5121" s="2">
        <v>45809</v>
      </c>
      <c r="B5121" s="1" t="e">
        <f>+#REF!</f>
        <v>#REF!</v>
      </c>
      <c r="C5121" s="4">
        <v>10.921967100753941</v>
      </c>
      <c r="D5121" s="4">
        <v>0.13084516586703218</v>
      </c>
      <c r="E5121" s="4">
        <v>895.60130226182309</v>
      </c>
      <c r="F5121" s="1" t="s">
        <v>509</v>
      </c>
      <c r="G5121" s="1">
        <v>2</v>
      </c>
      <c r="H5121" s="1" t="s">
        <v>505</v>
      </c>
      <c r="I51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4.361505528901073E-3</v>
      </c>
      <c r="J5121" s="1" t="str">
        <f>IFERROR(INDEX('consumption_figs'!$C:$C,MATCH(Table2[[#This Row],[item_code]],'consumption_figs'!A:A,0),1),"NA")</f>
        <v>NA</v>
      </c>
      <c r="K5121" s="1">
        <f>+SUMIFS(prod!$E:$E,prod!$A:$A,Table2[[#This Row],[date]],prod!$G:$G,Table2[[#This Row],[production_line]],prod!$F:$F,Table2[[#This Row],[output_type]])</f>
        <v>13</v>
      </c>
      <c r="L5121">
        <f>+Table2[[#This Row],[cons_qty_base_uom]]/Table2[[#This Row],[Column1]]</f>
        <v>0.84015131544261079</v>
      </c>
    </row>
    <row r="5122" spans="1:12" x14ac:dyDescent="0.25">
      <c r="A5122" s="2">
        <v>45809</v>
      </c>
      <c r="B5122" s="1" t="s">
        <v>160</v>
      </c>
      <c r="C5122" s="4">
        <v>2.2222184144391135</v>
      </c>
      <c r="D5122" s="4">
        <v>2.7866618917066485E-2</v>
      </c>
      <c r="E5122" s="4">
        <v>155.55528901073794</v>
      </c>
      <c r="F5122" s="1" t="s">
        <v>509</v>
      </c>
      <c r="G5122" s="1">
        <v>2</v>
      </c>
      <c r="H5122" s="1" t="s">
        <v>505</v>
      </c>
      <c r="I51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0.17093987803377797</v>
      </c>
      <c r="J5122" s="1" t="str">
        <f>IFERROR(INDEX('consumption_figs'!$C:$C,MATCH(Table2[[#This Row],[item_code]],'consumption_figs'!A:A,0),1),"NA")</f>
        <v>pc/heat</v>
      </c>
      <c r="K5122" s="1">
        <f>+SUMIFS(prod!$E:$E,prod!$A:$A,Table2[[#This Row],[date]],prod!$G:$G,Table2[[#This Row],[production_line]],prod!$F:$F,Table2[[#This Row],[output_type]])</f>
        <v>13</v>
      </c>
      <c r="L5122">
        <f>+Table2[[#This Row],[cons_qty_base_uom]]/Table2[[#This Row],[Column1]]</f>
        <v>0.17093987803377797</v>
      </c>
    </row>
    <row r="5123" spans="1:12" x14ac:dyDescent="0.25">
      <c r="A5123" s="2">
        <v>45809</v>
      </c>
      <c r="B5123" s="1" t="e">
        <f>+#REF!</f>
        <v>#REF!</v>
      </c>
      <c r="C5123" s="4">
        <v>20.614621887137307</v>
      </c>
      <c r="D5123" s="4">
        <v>0.23500668951336531</v>
      </c>
      <c r="E5123" s="4">
        <v>4988.7384966872287</v>
      </c>
      <c r="F5123" s="1" t="s">
        <v>509</v>
      </c>
      <c r="G5123" s="1">
        <v>2</v>
      </c>
      <c r="H5123" s="1" t="s">
        <v>505</v>
      </c>
      <c r="I51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7.833556317112177E-3</v>
      </c>
      <c r="J5123" s="1" t="str">
        <f>IFERROR(INDEX('consumption_figs'!$C:$C,MATCH(Table2[[#This Row],[item_code]],'consumption_figs'!A:A,0),1),"NA")</f>
        <v>NA</v>
      </c>
      <c r="K5123" s="1">
        <f>+SUMIFS(prod!$E:$E,prod!$A:$A,Table2[[#This Row],[date]],prod!$G:$G,Table2[[#This Row],[production_line]],prod!$F:$F,Table2[[#This Row],[output_type]])</f>
        <v>13</v>
      </c>
      <c r="L5123">
        <f>+Table2[[#This Row],[cons_qty_base_uom]]/Table2[[#This Row],[Column1]]</f>
        <v>1.5857401451644082</v>
      </c>
    </row>
    <row r="5124" spans="1:12" x14ac:dyDescent="0.25">
      <c r="A5124" s="2">
        <v>45809</v>
      </c>
      <c r="B5124" s="1" t="s">
        <v>161</v>
      </c>
      <c r="C5124" s="4">
        <v>0.80378112862691342</v>
      </c>
      <c r="D5124" s="4">
        <v>0.11654826365090244</v>
      </c>
      <c r="E5124" s="4">
        <v>340.80319853781128</v>
      </c>
      <c r="F5124" s="1" t="s">
        <v>509</v>
      </c>
      <c r="G5124" s="1">
        <v>2</v>
      </c>
      <c r="H5124" s="1" t="s">
        <v>505</v>
      </c>
      <c r="I51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6.1829317586685646E-2</v>
      </c>
      <c r="J5124" s="1" t="str">
        <f>IFERROR(INDEX('consumption_figs'!$C:$C,MATCH(Table2[[#This Row],[item_code]],'consumption_figs'!A:A,0),1),"NA")</f>
        <v>pc/heat</v>
      </c>
      <c r="K5124" s="1">
        <f>+SUMIFS(prod!$E:$E,prod!$A:$A,Table2[[#This Row],[date]],prod!$G:$G,Table2[[#This Row],[production_line]],prod!$F:$F,Table2[[#This Row],[output_type]])</f>
        <v>13</v>
      </c>
      <c r="L5124">
        <f>+Table2[[#This Row],[cons_qty_base_uom]]/Table2[[#This Row],[Column1]]</f>
        <v>6.1829317586685646E-2</v>
      </c>
    </row>
    <row r="5125" spans="1:12" x14ac:dyDescent="0.25">
      <c r="A5125" s="2">
        <v>45809</v>
      </c>
      <c r="B5125" s="1" t="s">
        <v>569</v>
      </c>
      <c r="C5125" s="4">
        <v>0.55424836601307181</v>
      </c>
      <c r="D5125" s="4">
        <v>7.3160784313725338E-4</v>
      </c>
      <c r="E5125" s="4">
        <v>0.34363398692810454</v>
      </c>
      <c r="F5125" s="1" t="s">
        <v>509</v>
      </c>
      <c r="G5125" s="1">
        <v>2</v>
      </c>
      <c r="H5125" s="1" t="s">
        <v>505</v>
      </c>
      <c r="I51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2.4386928104575113E-5</v>
      </c>
      <c r="J5125" s="1" t="str">
        <f>IFERROR(INDEX('consumption_figs'!$C:$C,MATCH(Table2[[#This Row],[item_code]],'consumption_figs'!A:A,0),1),"NA")</f>
        <v>NA</v>
      </c>
      <c r="K5125" s="1">
        <f>+SUMIFS(prod!$E:$E,prod!$A:$A,Table2[[#This Row],[date]],prod!$G:$G,Table2[[#This Row],[production_line]],prod!$F:$F,Table2[[#This Row],[output_type]])</f>
        <v>13</v>
      </c>
      <c r="L5125">
        <f>+Table2[[#This Row],[cons_qty_base_uom]]/Table2[[#This Row],[Column1]]</f>
        <v>4.2634489693313217E-2</v>
      </c>
    </row>
    <row r="5126" spans="1:12" x14ac:dyDescent="0.25">
      <c r="A5126" s="2">
        <v>45809</v>
      </c>
      <c r="B5126" s="1" t="s">
        <v>204</v>
      </c>
      <c r="C5126" s="4">
        <v>6.4367816091954022E-2</v>
      </c>
      <c r="D5126" s="4">
        <v>3.7075862068965512E-3</v>
      </c>
      <c r="E5126" s="4">
        <v>9.9770114942528743</v>
      </c>
      <c r="F5126" s="1" t="s">
        <v>509</v>
      </c>
      <c r="G5126" s="1">
        <v>2</v>
      </c>
      <c r="H5126" s="1" t="s">
        <v>505</v>
      </c>
      <c r="I51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4.9513704686118482E-3</v>
      </c>
      <c r="J5126" s="1" t="str">
        <f>IFERROR(INDEX('consumption_figs'!$C:$C,MATCH(Table2[[#This Row],[item_code]],'consumption_figs'!A:A,0),1),"NA")</f>
        <v>pc/heat</v>
      </c>
      <c r="K5126" s="1">
        <f>+SUMIFS(prod!$E:$E,prod!$A:$A,Table2[[#This Row],[date]],prod!$G:$G,Table2[[#This Row],[production_line]],prod!$F:$F,Table2[[#This Row],[output_type]])</f>
        <v>13</v>
      </c>
      <c r="L5126">
        <f>+Table2[[#This Row],[cons_qty_base_uom]]/Table2[[#This Row],[Column1]]</f>
        <v>4.9513704686118482E-3</v>
      </c>
    </row>
    <row r="5127" spans="1:12" x14ac:dyDescent="0.25">
      <c r="A5127" s="2">
        <v>45809</v>
      </c>
      <c r="B5127" s="1" t="s">
        <v>287</v>
      </c>
      <c r="C5127" s="4">
        <v>0.57970700924047558</v>
      </c>
      <c r="D5127" s="4">
        <v>0.57970700924047558</v>
      </c>
      <c r="E5127" s="4">
        <v>996.51634888437752</v>
      </c>
      <c r="F5127" s="1" t="s">
        <v>509</v>
      </c>
      <c r="G5127" s="1">
        <v>2</v>
      </c>
      <c r="H5127" s="1" t="s">
        <v>505</v>
      </c>
      <c r="I51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0.2496584880449938</v>
      </c>
      <c r="J5127" s="1" t="str">
        <f>IFERROR(INDEX('consumption_figs'!$C:$C,MATCH(Table2[[#This Row],[item_code]],'consumption_figs'!A:A,0),1),"NA")</f>
        <v>kg/ton</v>
      </c>
      <c r="K5127" s="1">
        <f>+SUMIFS(prod!$E:$E,prod!$A:$A,Table2[[#This Row],[date]],prod!$G:$G,Table2[[#This Row],[production_line]],prod!$F:$F,Table2[[#This Row],[output_type]])</f>
        <v>13</v>
      </c>
      <c r="L5127">
        <f>+Table2[[#This Row],[cons_qty_base_uom]]/Table2[[#This Row],[Column1]]</f>
        <v>4.4592846864651967E-2</v>
      </c>
    </row>
    <row r="5128" spans="1:12" x14ac:dyDescent="0.25">
      <c r="A5128" s="2">
        <v>45809</v>
      </c>
      <c r="B5128" s="1" t="s">
        <v>285</v>
      </c>
      <c r="C5128" s="4">
        <v>0.45990534144692358</v>
      </c>
      <c r="D5128" s="4">
        <v>0.45990534144692358</v>
      </c>
      <c r="E5128" s="4">
        <v>500.74493576741037</v>
      </c>
      <c r="F5128" s="1" t="s">
        <v>509</v>
      </c>
      <c r="G5128" s="1">
        <v>2</v>
      </c>
      <c r="H5128" s="1" t="s">
        <v>505</v>
      </c>
      <c r="I51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0.19806431586861481</v>
      </c>
      <c r="J5128" s="1" t="str">
        <f>IFERROR(INDEX('consumption_figs'!$C:$C,MATCH(Table2[[#This Row],[item_code]],'consumption_figs'!A:A,0),1),"NA")</f>
        <v>kg/ton</v>
      </c>
      <c r="K5128" s="1">
        <f>+SUMIFS(prod!$E:$E,prod!$A:$A,Table2[[#This Row],[date]],prod!$G:$G,Table2[[#This Row],[production_line]],prod!$F:$F,Table2[[#This Row],[output_type]])</f>
        <v>13</v>
      </c>
      <c r="L5128">
        <f>+Table2[[#This Row],[cons_qty_base_uom]]/Table2[[#This Row],[Column1]]</f>
        <v>3.537733395745566E-2</v>
      </c>
    </row>
    <row r="5129" spans="1:12" x14ac:dyDescent="0.25">
      <c r="A5129" s="2">
        <v>45809</v>
      </c>
      <c r="B5129" s="1" t="s">
        <v>205</v>
      </c>
      <c r="C5129" s="4">
        <v>2.2826233941852605</v>
      </c>
      <c r="D5129" s="4">
        <v>8.4137498309668657E-2</v>
      </c>
      <c r="E5129" s="4">
        <v>157.50101419878297</v>
      </c>
      <c r="F5129" s="1" t="s">
        <v>509</v>
      </c>
      <c r="G5129" s="1">
        <v>2</v>
      </c>
      <c r="H5129" s="1" t="s">
        <v>505</v>
      </c>
      <c r="I51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0.17558641493732774</v>
      </c>
      <c r="J5129" s="1" t="str">
        <f>IFERROR(INDEX('consumption_figs'!$C:$C,MATCH(Table2[[#This Row],[item_code]],'consumption_figs'!A:A,0),1),"NA")</f>
        <v>pc/heat</v>
      </c>
      <c r="K5129" s="1">
        <f>+SUMIFS(prod!$E:$E,prod!$A:$A,Table2[[#This Row],[date]],prod!$G:$G,Table2[[#This Row],[production_line]],prod!$F:$F,Table2[[#This Row],[output_type]])</f>
        <v>13</v>
      </c>
      <c r="L5129">
        <f>+Table2[[#This Row],[cons_qty_base_uom]]/Table2[[#This Row],[Column1]]</f>
        <v>0.17558641493732774</v>
      </c>
    </row>
    <row r="5130" spans="1:12" x14ac:dyDescent="0.25">
      <c r="A5130" s="2">
        <v>45809</v>
      </c>
      <c r="B5130" s="1" t="s">
        <v>292</v>
      </c>
      <c r="C5130" s="4">
        <v>5.0868154158215013</v>
      </c>
      <c r="D5130" s="4">
        <v>5.0868154158215013</v>
      </c>
      <c r="E5130" s="4">
        <v>3018.4145314401626</v>
      </c>
      <c r="F5130" s="1" t="s">
        <v>509</v>
      </c>
      <c r="G5130" s="1">
        <v>2</v>
      </c>
      <c r="H5130" s="1" t="s">
        <v>505</v>
      </c>
      <c r="I51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2.1907043134459521</v>
      </c>
      <c r="J5130" s="1" t="str">
        <f>IFERROR(INDEX('consumption_figs'!$C:$C,MATCH(Table2[[#This Row],[item_code]],'consumption_figs'!A:A,0),1),"NA")</f>
        <v>kg/ton</v>
      </c>
      <c r="K5130" s="1">
        <f>+SUMIFS(prod!$E:$E,prod!$A:$A,Table2[[#This Row],[date]],prod!$G:$G,Table2[[#This Row],[production_line]],prod!$F:$F,Table2[[#This Row],[output_type]])</f>
        <v>13</v>
      </c>
      <c r="L5130">
        <f>+Table2[[#This Row],[cons_qty_base_uom]]/Table2[[#This Row],[Column1]]</f>
        <v>0.39129349352473086</v>
      </c>
    </row>
    <row r="5131" spans="1:12" x14ac:dyDescent="0.25">
      <c r="A5131" s="2">
        <v>45809</v>
      </c>
      <c r="B5131" s="1" t="s">
        <v>201</v>
      </c>
      <c r="C5131" s="4">
        <v>68.02139037433156</v>
      </c>
      <c r="D5131" s="4">
        <v>0.13019294117647059</v>
      </c>
      <c r="E5131" s="4">
        <v>142.84491978609628</v>
      </c>
      <c r="F5131" s="1" t="s">
        <v>509</v>
      </c>
      <c r="G5131" s="1">
        <v>2</v>
      </c>
      <c r="H5131" s="1" t="s">
        <v>505</v>
      </c>
      <c r="I51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5.2324146441793511</v>
      </c>
      <c r="J5131" s="1" t="str">
        <f>IFERROR(INDEX('consumption_figs'!$C:$C,MATCH(Table2[[#This Row],[item_code]],'consumption_figs'!A:A,0),1),"NA")</f>
        <v>pc/heat</v>
      </c>
      <c r="K5131" s="1">
        <f>+SUMIFS(prod!$E:$E,prod!$A:$A,Table2[[#This Row],[date]],prod!$G:$G,Table2[[#This Row],[production_line]],prod!$F:$F,Table2[[#This Row],[output_type]])</f>
        <v>13</v>
      </c>
      <c r="L5131">
        <f>+Table2[[#This Row],[cons_qty_base_uom]]/Table2[[#This Row],[Column1]]</f>
        <v>5.2324146441793511</v>
      </c>
    </row>
    <row r="5132" spans="1:12" x14ac:dyDescent="0.25">
      <c r="A5132" s="2">
        <v>45809</v>
      </c>
      <c r="B5132" s="1" t="s">
        <v>59</v>
      </c>
      <c r="C5132" s="4">
        <v>0.35294117647058826</v>
      </c>
      <c r="D5132" s="4">
        <v>3.1764705882352945E-3</v>
      </c>
      <c r="E5132" s="4">
        <v>12.494117647058824</v>
      </c>
      <c r="F5132" s="1" t="s">
        <v>509</v>
      </c>
      <c r="G5132" s="1">
        <v>2</v>
      </c>
      <c r="H5132" s="1" t="s">
        <v>505</v>
      </c>
      <c r="I51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2.7149321266968326E-2</v>
      </c>
      <c r="J5132" s="1" t="str">
        <f>IFERROR(INDEX('consumption_figs'!$C:$C,MATCH(Table2[[#This Row],[item_code]],'consumption_figs'!A:A,0),1),"NA")</f>
        <v>pc/heat</v>
      </c>
      <c r="K5132" s="1">
        <f>+SUMIFS(prod!$E:$E,prod!$A:$A,Table2[[#This Row],[date]],prod!$G:$G,Table2[[#This Row],[production_line]],prod!$F:$F,Table2[[#This Row],[output_type]])</f>
        <v>13</v>
      </c>
      <c r="L5132">
        <f>+Table2[[#This Row],[cons_qty_base_uom]]/Table2[[#This Row],[Column1]]</f>
        <v>2.7149321266968326E-2</v>
      </c>
    </row>
    <row r="5133" spans="1:12" x14ac:dyDescent="0.25">
      <c r="A5133" s="2">
        <v>45809</v>
      </c>
      <c r="B5133" s="1" t="s">
        <v>60</v>
      </c>
      <c r="C5133" s="4">
        <v>13.155080213903744</v>
      </c>
      <c r="D5133" s="4">
        <v>0.18488675935828874</v>
      </c>
      <c r="E5133" s="4">
        <v>384.9176470588236</v>
      </c>
      <c r="F5133" s="1" t="s">
        <v>509</v>
      </c>
      <c r="G5133" s="1">
        <v>2</v>
      </c>
      <c r="H5133" s="1" t="s">
        <v>505</v>
      </c>
      <c r="I51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1.011929247223365</v>
      </c>
      <c r="J5133" s="1" t="str">
        <f>IFERROR(INDEX('consumption_figs'!$C:$C,MATCH(Table2[[#This Row],[item_code]],'consumption_figs'!A:A,0),1),"NA")</f>
        <v>pc/heat</v>
      </c>
      <c r="K5133" s="1">
        <f>+SUMIFS(prod!$E:$E,prod!$A:$A,Table2[[#This Row],[date]],prod!$G:$G,Table2[[#This Row],[production_line]],prod!$F:$F,Table2[[#This Row],[output_type]])</f>
        <v>13</v>
      </c>
      <c r="L5133">
        <f>+Table2[[#This Row],[cons_qty_base_uom]]/Table2[[#This Row],[Column1]]</f>
        <v>1.011929247223365</v>
      </c>
    </row>
    <row r="5134" spans="1:12" x14ac:dyDescent="0.25">
      <c r="A5134" s="2">
        <v>45809</v>
      </c>
      <c r="B5134" s="1" t="s">
        <v>259</v>
      </c>
      <c r="C5134" s="4">
        <v>4.8936086360520985E-2</v>
      </c>
      <c r="D5134" s="4">
        <v>4.8936086360520985E-2</v>
      </c>
      <c r="E5134" s="4">
        <v>151.41803841672402</v>
      </c>
      <c r="F5134" s="1" t="s">
        <v>509</v>
      </c>
      <c r="G5134" s="1">
        <v>2</v>
      </c>
      <c r="H5134" s="1" t="s">
        <v>505</v>
      </c>
      <c r="I51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2.107497259281696E-2</v>
      </c>
      <c r="J5134" s="1" t="str">
        <f>IFERROR(INDEX('consumption_figs'!$C:$C,MATCH(Table2[[#This Row],[item_code]],'consumption_figs'!A:A,0),1),"NA")</f>
        <v>kg/ton</v>
      </c>
      <c r="K5134" s="1">
        <f>+SUMIFS(prod!$E:$E,prod!$A:$A,Table2[[#This Row],[date]],prod!$G:$G,Table2[[#This Row],[production_line]],prod!$F:$F,Table2[[#This Row],[output_type]])</f>
        <v>13</v>
      </c>
      <c r="L5134">
        <f>+Table2[[#This Row],[cons_qty_base_uom]]/Table2[[#This Row],[Column1]]</f>
        <v>3.764314335424691E-3</v>
      </c>
    </row>
    <row r="5135" spans="1:12" x14ac:dyDescent="0.25">
      <c r="A5135" s="2">
        <v>45809</v>
      </c>
      <c r="B5135" s="1" t="s">
        <v>272</v>
      </c>
      <c r="C5135" s="4">
        <v>2.3262032085561473E-2</v>
      </c>
      <c r="D5135" s="4">
        <v>2.3262032085561473E-2</v>
      </c>
      <c r="E5135" s="4">
        <v>25.455641711229919</v>
      </c>
      <c r="F5135" s="1" t="s">
        <v>509</v>
      </c>
      <c r="G5135" s="1">
        <v>2</v>
      </c>
      <c r="H5135" s="1" t="s">
        <v>505</v>
      </c>
      <c r="I51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1.001810167336842E-2</v>
      </c>
      <c r="J5135" s="1" t="str">
        <f>IFERROR(INDEX('consumption_figs'!$C:$C,MATCH(Table2[[#This Row],[item_code]],'consumption_figs'!A:A,0),1),"NA")</f>
        <v>kg/ton</v>
      </c>
      <c r="K5135" s="1">
        <f>+SUMIFS(prod!$E:$E,prod!$A:$A,Table2[[#This Row],[date]],prod!$G:$G,Table2[[#This Row],[production_line]],prod!$F:$F,Table2[[#This Row],[output_type]])</f>
        <v>13</v>
      </c>
      <c r="L5135">
        <f>+Table2[[#This Row],[cons_qty_base_uom]]/Table2[[#This Row],[Column1]]</f>
        <v>1.7893870835047287E-3</v>
      </c>
    </row>
    <row r="5136" spans="1:12" x14ac:dyDescent="0.25">
      <c r="A5136" s="2">
        <v>45839</v>
      </c>
      <c r="B5136" s="1" t="s">
        <v>80</v>
      </c>
      <c r="C5136" s="4">
        <v>4.299463393900754</v>
      </c>
      <c r="D5136" s="4">
        <v>0.15748934411858462</v>
      </c>
      <c r="E5136" s="4">
        <v>227.87155987673995</v>
      </c>
      <c r="F5136" s="1" t="s">
        <v>509</v>
      </c>
      <c r="G5136" s="1">
        <v>2</v>
      </c>
      <c r="H5136" s="1" t="s">
        <v>505</v>
      </c>
      <c r="I51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6.3227402851481679E-2</v>
      </c>
      <c r="J5136" s="1" t="str">
        <f>IFERROR(INDEX('consumption_figs'!$C:$C,MATCH(Table2[[#This Row],[item_code]],'consumption_figs'!A:A,0),1),"NA")</f>
        <v>pc/heat</v>
      </c>
      <c r="K5136" s="1">
        <f>+SUMIFS(prod!$E:$E,prod!$A:$A,Table2[[#This Row],[date]],prod!$G:$G,Table2[[#This Row],[production_line]],prod!$F:$F,Table2[[#This Row],[output_type]])</f>
        <v>68</v>
      </c>
      <c r="L5136">
        <f>+Table2[[#This Row],[cons_qty_base_uom]]/Table2[[#This Row],[Column1]]</f>
        <v>6.3227402851481679E-2</v>
      </c>
    </row>
    <row r="5137" spans="1:12" x14ac:dyDescent="0.25">
      <c r="A5137" s="2">
        <v>45839</v>
      </c>
      <c r="B5137" s="1" t="s">
        <v>78</v>
      </c>
      <c r="C5137" s="4">
        <v>1.77908830092445</v>
      </c>
      <c r="D5137" s="4">
        <v>4.5562451386675133E-2</v>
      </c>
      <c r="E5137" s="4">
        <v>66.359993624481987</v>
      </c>
      <c r="F5137" s="1" t="s">
        <v>509</v>
      </c>
      <c r="G5137" s="1">
        <v>2</v>
      </c>
      <c r="H5137" s="1" t="s">
        <v>505</v>
      </c>
      <c r="I51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2.6163063248888972E-2</v>
      </c>
      <c r="J5137" s="1" t="str">
        <f>IFERROR(INDEX('consumption_figs'!$C:$C,MATCH(Table2[[#This Row],[item_code]],'consumption_figs'!A:A,0),1),"NA")</f>
        <v>pc/heat</v>
      </c>
      <c r="K5137" s="1">
        <f>+SUMIFS(prod!$E:$E,prod!$A:$A,Table2[[#This Row],[date]],prod!$G:$G,Table2[[#This Row],[production_line]],prod!$F:$F,Table2[[#This Row],[output_type]])</f>
        <v>68</v>
      </c>
      <c r="L5137">
        <f>+Table2[[#This Row],[cons_qty_base_uom]]/Table2[[#This Row],[Column1]]</f>
        <v>2.6163063248888972E-2</v>
      </c>
    </row>
    <row r="5138" spans="1:12" x14ac:dyDescent="0.25">
      <c r="A5138" s="2">
        <v>45839</v>
      </c>
      <c r="B5138" s="1" t="s">
        <v>144</v>
      </c>
      <c r="C5138" s="4">
        <v>29.354956965253425</v>
      </c>
      <c r="D5138" s="4">
        <v>0.61322505100414415</v>
      </c>
      <c r="E5138" s="4">
        <v>763.22888109658902</v>
      </c>
      <c r="F5138" s="1" t="s">
        <v>509</v>
      </c>
      <c r="G5138" s="1">
        <v>2</v>
      </c>
      <c r="H5138" s="1" t="s">
        <v>505</v>
      </c>
      <c r="I51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0.43169054360666803</v>
      </c>
      <c r="J5138" s="1" t="str">
        <f>IFERROR(INDEX('consumption_figs'!$C:$C,MATCH(Table2[[#This Row],[item_code]],'consumption_figs'!A:A,0),1),"NA")</f>
        <v>pc/heat</v>
      </c>
      <c r="K5138" s="1">
        <f>+SUMIFS(prod!$E:$E,prod!$A:$A,Table2[[#This Row],[date]],prod!$G:$G,Table2[[#This Row],[production_line]],prod!$F:$F,Table2[[#This Row],[output_type]])</f>
        <v>68</v>
      </c>
      <c r="L5138">
        <f>+Table2[[#This Row],[cons_qty_base_uom]]/Table2[[#This Row],[Column1]]</f>
        <v>0.43169054360666803</v>
      </c>
    </row>
    <row r="5139" spans="1:12" x14ac:dyDescent="0.25">
      <c r="A5139" s="2">
        <v>45839</v>
      </c>
      <c r="B5139" s="1" t="s">
        <v>146</v>
      </c>
      <c r="C5139" s="4">
        <v>40.177744129210495</v>
      </c>
      <c r="D5139" s="4">
        <v>0.84092018462437557</v>
      </c>
      <c r="E5139" s="4">
        <v>1044.6213473594728</v>
      </c>
      <c r="F5139" s="1" t="s">
        <v>509</v>
      </c>
      <c r="G5139" s="1">
        <v>2</v>
      </c>
      <c r="H5139" s="1" t="s">
        <v>505</v>
      </c>
      <c r="I51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0.59084917837074258</v>
      </c>
      <c r="J5139" s="1" t="str">
        <f>IFERROR(INDEX('consumption_figs'!$C:$C,MATCH(Table2[[#This Row],[item_code]],'consumption_figs'!A:A,0),1),"NA")</f>
        <v>pc/heat</v>
      </c>
      <c r="K5139" s="1">
        <f>+SUMIFS(prod!$E:$E,prod!$A:$A,Table2[[#This Row],[date]],prod!$G:$G,Table2[[#This Row],[production_line]],prod!$F:$F,Table2[[#This Row],[output_type]])</f>
        <v>68</v>
      </c>
      <c r="L5139">
        <f>+Table2[[#This Row],[cons_qty_base_uom]]/Table2[[#This Row],[Column1]]</f>
        <v>0.59084917837074258</v>
      </c>
    </row>
    <row r="5140" spans="1:12" x14ac:dyDescent="0.25">
      <c r="A5140" s="2">
        <v>45839</v>
      </c>
      <c r="B5140" s="1" t="s">
        <v>117</v>
      </c>
      <c r="C5140" s="4">
        <v>3.1134045266177872</v>
      </c>
      <c r="D5140" s="4">
        <v>6.3887060886197056E-2</v>
      </c>
      <c r="E5140" s="4">
        <v>86.241305387312707</v>
      </c>
      <c r="F5140" s="1" t="s">
        <v>509</v>
      </c>
      <c r="G5140" s="1">
        <v>2</v>
      </c>
      <c r="H5140" s="1" t="s">
        <v>505</v>
      </c>
      <c r="I51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4.5785360685555693E-2</v>
      </c>
      <c r="J5140" s="1" t="str">
        <f>IFERROR(INDEX('consumption_figs'!$C:$C,MATCH(Table2[[#This Row],[item_code]],'consumption_figs'!A:A,0),1),"NA")</f>
        <v>pc/heat</v>
      </c>
      <c r="K5140" s="1">
        <f>+SUMIFS(prod!$E:$E,prod!$A:$A,Table2[[#This Row],[date]],prod!$G:$G,Table2[[#This Row],[production_line]],prod!$F:$F,Table2[[#This Row],[output_type]])</f>
        <v>68</v>
      </c>
      <c r="L5140">
        <f>+Table2[[#This Row],[cons_qty_base_uom]]/Table2[[#This Row],[Column1]]</f>
        <v>4.5785360685555693E-2</v>
      </c>
    </row>
    <row r="5141" spans="1:12" x14ac:dyDescent="0.25">
      <c r="A5141" s="2">
        <v>45839</v>
      </c>
      <c r="B5141" s="1" t="s">
        <v>115</v>
      </c>
      <c r="C5141" s="4">
        <v>13.194904898523003</v>
      </c>
      <c r="D5141" s="4">
        <v>0.27102334661566235</v>
      </c>
      <c r="E5141" s="4">
        <v>365.49886568908715</v>
      </c>
      <c r="F5141" s="1" t="s">
        <v>509</v>
      </c>
      <c r="G5141" s="1">
        <v>2</v>
      </c>
      <c r="H5141" s="1" t="s">
        <v>505</v>
      </c>
      <c r="I51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0.19404271909592652</v>
      </c>
      <c r="J5141" s="1" t="str">
        <f>IFERROR(INDEX('consumption_figs'!$C:$C,MATCH(Table2[[#This Row],[item_code]],'consumption_figs'!A:A,0),1),"NA")</f>
        <v>pc/heat</v>
      </c>
      <c r="K5141" s="1">
        <f>+SUMIFS(prod!$E:$E,prod!$A:$A,Table2[[#This Row],[date]],prod!$G:$G,Table2[[#This Row],[production_line]],prod!$F:$F,Table2[[#This Row],[output_type]])</f>
        <v>68</v>
      </c>
      <c r="L5141">
        <f>+Table2[[#This Row],[cons_qty_base_uom]]/Table2[[#This Row],[Column1]]</f>
        <v>0.19404271909592652</v>
      </c>
    </row>
    <row r="5142" spans="1:12" x14ac:dyDescent="0.25">
      <c r="A5142" s="2">
        <v>45839</v>
      </c>
      <c r="B5142" s="1" t="s">
        <v>119</v>
      </c>
      <c r="C5142" s="4">
        <v>40.622516204441609</v>
      </c>
      <c r="D5142" s="4">
        <v>0.83357403251514173</v>
      </c>
      <c r="E5142" s="4">
        <v>1125.2436988630325</v>
      </c>
      <c r="F5142" s="1" t="s">
        <v>509</v>
      </c>
      <c r="G5142" s="1">
        <v>2</v>
      </c>
      <c r="H5142" s="1" t="s">
        <v>505</v>
      </c>
      <c r="I51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0.59738994418296487</v>
      </c>
      <c r="J5142" s="1" t="str">
        <f>IFERROR(INDEX('consumption_figs'!$C:$C,MATCH(Table2[[#This Row],[item_code]],'consumption_figs'!A:A,0),1),"NA")</f>
        <v>pc/heat</v>
      </c>
      <c r="K5142" s="1">
        <f>+SUMIFS(prod!$E:$E,prod!$A:$A,Table2[[#This Row],[date]],prod!$G:$G,Table2[[#This Row],[production_line]],prod!$F:$F,Table2[[#This Row],[output_type]])</f>
        <v>68</v>
      </c>
      <c r="L5142">
        <f>+Table2[[#This Row],[cons_qty_base_uom]]/Table2[[#This Row],[Column1]]</f>
        <v>0.59738994418296487</v>
      </c>
    </row>
    <row r="5143" spans="1:12" x14ac:dyDescent="0.25">
      <c r="A5143" s="2">
        <v>45839</v>
      </c>
      <c r="B5143" s="1" t="s">
        <v>125</v>
      </c>
      <c r="C5143" s="4">
        <v>22.090346403145254</v>
      </c>
      <c r="D5143" s="4">
        <v>0.49387387453511838</v>
      </c>
      <c r="E5143" s="4">
        <v>688.11429045797468</v>
      </c>
      <c r="F5143" s="1" t="s">
        <v>509</v>
      </c>
      <c r="G5143" s="1">
        <v>2</v>
      </c>
      <c r="H5143" s="1" t="s">
        <v>505</v>
      </c>
      <c r="I51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1.5931415307584466E-2</v>
      </c>
      <c r="J5143" s="1" t="str">
        <f>IFERROR(INDEX('consumption_figs'!$C:$C,MATCH(Table2[[#This Row],[item_code]],'consumption_figs'!A:A,0),1),"NA")</f>
        <v>NA</v>
      </c>
      <c r="K5143" s="1">
        <f>+SUMIFS(prod!$E:$E,prod!$A:$A,Table2[[#This Row],[date]],prod!$G:$G,Table2[[#This Row],[production_line]],prod!$F:$F,Table2[[#This Row],[output_type]])</f>
        <v>68</v>
      </c>
      <c r="L5143">
        <f>+Table2[[#This Row],[cons_qty_base_uom]]/Table2[[#This Row],[Column1]]</f>
        <v>0.32485803534037139</v>
      </c>
    </row>
    <row r="5144" spans="1:12" x14ac:dyDescent="0.25">
      <c r="A5144" s="2">
        <v>45839</v>
      </c>
      <c r="B5144" s="1" t="s">
        <v>121</v>
      </c>
      <c r="C5144" s="4">
        <v>22.979890553607479</v>
      </c>
      <c r="D5144" s="4">
        <v>0.51376141310700241</v>
      </c>
      <c r="E5144" s="4">
        <v>716.97258527255337</v>
      </c>
      <c r="F5144" s="1" t="s">
        <v>509</v>
      </c>
      <c r="G5144" s="1">
        <v>2</v>
      </c>
      <c r="H5144" s="1" t="s">
        <v>505</v>
      </c>
      <c r="I51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1.6572948809903305E-2</v>
      </c>
      <c r="J5144" s="1" t="str">
        <f>IFERROR(INDEX('consumption_figs'!$C:$C,MATCH(Table2[[#This Row],[item_code]],'consumption_figs'!A:A,0),1),"NA")</f>
        <v>NA</v>
      </c>
      <c r="K5144" s="1">
        <f>+SUMIFS(prod!$E:$E,prod!$A:$A,Table2[[#This Row],[date]],prod!$G:$G,Table2[[#This Row],[production_line]],prod!$F:$F,Table2[[#This Row],[output_type]])</f>
        <v>68</v>
      </c>
      <c r="L5144">
        <f>+Table2[[#This Row],[cons_qty_base_uom]]/Table2[[#This Row],[Column1]]</f>
        <v>0.33793956696481586</v>
      </c>
    </row>
    <row r="5145" spans="1:12" x14ac:dyDescent="0.25">
      <c r="A5145" s="2">
        <v>45839</v>
      </c>
      <c r="B5145" s="1" t="s">
        <v>123</v>
      </c>
      <c r="C5145" s="4">
        <v>14.084449048985228</v>
      </c>
      <c r="D5145" s="4">
        <v>0.31488602738816274</v>
      </c>
      <c r="E5145" s="4">
        <v>439.4348103283391</v>
      </c>
      <c r="F5145" s="1" t="s">
        <v>509</v>
      </c>
      <c r="G5145" s="1">
        <v>2</v>
      </c>
      <c r="H5145" s="1" t="s">
        <v>505</v>
      </c>
      <c r="I51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1.0157613786714927E-2</v>
      </c>
      <c r="J5145" s="1" t="str">
        <f>IFERROR(INDEX('consumption_figs'!$C:$C,MATCH(Table2[[#This Row],[item_code]],'consumption_figs'!A:A,0),1),"NA")</f>
        <v>NA</v>
      </c>
      <c r="K5145" s="1">
        <f>+SUMIFS(prod!$E:$E,prod!$A:$A,Table2[[#This Row],[date]],prod!$G:$G,Table2[[#This Row],[production_line]],prod!$F:$F,Table2[[#This Row],[output_type]])</f>
        <v>68</v>
      </c>
      <c r="L5145">
        <f>+Table2[[#This Row],[cons_qty_base_uom]]/Table2[[#This Row],[Column1]]</f>
        <v>0.20712425072037099</v>
      </c>
    </row>
    <row r="5146" spans="1:12" x14ac:dyDescent="0.25">
      <c r="A5146" s="2">
        <v>45839</v>
      </c>
      <c r="B5146" s="1" t="s">
        <v>128</v>
      </c>
      <c r="C5146" s="4">
        <v>26.389809797046006</v>
      </c>
      <c r="D5146" s="4">
        <v>0.66264812400382522</v>
      </c>
      <c r="E5146" s="4">
        <v>894.61455211985958</v>
      </c>
      <c r="F5146" s="1" t="s">
        <v>509</v>
      </c>
      <c r="G5146" s="1">
        <v>2</v>
      </c>
      <c r="H5146" s="1" t="s">
        <v>505</v>
      </c>
      <c r="I51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0.38808543819185304</v>
      </c>
      <c r="J5146" s="1" t="str">
        <f>IFERROR(INDEX('consumption_figs'!$C:$C,MATCH(Table2[[#This Row],[item_code]],'consumption_figs'!A:A,0),1),"NA")</f>
        <v>pc/heat</v>
      </c>
      <c r="K5146" s="1">
        <f>+SUMIFS(prod!$E:$E,prod!$A:$A,Table2[[#This Row],[date]],prod!$G:$G,Table2[[#This Row],[production_line]],prod!$F:$F,Table2[[#This Row],[output_type]])</f>
        <v>68</v>
      </c>
      <c r="L5146">
        <f>+Table2[[#This Row],[cons_qty_base_uom]]/Table2[[#This Row],[Column1]]</f>
        <v>0.38808543819185304</v>
      </c>
    </row>
    <row r="5147" spans="1:12" x14ac:dyDescent="0.25">
      <c r="A5147" s="2">
        <v>45839</v>
      </c>
      <c r="B5147" s="1" t="s">
        <v>136</v>
      </c>
      <c r="C5147" s="4">
        <v>56.486053554351287</v>
      </c>
      <c r="D5147" s="4">
        <v>1.4172350836786738</v>
      </c>
      <c r="E5147" s="4">
        <v>1914.8772154925086</v>
      </c>
      <c r="F5147" s="1" t="s">
        <v>509</v>
      </c>
      <c r="G5147" s="1">
        <v>2</v>
      </c>
      <c r="H5147" s="1" t="s">
        <v>505</v>
      </c>
      <c r="I51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0.83067725815222482</v>
      </c>
      <c r="J5147" s="1" t="str">
        <f>IFERROR(INDEX('consumption_figs'!$C:$C,MATCH(Table2[[#This Row],[item_code]],'consumption_figs'!A:A,0),1),"NA")</f>
        <v>pc/heat</v>
      </c>
      <c r="K5147" s="1">
        <f>+SUMIFS(prod!$E:$E,prod!$A:$A,Table2[[#This Row],[date]],prod!$G:$G,Table2[[#This Row],[production_line]],prod!$F:$F,Table2[[#This Row],[output_type]])</f>
        <v>68</v>
      </c>
      <c r="L5147">
        <f>+Table2[[#This Row],[cons_qty_base_uom]]/Table2[[#This Row],[Column1]]</f>
        <v>0.83067725815222482</v>
      </c>
    </row>
    <row r="5148" spans="1:12" x14ac:dyDescent="0.25">
      <c r="A5148" s="2">
        <v>45839</v>
      </c>
      <c r="B5148" s="1" t="s">
        <v>132</v>
      </c>
      <c r="C5148" s="4">
        <v>58.858171288917219</v>
      </c>
      <c r="D5148" s="4">
        <v>1.4755743542131547</v>
      </c>
      <c r="E5148" s="4">
        <v>1995.2920066942936</v>
      </c>
      <c r="F5148" s="1" t="s">
        <v>509</v>
      </c>
      <c r="G5148" s="1">
        <v>2</v>
      </c>
      <c r="H5148" s="1" t="s">
        <v>505</v>
      </c>
      <c r="I51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0.86556134248407679</v>
      </c>
      <c r="J5148" s="1" t="str">
        <f>IFERROR(INDEX('consumption_figs'!$C:$C,MATCH(Table2[[#This Row],[item_code]],'consumption_figs'!A:A,0),1),"NA")</f>
        <v>pc/heat</v>
      </c>
      <c r="K5148" s="1">
        <f>+SUMIFS(prod!$E:$E,prod!$A:$A,Table2[[#This Row],[date]],prod!$G:$G,Table2[[#This Row],[production_line]],prod!$F:$F,Table2[[#This Row],[output_type]])</f>
        <v>68</v>
      </c>
      <c r="L5148">
        <f>+Table2[[#This Row],[cons_qty_base_uom]]/Table2[[#This Row],[Column1]]</f>
        <v>0.86556134248407679</v>
      </c>
    </row>
    <row r="5149" spans="1:12" x14ac:dyDescent="0.25">
      <c r="A5149" s="2">
        <v>45839</v>
      </c>
      <c r="B5149" s="1" t="s">
        <v>134</v>
      </c>
      <c r="C5149" s="4">
        <v>2.520375092976304</v>
      </c>
      <c r="D5149" s="4">
        <v>6.3412637339283803E-2</v>
      </c>
      <c r="E5149" s="4">
        <v>85.440715651896696</v>
      </c>
      <c r="F5149" s="1" t="s">
        <v>509</v>
      </c>
      <c r="G5149" s="1">
        <v>2</v>
      </c>
      <c r="H5149" s="1" t="s">
        <v>505</v>
      </c>
      <c r="I51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3.7064339602592707E-2</v>
      </c>
      <c r="J5149" s="1" t="str">
        <f>IFERROR(INDEX('consumption_figs'!$C:$C,MATCH(Table2[[#This Row],[item_code]],'consumption_figs'!A:A,0),1),"NA")</f>
        <v>pc/heat</v>
      </c>
      <c r="K5149" s="1">
        <f>+SUMIFS(prod!$E:$E,prod!$A:$A,Table2[[#This Row],[date]],prod!$G:$G,Table2[[#This Row],[production_line]],prod!$F:$F,Table2[[#This Row],[output_type]])</f>
        <v>68</v>
      </c>
      <c r="L5149">
        <f>+Table2[[#This Row],[cons_qty_base_uom]]/Table2[[#This Row],[Column1]]</f>
        <v>3.7064339602592707E-2</v>
      </c>
    </row>
    <row r="5150" spans="1:12" x14ac:dyDescent="0.25">
      <c r="A5150" s="2">
        <v>45839</v>
      </c>
      <c r="B5150" s="1" t="s">
        <v>227</v>
      </c>
      <c r="C5150" s="4">
        <v>8.5247981085963236</v>
      </c>
      <c r="D5150" s="4">
        <v>8.5247981085963236</v>
      </c>
      <c r="E5150" s="4">
        <v>6761.2731238710021</v>
      </c>
      <c r="F5150" s="1" t="s">
        <v>509</v>
      </c>
      <c r="G5150" s="1">
        <v>2</v>
      </c>
      <c r="H5150" s="1" t="s">
        <v>505</v>
      </c>
      <c r="I51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0.69641353717803478</v>
      </c>
      <c r="J5150" s="1" t="str">
        <f>IFERROR(INDEX('consumption_figs'!$C:$C,MATCH(Table2[[#This Row],[item_code]],'consumption_figs'!A:A,0),1),"NA")</f>
        <v>kg/ton</v>
      </c>
      <c r="K5150" s="1">
        <f>+SUMIFS(prod!$E:$E,prod!$A:$A,Table2[[#This Row],[date]],prod!$G:$G,Table2[[#This Row],[production_line]],prod!$F:$F,Table2[[#This Row],[output_type]])</f>
        <v>68</v>
      </c>
      <c r="L5150">
        <f>+Table2[[#This Row],[cons_qty_base_uom]]/Table2[[#This Row],[Column1]]</f>
        <v>0.12536467806759299</v>
      </c>
    </row>
    <row r="5151" spans="1:12" x14ac:dyDescent="0.25">
      <c r="A5151" s="2">
        <v>45839</v>
      </c>
      <c r="B5151" s="1" t="s">
        <v>234</v>
      </c>
      <c r="C5151" s="4">
        <v>1.2157103389650419</v>
      </c>
      <c r="D5151" s="4">
        <v>1.2157103389650419</v>
      </c>
      <c r="E5151" s="4">
        <v>1398.0668898097981</v>
      </c>
      <c r="F5151" s="1" t="s">
        <v>509</v>
      </c>
      <c r="G5151" s="1">
        <v>2</v>
      </c>
      <c r="H5151" s="1" t="s">
        <v>505</v>
      </c>
      <c r="I51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9.931462617147635E-2</v>
      </c>
      <c r="J5151" s="1" t="str">
        <f>IFERROR(INDEX('consumption_figs'!$C:$C,MATCH(Table2[[#This Row],[item_code]],'consumption_figs'!A:A,0),1),"NA")</f>
        <v>kg/ton</v>
      </c>
      <c r="K5151" s="1">
        <f>+SUMIFS(prod!$E:$E,prod!$A:$A,Table2[[#This Row],[date]],prod!$G:$G,Table2[[#This Row],[production_line]],prod!$F:$F,Table2[[#This Row],[output_type]])</f>
        <v>68</v>
      </c>
      <c r="L5151">
        <f>+Table2[[#This Row],[cons_qty_base_uom]]/Table2[[#This Row],[Column1]]</f>
        <v>1.7878093220074144E-2</v>
      </c>
    </row>
    <row r="5152" spans="1:12" x14ac:dyDescent="0.25">
      <c r="A5152" s="2">
        <v>45839</v>
      </c>
      <c r="B5152" s="1" t="s">
        <v>63</v>
      </c>
      <c r="C5152" s="4">
        <v>0.44477207523111256</v>
      </c>
      <c r="D5152" s="4">
        <v>0.14486671262352566</v>
      </c>
      <c r="E5152" s="4">
        <v>525.37811842524707</v>
      </c>
      <c r="F5152" s="1" t="s">
        <v>509</v>
      </c>
      <c r="G5152" s="1">
        <v>2</v>
      </c>
      <c r="H5152" s="1" t="s">
        <v>505</v>
      </c>
      <c r="I51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6.5407658122222439E-3</v>
      </c>
      <c r="J5152" s="1" t="str">
        <f>IFERROR(INDEX('consumption_figs'!$C:$C,MATCH(Table2[[#This Row],[item_code]],'consumption_figs'!A:A,0),1),"NA")</f>
        <v>pc/heat</v>
      </c>
      <c r="K5152" s="1">
        <f>+SUMIFS(prod!$E:$E,prod!$A:$A,Table2[[#This Row],[date]],prod!$G:$G,Table2[[#This Row],[production_line]],prod!$F:$F,Table2[[#This Row],[output_type]])</f>
        <v>68</v>
      </c>
      <c r="L5152">
        <f>+Table2[[#This Row],[cons_qty_base_uom]]/Table2[[#This Row],[Column1]]</f>
        <v>6.5407658122222439E-3</v>
      </c>
    </row>
    <row r="5153" spans="1:12" x14ac:dyDescent="0.25">
      <c r="A5153" s="2">
        <v>45839</v>
      </c>
      <c r="B5153" s="1" t="e">
        <f>+#REF!</f>
        <v>#REF!</v>
      </c>
      <c r="C5153" s="4">
        <v>7.4128679205185427E-2</v>
      </c>
      <c r="D5153" s="4">
        <v>4.7442354691318675E-2</v>
      </c>
      <c r="E5153" s="4">
        <v>100.2649689193497</v>
      </c>
      <c r="F5153" s="1" t="s">
        <v>509</v>
      </c>
      <c r="G5153" s="1">
        <v>2</v>
      </c>
      <c r="H5153" s="1" t="s">
        <v>505</v>
      </c>
      <c r="I51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1.5303985384296347E-3</v>
      </c>
      <c r="J5153" s="1" t="str">
        <f>IFERROR(INDEX('consumption_figs'!$C:$C,MATCH(Table2[[#This Row],[item_code]],'consumption_figs'!A:A,0),1),"NA")</f>
        <v>NA</v>
      </c>
      <c r="K5153" s="1">
        <f>+SUMIFS(prod!$E:$E,prod!$A:$A,Table2[[#This Row],[date]],prod!$G:$G,Table2[[#This Row],[production_line]],prod!$F:$F,Table2[[#This Row],[output_type]])</f>
        <v>68</v>
      </c>
      <c r="L5153">
        <f>+Table2[[#This Row],[cons_qty_base_uom]]/Table2[[#This Row],[Column1]]</f>
        <v>1.0901276353703739E-3</v>
      </c>
    </row>
    <row r="5154" spans="1:12" x14ac:dyDescent="0.25">
      <c r="A5154" s="2">
        <v>45839</v>
      </c>
      <c r="B5154" s="1" t="s">
        <v>75</v>
      </c>
      <c r="C5154" s="4">
        <v>4.4477207523111351E-2</v>
      </c>
      <c r="D5154" s="4">
        <v>0.35795256614600013</v>
      </c>
      <c r="E5154" s="4">
        <v>786.86317963022157</v>
      </c>
      <c r="F5154" s="1" t="s">
        <v>509</v>
      </c>
      <c r="G5154" s="1">
        <v>2</v>
      </c>
      <c r="H5154" s="1" t="s">
        <v>505</v>
      </c>
      <c r="I51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6.5407658122222569E-4</v>
      </c>
      <c r="J5154" s="1" t="str">
        <f>IFERROR(INDEX('consumption_figs'!$C:$C,MATCH(Table2[[#This Row],[item_code]],'consumption_figs'!A:A,0),1),"NA")</f>
        <v>pc/heat</v>
      </c>
      <c r="K5154" s="1">
        <f>+SUMIFS(prod!$E:$E,prod!$A:$A,Table2[[#This Row],[date]],prod!$G:$G,Table2[[#This Row],[production_line]],prod!$F:$F,Table2[[#This Row],[output_type]])</f>
        <v>68</v>
      </c>
      <c r="L5154">
        <f>+Table2[[#This Row],[cons_qty_base_uom]]/Table2[[#This Row],[Column1]]</f>
        <v>6.5407658122222569E-4</v>
      </c>
    </row>
    <row r="5155" spans="1:12" x14ac:dyDescent="0.25">
      <c r="A5155" s="2">
        <v>45839</v>
      </c>
      <c r="B5155" s="1" t="s">
        <v>167</v>
      </c>
      <c r="C5155" s="4">
        <v>338.20895522388059</v>
      </c>
      <c r="D5155" s="4">
        <v>1.4644447761194028</v>
      </c>
      <c r="E5155" s="4">
        <v>1046.931570447761</v>
      </c>
      <c r="F5155" s="1" t="s">
        <v>509</v>
      </c>
      <c r="G5155" s="1">
        <v>2</v>
      </c>
      <c r="H5155" s="1" t="s">
        <v>505</v>
      </c>
      <c r="I51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0.11963440700264708</v>
      </c>
      <c r="J5155" s="1" t="str">
        <f>IFERROR(INDEX('consumption_figs'!$C:$C,MATCH(Table2[[#This Row],[item_code]],'consumption_figs'!A:A,0),1),"NA")</f>
        <v>kg/ton</v>
      </c>
      <c r="K5155" s="1">
        <f>+SUMIFS(prod!$E:$E,prod!$A:$A,Table2[[#This Row],[date]],prod!$G:$G,Table2[[#This Row],[production_line]],prod!$F:$F,Table2[[#This Row],[output_type]])</f>
        <v>68</v>
      </c>
      <c r="L5155">
        <f>+Table2[[#This Row],[cons_qty_base_uom]]/Table2[[#This Row],[Column1]]</f>
        <v>4.9736611062335383</v>
      </c>
    </row>
    <row r="5156" spans="1:12" x14ac:dyDescent="0.25">
      <c r="A5156" s="2">
        <v>45839</v>
      </c>
      <c r="B5156" s="1" t="s">
        <v>169</v>
      </c>
      <c r="C5156" s="4">
        <v>32.835820895522389</v>
      </c>
      <c r="D5156" s="4">
        <v>0.15432835820895519</v>
      </c>
      <c r="E5156" s="4">
        <v>104.22601791044778</v>
      </c>
      <c r="F5156" s="1" t="s">
        <v>509</v>
      </c>
      <c r="G5156" s="1">
        <v>2</v>
      </c>
      <c r="H5156" s="1" t="s">
        <v>505</v>
      </c>
      <c r="I51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1.2607495973282836E-2</v>
      </c>
      <c r="J5156" s="1" t="str">
        <f>IFERROR(INDEX('consumption_figs'!$C:$C,MATCH(Table2[[#This Row],[item_code]],'consumption_figs'!A:A,0),1),"NA")</f>
        <v>kg/ton</v>
      </c>
      <c r="K5156" s="1">
        <f>+SUMIFS(prod!$E:$E,prod!$A:$A,Table2[[#This Row],[date]],prod!$G:$G,Table2[[#This Row],[production_line]],prod!$F:$F,Table2[[#This Row],[output_type]])</f>
        <v>68</v>
      </c>
      <c r="L5156">
        <f>+Table2[[#This Row],[cons_qty_base_uom]]/Table2[[#This Row],[Column1]]</f>
        <v>0.48287971905179983</v>
      </c>
    </row>
    <row r="5157" spans="1:12" x14ac:dyDescent="0.25">
      <c r="A5157" s="2">
        <v>45839</v>
      </c>
      <c r="B5157" s="1" t="s">
        <v>170</v>
      </c>
      <c r="C5157" s="4">
        <v>474.14925373134326</v>
      </c>
      <c r="D5157" s="4">
        <v>0.91984955223880627</v>
      </c>
      <c r="E5157" s="4">
        <v>234.85598767761192</v>
      </c>
      <c r="F5157" s="1" t="s">
        <v>509</v>
      </c>
      <c r="G5157" s="1">
        <v>2</v>
      </c>
      <c r="H5157" s="1" t="s">
        <v>505</v>
      </c>
      <c r="I51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7.5144967914288555E-2</v>
      </c>
      <c r="J5157" s="1" t="str">
        <f>IFERROR(INDEX('consumption_figs'!$C:$C,MATCH(Table2[[#This Row],[item_code]],'consumption_figs'!A:A,0),1),"NA")</f>
        <v>kg/ton</v>
      </c>
      <c r="K5157" s="1">
        <f>+SUMIFS(prod!$E:$E,prod!$A:$A,Table2[[#This Row],[date]],prod!$G:$G,Table2[[#This Row],[production_line]],prod!$F:$F,Table2[[#This Row],[output_type]])</f>
        <v>68</v>
      </c>
      <c r="L5157">
        <f>+Table2[[#This Row],[cons_qty_base_uom]]/Table2[[#This Row],[Column1]]</f>
        <v>6.9727831431079892</v>
      </c>
    </row>
    <row r="5158" spans="1:12" x14ac:dyDescent="0.25">
      <c r="A5158" s="2">
        <v>45839</v>
      </c>
      <c r="B5158" s="1" t="s">
        <v>171</v>
      </c>
      <c r="C5158" s="4">
        <v>55.820895522388064</v>
      </c>
      <c r="D5158" s="4">
        <v>0.22495820895522389</v>
      </c>
      <c r="E5158" s="4">
        <v>55.045024149253742</v>
      </c>
      <c r="F5158" s="1" t="s">
        <v>509</v>
      </c>
      <c r="G5158" s="1">
        <v>2</v>
      </c>
      <c r="H5158" s="1" t="s">
        <v>505</v>
      </c>
      <c r="I51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1.8377437215523557E-2</v>
      </c>
      <c r="J5158" s="1" t="str">
        <f>IFERROR(INDEX('consumption_figs'!$C:$C,MATCH(Table2[[#This Row],[item_code]],'consumption_figs'!A:A,0),1),"NA")</f>
        <v>kg/ton</v>
      </c>
      <c r="K5158" s="1">
        <f>+SUMIFS(prod!$E:$E,prod!$A:$A,Table2[[#This Row],[date]],prod!$G:$G,Table2[[#This Row],[production_line]],prod!$F:$F,Table2[[#This Row],[output_type]])</f>
        <v>68</v>
      </c>
      <c r="L5158">
        <f>+Table2[[#This Row],[cons_qty_base_uom]]/Table2[[#This Row],[Column1]]</f>
        <v>0.82089552238805974</v>
      </c>
    </row>
    <row r="5159" spans="1:12" x14ac:dyDescent="0.25">
      <c r="A5159" s="2">
        <v>45839</v>
      </c>
      <c r="B5159" s="1" t="s">
        <v>172</v>
      </c>
      <c r="C5159" s="4">
        <v>330</v>
      </c>
      <c r="D5159" s="4">
        <v>1.5971999999999997</v>
      </c>
      <c r="E5159" s="4">
        <v>1437.48</v>
      </c>
      <c r="F5159" s="1" t="s">
        <v>509</v>
      </c>
      <c r="G5159" s="1">
        <v>2</v>
      </c>
      <c r="H5159" s="1" t="s">
        <v>505</v>
      </c>
      <c r="I51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0.13047953598562206</v>
      </c>
      <c r="J5159" s="1" t="str">
        <f>IFERROR(INDEX('consumption_figs'!$C:$C,MATCH(Table2[[#This Row],[item_code]],'consumption_figs'!A:A,0),1),"NA")</f>
        <v>kg/ton</v>
      </c>
      <c r="K5159" s="1">
        <f>+SUMIFS(prod!$E:$E,prod!$A:$A,Table2[[#This Row],[date]],prod!$G:$G,Table2[[#This Row],[production_line]],prod!$F:$F,Table2[[#This Row],[output_type]])</f>
        <v>68</v>
      </c>
      <c r="L5159">
        <f>+Table2[[#This Row],[cons_qty_base_uom]]/Table2[[#This Row],[Column1]]</f>
        <v>4.8529411764705879</v>
      </c>
    </row>
    <row r="5160" spans="1:12" x14ac:dyDescent="0.25">
      <c r="A5160" s="2">
        <v>45839</v>
      </c>
      <c r="B5160" s="1" t="s">
        <v>173</v>
      </c>
      <c r="C5160" s="4">
        <v>198</v>
      </c>
      <c r="D5160" s="4">
        <v>2.4730200000000004</v>
      </c>
      <c r="E5160" s="4">
        <v>3641.2200000000003</v>
      </c>
      <c r="F5160" s="1" t="s">
        <v>509</v>
      </c>
      <c r="G5160" s="1">
        <v>2</v>
      </c>
      <c r="H5160" s="1" t="s">
        <v>505</v>
      </c>
      <c r="I51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2.9117647058823528</v>
      </c>
      <c r="J5160" s="1" t="str">
        <f>IFERROR(INDEX('consumption_figs'!$C:$C,MATCH(Table2[[#This Row],[item_code]],'consumption_figs'!A:A,0),1),"NA")</f>
        <v>pc/heat</v>
      </c>
      <c r="K5160" s="1">
        <f>+SUMIFS(prod!$E:$E,prod!$A:$A,Table2[[#This Row],[date]],prod!$G:$G,Table2[[#This Row],[production_line]],prod!$F:$F,Table2[[#This Row],[output_type]])</f>
        <v>68</v>
      </c>
      <c r="L5160">
        <f>+Table2[[#This Row],[cons_qty_base_uom]]/Table2[[#This Row],[Column1]]</f>
        <v>2.9117647058823528</v>
      </c>
    </row>
    <row r="5161" spans="1:12" x14ac:dyDescent="0.25">
      <c r="A5161" s="2">
        <v>45839</v>
      </c>
      <c r="B5161" s="1" t="s">
        <v>175</v>
      </c>
      <c r="C5161" s="4">
        <v>20.029850746268657</v>
      </c>
      <c r="D5161" s="4">
        <v>0.29744328358208955</v>
      </c>
      <c r="E5161" s="4">
        <v>468.4982089552239</v>
      </c>
      <c r="F5161" s="1" t="s">
        <v>509</v>
      </c>
      <c r="G5161" s="1">
        <v>2</v>
      </c>
      <c r="H5161" s="1" t="s">
        <v>505</v>
      </c>
      <c r="I51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0.29455662862159793</v>
      </c>
      <c r="J5161" s="1" t="str">
        <f>IFERROR(INDEX('consumption_figs'!$C:$C,MATCH(Table2[[#This Row],[item_code]],'consumption_figs'!A:A,0),1),"NA")</f>
        <v>pc/heat</v>
      </c>
      <c r="K5161" s="1">
        <f>+SUMIFS(prod!$E:$E,prod!$A:$A,Table2[[#This Row],[date]],prod!$G:$G,Table2[[#This Row],[production_line]],prod!$F:$F,Table2[[#This Row],[output_type]])</f>
        <v>68</v>
      </c>
      <c r="L5161">
        <f>+Table2[[#This Row],[cons_qty_base_uom]]/Table2[[#This Row],[Column1]]</f>
        <v>0.29455662862159793</v>
      </c>
    </row>
    <row r="5162" spans="1:12" x14ac:dyDescent="0.25">
      <c r="A5162" s="2">
        <v>45839</v>
      </c>
      <c r="B5162" s="1" t="s">
        <v>177</v>
      </c>
      <c r="C5162" s="4">
        <v>52.537313432835823</v>
      </c>
      <c r="D5162" s="4">
        <v>0.89628656716417909</v>
      </c>
      <c r="E5162" s="4">
        <v>1434.268656716418</v>
      </c>
      <c r="F5162" s="1" t="s">
        <v>509</v>
      </c>
      <c r="G5162" s="1">
        <v>2</v>
      </c>
      <c r="H5162" s="1" t="s">
        <v>505</v>
      </c>
      <c r="I51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0.77260755048287977</v>
      </c>
      <c r="J5162" s="1" t="str">
        <f>IFERROR(INDEX('consumption_figs'!$C:$C,MATCH(Table2[[#This Row],[item_code]],'consumption_figs'!A:A,0),1),"NA")</f>
        <v>pc/heat</v>
      </c>
      <c r="K5162" s="1">
        <f>+SUMIFS(prod!$E:$E,prod!$A:$A,Table2[[#This Row],[date]],prod!$G:$G,Table2[[#This Row],[production_line]],prod!$F:$F,Table2[[#This Row],[output_type]])</f>
        <v>68</v>
      </c>
      <c r="L5162">
        <f>+Table2[[#This Row],[cons_qty_base_uom]]/Table2[[#This Row],[Column1]]</f>
        <v>0.77260755048287977</v>
      </c>
    </row>
    <row r="5163" spans="1:12" x14ac:dyDescent="0.25">
      <c r="A5163" s="2">
        <v>45839</v>
      </c>
      <c r="B5163" s="1" t="s">
        <v>181</v>
      </c>
      <c r="C5163" s="4">
        <v>440</v>
      </c>
      <c r="D5163" s="4">
        <v>3.7840000000000003</v>
      </c>
      <c r="E5163" s="4">
        <v>6050</v>
      </c>
      <c r="F5163" s="1" t="s">
        <v>509</v>
      </c>
      <c r="G5163" s="1">
        <v>2</v>
      </c>
      <c r="H5163" s="1" t="s">
        <v>505</v>
      </c>
      <c r="I51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6.4705882352941178</v>
      </c>
      <c r="J5163" s="1" t="str">
        <f>IFERROR(INDEX('consumption_figs'!$C:$C,MATCH(Table2[[#This Row],[item_code]],'consumption_figs'!A:A,0),1),"NA")</f>
        <v>pc/heat</v>
      </c>
      <c r="K5163" s="1">
        <f>+SUMIFS(prod!$E:$E,prod!$A:$A,Table2[[#This Row],[date]],prod!$G:$G,Table2[[#This Row],[production_line]],prod!$F:$F,Table2[[#This Row],[output_type]])</f>
        <v>68</v>
      </c>
      <c r="L5163">
        <f>+Table2[[#This Row],[cons_qty_base_uom]]/Table2[[#This Row],[Column1]]</f>
        <v>6.4705882352941178</v>
      </c>
    </row>
    <row r="5164" spans="1:12" x14ac:dyDescent="0.25">
      <c r="A5164" s="2">
        <v>45839</v>
      </c>
      <c r="B5164" s="1" t="s">
        <v>183</v>
      </c>
      <c r="C5164" s="4">
        <v>1106.5671641791046</v>
      </c>
      <c r="D5164" s="4">
        <v>9.7931194029850737</v>
      </c>
      <c r="E5164" s="4">
        <v>12725.522388059702</v>
      </c>
      <c r="F5164" s="1" t="s">
        <v>509</v>
      </c>
      <c r="G5164" s="1">
        <v>2</v>
      </c>
      <c r="H5164" s="1" t="s">
        <v>505</v>
      </c>
      <c r="I51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16.273046532045655</v>
      </c>
      <c r="J5164" s="1" t="str">
        <f>IFERROR(INDEX('consumption_figs'!$C:$C,MATCH(Table2[[#This Row],[item_code]],'consumption_figs'!A:A,0),1),"NA")</f>
        <v>pc/heat</v>
      </c>
      <c r="K5164" s="1">
        <f>+SUMIFS(prod!$E:$E,prod!$A:$A,Table2[[#This Row],[date]],prod!$G:$G,Table2[[#This Row],[production_line]],prod!$F:$F,Table2[[#This Row],[output_type]])</f>
        <v>68</v>
      </c>
      <c r="L5164">
        <f>+Table2[[#This Row],[cons_qty_base_uom]]/Table2[[#This Row],[Column1]]</f>
        <v>16.273046532045655</v>
      </c>
    </row>
    <row r="5165" spans="1:12" x14ac:dyDescent="0.25">
      <c r="A5165" s="2">
        <v>45839</v>
      </c>
      <c r="B5165" s="1" t="s">
        <v>191</v>
      </c>
      <c r="C5165" s="4">
        <v>792.98507462686564</v>
      </c>
      <c r="D5165" s="4">
        <v>5.5271059701492531</v>
      </c>
      <c r="E5165" s="4">
        <v>8635.6074626865666</v>
      </c>
      <c r="F5165" s="1" t="s">
        <v>509</v>
      </c>
      <c r="G5165" s="1">
        <v>2</v>
      </c>
      <c r="H5165" s="1" t="s">
        <v>505</v>
      </c>
      <c r="I51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11.661545215100965</v>
      </c>
      <c r="J5165" s="1" t="str">
        <f>IFERROR(INDEX('consumption_figs'!$C:$C,MATCH(Table2[[#This Row],[item_code]],'consumption_figs'!A:A,0),1),"NA")</f>
        <v>pc/heat</v>
      </c>
      <c r="K5165" s="1">
        <f>+SUMIFS(prod!$E:$E,prod!$A:$A,Table2[[#This Row],[date]],prod!$G:$G,Table2[[#This Row],[production_line]],prod!$F:$F,Table2[[#This Row],[output_type]])</f>
        <v>68</v>
      </c>
      <c r="L5165">
        <f>+Table2[[#This Row],[cons_qty_base_uom]]/Table2[[#This Row],[Column1]]</f>
        <v>11.661545215100965</v>
      </c>
    </row>
    <row r="5166" spans="1:12" x14ac:dyDescent="0.25">
      <c r="A5166" s="2">
        <v>45839</v>
      </c>
      <c r="B5166" s="1" t="s">
        <v>193</v>
      </c>
      <c r="C5166" s="4">
        <v>395.01492537313436</v>
      </c>
      <c r="D5166" s="4">
        <v>3.2154214925373141</v>
      </c>
      <c r="E5166" s="4">
        <v>3950.1492537313434</v>
      </c>
      <c r="F5166" s="1" t="s">
        <v>509</v>
      </c>
      <c r="G5166" s="1">
        <v>2</v>
      </c>
      <c r="H5166" s="1" t="s">
        <v>505</v>
      </c>
      <c r="I51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5.809043020193152</v>
      </c>
      <c r="J5166" s="1" t="str">
        <f>IFERROR(INDEX('consumption_figs'!$C:$C,MATCH(Table2[[#This Row],[item_code]],'consumption_figs'!A:A,0),1),"NA")</f>
        <v>pc/heat</v>
      </c>
      <c r="K5166" s="1">
        <f>+SUMIFS(prod!$E:$E,prod!$A:$A,Table2[[#This Row],[date]],prod!$G:$G,Table2[[#This Row],[production_line]],prod!$F:$F,Table2[[#This Row],[output_type]])</f>
        <v>68</v>
      </c>
      <c r="L5166">
        <f>+Table2[[#This Row],[cons_qty_base_uom]]/Table2[[#This Row],[Column1]]</f>
        <v>5.809043020193152</v>
      </c>
    </row>
    <row r="5167" spans="1:12" x14ac:dyDescent="0.25">
      <c r="A5167" s="2">
        <v>45839</v>
      </c>
      <c r="B5167" s="1" t="s">
        <v>195</v>
      </c>
      <c r="C5167" s="4">
        <v>1106.5671641791046</v>
      </c>
      <c r="D5167" s="4">
        <v>9.0074567164179111</v>
      </c>
      <c r="E5167" s="4">
        <v>11065.671641791047</v>
      </c>
      <c r="F5167" s="1" t="s">
        <v>509</v>
      </c>
      <c r="G5167" s="1">
        <v>2</v>
      </c>
      <c r="H5167" s="1" t="s">
        <v>505</v>
      </c>
      <c r="I51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16.273046532045655</v>
      </c>
      <c r="J5167" s="1" t="str">
        <f>IFERROR(INDEX('consumption_figs'!$C:$C,MATCH(Table2[[#This Row],[item_code]],'consumption_figs'!A:A,0),1),"NA")</f>
        <v>pc/heat</v>
      </c>
      <c r="K5167" s="1">
        <f>+SUMIFS(prod!$E:$E,prod!$A:$A,Table2[[#This Row],[date]],prod!$G:$G,Table2[[#This Row],[production_line]],prod!$F:$F,Table2[[#This Row],[output_type]])</f>
        <v>68</v>
      </c>
      <c r="L5167">
        <f>+Table2[[#This Row],[cons_qty_base_uom]]/Table2[[#This Row],[Column1]]</f>
        <v>16.273046532045655</v>
      </c>
    </row>
    <row r="5168" spans="1:12" x14ac:dyDescent="0.25">
      <c r="A5168" s="2">
        <v>45839</v>
      </c>
      <c r="B5168" s="1" t="s">
        <v>189</v>
      </c>
      <c r="C5168" s="4">
        <v>111.47761194029852</v>
      </c>
      <c r="D5168" s="4">
        <v>0.77922850746268646</v>
      </c>
      <c r="E5168" s="4">
        <v>1213.9911940298509</v>
      </c>
      <c r="F5168" s="1" t="s">
        <v>509</v>
      </c>
      <c r="G5168" s="1">
        <v>2</v>
      </c>
      <c r="H5168" s="1" t="s">
        <v>505</v>
      </c>
      <c r="I51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1.6393766461808605</v>
      </c>
      <c r="J5168" s="1" t="str">
        <f>IFERROR(INDEX('consumption_figs'!$C:$C,MATCH(Table2[[#This Row],[item_code]],'consumption_figs'!A:A,0),1),"NA")</f>
        <v>pc/heat</v>
      </c>
      <c r="K5168" s="1">
        <f>+SUMIFS(prod!$E:$E,prod!$A:$A,Table2[[#This Row],[date]],prod!$G:$G,Table2[[#This Row],[production_line]],prod!$F:$F,Table2[[#This Row],[output_type]])</f>
        <v>68</v>
      </c>
      <c r="L5168">
        <f>+Table2[[#This Row],[cons_qty_base_uom]]/Table2[[#This Row],[Column1]]</f>
        <v>1.6393766461808605</v>
      </c>
    </row>
    <row r="5169" spans="1:12" x14ac:dyDescent="0.25">
      <c r="A5169" s="2">
        <v>45839</v>
      </c>
      <c r="B5169" s="1" t="s">
        <v>199</v>
      </c>
      <c r="C5169" s="4">
        <v>344.7761194029851</v>
      </c>
      <c r="D5169" s="4">
        <v>3.2064179104477621</v>
      </c>
      <c r="E5169" s="4">
        <v>4537.253731343284</v>
      </c>
      <c r="F5169" s="1" t="s">
        <v>509</v>
      </c>
      <c r="G5169" s="1">
        <v>2</v>
      </c>
      <c r="H5169" s="1" t="s">
        <v>505</v>
      </c>
      <c r="I51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5.0702370500438985</v>
      </c>
      <c r="J5169" s="1" t="str">
        <f>IFERROR(INDEX('consumption_figs'!$C:$C,MATCH(Table2[[#This Row],[item_code]],'consumption_figs'!A:A,0),1),"NA")</f>
        <v>pc/heat</v>
      </c>
      <c r="K5169" s="1">
        <f>+SUMIFS(prod!$E:$E,prod!$A:$A,Table2[[#This Row],[date]],prod!$G:$G,Table2[[#This Row],[production_line]],prod!$F:$F,Table2[[#This Row],[output_type]])</f>
        <v>68</v>
      </c>
      <c r="L5169">
        <f>+Table2[[#This Row],[cons_qty_base_uom]]/Table2[[#This Row],[Column1]]</f>
        <v>5.0702370500438985</v>
      </c>
    </row>
    <row r="5170" spans="1:12" x14ac:dyDescent="0.25">
      <c r="A5170" s="2">
        <v>45839</v>
      </c>
      <c r="B5170" s="1" t="s">
        <v>197</v>
      </c>
      <c r="C5170" s="4">
        <v>288.79104477611941</v>
      </c>
      <c r="D5170" s="4">
        <v>2.6857567164179104</v>
      </c>
      <c r="E5170" s="4">
        <v>3800.4901492537315</v>
      </c>
      <c r="F5170" s="1" t="s">
        <v>509</v>
      </c>
      <c r="G5170" s="1">
        <v>2</v>
      </c>
      <c r="H5170" s="1" t="s">
        <v>505</v>
      </c>
      <c r="I51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4.2469271290605795</v>
      </c>
      <c r="J5170" s="1" t="str">
        <f>IFERROR(INDEX('consumption_figs'!$C:$C,MATCH(Table2[[#This Row],[item_code]],'consumption_figs'!A:A,0),1),"NA")</f>
        <v>pc/heat</v>
      </c>
      <c r="K5170" s="1">
        <f>+SUMIFS(prod!$E:$E,prod!$A:$A,Table2[[#This Row],[date]],prod!$G:$G,Table2[[#This Row],[production_line]],prod!$F:$F,Table2[[#This Row],[output_type]])</f>
        <v>68</v>
      </c>
      <c r="L5170">
        <f>+Table2[[#This Row],[cons_qty_base_uom]]/Table2[[#This Row],[Column1]]</f>
        <v>4.2469271290605795</v>
      </c>
    </row>
    <row r="5171" spans="1:12" x14ac:dyDescent="0.25">
      <c r="A5171" s="2">
        <v>45839</v>
      </c>
      <c r="B5171" s="1" t="s">
        <v>264</v>
      </c>
      <c r="C5171" s="4">
        <v>1.0604264392324134</v>
      </c>
      <c r="D5171" s="4">
        <v>1.0604264392324134</v>
      </c>
      <c r="E5171" s="4">
        <v>671.2499360341177</v>
      </c>
      <c r="F5171" s="1" t="s">
        <v>509</v>
      </c>
      <c r="G5171" s="1">
        <v>2</v>
      </c>
      <c r="H5171" s="1" t="s">
        <v>505</v>
      </c>
      <c r="I51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8.6629069457757821E-2</v>
      </c>
      <c r="J5171" s="1" t="str">
        <f>IFERROR(INDEX('consumption_figs'!$C:$C,MATCH(Table2[[#This Row],[item_code]],'consumption_figs'!A:A,0),1),"NA")</f>
        <v>kg/ton</v>
      </c>
      <c r="K5171" s="1">
        <f>+SUMIFS(prod!$E:$E,prod!$A:$A,Table2[[#This Row],[date]],prod!$G:$G,Table2[[#This Row],[production_line]],prod!$F:$F,Table2[[#This Row],[output_type]])</f>
        <v>68</v>
      </c>
      <c r="L5171">
        <f>+Table2[[#This Row],[cons_qty_base_uom]]/Table2[[#This Row],[Column1]]</f>
        <v>1.5594506459300198E-2</v>
      </c>
    </row>
    <row r="5172" spans="1:12" x14ac:dyDescent="0.25">
      <c r="A5172" s="2">
        <v>45839</v>
      </c>
      <c r="B5172" s="1" t="s">
        <v>162</v>
      </c>
      <c r="C5172" s="4">
        <v>12.313432835820894</v>
      </c>
      <c r="D5172" s="4">
        <v>0.35585820895522391</v>
      </c>
      <c r="E5172" s="4">
        <v>2302.6119402985073</v>
      </c>
      <c r="F5172" s="1" t="s">
        <v>509</v>
      </c>
      <c r="G5172" s="1">
        <v>2</v>
      </c>
      <c r="H5172" s="1" t="s">
        <v>505</v>
      </c>
      <c r="I51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0.18107989464442492</v>
      </c>
      <c r="J5172" s="1" t="str">
        <f>IFERROR(INDEX('consumption_figs'!$C:$C,MATCH(Table2[[#This Row],[item_code]],'consumption_figs'!A:A,0),1),"NA")</f>
        <v>pc/heat</v>
      </c>
      <c r="K5172" s="1">
        <f>+SUMIFS(prod!$E:$E,prod!$A:$A,Table2[[#This Row],[date]],prod!$G:$G,Table2[[#This Row],[production_line]],prod!$F:$F,Table2[[#This Row],[output_type]])</f>
        <v>68</v>
      </c>
      <c r="L5172">
        <f>+Table2[[#This Row],[cons_qty_base_uom]]/Table2[[#This Row],[Column1]]</f>
        <v>0.18107989464442492</v>
      </c>
    </row>
    <row r="5173" spans="1:12" x14ac:dyDescent="0.25">
      <c r="A5173" s="2">
        <v>45839</v>
      </c>
      <c r="B5173" s="1" t="s">
        <v>61</v>
      </c>
      <c r="C5173" s="4">
        <v>11</v>
      </c>
      <c r="D5173" s="4">
        <v>3.85E-2</v>
      </c>
      <c r="E5173" s="4">
        <v>99</v>
      </c>
      <c r="F5173" s="1" t="s">
        <v>509</v>
      </c>
      <c r="G5173" s="1">
        <v>2</v>
      </c>
      <c r="H5173" s="1" t="s">
        <v>505</v>
      </c>
      <c r="I51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0.16176470588235295</v>
      </c>
      <c r="J5173" s="1" t="str">
        <f>IFERROR(INDEX('consumption_figs'!$C:$C,MATCH(Table2[[#This Row],[item_code]],'consumption_figs'!A:A,0),1),"NA")</f>
        <v>pc/heat</v>
      </c>
      <c r="K5173" s="1">
        <f>+SUMIFS(prod!$E:$E,prod!$A:$A,Table2[[#This Row],[date]],prod!$G:$G,Table2[[#This Row],[production_line]],prod!$F:$F,Table2[[#This Row],[output_type]])</f>
        <v>68</v>
      </c>
      <c r="L5173">
        <f>+Table2[[#This Row],[cons_qty_base_uom]]/Table2[[#This Row],[Column1]]</f>
        <v>0.16176470588235295</v>
      </c>
    </row>
    <row r="5174" spans="1:12" x14ac:dyDescent="0.25">
      <c r="A5174" s="2">
        <v>45839</v>
      </c>
      <c r="B5174" s="1" t="s">
        <v>163</v>
      </c>
      <c r="C5174" s="4">
        <v>3.283582089552239</v>
      </c>
      <c r="D5174" s="4">
        <v>0.45313432835820899</v>
      </c>
      <c r="E5174" s="4">
        <v>1372.5373134328358</v>
      </c>
      <c r="F5174" s="1" t="s">
        <v>509</v>
      </c>
      <c r="G5174" s="1">
        <v>2</v>
      </c>
      <c r="H5174" s="1" t="s">
        <v>505</v>
      </c>
      <c r="I51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4.8287971905179985E-2</v>
      </c>
      <c r="J5174" s="1" t="str">
        <f>IFERROR(INDEX('consumption_figs'!$C:$C,MATCH(Table2[[#This Row],[item_code]],'consumption_figs'!A:A,0),1),"NA")</f>
        <v>pc/heat</v>
      </c>
      <c r="K5174" s="1">
        <f>+SUMIFS(prod!$E:$E,prod!$A:$A,Table2[[#This Row],[date]],prod!$G:$G,Table2[[#This Row],[production_line]],prod!$F:$F,Table2[[#This Row],[output_type]])</f>
        <v>68</v>
      </c>
      <c r="L5174">
        <f>+Table2[[#This Row],[cons_qty_base_uom]]/Table2[[#This Row],[Column1]]</f>
        <v>4.8287971905179985E-2</v>
      </c>
    </row>
    <row r="5175" spans="1:12" x14ac:dyDescent="0.25">
      <c r="A5175" s="2">
        <v>45839</v>
      </c>
      <c r="B5175" s="1" t="e">
        <f>+#REF!</f>
        <v>#REF!</v>
      </c>
      <c r="C5175" s="4">
        <v>43.014925373134339</v>
      </c>
      <c r="D5175" s="4">
        <v>0.51531880597014945</v>
      </c>
      <c r="E5175" s="4">
        <v>3527.223880597016</v>
      </c>
      <c r="F5175" s="1" t="s">
        <v>509</v>
      </c>
      <c r="G5175" s="1">
        <v>2</v>
      </c>
      <c r="H5175" s="1" t="s">
        <v>505</v>
      </c>
      <c r="I51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1.6623187289359659E-2</v>
      </c>
      <c r="J5175" s="1" t="str">
        <f>IFERROR(INDEX('consumption_figs'!$C:$C,MATCH(Table2[[#This Row],[item_code]],'consumption_figs'!A:A,0),1),"NA")</f>
        <v>NA</v>
      </c>
      <c r="K5175" s="1">
        <f>+SUMIFS(prod!$E:$E,prod!$A:$A,Table2[[#This Row],[date]],prod!$G:$G,Table2[[#This Row],[production_line]],prod!$F:$F,Table2[[#This Row],[output_type]])</f>
        <v>68</v>
      </c>
      <c r="L5175">
        <f>+Table2[[#This Row],[cons_qty_base_uom]]/Table2[[#This Row],[Column1]]</f>
        <v>0.63257243195785795</v>
      </c>
    </row>
    <row r="5176" spans="1:12" x14ac:dyDescent="0.25">
      <c r="A5176" s="2">
        <v>45839</v>
      </c>
      <c r="B5176" s="1" t="s">
        <v>160</v>
      </c>
      <c r="C5176" s="4">
        <v>7.8805970149253728</v>
      </c>
      <c r="D5176" s="4">
        <v>9.882268656716417E-2</v>
      </c>
      <c r="E5176" s="4">
        <v>551.64179104477614</v>
      </c>
      <c r="F5176" s="1" t="s">
        <v>509</v>
      </c>
      <c r="G5176" s="1">
        <v>2</v>
      </c>
      <c r="H5176" s="1" t="s">
        <v>505</v>
      </c>
      <c r="I51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0.11589113257243196</v>
      </c>
      <c r="J5176" s="1" t="str">
        <f>IFERROR(INDEX('consumption_figs'!$C:$C,MATCH(Table2[[#This Row],[item_code]],'consumption_figs'!A:A,0),1),"NA")</f>
        <v>pc/heat</v>
      </c>
      <c r="K5176" s="1">
        <f>+SUMIFS(prod!$E:$E,prod!$A:$A,Table2[[#This Row],[date]],prod!$G:$G,Table2[[#This Row],[production_line]],prod!$F:$F,Table2[[#This Row],[output_type]])</f>
        <v>68</v>
      </c>
      <c r="L5176">
        <f>+Table2[[#This Row],[cons_qty_base_uom]]/Table2[[#This Row],[Column1]]</f>
        <v>0.11589113257243196</v>
      </c>
    </row>
    <row r="5177" spans="1:12" x14ac:dyDescent="0.25">
      <c r="A5177" s="2">
        <v>45839</v>
      </c>
      <c r="B5177" s="1" t="e">
        <f>+#REF!</f>
        <v>#REF!</v>
      </c>
      <c r="C5177" s="4">
        <v>84.71641791044776</v>
      </c>
      <c r="D5177" s="4">
        <v>0.96576716417910424</v>
      </c>
      <c r="E5177" s="4">
        <v>20501.373134328358</v>
      </c>
      <c r="F5177" s="1" t="s">
        <v>509</v>
      </c>
      <c r="G5177" s="1">
        <v>2</v>
      </c>
      <c r="H5177" s="1" t="s">
        <v>505</v>
      </c>
      <c r="I51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3.1153779489648523E-2</v>
      </c>
      <c r="J5177" s="1" t="str">
        <f>IFERROR(INDEX('consumption_figs'!$C:$C,MATCH(Table2[[#This Row],[item_code]],'consumption_figs'!A:A,0),1),"NA")</f>
        <v>NA</v>
      </c>
      <c r="K5177" s="1">
        <f>+SUMIFS(prod!$E:$E,prod!$A:$A,Table2[[#This Row],[date]],prod!$G:$G,Table2[[#This Row],[production_line]],prod!$F:$F,Table2[[#This Row],[output_type]])</f>
        <v>68</v>
      </c>
      <c r="L5177">
        <f>+Table2[[#This Row],[cons_qty_base_uom]]/Table2[[#This Row],[Column1]]</f>
        <v>1.2458296751536435</v>
      </c>
    </row>
    <row r="5178" spans="1:12" x14ac:dyDescent="0.25">
      <c r="A5178" s="2">
        <v>45839</v>
      </c>
      <c r="B5178" s="1" t="s">
        <v>161</v>
      </c>
      <c r="C5178" s="4">
        <v>1.6417910447761195</v>
      </c>
      <c r="D5178" s="4">
        <v>0.2380597014925373</v>
      </c>
      <c r="E5178" s="4">
        <v>696.11940298507466</v>
      </c>
      <c r="F5178" s="1" t="s">
        <v>509</v>
      </c>
      <c r="G5178" s="1">
        <v>2</v>
      </c>
      <c r="H5178" s="1" t="s">
        <v>505</v>
      </c>
      <c r="I51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2.4143985952589993E-2</v>
      </c>
      <c r="J5178" s="1" t="str">
        <f>IFERROR(INDEX('consumption_figs'!$C:$C,MATCH(Table2[[#This Row],[item_code]],'consumption_figs'!A:A,0),1),"NA")</f>
        <v>pc/heat</v>
      </c>
      <c r="K5178" s="1">
        <f>+SUMIFS(prod!$E:$E,prod!$A:$A,Table2[[#This Row],[date]],prod!$G:$G,Table2[[#This Row],[production_line]],prod!$F:$F,Table2[[#This Row],[output_type]])</f>
        <v>68</v>
      </c>
      <c r="L5178">
        <f>+Table2[[#This Row],[cons_qty_base_uom]]/Table2[[#This Row],[Column1]]</f>
        <v>2.4143985952589993E-2</v>
      </c>
    </row>
    <row r="5179" spans="1:12" x14ac:dyDescent="0.25">
      <c r="A5179" s="2">
        <v>45839</v>
      </c>
      <c r="B5179" s="1" t="s">
        <v>569</v>
      </c>
      <c r="C5179" s="4">
        <v>9.4581280788177402</v>
      </c>
      <c r="D5179" s="4">
        <v>1.2484729064039409E-2</v>
      </c>
      <c r="E5179" s="4">
        <v>5.8640394088669989</v>
      </c>
      <c r="F5179" s="1" t="s">
        <v>509</v>
      </c>
      <c r="G5179" s="1">
        <v>2</v>
      </c>
      <c r="H5179" s="1" t="s">
        <v>505</v>
      </c>
      <c r="I51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4.027331956141745E-4</v>
      </c>
      <c r="J5179" s="1" t="str">
        <f>IFERROR(INDEX('consumption_figs'!$C:$C,MATCH(Table2[[#This Row],[item_code]],'consumption_figs'!A:A,0),1),"NA")</f>
        <v>NA</v>
      </c>
      <c r="K5179" s="1">
        <f>+SUMIFS(prod!$E:$E,prod!$A:$A,Table2[[#This Row],[date]],prod!$G:$G,Table2[[#This Row],[production_line]],prod!$F:$F,Table2[[#This Row],[output_type]])</f>
        <v>68</v>
      </c>
      <c r="L5179">
        <f>+Table2[[#This Row],[cons_qty_base_uom]]/Table2[[#This Row],[Column1]]</f>
        <v>0.13909011880614325</v>
      </c>
    </row>
    <row r="5180" spans="1:12" x14ac:dyDescent="0.25">
      <c r="A5180" s="2">
        <v>45839</v>
      </c>
      <c r="B5180" s="1" t="s">
        <v>204</v>
      </c>
      <c r="C5180" s="4">
        <v>0.24433497536945814</v>
      </c>
      <c r="D5180" s="4">
        <v>1.4073694581280789E-2</v>
      </c>
      <c r="E5180" s="4">
        <v>37.871921182266014</v>
      </c>
      <c r="F5180" s="1" t="s">
        <v>509</v>
      </c>
      <c r="G5180" s="1">
        <v>2</v>
      </c>
      <c r="H5180" s="1" t="s">
        <v>505</v>
      </c>
      <c r="I51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3.5931614024920316E-3</v>
      </c>
      <c r="J5180" s="1" t="str">
        <f>IFERROR(INDEX('consumption_figs'!$C:$C,MATCH(Table2[[#This Row],[item_code]],'consumption_figs'!A:A,0),1),"NA")</f>
        <v>pc/heat</v>
      </c>
      <c r="K5180" s="1">
        <f>+SUMIFS(prod!$E:$E,prod!$A:$A,Table2[[#This Row],[date]],prod!$G:$G,Table2[[#This Row],[production_line]],prod!$F:$F,Table2[[#This Row],[output_type]])</f>
        <v>68</v>
      </c>
      <c r="L5180">
        <f>+Table2[[#This Row],[cons_qty_base_uom]]/Table2[[#This Row],[Column1]]</f>
        <v>3.5931614024920316E-3</v>
      </c>
    </row>
    <row r="5181" spans="1:12" x14ac:dyDescent="0.25">
      <c r="A5181" s="2">
        <v>45839</v>
      </c>
      <c r="B5181" s="1" t="s">
        <v>287</v>
      </c>
      <c r="C5181" s="4">
        <v>1.4549753694581284</v>
      </c>
      <c r="D5181" s="4">
        <v>1.4549753694581284</v>
      </c>
      <c r="E5181" s="4">
        <v>2501.1026600985228</v>
      </c>
      <c r="F5181" s="1" t="s">
        <v>509</v>
      </c>
      <c r="G5181" s="1">
        <v>2</v>
      </c>
      <c r="H5181" s="1" t="s">
        <v>505</v>
      </c>
      <c r="I51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0.11886082586864867</v>
      </c>
      <c r="J5181" s="1" t="str">
        <f>IFERROR(INDEX('consumption_figs'!$C:$C,MATCH(Table2[[#This Row],[item_code]],'consumption_figs'!A:A,0),1),"NA")</f>
        <v>kg/ton</v>
      </c>
      <c r="K5181" s="1">
        <f>+SUMIFS(prod!$E:$E,prod!$A:$A,Table2[[#This Row],[date]],prod!$G:$G,Table2[[#This Row],[production_line]],prod!$F:$F,Table2[[#This Row],[output_type]])</f>
        <v>68</v>
      </c>
      <c r="L5181">
        <f>+Table2[[#This Row],[cons_qty_base_uom]]/Table2[[#This Row],[Column1]]</f>
        <v>2.139669660967836E-2</v>
      </c>
    </row>
    <row r="5182" spans="1:12" x14ac:dyDescent="0.25">
      <c r="A5182" s="2">
        <v>45839</v>
      </c>
      <c r="B5182" s="1" t="s">
        <v>285</v>
      </c>
      <c r="C5182" s="4">
        <v>1.6776354679802945</v>
      </c>
      <c r="D5182" s="4">
        <v>1.6776354679802945</v>
      </c>
      <c r="E5182" s="4">
        <v>1826.6094975369447</v>
      </c>
      <c r="F5182" s="1" t="s">
        <v>509</v>
      </c>
      <c r="G5182" s="1">
        <v>2</v>
      </c>
      <c r="H5182" s="1" t="s">
        <v>505</v>
      </c>
      <c r="I51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0.13705052430196019</v>
      </c>
      <c r="J5182" s="1" t="str">
        <f>IFERROR(INDEX('consumption_figs'!$C:$C,MATCH(Table2[[#This Row],[item_code]],'consumption_figs'!A:A,0),1),"NA")</f>
        <v>kg/ton</v>
      </c>
      <c r="K5182" s="1">
        <f>+SUMIFS(prod!$E:$E,prod!$A:$A,Table2[[#This Row],[date]],prod!$G:$G,Table2[[#This Row],[production_line]],prod!$F:$F,Table2[[#This Row],[output_type]])</f>
        <v>68</v>
      </c>
      <c r="L5182">
        <f>+Table2[[#This Row],[cons_qty_base_uom]]/Table2[[#This Row],[Column1]]</f>
        <v>2.4671109823239626E-2</v>
      </c>
    </row>
    <row r="5183" spans="1:12" x14ac:dyDescent="0.25">
      <c r="A5183" s="2">
        <v>45839</v>
      </c>
      <c r="B5183" s="1" t="s">
        <v>205</v>
      </c>
      <c r="C5183" s="4">
        <v>8.535960591133005</v>
      </c>
      <c r="D5183" s="4">
        <v>0.31463550738916252</v>
      </c>
      <c r="E5183" s="4">
        <v>588.9812807881774</v>
      </c>
      <c r="F5183" s="1" t="s">
        <v>509</v>
      </c>
      <c r="G5183" s="1">
        <v>2</v>
      </c>
      <c r="H5183" s="1" t="s">
        <v>505</v>
      </c>
      <c r="I51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0.12552883222254418</v>
      </c>
      <c r="J5183" s="1" t="str">
        <f>IFERROR(INDEX('consumption_figs'!$C:$C,MATCH(Table2[[#This Row],[item_code]],'consumption_figs'!A:A,0),1),"NA")</f>
        <v>pc/heat</v>
      </c>
      <c r="K5183" s="1">
        <f>+SUMIFS(prod!$E:$E,prod!$A:$A,Table2[[#This Row],[date]],prod!$G:$G,Table2[[#This Row],[production_line]],prod!$F:$F,Table2[[#This Row],[output_type]])</f>
        <v>68</v>
      </c>
      <c r="L5183">
        <f>+Table2[[#This Row],[cons_qty_base_uom]]/Table2[[#This Row],[Column1]]</f>
        <v>0.12552883222254418</v>
      </c>
    </row>
    <row r="5184" spans="1:12" x14ac:dyDescent="0.25">
      <c r="A5184" s="2">
        <v>45839</v>
      </c>
      <c r="B5184" s="1" t="s">
        <v>292</v>
      </c>
      <c r="C5184" s="4">
        <v>17.467980295566505</v>
      </c>
      <c r="D5184" s="4">
        <v>17.467980295566505</v>
      </c>
      <c r="E5184" s="4">
        <v>10365.150147783253</v>
      </c>
      <c r="F5184" s="1" t="s">
        <v>509</v>
      </c>
      <c r="G5184" s="1">
        <v>2</v>
      </c>
      <c r="H5184" s="1" t="s">
        <v>505</v>
      </c>
      <c r="I51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1.4270059877106858</v>
      </c>
      <c r="J5184" s="1" t="str">
        <f>IFERROR(INDEX('consumption_figs'!$C:$C,MATCH(Table2[[#This Row],[item_code]],'consumption_figs'!A:A,0),1),"NA")</f>
        <v>kg/ton</v>
      </c>
      <c r="K5184" s="1">
        <f>+SUMIFS(prod!$E:$E,prod!$A:$A,Table2[[#This Row],[date]],prod!$G:$G,Table2[[#This Row],[production_line]],prod!$F:$F,Table2[[#This Row],[output_type]])</f>
        <v>68</v>
      </c>
      <c r="L5184">
        <f>+Table2[[#This Row],[cons_qty_base_uom]]/Table2[[#This Row],[Column1]]</f>
        <v>0.25688206317009565</v>
      </c>
    </row>
    <row r="5185" spans="1:12" x14ac:dyDescent="0.25">
      <c r="A5185" s="2">
        <v>45839</v>
      </c>
      <c r="B5185" s="1" t="s">
        <v>201</v>
      </c>
      <c r="C5185" s="4">
        <v>326.16618850281588</v>
      </c>
      <c r="D5185" s="4">
        <v>0.62428208479438962</v>
      </c>
      <c r="E5185" s="4">
        <v>684.94899585591338</v>
      </c>
      <c r="F5185" s="1" t="s">
        <v>509</v>
      </c>
      <c r="G5185" s="1">
        <v>2</v>
      </c>
      <c r="H5185" s="1" t="s">
        <v>505</v>
      </c>
      <c r="I51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4.7965615956296457</v>
      </c>
      <c r="J5185" s="1" t="str">
        <f>IFERROR(INDEX('consumption_figs'!$C:$C,MATCH(Table2[[#This Row],[item_code]],'consumption_figs'!A:A,0),1),"NA")</f>
        <v>pc/heat</v>
      </c>
      <c r="K5185" s="1">
        <f>+SUMIFS(prod!$E:$E,prod!$A:$A,Table2[[#This Row],[date]],prod!$G:$G,Table2[[#This Row],[production_line]],prod!$F:$F,Table2[[#This Row],[output_type]])</f>
        <v>68</v>
      </c>
      <c r="L5185">
        <f>+Table2[[#This Row],[cons_qty_base_uom]]/Table2[[#This Row],[Column1]]</f>
        <v>4.7965615956296457</v>
      </c>
    </row>
    <row r="5186" spans="1:12" x14ac:dyDescent="0.25">
      <c r="A5186" s="2">
        <v>45839</v>
      </c>
      <c r="B5186" s="1" t="s">
        <v>59</v>
      </c>
      <c r="C5186" s="4">
        <v>1.4825735841037084</v>
      </c>
      <c r="D5186" s="4">
        <v>1.3343162256933376E-2</v>
      </c>
      <c r="E5186" s="4">
        <v>52.483104877271273</v>
      </c>
      <c r="F5186" s="1" t="s">
        <v>509</v>
      </c>
      <c r="G5186" s="1">
        <v>2</v>
      </c>
      <c r="H5186" s="1" t="s">
        <v>505</v>
      </c>
      <c r="I51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2.1802552707407476E-2</v>
      </c>
      <c r="J5186" s="1" t="str">
        <f>IFERROR(INDEX('consumption_figs'!$C:$C,MATCH(Table2[[#This Row],[item_code]],'consumption_figs'!A:A,0),1),"NA")</f>
        <v>pc/heat</v>
      </c>
      <c r="K5186" s="1">
        <f>+SUMIFS(prod!$E:$E,prod!$A:$A,Table2[[#This Row],[date]],prod!$G:$G,Table2[[#This Row],[production_line]],prod!$F:$F,Table2[[#This Row],[output_type]])</f>
        <v>68</v>
      </c>
      <c r="L5186">
        <f>+Table2[[#This Row],[cons_qty_base_uom]]/Table2[[#This Row],[Column1]]</f>
        <v>2.1802552707407476E-2</v>
      </c>
    </row>
    <row r="5187" spans="1:12" x14ac:dyDescent="0.25">
      <c r="A5187" s="2">
        <v>45839</v>
      </c>
      <c r="B5187" s="1" t="s">
        <v>566</v>
      </c>
      <c r="C5187" s="4">
        <v>0.88954415046222512</v>
      </c>
      <c r="D5187" s="4">
        <v>8.8064870895760306E-3</v>
      </c>
      <c r="E5187" s="4">
        <v>47.590612049729046</v>
      </c>
      <c r="F5187" s="1" t="s">
        <v>509</v>
      </c>
      <c r="G5187" s="1">
        <v>2</v>
      </c>
      <c r="H5187" s="1" t="s">
        <v>505</v>
      </c>
      <c r="I51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2.8408022869600097E-4</v>
      </c>
      <c r="J5187" s="1" t="str">
        <f>IFERROR(INDEX('consumption_figs'!$C:$C,MATCH(Table2[[#This Row],[item_code]],'consumption_figs'!A:A,0),1),"NA")</f>
        <v>NA</v>
      </c>
      <c r="K5187" s="1">
        <f>+SUMIFS(prod!$E:$E,prod!$A:$A,Table2[[#This Row],[date]],prod!$G:$G,Table2[[#This Row],[production_line]],prod!$F:$F,Table2[[#This Row],[output_type]])</f>
        <v>68</v>
      </c>
      <c r="L5187">
        <f>+Table2[[#This Row],[cons_qty_base_uom]]/Table2[[#This Row],[Column1]]</f>
        <v>1.3081531624444488E-2</v>
      </c>
    </row>
    <row r="5188" spans="1:12" x14ac:dyDescent="0.25">
      <c r="A5188" s="2">
        <v>45839</v>
      </c>
      <c r="B5188" s="1" t="s">
        <v>60</v>
      </c>
      <c r="C5188" s="4">
        <v>63.009377324407616</v>
      </c>
      <c r="D5188" s="4">
        <v>0.8855589926681543</v>
      </c>
      <c r="E5188" s="4">
        <v>1843.6543805121669</v>
      </c>
      <c r="F5188" s="1" t="s">
        <v>509</v>
      </c>
      <c r="G5188" s="1">
        <v>2</v>
      </c>
      <c r="H5188" s="1" t="s">
        <v>505</v>
      </c>
      <c r="I51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0.92660849006481794</v>
      </c>
      <c r="J5188" s="1" t="str">
        <f>IFERROR(INDEX('consumption_figs'!$C:$C,MATCH(Table2[[#This Row],[item_code]],'consumption_figs'!A:A,0),1),"NA")</f>
        <v>pc/heat</v>
      </c>
      <c r="K5188" s="1">
        <f>+SUMIFS(prod!$E:$E,prod!$A:$A,Table2[[#This Row],[date]],prod!$G:$G,Table2[[#This Row],[production_line]],prod!$F:$F,Table2[[#This Row],[output_type]])</f>
        <v>68</v>
      </c>
      <c r="L5188">
        <f>+Table2[[#This Row],[cons_qty_base_uom]]/Table2[[#This Row],[Column1]]</f>
        <v>0.92660849006481794</v>
      </c>
    </row>
    <row r="5189" spans="1:12" x14ac:dyDescent="0.25">
      <c r="A5189" s="2">
        <v>45839</v>
      </c>
      <c r="B5189" s="1" t="s">
        <v>259</v>
      </c>
      <c r="C5189" s="4">
        <v>0.14776119402985066</v>
      </c>
      <c r="D5189" s="4">
        <v>0.14776119402985066</v>
      </c>
      <c r="E5189" s="4">
        <v>457.20268656716388</v>
      </c>
      <c r="F5189" s="1" t="s">
        <v>509</v>
      </c>
      <c r="G5189" s="1">
        <v>2</v>
      </c>
      <c r="H5189" s="1" t="s">
        <v>505</v>
      </c>
      <c r="I51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1.207100678293037E-2</v>
      </c>
      <c r="J5189" s="1" t="str">
        <f>IFERROR(INDEX('consumption_figs'!$C:$C,MATCH(Table2[[#This Row],[item_code]],'consumption_figs'!A:A,0),1),"NA")</f>
        <v>kg/ton</v>
      </c>
      <c r="K5189" s="1">
        <f>+SUMIFS(prod!$E:$E,prod!$A:$A,Table2[[#This Row],[date]],prod!$G:$G,Table2[[#This Row],[production_line]],prod!$F:$F,Table2[[#This Row],[output_type]])</f>
        <v>68</v>
      </c>
      <c r="L5189">
        <f>+Table2[[#This Row],[cons_qty_base_uom]]/Table2[[#This Row],[Column1]]</f>
        <v>2.1729587357330982E-3</v>
      </c>
    </row>
    <row r="5190" spans="1:12" x14ac:dyDescent="0.25">
      <c r="A5190" s="2">
        <v>45839</v>
      </c>
      <c r="B5190" s="1" t="s">
        <v>272</v>
      </c>
      <c r="C5190" s="4">
        <v>4.0770773562851984E-2</v>
      </c>
      <c r="D5190" s="4">
        <v>4.0770773562851984E-2</v>
      </c>
      <c r="E5190" s="4">
        <v>44.615457509828921</v>
      </c>
      <c r="F5190" s="1" t="s">
        <v>509</v>
      </c>
      <c r="G5190" s="1">
        <v>2</v>
      </c>
      <c r="H5190" s="1" t="s">
        <v>505</v>
      </c>
      <c r="I51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3.330673438677558E-3</v>
      </c>
      <c r="J5190" s="1" t="str">
        <f>IFERROR(INDEX('consumption_figs'!$C:$C,MATCH(Table2[[#This Row],[item_code]],'consumption_figs'!A:A,0),1),"NA")</f>
        <v>kg/ton</v>
      </c>
      <c r="K5190" s="1">
        <f>+SUMIFS(prod!$E:$E,prod!$A:$A,Table2[[#This Row],[date]],prod!$G:$G,Table2[[#This Row],[production_line]],prod!$F:$F,Table2[[#This Row],[output_type]])</f>
        <v>68</v>
      </c>
      <c r="L5190">
        <f>+Table2[[#This Row],[cons_qty_base_uom]]/Table2[[#This Row],[Column1]]</f>
        <v>5.9957019945370562E-4</v>
      </c>
    </row>
    <row r="5191" spans="1:12" x14ac:dyDescent="0.25">
      <c r="A5191" s="2">
        <v>45870</v>
      </c>
      <c r="B5191" s="1" t="s">
        <v>80</v>
      </c>
      <c r="C5191" s="4">
        <v>5.6442361945882293</v>
      </c>
      <c r="D5191" s="4">
        <v>0.20674837180776684</v>
      </c>
      <c r="E5191" s="4">
        <v>299.14451831317615</v>
      </c>
      <c r="F5191" s="1" t="s">
        <v>509</v>
      </c>
      <c r="G5191" s="1">
        <v>2</v>
      </c>
      <c r="H5191" s="1" t="s">
        <v>505</v>
      </c>
      <c r="I51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0.19462883429614583</v>
      </c>
      <c r="J5191" s="1" t="str">
        <f>IFERROR(INDEX('consumption_figs'!$C:$C,MATCH(Table2[[#This Row],[item_code]],'consumption_figs'!A:A,0),1),"NA")</f>
        <v>pc/heat</v>
      </c>
      <c r="K5191" s="1">
        <f>+SUMIFS(prod!$E:$E,prod!$A:$A,Table2[[#This Row],[date]],prod!$G:$G,Table2[[#This Row],[production_line]],prod!$F:$F,Table2[[#This Row],[output_type]])</f>
        <v>29</v>
      </c>
      <c r="L5191">
        <f>+Table2[[#This Row],[cons_qty_base_uom]]/Table2[[#This Row],[Column1]]</f>
        <v>0.19462883429614583</v>
      </c>
    </row>
    <row r="5192" spans="1:12" x14ac:dyDescent="0.25">
      <c r="A5192" s="2">
        <v>45870</v>
      </c>
      <c r="B5192" s="1" t="s">
        <v>78</v>
      </c>
      <c r="C5192" s="4">
        <v>6.120256114613742</v>
      </c>
      <c r="D5192" s="4">
        <v>0.156739759095258</v>
      </c>
      <c r="E5192" s="4">
        <v>228.28555307509257</v>
      </c>
      <c r="F5192" s="1" t="s">
        <v>509</v>
      </c>
      <c r="G5192" s="1">
        <v>2</v>
      </c>
      <c r="H5192" s="1" t="s">
        <v>505</v>
      </c>
      <c r="I51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0.21104331429702558</v>
      </c>
      <c r="J5192" s="1" t="str">
        <f>IFERROR(INDEX('consumption_figs'!$C:$C,MATCH(Table2[[#This Row],[item_code]],'consumption_figs'!A:A,0),1),"NA")</f>
        <v>pc/heat</v>
      </c>
      <c r="K5192" s="1">
        <f>+SUMIFS(prod!$E:$E,prod!$A:$A,Table2[[#This Row],[date]],prod!$G:$G,Table2[[#This Row],[production_line]],prod!$F:$F,Table2[[#This Row],[output_type]])</f>
        <v>29</v>
      </c>
      <c r="L5192">
        <f>+Table2[[#This Row],[cons_qty_base_uom]]/Table2[[#This Row],[Column1]]</f>
        <v>0.21104331429702558</v>
      </c>
    </row>
    <row r="5193" spans="1:12" x14ac:dyDescent="0.25">
      <c r="A5193" s="2">
        <v>45870</v>
      </c>
      <c r="B5193" s="1" t="s">
        <v>144</v>
      </c>
      <c r="C5193" s="4">
        <v>5.2362191202806461</v>
      </c>
      <c r="D5193" s="4">
        <v>0.10938461742266267</v>
      </c>
      <c r="E5193" s="4">
        <v>136.14169712729679</v>
      </c>
      <c r="F5193" s="1" t="s">
        <v>509</v>
      </c>
      <c r="G5193" s="1">
        <v>2</v>
      </c>
      <c r="H5193" s="1" t="s">
        <v>505</v>
      </c>
      <c r="I51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0.18055928000967744</v>
      </c>
      <c r="J5193" s="1" t="str">
        <f>IFERROR(INDEX('consumption_figs'!$C:$C,MATCH(Table2[[#This Row],[item_code]],'consumption_figs'!A:A,0),1),"NA")</f>
        <v>pc/heat</v>
      </c>
      <c r="K5193" s="1">
        <f>+SUMIFS(prod!$E:$E,prod!$A:$A,Table2[[#This Row],[date]],prod!$G:$G,Table2[[#This Row],[production_line]],prod!$F:$F,Table2[[#This Row],[output_type]])</f>
        <v>29</v>
      </c>
      <c r="L5193">
        <f>+Table2[[#This Row],[cons_qty_base_uom]]/Table2[[#This Row],[Column1]]</f>
        <v>0.18055928000967744</v>
      </c>
    </row>
    <row r="5194" spans="1:12" x14ac:dyDescent="0.25">
      <c r="A5194" s="2">
        <v>45870</v>
      </c>
      <c r="B5194" s="1" t="s">
        <v>146</v>
      </c>
      <c r="C5194" s="4">
        <v>6.3922674974854647</v>
      </c>
      <c r="D5194" s="4">
        <v>0.13379015872237074</v>
      </c>
      <c r="E5194" s="4">
        <v>166.19895493462209</v>
      </c>
      <c r="F5194" s="1" t="s">
        <v>509</v>
      </c>
      <c r="G5194" s="1">
        <v>2</v>
      </c>
      <c r="H5194" s="1" t="s">
        <v>505</v>
      </c>
      <c r="I51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0.22042301715467119</v>
      </c>
      <c r="J5194" s="1" t="str">
        <f>IFERROR(INDEX('consumption_figs'!$C:$C,MATCH(Table2[[#This Row],[item_code]],'consumption_figs'!A:A,0),1),"NA")</f>
        <v>pc/heat</v>
      </c>
      <c r="K5194" s="1">
        <f>+SUMIFS(prod!$E:$E,prod!$A:$A,Table2[[#This Row],[date]],prod!$G:$G,Table2[[#This Row],[production_line]],prod!$F:$F,Table2[[#This Row],[output_type]])</f>
        <v>29</v>
      </c>
      <c r="L5194">
        <f>+Table2[[#This Row],[cons_qty_base_uom]]/Table2[[#This Row],[Column1]]</f>
        <v>0.22042301715467119</v>
      </c>
    </row>
    <row r="5195" spans="1:12" x14ac:dyDescent="0.25">
      <c r="A5195" s="2">
        <v>45870</v>
      </c>
      <c r="B5195" s="1" t="s">
        <v>89</v>
      </c>
      <c r="C5195" s="4">
        <v>2.2440939086917053</v>
      </c>
      <c r="D5195" s="4">
        <v>4.7574790864264173E-2</v>
      </c>
      <c r="E5195" s="4">
        <v>58.122032235115164</v>
      </c>
      <c r="F5195" s="1" t="s">
        <v>509</v>
      </c>
      <c r="G5195" s="1">
        <v>2</v>
      </c>
      <c r="H5195" s="1" t="s">
        <v>505</v>
      </c>
      <c r="I51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1.5346706730407797E-3</v>
      </c>
      <c r="J5195" s="1" t="str">
        <f>IFERROR(INDEX('consumption_figs'!$C:$C,MATCH(Table2[[#This Row],[item_code]],'consumption_figs'!A:A,0),1),"NA")</f>
        <v>NA</v>
      </c>
      <c r="K5195" s="1">
        <f>+SUMIFS(prod!$E:$E,prod!$A:$A,Table2[[#This Row],[date]],prod!$G:$G,Table2[[#This Row],[production_line]],prod!$F:$F,Table2[[#This Row],[output_type]])</f>
        <v>29</v>
      </c>
      <c r="L5195">
        <f>+Table2[[#This Row],[cons_qty_base_uom]]/Table2[[#This Row],[Column1]]</f>
        <v>7.7382548575576041E-2</v>
      </c>
    </row>
    <row r="5196" spans="1:12" x14ac:dyDescent="0.25">
      <c r="A5196" s="2">
        <v>45870</v>
      </c>
      <c r="B5196" s="1" t="s">
        <v>93</v>
      </c>
      <c r="C5196" s="4">
        <v>0.40801707430758283</v>
      </c>
      <c r="D5196" s="4">
        <v>8.6437180776684601E-3</v>
      </c>
      <c r="E5196" s="4">
        <v>10.567642224566395</v>
      </c>
      <c r="F5196" s="1" t="s">
        <v>509</v>
      </c>
      <c r="G5196" s="1">
        <v>2</v>
      </c>
      <c r="H5196" s="1" t="s">
        <v>505</v>
      </c>
      <c r="I51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2.7882961540865998E-4</v>
      </c>
      <c r="J5196" s="1" t="str">
        <f>IFERROR(INDEX('consumption_figs'!$C:$C,MATCH(Table2[[#This Row],[item_code]],'consumption_figs'!A:A,0),1),"NA")</f>
        <v>NA</v>
      </c>
      <c r="K5196" s="1">
        <f>+SUMIFS(prod!$E:$E,prod!$A:$A,Table2[[#This Row],[date]],prod!$G:$G,Table2[[#This Row],[production_line]],prod!$F:$F,Table2[[#This Row],[output_type]])</f>
        <v>29</v>
      </c>
      <c r="L5196">
        <f>+Table2[[#This Row],[cons_qty_base_uom]]/Table2[[#This Row],[Column1]]</f>
        <v>1.4069554286468373E-2</v>
      </c>
    </row>
    <row r="5197" spans="1:12" x14ac:dyDescent="0.25">
      <c r="A5197" s="2">
        <v>45870</v>
      </c>
      <c r="B5197" s="1" t="s">
        <v>91</v>
      </c>
      <c r="C5197" s="4">
        <v>1.9720825258199837</v>
      </c>
      <c r="D5197" s="4">
        <v>4.1808149547383648E-2</v>
      </c>
      <c r="E5197" s="4">
        <v>51.076937418737572</v>
      </c>
      <c r="F5197" s="1" t="s">
        <v>509</v>
      </c>
      <c r="G5197" s="1">
        <v>2</v>
      </c>
      <c r="H5197" s="1" t="s">
        <v>505</v>
      </c>
      <c r="I51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1.3486499853994725E-3</v>
      </c>
      <c r="J5197" s="1" t="str">
        <f>IFERROR(INDEX('consumption_figs'!$C:$C,MATCH(Table2[[#This Row],[item_code]],'consumption_figs'!A:A,0),1),"NA")</f>
        <v>NA</v>
      </c>
      <c r="K5197" s="1">
        <f>+SUMIFS(prod!$E:$E,prod!$A:$A,Table2[[#This Row],[date]],prod!$G:$G,Table2[[#This Row],[production_line]],prod!$F:$F,Table2[[#This Row],[output_type]])</f>
        <v>29</v>
      </c>
      <c r="L5197">
        <f>+Table2[[#This Row],[cons_qty_base_uom]]/Table2[[#This Row],[Column1]]</f>
        <v>6.8002845717930471E-2</v>
      </c>
    </row>
    <row r="5198" spans="1:12" x14ac:dyDescent="0.25">
      <c r="A5198" s="2">
        <v>45870</v>
      </c>
      <c r="B5198" s="1" t="s">
        <v>117</v>
      </c>
      <c r="C5198" s="4">
        <v>26.997129750018399</v>
      </c>
      <c r="D5198" s="4">
        <v>0.55398110247037746</v>
      </c>
      <c r="E5198" s="4">
        <v>747.8204940755096</v>
      </c>
      <c r="F5198" s="1" t="s">
        <v>509</v>
      </c>
      <c r="G5198" s="1">
        <v>2</v>
      </c>
      <c r="H5198" s="1" t="s">
        <v>505</v>
      </c>
      <c r="I51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0.93093550862132413</v>
      </c>
      <c r="J5198" s="1" t="str">
        <f>IFERROR(INDEX('consumption_figs'!$C:$C,MATCH(Table2[[#This Row],[item_code]],'consumption_figs'!A:A,0),1),"NA")</f>
        <v>pc/heat</v>
      </c>
      <c r="K5198" s="1">
        <f>+SUMIFS(prod!$E:$E,prod!$A:$A,Table2[[#This Row],[date]],prod!$G:$G,Table2[[#This Row],[production_line]],prod!$F:$F,Table2[[#This Row],[output_type]])</f>
        <v>29</v>
      </c>
      <c r="L5198">
        <f>+Table2[[#This Row],[cons_qty_base_uom]]/Table2[[#This Row],[Column1]]</f>
        <v>0.93093550862132413</v>
      </c>
    </row>
    <row r="5199" spans="1:12" x14ac:dyDescent="0.25">
      <c r="A5199" s="2">
        <v>45870</v>
      </c>
      <c r="B5199" s="1" t="s">
        <v>115</v>
      </c>
      <c r="C5199" s="4">
        <v>9.5203984005102669</v>
      </c>
      <c r="D5199" s="4">
        <v>0.19554898314648084</v>
      </c>
      <c r="E5199" s="4">
        <v>263.71503569413437</v>
      </c>
      <c r="F5199" s="1" t="s">
        <v>509</v>
      </c>
      <c r="G5199" s="1">
        <v>2</v>
      </c>
      <c r="H5199" s="1" t="s">
        <v>505</v>
      </c>
      <c r="I51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0.32828960001759538</v>
      </c>
      <c r="J5199" s="1" t="str">
        <f>IFERROR(INDEX('consumption_figs'!$C:$C,MATCH(Table2[[#This Row],[item_code]],'consumption_figs'!A:A,0),1),"NA")</f>
        <v>pc/heat</v>
      </c>
      <c r="K5199" s="1">
        <f>+SUMIFS(prod!$E:$E,prod!$A:$A,Table2[[#This Row],[date]],prod!$G:$G,Table2[[#This Row],[production_line]],prod!$F:$F,Table2[[#This Row],[output_type]])</f>
        <v>29</v>
      </c>
      <c r="L5199">
        <f>+Table2[[#This Row],[cons_qty_base_uom]]/Table2[[#This Row],[Column1]]</f>
        <v>0.32828960001759538</v>
      </c>
    </row>
    <row r="5200" spans="1:12" x14ac:dyDescent="0.25">
      <c r="A5200" s="2">
        <v>45870</v>
      </c>
      <c r="B5200" s="1" t="s">
        <v>119</v>
      </c>
      <c r="C5200" s="4">
        <v>41.005715967912074</v>
      </c>
      <c r="D5200" s="4">
        <v>0.84143729166155612</v>
      </c>
      <c r="E5200" s="4">
        <v>1135.8583323111645</v>
      </c>
      <c r="F5200" s="1" t="s">
        <v>509</v>
      </c>
      <c r="G5200" s="1">
        <v>2</v>
      </c>
      <c r="H5200" s="1" t="s">
        <v>505</v>
      </c>
      <c r="I52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1.4139902057900715</v>
      </c>
      <c r="J5200" s="1" t="str">
        <f>IFERROR(INDEX('consumption_figs'!$C:$C,MATCH(Table2[[#This Row],[item_code]],'consumption_figs'!A:A,0),1),"NA")</f>
        <v>pc/heat</v>
      </c>
      <c r="K5200" s="1">
        <f>+SUMIFS(prod!$E:$E,prod!$A:$A,Table2[[#This Row],[date]],prod!$G:$G,Table2[[#This Row],[production_line]],prod!$F:$F,Table2[[#This Row],[output_type]])</f>
        <v>29</v>
      </c>
      <c r="L5200">
        <f>+Table2[[#This Row],[cons_qty_base_uom]]/Table2[[#This Row],[Column1]]</f>
        <v>1.4139902057900715</v>
      </c>
    </row>
    <row r="5201" spans="1:12" x14ac:dyDescent="0.25">
      <c r="A5201" s="2">
        <v>45870</v>
      </c>
      <c r="B5201" s="1" t="s">
        <v>128</v>
      </c>
      <c r="C5201" s="4">
        <v>9.1123813262026836</v>
      </c>
      <c r="D5201" s="4">
        <v>0.2288118951009494</v>
      </c>
      <c r="E5201" s="4">
        <v>308.90972695827094</v>
      </c>
      <c r="F5201" s="1" t="s">
        <v>509</v>
      </c>
      <c r="G5201" s="1">
        <v>2</v>
      </c>
      <c r="H5201" s="1" t="s">
        <v>505</v>
      </c>
      <c r="I52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0.314220045731127</v>
      </c>
      <c r="J5201" s="1" t="str">
        <f>IFERROR(INDEX('consumption_figs'!$C:$C,MATCH(Table2[[#This Row],[item_code]],'consumption_figs'!A:A,0),1),"NA")</f>
        <v>pc/heat</v>
      </c>
      <c r="K5201" s="1">
        <f>+SUMIFS(prod!$E:$E,prod!$A:$A,Table2[[#This Row],[date]],prod!$G:$G,Table2[[#This Row],[production_line]],prod!$F:$F,Table2[[#This Row],[output_type]])</f>
        <v>29</v>
      </c>
      <c r="L5201">
        <f>+Table2[[#This Row],[cons_qty_base_uom]]/Table2[[#This Row],[Column1]]</f>
        <v>0.314220045731127</v>
      </c>
    </row>
    <row r="5202" spans="1:12" x14ac:dyDescent="0.25">
      <c r="A5202" s="2">
        <v>45870</v>
      </c>
      <c r="B5202" s="1" t="s">
        <v>136</v>
      </c>
      <c r="C5202" s="4">
        <v>33.185388710350068</v>
      </c>
      <c r="D5202" s="4">
        <v>0.83262140274268337</v>
      </c>
      <c r="E5202" s="4">
        <v>1124.9846772808673</v>
      </c>
      <c r="F5202" s="1" t="s">
        <v>509</v>
      </c>
      <c r="G5202" s="1">
        <v>2</v>
      </c>
      <c r="H5202" s="1" t="s">
        <v>505</v>
      </c>
      <c r="I52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1.1443237486327609</v>
      </c>
      <c r="J5202" s="1" t="str">
        <f>IFERROR(INDEX('consumption_figs'!$C:$C,MATCH(Table2[[#This Row],[item_code]],'consumption_figs'!A:A,0),1),"NA")</f>
        <v>pc/heat</v>
      </c>
      <c r="K5202" s="1">
        <f>+SUMIFS(prod!$E:$E,prod!$A:$A,Table2[[#This Row],[date]],prod!$G:$G,Table2[[#This Row],[production_line]],prod!$F:$F,Table2[[#This Row],[output_type]])</f>
        <v>29</v>
      </c>
      <c r="L5202">
        <f>+Table2[[#This Row],[cons_qty_base_uom]]/Table2[[#This Row],[Column1]]</f>
        <v>1.1443237486327609</v>
      </c>
    </row>
    <row r="5203" spans="1:12" x14ac:dyDescent="0.25">
      <c r="A5203" s="2">
        <v>45870</v>
      </c>
      <c r="B5203" s="1" t="s">
        <v>132</v>
      </c>
      <c r="C5203" s="4">
        <v>21.012879326840515</v>
      </c>
      <c r="D5203" s="4">
        <v>0.52679288472389163</v>
      </c>
      <c r="E5203" s="4">
        <v>712.33660917989346</v>
      </c>
      <c r="F5203" s="1" t="s">
        <v>509</v>
      </c>
      <c r="G5203" s="1">
        <v>2</v>
      </c>
      <c r="H5203" s="1" t="s">
        <v>505</v>
      </c>
      <c r="I52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0.72458204575312124</v>
      </c>
      <c r="J5203" s="1" t="str">
        <f>IFERROR(INDEX('consumption_figs'!$C:$C,MATCH(Table2[[#This Row],[item_code]],'consumption_figs'!A:A,0),1),"NA")</f>
        <v>pc/heat</v>
      </c>
      <c r="K5203" s="1">
        <f>+SUMIFS(prod!$E:$E,prod!$A:$A,Table2[[#This Row],[date]],prod!$G:$G,Table2[[#This Row],[production_line]],prod!$F:$F,Table2[[#This Row],[output_type]])</f>
        <v>29</v>
      </c>
      <c r="L5203">
        <f>+Table2[[#This Row],[cons_qty_base_uom]]/Table2[[#This Row],[Column1]]</f>
        <v>0.72458204575312124</v>
      </c>
    </row>
    <row r="5204" spans="1:12" x14ac:dyDescent="0.25">
      <c r="A5204" s="2">
        <v>45870</v>
      </c>
      <c r="B5204" s="1" t="s">
        <v>130</v>
      </c>
      <c r="C5204" s="4">
        <v>5.0322105831268544</v>
      </c>
      <c r="D5204" s="4">
        <v>0.12662551490322105</v>
      </c>
      <c r="E5204" s="4">
        <v>170.59193876800035</v>
      </c>
      <c r="F5204" s="1" t="s">
        <v>509</v>
      </c>
      <c r="G5204" s="1">
        <v>2</v>
      </c>
      <c r="H5204" s="1" t="s">
        <v>505</v>
      </c>
      <c r="I52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4.0846940291361629E-3</v>
      </c>
      <c r="J5204" s="1" t="str">
        <f>IFERROR(INDEX('consumption_figs'!$C:$C,MATCH(Table2[[#This Row],[item_code]],'consumption_figs'!A:A,0),1),"NA")</f>
        <v>NA</v>
      </c>
      <c r="K5204" s="1">
        <f>+SUMIFS(prod!$E:$E,prod!$A:$A,Table2[[#This Row],[date]],prod!$G:$G,Table2[[#This Row],[production_line]],prod!$F:$F,Table2[[#This Row],[output_type]])</f>
        <v>29</v>
      </c>
      <c r="L5204">
        <f>+Table2[[#This Row],[cons_qty_base_uom]]/Table2[[#This Row],[Column1]]</f>
        <v>0.17352450286644325</v>
      </c>
    </row>
    <row r="5205" spans="1:12" x14ac:dyDescent="0.25">
      <c r="A5205" s="2">
        <v>45870</v>
      </c>
      <c r="B5205" s="1" t="s">
        <v>134</v>
      </c>
      <c r="C5205" s="4">
        <v>2.9921252115889407</v>
      </c>
      <c r="D5205" s="4">
        <v>7.5281870323577735E-2</v>
      </c>
      <c r="E5205" s="4">
        <v>101.43304467286508</v>
      </c>
      <c r="F5205" s="1" t="s">
        <v>509</v>
      </c>
      <c r="G5205" s="1">
        <v>2</v>
      </c>
      <c r="H5205" s="1" t="s">
        <v>505</v>
      </c>
      <c r="I52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0.1031767314341014</v>
      </c>
      <c r="J5205" s="1" t="str">
        <f>IFERROR(INDEX('consumption_figs'!$C:$C,MATCH(Table2[[#This Row],[item_code]],'consumption_figs'!A:A,0),1),"NA")</f>
        <v>pc/heat</v>
      </c>
      <c r="K5205" s="1">
        <f>+SUMIFS(prod!$E:$E,prod!$A:$A,Table2[[#This Row],[date]],prod!$G:$G,Table2[[#This Row],[production_line]],prod!$F:$F,Table2[[#This Row],[output_type]])</f>
        <v>29</v>
      </c>
      <c r="L5205">
        <f>+Table2[[#This Row],[cons_qty_base_uom]]/Table2[[#This Row],[Column1]]</f>
        <v>0.1031767314341014</v>
      </c>
    </row>
    <row r="5206" spans="1:12" x14ac:dyDescent="0.25">
      <c r="A5206" s="2">
        <v>45870</v>
      </c>
      <c r="B5206" s="1" t="s">
        <v>227</v>
      </c>
      <c r="C5206" s="4">
        <v>3.4001422858965245</v>
      </c>
      <c r="D5206" s="4">
        <v>3.4001422858965245</v>
      </c>
      <c r="E5206" s="4">
        <v>2696.7548512131102</v>
      </c>
      <c r="F5206" s="1" t="s">
        <v>509</v>
      </c>
      <c r="G5206" s="1">
        <v>2</v>
      </c>
      <c r="H5206" s="1" t="s">
        <v>505</v>
      </c>
      <c r="I52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0.64506588614997618</v>
      </c>
      <c r="J5206" s="1" t="str">
        <f>IFERROR(INDEX('consumption_figs'!$C:$C,MATCH(Table2[[#This Row],[item_code]],'consumption_figs'!A:A,0),1),"NA")</f>
        <v>kg/ton</v>
      </c>
      <c r="K5206" s="1">
        <f>+SUMIFS(prod!$E:$E,prod!$A:$A,Table2[[#This Row],[date]],prod!$G:$G,Table2[[#This Row],[production_line]],prod!$F:$F,Table2[[#This Row],[output_type]])</f>
        <v>29</v>
      </c>
      <c r="L5206">
        <f>+Table2[[#This Row],[cons_qty_base_uom]]/Table2[[#This Row],[Column1]]</f>
        <v>0.1172462857205698</v>
      </c>
    </row>
    <row r="5207" spans="1:12" x14ac:dyDescent="0.25">
      <c r="A5207" s="2">
        <v>45870</v>
      </c>
      <c r="B5207" s="1" t="s">
        <v>234</v>
      </c>
      <c r="C5207" s="4">
        <v>0.95203984005102582</v>
      </c>
      <c r="D5207" s="4">
        <v>0.95203984005102582</v>
      </c>
      <c r="E5207" s="4">
        <v>1094.8458160586797</v>
      </c>
      <c r="F5207" s="1" t="s">
        <v>509</v>
      </c>
      <c r="G5207" s="1">
        <v>2</v>
      </c>
      <c r="H5207" s="1" t="s">
        <v>505</v>
      </c>
      <c r="I52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0.18061844812199315</v>
      </c>
      <c r="J5207" s="1" t="str">
        <f>IFERROR(INDEX('consumption_figs'!$C:$C,MATCH(Table2[[#This Row],[item_code]],'consumption_figs'!A:A,0),1),"NA")</f>
        <v>kg/ton</v>
      </c>
      <c r="K5207" s="1">
        <f>+SUMIFS(prod!$E:$E,prod!$A:$A,Table2[[#This Row],[date]],prod!$G:$G,Table2[[#This Row],[production_line]],prod!$F:$F,Table2[[#This Row],[output_type]])</f>
        <v>29</v>
      </c>
      <c r="L5207">
        <f>+Table2[[#This Row],[cons_qty_base_uom]]/Table2[[#This Row],[Column1]]</f>
        <v>3.2828960001759513E-2</v>
      </c>
    </row>
    <row r="5208" spans="1:12" x14ac:dyDescent="0.25">
      <c r="A5208" s="2">
        <v>45870</v>
      </c>
      <c r="B5208" s="1" t="s">
        <v>63</v>
      </c>
      <c r="C5208" s="4">
        <v>0.20400853715379141</v>
      </c>
      <c r="D5208" s="4">
        <v>6.6447620636361393E-2</v>
      </c>
      <c r="E5208" s="4">
        <v>240.98100434217304</v>
      </c>
      <c r="F5208" s="1" t="s">
        <v>509</v>
      </c>
      <c r="G5208" s="1">
        <v>2</v>
      </c>
      <c r="H5208" s="1" t="s">
        <v>505</v>
      </c>
      <c r="I52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7.0347771432341865E-3</v>
      </c>
      <c r="J5208" s="1" t="str">
        <f>IFERROR(INDEX('consumption_figs'!$C:$C,MATCH(Table2[[#This Row],[item_code]],'consumption_figs'!A:A,0),1),"NA")</f>
        <v>pc/heat</v>
      </c>
      <c r="K5208" s="1">
        <f>+SUMIFS(prod!$E:$E,prod!$A:$A,Table2[[#This Row],[date]],prod!$G:$G,Table2[[#This Row],[production_line]],prod!$F:$F,Table2[[#This Row],[output_type]])</f>
        <v>29</v>
      </c>
      <c r="L5208">
        <f>+Table2[[#This Row],[cons_qty_base_uom]]/Table2[[#This Row],[Column1]]</f>
        <v>7.0347771432341865E-3</v>
      </c>
    </row>
    <row r="5209" spans="1:12" x14ac:dyDescent="0.25">
      <c r="A5209" s="2">
        <v>45870</v>
      </c>
      <c r="B5209" s="1" t="e">
        <f>+#REF!</f>
        <v>#REF!</v>
      </c>
      <c r="C5209" s="4">
        <v>3.4001422858965236E-2</v>
      </c>
      <c r="D5209" s="4">
        <v>2.1760910629737753E-2</v>
      </c>
      <c r="E5209" s="4">
        <v>45.989644530579199</v>
      </c>
      <c r="F5209" s="1" t="s">
        <v>509</v>
      </c>
      <c r="G5209" s="1">
        <v>2</v>
      </c>
      <c r="H5209" s="1" t="s">
        <v>505</v>
      </c>
      <c r="I52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7.0196485902379851E-4</v>
      </c>
      <c r="J5209" s="1" t="str">
        <f>IFERROR(INDEX('consumption_figs'!$C:$C,MATCH(Table2[[#This Row],[item_code]],'consumption_figs'!A:A,0),1),"NA")</f>
        <v>NA</v>
      </c>
      <c r="K5209" s="1">
        <f>+SUMIFS(prod!$E:$E,prod!$A:$A,Table2[[#This Row],[date]],prod!$G:$G,Table2[[#This Row],[production_line]],prod!$F:$F,Table2[[#This Row],[output_type]])</f>
        <v>29</v>
      </c>
      <c r="L5209">
        <f>+Table2[[#This Row],[cons_qty_base_uom]]/Table2[[#This Row],[Column1]]</f>
        <v>1.1724628572056977E-3</v>
      </c>
    </row>
    <row r="5210" spans="1:12" x14ac:dyDescent="0.25">
      <c r="A5210" s="2">
        <v>45870</v>
      </c>
      <c r="B5210" s="1" t="s">
        <v>75</v>
      </c>
      <c r="C5210" s="4">
        <v>8.1603414861516524E-2</v>
      </c>
      <c r="D5210" s="4">
        <v>0.65674428280548502</v>
      </c>
      <c r="E5210" s="4">
        <v>1443.6770216127361</v>
      </c>
      <c r="F5210" s="1" t="s">
        <v>509</v>
      </c>
      <c r="G5210" s="1">
        <v>2</v>
      </c>
      <c r="H5210" s="1" t="s">
        <v>505</v>
      </c>
      <c r="I52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2.8139108572936733E-3</v>
      </c>
      <c r="J5210" s="1" t="str">
        <f>IFERROR(INDEX('consumption_figs'!$C:$C,MATCH(Table2[[#This Row],[item_code]],'consumption_figs'!A:A,0),1),"NA")</f>
        <v>pc/heat</v>
      </c>
      <c r="K5210" s="1">
        <f>+SUMIFS(prod!$E:$E,prod!$A:$A,Table2[[#This Row],[date]],prod!$G:$G,Table2[[#This Row],[production_line]],prod!$F:$F,Table2[[#This Row],[output_type]])</f>
        <v>29</v>
      </c>
      <c r="L5210">
        <f>+Table2[[#This Row],[cons_qty_base_uom]]/Table2[[#This Row],[Column1]]</f>
        <v>2.8139108572936733E-3</v>
      </c>
    </row>
    <row r="5211" spans="1:12" x14ac:dyDescent="0.25">
      <c r="A5211" s="2">
        <v>45870</v>
      </c>
      <c r="B5211" s="1" t="s">
        <v>167</v>
      </c>
      <c r="C5211" s="4">
        <v>174.09130198805957</v>
      </c>
      <c r="D5211" s="4">
        <v>0.753815337608298</v>
      </c>
      <c r="E5211" s="4">
        <v>538.9025848561721</v>
      </c>
      <c r="F5211" s="1" t="s">
        <v>509</v>
      </c>
      <c r="G5211" s="1">
        <v>2</v>
      </c>
      <c r="H5211" s="1" t="s">
        <v>505</v>
      </c>
      <c r="I52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0.14301182652405578</v>
      </c>
      <c r="J5211" s="1" t="str">
        <f>IFERROR(INDEX('consumption_figs'!$C:$C,MATCH(Table2[[#This Row],[item_code]],'consumption_figs'!A:A,0),1),"NA")</f>
        <v>kg/ton</v>
      </c>
      <c r="K5211" s="1">
        <f>+SUMIFS(prod!$E:$E,prod!$A:$A,Table2[[#This Row],[date]],prod!$G:$G,Table2[[#This Row],[production_line]],prod!$F:$F,Table2[[#This Row],[output_type]])</f>
        <v>29</v>
      </c>
      <c r="L5211">
        <f>+Table2[[#This Row],[cons_qty_base_uom]]/Table2[[#This Row],[Column1]]</f>
        <v>6.0031483444158473</v>
      </c>
    </row>
    <row r="5212" spans="1:12" x14ac:dyDescent="0.25">
      <c r="A5212" s="2">
        <v>45870</v>
      </c>
      <c r="B5212" s="1" t="s">
        <v>168</v>
      </c>
      <c r="C5212" s="4">
        <v>51.436066496472144</v>
      </c>
      <c r="D5212" s="4">
        <v>0.11213062496230929</v>
      </c>
      <c r="E5212" s="4">
        <v>80.228372744643892</v>
      </c>
      <c r="F5212" s="1" t="s">
        <v>509</v>
      </c>
      <c r="G5212" s="1">
        <v>2</v>
      </c>
      <c r="H5212" s="1" t="s">
        <v>505</v>
      </c>
      <c r="I52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2.1273121791369622E-2</v>
      </c>
      <c r="J5212" s="1" t="str">
        <f>IFERROR(INDEX('consumption_figs'!$C:$C,MATCH(Table2[[#This Row],[item_code]],'consumption_figs'!A:A,0),1),"NA")</f>
        <v>kg/ton</v>
      </c>
      <c r="K5212" s="1">
        <f>+SUMIFS(prod!$E:$E,prod!$A:$A,Table2[[#This Row],[date]],prod!$G:$G,Table2[[#This Row],[production_line]],prod!$F:$F,Table2[[#This Row],[output_type]])</f>
        <v>29</v>
      </c>
      <c r="L5212">
        <f>+Table2[[#This Row],[cons_qty_base_uom]]/Table2[[#This Row],[Column1]]</f>
        <v>1.7736574653955912</v>
      </c>
    </row>
    <row r="5213" spans="1:12" x14ac:dyDescent="0.25">
      <c r="A5213" s="2">
        <v>45870</v>
      </c>
      <c r="B5213" s="1" t="s">
        <v>170</v>
      </c>
      <c r="C5213" s="4">
        <v>65.94367499547711</v>
      </c>
      <c r="D5213" s="4">
        <v>0.12793072949122558</v>
      </c>
      <c r="E5213" s="4">
        <v>32.663273853699714</v>
      </c>
      <c r="F5213" s="1" t="s">
        <v>509</v>
      </c>
      <c r="G5213" s="1">
        <v>2</v>
      </c>
      <c r="H5213" s="1" t="s">
        <v>505</v>
      </c>
      <c r="I52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2.427067529714012E-2</v>
      </c>
      <c r="J5213" s="1" t="str">
        <f>IFERROR(INDEX('consumption_figs'!$C:$C,MATCH(Table2[[#This Row],[item_code]],'consumption_figs'!A:A,0),1),"NA")</f>
        <v>kg/ton</v>
      </c>
      <c r="K5213" s="1">
        <f>+SUMIFS(prod!$E:$E,prod!$A:$A,Table2[[#This Row],[date]],prod!$G:$G,Table2[[#This Row],[production_line]],prod!$F:$F,Table2[[#This Row],[output_type]])</f>
        <v>29</v>
      </c>
      <c r="L5213">
        <f>+Table2[[#This Row],[cons_qty_base_uom]]/Table2[[#This Row],[Column1]]</f>
        <v>2.273919827430245</v>
      </c>
    </row>
    <row r="5214" spans="1:12" x14ac:dyDescent="0.25">
      <c r="A5214" s="2">
        <v>45870</v>
      </c>
      <c r="B5214" s="1" t="s">
        <v>171</v>
      </c>
      <c r="C5214" s="4">
        <v>33.631274247693327</v>
      </c>
      <c r="D5214" s="4">
        <v>0.13553403521820412</v>
      </c>
      <c r="E5214" s="4">
        <v>33.163823077542368</v>
      </c>
      <c r="F5214" s="1" t="s">
        <v>509</v>
      </c>
      <c r="G5214" s="1">
        <v>2</v>
      </c>
      <c r="H5214" s="1" t="s">
        <v>505</v>
      </c>
      <c r="I52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2.5713154091861905E-2</v>
      </c>
      <c r="J5214" s="1" t="str">
        <f>IFERROR(INDEX('consumption_figs'!$C:$C,MATCH(Table2[[#This Row],[item_code]],'consumption_figs'!A:A,0),1),"NA")</f>
        <v>kg/ton</v>
      </c>
      <c r="K5214" s="1">
        <f>+SUMIFS(prod!$E:$E,prod!$A:$A,Table2[[#This Row],[date]],prod!$G:$G,Table2[[#This Row],[production_line]],prod!$F:$F,Table2[[#This Row],[output_type]])</f>
        <v>29</v>
      </c>
      <c r="L5214">
        <f>+Table2[[#This Row],[cons_qty_base_uom]]/Table2[[#This Row],[Column1]]</f>
        <v>1.1596991119894251</v>
      </c>
    </row>
    <row r="5215" spans="1:12" x14ac:dyDescent="0.25">
      <c r="A5215" s="2">
        <v>45870</v>
      </c>
      <c r="B5215" s="1" t="s">
        <v>172</v>
      </c>
      <c r="C5215" s="4">
        <v>191.89609423683839</v>
      </c>
      <c r="D5215" s="4">
        <v>0.92877709610629777</v>
      </c>
      <c r="E5215" s="4">
        <v>835.89938649566807</v>
      </c>
      <c r="F5215" s="1" t="s">
        <v>509</v>
      </c>
      <c r="G5215" s="1">
        <v>2</v>
      </c>
      <c r="H5215" s="1" t="s">
        <v>505</v>
      </c>
      <c r="I52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0.17620510265723729</v>
      </c>
      <c r="J5215" s="1" t="str">
        <f>IFERROR(INDEX('consumption_figs'!$C:$C,MATCH(Table2[[#This Row],[item_code]],'consumption_figs'!A:A,0),1),"NA")</f>
        <v>kg/ton</v>
      </c>
      <c r="K5215" s="1">
        <f>+SUMIFS(prod!$E:$E,prod!$A:$A,Table2[[#This Row],[date]],prod!$G:$G,Table2[[#This Row],[production_line]],prod!$F:$F,Table2[[#This Row],[output_type]])</f>
        <v>29</v>
      </c>
      <c r="L5215">
        <f>+Table2[[#This Row],[cons_qty_base_uom]]/Table2[[#This Row],[Column1]]</f>
        <v>6.6171066978220132</v>
      </c>
    </row>
    <row r="5216" spans="1:12" x14ac:dyDescent="0.25">
      <c r="A5216" s="2">
        <v>45870</v>
      </c>
      <c r="B5216" s="1" t="s">
        <v>580</v>
      </c>
      <c r="C5216" s="4">
        <v>1.3188734999095434E-2</v>
      </c>
      <c r="D5216" s="4">
        <v>3.4158823647657176E-2</v>
      </c>
      <c r="E5216" s="4">
        <v>112.10424749231119</v>
      </c>
      <c r="F5216" s="1" t="s">
        <v>509</v>
      </c>
      <c r="G5216" s="1">
        <v>2</v>
      </c>
      <c r="H5216" s="1" t="s">
        <v>505</v>
      </c>
      <c r="I52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1.1018975370211991E-3</v>
      </c>
      <c r="J5216" s="1" t="str">
        <f>IFERROR(INDEX('consumption_figs'!$C:$C,MATCH(Table2[[#This Row],[item_code]],'consumption_figs'!A:A,0),1),"NA")</f>
        <v>NA</v>
      </c>
      <c r="K5216" s="1">
        <f>+SUMIFS(prod!$E:$E,prod!$A:$A,Table2[[#This Row],[date]],prod!$G:$G,Table2[[#This Row],[production_line]],prod!$F:$F,Table2[[#This Row],[output_type]])</f>
        <v>29</v>
      </c>
      <c r="L5216">
        <f>+Table2[[#This Row],[cons_qty_base_uom]]/Table2[[#This Row],[Column1]]</f>
        <v>4.5478396548604945E-4</v>
      </c>
    </row>
    <row r="5217" spans="1:12" x14ac:dyDescent="0.25">
      <c r="A5217" s="2">
        <v>45870</v>
      </c>
      <c r="B5217" s="1" t="s">
        <v>173</v>
      </c>
      <c r="C5217" s="4">
        <v>91.266046193740337</v>
      </c>
      <c r="D5217" s="4">
        <v>1.139912916959817</v>
      </c>
      <c r="E5217" s="4">
        <v>1678.3825895028849</v>
      </c>
      <c r="F5217" s="1" t="s">
        <v>509</v>
      </c>
      <c r="G5217" s="1">
        <v>2</v>
      </c>
      <c r="H5217" s="1" t="s">
        <v>505</v>
      </c>
      <c r="I52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3.14710504116346</v>
      </c>
      <c r="J5217" s="1" t="str">
        <f>IFERROR(INDEX('consumption_figs'!$C:$C,MATCH(Table2[[#This Row],[item_code]],'consumption_figs'!A:A,0),1),"NA")</f>
        <v>pc/heat</v>
      </c>
      <c r="K5217" s="1">
        <f>+SUMIFS(prod!$E:$E,prod!$A:$A,Table2[[#This Row],[date]],prod!$G:$G,Table2[[#This Row],[production_line]],prod!$F:$F,Table2[[#This Row],[output_type]])</f>
        <v>29</v>
      </c>
      <c r="L5217">
        <f>+Table2[[#This Row],[cons_qty_base_uom]]/Table2[[#This Row],[Column1]]</f>
        <v>3.14710504116346</v>
      </c>
    </row>
    <row r="5218" spans="1:12" x14ac:dyDescent="0.25">
      <c r="A5218" s="2">
        <v>45870</v>
      </c>
      <c r="B5218" s="1" t="s">
        <v>175</v>
      </c>
      <c r="C5218" s="4">
        <v>20.970088648561727</v>
      </c>
      <c r="D5218" s="4">
        <v>0.31140581643114157</v>
      </c>
      <c r="E5218" s="4">
        <v>490.49037348985883</v>
      </c>
      <c r="F5218" s="1" t="s">
        <v>509</v>
      </c>
      <c r="G5218" s="1">
        <v>2</v>
      </c>
      <c r="H5218" s="1" t="s">
        <v>505</v>
      </c>
      <c r="I52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0.72310650512281816</v>
      </c>
      <c r="J5218" s="1" t="str">
        <f>IFERROR(INDEX('consumption_figs'!$C:$C,MATCH(Table2[[#This Row],[item_code]],'consumption_figs'!A:A,0),1),"NA")</f>
        <v>pc/heat</v>
      </c>
      <c r="K5218" s="1">
        <f>+SUMIFS(prod!$E:$E,prod!$A:$A,Table2[[#This Row],[date]],prod!$G:$G,Table2[[#This Row],[production_line]],prod!$F:$F,Table2[[#This Row],[output_type]])</f>
        <v>29</v>
      </c>
      <c r="L5218">
        <f>+Table2[[#This Row],[cons_qty_base_uom]]/Table2[[#This Row],[Column1]]</f>
        <v>0.72310650512281816</v>
      </c>
    </row>
    <row r="5219" spans="1:12" x14ac:dyDescent="0.25">
      <c r="A5219" s="2">
        <v>45870</v>
      </c>
      <c r="B5219" s="1" t="s">
        <v>177</v>
      </c>
      <c r="C5219" s="4">
        <v>22.420849498462221</v>
      </c>
      <c r="D5219" s="4">
        <v>0.38249969244376553</v>
      </c>
      <c r="E5219" s="4">
        <v>612.08919130801871</v>
      </c>
      <c r="F5219" s="1" t="s">
        <v>509</v>
      </c>
      <c r="G5219" s="1">
        <v>2</v>
      </c>
      <c r="H5219" s="1" t="s">
        <v>505</v>
      </c>
      <c r="I52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0.77313274132628351</v>
      </c>
      <c r="J5219" s="1" t="str">
        <f>IFERROR(INDEX('consumption_figs'!$C:$C,MATCH(Table2[[#This Row],[item_code]],'consumption_figs'!A:A,0),1),"NA")</f>
        <v>pc/heat</v>
      </c>
      <c r="K5219" s="1">
        <f>+SUMIFS(prod!$E:$E,prod!$A:$A,Table2[[#This Row],[date]],prod!$G:$G,Table2[[#This Row],[production_line]],prod!$F:$F,Table2[[#This Row],[output_type]])</f>
        <v>29</v>
      </c>
      <c r="L5219">
        <f>+Table2[[#This Row],[cons_qty_base_uom]]/Table2[[#This Row],[Column1]]</f>
        <v>0.77313274132628351</v>
      </c>
    </row>
    <row r="5220" spans="1:12" x14ac:dyDescent="0.25">
      <c r="A5220" s="2">
        <v>45870</v>
      </c>
      <c r="B5220" s="1" t="s">
        <v>179</v>
      </c>
      <c r="C5220" s="4">
        <v>3.2971837497738653E-2</v>
      </c>
      <c r="D5220" s="4">
        <v>0.21593256377269054</v>
      </c>
      <c r="E5220" s="4">
        <v>517.65784871449682</v>
      </c>
      <c r="F5220" s="1" t="s">
        <v>509</v>
      </c>
      <c r="G5220" s="1">
        <v>2</v>
      </c>
      <c r="H5220" s="1" t="s">
        <v>505</v>
      </c>
      <c r="I52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1.136959913715126E-3</v>
      </c>
      <c r="J5220" s="1" t="str">
        <f>IFERROR(INDEX('consumption_figs'!$C:$C,MATCH(Table2[[#This Row],[item_code]],'consumption_figs'!A:A,0),1),"NA")</f>
        <v>pc/heat</v>
      </c>
      <c r="K5220" s="1">
        <f>+SUMIFS(prod!$E:$E,prod!$A:$A,Table2[[#This Row],[date]],prod!$G:$G,Table2[[#This Row],[production_line]],prod!$F:$F,Table2[[#This Row],[output_type]])</f>
        <v>29</v>
      </c>
      <c r="L5220">
        <f>+Table2[[#This Row],[cons_qty_base_uom]]/Table2[[#This Row],[Column1]]</f>
        <v>1.136959913715126E-3</v>
      </c>
    </row>
    <row r="5221" spans="1:12" x14ac:dyDescent="0.25">
      <c r="A5221" s="2">
        <v>45870</v>
      </c>
      <c r="B5221" s="1" t="s">
        <v>181</v>
      </c>
      <c r="C5221" s="4">
        <v>324.44288097774745</v>
      </c>
      <c r="D5221" s="4">
        <v>2.7902087764086279</v>
      </c>
      <c r="E5221" s="4">
        <v>4461.0896134440272</v>
      </c>
      <c r="F5221" s="1" t="s">
        <v>509</v>
      </c>
      <c r="G5221" s="1">
        <v>2</v>
      </c>
      <c r="H5221" s="1" t="s">
        <v>505</v>
      </c>
      <c r="I52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11.187685550956809</v>
      </c>
      <c r="J5221" s="1" t="str">
        <f>IFERROR(INDEX('consumption_figs'!$C:$C,MATCH(Table2[[#This Row],[item_code]],'consumption_figs'!A:A,0),1),"NA")</f>
        <v>pc/heat</v>
      </c>
      <c r="K5221" s="1">
        <f>+SUMIFS(prod!$E:$E,prod!$A:$A,Table2[[#This Row],[date]],prod!$G:$G,Table2[[#This Row],[production_line]],prod!$F:$F,Table2[[#This Row],[output_type]])</f>
        <v>29</v>
      </c>
      <c r="L5221">
        <f>+Table2[[#This Row],[cons_qty_base_uom]]/Table2[[#This Row],[Column1]]</f>
        <v>11.187685550956809</v>
      </c>
    </row>
    <row r="5222" spans="1:12" x14ac:dyDescent="0.25">
      <c r="A5222" s="2">
        <v>45870</v>
      </c>
      <c r="B5222" s="1" t="s">
        <v>183</v>
      </c>
      <c r="C5222" s="4">
        <v>451.31851166904545</v>
      </c>
      <c r="D5222" s="4">
        <v>3.9941688282710519</v>
      </c>
      <c r="E5222" s="4">
        <v>5190.1628841940228</v>
      </c>
      <c r="F5222" s="1" t="s">
        <v>509</v>
      </c>
      <c r="G5222" s="1">
        <v>2</v>
      </c>
      <c r="H5222" s="1" t="s">
        <v>505</v>
      </c>
      <c r="I52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15.562707298932601</v>
      </c>
      <c r="J5222" s="1" t="str">
        <f>IFERROR(INDEX('consumption_figs'!$C:$C,MATCH(Table2[[#This Row],[item_code]],'consumption_figs'!A:A,0),1),"NA")</f>
        <v>pc/heat</v>
      </c>
      <c r="K5222" s="1">
        <f>+SUMIFS(prod!$E:$E,prod!$A:$A,Table2[[#This Row],[date]],prod!$G:$G,Table2[[#This Row],[production_line]],prod!$F:$F,Table2[[#This Row],[output_type]])</f>
        <v>29</v>
      </c>
      <c r="L5222">
        <f>+Table2[[#This Row],[cons_qty_base_uom]]/Table2[[#This Row],[Column1]]</f>
        <v>15.562707298932601</v>
      </c>
    </row>
    <row r="5223" spans="1:12" x14ac:dyDescent="0.25">
      <c r="A5223" s="2">
        <v>45870</v>
      </c>
      <c r="B5223" s="1" t="s">
        <v>191</v>
      </c>
      <c r="C5223" s="4">
        <v>373.1093131244096</v>
      </c>
      <c r="D5223" s="4">
        <v>2.6005719124771343</v>
      </c>
      <c r="E5223" s="4">
        <v>4063.1604199248209</v>
      </c>
      <c r="F5223" s="1" t="s">
        <v>509</v>
      </c>
      <c r="G5223" s="1">
        <v>2</v>
      </c>
      <c r="H5223" s="1" t="s">
        <v>505</v>
      </c>
      <c r="I52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12.86583838360033</v>
      </c>
      <c r="J5223" s="1" t="str">
        <f>IFERROR(INDEX('consumption_figs'!$C:$C,MATCH(Table2[[#This Row],[item_code]],'consumption_figs'!A:A,0),1),"NA")</f>
        <v>pc/heat</v>
      </c>
      <c r="K5223" s="1">
        <f>+SUMIFS(prod!$E:$E,prod!$A:$A,Table2[[#This Row],[date]],prod!$G:$G,Table2[[#This Row],[production_line]],prod!$F:$F,Table2[[#This Row],[output_type]])</f>
        <v>29</v>
      </c>
      <c r="L5223">
        <f>+Table2[[#This Row],[cons_qty_base_uom]]/Table2[[#This Row],[Column1]]</f>
        <v>12.86583838360033</v>
      </c>
    </row>
    <row r="5224" spans="1:12" x14ac:dyDescent="0.25">
      <c r="A5224" s="2">
        <v>45870</v>
      </c>
      <c r="B5224" s="1" t="s">
        <v>193</v>
      </c>
      <c r="C5224" s="4">
        <v>183.98285323738119</v>
      </c>
      <c r="D5224" s="4">
        <v>1.4976204253522827</v>
      </c>
      <c r="E5224" s="4">
        <v>1839.8285323738119</v>
      </c>
      <c r="F5224" s="1" t="s">
        <v>509</v>
      </c>
      <c r="G5224" s="1">
        <v>2</v>
      </c>
      <c r="H5224" s="1" t="s">
        <v>505</v>
      </c>
      <c r="I52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6.3442363185303856</v>
      </c>
      <c r="J5224" s="1" t="str">
        <f>IFERROR(INDEX('consumption_figs'!$C:$C,MATCH(Table2[[#This Row],[item_code]],'consumption_figs'!A:A,0),1),"NA")</f>
        <v>pc/heat</v>
      </c>
      <c r="K5224" s="1">
        <f>+SUMIFS(prod!$E:$E,prod!$A:$A,Table2[[#This Row],[date]],prod!$G:$G,Table2[[#This Row],[production_line]],prod!$F:$F,Table2[[#This Row],[output_type]])</f>
        <v>29</v>
      </c>
      <c r="L5224">
        <f>+Table2[[#This Row],[cons_qty_base_uom]]/Table2[[#This Row],[Column1]]</f>
        <v>6.3442363185303856</v>
      </c>
    </row>
    <row r="5225" spans="1:12" x14ac:dyDescent="0.25">
      <c r="A5225" s="2">
        <v>45870</v>
      </c>
      <c r="B5225" s="1" t="s">
        <v>195</v>
      </c>
      <c r="C5225" s="4">
        <v>317.78256980320424</v>
      </c>
      <c r="D5225" s="4">
        <v>2.5867501181980828</v>
      </c>
      <c r="E5225" s="4">
        <v>3177.8256980320425</v>
      </c>
      <c r="F5225" s="1" t="s">
        <v>509</v>
      </c>
      <c r="G5225" s="1">
        <v>2</v>
      </c>
      <c r="H5225" s="1" t="s">
        <v>505</v>
      </c>
      <c r="I52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10.958019648386353</v>
      </c>
      <c r="J5225" s="1" t="str">
        <f>IFERROR(INDEX('consumption_figs'!$C:$C,MATCH(Table2[[#This Row],[item_code]],'consumption_figs'!A:A,0),1),"NA")</f>
        <v>pc/heat</v>
      </c>
      <c r="K5225" s="1">
        <f>+SUMIFS(prod!$E:$E,prod!$A:$A,Table2[[#This Row],[date]],prod!$G:$G,Table2[[#This Row],[production_line]],prod!$F:$F,Table2[[#This Row],[output_type]])</f>
        <v>29</v>
      </c>
      <c r="L5225">
        <f>+Table2[[#This Row],[cons_qty_base_uom]]/Table2[[#This Row],[Column1]]</f>
        <v>10.958019648386353</v>
      </c>
    </row>
    <row r="5226" spans="1:12" x14ac:dyDescent="0.25">
      <c r="A5226" s="2">
        <v>45870</v>
      </c>
      <c r="B5226" s="1" t="s">
        <v>189</v>
      </c>
      <c r="C5226" s="4">
        <v>108.47734536755988</v>
      </c>
      <c r="D5226" s="4">
        <v>0.75825664411924365</v>
      </c>
      <c r="E5226" s="4">
        <v>1181.3182910527271</v>
      </c>
      <c r="F5226" s="1" t="s">
        <v>509</v>
      </c>
      <c r="G5226" s="1">
        <v>2</v>
      </c>
      <c r="H5226" s="1" t="s">
        <v>505</v>
      </c>
      <c r="I52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3.7405981161227544</v>
      </c>
      <c r="J5226" s="1" t="str">
        <f>IFERROR(INDEX('consumption_figs'!$C:$C,MATCH(Table2[[#This Row],[item_code]],'consumption_figs'!A:A,0),1),"NA")</f>
        <v>pc/heat</v>
      </c>
      <c r="K5226" s="1">
        <f>+SUMIFS(prod!$E:$E,prod!$A:$A,Table2[[#This Row],[date]],prod!$G:$G,Table2[[#This Row],[production_line]],prod!$F:$F,Table2[[#This Row],[output_type]])</f>
        <v>29</v>
      </c>
      <c r="L5226">
        <f>+Table2[[#This Row],[cons_qty_base_uom]]/Table2[[#This Row],[Column1]]</f>
        <v>3.7405981161227544</v>
      </c>
    </row>
    <row r="5227" spans="1:12" x14ac:dyDescent="0.25">
      <c r="A5227" s="2">
        <v>45870</v>
      </c>
      <c r="B5227" s="1" t="s">
        <v>199</v>
      </c>
      <c r="C5227" s="4">
        <v>120.61098156672766</v>
      </c>
      <c r="D5227" s="4">
        <v>1.1216821285705674</v>
      </c>
      <c r="E5227" s="4">
        <v>1587.2405174181361</v>
      </c>
      <c r="F5227" s="1" t="s">
        <v>509</v>
      </c>
      <c r="G5227" s="1">
        <v>2</v>
      </c>
      <c r="H5227" s="1" t="s">
        <v>505</v>
      </c>
      <c r="I52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4.1589993643699197</v>
      </c>
      <c r="J5227" s="1" t="str">
        <f>IFERROR(INDEX('consumption_figs'!$C:$C,MATCH(Table2[[#This Row],[item_code]],'consumption_figs'!A:A,0),1),"NA")</f>
        <v>pc/heat</v>
      </c>
      <c r="K5227" s="1">
        <f>+SUMIFS(prod!$E:$E,prod!$A:$A,Table2[[#This Row],[date]],prod!$G:$G,Table2[[#This Row],[production_line]],prod!$F:$F,Table2[[#This Row],[output_type]])</f>
        <v>29</v>
      </c>
      <c r="L5227">
        <f>+Table2[[#This Row],[cons_qty_base_uom]]/Table2[[#This Row],[Column1]]</f>
        <v>4.1589993643699197</v>
      </c>
    </row>
    <row r="5228" spans="1:12" x14ac:dyDescent="0.25">
      <c r="A5228" s="2">
        <v>45870</v>
      </c>
      <c r="B5228" s="1" t="s">
        <v>197</v>
      </c>
      <c r="C5228" s="4">
        <v>80.253452469495656</v>
      </c>
      <c r="D5228" s="4">
        <v>0.74635710796630961</v>
      </c>
      <c r="E5228" s="4">
        <v>1056.1354344985627</v>
      </c>
      <c r="F5228" s="1" t="s">
        <v>509</v>
      </c>
      <c r="G5228" s="1">
        <v>2</v>
      </c>
      <c r="H5228" s="1" t="s">
        <v>505</v>
      </c>
      <c r="I52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2.7673604299826087</v>
      </c>
      <c r="J5228" s="1" t="str">
        <f>IFERROR(INDEX('consumption_figs'!$C:$C,MATCH(Table2[[#This Row],[item_code]],'consumption_figs'!A:A,0),1),"NA")</f>
        <v>pc/heat</v>
      </c>
      <c r="K5228" s="1">
        <f>+SUMIFS(prod!$E:$E,prod!$A:$A,Table2[[#This Row],[date]],prod!$G:$G,Table2[[#This Row],[production_line]],prod!$F:$F,Table2[[#This Row],[output_type]])</f>
        <v>29</v>
      </c>
      <c r="L5228">
        <f>+Table2[[#This Row],[cons_qty_base_uom]]/Table2[[#This Row],[Column1]]</f>
        <v>2.7673604299826087</v>
      </c>
    </row>
    <row r="5229" spans="1:12" x14ac:dyDescent="0.25">
      <c r="A5229" s="2">
        <v>45870</v>
      </c>
      <c r="B5229" s="1" t="s">
        <v>264</v>
      </c>
      <c r="C5229" s="4">
        <v>0.78899512568077101</v>
      </c>
      <c r="D5229" s="4">
        <v>0.78899512568077101</v>
      </c>
      <c r="E5229" s="4">
        <v>499.43391455592803</v>
      </c>
      <c r="F5229" s="1" t="s">
        <v>509</v>
      </c>
      <c r="G5229" s="1">
        <v>2</v>
      </c>
      <c r="H5229" s="1" t="s">
        <v>505</v>
      </c>
      <c r="I52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0.14968604167724739</v>
      </c>
      <c r="J5229" s="1" t="str">
        <f>IFERROR(INDEX('consumption_figs'!$C:$C,MATCH(Table2[[#This Row],[item_code]],'consumption_figs'!A:A,0),1),"NA")</f>
        <v>kg/ton</v>
      </c>
      <c r="K5229" s="1">
        <f>+SUMIFS(prod!$E:$E,prod!$A:$A,Table2[[#This Row],[date]],prod!$G:$G,Table2[[#This Row],[production_line]],prod!$F:$F,Table2[[#This Row],[output_type]])</f>
        <v>29</v>
      </c>
      <c r="L5229">
        <f>+Table2[[#This Row],[cons_qty_base_uom]]/Table2[[#This Row],[Column1]]</f>
        <v>2.7206728471750725E-2</v>
      </c>
    </row>
    <row r="5230" spans="1:12" x14ac:dyDescent="0.25">
      <c r="A5230" s="2">
        <v>45870</v>
      </c>
      <c r="B5230" s="1" t="s">
        <v>162</v>
      </c>
      <c r="C5230" s="4">
        <v>5.2754939996381687</v>
      </c>
      <c r="D5230" s="4">
        <v>0.15246177658954313</v>
      </c>
      <c r="E5230" s="4">
        <v>986.51737793233758</v>
      </c>
      <c r="F5230" s="1" t="s">
        <v>509</v>
      </c>
      <c r="G5230" s="1">
        <v>2</v>
      </c>
      <c r="H5230" s="1" t="s">
        <v>505</v>
      </c>
      <c r="I52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0.18191358619441961</v>
      </c>
      <c r="J5230" s="1" t="str">
        <f>IFERROR(INDEX('consumption_figs'!$C:$C,MATCH(Table2[[#This Row],[item_code]],'consumption_figs'!A:A,0),1),"NA")</f>
        <v>pc/heat</v>
      </c>
      <c r="K5230" s="1">
        <f>+SUMIFS(prod!$E:$E,prod!$A:$A,Table2[[#This Row],[date]],prod!$G:$G,Table2[[#This Row],[production_line]],prod!$F:$F,Table2[[#This Row],[output_type]])</f>
        <v>29</v>
      </c>
      <c r="L5230">
        <f>+Table2[[#This Row],[cons_qty_base_uom]]/Table2[[#This Row],[Column1]]</f>
        <v>0.18191358619441961</v>
      </c>
    </row>
    <row r="5231" spans="1:12" x14ac:dyDescent="0.25">
      <c r="A5231" s="2">
        <v>45870</v>
      </c>
      <c r="B5231" s="1" t="s">
        <v>61</v>
      </c>
      <c r="C5231" s="4">
        <v>5.2754939996381705</v>
      </c>
      <c r="D5231" s="4">
        <v>1.8464228998733598E-2</v>
      </c>
      <c r="E5231" s="4">
        <v>47.479445996743536</v>
      </c>
      <c r="F5231" s="1" t="s">
        <v>509</v>
      </c>
      <c r="G5231" s="1">
        <v>2</v>
      </c>
      <c r="H5231" s="1" t="s">
        <v>505</v>
      </c>
      <c r="I52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0.18191358619441966</v>
      </c>
      <c r="J5231" s="1" t="str">
        <f>IFERROR(INDEX('consumption_figs'!$C:$C,MATCH(Table2[[#This Row],[item_code]],'consumption_figs'!A:A,0),1),"NA")</f>
        <v>pc/heat</v>
      </c>
      <c r="K5231" s="1">
        <f>+SUMIFS(prod!$E:$E,prod!$A:$A,Table2[[#This Row],[date]],prod!$G:$G,Table2[[#This Row],[production_line]],prod!$F:$F,Table2[[#This Row],[output_type]])</f>
        <v>29</v>
      </c>
      <c r="L5231">
        <f>+Table2[[#This Row],[cons_qty_base_uom]]/Table2[[#This Row],[Column1]]</f>
        <v>0.18191358619441966</v>
      </c>
    </row>
    <row r="5232" spans="1:12" x14ac:dyDescent="0.25">
      <c r="A5232" s="2">
        <v>45870</v>
      </c>
      <c r="B5232" s="1" t="s">
        <v>163</v>
      </c>
      <c r="C5232" s="4">
        <v>1.9783102498643133</v>
      </c>
      <c r="D5232" s="4">
        <v>0.27300681448127523</v>
      </c>
      <c r="E5232" s="4">
        <v>826.93368444328291</v>
      </c>
      <c r="F5232" s="1" t="s">
        <v>509</v>
      </c>
      <c r="G5232" s="1">
        <v>2</v>
      </c>
      <c r="H5232" s="1" t="s">
        <v>505</v>
      </c>
      <c r="I52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6.821759482290736E-2</v>
      </c>
      <c r="J5232" s="1" t="str">
        <f>IFERROR(INDEX('consumption_figs'!$C:$C,MATCH(Table2[[#This Row],[item_code]],'consumption_figs'!A:A,0),1),"NA")</f>
        <v>pc/heat</v>
      </c>
      <c r="K5232" s="1">
        <f>+SUMIFS(prod!$E:$E,prod!$A:$A,Table2[[#This Row],[date]],prod!$G:$G,Table2[[#This Row],[production_line]],prod!$F:$F,Table2[[#This Row],[output_type]])</f>
        <v>29</v>
      </c>
      <c r="L5232">
        <f>+Table2[[#This Row],[cons_qty_base_uom]]/Table2[[#This Row],[Column1]]</f>
        <v>6.821759482290736E-2</v>
      </c>
    </row>
    <row r="5233" spans="1:12" x14ac:dyDescent="0.25">
      <c r="A5233" s="2">
        <v>45870</v>
      </c>
      <c r="B5233" s="1" t="e">
        <f>+#REF!</f>
        <v>#REF!</v>
      </c>
      <c r="C5233" s="4">
        <v>18.266397973747161</v>
      </c>
      <c r="D5233" s="4">
        <v>0.21883144772549099</v>
      </c>
      <c r="E5233" s="4">
        <v>1497.8446338472672</v>
      </c>
      <c r="F5233" s="1" t="s">
        <v>509</v>
      </c>
      <c r="G5233" s="1">
        <v>2</v>
      </c>
      <c r="H5233" s="1" t="s">
        <v>505</v>
      </c>
      <c r="I52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7.0590789588868058E-3</v>
      </c>
      <c r="J5233" s="1" t="str">
        <f>IFERROR(INDEX('consumption_figs'!$C:$C,MATCH(Table2[[#This Row],[item_code]],'consumption_figs'!A:A,0),1),"NA")</f>
        <v>NA</v>
      </c>
      <c r="K5233" s="1">
        <f>+SUMIFS(prod!$E:$E,prod!$A:$A,Table2[[#This Row],[date]],prod!$G:$G,Table2[[#This Row],[production_line]],prod!$F:$F,Table2[[#This Row],[output_type]])</f>
        <v>29</v>
      </c>
      <c r="L5233">
        <f>+Table2[[#This Row],[cons_qty_base_uom]]/Table2[[#This Row],[Column1]]</f>
        <v>0.62987579219817791</v>
      </c>
    </row>
    <row r="5234" spans="1:12" x14ac:dyDescent="0.25">
      <c r="A5234" s="2">
        <v>45870</v>
      </c>
      <c r="B5234" s="1" t="s">
        <v>160</v>
      </c>
      <c r="C5234" s="4">
        <v>3.1652963997829016</v>
      </c>
      <c r="D5234" s="4">
        <v>3.9692816853277565E-2</v>
      </c>
      <c r="E5234" s="4">
        <v>221.57074798480312</v>
      </c>
      <c r="F5234" s="1" t="s">
        <v>509</v>
      </c>
      <c r="G5234" s="1">
        <v>2</v>
      </c>
      <c r="H5234" s="1" t="s">
        <v>505</v>
      </c>
      <c r="I52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0.10914815171665178</v>
      </c>
      <c r="J5234" s="1" t="str">
        <f>IFERROR(INDEX('consumption_figs'!$C:$C,MATCH(Table2[[#This Row],[item_code]],'consumption_figs'!A:A,0),1),"NA")</f>
        <v>pc/heat</v>
      </c>
      <c r="K5234" s="1">
        <f>+SUMIFS(prod!$E:$E,prod!$A:$A,Table2[[#This Row],[date]],prod!$G:$G,Table2[[#This Row],[production_line]],prod!$F:$F,Table2[[#This Row],[output_type]])</f>
        <v>29</v>
      </c>
      <c r="L5234">
        <f>+Table2[[#This Row],[cons_qty_base_uom]]/Table2[[#This Row],[Column1]]</f>
        <v>0.10914815171665178</v>
      </c>
    </row>
    <row r="5235" spans="1:12" x14ac:dyDescent="0.25">
      <c r="A5235" s="2">
        <v>45870</v>
      </c>
      <c r="B5235" s="1" t="e">
        <f>+#REF!</f>
        <v>#REF!</v>
      </c>
      <c r="C5235" s="4">
        <v>34.95014774760287</v>
      </c>
      <c r="D5235" s="4">
        <v>0.39843168432267267</v>
      </c>
      <c r="E5235" s="4">
        <v>8457.935754919894</v>
      </c>
      <c r="F5235" s="1" t="s">
        <v>509</v>
      </c>
      <c r="G5235" s="1">
        <v>2</v>
      </c>
      <c r="H5235" s="1" t="s">
        <v>505</v>
      </c>
      <c r="I52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1.2852634978150732E-2</v>
      </c>
      <c r="J5235" s="1" t="str">
        <f>IFERROR(INDEX('consumption_figs'!$C:$C,MATCH(Table2[[#This Row],[item_code]],'consumption_figs'!A:A,0),1),"NA")</f>
        <v>NA</v>
      </c>
      <c r="K5235" s="1">
        <f>+SUMIFS(prod!$E:$E,prod!$A:$A,Table2[[#This Row],[date]],prod!$G:$G,Table2[[#This Row],[production_line]],prod!$F:$F,Table2[[#This Row],[output_type]])</f>
        <v>29</v>
      </c>
      <c r="L5235">
        <f>+Table2[[#This Row],[cons_qty_base_uom]]/Table2[[#This Row],[Column1]]</f>
        <v>1.2051775085380301</v>
      </c>
    </row>
    <row r="5236" spans="1:12" x14ac:dyDescent="0.25">
      <c r="A5236" s="2">
        <v>45870</v>
      </c>
      <c r="B5236" s="1" t="s">
        <v>161</v>
      </c>
      <c r="C5236" s="4">
        <v>1.055098799927634</v>
      </c>
      <c r="D5236" s="4">
        <v>0.1529893259895069</v>
      </c>
      <c r="E5236" s="4">
        <v>447.36189116931683</v>
      </c>
      <c r="F5236" s="1" t="s">
        <v>509</v>
      </c>
      <c r="G5236" s="1">
        <v>2</v>
      </c>
      <c r="H5236" s="1" t="s">
        <v>505</v>
      </c>
      <c r="I52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3.6382717238883928E-2</v>
      </c>
      <c r="J5236" s="1" t="str">
        <f>IFERROR(INDEX('consumption_figs'!$C:$C,MATCH(Table2[[#This Row],[item_code]],'consumption_figs'!A:A,0),1),"NA")</f>
        <v>pc/heat</v>
      </c>
      <c r="K5236" s="1">
        <f>+SUMIFS(prod!$E:$E,prod!$A:$A,Table2[[#This Row],[date]],prod!$G:$G,Table2[[#This Row],[production_line]],prod!$F:$F,Table2[[#This Row],[output_type]])</f>
        <v>29</v>
      </c>
      <c r="L5236">
        <f>+Table2[[#This Row],[cons_qty_base_uom]]/Table2[[#This Row],[Column1]]</f>
        <v>3.6382717238883928E-2</v>
      </c>
    </row>
    <row r="5237" spans="1:12" x14ac:dyDescent="0.25">
      <c r="A5237" s="2">
        <v>45870</v>
      </c>
      <c r="B5237" s="1" t="s">
        <v>204</v>
      </c>
      <c r="C5237" s="4">
        <v>0.11123470522803114</v>
      </c>
      <c r="D5237" s="4">
        <v>6.4071190211345934E-3</v>
      </c>
      <c r="E5237" s="4">
        <v>17.241379310344826</v>
      </c>
      <c r="F5237" s="1" t="s">
        <v>509</v>
      </c>
      <c r="G5237" s="1">
        <v>2</v>
      </c>
      <c r="H5237" s="1" t="s">
        <v>505</v>
      </c>
      <c r="I52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3.8356794906217635E-3</v>
      </c>
      <c r="J5237" s="1" t="str">
        <f>IFERROR(INDEX('consumption_figs'!$C:$C,MATCH(Table2[[#This Row],[item_code]],'consumption_figs'!A:A,0),1),"NA")</f>
        <v>pc/heat</v>
      </c>
      <c r="K5237" s="1">
        <f>+SUMIFS(prod!$E:$E,prod!$A:$A,Table2[[#This Row],[date]],prod!$G:$G,Table2[[#This Row],[production_line]],prod!$F:$F,Table2[[#This Row],[output_type]])</f>
        <v>29</v>
      </c>
      <c r="L5237">
        <f>+Table2[[#This Row],[cons_qty_base_uom]]/Table2[[#This Row],[Column1]]</f>
        <v>3.8356794906217635E-3</v>
      </c>
    </row>
    <row r="5238" spans="1:12" x14ac:dyDescent="0.25">
      <c r="A5238" s="2">
        <v>45870</v>
      </c>
      <c r="B5238" s="1" t="s">
        <v>287</v>
      </c>
      <c r="C5238" s="4">
        <v>0.95424545791620319</v>
      </c>
      <c r="D5238" s="4">
        <v>0.95424545791620319</v>
      </c>
      <c r="E5238" s="4">
        <v>1640.3479421579532</v>
      </c>
      <c r="F5238" s="1" t="s">
        <v>509</v>
      </c>
      <c r="G5238" s="1">
        <v>2</v>
      </c>
      <c r="H5238" s="1" t="s">
        <v>505</v>
      </c>
      <c r="I52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0.18103689203494655</v>
      </c>
      <c r="J5238" s="1" t="str">
        <f>IFERROR(INDEX('consumption_figs'!$C:$C,MATCH(Table2[[#This Row],[item_code]],'consumption_figs'!A:A,0),1),"NA")</f>
        <v>kg/ton</v>
      </c>
      <c r="K5238" s="1">
        <f>+SUMIFS(prod!$E:$E,prod!$A:$A,Table2[[#This Row],[date]],prod!$G:$G,Table2[[#This Row],[production_line]],prod!$F:$F,Table2[[#This Row],[output_type]])</f>
        <v>29</v>
      </c>
      <c r="L5238">
        <f>+Table2[[#This Row],[cons_qty_base_uom]]/Table2[[#This Row],[Column1]]</f>
        <v>3.2905015790213904E-2</v>
      </c>
    </row>
    <row r="5239" spans="1:12" x14ac:dyDescent="0.25">
      <c r="A5239" s="2">
        <v>45870</v>
      </c>
      <c r="B5239" s="1" t="s">
        <v>285</v>
      </c>
      <c r="C5239" s="4">
        <v>0.76361389197874197</v>
      </c>
      <c r="D5239" s="4">
        <v>0.76361389197874197</v>
      </c>
      <c r="E5239" s="4">
        <v>831.42280558645427</v>
      </c>
      <c r="F5239" s="1" t="s">
        <v>509</v>
      </c>
      <c r="G5239" s="1">
        <v>2</v>
      </c>
      <c r="H5239" s="1" t="s">
        <v>505</v>
      </c>
      <c r="I52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0.14487078201076495</v>
      </c>
      <c r="J5239" s="1" t="str">
        <f>IFERROR(INDEX('consumption_figs'!$C:$C,MATCH(Table2[[#This Row],[item_code]],'consumption_figs'!A:A,0),1),"NA")</f>
        <v>kg/ton</v>
      </c>
      <c r="K5239" s="1">
        <f>+SUMIFS(prod!$E:$E,prod!$A:$A,Table2[[#This Row],[date]],prod!$G:$G,Table2[[#This Row],[production_line]],prod!$F:$F,Table2[[#This Row],[output_type]])</f>
        <v>29</v>
      </c>
      <c r="L5239">
        <f>+Table2[[#This Row],[cons_qty_base_uom]]/Table2[[#This Row],[Column1]]</f>
        <v>2.6331513516508344E-2</v>
      </c>
    </row>
    <row r="5240" spans="1:12" x14ac:dyDescent="0.25">
      <c r="A5240" s="2">
        <v>45870</v>
      </c>
      <c r="B5240" s="1" t="s">
        <v>205</v>
      </c>
      <c r="C5240" s="4">
        <v>4.2610307749351142</v>
      </c>
      <c r="D5240" s="4">
        <v>0.15706159436410827</v>
      </c>
      <c r="E5240" s="4">
        <v>294.01112347052288</v>
      </c>
      <c r="F5240" s="1" t="s">
        <v>509</v>
      </c>
      <c r="G5240" s="1">
        <v>2</v>
      </c>
      <c r="H5240" s="1" t="s">
        <v>505</v>
      </c>
      <c r="I52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0.14693209568741772</v>
      </c>
      <c r="J5240" s="1" t="str">
        <f>IFERROR(INDEX('consumption_figs'!$C:$C,MATCH(Table2[[#This Row],[item_code]],'consumption_figs'!A:A,0),1),"NA")</f>
        <v>pc/heat</v>
      </c>
      <c r="K5240" s="1">
        <f>+SUMIFS(prod!$E:$E,prod!$A:$A,Table2[[#This Row],[date]],prod!$G:$G,Table2[[#This Row],[production_line]],prod!$F:$F,Table2[[#This Row],[output_type]])</f>
        <v>29</v>
      </c>
      <c r="L5240">
        <f>+Table2[[#This Row],[cons_qty_base_uom]]/Table2[[#This Row],[Column1]]</f>
        <v>0.14693209568741772</v>
      </c>
    </row>
    <row r="5241" spans="1:12" x14ac:dyDescent="0.25">
      <c r="A5241" s="2">
        <v>45870</v>
      </c>
      <c r="B5241" s="1" t="s">
        <v>292</v>
      </c>
      <c r="C5241" s="4">
        <v>8.6057965640835494</v>
      </c>
      <c r="D5241" s="4">
        <v>8.6057965640835494</v>
      </c>
      <c r="E5241" s="4">
        <v>5106.5075651958969</v>
      </c>
      <c r="F5241" s="1" t="s">
        <v>509</v>
      </c>
      <c r="G5241" s="1">
        <v>2</v>
      </c>
      <c r="H5241" s="1" t="s">
        <v>505</v>
      </c>
      <c r="I52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1.6326686708562985</v>
      </c>
      <c r="J5241" s="1" t="str">
        <f>IFERROR(INDEX('consumption_figs'!$C:$C,MATCH(Table2[[#This Row],[item_code]],'consumption_figs'!A:A,0),1),"NA")</f>
        <v>kg/ton</v>
      </c>
      <c r="K5241" s="1">
        <f>+SUMIFS(prod!$E:$E,prod!$A:$A,Table2[[#This Row],[date]],prod!$G:$G,Table2[[#This Row],[production_line]],prod!$F:$F,Table2[[#This Row],[output_type]])</f>
        <v>29</v>
      </c>
      <c r="L5241">
        <f>+Table2[[#This Row],[cons_qty_base_uom]]/Table2[[#This Row],[Column1]]</f>
        <v>0.29675160565805342</v>
      </c>
    </row>
    <row r="5242" spans="1:12" x14ac:dyDescent="0.25">
      <c r="A5242" s="2">
        <v>45870</v>
      </c>
      <c r="B5242" s="1" t="s">
        <v>201</v>
      </c>
      <c r="C5242" s="4">
        <v>67.852123392410874</v>
      </c>
      <c r="D5242" s="4">
        <v>0.12986896417307436</v>
      </c>
      <c r="E5242" s="4">
        <v>142.48945912406285</v>
      </c>
      <c r="F5242" s="1" t="s">
        <v>509</v>
      </c>
      <c r="G5242" s="1">
        <v>2</v>
      </c>
      <c r="H5242" s="1" t="s">
        <v>505</v>
      </c>
      <c r="I52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2.3397283928417543</v>
      </c>
      <c r="J5242" s="1" t="str">
        <f>IFERROR(INDEX('consumption_figs'!$C:$C,MATCH(Table2[[#This Row],[item_code]],'consumption_figs'!A:A,0),1),"NA")</f>
        <v>pc/heat</v>
      </c>
      <c r="K5242" s="1">
        <f>+SUMIFS(prod!$E:$E,prod!$A:$A,Table2[[#This Row],[date]],prod!$G:$G,Table2[[#This Row],[production_line]],prod!$F:$F,Table2[[#This Row],[output_type]])</f>
        <v>29</v>
      </c>
      <c r="L5242">
        <f>+Table2[[#This Row],[cons_qty_base_uom]]/Table2[[#This Row],[Column1]]</f>
        <v>2.3397283928417543</v>
      </c>
    </row>
    <row r="5243" spans="1:12" x14ac:dyDescent="0.25">
      <c r="A5243" s="2">
        <v>45870</v>
      </c>
      <c r="B5243" s="1" t="s">
        <v>59</v>
      </c>
      <c r="C5243" s="4">
        <v>6.2668368570110114E-2</v>
      </c>
      <c r="D5243" s="4">
        <v>5.6401531713099037E-4</v>
      </c>
      <c r="E5243" s="4">
        <v>2.218460247381898</v>
      </c>
      <c r="F5243" s="1" t="s">
        <v>509</v>
      </c>
      <c r="G5243" s="1">
        <v>2</v>
      </c>
      <c r="H5243" s="1" t="s">
        <v>505</v>
      </c>
      <c r="I52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2.1609782265555213E-3</v>
      </c>
      <c r="J5243" s="1" t="str">
        <f>IFERROR(INDEX('consumption_figs'!$C:$C,MATCH(Table2[[#This Row],[item_code]],'consumption_figs'!A:A,0),1),"NA")</f>
        <v>pc/heat</v>
      </c>
      <c r="K5243" s="1">
        <f>+SUMIFS(prod!$E:$E,prod!$A:$A,Table2[[#This Row],[date]],prod!$G:$G,Table2[[#This Row],[production_line]],prod!$F:$F,Table2[[#This Row],[output_type]])</f>
        <v>29</v>
      </c>
      <c r="L5243">
        <f>+Table2[[#This Row],[cons_qty_base_uom]]/Table2[[#This Row],[Column1]]</f>
        <v>2.1609782265555213E-3</v>
      </c>
    </row>
    <row r="5244" spans="1:12" x14ac:dyDescent="0.25">
      <c r="A5244" s="2">
        <v>45870</v>
      </c>
      <c r="B5244" s="1" t="s">
        <v>566</v>
      </c>
      <c r="C5244" s="4">
        <v>1.351154042850522</v>
      </c>
      <c r="D5244" s="4">
        <v>1.3376425024220168E-2</v>
      </c>
      <c r="E5244" s="4">
        <v>72.286741292502924</v>
      </c>
      <c r="F5244" s="1" t="s">
        <v>509</v>
      </c>
      <c r="G5244" s="1">
        <v>2</v>
      </c>
      <c r="H5244" s="1" t="s">
        <v>505</v>
      </c>
      <c r="I52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4.3149758142645703E-4</v>
      </c>
      <c r="J5244" s="1" t="str">
        <f>IFERROR(INDEX('consumption_figs'!$C:$C,MATCH(Table2[[#This Row],[item_code]],'consumption_figs'!A:A,0),1),"NA")</f>
        <v>NA</v>
      </c>
      <c r="K5244" s="1">
        <f>+SUMIFS(prod!$E:$E,prod!$A:$A,Table2[[#This Row],[date]],prod!$G:$G,Table2[[#This Row],[production_line]],prod!$F:$F,Table2[[#This Row],[output_type]])</f>
        <v>29</v>
      </c>
      <c r="L5244">
        <f>+Table2[[#This Row],[cons_qty_base_uom]]/Table2[[#This Row],[Column1]]</f>
        <v>4.6591518718983517E-2</v>
      </c>
    </row>
    <row r="5245" spans="1:12" x14ac:dyDescent="0.25">
      <c r="A5245" s="2">
        <v>45870</v>
      </c>
      <c r="B5245" s="1" t="s">
        <v>60</v>
      </c>
      <c r="C5245" s="4">
        <v>19.462656983746683</v>
      </c>
      <c r="D5245" s="4">
        <v>0.27353596631236943</v>
      </c>
      <c r="E5245" s="4">
        <v>569.47734334442794</v>
      </c>
      <c r="F5245" s="1" t="s">
        <v>509</v>
      </c>
      <c r="G5245" s="1">
        <v>2</v>
      </c>
      <c r="H5245" s="1" t="s">
        <v>505</v>
      </c>
      <c r="I52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0.67112610288781671</v>
      </c>
      <c r="J5245" s="1" t="str">
        <f>IFERROR(INDEX('consumption_figs'!$C:$C,MATCH(Table2[[#This Row],[item_code]],'consumption_figs'!A:A,0),1),"NA")</f>
        <v>pc/heat</v>
      </c>
      <c r="K5245" s="1">
        <f>+SUMIFS(prod!$E:$E,prod!$A:$A,Table2[[#This Row],[date]],prod!$G:$G,Table2[[#This Row],[production_line]],prod!$F:$F,Table2[[#This Row],[output_type]])</f>
        <v>29</v>
      </c>
      <c r="L5245">
        <f>+Table2[[#This Row],[cons_qty_base_uom]]/Table2[[#This Row],[Column1]]</f>
        <v>0.67112610288781671</v>
      </c>
    </row>
    <row r="5246" spans="1:12" x14ac:dyDescent="0.25">
      <c r="A5246" s="2">
        <v>45870</v>
      </c>
      <c r="B5246" s="1" t="s">
        <v>259</v>
      </c>
      <c r="C5246" s="4">
        <v>7.6494662994753465E-2</v>
      </c>
      <c r="D5246" s="4">
        <v>7.6494662994753465E-2</v>
      </c>
      <c r="E5246" s="4">
        <v>236.68978623836617</v>
      </c>
      <c r="F5246" s="1" t="s">
        <v>509</v>
      </c>
      <c r="G5246" s="1">
        <v>2</v>
      </c>
      <c r="H5246" s="1" t="s">
        <v>505</v>
      </c>
      <c r="I52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1.4512362548805439E-2</v>
      </c>
      <c r="J5246" s="1" t="str">
        <f>IFERROR(INDEX('consumption_figs'!$C:$C,MATCH(Table2[[#This Row],[item_code]],'consumption_figs'!A:A,0),1),"NA")</f>
        <v>kg/ton</v>
      </c>
      <c r="K5246" s="1">
        <f>+SUMIFS(prod!$E:$E,prod!$A:$A,Table2[[#This Row],[date]],prod!$G:$G,Table2[[#This Row],[production_line]],prod!$F:$F,Table2[[#This Row],[output_type]])</f>
        <v>29</v>
      </c>
      <c r="L5246">
        <f>+Table2[[#This Row],[cons_qty_base_uom]]/Table2[[#This Row],[Column1]]</f>
        <v>2.637746999819085E-3</v>
      </c>
    </row>
    <row r="5247" spans="1:12" x14ac:dyDescent="0.25">
      <c r="A5247" s="2">
        <v>45870</v>
      </c>
      <c r="B5247" s="1" t="s">
        <v>272</v>
      </c>
      <c r="C5247" s="4">
        <v>2.2100924858327497E-2</v>
      </c>
      <c r="D5247" s="4">
        <v>2.2100924858327497E-2</v>
      </c>
      <c r="E5247" s="4">
        <v>24.18504207246778</v>
      </c>
      <c r="F5247" s="1" t="s">
        <v>509</v>
      </c>
      <c r="G5247" s="1">
        <v>2</v>
      </c>
      <c r="H5247" s="1" t="s">
        <v>505</v>
      </c>
      <c r="I52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4.1929282599748614E-3</v>
      </c>
      <c r="J5247" s="1" t="str">
        <f>IFERROR(INDEX('consumption_figs'!$C:$C,MATCH(Table2[[#This Row],[item_code]],'consumption_figs'!A:A,0),1),"NA")</f>
        <v>kg/ton</v>
      </c>
      <c r="K5247" s="1">
        <f>+SUMIFS(prod!$E:$E,prod!$A:$A,Table2[[#This Row],[date]],prod!$G:$G,Table2[[#This Row],[production_line]],prod!$F:$F,Table2[[#This Row],[output_type]])</f>
        <v>29</v>
      </c>
      <c r="L5247">
        <f>+Table2[[#This Row],[cons_qty_base_uom]]/Table2[[#This Row],[Column1]]</f>
        <v>7.6210085718370676E-4</v>
      </c>
    </row>
    <row r="5248" spans="1:12" x14ac:dyDescent="0.25">
      <c r="A5248" s="2">
        <v>45901</v>
      </c>
      <c r="B5248" s="1" t="s">
        <v>80</v>
      </c>
      <c r="C5248" s="4">
        <v>1.1563404194265763</v>
      </c>
      <c r="D5248" s="4">
        <v>4.2356749563595468E-2</v>
      </c>
      <c r="E5248" s="4">
        <v>61.28604222960854</v>
      </c>
      <c r="F5248" s="1" t="s">
        <v>509</v>
      </c>
      <c r="G5248" s="1">
        <v>2</v>
      </c>
      <c r="H5248" s="1" t="s">
        <v>505</v>
      </c>
      <c r="I52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5.2560928155753465E-2</v>
      </c>
      <c r="J5248" s="1" t="str">
        <f>IFERROR(INDEX('consumption_figs'!$C:$C,MATCH(Table2[[#This Row],[item_code]],'consumption_figs'!A:A,0),1),"NA")</f>
        <v>pc/heat</v>
      </c>
      <c r="K5248" s="1">
        <f>+SUMIFS(prod!$E:$E,prod!$A:$A,Table2[[#This Row],[date]],prod!$G:$G,Table2[[#This Row],[production_line]],prod!$F:$F,Table2[[#This Row],[output_type]])</f>
        <v>22</v>
      </c>
      <c r="L5248">
        <f>+Table2[[#This Row],[cons_qty_base_uom]]/Table2[[#This Row],[Column1]]</f>
        <v>5.2560928155753465E-2</v>
      </c>
    </row>
    <row r="5249" spans="1:12" x14ac:dyDescent="0.25">
      <c r="A5249" s="2">
        <v>45901</v>
      </c>
      <c r="B5249" s="1" t="s">
        <v>144</v>
      </c>
      <c r="C5249" s="4">
        <v>4.6681891006480303</v>
      </c>
      <c r="D5249" s="4">
        <v>9.7518470312537381E-2</v>
      </c>
      <c r="E5249" s="4">
        <v>121.37291661684878</v>
      </c>
      <c r="F5249" s="1" t="s">
        <v>509</v>
      </c>
      <c r="G5249" s="1">
        <v>2</v>
      </c>
      <c r="H5249" s="1" t="s">
        <v>505</v>
      </c>
      <c r="I52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0.21219041366581956</v>
      </c>
      <c r="J5249" s="1" t="str">
        <f>IFERROR(INDEX('consumption_figs'!$C:$C,MATCH(Table2[[#This Row],[item_code]],'consumption_figs'!A:A,0),1),"NA")</f>
        <v>pc/heat</v>
      </c>
      <c r="K5249" s="1">
        <f>+SUMIFS(prod!$E:$E,prod!$A:$A,Table2[[#This Row],[date]],prod!$G:$G,Table2[[#This Row],[production_line]],prod!$F:$F,Table2[[#This Row],[output_type]])</f>
        <v>22</v>
      </c>
      <c r="L5249">
        <f>+Table2[[#This Row],[cons_qty_base_uom]]/Table2[[#This Row],[Column1]]</f>
        <v>0.21219041366581956</v>
      </c>
    </row>
    <row r="5250" spans="1:12" x14ac:dyDescent="0.25">
      <c r="A5250" s="2">
        <v>45901</v>
      </c>
      <c r="B5250" s="1" t="s">
        <v>146</v>
      </c>
      <c r="C5250" s="4">
        <v>2.6124727994452281</v>
      </c>
      <c r="D5250" s="4">
        <v>5.4679055692388609E-2</v>
      </c>
      <c r="E5250" s="4">
        <v>67.924292785575929</v>
      </c>
      <c r="F5250" s="1" t="s">
        <v>509</v>
      </c>
      <c r="G5250" s="1">
        <v>2</v>
      </c>
      <c r="H5250" s="1" t="s">
        <v>505</v>
      </c>
      <c r="I52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0.11874876361114674</v>
      </c>
      <c r="J5250" s="1" t="str">
        <f>IFERROR(INDEX('consumption_figs'!$C:$C,MATCH(Table2[[#This Row],[item_code]],'consumption_figs'!A:A,0),1),"NA")</f>
        <v>pc/heat</v>
      </c>
      <c r="K5250" s="1">
        <f>+SUMIFS(prod!$E:$E,prod!$A:$A,Table2[[#This Row],[date]],prod!$G:$G,Table2[[#This Row],[production_line]],prod!$F:$F,Table2[[#This Row],[output_type]])</f>
        <v>22</v>
      </c>
      <c r="L5250">
        <f>+Table2[[#This Row],[cons_qty_base_uom]]/Table2[[#This Row],[Column1]]</f>
        <v>0.11874876361114674</v>
      </c>
    </row>
    <row r="5251" spans="1:12" x14ac:dyDescent="0.25">
      <c r="A5251" s="2">
        <v>45901</v>
      </c>
      <c r="B5251" s="1" t="s">
        <v>582</v>
      </c>
      <c r="C5251" s="4">
        <v>4.2827422941725049E-2</v>
      </c>
      <c r="D5251" s="4">
        <v>1.0775379612138023E-3</v>
      </c>
      <c r="E5251" s="4">
        <v>1.2060202300389773</v>
      </c>
      <c r="F5251" s="1" t="s">
        <v>509</v>
      </c>
      <c r="G5251" s="1">
        <v>2</v>
      </c>
      <c r="H5251" s="1" t="s">
        <v>505</v>
      </c>
      <c r="I52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3.5917932040460078E-5</v>
      </c>
      <c r="J5251" s="1" t="str">
        <f>IFERROR(INDEX('consumption_figs'!$C:$C,MATCH(Table2[[#This Row],[item_code]],'consumption_figs'!A:A,0),1),"NA")</f>
        <v>NA</v>
      </c>
      <c r="K5251" s="1">
        <f>+SUMIFS(prod!$E:$E,prod!$A:$A,Table2[[#This Row],[date]],prod!$G:$G,Table2[[#This Row],[production_line]],prod!$F:$F,Table2[[#This Row],[output_type]])</f>
        <v>22</v>
      </c>
      <c r="L5251">
        <f>+Table2[[#This Row],[cons_qty_base_uom]]/Table2[[#This Row],[Column1]]</f>
        <v>1.946701042805684E-3</v>
      </c>
    </row>
    <row r="5252" spans="1:12" x14ac:dyDescent="0.25">
      <c r="A5252" s="2">
        <v>45901</v>
      </c>
      <c r="B5252" s="1" t="s">
        <v>89</v>
      </c>
      <c r="C5252" s="4">
        <v>0.77089361295105086</v>
      </c>
      <c r="D5252" s="4">
        <v>1.6342944594562286E-2</v>
      </c>
      <c r="E5252" s="4">
        <v>19.966144575432217</v>
      </c>
      <c r="F5252" s="1" t="s">
        <v>509</v>
      </c>
      <c r="G5252" s="1">
        <v>2</v>
      </c>
      <c r="H5252" s="1" t="s">
        <v>505</v>
      </c>
      <c r="I52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5.4476481981874283E-4</v>
      </c>
      <c r="J5252" s="1" t="str">
        <f>IFERROR(INDEX('consumption_figs'!$C:$C,MATCH(Table2[[#This Row],[item_code]],'consumption_figs'!A:A,0),1),"NA")</f>
        <v>NA</v>
      </c>
      <c r="K5252" s="1">
        <f>+SUMIFS(prod!$E:$E,prod!$A:$A,Table2[[#This Row],[date]],prod!$G:$G,Table2[[#This Row],[production_line]],prod!$F:$F,Table2[[#This Row],[output_type]])</f>
        <v>22</v>
      </c>
      <c r="L5252">
        <f>+Table2[[#This Row],[cons_qty_base_uom]]/Table2[[#This Row],[Column1]]</f>
        <v>3.504061877050231E-2</v>
      </c>
    </row>
    <row r="5253" spans="1:12" x14ac:dyDescent="0.25">
      <c r="A5253" s="2">
        <v>45901</v>
      </c>
      <c r="B5253" s="1" t="s">
        <v>93</v>
      </c>
      <c r="C5253" s="4">
        <v>2.3983356847366029</v>
      </c>
      <c r="D5253" s="4">
        <v>5.0808014712755624E-2</v>
      </c>
      <c r="E5253" s="4">
        <v>62.116894234678007</v>
      </c>
      <c r="F5253" s="1" t="s">
        <v>509</v>
      </c>
      <c r="G5253" s="1">
        <v>2</v>
      </c>
      <c r="H5253" s="1" t="s">
        <v>505</v>
      </c>
      <c r="I52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1.6936004904251874E-3</v>
      </c>
      <c r="J5253" s="1" t="str">
        <f>IFERROR(INDEX('consumption_figs'!$C:$C,MATCH(Table2[[#This Row],[item_code]],'consumption_figs'!A:A,0),1),"NA")</f>
        <v>NA</v>
      </c>
      <c r="K5253" s="1">
        <f>+SUMIFS(prod!$E:$E,prod!$A:$A,Table2[[#This Row],[date]],prod!$G:$G,Table2[[#This Row],[production_line]],prod!$F:$F,Table2[[#This Row],[output_type]])</f>
        <v>22</v>
      </c>
      <c r="L5253">
        <f>+Table2[[#This Row],[cons_qty_base_uom]]/Table2[[#This Row],[Column1]]</f>
        <v>0.10901525839711831</v>
      </c>
    </row>
    <row r="5254" spans="1:12" x14ac:dyDescent="0.25">
      <c r="A5254" s="2">
        <v>45901</v>
      </c>
      <c r="B5254" s="1" t="s">
        <v>91</v>
      </c>
      <c r="C5254" s="4">
        <v>0.64241134412587575</v>
      </c>
      <c r="D5254" s="4">
        <v>1.3619120495468566E-2</v>
      </c>
      <c r="E5254" s="4">
        <v>16.638453812860181</v>
      </c>
      <c r="F5254" s="1" t="s">
        <v>509</v>
      </c>
      <c r="G5254" s="1">
        <v>2</v>
      </c>
      <c r="H5254" s="1" t="s">
        <v>505</v>
      </c>
      <c r="I52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4.5397068318228553E-4</v>
      </c>
      <c r="J5254" s="1" t="str">
        <f>IFERROR(INDEX('consumption_figs'!$C:$C,MATCH(Table2[[#This Row],[item_code]],'consumption_figs'!A:A,0),1),"NA")</f>
        <v>NA</v>
      </c>
      <c r="K5254" s="1">
        <f>+SUMIFS(prod!$E:$E,prod!$A:$A,Table2[[#This Row],[date]],prod!$G:$G,Table2[[#This Row],[production_line]],prod!$F:$F,Table2[[#This Row],[output_type]])</f>
        <v>22</v>
      </c>
      <c r="L5254">
        <f>+Table2[[#This Row],[cons_qty_base_uom]]/Table2[[#This Row],[Column1]]</f>
        <v>2.920051564208526E-2</v>
      </c>
    </row>
    <row r="5255" spans="1:12" x14ac:dyDescent="0.25">
      <c r="A5255" s="2">
        <v>45901</v>
      </c>
      <c r="B5255" s="1" t="s">
        <v>117</v>
      </c>
      <c r="C5255" s="4">
        <v>12.462780076041989</v>
      </c>
      <c r="D5255" s="4">
        <v>0.25573624716038162</v>
      </c>
      <c r="E5255" s="4">
        <v>345.21900810636311</v>
      </c>
      <c r="F5255" s="1" t="s">
        <v>509</v>
      </c>
      <c r="G5255" s="1">
        <v>2</v>
      </c>
      <c r="H5255" s="1" t="s">
        <v>505</v>
      </c>
      <c r="I52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0.56649000345645406</v>
      </c>
      <c r="J5255" s="1" t="str">
        <f>IFERROR(INDEX('consumption_figs'!$C:$C,MATCH(Table2[[#This Row],[item_code]],'consumption_figs'!A:A,0),1),"NA")</f>
        <v>pc/heat</v>
      </c>
      <c r="K5255" s="1">
        <f>+SUMIFS(prod!$E:$E,prod!$A:$A,Table2[[#This Row],[date]],prod!$G:$G,Table2[[#This Row],[production_line]],prod!$F:$F,Table2[[#This Row],[output_type]])</f>
        <v>22</v>
      </c>
      <c r="L5255">
        <f>+Table2[[#This Row],[cons_qty_base_uom]]/Table2[[#This Row],[Column1]]</f>
        <v>0.56649000345645406</v>
      </c>
    </row>
    <row r="5256" spans="1:12" x14ac:dyDescent="0.25">
      <c r="A5256" s="2">
        <v>45901</v>
      </c>
      <c r="B5256" s="1" t="s">
        <v>115</v>
      </c>
      <c r="C5256" s="4">
        <v>5.396255290657356</v>
      </c>
      <c r="D5256" s="4">
        <v>0.11083908367010208</v>
      </c>
      <c r="E5256" s="4">
        <v>149.47627155120875</v>
      </c>
      <c r="F5256" s="1" t="s">
        <v>509</v>
      </c>
      <c r="G5256" s="1">
        <v>2</v>
      </c>
      <c r="H5256" s="1" t="s">
        <v>505</v>
      </c>
      <c r="I52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0.24528433139351619</v>
      </c>
      <c r="J5256" s="1" t="str">
        <f>IFERROR(INDEX('consumption_figs'!$C:$C,MATCH(Table2[[#This Row],[item_code]],'consumption_figs'!A:A,0),1),"NA")</f>
        <v>pc/heat</v>
      </c>
      <c r="K5256" s="1">
        <f>+SUMIFS(prod!$E:$E,prod!$A:$A,Table2[[#This Row],[date]],prod!$G:$G,Table2[[#This Row],[production_line]],prod!$F:$F,Table2[[#This Row],[output_type]])</f>
        <v>22</v>
      </c>
      <c r="L5256">
        <f>+Table2[[#This Row],[cons_qty_base_uom]]/Table2[[#This Row],[Column1]]</f>
        <v>0.24528433139351619</v>
      </c>
    </row>
    <row r="5257" spans="1:12" x14ac:dyDescent="0.25">
      <c r="A5257" s="2">
        <v>45901</v>
      </c>
      <c r="B5257" s="1" t="s">
        <v>119</v>
      </c>
      <c r="C5257" s="4">
        <v>38.630335493435993</v>
      </c>
      <c r="D5257" s="4">
        <v>0.79269448432530643</v>
      </c>
      <c r="E5257" s="4">
        <v>1070.0602931681769</v>
      </c>
      <c r="F5257" s="1" t="s">
        <v>509</v>
      </c>
      <c r="G5257" s="1">
        <v>2</v>
      </c>
      <c r="H5257" s="1" t="s">
        <v>505</v>
      </c>
      <c r="I52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1.755924340610727</v>
      </c>
      <c r="J5257" s="1" t="str">
        <f>IFERROR(INDEX('consumption_figs'!$C:$C,MATCH(Table2[[#This Row],[item_code]],'consumption_figs'!A:A,0),1),"NA")</f>
        <v>pc/heat</v>
      </c>
      <c r="K5257" s="1">
        <f>+SUMIFS(prod!$E:$E,prod!$A:$A,Table2[[#This Row],[date]],prod!$G:$G,Table2[[#This Row],[production_line]],prod!$F:$F,Table2[[#This Row],[output_type]])</f>
        <v>22</v>
      </c>
      <c r="L5257">
        <f>+Table2[[#This Row],[cons_qty_base_uom]]/Table2[[#This Row],[Column1]]</f>
        <v>1.755924340610727</v>
      </c>
    </row>
    <row r="5258" spans="1:12" x14ac:dyDescent="0.25">
      <c r="A5258" s="2">
        <v>45901</v>
      </c>
      <c r="B5258" s="1" t="s">
        <v>125</v>
      </c>
      <c r="C5258" s="4">
        <v>2.1841985700279776</v>
      </c>
      <c r="D5258" s="4">
        <v>4.8832127430115495E-2</v>
      </c>
      <c r="E5258" s="4">
        <v>68.037785456371509</v>
      </c>
      <c r="F5258" s="1" t="s">
        <v>509</v>
      </c>
      <c r="G5258" s="1">
        <v>2</v>
      </c>
      <c r="H5258" s="1" t="s">
        <v>505</v>
      </c>
      <c r="I52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1.6277375810038498E-3</v>
      </c>
      <c r="J5258" s="1" t="str">
        <f>IFERROR(INDEX('consumption_figs'!$C:$C,MATCH(Table2[[#This Row],[item_code]],'consumption_figs'!A:A,0),1),"NA")</f>
        <v>NA</v>
      </c>
      <c r="K5258" s="1">
        <f>+SUMIFS(prod!$E:$E,prod!$A:$A,Table2[[#This Row],[date]],prod!$G:$G,Table2[[#This Row],[production_line]],prod!$F:$F,Table2[[#This Row],[output_type]])</f>
        <v>22</v>
      </c>
      <c r="L5258">
        <f>+Table2[[#This Row],[cons_qty_base_uom]]/Table2[[#This Row],[Column1]]</f>
        <v>9.9281753183089891E-2</v>
      </c>
    </row>
    <row r="5259" spans="1:12" x14ac:dyDescent="0.25">
      <c r="A5259" s="2">
        <v>45901</v>
      </c>
      <c r="B5259" s="1" t="s">
        <v>121</v>
      </c>
      <c r="C5259" s="4">
        <v>4.6253616777063051</v>
      </c>
      <c r="D5259" s="4">
        <v>0.10340921102847987</v>
      </c>
      <c r="E5259" s="4">
        <v>144.31128434443673</v>
      </c>
      <c r="F5259" s="1" t="s">
        <v>509</v>
      </c>
      <c r="G5259" s="1">
        <v>2</v>
      </c>
      <c r="H5259" s="1" t="s">
        <v>505</v>
      </c>
      <c r="I52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3.4469737009493293E-3</v>
      </c>
      <c r="J5259" s="1" t="str">
        <f>IFERROR(INDEX('consumption_figs'!$C:$C,MATCH(Table2[[#This Row],[item_code]],'consumption_figs'!A:A,0),1),"NA")</f>
        <v>NA</v>
      </c>
      <c r="K5259" s="1">
        <f>+SUMIFS(prod!$E:$E,prod!$A:$A,Table2[[#This Row],[date]],prod!$G:$G,Table2[[#This Row],[production_line]],prod!$F:$F,Table2[[#This Row],[output_type]])</f>
        <v>22</v>
      </c>
      <c r="L5259">
        <f>+Table2[[#This Row],[cons_qty_base_uom]]/Table2[[#This Row],[Column1]]</f>
        <v>0.21024371262301386</v>
      </c>
    </row>
    <row r="5260" spans="1:12" x14ac:dyDescent="0.25">
      <c r="A5260" s="2">
        <v>45901</v>
      </c>
      <c r="B5260" s="1" t="s">
        <v>123</v>
      </c>
      <c r="C5260" s="4">
        <v>11.906023577799564</v>
      </c>
      <c r="D5260" s="4">
        <v>0.26618296912886485</v>
      </c>
      <c r="E5260" s="4">
        <v>371.46793562734638</v>
      </c>
      <c r="F5260" s="1" t="s">
        <v>509</v>
      </c>
      <c r="G5260" s="1">
        <v>2</v>
      </c>
      <c r="H5260" s="1" t="s">
        <v>505</v>
      </c>
      <c r="I52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8.8727656376288277E-3</v>
      </c>
      <c r="J5260" s="1" t="str">
        <f>IFERROR(INDEX('consumption_figs'!$C:$C,MATCH(Table2[[#This Row],[item_code]],'consumption_figs'!A:A,0),1),"NA")</f>
        <v>NA</v>
      </c>
      <c r="K5260" s="1">
        <f>+SUMIFS(prod!$E:$E,prod!$A:$A,Table2[[#This Row],[date]],prod!$G:$G,Table2[[#This Row],[production_line]],prod!$F:$F,Table2[[#This Row],[output_type]])</f>
        <v>22</v>
      </c>
      <c r="L5260">
        <f>+Table2[[#This Row],[cons_qty_base_uom]]/Table2[[#This Row],[Column1]]</f>
        <v>0.5411828898999802</v>
      </c>
    </row>
    <row r="5261" spans="1:12" x14ac:dyDescent="0.25">
      <c r="A5261" s="2">
        <v>45901</v>
      </c>
      <c r="B5261" s="1" t="s">
        <v>128</v>
      </c>
      <c r="C5261" s="4">
        <v>9.2507233554126103</v>
      </c>
      <c r="D5261" s="4">
        <v>0.23228566345441071</v>
      </c>
      <c r="E5261" s="4">
        <v>313.59952174848746</v>
      </c>
      <c r="F5261" s="1" t="s">
        <v>509</v>
      </c>
      <c r="G5261" s="1">
        <v>2</v>
      </c>
      <c r="H5261" s="1" t="s">
        <v>505</v>
      </c>
      <c r="I52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0.42048742524602772</v>
      </c>
      <c r="J5261" s="1" t="str">
        <f>IFERROR(INDEX('consumption_figs'!$C:$C,MATCH(Table2[[#This Row],[item_code]],'consumption_figs'!A:A,0),1),"NA")</f>
        <v>pc/heat</v>
      </c>
      <c r="K5261" s="1">
        <f>+SUMIFS(prod!$E:$E,prod!$A:$A,Table2[[#This Row],[date]],prod!$G:$G,Table2[[#This Row],[production_line]],prod!$F:$F,Table2[[#This Row],[output_type]])</f>
        <v>22</v>
      </c>
      <c r="L5261">
        <f>+Table2[[#This Row],[cons_qty_base_uom]]/Table2[[#This Row],[Column1]]</f>
        <v>0.42048742524602772</v>
      </c>
    </row>
    <row r="5262" spans="1:12" x14ac:dyDescent="0.25">
      <c r="A5262" s="2">
        <v>45901</v>
      </c>
      <c r="B5262" s="1" t="s">
        <v>136</v>
      </c>
      <c r="C5262" s="4">
        <v>13.576293072526841</v>
      </c>
      <c r="D5262" s="4">
        <v>0.34062919318969848</v>
      </c>
      <c r="E5262" s="4">
        <v>460.23633515865987</v>
      </c>
      <c r="F5262" s="1" t="s">
        <v>509</v>
      </c>
      <c r="G5262" s="1">
        <v>2</v>
      </c>
      <c r="H5262" s="1" t="s">
        <v>505</v>
      </c>
      <c r="I52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0.61710423056940189</v>
      </c>
      <c r="J5262" s="1" t="str">
        <f>IFERROR(INDEX('consumption_figs'!$C:$C,MATCH(Table2[[#This Row],[item_code]],'consumption_figs'!A:A,0),1),"NA")</f>
        <v>pc/heat</v>
      </c>
      <c r="K5262" s="1">
        <f>+SUMIFS(prod!$E:$E,prod!$A:$A,Table2[[#This Row],[date]],prod!$G:$G,Table2[[#This Row],[production_line]],prod!$F:$F,Table2[[#This Row],[output_type]])</f>
        <v>22</v>
      </c>
      <c r="L5262">
        <f>+Table2[[#This Row],[cons_qty_base_uom]]/Table2[[#This Row],[Column1]]</f>
        <v>0.61710423056940189</v>
      </c>
    </row>
    <row r="5263" spans="1:12" x14ac:dyDescent="0.25">
      <c r="A5263" s="2">
        <v>45901</v>
      </c>
      <c r="B5263" s="1" t="s">
        <v>132</v>
      </c>
      <c r="C5263" s="4">
        <v>11.649059040149213</v>
      </c>
      <c r="D5263" s="4">
        <v>0.29204191013654085</v>
      </c>
      <c r="E5263" s="4">
        <v>394.90310146105833</v>
      </c>
      <c r="F5263" s="1" t="s">
        <v>509</v>
      </c>
      <c r="G5263" s="1">
        <v>2</v>
      </c>
      <c r="H5263" s="1" t="s">
        <v>505</v>
      </c>
      <c r="I52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0.52950268364314601</v>
      </c>
      <c r="J5263" s="1" t="str">
        <f>IFERROR(INDEX('consumption_figs'!$C:$C,MATCH(Table2[[#This Row],[item_code]],'consumption_figs'!A:A,0),1),"NA")</f>
        <v>pc/heat</v>
      </c>
      <c r="K5263" s="1">
        <f>+SUMIFS(prod!$E:$E,prod!$A:$A,Table2[[#This Row],[date]],prod!$G:$G,Table2[[#This Row],[production_line]],prod!$F:$F,Table2[[#This Row],[output_type]])</f>
        <v>22</v>
      </c>
      <c r="L5263">
        <f>+Table2[[#This Row],[cons_qty_base_uom]]/Table2[[#This Row],[Column1]]</f>
        <v>0.52950268364314601</v>
      </c>
    </row>
    <row r="5264" spans="1:12" x14ac:dyDescent="0.25">
      <c r="A5264" s="2">
        <v>45901</v>
      </c>
      <c r="B5264" s="1" t="s">
        <v>130</v>
      </c>
      <c r="C5264" s="4">
        <v>5.9958392118415071</v>
      </c>
      <c r="D5264" s="4">
        <v>0.15087330208756786</v>
      </c>
      <c r="E5264" s="4">
        <v>203.25894928142708</v>
      </c>
      <c r="F5264" s="1" t="s">
        <v>509</v>
      </c>
      <c r="G5264" s="1">
        <v>2</v>
      </c>
      <c r="H5264" s="1" t="s">
        <v>505</v>
      </c>
      <c r="I52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5.0291100695855949E-3</v>
      </c>
      <c r="J5264" s="1" t="str">
        <f>IFERROR(INDEX('consumption_figs'!$C:$C,MATCH(Table2[[#This Row],[item_code]],'consumption_figs'!A:A,0),1),"NA")</f>
        <v>NA</v>
      </c>
      <c r="K5264" s="1">
        <f>+SUMIFS(prod!$E:$E,prod!$A:$A,Table2[[#This Row],[date]],prod!$G:$G,Table2[[#This Row],[production_line]],prod!$F:$F,Table2[[#This Row],[output_type]])</f>
        <v>22</v>
      </c>
      <c r="L5264">
        <f>+Table2[[#This Row],[cons_qty_base_uom]]/Table2[[#This Row],[Column1]]</f>
        <v>0.2725381459927958</v>
      </c>
    </row>
    <row r="5265" spans="1:12" x14ac:dyDescent="0.25">
      <c r="A5265" s="2">
        <v>45901</v>
      </c>
      <c r="B5265" s="1" t="s">
        <v>134</v>
      </c>
      <c r="C5265" s="4">
        <v>1.4561323800186516</v>
      </c>
      <c r="D5265" s="4">
        <v>3.6636290681269272E-2</v>
      </c>
      <c r="E5265" s="4">
        <v>49.362887682632291</v>
      </c>
      <c r="F5265" s="1" t="s">
        <v>509</v>
      </c>
      <c r="G5265" s="1">
        <v>2</v>
      </c>
      <c r="H5265" s="1" t="s">
        <v>505</v>
      </c>
      <c r="I52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6.6187835455393251E-2</v>
      </c>
      <c r="J5265" s="1" t="str">
        <f>IFERROR(INDEX('consumption_figs'!$C:$C,MATCH(Table2[[#This Row],[item_code]],'consumption_figs'!A:A,0),1),"NA")</f>
        <v>pc/heat</v>
      </c>
      <c r="K5265" s="1">
        <f>+SUMIFS(prod!$E:$E,prod!$A:$A,Table2[[#This Row],[date]],prod!$G:$G,Table2[[#This Row],[production_line]],prod!$F:$F,Table2[[#This Row],[output_type]])</f>
        <v>22</v>
      </c>
      <c r="L5265">
        <f>+Table2[[#This Row],[cons_qty_base_uom]]/Table2[[#This Row],[Column1]]</f>
        <v>6.6187835455393251E-2</v>
      </c>
    </row>
    <row r="5266" spans="1:12" x14ac:dyDescent="0.25">
      <c r="A5266" s="2">
        <v>45901</v>
      </c>
      <c r="B5266" s="1" t="s">
        <v>138</v>
      </c>
      <c r="C5266" s="4">
        <v>2.1413711470862524</v>
      </c>
      <c r="D5266" s="4">
        <v>6.32561036849279E-2</v>
      </c>
      <c r="E5266" s="4">
        <v>96.725734713886027</v>
      </c>
      <c r="F5266" s="1" t="s">
        <v>509</v>
      </c>
      <c r="G5266" s="1">
        <v>2</v>
      </c>
      <c r="H5266" s="1" t="s">
        <v>505</v>
      </c>
      <c r="I52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2.1085367894975965E-3</v>
      </c>
      <c r="J5266" s="1" t="str">
        <f>IFERROR(INDEX('consumption_figs'!$C:$C,MATCH(Table2[[#This Row],[item_code]],'consumption_figs'!A:A,0),1),"NA")</f>
        <v>NA</v>
      </c>
      <c r="K5266" s="1">
        <f>+SUMIFS(prod!$E:$E,prod!$A:$A,Table2[[#This Row],[date]],prod!$G:$G,Table2[[#This Row],[production_line]],prod!$F:$F,Table2[[#This Row],[output_type]])</f>
        <v>22</v>
      </c>
      <c r="L5266">
        <f>+Table2[[#This Row],[cons_qty_base_uom]]/Table2[[#This Row],[Column1]]</f>
        <v>9.7335052140284206E-2</v>
      </c>
    </row>
    <row r="5267" spans="1:12" x14ac:dyDescent="0.25">
      <c r="A5267" s="2">
        <v>45901</v>
      </c>
      <c r="B5267" s="1" t="s">
        <v>227</v>
      </c>
      <c r="C5267" s="4">
        <v>2.6767139338578159</v>
      </c>
      <c r="D5267" s="4">
        <v>2.6767139338578159</v>
      </c>
      <c r="E5267" s="4">
        <v>2122.9821223606496</v>
      </c>
      <c r="F5267" s="1" t="s">
        <v>509</v>
      </c>
      <c r="G5267" s="1">
        <v>2</v>
      </c>
      <c r="H5267" s="1" t="s">
        <v>505</v>
      </c>
      <c r="I52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0.65237970603407647</v>
      </c>
      <c r="J5267" s="1" t="str">
        <f>IFERROR(INDEX('consumption_figs'!$C:$C,MATCH(Table2[[#This Row],[item_code]],'consumption_figs'!A:A,0),1),"NA")</f>
        <v>kg/ton</v>
      </c>
      <c r="K5267" s="1">
        <f>+SUMIFS(prod!$E:$E,prod!$A:$A,Table2[[#This Row],[date]],prod!$G:$G,Table2[[#This Row],[production_line]],prod!$F:$F,Table2[[#This Row],[output_type]])</f>
        <v>22</v>
      </c>
      <c r="L5267">
        <f>+Table2[[#This Row],[cons_qty_base_uom]]/Table2[[#This Row],[Column1]]</f>
        <v>0.12166881517535527</v>
      </c>
    </row>
    <row r="5268" spans="1:12" x14ac:dyDescent="0.25">
      <c r="A5268" s="2">
        <v>45901</v>
      </c>
      <c r="B5268" s="1" t="s">
        <v>234</v>
      </c>
      <c r="C5268" s="4">
        <v>0.6681077978909109</v>
      </c>
      <c r="D5268" s="4">
        <v>0.6681077978909109</v>
      </c>
      <c r="E5268" s="4">
        <v>768.32396757454751</v>
      </c>
      <c r="F5268" s="1" t="s">
        <v>509</v>
      </c>
      <c r="G5268" s="1">
        <v>2</v>
      </c>
      <c r="H5268" s="1" t="s">
        <v>505</v>
      </c>
      <c r="I52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0.16283397462610549</v>
      </c>
      <c r="J5268" s="1" t="str">
        <f>IFERROR(INDEX('consumption_figs'!$C:$C,MATCH(Table2[[#This Row],[item_code]],'consumption_figs'!A:A,0),1),"NA")</f>
        <v>kg/ton</v>
      </c>
      <c r="K5268" s="1">
        <f>+SUMIFS(prod!$E:$E,prod!$A:$A,Table2[[#This Row],[date]],prod!$G:$G,Table2[[#This Row],[production_line]],prod!$F:$F,Table2[[#This Row],[output_type]])</f>
        <v>22</v>
      </c>
      <c r="L5268">
        <f>+Table2[[#This Row],[cons_qty_base_uom]]/Table2[[#This Row],[Column1]]</f>
        <v>3.0368536267768677E-2</v>
      </c>
    </row>
    <row r="5269" spans="1:12" x14ac:dyDescent="0.25">
      <c r="A5269" s="2">
        <v>45901</v>
      </c>
      <c r="B5269" s="1" t="s">
        <v>63</v>
      </c>
      <c r="C5269" s="4">
        <v>0.17130969176690022</v>
      </c>
      <c r="D5269" s="4">
        <v>5.5797279705397072E-2</v>
      </c>
      <c r="E5269" s="4">
        <v>202.35614720581555</v>
      </c>
      <c r="F5269" s="1" t="s">
        <v>509</v>
      </c>
      <c r="G5269" s="1">
        <v>2</v>
      </c>
      <c r="H5269" s="1" t="s">
        <v>505</v>
      </c>
      <c r="I52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7.7868041712227378E-3</v>
      </c>
      <c r="J5269" s="1" t="str">
        <f>IFERROR(INDEX('consumption_figs'!$C:$C,MATCH(Table2[[#This Row],[item_code]],'consumption_figs'!A:A,0),1),"NA")</f>
        <v>pc/heat</v>
      </c>
      <c r="K5269" s="1">
        <f>+SUMIFS(prod!$E:$E,prod!$A:$A,Table2[[#This Row],[date]],prod!$G:$G,Table2[[#This Row],[production_line]],prod!$F:$F,Table2[[#This Row],[output_type]])</f>
        <v>22</v>
      </c>
      <c r="L5269">
        <f>+Table2[[#This Row],[cons_qty_base_uom]]/Table2[[#This Row],[Column1]]</f>
        <v>7.7868041712227378E-3</v>
      </c>
    </row>
    <row r="5270" spans="1:12" x14ac:dyDescent="0.25">
      <c r="A5270" s="2">
        <v>45901</v>
      </c>
      <c r="B5270" s="1" t="e">
        <f>+#REF!</f>
        <v>#REF!</v>
      </c>
      <c r="C5270" s="4">
        <v>4.2827422941725056E-2</v>
      </c>
      <c r="D5270" s="4">
        <v>2.7409550682704037E-2</v>
      </c>
      <c r="E5270" s="4">
        <v>57.927515722518471</v>
      </c>
      <c r="F5270" s="1" t="s">
        <v>509</v>
      </c>
      <c r="G5270" s="1">
        <v>2</v>
      </c>
      <c r="H5270" s="1" t="s">
        <v>505</v>
      </c>
      <c r="I52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9.1365168942346788E-4</v>
      </c>
      <c r="J5270" s="1" t="str">
        <f>IFERROR(INDEX('consumption_figs'!$C:$C,MATCH(Table2[[#This Row],[item_code]],'consumption_figs'!A:A,0),1),"NA")</f>
        <v>NA</v>
      </c>
      <c r="K5270" s="1">
        <f>+SUMIFS(prod!$E:$E,prod!$A:$A,Table2[[#This Row],[date]],prod!$G:$G,Table2[[#This Row],[production_line]],prod!$F:$F,Table2[[#This Row],[output_type]])</f>
        <v>22</v>
      </c>
      <c r="L5270">
        <f>+Table2[[#This Row],[cons_qty_base_uom]]/Table2[[#This Row],[Column1]]</f>
        <v>1.9467010428056845E-3</v>
      </c>
    </row>
    <row r="5271" spans="1:12" x14ac:dyDescent="0.25">
      <c r="A5271" s="2">
        <v>45901</v>
      </c>
      <c r="B5271" s="1" t="s">
        <v>75</v>
      </c>
      <c r="C5271" s="4">
        <v>1.7130969176689957E-2</v>
      </c>
      <c r="D5271" s="4">
        <v>0.13787003993400077</v>
      </c>
      <c r="E5271" s="4">
        <v>303.0704854731091</v>
      </c>
      <c r="F5271" s="1" t="s">
        <v>509</v>
      </c>
      <c r="G5271" s="1">
        <v>2</v>
      </c>
      <c r="H5271" s="1" t="s">
        <v>505</v>
      </c>
      <c r="I52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7.7868041712227077E-4</v>
      </c>
      <c r="J5271" s="1" t="str">
        <f>IFERROR(INDEX('consumption_figs'!$C:$C,MATCH(Table2[[#This Row],[item_code]],'consumption_figs'!A:A,0),1),"NA")</f>
        <v>pc/heat</v>
      </c>
      <c r="K5271" s="1">
        <f>+SUMIFS(prod!$E:$E,prod!$A:$A,Table2[[#This Row],[date]],prod!$G:$G,Table2[[#This Row],[production_line]],prod!$F:$F,Table2[[#This Row],[output_type]])</f>
        <v>22</v>
      </c>
      <c r="L5271">
        <f>+Table2[[#This Row],[cons_qty_base_uom]]/Table2[[#This Row],[Column1]]</f>
        <v>7.7868041712227077E-4</v>
      </c>
    </row>
    <row r="5272" spans="1:12" x14ac:dyDescent="0.25">
      <c r="A5272" s="2">
        <v>45901</v>
      </c>
      <c r="B5272" s="1" t="s">
        <v>167</v>
      </c>
      <c r="C5272" s="4">
        <v>46.636508834062475</v>
      </c>
      <c r="D5272" s="4">
        <v>0.20193608325149062</v>
      </c>
      <c r="E5272" s="4">
        <v>144.36410591649056</v>
      </c>
      <c r="F5272" s="1" t="s">
        <v>509</v>
      </c>
      <c r="G5272" s="1">
        <v>2</v>
      </c>
      <c r="H5272" s="1" t="s">
        <v>505</v>
      </c>
      <c r="I52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4.9216691019130059E-2</v>
      </c>
      <c r="J5272" s="1" t="str">
        <f>IFERROR(INDEX('consumption_figs'!$C:$C,MATCH(Table2[[#This Row],[item_code]],'consumption_figs'!A:A,0),1),"NA")</f>
        <v>kg/ton</v>
      </c>
      <c r="K5272" s="1">
        <f>+SUMIFS(prod!$E:$E,prod!$A:$A,Table2[[#This Row],[date]],prod!$G:$G,Table2[[#This Row],[production_line]],prod!$F:$F,Table2[[#This Row],[output_type]])</f>
        <v>22</v>
      </c>
      <c r="L5272">
        <f>+Table2[[#This Row],[cons_qty_base_uom]]/Table2[[#This Row],[Column1]]</f>
        <v>2.1198413106392033</v>
      </c>
    </row>
    <row r="5273" spans="1:12" x14ac:dyDescent="0.25">
      <c r="A5273" s="2">
        <v>45901</v>
      </c>
      <c r="B5273" s="1" t="s">
        <v>168</v>
      </c>
      <c r="C5273" s="4">
        <v>93.27301766812495</v>
      </c>
      <c r="D5273" s="4">
        <v>0.20333517851651239</v>
      </c>
      <c r="E5273" s="4">
        <v>145.48434470605039</v>
      </c>
      <c r="F5273" s="1" t="s">
        <v>509</v>
      </c>
      <c r="G5273" s="1">
        <v>2</v>
      </c>
      <c r="H5273" s="1" t="s">
        <v>505</v>
      </c>
      <c r="I52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4.9557684259447329E-2</v>
      </c>
      <c r="J5273" s="1" t="str">
        <f>IFERROR(INDEX('consumption_figs'!$C:$C,MATCH(Table2[[#This Row],[item_code]],'consumption_figs'!A:A,0),1),"NA")</f>
        <v>kg/ton</v>
      </c>
      <c r="K5273" s="1">
        <f>+SUMIFS(prod!$E:$E,prod!$A:$A,Table2[[#This Row],[date]],prod!$G:$G,Table2[[#This Row],[production_line]],prod!$F:$F,Table2[[#This Row],[output_type]])</f>
        <v>22</v>
      </c>
      <c r="L5273">
        <f>+Table2[[#This Row],[cons_qty_base_uom]]/Table2[[#This Row],[Column1]]</f>
        <v>4.2396826212784067</v>
      </c>
    </row>
    <row r="5274" spans="1:12" x14ac:dyDescent="0.25">
      <c r="A5274" s="2">
        <v>45901</v>
      </c>
      <c r="B5274" s="1" t="s">
        <v>169</v>
      </c>
      <c r="C5274" s="4">
        <v>7.7434203347122601</v>
      </c>
      <c r="D5274" s="4">
        <v>3.6394075573147638E-2</v>
      </c>
      <c r="E5274" s="4">
        <v>24.578824115948933</v>
      </c>
      <c r="F5274" s="1" t="s">
        <v>509</v>
      </c>
      <c r="G5274" s="1">
        <v>2</v>
      </c>
      <c r="H5274" s="1" t="s">
        <v>505</v>
      </c>
      <c r="I52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8.8701134713984001E-3</v>
      </c>
      <c r="J5274" s="1" t="str">
        <f>IFERROR(INDEX('consumption_figs'!$C:$C,MATCH(Table2[[#This Row],[item_code]],'consumption_figs'!A:A,0),1),"NA")</f>
        <v>kg/ton</v>
      </c>
      <c r="K5274" s="1">
        <f>+SUMIFS(prod!$E:$E,prod!$A:$A,Table2[[#This Row],[date]],prod!$G:$G,Table2[[#This Row],[production_line]],prod!$F:$F,Table2[[#This Row],[output_type]])</f>
        <v>22</v>
      </c>
      <c r="L5274">
        <f>+Table2[[#This Row],[cons_qty_base_uom]]/Table2[[#This Row],[Column1]]</f>
        <v>0.35197365157783</v>
      </c>
    </row>
    <row r="5275" spans="1:12" x14ac:dyDescent="0.25">
      <c r="A5275" s="2">
        <v>45901</v>
      </c>
      <c r="B5275" s="1" t="s">
        <v>170</v>
      </c>
      <c r="C5275" s="4">
        <v>8.7993412894457492</v>
      </c>
      <c r="D5275" s="4">
        <v>1.7070722101524757E-2</v>
      </c>
      <c r="E5275" s="4">
        <v>4.3584967669612995</v>
      </c>
      <c r="F5275" s="1" t="s">
        <v>509</v>
      </c>
      <c r="G5275" s="1">
        <v>2</v>
      </c>
      <c r="H5275" s="1" t="s">
        <v>505</v>
      </c>
      <c r="I52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4.1605464541859026E-3</v>
      </c>
      <c r="J5275" s="1" t="str">
        <f>IFERROR(INDEX('consumption_figs'!$C:$C,MATCH(Table2[[#This Row],[item_code]],'consumption_figs'!A:A,0),1),"NA")</f>
        <v>kg/ton</v>
      </c>
      <c r="K5275" s="1">
        <f>+SUMIFS(prod!$E:$E,prod!$A:$A,Table2[[#This Row],[date]],prod!$G:$G,Table2[[#This Row],[production_line]],prod!$F:$F,Table2[[#This Row],[output_type]])</f>
        <v>22</v>
      </c>
      <c r="L5275">
        <f>+Table2[[#This Row],[cons_qty_base_uom]]/Table2[[#This Row],[Column1]]</f>
        <v>0.39997005861117041</v>
      </c>
    </row>
    <row r="5276" spans="1:12" x14ac:dyDescent="0.25">
      <c r="A5276" s="2">
        <v>45901</v>
      </c>
      <c r="B5276" s="1" t="s">
        <v>171</v>
      </c>
      <c r="C5276" s="4">
        <v>30.357727448587838</v>
      </c>
      <c r="D5276" s="4">
        <v>0.122341641617809</v>
      </c>
      <c r="E5276" s="4">
        <v>29.935776287461682</v>
      </c>
      <c r="F5276" s="1" t="s">
        <v>509</v>
      </c>
      <c r="G5276" s="1">
        <v>2</v>
      </c>
      <c r="H5276" s="1" t="s">
        <v>505</v>
      </c>
      <c r="I52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2.9817607023594688E-2</v>
      </c>
      <c r="J5276" s="1" t="str">
        <f>IFERROR(INDEX('consumption_figs'!$C:$C,MATCH(Table2[[#This Row],[item_code]],'consumption_figs'!A:A,0),1),"NA")</f>
        <v>kg/ton</v>
      </c>
      <c r="K5276" s="1">
        <f>+SUMIFS(prod!$E:$E,prod!$A:$A,Table2[[#This Row],[date]],prod!$G:$G,Table2[[#This Row],[production_line]],prod!$F:$F,Table2[[#This Row],[output_type]])</f>
        <v>22</v>
      </c>
      <c r="L5276">
        <f>+Table2[[#This Row],[cons_qty_base_uom]]/Table2[[#This Row],[Column1]]</f>
        <v>1.379896702208538</v>
      </c>
    </row>
    <row r="5277" spans="1:12" x14ac:dyDescent="0.25">
      <c r="A5277" s="2">
        <v>45901</v>
      </c>
      <c r="B5277" s="1" t="s">
        <v>172</v>
      </c>
      <c r="C5277" s="4">
        <v>21.1184190946698</v>
      </c>
      <c r="D5277" s="4">
        <v>0.10221314841820175</v>
      </c>
      <c r="E5277" s="4">
        <v>91.991833576381651</v>
      </c>
      <c r="F5277" s="1" t="s">
        <v>509</v>
      </c>
      <c r="G5277" s="1">
        <v>2</v>
      </c>
      <c r="H5277" s="1" t="s">
        <v>505</v>
      </c>
      <c r="I52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2.491180804733165E-2</v>
      </c>
      <c r="J5277" s="1" t="str">
        <f>IFERROR(INDEX('consumption_figs'!$C:$C,MATCH(Table2[[#This Row],[item_code]],'consumption_figs'!A:A,0),1),"NA")</f>
        <v>kg/ton</v>
      </c>
      <c r="K5277" s="1">
        <f>+SUMIFS(prod!$E:$E,prod!$A:$A,Table2[[#This Row],[date]],prod!$G:$G,Table2[[#This Row],[production_line]],prod!$F:$F,Table2[[#This Row],[output_type]])</f>
        <v>22</v>
      </c>
      <c r="L5277">
        <f>+Table2[[#This Row],[cons_qty_base_uom]]/Table2[[#This Row],[Column1]]</f>
        <v>0.95992814066680909</v>
      </c>
    </row>
    <row r="5278" spans="1:12" x14ac:dyDescent="0.25">
      <c r="A5278" s="2">
        <v>45901</v>
      </c>
      <c r="B5278" s="1" t="s">
        <v>173</v>
      </c>
      <c r="C5278" s="4">
        <v>67.050980625576614</v>
      </c>
      <c r="D5278" s="4">
        <v>0.83746674801345189</v>
      </c>
      <c r="E5278" s="4">
        <v>1233.067533704354</v>
      </c>
      <c r="F5278" s="1" t="s">
        <v>509</v>
      </c>
      <c r="G5278" s="1">
        <v>2</v>
      </c>
      <c r="H5278" s="1" t="s">
        <v>505</v>
      </c>
      <c r="I52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3.0477718466171186</v>
      </c>
      <c r="J5278" s="1" t="str">
        <f>IFERROR(INDEX('consumption_figs'!$C:$C,MATCH(Table2[[#This Row],[item_code]],'consumption_figs'!A:A,0),1),"NA")</f>
        <v>pc/heat</v>
      </c>
      <c r="K5278" s="1">
        <f>+SUMIFS(prod!$E:$E,prod!$A:$A,Table2[[#This Row],[date]],prod!$G:$G,Table2[[#This Row],[production_line]],prod!$F:$F,Table2[[#This Row],[output_type]])</f>
        <v>22</v>
      </c>
      <c r="L5278">
        <f>+Table2[[#This Row],[cons_qty_base_uom]]/Table2[[#This Row],[Column1]]</f>
        <v>3.0477718466171186</v>
      </c>
    </row>
    <row r="5279" spans="1:12" x14ac:dyDescent="0.25">
      <c r="A5279" s="2">
        <v>45901</v>
      </c>
      <c r="B5279" s="1" t="s">
        <v>175</v>
      </c>
      <c r="C5279" s="4">
        <v>15.926807733896808</v>
      </c>
      <c r="D5279" s="4">
        <v>0.23651309484836761</v>
      </c>
      <c r="E5279" s="4">
        <v>372.52803289584637</v>
      </c>
      <c r="F5279" s="1" t="s">
        <v>509</v>
      </c>
      <c r="G5279" s="1">
        <v>2</v>
      </c>
      <c r="H5279" s="1" t="s">
        <v>505</v>
      </c>
      <c r="I52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0.72394580608621861</v>
      </c>
      <c r="J5279" s="1" t="str">
        <f>IFERROR(INDEX('consumption_figs'!$C:$C,MATCH(Table2[[#This Row],[item_code]],'consumption_figs'!A:A,0),1),"NA")</f>
        <v>pc/heat</v>
      </c>
      <c r="K5279" s="1">
        <f>+SUMIFS(prod!$E:$E,prod!$A:$A,Table2[[#This Row],[date]],prod!$G:$G,Table2[[#This Row],[production_line]],prod!$F:$F,Table2[[#This Row],[output_type]])</f>
        <v>22</v>
      </c>
      <c r="L5279">
        <f>+Table2[[#This Row],[cons_qty_base_uom]]/Table2[[#This Row],[Column1]]</f>
        <v>0.72394580608621861</v>
      </c>
    </row>
    <row r="5280" spans="1:12" x14ac:dyDescent="0.25">
      <c r="A5280" s="2">
        <v>45901</v>
      </c>
      <c r="B5280" s="1" t="s">
        <v>177</v>
      </c>
      <c r="C5280" s="4">
        <v>5.2796047736674501</v>
      </c>
      <c r="D5280" s="4">
        <v>9.0070057438766699E-2</v>
      </c>
      <c r="E5280" s="4">
        <v>144.1332103211214</v>
      </c>
      <c r="F5280" s="1" t="s">
        <v>509</v>
      </c>
      <c r="G5280" s="1">
        <v>2</v>
      </c>
      <c r="H5280" s="1" t="s">
        <v>505</v>
      </c>
      <c r="I52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0.23998203516670227</v>
      </c>
      <c r="J5280" s="1" t="str">
        <f>IFERROR(INDEX('consumption_figs'!$C:$C,MATCH(Table2[[#This Row],[item_code]],'consumption_figs'!A:A,0),1),"NA")</f>
        <v>pc/heat</v>
      </c>
      <c r="K5280" s="1">
        <f>+SUMIFS(prod!$E:$E,prod!$A:$A,Table2[[#This Row],[date]],prod!$G:$G,Table2[[#This Row],[production_line]],prod!$F:$F,Table2[[#This Row],[output_type]])</f>
        <v>22</v>
      </c>
      <c r="L5280">
        <f>+Table2[[#This Row],[cons_qty_base_uom]]/Table2[[#This Row],[Column1]]</f>
        <v>0.23998203516670227</v>
      </c>
    </row>
    <row r="5281" spans="1:12" x14ac:dyDescent="0.25">
      <c r="A5281" s="2">
        <v>45901</v>
      </c>
      <c r="B5281" s="1" t="s">
        <v>179</v>
      </c>
      <c r="C5281" s="4">
        <v>2.1998353223614295E-2</v>
      </c>
      <c r="D5281" s="4">
        <v>0.14406721526145005</v>
      </c>
      <c r="E5281" s="4">
        <v>345.37414561074445</v>
      </c>
      <c r="F5281" s="1" t="s">
        <v>509</v>
      </c>
      <c r="G5281" s="1">
        <v>2</v>
      </c>
      <c r="H5281" s="1" t="s">
        <v>505</v>
      </c>
      <c r="I52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9.9992514652792242E-4</v>
      </c>
      <c r="J5281" s="1" t="str">
        <f>IFERROR(INDEX('consumption_figs'!$C:$C,MATCH(Table2[[#This Row],[item_code]],'consumption_figs'!A:A,0),1),"NA")</f>
        <v>pc/heat</v>
      </c>
      <c r="K5281" s="1">
        <f>+SUMIFS(prod!$E:$E,prod!$A:$A,Table2[[#This Row],[date]],prod!$G:$G,Table2[[#This Row],[production_line]],prod!$F:$F,Table2[[#This Row],[output_type]])</f>
        <v>22</v>
      </c>
      <c r="L5281">
        <f>+Table2[[#This Row],[cons_qty_base_uom]]/Table2[[#This Row],[Column1]]</f>
        <v>9.9992514652792242E-4</v>
      </c>
    </row>
    <row r="5282" spans="1:12" x14ac:dyDescent="0.25">
      <c r="A5282" s="2">
        <v>45901</v>
      </c>
      <c r="B5282" s="1" t="s">
        <v>181</v>
      </c>
      <c r="C5282" s="4">
        <v>164.23970516750492</v>
      </c>
      <c r="D5282" s="4">
        <v>1.4124614644405424</v>
      </c>
      <c r="E5282" s="4">
        <v>2258.2959460531929</v>
      </c>
      <c r="F5282" s="1" t="s">
        <v>509</v>
      </c>
      <c r="G5282" s="1">
        <v>2</v>
      </c>
      <c r="H5282" s="1" t="s">
        <v>505</v>
      </c>
      <c r="I52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7.4654411439774968</v>
      </c>
      <c r="J5282" s="1" t="str">
        <f>IFERROR(INDEX('consumption_figs'!$C:$C,MATCH(Table2[[#This Row],[item_code]],'consumption_figs'!A:A,0),1),"NA")</f>
        <v>pc/heat</v>
      </c>
      <c r="K5282" s="1">
        <f>+SUMIFS(prod!$E:$E,prod!$A:$A,Table2[[#This Row],[date]],prod!$G:$G,Table2[[#This Row],[production_line]],prod!$F:$F,Table2[[#This Row],[output_type]])</f>
        <v>22</v>
      </c>
      <c r="L5282">
        <f>+Table2[[#This Row],[cons_qty_base_uom]]/Table2[[#This Row],[Column1]]</f>
        <v>7.4654411439774968</v>
      </c>
    </row>
    <row r="5283" spans="1:12" x14ac:dyDescent="0.25">
      <c r="A5283" s="2">
        <v>45901</v>
      </c>
      <c r="B5283" s="1" t="s">
        <v>183</v>
      </c>
      <c r="C5283" s="4">
        <v>358.35317401267815</v>
      </c>
      <c r="D5283" s="4">
        <v>3.1714255900122015</v>
      </c>
      <c r="E5283" s="4">
        <v>4121.0615011457985</v>
      </c>
      <c r="F5283" s="1" t="s">
        <v>509</v>
      </c>
      <c r="G5283" s="1">
        <v>2</v>
      </c>
      <c r="H5283" s="1" t="s">
        <v>505</v>
      </c>
      <c r="I52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16.288780636939915</v>
      </c>
      <c r="J5283" s="1" t="str">
        <f>IFERROR(INDEX('consumption_figs'!$C:$C,MATCH(Table2[[#This Row],[item_code]],'consumption_figs'!A:A,0),1),"NA")</f>
        <v>pc/heat</v>
      </c>
      <c r="K5283" s="1">
        <f>+SUMIFS(prod!$E:$E,prod!$A:$A,Table2[[#This Row],[date]],prod!$G:$G,Table2[[#This Row],[production_line]],prod!$F:$F,Table2[[#This Row],[output_type]])</f>
        <v>22</v>
      </c>
      <c r="L5283">
        <f>+Table2[[#This Row],[cons_qty_base_uom]]/Table2[[#This Row],[Column1]]</f>
        <v>16.288780636939915</v>
      </c>
    </row>
    <row r="5284" spans="1:12" x14ac:dyDescent="0.25">
      <c r="A5284" s="2">
        <v>45901</v>
      </c>
      <c r="B5284" s="1" t="s">
        <v>191</v>
      </c>
      <c r="C5284" s="4">
        <v>192.6615775324147</v>
      </c>
      <c r="D5284" s="4">
        <v>1.3428511954009306</v>
      </c>
      <c r="E5284" s="4">
        <v>2098.0845793279964</v>
      </c>
      <c r="F5284" s="1" t="s">
        <v>509</v>
      </c>
      <c r="G5284" s="1">
        <v>2</v>
      </c>
      <c r="H5284" s="1" t="s">
        <v>505</v>
      </c>
      <c r="I52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8.7573444332915766</v>
      </c>
      <c r="J5284" s="1" t="str">
        <f>IFERROR(INDEX('consumption_figs'!$C:$C,MATCH(Table2[[#This Row],[item_code]],'consumption_figs'!A:A,0),1),"NA")</f>
        <v>pc/heat</v>
      </c>
      <c r="K5284" s="1">
        <f>+SUMIFS(prod!$E:$E,prod!$A:$A,Table2[[#This Row],[date]],prod!$G:$G,Table2[[#This Row],[production_line]],prod!$F:$F,Table2[[#This Row],[output_type]])</f>
        <v>22</v>
      </c>
      <c r="L5284">
        <f>+Table2[[#This Row],[cons_qty_base_uom]]/Table2[[#This Row],[Column1]]</f>
        <v>8.7573444332915766</v>
      </c>
    </row>
    <row r="5285" spans="1:12" x14ac:dyDescent="0.25">
      <c r="A5285" s="2">
        <v>45901</v>
      </c>
      <c r="B5285" s="1" t="s">
        <v>193</v>
      </c>
      <c r="C5285" s="4">
        <v>99.608543396525889</v>
      </c>
      <c r="D5285" s="4">
        <v>0.81081354324772092</v>
      </c>
      <c r="E5285" s="4">
        <v>996.08543396525886</v>
      </c>
      <c r="F5285" s="1" t="s">
        <v>509</v>
      </c>
      <c r="G5285" s="1">
        <v>2</v>
      </c>
      <c r="H5285" s="1" t="s">
        <v>505</v>
      </c>
      <c r="I52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4.5276610634784493</v>
      </c>
      <c r="J5285" s="1" t="str">
        <f>IFERROR(INDEX('consumption_figs'!$C:$C,MATCH(Table2[[#This Row],[item_code]],'consumption_figs'!A:A,0),1),"NA")</f>
        <v>pc/heat</v>
      </c>
      <c r="K5285" s="1">
        <f>+SUMIFS(prod!$E:$E,prod!$A:$A,Table2[[#This Row],[date]],prod!$G:$G,Table2[[#This Row],[production_line]],prod!$F:$F,Table2[[#This Row],[output_type]])</f>
        <v>22</v>
      </c>
      <c r="L5285">
        <f>+Table2[[#This Row],[cons_qty_base_uom]]/Table2[[#This Row],[Column1]]</f>
        <v>4.5276610634784493</v>
      </c>
    </row>
    <row r="5286" spans="1:12" x14ac:dyDescent="0.25">
      <c r="A5286" s="2">
        <v>45901</v>
      </c>
      <c r="B5286" s="1" t="s">
        <v>195</v>
      </c>
      <c r="C5286" s="4">
        <v>216.06782536234039</v>
      </c>
      <c r="D5286" s="4">
        <v>1.7587920984494509</v>
      </c>
      <c r="E5286" s="4">
        <v>2160.6782536234041</v>
      </c>
      <c r="F5286" s="1" t="s">
        <v>509</v>
      </c>
      <c r="G5286" s="1">
        <v>2</v>
      </c>
      <c r="H5286" s="1" t="s">
        <v>505</v>
      </c>
      <c r="I52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9.82126478919729</v>
      </c>
      <c r="J5286" s="1" t="str">
        <f>IFERROR(INDEX('consumption_figs'!$C:$C,MATCH(Table2[[#This Row],[item_code]],'consumption_figs'!A:A,0),1),"NA")</f>
        <v>pc/heat</v>
      </c>
      <c r="K5286" s="1">
        <f>+SUMIFS(prod!$E:$E,prod!$A:$A,Table2[[#This Row],[date]],prod!$G:$G,Table2[[#This Row],[production_line]],prod!$F:$F,Table2[[#This Row],[output_type]])</f>
        <v>22</v>
      </c>
      <c r="L5286">
        <f>+Table2[[#This Row],[cons_qty_base_uom]]/Table2[[#This Row],[Column1]]</f>
        <v>9.82126478919729</v>
      </c>
    </row>
    <row r="5287" spans="1:12" x14ac:dyDescent="0.25">
      <c r="A5287" s="2">
        <v>45901</v>
      </c>
      <c r="B5287" s="1" t="s">
        <v>189</v>
      </c>
      <c r="C5287" s="4">
        <v>65.643086019265297</v>
      </c>
      <c r="D5287" s="4">
        <v>0.4588451712746644</v>
      </c>
      <c r="E5287" s="4">
        <v>714.85320674979914</v>
      </c>
      <c r="F5287" s="1" t="s">
        <v>509</v>
      </c>
      <c r="G5287" s="1">
        <v>2</v>
      </c>
      <c r="H5287" s="1" t="s">
        <v>505</v>
      </c>
      <c r="I52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2.9837766372393317</v>
      </c>
      <c r="J5287" s="1" t="str">
        <f>IFERROR(INDEX('consumption_figs'!$C:$C,MATCH(Table2[[#This Row],[item_code]],'consumption_figs'!A:A,0),1),"NA")</f>
        <v>pc/heat</v>
      </c>
      <c r="K5287" s="1">
        <f>+SUMIFS(prod!$E:$E,prod!$A:$A,Table2[[#This Row],[date]],prod!$G:$G,Table2[[#This Row],[production_line]],prod!$F:$F,Table2[[#This Row],[output_type]])</f>
        <v>22</v>
      </c>
      <c r="L5287">
        <f>+Table2[[#This Row],[cons_qty_base_uom]]/Table2[[#This Row],[Column1]]</f>
        <v>2.9837766372393317</v>
      </c>
    </row>
    <row r="5288" spans="1:12" x14ac:dyDescent="0.25">
      <c r="A5288" s="2">
        <v>45901</v>
      </c>
      <c r="B5288" s="1" t="s">
        <v>199</v>
      </c>
      <c r="C5288" s="4">
        <v>97.716685019295056</v>
      </c>
      <c r="D5288" s="4">
        <v>0.90876517067944385</v>
      </c>
      <c r="E5288" s="4">
        <v>1285.9515748539229</v>
      </c>
      <c r="F5288" s="1" t="s">
        <v>509</v>
      </c>
      <c r="G5288" s="1">
        <v>2</v>
      </c>
      <c r="H5288" s="1" t="s">
        <v>505</v>
      </c>
      <c r="I52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4.4416675008770481</v>
      </c>
      <c r="J5288" s="1" t="str">
        <f>IFERROR(INDEX('consumption_figs'!$C:$C,MATCH(Table2[[#This Row],[item_code]],'consumption_figs'!A:A,0),1),"NA")</f>
        <v>pc/heat</v>
      </c>
      <c r="K5288" s="1">
        <f>+SUMIFS(prod!$E:$E,prod!$A:$A,Table2[[#This Row],[date]],prod!$G:$G,Table2[[#This Row],[production_line]],prod!$F:$F,Table2[[#This Row],[output_type]])</f>
        <v>22</v>
      </c>
      <c r="L5288">
        <f>+Table2[[#This Row],[cons_qty_base_uom]]/Table2[[#This Row],[Column1]]</f>
        <v>4.4416675008770481</v>
      </c>
    </row>
    <row r="5289" spans="1:12" x14ac:dyDescent="0.25">
      <c r="A5289" s="2">
        <v>45901</v>
      </c>
      <c r="B5289" s="1" t="s">
        <v>197</v>
      </c>
      <c r="C5289" s="4">
        <v>74.09045365713321</v>
      </c>
      <c r="D5289" s="4">
        <v>0.68904121901133897</v>
      </c>
      <c r="E5289" s="4">
        <v>975.03037012787308</v>
      </c>
      <c r="F5289" s="1" t="s">
        <v>509</v>
      </c>
      <c r="G5289" s="1">
        <v>2</v>
      </c>
      <c r="H5289" s="1" t="s">
        <v>505</v>
      </c>
      <c r="I52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3.367747893506055</v>
      </c>
      <c r="J5289" s="1" t="str">
        <f>IFERROR(INDEX('consumption_figs'!$C:$C,MATCH(Table2[[#This Row],[item_code]],'consumption_figs'!A:A,0),1),"NA")</f>
        <v>pc/heat</v>
      </c>
      <c r="K5289" s="1">
        <f>+SUMIFS(prod!$E:$E,prod!$A:$A,Table2[[#This Row],[date]],prod!$G:$G,Table2[[#This Row],[production_line]],prod!$F:$F,Table2[[#This Row],[output_type]])</f>
        <v>22</v>
      </c>
      <c r="L5289">
        <f>+Table2[[#This Row],[cons_qty_base_uom]]/Table2[[#This Row],[Column1]]</f>
        <v>3.367747893506055</v>
      </c>
    </row>
    <row r="5290" spans="1:12" x14ac:dyDescent="0.25">
      <c r="A5290" s="2">
        <v>45901</v>
      </c>
      <c r="B5290" s="1" t="s">
        <v>264</v>
      </c>
      <c r="C5290" s="4">
        <v>0.78494170075165992</v>
      </c>
      <c r="D5290" s="4">
        <v>0.78494170075165992</v>
      </c>
      <c r="E5290" s="4">
        <v>496.86809657580073</v>
      </c>
      <c r="F5290" s="1" t="s">
        <v>509</v>
      </c>
      <c r="G5290" s="1">
        <v>2</v>
      </c>
      <c r="H5290" s="1" t="s">
        <v>505</v>
      </c>
      <c r="I52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0.19130921295434072</v>
      </c>
      <c r="J5290" s="1" t="str">
        <f>IFERROR(INDEX('consumption_figs'!$C:$C,MATCH(Table2[[#This Row],[item_code]],'consumption_figs'!A:A,0),1),"NA")</f>
        <v>kg/ton</v>
      </c>
      <c r="K5290" s="1">
        <f>+SUMIFS(prod!$E:$E,prod!$A:$A,Table2[[#This Row],[date]],prod!$G:$G,Table2[[#This Row],[production_line]],prod!$F:$F,Table2[[#This Row],[output_type]])</f>
        <v>22</v>
      </c>
      <c r="L5290">
        <f>+Table2[[#This Row],[cons_qty_base_uom]]/Table2[[#This Row],[Column1]]</f>
        <v>3.567916821598454E-2</v>
      </c>
    </row>
    <row r="5291" spans="1:12" x14ac:dyDescent="0.25">
      <c r="A5291" s="2">
        <v>45901</v>
      </c>
      <c r="B5291" s="1" t="s">
        <v>162</v>
      </c>
      <c r="C5291" s="4">
        <v>3.9157068738033596</v>
      </c>
      <c r="D5291" s="4">
        <v>0.11316392865291704</v>
      </c>
      <c r="E5291" s="4">
        <v>732.2371854012282</v>
      </c>
      <c r="F5291" s="1" t="s">
        <v>509</v>
      </c>
      <c r="G5291" s="1">
        <v>2</v>
      </c>
      <c r="H5291" s="1" t="s">
        <v>505</v>
      </c>
      <c r="I52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0.17798667608197088</v>
      </c>
      <c r="J5291" s="1" t="str">
        <f>IFERROR(INDEX('consumption_figs'!$C:$C,MATCH(Table2[[#This Row],[item_code]],'consumption_figs'!A:A,0),1),"NA")</f>
        <v>pc/heat</v>
      </c>
      <c r="K5291" s="1">
        <f>+SUMIFS(prod!$E:$E,prod!$A:$A,Table2[[#This Row],[date]],prod!$G:$G,Table2[[#This Row],[production_line]],prod!$F:$F,Table2[[#This Row],[output_type]])</f>
        <v>22</v>
      </c>
      <c r="L5291">
        <f>+Table2[[#This Row],[cons_qty_base_uom]]/Table2[[#This Row],[Column1]]</f>
        <v>0.17798667608197088</v>
      </c>
    </row>
    <row r="5292" spans="1:12" x14ac:dyDescent="0.25">
      <c r="A5292" s="2">
        <v>45901</v>
      </c>
      <c r="B5292" s="1" t="s">
        <v>61</v>
      </c>
      <c r="C5292" s="4">
        <v>3.8277134609089014</v>
      </c>
      <c r="D5292" s="4">
        <v>1.3396997113181151E-2</v>
      </c>
      <c r="E5292" s="4">
        <v>34.449421148180114</v>
      </c>
      <c r="F5292" s="1" t="s">
        <v>509</v>
      </c>
      <c r="G5292" s="1">
        <v>2</v>
      </c>
      <c r="H5292" s="1" t="s">
        <v>505</v>
      </c>
      <c r="I52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0.17398697549585915</v>
      </c>
      <c r="J5292" s="1" t="str">
        <f>IFERROR(INDEX('consumption_figs'!$C:$C,MATCH(Table2[[#This Row],[item_code]],'consumption_figs'!A:A,0),1),"NA")</f>
        <v>pc/heat</v>
      </c>
      <c r="K5292" s="1">
        <f>+SUMIFS(prod!$E:$E,prod!$A:$A,Table2[[#This Row],[date]],prod!$G:$G,Table2[[#This Row],[production_line]],prod!$F:$F,Table2[[#This Row],[output_type]])</f>
        <v>22</v>
      </c>
      <c r="L5292">
        <f>+Table2[[#This Row],[cons_qty_base_uom]]/Table2[[#This Row],[Column1]]</f>
        <v>0.17398697549585915</v>
      </c>
    </row>
    <row r="5293" spans="1:12" x14ac:dyDescent="0.25">
      <c r="A5293" s="2">
        <v>45901</v>
      </c>
      <c r="B5293" s="1" t="s">
        <v>163</v>
      </c>
      <c r="C5293" s="4">
        <v>1.05592095473349</v>
      </c>
      <c r="D5293" s="4">
        <v>0.14571709175322164</v>
      </c>
      <c r="E5293" s="4">
        <v>441.37495907859881</v>
      </c>
      <c r="F5293" s="1" t="s">
        <v>509</v>
      </c>
      <c r="G5293" s="1">
        <v>2</v>
      </c>
      <c r="H5293" s="1" t="s">
        <v>505</v>
      </c>
      <c r="I52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4.7996407033340453E-2</v>
      </c>
      <c r="J5293" s="1" t="str">
        <f>IFERROR(INDEX('consumption_figs'!$C:$C,MATCH(Table2[[#This Row],[item_code]],'consumption_figs'!A:A,0),1),"NA")</f>
        <v>pc/heat</v>
      </c>
      <c r="K5293" s="1">
        <f>+SUMIFS(prod!$E:$E,prod!$A:$A,Table2[[#This Row],[date]],prod!$G:$G,Table2[[#This Row],[production_line]],prod!$F:$F,Table2[[#This Row],[output_type]])</f>
        <v>22</v>
      </c>
      <c r="L5293">
        <f>+Table2[[#This Row],[cons_qty_base_uom]]/Table2[[#This Row],[Column1]]</f>
        <v>4.7996407033340453E-2</v>
      </c>
    </row>
    <row r="5294" spans="1:12" x14ac:dyDescent="0.25">
      <c r="A5294" s="2">
        <v>45901</v>
      </c>
      <c r="B5294" s="1" t="e">
        <f>+#REF!</f>
        <v>#REF!</v>
      </c>
      <c r="C5294" s="4">
        <v>13.287005347063083</v>
      </c>
      <c r="D5294" s="4">
        <v>0.15917832405781573</v>
      </c>
      <c r="E5294" s="4">
        <v>1089.5344384591729</v>
      </c>
      <c r="F5294" s="1" t="s">
        <v>509</v>
      </c>
      <c r="G5294" s="1">
        <v>2</v>
      </c>
      <c r="H5294" s="1" t="s">
        <v>505</v>
      </c>
      <c r="I52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5.3059441352605241E-3</v>
      </c>
      <c r="J5294" s="1" t="str">
        <f>IFERROR(INDEX('consumption_figs'!$C:$C,MATCH(Table2[[#This Row],[item_code]],'consumption_figs'!A:A,0),1),"NA")</f>
        <v>NA</v>
      </c>
      <c r="K5294" s="1">
        <f>+SUMIFS(prod!$E:$E,prod!$A:$A,Table2[[#This Row],[date]],prod!$G:$G,Table2[[#This Row],[production_line]],prod!$F:$F,Table2[[#This Row],[output_type]])</f>
        <v>22</v>
      </c>
      <c r="L5294">
        <f>+Table2[[#This Row],[cons_qty_base_uom]]/Table2[[#This Row],[Column1]]</f>
        <v>0.60395478850286743</v>
      </c>
    </row>
    <row r="5295" spans="1:12" x14ac:dyDescent="0.25">
      <c r="A5295" s="2">
        <v>45901</v>
      </c>
      <c r="B5295" s="1" t="s">
        <v>160</v>
      </c>
      <c r="C5295" s="4">
        <v>2.5518089739392678</v>
      </c>
      <c r="D5295" s="4">
        <v>3.1999684533198416E-2</v>
      </c>
      <c r="E5295" s="4">
        <v>178.62662817574875</v>
      </c>
      <c r="F5295" s="1" t="s">
        <v>509</v>
      </c>
      <c r="G5295" s="1">
        <v>2</v>
      </c>
      <c r="H5295" s="1" t="s">
        <v>505</v>
      </c>
      <c r="I52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0.11599131699723944</v>
      </c>
      <c r="J5295" s="1" t="str">
        <f>IFERROR(INDEX('consumption_figs'!$C:$C,MATCH(Table2[[#This Row],[item_code]],'consumption_figs'!A:A,0),1),"NA")</f>
        <v>pc/heat</v>
      </c>
      <c r="K5295" s="1">
        <f>+SUMIFS(prod!$E:$E,prod!$A:$A,Table2[[#This Row],[date]],prod!$G:$G,Table2[[#This Row],[production_line]],prod!$F:$F,Table2[[#This Row],[output_type]])</f>
        <v>22</v>
      </c>
      <c r="L5295">
        <f>+Table2[[#This Row],[cons_qty_base_uom]]/Table2[[#This Row],[Column1]]</f>
        <v>0.11599131699723944</v>
      </c>
    </row>
    <row r="5296" spans="1:12" x14ac:dyDescent="0.25">
      <c r="A5296" s="2">
        <v>45901</v>
      </c>
      <c r="B5296" s="1" t="e">
        <f>+#REF!</f>
        <v>#REF!</v>
      </c>
      <c r="C5296" s="4">
        <v>25.694076565181593</v>
      </c>
      <c r="D5296" s="4">
        <v>0.29291247284307015</v>
      </c>
      <c r="E5296" s="4">
        <v>6217.9665287739454</v>
      </c>
      <c r="F5296" s="1" t="s">
        <v>509</v>
      </c>
      <c r="G5296" s="1">
        <v>2</v>
      </c>
      <c r="H5296" s="1" t="s">
        <v>505</v>
      </c>
      <c r="I52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9.7637490947690055E-3</v>
      </c>
      <c r="J5296" s="1" t="str">
        <f>IFERROR(INDEX('consumption_figs'!$C:$C,MATCH(Table2[[#This Row],[item_code]],'consumption_figs'!A:A,0),1),"NA")</f>
        <v>NA</v>
      </c>
      <c r="K5296" s="1">
        <f>+SUMIFS(prod!$E:$E,prod!$A:$A,Table2[[#This Row],[date]],prod!$G:$G,Table2[[#This Row],[production_line]],prod!$F:$F,Table2[[#This Row],[output_type]])</f>
        <v>22</v>
      </c>
      <c r="L5296">
        <f>+Table2[[#This Row],[cons_qty_base_uom]]/Table2[[#This Row],[Column1]]</f>
        <v>1.1679125711446179</v>
      </c>
    </row>
    <row r="5297" spans="1:12" x14ac:dyDescent="0.25">
      <c r="A5297" s="2">
        <v>45901</v>
      </c>
      <c r="B5297" s="1" t="s">
        <v>161</v>
      </c>
      <c r="C5297" s="4">
        <v>0.52796047736674501</v>
      </c>
      <c r="D5297" s="4">
        <v>7.6554269218178025E-2</v>
      </c>
      <c r="E5297" s="4">
        <v>223.85524240349989</v>
      </c>
      <c r="F5297" s="1" t="s">
        <v>509</v>
      </c>
      <c r="G5297" s="1">
        <v>2</v>
      </c>
      <c r="H5297" s="1" t="s">
        <v>505</v>
      </c>
      <c r="I52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2.3998203516670227E-2</v>
      </c>
      <c r="J5297" s="1" t="str">
        <f>IFERROR(INDEX('consumption_figs'!$C:$C,MATCH(Table2[[#This Row],[item_code]],'consumption_figs'!A:A,0),1),"NA")</f>
        <v>pc/heat</v>
      </c>
      <c r="K5297" s="1">
        <f>+SUMIFS(prod!$E:$E,prod!$A:$A,Table2[[#This Row],[date]],prod!$G:$G,Table2[[#This Row],[production_line]],prod!$F:$F,Table2[[#This Row],[output_type]])</f>
        <v>22</v>
      </c>
      <c r="L5297">
        <f>+Table2[[#This Row],[cons_qty_base_uom]]/Table2[[#This Row],[Column1]]</f>
        <v>2.3998203516670227E-2</v>
      </c>
    </row>
    <row r="5298" spans="1:12" x14ac:dyDescent="0.25">
      <c r="A5298" s="2">
        <v>45901</v>
      </c>
      <c r="B5298" s="1" t="s">
        <v>569</v>
      </c>
      <c r="C5298" s="4">
        <v>20.869565217391308</v>
      </c>
      <c r="D5298" s="4">
        <v>2.7547826086956526E-2</v>
      </c>
      <c r="E5298" s="4">
        <v>12.93913043478261</v>
      </c>
      <c r="F5298" s="1" t="s">
        <v>509</v>
      </c>
      <c r="G5298" s="1">
        <v>2</v>
      </c>
      <c r="H5298" s="1" t="s">
        <v>505</v>
      </c>
      <c r="I52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9.1826086956521753E-4</v>
      </c>
      <c r="J5298" s="1" t="str">
        <f>IFERROR(INDEX('consumption_figs'!$C:$C,MATCH(Table2[[#This Row],[item_code]],'consumption_figs'!A:A,0),1),"NA")</f>
        <v>NA</v>
      </c>
      <c r="K5298" s="1">
        <f>+SUMIFS(prod!$E:$E,prod!$A:$A,Table2[[#This Row],[date]],prod!$G:$G,Table2[[#This Row],[production_line]],prod!$F:$F,Table2[[#This Row],[output_type]])</f>
        <v>22</v>
      </c>
      <c r="L5298">
        <f>+Table2[[#This Row],[cons_qty_base_uom]]/Table2[[#This Row],[Column1]]</f>
        <v>0.94861660079051402</v>
      </c>
    </row>
    <row r="5299" spans="1:12" x14ac:dyDescent="0.25">
      <c r="A5299" s="2">
        <v>45901</v>
      </c>
      <c r="B5299" s="1" t="s">
        <v>204</v>
      </c>
      <c r="C5299" s="4">
        <v>0.11585677749360612</v>
      </c>
      <c r="D5299" s="4">
        <v>6.6733503836317147E-3</v>
      </c>
      <c r="E5299" s="4">
        <v>17.95780051150895</v>
      </c>
      <c r="F5299" s="1" t="s">
        <v>509</v>
      </c>
      <c r="G5299" s="1">
        <v>2</v>
      </c>
      <c r="H5299" s="1" t="s">
        <v>505</v>
      </c>
      <c r="I52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5.2662171588002786E-3</v>
      </c>
      <c r="J5299" s="1" t="str">
        <f>IFERROR(INDEX('consumption_figs'!$C:$C,MATCH(Table2[[#This Row],[item_code]],'consumption_figs'!A:A,0),1),"NA")</f>
        <v>pc/heat</v>
      </c>
      <c r="K5299" s="1">
        <f>+SUMIFS(prod!$E:$E,prod!$A:$A,Table2[[#This Row],[date]],prod!$G:$G,Table2[[#This Row],[production_line]],prod!$F:$F,Table2[[#This Row],[output_type]])</f>
        <v>22</v>
      </c>
      <c r="L5299">
        <f>+Table2[[#This Row],[cons_qty_base_uom]]/Table2[[#This Row],[Column1]]</f>
        <v>5.2662171588002786E-3</v>
      </c>
    </row>
    <row r="5300" spans="1:12" x14ac:dyDescent="0.25">
      <c r="A5300" s="2">
        <v>45901</v>
      </c>
      <c r="B5300" s="1" t="s">
        <v>287</v>
      </c>
      <c r="C5300" s="4">
        <v>0.71671994884910473</v>
      </c>
      <c r="D5300" s="4">
        <v>0.71671994884910473</v>
      </c>
      <c r="E5300" s="4">
        <v>1232.0415920716109</v>
      </c>
      <c r="F5300" s="1" t="s">
        <v>509</v>
      </c>
      <c r="G5300" s="1">
        <v>2</v>
      </c>
      <c r="H5300" s="1" t="s">
        <v>505</v>
      </c>
      <c r="I53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0.17468192757716422</v>
      </c>
      <c r="J5300" s="1" t="str">
        <f>IFERROR(INDEX('consumption_figs'!$C:$C,MATCH(Table2[[#This Row],[item_code]],'consumption_figs'!A:A,0),1),"NA")</f>
        <v>kg/ton</v>
      </c>
      <c r="K5300" s="1">
        <f>+SUMIFS(prod!$E:$E,prod!$A:$A,Table2[[#This Row],[date]],prod!$G:$G,Table2[[#This Row],[production_line]],prod!$F:$F,Table2[[#This Row],[output_type]])</f>
        <v>22</v>
      </c>
      <c r="L5300">
        <f>+Table2[[#This Row],[cons_qty_base_uom]]/Table2[[#This Row],[Column1]]</f>
        <v>3.2578179493141124E-2</v>
      </c>
    </row>
    <row r="5301" spans="1:12" x14ac:dyDescent="0.25">
      <c r="A5301" s="2">
        <v>45901</v>
      </c>
      <c r="B5301" s="1" t="s">
        <v>285</v>
      </c>
      <c r="C5301" s="4">
        <v>0.64484654731457858</v>
      </c>
      <c r="D5301" s="4">
        <v>0.64484654731457858</v>
      </c>
      <c r="E5301" s="4">
        <v>702.10892071611318</v>
      </c>
      <c r="F5301" s="1" t="s">
        <v>509</v>
      </c>
      <c r="G5301" s="1">
        <v>2</v>
      </c>
      <c r="H5301" s="1" t="s">
        <v>505</v>
      </c>
      <c r="I53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0.15716464716416734</v>
      </c>
      <c r="J5301" s="1" t="str">
        <f>IFERROR(INDEX('consumption_figs'!$C:$C,MATCH(Table2[[#This Row],[item_code]],'consumption_figs'!A:A,0),1),"NA")</f>
        <v>kg/ton</v>
      </c>
      <c r="K5301" s="1">
        <f>+SUMIFS(prod!$E:$E,prod!$A:$A,Table2[[#This Row],[date]],prod!$G:$G,Table2[[#This Row],[production_line]],prod!$F:$F,Table2[[#This Row],[output_type]])</f>
        <v>22</v>
      </c>
      <c r="L5301">
        <f>+Table2[[#This Row],[cons_qty_base_uom]]/Table2[[#This Row],[Column1]]</f>
        <v>2.9311206696117208E-2</v>
      </c>
    </row>
    <row r="5302" spans="1:12" x14ac:dyDescent="0.25">
      <c r="A5302" s="2">
        <v>45901</v>
      </c>
      <c r="B5302" s="1" t="s">
        <v>205</v>
      </c>
      <c r="C5302" s="4">
        <v>2.8208439897698208</v>
      </c>
      <c r="D5302" s="4">
        <v>0.1039763094629156</v>
      </c>
      <c r="E5302" s="4">
        <v>194.63823529411764</v>
      </c>
      <c r="F5302" s="1" t="s">
        <v>509</v>
      </c>
      <c r="G5302" s="1">
        <v>2</v>
      </c>
      <c r="H5302" s="1" t="s">
        <v>505</v>
      </c>
      <c r="I53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0.12822018135317367</v>
      </c>
      <c r="J5302" s="1" t="str">
        <f>IFERROR(INDEX('consumption_figs'!$C:$C,MATCH(Table2[[#This Row],[item_code]],'consumption_figs'!A:A,0),1),"NA")</f>
        <v>pc/heat</v>
      </c>
      <c r="K5302" s="1">
        <f>+SUMIFS(prod!$E:$E,prod!$A:$A,Table2[[#This Row],[date]],prod!$G:$G,Table2[[#This Row],[production_line]],prod!$F:$F,Table2[[#This Row],[output_type]])</f>
        <v>22</v>
      </c>
      <c r="L5302">
        <f>+Table2[[#This Row],[cons_qty_base_uom]]/Table2[[#This Row],[Column1]]</f>
        <v>0.12822018135317367</v>
      </c>
    </row>
    <row r="5303" spans="1:12" x14ac:dyDescent="0.25">
      <c r="A5303" s="2">
        <v>45901</v>
      </c>
      <c r="B5303" s="1" t="s">
        <v>292</v>
      </c>
      <c r="C5303" s="4">
        <v>7.039641943734015</v>
      </c>
      <c r="D5303" s="4">
        <v>7.039641943734015</v>
      </c>
      <c r="E5303" s="4">
        <v>4177.1827365728896</v>
      </c>
      <c r="F5303" s="1" t="s">
        <v>509</v>
      </c>
      <c r="G5303" s="1">
        <v>2</v>
      </c>
      <c r="H5303" s="1" t="s">
        <v>505</v>
      </c>
      <c r="I53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1.715730427427252</v>
      </c>
      <c r="J5303" s="1" t="str">
        <f>IFERROR(INDEX('consumption_figs'!$C:$C,MATCH(Table2[[#This Row],[item_code]],'consumption_figs'!A:A,0),1),"NA")</f>
        <v>kg/ton</v>
      </c>
      <c r="K5303" s="1">
        <f>+SUMIFS(prod!$E:$E,prod!$A:$A,Table2[[#This Row],[date]],prod!$G:$G,Table2[[#This Row],[production_line]],prod!$F:$F,Table2[[#This Row],[output_type]])</f>
        <v>22</v>
      </c>
      <c r="L5303">
        <f>+Table2[[#This Row],[cons_qty_base_uom]]/Table2[[#This Row],[Column1]]</f>
        <v>0.31998372471518249</v>
      </c>
    </row>
    <row r="5304" spans="1:12" x14ac:dyDescent="0.25">
      <c r="A5304" s="2">
        <v>45901</v>
      </c>
      <c r="B5304" s="1" t="s">
        <v>201</v>
      </c>
      <c r="C5304" s="4">
        <v>30.835744518042034</v>
      </c>
      <c r="D5304" s="4">
        <v>5.9019615007532437E-2</v>
      </c>
      <c r="E5304" s="4">
        <v>64.755063487888279</v>
      </c>
      <c r="F5304" s="1" t="s">
        <v>509</v>
      </c>
      <c r="G5304" s="1">
        <v>2</v>
      </c>
      <c r="H5304" s="1" t="s">
        <v>505</v>
      </c>
      <c r="I53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1.4016247508200925</v>
      </c>
      <c r="J5304" s="1" t="str">
        <f>IFERROR(INDEX('consumption_figs'!$C:$C,MATCH(Table2[[#This Row],[item_code]],'consumption_figs'!A:A,0),1),"NA")</f>
        <v>pc/heat</v>
      </c>
      <c r="K5304" s="1">
        <f>+SUMIFS(prod!$E:$E,prod!$A:$A,Table2[[#This Row],[date]],prod!$G:$G,Table2[[#This Row],[production_line]],prod!$F:$F,Table2[[#This Row],[output_type]])</f>
        <v>22</v>
      </c>
      <c r="L5304">
        <f>+Table2[[#This Row],[cons_qty_base_uom]]/Table2[[#This Row],[Column1]]</f>
        <v>1.4016247508200925</v>
      </c>
    </row>
    <row r="5305" spans="1:12" x14ac:dyDescent="0.25">
      <c r="A5305" s="2">
        <v>45901</v>
      </c>
      <c r="B5305" s="1" t="s">
        <v>59</v>
      </c>
      <c r="C5305" s="4">
        <v>0.55675649824242568</v>
      </c>
      <c r="D5305" s="4">
        <v>5.0108084841818312E-3</v>
      </c>
      <c r="E5305" s="4">
        <v>19.70918003778187</v>
      </c>
      <c r="F5305" s="1" t="s">
        <v>509</v>
      </c>
      <c r="G5305" s="1">
        <v>2</v>
      </c>
      <c r="H5305" s="1" t="s">
        <v>505</v>
      </c>
      <c r="I53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2.5307113556473894E-2</v>
      </c>
      <c r="J5305" s="1" t="str">
        <f>IFERROR(INDEX('consumption_figs'!$C:$C,MATCH(Table2[[#This Row],[item_code]],'consumption_figs'!A:A,0),1),"NA")</f>
        <v>pc/heat</v>
      </c>
      <c r="K5305" s="1">
        <f>+SUMIFS(prod!$E:$E,prod!$A:$A,Table2[[#This Row],[date]],prod!$G:$G,Table2[[#This Row],[production_line]],prod!$F:$F,Table2[[#This Row],[output_type]])</f>
        <v>22</v>
      </c>
      <c r="L5305">
        <f>+Table2[[#This Row],[cons_qty_base_uom]]/Table2[[#This Row],[Column1]]</f>
        <v>2.5307113556473894E-2</v>
      </c>
    </row>
    <row r="5306" spans="1:12" x14ac:dyDescent="0.25">
      <c r="A5306" s="2">
        <v>45901</v>
      </c>
      <c r="B5306" s="1" t="s">
        <v>60</v>
      </c>
      <c r="C5306" s="4">
        <v>16.488557832564144</v>
      </c>
      <c r="D5306" s="4">
        <v>0.23173678720198945</v>
      </c>
      <c r="E5306" s="4">
        <v>482.45520218082686</v>
      </c>
      <c r="F5306" s="1" t="s">
        <v>509</v>
      </c>
      <c r="G5306" s="1">
        <v>2</v>
      </c>
      <c r="H5306" s="1" t="s">
        <v>505</v>
      </c>
      <c r="I53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0.74947990148018839</v>
      </c>
      <c r="J5306" s="1" t="str">
        <f>IFERROR(INDEX('consumption_figs'!$C:$C,MATCH(Table2[[#This Row],[item_code]],'consumption_figs'!A:A,0),1),"NA")</f>
        <v>pc/heat</v>
      </c>
      <c r="K5306" s="1">
        <f>+SUMIFS(prod!$E:$E,prod!$A:$A,Table2[[#This Row],[date]],prod!$G:$G,Table2[[#This Row],[production_line]],prod!$F:$F,Table2[[#This Row],[output_type]])</f>
        <v>22</v>
      </c>
      <c r="L5306">
        <f>+Table2[[#This Row],[cons_qty_base_uom]]/Table2[[#This Row],[Column1]]</f>
        <v>0.74947990148018839</v>
      </c>
    </row>
    <row r="5307" spans="1:12" x14ac:dyDescent="0.25">
      <c r="A5307" s="2">
        <v>45901</v>
      </c>
      <c r="B5307" s="1" t="s">
        <v>259</v>
      </c>
      <c r="C5307" s="4">
        <v>4.1136920528158837E-2</v>
      </c>
      <c r="D5307" s="4">
        <v>4.1136920528158837E-2</v>
      </c>
      <c r="E5307" s="4">
        <v>127.28585949822906</v>
      </c>
      <c r="F5307" s="1" t="s">
        <v>509</v>
      </c>
      <c r="G5307" s="1">
        <v>2</v>
      </c>
      <c r="H5307" s="1" t="s">
        <v>505</v>
      </c>
      <c r="I53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1.0026059109958284E-2</v>
      </c>
      <c r="J5307" s="1" t="str">
        <f>IFERROR(INDEX('consumption_figs'!$C:$C,MATCH(Table2[[#This Row],[item_code]],'consumption_figs'!A:A,0),1),"NA")</f>
        <v>kg/ton</v>
      </c>
      <c r="K5307" s="1">
        <f>+SUMIFS(prod!$E:$E,prod!$A:$A,Table2[[#This Row],[date]],prod!$G:$G,Table2[[#This Row],[production_line]],prod!$F:$F,Table2[[#This Row],[output_type]])</f>
        <v>22</v>
      </c>
      <c r="L5307">
        <f>+Table2[[#This Row],[cons_qty_base_uom]]/Table2[[#This Row],[Column1]]</f>
        <v>1.8698600240072199E-3</v>
      </c>
    </row>
    <row r="5308" spans="1:12" x14ac:dyDescent="0.25">
      <c r="A5308" s="2">
        <v>45901</v>
      </c>
      <c r="B5308" s="1" t="s">
        <v>272</v>
      </c>
      <c r="C5308" s="4">
        <v>8.5654845883448849E-3</v>
      </c>
      <c r="D5308" s="4">
        <v>8.5654845883448849E-3</v>
      </c>
      <c r="E5308" s="4">
        <v>9.3732097850258072</v>
      </c>
      <c r="F5308" s="1" t="s">
        <v>509</v>
      </c>
      <c r="G5308" s="1">
        <v>2</v>
      </c>
      <c r="H5308" s="1" t="s">
        <v>505</v>
      </c>
      <c r="I53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2.0876150593090144E-3</v>
      </c>
      <c r="J5308" s="1" t="str">
        <f>IFERROR(INDEX('consumption_figs'!$C:$C,MATCH(Table2[[#This Row],[item_code]],'consumption_figs'!A:A,0),1),"NA")</f>
        <v>kg/ton</v>
      </c>
      <c r="K5308" s="1">
        <f>+SUMIFS(prod!$E:$E,prod!$A:$A,Table2[[#This Row],[date]],prod!$G:$G,Table2[[#This Row],[production_line]],prod!$F:$F,Table2[[#This Row],[output_type]])</f>
        <v>22</v>
      </c>
      <c r="L5308">
        <f>+Table2[[#This Row],[cons_qty_base_uom]]/Table2[[#This Row],[Column1]]</f>
        <v>3.8934020856113116E-4</v>
      </c>
    </row>
    <row r="5309" spans="1:12" x14ac:dyDescent="0.25">
      <c r="A5309" s="2">
        <v>45931</v>
      </c>
      <c r="B5309" s="1" t="s">
        <v>99</v>
      </c>
      <c r="C5309" s="4">
        <v>139.29392425039455</v>
      </c>
      <c r="D5309" s="4">
        <v>0.96809277354024226</v>
      </c>
      <c r="E5309" s="4">
        <v>1532.2331667543401</v>
      </c>
      <c r="F5309" s="1" t="s">
        <v>509</v>
      </c>
      <c r="G5309" s="1">
        <v>2</v>
      </c>
      <c r="H5309" s="1" t="s">
        <v>505</v>
      </c>
      <c r="I53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1.4977841317246727</v>
      </c>
      <c r="J5309" s="1" t="str">
        <f>IFERROR(INDEX('consumption_figs'!$C:$C,MATCH(Table2[[#This Row],[item_code]],'consumption_figs'!A:A,0),1),"NA")</f>
        <v>pc/heat</v>
      </c>
      <c r="K5309" s="1">
        <f>+SUMIFS(prod!$E:$E,prod!$A:$A,Table2[[#This Row],[date]],prod!$G:$G,Table2[[#This Row],[production_line]],prod!$F:$F,Table2[[#This Row],[output_type]])</f>
        <v>93</v>
      </c>
      <c r="L5309">
        <f>+Table2[[#This Row],[cons_qty_base_uom]]/Table2[[#This Row],[Column1]]</f>
        <v>1.4977841317246727</v>
      </c>
    </row>
    <row r="5310" spans="1:12" x14ac:dyDescent="0.25">
      <c r="A5310" s="2">
        <v>45931</v>
      </c>
      <c r="B5310" s="1" t="s">
        <v>80</v>
      </c>
      <c r="C5310" s="4">
        <v>19.013413992635453</v>
      </c>
      <c r="D5310" s="4">
        <v>0.69646135455023683</v>
      </c>
      <c r="E5310" s="4">
        <v>1007.710941609679</v>
      </c>
      <c r="F5310" s="1" t="s">
        <v>509</v>
      </c>
      <c r="G5310" s="1">
        <v>2</v>
      </c>
      <c r="H5310" s="1" t="s">
        <v>505</v>
      </c>
      <c r="I53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0.20444531174876832</v>
      </c>
      <c r="J5310" s="1" t="str">
        <f>IFERROR(INDEX('consumption_figs'!$C:$C,MATCH(Table2[[#This Row],[item_code]],'consumption_figs'!A:A,0),1),"NA")</f>
        <v>pc/heat</v>
      </c>
      <c r="K5310" s="1">
        <f>+SUMIFS(prod!$E:$E,prod!$A:$A,Table2[[#This Row],[date]],prod!$G:$G,Table2[[#This Row],[production_line]],prod!$F:$F,Table2[[#This Row],[output_type]])</f>
        <v>93</v>
      </c>
      <c r="L5310">
        <f>+Table2[[#This Row],[cons_qty_base_uom]]/Table2[[#This Row],[Column1]]</f>
        <v>0.20444531174876832</v>
      </c>
    </row>
    <row r="5311" spans="1:12" x14ac:dyDescent="0.25">
      <c r="A5311" s="2">
        <v>45931</v>
      </c>
      <c r="B5311" s="1" t="s">
        <v>144</v>
      </c>
      <c r="C5311" s="4">
        <v>31.413466596528139</v>
      </c>
      <c r="D5311" s="4">
        <v>0.65622731720147287</v>
      </c>
      <c r="E5311" s="4">
        <v>816.75013150973155</v>
      </c>
      <c r="F5311" s="1" t="s">
        <v>509</v>
      </c>
      <c r="G5311" s="1">
        <v>2</v>
      </c>
      <c r="H5311" s="1" t="s">
        <v>505</v>
      </c>
      <c r="I53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0.33777921071535633</v>
      </c>
      <c r="J5311" s="1" t="str">
        <f>IFERROR(INDEX('consumption_figs'!$C:$C,MATCH(Table2[[#This Row],[item_code]],'consumption_figs'!A:A,0),1),"NA")</f>
        <v>pc/heat</v>
      </c>
      <c r="K5311" s="1">
        <f>+SUMIFS(prod!$E:$E,prod!$A:$A,Table2[[#This Row],[date]],prod!$G:$G,Table2[[#This Row],[production_line]],prod!$F:$F,Table2[[#This Row],[output_type]])</f>
        <v>93</v>
      </c>
      <c r="L5311">
        <f>+Table2[[#This Row],[cons_qty_base_uom]]/Table2[[#This Row],[Column1]]</f>
        <v>0.33777921071535633</v>
      </c>
    </row>
    <row r="5312" spans="1:12" x14ac:dyDescent="0.25">
      <c r="A5312" s="2">
        <v>45931</v>
      </c>
      <c r="B5312" s="1" t="s">
        <v>146</v>
      </c>
      <c r="C5312" s="4">
        <v>51.25355076275644</v>
      </c>
      <c r="D5312" s="4">
        <v>1.072736817464492</v>
      </c>
      <c r="E5312" s="4">
        <v>1332.5923198316675</v>
      </c>
      <c r="F5312" s="1" t="s">
        <v>509</v>
      </c>
      <c r="G5312" s="1">
        <v>2</v>
      </c>
      <c r="H5312" s="1" t="s">
        <v>505</v>
      </c>
      <c r="I53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0.55111344906189719</v>
      </c>
      <c r="J5312" s="1" t="str">
        <f>IFERROR(INDEX('consumption_figs'!$C:$C,MATCH(Table2[[#This Row],[item_code]],'consumption_figs'!A:A,0),1),"NA")</f>
        <v>pc/heat</v>
      </c>
      <c r="K5312" s="1">
        <f>+SUMIFS(prod!$E:$E,prod!$A:$A,Table2[[#This Row],[date]],prod!$G:$G,Table2[[#This Row],[production_line]],prod!$F:$F,Table2[[#This Row],[output_type]])</f>
        <v>93</v>
      </c>
      <c r="L5312">
        <f>+Table2[[#This Row],[cons_qty_base_uom]]/Table2[[#This Row],[Column1]]</f>
        <v>0.55111344906189719</v>
      </c>
    </row>
    <row r="5313" spans="1:12" x14ac:dyDescent="0.25">
      <c r="A5313" s="2">
        <v>45931</v>
      </c>
      <c r="B5313" s="1" t="s">
        <v>89</v>
      </c>
      <c r="C5313" s="4">
        <v>3.1000131509731719</v>
      </c>
      <c r="D5313" s="4">
        <v>6.5720278800631166E-2</v>
      </c>
      <c r="E5313" s="4">
        <v>80.290340610205149</v>
      </c>
      <c r="F5313" s="1" t="s">
        <v>509</v>
      </c>
      <c r="G5313" s="1">
        <v>2</v>
      </c>
      <c r="H5313" s="1" t="s">
        <v>505</v>
      </c>
      <c r="I53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2.1200089935687473E-3</v>
      </c>
      <c r="J5313" s="1" t="str">
        <f>IFERROR(INDEX('consumption_figs'!$C:$C,MATCH(Table2[[#This Row],[item_code]],'consumption_figs'!A:A,0),1),"NA")</f>
        <v>NA</v>
      </c>
      <c r="K5313" s="1">
        <f>+SUMIFS(prod!$E:$E,prod!$A:$A,Table2[[#This Row],[date]],prod!$G:$G,Table2[[#This Row],[production_line]],prod!$F:$F,Table2[[#This Row],[output_type]])</f>
        <v>93</v>
      </c>
      <c r="L5313">
        <f>+Table2[[#This Row],[cons_qty_base_uom]]/Table2[[#This Row],[Column1]]</f>
        <v>3.333347474164701E-2</v>
      </c>
    </row>
    <row r="5314" spans="1:12" x14ac:dyDescent="0.25">
      <c r="A5314" s="2">
        <v>45931</v>
      </c>
      <c r="B5314" s="1" t="s">
        <v>93</v>
      </c>
      <c r="C5314" s="4">
        <v>5.1666885849552857</v>
      </c>
      <c r="D5314" s="4">
        <v>0.10945473200907016</v>
      </c>
      <c r="E5314" s="4">
        <v>133.81723435034189</v>
      </c>
      <c r="F5314" s="1" t="s">
        <v>509</v>
      </c>
      <c r="G5314" s="1">
        <v>2</v>
      </c>
      <c r="H5314" s="1" t="s">
        <v>505</v>
      </c>
      <c r="I53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3.5307978067441988E-3</v>
      </c>
      <c r="J5314" s="1" t="str">
        <f>IFERROR(INDEX('consumption_figs'!$C:$C,MATCH(Table2[[#This Row],[item_code]],'consumption_figs'!A:A,0),1),"NA")</f>
        <v>NA</v>
      </c>
      <c r="K5314" s="1">
        <f>+SUMIFS(prod!$E:$E,prod!$A:$A,Table2[[#This Row],[date]],prod!$G:$G,Table2[[#This Row],[production_line]],prod!$F:$F,Table2[[#This Row],[output_type]])</f>
        <v>93</v>
      </c>
      <c r="L5314">
        <f>+Table2[[#This Row],[cons_qty_base_uom]]/Table2[[#This Row],[Column1]]</f>
        <v>5.5555791236078338E-2</v>
      </c>
    </row>
    <row r="5315" spans="1:12" x14ac:dyDescent="0.25">
      <c r="A5315" s="2">
        <v>45931</v>
      </c>
      <c r="B5315" s="1" t="s">
        <v>91</v>
      </c>
      <c r="C5315" s="4">
        <v>3.1000131509731719</v>
      </c>
      <c r="D5315" s="4">
        <v>6.5720278800631235E-2</v>
      </c>
      <c r="E5315" s="4">
        <v>80.290340610205149</v>
      </c>
      <c r="F5315" s="1" t="s">
        <v>509</v>
      </c>
      <c r="G5315" s="1">
        <v>2</v>
      </c>
      <c r="H5315" s="1" t="s">
        <v>505</v>
      </c>
      <c r="I53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2.1200089935687495E-3</v>
      </c>
      <c r="J5315" s="1" t="str">
        <f>IFERROR(INDEX('consumption_figs'!$C:$C,MATCH(Table2[[#This Row],[item_code]],'consumption_figs'!A:A,0),1),"NA")</f>
        <v>NA</v>
      </c>
      <c r="K5315" s="1">
        <f>+SUMIFS(prod!$E:$E,prod!$A:$A,Table2[[#This Row],[date]],prod!$G:$G,Table2[[#This Row],[production_line]],prod!$F:$F,Table2[[#This Row],[output_type]])</f>
        <v>93</v>
      </c>
      <c r="L5315">
        <f>+Table2[[#This Row],[cons_qty_base_uom]]/Table2[[#This Row],[Column1]]</f>
        <v>3.333347474164701E-2</v>
      </c>
    </row>
    <row r="5316" spans="1:12" x14ac:dyDescent="0.25">
      <c r="A5316" s="2">
        <v>45931</v>
      </c>
      <c r="B5316" s="1" t="s">
        <v>117</v>
      </c>
      <c r="C5316" s="4">
        <v>24.386770120988949</v>
      </c>
      <c r="D5316" s="4">
        <v>0.50041652288269289</v>
      </c>
      <c r="E5316" s="4">
        <v>675.51353235139391</v>
      </c>
      <c r="F5316" s="1" t="s">
        <v>509</v>
      </c>
      <c r="G5316" s="1">
        <v>2</v>
      </c>
      <c r="H5316" s="1" t="s">
        <v>505</v>
      </c>
      <c r="I53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0.26222333463428976</v>
      </c>
      <c r="J5316" s="1" t="str">
        <f>IFERROR(INDEX('consumption_figs'!$C:$C,MATCH(Table2[[#This Row],[item_code]],'consumption_figs'!A:A,0),1),"NA")</f>
        <v>pc/heat</v>
      </c>
      <c r="K5316" s="1">
        <f>+SUMIFS(prod!$E:$E,prod!$A:$A,Table2[[#This Row],[date]],prod!$G:$G,Table2[[#This Row],[production_line]],prod!$F:$F,Table2[[#This Row],[output_type]])</f>
        <v>93</v>
      </c>
      <c r="L5316">
        <f>+Table2[[#This Row],[cons_qty_base_uom]]/Table2[[#This Row],[Column1]]</f>
        <v>0.26222333463428976</v>
      </c>
    </row>
    <row r="5317" spans="1:12" x14ac:dyDescent="0.25">
      <c r="A5317" s="2">
        <v>45931</v>
      </c>
      <c r="B5317" s="1" t="s">
        <v>115</v>
      </c>
      <c r="C5317" s="4">
        <v>9.0933719095213039</v>
      </c>
      <c r="D5317" s="4">
        <v>0.18677785902156741</v>
      </c>
      <c r="E5317" s="4">
        <v>251.8864018937401</v>
      </c>
      <c r="F5317" s="1" t="s">
        <v>509</v>
      </c>
      <c r="G5317" s="1">
        <v>2</v>
      </c>
      <c r="H5317" s="1" t="s">
        <v>505</v>
      </c>
      <c r="I53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9.7778192575497885E-2</v>
      </c>
      <c r="J5317" s="1" t="str">
        <f>IFERROR(INDEX('consumption_figs'!$C:$C,MATCH(Table2[[#This Row],[item_code]],'consumption_figs'!A:A,0),1),"NA")</f>
        <v>pc/heat</v>
      </c>
      <c r="K5317" s="1">
        <f>+SUMIFS(prod!$E:$E,prod!$A:$A,Table2[[#This Row],[date]],prod!$G:$G,Table2[[#This Row],[production_line]],prod!$F:$F,Table2[[#This Row],[output_type]])</f>
        <v>93</v>
      </c>
      <c r="L5317">
        <f>+Table2[[#This Row],[cons_qty_base_uom]]/Table2[[#This Row],[Column1]]</f>
        <v>9.7778192575497885E-2</v>
      </c>
    </row>
    <row r="5318" spans="1:12" x14ac:dyDescent="0.25">
      <c r="A5318" s="2">
        <v>45931</v>
      </c>
      <c r="B5318" s="1" t="s">
        <v>119</v>
      </c>
      <c r="C5318" s="4">
        <v>105.19377958968963</v>
      </c>
      <c r="D5318" s="4">
        <v>2.1585763571804306</v>
      </c>
      <c r="E5318" s="4">
        <v>2913.8676946344026</v>
      </c>
      <c r="F5318" s="1" t="s">
        <v>509</v>
      </c>
      <c r="G5318" s="1">
        <v>2</v>
      </c>
      <c r="H5318" s="1" t="s">
        <v>505</v>
      </c>
      <c r="I53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1.1311159095665551</v>
      </c>
      <c r="J5318" s="1" t="str">
        <f>IFERROR(INDEX('consumption_figs'!$C:$C,MATCH(Table2[[#This Row],[item_code]],'consumption_figs'!A:A,0),1),"NA")</f>
        <v>pc/heat</v>
      </c>
      <c r="K5318" s="1">
        <f>+SUMIFS(prod!$E:$E,prod!$A:$A,Table2[[#This Row],[date]],prod!$G:$G,Table2[[#This Row],[production_line]],prod!$F:$F,Table2[[#This Row],[output_type]])</f>
        <v>93</v>
      </c>
      <c r="L5318">
        <f>+Table2[[#This Row],[cons_qty_base_uom]]/Table2[[#This Row],[Column1]]</f>
        <v>1.1311159095665551</v>
      </c>
    </row>
    <row r="5319" spans="1:12" x14ac:dyDescent="0.25">
      <c r="A5319" s="2">
        <v>45931</v>
      </c>
      <c r="B5319" s="1" t="s">
        <v>125</v>
      </c>
      <c r="C5319" s="4">
        <v>44.846856917411884</v>
      </c>
      <c r="D5319" s="4">
        <v>1.0026411801025774</v>
      </c>
      <c r="E5319" s="4">
        <v>1396.9795929773802</v>
      </c>
      <c r="F5319" s="1" t="s">
        <v>509</v>
      </c>
      <c r="G5319" s="1">
        <v>2</v>
      </c>
      <c r="H5319" s="1" t="s">
        <v>505</v>
      </c>
      <c r="I53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3.234326387427669E-2</v>
      </c>
      <c r="J5319" s="1" t="str">
        <f>IFERROR(INDEX('consumption_figs'!$C:$C,MATCH(Table2[[#This Row],[item_code]],'consumption_figs'!A:A,0),1),"NA")</f>
        <v>NA</v>
      </c>
      <c r="K5319" s="1">
        <f>+SUMIFS(prod!$E:$E,prod!$A:$A,Table2[[#This Row],[date]],prod!$G:$G,Table2[[#This Row],[production_line]],prod!$F:$F,Table2[[#This Row],[output_type]])</f>
        <v>93</v>
      </c>
      <c r="L5319">
        <f>+Table2[[#This Row],[cons_qty_base_uom]]/Table2[[#This Row],[Column1]]</f>
        <v>0.48222426792916007</v>
      </c>
    </row>
    <row r="5320" spans="1:12" x14ac:dyDescent="0.25">
      <c r="A5320" s="2">
        <v>45931</v>
      </c>
      <c r="B5320" s="1" t="s">
        <v>121</v>
      </c>
      <c r="C5320" s="4">
        <v>58.486914781693841</v>
      </c>
      <c r="D5320" s="4">
        <v>1.307591953774329</v>
      </c>
      <c r="E5320" s="4">
        <v>1824.7917411888477</v>
      </c>
      <c r="F5320" s="1" t="s">
        <v>509</v>
      </c>
      <c r="G5320" s="1">
        <v>2</v>
      </c>
      <c r="H5320" s="1" t="s">
        <v>505</v>
      </c>
      <c r="I53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4.2180385605623517E-2</v>
      </c>
      <c r="J5320" s="1" t="str">
        <f>IFERROR(INDEX('consumption_figs'!$C:$C,MATCH(Table2[[#This Row],[item_code]],'consumption_figs'!A:A,0),1),"NA")</f>
        <v>NA</v>
      </c>
      <c r="K5320" s="1">
        <f>+SUMIFS(prod!$E:$E,prod!$A:$A,Table2[[#This Row],[date]],prod!$G:$G,Table2[[#This Row],[production_line]],prod!$F:$F,Table2[[#This Row],[output_type]])</f>
        <v>93</v>
      </c>
      <c r="L5320">
        <f>+Table2[[#This Row],[cons_qty_base_uom]]/Table2[[#This Row],[Column1]]</f>
        <v>0.62889155679240694</v>
      </c>
    </row>
    <row r="5321" spans="1:12" x14ac:dyDescent="0.25">
      <c r="A5321" s="2">
        <v>45931</v>
      </c>
      <c r="B5321" s="1" t="s">
        <v>123</v>
      </c>
      <c r="C5321" s="4">
        <v>96.720410310362951</v>
      </c>
      <c r="D5321" s="4">
        <v>2.1623782133087843</v>
      </c>
      <c r="E5321" s="4">
        <v>3017.6768016833239</v>
      </c>
      <c r="F5321" s="1" t="s">
        <v>509</v>
      </c>
      <c r="G5321" s="1">
        <v>2</v>
      </c>
      <c r="H5321" s="1" t="s">
        <v>505</v>
      </c>
      <c r="I53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6.9754135913186591E-2</v>
      </c>
      <c r="J5321" s="1" t="str">
        <f>IFERROR(INDEX('consumption_figs'!$C:$C,MATCH(Table2[[#This Row],[item_code]],'consumption_figs'!A:A,0),1),"NA")</f>
        <v>NA</v>
      </c>
      <c r="K5321" s="1">
        <f>+SUMIFS(prod!$E:$E,prod!$A:$A,Table2[[#This Row],[date]],prod!$G:$G,Table2[[#This Row],[production_line]],prod!$F:$F,Table2[[#This Row],[output_type]])</f>
        <v>93</v>
      </c>
      <c r="L5321">
        <f>+Table2[[#This Row],[cons_qty_base_uom]]/Table2[[#This Row],[Column1]]</f>
        <v>1.0400044119393865</v>
      </c>
    </row>
    <row r="5322" spans="1:12" x14ac:dyDescent="0.25">
      <c r="A5322" s="2">
        <v>45931</v>
      </c>
      <c r="B5322" s="1" t="s">
        <v>128</v>
      </c>
      <c r="C5322" s="4">
        <v>24.800105207785375</v>
      </c>
      <c r="D5322" s="4">
        <v>0.62273064176749082</v>
      </c>
      <c r="E5322" s="4">
        <v>840.72356654392422</v>
      </c>
      <c r="F5322" s="1" t="s">
        <v>509</v>
      </c>
      <c r="G5322" s="1">
        <v>2</v>
      </c>
      <c r="H5322" s="1" t="s">
        <v>505</v>
      </c>
      <c r="I53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0.26666779793317608</v>
      </c>
      <c r="J5322" s="1" t="str">
        <f>IFERROR(INDEX('consumption_figs'!$C:$C,MATCH(Table2[[#This Row],[item_code]],'consumption_figs'!A:A,0),1),"NA")</f>
        <v>pc/heat</v>
      </c>
      <c r="K5322" s="1">
        <f>+SUMIFS(prod!$E:$E,prod!$A:$A,Table2[[#This Row],[date]],prod!$G:$G,Table2[[#This Row],[production_line]],prod!$F:$F,Table2[[#This Row],[output_type]])</f>
        <v>93</v>
      </c>
      <c r="L5322">
        <f>+Table2[[#This Row],[cons_qty_base_uom]]/Table2[[#This Row],[Column1]]</f>
        <v>0.26666779793317608</v>
      </c>
    </row>
    <row r="5323" spans="1:12" x14ac:dyDescent="0.25">
      <c r="A5323" s="2">
        <v>45931</v>
      </c>
      <c r="B5323" s="1" t="s">
        <v>136</v>
      </c>
      <c r="C5323" s="4">
        <v>88.867043661230923</v>
      </c>
      <c r="D5323" s="4">
        <v>2.2296741254602841</v>
      </c>
      <c r="E5323" s="4">
        <v>3012.5927801157281</v>
      </c>
      <c r="F5323" s="1" t="s">
        <v>509</v>
      </c>
      <c r="G5323" s="1">
        <v>2</v>
      </c>
      <c r="H5323" s="1" t="s">
        <v>505</v>
      </c>
      <c r="I53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0.95555960926054762</v>
      </c>
      <c r="J5323" s="1" t="str">
        <f>IFERROR(INDEX('consumption_figs'!$C:$C,MATCH(Table2[[#This Row],[item_code]],'consumption_figs'!A:A,0),1),"NA")</f>
        <v>pc/heat</v>
      </c>
      <c r="K5323" s="1">
        <f>+SUMIFS(prod!$E:$E,prod!$A:$A,Table2[[#This Row],[date]],prod!$G:$G,Table2[[#This Row],[production_line]],prod!$F:$F,Table2[[#This Row],[output_type]])</f>
        <v>93</v>
      </c>
      <c r="L5323">
        <f>+Table2[[#This Row],[cons_qty_base_uom]]/Table2[[#This Row],[Column1]]</f>
        <v>0.95555960926054762</v>
      </c>
    </row>
    <row r="5324" spans="1:12" x14ac:dyDescent="0.25">
      <c r="A5324" s="2">
        <v>45931</v>
      </c>
      <c r="B5324" s="1" t="s">
        <v>132</v>
      </c>
      <c r="C5324" s="4">
        <v>73.366977906365065</v>
      </c>
      <c r="D5324" s="4">
        <v>1.8393101361125725</v>
      </c>
      <c r="E5324" s="4">
        <v>2487.1405510257755</v>
      </c>
      <c r="F5324" s="1" t="s">
        <v>509</v>
      </c>
      <c r="G5324" s="1">
        <v>2</v>
      </c>
      <c r="H5324" s="1" t="s">
        <v>505</v>
      </c>
      <c r="I53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0.78889223555231258</v>
      </c>
      <c r="J5324" s="1" t="str">
        <f>IFERROR(INDEX('consumption_figs'!$C:$C,MATCH(Table2[[#This Row],[item_code]],'consumption_figs'!A:A,0),1),"NA")</f>
        <v>pc/heat</v>
      </c>
      <c r="K5324" s="1">
        <f>+SUMIFS(prod!$E:$E,prod!$A:$A,Table2[[#This Row],[date]],prod!$G:$G,Table2[[#This Row],[production_line]],prod!$F:$F,Table2[[#This Row],[output_type]])</f>
        <v>93</v>
      </c>
      <c r="L5324">
        <f>+Table2[[#This Row],[cons_qty_base_uom]]/Table2[[#This Row],[Column1]]</f>
        <v>0.78889223555231258</v>
      </c>
    </row>
    <row r="5325" spans="1:12" x14ac:dyDescent="0.25">
      <c r="A5325" s="2">
        <v>45931</v>
      </c>
      <c r="B5325" s="1" t="s">
        <v>130</v>
      </c>
      <c r="C5325" s="4">
        <v>6.2000263019463437</v>
      </c>
      <c r="D5325" s="4">
        <v>0.15601126183587583</v>
      </c>
      <c r="E5325" s="4">
        <v>210.18089163598106</v>
      </c>
      <c r="F5325" s="1" t="s">
        <v>509</v>
      </c>
      <c r="G5325" s="1">
        <v>2</v>
      </c>
      <c r="H5325" s="1" t="s">
        <v>505</v>
      </c>
      <c r="I53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5.0326213495443814E-3</v>
      </c>
      <c r="J5325" s="1" t="str">
        <f>IFERROR(INDEX('consumption_figs'!$C:$C,MATCH(Table2[[#This Row],[item_code]],'consumption_figs'!A:A,0),1),"NA")</f>
        <v>NA</v>
      </c>
      <c r="K5325" s="1">
        <f>+SUMIFS(prod!$E:$E,prod!$A:$A,Table2[[#This Row],[date]],prod!$G:$G,Table2[[#This Row],[production_line]],prod!$F:$F,Table2[[#This Row],[output_type]])</f>
        <v>93</v>
      </c>
      <c r="L5325">
        <f>+Table2[[#This Row],[cons_qty_base_uom]]/Table2[[#This Row],[Column1]]</f>
        <v>6.6666949483294019E-2</v>
      </c>
    </row>
    <row r="5326" spans="1:12" x14ac:dyDescent="0.25">
      <c r="A5326" s="2">
        <v>45931</v>
      </c>
      <c r="B5326" s="1" t="s">
        <v>134</v>
      </c>
      <c r="C5326" s="4">
        <v>6.2000263019463437</v>
      </c>
      <c r="D5326" s="4">
        <v>0.15599266175696999</v>
      </c>
      <c r="E5326" s="4">
        <v>210.18089163598106</v>
      </c>
      <c r="F5326" s="1" t="s">
        <v>509</v>
      </c>
      <c r="G5326" s="1">
        <v>2</v>
      </c>
      <c r="H5326" s="1" t="s">
        <v>505</v>
      </c>
      <c r="I53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6.6666949483294019E-2</v>
      </c>
      <c r="J5326" s="1" t="str">
        <f>IFERROR(INDEX('consumption_figs'!$C:$C,MATCH(Table2[[#This Row],[item_code]],'consumption_figs'!A:A,0),1),"NA")</f>
        <v>pc/heat</v>
      </c>
      <c r="K5326" s="1">
        <f>+SUMIFS(prod!$E:$E,prod!$A:$A,Table2[[#This Row],[date]],prod!$G:$G,Table2[[#This Row],[production_line]],prod!$F:$F,Table2[[#This Row],[output_type]])</f>
        <v>93</v>
      </c>
      <c r="L5326">
        <f>+Table2[[#This Row],[cons_qty_base_uom]]/Table2[[#This Row],[Column1]]</f>
        <v>6.6666949483294019E-2</v>
      </c>
    </row>
    <row r="5327" spans="1:12" x14ac:dyDescent="0.25">
      <c r="A5327" s="2">
        <v>45931</v>
      </c>
      <c r="B5327" s="1" t="s">
        <v>113</v>
      </c>
      <c r="C5327" s="4">
        <v>12.606720147290899</v>
      </c>
      <c r="D5327" s="4">
        <v>0.22692096265123618</v>
      </c>
      <c r="E5327" s="4">
        <v>336.72549513413992</v>
      </c>
      <c r="F5327" s="1" t="s">
        <v>509</v>
      </c>
      <c r="G5327" s="1">
        <v>2</v>
      </c>
      <c r="H5327" s="1" t="s">
        <v>505</v>
      </c>
      <c r="I53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7.3200310532656829E-3</v>
      </c>
      <c r="J5327" s="1" t="str">
        <f>IFERROR(INDEX('consumption_figs'!$C:$C,MATCH(Table2[[#This Row],[item_code]],'consumption_figs'!A:A,0),1),"NA")</f>
        <v>NA</v>
      </c>
      <c r="K5327" s="1">
        <f>+SUMIFS(prod!$E:$E,prod!$A:$A,Table2[[#This Row],[date]],prod!$G:$G,Table2[[#This Row],[production_line]],prod!$F:$F,Table2[[#This Row],[output_type]])</f>
        <v>93</v>
      </c>
      <c r="L5327">
        <f>+Table2[[#This Row],[cons_qty_base_uom]]/Table2[[#This Row],[Column1]]</f>
        <v>0.13555613061603117</v>
      </c>
    </row>
    <row r="5328" spans="1:12" x14ac:dyDescent="0.25">
      <c r="A5328" s="2">
        <v>45931</v>
      </c>
      <c r="B5328" s="1" t="s">
        <v>111</v>
      </c>
      <c r="C5328" s="4">
        <v>11.366714886901629</v>
      </c>
      <c r="D5328" s="4">
        <v>0.20460086796422933</v>
      </c>
      <c r="E5328" s="4">
        <v>303.60495462914253</v>
      </c>
      <c r="F5328" s="1" t="s">
        <v>509</v>
      </c>
      <c r="G5328" s="1">
        <v>2</v>
      </c>
      <c r="H5328" s="1" t="s">
        <v>505</v>
      </c>
      <c r="I53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6.600027998846107E-3</v>
      </c>
      <c r="J5328" s="1" t="str">
        <f>IFERROR(INDEX('consumption_figs'!$C:$C,MATCH(Table2[[#This Row],[item_code]],'consumption_figs'!A:A,0),1),"NA")</f>
        <v>NA</v>
      </c>
      <c r="K5328" s="1">
        <f>+SUMIFS(prod!$E:$E,prod!$A:$A,Table2[[#This Row],[date]],prod!$G:$G,Table2[[#This Row],[production_line]],prod!$F:$F,Table2[[#This Row],[output_type]])</f>
        <v>93</v>
      </c>
      <c r="L5328">
        <f>+Table2[[#This Row],[cons_qty_base_uom]]/Table2[[#This Row],[Column1]]</f>
        <v>0.12222274071937236</v>
      </c>
    </row>
    <row r="5329" spans="1:12" x14ac:dyDescent="0.25">
      <c r="A5329" s="2">
        <v>45931</v>
      </c>
      <c r="B5329" s="1" t="s">
        <v>109</v>
      </c>
      <c r="C5329" s="4">
        <v>15.706733298264069</v>
      </c>
      <c r="D5329" s="4">
        <v>0.28272119936875328</v>
      </c>
      <c r="E5329" s="4">
        <v>419.52684639663329</v>
      </c>
      <c r="F5329" s="1" t="s">
        <v>509</v>
      </c>
      <c r="G5329" s="1">
        <v>2</v>
      </c>
      <c r="H5329" s="1" t="s">
        <v>505</v>
      </c>
      <c r="I53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9.1200386893146215E-3</v>
      </c>
      <c r="J5329" s="1" t="str">
        <f>IFERROR(INDEX('consumption_figs'!$C:$C,MATCH(Table2[[#This Row],[item_code]],'consumption_figs'!A:A,0),1),"NA")</f>
        <v>NA</v>
      </c>
      <c r="K5329" s="1">
        <f>+SUMIFS(prod!$E:$E,prod!$A:$A,Table2[[#This Row],[date]],prod!$G:$G,Table2[[#This Row],[production_line]],prod!$F:$F,Table2[[#This Row],[output_type]])</f>
        <v>93</v>
      </c>
      <c r="L5329">
        <f>+Table2[[#This Row],[cons_qty_base_uom]]/Table2[[#This Row],[Column1]]</f>
        <v>0.16888960535767816</v>
      </c>
    </row>
    <row r="5330" spans="1:12" x14ac:dyDescent="0.25">
      <c r="A5330" s="2">
        <v>45931</v>
      </c>
      <c r="B5330" s="1" t="s">
        <v>138</v>
      </c>
      <c r="C5330" s="4">
        <v>3.3066806943713831</v>
      </c>
      <c r="D5330" s="4">
        <v>9.767934771173066E-2</v>
      </c>
      <c r="E5330" s="4">
        <v>149.36276696475539</v>
      </c>
      <c r="F5330" s="1" t="s">
        <v>509</v>
      </c>
      <c r="G5330" s="1">
        <v>2</v>
      </c>
      <c r="H5330" s="1" t="s">
        <v>505</v>
      </c>
      <c r="I53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3.1509467003784084E-3</v>
      </c>
      <c r="J5330" s="1" t="str">
        <f>IFERROR(INDEX('consumption_figs'!$C:$C,MATCH(Table2[[#This Row],[item_code]],'consumption_figs'!A:A,0),1),"NA")</f>
        <v>NA</v>
      </c>
      <c r="K5330" s="1">
        <f>+SUMIFS(prod!$E:$E,prod!$A:$A,Table2[[#This Row],[date]],prod!$G:$G,Table2[[#This Row],[production_line]],prod!$F:$F,Table2[[#This Row],[output_type]])</f>
        <v>93</v>
      </c>
      <c r="L5330">
        <f>+Table2[[#This Row],[cons_qty_base_uom]]/Table2[[#This Row],[Column1]]</f>
        <v>3.5555706391090139E-2</v>
      </c>
    </row>
    <row r="5331" spans="1:12" x14ac:dyDescent="0.25">
      <c r="A5331" s="2">
        <v>45931</v>
      </c>
      <c r="B5331" s="1" t="s">
        <v>227</v>
      </c>
      <c r="C5331" s="4">
        <v>12.916721462388217</v>
      </c>
      <c r="D5331" s="4">
        <v>12.916721462388217</v>
      </c>
      <c r="E5331" s="4">
        <v>10244.639293463966</v>
      </c>
      <c r="F5331" s="1" t="s">
        <v>509</v>
      </c>
      <c r="G5331" s="1">
        <v>2</v>
      </c>
      <c r="H5331" s="1" t="s">
        <v>505</v>
      </c>
      <c r="I53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0.74689033551452622</v>
      </c>
      <c r="J5331" s="1" t="str">
        <f>IFERROR(INDEX('consumption_figs'!$C:$C,MATCH(Table2[[#This Row],[item_code]],'consumption_figs'!A:A,0),1),"NA")</f>
        <v>kg/ton</v>
      </c>
      <c r="K5331" s="1">
        <f>+SUMIFS(prod!$E:$E,prod!$A:$A,Table2[[#This Row],[date]],prod!$G:$G,Table2[[#This Row],[production_line]],prod!$F:$F,Table2[[#This Row],[output_type]])</f>
        <v>93</v>
      </c>
      <c r="L5331">
        <f>+Table2[[#This Row],[cons_qty_base_uom]]/Table2[[#This Row],[Column1]]</f>
        <v>0.13888947809019589</v>
      </c>
    </row>
    <row r="5332" spans="1:12" x14ac:dyDescent="0.25">
      <c r="A5332" s="2">
        <v>45931</v>
      </c>
      <c r="B5332" s="1" t="s">
        <v>236</v>
      </c>
      <c r="C5332" s="4">
        <v>0.24800105207785375</v>
      </c>
      <c r="D5332" s="4">
        <v>0.24800105207785375</v>
      </c>
      <c r="E5332" s="4">
        <v>277.77221065399783</v>
      </c>
      <c r="F5332" s="1" t="s">
        <v>509</v>
      </c>
      <c r="G5332" s="1">
        <v>2</v>
      </c>
      <c r="H5332" s="1" t="s">
        <v>505</v>
      </c>
      <c r="I53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8.0000339379952823E-3</v>
      </c>
      <c r="J5332" s="1" t="str">
        <f>IFERROR(INDEX('consumption_figs'!$C:$C,MATCH(Table2[[#This Row],[item_code]],'consumption_figs'!A:A,0),1),"NA")</f>
        <v>NA</v>
      </c>
      <c r="K5332" s="1">
        <f>+SUMIFS(prod!$E:$E,prod!$A:$A,Table2[[#This Row],[date]],prod!$G:$G,Table2[[#This Row],[production_line]],prod!$F:$F,Table2[[#This Row],[output_type]])</f>
        <v>93</v>
      </c>
      <c r="L5332">
        <f>+Table2[[#This Row],[cons_qty_base_uom]]/Table2[[#This Row],[Column1]]</f>
        <v>2.6666779793317608E-3</v>
      </c>
    </row>
    <row r="5333" spans="1:12" x14ac:dyDescent="0.25">
      <c r="A5333" s="2">
        <v>45931</v>
      </c>
      <c r="B5333" s="1" t="s">
        <v>234</v>
      </c>
      <c r="C5333" s="4">
        <v>2.0666754339821125</v>
      </c>
      <c r="D5333" s="4">
        <v>2.0666754339821125</v>
      </c>
      <c r="E5333" s="4">
        <v>2376.6767490794296</v>
      </c>
      <c r="F5333" s="1" t="s">
        <v>509</v>
      </c>
      <c r="G5333" s="1">
        <v>2</v>
      </c>
      <c r="H5333" s="1" t="s">
        <v>505</v>
      </c>
      <c r="I53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0.11950245368232408</v>
      </c>
      <c r="J5333" s="1" t="str">
        <f>IFERROR(INDEX('consumption_figs'!$C:$C,MATCH(Table2[[#This Row],[item_code]],'consumption_figs'!A:A,0),1),"NA")</f>
        <v>kg/ton</v>
      </c>
      <c r="K5333" s="1">
        <f>+SUMIFS(prod!$E:$E,prod!$A:$A,Table2[[#This Row],[date]],prod!$G:$G,Table2[[#This Row],[production_line]],prod!$F:$F,Table2[[#This Row],[output_type]])</f>
        <v>93</v>
      </c>
      <c r="L5333">
        <f>+Table2[[#This Row],[cons_qty_base_uom]]/Table2[[#This Row],[Column1]]</f>
        <v>2.2222316494431318E-2</v>
      </c>
    </row>
    <row r="5334" spans="1:12" x14ac:dyDescent="0.25">
      <c r="A5334" s="2">
        <v>45931</v>
      </c>
      <c r="B5334" s="1" t="s">
        <v>63</v>
      </c>
      <c r="C5334" s="4">
        <v>0.62000263019463431</v>
      </c>
      <c r="D5334" s="4">
        <v>0.20194105668069431</v>
      </c>
      <c r="E5334" s="4">
        <v>732.36570686480786</v>
      </c>
      <c r="F5334" s="1" t="s">
        <v>509</v>
      </c>
      <c r="G5334" s="1">
        <v>2</v>
      </c>
      <c r="H5334" s="1" t="s">
        <v>505</v>
      </c>
      <c r="I53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6.666694948329401E-3</v>
      </c>
      <c r="J5334" s="1" t="str">
        <f>IFERROR(INDEX('consumption_figs'!$C:$C,MATCH(Table2[[#This Row],[item_code]],'consumption_figs'!A:A,0),1),"NA")</f>
        <v>pc/heat</v>
      </c>
      <c r="K5334" s="1">
        <f>+SUMIFS(prod!$E:$E,prod!$A:$A,Table2[[#This Row],[date]],prod!$G:$G,Table2[[#This Row],[production_line]],prod!$F:$F,Table2[[#This Row],[output_type]])</f>
        <v>93</v>
      </c>
      <c r="L5334">
        <f>+Table2[[#This Row],[cons_qty_base_uom]]/Table2[[#This Row],[Column1]]</f>
        <v>6.666694948329401E-3</v>
      </c>
    </row>
    <row r="5335" spans="1:12" x14ac:dyDescent="0.25">
      <c r="A5335" s="2">
        <v>45931</v>
      </c>
      <c r="B5335" s="1" t="e">
        <f>+#REF!</f>
        <v>#REF!</v>
      </c>
      <c r="C5335" s="4">
        <v>0.20666754339821145</v>
      </c>
      <c r="D5335" s="4">
        <v>0.13226722777485533</v>
      </c>
      <c r="E5335" s="4">
        <v>279.53438584955285</v>
      </c>
      <c r="F5335" s="1" t="s">
        <v>509</v>
      </c>
      <c r="G5335" s="1">
        <v>2</v>
      </c>
      <c r="H5335" s="1" t="s">
        <v>505</v>
      </c>
      <c r="I53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4.2666847669308172E-3</v>
      </c>
      <c r="J5335" s="1" t="str">
        <f>IFERROR(INDEX('consumption_figs'!$C:$C,MATCH(Table2[[#This Row],[item_code]],'consumption_figs'!A:A,0),1),"NA")</f>
        <v>NA</v>
      </c>
      <c r="K5335" s="1">
        <f>+SUMIFS(prod!$E:$E,prod!$A:$A,Table2[[#This Row],[date]],prod!$G:$G,Table2[[#This Row],[production_line]],prod!$F:$F,Table2[[#This Row],[output_type]])</f>
        <v>93</v>
      </c>
      <c r="L5335">
        <f>+Table2[[#This Row],[cons_qty_base_uom]]/Table2[[#This Row],[Column1]]</f>
        <v>2.2222316494431337E-3</v>
      </c>
    </row>
    <row r="5336" spans="1:12" x14ac:dyDescent="0.25">
      <c r="A5336" s="2">
        <v>45931</v>
      </c>
      <c r="B5336" s="1" t="s">
        <v>75</v>
      </c>
      <c r="C5336" s="4">
        <v>0.12400052603892718</v>
      </c>
      <c r="D5336" s="4">
        <v>0.99795623356128582</v>
      </c>
      <c r="E5336" s="4">
        <v>2193.7404263545554</v>
      </c>
      <c r="F5336" s="1" t="s">
        <v>509</v>
      </c>
      <c r="G5336" s="1">
        <v>2</v>
      </c>
      <c r="H5336" s="1" t="s">
        <v>505</v>
      </c>
      <c r="I53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1.3333389896658836E-3</v>
      </c>
      <c r="J5336" s="1" t="str">
        <f>IFERROR(INDEX('consumption_figs'!$C:$C,MATCH(Table2[[#This Row],[item_code]],'consumption_figs'!A:A,0),1),"NA")</f>
        <v>pc/heat</v>
      </c>
      <c r="K5336" s="1">
        <f>+SUMIFS(prod!$E:$E,prod!$A:$A,Table2[[#This Row],[date]],prod!$G:$G,Table2[[#This Row],[production_line]],prod!$F:$F,Table2[[#This Row],[output_type]])</f>
        <v>93</v>
      </c>
      <c r="L5336">
        <f>+Table2[[#This Row],[cons_qty_base_uom]]/Table2[[#This Row],[Column1]]</f>
        <v>1.3333389896658836E-3</v>
      </c>
    </row>
    <row r="5337" spans="1:12" x14ac:dyDescent="0.25">
      <c r="A5337" s="2">
        <v>45931</v>
      </c>
      <c r="B5337" s="1" t="s">
        <v>167</v>
      </c>
      <c r="C5337" s="4">
        <v>246.96906972618129</v>
      </c>
      <c r="D5337" s="4">
        <v>1.0693760719143646</v>
      </c>
      <c r="E5337" s="4">
        <v>764.49695381157949</v>
      </c>
      <c r="F5337" s="1" t="s">
        <v>509</v>
      </c>
      <c r="G5337" s="1">
        <v>2</v>
      </c>
      <c r="H5337" s="1" t="s">
        <v>505</v>
      </c>
      <c r="I53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6.1835091471861024E-2</v>
      </c>
      <c r="J5337" s="1" t="str">
        <f>IFERROR(INDEX('consumption_figs'!$C:$C,MATCH(Table2[[#This Row],[item_code]],'consumption_figs'!A:A,0),1),"NA")</f>
        <v>kg/ton</v>
      </c>
      <c r="K5337" s="1">
        <f>+SUMIFS(prod!$E:$E,prod!$A:$A,Table2[[#This Row],[date]],prod!$G:$G,Table2[[#This Row],[production_line]],prod!$F:$F,Table2[[#This Row],[output_type]])</f>
        <v>93</v>
      </c>
      <c r="L5337">
        <f>+Table2[[#This Row],[cons_qty_base_uom]]/Table2[[#This Row],[Column1]]</f>
        <v>2.655581394905175</v>
      </c>
    </row>
    <row r="5338" spans="1:12" x14ac:dyDescent="0.25">
      <c r="A5338" s="2">
        <v>45931</v>
      </c>
      <c r="B5338" s="1" t="s">
        <v>168</v>
      </c>
      <c r="C5338" s="4">
        <v>1111.3608137678159</v>
      </c>
      <c r="D5338" s="4">
        <v>2.4227665740138384</v>
      </c>
      <c r="E5338" s="4">
        <v>1733.465945084866</v>
      </c>
      <c r="F5338" s="1" t="s">
        <v>509</v>
      </c>
      <c r="G5338" s="1">
        <v>2</v>
      </c>
      <c r="H5338" s="1" t="s">
        <v>505</v>
      </c>
      <c r="I53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0.14009289776881223</v>
      </c>
      <c r="J5338" s="1" t="str">
        <f>IFERROR(INDEX('consumption_figs'!$C:$C,MATCH(Table2[[#This Row],[item_code]],'consumption_figs'!A:A,0),1),"NA")</f>
        <v>kg/ton</v>
      </c>
      <c r="K5338" s="1">
        <f>+SUMIFS(prod!$E:$E,prod!$A:$A,Table2[[#This Row],[date]],prod!$G:$G,Table2[[#This Row],[production_line]],prod!$F:$F,Table2[[#This Row],[output_type]])</f>
        <v>93</v>
      </c>
      <c r="L5338">
        <f>+Table2[[#This Row],[cons_qty_base_uom]]/Table2[[#This Row],[Column1]]</f>
        <v>11.95011627707329</v>
      </c>
    </row>
    <row r="5339" spans="1:12" x14ac:dyDescent="0.25">
      <c r="A5339" s="2">
        <v>45931</v>
      </c>
      <c r="B5339" s="1" t="s">
        <v>169</v>
      </c>
      <c r="C5339" s="4">
        <v>15.31208232302324</v>
      </c>
      <c r="D5339" s="4">
        <v>7.1966786918209097E-2</v>
      </c>
      <c r="E5339" s="4">
        <v>48.602937978118163</v>
      </c>
      <c r="F5339" s="1" t="s">
        <v>509</v>
      </c>
      <c r="G5339" s="1">
        <v>2</v>
      </c>
      <c r="H5339" s="1" t="s">
        <v>505</v>
      </c>
      <c r="I53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4.1613731304619575E-3</v>
      </c>
      <c r="J5339" s="1" t="str">
        <f>IFERROR(INDEX('consumption_figs'!$C:$C,MATCH(Table2[[#This Row],[item_code]],'consumption_figs'!A:A,0),1),"NA")</f>
        <v>kg/ton</v>
      </c>
      <c r="K5339" s="1">
        <f>+SUMIFS(prod!$E:$E,prod!$A:$A,Table2[[#This Row],[date]],prod!$G:$G,Table2[[#This Row],[production_line]],prod!$F:$F,Table2[[#This Row],[output_type]])</f>
        <v>93</v>
      </c>
      <c r="L5339">
        <f>+Table2[[#This Row],[cons_qty_base_uom]]/Table2[[#This Row],[Column1]]</f>
        <v>0.16464604648412087</v>
      </c>
    </row>
    <row r="5340" spans="1:12" x14ac:dyDescent="0.25">
      <c r="A5340" s="2">
        <v>45931</v>
      </c>
      <c r="B5340" s="1" t="s">
        <v>170</v>
      </c>
      <c r="C5340" s="4">
        <v>49.393813945236261</v>
      </c>
      <c r="D5340" s="4">
        <v>9.5823999053758352E-2</v>
      </c>
      <c r="E5340" s="4">
        <v>24.465783438405577</v>
      </c>
      <c r="F5340" s="1" t="s">
        <v>509</v>
      </c>
      <c r="G5340" s="1">
        <v>2</v>
      </c>
      <c r="H5340" s="1" t="s">
        <v>505</v>
      </c>
      <c r="I53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5.5408811757695362E-3</v>
      </c>
      <c r="J5340" s="1" t="str">
        <f>IFERROR(INDEX('consumption_figs'!$C:$C,MATCH(Table2[[#This Row],[item_code]],'consumption_figs'!A:A,0),1),"NA")</f>
        <v>kg/ton</v>
      </c>
      <c r="K5340" s="1">
        <f>+SUMIFS(prod!$E:$E,prod!$A:$A,Table2[[#This Row],[date]],prod!$G:$G,Table2[[#This Row],[production_line]],prod!$F:$F,Table2[[#This Row],[output_type]])</f>
        <v>93</v>
      </c>
      <c r="L5340">
        <f>+Table2[[#This Row],[cons_qty_base_uom]]/Table2[[#This Row],[Column1]]</f>
        <v>0.53111627898103508</v>
      </c>
    </row>
    <row r="5341" spans="1:12" x14ac:dyDescent="0.25">
      <c r="A5341" s="2">
        <v>45931</v>
      </c>
      <c r="B5341" s="1" t="s">
        <v>171</v>
      </c>
      <c r="C5341" s="4">
        <v>108.66639067951976</v>
      </c>
      <c r="D5341" s="4">
        <v>0.4379255544384647</v>
      </c>
      <c r="E5341" s="4">
        <v>107.15600391554793</v>
      </c>
      <c r="F5341" s="1" t="s">
        <v>509</v>
      </c>
      <c r="G5341" s="1">
        <v>2</v>
      </c>
      <c r="H5341" s="1" t="s">
        <v>505</v>
      </c>
      <c r="I53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2.5322398198130258E-2</v>
      </c>
      <c r="J5341" s="1" t="str">
        <f>IFERROR(INDEX('consumption_figs'!$C:$C,MATCH(Table2[[#This Row],[item_code]],'consumption_figs'!A:A,0),1),"NA")</f>
        <v>kg/ton</v>
      </c>
      <c r="K5341" s="1">
        <f>+SUMIFS(prod!$E:$E,prod!$A:$A,Table2[[#This Row],[date]],prod!$G:$G,Table2[[#This Row],[production_line]],prod!$F:$F,Table2[[#This Row],[output_type]])</f>
        <v>93</v>
      </c>
      <c r="L5341">
        <f>+Table2[[#This Row],[cons_qty_base_uom]]/Table2[[#This Row],[Column1]]</f>
        <v>1.168455813758277</v>
      </c>
    </row>
    <row r="5342" spans="1:12" x14ac:dyDescent="0.25">
      <c r="A5342" s="2">
        <v>45931</v>
      </c>
      <c r="B5342" s="1" t="s">
        <v>173</v>
      </c>
      <c r="C5342" s="4">
        <v>291.17653320716778</v>
      </c>
      <c r="D5342" s="4">
        <v>3.6367948997575255</v>
      </c>
      <c r="E5342" s="4">
        <v>5354.7364456798159</v>
      </c>
      <c r="F5342" s="1" t="s">
        <v>509</v>
      </c>
      <c r="G5342" s="1">
        <v>2</v>
      </c>
      <c r="H5342" s="1" t="s">
        <v>505</v>
      </c>
      <c r="I53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3.1309304645932019</v>
      </c>
      <c r="J5342" s="1" t="str">
        <f>IFERROR(INDEX('consumption_figs'!$C:$C,MATCH(Table2[[#This Row],[item_code]],'consumption_figs'!A:A,0),1),"NA")</f>
        <v>pc/heat</v>
      </c>
      <c r="K5342" s="1">
        <f>+SUMIFS(prod!$E:$E,prod!$A:$A,Table2[[#This Row],[date]],prod!$G:$G,Table2[[#This Row],[production_line]],prod!$F:$F,Table2[[#This Row],[output_type]])</f>
        <v>93</v>
      </c>
      <c r="L5342">
        <f>+Table2[[#This Row],[cons_qty_base_uom]]/Table2[[#This Row],[Column1]]</f>
        <v>3.1309304645932019</v>
      </c>
    </row>
    <row r="5343" spans="1:12" x14ac:dyDescent="0.25">
      <c r="A5343" s="2">
        <v>45931</v>
      </c>
      <c r="B5343" s="1" t="s">
        <v>175</v>
      </c>
      <c r="C5343" s="4">
        <v>93.354308356496546</v>
      </c>
      <c r="D5343" s="4">
        <v>1.3863114790939735</v>
      </c>
      <c r="E5343" s="4">
        <v>2183.5572724584545</v>
      </c>
      <c r="F5343" s="1" t="s">
        <v>509</v>
      </c>
      <c r="G5343" s="1">
        <v>2</v>
      </c>
      <c r="H5343" s="1" t="s">
        <v>505</v>
      </c>
      <c r="I53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1.0038097672741564</v>
      </c>
      <c r="J5343" s="1" t="str">
        <f>IFERROR(INDEX('consumption_figs'!$C:$C,MATCH(Table2[[#This Row],[item_code]],'consumption_figs'!A:A,0),1),"NA")</f>
        <v>pc/heat</v>
      </c>
      <c r="K5343" s="1">
        <f>+SUMIFS(prod!$E:$E,prod!$A:$A,Table2[[#This Row],[date]],prod!$G:$G,Table2[[#This Row],[production_line]],prod!$F:$F,Table2[[#This Row],[output_type]])</f>
        <v>93</v>
      </c>
      <c r="L5343">
        <f>+Table2[[#This Row],[cons_qty_base_uom]]/Table2[[#This Row],[Column1]]</f>
        <v>1.0038097672741564</v>
      </c>
    </row>
    <row r="5344" spans="1:12" x14ac:dyDescent="0.25">
      <c r="A5344" s="2">
        <v>45931</v>
      </c>
      <c r="B5344" s="1" t="s">
        <v>177</v>
      </c>
      <c r="C5344" s="4">
        <v>39.51505115618901</v>
      </c>
      <c r="D5344" s="4">
        <v>0.67412677272458443</v>
      </c>
      <c r="E5344" s="4">
        <v>1078.7608965639599</v>
      </c>
      <c r="F5344" s="1" t="s">
        <v>509</v>
      </c>
      <c r="G5344" s="1">
        <v>2</v>
      </c>
      <c r="H5344" s="1" t="s">
        <v>505</v>
      </c>
      <c r="I53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0.42489302318482808</v>
      </c>
      <c r="J5344" s="1" t="str">
        <f>IFERROR(INDEX('consumption_figs'!$C:$C,MATCH(Table2[[#This Row],[item_code]],'consumption_figs'!A:A,0),1),"NA")</f>
        <v>pc/heat</v>
      </c>
      <c r="K5344" s="1">
        <f>+SUMIFS(prod!$E:$E,prod!$A:$A,Table2[[#This Row],[date]],prod!$G:$G,Table2[[#This Row],[production_line]],prod!$F:$F,Table2[[#This Row],[output_type]])</f>
        <v>93</v>
      </c>
      <c r="L5344">
        <f>+Table2[[#This Row],[cons_qty_base_uom]]/Table2[[#This Row],[Column1]]</f>
        <v>0.42489302318482808</v>
      </c>
    </row>
    <row r="5345" spans="1:12" x14ac:dyDescent="0.25">
      <c r="A5345" s="2">
        <v>45931</v>
      </c>
      <c r="B5345" s="1" t="s">
        <v>181</v>
      </c>
      <c r="C5345" s="4">
        <v>978.49145425513041</v>
      </c>
      <c r="D5345" s="4">
        <v>8.4150265065941205</v>
      </c>
      <c r="E5345" s="4">
        <v>13454.257496008044</v>
      </c>
      <c r="F5345" s="1" t="s">
        <v>509</v>
      </c>
      <c r="G5345" s="1">
        <v>2</v>
      </c>
      <c r="H5345" s="1" t="s">
        <v>505</v>
      </c>
      <c r="I53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10.521413486614305</v>
      </c>
      <c r="J5345" s="1" t="str">
        <f>IFERROR(INDEX('consumption_figs'!$C:$C,MATCH(Table2[[#This Row],[item_code]],'consumption_figs'!A:A,0),1),"NA")</f>
        <v>pc/heat</v>
      </c>
      <c r="K5345" s="1">
        <f>+SUMIFS(prod!$E:$E,prod!$A:$A,Table2[[#This Row],[date]],prod!$G:$G,Table2[[#This Row],[production_line]],prod!$F:$F,Table2[[#This Row],[output_type]])</f>
        <v>93</v>
      </c>
      <c r="L5345">
        <f>+Table2[[#This Row],[cons_qty_base_uom]]/Table2[[#This Row],[Column1]]</f>
        <v>10.521413486614305</v>
      </c>
    </row>
    <row r="5346" spans="1:12" x14ac:dyDescent="0.25">
      <c r="A5346" s="2">
        <v>45931</v>
      </c>
      <c r="B5346" s="1" t="s">
        <v>183</v>
      </c>
      <c r="C5346" s="4">
        <v>1497.3734697498373</v>
      </c>
      <c r="D5346" s="4">
        <v>13.251755207286063</v>
      </c>
      <c r="E5346" s="4">
        <v>17219.794902123129</v>
      </c>
      <c r="F5346" s="1" t="s">
        <v>509</v>
      </c>
      <c r="G5346" s="1">
        <v>2</v>
      </c>
      <c r="H5346" s="1" t="s">
        <v>505</v>
      </c>
      <c r="I53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16.100789997310081</v>
      </c>
      <c r="J5346" s="1" t="str">
        <f>IFERROR(INDEX('consumption_figs'!$C:$C,MATCH(Table2[[#This Row],[item_code]],'consumption_figs'!A:A,0),1),"NA")</f>
        <v>pc/heat</v>
      </c>
      <c r="K5346" s="1">
        <f>+SUMIFS(prod!$E:$E,prod!$A:$A,Table2[[#This Row],[date]],prod!$G:$G,Table2[[#This Row],[production_line]],prod!$F:$F,Table2[[#This Row],[output_type]])</f>
        <v>93</v>
      </c>
      <c r="L5346">
        <f>+Table2[[#This Row],[cons_qty_base_uom]]/Table2[[#This Row],[Column1]]</f>
        <v>16.100789997310081</v>
      </c>
    </row>
    <row r="5347" spans="1:12" x14ac:dyDescent="0.25">
      <c r="A5347" s="2">
        <v>45931</v>
      </c>
      <c r="B5347" s="1" t="s">
        <v>191</v>
      </c>
      <c r="C5347" s="4">
        <v>1150.1349577148264</v>
      </c>
      <c r="D5347" s="4">
        <v>8.0164406552723406</v>
      </c>
      <c r="E5347" s="4">
        <v>12524.969689514461</v>
      </c>
      <c r="F5347" s="1" t="s">
        <v>509</v>
      </c>
      <c r="G5347" s="1">
        <v>2</v>
      </c>
      <c r="H5347" s="1" t="s">
        <v>505</v>
      </c>
      <c r="I53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12.367042556073402</v>
      </c>
      <c r="J5347" s="1" t="str">
        <f>IFERROR(INDEX('consumption_figs'!$C:$C,MATCH(Table2[[#This Row],[item_code]],'consumption_figs'!A:A,0),1),"NA")</f>
        <v>pc/heat</v>
      </c>
      <c r="K5347" s="1">
        <f>+SUMIFS(prod!$E:$E,prod!$A:$A,Table2[[#This Row],[date]],prod!$G:$G,Table2[[#This Row],[production_line]],prod!$F:$F,Table2[[#This Row],[output_type]])</f>
        <v>93</v>
      </c>
      <c r="L5347">
        <f>+Table2[[#This Row],[cons_qty_base_uom]]/Table2[[#This Row],[Column1]]</f>
        <v>12.367042556073402</v>
      </c>
    </row>
    <row r="5348" spans="1:12" x14ac:dyDescent="0.25">
      <c r="A5348" s="2">
        <v>45931</v>
      </c>
      <c r="B5348" s="1" t="s">
        <v>193</v>
      </c>
      <c r="C5348" s="4">
        <v>514.68354130936189</v>
      </c>
      <c r="D5348" s="4">
        <v>4.1895240262582059</v>
      </c>
      <c r="E5348" s="4">
        <v>5146.8354130936186</v>
      </c>
      <c r="F5348" s="1" t="s">
        <v>509</v>
      </c>
      <c r="G5348" s="1">
        <v>2</v>
      </c>
      <c r="H5348" s="1" t="s">
        <v>505</v>
      </c>
      <c r="I53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5.5342316269823861</v>
      </c>
      <c r="J5348" s="1" t="str">
        <f>IFERROR(INDEX('consumption_figs'!$C:$C,MATCH(Table2[[#This Row],[item_code]],'consumption_figs'!A:A,0),1),"NA")</f>
        <v>pc/heat</v>
      </c>
      <c r="K5348" s="1">
        <f>+SUMIFS(prod!$E:$E,prod!$A:$A,Table2[[#This Row],[date]],prod!$G:$G,Table2[[#This Row],[production_line]],prod!$F:$F,Table2[[#This Row],[output_type]])</f>
        <v>93</v>
      </c>
      <c r="L5348">
        <f>+Table2[[#This Row],[cons_qty_base_uom]]/Table2[[#This Row],[Column1]]</f>
        <v>5.5342316269823861</v>
      </c>
    </row>
    <row r="5349" spans="1:12" x14ac:dyDescent="0.25">
      <c r="A5349" s="2">
        <v>45931</v>
      </c>
      <c r="B5349" s="1" t="s">
        <v>195</v>
      </c>
      <c r="C5349" s="4">
        <v>910.08102194097819</v>
      </c>
      <c r="D5349" s="4">
        <v>7.4080595185995621</v>
      </c>
      <c r="E5349" s="4">
        <v>9100.810219409781</v>
      </c>
      <c r="F5349" s="1" t="s">
        <v>509</v>
      </c>
      <c r="G5349" s="1">
        <v>2</v>
      </c>
      <c r="H5349" s="1" t="s">
        <v>505</v>
      </c>
      <c r="I53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9.7858174402255713</v>
      </c>
      <c r="J5349" s="1" t="str">
        <f>IFERROR(INDEX('consumption_figs'!$C:$C,MATCH(Table2[[#This Row],[item_code]],'consumption_figs'!A:A,0),1),"NA")</f>
        <v>pc/heat</v>
      </c>
      <c r="K5349" s="1">
        <f>+SUMIFS(prod!$E:$E,prod!$A:$A,Table2[[#This Row],[date]],prod!$G:$G,Table2[[#This Row],[production_line]],prod!$F:$F,Table2[[#This Row],[output_type]])</f>
        <v>93</v>
      </c>
      <c r="L5349">
        <f>+Table2[[#This Row],[cons_qty_base_uom]]/Table2[[#This Row],[Column1]]</f>
        <v>9.7858174402255713</v>
      </c>
    </row>
    <row r="5350" spans="1:12" x14ac:dyDescent="0.25">
      <c r="A5350" s="2">
        <v>45931</v>
      </c>
      <c r="B5350" s="1" t="s">
        <v>189</v>
      </c>
      <c r="C5350" s="4">
        <v>266.97356437400202</v>
      </c>
      <c r="D5350" s="4">
        <v>1.8661452149742739</v>
      </c>
      <c r="E5350" s="4">
        <v>2907.3421160328821</v>
      </c>
      <c r="F5350" s="1" t="s">
        <v>509</v>
      </c>
      <c r="G5350" s="1">
        <v>2</v>
      </c>
      <c r="H5350" s="1" t="s">
        <v>505</v>
      </c>
      <c r="I53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2.8706834878924949</v>
      </c>
      <c r="J5350" s="1" t="str">
        <f>IFERROR(INDEX('consumption_figs'!$C:$C,MATCH(Table2[[#This Row],[item_code]],'consumption_figs'!A:A,0),1),"NA")</f>
        <v>pc/heat</v>
      </c>
      <c r="K5350" s="1">
        <f>+SUMIFS(prod!$E:$E,prod!$A:$A,Table2[[#This Row],[date]],prod!$G:$G,Table2[[#This Row],[production_line]],prod!$F:$F,Table2[[#This Row],[output_type]])</f>
        <v>93</v>
      </c>
      <c r="L5350">
        <f>+Table2[[#This Row],[cons_qty_base_uom]]/Table2[[#This Row],[Column1]]</f>
        <v>2.8706834878924949</v>
      </c>
    </row>
    <row r="5351" spans="1:12" x14ac:dyDescent="0.25">
      <c r="A5351" s="2">
        <v>45931</v>
      </c>
      <c r="B5351" s="1" t="s">
        <v>199</v>
      </c>
      <c r="C5351" s="4">
        <v>302.53711041457211</v>
      </c>
      <c r="D5351" s="4">
        <v>2.813595126855521</v>
      </c>
      <c r="E5351" s="4">
        <v>3981.3883730557691</v>
      </c>
      <c r="F5351" s="1" t="s">
        <v>509</v>
      </c>
      <c r="G5351" s="1">
        <v>2</v>
      </c>
      <c r="H5351" s="1" t="s">
        <v>505</v>
      </c>
      <c r="I53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3.2530872087588398</v>
      </c>
      <c r="J5351" s="1" t="str">
        <f>IFERROR(INDEX('consumption_figs'!$C:$C,MATCH(Table2[[#This Row],[item_code]],'consumption_figs'!A:A,0),1),"NA")</f>
        <v>pc/heat</v>
      </c>
      <c r="K5351" s="1">
        <f>+SUMIFS(prod!$E:$E,prod!$A:$A,Table2[[#This Row],[date]],prod!$G:$G,Table2[[#This Row],[production_line]],prod!$F:$F,Table2[[#This Row],[output_type]])</f>
        <v>93</v>
      </c>
      <c r="L5351">
        <f>+Table2[[#This Row],[cons_qty_base_uom]]/Table2[[#This Row],[Column1]]</f>
        <v>3.2530872087588398</v>
      </c>
    </row>
    <row r="5352" spans="1:12" x14ac:dyDescent="0.25">
      <c r="A5352" s="2">
        <v>45931</v>
      </c>
      <c r="B5352" s="1" t="s">
        <v>197</v>
      </c>
      <c r="C5352" s="4">
        <v>203.99645159382578</v>
      </c>
      <c r="D5352" s="4">
        <v>1.8971669998225795</v>
      </c>
      <c r="E5352" s="4">
        <v>2684.5933029747475</v>
      </c>
      <c r="F5352" s="1" t="s">
        <v>509</v>
      </c>
      <c r="G5352" s="1">
        <v>2</v>
      </c>
      <c r="H5352" s="1" t="s">
        <v>505</v>
      </c>
      <c r="I53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2.1935102321916751</v>
      </c>
      <c r="J5352" s="1" t="str">
        <f>IFERROR(INDEX('consumption_figs'!$C:$C,MATCH(Table2[[#This Row],[item_code]],'consumption_figs'!A:A,0),1),"NA")</f>
        <v>pc/heat</v>
      </c>
      <c r="K5352" s="1">
        <f>+SUMIFS(prod!$E:$E,prod!$A:$A,Table2[[#This Row],[date]],prod!$G:$G,Table2[[#This Row],[production_line]],prod!$F:$F,Table2[[#This Row],[output_type]])</f>
        <v>93</v>
      </c>
      <c r="L5352">
        <f>+Table2[[#This Row],[cons_qty_base_uom]]/Table2[[#This Row],[Column1]]</f>
        <v>2.1935102321916751</v>
      </c>
    </row>
    <row r="5353" spans="1:12" x14ac:dyDescent="0.25">
      <c r="A5353" s="2">
        <v>45931</v>
      </c>
      <c r="B5353" s="1" t="s">
        <v>264</v>
      </c>
      <c r="C5353" s="4">
        <v>1.7409072091785438</v>
      </c>
      <c r="D5353" s="4">
        <v>1.7409072091785438</v>
      </c>
      <c r="E5353" s="4">
        <v>1101.9942634100182</v>
      </c>
      <c r="F5353" s="1" t="s">
        <v>509</v>
      </c>
      <c r="G5353" s="1">
        <v>2</v>
      </c>
      <c r="H5353" s="1" t="s">
        <v>505</v>
      </c>
      <c r="I53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0.10066538737010199</v>
      </c>
      <c r="J5353" s="1" t="str">
        <f>IFERROR(INDEX('consumption_figs'!$C:$C,MATCH(Table2[[#This Row],[item_code]],'consumption_figs'!A:A,0),1),"NA")</f>
        <v>kg/ton</v>
      </c>
      <c r="K5353" s="1">
        <f>+SUMIFS(prod!$E:$E,prod!$A:$A,Table2[[#This Row],[date]],prod!$G:$G,Table2[[#This Row],[production_line]],prod!$F:$F,Table2[[#This Row],[output_type]])</f>
        <v>93</v>
      </c>
      <c r="L5353">
        <f>+Table2[[#This Row],[cons_qty_base_uom]]/Table2[[#This Row],[Column1]]</f>
        <v>1.8719432356758537E-2</v>
      </c>
    </row>
    <row r="5354" spans="1:12" x14ac:dyDescent="0.25">
      <c r="A5354" s="2">
        <v>45931</v>
      </c>
      <c r="B5354" s="1" t="s">
        <v>162</v>
      </c>
      <c r="C5354" s="4">
        <v>15.806020462475606</v>
      </c>
      <c r="D5354" s="4">
        <v>0.45679399136554483</v>
      </c>
      <c r="E5354" s="4">
        <v>2955.7258264829384</v>
      </c>
      <c r="F5354" s="1" t="s">
        <v>509</v>
      </c>
      <c r="G5354" s="1">
        <v>2</v>
      </c>
      <c r="H5354" s="1" t="s">
        <v>505</v>
      </c>
      <c r="I53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0.16995720927393126</v>
      </c>
      <c r="J5354" s="1" t="str">
        <f>IFERROR(INDEX('consumption_figs'!$C:$C,MATCH(Table2[[#This Row],[item_code]],'consumption_figs'!A:A,0),1),"NA")</f>
        <v>pc/heat</v>
      </c>
      <c r="K5354" s="1">
        <f>+SUMIFS(prod!$E:$E,prod!$A:$A,Table2[[#This Row],[date]],prod!$G:$G,Table2[[#This Row],[production_line]],prod!$F:$F,Table2[[#This Row],[output_type]])</f>
        <v>93</v>
      </c>
      <c r="L5354">
        <f>+Table2[[#This Row],[cons_qty_base_uom]]/Table2[[#This Row],[Column1]]</f>
        <v>0.16995720927393126</v>
      </c>
    </row>
    <row r="5355" spans="1:12" x14ac:dyDescent="0.25">
      <c r="A5355" s="2">
        <v>45931</v>
      </c>
      <c r="B5355" s="1" t="s">
        <v>61</v>
      </c>
      <c r="C5355" s="4">
        <v>9.8787627890472525</v>
      </c>
      <c r="D5355" s="4">
        <v>3.4575669761665373E-2</v>
      </c>
      <c r="E5355" s="4">
        <v>88.908865101425278</v>
      </c>
      <c r="F5355" s="1" t="s">
        <v>509</v>
      </c>
      <c r="G5355" s="1">
        <v>2</v>
      </c>
      <c r="H5355" s="1" t="s">
        <v>505</v>
      </c>
      <c r="I53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0.10622325579620702</v>
      </c>
      <c r="J5355" s="1" t="str">
        <f>IFERROR(INDEX('consumption_figs'!$C:$C,MATCH(Table2[[#This Row],[item_code]],'consumption_figs'!A:A,0),1),"NA")</f>
        <v>pc/heat</v>
      </c>
      <c r="K5355" s="1">
        <f>+SUMIFS(prod!$E:$E,prod!$A:$A,Table2[[#This Row],[date]],prod!$G:$G,Table2[[#This Row],[production_line]],prod!$F:$F,Table2[[#This Row],[output_type]])</f>
        <v>93</v>
      </c>
      <c r="L5355">
        <f>+Table2[[#This Row],[cons_qty_base_uom]]/Table2[[#This Row],[Column1]]</f>
        <v>0.10622325579620702</v>
      </c>
    </row>
    <row r="5356" spans="1:12" x14ac:dyDescent="0.25">
      <c r="A5356" s="2">
        <v>45931</v>
      </c>
      <c r="B5356" s="1" t="s">
        <v>163</v>
      </c>
      <c r="C5356" s="4">
        <v>3.4575669761665386</v>
      </c>
      <c r="D5356" s="4">
        <v>0.47714424271098244</v>
      </c>
      <c r="E5356" s="4">
        <v>1445.2629960376132</v>
      </c>
      <c r="F5356" s="1" t="s">
        <v>509</v>
      </c>
      <c r="G5356" s="1">
        <v>2</v>
      </c>
      <c r="H5356" s="1" t="s">
        <v>505</v>
      </c>
      <c r="I53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3.7178139528672459E-2</v>
      </c>
      <c r="J5356" s="1" t="str">
        <f>IFERROR(INDEX('consumption_figs'!$C:$C,MATCH(Table2[[#This Row],[item_code]],'consumption_figs'!A:A,0),1),"NA")</f>
        <v>pc/heat</v>
      </c>
      <c r="K5356" s="1">
        <f>+SUMIFS(prod!$E:$E,prod!$A:$A,Table2[[#This Row],[date]],prod!$G:$G,Table2[[#This Row],[production_line]],prod!$F:$F,Table2[[#This Row],[output_type]])</f>
        <v>93</v>
      </c>
      <c r="L5356">
        <f>+Table2[[#This Row],[cons_qty_base_uom]]/Table2[[#This Row],[Column1]]</f>
        <v>3.7178139528672459E-2</v>
      </c>
    </row>
    <row r="5357" spans="1:12" x14ac:dyDescent="0.25">
      <c r="A5357" s="2">
        <v>45931</v>
      </c>
      <c r="B5357" s="1" t="e">
        <f>+#REF!</f>
        <v>#REF!</v>
      </c>
      <c r="C5357" s="4">
        <v>47.418061387426818</v>
      </c>
      <c r="D5357" s="4">
        <v>0.56806837542137312</v>
      </c>
      <c r="E5357" s="4">
        <v>3888.2810337689989</v>
      </c>
      <c r="F5357" s="1" t="s">
        <v>509</v>
      </c>
      <c r="G5357" s="1">
        <v>2</v>
      </c>
      <c r="H5357" s="1" t="s">
        <v>505</v>
      </c>
      <c r="I53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1.832478630391526E-2</v>
      </c>
      <c r="J5357" s="1" t="str">
        <f>IFERROR(INDEX('consumption_figs'!$C:$C,MATCH(Table2[[#This Row],[item_code]],'consumption_figs'!A:A,0),1),"NA")</f>
        <v>NA</v>
      </c>
      <c r="K5357" s="1">
        <f>+SUMIFS(prod!$E:$E,prod!$A:$A,Table2[[#This Row],[date]],prod!$G:$G,Table2[[#This Row],[production_line]],prod!$F:$F,Table2[[#This Row],[output_type]])</f>
        <v>93</v>
      </c>
      <c r="L5357">
        <f>+Table2[[#This Row],[cons_qty_base_uom]]/Table2[[#This Row],[Column1]]</f>
        <v>0.50987162782179374</v>
      </c>
    </row>
    <row r="5358" spans="1:12" x14ac:dyDescent="0.25">
      <c r="A5358" s="2">
        <v>45931</v>
      </c>
      <c r="B5358" s="1" t="s">
        <v>160</v>
      </c>
      <c r="C5358" s="4">
        <v>8.643917440416347</v>
      </c>
      <c r="D5358" s="4">
        <v>0.10839472470282097</v>
      </c>
      <c r="E5358" s="4">
        <v>605.07422082914434</v>
      </c>
      <c r="F5358" s="1" t="s">
        <v>509</v>
      </c>
      <c r="G5358" s="1">
        <v>2</v>
      </c>
      <c r="H5358" s="1" t="s">
        <v>505</v>
      </c>
      <c r="I53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9.2945348821681151E-2</v>
      </c>
      <c r="J5358" s="1" t="str">
        <f>IFERROR(INDEX('consumption_figs'!$C:$C,MATCH(Table2[[#This Row],[item_code]],'consumption_figs'!A:A,0),1),"NA")</f>
        <v>pc/heat</v>
      </c>
      <c r="K5358" s="1">
        <f>+SUMIFS(prod!$E:$E,prod!$A:$A,Table2[[#This Row],[date]],prod!$G:$G,Table2[[#This Row],[production_line]],prod!$F:$F,Table2[[#This Row],[output_type]])</f>
        <v>93</v>
      </c>
      <c r="L5358">
        <f>+Table2[[#This Row],[cons_qty_base_uom]]/Table2[[#This Row],[Column1]]</f>
        <v>9.2945348821681151E-2</v>
      </c>
    </row>
    <row r="5359" spans="1:12" x14ac:dyDescent="0.25">
      <c r="A5359" s="2">
        <v>45931</v>
      </c>
      <c r="B5359" s="1" t="e">
        <f>+#REF!</f>
        <v>#REF!</v>
      </c>
      <c r="C5359" s="4">
        <v>5.4333195339759888</v>
      </c>
      <c r="D5359" s="4">
        <v>6.7481828611981778E-2</v>
      </c>
      <c r="E5359" s="4">
        <v>561.34984070305757</v>
      </c>
      <c r="F5359" s="1" t="s">
        <v>509</v>
      </c>
      <c r="G5359" s="1">
        <v>2</v>
      </c>
      <c r="H5359" s="1" t="s">
        <v>505</v>
      </c>
      <c r="I53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2.1768331810316701E-3</v>
      </c>
      <c r="J5359" s="1" t="str">
        <f>IFERROR(INDEX('consumption_figs'!$C:$C,MATCH(Table2[[#This Row],[item_code]],'consumption_figs'!A:A,0),1),"NA")</f>
        <v>NA</v>
      </c>
      <c r="K5359" s="1">
        <f>+SUMIFS(prod!$E:$E,prod!$A:$A,Table2[[#This Row],[date]],prod!$G:$G,Table2[[#This Row],[production_line]],prod!$F:$F,Table2[[#This Row],[output_type]])</f>
        <v>93</v>
      </c>
      <c r="L5359">
        <f>+Table2[[#This Row],[cons_qty_base_uom]]/Table2[[#This Row],[Column1]]</f>
        <v>5.842279068791386E-2</v>
      </c>
    </row>
    <row r="5360" spans="1:12" x14ac:dyDescent="0.25">
      <c r="A5360" s="2">
        <v>45931</v>
      </c>
      <c r="B5360" s="1" t="e">
        <f>+#REF!</f>
        <v>#REF!</v>
      </c>
      <c r="C5360" s="4">
        <v>70.139215802235498</v>
      </c>
      <c r="D5360" s="4">
        <v>0.79958706014548475</v>
      </c>
      <c r="E5360" s="4">
        <v>16973.690224140992</v>
      </c>
      <c r="F5360" s="1" t="s">
        <v>509</v>
      </c>
      <c r="G5360" s="1">
        <v>2</v>
      </c>
      <c r="H5360" s="1" t="s">
        <v>505</v>
      </c>
      <c r="I53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2.5793130972434991E-2</v>
      </c>
      <c r="J5360" s="1" t="str">
        <f>IFERROR(INDEX('consumption_figs'!$C:$C,MATCH(Table2[[#This Row],[item_code]],'consumption_figs'!A:A,0),1),"NA")</f>
        <v>NA</v>
      </c>
      <c r="K5360" s="1">
        <f>+SUMIFS(prod!$E:$E,prod!$A:$A,Table2[[#This Row],[date]],prod!$G:$G,Table2[[#This Row],[production_line]],prod!$F:$F,Table2[[#This Row],[output_type]])</f>
        <v>93</v>
      </c>
      <c r="L5360">
        <f>+Table2[[#This Row],[cons_qty_base_uom]]/Table2[[#This Row],[Column1]]</f>
        <v>0.75418511615306982</v>
      </c>
    </row>
    <row r="5361" spans="1:12" x14ac:dyDescent="0.25">
      <c r="A5361" s="2">
        <v>45931</v>
      </c>
      <c r="B5361" s="1" t="s">
        <v>161</v>
      </c>
      <c r="C5361" s="4">
        <v>1.7287834880832691</v>
      </c>
      <c r="D5361" s="4">
        <v>0.25067360577207398</v>
      </c>
      <c r="E5361" s="4">
        <v>733.00419894730612</v>
      </c>
      <c r="F5361" s="1" t="s">
        <v>509</v>
      </c>
      <c r="G5361" s="1">
        <v>2</v>
      </c>
      <c r="H5361" s="1" t="s">
        <v>505</v>
      </c>
      <c r="I53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1.8589069764336226E-2</v>
      </c>
      <c r="J5361" s="1" t="str">
        <f>IFERROR(INDEX('consumption_figs'!$C:$C,MATCH(Table2[[#This Row],[item_code]],'consumption_figs'!A:A,0),1),"NA")</f>
        <v>pc/heat</v>
      </c>
      <c r="K5361" s="1">
        <f>+SUMIFS(prod!$E:$E,prod!$A:$A,Table2[[#This Row],[date]],prod!$G:$G,Table2[[#This Row],[production_line]],prod!$F:$F,Table2[[#This Row],[output_type]])</f>
        <v>93</v>
      </c>
      <c r="L5361">
        <f>+Table2[[#This Row],[cons_qty_base_uom]]/Table2[[#This Row],[Column1]]</f>
        <v>1.8589069764336226E-2</v>
      </c>
    </row>
    <row r="5362" spans="1:12" x14ac:dyDescent="0.25">
      <c r="A5362" s="2">
        <v>45931</v>
      </c>
      <c r="B5362" s="1" t="s">
        <v>204</v>
      </c>
      <c r="C5362" s="4">
        <v>4.9549549549549557E-2</v>
      </c>
      <c r="D5362" s="4">
        <v>2.8540540540540546E-3</v>
      </c>
      <c r="E5362" s="4">
        <v>7.680180180180181</v>
      </c>
      <c r="F5362" s="1" t="s">
        <v>509</v>
      </c>
      <c r="G5362" s="1">
        <v>2</v>
      </c>
      <c r="H5362" s="1" t="s">
        <v>505</v>
      </c>
      <c r="I53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5.3279085537150063E-4</v>
      </c>
      <c r="J5362" s="1" t="str">
        <f>IFERROR(INDEX('consumption_figs'!$C:$C,MATCH(Table2[[#This Row],[item_code]],'consumption_figs'!A:A,0),1),"NA")</f>
        <v>pc/heat</v>
      </c>
      <c r="K5362" s="1">
        <f>+SUMIFS(prod!$E:$E,prod!$A:$A,Table2[[#This Row],[date]],prod!$G:$G,Table2[[#This Row],[production_line]],prod!$F:$F,Table2[[#This Row],[output_type]])</f>
        <v>93</v>
      </c>
      <c r="L5362">
        <f>+Table2[[#This Row],[cons_qty_base_uom]]/Table2[[#This Row],[Column1]]</f>
        <v>5.3279085537150063E-4</v>
      </c>
    </row>
    <row r="5363" spans="1:12" x14ac:dyDescent="0.25">
      <c r="A5363" s="2">
        <v>45931</v>
      </c>
      <c r="B5363" s="1" t="s">
        <v>287</v>
      </c>
      <c r="C5363" s="4">
        <v>2.4613200156678423</v>
      </c>
      <c r="D5363" s="4">
        <v>2.4613200156678423</v>
      </c>
      <c r="E5363" s="4">
        <v>4231.009106933021</v>
      </c>
      <c r="F5363" s="1" t="s">
        <v>509</v>
      </c>
      <c r="G5363" s="1">
        <v>2</v>
      </c>
      <c r="H5363" s="1" t="s">
        <v>505</v>
      </c>
      <c r="I53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0.14232219357394715</v>
      </c>
      <c r="J5363" s="1" t="str">
        <f>IFERROR(INDEX('consumption_figs'!$C:$C,MATCH(Table2[[#This Row],[item_code]],'consumption_figs'!A:A,0),1),"NA")</f>
        <v>kg/ton</v>
      </c>
      <c r="K5363" s="1">
        <f>+SUMIFS(prod!$E:$E,prod!$A:$A,Table2[[#This Row],[date]],prod!$G:$G,Table2[[#This Row],[production_line]],prod!$F:$F,Table2[[#This Row],[output_type]])</f>
        <v>93</v>
      </c>
      <c r="L5363">
        <f>+Table2[[#This Row],[cons_qty_base_uom]]/Table2[[#This Row],[Column1]]</f>
        <v>2.6465806620084326E-2</v>
      </c>
    </row>
    <row r="5364" spans="1:12" x14ac:dyDescent="0.25">
      <c r="A5364" s="2">
        <v>45931</v>
      </c>
      <c r="B5364" s="1" t="s">
        <v>285</v>
      </c>
      <c r="C5364" s="4">
        <v>1.7333725029377218</v>
      </c>
      <c r="D5364" s="4">
        <v>1.7333725029377218</v>
      </c>
      <c r="E5364" s="4">
        <v>1887.2959811985913</v>
      </c>
      <c r="F5364" s="1" t="s">
        <v>509</v>
      </c>
      <c r="G5364" s="1">
        <v>2</v>
      </c>
      <c r="H5364" s="1" t="s">
        <v>505</v>
      </c>
      <c r="I53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0.10022970411343365</v>
      </c>
      <c r="J5364" s="1" t="str">
        <f>IFERROR(INDEX('consumption_figs'!$C:$C,MATCH(Table2[[#This Row],[item_code]],'consumption_figs'!A:A,0),1),"NA")</f>
        <v>kg/ton</v>
      </c>
      <c r="K5364" s="1">
        <f>+SUMIFS(prod!$E:$E,prod!$A:$A,Table2[[#This Row],[date]],prod!$G:$G,Table2[[#This Row],[production_line]],prod!$F:$F,Table2[[#This Row],[output_type]])</f>
        <v>93</v>
      </c>
      <c r="L5364">
        <f>+Table2[[#This Row],[cons_qty_base_uom]]/Table2[[#This Row],[Column1]]</f>
        <v>1.8638414010083031E-2</v>
      </c>
    </row>
    <row r="5365" spans="1:12" x14ac:dyDescent="0.25">
      <c r="A5365" s="2">
        <v>45931</v>
      </c>
      <c r="B5365" s="1" t="s">
        <v>205</v>
      </c>
      <c r="C5365" s="4">
        <v>7.6349392871132</v>
      </c>
      <c r="D5365" s="4">
        <v>0.28142386212299259</v>
      </c>
      <c r="E5365" s="4">
        <v>526.81081081081084</v>
      </c>
      <c r="F5365" s="1" t="s">
        <v>509</v>
      </c>
      <c r="G5365" s="1">
        <v>2</v>
      </c>
      <c r="H5365" s="1" t="s">
        <v>505</v>
      </c>
      <c r="I53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8.2096121366808605E-2</v>
      </c>
      <c r="J5365" s="1" t="str">
        <f>IFERROR(INDEX('consumption_figs'!$C:$C,MATCH(Table2[[#This Row],[item_code]],'consumption_figs'!A:A,0),1),"NA")</f>
        <v>pc/heat</v>
      </c>
      <c r="K5365" s="1">
        <f>+SUMIFS(prod!$E:$E,prod!$A:$A,Table2[[#This Row],[date]],prod!$G:$G,Table2[[#This Row],[production_line]],prod!$F:$F,Table2[[#This Row],[output_type]])</f>
        <v>93</v>
      </c>
      <c r="L5365">
        <f>+Table2[[#This Row],[cons_qty_base_uom]]/Table2[[#This Row],[Column1]]</f>
        <v>8.2096121366808605E-2</v>
      </c>
    </row>
    <row r="5366" spans="1:12" x14ac:dyDescent="0.25">
      <c r="A5366" s="2">
        <v>45931</v>
      </c>
      <c r="B5366" s="1" t="s">
        <v>292</v>
      </c>
      <c r="C5366" s="4">
        <v>25.201331766549153</v>
      </c>
      <c r="D5366" s="4">
        <v>25.201331766549153</v>
      </c>
      <c r="E5366" s="4">
        <v>14953.966243634935</v>
      </c>
      <c r="F5366" s="1" t="s">
        <v>509</v>
      </c>
      <c r="G5366" s="1">
        <v>2</v>
      </c>
      <c r="H5366" s="1" t="s">
        <v>505</v>
      </c>
      <c r="I53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1.4572297771798979</v>
      </c>
      <c r="J5366" s="1" t="str">
        <f>IFERROR(INDEX('consumption_figs'!$C:$C,MATCH(Table2[[#This Row],[item_code]],'consumption_figs'!A:A,0),1),"NA")</f>
        <v>kg/ton</v>
      </c>
      <c r="K5366" s="1">
        <f>+SUMIFS(prod!$E:$E,prod!$A:$A,Table2[[#This Row],[date]],prod!$G:$G,Table2[[#This Row],[production_line]],prod!$F:$F,Table2[[#This Row],[output_type]])</f>
        <v>93</v>
      </c>
      <c r="L5366">
        <f>+Table2[[#This Row],[cons_qty_base_uom]]/Table2[[#This Row],[Column1]]</f>
        <v>0.27098206200590486</v>
      </c>
    </row>
    <row r="5367" spans="1:12" x14ac:dyDescent="0.25">
      <c r="A5367" s="2">
        <v>45931</v>
      </c>
      <c r="B5367" s="1" t="s">
        <v>201</v>
      </c>
      <c r="C5367" s="4">
        <v>285.42334921760579</v>
      </c>
      <c r="D5367" s="4">
        <v>0.54630029040249728</v>
      </c>
      <c r="E5367" s="4">
        <v>599.38903335697216</v>
      </c>
      <c r="F5367" s="1" t="s">
        <v>509</v>
      </c>
      <c r="G5367" s="1">
        <v>2</v>
      </c>
      <c r="H5367" s="1" t="s">
        <v>505</v>
      </c>
      <c r="I53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3.0690682711570516</v>
      </c>
      <c r="J5367" s="1" t="str">
        <f>IFERROR(INDEX('consumption_figs'!$C:$C,MATCH(Table2[[#This Row],[item_code]],'consumption_figs'!A:A,0),1),"NA")</f>
        <v>pc/heat</v>
      </c>
      <c r="K5367" s="1">
        <f>+SUMIFS(prod!$E:$E,prod!$A:$A,Table2[[#This Row],[date]],prod!$G:$G,Table2[[#This Row],[production_line]],prod!$F:$F,Table2[[#This Row],[output_type]])</f>
        <v>93</v>
      </c>
      <c r="L5367">
        <f>+Table2[[#This Row],[cons_qty_base_uom]]/Table2[[#This Row],[Column1]]</f>
        <v>3.0690682711570516</v>
      </c>
    </row>
    <row r="5368" spans="1:12" x14ac:dyDescent="0.25">
      <c r="A5368" s="2">
        <v>45931</v>
      </c>
      <c r="B5368" s="1" t="s">
        <v>579</v>
      </c>
      <c r="C5368" s="4">
        <v>15.363808409343264</v>
      </c>
      <c r="D5368" s="4">
        <v>8.296456541045362E-2</v>
      </c>
      <c r="E5368" s="4">
        <v>678.650759609847</v>
      </c>
      <c r="F5368" s="1" t="s">
        <v>509</v>
      </c>
      <c r="G5368" s="1">
        <v>2</v>
      </c>
      <c r="H5368" s="1" t="s">
        <v>505</v>
      </c>
      <c r="I53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2.6762763035630198E-3</v>
      </c>
      <c r="J5368" s="1" t="str">
        <f>IFERROR(INDEX('consumption_figs'!$C:$C,MATCH(Table2[[#This Row],[item_code]],'consumption_figs'!A:A,0),1),"NA")</f>
        <v>NA</v>
      </c>
      <c r="K5368" s="1">
        <f>+SUMIFS(prod!$E:$E,prod!$A:$A,Table2[[#This Row],[date]],prod!$G:$G,Table2[[#This Row],[production_line]],prod!$F:$F,Table2[[#This Row],[output_type]])</f>
        <v>93</v>
      </c>
      <c r="L5368">
        <f>+Table2[[#This Row],[cons_qty_base_uom]]/Table2[[#This Row],[Column1]]</f>
        <v>0.16520224096068026</v>
      </c>
    </row>
    <row r="5369" spans="1:12" x14ac:dyDescent="0.25">
      <c r="A5369" s="2">
        <v>45931</v>
      </c>
      <c r="B5369" s="1" t="s">
        <v>59</v>
      </c>
      <c r="C5369" s="4">
        <v>0.93603034426671161</v>
      </c>
      <c r="D5369" s="4">
        <v>8.4242730984004054E-3</v>
      </c>
      <c r="E5369" s="4">
        <v>33.135474187041588</v>
      </c>
      <c r="F5369" s="1" t="s">
        <v>509</v>
      </c>
      <c r="G5369" s="1">
        <v>2</v>
      </c>
      <c r="H5369" s="1" t="s">
        <v>505</v>
      </c>
      <c r="I53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1.0064842411470017E-2</v>
      </c>
      <c r="J5369" s="1" t="str">
        <f>IFERROR(INDEX('consumption_figs'!$C:$C,MATCH(Table2[[#This Row],[item_code]],'consumption_figs'!A:A,0),1),"NA")</f>
        <v>pc/heat</v>
      </c>
      <c r="K5369" s="1">
        <f>+SUMIFS(prod!$E:$E,prod!$A:$A,Table2[[#This Row],[date]],prod!$G:$G,Table2[[#This Row],[production_line]],prod!$F:$F,Table2[[#This Row],[output_type]])</f>
        <v>93</v>
      </c>
      <c r="L5369">
        <f>+Table2[[#This Row],[cons_qty_base_uom]]/Table2[[#This Row],[Column1]]</f>
        <v>1.0064842411470017E-2</v>
      </c>
    </row>
    <row r="5370" spans="1:12" x14ac:dyDescent="0.25">
      <c r="A5370" s="2">
        <v>45931</v>
      </c>
      <c r="B5370" s="1" t="s">
        <v>566</v>
      </c>
      <c r="C5370" s="4">
        <v>10.279482888147273</v>
      </c>
      <c r="D5370" s="4">
        <v>0.10176688059265801</v>
      </c>
      <c r="E5370" s="4">
        <v>549.9523345158791</v>
      </c>
      <c r="F5370" s="1" t="s">
        <v>509</v>
      </c>
      <c r="G5370" s="1">
        <v>2</v>
      </c>
      <c r="H5370" s="1" t="s">
        <v>505</v>
      </c>
      <c r="I53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3.2828025997631615E-3</v>
      </c>
      <c r="J5370" s="1" t="str">
        <f>IFERROR(INDEX('consumption_figs'!$C:$C,MATCH(Table2[[#This Row],[item_code]],'consumption_figs'!A:A,0),1),"NA")</f>
        <v>NA</v>
      </c>
      <c r="K5370" s="1">
        <f>+SUMIFS(prod!$E:$E,prod!$A:$A,Table2[[#This Row],[date]],prod!$G:$G,Table2[[#This Row],[production_line]],prod!$F:$F,Table2[[#This Row],[output_type]])</f>
        <v>93</v>
      </c>
      <c r="L5370">
        <f>+Table2[[#This Row],[cons_qty_base_uom]]/Table2[[#This Row],[Column1]]</f>
        <v>0.1105320740660997</v>
      </c>
    </row>
    <row r="5371" spans="1:12" x14ac:dyDescent="0.25">
      <c r="A5371" s="2">
        <v>45931</v>
      </c>
      <c r="B5371" s="1" t="s">
        <v>60</v>
      </c>
      <c r="C5371" s="4">
        <v>73.072023519325526</v>
      </c>
      <c r="D5371" s="4">
        <v>1.0269834473500086</v>
      </c>
      <c r="E5371" s="4">
        <v>2138.087408175465</v>
      </c>
      <c r="F5371" s="1" t="s">
        <v>509</v>
      </c>
      <c r="G5371" s="1">
        <v>2</v>
      </c>
      <c r="H5371" s="1" t="s">
        <v>505</v>
      </c>
      <c r="I53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0.78572068300350029</v>
      </c>
      <c r="J5371" s="1" t="str">
        <f>IFERROR(INDEX('consumption_figs'!$C:$C,MATCH(Table2[[#This Row],[item_code]],'consumption_figs'!A:A,0),1),"NA")</f>
        <v>pc/heat</v>
      </c>
      <c r="K5371" s="1">
        <f>+SUMIFS(prod!$E:$E,prod!$A:$A,Table2[[#This Row],[date]],prod!$G:$G,Table2[[#This Row],[production_line]],prod!$F:$F,Table2[[#This Row],[output_type]])</f>
        <v>93</v>
      </c>
      <c r="L5371">
        <f>+Table2[[#This Row],[cons_qty_base_uom]]/Table2[[#This Row],[Column1]]</f>
        <v>0.78572068300350029</v>
      </c>
    </row>
    <row r="5372" spans="1:12" x14ac:dyDescent="0.25">
      <c r="A5372" s="2">
        <v>45931</v>
      </c>
      <c r="B5372" s="1" t="s">
        <v>259</v>
      </c>
      <c r="C5372" s="4">
        <v>0.16423443136791041</v>
      </c>
      <c r="D5372" s="4">
        <v>0.16423443136791041</v>
      </c>
      <c r="E5372" s="4">
        <v>508.17417753858837</v>
      </c>
      <c r="F5372" s="1" t="s">
        <v>509</v>
      </c>
      <c r="G5372" s="1">
        <v>2</v>
      </c>
      <c r="H5372" s="1" t="s">
        <v>505</v>
      </c>
      <c r="I53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9.4966133553781897E-3</v>
      </c>
      <c r="J5372" s="1" t="str">
        <f>IFERROR(INDEX('consumption_figs'!$C:$C,MATCH(Table2[[#This Row],[item_code]],'consumption_figs'!A:A,0),1),"NA")</f>
        <v>kg/ton</v>
      </c>
      <c r="K5372" s="1">
        <f>+SUMIFS(prod!$E:$E,prod!$A:$A,Table2[[#This Row],[date]],prod!$G:$G,Table2[[#This Row],[production_line]],prod!$F:$F,Table2[[#This Row],[output_type]])</f>
        <v>93</v>
      </c>
      <c r="L5372">
        <f>+Table2[[#This Row],[cons_qty_base_uom]]/Table2[[#This Row],[Column1]]</f>
        <v>1.76596162761194E-3</v>
      </c>
    </row>
    <row r="5373" spans="1:12" x14ac:dyDescent="0.25">
      <c r="A5373" s="2">
        <v>45931</v>
      </c>
      <c r="B5373" s="1" t="s">
        <v>272</v>
      </c>
      <c r="C5373" s="4">
        <v>0.31000131509731721</v>
      </c>
      <c r="D5373" s="4">
        <v>0.31000131509731721</v>
      </c>
      <c r="E5373" s="4">
        <v>339.23443911099423</v>
      </c>
      <c r="F5373" s="1" t="s">
        <v>509</v>
      </c>
      <c r="G5373" s="1">
        <v>2</v>
      </c>
      <c r="H5373" s="1" t="s">
        <v>505</v>
      </c>
      <c r="I53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1.7925368052348629E-2</v>
      </c>
      <c r="J5373" s="1" t="str">
        <f>IFERROR(INDEX('consumption_figs'!$C:$C,MATCH(Table2[[#This Row],[item_code]],'consumption_figs'!A:A,0),1),"NA")</f>
        <v>kg/ton</v>
      </c>
      <c r="K5373" s="1">
        <f>+SUMIFS(prod!$E:$E,prod!$A:$A,Table2[[#This Row],[date]],prod!$G:$G,Table2[[#This Row],[production_line]],prod!$F:$F,Table2[[#This Row],[output_type]])</f>
        <v>93</v>
      </c>
      <c r="L5373">
        <f>+Table2[[#This Row],[cons_qty_base_uom]]/Table2[[#This Row],[Column1]]</f>
        <v>3.3333474741647014E-3</v>
      </c>
    </row>
    <row r="5374" spans="1:12" x14ac:dyDescent="0.25">
      <c r="A5374" s="2">
        <v>45292</v>
      </c>
      <c r="B5374" s="1" t="s">
        <v>80</v>
      </c>
      <c r="C5374" s="4">
        <v>86.857170808061042</v>
      </c>
      <c r="D5374" s="4">
        <v>3.1815781666992762</v>
      </c>
      <c r="E5374" s="4">
        <v>4603.4300528272352</v>
      </c>
      <c r="F5374" s="1" t="s">
        <v>509</v>
      </c>
      <c r="G5374" s="1">
        <v>1</v>
      </c>
      <c r="H5374" s="1" t="s">
        <v>505</v>
      </c>
      <c r="I53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0.15427561422390948</v>
      </c>
      <c r="J5374" s="1" t="str">
        <f>IFERROR(INDEX('consumption_figs'!$C:$C,MATCH(Table2[[#This Row],[item_code]],'consumption_figs'!A:A,0),1),"NA")</f>
        <v>pc/heat</v>
      </c>
      <c r="K5374" s="1">
        <f>+SUMIFS(prod!$E:$E,prod!$A:$A,Table2[[#This Row],[date]],prod!$G:$G,Table2[[#This Row],[production_line]],prod!$F:$F,Table2[[#This Row],[output_type]])</f>
        <v>563</v>
      </c>
      <c r="L5374">
        <f>+Table2[[#This Row],[cons_qty_base_uom]]/Table2[[#This Row],[Column1]]</f>
        <v>0.15427561422390948</v>
      </c>
    </row>
    <row r="5375" spans="1:12" x14ac:dyDescent="0.25">
      <c r="A5375" s="2">
        <v>45292</v>
      </c>
      <c r="B5375" s="1" t="s">
        <v>78</v>
      </c>
      <c r="C5375" s="4">
        <v>49.350665231852865</v>
      </c>
      <c r="D5375" s="4">
        <v>1.2638705365877518</v>
      </c>
      <c r="E5375" s="4">
        <v>1840.7798131481118</v>
      </c>
      <c r="F5375" s="1" t="s">
        <v>509</v>
      </c>
      <c r="G5375" s="1">
        <v>1</v>
      </c>
      <c r="H5375" s="1" t="s">
        <v>505</v>
      </c>
      <c r="I53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8.7656598990857662E-2</v>
      </c>
      <c r="J5375" s="1" t="str">
        <f>IFERROR(INDEX('consumption_figs'!$C:$C,MATCH(Table2[[#This Row],[item_code]],'consumption_figs'!A:A,0),1),"NA")</f>
        <v>pc/heat</v>
      </c>
      <c r="K5375" s="1">
        <f>+SUMIFS(prod!$E:$E,prod!$A:$A,Table2[[#This Row],[date]],prod!$G:$G,Table2[[#This Row],[production_line]],prod!$F:$F,Table2[[#This Row],[output_type]])</f>
        <v>563</v>
      </c>
      <c r="L5375">
        <f>+Table2[[#This Row],[cons_qty_base_uom]]/Table2[[#This Row],[Column1]]</f>
        <v>8.7656598990857662E-2</v>
      </c>
    </row>
    <row r="5376" spans="1:12" x14ac:dyDescent="0.25">
      <c r="A5376" s="2">
        <v>45292</v>
      </c>
      <c r="B5376" s="1" t="s">
        <v>142</v>
      </c>
      <c r="C5376" s="4">
        <v>49.350665231852865</v>
      </c>
      <c r="D5376" s="4">
        <v>1.0363639698689102</v>
      </c>
      <c r="E5376" s="4">
        <v>1431.1692917237331</v>
      </c>
      <c r="F5376" s="1" t="s">
        <v>509</v>
      </c>
      <c r="G5376" s="1">
        <v>1</v>
      </c>
      <c r="H5376" s="1" t="s">
        <v>505</v>
      </c>
      <c r="I53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3.3431095802222907E-2</v>
      </c>
      <c r="J5376" s="1" t="str">
        <f>IFERROR(INDEX('consumption_figs'!$C:$C,MATCH(Table2[[#This Row],[item_code]],'consumption_figs'!A:A,0),1),"NA")</f>
        <v>NA</v>
      </c>
      <c r="K5376" s="1">
        <f>+SUMIFS(prod!$E:$E,prod!$A:$A,Table2[[#This Row],[date]],prod!$G:$G,Table2[[#This Row],[production_line]],prod!$F:$F,Table2[[#This Row],[output_type]])</f>
        <v>563</v>
      </c>
      <c r="L5376">
        <f>+Table2[[#This Row],[cons_qty_base_uom]]/Table2[[#This Row],[Column1]]</f>
        <v>8.7656598990857662E-2</v>
      </c>
    </row>
    <row r="5377" spans="1:12" x14ac:dyDescent="0.25">
      <c r="A5377" s="2">
        <v>45292</v>
      </c>
      <c r="B5377" s="1" t="s">
        <v>144</v>
      </c>
      <c r="C5377" s="4">
        <v>149.03900900019565</v>
      </c>
      <c r="D5377" s="4">
        <v>3.1134248980140868</v>
      </c>
      <c r="E5377" s="4">
        <v>3875.014234005087</v>
      </c>
      <c r="F5377" s="1" t="s">
        <v>509</v>
      </c>
      <c r="G5377" s="1">
        <v>1</v>
      </c>
      <c r="H5377" s="1" t="s">
        <v>505</v>
      </c>
      <c r="I53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0.26472292895239014</v>
      </c>
      <c r="J5377" s="1" t="str">
        <f>IFERROR(INDEX('consumption_figs'!$C:$C,MATCH(Table2[[#This Row],[item_code]],'consumption_figs'!A:A,0),1),"NA")</f>
        <v>pc/heat</v>
      </c>
      <c r="K5377" s="1">
        <f>+SUMIFS(prod!$E:$E,prod!$A:$A,Table2[[#This Row],[date]],prod!$G:$G,Table2[[#This Row],[production_line]],prod!$F:$F,Table2[[#This Row],[output_type]])</f>
        <v>563</v>
      </c>
      <c r="L5377">
        <f>+Table2[[#This Row],[cons_qty_base_uom]]/Table2[[#This Row],[Column1]]</f>
        <v>0.26472292895239014</v>
      </c>
    </row>
    <row r="5378" spans="1:12" x14ac:dyDescent="0.25">
      <c r="A5378" s="2">
        <v>45292</v>
      </c>
      <c r="B5378" s="1" t="s">
        <v>146</v>
      </c>
      <c r="C5378" s="4">
        <v>161.8701819604774</v>
      </c>
      <c r="D5378" s="4">
        <v>3.3879429084327914</v>
      </c>
      <c r="E5378" s="4">
        <v>4208.6247309724122</v>
      </c>
      <c r="F5378" s="1" t="s">
        <v>509</v>
      </c>
      <c r="G5378" s="1">
        <v>1</v>
      </c>
      <c r="H5378" s="1" t="s">
        <v>505</v>
      </c>
      <c r="I53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0.28751364469001311</v>
      </c>
      <c r="J5378" s="1" t="str">
        <f>IFERROR(INDEX('consumption_figs'!$C:$C,MATCH(Table2[[#This Row],[item_code]],'consumption_figs'!A:A,0),1),"NA")</f>
        <v>pc/heat</v>
      </c>
      <c r="K5378" s="1">
        <f>+SUMIFS(prod!$E:$E,prod!$A:$A,Table2[[#This Row],[date]],prod!$G:$G,Table2[[#This Row],[production_line]],prod!$F:$F,Table2[[#This Row],[output_type]])</f>
        <v>563</v>
      </c>
      <c r="L5378">
        <f>+Table2[[#This Row],[cons_qty_base_uom]]/Table2[[#This Row],[Column1]]</f>
        <v>0.28751364469001311</v>
      </c>
    </row>
    <row r="5379" spans="1:12" x14ac:dyDescent="0.25">
      <c r="A5379" s="2">
        <v>45292</v>
      </c>
      <c r="B5379" s="1" t="s">
        <v>93</v>
      </c>
      <c r="C5379" s="4">
        <v>78.961064370964579</v>
      </c>
      <c r="D5379" s="4">
        <v>1.6727662211036209</v>
      </c>
      <c r="E5379" s="4">
        <v>2045.0915672079825</v>
      </c>
      <c r="F5379" s="1" t="s">
        <v>509</v>
      </c>
      <c r="G5379" s="1">
        <v>1</v>
      </c>
      <c r="H5379" s="1" t="s">
        <v>505</v>
      </c>
      <c r="I53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5.3960200680761967E-2</v>
      </c>
      <c r="J5379" s="1" t="str">
        <f>IFERROR(INDEX('consumption_figs'!$C:$C,MATCH(Table2[[#This Row],[item_code]],'consumption_figs'!A:A,0),1),"NA")</f>
        <v>NA</v>
      </c>
      <c r="K5379" s="1">
        <f>+SUMIFS(prod!$E:$E,prod!$A:$A,Table2[[#This Row],[date]],prod!$G:$G,Table2[[#This Row],[production_line]],prod!$F:$F,Table2[[#This Row],[output_type]])</f>
        <v>563</v>
      </c>
      <c r="L5379">
        <f>+Table2[[#This Row],[cons_qty_base_uom]]/Table2[[#This Row],[Column1]]</f>
        <v>0.14025055838537226</v>
      </c>
    </row>
    <row r="5380" spans="1:12" x14ac:dyDescent="0.25">
      <c r="A5380" s="2">
        <v>45292</v>
      </c>
      <c r="B5380" s="1" t="s">
        <v>117</v>
      </c>
      <c r="C5380" s="4">
        <v>603.06512913324195</v>
      </c>
      <c r="D5380" s="4">
        <v>12.374896449814125</v>
      </c>
      <c r="E5380" s="4">
        <v>16704.904076990802</v>
      </c>
      <c r="F5380" s="1" t="s">
        <v>509</v>
      </c>
      <c r="G5380" s="1">
        <v>1</v>
      </c>
      <c r="H5380" s="1" t="s">
        <v>505</v>
      </c>
      <c r="I53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1.0711636396682807</v>
      </c>
      <c r="J5380" s="1" t="str">
        <f>IFERROR(INDEX('consumption_figs'!$C:$C,MATCH(Table2[[#This Row],[item_code]],'consumption_figs'!A:A,0),1),"NA")</f>
        <v>pc/heat</v>
      </c>
      <c r="K5380" s="1">
        <f>+SUMIFS(prod!$E:$E,prod!$A:$A,Table2[[#This Row],[date]],prod!$G:$G,Table2[[#This Row],[production_line]],prod!$F:$F,Table2[[#This Row],[output_type]])</f>
        <v>563</v>
      </c>
      <c r="L5380">
        <f>+Table2[[#This Row],[cons_qty_base_uom]]/Table2[[#This Row],[Column1]]</f>
        <v>1.0711636396682807</v>
      </c>
    </row>
    <row r="5381" spans="1:12" x14ac:dyDescent="0.25">
      <c r="A5381" s="2">
        <v>45292</v>
      </c>
      <c r="B5381" s="1" t="s">
        <v>115</v>
      </c>
      <c r="C5381" s="4">
        <v>272.4156720798278</v>
      </c>
      <c r="D5381" s="4">
        <v>5.595417904519663</v>
      </c>
      <c r="E5381" s="4">
        <v>7545.9141166112295</v>
      </c>
      <c r="F5381" s="1" t="s">
        <v>509</v>
      </c>
      <c r="G5381" s="1">
        <v>1</v>
      </c>
      <c r="H5381" s="1" t="s">
        <v>505</v>
      </c>
      <c r="I53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0.48386442642953426</v>
      </c>
      <c r="J5381" s="1" t="str">
        <f>IFERROR(INDEX('consumption_figs'!$C:$C,MATCH(Table2[[#This Row],[item_code]],'consumption_figs'!A:A,0),1),"NA")</f>
        <v>pc/heat</v>
      </c>
      <c r="K5381" s="1">
        <f>+SUMIFS(prod!$E:$E,prod!$A:$A,Table2[[#This Row],[date]],prod!$G:$G,Table2[[#This Row],[production_line]],prod!$F:$F,Table2[[#This Row],[output_type]])</f>
        <v>563</v>
      </c>
      <c r="L5381">
        <f>+Table2[[#This Row],[cons_qty_base_uom]]/Table2[[#This Row],[Column1]]</f>
        <v>0.48386442642953426</v>
      </c>
    </row>
    <row r="5382" spans="1:12" x14ac:dyDescent="0.25">
      <c r="A5382" s="2">
        <v>45292</v>
      </c>
      <c r="B5382" s="1" t="s">
        <v>119</v>
      </c>
      <c r="C5382" s="4">
        <v>1477.5589170416747</v>
      </c>
      <c r="D5382" s="4">
        <v>30.319508977695165</v>
      </c>
      <c r="E5382" s="4">
        <v>40928.382002054386</v>
      </c>
      <c r="F5382" s="1" t="s">
        <v>509</v>
      </c>
      <c r="G5382" s="1">
        <v>1</v>
      </c>
      <c r="H5382" s="1" t="s">
        <v>505</v>
      </c>
      <c r="I53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2.6244385737862785</v>
      </c>
      <c r="J5382" s="1" t="str">
        <f>IFERROR(INDEX('consumption_figs'!$C:$C,MATCH(Table2[[#This Row],[item_code]],'consumption_figs'!A:A,0),1),"NA")</f>
        <v>pc/heat</v>
      </c>
      <c r="K5382" s="1">
        <f>+SUMIFS(prod!$E:$E,prod!$A:$A,Table2[[#This Row],[date]],prod!$G:$G,Table2[[#This Row],[production_line]],prod!$F:$F,Table2[[#This Row],[output_type]])</f>
        <v>563</v>
      </c>
      <c r="L5382">
        <f>+Table2[[#This Row],[cons_qty_base_uom]]/Table2[[#This Row],[Column1]]</f>
        <v>2.6244385737862785</v>
      </c>
    </row>
    <row r="5383" spans="1:12" x14ac:dyDescent="0.25">
      <c r="A5383" s="2">
        <v>45292</v>
      </c>
      <c r="B5383" s="1" t="s">
        <v>128</v>
      </c>
      <c r="C5383" s="4">
        <v>454.02612013304633</v>
      </c>
      <c r="D5383" s="4">
        <v>11.400595876540795</v>
      </c>
      <c r="E5383" s="4">
        <v>15391.48547251027</v>
      </c>
      <c r="F5383" s="1" t="s">
        <v>509</v>
      </c>
      <c r="G5383" s="1">
        <v>1</v>
      </c>
      <c r="H5383" s="1" t="s">
        <v>505</v>
      </c>
      <c r="I53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0.80644071071589052</v>
      </c>
      <c r="J5383" s="1" t="str">
        <f>IFERROR(INDEX('consumption_figs'!$C:$C,MATCH(Table2[[#This Row],[item_code]],'consumption_figs'!A:A,0),1),"NA")</f>
        <v>pc/heat</v>
      </c>
      <c r="K5383" s="1">
        <f>+SUMIFS(prod!$E:$E,prod!$A:$A,Table2[[#This Row],[date]],prod!$G:$G,Table2[[#This Row],[production_line]],prod!$F:$F,Table2[[#This Row],[output_type]])</f>
        <v>563</v>
      </c>
      <c r="L5383">
        <f>+Table2[[#This Row],[cons_qty_base_uom]]/Table2[[#This Row],[Column1]]</f>
        <v>0.80644071071589052</v>
      </c>
    </row>
    <row r="5384" spans="1:12" x14ac:dyDescent="0.25">
      <c r="A5384" s="2">
        <v>45292</v>
      </c>
      <c r="B5384" s="1" t="s">
        <v>136</v>
      </c>
      <c r="C5384" s="4">
        <v>394.80532185482292</v>
      </c>
      <c r="D5384" s="4">
        <v>9.9056655253375059</v>
      </c>
      <c r="E5384" s="4">
        <v>13383.900410878496</v>
      </c>
      <c r="F5384" s="1" t="s">
        <v>509</v>
      </c>
      <c r="G5384" s="1">
        <v>1</v>
      </c>
      <c r="H5384" s="1" t="s">
        <v>505</v>
      </c>
      <c r="I53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0.7012527919268613</v>
      </c>
      <c r="J5384" s="1" t="str">
        <f>IFERROR(INDEX('consumption_figs'!$C:$C,MATCH(Table2[[#This Row],[item_code]],'consumption_figs'!A:A,0),1),"NA")</f>
        <v>pc/heat</v>
      </c>
      <c r="K5384" s="1">
        <f>+SUMIFS(prod!$E:$E,prod!$A:$A,Table2[[#This Row],[date]],prod!$G:$G,Table2[[#This Row],[production_line]],prod!$F:$F,Table2[[#This Row],[output_type]])</f>
        <v>563</v>
      </c>
      <c r="L5384">
        <f>+Table2[[#This Row],[cons_qty_base_uom]]/Table2[[#This Row],[Column1]]</f>
        <v>0.7012527919268613</v>
      </c>
    </row>
    <row r="5385" spans="1:12" x14ac:dyDescent="0.25">
      <c r="A5385" s="2">
        <v>45292</v>
      </c>
      <c r="B5385" s="1" t="s">
        <v>132</v>
      </c>
      <c r="C5385" s="4">
        <v>286.23385834474664</v>
      </c>
      <c r="D5385" s="4">
        <v>7.1758828287027976</v>
      </c>
      <c r="E5385" s="4">
        <v>9703.32779788691</v>
      </c>
      <c r="F5385" s="1" t="s">
        <v>509</v>
      </c>
      <c r="G5385" s="1">
        <v>1</v>
      </c>
      <c r="H5385" s="1" t="s">
        <v>505</v>
      </c>
      <c r="I53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0.50840827414697454</v>
      </c>
      <c r="J5385" s="1" t="str">
        <f>IFERROR(INDEX('consumption_figs'!$C:$C,MATCH(Table2[[#This Row],[item_code]],'consumption_figs'!A:A,0),1),"NA")</f>
        <v>pc/heat</v>
      </c>
      <c r="K5385" s="1">
        <f>+SUMIFS(prod!$E:$E,prod!$A:$A,Table2[[#This Row],[date]],prod!$G:$G,Table2[[#This Row],[production_line]],prod!$F:$F,Table2[[#This Row],[output_type]])</f>
        <v>563</v>
      </c>
      <c r="L5385">
        <f>+Table2[[#This Row],[cons_qty_base_uom]]/Table2[[#This Row],[Column1]]</f>
        <v>0.50840827414697454</v>
      </c>
    </row>
    <row r="5386" spans="1:12" x14ac:dyDescent="0.25">
      <c r="A5386" s="2">
        <v>45292</v>
      </c>
      <c r="B5386" s="1" t="s">
        <v>134</v>
      </c>
      <c r="C5386" s="4">
        <v>19.740266092741145</v>
      </c>
      <c r="D5386" s="4">
        <v>0.49666509489336719</v>
      </c>
      <c r="E5386" s="4">
        <v>669.19502054392478</v>
      </c>
      <c r="F5386" s="1" t="s">
        <v>509</v>
      </c>
      <c r="G5386" s="1">
        <v>1</v>
      </c>
      <c r="H5386" s="1" t="s">
        <v>505</v>
      </c>
      <c r="I53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3.5062639596343065E-2</v>
      </c>
      <c r="J5386" s="1" t="str">
        <f>IFERROR(INDEX('consumption_figs'!$C:$C,MATCH(Table2[[#This Row],[item_code]],'consumption_figs'!A:A,0),1),"NA")</f>
        <v>pc/heat</v>
      </c>
      <c r="K5386" s="1">
        <f>+SUMIFS(prod!$E:$E,prod!$A:$A,Table2[[#This Row],[date]],prod!$G:$G,Table2[[#This Row],[production_line]],prod!$F:$F,Table2[[#This Row],[output_type]])</f>
        <v>563</v>
      </c>
      <c r="L5386">
        <f>+Table2[[#This Row],[cons_qty_base_uom]]/Table2[[#This Row],[Column1]]</f>
        <v>3.5062639596343065E-2</v>
      </c>
    </row>
    <row r="5387" spans="1:12" x14ac:dyDescent="0.25">
      <c r="A5387" s="2">
        <v>45292</v>
      </c>
      <c r="B5387" s="1" t="s">
        <v>107</v>
      </c>
      <c r="C5387" s="4">
        <v>39.480532185482289</v>
      </c>
      <c r="D5387" s="4">
        <v>0.62379240853062023</v>
      </c>
      <c r="E5387" s="4">
        <v>1093.6107415378594</v>
      </c>
      <c r="F5387" s="1" t="s">
        <v>509</v>
      </c>
      <c r="G5387" s="1">
        <v>1</v>
      </c>
      <c r="H5387" s="1" t="s">
        <v>505</v>
      </c>
      <c r="I53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2.0122335759052267E-2</v>
      </c>
      <c r="J5387" s="1" t="str">
        <f>IFERROR(INDEX('consumption_figs'!$C:$C,MATCH(Table2[[#This Row],[item_code]],'consumption_figs'!A:A,0),1),"NA")</f>
        <v>NA</v>
      </c>
      <c r="K5387" s="1">
        <f>+SUMIFS(prod!$E:$E,prod!$A:$A,Table2[[#This Row],[date]],prod!$G:$G,Table2[[#This Row],[production_line]],prod!$F:$F,Table2[[#This Row],[output_type]])</f>
        <v>563</v>
      </c>
      <c r="L5387">
        <f>+Table2[[#This Row],[cons_qty_base_uom]]/Table2[[#This Row],[Column1]]</f>
        <v>7.012527919268613E-2</v>
      </c>
    </row>
    <row r="5388" spans="1:12" x14ac:dyDescent="0.25">
      <c r="A5388" s="2">
        <v>45292</v>
      </c>
      <c r="B5388" s="1" t="s">
        <v>103</v>
      </c>
      <c r="C5388" s="4">
        <v>39.480532185482289</v>
      </c>
      <c r="D5388" s="4">
        <v>0.62379240853062023</v>
      </c>
      <c r="E5388" s="4">
        <v>1093.6107415378594</v>
      </c>
      <c r="F5388" s="1" t="s">
        <v>509</v>
      </c>
      <c r="G5388" s="1">
        <v>1</v>
      </c>
      <c r="H5388" s="1" t="s">
        <v>505</v>
      </c>
      <c r="I53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2.0122335759052267E-2</v>
      </c>
      <c r="J5388" s="1" t="str">
        <f>IFERROR(INDEX('consumption_figs'!$C:$C,MATCH(Table2[[#This Row],[item_code]],'consumption_figs'!A:A,0),1),"NA")</f>
        <v>NA</v>
      </c>
      <c r="K5388" s="1">
        <f>+SUMIFS(prod!$E:$E,prod!$A:$A,Table2[[#This Row],[date]],prod!$G:$G,Table2[[#This Row],[production_line]],prod!$F:$F,Table2[[#This Row],[output_type]])</f>
        <v>563</v>
      </c>
      <c r="L5388">
        <f>+Table2[[#This Row],[cons_qty_base_uom]]/Table2[[#This Row],[Column1]]</f>
        <v>7.012527919268613E-2</v>
      </c>
    </row>
    <row r="5389" spans="1:12" x14ac:dyDescent="0.25">
      <c r="A5389" s="2">
        <v>45292</v>
      </c>
      <c r="B5389" s="1" t="s">
        <v>113</v>
      </c>
      <c r="C5389" s="4">
        <v>48.363651927215805</v>
      </c>
      <c r="D5389" s="4">
        <v>0.8705457346898845</v>
      </c>
      <c r="E5389" s="4">
        <v>1291.7931429759342</v>
      </c>
      <c r="F5389" s="1" t="s">
        <v>509</v>
      </c>
      <c r="G5389" s="1">
        <v>1</v>
      </c>
      <c r="H5389" s="1" t="s">
        <v>505</v>
      </c>
      <c r="I53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2.8082120473867243E-2</v>
      </c>
      <c r="J5389" s="1" t="str">
        <f>IFERROR(INDEX('consumption_figs'!$C:$C,MATCH(Table2[[#This Row],[item_code]],'consumption_figs'!A:A,0),1),"NA")</f>
        <v>NA</v>
      </c>
      <c r="K5389" s="1">
        <f>+SUMIFS(prod!$E:$E,prod!$A:$A,Table2[[#This Row],[date]],prod!$G:$G,Table2[[#This Row],[production_line]],prod!$F:$F,Table2[[#This Row],[output_type]])</f>
        <v>563</v>
      </c>
      <c r="L5389">
        <f>+Table2[[#This Row],[cons_qty_base_uom]]/Table2[[#This Row],[Column1]]</f>
        <v>8.5903467011040513E-2</v>
      </c>
    </row>
    <row r="5390" spans="1:12" x14ac:dyDescent="0.25">
      <c r="A5390" s="2">
        <v>45292</v>
      </c>
      <c r="B5390" s="1" t="s">
        <v>109</v>
      </c>
      <c r="C5390" s="4">
        <v>24.675332615926433</v>
      </c>
      <c r="D5390" s="4">
        <v>0.44415598708667581</v>
      </c>
      <c r="E5390" s="4">
        <v>659.07813417139505</v>
      </c>
      <c r="F5390" s="1" t="s">
        <v>509</v>
      </c>
      <c r="G5390" s="1">
        <v>1</v>
      </c>
      <c r="H5390" s="1" t="s">
        <v>505</v>
      </c>
      <c r="I53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1.4327612486666962E-2</v>
      </c>
      <c r="J5390" s="1" t="str">
        <f>IFERROR(INDEX('consumption_figs'!$C:$C,MATCH(Table2[[#This Row],[item_code]],'consumption_figs'!A:A,0),1),"NA")</f>
        <v>NA</v>
      </c>
      <c r="K5390" s="1">
        <f>+SUMIFS(prod!$E:$E,prod!$A:$A,Table2[[#This Row],[date]],prod!$G:$G,Table2[[#This Row],[production_line]],prod!$F:$F,Table2[[#This Row],[output_type]])</f>
        <v>563</v>
      </c>
      <c r="L5390">
        <f>+Table2[[#This Row],[cons_qty_base_uom]]/Table2[[#This Row],[Column1]]</f>
        <v>4.3828299495428831E-2</v>
      </c>
    </row>
    <row r="5391" spans="1:12" x14ac:dyDescent="0.25">
      <c r="A5391" s="2">
        <v>45292</v>
      </c>
      <c r="B5391" s="1" t="s">
        <v>227</v>
      </c>
      <c r="C5391" s="4">
        <v>60.454564909019766</v>
      </c>
      <c r="D5391" s="4">
        <v>60.454564909019766</v>
      </c>
      <c r="E5391" s="4">
        <v>47948.329066290848</v>
      </c>
      <c r="F5391" s="1" t="s">
        <v>509</v>
      </c>
      <c r="G5391" s="1">
        <v>1</v>
      </c>
      <c r="H5391" s="1" t="s">
        <v>505</v>
      </c>
      <c r="I53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0.59028437850550464</v>
      </c>
      <c r="J5391" s="1" t="str">
        <f>IFERROR(INDEX('consumption_figs'!$C:$C,MATCH(Table2[[#This Row],[item_code]],'consumption_figs'!A:A,0),1),"NA")</f>
        <v>kg/ton</v>
      </c>
      <c r="K5391" s="1">
        <f>+SUMIFS(prod!$E:$E,prod!$A:$A,Table2[[#This Row],[date]],prod!$G:$G,Table2[[#This Row],[production_line]],prod!$F:$F,Table2[[#This Row],[output_type]])</f>
        <v>563</v>
      </c>
      <c r="L5391">
        <f>+Table2[[#This Row],[cons_qty_base_uom]]/Table2[[#This Row],[Column1]]</f>
        <v>0.10737933376380066</v>
      </c>
    </row>
    <row r="5392" spans="1:12" x14ac:dyDescent="0.25">
      <c r="A5392" s="2">
        <v>45292</v>
      </c>
      <c r="B5392" s="1" t="s">
        <v>583</v>
      </c>
      <c r="C5392" s="4">
        <v>34.545465662297012</v>
      </c>
      <c r="D5392" s="4">
        <v>34.545465662297012</v>
      </c>
      <c r="E5392" s="4">
        <v>25221.644480043051</v>
      </c>
      <c r="F5392" s="1" t="s">
        <v>509</v>
      </c>
      <c r="G5392" s="1">
        <v>1</v>
      </c>
      <c r="H5392" s="1" t="s">
        <v>505</v>
      </c>
      <c r="I53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1.1143698600740972</v>
      </c>
      <c r="J5392" s="1" t="str">
        <f>IFERROR(INDEX('consumption_figs'!$C:$C,MATCH(Table2[[#This Row],[item_code]],'consumption_figs'!A:A,0),1),"NA")</f>
        <v>NA</v>
      </c>
      <c r="K5392" s="1">
        <f>+SUMIFS(prod!$E:$E,prod!$A:$A,Table2[[#This Row],[date]],prod!$G:$G,Table2[[#This Row],[production_line]],prod!$F:$F,Table2[[#This Row],[output_type]])</f>
        <v>563</v>
      </c>
      <c r="L5392">
        <f>+Table2[[#This Row],[cons_qty_base_uom]]/Table2[[#This Row],[Column1]]</f>
        <v>6.1359619293600377E-2</v>
      </c>
    </row>
    <row r="5393" spans="1:12" x14ac:dyDescent="0.25">
      <c r="A5393" s="2">
        <v>45292</v>
      </c>
      <c r="B5393" s="1" t="s">
        <v>234</v>
      </c>
      <c r="C5393" s="4">
        <v>19.345460770886326</v>
      </c>
      <c r="D5393" s="4">
        <v>19.345460770886326</v>
      </c>
      <c r="E5393" s="4">
        <v>22247.279886519274</v>
      </c>
      <c r="F5393" s="1" t="s">
        <v>509</v>
      </c>
      <c r="G5393" s="1">
        <v>1</v>
      </c>
      <c r="H5393" s="1" t="s">
        <v>505</v>
      </c>
      <c r="I53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0.18889100112176149</v>
      </c>
      <c r="J5393" s="1" t="str">
        <f>IFERROR(INDEX('consumption_figs'!$C:$C,MATCH(Table2[[#This Row],[item_code]],'consumption_figs'!A:A,0),1),"NA")</f>
        <v>kg/ton</v>
      </c>
      <c r="K5393" s="1">
        <f>+SUMIFS(prod!$E:$E,prod!$A:$A,Table2[[#This Row],[date]],prod!$G:$G,Table2[[#This Row],[production_line]],prod!$F:$F,Table2[[#This Row],[output_type]])</f>
        <v>563</v>
      </c>
      <c r="L5393">
        <f>+Table2[[#This Row],[cons_qty_base_uom]]/Table2[[#This Row],[Column1]]</f>
        <v>3.4361386804416208E-2</v>
      </c>
    </row>
    <row r="5394" spans="1:12" x14ac:dyDescent="0.25">
      <c r="A5394" s="2">
        <v>45292</v>
      </c>
      <c r="B5394" s="1" t="s">
        <v>87</v>
      </c>
      <c r="C5394" s="4">
        <v>4.9350665231852862</v>
      </c>
      <c r="D5394" s="4">
        <v>0.50855860521424379</v>
      </c>
      <c r="E5394" s="4">
        <v>2491.0735289082368</v>
      </c>
      <c r="F5394" s="1" t="s">
        <v>509</v>
      </c>
      <c r="G5394" s="1">
        <v>1</v>
      </c>
      <c r="H5394" s="1" t="s">
        <v>505</v>
      </c>
      <c r="I53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8.7656598990857662E-3</v>
      </c>
      <c r="J5394" s="1" t="str">
        <f>IFERROR(INDEX('consumption_figs'!$C:$C,MATCH(Table2[[#This Row],[item_code]],'consumption_figs'!A:A,0),1),"NA")</f>
        <v>pc/heat</v>
      </c>
      <c r="K5394" s="1">
        <f>+SUMIFS(prod!$E:$E,prod!$A:$A,Table2[[#This Row],[date]],prod!$G:$G,Table2[[#This Row],[production_line]],prod!$F:$F,Table2[[#This Row],[output_type]])</f>
        <v>563</v>
      </c>
      <c r="L5394">
        <f>+Table2[[#This Row],[cons_qty_base_uom]]/Table2[[#This Row],[Column1]]</f>
        <v>8.7656598990857662E-3</v>
      </c>
    </row>
    <row r="5395" spans="1:12" x14ac:dyDescent="0.25">
      <c r="A5395" s="2">
        <v>45292</v>
      </c>
      <c r="B5395" s="1" t="s">
        <v>62</v>
      </c>
      <c r="C5395" s="4">
        <v>4.9350665231852862</v>
      </c>
      <c r="D5395" s="4">
        <v>1.4361043582469184</v>
      </c>
      <c r="E5395" s="4">
        <v>7028.5217423204849</v>
      </c>
      <c r="F5395" s="1" t="s">
        <v>509</v>
      </c>
      <c r="G5395" s="1">
        <v>1</v>
      </c>
      <c r="H5395" s="1" t="s">
        <v>505</v>
      </c>
      <c r="I53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8.7656598990857662E-3</v>
      </c>
      <c r="J5395" s="1" t="str">
        <f>IFERROR(INDEX('consumption_figs'!$C:$C,MATCH(Table2[[#This Row],[item_code]],'consumption_figs'!A:A,0),1),"NA")</f>
        <v>pc/heat</v>
      </c>
      <c r="K5395" s="1">
        <f>+SUMIFS(prod!$E:$E,prod!$A:$A,Table2[[#This Row],[date]],prod!$G:$G,Table2[[#This Row],[production_line]],prod!$F:$F,Table2[[#This Row],[output_type]])</f>
        <v>563</v>
      </c>
      <c r="L5395">
        <f>+Table2[[#This Row],[cons_qty_base_uom]]/Table2[[#This Row],[Column1]]</f>
        <v>8.7656598990857662E-3</v>
      </c>
    </row>
    <row r="5396" spans="1:12" x14ac:dyDescent="0.25">
      <c r="A5396" s="2">
        <v>45292</v>
      </c>
      <c r="B5396" s="1" t="e">
        <f>+#REF!</f>
        <v>#REF!</v>
      </c>
      <c r="C5396" s="4">
        <v>0.98701330463705728</v>
      </c>
      <c r="D5396" s="4">
        <v>0.63168851496771672</v>
      </c>
      <c r="E5396" s="4">
        <v>1335.0144555859908</v>
      </c>
      <c r="F5396" s="1" t="s">
        <v>509</v>
      </c>
      <c r="G5396" s="1">
        <v>1</v>
      </c>
      <c r="H5396" s="1" t="s">
        <v>505</v>
      </c>
      <c r="I53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2.0377048869926345E-2</v>
      </c>
      <c r="J5396" s="1" t="str">
        <f>IFERROR(INDEX('consumption_figs'!$C:$C,MATCH(Table2[[#This Row],[item_code]],'consumption_figs'!A:A,0),1),"NA")</f>
        <v>NA</v>
      </c>
      <c r="K5396" s="1">
        <f>+SUMIFS(prod!$E:$E,prod!$A:$A,Table2[[#This Row],[date]],prod!$G:$G,Table2[[#This Row],[production_line]],prod!$F:$F,Table2[[#This Row],[output_type]])</f>
        <v>563</v>
      </c>
      <c r="L5396">
        <f>+Table2[[#This Row],[cons_qty_base_uom]]/Table2[[#This Row],[Column1]]</f>
        <v>1.7531319798171532E-3</v>
      </c>
    </row>
    <row r="5397" spans="1:12" x14ac:dyDescent="0.25">
      <c r="A5397" s="2">
        <v>45292</v>
      </c>
      <c r="B5397" s="1" t="s">
        <v>65</v>
      </c>
      <c r="C5397" s="4">
        <v>1.9740266092741146</v>
      </c>
      <c r="D5397" s="4">
        <v>17.162187341029153</v>
      </c>
      <c r="E5397" s="4">
        <v>38684.209851301108</v>
      </c>
      <c r="F5397" s="1" t="s">
        <v>509</v>
      </c>
      <c r="G5397" s="1">
        <v>1</v>
      </c>
      <c r="H5397" s="1" t="s">
        <v>505</v>
      </c>
      <c r="I53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3.5062639596343064E-3</v>
      </c>
      <c r="J5397" s="1" t="str">
        <f>IFERROR(INDEX('consumption_figs'!$C:$C,MATCH(Table2[[#This Row],[item_code]],'consumption_figs'!A:A,0),1),"NA")</f>
        <v>pc/heat</v>
      </c>
      <c r="K5397" s="1">
        <f>+SUMIFS(prod!$E:$E,prod!$A:$A,Table2[[#This Row],[date]],prod!$G:$G,Table2[[#This Row],[production_line]],prod!$F:$F,Table2[[#This Row],[output_type]])</f>
        <v>563</v>
      </c>
      <c r="L5397">
        <f>+Table2[[#This Row],[cons_qty_base_uom]]/Table2[[#This Row],[Column1]]</f>
        <v>3.5062639596343064E-3</v>
      </c>
    </row>
    <row r="5398" spans="1:12" x14ac:dyDescent="0.25">
      <c r="A5398" s="2">
        <v>45292</v>
      </c>
      <c r="B5398" s="1" t="s">
        <v>167</v>
      </c>
      <c r="C5398" s="4">
        <v>848.61513424147984</v>
      </c>
      <c r="D5398" s="4">
        <v>3.674503531265608</v>
      </c>
      <c r="E5398" s="4">
        <v>2626.9025745017825</v>
      </c>
      <c r="F5398" s="1" t="s">
        <v>509</v>
      </c>
      <c r="G5398" s="1">
        <v>1</v>
      </c>
      <c r="H5398" s="1" t="s">
        <v>505</v>
      </c>
      <c r="I53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3.5878217576019451E-2</v>
      </c>
      <c r="J5398" s="1" t="str">
        <f>IFERROR(INDEX('consumption_figs'!$C:$C,MATCH(Table2[[#This Row],[item_code]],'consumption_figs'!A:A,0),1),"NA")</f>
        <v>kg/ton</v>
      </c>
      <c r="K5398" s="1">
        <f>+SUMIFS(prod!$E:$E,prod!$A:$A,Table2[[#This Row],[date]],prod!$G:$G,Table2[[#This Row],[production_line]],prod!$F:$F,Table2[[#This Row],[output_type]])</f>
        <v>563</v>
      </c>
      <c r="L5398">
        <f>+Table2[[#This Row],[cons_qty_base_uom]]/Table2[[#This Row],[Column1]]</f>
        <v>1.5073092970541382</v>
      </c>
    </row>
    <row r="5399" spans="1:12" x14ac:dyDescent="0.25">
      <c r="A5399" s="2">
        <v>45292</v>
      </c>
      <c r="B5399" s="1" t="s">
        <v>168</v>
      </c>
      <c r="C5399" s="4">
        <v>1137.0850052525532</v>
      </c>
      <c r="D5399" s="4">
        <v>2.4788453114505664</v>
      </c>
      <c r="E5399" s="4">
        <v>1773.5897368824685</v>
      </c>
      <c r="F5399" s="1" t="s">
        <v>509</v>
      </c>
      <c r="G5399" s="1">
        <v>1</v>
      </c>
      <c r="H5399" s="1" t="s">
        <v>505</v>
      </c>
      <c r="I53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2.4203691917772285E-2</v>
      </c>
      <c r="J5399" s="1" t="str">
        <f>IFERROR(INDEX('consumption_figs'!$C:$C,MATCH(Table2[[#This Row],[item_code]],'consumption_figs'!A:A,0),1),"NA")</f>
        <v>kg/ton</v>
      </c>
      <c r="K5399" s="1">
        <f>+SUMIFS(prod!$E:$E,prod!$A:$A,Table2[[#This Row],[date]],prod!$G:$G,Table2[[#This Row],[production_line]],prod!$F:$F,Table2[[#This Row],[output_type]])</f>
        <v>563</v>
      </c>
      <c r="L5399">
        <f>+Table2[[#This Row],[cons_qty_base_uom]]/Table2[[#This Row],[Column1]]</f>
        <v>2.0196891745160803</v>
      </c>
    </row>
    <row r="5400" spans="1:12" x14ac:dyDescent="0.25">
      <c r="A5400" s="2">
        <v>45292</v>
      </c>
      <c r="B5400" s="1" t="s">
        <v>171</v>
      </c>
      <c r="C5400" s="4">
        <v>316.13136549158736</v>
      </c>
      <c r="D5400" s="4">
        <v>1.2740094029310971</v>
      </c>
      <c r="E5400" s="4">
        <v>311.73736080321015</v>
      </c>
      <c r="F5400" s="1" t="s">
        <v>509</v>
      </c>
      <c r="G5400" s="1">
        <v>1</v>
      </c>
      <c r="H5400" s="1" t="s">
        <v>505</v>
      </c>
      <c r="I54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1.2439554395124758E-2</v>
      </c>
      <c r="J5400" s="1" t="str">
        <f>IFERROR(INDEX('consumption_figs'!$C:$C,MATCH(Table2[[#This Row],[item_code]],'consumption_figs'!A:A,0),1),"NA")</f>
        <v>kg/ton</v>
      </c>
      <c r="K5400" s="1">
        <f>+SUMIFS(prod!$E:$E,prod!$A:$A,Table2[[#This Row],[date]],prod!$G:$G,Table2[[#This Row],[production_line]],prod!$F:$F,Table2[[#This Row],[output_type]])</f>
        <v>563</v>
      </c>
      <c r="L5400">
        <f>+Table2[[#This Row],[cons_qty_base_uom]]/Table2[[#This Row],[Column1]]</f>
        <v>0.56151219447884082</v>
      </c>
    </row>
    <row r="5401" spans="1:12" x14ac:dyDescent="0.25">
      <c r="A5401" s="2">
        <v>45292</v>
      </c>
      <c r="B5401" s="1" t="s">
        <v>172</v>
      </c>
      <c r="C5401" s="4">
        <v>521.61675306111908</v>
      </c>
      <c r="D5401" s="4">
        <v>2.5246250848158165</v>
      </c>
      <c r="E5401" s="4">
        <v>2272.1625763342345</v>
      </c>
      <c r="F5401" s="1" t="s">
        <v>509</v>
      </c>
      <c r="G5401" s="1">
        <v>1</v>
      </c>
      <c r="H5401" s="1" t="s">
        <v>505</v>
      </c>
      <c r="I54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2.4650690173564839E-2</v>
      </c>
      <c r="J5401" s="1" t="str">
        <f>IFERROR(INDEX('consumption_figs'!$C:$C,MATCH(Table2[[#This Row],[item_code]],'consumption_figs'!A:A,0),1),"NA")</f>
        <v>kg/ton</v>
      </c>
      <c r="K5401" s="1">
        <f>+SUMIFS(prod!$E:$E,prod!$A:$A,Table2[[#This Row],[date]],prod!$G:$G,Table2[[#This Row],[production_line]],prod!$F:$F,Table2[[#This Row],[output_type]])</f>
        <v>563</v>
      </c>
      <c r="L5401">
        <f>+Table2[[#This Row],[cons_qty_base_uom]]/Table2[[#This Row],[Column1]]</f>
        <v>0.92649512089008723</v>
      </c>
    </row>
    <row r="5402" spans="1:12" x14ac:dyDescent="0.25">
      <c r="A5402" s="2">
        <v>45292</v>
      </c>
      <c r="B5402" s="1" t="s">
        <v>173</v>
      </c>
      <c r="C5402" s="4">
        <v>622.38362581156264</v>
      </c>
      <c r="D5402" s="4">
        <v>7.773571486386416</v>
      </c>
      <c r="E5402" s="4">
        <v>11445.634878674637</v>
      </c>
      <c r="F5402" s="1" t="s">
        <v>509</v>
      </c>
      <c r="G5402" s="1">
        <v>1</v>
      </c>
      <c r="H5402" s="1" t="s">
        <v>505</v>
      </c>
      <c r="I54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1.1054771328802178</v>
      </c>
      <c r="J5402" s="1" t="str">
        <f>IFERROR(INDEX('consumption_figs'!$C:$C,MATCH(Table2[[#This Row],[item_code]],'consumption_figs'!A:A,0),1),"NA")</f>
        <v>pc/heat</v>
      </c>
      <c r="K5402" s="1">
        <f>+SUMIFS(prod!$E:$E,prod!$A:$A,Table2[[#This Row],[date]],prod!$G:$G,Table2[[#This Row],[production_line]],prod!$F:$F,Table2[[#This Row],[output_type]])</f>
        <v>563</v>
      </c>
      <c r="L5402">
        <f>+Table2[[#This Row],[cons_qty_base_uom]]/Table2[[#This Row],[Column1]]</f>
        <v>1.1054771328802178</v>
      </c>
    </row>
    <row r="5403" spans="1:12" x14ac:dyDescent="0.25">
      <c r="A5403" s="2">
        <v>45292</v>
      </c>
      <c r="B5403" s="1" t="s">
        <v>175</v>
      </c>
      <c r="C5403" s="4">
        <v>110.64597792205558</v>
      </c>
      <c r="D5403" s="4">
        <v>1.6430927721425252</v>
      </c>
      <c r="E5403" s="4">
        <v>2588.00942359688</v>
      </c>
      <c r="F5403" s="1" t="s">
        <v>509</v>
      </c>
      <c r="G5403" s="1">
        <v>1</v>
      </c>
      <c r="H5403" s="1" t="s">
        <v>505</v>
      </c>
      <c r="I54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0.19652926806759427</v>
      </c>
      <c r="J5403" s="1" t="str">
        <f>IFERROR(INDEX('consumption_figs'!$C:$C,MATCH(Table2[[#This Row],[item_code]],'consumption_figs'!A:A,0),1),"NA")</f>
        <v>pc/heat</v>
      </c>
      <c r="K5403" s="1">
        <f>+SUMIFS(prod!$E:$E,prod!$A:$A,Table2[[#This Row],[date]],prod!$G:$G,Table2[[#This Row],[production_line]],prod!$F:$F,Table2[[#This Row],[output_type]])</f>
        <v>563</v>
      </c>
      <c r="L5403">
        <f>+Table2[[#This Row],[cons_qty_base_uom]]/Table2[[#This Row],[Column1]]</f>
        <v>0.19652926806759427</v>
      </c>
    </row>
    <row r="5404" spans="1:12" x14ac:dyDescent="0.25">
      <c r="A5404" s="2">
        <v>45292</v>
      </c>
      <c r="B5404" s="1" t="s">
        <v>179</v>
      </c>
      <c r="C5404" s="4">
        <v>2.4697762929030262</v>
      </c>
      <c r="D5404" s="4">
        <v>16.174564942221917</v>
      </c>
      <c r="E5404" s="4">
        <v>38775.487798577509</v>
      </c>
      <c r="F5404" s="1" t="s">
        <v>509</v>
      </c>
      <c r="G5404" s="1">
        <v>1</v>
      </c>
      <c r="H5404" s="1" t="s">
        <v>505</v>
      </c>
      <c r="I54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4.3868140193659439E-3</v>
      </c>
      <c r="J5404" s="1" t="str">
        <f>IFERROR(INDEX('consumption_figs'!$C:$C,MATCH(Table2[[#This Row],[item_code]],'consumption_figs'!A:A,0),1),"NA")</f>
        <v>pc/heat</v>
      </c>
      <c r="K5404" s="1">
        <f>+SUMIFS(prod!$E:$E,prod!$A:$A,Table2[[#This Row],[date]],prod!$G:$G,Table2[[#This Row],[production_line]],prod!$F:$F,Table2[[#This Row],[output_type]])</f>
        <v>563</v>
      </c>
      <c r="L5404">
        <f>+Table2[[#This Row],[cons_qty_base_uom]]/Table2[[#This Row],[Column1]]</f>
        <v>4.3868140193659439E-3</v>
      </c>
    </row>
    <row r="5405" spans="1:12" x14ac:dyDescent="0.25">
      <c r="A5405" s="2">
        <v>45292</v>
      </c>
      <c r="B5405" s="1" t="s">
        <v>181</v>
      </c>
      <c r="C5405" s="4">
        <v>2143.7658222398268</v>
      </c>
      <c r="D5405" s="4">
        <v>18.436386071262508</v>
      </c>
      <c r="E5405" s="4">
        <v>29476.780055797619</v>
      </c>
      <c r="F5405" s="1" t="s">
        <v>509</v>
      </c>
      <c r="G5405" s="1">
        <v>1</v>
      </c>
      <c r="H5405" s="1" t="s">
        <v>505</v>
      </c>
      <c r="I54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3.807754568809639</v>
      </c>
      <c r="J5405" s="1" t="str">
        <f>IFERROR(INDEX('consumption_figs'!$C:$C,MATCH(Table2[[#This Row],[item_code]],'consumption_figs'!A:A,0),1),"NA")</f>
        <v>pc/heat</v>
      </c>
      <c r="K5405" s="1">
        <f>+SUMIFS(prod!$E:$E,prod!$A:$A,Table2[[#This Row],[date]],prod!$G:$G,Table2[[#This Row],[production_line]],prod!$F:$F,Table2[[#This Row],[output_type]])</f>
        <v>563</v>
      </c>
      <c r="L5405">
        <f>+Table2[[#This Row],[cons_qty_base_uom]]/Table2[[#This Row],[Column1]]</f>
        <v>3.807754568809639</v>
      </c>
    </row>
    <row r="5406" spans="1:12" x14ac:dyDescent="0.25">
      <c r="A5406" s="2">
        <v>45292</v>
      </c>
      <c r="B5406" s="1" t="s">
        <v>183</v>
      </c>
      <c r="C5406" s="4">
        <v>1936.3046136359726</v>
      </c>
      <c r="D5406" s="4">
        <v>17.136295830678357</v>
      </c>
      <c r="E5406" s="4">
        <v>22267.503056813686</v>
      </c>
      <c r="F5406" s="1" t="s">
        <v>509</v>
      </c>
      <c r="G5406" s="1">
        <v>1</v>
      </c>
      <c r="H5406" s="1" t="s">
        <v>505</v>
      </c>
      <c r="I54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3.4392621911829</v>
      </c>
      <c r="J5406" s="1" t="str">
        <f>IFERROR(INDEX('consumption_figs'!$C:$C,MATCH(Table2[[#This Row],[item_code]],'consumption_figs'!A:A,0),1),"NA")</f>
        <v>pc/heat</v>
      </c>
      <c r="K5406" s="1">
        <f>+SUMIFS(prod!$E:$E,prod!$A:$A,Table2[[#This Row],[date]],prod!$G:$G,Table2[[#This Row],[production_line]],prod!$F:$F,Table2[[#This Row],[output_type]])</f>
        <v>563</v>
      </c>
      <c r="L5406">
        <f>+Table2[[#This Row],[cons_qty_base_uom]]/Table2[[#This Row],[Column1]]</f>
        <v>3.4392621911829</v>
      </c>
    </row>
    <row r="5407" spans="1:12" x14ac:dyDescent="0.25">
      <c r="A5407" s="2">
        <v>45292</v>
      </c>
      <c r="B5407" s="1" t="s">
        <v>185</v>
      </c>
      <c r="C5407" s="4">
        <v>256.8567344619147</v>
      </c>
      <c r="D5407" s="4">
        <v>2.5685673446191473</v>
      </c>
      <c r="E5407" s="4">
        <v>6280.0444149000286</v>
      </c>
      <c r="F5407" s="1" t="s">
        <v>509</v>
      </c>
      <c r="G5407" s="1">
        <v>1</v>
      </c>
      <c r="H5407" s="1" t="s">
        <v>505</v>
      </c>
      <c r="I54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8.285701111674669E-2</v>
      </c>
      <c r="J5407" s="1" t="str">
        <f>IFERROR(INDEX('consumption_figs'!$C:$C,MATCH(Table2[[#This Row],[item_code]],'consumption_figs'!A:A,0),1),"NA")</f>
        <v>NA</v>
      </c>
      <c r="K5407" s="1">
        <f>+SUMIFS(prod!$E:$E,prod!$A:$A,Table2[[#This Row],[date]],prod!$G:$G,Table2[[#This Row],[production_line]],prod!$F:$F,Table2[[#This Row],[output_type]])</f>
        <v>563</v>
      </c>
      <c r="L5407">
        <f>+Table2[[#This Row],[cons_qty_base_uom]]/Table2[[#This Row],[Column1]]</f>
        <v>0.4562286580140581</v>
      </c>
    </row>
    <row r="5408" spans="1:12" x14ac:dyDescent="0.25">
      <c r="A5408" s="2">
        <v>45292</v>
      </c>
      <c r="B5408" s="1" t="s">
        <v>187</v>
      </c>
      <c r="C5408" s="4">
        <v>128.42836723095735</v>
      </c>
      <c r="D5408" s="4">
        <v>1.2842836723095736</v>
      </c>
      <c r="E5408" s="4">
        <v>3138.5067527166893</v>
      </c>
      <c r="F5408" s="1" t="s">
        <v>509</v>
      </c>
      <c r="G5408" s="1">
        <v>1</v>
      </c>
      <c r="H5408" s="1" t="s">
        <v>505</v>
      </c>
      <c r="I54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4.1428505558373345E-2</v>
      </c>
      <c r="J5408" s="1" t="str">
        <f>IFERROR(INDEX('consumption_figs'!$C:$C,MATCH(Table2[[#This Row],[item_code]],'consumption_figs'!A:A,0),1),"NA")</f>
        <v>NA</v>
      </c>
      <c r="K5408" s="1">
        <f>+SUMIFS(prod!$E:$E,prod!$A:$A,Table2[[#This Row],[date]],prod!$G:$G,Table2[[#This Row],[production_line]],prod!$F:$F,Table2[[#This Row],[output_type]])</f>
        <v>563</v>
      </c>
      <c r="L5408">
        <f>+Table2[[#This Row],[cons_qty_base_uom]]/Table2[[#This Row],[Column1]]</f>
        <v>0.22811432900702905</v>
      </c>
    </row>
    <row r="5409" spans="1:12" x14ac:dyDescent="0.25">
      <c r="A5409" s="2">
        <v>45292</v>
      </c>
      <c r="B5409" s="1" t="s">
        <v>191</v>
      </c>
      <c r="C5409" s="4">
        <v>12589.931630702466</v>
      </c>
      <c r="D5409" s="4">
        <v>87.751823465996182</v>
      </c>
      <c r="E5409" s="4">
        <v>137104.35545834986</v>
      </c>
      <c r="F5409" s="1" t="s">
        <v>509</v>
      </c>
      <c r="G5409" s="1">
        <v>1</v>
      </c>
      <c r="H5409" s="1" t="s">
        <v>505</v>
      </c>
      <c r="I54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22.362223145119831</v>
      </c>
      <c r="J5409" s="1" t="str">
        <f>IFERROR(INDEX('consumption_figs'!$C:$C,MATCH(Table2[[#This Row],[item_code]],'consumption_figs'!A:A,0),1),"NA")</f>
        <v>pc/heat</v>
      </c>
      <c r="K5409" s="1">
        <f>+SUMIFS(prod!$E:$E,prod!$A:$A,Table2[[#This Row],[date]],prod!$G:$G,Table2[[#This Row],[production_line]],prod!$F:$F,Table2[[#This Row],[output_type]])</f>
        <v>563</v>
      </c>
      <c r="L5409">
        <f>+Table2[[#This Row],[cons_qty_base_uom]]/Table2[[#This Row],[Column1]]</f>
        <v>22.362223145119831</v>
      </c>
    </row>
    <row r="5410" spans="1:12" x14ac:dyDescent="0.25">
      <c r="A5410" s="2">
        <v>45292</v>
      </c>
      <c r="B5410" s="1" t="s">
        <v>193</v>
      </c>
      <c r="C5410" s="4">
        <v>3767.8907124528569</v>
      </c>
      <c r="D5410" s="4">
        <v>30.67063039936626</v>
      </c>
      <c r="E5410" s="4">
        <v>37678.907124528567</v>
      </c>
      <c r="F5410" s="1" t="s">
        <v>509</v>
      </c>
      <c r="G5410" s="1">
        <v>1</v>
      </c>
      <c r="H5410" s="1" t="s">
        <v>505</v>
      </c>
      <c r="I54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6.6925234679446834</v>
      </c>
      <c r="J5410" s="1" t="str">
        <f>IFERROR(INDEX('consumption_figs'!$C:$C,MATCH(Table2[[#This Row],[item_code]],'consumption_figs'!A:A,0),1),"NA")</f>
        <v>pc/heat</v>
      </c>
      <c r="K5410" s="1">
        <f>+SUMIFS(prod!$E:$E,prod!$A:$A,Table2[[#This Row],[date]],prod!$G:$G,Table2[[#This Row],[production_line]],prod!$F:$F,Table2[[#This Row],[output_type]])</f>
        <v>563</v>
      </c>
      <c r="L5410">
        <f>+Table2[[#This Row],[cons_qty_base_uom]]/Table2[[#This Row],[Column1]]</f>
        <v>6.6925234679446834</v>
      </c>
    </row>
    <row r="5411" spans="1:12" x14ac:dyDescent="0.25">
      <c r="A5411" s="2">
        <v>45292</v>
      </c>
      <c r="B5411" s="1" t="s">
        <v>195</v>
      </c>
      <c r="C5411" s="4">
        <v>6979.5878037439525</v>
      </c>
      <c r="D5411" s="4">
        <v>56.813844722475771</v>
      </c>
      <c r="E5411" s="4">
        <v>69795.878037439528</v>
      </c>
      <c r="F5411" s="1" t="s">
        <v>509</v>
      </c>
      <c r="G5411" s="1">
        <v>1</v>
      </c>
      <c r="H5411" s="1" t="s">
        <v>505</v>
      </c>
      <c r="I54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12.397136418728158</v>
      </c>
      <c r="J5411" s="1" t="str">
        <f>IFERROR(INDEX('consumption_figs'!$C:$C,MATCH(Table2[[#This Row],[item_code]],'consumption_figs'!A:A,0),1),"NA")</f>
        <v>pc/heat</v>
      </c>
      <c r="K5411" s="1">
        <f>+SUMIFS(prod!$E:$E,prod!$A:$A,Table2[[#This Row],[date]],prod!$G:$G,Table2[[#This Row],[production_line]],prod!$F:$F,Table2[[#This Row],[output_type]])</f>
        <v>563</v>
      </c>
      <c r="L5411">
        <f>+Table2[[#This Row],[cons_qty_base_uom]]/Table2[[#This Row],[Column1]]</f>
        <v>12.397136418728158</v>
      </c>
    </row>
    <row r="5412" spans="1:12" x14ac:dyDescent="0.25">
      <c r="A5412" s="2">
        <v>45292</v>
      </c>
      <c r="B5412" s="1" t="s">
        <v>189</v>
      </c>
      <c r="C5412" s="4">
        <v>2851.1097525272535</v>
      </c>
      <c r="D5412" s="4">
        <v>19.929257170165503</v>
      </c>
      <c r="E5412" s="4">
        <v>31048.585205021791</v>
      </c>
      <c r="F5412" s="1" t="s">
        <v>509</v>
      </c>
      <c r="G5412" s="1">
        <v>1</v>
      </c>
      <c r="H5412" s="1" t="s">
        <v>505</v>
      </c>
      <c r="I54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5.0641381039560454</v>
      </c>
      <c r="J5412" s="1" t="str">
        <f>IFERROR(INDEX('consumption_figs'!$C:$C,MATCH(Table2[[#This Row],[item_code]],'consumption_figs'!A:A,0),1),"NA")</f>
        <v>pc/heat</v>
      </c>
      <c r="K5412" s="1">
        <f>+SUMIFS(prod!$E:$E,prod!$A:$A,Table2[[#This Row],[date]],prod!$G:$G,Table2[[#This Row],[production_line]],prod!$F:$F,Table2[[#This Row],[output_type]])</f>
        <v>563</v>
      </c>
      <c r="L5412">
        <f>+Table2[[#This Row],[cons_qty_base_uom]]/Table2[[#This Row],[Column1]]</f>
        <v>5.0641381039560454</v>
      </c>
    </row>
    <row r="5413" spans="1:12" x14ac:dyDescent="0.25">
      <c r="A5413" s="2">
        <v>45292</v>
      </c>
      <c r="B5413" s="1" t="s">
        <v>199</v>
      </c>
      <c r="C5413" s="4">
        <v>316.13136549158736</v>
      </c>
      <c r="D5413" s="4">
        <v>2.9400216990717625</v>
      </c>
      <c r="E5413" s="4">
        <v>4160.2887698692894</v>
      </c>
      <c r="F5413" s="1" t="s">
        <v>509</v>
      </c>
      <c r="G5413" s="1">
        <v>1</v>
      </c>
      <c r="H5413" s="1" t="s">
        <v>505</v>
      </c>
      <c r="I54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0.56151219447884082</v>
      </c>
      <c r="J5413" s="1" t="str">
        <f>IFERROR(INDEX('consumption_figs'!$C:$C,MATCH(Table2[[#This Row],[item_code]],'consumption_figs'!A:A,0),1),"NA")</f>
        <v>pc/heat</v>
      </c>
      <c r="K5413" s="1">
        <f>+SUMIFS(prod!$E:$E,prod!$A:$A,Table2[[#This Row],[date]],prod!$G:$G,Table2[[#This Row],[production_line]],prod!$F:$F,Table2[[#This Row],[output_type]])</f>
        <v>563</v>
      </c>
      <c r="L5413">
        <f>+Table2[[#This Row],[cons_qty_base_uom]]/Table2[[#This Row],[Column1]]</f>
        <v>0.56151219447884082</v>
      </c>
    </row>
    <row r="5414" spans="1:12" x14ac:dyDescent="0.25">
      <c r="A5414" s="2">
        <v>45292</v>
      </c>
      <c r="B5414" s="1" t="s">
        <v>197</v>
      </c>
      <c r="C5414" s="4">
        <v>390.22465427867814</v>
      </c>
      <c r="D5414" s="4">
        <v>3.6290892847917071</v>
      </c>
      <c r="E5414" s="4">
        <v>5135.3564503074049</v>
      </c>
      <c r="F5414" s="1" t="s">
        <v>509</v>
      </c>
      <c r="G5414" s="1">
        <v>1</v>
      </c>
      <c r="H5414" s="1" t="s">
        <v>505</v>
      </c>
      <c r="I54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0.69311661505981903</v>
      </c>
      <c r="J5414" s="1" t="str">
        <f>IFERROR(INDEX('consumption_figs'!$C:$C,MATCH(Table2[[#This Row],[item_code]],'consumption_figs'!A:A,0),1),"NA")</f>
        <v>pc/heat</v>
      </c>
      <c r="K5414" s="1">
        <f>+SUMIFS(prod!$E:$E,prod!$A:$A,Table2[[#This Row],[date]],prod!$G:$G,Table2[[#This Row],[production_line]],prod!$F:$F,Table2[[#This Row],[output_type]])</f>
        <v>563</v>
      </c>
      <c r="L5414">
        <f>+Table2[[#This Row],[cons_qty_base_uom]]/Table2[[#This Row],[Column1]]</f>
        <v>0.69311661505981903</v>
      </c>
    </row>
    <row r="5415" spans="1:12" x14ac:dyDescent="0.25">
      <c r="A5415" s="2">
        <v>45292</v>
      </c>
      <c r="B5415" s="1" t="s">
        <v>264</v>
      </c>
      <c r="C5415" s="4">
        <v>2.3861653765587154</v>
      </c>
      <c r="D5415" s="4">
        <v>2.3861653765587154</v>
      </c>
      <c r="E5415" s="4">
        <v>1510.4426833616669</v>
      </c>
      <c r="F5415" s="1" t="s">
        <v>509</v>
      </c>
      <c r="G5415" s="1">
        <v>1</v>
      </c>
      <c r="H5415" s="1" t="s">
        <v>505</v>
      </c>
      <c r="I54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2.3298755824858571E-2</v>
      </c>
      <c r="J5415" s="1" t="str">
        <f>IFERROR(INDEX('consumption_figs'!$C:$C,MATCH(Table2[[#This Row],[item_code]],'consumption_figs'!A:A,0),1),"NA")</f>
        <v>kg/ton</v>
      </c>
      <c r="K5415" s="1">
        <f>+SUMIFS(prod!$E:$E,prod!$A:$A,Table2[[#This Row],[date]],prod!$G:$G,Table2[[#This Row],[production_line]],prod!$F:$F,Table2[[#This Row],[output_type]])</f>
        <v>563</v>
      </c>
      <c r="L5415">
        <f>+Table2[[#This Row],[cons_qty_base_uom]]/Table2[[#This Row],[Column1]]</f>
        <v>4.2383043988609512E-3</v>
      </c>
    </row>
    <row r="5416" spans="1:12" x14ac:dyDescent="0.25">
      <c r="A5416" s="2">
        <v>45292</v>
      </c>
      <c r="B5416" s="1" t="s">
        <v>162</v>
      </c>
      <c r="C5416" s="4">
        <v>98.791051716121032</v>
      </c>
      <c r="D5416" s="4">
        <v>2.8550613945958978</v>
      </c>
      <c r="E5416" s="4">
        <v>18473.926670914632</v>
      </c>
      <c r="F5416" s="1" t="s">
        <v>509</v>
      </c>
      <c r="G5416" s="1">
        <v>1</v>
      </c>
      <c r="H5416" s="1" t="s">
        <v>505</v>
      </c>
      <c r="I54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0.17547256077463771</v>
      </c>
      <c r="J5416" s="1" t="str">
        <f>IFERROR(INDEX('consumption_figs'!$C:$C,MATCH(Table2[[#This Row],[item_code]],'consumption_figs'!A:A,0),1),"NA")</f>
        <v>pc/heat</v>
      </c>
      <c r="K5416" s="1">
        <f>+SUMIFS(prod!$E:$E,prod!$A:$A,Table2[[#This Row],[date]],prod!$G:$G,Table2[[#This Row],[production_line]],prod!$F:$F,Table2[[#This Row],[output_type]])</f>
        <v>563</v>
      </c>
      <c r="L5416">
        <f>+Table2[[#This Row],[cons_qty_base_uom]]/Table2[[#This Row],[Column1]]</f>
        <v>0.17547256077463771</v>
      </c>
    </row>
    <row r="5417" spans="1:12" x14ac:dyDescent="0.25">
      <c r="A5417" s="2">
        <v>45292</v>
      </c>
      <c r="B5417" s="1" t="s">
        <v>61</v>
      </c>
      <c r="C5417" s="4">
        <v>90.88776757883133</v>
      </c>
      <c r="D5417" s="4">
        <v>0.31810718652590969</v>
      </c>
      <c r="E5417" s="4">
        <v>817.989908209482</v>
      </c>
      <c r="F5417" s="1" t="s">
        <v>509</v>
      </c>
      <c r="G5417" s="1">
        <v>1</v>
      </c>
      <c r="H5417" s="1" t="s">
        <v>505</v>
      </c>
      <c r="I54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0.16143475591266665</v>
      </c>
      <c r="J5417" s="1" t="str">
        <f>IFERROR(INDEX('consumption_figs'!$C:$C,MATCH(Table2[[#This Row],[item_code]],'consumption_figs'!A:A,0),1),"NA")</f>
        <v>pc/heat</v>
      </c>
      <c r="K5417" s="1">
        <f>+SUMIFS(prod!$E:$E,prod!$A:$A,Table2[[#This Row],[date]],prod!$G:$G,Table2[[#This Row],[production_line]],prod!$F:$F,Table2[[#This Row],[output_type]])</f>
        <v>563</v>
      </c>
      <c r="L5417">
        <f>+Table2[[#This Row],[cons_qty_base_uom]]/Table2[[#This Row],[Column1]]</f>
        <v>0.16143475591266665</v>
      </c>
    </row>
    <row r="5418" spans="1:12" x14ac:dyDescent="0.25">
      <c r="A5418" s="2">
        <v>45292</v>
      </c>
      <c r="B5418" s="1" t="s">
        <v>163</v>
      </c>
      <c r="C5418" s="4">
        <v>17.782389308901788</v>
      </c>
      <c r="D5418" s="4">
        <v>2.4539697246284464</v>
      </c>
      <c r="E5418" s="4">
        <v>7433.038731120947</v>
      </c>
      <c r="F5418" s="1" t="s">
        <v>509</v>
      </c>
      <c r="G5418" s="1">
        <v>1</v>
      </c>
      <c r="H5418" s="1" t="s">
        <v>505</v>
      </c>
      <c r="I54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3.1585060939434792E-2</v>
      </c>
      <c r="J5418" s="1" t="str">
        <f>IFERROR(INDEX('consumption_figs'!$C:$C,MATCH(Table2[[#This Row],[item_code]],'consumption_figs'!A:A,0),1),"NA")</f>
        <v>pc/heat</v>
      </c>
      <c r="K5418" s="1">
        <f>+SUMIFS(prod!$E:$E,prod!$A:$A,Table2[[#This Row],[date]],prod!$G:$G,Table2[[#This Row],[production_line]],prod!$F:$F,Table2[[#This Row],[output_type]])</f>
        <v>563</v>
      </c>
      <c r="L5418">
        <f>+Table2[[#This Row],[cons_qty_base_uom]]/Table2[[#This Row],[Column1]]</f>
        <v>3.1585060939434792E-2</v>
      </c>
    </row>
    <row r="5419" spans="1:12" x14ac:dyDescent="0.25">
      <c r="A5419" s="2">
        <v>45292</v>
      </c>
      <c r="B5419" s="1" t="e">
        <f>+#REF!</f>
        <v>#REF!</v>
      </c>
      <c r="C5419" s="4">
        <v>220.3040453269499</v>
      </c>
      <c r="D5419" s="4">
        <v>2.6392424630168598</v>
      </c>
      <c r="E5419" s="4">
        <v>18064.931716809893</v>
      </c>
      <c r="F5419" s="1" t="s">
        <v>509</v>
      </c>
      <c r="G5419" s="1">
        <v>1</v>
      </c>
      <c r="H5419" s="1" t="s">
        <v>505</v>
      </c>
      <c r="I54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8.5136853645705154E-2</v>
      </c>
      <c r="J5419" s="1" t="str">
        <f>IFERROR(INDEX('consumption_figs'!$C:$C,MATCH(Table2[[#This Row],[item_code]],'consumption_figs'!A:A,0),1),"NA")</f>
        <v>NA</v>
      </c>
      <c r="K5419" s="1">
        <f>+SUMIFS(prod!$E:$E,prod!$A:$A,Table2[[#This Row],[date]],prod!$G:$G,Table2[[#This Row],[production_line]],prod!$F:$F,Table2[[#This Row],[output_type]])</f>
        <v>563</v>
      </c>
      <c r="L5419">
        <f>+Table2[[#This Row],[cons_qty_base_uom]]/Table2[[#This Row],[Column1]]</f>
        <v>0.39130381052744212</v>
      </c>
    </row>
    <row r="5420" spans="1:12" x14ac:dyDescent="0.25">
      <c r="A5420" s="2">
        <v>45292</v>
      </c>
      <c r="B5420" s="1" t="s">
        <v>160</v>
      </c>
      <c r="C5420" s="4">
        <v>56.310899478188993</v>
      </c>
      <c r="D5420" s="4">
        <v>0.70613867945648989</v>
      </c>
      <c r="E5420" s="4">
        <v>3941.7629634732293</v>
      </c>
      <c r="F5420" s="1" t="s">
        <v>509</v>
      </c>
      <c r="G5420" s="1">
        <v>1</v>
      </c>
      <c r="H5420" s="1" t="s">
        <v>505</v>
      </c>
      <c r="I54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0.1000193596415435</v>
      </c>
      <c r="J5420" s="1" t="str">
        <f>IFERROR(INDEX('consumption_figs'!$C:$C,MATCH(Table2[[#This Row],[item_code]],'consumption_figs'!A:A,0),1),"NA")</f>
        <v>pc/heat</v>
      </c>
      <c r="K5420" s="1">
        <f>+SUMIFS(prod!$E:$E,prod!$A:$A,Table2[[#This Row],[date]],prod!$G:$G,Table2[[#This Row],[production_line]],prod!$F:$F,Table2[[#This Row],[output_type]])</f>
        <v>563</v>
      </c>
      <c r="L5420">
        <f>+Table2[[#This Row],[cons_qty_base_uom]]/Table2[[#This Row],[Column1]]</f>
        <v>0.1000193596415435</v>
      </c>
    </row>
    <row r="5421" spans="1:12" x14ac:dyDescent="0.25">
      <c r="A5421" s="2">
        <v>45292</v>
      </c>
      <c r="B5421" s="1" t="e">
        <f>+#REF!</f>
        <v>#REF!</v>
      </c>
      <c r="C5421" s="4">
        <v>454.43883789415679</v>
      </c>
      <c r="D5421" s="4">
        <v>5.180602751993387</v>
      </c>
      <c r="E5421" s="4">
        <v>109974.19877038595</v>
      </c>
      <c r="F5421" s="1" t="s">
        <v>509</v>
      </c>
      <c r="G5421" s="1">
        <v>1</v>
      </c>
      <c r="H5421" s="1" t="s">
        <v>505</v>
      </c>
      <c r="I54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0.16711621780623828</v>
      </c>
      <c r="J5421" s="1" t="str">
        <f>IFERROR(INDEX('consumption_figs'!$C:$C,MATCH(Table2[[#This Row],[item_code]],'consumption_figs'!A:A,0),1),"NA")</f>
        <v>NA</v>
      </c>
      <c r="K5421" s="1">
        <f>+SUMIFS(prod!$E:$E,prod!$A:$A,Table2[[#This Row],[date]],prod!$G:$G,Table2[[#This Row],[production_line]],prod!$F:$F,Table2[[#This Row],[output_type]])</f>
        <v>563</v>
      </c>
      <c r="L5421">
        <f>+Table2[[#This Row],[cons_qty_base_uom]]/Table2[[#This Row],[Column1]]</f>
        <v>0.80717377956333358</v>
      </c>
    </row>
    <row r="5422" spans="1:12" x14ac:dyDescent="0.25">
      <c r="A5422" s="2">
        <v>45292</v>
      </c>
      <c r="B5422" s="1" t="s">
        <v>161</v>
      </c>
      <c r="C5422" s="4">
        <v>8.891194654450894</v>
      </c>
      <c r="D5422" s="4">
        <v>1.2892232248953794</v>
      </c>
      <c r="E5422" s="4">
        <v>3769.8665334871789</v>
      </c>
      <c r="F5422" s="1" t="s">
        <v>509</v>
      </c>
      <c r="G5422" s="1">
        <v>1</v>
      </c>
      <c r="H5422" s="1" t="s">
        <v>505</v>
      </c>
      <c r="I54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1.5792530469717396E-2</v>
      </c>
      <c r="J5422" s="1" t="str">
        <f>IFERROR(INDEX('consumption_figs'!$C:$C,MATCH(Table2[[#This Row],[item_code]],'consumption_figs'!A:A,0),1),"NA")</f>
        <v>pc/heat</v>
      </c>
      <c r="K5422" s="1">
        <f>+SUMIFS(prod!$E:$E,prod!$A:$A,Table2[[#This Row],[date]],prod!$G:$G,Table2[[#This Row],[production_line]],prod!$F:$F,Table2[[#This Row],[output_type]])</f>
        <v>563</v>
      </c>
      <c r="L5422">
        <f>+Table2[[#This Row],[cons_qty_base_uom]]/Table2[[#This Row],[Column1]]</f>
        <v>1.5792530469717396E-2</v>
      </c>
    </row>
    <row r="5423" spans="1:12" x14ac:dyDescent="0.25">
      <c r="A5423" s="2">
        <v>45292</v>
      </c>
      <c r="B5423" s="1" t="s">
        <v>204</v>
      </c>
      <c r="C5423" s="4">
        <v>2.8542909332911961</v>
      </c>
      <c r="D5423" s="4">
        <v>0.14271454666455979</v>
      </c>
      <c r="E5423" s="4">
        <v>442.41509466013542</v>
      </c>
      <c r="F5423" s="1" t="s">
        <v>509</v>
      </c>
      <c r="G5423" s="1">
        <v>1</v>
      </c>
      <c r="H5423" s="1" t="s">
        <v>505</v>
      </c>
      <c r="I54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5.0697885138387142E-3</v>
      </c>
      <c r="J5423" s="1" t="str">
        <f>IFERROR(INDEX('consumption_figs'!$C:$C,MATCH(Table2[[#This Row],[item_code]],'consumption_figs'!A:A,0),1),"NA")</f>
        <v>pc/heat</v>
      </c>
      <c r="K5423" s="1">
        <f>+SUMIFS(prod!$E:$E,prod!$A:$A,Table2[[#This Row],[date]],prod!$G:$G,Table2[[#This Row],[production_line]],prod!$F:$F,Table2[[#This Row],[output_type]])</f>
        <v>563</v>
      </c>
      <c r="L5423">
        <f>+Table2[[#This Row],[cons_qty_base_uom]]/Table2[[#This Row],[Column1]]</f>
        <v>5.0697885138387142E-3</v>
      </c>
    </row>
    <row r="5424" spans="1:12" x14ac:dyDescent="0.25">
      <c r="A5424" s="2">
        <v>45292</v>
      </c>
      <c r="B5424" s="1" t="s">
        <v>285</v>
      </c>
      <c r="C5424" s="4">
        <v>13.992660550458712</v>
      </c>
      <c r="D5424" s="4">
        <v>13.992660550458712</v>
      </c>
      <c r="E5424" s="4">
        <v>15235.208807339446</v>
      </c>
      <c r="F5424" s="1" t="s">
        <v>509</v>
      </c>
      <c r="G5424" s="1">
        <v>1</v>
      </c>
      <c r="H5424" s="1" t="s">
        <v>505</v>
      </c>
      <c r="I54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0.13662572791808617</v>
      </c>
      <c r="J5424" s="1" t="str">
        <f>IFERROR(INDEX('consumption_figs'!$C:$C,MATCH(Table2[[#This Row],[item_code]],'consumption_figs'!A:A,0),1),"NA")</f>
        <v>kg/ton</v>
      </c>
      <c r="K5424" s="1">
        <f>+SUMIFS(prod!$E:$E,prod!$A:$A,Table2[[#This Row],[date]],prod!$G:$G,Table2[[#This Row],[production_line]],prod!$F:$F,Table2[[#This Row],[output_type]])</f>
        <v>563</v>
      </c>
      <c r="L5424">
        <f>+Table2[[#This Row],[cons_qty_base_uom]]/Table2[[#This Row],[Column1]]</f>
        <v>2.4853748757475511E-2</v>
      </c>
    </row>
    <row r="5425" spans="1:12" x14ac:dyDescent="0.25">
      <c r="A5425" s="2">
        <v>45292</v>
      </c>
      <c r="B5425" s="1" t="s">
        <v>205</v>
      </c>
      <c r="C5425" s="4">
        <v>31.397200266203154</v>
      </c>
      <c r="D5425" s="4">
        <v>1.1573008018122484</v>
      </c>
      <c r="E5425" s="4">
        <v>2166.4068183680174</v>
      </c>
      <c r="F5425" s="1" t="s">
        <v>509</v>
      </c>
      <c r="G5425" s="1">
        <v>1</v>
      </c>
      <c r="H5425" s="1" t="s">
        <v>505</v>
      </c>
      <c r="I54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5.5767673652225846E-2</v>
      </c>
      <c r="J5425" s="1" t="str">
        <f>IFERROR(INDEX('consumption_figs'!$C:$C,MATCH(Table2[[#This Row],[item_code]],'consumption_figs'!A:A,0),1),"NA")</f>
        <v>pc/heat</v>
      </c>
      <c r="K5425" s="1">
        <f>+SUMIFS(prod!$E:$E,prod!$A:$A,Table2[[#This Row],[date]],prod!$G:$G,Table2[[#This Row],[production_line]],prod!$F:$F,Table2[[#This Row],[output_type]])</f>
        <v>563</v>
      </c>
      <c r="L5425">
        <f>+Table2[[#This Row],[cons_qty_base_uom]]/Table2[[#This Row],[Column1]]</f>
        <v>5.5767673652225846E-2</v>
      </c>
    </row>
    <row r="5426" spans="1:12" x14ac:dyDescent="0.25">
      <c r="A5426" s="2">
        <v>45292</v>
      </c>
      <c r="B5426" s="1" t="s">
        <v>292</v>
      </c>
      <c r="C5426" s="4">
        <v>126.2752293577982</v>
      </c>
      <c r="D5426" s="4">
        <v>126.2752293577982</v>
      </c>
      <c r="E5426" s="4">
        <v>74929.19559633029</v>
      </c>
      <c r="F5426" s="1" t="s">
        <v>509</v>
      </c>
      <c r="G5426" s="1">
        <v>1</v>
      </c>
      <c r="H5426" s="1" t="s">
        <v>505</v>
      </c>
      <c r="I54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1.2329638860900465</v>
      </c>
      <c r="J5426" s="1" t="str">
        <f>IFERROR(INDEX('consumption_figs'!$C:$C,MATCH(Table2[[#This Row],[item_code]],'consumption_figs'!A:A,0),1),"NA")</f>
        <v>kg/ton</v>
      </c>
      <c r="K5426" s="1">
        <f>+SUMIFS(prod!$E:$E,prod!$A:$A,Table2[[#This Row],[date]],prod!$G:$G,Table2[[#This Row],[production_line]],prod!$F:$F,Table2[[#This Row],[output_type]])</f>
        <v>563</v>
      </c>
      <c r="L5426">
        <f>+Table2[[#This Row],[cons_qty_base_uom]]/Table2[[#This Row],[Column1]]</f>
        <v>0.22428992781136448</v>
      </c>
    </row>
    <row r="5427" spans="1:12" x14ac:dyDescent="0.25">
      <c r="A5427" s="2">
        <v>45292</v>
      </c>
      <c r="B5427" s="1" t="s">
        <v>60</v>
      </c>
      <c r="C5427" s="4">
        <v>260.21279620137949</v>
      </c>
      <c r="D5427" s="4">
        <v>3.6571347229326672</v>
      </c>
      <c r="E5427" s="4">
        <v>7613.8264168523647</v>
      </c>
      <c r="F5427" s="1" t="s">
        <v>509</v>
      </c>
      <c r="G5427" s="1">
        <v>1</v>
      </c>
      <c r="H5427" s="1" t="s">
        <v>505</v>
      </c>
      <c r="I54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0.46218969129907544</v>
      </c>
      <c r="J5427" s="1" t="str">
        <f>IFERROR(INDEX('consumption_figs'!$C:$C,MATCH(Table2[[#This Row],[item_code]],'consumption_figs'!A:A,0),1),"NA")</f>
        <v>pc/heat</v>
      </c>
      <c r="K5427" s="1">
        <f>+SUMIFS(prod!$E:$E,prod!$A:$A,Table2[[#This Row],[date]],prod!$G:$G,Table2[[#This Row],[production_line]],prod!$F:$F,Table2[[#This Row],[output_type]])</f>
        <v>563</v>
      </c>
      <c r="L5427">
        <f>+Table2[[#This Row],[cons_qty_base_uom]]/Table2[[#This Row],[Column1]]</f>
        <v>0.46218969129907544</v>
      </c>
    </row>
    <row r="5428" spans="1:12" x14ac:dyDescent="0.25">
      <c r="A5428" s="2">
        <v>45292</v>
      </c>
      <c r="B5428" s="1" t="s">
        <v>259</v>
      </c>
      <c r="C5428" s="4">
        <v>1.2842836723095736</v>
      </c>
      <c r="D5428" s="4">
        <v>1.2842836723095736</v>
      </c>
      <c r="E5428" s="4">
        <v>3973.8305388602826</v>
      </c>
      <c r="F5428" s="1" t="s">
        <v>509</v>
      </c>
      <c r="G5428" s="1">
        <v>1</v>
      </c>
      <c r="H5428" s="1" t="s">
        <v>505</v>
      </c>
      <c r="I54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1.2539873382182213E-2</v>
      </c>
      <c r="J5428" s="1" t="str">
        <f>IFERROR(INDEX('consumption_figs'!$C:$C,MATCH(Table2[[#This Row],[item_code]],'consumption_figs'!A:A,0),1),"NA")</f>
        <v>kg/ton</v>
      </c>
      <c r="K5428" s="1">
        <f>+SUMIFS(prod!$E:$E,prod!$A:$A,Table2[[#This Row],[date]],prod!$G:$G,Table2[[#This Row],[production_line]],prod!$F:$F,Table2[[#This Row],[output_type]])</f>
        <v>563</v>
      </c>
      <c r="L5428">
        <f>+Table2[[#This Row],[cons_qty_base_uom]]/Table2[[#This Row],[Column1]]</f>
        <v>2.2811432900702905E-3</v>
      </c>
    </row>
    <row r="5429" spans="1:12" x14ac:dyDescent="0.25">
      <c r="A5429" s="2">
        <v>45292</v>
      </c>
      <c r="B5429" s="1" t="s">
        <v>272</v>
      </c>
      <c r="C5429" s="4">
        <v>0.74025997847779301</v>
      </c>
      <c r="D5429" s="4">
        <v>0.74025997847779301</v>
      </c>
      <c r="E5429" s="4">
        <v>810.06649444824882</v>
      </c>
      <c r="F5429" s="1" t="s">
        <v>509</v>
      </c>
      <c r="G5429" s="1">
        <v>1</v>
      </c>
      <c r="H5429" s="1" t="s">
        <v>505</v>
      </c>
      <c r="I54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7.227971981700056E-3</v>
      </c>
      <c r="J5429" s="1" t="str">
        <f>IFERROR(INDEX('consumption_figs'!$C:$C,MATCH(Table2[[#This Row],[item_code]],'consumption_figs'!A:A,0),1),"NA")</f>
        <v>kg/ton</v>
      </c>
      <c r="K5429" s="1">
        <f>+SUMIFS(prod!$E:$E,prod!$A:$A,Table2[[#This Row],[date]],prod!$G:$G,Table2[[#This Row],[production_line]],prod!$F:$F,Table2[[#This Row],[output_type]])</f>
        <v>563</v>
      </c>
      <c r="L5429">
        <f>+Table2[[#This Row],[cons_qty_base_uom]]/Table2[[#This Row],[Column1]]</f>
        <v>1.3148489848628651E-3</v>
      </c>
    </row>
    <row r="5430" spans="1:12" x14ac:dyDescent="0.25">
      <c r="A5430" s="2">
        <v>45323</v>
      </c>
      <c r="B5430" s="1" t="s">
        <v>80</v>
      </c>
      <c r="C5430" s="4">
        <v>19.282650495488831</v>
      </c>
      <c r="D5430" s="4">
        <v>0.70632348764975594</v>
      </c>
      <c r="E5430" s="4">
        <v>1021.9804762609081</v>
      </c>
      <c r="F5430" s="1" t="s">
        <v>509</v>
      </c>
      <c r="G5430" s="1">
        <v>1</v>
      </c>
      <c r="H5430" s="1" t="s">
        <v>505</v>
      </c>
      <c r="I54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5.8609879925497967E-2</v>
      </c>
      <c r="J5430" s="1" t="str">
        <f>IFERROR(INDEX('consumption_figs'!$C:$C,MATCH(Table2[[#This Row],[item_code]],'consumption_figs'!A:A,0),1),"NA")</f>
        <v>pc/heat</v>
      </c>
      <c r="K5430" s="1">
        <f>+SUMIFS(prod!$E:$E,prod!$A:$A,Table2[[#This Row],[date]],prod!$G:$G,Table2[[#This Row],[production_line]],prod!$F:$F,Table2[[#This Row],[output_type]])</f>
        <v>329</v>
      </c>
      <c r="L5430">
        <f>+Table2[[#This Row],[cons_qty_base_uom]]/Table2[[#This Row],[Column1]]</f>
        <v>5.8609879925497967E-2</v>
      </c>
    </row>
    <row r="5431" spans="1:12" x14ac:dyDescent="0.25">
      <c r="A5431" s="2">
        <v>45323</v>
      </c>
      <c r="B5431" s="1" t="s">
        <v>144</v>
      </c>
      <c r="C5431" s="4">
        <v>107.98284277473745</v>
      </c>
      <c r="D5431" s="4">
        <v>2.2557615855642656</v>
      </c>
      <c r="E5431" s="4">
        <v>2807.5539121431739</v>
      </c>
      <c r="F5431" s="1" t="s">
        <v>509</v>
      </c>
      <c r="G5431" s="1">
        <v>1</v>
      </c>
      <c r="H5431" s="1" t="s">
        <v>505</v>
      </c>
      <c r="I54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0.3282153275827886</v>
      </c>
      <c r="J5431" s="1" t="str">
        <f>IFERROR(INDEX('consumption_figs'!$C:$C,MATCH(Table2[[#This Row],[item_code]],'consumption_figs'!A:A,0),1),"NA")</f>
        <v>pc/heat</v>
      </c>
      <c r="K5431" s="1">
        <f>+SUMIFS(prod!$E:$E,prod!$A:$A,Table2[[#This Row],[date]],prod!$G:$G,Table2[[#This Row],[production_line]],prod!$F:$F,Table2[[#This Row],[output_type]])</f>
        <v>329</v>
      </c>
      <c r="L5431">
        <f>+Table2[[#This Row],[cons_qty_base_uom]]/Table2[[#This Row],[Column1]]</f>
        <v>0.3282153275827886</v>
      </c>
    </row>
    <row r="5432" spans="1:12" x14ac:dyDescent="0.25">
      <c r="A5432" s="2">
        <v>45323</v>
      </c>
      <c r="B5432" s="1" t="s">
        <v>146</v>
      </c>
      <c r="C5432" s="4">
        <v>269.95710693684362</v>
      </c>
      <c r="D5432" s="4">
        <v>5.6502022481881369</v>
      </c>
      <c r="E5432" s="4">
        <v>7018.8847803579338</v>
      </c>
      <c r="F5432" s="1" t="s">
        <v>509</v>
      </c>
      <c r="G5432" s="1">
        <v>1</v>
      </c>
      <c r="H5432" s="1" t="s">
        <v>505</v>
      </c>
      <c r="I54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0.82053831895697149</v>
      </c>
      <c r="J5432" s="1" t="str">
        <f>IFERROR(INDEX('consumption_figs'!$C:$C,MATCH(Table2[[#This Row],[item_code]],'consumption_figs'!A:A,0),1),"NA")</f>
        <v>pc/heat</v>
      </c>
      <c r="K5432" s="1">
        <f>+SUMIFS(prod!$E:$E,prod!$A:$A,Table2[[#This Row],[date]],prod!$G:$G,Table2[[#This Row],[production_line]],prod!$F:$F,Table2[[#This Row],[output_type]])</f>
        <v>329</v>
      </c>
      <c r="L5432">
        <f>+Table2[[#This Row],[cons_qty_base_uom]]/Table2[[#This Row],[Column1]]</f>
        <v>0.82053831895697149</v>
      </c>
    </row>
    <row r="5433" spans="1:12" x14ac:dyDescent="0.25">
      <c r="A5433" s="2">
        <v>45323</v>
      </c>
      <c r="B5433" s="1" t="s">
        <v>93</v>
      </c>
      <c r="C5433" s="4">
        <v>19.282650495488831</v>
      </c>
      <c r="D5433" s="4">
        <v>0.40849710751950807</v>
      </c>
      <c r="E5433" s="4">
        <v>499.42064783316067</v>
      </c>
      <c r="F5433" s="1" t="s">
        <v>509</v>
      </c>
      <c r="G5433" s="1">
        <v>1</v>
      </c>
      <c r="H5433" s="1" t="s">
        <v>505</v>
      </c>
      <c r="I54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1.4086107155845106E-2</v>
      </c>
      <c r="J5433" s="1" t="str">
        <f>IFERROR(INDEX('consumption_figs'!$C:$C,MATCH(Table2[[#This Row],[item_code]],'consumption_figs'!A:A,0),1),"NA")</f>
        <v>NA</v>
      </c>
      <c r="K5433" s="1">
        <f>+SUMIFS(prod!$E:$E,prod!$A:$A,Table2[[#This Row],[date]],prod!$G:$G,Table2[[#This Row],[production_line]],prod!$F:$F,Table2[[#This Row],[output_type]])</f>
        <v>329</v>
      </c>
      <c r="L5433">
        <f>+Table2[[#This Row],[cons_qty_base_uom]]/Table2[[#This Row],[Column1]]</f>
        <v>5.8609879925497967E-2</v>
      </c>
    </row>
    <row r="5434" spans="1:12" x14ac:dyDescent="0.25">
      <c r="A5434" s="2">
        <v>45323</v>
      </c>
      <c r="B5434" s="1" t="s">
        <v>117</v>
      </c>
      <c r="C5434" s="4">
        <v>559.19686436917607</v>
      </c>
      <c r="D5434" s="4">
        <v>11.474719656855493</v>
      </c>
      <c r="E5434" s="4">
        <v>15489.753143026177</v>
      </c>
      <c r="F5434" s="1" t="s">
        <v>509</v>
      </c>
      <c r="G5434" s="1">
        <v>1</v>
      </c>
      <c r="H5434" s="1" t="s">
        <v>505</v>
      </c>
      <c r="I54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1.6996865178394409</v>
      </c>
      <c r="J5434" s="1" t="str">
        <f>IFERROR(INDEX('consumption_figs'!$C:$C,MATCH(Table2[[#This Row],[item_code]],'consumption_figs'!A:A,0),1),"NA")</f>
        <v>pc/heat</v>
      </c>
      <c r="K5434" s="1">
        <f>+SUMIFS(prod!$E:$E,prod!$A:$A,Table2[[#This Row],[date]],prod!$G:$G,Table2[[#This Row],[production_line]],prod!$F:$F,Table2[[#This Row],[output_type]])</f>
        <v>329</v>
      </c>
      <c r="L5434">
        <f>+Table2[[#This Row],[cons_qty_base_uom]]/Table2[[#This Row],[Column1]]</f>
        <v>1.6996865178394409</v>
      </c>
    </row>
    <row r="5435" spans="1:12" x14ac:dyDescent="0.25">
      <c r="A5435" s="2">
        <v>45323</v>
      </c>
      <c r="B5435" s="1" t="s">
        <v>115</v>
      </c>
      <c r="C5435" s="4">
        <v>212.10915545037713</v>
      </c>
      <c r="D5435" s="4">
        <v>4.3567220529507473</v>
      </c>
      <c r="E5435" s="4">
        <v>5875.4236059754467</v>
      </c>
      <c r="F5435" s="1" t="s">
        <v>509</v>
      </c>
      <c r="G5435" s="1">
        <v>1</v>
      </c>
      <c r="H5435" s="1" t="s">
        <v>505</v>
      </c>
      <c r="I54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0.64470867918047758</v>
      </c>
      <c r="J5435" s="1" t="str">
        <f>IFERROR(INDEX('consumption_figs'!$C:$C,MATCH(Table2[[#This Row],[item_code]],'consumption_figs'!A:A,0),1),"NA")</f>
        <v>pc/heat</v>
      </c>
      <c r="K5435" s="1">
        <f>+SUMIFS(prod!$E:$E,prod!$A:$A,Table2[[#This Row],[date]],prod!$G:$G,Table2[[#This Row],[production_line]],prod!$F:$F,Table2[[#This Row],[output_type]])</f>
        <v>329</v>
      </c>
      <c r="L5435">
        <f>+Table2[[#This Row],[cons_qty_base_uom]]/Table2[[#This Row],[Column1]]</f>
        <v>0.64470867918047758</v>
      </c>
    </row>
    <row r="5436" spans="1:12" x14ac:dyDescent="0.25">
      <c r="A5436" s="2">
        <v>45323</v>
      </c>
      <c r="B5436" s="1" t="s">
        <v>119</v>
      </c>
      <c r="C5436" s="4">
        <v>1301.5789084454962</v>
      </c>
      <c r="D5436" s="4">
        <v>26.708399201301582</v>
      </c>
      <c r="E5436" s="4">
        <v>36053.73576394024</v>
      </c>
      <c r="F5436" s="1" t="s">
        <v>509</v>
      </c>
      <c r="G5436" s="1">
        <v>1</v>
      </c>
      <c r="H5436" s="1" t="s">
        <v>505</v>
      </c>
      <c r="I54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3.9561668949711128</v>
      </c>
      <c r="J5436" s="1" t="str">
        <f>IFERROR(INDEX('consumption_figs'!$C:$C,MATCH(Table2[[#This Row],[item_code]],'consumption_figs'!A:A,0),1),"NA")</f>
        <v>pc/heat</v>
      </c>
      <c r="K5436" s="1">
        <f>+SUMIFS(prod!$E:$E,prod!$A:$A,Table2[[#This Row],[date]],prod!$G:$G,Table2[[#This Row],[production_line]],prod!$F:$F,Table2[[#This Row],[output_type]])</f>
        <v>329</v>
      </c>
      <c r="L5436">
        <f>+Table2[[#This Row],[cons_qty_base_uom]]/Table2[[#This Row],[Column1]]</f>
        <v>3.9561668949711128</v>
      </c>
    </row>
    <row r="5437" spans="1:12" x14ac:dyDescent="0.25">
      <c r="A5437" s="2">
        <v>45323</v>
      </c>
      <c r="B5437" s="1" t="s">
        <v>128</v>
      </c>
      <c r="C5437" s="4">
        <v>144.61987871616623</v>
      </c>
      <c r="D5437" s="4">
        <v>3.6314051545629344</v>
      </c>
      <c r="E5437" s="4">
        <v>4902.6138884780348</v>
      </c>
      <c r="F5437" s="1" t="s">
        <v>509</v>
      </c>
      <c r="G5437" s="1">
        <v>1</v>
      </c>
      <c r="H5437" s="1" t="s">
        <v>505</v>
      </c>
      <c r="I54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0.43957409944123471</v>
      </c>
      <c r="J5437" s="1" t="str">
        <f>IFERROR(INDEX('consumption_figs'!$C:$C,MATCH(Table2[[#This Row],[item_code]],'consumption_figs'!A:A,0),1),"NA")</f>
        <v>pc/heat</v>
      </c>
      <c r="K5437" s="1">
        <f>+SUMIFS(prod!$E:$E,prod!$A:$A,Table2[[#This Row],[date]],prod!$G:$G,Table2[[#This Row],[production_line]],prod!$F:$F,Table2[[#This Row],[output_type]])</f>
        <v>329</v>
      </c>
      <c r="L5437">
        <f>+Table2[[#This Row],[cons_qty_base_uom]]/Table2[[#This Row],[Column1]]</f>
        <v>0.43957409944123471</v>
      </c>
    </row>
    <row r="5438" spans="1:12" x14ac:dyDescent="0.25">
      <c r="A5438" s="2">
        <v>45323</v>
      </c>
      <c r="B5438" s="1" t="s">
        <v>136</v>
      </c>
      <c r="C5438" s="4">
        <v>404.93566040526548</v>
      </c>
      <c r="D5438" s="4">
        <v>10.159835719568109</v>
      </c>
      <c r="E5438" s="4">
        <v>13727.3188877385</v>
      </c>
      <c r="F5438" s="1" t="s">
        <v>509</v>
      </c>
      <c r="G5438" s="1">
        <v>1</v>
      </c>
      <c r="H5438" s="1" t="s">
        <v>505</v>
      </c>
      <c r="I54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1.2308074784354575</v>
      </c>
      <c r="J5438" s="1" t="str">
        <f>IFERROR(INDEX('consumption_figs'!$C:$C,MATCH(Table2[[#This Row],[item_code]],'consumption_figs'!A:A,0),1),"NA")</f>
        <v>pc/heat</v>
      </c>
      <c r="K5438" s="1">
        <f>+SUMIFS(prod!$E:$E,prod!$A:$A,Table2[[#This Row],[date]],prod!$G:$G,Table2[[#This Row],[production_line]],prod!$F:$F,Table2[[#This Row],[output_type]])</f>
        <v>329</v>
      </c>
      <c r="L5438">
        <f>+Table2[[#This Row],[cons_qty_base_uom]]/Table2[[#This Row],[Column1]]</f>
        <v>1.2308074784354575</v>
      </c>
    </row>
    <row r="5439" spans="1:12" x14ac:dyDescent="0.25">
      <c r="A5439" s="2">
        <v>45323</v>
      </c>
      <c r="B5439" s="1" t="s">
        <v>132</v>
      </c>
      <c r="C5439" s="4">
        <v>395.29433515752106</v>
      </c>
      <c r="D5439" s="4">
        <v>9.9100289823990533</v>
      </c>
      <c r="E5439" s="4">
        <v>13400.477961839963</v>
      </c>
      <c r="F5439" s="1" t="s">
        <v>509</v>
      </c>
      <c r="G5439" s="1">
        <v>1</v>
      </c>
      <c r="H5439" s="1" t="s">
        <v>505</v>
      </c>
      <c r="I54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1.2015025384727085</v>
      </c>
      <c r="J5439" s="1" t="str">
        <f>IFERROR(INDEX('consumption_figs'!$C:$C,MATCH(Table2[[#This Row],[item_code]],'consumption_figs'!A:A,0),1),"NA")</f>
        <v>pc/heat</v>
      </c>
      <c r="K5439" s="1">
        <f>+SUMIFS(prod!$E:$E,prod!$A:$A,Table2[[#This Row],[date]],prod!$G:$G,Table2[[#This Row],[production_line]],prod!$F:$F,Table2[[#This Row],[output_type]])</f>
        <v>329</v>
      </c>
      <c r="L5439">
        <f>+Table2[[#This Row],[cons_qty_base_uom]]/Table2[[#This Row],[Column1]]</f>
        <v>1.2015025384727085</v>
      </c>
    </row>
    <row r="5440" spans="1:12" x14ac:dyDescent="0.25">
      <c r="A5440" s="2">
        <v>45323</v>
      </c>
      <c r="B5440" s="1" t="s">
        <v>134</v>
      </c>
      <c r="C5440" s="4">
        <v>9.6413252477444153</v>
      </c>
      <c r="D5440" s="4">
        <v>0.24257574323324949</v>
      </c>
      <c r="E5440" s="4">
        <v>326.84092589853566</v>
      </c>
      <c r="F5440" s="1" t="s">
        <v>509</v>
      </c>
      <c r="G5440" s="1">
        <v>1</v>
      </c>
      <c r="H5440" s="1" t="s">
        <v>505</v>
      </c>
      <c r="I54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2.9304939962748983E-2</v>
      </c>
      <c r="J5440" s="1" t="str">
        <f>IFERROR(INDEX('consumption_figs'!$C:$C,MATCH(Table2[[#This Row],[item_code]],'consumption_figs'!A:A,0),1),"NA")</f>
        <v>pc/heat</v>
      </c>
      <c r="K5440" s="1">
        <f>+SUMIFS(prod!$E:$E,prod!$A:$A,Table2[[#This Row],[date]],prod!$G:$G,Table2[[#This Row],[production_line]],prod!$F:$F,Table2[[#This Row],[output_type]])</f>
        <v>329</v>
      </c>
      <c r="L5440">
        <f>+Table2[[#This Row],[cons_qty_base_uom]]/Table2[[#This Row],[Column1]]</f>
        <v>2.9304939962748983E-2</v>
      </c>
    </row>
    <row r="5441" spans="1:12" x14ac:dyDescent="0.25">
      <c r="A5441" s="2">
        <v>45323</v>
      </c>
      <c r="B5441" s="1" t="s">
        <v>107</v>
      </c>
      <c r="C5441" s="4">
        <v>48.20662623872208</v>
      </c>
      <c r="D5441" s="4">
        <v>0.76166469457180885</v>
      </c>
      <c r="E5441" s="4">
        <v>1335.3235468126015</v>
      </c>
      <c r="F5441" s="1" t="s">
        <v>509</v>
      </c>
      <c r="G5441" s="1">
        <v>1</v>
      </c>
      <c r="H5441" s="1" t="s">
        <v>505</v>
      </c>
      <c r="I54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2.6264299812820996E-2</v>
      </c>
      <c r="J5441" s="1" t="str">
        <f>IFERROR(INDEX('consumption_figs'!$C:$C,MATCH(Table2[[#This Row],[item_code]],'consumption_figs'!A:A,0),1),"NA")</f>
        <v>NA</v>
      </c>
      <c r="K5441" s="1">
        <f>+SUMIFS(prod!$E:$E,prod!$A:$A,Table2[[#This Row],[date]],prod!$G:$G,Table2[[#This Row],[production_line]],prod!$F:$F,Table2[[#This Row],[output_type]])</f>
        <v>329</v>
      </c>
      <c r="L5441">
        <f>+Table2[[#This Row],[cons_qty_base_uom]]/Table2[[#This Row],[Column1]]</f>
        <v>0.14652469981374491</v>
      </c>
    </row>
    <row r="5442" spans="1:12" x14ac:dyDescent="0.25">
      <c r="A5442" s="2">
        <v>45323</v>
      </c>
      <c r="B5442" s="1" t="s">
        <v>103</v>
      </c>
      <c r="C5442" s="4">
        <v>57.847951486466492</v>
      </c>
      <c r="D5442" s="4">
        <v>0.91399763348617058</v>
      </c>
      <c r="E5442" s="4">
        <v>1602.3882561751218</v>
      </c>
      <c r="F5442" s="1" t="s">
        <v>509</v>
      </c>
      <c r="G5442" s="1">
        <v>1</v>
      </c>
      <c r="H5442" s="1" t="s">
        <v>505</v>
      </c>
      <c r="I54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3.151715977538519E-2</v>
      </c>
      <c r="J5442" s="1" t="str">
        <f>IFERROR(INDEX('consumption_figs'!$C:$C,MATCH(Table2[[#This Row],[item_code]],'consumption_figs'!A:A,0),1),"NA")</f>
        <v>NA</v>
      </c>
      <c r="K5442" s="1">
        <f>+SUMIFS(prod!$E:$E,prod!$A:$A,Table2[[#This Row],[date]],prod!$G:$G,Table2[[#This Row],[production_line]],prod!$F:$F,Table2[[#This Row],[output_type]])</f>
        <v>329</v>
      </c>
      <c r="L5442">
        <f>+Table2[[#This Row],[cons_qty_base_uom]]/Table2[[#This Row],[Column1]]</f>
        <v>0.17582963977649391</v>
      </c>
    </row>
    <row r="5443" spans="1:12" x14ac:dyDescent="0.25">
      <c r="A5443" s="2">
        <v>45323</v>
      </c>
      <c r="B5443" s="1" t="s">
        <v>113</v>
      </c>
      <c r="C5443" s="4">
        <v>62.668614110338702</v>
      </c>
      <c r="D5443" s="4">
        <v>1.1280350539860966</v>
      </c>
      <c r="E5443" s="4">
        <v>1673.8786828871469</v>
      </c>
      <c r="F5443" s="1" t="s">
        <v>509</v>
      </c>
      <c r="G5443" s="1">
        <v>1</v>
      </c>
      <c r="H5443" s="1" t="s">
        <v>505</v>
      </c>
      <c r="I54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3.8897760482279192E-2</v>
      </c>
      <c r="J5443" s="1" t="str">
        <f>IFERROR(INDEX('consumption_figs'!$C:$C,MATCH(Table2[[#This Row],[item_code]],'consumption_figs'!A:A,0),1),"NA")</f>
        <v>NA</v>
      </c>
      <c r="K5443" s="1">
        <f>+SUMIFS(prod!$E:$E,prod!$A:$A,Table2[[#This Row],[date]],prod!$G:$G,Table2[[#This Row],[production_line]],prod!$F:$F,Table2[[#This Row],[output_type]])</f>
        <v>329</v>
      </c>
      <c r="L5443">
        <f>+Table2[[#This Row],[cons_qty_base_uom]]/Table2[[#This Row],[Column1]]</f>
        <v>0.19048210975786839</v>
      </c>
    </row>
    <row r="5444" spans="1:12" x14ac:dyDescent="0.25">
      <c r="A5444" s="2">
        <v>45323</v>
      </c>
      <c r="B5444" s="1" t="s">
        <v>109</v>
      </c>
      <c r="C5444" s="4">
        <v>14.461987871616623</v>
      </c>
      <c r="D5444" s="4">
        <v>0.26031578168909925</v>
      </c>
      <c r="E5444" s="4">
        <v>386.27969605088003</v>
      </c>
      <c r="F5444" s="1" t="s">
        <v>509</v>
      </c>
      <c r="G5444" s="1">
        <v>1</v>
      </c>
      <c r="H5444" s="1" t="s">
        <v>505</v>
      </c>
      <c r="I54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8.9764062651413526E-3</v>
      </c>
      <c r="J5444" s="1" t="str">
        <f>IFERROR(INDEX('consumption_figs'!$C:$C,MATCH(Table2[[#This Row],[item_code]],'consumption_figs'!A:A,0),1),"NA")</f>
        <v>NA</v>
      </c>
      <c r="K5444" s="1">
        <f>+SUMIFS(prod!$E:$E,prod!$A:$A,Table2[[#This Row],[date]],prod!$G:$G,Table2[[#This Row],[production_line]],prod!$F:$F,Table2[[#This Row],[output_type]])</f>
        <v>329</v>
      </c>
      <c r="L5444">
        <f>+Table2[[#This Row],[cons_qty_base_uom]]/Table2[[#This Row],[Column1]]</f>
        <v>4.3957409944123477E-2</v>
      </c>
    </row>
    <row r="5445" spans="1:12" x14ac:dyDescent="0.25">
      <c r="A5445" s="2">
        <v>45323</v>
      </c>
      <c r="B5445" s="1" t="s">
        <v>227</v>
      </c>
      <c r="C5445" s="4">
        <v>18.077484839520782</v>
      </c>
      <c r="D5445" s="4">
        <v>18.077484839520782</v>
      </c>
      <c r="E5445" s="4">
        <v>14337.795550769119</v>
      </c>
      <c r="F5445" s="1" t="s">
        <v>509</v>
      </c>
      <c r="G5445" s="1">
        <v>1</v>
      </c>
      <c r="H5445" s="1" t="s">
        <v>505</v>
      </c>
      <c r="I54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0.30413507696160402</v>
      </c>
      <c r="J5445" s="1" t="str">
        <f>IFERROR(INDEX('consumption_figs'!$C:$C,MATCH(Table2[[#This Row],[item_code]],'consumption_figs'!A:A,0),1),"NA")</f>
        <v>kg/ton</v>
      </c>
      <c r="K5445" s="1">
        <f>+SUMIFS(prod!$E:$E,prod!$A:$A,Table2[[#This Row],[date]],prod!$G:$G,Table2[[#This Row],[production_line]],prod!$F:$F,Table2[[#This Row],[output_type]])</f>
        <v>329</v>
      </c>
      <c r="L5445">
        <f>+Table2[[#This Row],[cons_qty_base_uom]]/Table2[[#This Row],[Column1]]</f>
        <v>5.4946762430154353E-2</v>
      </c>
    </row>
    <row r="5446" spans="1:12" x14ac:dyDescent="0.25">
      <c r="A5446" s="2">
        <v>45323</v>
      </c>
      <c r="B5446" s="1" t="s">
        <v>583</v>
      </c>
      <c r="C5446" s="4">
        <v>43.385963614849878</v>
      </c>
      <c r="D5446" s="4">
        <v>43.385963614849878</v>
      </c>
      <c r="E5446" s="4">
        <v>31676.092035201898</v>
      </c>
      <c r="F5446" s="1" t="s">
        <v>509</v>
      </c>
      <c r="G5446" s="1">
        <v>1</v>
      </c>
      <c r="H5446" s="1" t="s">
        <v>505</v>
      </c>
      <c r="I54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1.4960677108568923</v>
      </c>
      <c r="J5446" s="1" t="str">
        <f>IFERROR(INDEX('consumption_figs'!$C:$C,MATCH(Table2[[#This Row],[item_code]],'consumption_figs'!A:A,0),1),"NA")</f>
        <v>NA</v>
      </c>
      <c r="K5446" s="1">
        <f>+SUMIFS(prod!$E:$E,prod!$A:$A,Table2[[#This Row],[date]],prod!$G:$G,Table2[[#This Row],[production_line]],prod!$F:$F,Table2[[#This Row],[output_type]])</f>
        <v>329</v>
      </c>
      <c r="L5446">
        <f>+Table2[[#This Row],[cons_qty_base_uom]]/Table2[[#This Row],[Column1]]</f>
        <v>0.13187222983237046</v>
      </c>
    </row>
    <row r="5447" spans="1:12" x14ac:dyDescent="0.25">
      <c r="A5447" s="2">
        <v>45323</v>
      </c>
      <c r="B5447" s="1" t="s">
        <v>234</v>
      </c>
      <c r="C5447" s="4">
        <v>8.2915397130601995</v>
      </c>
      <c r="D5447" s="4">
        <v>8.2915397130601995</v>
      </c>
      <c r="E5447" s="4">
        <v>9535.2706700192302</v>
      </c>
      <c r="F5447" s="1" t="s">
        <v>509</v>
      </c>
      <c r="G5447" s="1">
        <v>1</v>
      </c>
      <c r="H5447" s="1" t="s">
        <v>505</v>
      </c>
      <c r="I54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0.13949662196638907</v>
      </c>
      <c r="J5447" s="1" t="str">
        <f>IFERROR(INDEX('consumption_figs'!$C:$C,MATCH(Table2[[#This Row],[item_code]],'consumption_figs'!A:A,0),1),"NA")</f>
        <v>kg/ton</v>
      </c>
      <c r="K5447" s="1">
        <f>+SUMIFS(prod!$E:$E,prod!$A:$A,Table2[[#This Row],[date]],prod!$G:$G,Table2[[#This Row],[production_line]],prod!$F:$F,Table2[[#This Row],[output_type]])</f>
        <v>329</v>
      </c>
      <c r="L5447">
        <f>+Table2[[#This Row],[cons_qty_base_uom]]/Table2[[#This Row],[Column1]]</f>
        <v>2.5202248367964131E-2</v>
      </c>
    </row>
    <row r="5448" spans="1:12" x14ac:dyDescent="0.25">
      <c r="A5448" s="2">
        <v>45323</v>
      </c>
      <c r="B5448" s="1" t="s">
        <v>87</v>
      </c>
      <c r="C5448" s="4">
        <v>3.8565300990977671</v>
      </c>
      <c r="D5448" s="4">
        <v>0.3974154267120249</v>
      </c>
      <c r="E5448" s="4">
        <v>1946.6606981215798</v>
      </c>
      <c r="F5448" s="1" t="s">
        <v>509</v>
      </c>
      <c r="G5448" s="1">
        <v>1</v>
      </c>
      <c r="H5448" s="1" t="s">
        <v>505</v>
      </c>
      <c r="I54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1.1721975985099596E-2</v>
      </c>
      <c r="J5448" s="1" t="str">
        <f>IFERROR(INDEX('consumption_figs'!$C:$C,MATCH(Table2[[#This Row],[item_code]],'consumption_figs'!A:A,0),1),"NA")</f>
        <v>pc/heat</v>
      </c>
      <c r="K5448" s="1">
        <f>+SUMIFS(prod!$E:$E,prod!$A:$A,Table2[[#This Row],[date]],prod!$G:$G,Table2[[#This Row],[production_line]],prod!$F:$F,Table2[[#This Row],[output_type]])</f>
        <v>329</v>
      </c>
      <c r="L5448">
        <f>+Table2[[#This Row],[cons_qty_base_uom]]/Table2[[#This Row],[Column1]]</f>
        <v>1.1721975985099596E-2</v>
      </c>
    </row>
    <row r="5449" spans="1:12" x14ac:dyDescent="0.25">
      <c r="A5449" s="2">
        <v>45323</v>
      </c>
      <c r="B5449" s="1" t="s">
        <v>62</v>
      </c>
      <c r="C5449" s="4">
        <v>2.8923975743233252</v>
      </c>
      <c r="D5449" s="4">
        <v>0.84168769412808764</v>
      </c>
      <c r="E5449" s="4">
        <v>4119.35262535128</v>
      </c>
      <c r="F5449" s="1" t="s">
        <v>509</v>
      </c>
      <c r="G5449" s="1">
        <v>1</v>
      </c>
      <c r="H5449" s="1" t="s">
        <v>505</v>
      </c>
      <c r="I54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8.791481988824696E-3</v>
      </c>
      <c r="J5449" s="1" t="str">
        <f>IFERROR(INDEX('consumption_figs'!$C:$C,MATCH(Table2[[#This Row],[item_code]],'consumption_figs'!A:A,0),1),"NA")</f>
        <v>pc/heat</v>
      </c>
      <c r="K5449" s="1">
        <f>+SUMIFS(prod!$E:$E,prod!$A:$A,Table2[[#This Row],[date]],prod!$G:$G,Table2[[#This Row],[production_line]],prod!$F:$F,Table2[[#This Row],[output_type]])</f>
        <v>329</v>
      </c>
      <c r="L5449">
        <f>+Table2[[#This Row],[cons_qty_base_uom]]/Table2[[#This Row],[Column1]]</f>
        <v>8.791481988824696E-3</v>
      </c>
    </row>
    <row r="5450" spans="1:12" x14ac:dyDescent="0.25">
      <c r="A5450" s="2">
        <v>45323</v>
      </c>
      <c r="B5450" s="1" t="s">
        <v>84</v>
      </c>
      <c r="C5450" s="4">
        <v>0.96413252477444167</v>
      </c>
      <c r="D5450" s="4">
        <v>0.10123391510131637</v>
      </c>
      <c r="E5450" s="4">
        <v>2045.1564768525368</v>
      </c>
      <c r="F5450" s="1" t="s">
        <v>509</v>
      </c>
      <c r="G5450" s="1">
        <v>1</v>
      </c>
      <c r="H5450" s="1" t="s">
        <v>505</v>
      </c>
      <c r="I54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3.4908246586660818E-3</v>
      </c>
      <c r="J5450" s="1" t="str">
        <f>IFERROR(INDEX('consumption_figs'!$C:$C,MATCH(Table2[[#This Row],[item_code]],'consumption_figs'!A:A,0),1),"NA")</f>
        <v>NA</v>
      </c>
      <c r="K5450" s="1">
        <f>+SUMIFS(prod!$E:$E,prod!$A:$A,Table2[[#This Row],[date]],prod!$G:$G,Table2[[#This Row],[production_line]],prod!$F:$F,Table2[[#This Row],[output_type]])</f>
        <v>329</v>
      </c>
      <c r="L5450">
        <f>+Table2[[#This Row],[cons_qty_base_uom]]/Table2[[#This Row],[Column1]]</f>
        <v>2.9304939962748987E-3</v>
      </c>
    </row>
    <row r="5451" spans="1:12" x14ac:dyDescent="0.25">
      <c r="A5451" s="2">
        <v>45323</v>
      </c>
      <c r="B5451" s="1" t="s">
        <v>85</v>
      </c>
      <c r="C5451" s="4">
        <v>2.8923975743233248</v>
      </c>
      <c r="D5451" s="4">
        <v>0.3979939062268894</v>
      </c>
      <c r="E5451" s="4">
        <v>2084.2906160331313</v>
      </c>
      <c r="F5451" s="1" t="s">
        <v>509</v>
      </c>
      <c r="G5451" s="1">
        <v>1</v>
      </c>
      <c r="H5451" s="1" t="s">
        <v>505</v>
      </c>
      <c r="I54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1.3723927800927221E-2</v>
      </c>
      <c r="J5451" s="1" t="str">
        <f>IFERROR(INDEX('consumption_figs'!$C:$C,MATCH(Table2[[#This Row],[item_code]],'consumption_figs'!A:A,0),1),"NA")</f>
        <v>NA</v>
      </c>
      <c r="K5451" s="1">
        <f>+SUMIFS(prod!$E:$E,prod!$A:$A,Table2[[#This Row],[date]],prod!$G:$G,Table2[[#This Row],[production_line]],prod!$F:$F,Table2[[#This Row],[output_type]])</f>
        <v>329</v>
      </c>
      <c r="L5451">
        <f>+Table2[[#This Row],[cons_qty_base_uom]]/Table2[[#This Row],[Column1]]</f>
        <v>8.791481988824696E-3</v>
      </c>
    </row>
    <row r="5452" spans="1:12" x14ac:dyDescent="0.25">
      <c r="A5452" s="2">
        <v>45323</v>
      </c>
      <c r="B5452" s="1" t="s">
        <v>230</v>
      </c>
      <c r="C5452" s="4">
        <v>7.2309939358083136E-2</v>
      </c>
      <c r="D5452" s="4">
        <v>7.2309939358083136E-2</v>
      </c>
      <c r="E5452" s="4">
        <v>118.19421137775478</v>
      </c>
      <c r="F5452" s="1" t="s">
        <v>509</v>
      </c>
      <c r="G5452" s="1">
        <v>1</v>
      </c>
      <c r="H5452" s="1" t="s">
        <v>505</v>
      </c>
      <c r="I54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2.4934461847614877E-3</v>
      </c>
      <c r="J5452" s="1" t="str">
        <f>IFERROR(INDEX('consumption_figs'!$C:$C,MATCH(Table2[[#This Row],[item_code]],'consumption_figs'!A:A,0),1),"NA")</f>
        <v>NA</v>
      </c>
      <c r="K5452" s="1">
        <f>+SUMIFS(prod!$E:$E,prod!$A:$A,Table2[[#This Row],[date]],prod!$G:$G,Table2[[#This Row],[production_line]],prod!$F:$F,Table2[[#This Row],[output_type]])</f>
        <v>329</v>
      </c>
      <c r="L5452">
        <f>+Table2[[#This Row],[cons_qty_base_uom]]/Table2[[#This Row],[Column1]]</f>
        <v>2.1978704972061742E-4</v>
      </c>
    </row>
    <row r="5453" spans="1:12" x14ac:dyDescent="0.25">
      <c r="A5453" s="2">
        <v>45323</v>
      </c>
      <c r="B5453" s="1" t="s">
        <v>232</v>
      </c>
      <c r="C5453" s="4">
        <v>4.8206626238722072E-2</v>
      </c>
      <c r="D5453" s="4">
        <v>4.8206626238722072E-2</v>
      </c>
      <c r="E5453" s="4">
        <v>116.66003549770741</v>
      </c>
      <c r="F5453" s="1" t="s">
        <v>509</v>
      </c>
      <c r="G5453" s="1">
        <v>1</v>
      </c>
      <c r="H5453" s="1" t="s">
        <v>505</v>
      </c>
      <c r="I54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1.6622974565076577E-3</v>
      </c>
      <c r="J5453" s="1" t="str">
        <f>IFERROR(INDEX('consumption_figs'!$C:$C,MATCH(Table2[[#This Row],[item_code]],'consumption_figs'!A:A,0),1),"NA")</f>
        <v>NA</v>
      </c>
      <c r="K5453" s="1">
        <f>+SUMIFS(prod!$E:$E,prod!$A:$A,Table2[[#This Row],[date]],prod!$G:$G,Table2[[#This Row],[production_line]],prod!$F:$F,Table2[[#This Row],[output_type]])</f>
        <v>329</v>
      </c>
      <c r="L5453">
        <f>+Table2[[#This Row],[cons_qty_base_uom]]/Table2[[#This Row],[Column1]]</f>
        <v>1.4652469981374491E-4</v>
      </c>
    </row>
    <row r="5454" spans="1:12" x14ac:dyDescent="0.25">
      <c r="A5454" s="2">
        <v>45323</v>
      </c>
      <c r="B5454" s="1" t="s">
        <v>65</v>
      </c>
      <c r="C5454" s="4">
        <v>1.3497855346842185</v>
      </c>
      <c r="D5454" s="4">
        <v>11.735035438544594</v>
      </c>
      <c r="E5454" s="4">
        <v>26451.207208992753</v>
      </c>
      <c r="F5454" s="1" t="s">
        <v>509</v>
      </c>
      <c r="G5454" s="1">
        <v>1</v>
      </c>
      <c r="H5454" s="1" t="s">
        <v>505</v>
      </c>
      <c r="I54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4.1026915947848588E-3</v>
      </c>
      <c r="J5454" s="1" t="str">
        <f>IFERROR(INDEX('consumption_figs'!$C:$C,MATCH(Table2[[#This Row],[item_code]],'consumption_figs'!A:A,0),1),"NA")</f>
        <v>pc/heat</v>
      </c>
      <c r="K5454" s="1">
        <f>+SUMIFS(prod!$E:$E,prod!$A:$A,Table2[[#This Row],[date]],prod!$G:$G,Table2[[#This Row],[production_line]],prod!$F:$F,Table2[[#This Row],[output_type]])</f>
        <v>329</v>
      </c>
      <c r="L5454">
        <f>+Table2[[#This Row],[cons_qty_base_uom]]/Table2[[#This Row],[Column1]]</f>
        <v>4.1026915947848588E-3</v>
      </c>
    </row>
    <row r="5455" spans="1:12" x14ac:dyDescent="0.25">
      <c r="A5455" s="2">
        <v>45323</v>
      </c>
      <c r="B5455" s="1" t="s">
        <v>167</v>
      </c>
      <c r="C5455" s="4">
        <v>1508.3856801237869</v>
      </c>
      <c r="D5455" s="4">
        <v>6.531309994935997</v>
      </c>
      <c r="E5455" s="4">
        <v>4669.2335153797439</v>
      </c>
      <c r="F5455" s="1" t="s">
        <v>509</v>
      </c>
      <c r="G5455" s="1">
        <v>1</v>
      </c>
      <c r="H5455" s="1" t="s">
        <v>505</v>
      </c>
      <c r="I54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0.10988256859866412</v>
      </c>
      <c r="J5455" s="1" t="str">
        <f>IFERROR(INDEX('consumption_figs'!$C:$C,MATCH(Table2[[#This Row],[item_code]],'consumption_figs'!A:A,0),1),"NA")</f>
        <v>kg/ton</v>
      </c>
      <c r="K5455" s="1">
        <f>+SUMIFS(prod!$E:$E,prod!$A:$A,Table2[[#This Row],[date]],prod!$G:$G,Table2[[#This Row],[production_line]],prod!$F:$F,Table2[[#This Row],[output_type]])</f>
        <v>329</v>
      </c>
      <c r="L5455">
        <f>+Table2[[#This Row],[cons_qty_base_uom]]/Table2[[#This Row],[Column1]]</f>
        <v>4.5847589061513281</v>
      </c>
    </row>
    <row r="5456" spans="1:12" x14ac:dyDescent="0.25">
      <c r="A5456" s="2">
        <v>45323</v>
      </c>
      <c r="B5456" s="1" t="s">
        <v>169</v>
      </c>
      <c r="C5456" s="4">
        <v>1780.2627655085105</v>
      </c>
      <c r="D5456" s="4">
        <v>7.9043666788577873</v>
      </c>
      <c r="E5456" s="4">
        <v>5650.831738715432</v>
      </c>
      <c r="F5456" s="1" t="s">
        <v>509</v>
      </c>
      <c r="G5456" s="1">
        <v>1</v>
      </c>
      <c r="H5456" s="1" t="s">
        <v>505</v>
      </c>
      <c r="I54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0.13298283414690334</v>
      </c>
      <c r="J5456" s="1" t="str">
        <f>IFERROR(INDEX('consumption_figs'!$C:$C,MATCH(Table2[[#This Row],[item_code]],'consumption_figs'!A:A,0),1),"NA")</f>
        <v>kg/ton</v>
      </c>
      <c r="K5456" s="1">
        <f>+SUMIFS(prod!$E:$E,prod!$A:$A,Table2[[#This Row],[date]],prod!$G:$G,Table2[[#This Row],[production_line]],prod!$F:$F,Table2[[#This Row],[output_type]])</f>
        <v>329</v>
      </c>
      <c r="L5456">
        <f>+Table2[[#This Row],[cons_qty_base_uom]]/Table2[[#This Row],[Column1]]</f>
        <v>5.4111330258617336</v>
      </c>
    </row>
    <row r="5457" spans="1:12" x14ac:dyDescent="0.25">
      <c r="A5457" s="2">
        <v>45323</v>
      </c>
      <c r="B5457" s="1" t="s">
        <v>171</v>
      </c>
      <c r="C5457" s="4">
        <v>619.22183148122099</v>
      </c>
      <c r="D5457" s="4">
        <v>2.4954639808693209</v>
      </c>
      <c r="E5457" s="4">
        <v>610.61508147891414</v>
      </c>
      <c r="F5457" s="1" t="s">
        <v>509</v>
      </c>
      <c r="G5457" s="1">
        <v>1</v>
      </c>
      <c r="H5457" s="1" t="s">
        <v>505</v>
      </c>
      <c r="I54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4.198361313059306E-2</v>
      </c>
      <c r="J5457" s="1" t="str">
        <f>IFERROR(INDEX('consumption_figs'!$C:$C,MATCH(Table2[[#This Row],[item_code]],'consumption_figs'!A:A,0),1),"NA")</f>
        <v>kg/ton</v>
      </c>
      <c r="K5457" s="1">
        <f>+SUMIFS(prod!$E:$E,prod!$A:$A,Table2[[#This Row],[date]],prod!$G:$G,Table2[[#This Row],[production_line]],prod!$F:$F,Table2[[#This Row],[output_type]])</f>
        <v>329</v>
      </c>
      <c r="L5457">
        <f>+Table2[[#This Row],[cons_qty_base_uom]]/Table2[[#This Row],[Column1]]</f>
        <v>1.8821332263866899</v>
      </c>
    </row>
    <row r="5458" spans="1:12" x14ac:dyDescent="0.25">
      <c r="A5458" s="2">
        <v>45323</v>
      </c>
      <c r="B5458" s="1" t="s">
        <v>172</v>
      </c>
      <c r="C5458" s="4">
        <v>270.9095512730342</v>
      </c>
      <c r="D5458" s="4">
        <v>1.3112022281614855</v>
      </c>
      <c r="E5458" s="4">
        <v>1180.0820053453369</v>
      </c>
      <c r="F5458" s="1" t="s">
        <v>509</v>
      </c>
      <c r="G5458" s="1">
        <v>1</v>
      </c>
      <c r="H5458" s="1" t="s">
        <v>505</v>
      </c>
      <c r="I54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2.2059627991074637E-2</v>
      </c>
      <c r="J5458" s="1" t="str">
        <f>IFERROR(INDEX('consumption_figs'!$C:$C,MATCH(Table2[[#This Row],[item_code]],'consumption_figs'!A:A,0),1),"NA")</f>
        <v>kg/ton</v>
      </c>
      <c r="K5458" s="1">
        <f>+SUMIFS(prod!$E:$E,prod!$A:$A,Table2[[#This Row],[date]],prod!$G:$G,Table2[[#This Row],[production_line]],prod!$F:$F,Table2[[#This Row],[output_type]])</f>
        <v>329</v>
      </c>
      <c r="L5458">
        <f>+Table2[[#This Row],[cons_qty_base_uom]]/Table2[[#This Row],[Column1]]</f>
        <v>0.82343328654417691</v>
      </c>
    </row>
    <row r="5459" spans="1:12" x14ac:dyDescent="0.25">
      <c r="A5459" s="2">
        <v>45323</v>
      </c>
      <c r="B5459" s="1" t="s">
        <v>173</v>
      </c>
      <c r="C5459" s="4">
        <v>437.3254184836124</v>
      </c>
      <c r="D5459" s="4">
        <v>5.4621944768603186</v>
      </c>
      <c r="E5459" s="4">
        <v>8042.4144459136323</v>
      </c>
      <c r="F5459" s="1" t="s">
        <v>509</v>
      </c>
      <c r="G5459" s="1">
        <v>1</v>
      </c>
      <c r="H5459" s="1" t="s">
        <v>505</v>
      </c>
      <c r="I54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1.3292565911356</v>
      </c>
      <c r="J5459" s="1" t="str">
        <f>IFERROR(INDEX('consumption_figs'!$C:$C,MATCH(Table2[[#This Row],[item_code]],'consumption_figs'!A:A,0),1),"NA")</f>
        <v>pc/heat</v>
      </c>
      <c r="K5459" s="1">
        <f>+SUMIFS(prod!$E:$E,prod!$A:$A,Table2[[#This Row],[date]],prod!$G:$G,Table2[[#This Row],[production_line]],prod!$F:$F,Table2[[#This Row],[output_type]])</f>
        <v>329</v>
      </c>
      <c r="L5459">
        <f>+Table2[[#This Row],[cons_qty_base_uom]]/Table2[[#This Row],[Column1]]</f>
        <v>1.3292565911356</v>
      </c>
    </row>
    <row r="5460" spans="1:12" x14ac:dyDescent="0.25">
      <c r="A5460" s="2">
        <v>45323</v>
      </c>
      <c r="B5460" s="1" t="s">
        <v>175</v>
      </c>
      <c r="C5460" s="4">
        <v>137.38984385989593</v>
      </c>
      <c r="D5460" s="4">
        <v>2.0402391813194543</v>
      </c>
      <c r="E5460" s="4">
        <v>3213.5484478829658</v>
      </c>
      <c r="F5460" s="1" t="s">
        <v>509</v>
      </c>
      <c r="G5460" s="1">
        <v>1</v>
      </c>
      <c r="H5460" s="1" t="s">
        <v>505</v>
      </c>
      <c r="I54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0.41759830960454691</v>
      </c>
      <c r="J5460" s="1" t="str">
        <f>IFERROR(INDEX('consumption_figs'!$C:$C,MATCH(Table2[[#This Row],[item_code]],'consumption_figs'!A:A,0),1),"NA")</f>
        <v>pc/heat</v>
      </c>
      <c r="K5460" s="1">
        <f>+SUMIFS(prod!$E:$E,prod!$A:$A,Table2[[#This Row],[date]],prod!$G:$G,Table2[[#This Row],[production_line]],prod!$F:$F,Table2[[#This Row],[output_type]])</f>
        <v>329</v>
      </c>
      <c r="L5460">
        <f>+Table2[[#This Row],[cons_qty_base_uom]]/Table2[[#This Row],[Column1]]</f>
        <v>0.41759830960454691</v>
      </c>
    </row>
    <row r="5461" spans="1:12" x14ac:dyDescent="0.25">
      <c r="A5461" s="2">
        <v>45323</v>
      </c>
      <c r="B5461" s="1" t="s">
        <v>177</v>
      </c>
      <c r="C5461" s="4">
        <v>38.701364467576319</v>
      </c>
      <c r="D5461" s="4">
        <v>0.66024527781685194</v>
      </c>
      <c r="E5461" s="4">
        <v>1056.5472499648336</v>
      </c>
      <c r="F5461" s="1" t="s">
        <v>509</v>
      </c>
      <c r="G5461" s="1">
        <v>1</v>
      </c>
      <c r="H5461" s="1" t="s">
        <v>505</v>
      </c>
      <c r="I54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0.11763332664916815</v>
      </c>
      <c r="J5461" s="1" t="str">
        <f>IFERROR(INDEX('consumption_figs'!$C:$C,MATCH(Table2[[#This Row],[item_code]],'consumption_figs'!A:A,0),1),"NA")</f>
        <v>pc/heat</v>
      </c>
      <c r="K5461" s="1">
        <f>+SUMIFS(prod!$E:$E,prod!$A:$A,Table2[[#This Row],[date]],prod!$G:$G,Table2[[#This Row],[production_line]],prod!$F:$F,Table2[[#This Row],[output_type]])</f>
        <v>329</v>
      </c>
      <c r="L5461">
        <f>+Table2[[#This Row],[cons_qty_base_uom]]/Table2[[#This Row],[Column1]]</f>
        <v>0.11763332664916815</v>
      </c>
    </row>
    <row r="5462" spans="1:12" x14ac:dyDescent="0.25">
      <c r="A5462" s="2">
        <v>45323</v>
      </c>
      <c r="B5462" s="1" t="s">
        <v>179</v>
      </c>
      <c r="C5462" s="4">
        <v>2.3704585736390498</v>
      </c>
      <c r="D5462" s="4">
        <v>15.524133198762135</v>
      </c>
      <c r="E5462" s="4">
        <v>37216.199606133079</v>
      </c>
      <c r="F5462" s="1" t="s">
        <v>509</v>
      </c>
      <c r="G5462" s="1">
        <v>1</v>
      </c>
      <c r="H5462" s="1" t="s">
        <v>505</v>
      </c>
      <c r="I54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7.2050412572615494E-3</v>
      </c>
      <c r="J5462" s="1" t="str">
        <f>IFERROR(INDEX('consumption_figs'!$C:$C,MATCH(Table2[[#This Row],[item_code]],'consumption_figs'!A:A,0),1),"NA")</f>
        <v>pc/heat</v>
      </c>
      <c r="K5462" s="1">
        <f>+SUMIFS(prod!$E:$E,prod!$A:$A,Table2[[#This Row],[date]],prod!$G:$G,Table2[[#This Row],[production_line]],prod!$F:$F,Table2[[#This Row],[output_type]])</f>
        <v>329</v>
      </c>
      <c r="L5462">
        <f>+Table2[[#This Row],[cons_qty_base_uom]]/Table2[[#This Row],[Column1]]</f>
        <v>7.2050412572615494E-3</v>
      </c>
    </row>
    <row r="5463" spans="1:12" x14ac:dyDescent="0.25">
      <c r="A5463" s="2">
        <v>45323</v>
      </c>
      <c r="B5463" s="1" t="s">
        <v>181</v>
      </c>
      <c r="C5463" s="4">
        <v>1104.9239555493039</v>
      </c>
      <c r="D5463" s="4">
        <v>9.5023460177240118</v>
      </c>
      <c r="E5463" s="4">
        <v>15192.704388802927</v>
      </c>
      <c r="F5463" s="1" t="s">
        <v>509</v>
      </c>
      <c r="G5463" s="1">
        <v>1</v>
      </c>
      <c r="H5463" s="1" t="s">
        <v>505</v>
      </c>
      <c r="I54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3.3584314758337501</v>
      </c>
      <c r="J5463" s="1" t="str">
        <f>IFERROR(INDEX('consumption_figs'!$C:$C,MATCH(Table2[[#This Row],[item_code]],'consumption_figs'!A:A,0),1),"NA")</f>
        <v>pc/heat</v>
      </c>
      <c r="K5463" s="1">
        <f>+SUMIFS(prod!$E:$E,prod!$A:$A,Table2[[#This Row],[date]],prod!$G:$G,Table2[[#This Row],[production_line]],prod!$F:$F,Table2[[#This Row],[output_type]])</f>
        <v>329</v>
      </c>
      <c r="L5463">
        <f>+Table2[[#This Row],[cons_qty_base_uom]]/Table2[[#This Row],[Column1]]</f>
        <v>3.3584314758337501</v>
      </c>
    </row>
    <row r="5464" spans="1:12" x14ac:dyDescent="0.25">
      <c r="A5464" s="2">
        <v>45323</v>
      </c>
      <c r="B5464" s="1" t="s">
        <v>183</v>
      </c>
      <c r="C5464" s="4">
        <v>2222.42585455057</v>
      </c>
      <c r="D5464" s="4">
        <v>19.668468812772545</v>
      </c>
      <c r="E5464" s="4">
        <v>25557.897327331553</v>
      </c>
      <c r="F5464" s="1" t="s">
        <v>509</v>
      </c>
      <c r="G5464" s="1">
        <v>1</v>
      </c>
      <c r="H5464" s="1" t="s">
        <v>505</v>
      </c>
      <c r="I54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6.7550937828284798</v>
      </c>
      <c r="J5464" s="1" t="str">
        <f>IFERROR(INDEX('consumption_figs'!$C:$C,MATCH(Table2[[#This Row],[item_code]],'consumption_figs'!A:A,0),1),"NA")</f>
        <v>pc/heat</v>
      </c>
      <c r="K5464" s="1">
        <f>+SUMIFS(prod!$E:$E,prod!$A:$A,Table2[[#This Row],[date]],prod!$G:$G,Table2[[#This Row],[production_line]],prod!$F:$F,Table2[[#This Row],[output_type]])</f>
        <v>329</v>
      </c>
      <c r="L5464">
        <f>+Table2[[#This Row],[cons_qty_base_uom]]/Table2[[#This Row],[Column1]]</f>
        <v>6.7550937828284798</v>
      </c>
    </row>
    <row r="5465" spans="1:12" x14ac:dyDescent="0.25">
      <c r="A5465" s="2">
        <v>45323</v>
      </c>
      <c r="B5465" s="1" t="s">
        <v>185</v>
      </c>
      <c r="C5465" s="4">
        <v>256.39653959769311</v>
      </c>
      <c r="D5465" s="4">
        <v>2.5639653959769308</v>
      </c>
      <c r="E5465" s="4">
        <v>6268.7928345477567</v>
      </c>
      <c r="F5465" s="1" t="s">
        <v>509</v>
      </c>
      <c r="G5465" s="1">
        <v>1</v>
      </c>
      <c r="H5465" s="1" t="s">
        <v>505</v>
      </c>
      <c r="I54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8.8412599861273478E-2</v>
      </c>
      <c r="J5465" s="1" t="str">
        <f>IFERROR(INDEX('consumption_figs'!$C:$C,MATCH(Table2[[#This Row],[item_code]],'consumption_figs'!A:A,0),1),"NA")</f>
        <v>NA</v>
      </c>
      <c r="K5465" s="1">
        <f>+SUMIFS(prod!$E:$E,prod!$A:$A,Table2[[#This Row],[date]],prod!$G:$G,Table2[[#This Row],[production_line]],prod!$F:$F,Table2[[#This Row],[output_type]])</f>
        <v>329</v>
      </c>
      <c r="L5465">
        <f>+Table2[[#This Row],[cons_qty_base_uom]]/Table2[[#This Row],[Column1]]</f>
        <v>0.77932078905073887</v>
      </c>
    </row>
    <row r="5466" spans="1:12" x14ac:dyDescent="0.25">
      <c r="A5466" s="2">
        <v>45323</v>
      </c>
      <c r="B5466" s="1" t="s">
        <v>187</v>
      </c>
      <c r="C5466" s="4">
        <v>266.07188071458717</v>
      </c>
      <c r="D5466" s="4">
        <v>2.6607188071458721</v>
      </c>
      <c r="E5466" s="4">
        <v>6502.2114065269379</v>
      </c>
      <c r="F5466" s="1" t="s">
        <v>509</v>
      </c>
      <c r="G5466" s="1">
        <v>1</v>
      </c>
      <c r="H5466" s="1" t="s">
        <v>505</v>
      </c>
      <c r="I54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9.1748924384340416E-2</v>
      </c>
      <c r="J5466" s="1" t="str">
        <f>IFERROR(INDEX('consumption_figs'!$C:$C,MATCH(Table2[[#This Row],[item_code]],'consumption_figs'!A:A,0),1),"NA")</f>
        <v>NA</v>
      </c>
      <c r="K5466" s="1">
        <f>+SUMIFS(prod!$E:$E,prod!$A:$A,Table2[[#This Row],[date]],prod!$G:$G,Table2[[#This Row],[production_line]],prod!$F:$F,Table2[[#This Row],[output_type]])</f>
        <v>329</v>
      </c>
      <c r="L5466">
        <f>+Table2[[#This Row],[cons_qty_base_uom]]/Table2[[#This Row],[Column1]]</f>
        <v>0.80872912071303094</v>
      </c>
    </row>
    <row r="5467" spans="1:12" x14ac:dyDescent="0.25">
      <c r="A5467" s="2">
        <v>45323</v>
      </c>
      <c r="B5467" s="1" t="s">
        <v>191</v>
      </c>
      <c r="C5467" s="4">
        <v>4886.0472640315102</v>
      </c>
      <c r="D5467" s="4">
        <v>34.055749430299628</v>
      </c>
      <c r="E5467" s="4">
        <v>53209.054705303148</v>
      </c>
      <c r="F5467" s="1" t="s">
        <v>509</v>
      </c>
      <c r="G5467" s="1">
        <v>1</v>
      </c>
      <c r="H5467" s="1" t="s">
        <v>505</v>
      </c>
      <c r="I54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14.851207489457478</v>
      </c>
      <c r="J5467" s="1" t="str">
        <f>IFERROR(INDEX('consumption_figs'!$C:$C,MATCH(Table2[[#This Row],[item_code]],'consumption_figs'!A:A,0),1),"NA")</f>
        <v>pc/heat</v>
      </c>
      <c r="K5467" s="1">
        <f>+SUMIFS(prod!$E:$E,prod!$A:$A,Table2[[#This Row],[date]],prod!$G:$G,Table2[[#This Row],[production_line]],prod!$F:$F,Table2[[#This Row],[output_type]])</f>
        <v>329</v>
      </c>
      <c r="L5467">
        <f>+Table2[[#This Row],[cons_qty_base_uom]]/Table2[[#This Row],[Column1]]</f>
        <v>14.851207489457478</v>
      </c>
    </row>
    <row r="5468" spans="1:12" x14ac:dyDescent="0.25">
      <c r="A5468" s="2">
        <v>45323</v>
      </c>
      <c r="B5468" s="1" t="s">
        <v>193</v>
      </c>
      <c r="C5468" s="4">
        <v>1190.0669573779717</v>
      </c>
      <c r="D5468" s="4">
        <v>9.6871450330566908</v>
      </c>
      <c r="E5468" s="4">
        <v>11900.669573779716</v>
      </c>
      <c r="F5468" s="1" t="s">
        <v>509</v>
      </c>
      <c r="G5468" s="1">
        <v>1</v>
      </c>
      <c r="H5468" s="1" t="s">
        <v>505</v>
      </c>
      <c r="I54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3.61722479446192</v>
      </c>
      <c r="J5468" s="1" t="str">
        <f>IFERROR(INDEX('consumption_figs'!$C:$C,MATCH(Table2[[#This Row],[item_code]],'consumption_figs'!A:A,0),1),"NA")</f>
        <v>pc/heat</v>
      </c>
      <c r="K5468" s="1">
        <f>+SUMIFS(prod!$E:$E,prod!$A:$A,Table2[[#This Row],[date]],prod!$G:$G,Table2[[#This Row],[production_line]],prod!$F:$F,Table2[[#This Row],[output_type]])</f>
        <v>329</v>
      </c>
      <c r="L5468">
        <f>+Table2[[#This Row],[cons_qty_base_uom]]/Table2[[#This Row],[Column1]]</f>
        <v>3.61722479446192</v>
      </c>
    </row>
    <row r="5469" spans="1:12" x14ac:dyDescent="0.25">
      <c r="A5469" s="2">
        <v>45323</v>
      </c>
      <c r="B5469" s="1" t="s">
        <v>195</v>
      </c>
      <c r="C5469" s="4">
        <v>2718.7708538472361</v>
      </c>
      <c r="D5469" s="4">
        <v>22.130794750316504</v>
      </c>
      <c r="E5469" s="4">
        <v>27187.708538472361</v>
      </c>
      <c r="F5469" s="1" t="s">
        <v>509</v>
      </c>
      <c r="G5469" s="1">
        <v>1</v>
      </c>
      <c r="H5469" s="1" t="s">
        <v>505</v>
      </c>
      <c r="I54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8.2637411971040606</v>
      </c>
      <c r="J5469" s="1" t="str">
        <f>IFERROR(INDEX('consumption_figs'!$C:$C,MATCH(Table2[[#This Row],[item_code]],'consumption_figs'!A:A,0),1),"NA")</f>
        <v>pc/heat</v>
      </c>
      <c r="K5469" s="1">
        <f>+SUMIFS(prod!$E:$E,prod!$A:$A,Table2[[#This Row],[date]],prod!$G:$G,Table2[[#This Row],[production_line]],prod!$F:$F,Table2[[#This Row],[output_type]])</f>
        <v>329</v>
      </c>
      <c r="L5469">
        <f>+Table2[[#This Row],[cons_qty_base_uom]]/Table2[[#This Row],[Column1]]</f>
        <v>8.2637411971040606</v>
      </c>
    </row>
    <row r="5470" spans="1:12" x14ac:dyDescent="0.25">
      <c r="A5470" s="2">
        <v>45323</v>
      </c>
      <c r="B5470" s="1" t="s">
        <v>189</v>
      </c>
      <c r="C5470" s="4">
        <v>1195.8721620481083</v>
      </c>
      <c r="D5470" s="4">
        <v>8.3591464127162762</v>
      </c>
      <c r="E5470" s="4">
        <v>13023.0478447039</v>
      </c>
      <c r="F5470" s="1" t="s">
        <v>509</v>
      </c>
      <c r="G5470" s="1">
        <v>1</v>
      </c>
      <c r="H5470" s="1" t="s">
        <v>505</v>
      </c>
      <c r="I54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3.6348697934592957</v>
      </c>
      <c r="J5470" s="1" t="str">
        <f>IFERROR(INDEX('consumption_figs'!$C:$C,MATCH(Table2[[#This Row],[item_code]],'consumption_figs'!A:A,0),1),"NA")</f>
        <v>pc/heat</v>
      </c>
      <c r="K5470" s="1">
        <f>+SUMIFS(prod!$E:$E,prod!$A:$A,Table2[[#This Row],[date]],prod!$G:$G,Table2[[#This Row],[production_line]],prod!$F:$F,Table2[[#This Row],[output_type]])</f>
        <v>329</v>
      </c>
      <c r="L5470">
        <f>+Table2[[#This Row],[cons_qty_base_uom]]/Table2[[#This Row],[Column1]]</f>
        <v>3.6348697934592957</v>
      </c>
    </row>
    <row r="5471" spans="1:12" x14ac:dyDescent="0.25">
      <c r="A5471" s="2">
        <v>45323</v>
      </c>
      <c r="B5471" s="1" t="s">
        <v>199</v>
      </c>
      <c r="C5471" s="4">
        <v>464.4163736109158</v>
      </c>
      <c r="D5471" s="4">
        <v>4.3190722745815178</v>
      </c>
      <c r="E5471" s="4">
        <v>6111.7194767196515</v>
      </c>
      <c r="F5471" s="1" t="s">
        <v>509</v>
      </c>
      <c r="G5471" s="1">
        <v>1</v>
      </c>
      <c r="H5471" s="1" t="s">
        <v>505</v>
      </c>
      <c r="I54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1.4115999197900175</v>
      </c>
      <c r="J5471" s="1" t="str">
        <f>IFERROR(INDEX('consumption_figs'!$C:$C,MATCH(Table2[[#This Row],[item_code]],'consumption_figs'!A:A,0),1),"NA")</f>
        <v>pc/heat</v>
      </c>
      <c r="K5471" s="1">
        <f>+SUMIFS(prod!$E:$E,prod!$A:$A,Table2[[#This Row],[date]],prod!$G:$G,Table2[[#This Row],[production_line]],prod!$F:$F,Table2[[#This Row],[output_type]])</f>
        <v>329</v>
      </c>
      <c r="L5471">
        <f>+Table2[[#This Row],[cons_qty_base_uom]]/Table2[[#This Row],[Column1]]</f>
        <v>1.4115999197900175</v>
      </c>
    </row>
    <row r="5472" spans="1:12" x14ac:dyDescent="0.25">
      <c r="A5472" s="2">
        <v>45323</v>
      </c>
      <c r="B5472" s="1" t="s">
        <v>197</v>
      </c>
      <c r="C5472" s="4">
        <v>367.66296244197503</v>
      </c>
      <c r="D5472" s="4">
        <v>3.4192655507103678</v>
      </c>
      <c r="E5472" s="4">
        <v>4838.4445857363917</v>
      </c>
      <c r="F5472" s="1" t="s">
        <v>509</v>
      </c>
      <c r="G5472" s="1">
        <v>1</v>
      </c>
      <c r="H5472" s="1" t="s">
        <v>505</v>
      </c>
      <c r="I54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1.1175166031670973</v>
      </c>
      <c r="J5472" s="1" t="str">
        <f>IFERROR(INDEX('consumption_figs'!$C:$C,MATCH(Table2[[#This Row],[item_code]],'consumption_figs'!A:A,0),1),"NA")</f>
        <v>pc/heat</v>
      </c>
      <c r="K5472" s="1">
        <f>+SUMIFS(prod!$E:$E,prod!$A:$A,Table2[[#This Row],[date]],prod!$G:$G,Table2[[#This Row],[production_line]],prod!$F:$F,Table2[[#This Row],[output_type]])</f>
        <v>329</v>
      </c>
      <c r="L5472">
        <f>+Table2[[#This Row],[cons_qty_base_uom]]/Table2[[#This Row],[Column1]]</f>
        <v>1.1175166031670973</v>
      </c>
    </row>
    <row r="5473" spans="1:12" x14ac:dyDescent="0.25">
      <c r="A5473" s="2">
        <v>45323</v>
      </c>
      <c r="B5473" s="1" t="s">
        <v>264</v>
      </c>
      <c r="C5473" s="4">
        <v>1.9030552243274146</v>
      </c>
      <c r="D5473" s="4">
        <v>1.9030552243274146</v>
      </c>
      <c r="E5473" s="4">
        <v>1204.6339569992535</v>
      </c>
      <c r="F5473" s="1" t="s">
        <v>509</v>
      </c>
      <c r="G5473" s="1">
        <v>1</v>
      </c>
      <c r="H5473" s="1" t="s">
        <v>505</v>
      </c>
      <c r="I54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3.2016945512667011E-2</v>
      </c>
      <c r="J5473" s="1" t="str">
        <f>IFERROR(INDEX('consumption_figs'!$C:$C,MATCH(Table2[[#This Row],[item_code]],'consumption_figs'!A:A,0),1),"NA")</f>
        <v>kg/ton</v>
      </c>
      <c r="K5473" s="1">
        <f>+SUMIFS(prod!$E:$E,prod!$A:$A,Table2[[#This Row],[date]],prod!$G:$G,Table2[[#This Row],[production_line]],prod!$F:$F,Table2[[#This Row],[output_type]])</f>
        <v>329</v>
      </c>
      <c r="L5473">
        <f>+Table2[[#This Row],[cons_qty_base_uom]]/Table2[[#This Row],[Column1]]</f>
        <v>5.7843623839739042E-3</v>
      </c>
    </row>
    <row r="5474" spans="1:12" x14ac:dyDescent="0.25">
      <c r="A5474" s="2">
        <v>45323</v>
      </c>
      <c r="B5474" s="1" t="s">
        <v>162</v>
      </c>
      <c r="C5474" s="4">
        <v>67.727387818258535</v>
      </c>
      <c r="D5474" s="4">
        <v>1.957321507947672</v>
      </c>
      <c r="E5474" s="4">
        <v>12665.021522014345</v>
      </c>
      <c r="F5474" s="1" t="s">
        <v>509</v>
      </c>
      <c r="G5474" s="1">
        <v>1</v>
      </c>
      <c r="H5474" s="1" t="s">
        <v>505</v>
      </c>
      <c r="I54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0.20585832163604417</v>
      </c>
      <c r="J5474" s="1" t="str">
        <f>IFERROR(INDEX('consumption_figs'!$C:$C,MATCH(Table2[[#This Row],[item_code]],'consumption_figs'!A:A,0),1),"NA")</f>
        <v>pc/heat</v>
      </c>
      <c r="K5474" s="1">
        <f>+SUMIFS(prod!$E:$E,prod!$A:$A,Table2[[#This Row],[date]],prod!$G:$G,Table2[[#This Row],[production_line]],prod!$F:$F,Table2[[#This Row],[output_type]])</f>
        <v>329</v>
      </c>
      <c r="L5474">
        <f>+Table2[[#This Row],[cons_qty_base_uom]]/Table2[[#This Row],[Column1]]</f>
        <v>0.20585832163604417</v>
      </c>
    </row>
    <row r="5475" spans="1:12" x14ac:dyDescent="0.25">
      <c r="A5475" s="2">
        <v>45323</v>
      </c>
      <c r="B5475" s="1" t="s">
        <v>61</v>
      </c>
      <c r="C5475" s="4">
        <v>51.27930791953861</v>
      </c>
      <c r="D5475" s="4">
        <v>0.17947757771838513</v>
      </c>
      <c r="E5475" s="4">
        <v>461.51377127584749</v>
      </c>
      <c r="F5475" s="1" t="s">
        <v>509</v>
      </c>
      <c r="G5475" s="1">
        <v>1</v>
      </c>
      <c r="H5475" s="1" t="s">
        <v>505</v>
      </c>
      <c r="I54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0.15586415781014776</v>
      </c>
      <c r="J5475" s="1" t="str">
        <f>IFERROR(INDEX('consumption_figs'!$C:$C,MATCH(Table2[[#This Row],[item_code]],'consumption_figs'!A:A,0),1),"NA")</f>
        <v>pc/heat</v>
      </c>
      <c r="K5475" s="1">
        <f>+SUMIFS(prod!$E:$E,prod!$A:$A,Table2[[#This Row],[date]],prod!$G:$G,Table2[[#This Row],[production_line]],prod!$F:$F,Table2[[#This Row],[output_type]])</f>
        <v>329</v>
      </c>
      <c r="L5475">
        <f>+Table2[[#This Row],[cons_qty_base_uom]]/Table2[[#This Row],[Column1]]</f>
        <v>0.15586415781014776</v>
      </c>
    </row>
    <row r="5476" spans="1:12" x14ac:dyDescent="0.25">
      <c r="A5476" s="2">
        <v>45323</v>
      </c>
      <c r="B5476" s="1" t="s">
        <v>163</v>
      </c>
      <c r="C5476" s="4">
        <v>8.7078070052046712</v>
      </c>
      <c r="D5476" s="4">
        <v>1.2016773667182445</v>
      </c>
      <c r="E5476" s="4">
        <v>3639.8633281755524</v>
      </c>
      <c r="F5476" s="1" t="s">
        <v>509</v>
      </c>
      <c r="G5476" s="1">
        <v>1</v>
      </c>
      <c r="H5476" s="1" t="s">
        <v>505</v>
      </c>
      <c r="I54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2.6467498496062829E-2</v>
      </c>
      <c r="J5476" s="1" t="str">
        <f>IFERROR(INDEX('consumption_figs'!$C:$C,MATCH(Table2[[#This Row],[item_code]],'consumption_figs'!A:A,0),1),"NA")</f>
        <v>pc/heat</v>
      </c>
      <c r="K5476" s="1">
        <f>+SUMIFS(prod!$E:$E,prod!$A:$A,Table2[[#This Row],[date]],prod!$G:$G,Table2[[#This Row],[production_line]],prod!$F:$F,Table2[[#This Row],[output_type]])</f>
        <v>329</v>
      </c>
      <c r="L5476">
        <f>+Table2[[#This Row],[cons_qty_base_uom]]/Table2[[#This Row],[Column1]]</f>
        <v>2.6467498496062829E-2</v>
      </c>
    </row>
    <row r="5477" spans="1:12" x14ac:dyDescent="0.25">
      <c r="A5477" s="2">
        <v>45323</v>
      </c>
      <c r="B5477" s="1" t="e">
        <f>+#REF!</f>
        <v>#REF!</v>
      </c>
      <c r="C5477" s="4">
        <v>143.19504853003235</v>
      </c>
      <c r="D5477" s="4">
        <v>1.7154766813897877</v>
      </c>
      <c r="E5477" s="4">
        <v>11741.993979462653</v>
      </c>
      <c r="F5477" s="1" t="s">
        <v>509</v>
      </c>
      <c r="G5477" s="1">
        <v>1</v>
      </c>
      <c r="H5477" s="1" t="s">
        <v>505</v>
      </c>
      <c r="I54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5.9154368323785782E-2</v>
      </c>
      <c r="J5477" s="1" t="str">
        <f>IFERROR(INDEX('consumption_figs'!$C:$C,MATCH(Table2[[#This Row],[item_code]],'consumption_figs'!A:A,0),1),"NA")</f>
        <v>NA</v>
      </c>
      <c r="K5477" s="1">
        <f>+SUMIFS(prod!$E:$E,prod!$A:$A,Table2[[#This Row],[date]],prod!$G:$G,Table2[[#This Row],[production_line]],prod!$F:$F,Table2[[#This Row],[output_type]])</f>
        <v>329</v>
      </c>
      <c r="L5477">
        <f>+Table2[[#This Row],[cons_qty_base_uom]]/Table2[[#This Row],[Column1]]</f>
        <v>0.43524330860192206</v>
      </c>
    </row>
    <row r="5478" spans="1:12" x14ac:dyDescent="0.25">
      <c r="A5478" s="2">
        <v>45323</v>
      </c>
      <c r="B5478" s="1" t="s">
        <v>160</v>
      </c>
      <c r="C5478" s="4">
        <v>38.701364467576312</v>
      </c>
      <c r="D5478" s="4">
        <v>0.48531511042340686</v>
      </c>
      <c r="E5478" s="4">
        <v>2709.0955127303419</v>
      </c>
      <c r="F5478" s="1" t="s">
        <v>509</v>
      </c>
      <c r="G5478" s="1">
        <v>1</v>
      </c>
      <c r="H5478" s="1" t="s">
        <v>505</v>
      </c>
      <c r="I54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0.11763332664916812</v>
      </c>
      <c r="J5478" s="1" t="str">
        <f>IFERROR(INDEX('consumption_figs'!$C:$C,MATCH(Table2[[#This Row],[item_code]],'consumption_figs'!A:A,0),1),"NA")</f>
        <v>pc/heat</v>
      </c>
      <c r="K5478" s="1">
        <f>+SUMIFS(prod!$E:$E,prod!$A:$A,Table2[[#This Row],[date]],prod!$G:$G,Table2[[#This Row],[production_line]],prod!$F:$F,Table2[[#This Row],[output_type]])</f>
        <v>329</v>
      </c>
      <c r="L5478">
        <f>+Table2[[#This Row],[cons_qty_base_uom]]/Table2[[#This Row],[Column1]]</f>
        <v>0.11763332664916812</v>
      </c>
    </row>
    <row r="5479" spans="1:12" x14ac:dyDescent="0.25">
      <c r="A5479" s="2">
        <v>45323</v>
      </c>
      <c r="B5479" s="1" t="e">
        <f>+#REF!</f>
        <v>#REF!</v>
      </c>
      <c r="C5479" s="4">
        <v>280.58489238992826</v>
      </c>
      <c r="D5479" s="4">
        <v>3.1986677732451825</v>
      </c>
      <c r="E5479" s="4">
        <v>67901.543958362643</v>
      </c>
      <c r="F5479" s="1" t="s">
        <v>509</v>
      </c>
      <c r="G5479" s="1">
        <v>1</v>
      </c>
      <c r="H5479" s="1" t="s">
        <v>505</v>
      </c>
      <c r="I54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0.1102988887325925</v>
      </c>
      <c r="J5479" s="1" t="str">
        <f>IFERROR(INDEX('consumption_figs'!$C:$C,MATCH(Table2[[#This Row],[item_code]],'consumption_figs'!A:A,0),1),"NA")</f>
        <v>NA</v>
      </c>
      <c r="K5479" s="1">
        <f>+SUMIFS(prod!$E:$E,prod!$A:$A,Table2[[#This Row],[date]],prod!$G:$G,Table2[[#This Row],[production_line]],prod!$F:$F,Table2[[#This Row],[output_type]])</f>
        <v>329</v>
      </c>
      <c r="L5479">
        <f>+Table2[[#This Row],[cons_qty_base_uom]]/Table2[[#This Row],[Column1]]</f>
        <v>0.85284161820646887</v>
      </c>
    </row>
    <row r="5480" spans="1:12" x14ac:dyDescent="0.25">
      <c r="A5480" s="2">
        <v>45323</v>
      </c>
      <c r="B5480" s="1" t="s">
        <v>161</v>
      </c>
      <c r="C5480" s="4">
        <v>3.8701364467576309</v>
      </c>
      <c r="D5480" s="4">
        <v>0.56116978477985646</v>
      </c>
      <c r="E5480" s="4">
        <v>1640.9378534252355</v>
      </c>
      <c r="F5480" s="1" t="s">
        <v>509</v>
      </c>
      <c r="G5480" s="1">
        <v>1</v>
      </c>
      <c r="H5480" s="1" t="s">
        <v>505</v>
      </c>
      <c r="I54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1.176333266491681E-2</v>
      </c>
      <c r="J5480" s="1" t="str">
        <f>IFERROR(INDEX('consumption_figs'!$C:$C,MATCH(Table2[[#This Row],[item_code]],'consumption_figs'!A:A,0),1),"NA")</f>
        <v>pc/heat</v>
      </c>
      <c r="K5480" s="1">
        <f>+SUMIFS(prod!$E:$E,prod!$A:$A,Table2[[#This Row],[date]],prod!$G:$G,Table2[[#This Row],[production_line]],prod!$F:$F,Table2[[#This Row],[output_type]])</f>
        <v>329</v>
      </c>
      <c r="L5480">
        <f>+Table2[[#This Row],[cons_qty_base_uom]]/Table2[[#This Row],[Column1]]</f>
        <v>1.176333266491681E-2</v>
      </c>
    </row>
    <row r="5481" spans="1:12" x14ac:dyDescent="0.25">
      <c r="A5481" s="2">
        <v>45323</v>
      </c>
      <c r="B5481" s="1" t="s">
        <v>569</v>
      </c>
      <c r="C5481" s="4">
        <v>135.26190476190476</v>
      </c>
      <c r="D5481" s="4">
        <v>0.17854571428571428</v>
      </c>
      <c r="E5481" s="4">
        <v>83.862380952380946</v>
      </c>
      <c r="F5481" s="1" t="s">
        <v>509</v>
      </c>
      <c r="G5481" s="1">
        <v>1</v>
      </c>
      <c r="H5481" s="1" t="s">
        <v>505</v>
      </c>
      <c r="I54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6.1567487684729061E-3</v>
      </c>
      <c r="J5481" s="1" t="str">
        <f>IFERROR(INDEX('consumption_figs'!$C:$C,MATCH(Table2[[#This Row],[item_code]],'consumption_figs'!A:A,0),1),"NA")</f>
        <v>NA</v>
      </c>
      <c r="K5481" s="1">
        <f>+SUMIFS(prod!$E:$E,prod!$A:$A,Table2[[#This Row],[date]],prod!$G:$G,Table2[[#This Row],[production_line]],prod!$F:$F,Table2[[#This Row],[output_type]])</f>
        <v>329</v>
      </c>
      <c r="L5481">
        <f>+Table2[[#This Row],[cons_qty_base_uom]]/Table2[[#This Row],[Column1]]</f>
        <v>0.41113040961065278</v>
      </c>
    </row>
    <row r="5482" spans="1:12" x14ac:dyDescent="0.25">
      <c r="A5482" s="2">
        <v>45323</v>
      </c>
      <c r="B5482" s="1" t="s">
        <v>204</v>
      </c>
      <c r="C5482" s="4">
        <v>2.714285714285714</v>
      </c>
      <c r="D5482" s="4">
        <v>0.1357142857142857</v>
      </c>
      <c r="E5482" s="4">
        <v>420.71428571428567</v>
      </c>
      <c r="F5482" s="1" t="s">
        <v>509</v>
      </c>
      <c r="G5482" s="1">
        <v>1</v>
      </c>
      <c r="H5482" s="1" t="s">
        <v>505</v>
      </c>
      <c r="I54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8.2501085540599203E-3</v>
      </c>
      <c r="J5482" s="1" t="str">
        <f>IFERROR(INDEX('consumption_figs'!$C:$C,MATCH(Table2[[#This Row],[item_code]],'consumption_figs'!A:A,0),1),"NA")</f>
        <v>pc/heat</v>
      </c>
      <c r="K5482" s="1">
        <f>+SUMIFS(prod!$E:$E,prod!$A:$A,Table2[[#This Row],[date]],prod!$G:$G,Table2[[#This Row],[production_line]],prod!$F:$F,Table2[[#This Row],[output_type]])</f>
        <v>329</v>
      </c>
      <c r="L5482">
        <f>+Table2[[#This Row],[cons_qty_base_uom]]/Table2[[#This Row],[Column1]]</f>
        <v>8.2501085540599203E-3</v>
      </c>
    </row>
    <row r="5483" spans="1:12" x14ac:dyDescent="0.25">
      <c r="A5483" s="2">
        <v>45323</v>
      </c>
      <c r="B5483" s="1" t="s">
        <v>287</v>
      </c>
      <c r="C5483" s="4">
        <v>10.766666666666671</v>
      </c>
      <c r="D5483" s="4">
        <v>10.766666666666671</v>
      </c>
      <c r="E5483" s="4">
        <v>18507.900000000009</v>
      </c>
      <c r="F5483" s="1" t="s">
        <v>509</v>
      </c>
      <c r="G5483" s="1">
        <v>1</v>
      </c>
      <c r="H5483" s="1" t="s">
        <v>505</v>
      </c>
      <c r="I54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0.18113808554428357</v>
      </c>
      <c r="J5483" s="1" t="str">
        <f>IFERROR(INDEX('consumption_figs'!$C:$C,MATCH(Table2[[#This Row],[item_code]],'consumption_figs'!A:A,0),1),"NA")</f>
        <v>kg/ton</v>
      </c>
      <c r="K5483" s="1">
        <f>+SUMIFS(prod!$E:$E,prod!$A:$A,Table2[[#This Row],[date]],prod!$G:$G,Table2[[#This Row],[production_line]],prod!$F:$F,Table2[[#This Row],[output_type]])</f>
        <v>329</v>
      </c>
      <c r="L5483">
        <f>+Table2[[#This Row],[cons_qty_base_uom]]/Table2[[#This Row],[Column1]]</f>
        <v>3.2725430597771034E-2</v>
      </c>
    </row>
    <row r="5484" spans="1:12" x14ac:dyDescent="0.25">
      <c r="A5484" s="2">
        <v>45323</v>
      </c>
      <c r="B5484" s="1" t="s">
        <v>285</v>
      </c>
      <c r="C5484" s="4">
        <v>16.37619047619048</v>
      </c>
      <c r="D5484" s="4">
        <v>16.37619047619048</v>
      </c>
      <c r="E5484" s="4">
        <v>17830.396190476193</v>
      </c>
      <c r="F5484" s="1" t="s">
        <v>509</v>
      </c>
      <c r="G5484" s="1">
        <v>1</v>
      </c>
      <c r="H5484" s="1" t="s">
        <v>505</v>
      </c>
      <c r="I54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0.27551255028164134</v>
      </c>
      <c r="J5484" s="1" t="str">
        <f>IFERROR(INDEX('consumption_figs'!$C:$C,MATCH(Table2[[#This Row],[item_code]],'consumption_figs'!A:A,0),1),"NA")</f>
        <v>kg/ton</v>
      </c>
      <c r="K5484" s="1">
        <f>+SUMIFS(prod!$E:$E,prod!$A:$A,Table2[[#This Row],[date]],prod!$G:$G,Table2[[#This Row],[production_line]],prod!$F:$F,Table2[[#This Row],[output_type]])</f>
        <v>329</v>
      </c>
      <c r="L5484">
        <f>+Table2[[#This Row],[cons_qty_base_uom]]/Table2[[#This Row],[Column1]]</f>
        <v>4.9775654942828207E-2</v>
      </c>
    </row>
    <row r="5485" spans="1:12" x14ac:dyDescent="0.25">
      <c r="A5485" s="2">
        <v>45323</v>
      </c>
      <c r="B5485" s="1" t="s">
        <v>205</v>
      </c>
      <c r="C5485" s="4">
        <v>13.571428571428571</v>
      </c>
      <c r="D5485" s="4">
        <v>0.5002428571428571</v>
      </c>
      <c r="E5485" s="4">
        <v>936.42857142857144</v>
      </c>
      <c r="F5485" s="1" t="s">
        <v>509</v>
      </c>
      <c r="G5485" s="1">
        <v>1</v>
      </c>
      <c r="H5485" s="1" t="s">
        <v>505</v>
      </c>
      <c r="I54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4.125054277029961E-2</v>
      </c>
      <c r="J5485" s="1" t="str">
        <f>IFERROR(INDEX('consumption_figs'!$C:$C,MATCH(Table2[[#This Row],[item_code]],'consumption_figs'!A:A,0),1),"NA")</f>
        <v>pc/heat</v>
      </c>
      <c r="K5485" s="1">
        <f>+SUMIFS(prod!$E:$E,prod!$A:$A,Table2[[#This Row],[date]],prod!$G:$G,Table2[[#This Row],[production_line]],prod!$F:$F,Table2[[#This Row],[output_type]])</f>
        <v>329</v>
      </c>
      <c r="L5485">
        <f>+Table2[[#This Row],[cons_qty_base_uom]]/Table2[[#This Row],[Column1]]</f>
        <v>4.125054277029961E-2</v>
      </c>
    </row>
    <row r="5486" spans="1:12" x14ac:dyDescent="0.25">
      <c r="A5486" s="2">
        <v>45323</v>
      </c>
      <c r="B5486" s="1" t="s">
        <v>292</v>
      </c>
      <c r="C5486" s="4">
        <v>70.797619047619065</v>
      </c>
      <c r="D5486" s="4">
        <v>70.797619047619065</v>
      </c>
      <c r="E5486" s="4">
        <v>42009.891190476199</v>
      </c>
      <c r="F5486" s="1" t="s">
        <v>509</v>
      </c>
      <c r="G5486" s="1">
        <v>1</v>
      </c>
      <c r="H5486" s="1" t="s">
        <v>505</v>
      </c>
      <c r="I54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1.1910970751126209</v>
      </c>
      <c r="J5486" s="1" t="str">
        <f>IFERROR(INDEX('consumption_figs'!$C:$C,MATCH(Table2[[#This Row],[item_code]],'consumption_figs'!A:A,0),1),"NA")</f>
        <v>kg/ton</v>
      </c>
      <c r="K5486" s="1">
        <f>+SUMIFS(prod!$E:$E,prod!$A:$A,Table2[[#This Row],[date]],prod!$G:$G,Table2[[#This Row],[production_line]],prod!$F:$F,Table2[[#This Row],[output_type]])</f>
        <v>329</v>
      </c>
      <c r="L5486">
        <f>+Table2[[#This Row],[cons_qty_base_uom]]/Table2[[#This Row],[Column1]]</f>
        <v>0.21519033145172969</v>
      </c>
    </row>
    <row r="5487" spans="1:12" x14ac:dyDescent="0.25">
      <c r="A5487" s="2">
        <v>45323</v>
      </c>
      <c r="B5487" s="1" t="s">
        <v>584</v>
      </c>
      <c r="C5487" s="4">
        <v>364.57385626642736</v>
      </c>
      <c r="D5487" s="4">
        <v>1.9686988238387082</v>
      </c>
      <c r="E5487" s="4">
        <v>1104.2942106310086</v>
      </c>
      <c r="F5487" s="1" t="s">
        <v>509</v>
      </c>
      <c r="G5487" s="1">
        <v>1</v>
      </c>
      <c r="H5487" s="1" t="s">
        <v>505</v>
      </c>
      <c r="I54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6.7886166339265794E-2</v>
      </c>
      <c r="J5487" s="1" t="str">
        <f>IFERROR(INDEX('consumption_figs'!$C:$C,MATCH(Table2[[#This Row],[item_code]],'consumption_figs'!A:A,0),1),"NA")</f>
        <v>NA</v>
      </c>
      <c r="K5487" s="1">
        <f>+SUMIFS(prod!$E:$E,prod!$A:$A,Table2[[#This Row],[date]],prod!$G:$G,Table2[[#This Row],[production_line]],prod!$F:$F,Table2[[#This Row],[output_type]])</f>
        <v>329</v>
      </c>
      <c r="L5487">
        <f>+Table2[[#This Row],[cons_qty_base_uom]]/Table2[[#This Row],[Column1]]</f>
        <v>1.108127222694308</v>
      </c>
    </row>
    <row r="5488" spans="1:12" x14ac:dyDescent="0.25">
      <c r="A5488" s="2">
        <v>45323</v>
      </c>
      <c r="B5488" s="1" t="s">
        <v>201</v>
      </c>
      <c r="C5488" s="4">
        <v>140.89810870200091</v>
      </c>
      <c r="D5488" s="4">
        <v>0.26967898005562979</v>
      </c>
      <c r="E5488" s="4">
        <v>295.88602827420192</v>
      </c>
      <c r="F5488" s="1" t="s">
        <v>509</v>
      </c>
      <c r="G5488" s="1">
        <v>1</v>
      </c>
      <c r="H5488" s="1" t="s">
        <v>505</v>
      </c>
      <c r="I54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0.42826172857751038</v>
      </c>
      <c r="J5488" s="1" t="str">
        <f>IFERROR(INDEX('consumption_figs'!$C:$C,MATCH(Table2[[#This Row],[item_code]],'consumption_figs'!A:A,0),1),"NA")</f>
        <v>pc/heat</v>
      </c>
      <c r="K5488" s="1">
        <f>+SUMIFS(prod!$E:$E,prod!$A:$A,Table2[[#This Row],[date]],prod!$G:$G,Table2[[#This Row],[production_line]],prod!$F:$F,Table2[[#This Row],[output_type]])</f>
        <v>329</v>
      </c>
      <c r="L5488">
        <f>+Table2[[#This Row],[cons_qty_base_uom]]/Table2[[#This Row],[Column1]]</f>
        <v>0.42826172857751038</v>
      </c>
    </row>
    <row r="5489" spans="1:12" x14ac:dyDescent="0.25">
      <c r="A5489" s="2">
        <v>45323</v>
      </c>
      <c r="B5489" s="1" t="s">
        <v>565</v>
      </c>
      <c r="C5489" s="4">
        <v>4.2269432610600273</v>
      </c>
      <c r="D5489" s="4">
        <v>2.8531867012155189E-2</v>
      </c>
      <c r="E5489" s="4">
        <v>214.71961282606506</v>
      </c>
      <c r="F5489" s="1" t="s">
        <v>509</v>
      </c>
      <c r="G5489" s="1">
        <v>1</v>
      </c>
      <c r="H5489" s="1" t="s">
        <v>505</v>
      </c>
      <c r="I54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9.8385748317776503E-4</v>
      </c>
      <c r="J5489" s="1" t="str">
        <f>IFERROR(INDEX('consumption_figs'!$C:$C,MATCH(Table2[[#This Row],[item_code]],'consumption_figs'!A:A,0),1),"NA")</f>
        <v>NA</v>
      </c>
      <c r="K5489" s="1">
        <f>+SUMIFS(prod!$E:$E,prod!$A:$A,Table2[[#This Row],[date]],prod!$G:$G,Table2[[#This Row],[production_line]],prod!$F:$F,Table2[[#This Row],[output_type]])</f>
        <v>329</v>
      </c>
      <c r="L5489">
        <f>+Table2[[#This Row],[cons_qty_base_uom]]/Table2[[#This Row],[Column1]]</f>
        <v>1.284785185732531E-2</v>
      </c>
    </row>
    <row r="5490" spans="1:12" x14ac:dyDescent="0.25">
      <c r="A5490" s="2">
        <v>45323</v>
      </c>
      <c r="B5490" s="1" t="s">
        <v>579</v>
      </c>
      <c r="C5490" s="4">
        <v>617.13371611476407</v>
      </c>
      <c r="D5490" s="4">
        <v>3.3325220670197258</v>
      </c>
      <c r="E5490" s="4">
        <v>27260.055193569999</v>
      </c>
      <c r="F5490" s="1" t="s">
        <v>509</v>
      </c>
      <c r="G5490" s="1">
        <v>1</v>
      </c>
      <c r="H5490" s="1" t="s">
        <v>505</v>
      </c>
      <c r="I54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0.11491455403516296</v>
      </c>
      <c r="J5490" s="1" t="str">
        <f>IFERROR(INDEX('consumption_figs'!$C:$C,MATCH(Table2[[#This Row],[item_code]],'consumption_figs'!A:A,0),1),"NA")</f>
        <v>NA</v>
      </c>
      <c r="K5490" s="1">
        <f>+SUMIFS(prod!$E:$E,prod!$A:$A,Table2[[#This Row],[date]],prod!$G:$G,Table2[[#This Row],[production_line]],prod!$F:$F,Table2[[#This Row],[output_type]])</f>
        <v>329</v>
      </c>
      <c r="L5490">
        <f>+Table2[[#This Row],[cons_qty_base_uom]]/Table2[[#This Row],[Column1]]</f>
        <v>1.8757863711694958</v>
      </c>
    </row>
    <row r="5491" spans="1:12" x14ac:dyDescent="0.25">
      <c r="A5491" s="2">
        <v>45323</v>
      </c>
      <c r="B5491" s="1" t="s">
        <v>59</v>
      </c>
      <c r="C5491" s="4">
        <v>3.5224527175500233</v>
      </c>
      <c r="D5491" s="4">
        <v>3.1702074457950209E-2</v>
      </c>
      <c r="E5491" s="4">
        <v>124.69482620127081</v>
      </c>
      <c r="F5491" s="1" t="s">
        <v>509</v>
      </c>
      <c r="G5491" s="1">
        <v>1</v>
      </c>
      <c r="H5491" s="1" t="s">
        <v>505</v>
      </c>
      <c r="I54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1.0706543214437762E-2</v>
      </c>
      <c r="J5491" s="1" t="str">
        <f>IFERROR(INDEX('consumption_figs'!$C:$C,MATCH(Table2[[#This Row],[item_code]],'consumption_figs'!A:A,0),1),"NA")</f>
        <v>pc/heat</v>
      </c>
      <c r="K5491" s="1">
        <f>+SUMIFS(prod!$E:$E,prod!$A:$A,Table2[[#This Row],[date]],prod!$G:$G,Table2[[#This Row],[production_line]],prod!$F:$F,Table2[[#This Row],[output_type]])</f>
        <v>329</v>
      </c>
      <c r="L5491">
        <f>+Table2[[#This Row],[cons_qty_base_uom]]/Table2[[#This Row],[Column1]]</f>
        <v>1.0706543214437762E-2</v>
      </c>
    </row>
    <row r="5492" spans="1:12" x14ac:dyDescent="0.25">
      <c r="A5492" s="2">
        <v>45323</v>
      </c>
      <c r="B5492" s="1" t="s">
        <v>566</v>
      </c>
      <c r="C5492" s="4">
        <v>51.427809676230332</v>
      </c>
      <c r="D5492" s="4">
        <v>0.5091353157946803</v>
      </c>
      <c r="E5492" s="4">
        <v>2751.3878176783228</v>
      </c>
      <c r="F5492" s="1" t="s">
        <v>509</v>
      </c>
      <c r="G5492" s="1">
        <v>1</v>
      </c>
      <c r="H5492" s="1" t="s">
        <v>505</v>
      </c>
      <c r="I54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1.7556390199816561E-2</v>
      </c>
      <c r="J5492" s="1" t="str">
        <f>IFERROR(INDEX('consumption_figs'!$C:$C,MATCH(Table2[[#This Row],[item_code]],'consumption_figs'!A:A,0),1),"NA")</f>
        <v>NA</v>
      </c>
      <c r="K5492" s="1">
        <f>+SUMIFS(prod!$E:$E,prod!$A:$A,Table2[[#This Row],[date]],prod!$G:$G,Table2[[#This Row],[production_line]],prod!$F:$F,Table2[[#This Row],[output_type]])</f>
        <v>329</v>
      </c>
      <c r="L5492">
        <f>+Table2[[#This Row],[cons_qty_base_uom]]/Table2[[#This Row],[Column1]]</f>
        <v>0.15631553093079129</v>
      </c>
    </row>
    <row r="5493" spans="1:12" x14ac:dyDescent="0.25">
      <c r="A5493" s="2">
        <v>45323</v>
      </c>
      <c r="B5493" s="1" t="s">
        <v>60</v>
      </c>
      <c r="C5493" s="4">
        <v>373.02774278854741</v>
      </c>
      <c r="D5493" s="4">
        <v>5.2426811082473614</v>
      </c>
      <c r="E5493" s="4">
        <v>10914.791753992899</v>
      </c>
      <c r="F5493" s="1" t="s">
        <v>509</v>
      </c>
      <c r="G5493" s="1">
        <v>1</v>
      </c>
      <c r="H5493" s="1" t="s">
        <v>505</v>
      </c>
      <c r="I54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1.1338229264089588</v>
      </c>
      <c r="J5493" s="1" t="str">
        <f>IFERROR(INDEX('consumption_figs'!$C:$C,MATCH(Table2[[#This Row],[item_code]],'consumption_figs'!A:A,0),1),"NA")</f>
        <v>pc/heat</v>
      </c>
      <c r="K5493" s="1">
        <f>+SUMIFS(prod!$E:$E,prod!$A:$A,Table2[[#This Row],[date]],prod!$G:$G,Table2[[#This Row],[production_line]],prod!$F:$F,Table2[[#This Row],[output_type]])</f>
        <v>329</v>
      </c>
      <c r="L5493">
        <f>+Table2[[#This Row],[cons_qty_base_uom]]/Table2[[#This Row],[Column1]]</f>
        <v>1.1338229264089588</v>
      </c>
    </row>
    <row r="5494" spans="1:12" x14ac:dyDescent="0.25">
      <c r="A5494" s="2">
        <v>45323</v>
      </c>
      <c r="B5494" s="1" t="s">
        <v>585</v>
      </c>
      <c r="C5494" s="4">
        <v>7.0449054351000466</v>
      </c>
      <c r="D5494" s="4">
        <v>2.5361659566360162E-2</v>
      </c>
      <c r="E5494" s="4">
        <v>63.774933412484629</v>
      </c>
      <c r="F5494" s="1" t="s">
        <v>509</v>
      </c>
      <c r="G5494" s="1">
        <v>1</v>
      </c>
      <c r="H5494" s="1" t="s">
        <v>505</v>
      </c>
      <c r="I54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8.7453998504690214E-4</v>
      </c>
      <c r="J5494" s="1" t="str">
        <f>IFERROR(INDEX('consumption_figs'!$C:$C,MATCH(Table2[[#This Row],[item_code]],'consumption_figs'!A:A,0),1),"NA")</f>
        <v>NA</v>
      </c>
      <c r="K5494" s="1">
        <f>+SUMIFS(prod!$E:$E,prod!$A:$A,Table2[[#This Row],[date]],prod!$G:$G,Table2[[#This Row],[production_line]],prod!$F:$F,Table2[[#This Row],[output_type]])</f>
        <v>329</v>
      </c>
      <c r="L5494">
        <f>+Table2[[#This Row],[cons_qty_base_uom]]/Table2[[#This Row],[Column1]]</f>
        <v>2.1413086428875523E-2</v>
      </c>
    </row>
    <row r="5495" spans="1:12" x14ac:dyDescent="0.25">
      <c r="A5495" s="2">
        <v>45323</v>
      </c>
      <c r="B5495" s="1" t="s">
        <v>259</v>
      </c>
      <c r="C5495" s="4">
        <v>0.5857296816294959</v>
      </c>
      <c r="D5495" s="4">
        <v>0.5857296816294959</v>
      </c>
      <c r="E5495" s="4">
        <v>1812.3647808979861</v>
      </c>
      <c r="F5495" s="1" t="s">
        <v>509</v>
      </c>
      <c r="G5495" s="1">
        <v>1</v>
      </c>
      <c r="H5495" s="1" t="s">
        <v>505</v>
      </c>
      <c r="I54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9.8542990566714769E-3</v>
      </c>
      <c r="J5495" s="1" t="str">
        <f>IFERROR(INDEX('consumption_figs'!$C:$C,MATCH(Table2[[#This Row],[item_code]],'consumption_figs'!A:A,0),1),"NA")</f>
        <v>kg/ton</v>
      </c>
      <c r="K5495" s="1">
        <f>+SUMIFS(prod!$E:$E,prod!$A:$A,Table2[[#This Row],[date]],prod!$G:$G,Table2[[#This Row],[production_line]],prod!$F:$F,Table2[[#This Row],[output_type]])</f>
        <v>329</v>
      </c>
      <c r="L5495">
        <f>+Table2[[#This Row],[cons_qty_base_uom]]/Table2[[#This Row],[Column1]]</f>
        <v>1.7803333788130574E-3</v>
      </c>
    </row>
    <row r="5496" spans="1:12" x14ac:dyDescent="0.25">
      <c r="A5496" s="2">
        <v>45323</v>
      </c>
      <c r="B5496" s="1" t="s">
        <v>272</v>
      </c>
      <c r="C5496" s="4">
        <v>1.7612263587750365E-2</v>
      </c>
      <c r="D5496" s="4">
        <v>1.7612263587750365E-2</v>
      </c>
      <c r="E5496" s="4">
        <v>19.273100044075225</v>
      </c>
      <c r="F5496" s="1" t="s">
        <v>509</v>
      </c>
      <c r="G5496" s="1">
        <v>1</v>
      </c>
      <c r="H5496" s="1" t="s">
        <v>505</v>
      </c>
      <c r="I54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2.9630820820926272E-4</v>
      </c>
      <c r="J5496" s="1" t="str">
        <f>IFERROR(INDEX('consumption_figs'!$C:$C,MATCH(Table2[[#This Row],[item_code]],'consumption_figs'!A:A,0),1),"NA")</f>
        <v>kg/ton</v>
      </c>
      <c r="K5496" s="1">
        <f>+SUMIFS(prod!$E:$E,prod!$A:$A,Table2[[#This Row],[date]],prod!$G:$G,Table2[[#This Row],[production_line]],prod!$F:$F,Table2[[#This Row],[output_type]])</f>
        <v>329</v>
      </c>
      <c r="L5496">
        <f>+Table2[[#This Row],[cons_qty_base_uom]]/Table2[[#This Row],[Column1]]</f>
        <v>5.3532716072189562E-5</v>
      </c>
    </row>
    <row r="5497" spans="1:12" x14ac:dyDescent="0.25">
      <c r="A5497" s="2">
        <v>45352</v>
      </c>
      <c r="B5497" s="1" t="s">
        <v>99</v>
      </c>
      <c r="C5497" s="4">
        <v>206.0975183502272</v>
      </c>
      <c r="D5497" s="4">
        <v>1.4323777525340791</v>
      </c>
      <c r="E5497" s="4">
        <v>2267.0727018524994</v>
      </c>
      <c r="F5497" s="1" t="s">
        <v>509</v>
      </c>
      <c r="G5497" s="1">
        <v>1</v>
      </c>
      <c r="H5497" s="1" t="s">
        <v>505</v>
      </c>
      <c r="I54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0.45596796095183012</v>
      </c>
      <c r="J5497" s="1" t="str">
        <f>IFERROR(INDEX('consumption_figs'!$C:$C,MATCH(Table2[[#This Row],[item_code]],'consumption_figs'!A:A,0),1),"NA")</f>
        <v>pc/heat</v>
      </c>
      <c r="K5497" s="1">
        <f>+SUMIFS(prod!$E:$E,prod!$A:$A,Table2[[#This Row],[date]],prod!$G:$G,Table2[[#This Row],[production_line]],prod!$F:$F,Table2[[#This Row],[output_type]])</f>
        <v>452</v>
      </c>
      <c r="L5497">
        <f>+Table2[[#This Row],[cons_qty_base_uom]]/Table2[[#This Row],[Column1]]</f>
        <v>0.45596796095183012</v>
      </c>
    </row>
    <row r="5498" spans="1:12" x14ac:dyDescent="0.25">
      <c r="A5498" s="2">
        <v>45352</v>
      </c>
      <c r="B5498" s="1" t="s">
        <v>80</v>
      </c>
      <c r="C5498" s="4">
        <v>18.651359126717391</v>
      </c>
      <c r="D5498" s="4">
        <v>0.68319928481165815</v>
      </c>
      <c r="E5498" s="4">
        <v>988.52203371602172</v>
      </c>
      <c r="F5498" s="1" t="s">
        <v>509</v>
      </c>
      <c r="G5498" s="1">
        <v>1</v>
      </c>
      <c r="H5498" s="1" t="s">
        <v>505</v>
      </c>
      <c r="I54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4.126406886441901E-2</v>
      </c>
      <c r="J5498" s="1" t="str">
        <f>IFERROR(INDEX('consumption_figs'!$C:$C,MATCH(Table2[[#This Row],[item_code]],'consumption_figs'!A:A,0),1),"NA")</f>
        <v>pc/heat</v>
      </c>
      <c r="K5498" s="1">
        <f>+SUMIFS(prod!$E:$E,prod!$A:$A,Table2[[#This Row],[date]],prod!$G:$G,Table2[[#This Row],[production_line]],prod!$F:$F,Table2[[#This Row],[output_type]])</f>
        <v>452</v>
      </c>
      <c r="L5498">
        <f>+Table2[[#This Row],[cons_qty_base_uom]]/Table2[[#This Row],[Column1]]</f>
        <v>4.126406886441901E-2</v>
      </c>
    </row>
    <row r="5499" spans="1:12" x14ac:dyDescent="0.25">
      <c r="A5499" s="2">
        <v>45352</v>
      </c>
      <c r="B5499" s="1" t="s">
        <v>78</v>
      </c>
      <c r="C5499" s="4">
        <v>46.628397816793481</v>
      </c>
      <c r="D5499" s="4">
        <v>1.1941532680880811</v>
      </c>
      <c r="E5499" s="4">
        <v>1739.2392385663966</v>
      </c>
      <c r="F5499" s="1" t="s">
        <v>509</v>
      </c>
      <c r="G5499" s="1">
        <v>1</v>
      </c>
      <c r="H5499" s="1" t="s">
        <v>505</v>
      </c>
      <c r="I54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0.10316017216104752</v>
      </c>
      <c r="J5499" s="1" t="str">
        <f>IFERROR(INDEX('consumption_figs'!$C:$C,MATCH(Table2[[#This Row],[item_code]],'consumption_figs'!A:A,0),1),"NA")</f>
        <v>pc/heat</v>
      </c>
      <c r="K5499" s="1">
        <f>+SUMIFS(prod!$E:$E,prod!$A:$A,Table2[[#This Row],[date]],prod!$G:$G,Table2[[#This Row],[production_line]],prod!$F:$F,Table2[[#This Row],[output_type]])</f>
        <v>452</v>
      </c>
      <c r="L5499">
        <f>+Table2[[#This Row],[cons_qty_base_uom]]/Table2[[#This Row],[Column1]]</f>
        <v>0.10316017216104752</v>
      </c>
    </row>
    <row r="5500" spans="1:12" x14ac:dyDescent="0.25">
      <c r="A5500" s="2">
        <v>45352</v>
      </c>
      <c r="B5500" s="1" t="s">
        <v>142</v>
      </c>
      <c r="C5500" s="4">
        <v>9.3256795633586957</v>
      </c>
      <c r="D5500" s="4">
        <v>0.19583927083053262</v>
      </c>
      <c r="E5500" s="4">
        <v>270.44470733740218</v>
      </c>
      <c r="F5500" s="1" t="s">
        <v>509</v>
      </c>
      <c r="G5500" s="1">
        <v>1</v>
      </c>
      <c r="H5500" s="1" t="s">
        <v>505</v>
      </c>
      <c r="I55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6.3173958332429876E-3</v>
      </c>
      <c r="J5500" s="1" t="str">
        <f>IFERROR(INDEX('consumption_figs'!$C:$C,MATCH(Table2[[#This Row],[item_code]],'consumption_figs'!A:A,0),1),"NA")</f>
        <v>NA</v>
      </c>
      <c r="K5500" s="1">
        <f>+SUMIFS(prod!$E:$E,prod!$A:$A,Table2[[#This Row],[date]],prod!$G:$G,Table2[[#This Row],[production_line]],prod!$F:$F,Table2[[#This Row],[output_type]])</f>
        <v>452</v>
      </c>
      <c r="L5500">
        <f>+Table2[[#This Row],[cons_qty_base_uom]]/Table2[[#This Row],[Column1]]</f>
        <v>2.0632034432209505E-2</v>
      </c>
    </row>
    <row r="5501" spans="1:12" x14ac:dyDescent="0.25">
      <c r="A5501" s="2">
        <v>45352</v>
      </c>
      <c r="B5501" s="1" t="s">
        <v>144</v>
      </c>
      <c r="C5501" s="4">
        <v>92.324227677251088</v>
      </c>
      <c r="D5501" s="4">
        <v>1.9286531161777756</v>
      </c>
      <c r="E5501" s="4">
        <v>2400.4299196085285</v>
      </c>
      <c r="F5501" s="1" t="s">
        <v>509</v>
      </c>
      <c r="G5501" s="1">
        <v>1</v>
      </c>
      <c r="H5501" s="1" t="s">
        <v>505</v>
      </c>
      <c r="I55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0.20425714087887409</v>
      </c>
      <c r="J5501" s="1" t="str">
        <f>IFERROR(INDEX('consumption_figs'!$C:$C,MATCH(Table2[[#This Row],[item_code]],'consumption_figs'!A:A,0),1),"NA")</f>
        <v>pc/heat</v>
      </c>
      <c r="K5501" s="1">
        <f>+SUMIFS(prod!$E:$E,prod!$A:$A,Table2[[#This Row],[date]],prod!$G:$G,Table2[[#This Row],[production_line]],prod!$F:$F,Table2[[#This Row],[output_type]])</f>
        <v>452</v>
      </c>
      <c r="L5501">
        <f>+Table2[[#This Row],[cons_qty_base_uom]]/Table2[[#This Row],[Column1]]</f>
        <v>0.20425714087887409</v>
      </c>
    </row>
    <row r="5502" spans="1:12" x14ac:dyDescent="0.25">
      <c r="A5502" s="2">
        <v>45352</v>
      </c>
      <c r="B5502" s="1" t="s">
        <v>146</v>
      </c>
      <c r="C5502" s="4">
        <v>130.55951388702175</v>
      </c>
      <c r="D5502" s="4">
        <v>2.7326106256553651</v>
      </c>
      <c r="E5502" s="4">
        <v>3394.5473610625654</v>
      </c>
      <c r="F5502" s="1" t="s">
        <v>509</v>
      </c>
      <c r="G5502" s="1">
        <v>1</v>
      </c>
      <c r="H5502" s="1" t="s">
        <v>505</v>
      </c>
      <c r="I55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0.28884848205093305</v>
      </c>
      <c r="J5502" s="1" t="str">
        <f>IFERROR(INDEX('consumption_figs'!$C:$C,MATCH(Table2[[#This Row],[item_code]],'consumption_figs'!A:A,0),1),"NA")</f>
        <v>pc/heat</v>
      </c>
      <c r="K5502" s="1">
        <f>+SUMIFS(prod!$E:$E,prod!$A:$A,Table2[[#This Row],[date]],prod!$G:$G,Table2[[#This Row],[production_line]],prod!$F:$F,Table2[[#This Row],[output_type]])</f>
        <v>452</v>
      </c>
      <c r="L5502">
        <f>+Table2[[#This Row],[cons_qty_base_uom]]/Table2[[#This Row],[Column1]]</f>
        <v>0.28884848205093305</v>
      </c>
    </row>
    <row r="5503" spans="1:12" x14ac:dyDescent="0.25">
      <c r="A5503" s="2">
        <v>45352</v>
      </c>
      <c r="B5503" s="1" t="s">
        <v>117</v>
      </c>
      <c r="C5503" s="4">
        <v>967.07297072029678</v>
      </c>
      <c r="D5503" s="4">
        <v>19.844337359180489</v>
      </c>
      <c r="E5503" s="4">
        <v>26787.92128895222</v>
      </c>
      <c r="F5503" s="1" t="s">
        <v>509</v>
      </c>
      <c r="G5503" s="1">
        <v>1</v>
      </c>
      <c r="H5503" s="1" t="s">
        <v>505</v>
      </c>
      <c r="I55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2.1395419706201255</v>
      </c>
      <c r="J5503" s="1" t="str">
        <f>IFERROR(INDEX('consumption_figs'!$C:$C,MATCH(Table2[[#This Row],[item_code]],'consumption_figs'!A:A,0),1),"NA")</f>
        <v>pc/heat</v>
      </c>
      <c r="K5503" s="1">
        <f>+SUMIFS(prod!$E:$E,prod!$A:$A,Table2[[#This Row],[date]],prod!$G:$G,Table2[[#This Row],[production_line]],prod!$F:$F,Table2[[#This Row],[output_type]])</f>
        <v>452</v>
      </c>
      <c r="L5503">
        <f>+Table2[[#This Row],[cons_qty_base_uom]]/Table2[[#This Row],[Column1]]</f>
        <v>2.1395419706201255</v>
      </c>
    </row>
    <row r="5504" spans="1:12" x14ac:dyDescent="0.25">
      <c r="A5504" s="2">
        <v>45352</v>
      </c>
      <c r="B5504" s="1" t="s">
        <v>115</v>
      </c>
      <c r="C5504" s="4">
        <v>233.14198908396742</v>
      </c>
      <c r="D5504" s="4">
        <v>4.7887364557846901</v>
      </c>
      <c r="E5504" s="4">
        <v>6458.0330976258974</v>
      </c>
      <c r="F5504" s="1" t="s">
        <v>509</v>
      </c>
      <c r="G5504" s="1">
        <v>1</v>
      </c>
      <c r="H5504" s="1" t="s">
        <v>505</v>
      </c>
      <c r="I55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0.51580086080523768</v>
      </c>
      <c r="J5504" s="1" t="str">
        <f>IFERROR(INDEX('consumption_figs'!$C:$C,MATCH(Table2[[#This Row],[item_code]],'consumption_figs'!A:A,0),1),"NA")</f>
        <v>pc/heat</v>
      </c>
      <c r="K5504" s="1">
        <f>+SUMIFS(prod!$E:$E,prod!$A:$A,Table2[[#This Row],[date]],prod!$G:$G,Table2[[#This Row],[production_line]],prod!$F:$F,Table2[[#This Row],[output_type]])</f>
        <v>452</v>
      </c>
      <c r="L5504">
        <f>+Table2[[#This Row],[cons_qty_base_uom]]/Table2[[#This Row],[Column1]]</f>
        <v>0.51580086080523768</v>
      </c>
    </row>
    <row r="5505" spans="1:12" x14ac:dyDescent="0.25">
      <c r="A5505" s="2">
        <v>45352</v>
      </c>
      <c r="B5505" s="1" t="s">
        <v>119</v>
      </c>
      <c r="C5505" s="4">
        <v>1592.8260694216654</v>
      </c>
      <c r="D5505" s="4">
        <v>32.684790944532566</v>
      </c>
      <c r="E5505" s="4">
        <v>44121.282122980127</v>
      </c>
      <c r="F5505" s="1" t="s">
        <v>509</v>
      </c>
      <c r="G5505" s="1">
        <v>1</v>
      </c>
      <c r="H5505" s="1" t="s">
        <v>505</v>
      </c>
      <c r="I55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3.5239514810213834</v>
      </c>
      <c r="J5505" s="1" t="str">
        <f>IFERROR(INDEX('consumption_figs'!$C:$C,MATCH(Table2[[#This Row],[item_code]],'consumption_figs'!A:A,0),1),"NA")</f>
        <v>pc/heat</v>
      </c>
      <c r="K5505" s="1">
        <f>+SUMIFS(prod!$E:$E,prod!$A:$A,Table2[[#This Row],[date]],prod!$G:$G,Table2[[#This Row],[production_line]],prod!$F:$F,Table2[[#This Row],[output_type]])</f>
        <v>452</v>
      </c>
      <c r="L5505">
        <f>+Table2[[#This Row],[cons_qty_base_uom]]/Table2[[#This Row],[Column1]]</f>
        <v>3.5239514810213834</v>
      </c>
    </row>
    <row r="5506" spans="1:12" x14ac:dyDescent="0.25">
      <c r="A5506" s="2">
        <v>45352</v>
      </c>
      <c r="B5506" s="1" t="s">
        <v>128</v>
      </c>
      <c r="C5506" s="4">
        <v>410.32990078778266</v>
      </c>
      <c r="D5506" s="4">
        <v>10.303383808781222</v>
      </c>
      <c r="E5506" s="4">
        <v>13910.183636705831</v>
      </c>
      <c r="F5506" s="1" t="s">
        <v>509</v>
      </c>
      <c r="G5506" s="1">
        <v>1</v>
      </c>
      <c r="H5506" s="1" t="s">
        <v>505</v>
      </c>
      <c r="I55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0.90780951501721829</v>
      </c>
      <c r="J5506" s="1" t="str">
        <f>IFERROR(INDEX('consumption_figs'!$C:$C,MATCH(Table2[[#This Row],[item_code]],'consumption_figs'!A:A,0),1),"NA")</f>
        <v>pc/heat</v>
      </c>
      <c r="K5506" s="1">
        <f>+SUMIFS(prod!$E:$E,prod!$A:$A,Table2[[#This Row],[date]],prod!$G:$G,Table2[[#This Row],[production_line]],prod!$F:$F,Table2[[#This Row],[output_type]])</f>
        <v>452</v>
      </c>
      <c r="L5506">
        <f>+Table2[[#This Row],[cons_qty_base_uom]]/Table2[[#This Row],[Column1]]</f>
        <v>0.90780951501721829</v>
      </c>
    </row>
    <row r="5507" spans="1:12" x14ac:dyDescent="0.25">
      <c r="A5507" s="2">
        <v>45352</v>
      </c>
      <c r="B5507" s="1" t="s">
        <v>136</v>
      </c>
      <c r="C5507" s="4">
        <v>630.41593848304785</v>
      </c>
      <c r="D5507" s="4">
        <v>15.817135896539671</v>
      </c>
      <c r="E5507" s="4">
        <v>21371.10031457532</v>
      </c>
      <c r="F5507" s="1" t="s">
        <v>509</v>
      </c>
      <c r="G5507" s="1">
        <v>1</v>
      </c>
      <c r="H5507" s="1" t="s">
        <v>505</v>
      </c>
      <c r="I55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1.3947255276173625</v>
      </c>
      <c r="J5507" s="1" t="str">
        <f>IFERROR(INDEX('consumption_figs'!$C:$C,MATCH(Table2[[#This Row],[item_code]],'consumption_figs'!A:A,0),1),"NA")</f>
        <v>pc/heat</v>
      </c>
      <c r="K5507" s="1">
        <f>+SUMIFS(prod!$E:$E,prod!$A:$A,Table2[[#This Row],[date]],prod!$G:$G,Table2[[#This Row],[production_line]],prod!$F:$F,Table2[[#This Row],[output_type]])</f>
        <v>452</v>
      </c>
      <c r="L5507">
        <f>+Table2[[#This Row],[cons_qty_base_uom]]/Table2[[#This Row],[Column1]]</f>
        <v>1.3947255276173625</v>
      </c>
    </row>
    <row r="5508" spans="1:12" x14ac:dyDescent="0.25">
      <c r="A5508" s="2">
        <v>45352</v>
      </c>
      <c r="B5508" s="1" t="s">
        <v>132</v>
      </c>
      <c r="C5508" s="4">
        <v>447.63261904121742</v>
      </c>
      <c r="D5508" s="4">
        <v>11.222149759363321</v>
      </c>
      <c r="E5508" s="4">
        <v>15174.745785497271</v>
      </c>
      <c r="F5508" s="1" t="s">
        <v>509</v>
      </c>
      <c r="G5508" s="1">
        <v>1</v>
      </c>
      <c r="H5508" s="1" t="s">
        <v>505</v>
      </c>
      <c r="I55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0.99033765274605623</v>
      </c>
      <c r="J5508" s="1" t="str">
        <f>IFERROR(INDEX('consumption_figs'!$C:$C,MATCH(Table2[[#This Row],[item_code]],'consumption_figs'!A:A,0),1),"NA")</f>
        <v>pc/heat</v>
      </c>
      <c r="K5508" s="1">
        <f>+SUMIFS(prod!$E:$E,prod!$A:$A,Table2[[#This Row],[date]],prod!$G:$G,Table2[[#This Row],[production_line]],prod!$F:$F,Table2[[#This Row],[output_type]])</f>
        <v>452</v>
      </c>
      <c r="L5508">
        <f>+Table2[[#This Row],[cons_qty_base_uom]]/Table2[[#This Row],[Column1]]</f>
        <v>0.99033765274605623</v>
      </c>
    </row>
    <row r="5509" spans="1:12" x14ac:dyDescent="0.25">
      <c r="A5509" s="2">
        <v>45352</v>
      </c>
      <c r="B5509" s="1" t="s">
        <v>134</v>
      </c>
      <c r="C5509" s="4">
        <v>14.921087301373914</v>
      </c>
      <c r="D5509" s="4">
        <v>0.37541455650256772</v>
      </c>
      <c r="E5509" s="4">
        <v>505.82485951657566</v>
      </c>
      <c r="F5509" s="1" t="s">
        <v>509</v>
      </c>
      <c r="G5509" s="1">
        <v>1</v>
      </c>
      <c r="H5509" s="1" t="s">
        <v>505</v>
      </c>
      <c r="I55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3.3011255091535206E-2</v>
      </c>
      <c r="J5509" s="1" t="str">
        <f>IFERROR(INDEX('consumption_figs'!$C:$C,MATCH(Table2[[#This Row],[item_code]],'consumption_figs'!A:A,0),1),"NA")</f>
        <v>pc/heat</v>
      </c>
      <c r="K5509" s="1">
        <f>+SUMIFS(prod!$E:$E,prod!$A:$A,Table2[[#This Row],[date]],prod!$G:$G,Table2[[#This Row],[production_line]],prod!$F:$F,Table2[[#This Row],[output_type]])</f>
        <v>452</v>
      </c>
      <c r="L5509">
        <f>+Table2[[#This Row],[cons_qty_base_uom]]/Table2[[#This Row],[Column1]]</f>
        <v>3.3011255091535206E-2</v>
      </c>
    </row>
    <row r="5510" spans="1:12" x14ac:dyDescent="0.25">
      <c r="A5510" s="2">
        <v>45352</v>
      </c>
      <c r="B5510" s="1" t="s">
        <v>227</v>
      </c>
      <c r="C5510" s="4">
        <v>83.931116070228271</v>
      </c>
      <c r="D5510" s="4">
        <v>83.931116070228271</v>
      </c>
      <c r="E5510" s="4">
        <v>66568.286088780151</v>
      </c>
      <c r="F5510" s="1" t="s">
        <v>509</v>
      </c>
      <c r="G5510" s="1">
        <v>1</v>
      </c>
      <c r="H5510" s="1" t="s">
        <v>505</v>
      </c>
      <c r="I55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1.0204266947542069</v>
      </c>
      <c r="J5510" s="1" t="str">
        <f>IFERROR(INDEX('consumption_figs'!$C:$C,MATCH(Table2[[#This Row],[item_code]],'consumption_figs'!A:A,0),1),"NA")</f>
        <v>kg/ton</v>
      </c>
      <c r="K5510" s="1">
        <f>+SUMIFS(prod!$E:$E,prod!$A:$A,Table2[[#This Row],[date]],prod!$G:$G,Table2[[#This Row],[production_line]],prod!$F:$F,Table2[[#This Row],[output_type]])</f>
        <v>452</v>
      </c>
      <c r="L5510">
        <f>+Table2[[#This Row],[cons_qty_base_uom]]/Table2[[#This Row],[Column1]]</f>
        <v>0.18568830988988555</v>
      </c>
    </row>
    <row r="5511" spans="1:12" x14ac:dyDescent="0.25">
      <c r="A5511" s="2">
        <v>45352</v>
      </c>
      <c r="B5511" s="1" t="s">
        <v>234</v>
      </c>
      <c r="C5511" s="4">
        <v>8.9526523808243503</v>
      </c>
      <c r="D5511" s="4">
        <v>8.9526523808243503</v>
      </c>
      <c r="E5511" s="4">
        <v>10295.550237948002</v>
      </c>
      <c r="F5511" s="1" t="s">
        <v>509</v>
      </c>
      <c r="G5511" s="1">
        <v>1</v>
      </c>
      <c r="H5511" s="1" t="s">
        <v>505</v>
      </c>
      <c r="I55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0.10884551410711543</v>
      </c>
      <c r="J5511" s="1" t="str">
        <f>IFERROR(INDEX('consumption_figs'!$C:$C,MATCH(Table2[[#This Row],[item_code]],'consumption_figs'!A:A,0),1),"NA")</f>
        <v>kg/ton</v>
      </c>
      <c r="K5511" s="1">
        <f>+SUMIFS(prod!$E:$E,prod!$A:$A,Table2[[#This Row],[date]],prod!$G:$G,Table2[[#This Row],[production_line]],prod!$F:$F,Table2[[#This Row],[output_type]])</f>
        <v>452</v>
      </c>
      <c r="L5511">
        <f>+Table2[[#This Row],[cons_qty_base_uom]]/Table2[[#This Row],[Column1]]</f>
        <v>1.980675305492113E-2</v>
      </c>
    </row>
    <row r="5512" spans="1:12" x14ac:dyDescent="0.25">
      <c r="A5512" s="2">
        <v>45352</v>
      </c>
      <c r="B5512" s="1" t="s">
        <v>87</v>
      </c>
      <c r="C5512" s="4">
        <v>6.5279756943510865</v>
      </c>
      <c r="D5512" s="4">
        <v>0.67270789530287955</v>
      </c>
      <c r="E5512" s="4">
        <v>3295.1262912375978</v>
      </c>
      <c r="F5512" s="1" t="s">
        <v>509</v>
      </c>
      <c r="G5512" s="1">
        <v>1</v>
      </c>
      <c r="H5512" s="1" t="s">
        <v>505</v>
      </c>
      <c r="I55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1.4442424102546652E-2</v>
      </c>
      <c r="J5512" s="1" t="str">
        <f>IFERROR(INDEX('consumption_figs'!$C:$C,MATCH(Table2[[#This Row],[item_code]],'consumption_figs'!A:A,0),1),"NA")</f>
        <v>pc/heat</v>
      </c>
      <c r="K5512" s="1">
        <f>+SUMIFS(prod!$E:$E,prod!$A:$A,Table2[[#This Row],[date]],prod!$G:$G,Table2[[#This Row],[production_line]],prod!$F:$F,Table2[[#This Row],[output_type]])</f>
        <v>452</v>
      </c>
      <c r="L5512">
        <f>+Table2[[#This Row],[cons_qty_base_uom]]/Table2[[#This Row],[Column1]]</f>
        <v>1.4442424102546652E-2</v>
      </c>
    </row>
    <row r="5513" spans="1:12" x14ac:dyDescent="0.25">
      <c r="A5513" s="2">
        <v>45352</v>
      </c>
      <c r="B5513" s="1" t="s">
        <v>62</v>
      </c>
      <c r="C5513" s="4">
        <v>2.7977038690076084</v>
      </c>
      <c r="D5513" s="4">
        <v>0.81413182588121413</v>
      </c>
      <c r="E5513" s="4">
        <v>3984.4898502406359</v>
      </c>
      <c r="F5513" s="1" t="s">
        <v>509</v>
      </c>
      <c r="G5513" s="1">
        <v>1</v>
      </c>
      <c r="H5513" s="1" t="s">
        <v>505</v>
      </c>
      <c r="I55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6.1896103296628507E-3</v>
      </c>
      <c r="J5513" s="1" t="str">
        <f>IFERROR(INDEX('consumption_figs'!$C:$C,MATCH(Table2[[#This Row],[item_code]],'consumption_figs'!A:A,0),1),"NA")</f>
        <v>pc/heat</v>
      </c>
      <c r="K5513" s="1">
        <f>+SUMIFS(prod!$E:$E,prod!$A:$A,Table2[[#This Row],[date]],prod!$G:$G,Table2[[#This Row],[production_line]],prod!$F:$F,Table2[[#This Row],[output_type]])</f>
        <v>452</v>
      </c>
      <c r="L5513">
        <f>+Table2[[#This Row],[cons_qty_base_uom]]/Table2[[#This Row],[Column1]]</f>
        <v>6.1896103296628507E-3</v>
      </c>
    </row>
    <row r="5514" spans="1:12" x14ac:dyDescent="0.25">
      <c r="A5514" s="2">
        <v>45352</v>
      </c>
      <c r="B5514" s="1" t="s">
        <v>84</v>
      </c>
      <c r="C5514" s="4">
        <v>1.8651359126717391</v>
      </c>
      <c r="D5514" s="4">
        <v>0.1958392708305326</v>
      </c>
      <c r="E5514" s="4">
        <v>3956.4009033958</v>
      </c>
      <c r="F5514" s="1" t="s">
        <v>509</v>
      </c>
      <c r="G5514" s="1">
        <v>1</v>
      </c>
      <c r="H5514" s="1" t="s">
        <v>505</v>
      </c>
      <c r="I55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6.3173958332429867E-3</v>
      </c>
      <c r="J5514" s="1" t="str">
        <f>IFERROR(INDEX('consumption_figs'!$C:$C,MATCH(Table2[[#This Row],[item_code]],'consumption_figs'!A:A,0),1),"NA")</f>
        <v>NA</v>
      </c>
      <c r="K5514" s="1">
        <f>+SUMIFS(prod!$E:$E,prod!$A:$A,Table2[[#This Row],[date]],prod!$G:$G,Table2[[#This Row],[production_line]],prod!$F:$F,Table2[[#This Row],[output_type]])</f>
        <v>452</v>
      </c>
      <c r="L5514">
        <f>+Table2[[#This Row],[cons_qty_base_uom]]/Table2[[#This Row],[Column1]]</f>
        <v>4.1264068864419008E-3</v>
      </c>
    </row>
    <row r="5515" spans="1:12" x14ac:dyDescent="0.25">
      <c r="A5515" s="2">
        <v>45352</v>
      </c>
      <c r="B5515" s="1" t="s">
        <v>85</v>
      </c>
      <c r="C5515" s="4">
        <v>1.8651359126717393</v>
      </c>
      <c r="D5515" s="4">
        <v>0.25664270158363134</v>
      </c>
      <c r="E5515" s="4">
        <v>1344.0355900303821</v>
      </c>
      <c r="F5515" s="1" t="s">
        <v>509</v>
      </c>
      <c r="G5515" s="1">
        <v>1</v>
      </c>
      <c r="H5515" s="1" t="s">
        <v>505</v>
      </c>
      <c r="I55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8.2787968252784304E-3</v>
      </c>
      <c r="J5515" s="1" t="str">
        <f>IFERROR(INDEX('consumption_figs'!$C:$C,MATCH(Table2[[#This Row],[item_code]],'consumption_figs'!A:A,0),1),"NA")</f>
        <v>NA</v>
      </c>
      <c r="K5515" s="1">
        <f>+SUMIFS(prod!$E:$E,prod!$A:$A,Table2[[#This Row],[date]],prod!$G:$G,Table2[[#This Row],[production_line]],prod!$F:$F,Table2[[#This Row],[output_type]])</f>
        <v>452</v>
      </c>
      <c r="L5515">
        <f>+Table2[[#This Row],[cons_qty_base_uom]]/Table2[[#This Row],[Column1]]</f>
        <v>4.1264068864419008E-3</v>
      </c>
    </row>
    <row r="5516" spans="1:12" x14ac:dyDescent="0.25">
      <c r="A5516" s="2">
        <v>45352</v>
      </c>
      <c r="B5516" s="1" t="s">
        <v>230</v>
      </c>
      <c r="C5516" s="4">
        <v>6.9942596725190223E-2</v>
      </c>
      <c r="D5516" s="4">
        <v>6.9942596725190223E-2</v>
      </c>
      <c r="E5516" s="4">
        <v>114.32467147715968</v>
      </c>
      <c r="F5516" s="1" t="s">
        <v>509</v>
      </c>
      <c r="G5516" s="1">
        <v>1</v>
      </c>
      <c r="H5516" s="1" t="s">
        <v>505</v>
      </c>
      <c r="I55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2.2562127975867814E-3</v>
      </c>
      <c r="J5516" s="1" t="str">
        <f>IFERROR(INDEX('consumption_figs'!$C:$C,MATCH(Table2[[#This Row],[item_code]],'consumption_figs'!A:A,0),1),"NA")</f>
        <v>NA</v>
      </c>
      <c r="K5516" s="1">
        <f>+SUMIFS(prod!$E:$E,prod!$A:$A,Table2[[#This Row],[date]],prod!$G:$G,Table2[[#This Row],[production_line]],prod!$F:$F,Table2[[#This Row],[output_type]])</f>
        <v>452</v>
      </c>
      <c r="L5516">
        <f>+Table2[[#This Row],[cons_qty_base_uom]]/Table2[[#This Row],[Column1]]</f>
        <v>1.547402582415713E-4</v>
      </c>
    </row>
    <row r="5517" spans="1:12" x14ac:dyDescent="0.25">
      <c r="A5517" s="2">
        <v>45352</v>
      </c>
      <c r="B5517" s="1" t="s">
        <v>232</v>
      </c>
      <c r="C5517" s="4">
        <v>4.6628397816793468E-2</v>
      </c>
      <c r="D5517" s="4">
        <v>4.6628397816793468E-2</v>
      </c>
      <c r="E5517" s="4">
        <v>112.84072271664019</v>
      </c>
      <c r="F5517" s="1" t="s">
        <v>509</v>
      </c>
      <c r="G5517" s="1">
        <v>1</v>
      </c>
      <c r="H5517" s="1" t="s">
        <v>505</v>
      </c>
      <c r="I55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1.5041418650578538E-3</v>
      </c>
      <c r="J5517" s="1" t="str">
        <f>IFERROR(INDEX('consumption_figs'!$C:$C,MATCH(Table2[[#This Row],[item_code]],'consumption_figs'!A:A,0),1),"NA")</f>
        <v>NA</v>
      </c>
      <c r="K5517" s="1">
        <f>+SUMIFS(prod!$E:$E,prod!$A:$A,Table2[[#This Row],[date]],prod!$G:$G,Table2[[#This Row],[production_line]],prod!$F:$F,Table2[[#This Row],[output_type]])</f>
        <v>452</v>
      </c>
      <c r="L5517">
        <f>+Table2[[#This Row],[cons_qty_base_uom]]/Table2[[#This Row],[Column1]]</f>
        <v>1.031601721610475E-4</v>
      </c>
    </row>
    <row r="5518" spans="1:12" x14ac:dyDescent="0.25">
      <c r="A5518" s="2">
        <v>45352</v>
      </c>
      <c r="B5518" s="1" t="s">
        <v>65</v>
      </c>
      <c r="C5518" s="4">
        <v>1.4921087301373912</v>
      </c>
      <c r="D5518" s="4">
        <v>12.972393299814479</v>
      </c>
      <c r="E5518" s="4">
        <v>29240.257941010397</v>
      </c>
      <c r="F5518" s="1" t="s">
        <v>509</v>
      </c>
      <c r="G5518" s="1">
        <v>1</v>
      </c>
      <c r="H5518" s="1" t="s">
        <v>505</v>
      </c>
      <c r="I55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3.3011255091535204E-3</v>
      </c>
      <c r="J5518" s="1" t="str">
        <f>IFERROR(INDEX('consumption_figs'!$C:$C,MATCH(Table2[[#This Row],[item_code]],'consumption_figs'!A:A,0),1),"NA")</f>
        <v>pc/heat</v>
      </c>
      <c r="K5518" s="1">
        <f>+SUMIFS(prod!$E:$E,prod!$A:$A,Table2[[#This Row],[date]],prod!$G:$G,Table2[[#This Row],[production_line]],prod!$F:$F,Table2[[#This Row],[output_type]])</f>
        <v>452</v>
      </c>
      <c r="L5518">
        <f>+Table2[[#This Row],[cons_qty_base_uom]]/Table2[[#This Row],[Column1]]</f>
        <v>3.3011255091535204E-3</v>
      </c>
    </row>
    <row r="5519" spans="1:12" x14ac:dyDescent="0.25">
      <c r="A5519" s="2">
        <v>45352</v>
      </c>
      <c r="B5519" s="1" t="s">
        <v>168</v>
      </c>
      <c r="C5519" s="4">
        <v>611.96445173092877</v>
      </c>
      <c r="D5519" s="4">
        <v>1.3340825047734246</v>
      </c>
      <c r="E5519" s="4">
        <v>954.52307075829765</v>
      </c>
      <c r="F5519" s="1" t="s">
        <v>509</v>
      </c>
      <c r="G5519" s="1">
        <v>1</v>
      </c>
      <c r="H5519" s="1" t="s">
        <v>505</v>
      </c>
      <c r="I55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1.6219650882948838E-2</v>
      </c>
      <c r="J5519" s="1" t="str">
        <f>IFERROR(INDEX('consumption_figs'!$C:$C,MATCH(Table2[[#This Row],[item_code]],'consumption_figs'!A:A,0),1),"NA")</f>
        <v>kg/ton</v>
      </c>
      <c r="K5519" s="1">
        <f>+SUMIFS(prod!$E:$E,prod!$A:$A,Table2[[#This Row],[date]],prod!$G:$G,Table2[[#This Row],[production_line]],prod!$F:$F,Table2[[#This Row],[output_type]])</f>
        <v>452</v>
      </c>
      <c r="L5519">
        <f>+Table2[[#This Row],[cons_qty_base_uom]]/Table2[[#This Row],[Column1]]</f>
        <v>1.3539036542719662</v>
      </c>
    </row>
    <row r="5520" spans="1:12" x14ac:dyDescent="0.25">
      <c r="A5520" s="2">
        <v>45352</v>
      </c>
      <c r="B5520" s="1" t="s">
        <v>169</v>
      </c>
      <c r="C5520" s="4">
        <v>631.08834084752027</v>
      </c>
      <c r="D5520" s="4">
        <v>2.8020322333629903</v>
      </c>
      <c r="E5520" s="4">
        <v>2003.1728436312019</v>
      </c>
      <c r="F5520" s="1" t="s">
        <v>509</v>
      </c>
      <c r="G5520" s="1">
        <v>1</v>
      </c>
      <c r="H5520" s="1" t="s">
        <v>505</v>
      </c>
      <c r="I55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3.4066847009312839E-2</v>
      </c>
      <c r="J5520" s="1" t="str">
        <f>IFERROR(INDEX('consumption_figs'!$C:$C,MATCH(Table2[[#This Row],[item_code]],'consumption_figs'!A:A,0),1),"NA")</f>
        <v>kg/ton</v>
      </c>
      <c r="K5520" s="1">
        <f>+SUMIFS(prod!$E:$E,prod!$A:$A,Table2[[#This Row],[date]],prod!$G:$G,Table2[[#This Row],[production_line]],prod!$F:$F,Table2[[#This Row],[output_type]])</f>
        <v>452</v>
      </c>
      <c r="L5520">
        <f>+Table2[[#This Row],[cons_qty_base_uom]]/Table2[[#This Row],[Column1]]</f>
        <v>1.3962131434679652</v>
      </c>
    </row>
    <row r="5521" spans="1:12" x14ac:dyDescent="0.25">
      <c r="A5521" s="2">
        <v>45352</v>
      </c>
      <c r="B5521" s="1" t="s">
        <v>172</v>
      </c>
      <c r="C5521" s="4">
        <v>994.44223406275921</v>
      </c>
      <c r="D5521" s="4">
        <v>4.8131004128637542</v>
      </c>
      <c r="E5521" s="4">
        <v>4331.7903715773791</v>
      </c>
      <c r="F5521" s="1" t="s">
        <v>509</v>
      </c>
      <c r="G5521" s="1">
        <v>1</v>
      </c>
      <c r="H5521" s="1" t="s">
        <v>505</v>
      </c>
      <c r="I55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5.8517226694675496E-2</v>
      </c>
      <c r="J5521" s="1" t="str">
        <f>IFERROR(INDEX('consumption_figs'!$C:$C,MATCH(Table2[[#This Row],[item_code]],'consumption_figs'!A:A,0),1),"NA")</f>
        <v>kg/ton</v>
      </c>
      <c r="K5521" s="1">
        <f>+SUMIFS(prod!$E:$E,prod!$A:$A,Table2[[#This Row],[date]],prod!$G:$G,Table2[[#This Row],[production_line]],prod!$F:$F,Table2[[#This Row],[output_type]])</f>
        <v>452</v>
      </c>
      <c r="L5521">
        <f>+Table2[[#This Row],[cons_qty_base_uom]]/Table2[[#This Row],[Column1]]</f>
        <v>2.2000934381919452</v>
      </c>
    </row>
    <row r="5522" spans="1:12" x14ac:dyDescent="0.25">
      <c r="A5522" s="2">
        <v>45352</v>
      </c>
      <c r="B5522" s="1" t="s">
        <v>173</v>
      </c>
      <c r="C5522" s="4">
        <v>341.36142073115872</v>
      </c>
      <c r="D5522" s="4">
        <v>4.2636041449321729</v>
      </c>
      <c r="E5522" s="4">
        <v>6277.6365272460089</v>
      </c>
      <c r="F5522" s="1" t="s">
        <v>509</v>
      </c>
      <c r="G5522" s="1">
        <v>1</v>
      </c>
      <c r="H5522" s="1" t="s">
        <v>505</v>
      </c>
      <c r="I55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0.75522438214858123</v>
      </c>
      <c r="J5522" s="1" t="str">
        <f>IFERROR(INDEX('consumption_figs'!$C:$C,MATCH(Table2[[#This Row],[item_code]],'consumption_figs'!A:A,0),1),"NA")</f>
        <v>pc/heat</v>
      </c>
      <c r="K5522" s="1">
        <f>+SUMIFS(prod!$E:$E,prod!$A:$A,Table2[[#This Row],[date]],prod!$G:$G,Table2[[#This Row],[production_line]],prod!$F:$F,Table2[[#This Row],[output_type]])</f>
        <v>452</v>
      </c>
      <c r="L5522">
        <f>+Table2[[#This Row],[cons_qty_base_uom]]/Table2[[#This Row],[Column1]]</f>
        <v>0.75522438214858123</v>
      </c>
    </row>
    <row r="5523" spans="1:12" x14ac:dyDescent="0.25">
      <c r="A5523" s="2">
        <v>45352</v>
      </c>
      <c r="B5523" s="1" t="s">
        <v>175</v>
      </c>
      <c r="C5523" s="4">
        <v>97.531834494616788</v>
      </c>
      <c r="D5523" s="4">
        <v>1.4483477422450592</v>
      </c>
      <c r="E5523" s="4">
        <v>2281.2696088290868</v>
      </c>
      <c r="F5523" s="1" t="s">
        <v>509</v>
      </c>
      <c r="G5523" s="1">
        <v>1</v>
      </c>
      <c r="H5523" s="1" t="s">
        <v>505</v>
      </c>
      <c r="I55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0.21577839489959466</v>
      </c>
      <c r="J5523" s="1" t="str">
        <f>IFERROR(INDEX('consumption_figs'!$C:$C,MATCH(Table2[[#This Row],[item_code]],'consumption_figs'!A:A,0),1),"NA")</f>
        <v>pc/heat</v>
      </c>
      <c r="K5523" s="1">
        <f>+SUMIFS(prod!$E:$E,prod!$A:$A,Table2[[#This Row],[date]],prod!$G:$G,Table2[[#This Row],[production_line]],prod!$F:$F,Table2[[#This Row],[output_type]])</f>
        <v>452</v>
      </c>
      <c r="L5523">
        <f>+Table2[[#This Row],[cons_qty_base_uom]]/Table2[[#This Row],[Column1]]</f>
        <v>0.21577839489959466</v>
      </c>
    </row>
    <row r="5524" spans="1:12" x14ac:dyDescent="0.25">
      <c r="A5524" s="2">
        <v>45352</v>
      </c>
      <c r="B5524" s="1" t="s">
        <v>177</v>
      </c>
      <c r="C5524" s="4">
        <v>47.809722791478812</v>
      </c>
      <c r="D5524" s="4">
        <v>0.8156338708226285</v>
      </c>
      <c r="E5524" s="4">
        <v>1305.2054322073716</v>
      </c>
      <c r="F5524" s="1" t="s">
        <v>509</v>
      </c>
      <c r="G5524" s="1">
        <v>1</v>
      </c>
      <c r="H5524" s="1" t="s">
        <v>505</v>
      </c>
      <c r="I55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0.10577372298999738</v>
      </c>
      <c r="J5524" s="1" t="str">
        <f>IFERROR(INDEX('consumption_figs'!$C:$C,MATCH(Table2[[#This Row],[item_code]],'consumption_figs'!A:A,0),1),"NA")</f>
        <v>pc/heat</v>
      </c>
      <c r="K5524" s="1">
        <f>+SUMIFS(prod!$E:$E,prod!$A:$A,Table2[[#This Row],[date]],prod!$G:$G,Table2[[#This Row],[production_line]],prod!$F:$F,Table2[[#This Row],[output_type]])</f>
        <v>452</v>
      </c>
      <c r="L5524">
        <f>+Table2[[#This Row],[cons_qty_base_uom]]/Table2[[#This Row],[Column1]]</f>
        <v>0.10577372298999738</v>
      </c>
    </row>
    <row r="5525" spans="1:12" x14ac:dyDescent="0.25">
      <c r="A5525" s="2">
        <v>45352</v>
      </c>
      <c r="B5525" s="1" t="s">
        <v>179</v>
      </c>
      <c r="C5525" s="4">
        <v>2.5817250307398556</v>
      </c>
      <c r="D5525" s="4">
        <v>16.907717226315317</v>
      </c>
      <c r="E5525" s="4">
        <v>40533.082982615735</v>
      </c>
      <c r="F5525" s="1" t="s">
        <v>509</v>
      </c>
      <c r="G5525" s="1">
        <v>1</v>
      </c>
      <c r="H5525" s="1" t="s">
        <v>505</v>
      </c>
      <c r="I55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5.7117810414598572E-3</v>
      </c>
      <c r="J5525" s="1" t="str">
        <f>IFERROR(INDEX('consumption_figs'!$C:$C,MATCH(Table2[[#This Row],[item_code]],'consumption_figs'!A:A,0),1),"NA")</f>
        <v>pc/heat</v>
      </c>
      <c r="K5525" s="1">
        <f>+SUMIFS(prod!$E:$E,prod!$A:$A,Table2[[#This Row],[date]],prod!$G:$G,Table2[[#This Row],[production_line]],prod!$F:$F,Table2[[#This Row],[output_type]])</f>
        <v>452</v>
      </c>
      <c r="L5525">
        <f>+Table2[[#This Row],[cons_qty_base_uom]]/Table2[[#This Row],[Column1]]</f>
        <v>5.7117810414598572E-3</v>
      </c>
    </row>
    <row r="5526" spans="1:12" x14ac:dyDescent="0.25">
      <c r="A5526" s="2">
        <v>45352</v>
      </c>
      <c r="B5526" s="1" t="s">
        <v>181</v>
      </c>
      <c r="C5526" s="4">
        <v>1833.9809662811274</v>
      </c>
      <c r="D5526" s="4">
        <v>15.772236310017693</v>
      </c>
      <c r="E5526" s="4">
        <v>25217.2382863655</v>
      </c>
      <c r="F5526" s="1" t="s">
        <v>509</v>
      </c>
      <c r="G5526" s="1">
        <v>1</v>
      </c>
      <c r="H5526" s="1" t="s">
        <v>505</v>
      </c>
      <c r="I55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4.0574800138962992</v>
      </c>
      <c r="J5526" s="1" t="str">
        <f>IFERROR(INDEX('consumption_figs'!$C:$C,MATCH(Table2[[#This Row],[item_code]],'consumption_figs'!A:A,0),1),"NA")</f>
        <v>pc/heat</v>
      </c>
      <c r="K5526" s="1">
        <f>+SUMIFS(prod!$E:$E,prod!$A:$A,Table2[[#This Row],[date]],prod!$G:$G,Table2[[#This Row],[production_line]],prod!$F:$F,Table2[[#This Row],[output_type]])</f>
        <v>452</v>
      </c>
      <c r="L5526">
        <f>+Table2[[#This Row],[cons_qty_base_uom]]/Table2[[#This Row],[Column1]]</f>
        <v>4.0574800138962992</v>
      </c>
    </row>
    <row r="5527" spans="1:12" x14ac:dyDescent="0.25">
      <c r="A5527" s="2">
        <v>45352</v>
      </c>
      <c r="B5527" s="1" t="s">
        <v>183</v>
      </c>
      <c r="C5527" s="4">
        <v>3397.3589015624848</v>
      </c>
      <c r="D5527" s="4">
        <v>30.066626278827989</v>
      </c>
      <c r="E5527" s="4">
        <v>39069.627367968576</v>
      </c>
      <c r="F5527" s="1" t="s">
        <v>509</v>
      </c>
      <c r="G5527" s="1">
        <v>1</v>
      </c>
      <c r="H5527" s="1" t="s">
        <v>505</v>
      </c>
      <c r="I55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7.5162807556692144</v>
      </c>
      <c r="J5527" s="1" t="str">
        <f>IFERROR(INDEX('consumption_figs'!$C:$C,MATCH(Table2[[#This Row],[item_code]],'consumption_figs'!A:A,0),1),"NA")</f>
        <v>pc/heat</v>
      </c>
      <c r="K5527" s="1">
        <f>+SUMIFS(prod!$E:$E,prod!$A:$A,Table2[[#This Row],[date]],prod!$G:$G,Table2[[#This Row],[production_line]],prod!$F:$F,Table2[[#This Row],[output_type]])</f>
        <v>452</v>
      </c>
      <c r="L5527">
        <f>+Table2[[#This Row],[cons_qty_base_uom]]/Table2[[#This Row],[Column1]]</f>
        <v>7.5162807556692144</v>
      </c>
    </row>
    <row r="5528" spans="1:12" x14ac:dyDescent="0.25">
      <c r="A5528" s="2">
        <v>45352</v>
      </c>
      <c r="B5528" s="1" t="s">
        <v>185</v>
      </c>
      <c r="C5528" s="4">
        <v>52.590695070626694</v>
      </c>
      <c r="D5528" s="4">
        <v>0.52590695070626703</v>
      </c>
      <c r="E5528" s="4">
        <v>1285.8214581987943</v>
      </c>
      <c r="F5528" s="1" t="s">
        <v>509</v>
      </c>
      <c r="G5528" s="1">
        <v>1</v>
      </c>
      <c r="H5528" s="1" t="s">
        <v>505</v>
      </c>
      <c r="I55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1.6964740345363452E-2</v>
      </c>
      <c r="J5528" s="1" t="str">
        <f>IFERROR(INDEX('consumption_figs'!$C:$C,MATCH(Table2[[#This Row],[item_code]],'consumption_figs'!A:A,0),1),"NA")</f>
        <v>NA</v>
      </c>
      <c r="K5528" s="1">
        <f>+SUMIFS(prod!$E:$E,prod!$A:$A,Table2[[#This Row],[date]],prod!$G:$G,Table2[[#This Row],[production_line]],prod!$F:$F,Table2[[#This Row],[output_type]])</f>
        <v>452</v>
      </c>
      <c r="L5528">
        <f>+Table2[[#This Row],[cons_qty_base_uom]]/Table2[[#This Row],[Column1]]</f>
        <v>0.11635109528899711</v>
      </c>
    </row>
    <row r="5529" spans="1:12" x14ac:dyDescent="0.25">
      <c r="A5529" s="2">
        <v>45352</v>
      </c>
      <c r="B5529" s="1" t="s">
        <v>187</v>
      </c>
      <c r="C5529" s="4">
        <v>52.590695070626694</v>
      </c>
      <c r="D5529" s="4">
        <v>0.52590695070626703</v>
      </c>
      <c r="E5529" s="4">
        <v>1285.200887996961</v>
      </c>
      <c r="F5529" s="1" t="s">
        <v>509</v>
      </c>
      <c r="G5529" s="1">
        <v>1</v>
      </c>
      <c r="H5529" s="1" t="s">
        <v>505</v>
      </c>
      <c r="I55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1.6964740345363452E-2</v>
      </c>
      <c r="J5529" s="1" t="str">
        <f>IFERROR(INDEX('consumption_figs'!$C:$C,MATCH(Table2[[#This Row],[item_code]],'consumption_figs'!A:A,0),1),"NA")</f>
        <v>NA</v>
      </c>
      <c r="K5529" s="1">
        <f>+SUMIFS(prod!$E:$E,prod!$A:$A,Table2[[#This Row],[date]],prod!$G:$G,Table2[[#This Row],[production_line]],prod!$F:$F,Table2[[#This Row],[output_type]])</f>
        <v>452</v>
      </c>
      <c r="L5529">
        <f>+Table2[[#This Row],[cons_qty_base_uom]]/Table2[[#This Row],[Column1]]</f>
        <v>0.11635109528899711</v>
      </c>
    </row>
    <row r="5530" spans="1:12" x14ac:dyDescent="0.25">
      <c r="A5530" s="2">
        <v>45352</v>
      </c>
      <c r="B5530" s="1" t="s">
        <v>191</v>
      </c>
      <c r="C5530" s="4">
        <v>8710.9314926074403</v>
      </c>
      <c r="D5530" s="4">
        <v>60.715192503473851</v>
      </c>
      <c r="E5530" s="4">
        <v>94862.043954495035</v>
      </c>
      <c r="F5530" s="1" t="s">
        <v>509</v>
      </c>
      <c r="G5530" s="1">
        <v>1</v>
      </c>
      <c r="H5530" s="1" t="s">
        <v>505</v>
      </c>
      <c r="I55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19.271972328777522</v>
      </c>
      <c r="J5530" s="1" t="str">
        <f>IFERROR(INDEX('consumption_figs'!$C:$C,MATCH(Table2[[#This Row],[item_code]],'consumption_figs'!A:A,0),1),"NA")</f>
        <v>pc/heat</v>
      </c>
      <c r="K5530" s="1">
        <f>+SUMIFS(prod!$E:$E,prod!$A:$A,Table2[[#This Row],[date]],prod!$G:$G,Table2[[#This Row],[production_line]],prod!$F:$F,Table2[[#This Row],[output_type]])</f>
        <v>452</v>
      </c>
      <c r="L5530">
        <f>+Table2[[#This Row],[cons_qty_base_uom]]/Table2[[#This Row],[Column1]]</f>
        <v>19.271972328777522</v>
      </c>
    </row>
    <row r="5531" spans="1:12" x14ac:dyDescent="0.25">
      <c r="A5531" s="2">
        <v>45352</v>
      </c>
      <c r="B5531" s="1" t="s">
        <v>193</v>
      </c>
      <c r="C5531" s="4">
        <v>2036.6941909169975</v>
      </c>
      <c r="D5531" s="4">
        <v>16.578690714064361</v>
      </c>
      <c r="E5531" s="4">
        <v>20366.941909169975</v>
      </c>
      <c r="F5531" s="1" t="s">
        <v>509</v>
      </c>
      <c r="G5531" s="1">
        <v>1</v>
      </c>
      <c r="H5531" s="1" t="s">
        <v>505</v>
      </c>
      <c r="I55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4.5059605993738883</v>
      </c>
      <c r="J5531" s="1" t="str">
        <f>IFERROR(INDEX('consumption_figs'!$C:$C,MATCH(Table2[[#This Row],[item_code]],'consumption_figs'!A:A,0),1),"NA")</f>
        <v>pc/heat</v>
      </c>
      <c r="K5531" s="1">
        <f>+SUMIFS(prod!$E:$E,prod!$A:$A,Table2[[#This Row],[date]],prod!$G:$G,Table2[[#This Row],[production_line]],prod!$F:$F,Table2[[#This Row],[output_type]])</f>
        <v>452</v>
      </c>
      <c r="L5531">
        <f>+Table2[[#This Row],[cons_qty_base_uom]]/Table2[[#This Row],[Column1]]</f>
        <v>4.5059605993738883</v>
      </c>
    </row>
    <row r="5532" spans="1:12" x14ac:dyDescent="0.25">
      <c r="A5532" s="2">
        <v>45352</v>
      </c>
      <c r="B5532" s="1" t="s">
        <v>195</v>
      </c>
      <c r="C5532" s="4">
        <v>4674.8346945507983</v>
      </c>
      <c r="D5532" s="4">
        <v>38.053154413643504</v>
      </c>
      <c r="E5532" s="4">
        <v>46748.346945507983</v>
      </c>
      <c r="F5532" s="1" t="s">
        <v>509</v>
      </c>
      <c r="G5532" s="1">
        <v>1</v>
      </c>
      <c r="H5532" s="1" t="s">
        <v>505</v>
      </c>
      <c r="I55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10.342554633961942</v>
      </c>
      <c r="J5532" s="1" t="str">
        <f>IFERROR(INDEX('consumption_figs'!$C:$C,MATCH(Table2[[#This Row],[item_code]],'consumption_figs'!A:A,0),1),"NA")</f>
        <v>pc/heat</v>
      </c>
      <c r="K5532" s="1">
        <f>+SUMIFS(prod!$E:$E,prod!$A:$A,Table2[[#This Row],[date]],prod!$G:$G,Table2[[#This Row],[production_line]],prod!$F:$F,Table2[[#This Row],[output_type]])</f>
        <v>452</v>
      </c>
      <c r="L5532">
        <f>+Table2[[#This Row],[cons_qty_base_uom]]/Table2[[#This Row],[Column1]]</f>
        <v>10.342554633961942</v>
      </c>
    </row>
    <row r="5533" spans="1:12" x14ac:dyDescent="0.25">
      <c r="A5533" s="2">
        <v>45352</v>
      </c>
      <c r="B5533" s="1" t="s">
        <v>189</v>
      </c>
      <c r="C5533" s="4">
        <v>2547.3020303299913</v>
      </c>
      <c r="D5533" s="4">
        <v>17.80564119200664</v>
      </c>
      <c r="E5533" s="4">
        <v>27740.119110293606</v>
      </c>
      <c r="F5533" s="1" t="s">
        <v>509</v>
      </c>
      <c r="G5533" s="1">
        <v>1</v>
      </c>
      <c r="H5533" s="1" t="s">
        <v>505</v>
      </c>
      <c r="I55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5.6356239609070604</v>
      </c>
      <c r="J5533" s="1" t="str">
        <f>IFERROR(INDEX('consumption_figs'!$C:$C,MATCH(Table2[[#This Row],[item_code]],'consumption_figs'!A:A,0),1),"NA")</f>
        <v>pc/heat</v>
      </c>
      <c r="K5533" s="1">
        <f>+SUMIFS(prod!$E:$E,prod!$A:$A,Table2[[#This Row],[date]],prod!$G:$G,Table2[[#This Row],[production_line]],prod!$F:$F,Table2[[#This Row],[output_type]])</f>
        <v>452</v>
      </c>
      <c r="L5533">
        <f>+Table2[[#This Row],[cons_qty_base_uom]]/Table2[[#This Row],[Column1]]</f>
        <v>5.6356239609070604</v>
      </c>
    </row>
    <row r="5534" spans="1:12" x14ac:dyDescent="0.25">
      <c r="A5534" s="2">
        <v>45352</v>
      </c>
      <c r="B5534" s="1" t="s">
        <v>199</v>
      </c>
      <c r="C5534" s="4">
        <v>315.54417042376019</v>
      </c>
      <c r="D5534" s="4">
        <v>2.9345607849409698</v>
      </c>
      <c r="E5534" s="4">
        <v>4152.5612827766845</v>
      </c>
      <c r="F5534" s="1" t="s">
        <v>509</v>
      </c>
      <c r="G5534" s="1">
        <v>1</v>
      </c>
      <c r="H5534" s="1" t="s">
        <v>505</v>
      </c>
      <c r="I55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0.69810657173398272</v>
      </c>
      <c r="J5534" s="1" t="str">
        <f>IFERROR(INDEX('consumption_figs'!$C:$C,MATCH(Table2[[#This Row],[item_code]],'consumption_figs'!A:A,0),1),"NA")</f>
        <v>pc/heat</v>
      </c>
      <c r="K5534" s="1">
        <f>+SUMIFS(prod!$E:$E,prod!$A:$A,Table2[[#This Row],[date]],prod!$G:$G,Table2[[#This Row],[production_line]],prod!$F:$F,Table2[[#This Row],[output_type]])</f>
        <v>452</v>
      </c>
      <c r="L5534">
        <f>+Table2[[#This Row],[cons_qty_base_uom]]/Table2[[#This Row],[Column1]]</f>
        <v>0.69810657173398272</v>
      </c>
    </row>
    <row r="5535" spans="1:12" x14ac:dyDescent="0.25">
      <c r="A5535" s="2">
        <v>45352</v>
      </c>
      <c r="B5535" s="1" t="s">
        <v>197</v>
      </c>
      <c r="C5535" s="4">
        <v>196.01986344506315</v>
      </c>
      <c r="D5535" s="4">
        <v>1.8229847300390876</v>
      </c>
      <c r="E5535" s="4">
        <v>2579.6214029370312</v>
      </c>
      <c r="F5535" s="1" t="s">
        <v>509</v>
      </c>
      <c r="G5535" s="1">
        <v>1</v>
      </c>
      <c r="H5535" s="1" t="s">
        <v>505</v>
      </c>
      <c r="I55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0.43367226425898925</v>
      </c>
      <c r="J5535" s="1" t="str">
        <f>IFERROR(INDEX('consumption_figs'!$C:$C,MATCH(Table2[[#This Row],[item_code]],'consumption_figs'!A:A,0),1),"NA")</f>
        <v>pc/heat</v>
      </c>
      <c r="K5535" s="1">
        <f>+SUMIFS(prod!$E:$E,prod!$A:$A,Table2[[#This Row],[date]],prod!$G:$G,Table2[[#This Row],[production_line]],prod!$F:$F,Table2[[#This Row],[output_type]])</f>
        <v>452</v>
      </c>
      <c r="L5535">
        <f>+Table2[[#This Row],[cons_qty_base_uom]]/Table2[[#This Row],[Column1]]</f>
        <v>0.43367226425898925</v>
      </c>
    </row>
    <row r="5536" spans="1:12" x14ac:dyDescent="0.25">
      <c r="A5536" s="2">
        <v>45352</v>
      </c>
      <c r="B5536" s="1" t="s">
        <v>264</v>
      </c>
      <c r="C5536" s="4">
        <v>3.4285268514451457</v>
      </c>
      <c r="D5536" s="4">
        <v>3.4285268514451457</v>
      </c>
      <c r="E5536" s="4">
        <v>2170.2574969647771</v>
      </c>
      <c r="F5536" s="1" t="s">
        <v>509</v>
      </c>
      <c r="G5536" s="1">
        <v>1</v>
      </c>
      <c r="H5536" s="1" t="s">
        <v>505</v>
      </c>
      <c r="I55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4.1683710246017018E-2</v>
      </c>
      <c r="J5536" s="1" t="str">
        <f>IFERROR(INDEX('consumption_figs'!$C:$C,MATCH(Table2[[#This Row],[item_code]],'consumption_figs'!A:A,0),1),"NA")</f>
        <v>kg/ton</v>
      </c>
      <c r="K5536" s="1">
        <f>+SUMIFS(prod!$E:$E,prod!$A:$A,Table2[[#This Row],[date]],prod!$G:$G,Table2[[#This Row],[production_line]],prod!$F:$F,Table2[[#This Row],[output_type]])</f>
        <v>452</v>
      </c>
      <c r="L5536">
        <f>+Table2[[#This Row],[cons_qty_base_uom]]/Table2[[#This Row],[Column1]]</f>
        <v>7.5852363970025346E-3</v>
      </c>
    </row>
    <row r="5537" spans="1:12" x14ac:dyDescent="0.25">
      <c r="A5537" s="2">
        <v>45352</v>
      </c>
      <c r="B5537" s="1" t="s">
        <v>162</v>
      </c>
      <c r="C5537" s="4">
        <v>65.021222996411183</v>
      </c>
      <c r="D5537" s="4">
        <v>1.8791133445962831</v>
      </c>
      <c r="E5537" s="4">
        <v>12158.968700328891</v>
      </c>
      <c r="F5537" s="1" t="s">
        <v>509</v>
      </c>
      <c r="G5537" s="1">
        <v>1</v>
      </c>
      <c r="H5537" s="1" t="s">
        <v>505</v>
      </c>
      <c r="I55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0.14385226326639641</v>
      </c>
      <c r="J5537" s="1" t="str">
        <f>IFERROR(INDEX('consumption_figs'!$C:$C,MATCH(Table2[[#This Row],[item_code]],'consumption_figs'!A:A,0),1),"NA")</f>
        <v>pc/heat</v>
      </c>
      <c r="K5537" s="1">
        <f>+SUMIFS(prod!$E:$E,prod!$A:$A,Table2[[#This Row],[date]],prod!$G:$G,Table2[[#This Row],[production_line]],prod!$F:$F,Table2[[#This Row],[output_type]])</f>
        <v>452</v>
      </c>
      <c r="L5537">
        <f>+Table2[[#This Row],[cons_qty_base_uom]]/Table2[[#This Row],[Column1]]</f>
        <v>0.14385226326639641</v>
      </c>
    </row>
    <row r="5538" spans="1:12" x14ac:dyDescent="0.25">
      <c r="A5538" s="2">
        <v>45352</v>
      </c>
      <c r="B5538" s="1" t="s">
        <v>61</v>
      </c>
      <c r="C5538" s="4">
        <v>65.021222996411183</v>
      </c>
      <c r="D5538" s="4">
        <v>0.22757428048743913</v>
      </c>
      <c r="E5538" s="4">
        <v>585.19100696770067</v>
      </c>
      <c r="F5538" s="1" t="s">
        <v>509</v>
      </c>
      <c r="G5538" s="1">
        <v>1</v>
      </c>
      <c r="H5538" s="1" t="s">
        <v>505</v>
      </c>
      <c r="I55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0.14385226326639641</v>
      </c>
      <c r="J5538" s="1" t="str">
        <f>IFERROR(INDEX('consumption_figs'!$C:$C,MATCH(Table2[[#This Row],[item_code]],'consumption_figs'!A:A,0),1),"NA")</f>
        <v>pc/heat</v>
      </c>
      <c r="K5538" s="1">
        <f>+SUMIFS(prod!$E:$E,prod!$A:$A,Table2[[#This Row],[date]],prod!$G:$G,Table2[[#This Row],[production_line]],prod!$F:$F,Table2[[#This Row],[output_type]])</f>
        <v>452</v>
      </c>
      <c r="L5538">
        <f>+Table2[[#This Row],[cons_qty_base_uom]]/Table2[[#This Row],[Column1]]</f>
        <v>0.14385226326639641</v>
      </c>
    </row>
    <row r="5539" spans="1:12" x14ac:dyDescent="0.25">
      <c r="A5539" s="2">
        <v>45352</v>
      </c>
      <c r="B5539" s="1" t="s">
        <v>163</v>
      </c>
      <c r="C5539" s="4">
        <v>24.861055851568981</v>
      </c>
      <c r="D5539" s="4">
        <v>3.4308257075165196</v>
      </c>
      <c r="E5539" s="4">
        <v>10391.921345955834</v>
      </c>
      <c r="F5539" s="1" t="s">
        <v>509</v>
      </c>
      <c r="G5539" s="1">
        <v>1</v>
      </c>
      <c r="H5539" s="1" t="s">
        <v>505</v>
      </c>
      <c r="I55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5.5002335954798628E-2</v>
      </c>
      <c r="J5539" s="1" t="str">
        <f>IFERROR(INDEX('consumption_figs'!$C:$C,MATCH(Table2[[#This Row],[item_code]],'consumption_figs'!A:A,0),1),"NA")</f>
        <v>pc/heat</v>
      </c>
      <c r="K5539" s="1">
        <f>+SUMIFS(prod!$E:$E,prod!$A:$A,Table2[[#This Row],[date]],prod!$G:$G,Table2[[#This Row],[production_line]],prod!$F:$F,Table2[[#This Row],[output_type]])</f>
        <v>452</v>
      </c>
      <c r="L5539">
        <f>+Table2[[#This Row],[cons_qty_base_uom]]/Table2[[#This Row],[Column1]]</f>
        <v>5.5002335954798628E-2</v>
      </c>
    </row>
    <row r="5540" spans="1:12" x14ac:dyDescent="0.25">
      <c r="A5540" s="2">
        <v>45352</v>
      </c>
      <c r="B5540" s="1" t="e">
        <f>+#REF!</f>
        <v>#REF!</v>
      </c>
      <c r="C5540" s="4">
        <v>194.10747453340397</v>
      </c>
      <c r="D5540" s="4">
        <v>2.3254075449101794</v>
      </c>
      <c r="E5540" s="4">
        <v>15916.812911739125</v>
      </c>
      <c r="F5540" s="1" t="s">
        <v>509</v>
      </c>
      <c r="G5540" s="1">
        <v>1</v>
      </c>
      <c r="H5540" s="1" t="s">
        <v>505</v>
      </c>
      <c r="I55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7.5013146610005785E-2</v>
      </c>
      <c r="J5540" s="1" t="str">
        <f>IFERROR(INDEX('consumption_figs'!$C:$C,MATCH(Table2[[#This Row],[item_code]],'consumption_figs'!A:A,0),1),"NA")</f>
        <v>NA</v>
      </c>
      <c r="K5540" s="1">
        <f>+SUMIFS(prod!$E:$E,prod!$A:$A,Table2[[#This Row],[date]],prod!$G:$G,Table2[[#This Row],[production_line]],prod!$F:$F,Table2[[#This Row],[output_type]])</f>
        <v>452</v>
      </c>
      <c r="L5540">
        <f>+Table2[[#This Row],[cons_qty_base_uom]]/Table2[[#This Row],[Column1]]</f>
        <v>0.42944131533938934</v>
      </c>
    </row>
    <row r="5541" spans="1:12" x14ac:dyDescent="0.25">
      <c r="A5541" s="2">
        <v>45352</v>
      </c>
      <c r="B5541" s="1" t="s">
        <v>160</v>
      </c>
      <c r="C5541" s="4">
        <v>44.941139423990094</v>
      </c>
      <c r="D5541" s="4">
        <v>0.56356188837683574</v>
      </c>
      <c r="E5541" s="4">
        <v>3145.8797596793065</v>
      </c>
      <c r="F5541" s="1" t="s">
        <v>509</v>
      </c>
      <c r="G5541" s="1">
        <v>1</v>
      </c>
      <c r="H5541" s="1" t="s">
        <v>505</v>
      </c>
      <c r="I55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9.9427299610597555E-2</v>
      </c>
      <c r="J5541" s="1" t="str">
        <f>IFERROR(INDEX('consumption_figs'!$C:$C,MATCH(Table2[[#This Row],[item_code]],'consumption_figs'!A:A,0),1),"NA")</f>
        <v>pc/heat</v>
      </c>
      <c r="K5541" s="1">
        <f>+SUMIFS(prod!$E:$E,prod!$A:$A,Table2[[#This Row],[date]],prod!$G:$G,Table2[[#This Row],[production_line]],prod!$F:$F,Table2[[#This Row],[output_type]])</f>
        <v>452</v>
      </c>
      <c r="L5541">
        <f>+Table2[[#This Row],[cons_qty_base_uom]]/Table2[[#This Row],[Column1]]</f>
        <v>9.9427299610597555E-2</v>
      </c>
    </row>
    <row r="5542" spans="1:12" x14ac:dyDescent="0.25">
      <c r="A5542" s="2">
        <v>45352</v>
      </c>
      <c r="B5542" s="1" t="e">
        <f>+#REF!</f>
        <v>#REF!</v>
      </c>
      <c r="C5542" s="4">
        <v>386.3025601551488</v>
      </c>
      <c r="D5542" s="4">
        <v>4.4038491857686974</v>
      </c>
      <c r="E5542" s="4">
        <v>93485.219557546006</v>
      </c>
      <c r="F5542" s="1" t="s">
        <v>509</v>
      </c>
      <c r="G5542" s="1">
        <v>1</v>
      </c>
      <c r="H5542" s="1" t="s">
        <v>505</v>
      </c>
      <c r="I55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0.14205965115382896</v>
      </c>
      <c r="J5542" s="1" t="str">
        <f>IFERROR(INDEX('consumption_figs'!$C:$C,MATCH(Table2[[#This Row],[item_code]],'consumption_figs'!A:A,0),1),"NA")</f>
        <v>NA</v>
      </c>
      <c r="K5542" s="1">
        <f>+SUMIFS(prod!$E:$E,prod!$A:$A,Table2[[#This Row],[date]],prod!$G:$G,Table2[[#This Row],[production_line]],prod!$F:$F,Table2[[#This Row],[output_type]])</f>
        <v>452</v>
      </c>
      <c r="L5542">
        <f>+Table2[[#This Row],[cons_qty_base_uom]]/Table2[[#This Row],[Column1]]</f>
        <v>0.85465168175917872</v>
      </c>
    </row>
    <row r="5543" spans="1:12" x14ac:dyDescent="0.25">
      <c r="A5543" s="2">
        <v>45352</v>
      </c>
      <c r="B5543" s="1" t="s">
        <v>161</v>
      </c>
      <c r="C5543" s="4">
        <v>12.430527925784492</v>
      </c>
      <c r="D5543" s="4">
        <v>1.8024265492387512</v>
      </c>
      <c r="E5543" s="4">
        <v>5270.5438405326249</v>
      </c>
      <c r="F5543" s="1" t="s">
        <v>509</v>
      </c>
      <c r="G5543" s="1">
        <v>1</v>
      </c>
      <c r="H5543" s="1" t="s">
        <v>505</v>
      </c>
      <c r="I55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2.7501167977399318E-2</v>
      </c>
      <c r="J5543" s="1" t="str">
        <f>IFERROR(INDEX('consumption_figs'!$C:$C,MATCH(Table2[[#This Row],[item_code]],'consumption_figs'!A:A,0),1),"NA")</f>
        <v>pc/heat</v>
      </c>
      <c r="K5543" s="1">
        <f>+SUMIFS(prod!$E:$E,prod!$A:$A,Table2[[#This Row],[date]],prod!$G:$G,Table2[[#This Row],[production_line]],prod!$F:$F,Table2[[#This Row],[output_type]])</f>
        <v>452</v>
      </c>
      <c r="L5543">
        <f>+Table2[[#This Row],[cons_qty_base_uom]]/Table2[[#This Row],[Column1]]</f>
        <v>2.7501167977399318E-2</v>
      </c>
    </row>
    <row r="5544" spans="1:12" x14ac:dyDescent="0.25">
      <c r="A5544" s="2">
        <v>45352</v>
      </c>
      <c r="B5544" s="1" t="s">
        <v>204</v>
      </c>
      <c r="C5544" s="4">
        <v>19.102040816326525</v>
      </c>
      <c r="D5544" s="4">
        <v>0.95510204081632644</v>
      </c>
      <c r="E5544" s="4">
        <v>2960.8163265306116</v>
      </c>
      <c r="F5544" s="1" t="s">
        <v>509</v>
      </c>
      <c r="G5544" s="1">
        <v>1</v>
      </c>
      <c r="H5544" s="1" t="s">
        <v>505</v>
      </c>
      <c r="I55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4.2261152248510014E-2</v>
      </c>
      <c r="J5544" s="1" t="str">
        <f>IFERROR(INDEX('consumption_figs'!$C:$C,MATCH(Table2[[#This Row],[item_code]],'consumption_figs'!A:A,0),1),"NA")</f>
        <v>pc/heat</v>
      </c>
      <c r="K5544" s="1">
        <f>+SUMIFS(prod!$E:$E,prod!$A:$A,Table2[[#This Row],[date]],prod!$G:$G,Table2[[#This Row],[production_line]],prod!$F:$F,Table2[[#This Row],[output_type]])</f>
        <v>452</v>
      </c>
      <c r="L5544">
        <f>+Table2[[#This Row],[cons_qty_base_uom]]/Table2[[#This Row],[Column1]]</f>
        <v>4.2261152248510014E-2</v>
      </c>
    </row>
    <row r="5545" spans="1:12" x14ac:dyDescent="0.25">
      <c r="A5545" s="2">
        <v>45352</v>
      </c>
      <c r="B5545" s="1" t="s">
        <v>287</v>
      </c>
      <c r="C5545" s="4">
        <v>3.820408163265284</v>
      </c>
      <c r="D5545" s="4">
        <v>3.820408163265284</v>
      </c>
      <c r="E5545" s="4">
        <v>6567.2816326530228</v>
      </c>
      <c r="F5545" s="1" t="s">
        <v>509</v>
      </c>
      <c r="G5545" s="1">
        <v>1</v>
      </c>
      <c r="H5545" s="1" t="s">
        <v>505</v>
      </c>
      <c r="I55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4.6448166748918364E-2</v>
      </c>
      <c r="J5545" s="1" t="str">
        <f>IFERROR(INDEX('consumption_figs'!$C:$C,MATCH(Table2[[#This Row],[item_code]],'consumption_figs'!A:A,0),1),"NA")</f>
        <v>kg/ton</v>
      </c>
      <c r="K5545" s="1">
        <f>+SUMIFS(prod!$E:$E,prod!$A:$A,Table2[[#This Row],[date]],prod!$G:$G,Table2[[#This Row],[production_line]],prod!$F:$F,Table2[[#This Row],[output_type]])</f>
        <v>452</v>
      </c>
      <c r="L5545">
        <f>+Table2[[#This Row],[cons_qty_base_uom]]/Table2[[#This Row],[Column1]]</f>
        <v>8.452230449701956E-3</v>
      </c>
    </row>
    <row r="5546" spans="1:12" x14ac:dyDescent="0.25">
      <c r="A5546" s="2">
        <v>45352</v>
      </c>
      <c r="B5546" s="1" t="s">
        <v>285</v>
      </c>
      <c r="C5546" s="4">
        <v>3.6244897959183628</v>
      </c>
      <c r="D5546" s="4">
        <v>3.6244897959183628</v>
      </c>
      <c r="E5546" s="4">
        <v>3946.3444897959134</v>
      </c>
      <c r="F5546" s="1" t="s">
        <v>509</v>
      </c>
      <c r="G5546" s="1">
        <v>1</v>
      </c>
      <c r="H5546" s="1" t="s">
        <v>505</v>
      </c>
      <c r="I55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4.4066209479743261E-2</v>
      </c>
      <c r="J5546" s="1" t="str">
        <f>IFERROR(INDEX('consumption_figs'!$C:$C,MATCH(Table2[[#This Row],[item_code]],'consumption_figs'!A:A,0),1),"NA")</f>
        <v>kg/ton</v>
      </c>
      <c r="K5546" s="1">
        <f>+SUMIFS(prod!$E:$E,prod!$A:$A,Table2[[#This Row],[date]],prod!$G:$G,Table2[[#This Row],[production_line]],prod!$F:$F,Table2[[#This Row],[output_type]])</f>
        <v>452</v>
      </c>
      <c r="L5546">
        <f>+Table2[[#This Row],[cons_qty_base_uom]]/Table2[[#This Row],[Column1]]</f>
        <v>8.018782734332661E-3</v>
      </c>
    </row>
    <row r="5547" spans="1:12" x14ac:dyDescent="0.25">
      <c r="A5547" s="2">
        <v>45352</v>
      </c>
      <c r="B5547" s="1" t="s">
        <v>205</v>
      </c>
      <c r="C5547" s="4">
        <v>4.408163265306122</v>
      </c>
      <c r="D5547" s="4">
        <v>0.16248489795918369</v>
      </c>
      <c r="E5547" s="4">
        <v>304.16326530612241</v>
      </c>
      <c r="F5547" s="1" t="s">
        <v>509</v>
      </c>
      <c r="G5547" s="1">
        <v>1</v>
      </c>
      <c r="H5547" s="1" t="s">
        <v>505</v>
      </c>
      <c r="I55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9.7525735958100043E-3</v>
      </c>
      <c r="J5547" s="1" t="str">
        <f>IFERROR(INDEX('consumption_figs'!$C:$C,MATCH(Table2[[#This Row],[item_code]],'consumption_figs'!A:A,0),1),"NA")</f>
        <v>pc/heat</v>
      </c>
      <c r="K5547" s="1">
        <f>+SUMIFS(prod!$E:$E,prod!$A:$A,Table2[[#This Row],[date]],prod!$G:$G,Table2[[#This Row],[production_line]],prod!$F:$F,Table2[[#This Row],[output_type]])</f>
        <v>452</v>
      </c>
      <c r="L5547">
        <f>+Table2[[#This Row],[cons_qty_base_uom]]/Table2[[#This Row],[Column1]]</f>
        <v>9.7525735958100043E-3</v>
      </c>
    </row>
    <row r="5548" spans="1:12" x14ac:dyDescent="0.25">
      <c r="A5548" s="2">
        <v>45352</v>
      </c>
      <c r="B5548" s="1" t="s">
        <v>292</v>
      </c>
      <c r="C5548" s="4">
        <v>95.142857142857139</v>
      </c>
      <c r="D5548" s="4">
        <v>95.142857142857139</v>
      </c>
      <c r="E5548" s="4">
        <v>56455.868571428568</v>
      </c>
      <c r="F5548" s="1" t="s">
        <v>509</v>
      </c>
      <c r="G5548" s="1">
        <v>1</v>
      </c>
      <c r="H5548" s="1" t="s">
        <v>505</v>
      </c>
      <c r="I55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1.156737998843262</v>
      </c>
      <c r="J5548" s="1" t="str">
        <f>IFERROR(INDEX('consumption_figs'!$C:$C,MATCH(Table2[[#This Row],[item_code]],'consumption_figs'!A:A,0),1),"NA")</f>
        <v>kg/ton</v>
      </c>
      <c r="K5548" s="1">
        <f>+SUMIFS(prod!$E:$E,prod!$A:$A,Table2[[#This Row],[date]],prod!$G:$G,Table2[[#This Row],[production_line]],prod!$F:$F,Table2[[#This Row],[output_type]])</f>
        <v>452</v>
      </c>
      <c r="L5548">
        <f>+Table2[[#This Row],[cons_qty_base_uom]]/Table2[[#This Row],[Column1]]</f>
        <v>0.2104930467762326</v>
      </c>
    </row>
    <row r="5549" spans="1:12" x14ac:dyDescent="0.25">
      <c r="A5549" s="2">
        <v>45352</v>
      </c>
      <c r="B5549" s="1" t="s">
        <v>576</v>
      </c>
      <c r="C5549" s="4">
        <v>1.1678890783278399</v>
      </c>
      <c r="D5549" s="4">
        <v>1.1678890783278399</v>
      </c>
      <c r="E5549" s="4">
        <v>930.34092213414669</v>
      </c>
      <c r="F5549" s="1" t="s">
        <v>509</v>
      </c>
      <c r="G5549" s="1">
        <v>1</v>
      </c>
      <c r="H5549" s="1" t="s">
        <v>505</v>
      </c>
      <c r="I55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3.7673841236381934E-2</v>
      </c>
      <c r="J5549" s="1" t="str">
        <f>IFERROR(INDEX('consumption_figs'!$C:$C,MATCH(Table2[[#This Row],[item_code]],'consumption_figs'!A:A,0),1),"NA")</f>
        <v>NA</v>
      </c>
      <c r="K5549" s="1">
        <f>+SUMIFS(prod!$E:$E,prod!$A:$A,Table2[[#This Row],[date]],prod!$G:$G,Table2[[#This Row],[production_line]],prod!$F:$F,Table2[[#This Row],[output_type]])</f>
        <v>452</v>
      </c>
      <c r="L5549">
        <f>+Table2[[#This Row],[cons_qty_base_uom]]/Table2[[#This Row],[Column1]]</f>
        <v>2.5838253945306192E-3</v>
      </c>
    </row>
    <row r="5550" spans="1:12" x14ac:dyDescent="0.25">
      <c r="A5550" s="2">
        <v>45352</v>
      </c>
      <c r="B5550" s="1" t="s">
        <v>201</v>
      </c>
      <c r="C5550" s="4">
        <v>530.71863638139735</v>
      </c>
      <c r="D5550" s="4">
        <v>1.0157954700339942</v>
      </c>
      <c r="E5550" s="4">
        <v>1114.5091364009345</v>
      </c>
      <c r="F5550" s="1" t="s">
        <v>509</v>
      </c>
      <c r="G5550" s="1">
        <v>1</v>
      </c>
      <c r="H5550" s="1" t="s">
        <v>505</v>
      </c>
      <c r="I55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1.1741562751800827</v>
      </c>
      <c r="J5550" s="1" t="str">
        <f>IFERROR(INDEX('consumption_figs'!$C:$C,MATCH(Table2[[#This Row],[item_code]],'consumption_figs'!A:A,0),1),"NA")</f>
        <v>pc/heat</v>
      </c>
      <c r="K5550" s="1">
        <f>+SUMIFS(prod!$E:$E,prod!$A:$A,Table2[[#This Row],[date]],prod!$G:$G,Table2[[#This Row],[production_line]],prod!$F:$F,Table2[[#This Row],[output_type]])</f>
        <v>452</v>
      </c>
      <c r="L5550">
        <f>+Table2[[#This Row],[cons_qty_base_uom]]/Table2[[#This Row],[Column1]]</f>
        <v>1.1741562751800827</v>
      </c>
    </row>
    <row r="5551" spans="1:12" x14ac:dyDescent="0.25">
      <c r="A5551" s="2">
        <v>45352</v>
      </c>
      <c r="B5551" s="1" t="s">
        <v>579</v>
      </c>
      <c r="C5551" s="4">
        <v>66.339829547674668</v>
      </c>
      <c r="D5551" s="4">
        <v>0.35823507955744321</v>
      </c>
      <c r="E5551" s="4">
        <v>2930.3656043730671</v>
      </c>
      <c r="F5551" s="1" t="s">
        <v>509</v>
      </c>
      <c r="G5551" s="1">
        <v>1</v>
      </c>
      <c r="H5551" s="1" t="s">
        <v>505</v>
      </c>
      <c r="I55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1.155597030830462E-2</v>
      </c>
      <c r="J5551" s="1" t="str">
        <f>IFERROR(INDEX('consumption_figs'!$C:$C,MATCH(Table2[[#This Row],[item_code]],'consumption_figs'!A:A,0),1),"NA")</f>
        <v>NA</v>
      </c>
      <c r="K5551" s="1">
        <f>+SUMIFS(prod!$E:$E,prod!$A:$A,Table2[[#This Row],[date]],prod!$G:$G,Table2[[#This Row],[production_line]],prod!$F:$F,Table2[[#This Row],[output_type]])</f>
        <v>452</v>
      </c>
      <c r="L5551">
        <f>+Table2[[#This Row],[cons_qty_base_uom]]/Table2[[#This Row],[Column1]]</f>
        <v>0.14676953439751034</v>
      </c>
    </row>
    <row r="5552" spans="1:12" x14ac:dyDescent="0.25">
      <c r="A5552" s="2">
        <v>45352</v>
      </c>
      <c r="B5552" s="1" t="s">
        <v>59</v>
      </c>
      <c r="C5552" s="4">
        <v>13.267965909534931</v>
      </c>
      <c r="D5552" s="4">
        <v>0.11941169318581439</v>
      </c>
      <c r="E5552" s="4">
        <v>469.68599319753656</v>
      </c>
      <c r="F5552" s="1" t="s">
        <v>509</v>
      </c>
      <c r="G5552" s="1">
        <v>1</v>
      </c>
      <c r="H5552" s="1" t="s">
        <v>505</v>
      </c>
      <c r="I55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2.9353906879502061E-2</v>
      </c>
      <c r="J5552" s="1" t="str">
        <f>IFERROR(INDEX('consumption_figs'!$C:$C,MATCH(Table2[[#This Row],[item_code]],'consumption_figs'!A:A,0),1),"NA")</f>
        <v>pc/heat</v>
      </c>
      <c r="K5552" s="1">
        <f>+SUMIFS(prod!$E:$E,prod!$A:$A,Table2[[#This Row],[date]],prod!$G:$G,Table2[[#This Row],[production_line]],prod!$F:$F,Table2[[#This Row],[output_type]])</f>
        <v>452</v>
      </c>
      <c r="L5552">
        <f>+Table2[[#This Row],[cons_qty_base_uom]]/Table2[[#This Row],[Column1]]</f>
        <v>2.9353906879502061E-2</v>
      </c>
    </row>
    <row r="5553" spans="1:12" x14ac:dyDescent="0.25">
      <c r="A5553" s="2">
        <v>45352</v>
      </c>
      <c r="B5553" s="1" t="s">
        <v>60</v>
      </c>
      <c r="C5553" s="4">
        <v>258.15670812552253</v>
      </c>
      <c r="D5553" s="4">
        <v>3.628237638679344</v>
      </c>
      <c r="E5553" s="4">
        <v>7553.6652797527895</v>
      </c>
      <c r="F5553" s="1" t="s">
        <v>509</v>
      </c>
      <c r="G5553" s="1">
        <v>1</v>
      </c>
      <c r="H5553" s="1" t="s">
        <v>505</v>
      </c>
      <c r="I55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0.57114315956974016</v>
      </c>
      <c r="J5553" s="1" t="str">
        <f>IFERROR(INDEX('consumption_figs'!$C:$C,MATCH(Table2[[#This Row],[item_code]],'consumption_figs'!A:A,0),1),"NA")</f>
        <v>pc/heat</v>
      </c>
      <c r="K5553" s="1">
        <f>+SUMIFS(prod!$E:$E,prod!$A:$A,Table2[[#This Row],[date]],prod!$G:$G,Table2[[#This Row],[production_line]],prod!$F:$F,Table2[[#This Row],[output_type]])</f>
        <v>452</v>
      </c>
      <c r="L5553">
        <f>+Table2[[#This Row],[cons_qty_base_uom]]/Table2[[#This Row],[Column1]]</f>
        <v>0.57114315956974016</v>
      </c>
    </row>
    <row r="5554" spans="1:12" x14ac:dyDescent="0.25">
      <c r="A5554" s="2">
        <v>45352</v>
      </c>
      <c r="B5554" s="1" t="s">
        <v>259</v>
      </c>
      <c r="C5554" s="4">
        <v>1.0848304619635092</v>
      </c>
      <c r="D5554" s="4">
        <v>1.0848304619635092</v>
      </c>
      <c r="E5554" s="4">
        <v>3356.6824154074898</v>
      </c>
      <c r="F5554" s="1" t="s">
        <v>509</v>
      </c>
      <c r="G5554" s="1">
        <v>1</v>
      </c>
      <c r="H5554" s="1" t="s">
        <v>505</v>
      </c>
      <c r="I55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1.318926775313989E-2</v>
      </c>
      <c r="J5554" s="1" t="str">
        <f>IFERROR(INDEX('consumption_figs'!$C:$C,MATCH(Table2[[#This Row],[item_code]],'consumption_figs'!A:A,0),1),"NA")</f>
        <v>kg/ton</v>
      </c>
      <c r="K5554" s="1">
        <f>+SUMIFS(prod!$E:$E,prod!$A:$A,Table2[[#This Row],[date]],prod!$G:$G,Table2[[#This Row],[production_line]],prod!$F:$F,Table2[[#This Row],[output_type]])</f>
        <v>452</v>
      </c>
      <c r="L5554">
        <f>+Table2[[#This Row],[cons_qty_base_uom]]/Table2[[#This Row],[Column1]]</f>
        <v>2.4000673937245778E-3</v>
      </c>
    </row>
    <row r="5555" spans="1:12" x14ac:dyDescent="0.25">
      <c r="A5555" s="2">
        <v>45352</v>
      </c>
      <c r="B5555" s="1" t="s">
        <v>272</v>
      </c>
      <c r="C5555" s="4">
        <v>0.37908474027242672</v>
      </c>
      <c r="D5555" s="4">
        <v>0.37908474027242672</v>
      </c>
      <c r="E5555" s="4">
        <v>414.83243128011657</v>
      </c>
      <c r="F5555" s="1" t="s">
        <v>509</v>
      </c>
      <c r="G5555" s="1">
        <v>1</v>
      </c>
      <c r="H5555" s="1" t="s">
        <v>505</v>
      </c>
      <c r="I55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4.6088769774522706E-3</v>
      </c>
      <c r="J5555" s="1" t="str">
        <f>IFERROR(INDEX('consumption_figs'!$C:$C,MATCH(Table2[[#This Row],[item_code]],'consumption_figs'!A:A,0),1),"NA")</f>
        <v>kg/ton</v>
      </c>
      <c r="K5555" s="1">
        <f>+SUMIFS(prod!$E:$E,prod!$A:$A,Table2[[#This Row],[date]],prod!$G:$G,Table2[[#This Row],[production_line]],prod!$F:$F,Table2[[#This Row],[output_type]])</f>
        <v>452</v>
      </c>
      <c r="L5555">
        <f>+Table2[[#This Row],[cons_qty_base_uom]]/Table2[[#This Row],[Column1]]</f>
        <v>8.3868305370005916E-4</v>
      </c>
    </row>
    <row r="5556" spans="1:12" x14ac:dyDescent="0.25">
      <c r="A5556" s="2">
        <v>45383</v>
      </c>
      <c r="B5556" s="1" t="s">
        <v>80</v>
      </c>
      <c r="C5556" s="4">
        <v>45.558657081676351</v>
      </c>
      <c r="D5556" s="4">
        <v>1.6688136089018049</v>
      </c>
      <c r="E5556" s="4">
        <v>2414.6088253288467</v>
      </c>
      <c r="F5556" s="1" t="s">
        <v>509</v>
      </c>
      <c r="G5556" s="1">
        <v>1</v>
      </c>
      <c r="H5556" s="1" t="s">
        <v>505</v>
      </c>
      <c r="I55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9.1852131213057159E-2</v>
      </c>
      <c r="J5556" s="1" t="str">
        <f>IFERROR(INDEX('consumption_figs'!$C:$C,MATCH(Table2[[#This Row],[item_code]],'consumption_figs'!A:A,0),1),"NA")</f>
        <v>pc/heat</v>
      </c>
      <c r="K5556" s="1">
        <f>+SUMIFS(prod!$E:$E,prod!$A:$A,Table2[[#This Row],[date]],prod!$G:$G,Table2[[#This Row],[production_line]],prod!$F:$F,Table2[[#This Row],[output_type]])</f>
        <v>496</v>
      </c>
      <c r="L5556">
        <f>+Table2[[#This Row],[cons_qty_base_uom]]/Table2[[#This Row],[Column1]]</f>
        <v>9.1852131213057159E-2</v>
      </c>
    </row>
    <row r="5557" spans="1:12" x14ac:dyDescent="0.25">
      <c r="A5557" s="2">
        <v>45383</v>
      </c>
      <c r="B5557" s="1" t="s">
        <v>78</v>
      </c>
      <c r="C5557" s="4">
        <v>58.159987763842146</v>
      </c>
      <c r="D5557" s="4">
        <v>1.4894772866319974</v>
      </c>
      <c r="E5557" s="4">
        <v>2169.3675435913119</v>
      </c>
      <c r="F5557" s="1" t="s">
        <v>509</v>
      </c>
      <c r="G5557" s="1">
        <v>1</v>
      </c>
      <c r="H5557" s="1" t="s">
        <v>505</v>
      </c>
      <c r="I55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0.11725803984645594</v>
      </c>
      <c r="J5557" s="1" t="str">
        <f>IFERROR(INDEX('consumption_figs'!$C:$C,MATCH(Table2[[#This Row],[item_code]],'consumption_figs'!A:A,0),1),"NA")</f>
        <v>pc/heat</v>
      </c>
      <c r="K5557" s="1">
        <f>+SUMIFS(prod!$E:$E,prod!$A:$A,Table2[[#This Row],[date]],prod!$G:$G,Table2[[#This Row],[production_line]],prod!$F:$F,Table2[[#This Row],[output_type]])</f>
        <v>496</v>
      </c>
      <c r="L5557">
        <f>+Table2[[#This Row],[cons_qty_base_uom]]/Table2[[#This Row],[Column1]]</f>
        <v>0.11725803984645594</v>
      </c>
    </row>
    <row r="5558" spans="1:12" x14ac:dyDescent="0.25">
      <c r="A5558" s="2">
        <v>45383</v>
      </c>
      <c r="B5558" s="1" t="s">
        <v>144</v>
      </c>
      <c r="C5558" s="4">
        <v>79.485316610584277</v>
      </c>
      <c r="D5558" s="4">
        <v>1.6604482639951053</v>
      </c>
      <c r="E5558" s="4">
        <v>2066.6182318751912</v>
      </c>
      <c r="F5558" s="1" t="s">
        <v>509</v>
      </c>
      <c r="G5558" s="1">
        <v>1</v>
      </c>
      <c r="H5558" s="1" t="s">
        <v>505</v>
      </c>
      <c r="I55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0.16025265445682313</v>
      </c>
      <c r="J5558" s="1" t="str">
        <f>IFERROR(INDEX('consumption_figs'!$C:$C,MATCH(Table2[[#This Row],[item_code]],'consumption_figs'!A:A,0),1),"NA")</f>
        <v>pc/heat</v>
      </c>
      <c r="K5558" s="1">
        <f>+SUMIFS(prod!$E:$E,prod!$A:$A,Table2[[#This Row],[date]],prod!$G:$G,Table2[[#This Row],[production_line]],prod!$F:$F,Table2[[#This Row],[output_type]])</f>
        <v>496</v>
      </c>
      <c r="L5558">
        <f>+Table2[[#This Row],[cons_qty_base_uom]]/Table2[[#This Row],[Column1]]</f>
        <v>0.16025265445682313</v>
      </c>
    </row>
    <row r="5559" spans="1:12" x14ac:dyDescent="0.25">
      <c r="A5559" s="2">
        <v>45383</v>
      </c>
      <c r="B5559" s="1" t="s">
        <v>146</v>
      </c>
      <c r="C5559" s="4">
        <v>43.619990822881611</v>
      </c>
      <c r="D5559" s="4">
        <v>0.91296640792291217</v>
      </c>
      <c r="E5559" s="4">
        <v>1134.1197613949219</v>
      </c>
      <c r="F5559" s="1" t="s">
        <v>509</v>
      </c>
      <c r="G5559" s="1">
        <v>1</v>
      </c>
      <c r="H5559" s="1" t="s">
        <v>505</v>
      </c>
      <c r="I55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8.7943529884841956E-2</v>
      </c>
      <c r="J5559" s="1" t="str">
        <f>IFERROR(INDEX('consumption_figs'!$C:$C,MATCH(Table2[[#This Row],[item_code]],'consumption_figs'!A:A,0),1),"NA")</f>
        <v>pc/heat</v>
      </c>
      <c r="K5559" s="1">
        <f>+SUMIFS(prod!$E:$E,prod!$A:$A,Table2[[#This Row],[date]],prod!$G:$G,Table2[[#This Row],[production_line]],prod!$F:$F,Table2[[#This Row],[output_type]])</f>
        <v>496</v>
      </c>
      <c r="L5559">
        <f>+Table2[[#This Row],[cons_qty_base_uom]]/Table2[[#This Row],[Column1]]</f>
        <v>8.7943529884841956E-2</v>
      </c>
    </row>
    <row r="5560" spans="1:12" x14ac:dyDescent="0.25">
      <c r="A5560" s="2">
        <v>45383</v>
      </c>
      <c r="B5560" s="1" t="s">
        <v>89</v>
      </c>
      <c r="C5560" s="4">
        <v>50.405322728663194</v>
      </c>
      <c r="D5560" s="4">
        <v>1.0685928418476596</v>
      </c>
      <c r="E5560" s="4">
        <v>1305.4978586723767</v>
      </c>
      <c r="F5560" s="1" t="s">
        <v>509</v>
      </c>
      <c r="G5560" s="1">
        <v>1</v>
      </c>
      <c r="H5560" s="1" t="s">
        <v>505</v>
      </c>
      <c r="I55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3.5619761394921984E-2</v>
      </c>
      <c r="J5560" s="1" t="str">
        <f>IFERROR(INDEX('consumption_figs'!$C:$C,MATCH(Table2[[#This Row],[item_code]],'consumption_figs'!A:A,0),1),"NA")</f>
        <v>NA</v>
      </c>
      <c r="K5560" s="1">
        <f>+SUMIFS(prod!$E:$E,prod!$A:$A,Table2[[#This Row],[date]],prod!$G:$G,Table2[[#This Row],[production_line]],prod!$F:$F,Table2[[#This Row],[output_type]])</f>
        <v>496</v>
      </c>
      <c r="L5560">
        <f>+Table2[[#This Row],[cons_qty_base_uom]]/Table2[[#This Row],[Column1]]</f>
        <v>0.10162363453359514</v>
      </c>
    </row>
    <row r="5561" spans="1:12" x14ac:dyDescent="0.25">
      <c r="A5561" s="2">
        <v>45383</v>
      </c>
      <c r="B5561" s="1" t="s">
        <v>117</v>
      </c>
      <c r="C5561" s="4">
        <v>305.33993576017127</v>
      </c>
      <c r="D5561" s="4">
        <v>6.2655754817987148</v>
      </c>
      <c r="E5561" s="4">
        <v>8457.9162205567445</v>
      </c>
      <c r="F5561" s="1" t="s">
        <v>509</v>
      </c>
      <c r="G5561" s="1">
        <v>1</v>
      </c>
      <c r="H5561" s="1" t="s">
        <v>505</v>
      </c>
      <c r="I55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0.61560470919389365</v>
      </c>
      <c r="J5561" s="1" t="str">
        <f>IFERROR(INDEX('consumption_figs'!$C:$C,MATCH(Table2[[#This Row],[item_code]],'consumption_figs'!A:A,0),1),"NA")</f>
        <v>pc/heat</v>
      </c>
      <c r="K5561" s="1">
        <f>+SUMIFS(prod!$E:$E,prod!$A:$A,Table2[[#This Row],[date]],prod!$G:$G,Table2[[#This Row],[production_line]],prod!$F:$F,Table2[[#This Row],[output_type]])</f>
        <v>496</v>
      </c>
      <c r="L5561">
        <f>+Table2[[#This Row],[cons_qty_base_uom]]/Table2[[#This Row],[Column1]]</f>
        <v>0.61560470919389365</v>
      </c>
    </row>
    <row r="5562" spans="1:12" x14ac:dyDescent="0.25">
      <c r="A5562" s="2">
        <v>45383</v>
      </c>
      <c r="B5562" s="1" t="s">
        <v>115</v>
      </c>
      <c r="C5562" s="4">
        <v>265.59727745487913</v>
      </c>
      <c r="D5562" s="4">
        <v>5.4553680789232173</v>
      </c>
      <c r="E5562" s="4">
        <v>7357.0445855001517</v>
      </c>
      <c r="F5562" s="1" t="s">
        <v>509</v>
      </c>
      <c r="G5562" s="1">
        <v>1</v>
      </c>
      <c r="H5562" s="1" t="s">
        <v>505</v>
      </c>
      <c r="I55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0.53547838196548214</v>
      </c>
      <c r="J5562" s="1" t="str">
        <f>IFERROR(INDEX('consumption_figs'!$C:$C,MATCH(Table2[[#This Row],[item_code]],'consumption_figs'!A:A,0),1),"NA")</f>
        <v>pc/heat</v>
      </c>
      <c r="K5562" s="1">
        <f>+SUMIFS(prod!$E:$E,prod!$A:$A,Table2[[#This Row],[date]],prod!$G:$G,Table2[[#This Row],[production_line]],prod!$F:$F,Table2[[#This Row],[output_type]])</f>
        <v>496</v>
      </c>
      <c r="L5562">
        <f>+Table2[[#This Row],[cons_qty_base_uom]]/Table2[[#This Row],[Column1]]</f>
        <v>0.53547838196548214</v>
      </c>
    </row>
    <row r="5563" spans="1:12" x14ac:dyDescent="0.25">
      <c r="A5563" s="2">
        <v>45383</v>
      </c>
      <c r="B5563" s="1" t="s">
        <v>119</v>
      </c>
      <c r="C5563" s="4">
        <v>767.71183848271642</v>
      </c>
      <c r="D5563" s="4">
        <v>15.753446925665342</v>
      </c>
      <c r="E5563" s="4">
        <v>21265.617925971244</v>
      </c>
      <c r="F5563" s="1" t="s">
        <v>509</v>
      </c>
      <c r="G5563" s="1">
        <v>1</v>
      </c>
      <c r="H5563" s="1" t="s">
        <v>505</v>
      </c>
      <c r="I55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1.5478061259732185</v>
      </c>
      <c r="J5563" s="1" t="str">
        <f>IFERROR(INDEX('consumption_figs'!$C:$C,MATCH(Table2[[#This Row],[item_code]],'consumption_figs'!A:A,0),1),"NA")</f>
        <v>pc/heat</v>
      </c>
      <c r="K5563" s="1">
        <f>+SUMIFS(prod!$E:$E,prod!$A:$A,Table2[[#This Row],[date]],prod!$G:$G,Table2[[#This Row],[production_line]],prod!$F:$F,Table2[[#This Row],[output_type]])</f>
        <v>496</v>
      </c>
      <c r="L5563">
        <f>+Table2[[#This Row],[cons_qty_base_uom]]/Table2[[#This Row],[Column1]]</f>
        <v>1.5478061259732185</v>
      </c>
    </row>
    <row r="5564" spans="1:12" x14ac:dyDescent="0.25">
      <c r="A5564" s="2">
        <v>45383</v>
      </c>
      <c r="B5564" s="1" t="s">
        <v>128</v>
      </c>
      <c r="C5564" s="4">
        <v>146.36930253900275</v>
      </c>
      <c r="D5564" s="4">
        <v>3.6753331867543588</v>
      </c>
      <c r="E5564" s="4">
        <v>4961.9193560721933</v>
      </c>
      <c r="F5564" s="1" t="s">
        <v>509</v>
      </c>
      <c r="G5564" s="1">
        <v>1</v>
      </c>
      <c r="H5564" s="1" t="s">
        <v>505</v>
      </c>
      <c r="I55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0.29509940028024745</v>
      </c>
      <c r="J5564" s="1" t="str">
        <f>IFERROR(INDEX('consumption_figs'!$C:$C,MATCH(Table2[[#This Row],[item_code]],'consumption_figs'!A:A,0),1),"NA")</f>
        <v>pc/heat</v>
      </c>
      <c r="K5564" s="1">
        <f>+SUMIFS(prod!$E:$E,prod!$A:$A,Table2[[#This Row],[date]],prod!$G:$G,Table2[[#This Row],[production_line]],prod!$F:$F,Table2[[#This Row],[output_type]])</f>
        <v>496</v>
      </c>
      <c r="L5564">
        <f>+Table2[[#This Row],[cons_qty_base_uom]]/Table2[[#This Row],[Column1]]</f>
        <v>0.29509940028024745</v>
      </c>
    </row>
    <row r="5565" spans="1:12" x14ac:dyDescent="0.25">
      <c r="A5565" s="2">
        <v>45383</v>
      </c>
      <c r="B5565" s="1" t="s">
        <v>136</v>
      </c>
      <c r="C5565" s="4">
        <v>294.67727133680023</v>
      </c>
      <c r="D5565" s="4">
        <v>7.3934527378403168</v>
      </c>
      <c r="E5565" s="4">
        <v>9989.559498317527</v>
      </c>
      <c r="F5565" s="1" t="s">
        <v>509</v>
      </c>
      <c r="G5565" s="1">
        <v>1</v>
      </c>
      <c r="H5565" s="1" t="s">
        <v>505</v>
      </c>
      <c r="I55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0.59410740188871014</v>
      </c>
      <c r="J5565" s="1" t="str">
        <f>IFERROR(INDEX('consumption_figs'!$C:$C,MATCH(Table2[[#This Row],[item_code]],'consumption_figs'!A:A,0),1),"NA")</f>
        <v>pc/heat</v>
      </c>
      <c r="K5565" s="1">
        <f>+SUMIFS(prod!$E:$E,prod!$A:$A,Table2[[#This Row],[date]],prod!$G:$G,Table2[[#This Row],[production_line]],prod!$F:$F,Table2[[#This Row],[output_type]])</f>
        <v>496</v>
      </c>
      <c r="L5565">
        <f>+Table2[[#This Row],[cons_qty_base_uom]]/Table2[[#This Row],[Column1]]</f>
        <v>0.59410740188871014</v>
      </c>
    </row>
    <row r="5566" spans="1:12" x14ac:dyDescent="0.25">
      <c r="A5566" s="2">
        <v>45383</v>
      </c>
      <c r="B5566" s="1" t="s">
        <v>132</v>
      </c>
      <c r="C5566" s="4">
        <v>261.71994493728965</v>
      </c>
      <c r="D5566" s="4">
        <v>6.5613190195778515</v>
      </c>
      <c r="E5566" s="4">
        <v>8872.3061333741189</v>
      </c>
      <c r="F5566" s="1" t="s">
        <v>509</v>
      </c>
      <c r="G5566" s="1">
        <v>1</v>
      </c>
      <c r="H5566" s="1" t="s">
        <v>505</v>
      </c>
      <c r="I55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0.52766117930905176</v>
      </c>
      <c r="J5566" s="1" t="str">
        <f>IFERROR(INDEX('consumption_figs'!$C:$C,MATCH(Table2[[#This Row],[item_code]],'consumption_figs'!A:A,0),1),"NA")</f>
        <v>pc/heat</v>
      </c>
      <c r="K5566" s="1">
        <f>+SUMIFS(prod!$E:$E,prod!$A:$A,Table2[[#This Row],[date]],prod!$G:$G,Table2[[#This Row],[production_line]],prod!$F:$F,Table2[[#This Row],[output_type]])</f>
        <v>496</v>
      </c>
      <c r="L5566">
        <f>+Table2[[#This Row],[cons_qty_base_uom]]/Table2[[#This Row],[Column1]]</f>
        <v>0.52766117930905176</v>
      </c>
    </row>
    <row r="5567" spans="1:12" x14ac:dyDescent="0.25">
      <c r="A5567" s="2">
        <v>45383</v>
      </c>
      <c r="B5567" s="1" t="s">
        <v>107</v>
      </c>
      <c r="C5567" s="4">
        <v>19.386662587947384</v>
      </c>
      <c r="D5567" s="4">
        <v>0.30630926888956866</v>
      </c>
      <c r="E5567" s="4">
        <v>537.01055368614254</v>
      </c>
      <c r="F5567" s="1" t="s">
        <v>509</v>
      </c>
      <c r="G5567" s="1">
        <v>1</v>
      </c>
      <c r="H5567" s="1" t="s">
        <v>505</v>
      </c>
      <c r="I55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1.0210308962985621E-2</v>
      </c>
      <c r="J5567" s="1" t="str">
        <f>IFERROR(INDEX('consumption_figs'!$C:$C,MATCH(Table2[[#This Row],[item_code]],'consumption_figs'!A:A,0),1),"NA")</f>
        <v>NA</v>
      </c>
      <c r="K5567" s="1">
        <f>+SUMIFS(prod!$E:$E,prod!$A:$A,Table2[[#This Row],[date]],prod!$G:$G,Table2[[#This Row],[production_line]],prod!$F:$F,Table2[[#This Row],[output_type]])</f>
        <v>496</v>
      </c>
      <c r="L5567">
        <f>+Table2[[#This Row],[cons_qty_base_uom]]/Table2[[#This Row],[Column1]]</f>
        <v>3.9086013282151985E-2</v>
      </c>
    </row>
    <row r="5568" spans="1:12" x14ac:dyDescent="0.25">
      <c r="A5568" s="2">
        <v>45383</v>
      </c>
      <c r="B5568" s="1" t="s">
        <v>113</v>
      </c>
      <c r="C5568" s="4">
        <v>37.803992046497399</v>
      </c>
      <c r="D5568" s="4">
        <v>0.6804718568369531</v>
      </c>
      <c r="E5568" s="4">
        <v>1009.7446275619455</v>
      </c>
      <c r="F5568" s="1" t="s">
        <v>509</v>
      </c>
      <c r="G5568" s="1">
        <v>1</v>
      </c>
      <c r="H5568" s="1" t="s">
        <v>505</v>
      </c>
      <c r="I55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2.2682395227898437E-2</v>
      </c>
      <c r="J5568" s="1" t="str">
        <f>IFERROR(INDEX('consumption_figs'!$C:$C,MATCH(Table2[[#This Row],[item_code]],'consumption_figs'!A:A,0),1),"NA")</f>
        <v>NA</v>
      </c>
      <c r="K5568" s="1">
        <f>+SUMIFS(prod!$E:$E,prod!$A:$A,Table2[[#This Row],[date]],prod!$G:$G,Table2[[#This Row],[production_line]],prod!$F:$F,Table2[[#This Row],[output_type]])</f>
        <v>496</v>
      </c>
      <c r="L5568">
        <f>+Table2[[#This Row],[cons_qty_base_uom]]/Table2[[#This Row],[Column1]]</f>
        <v>7.6217725900196362E-2</v>
      </c>
    </row>
    <row r="5569" spans="1:12" x14ac:dyDescent="0.25">
      <c r="A5569" s="2">
        <v>45383</v>
      </c>
      <c r="B5569" s="1" t="s">
        <v>111</v>
      </c>
      <c r="C5569" s="4">
        <v>19.386662587947384</v>
      </c>
      <c r="D5569" s="4">
        <v>0.34895992658305286</v>
      </c>
      <c r="E5569" s="4">
        <v>517.81775772407468</v>
      </c>
      <c r="F5569" s="1" t="s">
        <v>509</v>
      </c>
      <c r="G5569" s="1">
        <v>1</v>
      </c>
      <c r="H5569" s="1" t="s">
        <v>505</v>
      </c>
      <c r="I55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1.1631997552768428E-2</v>
      </c>
      <c r="J5569" s="1" t="str">
        <f>IFERROR(INDEX('consumption_figs'!$C:$C,MATCH(Table2[[#This Row],[item_code]],'consumption_figs'!A:A,0),1),"NA")</f>
        <v>NA</v>
      </c>
      <c r="K5569" s="1">
        <f>+SUMIFS(prod!$E:$E,prod!$A:$A,Table2[[#This Row],[date]],prod!$G:$G,Table2[[#This Row],[production_line]],prod!$F:$F,Table2[[#This Row],[output_type]])</f>
        <v>496</v>
      </c>
      <c r="L5569">
        <f>+Table2[[#This Row],[cons_qty_base_uom]]/Table2[[#This Row],[Column1]]</f>
        <v>3.9086013282151985E-2</v>
      </c>
    </row>
    <row r="5570" spans="1:12" x14ac:dyDescent="0.25">
      <c r="A5570" s="2">
        <v>45383</v>
      </c>
      <c r="B5570" s="1" t="s">
        <v>227</v>
      </c>
      <c r="C5570" s="4">
        <v>71.488318293055983</v>
      </c>
      <c r="D5570" s="4">
        <v>71.488318293055983</v>
      </c>
      <c r="E5570" s="4">
        <v>56699.529887771489</v>
      </c>
      <c r="F5570" s="1" t="s">
        <v>509</v>
      </c>
      <c r="G5570" s="1">
        <v>1</v>
      </c>
      <c r="H5570" s="1" t="s">
        <v>505</v>
      </c>
      <c r="I55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0.79578242417187239</v>
      </c>
      <c r="J5570" s="1" t="str">
        <f>IFERROR(INDEX('consumption_figs'!$C:$C,MATCH(Table2[[#This Row],[item_code]],'consumption_figs'!A:A,0),1),"NA")</f>
        <v>kg/ton</v>
      </c>
      <c r="K5570" s="1">
        <f>+SUMIFS(prod!$E:$E,prod!$A:$A,Table2[[#This Row],[date]],prod!$G:$G,Table2[[#This Row],[production_line]],prod!$F:$F,Table2[[#This Row],[output_type]])</f>
        <v>496</v>
      </c>
      <c r="L5570">
        <f>+Table2[[#This Row],[cons_qty_base_uom]]/Table2[[#This Row],[Column1]]</f>
        <v>0.14412967397793544</v>
      </c>
    </row>
    <row r="5571" spans="1:12" x14ac:dyDescent="0.25">
      <c r="A5571" s="2">
        <v>45383</v>
      </c>
      <c r="B5571" s="1" t="s">
        <v>234</v>
      </c>
      <c r="C5571" s="4">
        <v>9.1117314163352692</v>
      </c>
      <c r="D5571" s="4">
        <v>9.1117314163352692</v>
      </c>
      <c r="E5571" s="4">
        <v>10478.491128785559</v>
      </c>
      <c r="F5571" s="1" t="s">
        <v>509</v>
      </c>
      <c r="G5571" s="1">
        <v>1</v>
      </c>
      <c r="H5571" s="1" t="s">
        <v>505</v>
      </c>
      <c r="I55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0.10142853948766914</v>
      </c>
      <c r="J5571" s="1" t="str">
        <f>IFERROR(INDEX('consumption_figs'!$C:$C,MATCH(Table2[[#This Row],[item_code]],'consumption_figs'!A:A,0),1),"NA")</f>
        <v>kg/ton</v>
      </c>
      <c r="K5571" s="1">
        <f>+SUMIFS(prod!$E:$E,prod!$A:$A,Table2[[#This Row],[date]],prod!$G:$G,Table2[[#This Row],[production_line]],prod!$F:$F,Table2[[#This Row],[output_type]])</f>
        <v>496</v>
      </c>
      <c r="L5571">
        <f>+Table2[[#This Row],[cons_qty_base_uom]]/Table2[[#This Row],[Column1]]</f>
        <v>1.837042624261143E-2</v>
      </c>
    </row>
    <row r="5572" spans="1:12" x14ac:dyDescent="0.25">
      <c r="A5572" s="2">
        <v>45383</v>
      </c>
      <c r="B5572" s="1" t="s">
        <v>87</v>
      </c>
      <c r="C5572" s="4">
        <v>11.631997552768432</v>
      </c>
      <c r="D5572" s="4">
        <v>1.1986773478127868</v>
      </c>
      <c r="E5572" s="4">
        <v>5871.4834047109216</v>
      </c>
      <c r="F5572" s="1" t="s">
        <v>509</v>
      </c>
      <c r="G5572" s="1">
        <v>1</v>
      </c>
      <c r="H5572" s="1" t="s">
        <v>505</v>
      </c>
      <c r="I55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2.3451607969291195E-2</v>
      </c>
      <c r="J5572" s="1" t="str">
        <f>IFERROR(INDEX('consumption_figs'!$C:$C,MATCH(Table2[[#This Row],[item_code]],'consumption_figs'!A:A,0),1),"NA")</f>
        <v>pc/heat</v>
      </c>
      <c r="K5572" s="1">
        <f>+SUMIFS(prod!$E:$E,prod!$A:$A,Table2[[#This Row],[date]],prod!$G:$G,Table2[[#This Row],[production_line]],prod!$F:$F,Table2[[#This Row],[output_type]])</f>
        <v>496</v>
      </c>
      <c r="L5572">
        <f>+Table2[[#This Row],[cons_qty_base_uom]]/Table2[[#This Row],[Column1]]</f>
        <v>2.3451607969291195E-2</v>
      </c>
    </row>
    <row r="5573" spans="1:12" x14ac:dyDescent="0.25">
      <c r="A5573" s="2">
        <v>45383</v>
      </c>
      <c r="B5573" s="1" t="s">
        <v>62</v>
      </c>
      <c r="C5573" s="4">
        <v>2.907999388192108</v>
      </c>
      <c r="D5573" s="4">
        <v>0.84622782196390334</v>
      </c>
      <c r="E5573" s="4">
        <v>4141.5727286632</v>
      </c>
      <c r="F5573" s="1" t="s">
        <v>509</v>
      </c>
      <c r="G5573" s="1">
        <v>1</v>
      </c>
      <c r="H5573" s="1" t="s">
        <v>505</v>
      </c>
      <c r="I55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5.8629019923227988E-3</v>
      </c>
      <c r="J5573" s="1" t="str">
        <f>IFERROR(INDEX('consumption_figs'!$C:$C,MATCH(Table2[[#This Row],[item_code]],'consumption_figs'!A:A,0),1),"NA")</f>
        <v>pc/heat</v>
      </c>
      <c r="K5573" s="1">
        <f>+SUMIFS(prod!$E:$E,prod!$A:$A,Table2[[#This Row],[date]],prod!$G:$G,Table2[[#This Row],[production_line]],prod!$F:$F,Table2[[#This Row],[output_type]])</f>
        <v>496</v>
      </c>
      <c r="L5573">
        <f>+Table2[[#This Row],[cons_qty_base_uom]]/Table2[[#This Row],[Column1]]</f>
        <v>5.8629019923227988E-3</v>
      </c>
    </row>
    <row r="5574" spans="1:12" x14ac:dyDescent="0.25">
      <c r="A5574" s="2">
        <v>45383</v>
      </c>
      <c r="B5574" s="1" t="s">
        <v>84</v>
      </c>
      <c r="C5574" s="4">
        <v>2.907999388192108</v>
      </c>
      <c r="D5574" s="4">
        <v>0.30533993576017132</v>
      </c>
      <c r="E5574" s="4">
        <v>6168.564622208628</v>
      </c>
      <c r="F5574" s="1" t="s">
        <v>509</v>
      </c>
      <c r="G5574" s="1">
        <v>1</v>
      </c>
      <c r="H5574" s="1" t="s">
        <v>505</v>
      </c>
      <c r="I55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1.0177997858672377E-2</v>
      </c>
      <c r="J5574" s="1" t="str">
        <f>IFERROR(INDEX('consumption_figs'!$C:$C,MATCH(Table2[[#This Row],[item_code]],'consumption_figs'!A:A,0),1),"NA")</f>
        <v>NA</v>
      </c>
      <c r="K5574" s="1">
        <f>+SUMIFS(prod!$E:$E,prod!$A:$A,Table2[[#This Row],[date]],prod!$G:$G,Table2[[#This Row],[production_line]],prod!$F:$F,Table2[[#This Row],[output_type]])</f>
        <v>496</v>
      </c>
      <c r="L5574">
        <f>+Table2[[#This Row],[cons_qty_base_uom]]/Table2[[#This Row],[Column1]]</f>
        <v>5.8629019923227988E-3</v>
      </c>
    </row>
    <row r="5575" spans="1:12" x14ac:dyDescent="0.25">
      <c r="A5575" s="2">
        <v>45383</v>
      </c>
      <c r="B5575" s="1" t="s">
        <v>85</v>
      </c>
      <c r="C5575" s="4">
        <v>9.6933312939736922</v>
      </c>
      <c r="D5575" s="4">
        <v>1.3338023860507799</v>
      </c>
      <c r="E5575" s="4">
        <v>6985.1114637503824</v>
      </c>
      <c r="F5575" s="1" t="s">
        <v>509</v>
      </c>
      <c r="G5575" s="1">
        <v>1</v>
      </c>
      <c r="H5575" s="1" t="s">
        <v>505</v>
      </c>
      <c r="I55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4.4460079535025995E-2</v>
      </c>
      <c r="J5575" s="1" t="str">
        <f>IFERROR(INDEX('consumption_figs'!$C:$C,MATCH(Table2[[#This Row],[item_code]],'consumption_figs'!A:A,0),1),"NA")</f>
        <v>NA</v>
      </c>
      <c r="K5575" s="1">
        <f>+SUMIFS(prod!$E:$E,prod!$A:$A,Table2[[#This Row],[date]],prod!$G:$G,Table2[[#This Row],[production_line]],prod!$F:$F,Table2[[#This Row],[output_type]])</f>
        <v>496</v>
      </c>
      <c r="L5575">
        <f>+Table2[[#This Row],[cons_qty_base_uom]]/Table2[[#This Row],[Column1]]</f>
        <v>1.9543006641075993E-2</v>
      </c>
    </row>
    <row r="5576" spans="1:12" x14ac:dyDescent="0.25">
      <c r="A5576" s="2">
        <v>45383</v>
      </c>
      <c r="B5576" s="1" t="s">
        <v>230</v>
      </c>
      <c r="C5576" s="4">
        <v>0.26656661058427655</v>
      </c>
      <c r="D5576" s="4">
        <v>0.26656661058427655</v>
      </c>
      <c r="E5576" s="4">
        <v>435.71645333052925</v>
      </c>
      <c r="F5576" s="1" t="s">
        <v>509</v>
      </c>
      <c r="G5576" s="1">
        <v>1</v>
      </c>
      <c r="H5576" s="1" t="s">
        <v>505</v>
      </c>
      <c r="I55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8.8855536861425517E-3</v>
      </c>
      <c r="J5576" s="1" t="str">
        <f>IFERROR(INDEX('consumption_figs'!$C:$C,MATCH(Table2[[#This Row],[item_code]],'consumption_figs'!A:A,0),1),"NA")</f>
        <v>NA</v>
      </c>
      <c r="K5576" s="1">
        <f>+SUMIFS(prod!$E:$E,prod!$A:$A,Table2[[#This Row],[date]],prod!$G:$G,Table2[[#This Row],[production_line]],prod!$F:$F,Table2[[#This Row],[output_type]])</f>
        <v>496</v>
      </c>
      <c r="L5576">
        <f>+Table2[[#This Row],[cons_qty_base_uom]]/Table2[[#This Row],[Column1]]</f>
        <v>5.374326826295898E-4</v>
      </c>
    </row>
    <row r="5577" spans="1:12" x14ac:dyDescent="0.25">
      <c r="A5577" s="2">
        <v>45383</v>
      </c>
      <c r="B5577" s="1" t="s">
        <v>232</v>
      </c>
      <c r="C5577" s="4">
        <v>0.19386662587947387</v>
      </c>
      <c r="D5577" s="4">
        <v>0.19386662587947387</v>
      </c>
      <c r="E5577" s="4">
        <v>469.15723462832676</v>
      </c>
      <c r="F5577" s="1" t="s">
        <v>509</v>
      </c>
      <c r="G5577" s="1">
        <v>1</v>
      </c>
      <c r="H5577" s="1" t="s">
        <v>505</v>
      </c>
      <c r="I55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6.4622208626491286E-3</v>
      </c>
      <c r="J5577" s="1" t="str">
        <f>IFERROR(INDEX('consumption_figs'!$C:$C,MATCH(Table2[[#This Row],[item_code]],'consumption_figs'!A:A,0),1),"NA")</f>
        <v>NA</v>
      </c>
      <c r="K5577" s="1">
        <f>+SUMIFS(prod!$E:$E,prod!$A:$A,Table2[[#This Row],[date]],prod!$G:$G,Table2[[#This Row],[production_line]],prod!$F:$F,Table2[[#This Row],[output_type]])</f>
        <v>496</v>
      </c>
      <c r="L5577">
        <f>+Table2[[#This Row],[cons_qty_base_uom]]/Table2[[#This Row],[Column1]]</f>
        <v>3.9086013282151988E-4</v>
      </c>
    </row>
    <row r="5578" spans="1:12" x14ac:dyDescent="0.25">
      <c r="A5578" s="2">
        <v>45383</v>
      </c>
      <c r="B5578" s="1" t="s">
        <v>65</v>
      </c>
      <c r="C5578" s="4">
        <v>1.9386662587947385</v>
      </c>
      <c r="D5578" s="4">
        <v>16.854764453961458</v>
      </c>
      <c r="E5578" s="4">
        <v>37991.267207096971</v>
      </c>
      <c r="F5578" s="1" t="s">
        <v>509</v>
      </c>
      <c r="G5578" s="1">
        <v>1</v>
      </c>
      <c r="H5578" s="1" t="s">
        <v>505</v>
      </c>
      <c r="I55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3.9086013282151983E-3</v>
      </c>
      <c r="J5578" s="1" t="str">
        <f>IFERROR(INDEX('consumption_figs'!$C:$C,MATCH(Table2[[#This Row],[item_code]],'consumption_figs'!A:A,0),1),"NA")</f>
        <v>pc/heat</v>
      </c>
      <c r="K5578" s="1">
        <f>+SUMIFS(prod!$E:$E,prod!$A:$A,Table2[[#This Row],[date]],prod!$G:$G,Table2[[#This Row],[production_line]],prod!$F:$F,Table2[[#This Row],[output_type]])</f>
        <v>496</v>
      </c>
      <c r="L5578">
        <f>+Table2[[#This Row],[cons_qty_base_uom]]/Table2[[#This Row],[Column1]]</f>
        <v>3.9086013282151983E-3</v>
      </c>
    </row>
    <row r="5579" spans="1:12" x14ac:dyDescent="0.25">
      <c r="A5579" s="2">
        <v>45383</v>
      </c>
      <c r="B5579" s="1" t="s">
        <v>167</v>
      </c>
      <c r="C5579" s="4">
        <v>1063.0255680768521</v>
      </c>
      <c r="D5579" s="4">
        <v>4.6029007097727694</v>
      </c>
      <c r="E5579" s="4">
        <v>3290.6137174165524</v>
      </c>
      <c r="F5579" s="1" t="s">
        <v>509</v>
      </c>
      <c r="G5579" s="1">
        <v>1</v>
      </c>
      <c r="H5579" s="1" t="s">
        <v>505</v>
      </c>
      <c r="I55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5.1237846581169366E-2</v>
      </c>
      <c r="J5579" s="1" t="str">
        <f>IFERROR(INDEX('consumption_figs'!$C:$C,MATCH(Table2[[#This Row],[item_code]],'consumption_figs'!A:A,0),1),"NA")</f>
        <v>kg/ton</v>
      </c>
      <c r="K5579" s="1">
        <f>+SUMIFS(prod!$E:$E,prod!$A:$A,Table2[[#This Row],[date]],prod!$G:$G,Table2[[#This Row],[production_line]],prod!$F:$F,Table2[[#This Row],[output_type]])</f>
        <v>496</v>
      </c>
      <c r="L5579">
        <f>+Table2[[#This Row],[cons_qty_base_uom]]/Table2[[#This Row],[Column1]]</f>
        <v>2.1431967098323632</v>
      </c>
    </row>
    <row r="5580" spans="1:12" x14ac:dyDescent="0.25">
      <c r="A5580" s="2">
        <v>45383</v>
      </c>
      <c r="B5580" s="1" t="s">
        <v>169</v>
      </c>
      <c r="C5580" s="4">
        <v>747.66451136153705</v>
      </c>
      <c r="D5580" s="4">
        <v>3.3196304304452244</v>
      </c>
      <c r="E5580" s="4">
        <v>2373.2037947252911</v>
      </c>
      <c r="F5580" s="1" t="s">
        <v>509</v>
      </c>
      <c r="G5580" s="1">
        <v>1</v>
      </c>
      <c r="H5580" s="1" t="s">
        <v>505</v>
      </c>
      <c r="I55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3.6952940205770918E-2</v>
      </c>
      <c r="J5580" s="1" t="str">
        <f>IFERROR(INDEX('consumption_figs'!$C:$C,MATCH(Table2[[#This Row],[item_code]],'consumption_figs'!A:A,0),1),"NA")</f>
        <v>kg/ton</v>
      </c>
      <c r="K5580" s="1">
        <f>+SUMIFS(prod!$E:$E,prod!$A:$A,Table2[[#This Row],[date]],prod!$G:$G,Table2[[#This Row],[production_line]],prod!$F:$F,Table2[[#This Row],[output_type]])</f>
        <v>496</v>
      </c>
      <c r="L5580">
        <f>+Table2[[#This Row],[cons_qty_base_uom]]/Table2[[#This Row],[Column1]]</f>
        <v>1.5073881277450343</v>
      </c>
    </row>
    <row r="5581" spans="1:12" x14ac:dyDescent="0.25">
      <c r="A5581" s="2">
        <v>45383</v>
      </c>
      <c r="B5581" s="1" t="s">
        <v>170</v>
      </c>
      <c r="C5581" s="4">
        <v>7.6683539626824313</v>
      </c>
      <c r="D5581" s="4">
        <v>1.4876606687603915E-2</v>
      </c>
      <c r="E5581" s="4">
        <v>3.7982952194790318</v>
      </c>
      <c r="F5581" s="1" t="s">
        <v>509</v>
      </c>
      <c r="G5581" s="1">
        <v>1</v>
      </c>
      <c r="H5581" s="1" t="s">
        <v>505</v>
      </c>
      <c r="I55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1.6560107183921362E-4</v>
      </c>
      <c r="J5581" s="1" t="str">
        <f>IFERROR(INDEX('consumption_figs'!$C:$C,MATCH(Table2[[#This Row],[item_code]],'consumption_figs'!A:A,0),1),"NA")</f>
        <v>kg/ton</v>
      </c>
      <c r="K5581" s="1">
        <f>+SUMIFS(prod!$E:$E,prod!$A:$A,Table2[[#This Row],[date]],prod!$G:$G,Table2[[#This Row],[production_line]],prod!$F:$F,Table2[[#This Row],[output_type]])</f>
        <v>496</v>
      </c>
      <c r="L5581">
        <f>+Table2[[#This Row],[cons_qty_base_uom]]/Table2[[#This Row],[Column1]]</f>
        <v>1.5460391053795224E-2</v>
      </c>
    </row>
    <row r="5582" spans="1:12" x14ac:dyDescent="0.25">
      <c r="A5582" s="2">
        <v>45383</v>
      </c>
      <c r="B5582" s="1" t="s">
        <v>172</v>
      </c>
      <c r="C5582" s="4">
        <v>2729.9340107149455</v>
      </c>
      <c r="D5582" s="4">
        <v>13.212880611860335</v>
      </c>
      <c r="E5582" s="4">
        <v>11891.592550674302</v>
      </c>
      <c r="F5582" s="1" t="s">
        <v>509</v>
      </c>
      <c r="G5582" s="1">
        <v>1</v>
      </c>
      <c r="H5582" s="1" t="s">
        <v>505</v>
      </c>
      <c r="I55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0.14708106743393742</v>
      </c>
      <c r="J5582" s="1" t="str">
        <f>IFERROR(INDEX('consumption_figs'!$C:$C,MATCH(Table2[[#This Row],[item_code]],'consumption_figs'!A:A,0),1),"NA")</f>
        <v>kg/ton</v>
      </c>
      <c r="K5582" s="1">
        <f>+SUMIFS(prod!$E:$E,prod!$A:$A,Table2[[#This Row],[date]],prod!$G:$G,Table2[[#This Row],[production_line]],prod!$F:$F,Table2[[#This Row],[output_type]])</f>
        <v>496</v>
      </c>
      <c r="L5582">
        <f>+Table2[[#This Row],[cons_qty_base_uom]]/Table2[[#This Row],[Column1]]</f>
        <v>5.5038992151511001</v>
      </c>
    </row>
    <row r="5583" spans="1:12" x14ac:dyDescent="0.25">
      <c r="A5583" s="2">
        <v>45383</v>
      </c>
      <c r="B5583" s="1" t="s">
        <v>173</v>
      </c>
      <c r="C5583" s="4">
        <v>244.4287825605025</v>
      </c>
      <c r="D5583" s="4">
        <v>3.0529154941806764</v>
      </c>
      <c r="E5583" s="4">
        <v>4495.0453112876412</v>
      </c>
      <c r="F5583" s="1" t="s">
        <v>509</v>
      </c>
      <c r="G5583" s="1">
        <v>1</v>
      </c>
      <c r="H5583" s="1" t="s">
        <v>505</v>
      </c>
      <c r="I55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0.49279996483972277</v>
      </c>
      <c r="J5583" s="1" t="str">
        <f>IFERROR(INDEX('consumption_figs'!$C:$C,MATCH(Table2[[#This Row],[item_code]],'consumption_figs'!A:A,0),1),"NA")</f>
        <v>pc/heat</v>
      </c>
      <c r="K5583" s="1">
        <f>+SUMIFS(prod!$E:$E,prod!$A:$A,Table2[[#This Row],[date]],prod!$G:$G,Table2[[#This Row],[production_line]],prod!$F:$F,Table2[[#This Row],[output_type]])</f>
        <v>496</v>
      </c>
      <c r="L5583">
        <f>+Table2[[#This Row],[cons_qty_base_uom]]/Table2[[#This Row],[Column1]]</f>
        <v>0.49279996483972277</v>
      </c>
    </row>
    <row r="5584" spans="1:12" x14ac:dyDescent="0.25">
      <c r="A5584" s="2">
        <v>45383</v>
      </c>
      <c r="B5584" s="1" t="s">
        <v>175</v>
      </c>
      <c r="C5584" s="4">
        <v>118.85948642157769</v>
      </c>
      <c r="D5584" s="4">
        <v>1.7650633733604286</v>
      </c>
      <c r="E5584" s="4">
        <v>2780.1233874007021</v>
      </c>
      <c r="F5584" s="1" t="s">
        <v>509</v>
      </c>
      <c r="G5584" s="1">
        <v>1</v>
      </c>
      <c r="H5584" s="1" t="s">
        <v>505</v>
      </c>
      <c r="I55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0.23963606133382598</v>
      </c>
      <c r="J5584" s="1" t="str">
        <f>IFERROR(INDEX('consumption_figs'!$C:$C,MATCH(Table2[[#This Row],[item_code]],'consumption_figs'!A:A,0),1),"NA")</f>
        <v>pc/heat</v>
      </c>
      <c r="K5584" s="1">
        <f>+SUMIFS(prod!$E:$E,prod!$A:$A,Table2[[#This Row],[date]],prod!$G:$G,Table2[[#This Row],[production_line]],prod!$F:$F,Table2[[#This Row],[output_type]])</f>
        <v>496</v>
      </c>
      <c r="L5584">
        <f>+Table2[[#This Row],[cons_qty_base_uom]]/Table2[[#This Row],[Column1]]</f>
        <v>0.23963606133382598</v>
      </c>
    </row>
    <row r="5585" spans="1:12" x14ac:dyDescent="0.25">
      <c r="A5585" s="2">
        <v>45383</v>
      </c>
      <c r="B5585" s="1" t="s">
        <v>179</v>
      </c>
      <c r="C5585" s="4">
        <v>2.252578976537964</v>
      </c>
      <c r="D5585" s="4">
        <v>14.752139717347125</v>
      </c>
      <c r="E5585" s="4">
        <v>35365.489931646036</v>
      </c>
      <c r="F5585" s="1" t="s">
        <v>509</v>
      </c>
      <c r="G5585" s="1">
        <v>1</v>
      </c>
      <c r="H5585" s="1" t="s">
        <v>505</v>
      </c>
      <c r="I55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4.5414898720523471E-3</v>
      </c>
      <c r="J5585" s="1" t="str">
        <f>IFERROR(INDEX('consumption_figs'!$C:$C,MATCH(Table2[[#This Row],[item_code]],'consumption_figs'!A:A,0),1),"NA")</f>
        <v>pc/heat</v>
      </c>
      <c r="K5585" s="1">
        <f>+SUMIFS(prod!$E:$E,prod!$A:$A,Table2[[#This Row],[date]],prod!$G:$G,Table2[[#This Row],[production_line]],prod!$F:$F,Table2[[#This Row],[output_type]])</f>
        <v>496</v>
      </c>
      <c r="L5585">
        <f>+Table2[[#This Row],[cons_qty_base_uom]]/Table2[[#This Row],[Column1]]</f>
        <v>4.5414898720523471E-3</v>
      </c>
    </row>
    <row r="5586" spans="1:12" x14ac:dyDescent="0.25">
      <c r="A5586" s="2">
        <v>45383</v>
      </c>
      <c r="B5586" s="1" t="s">
        <v>181</v>
      </c>
      <c r="C5586" s="4">
        <v>958.54424533530391</v>
      </c>
      <c r="D5586" s="4">
        <v>8.2434805098836126</v>
      </c>
      <c r="E5586" s="4">
        <v>13179.983373360428</v>
      </c>
      <c r="F5586" s="1" t="s">
        <v>509</v>
      </c>
      <c r="G5586" s="1">
        <v>1</v>
      </c>
      <c r="H5586" s="1" t="s">
        <v>505</v>
      </c>
      <c r="I55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1.932548881724403</v>
      </c>
      <c r="J5586" s="1" t="str">
        <f>IFERROR(INDEX('consumption_figs'!$C:$C,MATCH(Table2[[#This Row],[item_code]],'consumption_figs'!A:A,0),1),"NA")</f>
        <v>pc/heat</v>
      </c>
      <c r="K5586" s="1">
        <f>+SUMIFS(prod!$E:$E,prod!$A:$A,Table2[[#This Row],[date]],prod!$G:$G,Table2[[#This Row],[production_line]],prod!$F:$F,Table2[[#This Row],[output_type]])</f>
        <v>496</v>
      </c>
      <c r="L5586">
        <f>+Table2[[#This Row],[cons_qty_base_uom]]/Table2[[#This Row],[Column1]]</f>
        <v>1.932548881724403</v>
      </c>
    </row>
    <row r="5587" spans="1:12" x14ac:dyDescent="0.25">
      <c r="A5587" s="2">
        <v>45383</v>
      </c>
      <c r="B5587" s="1" t="s">
        <v>183</v>
      </c>
      <c r="C5587" s="4">
        <v>2087.709366340292</v>
      </c>
      <c r="D5587" s="4">
        <v>18.476227892111581</v>
      </c>
      <c r="E5587" s="4">
        <v>24008.657712913358</v>
      </c>
      <c r="F5587" s="1" t="s">
        <v>509</v>
      </c>
      <c r="G5587" s="1">
        <v>1</v>
      </c>
      <c r="H5587" s="1" t="s">
        <v>505</v>
      </c>
      <c r="I55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4.2090914643957502</v>
      </c>
      <c r="J5587" s="1" t="str">
        <f>IFERROR(INDEX('consumption_figs'!$C:$C,MATCH(Table2[[#This Row],[item_code]],'consumption_figs'!A:A,0),1),"NA")</f>
        <v>pc/heat</v>
      </c>
      <c r="K5587" s="1">
        <f>+SUMIFS(prod!$E:$E,prod!$A:$A,Table2[[#This Row],[date]],prod!$G:$G,Table2[[#This Row],[production_line]],prod!$F:$F,Table2[[#This Row],[output_type]])</f>
        <v>496</v>
      </c>
      <c r="L5587">
        <f>+Table2[[#This Row],[cons_qty_base_uom]]/Table2[[#This Row],[Column1]]</f>
        <v>4.2090914643957502</v>
      </c>
    </row>
    <row r="5588" spans="1:12" x14ac:dyDescent="0.25">
      <c r="A5588" s="2">
        <v>45383</v>
      </c>
      <c r="B5588" s="1" t="s">
        <v>185</v>
      </c>
      <c r="C5588" s="4">
        <v>65.181008682800666</v>
      </c>
      <c r="D5588" s="4">
        <v>0.65181008682800667</v>
      </c>
      <c r="E5588" s="4">
        <v>1593.649589891003</v>
      </c>
      <c r="F5588" s="1" t="s">
        <v>509</v>
      </c>
      <c r="G5588" s="1">
        <v>1</v>
      </c>
      <c r="H5588" s="1" t="s">
        <v>505</v>
      </c>
      <c r="I55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2.1727002894266888E-2</v>
      </c>
      <c r="J5588" s="1" t="str">
        <f>IFERROR(INDEX('consumption_figs'!$C:$C,MATCH(Table2[[#This Row],[item_code]],'consumption_figs'!A:A,0),1),"NA")</f>
        <v>NA</v>
      </c>
      <c r="K5588" s="1">
        <f>+SUMIFS(prod!$E:$E,prod!$A:$A,Table2[[#This Row],[date]],prod!$G:$G,Table2[[#This Row],[production_line]],prod!$F:$F,Table2[[#This Row],[output_type]])</f>
        <v>496</v>
      </c>
      <c r="L5588">
        <f>+Table2[[#This Row],[cons_qty_base_uom]]/Table2[[#This Row],[Column1]]</f>
        <v>0.13141332395725941</v>
      </c>
    </row>
    <row r="5589" spans="1:12" x14ac:dyDescent="0.25">
      <c r="A5589" s="2">
        <v>45383</v>
      </c>
      <c r="B5589" s="1" t="s">
        <v>187</v>
      </c>
      <c r="C5589" s="4">
        <v>67.098097173471274</v>
      </c>
      <c r="D5589" s="4">
        <v>0.67098097173471272</v>
      </c>
      <c r="E5589" s="4">
        <v>1639.7298791058563</v>
      </c>
      <c r="F5589" s="1" t="s">
        <v>509</v>
      </c>
      <c r="G5589" s="1">
        <v>1</v>
      </c>
      <c r="H5589" s="1" t="s">
        <v>505</v>
      </c>
      <c r="I55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2.236603239115709E-2</v>
      </c>
      <c r="J5589" s="1" t="str">
        <f>IFERROR(INDEX('consumption_figs'!$C:$C,MATCH(Table2[[#This Row],[item_code]],'consumption_figs'!A:A,0),1),"NA")</f>
        <v>NA</v>
      </c>
      <c r="K5589" s="1">
        <f>+SUMIFS(prod!$E:$E,prod!$A:$A,Table2[[#This Row],[date]],prod!$G:$G,Table2[[#This Row],[production_line]],prod!$F:$F,Table2[[#This Row],[output_type]])</f>
        <v>496</v>
      </c>
      <c r="L5589">
        <f>+Table2[[#This Row],[cons_qty_base_uom]]/Table2[[#This Row],[Column1]]</f>
        <v>0.13527842172070823</v>
      </c>
    </row>
    <row r="5590" spans="1:12" x14ac:dyDescent="0.25">
      <c r="A5590" s="2">
        <v>45383</v>
      </c>
      <c r="B5590" s="1" t="s">
        <v>191</v>
      </c>
      <c r="C5590" s="4">
        <v>6748.1514871605395</v>
      </c>
      <c r="D5590" s="4">
        <v>47.034615865508954</v>
      </c>
      <c r="E5590" s="4">
        <v>73487.369695178277</v>
      </c>
      <c r="F5590" s="1" t="s">
        <v>509</v>
      </c>
      <c r="G5590" s="1">
        <v>1</v>
      </c>
      <c r="H5590" s="1" t="s">
        <v>505</v>
      </c>
      <c r="I55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13.605144127339797</v>
      </c>
      <c r="J5590" s="1" t="str">
        <f>IFERROR(INDEX('consumption_figs'!$C:$C,MATCH(Table2[[#This Row],[item_code]],'consumption_figs'!A:A,0),1),"NA")</f>
        <v>pc/heat</v>
      </c>
      <c r="K5590" s="1">
        <f>+SUMIFS(prod!$E:$E,prod!$A:$A,Table2[[#This Row],[date]],prod!$G:$G,Table2[[#This Row],[production_line]],prod!$F:$F,Table2[[#This Row],[output_type]])</f>
        <v>496</v>
      </c>
      <c r="L5590">
        <f>+Table2[[#This Row],[cons_qty_base_uom]]/Table2[[#This Row],[Column1]]</f>
        <v>13.605144127339797</v>
      </c>
    </row>
    <row r="5591" spans="1:12" x14ac:dyDescent="0.25">
      <c r="A5591" s="2">
        <v>45383</v>
      </c>
      <c r="B5591" s="1" t="s">
        <v>193</v>
      </c>
      <c r="C5591" s="4">
        <v>2293.7963790873823</v>
      </c>
      <c r="D5591" s="4">
        <v>18.671502525771295</v>
      </c>
      <c r="E5591" s="4">
        <v>22937.963790873822</v>
      </c>
      <c r="F5591" s="1" t="s">
        <v>509</v>
      </c>
      <c r="G5591" s="1">
        <v>1</v>
      </c>
      <c r="H5591" s="1" t="s">
        <v>505</v>
      </c>
      <c r="I55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4.6245894739664966</v>
      </c>
      <c r="J5591" s="1" t="str">
        <f>IFERROR(INDEX('consumption_figs'!$C:$C,MATCH(Table2[[#This Row],[item_code]],'consumption_figs'!A:A,0),1),"NA")</f>
        <v>pc/heat</v>
      </c>
      <c r="K5591" s="1">
        <f>+SUMIFS(prod!$E:$E,prod!$A:$A,Table2[[#This Row],[date]],prod!$G:$G,Table2[[#This Row],[production_line]],prod!$F:$F,Table2[[#This Row],[output_type]])</f>
        <v>496</v>
      </c>
      <c r="L5591">
        <f>+Table2[[#This Row],[cons_qty_base_uom]]/Table2[[#This Row],[Column1]]</f>
        <v>4.6245894739664966</v>
      </c>
    </row>
    <row r="5592" spans="1:12" x14ac:dyDescent="0.25">
      <c r="A5592" s="2">
        <v>45383</v>
      </c>
      <c r="B5592" s="1" t="s">
        <v>195</v>
      </c>
      <c r="C5592" s="4">
        <v>4495.5725106225755</v>
      </c>
      <c r="D5592" s="4">
        <v>36.593960236467773</v>
      </c>
      <c r="E5592" s="4">
        <v>44955.725106225756</v>
      </c>
      <c r="F5592" s="1" t="s">
        <v>509</v>
      </c>
      <c r="G5592" s="1">
        <v>1</v>
      </c>
      <c r="H5592" s="1" t="s">
        <v>505</v>
      </c>
      <c r="I55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9.0636542552874513</v>
      </c>
      <c r="J5592" s="1" t="str">
        <f>IFERROR(INDEX('consumption_figs'!$C:$C,MATCH(Table2[[#This Row],[item_code]],'consumption_figs'!A:A,0),1),"NA")</f>
        <v>pc/heat</v>
      </c>
      <c r="K5592" s="1">
        <f>+SUMIFS(prod!$E:$E,prod!$A:$A,Table2[[#This Row],[date]],prod!$G:$G,Table2[[#This Row],[production_line]],prod!$F:$F,Table2[[#This Row],[output_type]])</f>
        <v>496</v>
      </c>
      <c r="L5592">
        <f>+Table2[[#This Row],[cons_qty_base_uom]]/Table2[[#This Row],[Column1]]</f>
        <v>9.0636542552874513</v>
      </c>
    </row>
    <row r="5593" spans="1:12" x14ac:dyDescent="0.25">
      <c r="A5593" s="2">
        <v>45383</v>
      </c>
      <c r="B5593" s="1" t="s">
        <v>189</v>
      </c>
      <c r="C5593" s="4">
        <v>1835.6122298171069</v>
      </c>
      <c r="D5593" s="4">
        <v>12.830929486421578</v>
      </c>
      <c r="E5593" s="4">
        <v>19989.817182708295</v>
      </c>
      <c r="F5593" s="1" t="s">
        <v>509</v>
      </c>
      <c r="G5593" s="1">
        <v>1</v>
      </c>
      <c r="H5593" s="1" t="s">
        <v>505</v>
      </c>
      <c r="I55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3.7008311085022316</v>
      </c>
      <c r="J5593" s="1" t="str">
        <f>IFERROR(INDEX('consumption_figs'!$C:$C,MATCH(Table2[[#This Row],[item_code]],'consumption_figs'!A:A,0),1),"NA")</f>
        <v>pc/heat</v>
      </c>
      <c r="K5593" s="1">
        <f>+SUMIFS(prod!$E:$E,prod!$A:$A,Table2[[#This Row],[date]],prod!$G:$G,Table2[[#This Row],[production_line]],prod!$F:$F,Table2[[#This Row],[output_type]])</f>
        <v>496</v>
      </c>
      <c r="L5593">
        <f>+Table2[[#This Row],[cons_qty_base_uom]]/Table2[[#This Row],[Column1]]</f>
        <v>3.7008311085022316</v>
      </c>
    </row>
    <row r="5594" spans="1:12" x14ac:dyDescent="0.25">
      <c r="A5594" s="2">
        <v>45383</v>
      </c>
      <c r="B5594" s="1" t="s">
        <v>199</v>
      </c>
      <c r="C5594" s="4">
        <v>151.44999076297802</v>
      </c>
      <c r="D5594" s="4">
        <v>1.4084849140956957</v>
      </c>
      <c r="E5594" s="4">
        <v>1993.0818784407907</v>
      </c>
      <c r="F5594" s="1" t="s">
        <v>509</v>
      </c>
      <c r="G5594" s="1">
        <v>1</v>
      </c>
      <c r="H5594" s="1" t="s">
        <v>505</v>
      </c>
      <c r="I55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0.30534272331245566</v>
      </c>
      <c r="J5594" s="1" t="str">
        <f>IFERROR(INDEX('consumption_figs'!$C:$C,MATCH(Table2[[#This Row],[item_code]],'consumption_figs'!A:A,0),1),"NA")</f>
        <v>pc/heat</v>
      </c>
      <c r="K5594" s="1">
        <f>+SUMIFS(prod!$E:$E,prod!$A:$A,Table2[[#This Row],[date]],prod!$G:$G,Table2[[#This Row],[production_line]],prod!$F:$F,Table2[[#This Row],[output_type]])</f>
        <v>496</v>
      </c>
      <c r="L5594">
        <f>+Table2[[#This Row],[cons_qty_base_uom]]/Table2[[#This Row],[Column1]]</f>
        <v>0.30534272331245566</v>
      </c>
    </row>
    <row r="5595" spans="1:12" x14ac:dyDescent="0.25">
      <c r="A5595" s="2">
        <v>45383</v>
      </c>
      <c r="B5595" s="1" t="s">
        <v>197</v>
      </c>
      <c r="C5595" s="4">
        <v>452.43288379826345</v>
      </c>
      <c r="D5595" s="4">
        <v>4.2076258193238507</v>
      </c>
      <c r="E5595" s="4">
        <v>5954.0167507851475</v>
      </c>
      <c r="F5595" s="1" t="s">
        <v>509</v>
      </c>
      <c r="G5595" s="1">
        <v>1</v>
      </c>
      <c r="H5595" s="1" t="s">
        <v>505</v>
      </c>
      <c r="I55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0.91216307217391823</v>
      </c>
      <c r="J5595" s="1" t="str">
        <f>IFERROR(INDEX('consumption_figs'!$C:$C,MATCH(Table2[[#This Row],[item_code]],'consumption_figs'!A:A,0),1),"NA")</f>
        <v>pc/heat</v>
      </c>
      <c r="K5595" s="1">
        <f>+SUMIFS(prod!$E:$E,prod!$A:$A,Table2[[#This Row],[date]],prod!$G:$G,Table2[[#This Row],[production_line]],prod!$F:$F,Table2[[#This Row],[output_type]])</f>
        <v>496</v>
      </c>
      <c r="L5595">
        <f>+Table2[[#This Row],[cons_qty_base_uom]]/Table2[[#This Row],[Column1]]</f>
        <v>0.91216307217391823</v>
      </c>
    </row>
    <row r="5596" spans="1:12" x14ac:dyDescent="0.25">
      <c r="A5596" s="2">
        <v>45383</v>
      </c>
      <c r="B5596" s="1" t="s">
        <v>578</v>
      </c>
      <c r="C5596" s="4">
        <v>241.55314982449659</v>
      </c>
      <c r="D5596" s="4">
        <v>2.5966963606133384</v>
      </c>
      <c r="E5596" s="4">
        <v>2972.6220130868724</v>
      </c>
      <c r="F5596" s="1" t="s">
        <v>509</v>
      </c>
      <c r="G5596" s="1">
        <v>1</v>
      </c>
      <c r="H5596" s="1" t="s">
        <v>505</v>
      </c>
      <c r="I55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8.655654535377795E-2</v>
      </c>
      <c r="J5596" s="1" t="str">
        <f>IFERROR(INDEX('consumption_figs'!$C:$C,MATCH(Table2[[#This Row],[item_code]],'consumption_figs'!A:A,0),1),"NA")</f>
        <v>NA</v>
      </c>
      <c r="K5596" s="1">
        <f>+SUMIFS(prod!$E:$E,prod!$A:$A,Table2[[#This Row],[date]],prod!$G:$G,Table2[[#This Row],[production_line]],prod!$F:$F,Table2[[#This Row],[output_type]])</f>
        <v>496</v>
      </c>
      <c r="L5596">
        <f>+Table2[[#This Row],[cons_qty_base_uom]]/Table2[[#This Row],[Column1]]</f>
        <v>0.48700231819454959</v>
      </c>
    </row>
    <row r="5597" spans="1:12" x14ac:dyDescent="0.25">
      <c r="A5597" s="2">
        <v>45383</v>
      </c>
      <c r="B5597" s="1" t="s">
        <v>570</v>
      </c>
      <c r="C5597" s="4">
        <v>590.46325512654721</v>
      </c>
      <c r="D5597" s="4">
        <v>4.517043901718087</v>
      </c>
      <c r="E5597" s="4">
        <v>5172.4333331657363</v>
      </c>
      <c r="F5597" s="1" t="s">
        <v>509</v>
      </c>
      <c r="G5597" s="1">
        <v>1</v>
      </c>
      <c r="H5597" s="1" t="s">
        <v>505</v>
      </c>
      <c r="I55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0.15056813005726957</v>
      </c>
      <c r="J5597" s="1" t="str">
        <f>IFERROR(INDEX('consumption_figs'!$C:$C,MATCH(Table2[[#This Row],[item_code]],'consumption_figs'!A:A,0),1),"NA")</f>
        <v>NA</v>
      </c>
      <c r="K5597" s="1">
        <f>+SUMIFS(prod!$E:$E,prod!$A:$A,Table2[[#This Row],[date]],prod!$G:$G,Table2[[#This Row],[production_line]],prod!$F:$F,Table2[[#This Row],[output_type]])</f>
        <v>496</v>
      </c>
      <c r="L5597">
        <f>+Table2[[#This Row],[cons_qty_base_uom]]/Table2[[#This Row],[Column1]]</f>
        <v>1.1904501111422323</v>
      </c>
    </row>
    <row r="5598" spans="1:12" x14ac:dyDescent="0.25">
      <c r="A5598" s="2">
        <v>45383</v>
      </c>
      <c r="B5598" s="1" t="s">
        <v>571</v>
      </c>
      <c r="C5598" s="4">
        <v>1019.8910770367634</v>
      </c>
      <c r="D5598" s="4">
        <v>7.8021667393312395</v>
      </c>
      <c r="E5598" s="4">
        <v>8934.203030013543</v>
      </c>
      <c r="F5598" s="1" t="s">
        <v>509</v>
      </c>
      <c r="G5598" s="1">
        <v>1</v>
      </c>
      <c r="H5598" s="1" t="s">
        <v>505</v>
      </c>
      <c r="I55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0.26007222464437463</v>
      </c>
      <c r="J5598" s="1" t="str">
        <f>IFERROR(INDEX('consumption_figs'!$C:$C,MATCH(Table2[[#This Row],[item_code]],'consumption_figs'!A:A,0),1),"NA")</f>
        <v>NA</v>
      </c>
      <c r="K5598" s="1">
        <f>+SUMIFS(prod!$E:$E,prod!$A:$A,Table2[[#This Row],[date]],prod!$G:$G,Table2[[#This Row],[production_line]],prod!$F:$F,Table2[[#This Row],[output_type]])</f>
        <v>496</v>
      </c>
      <c r="L5598">
        <f>+Table2[[#This Row],[cons_qty_base_uom]]/Table2[[#This Row],[Column1]]</f>
        <v>2.0562320101547646</v>
      </c>
    </row>
    <row r="5599" spans="1:12" x14ac:dyDescent="0.25">
      <c r="A5599" s="2">
        <v>45383</v>
      </c>
      <c r="B5599" s="1" t="s">
        <v>572</v>
      </c>
      <c r="C5599" s="4">
        <v>268.3923886938851</v>
      </c>
      <c r="D5599" s="4">
        <v>2.039782154073527</v>
      </c>
      <c r="E5599" s="4">
        <v>2404.3788564633369</v>
      </c>
      <c r="F5599" s="1" t="s">
        <v>509</v>
      </c>
      <c r="G5599" s="1">
        <v>1</v>
      </c>
      <c r="H5599" s="1" t="s">
        <v>505</v>
      </c>
      <c r="I55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6.7992738469117561E-2</v>
      </c>
      <c r="J5599" s="1" t="str">
        <f>IFERROR(INDEX('consumption_figs'!$C:$C,MATCH(Table2[[#This Row],[item_code]],'consumption_figs'!A:A,0),1),"NA")</f>
        <v>NA</v>
      </c>
      <c r="K5599" s="1">
        <f>+SUMIFS(prod!$E:$E,prod!$A:$A,Table2[[#This Row],[date]],prod!$G:$G,Table2[[#This Row],[production_line]],prod!$F:$F,Table2[[#This Row],[output_type]])</f>
        <v>496</v>
      </c>
      <c r="L5599">
        <f>+Table2[[#This Row],[cons_qty_base_uom]]/Table2[[#This Row],[Column1]]</f>
        <v>0.5411136868828329</v>
      </c>
    </row>
    <row r="5600" spans="1:12" x14ac:dyDescent="0.25">
      <c r="A5600" s="2">
        <v>45383</v>
      </c>
      <c r="B5600" s="1" t="s">
        <v>573</v>
      </c>
      <c r="C5600" s="4">
        <v>134.19619434694255</v>
      </c>
      <c r="D5600" s="4">
        <v>1.0198910770367635</v>
      </c>
      <c r="E5600" s="4">
        <v>1202.1894282316684</v>
      </c>
      <c r="F5600" s="1" t="s">
        <v>509</v>
      </c>
      <c r="G5600" s="1">
        <v>1</v>
      </c>
      <c r="H5600" s="1" t="s">
        <v>505</v>
      </c>
      <c r="I56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3.3996369234558781E-2</v>
      </c>
      <c r="J5600" s="1" t="str">
        <f>IFERROR(INDEX('consumption_figs'!$C:$C,MATCH(Table2[[#This Row],[item_code]],'consumption_figs'!A:A,0),1),"NA")</f>
        <v>NA</v>
      </c>
      <c r="K5600" s="1">
        <f>+SUMIFS(prod!$E:$E,prod!$A:$A,Table2[[#This Row],[date]],prod!$G:$G,Table2[[#This Row],[production_line]],prod!$F:$F,Table2[[#This Row],[output_type]])</f>
        <v>496</v>
      </c>
      <c r="L5600">
        <f>+Table2[[#This Row],[cons_qty_base_uom]]/Table2[[#This Row],[Column1]]</f>
        <v>0.27055684344141645</v>
      </c>
    </row>
    <row r="5601" spans="1:12" x14ac:dyDescent="0.25">
      <c r="A5601" s="2">
        <v>45383</v>
      </c>
      <c r="B5601" s="1" t="s">
        <v>574</v>
      </c>
      <c r="C5601" s="4">
        <v>95.854424533530391</v>
      </c>
      <c r="D5601" s="4">
        <v>0.85598001108442645</v>
      </c>
      <c r="E5601" s="4">
        <v>935.86873095880298</v>
      </c>
      <c r="F5601" s="1" t="s">
        <v>509</v>
      </c>
      <c r="G5601" s="1">
        <v>1</v>
      </c>
      <c r="H5601" s="1" t="s">
        <v>505</v>
      </c>
      <c r="I56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2.8532667036147548E-2</v>
      </c>
      <c r="J5601" s="1" t="str">
        <f>IFERROR(INDEX('consumption_figs'!$C:$C,MATCH(Table2[[#This Row],[item_code]],'consumption_figs'!A:A,0),1),"NA")</f>
        <v>NA</v>
      </c>
      <c r="K5601" s="1">
        <f>+SUMIFS(prod!$E:$E,prod!$A:$A,Table2[[#This Row],[date]],prod!$G:$G,Table2[[#This Row],[production_line]],prod!$F:$F,Table2[[#This Row],[output_type]])</f>
        <v>496</v>
      </c>
      <c r="L5601">
        <f>+Table2[[#This Row],[cons_qty_base_uom]]/Table2[[#This Row],[Column1]]</f>
        <v>0.1932548881724403</v>
      </c>
    </row>
    <row r="5602" spans="1:12" x14ac:dyDescent="0.25">
      <c r="A5602" s="2">
        <v>45383</v>
      </c>
      <c r="B5602" s="1" t="s">
        <v>586</v>
      </c>
      <c r="C5602" s="4">
        <v>383.41769813412157</v>
      </c>
      <c r="D5602" s="4">
        <v>3.4239200443377058</v>
      </c>
      <c r="E5602" s="4">
        <v>3743.4749238352119</v>
      </c>
      <c r="F5602" s="1" t="s">
        <v>509</v>
      </c>
      <c r="G5602" s="1">
        <v>1</v>
      </c>
      <c r="H5602" s="1" t="s">
        <v>505</v>
      </c>
      <c r="I56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0.11413066814459019</v>
      </c>
      <c r="J5602" s="1" t="str">
        <f>IFERROR(INDEX('consumption_figs'!$C:$C,MATCH(Table2[[#This Row],[item_code]],'consumption_figs'!A:A,0),1),"NA")</f>
        <v>NA</v>
      </c>
      <c r="K5602" s="1">
        <f>+SUMIFS(prod!$E:$E,prod!$A:$A,Table2[[#This Row],[date]],prod!$G:$G,Table2[[#This Row],[production_line]],prod!$F:$F,Table2[[#This Row],[output_type]])</f>
        <v>496</v>
      </c>
      <c r="L5602">
        <f>+Table2[[#This Row],[cons_qty_base_uom]]/Table2[[#This Row],[Column1]]</f>
        <v>0.77301955268976119</v>
      </c>
    </row>
    <row r="5603" spans="1:12" x14ac:dyDescent="0.25">
      <c r="A5603" s="2">
        <v>45383</v>
      </c>
      <c r="B5603" s="1" t="s">
        <v>264</v>
      </c>
      <c r="C5603" s="4">
        <v>3.2414706440959224</v>
      </c>
      <c r="D5603" s="4">
        <v>3.2414706440959224</v>
      </c>
      <c r="E5603" s="4">
        <v>2051.8509177127189</v>
      </c>
      <c r="F5603" s="1" t="s">
        <v>509</v>
      </c>
      <c r="G5603" s="1">
        <v>1</v>
      </c>
      <c r="H5603" s="1" t="s">
        <v>505</v>
      </c>
      <c r="I56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3.6082893382192963E-2</v>
      </c>
      <c r="J5603" s="1" t="str">
        <f>IFERROR(INDEX('consumption_figs'!$C:$C,MATCH(Table2[[#This Row],[item_code]],'consumption_figs'!A:A,0),1),"NA")</f>
        <v>kg/ton</v>
      </c>
      <c r="K5603" s="1">
        <f>+SUMIFS(prod!$E:$E,prod!$A:$A,Table2[[#This Row],[date]],prod!$G:$G,Table2[[#This Row],[production_line]],prod!$F:$F,Table2[[#This Row],[output_type]])</f>
        <v>496</v>
      </c>
      <c r="L5603">
        <f>+Table2[[#This Row],[cons_qty_base_uom]]/Table2[[#This Row],[Column1]]</f>
        <v>6.5352230727740374E-3</v>
      </c>
    </row>
    <row r="5604" spans="1:12" x14ac:dyDescent="0.25">
      <c r="A5604" s="2">
        <v>45383</v>
      </c>
      <c r="B5604" s="1" t="s">
        <v>587</v>
      </c>
      <c r="C5604" s="4">
        <v>1.1646002314117088</v>
      </c>
      <c r="D5604" s="4">
        <v>1.1646002314117088</v>
      </c>
      <c r="E5604" s="4">
        <v>785.94306131969438</v>
      </c>
      <c r="F5604" s="1" t="s">
        <v>509</v>
      </c>
      <c r="G5604" s="1">
        <v>1</v>
      </c>
      <c r="H5604" s="1" t="s">
        <v>505</v>
      </c>
      <c r="I56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3.8820007713723625E-2</v>
      </c>
      <c r="J5604" s="1" t="str">
        <f>IFERROR(INDEX('consumption_figs'!$C:$C,MATCH(Table2[[#This Row],[item_code]],'consumption_figs'!A:A,0),1),"NA")</f>
        <v>NA</v>
      </c>
      <c r="K5604" s="1">
        <f>+SUMIFS(prod!$E:$E,prod!$A:$A,Table2[[#This Row],[date]],prod!$G:$G,Table2[[#This Row],[production_line]],prod!$F:$F,Table2[[#This Row],[output_type]])</f>
        <v>496</v>
      </c>
      <c r="L5604">
        <f>+Table2[[#This Row],[cons_qty_base_uom]]/Table2[[#This Row],[Column1]]</f>
        <v>2.3479843375236063E-3</v>
      </c>
    </row>
    <row r="5605" spans="1:12" x14ac:dyDescent="0.25">
      <c r="A5605" s="2">
        <v>45383</v>
      </c>
      <c r="B5605" s="1" t="s">
        <v>162</v>
      </c>
      <c r="C5605" s="4">
        <v>74.766451136153691</v>
      </c>
      <c r="D5605" s="4">
        <v>2.1607504378348419</v>
      </c>
      <c r="E5605" s="4">
        <v>13981.326362460741</v>
      </c>
      <c r="F5605" s="1" t="s">
        <v>509</v>
      </c>
      <c r="G5605" s="1">
        <v>1</v>
      </c>
      <c r="H5605" s="1" t="s">
        <v>505</v>
      </c>
      <c r="I56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0.15073881277450341</v>
      </c>
      <c r="J5605" s="1" t="str">
        <f>IFERROR(INDEX('consumption_figs'!$C:$C,MATCH(Table2[[#This Row],[item_code]],'consumption_figs'!A:A,0),1),"NA")</f>
        <v>pc/heat</v>
      </c>
      <c r="K5605" s="1">
        <f>+SUMIFS(prod!$E:$E,prod!$A:$A,Table2[[#This Row],[date]],prod!$G:$G,Table2[[#This Row],[production_line]],prod!$F:$F,Table2[[#This Row],[output_type]])</f>
        <v>496</v>
      </c>
      <c r="L5605">
        <f>+Table2[[#This Row],[cons_qty_base_uom]]/Table2[[#This Row],[Column1]]</f>
        <v>0.15073881277450341</v>
      </c>
    </row>
    <row r="5606" spans="1:12" x14ac:dyDescent="0.25">
      <c r="A5606" s="2">
        <v>45383</v>
      </c>
      <c r="B5606" s="1" t="s">
        <v>61</v>
      </c>
      <c r="C5606" s="4">
        <v>80.517716608165514</v>
      </c>
      <c r="D5606" s="4">
        <v>0.28181200812857932</v>
      </c>
      <c r="E5606" s="4">
        <v>724.65944947348964</v>
      </c>
      <c r="F5606" s="1" t="s">
        <v>509</v>
      </c>
      <c r="G5606" s="1">
        <v>1</v>
      </c>
      <c r="H5606" s="1" t="s">
        <v>505</v>
      </c>
      <c r="I56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0.16233410606484983</v>
      </c>
      <c r="J5606" s="1" t="str">
        <f>IFERROR(INDEX('consumption_figs'!$C:$C,MATCH(Table2[[#This Row],[item_code]],'consumption_figs'!A:A,0),1),"NA")</f>
        <v>pc/heat</v>
      </c>
      <c r="K5606" s="1">
        <f>+SUMIFS(prod!$E:$E,prod!$A:$A,Table2[[#This Row],[date]],prod!$G:$G,Table2[[#This Row],[production_line]],prod!$F:$F,Table2[[#This Row],[output_type]])</f>
        <v>496</v>
      </c>
      <c r="L5606">
        <f>+Table2[[#This Row],[cons_qty_base_uom]]/Table2[[#This Row],[Column1]]</f>
        <v>0.16233410606484983</v>
      </c>
    </row>
    <row r="5607" spans="1:12" x14ac:dyDescent="0.25">
      <c r="A5607" s="2">
        <v>45383</v>
      </c>
      <c r="B5607" s="1" t="s">
        <v>163</v>
      </c>
      <c r="C5607" s="4">
        <v>24.922150378717902</v>
      </c>
      <c r="D5607" s="4">
        <v>3.4392567522630704</v>
      </c>
      <c r="E5607" s="4">
        <v>10417.458858304082</v>
      </c>
      <c r="F5607" s="1" t="s">
        <v>509</v>
      </c>
      <c r="G5607" s="1">
        <v>1</v>
      </c>
      <c r="H5607" s="1" t="s">
        <v>505</v>
      </c>
      <c r="I56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5.0246270924834482E-2</v>
      </c>
      <c r="J5607" s="1" t="str">
        <f>IFERROR(INDEX('consumption_figs'!$C:$C,MATCH(Table2[[#This Row],[item_code]],'consumption_figs'!A:A,0),1),"NA")</f>
        <v>pc/heat</v>
      </c>
      <c r="K5607" s="1">
        <f>+SUMIFS(prod!$E:$E,prod!$A:$A,Table2[[#This Row],[date]],prod!$G:$G,Table2[[#This Row],[production_line]],prod!$F:$F,Table2[[#This Row],[output_type]])</f>
        <v>496</v>
      </c>
      <c r="L5607">
        <f>+Table2[[#This Row],[cons_qty_base_uom]]/Table2[[#This Row],[Column1]]</f>
        <v>5.0246270924834482E-2</v>
      </c>
    </row>
    <row r="5608" spans="1:12" x14ac:dyDescent="0.25">
      <c r="A5608" s="2">
        <v>45383</v>
      </c>
      <c r="B5608" s="1" t="e">
        <f>+#REF!</f>
        <v>#REF!</v>
      </c>
      <c r="C5608" s="4">
        <v>231.00916312580821</v>
      </c>
      <c r="D5608" s="4">
        <v>2.7674897742471827</v>
      </c>
      <c r="E5608" s="4">
        <v>18942.751376316275</v>
      </c>
      <c r="F5608" s="1" t="s">
        <v>509</v>
      </c>
      <c r="G5608" s="1">
        <v>1</v>
      </c>
      <c r="H5608" s="1" t="s">
        <v>505</v>
      </c>
      <c r="I56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9.2249659141572751E-2</v>
      </c>
      <c r="J5608" s="1" t="str">
        <f>IFERROR(INDEX('consumption_figs'!$C:$C,MATCH(Table2[[#This Row],[item_code]],'consumption_figs'!A:A,0),1),"NA")</f>
        <v>NA</v>
      </c>
      <c r="K5608" s="1">
        <f>+SUMIFS(prod!$E:$E,prod!$A:$A,Table2[[#This Row],[date]],prod!$G:$G,Table2[[#This Row],[production_line]],prod!$F:$F,Table2[[#This Row],[output_type]])</f>
        <v>496</v>
      </c>
      <c r="L5608">
        <f>+Table2[[#This Row],[cons_qty_base_uom]]/Table2[[#This Row],[Column1]]</f>
        <v>0.46574428049558109</v>
      </c>
    </row>
    <row r="5609" spans="1:12" x14ac:dyDescent="0.25">
      <c r="A5609" s="2">
        <v>45383</v>
      </c>
      <c r="B5609" s="1" t="s">
        <v>160</v>
      </c>
      <c r="C5609" s="4">
        <v>53.678477738777012</v>
      </c>
      <c r="D5609" s="4">
        <v>0.67312811084426372</v>
      </c>
      <c r="E5609" s="4">
        <v>3757.4934417143909</v>
      </c>
      <c r="F5609" s="1" t="s">
        <v>509</v>
      </c>
      <c r="G5609" s="1">
        <v>1</v>
      </c>
      <c r="H5609" s="1" t="s">
        <v>505</v>
      </c>
      <c r="I56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0.10822273737656656</v>
      </c>
      <c r="J5609" s="1" t="str">
        <f>IFERROR(INDEX('consumption_figs'!$C:$C,MATCH(Table2[[#This Row],[item_code]],'consumption_figs'!A:A,0),1),"NA")</f>
        <v>pc/heat</v>
      </c>
      <c r="K5609" s="1">
        <f>+SUMIFS(prod!$E:$E,prod!$A:$A,Table2[[#This Row],[date]],prod!$G:$G,Table2[[#This Row],[production_line]],prod!$F:$F,Table2[[#This Row],[output_type]])</f>
        <v>496</v>
      </c>
      <c r="L5609">
        <f>+Table2[[#This Row],[cons_qty_base_uom]]/Table2[[#This Row],[Column1]]</f>
        <v>0.10822273737656656</v>
      </c>
    </row>
    <row r="5610" spans="1:12" x14ac:dyDescent="0.25">
      <c r="A5610" s="2">
        <v>45383</v>
      </c>
      <c r="B5610" s="1" t="e">
        <f>+#REF!</f>
        <v>#REF!</v>
      </c>
      <c r="C5610" s="4">
        <v>426.55218917421024</v>
      </c>
      <c r="D5610" s="4">
        <v>4.8626949565859974</v>
      </c>
      <c r="E5610" s="4">
        <v>103225.62978015888</v>
      </c>
      <c r="F5610" s="1" t="s">
        <v>509</v>
      </c>
      <c r="G5610" s="1">
        <v>1</v>
      </c>
      <c r="H5610" s="1" t="s">
        <v>505</v>
      </c>
      <c r="I56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0.16208983188619991</v>
      </c>
      <c r="J5610" s="1" t="str">
        <f>IFERROR(INDEX('consumption_figs'!$C:$C,MATCH(Table2[[#This Row],[item_code]],'consumption_figs'!A:A,0),1),"NA")</f>
        <v>NA</v>
      </c>
      <c r="K5610" s="1">
        <f>+SUMIFS(prod!$E:$E,prod!$A:$A,Table2[[#This Row],[date]],prod!$G:$G,Table2[[#This Row],[production_line]],prod!$F:$F,Table2[[#This Row],[output_type]])</f>
        <v>496</v>
      </c>
      <c r="L5610">
        <f>+Table2[[#This Row],[cons_qty_base_uom]]/Table2[[#This Row],[Column1]]</f>
        <v>0.85998425236735931</v>
      </c>
    </row>
    <row r="5611" spans="1:12" x14ac:dyDescent="0.25">
      <c r="A5611" s="2">
        <v>45383</v>
      </c>
      <c r="B5611" s="1" t="s">
        <v>161</v>
      </c>
      <c r="C5611" s="4">
        <v>15.336707925364863</v>
      </c>
      <c r="D5611" s="4">
        <v>2.223822649177905</v>
      </c>
      <c r="E5611" s="4">
        <v>6502.7641603547017</v>
      </c>
      <c r="F5611" s="1" t="s">
        <v>509</v>
      </c>
      <c r="G5611" s="1">
        <v>1</v>
      </c>
      <c r="H5611" s="1" t="s">
        <v>505</v>
      </c>
      <c r="I56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3.0920782107590448E-2</v>
      </c>
      <c r="J5611" s="1" t="str">
        <f>IFERROR(INDEX('consumption_figs'!$C:$C,MATCH(Table2[[#This Row],[item_code]],'consumption_figs'!A:A,0),1),"NA")</f>
        <v>pc/heat</v>
      </c>
      <c r="K5611" s="1">
        <f>+SUMIFS(prod!$E:$E,prod!$A:$A,Table2[[#This Row],[date]],prod!$G:$G,Table2[[#This Row],[production_line]],prod!$F:$F,Table2[[#This Row],[output_type]])</f>
        <v>496</v>
      </c>
      <c r="L5611">
        <f>+Table2[[#This Row],[cons_qty_base_uom]]/Table2[[#This Row],[Column1]]</f>
        <v>3.0920782107590448E-2</v>
      </c>
    </row>
    <row r="5612" spans="1:12" x14ac:dyDescent="0.25">
      <c r="A5612" s="2">
        <v>45383</v>
      </c>
      <c r="B5612" s="1" t="s">
        <v>204</v>
      </c>
      <c r="C5612" s="4">
        <v>17.142857142857146</v>
      </c>
      <c r="D5612" s="4">
        <v>0.85714285714285721</v>
      </c>
      <c r="E5612" s="4">
        <v>2657.1428571428578</v>
      </c>
      <c r="F5612" s="1" t="s">
        <v>509</v>
      </c>
      <c r="G5612" s="1">
        <v>1</v>
      </c>
      <c r="H5612" s="1" t="s">
        <v>505</v>
      </c>
      <c r="I56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3.4562211981566823E-2</v>
      </c>
      <c r="J5612" s="1" t="str">
        <f>IFERROR(INDEX('consumption_figs'!$C:$C,MATCH(Table2[[#This Row],[item_code]],'consumption_figs'!A:A,0),1),"NA")</f>
        <v>pc/heat</v>
      </c>
      <c r="K5612" s="1">
        <f>+SUMIFS(prod!$E:$E,prod!$A:$A,Table2[[#This Row],[date]],prod!$G:$G,Table2[[#This Row],[production_line]],prod!$F:$F,Table2[[#This Row],[output_type]])</f>
        <v>496</v>
      </c>
      <c r="L5612">
        <f>+Table2[[#This Row],[cons_qty_base_uom]]/Table2[[#This Row],[Column1]]</f>
        <v>3.4562211981566823E-2</v>
      </c>
    </row>
    <row r="5613" spans="1:12" x14ac:dyDescent="0.25">
      <c r="A5613" s="2">
        <v>45383</v>
      </c>
      <c r="B5613" s="1" t="s">
        <v>287</v>
      </c>
      <c r="C5613" s="4">
        <v>1.6000000000000065</v>
      </c>
      <c r="D5613" s="4">
        <v>1.6000000000000065</v>
      </c>
      <c r="E5613" s="4">
        <v>2750.400000000011</v>
      </c>
      <c r="F5613" s="1" t="s">
        <v>509</v>
      </c>
      <c r="G5613" s="1">
        <v>1</v>
      </c>
      <c r="H5613" s="1" t="s">
        <v>505</v>
      </c>
      <c r="I56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1.7810628492553004E-2</v>
      </c>
      <c r="J5613" s="1" t="str">
        <f>IFERROR(INDEX('consumption_figs'!$C:$C,MATCH(Table2[[#This Row],[item_code]],'consumption_figs'!A:A,0),1),"NA")</f>
        <v>kg/ton</v>
      </c>
      <c r="K5613" s="1">
        <f>+SUMIFS(prod!$E:$E,prod!$A:$A,Table2[[#This Row],[date]],prod!$G:$G,Table2[[#This Row],[production_line]],prod!$F:$F,Table2[[#This Row],[output_type]])</f>
        <v>496</v>
      </c>
      <c r="L5613">
        <f>+Table2[[#This Row],[cons_qty_base_uom]]/Table2[[#This Row],[Column1]]</f>
        <v>3.2258064516129162E-3</v>
      </c>
    </row>
    <row r="5614" spans="1:12" x14ac:dyDescent="0.25">
      <c r="A5614" s="2">
        <v>45383</v>
      </c>
      <c r="B5614" s="1" t="s">
        <v>285</v>
      </c>
      <c r="C5614" s="4">
        <v>8.342857142857147</v>
      </c>
      <c r="D5614" s="4">
        <v>8.342857142857147</v>
      </c>
      <c r="E5614" s="4">
        <v>9083.7028571428618</v>
      </c>
      <c r="F5614" s="1" t="s">
        <v>509</v>
      </c>
      <c r="G5614" s="1">
        <v>1</v>
      </c>
      <c r="H5614" s="1" t="s">
        <v>505</v>
      </c>
      <c r="I56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9.2869705711168898E-2</v>
      </c>
      <c r="J5614" s="1" t="str">
        <f>IFERROR(INDEX('consumption_figs'!$C:$C,MATCH(Table2[[#This Row],[item_code]],'consumption_figs'!A:A,0),1),"NA")</f>
        <v>kg/ton</v>
      </c>
      <c r="K5614" s="1">
        <f>+SUMIFS(prod!$E:$E,prod!$A:$A,Table2[[#This Row],[date]],prod!$G:$G,Table2[[#This Row],[production_line]],prod!$F:$F,Table2[[#This Row],[output_type]])</f>
        <v>496</v>
      </c>
      <c r="L5614">
        <f>+Table2[[#This Row],[cons_qty_base_uom]]/Table2[[#This Row],[Column1]]</f>
        <v>1.6820276497695862E-2</v>
      </c>
    </row>
    <row r="5615" spans="1:12" x14ac:dyDescent="0.25">
      <c r="A5615" s="2">
        <v>45383</v>
      </c>
      <c r="B5615" s="1" t="s">
        <v>205</v>
      </c>
      <c r="C5615" s="4">
        <v>16</v>
      </c>
      <c r="D5615" s="4">
        <v>0.58975999999999995</v>
      </c>
      <c r="E5615" s="4">
        <v>1104</v>
      </c>
      <c r="F5615" s="1" t="s">
        <v>509</v>
      </c>
      <c r="G5615" s="1">
        <v>1</v>
      </c>
      <c r="H5615" s="1" t="s">
        <v>505</v>
      </c>
      <c r="I56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3.2258064516129031E-2</v>
      </c>
      <c r="J5615" s="1" t="str">
        <f>IFERROR(INDEX('consumption_figs'!$C:$C,MATCH(Table2[[#This Row],[item_code]],'consumption_figs'!A:A,0),1),"NA")</f>
        <v>pc/heat</v>
      </c>
      <c r="K5615" s="1">
        <f>+SUMIFS(prod!$E:$E,prod!$A:$A,Table2[[#This Row],[date]],prod!$G:$G,Table2[[#This Row],[production_line]],prod!$F:$F,Table2[[#This Row],[output_type]])</f>
        <v>496</v>
      </c>
      <c r="L5615">
        <f>+Table2[[#This Row],[cons_qty_base_uom]]/Table2[[#This Row],[Column1]]</f>
        <v>3.2258064516129031E-2</v>
      </c>
    </row>
    <row r="5616" spans="1:12" x14ac:dyDescent="0.25">
      <c r="A5616" s="2">
        <v>45383</v>
      </c>
      <c r="B5616" s="1" t="s">
        <v>292</v>
      </c>
      <c r="C5616" s="4">
        <v>113.34586470175438</v>
      </c>
      <c r="D5616" s="4">
        <v>113.34586470175438</v>
      </c>
      <c r="E5616" s="4">
        <v>67257.169196727016</v>
      </c>
      <c r="F5616" s="1" t="s">
        <v>509</v>
      </c>
      <c r="G5616" s="1">
        <v>1</v>
      </c>
      <c r="H5616" s="1" t="s">
        <v>505</v>
      </c>
      <c r="I56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1.2617256796063225</v>
      </c>
      <c r="J5616" s="1" t="str">
        <f>IFERROR(INDEX('consumption_figs'!$C:$C,MATCH(Table2[[#This Row],[item_code]],'consumption_figs'!A:A,0),1),"NA")</f>
        <v>kg/ton</v>
      </c>
      <c r="K5616" s="1">
        <f>+SUMIFS(prod!$E:$E,prod!$A:$A,Table2[[#This Row],[date]],prod!$G:$G,Table2[[#This Row],[production_line]],prod!$F:$F,Table2[[#This Row],[output_type]])</f>
        <v>496</v>
      </c>
      <c r="L5616">
        <f>+Table2[[#This Row],[cons_qty_base_uom]]/Table2[[#This Row],[Column1]]</f>
        <v>0.22851988851160157</v>
      </c>
    </row>
    <row r="5617" spans="1:12" x14ac:dyDescent="0.25">
      <c r="A5617" s="2">
        <v>45383</v>
      </c>
      <c r="B5617" s="1" t="s">
        <v>576</v>
      </c>
      <c r="C5617" s="4">
        <v>0.69597449268889489</v>
      </c>
      <c r="D5617" s="4">
        <v>0.69597449268889489</v>
      </c>
      <c r="E5617" s="4">
        <v>554.4135683134391</v>
      </c>
      <c r="F5617" s="1" t="s">
        <v>509</v>
      </c>
      <c r="G5617" s="1">
        <v>1</v>
      </c>
      <c r="H5617" s="1" t="s">
        <v>505</v>
      </c>
      <c r="I56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2.3199149756296496E-2</v>
      </c>
      <c r="J5617" s="1" t="str">
        <f>IFERROR(INDEX('consumption_figs'!$C:$C,MATCH(Table2[[#This Row],[item_code]],'consumption_figs'!A:A,0),1),"NA")</f>
        <v>NA</v>
      </c>
      <c r="K5617" s="1">
        <f>+SUMIFS(prod!$E:$E,prod!$A:$A,Table2[[#This Row],[date]],prod!$G:$G,Table2[[#This Row],[production_line]],prod!$F:$F,Table2[[#This Row],[output_type]])</f>
        <v>496</v>
      </c>
      <c r="L5617">
        <f>+Table2[[#This Row],[cons_qty_base_uom]]/Table2[[#This Row],[Column1]]</f>
        <v>1.4031743804211591E-3</v>
      </c>
    </row>
    <row r="5618" spans="1:12" x14ac:dyDescent="0.25">
      <c r="A5618" s="2">
        <v>45383</v>
      </c>
      <c r="B5618" s="1" t="s">
        <v>201</v>
      </c>
      <c r="C5618" s="4">
        <v>1566.3766281100641</v>
      </c>
      <c r="D5618" s="4">
        <v>2.9980448662026618</v>
      </c>
      <c r="E5618" s="4">
        <v>3289.3909190311347</v>
      </c>
      <c r="F5618" s="1" t="s">
        <v>509</v>
      </c>
      <c r="G5618" s="1">
        <v>1</v>
      </c>
      <c r="H5618" s="1" t="s">
        <v>505</v>
      </c>
      <c r="I56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3.1580173953831938</v>
      </c>
      <c r="J5618" s="1" t="str">
        <f>IFERROR(INDEX('consumption_figs'!$C:$C,MATCH(Table2[[#This Row],[item_code]],'consumption_figs'!A:A,0),1),"NA")</f>
        <v>pc/heat</v>
      </c>
      <c r="K5618" s="1">
        <f>+SUMIFS(prod!$E:$E,prod!$A:$A,Table2[[#This Row],[date]],prod!$G:$G,Table2[[#This Row],[production_line]],prod!$F:$F,Table2[[#This Row],[output_type]])</f>
        <v>496</v>
      </c>
      <c r="L5618">
        <f>+Table2[[#This Row],[cons_qty_base_uom]]/Table2[[#This Row],[Column1]]</f>
        <v>3.1580173953831938</v>
      </c>
    </row>
    <row r="5619" spans="1:12" x14ac:dyDescent="0.25">
      <c r="A5619" s="2">
        <v>45383</v>
      </c>
      <c r="B5619" s="1" t="s">
        <v>579</v>
      </c>
      <c r="C5619" s="4">
        <v>41.24482837331233</v>
      </c>
      <c r="D5619" s="4">
        <v>0.22272207321588663</v>
      </c>
      <c r="E5619" s="4">
        <v>1821.8682086990871</v>
      </c>
      <c r="F5619" s="1" t="s">
        <v>509</v>
      </c>
      <c r="G5619" s="1">
        <v>1</v>
      </c>
      <c r="H5619" s="1" t="s">
        <v>505</v>
      </c>
      <c r="I56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7.4240691071962208E-3</v>
      </c>
      <c r="J5619" s="1" t="str">
        <f>IFERROR(INDEX('consumption_figs'!$C:$C,MATCH(Table2[[#This Row],[item_code]],'consumption_figs'!A:A,0),1),"NA")</f>
        <v>NA</v>
      </c>
      <c r="K5619" s="1">
        <f>+SUMIFS(prod!$E:$E,prod!$A:$A,Table2[[#This Row],[date]],prod!$G:$G,Table2[[#This Row],[production_line]],prod!$F:$F,Table2[[#This Row],[output_type]])</f>
        <v>496</v>
      </c>
      <c r="L5619">
        <f>+Table2[[#This Row],[cons_qty_base_uom]]/Table2[[#This Row],[Column1]]</f>
        <v>8.3154895913936155E-2</v>
      </c>
    </row>
    <row r="5620" spans="1:12" x14ac:dyDescent="0.25">
      <c r="A5620" s="2">
        <v>45383</v>
      </c>
      <c r="B5620" s="1" t="s">
        <v>59</v>
      </c>
      <c r="C5620" s="4">
        <v>4.6342503790238583</v>
      </c>
      <c r="D5620" s="4">
        <v>4.1708253411214716E-2</v>
      </c>
      <c r="E5620" s="4">
        <v>164.05246341744459</v>
      </c>
      <c r="F5620" s="1" t="s">
        <v>509</v>
      </c>
      <c r="G5620" s="1">
        <v>1</v>
      </c>
      <c r="H5620" s="1" t="s">
        <v>505</v>
      </c>
      <c r="I56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9.3432467319029405E-3</v>
      </c>
      <c r="J5620" s="1" t="str">
        <f>IFERROR(INDEX('consumption_figs'!$C:$C,MATCH(Table2[[#This Row],[item_code]],'consumption_figs'!A:A,0),1),"NA")</f>
        <v>pc/heat</v>
      </c>
      <c r="K5620" s="1">
        <f>+SUMIFS(prod!$E:$E,prod!$A:$A,Table2[[#This Row],[date]],prod!$G:$G,Table2[[#This Row],[production_line]],prod!$F:$F,Table2[[#This Row],[output_type]])</f>
        <v>496</v>
      </c>
      <c r="L5620">
        <f>+Table2[[#This Row],[cons_qty_base_uom]]/Table2[[#This Row],[Column1]]</f>
        <v>9.3432467319029405E-3</v>
      </c>
    </row>
    <row r="5621" spans="1:12" x14ac:dyDescent="0.25">
      <c r="A5621" s="2">
        <v>45383</v>
      </c>
      <c r="B5621" s="1" t="s">
        <v>60</v>
      </c>
      <c r="C5621" s="4">
        <v>325.78780164537721</v>
      </c>
      <c r="D5621" s="4">
        <v>4.5787520794447891</v>
      </c>
      <c r="E5621" s="4">
        <v>9532.5510761437381</v>
      </c>
      <c r="F5621" s="1" t="s">
        <v>509</v>
      </c>
      <c r="G5621" s="1">
        <v>1</v>
      </c>
      <c r="H5621" s="1" t="s">
        <v>505</v>
      </c>
      <c r="I56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0.65683024525277667</v>
      </c>
      <c r="J5621" s="1" t="str">
        <f>IFERROR(INDEX('consumption_figs'!$C:$C,MATCH(Table2[[#This Row],[item_code]],'consumption_figs'!A:A,0),1),"NA")</f>
        <v>pc/heat</v>
      </c>
      <c r="K5621" s="1">
        <f>+SUMIFS(prod!$E:$E,prod!$A:$A,Table2[[#This Row],[date]],prod!$G:$G,Table2[[#This Row],[production_line]],prod!$F:$F,Table2[[#This Row],[output_type]])</f>
        <v>496</v>
      </c>
      <c r="L5621">
        <f>+Table2[[#This Row],[cons_qty_base_uom]]/Table2[[#This Row],[Column1]]</f>
        <v>0.65683024525277667</v>
      </c>
    </row>
    <row r="5622" spans="1:12" x14ac:dyDescent="0.25">
      <c r="A5622" s="2">
        <v>45383</v>
      </c>
      <c r="B5622" s="1" t="s">
        <v>259</v>
      </c>
      <c r="C5622" s="4">
        <v>0.51191688423048687</v>
      </c>
      <c r="D5622" s="4">
        <v>0.51191688423048687</v>
      </c>
      <c r="E5622" s="4">
        <v>1583.9732231859723</v>
      </c>
      <c r="F5622" s="1" t="s">
        <v>509</v>
      </c>
      <c r="G5622" s="1">
        <v>1</v>
      </c>
      <c r="H5622" s="1" t="s">
        <v>505</v>
      </c>
      <c r="I56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5.6984759025590186E-3</v>
      </c>
      <c r="J5622" s="1" t="str">
        <f>IFERROR(INDEX('consumption_figs'!$C:$C,MATCH(Table2[[#This Row],[item_code]],'consumption_figs'!A:A,0),1),"NA")</f>
        <v>kg/ton</v>
      </c>
      <c r="K5622" s="1">
        <f>+SUMIFS(prod!$E:$E,prod!$A:$A,Table2[[#This Row],[date]],prod!$G:$G,Table2[[#This Row],[production_line]],prod!$F:$F,Table2[[#This Row],[output_type]])</f>
        <v>496</v>
      </c>
      <c r="L5622">
        <f>+Table2[[#This Row],[cons_qty_base_uom]]/Table2[[#This Row],[Column1]]</f>
        <v>1.0320904924001752E-3</v>
      </c>
    </row>
    <row r="5623" spans="1:12" x14ac:dyDescent="0.25">
      <c r="A5623" s="2">
        <v>45383</v>
      </c>
      <c r="B5623" s="1" t="s">
        <v>272</v>
      </c>
      <c r="C5623" s="4">
        <v>0.53293879358774299</v>
      </c>
      <c r="D5623" s="4">
        <v>0.53293879358774299</v>
      </c>
      <c r="E5623" s="4">
        <v>583.19492182306715</v>
      </c>
      <c r="F5623" s="1" t="s">
        <v>509</v>
      </c>
      <c r="G5623" s="1">
        <v>1</v>
      </c>
      <c r="H5623" s="1" t="s">
        <v>505</v>
      </c>
      <c r="I56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5.9324842886629009E-3</v>
      </c>
      <c r="J5623" s="1" t="str">
        <f>IFERROR(INDEX('consumption_figs'!$C:$C,MATCH(Table2[[#This Row],[item_code]],'consumption_figs'!A:A,0),1),"NA")</f>
        <v>kg/ton</v>
      </c>
      <c r="K5623" s="1">
        <f>+SUMIFS(prod!$E:$E,prod!$A:$A,Table2[[#This Row],[date]],prod!$G:$G,Table2[[#This Row],[production_line]],prod!$F:$F,Table2[[#This Row],[output_type]])</f>
        <v>496</v>
      </c>
      <c r="L5623">
        <f>+Table2[[#This Row],[cons_qty_base_uom]]/Table2[[#This Row],[Column1]]</f>
        <v>1.0744733741688366E-3</v>
      </c>
    </row>
    <row r="5624" spans="1:12" x14ac:dyDescent="0.25">
      <c r="A5624" s="2">
        <v>45413</v>
      </c>
      <c r="B5624" s="1" t="s">
        <v>99</v>
      </c>
      <c r="C5624" s="4">
        <v>355.91036357109886</v>
      </c>
      <c r="D5624" s="4">
        <v>2.4735770268191373</v>
      </c>
      <c r="E5624" s="4">
        <v>3915.0139992820873</v>
      </c>
      <c r="F5624" s="1" t="s">
        <v>509</v>
      </c>
      <c r="G5624" s="1">
        <v>1</v>
      </c>
      <c r="H5624" s="1" t="s">
        <v>505</v>
      </c>
      <c r="I56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0.72192771515435872</v>
      </c>
      <c r="J5624" s="1" t="str">
        <f>IFERROR(INDEX('consumption_figs'!$C:$C,MATCH(Table2[[#This Row],[item_code]],'consumption_figs'!A:A,0),1),"NA")</f>
        <v>pc/heat</v>
      </c>
      <c r="K5624" s="1">
        <f>+SUMIFS(prod!$E:$E,prod!$A:$A,Table2[[#This Row],[date]],prod!$G:$G,Table2[[#This Row],[production_line]],prod!$F:$F,Table2[[#This Row],[output_type]])</f>
        <v>493</v>
      </c>
      <c r="L5624">
        <f>+Table2[[#This Row],[cons_qty_base_uom]]/Table2[[#This Row],[Column1]]</f>
        <v>0.72192771515435872</v>
      </c>
    </row>
    <row r="5625" spans="1:12" x14ac:dyDescent="0.25">
      <c r="A5625" s="2">
        <v>45413</v>
      </c>
      <c r="B5625" s="1" t="s">
        <v>78</v>
      </c>
      <c r="C5625" s="4">
        <v>152.0033844418235</v>
      </c>
      <c r="D5625" s="4">
        <v>3.8928066755550992</v>
      </c>
      <c r="E5625" s="4">
        <v>5669.7262396800161</v>
      </c>
      <c r="F5625" s="1" t="s">
        <v>509</v>
      </c>
      <c r="G5625" s="1">
        <v>1</v>
      </c>
      <c r="H5625" s="1" t="s">
        <v>505</v>
      </c>
      <c r="I56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0.30832329501384076</v>
      </c>
      <c r="J5625" s="1" t="str">
        <f>IFERROR(INDEX('consumption_figs'!$C:$C,MATCH(Table2[[#This Row],[item_code]],'consumption_figs'!A:A,0),1),"NA")</f>
        <v>pc/heat</v>
      </c>
      <c r="K5625" s="1">
        <f>+SUMIFS(prod!$E:$E,prod!$A:$A,Table2[[#This Row],[date]],prod!$G:$G,Table2[[#This Row],[production_line]],prod!$F:$F,Table2[[#This Row],[output_type]])</f>
        <v>493</v>
      </c>
      <c r="L5625">
        <f>+Table2[[#This Row],[cons_qty_base_uom]]/Table2[[#This Row],[Column1]]</f>
        <v>0.30832329501384076</v>
      </c>
    </row>
    <row r="5626" spans="1:12" x14ac:dyDescent="0.25">
      <c r="A5626" s="2">
        <v>45413</v>
      </c>
      <c r="B5626" s="1" t="s">
        <v>82</v>
      </c>
      <c r="C5626" s="4">
        <v>24.098097533459821</v>
      </c>
      <c r="D5626" s="4">
        <v>0.74704102353725454</v>
      </c>
      <c r="E5626" s="4">
        <v>2587.6537131429154</v>
      </c>
      <c r="F5626" s="1" t="s">
        <v>509</v>
      </c>
      <c r="G5626" s="1">
        <v>1</v>
      </c>
      <c r="H5626" s="1" t="s">
        <v>505</v>
      </c>
      <c r="I56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2.4098097533459824E-2</v>
      </c>
      <c r="J5626" s="1" t="str">
        <f>IFERROR(INDEX('consumption_figs'!$C:$C,MATCH(Table2[[#This Row],[item_code]],'consumption_figs'!A:A,0),1),"NA")</f>
        <v>NA</v>
      </c>
      <c r="K5626" s="1">
        <f>+SUMIFS(prod!$E:$E,prod!$A:$A,Table2[[#This Row],[date]],prod!$G:$G,Table2[[#This Row],[production_line]],prod!$F:$F,Table2[[#This Row],[output_type]])</f>
        <v>493</v>
      </c>
      <c r="L5626">
        <f>+Table2[[#This Row],[cons_qty_base_uom]]/Table2[[#This Row],[Column1]]</f>
        <v>4.8880522380243048E-2</v>
      </c>
    </row>
    <row r="5627" spans="1:12" x14ac:dyDescent="0.25">
      <c r="A5627" s="2">
        <v>45413</v>
      </c>
      <c r="B5627" s="1" t="s">
        <v>144</v>
      </c>
      <c r="C5627" s="4">
        <v>163.12558330342034</v>
      </c>
      <c r="D5627" s="4">
        <v>3.4076934352084511</v>
      </c>
      <c r="E5627" s="4">
        <v>4241.265165888929</v>
      </c>
      <c r="F5627" s="1" t="s">
        <v>509</v>
      </c>
      <c r="G5627" s="1">
        <v>1</v>
      </c>
      <c r="H5627" s="1" t="s">
        <v>505</v>
      </c>
      <c r="I56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0.3308835361124145</v>
      </c>
      <c r="J5627" s="1" t="str">
        <f>IFERROR(INDEX('consumption_figs'!$C:$C,MATCH(Table2[[#This Row],[item_code]],'consumption_figs'!A:A,0),1),"NA")</f>
        <v>pc/heat</v>
      </c>
      <c r="K5627" s="1">
        <f>+SUMIFS(prod!$E:$E,prod!$A:$A,Table2[[#This Row],[date]],prod!$G:$G,Table2[[#This Row],[production_line]],prod!$F:$F,Table2[[#This Row],[output_type]])</f>
        <v>493</v>
      </c>
      <c r="L5627">
        <f>+Table2[[#This Row],[cons_qty_base_uom]]/Table2[[#This Row],[Column1]]</f>
        <v>0.3308835361124145</v>
      </c>
    </row>
    <row r="5628" spans="1:12" x14ac:dyDescent="0.25">
      <c r="A5628" s="2">
        <v>45413</v>
      </c>
      <c r="B5628" s="1" t="s">
        <v>146</v>
      </c>
      <c r="C5628" s="4">
        <v>170.54038254448488</v>
      </c>
      <c r="D5628" s="4">
        <v>3.5694102066560687</v>
      </c>
      <c r="E5628" s="4">
        <v>4434.0499461566069</v>
      </c>
      <c r="F5628" s="1" t="s">
        <v>509</v>
      </c>
      <c r="G5628" s="1">
        <v>1</v>
      </c>
      <c r="H5628" s="1" t="s">
        <v>505</v>
      </c>
      <c r="I56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0.3459236968447969</v>
      </c>
      <c r="J5628" s="1" t="str">
        <f>IFERROR(INDEX('consumption_figs'!$C:$C,MATCH(Table2[[#This Row],[item_code]],'consumption_figs'!A:A,0),1),"NA")</f>
        <v>pc/heat</v>
      </c>
      <c r="K5628" s="1">
        <f>+SUMIFS(prod!$E:$E,prod!$A:$A,Table2[[#This Row],[date]],prod!$G:$G,Table2[[#This Row],[production_line]],prod!$F:$F,Table2[[#This Row],[output_type]])</f>
        <v>493</v>
      </c>
      <c r="L5628">
        <f>+Table2[[#This Row],[cons_qty_base_uom]]/Table2[[#This Row],[Column1]]</f>
        <v>0.3459236968447969</v>
      </c>
    </row>
    <row r="5629" spans="1:12" x14ac:dyDescent="0.25">
      <c r="A5629" s="2">
        <v>45413</v>
      </c>
      <c r="B5629" s="1" t="s">
        <v>117</v>
      </c>
      <c r="C5629" s="4">
        <v>289.17717040151786</v>
      </c>
      <c r="D5629" s="4">
        <v>5.9339155366391463</v>
      </c>
      <c r="E5629" s="4">
        <v>8010.2076201220443</v>
      </c>
      <c r="F5629" s="1" t="s">
        <v>509</v>
      </c>
      <c r="G5629" s="1">
        <v>1</v>
      </c>
      <c r="H5629" s="1" t="s">
        <v>505</v>
      </c>
      <c r="I56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0.58656626856291649</v>
      </c>
      <c r="J5629" s="1" t="str">
        <f>IFERROR(INDEX('consumption_figs'!$C:$C,MATCH(Table2[[#This Row],[item_code]],'consumption_figs'!A:A,0),1),"NA")</f>
        <v>pc/heat</v>
      </c>
      <c r="K5629" s="1">
        <f>+SUMIFS(prod!$E:$E,prod!$A:$A,Table2[[#This Row],[date]],prod!$G:$G,Table2[[#This Row],[production_line]],prod!$F:$F,Table2[[#This Row],[output_type]])</f>
        <v>493</v>
      </c>
      <c r="L5629">
        <f>+Table2[[#This Row],[cons_qty_base_uom]]/Table2[[#This Row],[Column1]]</f>
        <v>0.58656626856291649</v>
      </c>
    </row>
    <row r="5630" spans="1:12" x14ac:dyDescent="0.25">
      <c r="A5630" s="2">
        <v>45413</v>
      </c>
      <c r="B5630" s="1" t="s">
        <v>115</v>
      </c>
      <c r="C5630" s="4">
        <v>114.00253833136762</v>
      </c>
      <c r="D5630" s="4">
        <v>2.3416121373262908</v>
      </c>
      <c r="E5630" s="4">
        <v>3157.8703117788828</v>
      </c>
      <c r="F5630" s="1" t="s">
        <v>509</v>
      </c>
      <c r="G5630" s="1">
        <v>1</v>
      </c>
      <c r="H5630" s="1" t="s">
        <v>505</v>
      </c>
      <c r="I56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0.23124247126038056</v>
      </c>
      <c r="J5630" s="1" t="str">
        <f>IFERROR(INDEX('consumption_figs'!$C:$C,MATCH(Table2[[#This Row],[item_code]],'consumption_figs'!A:A,0),1),"NA")</f>
        <v>pc/heat</v>
      </c>
      <c r="K5630" s="1">
        <f>+SUMIFS(prod!$E:$E,prod!$A:$A,Table2[[#This Row],[date]],prod!$G:$G,Table2[[#This Row],[production_line]],prod!$F:$F,Table2[[#This Row],[output_type]])</f>
        <v>493</v>
      </c>
      <c r="L5630">
        <f>+Table2[[#This Row],[cons_qty_base_uom]]/Table2[[#This Row],[Column1]]</f>
        <v>0.23124247126038056</v>
      </c>
    </row>
    <row r="5631" spans="1:12" x14ac:dyDescent="0.25">
      <c r="A5631" s="2">
        <v>45413</v>
      </c>
      <c r="B5631" s="1" t="s">
        <v>119</v>
      </c>
      <c r="C5631" s="4">
        <v>1038.9987436541717</v>
      </c>
      <c r="D5631" s="4">
        <v>21.3202542197836</v>
      </c>
      <c r="E5631" s="4">
        <v>28780.265199220554</v>
      </c>
      <c r="F5631" s="1" t="s">
        <v>509</v>
      </c>
      <c r="G5631" s="1">
        <v>1</v>
      </c>
      <c r="H5631" s="1" t="s">
        <v>505</v>
      </c>
      <c r="I56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2.1075025226250945</v>
      </c>
      <c r="J5631" s="1" t="str">
        <f>IFERROR(INDEX('consumption_figs'!$C:$C,MATCH(Table2[[#This Row],[item_code]],'consumption_figs'!A:A,0),1),"NA")</f>
        <v>pc/heat</v>
      </c>
      <c r="K5631" s="1">
        <f>+SUMIFS(prod!$E:$E,prod!$A:$A,Table2[[#This Row],[date]],prod!$G:$G,Table2[[#This Row],[production_line]],prod!$F:$F,Table2[[#This Row],[output_type]])</f>
        <v>493</v>
      </c>
      <c r="L5631">
        <f>+Table2[[#This Row],[cons_qty_base_uom]]/Table2[[#This Row],[Column1]]</f>
        <v>2.1075025226250945</v>
      </c>
    </row>
    <row r="5632" spans="1:12" x14ac:dyDescent="0.25">
      <c r="A5632" s="2">
        <v>45413</v>
      </c>
      <c r="B5632" s="1" t="s">
        <v>128</v>
      </c>
      <c r="C5632" s="4">
        <v>63.952643454181839</v>
      </c>
      <c r="D5632" s="4">
        <v>1.6058508771345057</v>
      </c>
      <c r="E5632" s="4">
        <v>2167.9946130967642</v>
      </c>
      <c r="F5632" s="1" t="s">
        <v>509</v>
      </c>
      <c r="G5632" s="1">
        <v>1</v>
      </c>
      <c r="H5632" s="1" t="s">
        <v>505</v>
      </c>
      <c r="I56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0.12972138631679886</v>
      </c>
      <c r="J5632" s="1" t="str">
        <f>IFERROR(INDEX('consumption_figs'!$C:$C,MATCH(Table2[[#This Row],[item_code]],'consumption_figs'!A:A,0),1),"NA")</f>
        <v>pc/heat</v>
      </c>
      <c r="K5632" s="1">
        <f>+SUMIFS(prod!$E:$E,prod!$A:$A,Table2[[#This Row],[date]],prod!$G:$G,Table2[[#This Row],[production_line]],prod!$F:$F,Table2[[#This Row],[output_type]])</f>
        <v>493</v>
      </c>
      <c r="L5632">
        <f>+Table2[[#This Row],[cons_qty_base_uom]]/Table2[[#This Row],[Column1]]</f>
        <v>0.12972138631679886</v>
      </c>
    </row>
    <row r="5633" spans="1:12" x14ac:dyDescent="0.25">
      <c r="A5633" s="2">
        <v>45413</v>
      </c>
      <c r="B5633" s="1" t="s">
        <v>136</v>
      </c>
      <c r="C5633" s="4">
        <v>808.21311727603711</v>
      </c>
      <c r="D5633" s="4">
        <v>20.278067112455769</v>
      </c>
      <c r="E5633" s="4">
        <v>27398.424675657658</v>
      </c>
      <c r="F5633" s="1" t="s">
        <v>509</v>
      </c>
      <c r="G5633" s="1">
        <v>1</v>
      </c>
      <c r="H5633" s="1" t="s">
        <v>505</v>
      </c>
      <c r="I56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1.6393775198296898</v>
      </c>
      <c r="J5633" s="1" t="str">
        <f>IFERROR(INDEX('consumption_figs'!$C:$C,MATCH(Table2[[#This Row],[item_code]],'consumption_figs'!A:A,0),1),"NA")</f>
        <v>pc/heat</v>
      </c>
      <c r="K5633" s="1">
        <f>+SUMIFS(prod!$E:$E,prod!$A:$A,Table2[[#This Row],[date]],prod!$G:$G,Table2[[#This Row],[production_line]],prod!$F:$F,Table2[[#This Row],[output_type]])</f>
        <v>493</v>
      </c>
      <c r="L5633">
        <f>+Table2[[#This Row],[cons_qty_base_uom]]/Table2[[#This Row],[Column1]]</f>
        <v>1.6393775198296898</v>
      </c>
    </row>
    <row r="5634" spans="1:12" x14ac:dyDescent="0.25">
      <c r="A5634" s="2">
        <v>45413</v>
      </c>
      <c r="B5634" s="1" t="s">
        <v>132</v>
      </c>
      <c r="C5634" s="4">
        <v>516.25539715912009</v>
      </c>
      <c r="D5634" s="4">
        <v>12.942522806779138</v>
      </c>
      <c r="E5634" s="4">
        <v>17501.057963694169</v>
      </c>
      <c r="F5634" s="1" t="s">
        <v>509</v>
      </c>
      <c r="G5634" s="1">
        <v>1</v>
      </c>
      <c r="H5634" s="1" t="s">
        <v>505</v>
      </c>
      <c r="I56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1.04717119099213</v>
      </c>
      <c r="J5634" s="1" t="str">
        <f>IFERROR(INDEX('consumption_figs'!$C:$C,MATCH(Table2[[#This Row],[item_code]],'consumption_figs'!A:A,0),1),"NA")</f>
        <v>pc/heat</v>
      </c>
      <c r="K5634" s="1">
        <f>+SUMIFS(prod!$E:$E,prod!$A:$A,Table2[[#This Row],[date]],prod!$G:$G,Table2[[#This Row],[production_line]],prod!$F:$F,Table2[[#This Row],[output_type]])</f>
        <v>493</v>
      </c>
      <c r="L5634">
        <f>+Table2[[#This Row],[cons_qty_base_uom]]/Table2[[#This Row],[Column1]]</f>
        <v>1.04717119099213</v>
      </c>
    </row>
    <row r="5635" spans="1:12" x14ac:dyDescent="0.25">
      <c r="A5635" s="2">
        <v>45413</v>
      </c>
      <c r="B5635" s="1" t="s">
        <v>134</v>
      </c>
      <c r="C5635" s="4">
        <v>51.903594687451928</v>
      </c>
      <c r="D5635" s="4">
        <v>1.3058944423362904</v>
      </c>
      <c r="E5635" s="4">
        <v>1759.5318599046202</v>
      </c>
      <c r="F5635" s="1" t="s">
        <v>509</v>
      </c>
      <c r="G5635" s="1">
        <v>1</v>
      </c>
      <c r="H5635" s="1" t="s">
        <v>505</v>
      </c>
      <c r="I56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0.10528112512667734</v>
      </c>
      <c r="J5635" s="1" t="str">
        <f>IFERROR(INDEX('consumption_figs'!$C:$C,MATCH(Table2[[#This Row],[item_code]],'consumption_figs'!A:A,0),1),"NA")</f>
        <v>pc/heat</v>
      </c>
      <c r="K5635" s="1">
        <f>+SUMIFS(prod!$E:$E,prod!$A:$A,Table2[[#This Row],[date]],prod!$G:$G,Table2[[#This Row],[production_line]],prod!$F:$F,Table2[[#This Row],[output_type]])</f>
        <v>493</v>
      </c>
      <c r="L5635">
        <f>+Table2[[#This Row],[cons_qty_base_uom]]/Table2[[#This Row],[Column1]]</f>
        <v>0.10528112512667734</v>
      </c>
    </row>
    <row r="5636" spans="1:12" x14ac:dyDescent="0.25">
      <c r="A5636" s="2">
        <v>45413</v>
      </c>
      <c r="B5636" s="1" t="s">
        <v>107</v>
      </c>
      <c r="C5636" s="4">
        <v>27.805497153992103</v>
      </c>
      <c r="D5636" s="4">
        <v>0.43932685503307523</v>
      </c>
      <c r="E5636" s="4">
        <v>770.21227116558123</v>
      </c>
      <c r="F5636" s="1" t="s">
        <v>509</v>
      </c>
      <c r="G5636" s="1">
        <v>1</v>
      </c>
      <c r="H5636" s="1" t="s">
        <v>505</v>
      </c>
      <c r="I56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1.4171834033325007E-2</v>
      </c>
      <c r="J5636" s="1" t="str">
        <f>IFERROR(INDEX('consumption_figs'!$C:$C,MATCH(Table2[[#This Row],[item_code]],'consumption_figs'!A:A,0),1),"NA")</f>
        <v>NA</v>
      </c>
      <c r="K5636" s="1">
        <f>+SUMIFS(prod!$E:$E,prod!$A:$A,Table2[[#This Row],[date]],prod!$G:$G,Table2[[#This Row],[production_line]],prod!$F:$F,Table2[[#This Row],[output_type]])</f>
        <v>493</v>
      </c>
      <c r="L5636">
        <f>+Table2[[#This Row],[cons_qty_base_uom]]/Table2[[#This Row],[Column1]]</f>
        <v>5.6400602746434284E-2</v>
      </c>
    </row>
    <row r="5637" spans="1:12" x14ac:dyDescent="0.25">
      <c r="A5637" s="2">
        <v>45413</v>
      </c>
      <c r="B5637" s="1" t="s">
        <v>113</v>
      </c>
      <c r="C5637" s="4">
        <v>41.708245730988153</v>
      </c>
      <c r="D5637" s="4">
        <v>0.75074842315778678</v>
      </c>
      <c r="E5637" s="4">
        <v>1114.0272434746937</v>
      </c>
      <c r="F5637" s="1" t="s">
        <v>509</v>
      </c>
      <c r="G5637" s="1">
        <v>1</v>
      </c>
      <c r="H5637" s="1" t="s">
        <v>505</v>
      </c>
      <c r="I56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2.4217691069606025E-2</v>
      </c>
      <c r="J5637" s="1" t="str">
        <f>IFERROR(INDEX('consumption_figs'!$C:$C,MATCH(Table2[[#This Row],[item_code]],'consumption_figs'!A:A,0),1),"NA")</f>
        <v>NA</v>
      </c>
      <c r="K5637" s="1">
        <f>+SUMIFS(prod!$E:$E,prod!$A:$A,Table2[[#This Row],[date]],prod!$G:$G,Table2[[#This Row],[production_line]],prod!$F:$F,Table2[[#This Row],[output_type]])</f>
        <v>493</v>
      </c>
      <c r="L5637">
        <f>+Table2[[#This Row],[cons_qty_base_uom]]/Table2[[#This Row],[Column1]]</f>
        <v>8.4600904119651432E-2</v>
      </c>
    </row>
    <row r="5638" spans="1:12" x14ac:dyDescent="0.25">
      <c r="A5638" s="2">
        <v>45413</v>
      </c>
      <c r="B5638" s="1" t="s">
        <v>111</v>
      </c>
      <c r="C5638" s="4">
        <v>18.5369981026614</v>
      </c>
      <c r="D5638" s="4">
        <v>0.3336659658479052</v>
      </c>
      <c r="E5638" s="4">
        <v>495.12321932208602</v>
      </c>
      <c r="F5638" s="1" t="s">
        <v>509</v>
      </c>
      <c r="G5638" s="1">
        <v>1</v>
      </c>
      <c r="H5638" s="1" t="s">
        <v>505</v>
      </c>
      <c r="I56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1.0763418253158233E-2</v>
      </c>
      <c r="J5638" s="1" t="str">
        <f>IFERROR(INDEX('consumption_figs'!$C:$C,MATCH(Table2[[#This Row],[item_code]],'consumption_figs'!A:A,0),1),"NA")</f>
        <v>NA</v>
      </c>
      <c r="K5638" s="1">
        <f>+SUMIFS(prod!$E:$E,prod!$A:$A,Table2[[#This Row],[date]],prod!$G:$G,Table2[[#This Row],[production_line]],prod!$F:$F,Table2[[#This Row],[output_type]])</f>
        <v>493</v>
      </c>
      <c r="L5638">
        <f>+Table2[[#This Row],[cons_qty_base_uom]]/Table2[[#This Row],[Column1]]</f>
        <v>3.7600401830956184E-2</v>
      </c>
    </row>
    <row r="5639" spans="1:12" x14ac:dyDescent="0.25">
      <c r="A5639" s="2">
        <v>45413</v>
      </c>
      <c r="B5639" s="1" t="s">
        <v>227</v>
      </c>
      <c r="C5639" s="4">
        <v>57.928119070816884</v>
      </c>
      <c r="D5639" s="4">
        <v>57.928119070816884</v>
      </c>
      <c r="E5639" s="4">
        <v>45944.529078636995</v>
      </c>
      <c r="F5639" s="1" t="s">
        <v>509</v>
      </c>
      <c r="G5639" s="1">
        <v>1</v>
      </c>
      <c r="H5639" s="1" t="s">
        <v>505</v>
      </c>
      <c r="I56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0.65242450158034093</v>
      </c>
      <c r="J5639" s="1" t="str">
        <f>IFERROR(INDEX('consumption_figs'!$C:$C,MATCH(Table2[[#This Row],[item_code]],'consumption_figs'!A:A,0),1),"NA")</f>
        <v>kg/ton</v>
      </c>
      <c r="K5639" s="1">
        <f>+SUMIFS(prod!$E:$E,prod!$A:$A,Table2[[#This Row],[date]],prod!$G:$G,Table2[[#This Row],[production_line]],prod!$F:$F,Table2[[#This Row],[output_type]])</f>
        <v>493</v>
      </c>
      <c r="L5639">
        <f>+Table2[[#This Row],[cons_qty_base_uom]]/Table2[[#This Row],[Column1]]</f>
        <v>0.1175012557217381</v>
      </c>
    </row>
    <row r="5640" spans="1:12" x14ac:dyDescent="0.25">
      <c r="A5640" s="2">
        <v>45413</v>
      </c>
      <c r="B5640" s="1" t="s">
        <v>234</v>
      </c>
      <c r="C5640" s="4">
        <v>8.5270191272242446</v>
      </c>
      <c r="D5640" s="4">
        <v>8.5270191272242446</v>
      </c>
      <c r="E5640" s="4">
        <v>9806.0719963078809</v>
      </c>
      <c r="F5640" s="1" t="s">
        <v>509</v>
      </c>
      <c r="G5640" s="1">
        <v>1</v>
      </c>
      <c r="H5640" s="1" t="s">
        <v>505</v>
      </c>
      <c r="I56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9.6036886632626162E-2</v>
      </c>
      <c r="J5640" s="1" t="str">
        <f>IFERROR(INDEX('consumption_figs'!$C:$C,MATCH(Table2[[#This Row],[item_code]],'consumption_figs'!A:A,0),1),"NA")</f>
        <v>kg/ton</v>
      </c>
      <c r="K5640" s="1">
        <f>+SUMIFS(prod!$E:$E,prod!$A:$A,Table2[[#This Row],[date]],prod!$G:$G,Table2[[#This Row],[production_line]],prod!$F:$F,Table2[[#This Row],[output_type]])</f>
        <v>493</v>
      </c>
      <c r="L5640">
        <f>+Table2[[#This Row],[cons_qty_base_uom]]/Table2[[#This Row],[Column1]]</f>
        <v>1.7296184842239846E-2</v>
      </c>
    </row>
    <row r="5641" spans="1:12" x14ac:dyDescent="0.25">
      <c r="A5641" s="2">
        <v>45413</v>
      </c>
      <c r="B5641" s="1" t="s">
        <v>87</v>
      </c>
      <c r="C5641" s="4">
        <v>4.63424952566535</v>
      </c>
      <c r="D5641" s="4">
        <v>0.47755941361981435</v>
      </c>
      <c r="E5641" s="4">
        <v>2339.2301330700984</v>
      </c>
      <c r="F5641" s="1" t="s">
        <v>509</v>
      </c>
      <c r="G5641" s="1">
        <v>1</v>
      </c>
      <c r="H5641" s="1" t="s">
        <v>505</v>
      </c>
      <c r="I56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9.4001004577390461E-3</v>
      </c>
      <c r="J5641" s="1" t="str">
        <f>IFERROR(INDEX('consumption_figs'!$C:$C,MATCH(Table2[[#This Row],[item_code]],'consumption_figs'!A:A,0),1),"NA")</f>
        <v>pc/heat</v>
      </c>
      <c r="K5641" s="1">
        <f>+SUMIFS(prod!$E:$E,prod!$A:$A,Table2[[#This Row],[date]],prod!$G:$G,Table2[[#This Row],[production_line]],prod!$F:$F,Table2[[#This Row],[output_type]])</f>
        <v>493</v>
      </c>
      <c r="L5641">
        <f>+Table2[[#This Row],[cons_qty_base_uom]]/Table2[[#This Row],[Column1]]</f>
        <v>9.4001004577390461E-3</v>
      </c>
    </row>
    <row r="5642" spans="1:12" x14ac:dyDescent="0.25">
      <c r="A5642" s="2">
        <v>45413</v>
      </c>
      <c r="B5642" s="1" t="s">
        <v>62</v>
      </c>
      <c r="C5642" s="4">
        <v>3.7073996205322803</v>
      </c>
      <c r="D5642" s="4">
        <v>1.0788532895748935</v>
      </c>
      <c r="E5642" s="4">
        <v>5280.0785395620742</v>
      </c>
      <c r="F5642" s="1" t="s">
        <v>509</v>
      </c>
      <c r="G5642" s="1">
        <v>1</v>
      </c>
      <c r="H5642" s="1" t="s">
        <v>505</v>
      </c>
      <c r="I56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7.5200803661912381E-3</v>
      </c>
      <c r="J5642" s="1" t="str">
        <f>IFERROR(INDEX('consumption_figs'!$C:$C,MATCH(Table2[[#This Row],[item_code]],'consumption_figs'!A:A,0),1),"NA")</f>
        <v>pc/heat</v>
      </c>
      <c r="K5642" s="1">
        <f>+SUMIFS(prod!$E:$E,prod!$A:$A,Table2[[#This Row],[date]],prod!$G:$G,Table2[[#This Row],[production_line]],prod!$F:$F,Table2[[#This Row],[output_type]])</f>
        <v>493</v>
      </c>
      <c r="L5642">
        <f>+Table2[[#This Row],[cons_qty_base_uom]]/Table2[[#This Row],[Column1]]</f>
        <v>7.5200803661912381E-3</v>
      </c>
    </row>
    <row r="5643" spans="1:12" x14ac:dyDescent="0.25">
      <c r="A5643" s="2">
        <v>45413</v>
      </c>
      <c r="B5643" s="1" t="s">
        <v>65</v>
      </c>
      <c r="C5643" s="4">
        <v>1.8536998102661404</v>
      </c>
      <c r="D5643" s="4">
        <v>16.116066150453825</v>
      </c>
      <c r="E5643" s="4">
        <v>36326.213701861445</v>
      </c>
      <c r="F5643" s="1" t="s">
        <v>509</v>
      </c>
      <c r="G5643" s="1">
        <v>1</v>
      </c>
      <c r="H5643" s="1" t="s">
        <v>505</v>
      </c>
      <c r="I56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3.7600401830956195E-3</v>
      </c>
      <c r="J5643" s="1" t="str">
        <f>IFERROR(INDEX('consumption_figs'!$C:$C,MATCH(Table2[[#This Row],[item_code]],'consumption_figs'!A:A,0),1),"NA")</f>
        <v>pc/heat</v>
      </c>
      <c r="K5643" s="1">
        <f>+SUMIFS(prod!$E:$E,prod!$A:$A,Table2[[#This Row],[date]],prod!$G:$G,Table2[[#This Row],[production_line]],prod!$F:$F,Table2[[#This Row],[output_type]])</f>
        <v>493</v>
      </c>
      <c r="L5643">
        <f>+Table2[[#This Row],[cons_qty_base_uom]]/Table2[[#This Row],[Column1]]</f>
        <v>3.7600401830956195E-3</v>
      </c>
    </row>
    <row r="5644" spans="1:12" x14ac:dyDescent="0.25">
      <c r="A5644" s="2">
        <v>45413</v>
      </c>
      <c r="B5644" s="1" t="s">
        <v>167</v>
      </c>
      <c r="C5644" s="4">
        <v>302.25154639175264</v>
      </c>
      <c r="D5644" s="4">
        <v>1.3087491958762887</v>
      </c>
      <c r="E5644" s="4">
        <v>935.62480013195886</v>
      </c>
      <c r="F5644" s="1" t="s">
        <v>509</v>
      </c>
      <c r="G5644" s="1">
        <v>1</v>
      </c>
      <c r="H5644" s="1" t="s">
        <v>505</v>
      </c>
      <c r="I56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1.4739992520202826E-2</v>
      </c>
      <c r="J5644" s="1" t="str">
        <f>IFERROR(INDEX('consumption_figs'!$C:$C,MATCH(Table2[[#This Row],[item_code]],'consumption_figs'!A:A,0),1),"NA")</f>
        <v>kg/ton</v>
      </c>
      <c r="K5644" s="1">
        <f>+SUMIFS(prod!$E:$E,prod!$A:$A,Table2[[#This Row],[date]],prod!$G:$G,Table2[[#This Row],[production_line]],prod!$F:$F,Table2[[#This Row],[output_type]])</f>
        <v>493</v>
      </c>
      <c r="L5644">
        <f>+Table2[[#This Row],[cons_qty_base_uom]]/Table2[[#This Row],[Column1]]</f>
        <v>0.61308630099746986</v>
      </c>
    </row>
    <row r="5645" spans="1:12" x14ac:dyDescent="0.25">
      <c r="A5645" s="2">
        <v>45413</v>
      </c>
      <c r="B5645" s="1" t="s">
        <v>169</v>
      </c>
      <c r="C5645" s="4">
        <v>358.92371134020624</v>
      </c>
      <c r="D5645" s="4">
        <v>1.5936212783505157</v>
      </c>
      <c r="E5645" s="4">
        <v>1139.2798518927839</v>
      </c>
      <c r="F5645" s="1" t="s">
        <v>509</v>
      </c>
      <c r="G5645" s="1">
        <v>1</v>
      </c>
      <c r="H5645" s="1" t="s">
        <v>505</v>
      </c>
      <c r="I56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1.7948408905951365E-2</v>
      </c>
      <c r="J5645" s="1" t="str">
        <f>IFERROR(INDEX('consumption_figs'!$C:$C,MATCH(Table2[[#This Row],[item_code]],'consumption_figs'!A:A,0),1),"NA")</f>
        <v>kg/ton</v>
      </c>
      <c r="K5645" s="1">
        <f>+SUMIFS(prod!$E:$E,prod!$A:$A,Table2[[#This Row],[date]],prod!$G:$G,Table2[[#This Row],[production_line]],prod!$F:$F,Table2[[#This Row],[output_type]])</f>
        <v>493</v>
      </c>
      <c r="L5645">
        <f>+Table2[[#This Row],[cons_qty_base_uom]]/Table2[[#This Row],[Column1]]</f>
        <v>0.72803998243449541</v>
      </c>
    </row>
    <row r="5646" spans="1:12" x14ac:dyDescent="0.25">
      <c r="A5646" s="2">
        <v>45413</v>
      </c>
      <c r="B5646" s="1" t="s">
        <v>172</v>
      </c>
      <c r="C5646" s="4">
        <v>816.07917525773212</v>
      </c>
      <c r="D5646" s="4">
        <v>3.9498232082474236</v>
      </c>
      <c r="E5646" s="4">
        <v>3554.8408874226811</v>
      </c>
      <c r="F5646" s="1" t="s">
        <v>509</v>
      </c>
      <c r="G5646" s="1">
        <v>1</v>
      </c>
      <c r="H5646" s="1" t="s">
        <v>505</v>
      </c>
      <c r="I56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4.4485501675291125E-2</v>
      </c>
      <c r="J5646" s="1" t="str">
        <f>IFERROR(INDEX('consumption_figs'!$C:$C,MATCH(Table2[[#This Row],[item_code]],'consumption_figs'!A:A,0),1),"NA")</f>
        <v>kg/ton</v>
      </c>
      <c r="K5646" s="1">
        <f>+SUMIFS(prod!$E:$E,prod!$A:$A,Table2[[#This Row],[date]],prod!$G:$G,Table2[[#This Row],[production_line]],prod!$F:$F,Table2[[#This Row],[output_type]])</f>
        <v>493</v>
      </c>
      <c r="L5646">
        <f>+Table2[[#This Row],[cons_qty_base_uom]]/Table2[[#This Row],[Column1]]</f>
        <v>1.6553330126931687</v>
      </c>
    </row>
    <row r="5647" spans="1:12" x14ac:dyDescent="0.25">
      <c r="A5647" s="2">
        <v>45413</v>
      </c>
      <c r="B5647" s="1" t="s">
        <v>173</v>
      </c>
      <c r="C5647" s="4">
        <v>470.37896907216498</v>
      </c>
      <c r="D5647" s="4">
        <v>5.8750333237113415</v>
      </c>
      <c r="E5647" s="4">
        <v>8650.2692412371143</v>
      </c>
      <c r="F5647" s="1" t="s">
        <v>509</v>
      </c>
      <c r="G5647" s="1">
        <v>1</v>
      </c>
      <c r="H5647" s="1" t="s">
        <v>505</v>
      </c>
      <c r="I56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0.95411555592731234</v>
      </c>
      <c r="J5647" s="1" t="str">
        <f>IFERROR(INDEX('consumption_figs'!$C:$C,MATCH(Table2[[#This Row],[item_code]],'consumption_figs'!A:A,0),1),"NA")</f>
        <v>pc/heat</v>
      </c>
      <c r="K5647" s="1">
        <f>+SUMIFS(prod!$E:$E,prod!$A:$A,Table2[[#This Row],[date]],prod!$G:$G,Table2[[#This Row],[production_line]],prod!$F:$F,Table2[[#This Row],[output_type]])</f>
        <v>493</v>
      </c>
      <c r="L5647">
        <f>+Table2[[#This Row],[cons_qty_base_uom]]/Table2[[#This Row],[Column1]]</f>
        <v>0.95411555592731234</v>
      </c>
    </row>
    <row r="5648" spans="1:12" x14ac:dyDescent="0.25">
      <c r="A5648" s="2">
        <v>45413</v>
      </c>
      <c r="B5648" s="1" t="s">
        <v>175</v>
      </c>
      <c r="C5648" s="4">
        <v>105.7880412371134</v>
      </c>
      <c r="D5648" s="4">
        <v>1.570952412371134</v>
      </c>
      <c r="E5648" s="4">
        <v>2474.3822845360828</v>
      </c>
      <c r="F5648" s="1" t="s">
        <v>509</v>
      </c>
      <c r="G5648" s="1">
        <v>1</v>
      </c>
      <c r="H5648" s="1" t="s">
        <v>505</v>
      </c>
      <c r="I56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0.2145802053491144</v>
      </c>
      <c r="J5648" s="1" t="str">
        <f>IFERROR(INDEX('consumption_figs'!$C:$C,MATCH(Table2[[#This Row],[item_code]],'consumption_figs'!A:A,0),1),"NA")</f>
        <v>pc/heat</v>
      </c>
      <c r="K5648" s="1">
        <f>+SUMIFS(prod!$E:$E,prod!$A:$A,Table2[[#This Row],[date]],prod!$G:$G,Table2[[#This Row],[production_line]],prod!$F:$F,Table2[[#This Row],[output_type]])</f>
        <v>493</v>
      </c>
      <c r="L5648">
        <f>+Table2[[#This Row],[cons_qty_base_uom]]/Table2[[#This Row],[Column1]]</f>
        <v>0.2145802053491144</v>
      </c>
    </row>
    <row r="5649" spans="1:12" x14ac:dyDescent="0.25">
      <c r="A5649" s="2">
        <v>45413</v>
      </c>
      <c r="B5649" s="1" t="s">
        <v>177</v>
      </c>
      <c r="C5649" s="4">
        <v>112.399793814433</v>
      </c>
      <c r="D5649" s="4">
        <v>1.9175404824742266</v>
      </c>
      <c r="E5649" s="4">
        <v>3068.5143711340211</v>
      </c>
      <c r="F5649" s="1" t="s">
        <v>509</v>
      </c>
      <c r="G5649" s="1">
        <v>1</v>
      </c>
      <c r="H5649" s="1" t="s">
        <v>505</v>
      </c>
      <c r="I56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0.22799146818343408</v>
      </c>
      <c r="J5649" s="1" t="str">
        <f>IFERROR(INDEX('consumption_figs'!$C:$C,MATCH(Table2[[#This Row],[item_code]],'consumption_figs'!A:A,0),1),"NA")</f>
        <v>pc/heat</v>
      </c>
      <c r="K5649" s="1">
        <f>+SUMIFS(prod!$E:$E,prod!$A:$A,Table2[[#This Row],[date]],prod!$G:$G,Table2[[#This Row],[production_line]],prod!$F:$F,Table2[[#This Row],[output_type]])</f>
        <v>493</v>
      </c>
      <c r="L5649">
        <f>+Table2[[#This Row],[cons_qty_base_uom]]/Table2[[#This Row],[Column1]]</f>
        <v>0.22799146818343408</v>
      </c>
    </row>
    <row r="5650" spans="1:12" x14ac:dyDescent="0.25">
      <c r="A5650" s="2">
        <v>45413</v>
      </c>
      <c r="B5650" s="1" t="s">
        <v>179</v>
      </c>
      <c r="C5650" s="4">
        <v>1.2278969072164947</v>
      </c>
      <c r="D5650" s="4">
        <v>8.0414968453608235</v>
      </c>
      <c r="E5650" s="4">
        <v>19277.981443298966</v>
      </c>
      <c r="F5650" s="1" t="s">
        <v>509</v>
      </c>
      <c r="G5650" s="1">
        <v>1</v>
      </c>
      <c r="H5650" s="1" t="s">
        <v>505</v>
      </c>
      <c r="I56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2.4906630978022205E-3</v>
      </c>
      <c r="J5650" s="1" t="str">
        <f>IFERROR(INDEX('consumption_figs'!$C:$C,MATCH(Table2[[#This Row],[item_code]],'consumption_figs'!A:A,0),1),"NA")</f>
        <v>pc/heat</v>
      </c>
      <c r="K5650" s="1">
        <f>+SUMIFS(prod!$E:$E,prod!$A:$A,Table2[[#This Row],[date]],prod!$G:$G,Table2[[#This Row],[production_line]],prod!$F:$F,Table2[[#This Row],[output_type]])</f>
        <v>493</v>
      </c>
      <c r="L5650">
        <f>+Table2[[#This Row],[cons_qty_base_uom]]/Table2[[#This Row],[Column1]]</f>
        <v>2.4906630978022205E-3</v>
      </c>
    </row>
    <row r="5651" spans="1:12" x14ac:dyDescent="0.25">
      <c r="A5651" s="2">
        <v>45413</v>
      </c>
      <c r="B5651" s="1" t="s">
        <v>181</v>
      </c>
      <c r="C5651" s="4">
        <v>3478.7263917525775</v>
      </c>
      <c r="D5651" s="4">
        <v>29.917046969072164</v>
      </c>
      <c r="E5651" s="4">
        <v>47832.487886597941</v>
      </c>
      <c r="F5651" s="1" t="s">
        <v>509</v>
      </c>
      <c r="G5651" s="1">
        <v>1</v>
      </c>
      <c r="H5651" s="1" t="s">
        <v>505</v>
      </c>
      <c r="I56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7.0562401455427537</v>
      </c>
      <c r="J5651" s="1" t="str">
        <f>IFERROR(INDEX('consumption_figs'!$C:$C,MATCH(Table2[[#This Row],[item_code]],'consumption_figs'!A:A,0),1),"NA")</f>
        <v>pc/heat</v>
      </c>
      <c r="K5651" s="1">
        <f>+SUMIFS(prod!$E:$E,prod!$A:$A,Table2[[#This Row],[date]],prod!$G:$G,Table2[[#This Row],[production_line]],prod!$F:$F,Table2[[#This Row],[output_type]])</f>
        <v>493</v>
      </c>
      <c r="L5651">
        <f>+Table2[[#This Row],[cons_qty_base_uom]]/Table2[[#This Row],[Column1]]</f>
        <v>7.0562401455427537</v>
      </c>
    </row>
    <row r="5652" spans="1:12" x14ac:dyDescent="0.25">
      <c r="A5652" s="2">
        <v>45413</v>
      </c>
      <c r="B5652" s="1" t="s">
        <v>183</v>
      </c>
      <c r="C5652" s="4">
        <v>5890.1270103092784</v>
      </c>
      <c r="D5652" s="4">
        <v>52.127624041237112</v>
      </c>
      <c r="E5652" s="4">
        <v>67736.460618556695</v>
      </c>
      <c r="F5652" s="1" t="s">
        <v>509</v>
      </c>
      <c r="G5652" s="1">
        <v>1</v>
      </c>
      <c r="H5652" s="1" t="s">
        <v>505</v>
      </c>
      <c r="I56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11.947519290688192</v>
      </c>
      <c r="J5652" s="1" t="str">
        <f>IFERROR(INDEX('consumption_figs'!$C:$C,MATCH(Table2[[#This Row],[item_code]],'consumption_figs'!A:A,0),1),"NA")</f>
        <v>pc/heat</v>
      </c>
      <c r="K5652" s="1">
        <f>+SUMIFS(prod!$E:$E,prod!$A:$A,Table2[[#This Row],[date]],prod!$G:$G,Table2[[#This Row],[production_line]],prod!$F:$F,Table2[[#This Row],[output_type]])</f>
        <v>493</v>
      </c>
      <c r="L5652">
        <f>+Table2[[#This Row],[cons_qty_base_uom]]/Table2[[#This Row],[Column1]]</f>
        <v>11.947519290688192</v>
      </c>
    </row>
    <row r="5653" spans="1:12" x14ac:dyDescent="0.25">
      <c r="A5653" s="2">
        <v>45413</v>
      </c>
      <c r="B5653" s="1" t="s">
        <v>191</v>
      </c>
      <c r="C5653" s="4">
        <v>5109.9402061855671</v>
      </c>
      <c r="D5653" s="4">
        <v>35.6162832371134</v>
      </c>
      <c r="E5653" s="4">
        <v>55647.248845360831</v>
      </c>
      <c r="F5653" s="1" t="s">
        <v>509</v>
      </c>
      <c r="G5653" s="1">
        <v>1</v>
      </c>
      <c r="H5653" s="1" t="s">
        <v>505</v>
      </c>
      <c r="I56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10.364990276238473</v>
      </c>
      <c r="J5653" s="1" t="str">
        <f>IFERROR(INDEX('consumption_figs'!$C:$C,MATCH(Table2[[#This Row],[item_code]],'consumption_figs'!A:A,0),1),"NA")</f>
        <v>pc/heat</v>
      </c>
      <c r="K5653" s="1">
        <f>+SUMIFS(prod!$E:$E,prod!$A:$A,Table2[[#This Row],[date]],prod!$G:$G,Table2[[#This Row],[production_line]],prod!$F:$F,Table2[[#This Row],[output_type]])</f>
        <v>493</v>
      </c>
      <c r="L5653">
        <f>+Table2[[#This Row],[cons_qty_base_uom]]/Table2[[#This Row],[Column1]]</f>
        <v>10.364990276238473</v>
      </c>
    </row>
    <row r="5654" spans="1:12" x14ac:dyDescent="0.25">
      <c r="A5654" s="2">
        <v>45413</v>
      </c>
      <c r="B5654" s="1" t="s">
        <v>193</v>
      </c>
      <c r="C5654" s="4">
        <v>384.42618556701029</v>
      </c>
      <c r="D5654" s="4">
        <v>3.1292291505154641</v>
      </c>
      <c r="E5654" s="4">
        <v>3844.2618556701027</v>
      </c>
      <c r="F5654" s="1" t="s">
        <v>509</v>
      </c>
      <c r="G5654" s="1">
        <v>1</v>
      </c>
      <c r="H5654" s="1" t="s">
        <v>505</v>
      </c>
      <c r="I56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0.77976913908115675</v>
      </c>
      <c r="J5654" s="1" t="str">
        <f>IFERROR(INDEX('consumption_figs'!$C:$C,MATCH(Table2[[#This Row],[item_code]],'consumption_figs'!A:A,0),1),"NA")</f>
        <v>pc/heat</v>
      </c>
      <c r="K5654" s="1">
        <f>+SUMIFS(prod!$E:$E,prod!$A:$A,Table2[[#This Row],[date]],prod!$G:$G,Table2[[#This Row],[production_line]],prod!$F:$F,Table2[[#This Row],[output_type]])</f>
        <v>493</v>
      </c>
      <c r="L5654">
        <f>+Table2[[#This Row],[cons_qty_base_uom]]/Table2[[#This Row],[Column1]]</f>
        <v>0.77976913908115675</v>
      </c>
    </row>
    <row r="5655" spans="1:12" x14ac:dyDescent="0.25">
      <c r="A5655" s="2">
        <v>45413</v>
      </c>
      <c r="B5655" s="1" t="s">
        <v>195</v>
      </c>
      <c r="C5655" s="4">
        <v>1083.3828865979381</v>
      </c>
      <c r="D5655" s="4">
        <v>8.8187366969072158</v>
      </c>
      <c r="E5655" s="4">
        <v>10833.82886597938</v>
      </c>
      <c r="F5655" s="1" t="s">
        <v>509</v>
      </c>
      <c r="G5655" s="1">
        <v>1</v>
      </c>
      <c r="H5655" s="1" t="s">
        <v>505</v>
      </c>
      <c r="I56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2.1975312101378055</v>
      </c>
      <c r="J5655" s="1" t="str">
        <f>IFERROR(INDEX('consumption_figs'!$C:$C,MATCH(Table2[[#This Row],[item_code]],'consumption_figs'!A:A,0),1),"NA")</f>
        <v>pc/heat</v>
      </c>
      <c r="K5655" s="1">
        <f>+SUMIFS(prod!$E:$E,prod!$A:$A,Table2[[#This Row],[date]],prod!$G:$G,Table2[[#This Row],[production_line]],prod!$F:$F,Table2[[#This Row],[output_type]])</f>
        <v>493</v>
      </c>
      <c r="L5655">
        <f>+Table2[[#This Row],[cons_qty_base_uom]]/Table2[[#This Row],[Column1]]</f>
        <v>2.1975312101378055</v>
      </c>
    </row>
    <row r="5656" spans="1:12" x14ac:dyDescent="0.25">
      <c r="A5656" s="2">
        <v>45413</v>
      </c>
      <c r="B5656" s="1" t="s">
        <v>189</v>
      </c>
      <c r="C5656" s="4">
        <v>1615.1567010309279</v>
      </c>
      <c r="D5656" s="4">
        <v>11.289945340206186</v>
      </c>
      <c r="E5656" s="4">
        <v>17589.056474226807</v>
      </c>
      <c r="F5656" s="1" t="s">
        <v>509</v>
      </c>
      <c r="G5656" s="1">
        <v>1</v>
      </c>
      <c r="H5656" s="1" t="s">
        <v>505</v>
      </c>
      <c r="I56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3.2761799209552289</v>
      </c>
      <c r="J5656" s="1" t="str">
        <f>IFERROR(INDEX('consumption_figs'!$C:$C,MATCH(Table2[[#This Row],[item_code]],'consumption_figs'!A:A,0),1),"NA")</f>
        <v>pc/heat</v>
      </c>
      <c r="K5656" s="1">
        <f>+SUMIFS(prod!$E:$E,prod!$A:$A,Table2[[#This Row],[date]],prod!$G:$G,Table2[[#This Row],[production_line]],prod!$F:$F,Table2[[#This Row],[output_type]])</f>
        <v>493</v>
      </c>
      <c r="L5656">
        <f>+Table2[[#This Row],[cons_qty_base_uom]]/Table2[[#This Row],[Column1]]</f>
        <v>3.2761799209552289</v>
      </c>
    </row>
    <row r="5657" spans="1:12" x14ac:dyDescent="0.25">
      <c r="A5657" s="2">
        <v>45413</v>
      </c>
      <c r="B5657" s="1" t="s">
        <v>588</v>
      </c>
      <c r="C5657" s="4">
        <v>47.226804123711339</v>
      </c>
      <c r="D5657" s="4">
        <v>0.55869309278350521</v>
      </c>
      <c r="E5657" s="4">
        <v>1558.4845360824743</v>
      </c>
      <c r="F5657" s="1" t="s">
        <v>509</v>
      </c>
      <c r="G5657" s="1">
        <v>1</v>
      </c>
      <c r="H5657" s="1" t="s">
        <v>505</v>
      </c>
      <c r="I56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1.8022357831725976E-2</v>
      </c>
      <c r="J5657" s="1" t="str">
        <f>IFERROR(INDEX('consumption_figs'!$C:$C,MATCH(Table2[[#This Row],[item_code]],'consumption_figs'!A:A,0),1),"NA")</f>
        <v>NA</v>
      </c>
      <c r="K5657" s="1">
        <f>+SUMIFS(prod!$E:$E,prod!$A:$A,Table2[[#This Row],[date]],prod!$G:$G,Table2[[#This Row],[production_line]],prod!$F:$F,Table2[[#This Row],[output_type]])</f>
        <v>493</v>
      </c>
      <c r="L5657">
        <f>+Table2[[#This Row],[cons_qty_base_uom]]/Table2[[#This Row],[Column1]]</f>
        <v>9.5794734530854644E-2</v>
      </c>
    </row>
    <row r="5658" spans="1:12" x14ac:dyDescent="0.25">
      <c r="A5658" s="2">
        <v>45413</v>
      </c>
      <c r="B5658" s="1" t="s">
        <v>199</v>
      </c>
      <c r="C5658" s="4">
        <v>1892.8503092783506</v>
      </c>
      <c r="D5658" s="4">
        <v>17.60350787628866</v>
      </c>
      <c r="E5658" s="4">
        <v>24909.910070103095</v>
      </c>
      <c r="F5658" s="1" t="s">
        <v>509</v>
      </c>
      <c r="G5658" s="1">
        <v>1</v>
      </c>
      <c r="H5658" s="1" t="s">
        <v>505</v>
      </c>
      <c r="I56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3.8394529599966543</v>
      </c>
      <c r="J5658" s="1" t="str">
        <f>IFERROR(INDEX('consumption_figs'!$C:$C,MATCH(Table2[[#This Row],[item_code]],'consumption_figs'!A:A,0),1),"NA")</f>
        <v>pc/heat</v>
      </c>
      <c r="K5658" s="1">
        <f>+SUMIFS(prod!$E:$E,prod!$A:$A,Table2[[#This Row],[date]],prod!$G:$G,Table2[[#This Row],[production_line]],prod!$F:$F,Table2[[#This Row],[output_type]])</f>
        <v>493</v>
      </c>
      <c r="L5658">
        <f>+Table2[[#This Row],[cons_qty_base_uom]]/Table2[[#This Row],[Column1]]</f>
        <v>3.8394529599966543</v>
      </c>
    </row>
    <row r="5659" spans="1:12" x14ac:dyDescent="0.25">
      <c r="A5659" s="2">
        <v>45413</v>
      </c>
      <c r="B5659" s="1" t="s">
        <v>197</v>
      </c>
      <c r="C5659" s="4">
        <v>1043.7123711340207</v>
      </c>
      <c r="D5659" s="4">
        <v>9.706525051546393</v>
      </c>
      <c r="E5659" s="4">
        <v>13735.254804123713</v>
      </c>
      <c r="F5659" s="1" t="s">
        <v>509</v>
      </c>
      <c r="G5659" s="1">
        <v>1</v>
      </c>
      <c r="H5659" s="1" t="s">
        <v>505</v>
      </c>
      <c r="I56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2.1170636331318877</v>
      </c>
      <c r="J5659" s="1" t="str">
        <f>IFERROR(INDEX('consumption_figs'!$C:$C,MATCH(Table2[[#This Row],[item_code]],'consumption_figs'!A:A,0),1),"NA")</f>
        <v>pc/heat</v>
      </c>
      <c r="K5659" s="1">
        <f>+SUMIFS(prod!$E:$E,prod!$A:$A,Table2[[#This Row],[date]],prod!$G:$G,Table2[[#This Row],[production_line]],prod!$F:$F,Table2[[#This Row],[output_type]])</f>
        <v>493</v>
      </c>
      <c r="L5659">
        <f>+Table2[[#This Row],[cons_qty_base_uom]]/Table2[[#This Row],[Column1]]</f>
        <v>2.1170636331318877</v>
      </c>
    </row>
    <row r="5660" spans="1:12" x14ac:dyDescent="0.25">
      <c r="A5660" s="2">
        <v>45413</v>
      </c>
      <c r="B5660" s="1" t="s">
        <v>264</v>
      </c>
      <c r="C5660" s="4">
        <v>4.026243861293346</v>
      </c>
      <c r="D5660" s="4">
        <v>4.026243861293346</v>
      </c>
      <c r="E5660" s="4">
        <v>2548.6123641986878</v>
      </c>
      <c r="F5660" s="1" t="s">
        <v>509</v>
      </c>
      <c r="G5660" s="1">
        <v>1</v>
      </c>
      <c r="H5660" s="1" t="s">
        <v>505</v>
      </c>
      <c r="I56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4.5346201233185938E-2</v>
      </c>
      <c r="J5660" s="1" t="str">
        <f>IFERROR(INDEX('consumption_figs'!$C:$C,MATCH(Table2[[#This Row],[item_code]],'consumption_figs'!A:A,0),1),"NA")</f>
        <v>kg/ton</v>
      </c>
      <c r="K5660" s="1">
        <f>+SUMIFS(prod!$E:$E,prod!$A:$A,Table2[[#This Row],[date]],prod!$G:$G,Table2[[#This Row],[production_line]],prod!$F:$F,Table2[[#This Row],[output_type]])</f>
        <v>493</v>
      </c>
      <c r="L5660">
        <f>+Table2[[#This Row],[cons_qty_base_uom]]/Table2[[#This Row],[Column1]]</f>
        <v>8.1668232480595262E-3</v>
      </c>
    </row>
    <row r="5661" spans="1:12" x14ac:dyDescent="0.25">
      <c r="A5661" s="2">
        <v>45413</v>
      </c>
      <c r="B5661" s="1" t="s">
        <v>162</v>
      </c>
      <c r="C5661" s="4">
        <v>85.008247422680412</v>
      </c>
      <c r="D5661" s="4">
        <v>2.4567383505154639</v>
      </c>
      <c r="E5661" s="4">
        <v>15896.542268041238</v>
      </c>
      <c r="F5661" s="1" t="s">
        <v>509</v>
      </c>
      <c r="G5661" s="1">
        <v>1</v>
      </c>
      <c r="H5661" s="1" t="s">
        <v>505</v>
      </c>
      <c r="I56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0.17243052215553836</v>
      </c>
      <c r="J5661" s="1" t="str">
        <f>IFERROR(INDEX('consumption_figs'!$C:$C,MATCH(Table2[[#This Row],[item_code]],'consumption_figs'!A:A,0),1),"NA")</f>
        <v>pc/heat</v>
      </c>
      <c r="K5661" s="1">
        <f>+SUMIFS(prod!$E:$E,prod!$A:$A,Table2[[#This Row],[date]],prod!$G:$G,Table2[[#This Row],[production_line]],prod!$F:$F,Table2[[#This Row],[output_type]])</f>
        <v>493</v>
      </c>
      <c r="L5661">
        <f>+Table2[[#This Row],[cons_qty_base_uom]]/Table2[[#This Row],[Column1]]</f>
        <v>0.17243052215553836</v>
      </c>
    </row>
    <row r="5662" spans="1:12" x14ac:dyDescent="0.25">
      <c r="A5662" s="2">
        <v>45413</v>
      </c>
      <c r="B5662" s="1" t="s">
        <v>61</v>
      </c>
      <c r="C5662" s="4">
        <v>81.230103092783494</v>
      </c>
      <c r="D5662" s="4">
        <v>0.28430536082474223</v>
      </c>
      <c r="E5662" s="4">
        <v>731.07092783505141</v>
      </c>
      <c r="F5662" s="1" t="s">
        <v>509</v>
      </c>
      <c r="G5662" s="1">
        <v>1</v>
      </c>
      <c r="H5662" s="1" t="s">
        <v>505</v>
      </c>
      <c r="I56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0.16476694339306996</v>
      </c>
      <c r="J5662" s="1" t="str">
        <f>IFERROR(INDEX('consumption_figs'!$C:$C,MATCH(Table2[[#This Row],[item_code]],'consumption_figs'!A:A,0),1),"NA")</f>
        <v>pc/heat</v>
      </c>
      <c r="K5662" s="1">
        <f>+SUMIFS(prod!$E:$E,prod!$A:$A,Table2[[#This Row],[date]],prod!$G:$G,Table2[[#This Row],[production_line]],prod!$F:$F,Table2[[#This Row],[output_type]])</f>
        <v>493</v>
      </c>
      <c r="L5662">
        <f>+Table2[[#This Row],[cons_qty_base_uom]]/Table2[[#This Row],[Column1]]</f>
        <v>0.16476694339306996</v>
      </c>
    </row>
    <row r="5663" spans="1:12" x14ac:dyDescent="0.25">
      <c r="A5663" s="2">
        <v>45413</v>
      </c>
      <c r="B5663" s="1" t="s">
        <v>163</v>
      </c>
      <c r="C5663" s="4">
        <v>30.225154639175262</v>
      </c>
      <c r="D5663" s="4">
        <v>4.1710713402061863</v>
      </c>
      <c r="E5663" s="4">
        <v>12634.114639175259</v>
      </c>
      <c r="F5663" s="1" t="s">
        <v>509</v>
      </c>
      <c r="G5663" s="1">
        <v>1</v>
      </c>
      <c r="H5663" s="1" t="s">
        <v>505</v>
      </c>
      <c r="I56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6.1308630099746984E-2</v>
      </c>
      <c r="J5663" s="1" t="str">
        <f>IFERROR(INDEX('consumption_figs'!$C:$C,MATCH(Table2[[#This Row],[item_code]],'consumption_figs'!A:A,0),1),"NA")</f>
        <v>pc/heat</v>
      </c>
      <c r="K5663" s="1">
        <f>+SUMIFS(prod!$E:$E,prod!$A:$A,Table2[[#This Row],[date]],prod!$G:$G,Table2[[#This Row],[production_line]],prod!$F:$F,Table2[[#This Row],[output_type]])</f>
        <v>493</v>
      </c>
      <c r="L5663">
        <f>+Table2[[#This Row],[cons_qty_base_uom]]/Table2[[#This Row],[Column1]]</f>
        <v>6.1308630099746984E-2</v>
      </c>
    </row>
    <row r="5664" spans="1:12" x14ac:dyDescent="0.25">
      <c r="A5664" s="2">
        <v>45413</v>
      </c>
      <c r="B5664" s="1" t="e">
        <f>+#REF!</f>
        <v>#REF!</v>
      </c>
      <c r="C5664" s="4">
        <v>258.80288659793814</v>
      </c>
      <c r="D5664" s="4">
        <v>3.1004585814432986</v>
      </c>
      <c r="E5664" s="4">
        <v>21221.836701030927</v>
      </c>
      <c r="F5664" s="1" t="s">
        <v>509</v>
      </c>
      <c r="G5664" s="1">
        <v>1</v>
      </c>
      <c r="H5664" s="1" t="s">
        <v>505</v>
      </c>
      <c r="I56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0.10001479294978383</v>
      </c>
      <c r="J5664" s="1" t="str">
        <f>IFERROR(INDEX('consumption_figs'!$C:$C,MATCH(Table2[[#This Row],[item_code]],'consumption_figs'!A:A,0),1),"NA")</f>
        <v>NA</v>
      </c>
      <c r="K5664" s="1">
        <f>+SUMIFS(prod!$E:$E,prod!$A:$A,Table2[[#This Row],[date]],prod!$G:$G,Table2[[#This Row],[production_line]],prod!$F:$F,Table2[[#This Row],[output_type]])</f>
        <v>493</v>
      </c>
      <c r="L5664">
        <f>+Table2[[#This Row],[cons_qty_base_uom]]/Table2[[#This Row],[Column1]]</f>
        <v>0.52495514522908349</v>
      </c>
    </row>
    <row r="5665" spans="1:12" x14ac:dyDescent="0.25">
      <c r="A5665" s="2">
        <v>45413</v>
      </c>
      <c r="B5665" s="1" t="s">
        <v>160</v>
      </c>
      <c r="C5665" s="4">
        <v>41.559587628865977</v>
      </c>
      <c r="D5665" s="4">
        <v>0.52115722886597937</v>
      </c>
      <c r="E5665" s="4">
        <v>2909.1711340206184</v>
      </c>
      <c r="F5665" s="1" t="s">
        <v>509</v>
      </c>
      <c r="G5665" s="1">
        <v>1</v>
      </c>
      <c r="H5665" s="1" t="s">
        <v>505</v>
      </c>
      <c r="I56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8.4299366387152089E-2</v>
      </c>
      <c r="J5665" s="1" t="str">
        <f>IFERROR(INDEX('consumption_figs'!$C:$C,MATCH(Table2[[#This Row],[item_code]],'consumption_figs'!A:A,0),1),"NA")</f>
        <v>pc/heat</v>
      </c>
      <c r="K5665" s="1">
        <f>+SUMIFS(prod!$E:$E,prod!$A:$A,Table2[[#This Row],[date]],prod!$G:$G,Table2[[#This Row],[production_line]],prod!$F:$F,Table2[[#This Row],[output_type]])</f>
        <v>493</v>
      </c>
      <c r="L5665">
        <f>+Table2[[#This Row],[cons_qty_base_uom]]/Table2[[#This Row],[Column1]]</f>
        <v>8.4299366387152089E-2</v>
      </c>
    </row>
    <row r="5666" spans="1:12" x14ac:dyDescent="0.25">
      <c r="A5666" s="2">
        <v>45413</v>
      </c>
      <c r="B5666" s="1" t="e">
        <f>+#REF!</f>
        <v>#REF!</v>
      </c>
      <c r="C5666" s="4">
        <v>419.37402061855676</v>
      </c>
      <c r="D5666" s="4">
        <v>4.7808638350515471</v>
      </c>
      <c r="E5666" s="4">
        <v>101488.51298969073</v>
      </c>
      <c r="F5666" s="1" t="s">
        <v>509</v>
      </c>
      <c r="G5666" s="1">
        <v>1</v>
      </c>
      <c r="H5666" s="1" t="s">
        <v>505</v>
      </c>
      <c r="I56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0.15422141403392087</v>
      </c>
      <c r="J5666" s="1" t="str">
        <f>IFERROR(INDEX('consumption_figs'!$C:$C,MATCH(Table2[[#This Row],[item_code]],'consumption_figs'!A:A,0),1),"NA")</f>
        <v>NA</v>
      </c>
      <c r="K5666" s="1">
        <f>+SUMIFS(prod!$E:$E,prod!$A:$A,Table2[[#This Row],[date]],prod!$G:$G,Table2[[#This Row],[production_line]],prod!$F:$F,Table2[[#This Row],[output_type]])</f>
        <v>493</v>
      </c>
      <c r="L5666">
        <f>+Table2[[#This Row],[cons_qty_base_uom]]/Table2[[#This Row],[Column1]]</f>
        <v>0.85065724263398934</v>
      </c>
    </row>
    <row r="5667" spans="1:12" x14ac:dyDescent="0.25">
      <c r="A5667" s="2">
        <v>45413</v>
      </c>
      <c r="B5667" s="1" t="s">
        <v>161</v>
      </c>
      <c r="C5667" s="4">
        <v>12.278969072164948</v>
      </c>
      <c r="D5667" s="4">
        <v>1.7804505154639176</v>
      </c>
      <c r="E5667" s="4">
        <v>5206.2828865979382</v>
      </c>
      <c r="F5667" s="1" t="s">
        <v>509</v>
      </c>
      <c r="G5667" s="1">
        <v>1</v>
      </c>
      <c r="H5667" s="1" t="s">
        <v>505</v>
      </c>
      <c r="I56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2.4906630978022207E-2</v>
      </c>
      <c r="J5667" s="1" t="str">
        <f>IFERROR(INDEX('consumption_figs'!$C:$C,MATCH(Table2[[#This Row],[item_code]],'consumption_figs'!A:A,0),1),"NA")</f>
        <v>pc/heat</v>
      </c>
      <c r="K5667" s="1">
        <f>+SUMIFS(prod!$E:$E,prod!$A:$A,Table2[[#This Row],[date]],prod!$G:$G,Table2[[#This Row],[production_line]],prod!$F:$F,Table2[[#This Row],[output_type]])</f>
        <v>493</v>
      </c>
      <c r="L5667">
        <f>+Table2[[#This Row],[cons_qty_base_uom]]/Table2[[#This Row],[Column1]]</f>
        <v>2.4906630978022207E-2</v>
      </c>
    </row>
    <row r="5668" spans="1:12" x14ac:dyDescent="0.25">
      <c r="A5668" s="2">
        <v>45413</v>
      </c>
      <c r="B5668" s="1" t="s">
        <v>204</v>
      </c>
      <c r="C5668" s="4">
        <v>5.5789473684210531</v>
      </c>
      <c r="D5668" s="4">
        <v>0.27894736842105267</v>
      </c>
      <c r="E5668" s="4">
        <v>864.73684210526324</v>
      </c>
      <c r="F5668" s="1" t="s">
        <v>509</v>
      </c>
      <c r="G5668" s="1">
        <v>1</v>
      </c>
      <c r="H5668" s="1" t="s">
        <v>505</v>
      </c>
      <c r="I56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1.131632326251735E-2</v>
      </c>
      <c r="J5668" s="1" t="str">
        <f>IFERROR(INDEX('consumption_figs'!$C:$C,MATCH(Table2[[#This Row],[item_code]],'consumption_figs'!A:A,0),1),"NA")</f>
        <v>pc/heat</v>
      </c>
      <c r="K5668" s="1">
        <f>+SUMIFS(prod!$E:$E,prod!$A:$A,Table2[[#This Row],[date]],prod!$G:$G,Table2[[#This Row],[production_line]],prod!$F:$F,Table2[[#This Row],[output_type]])</f>
        <v>493</v>
      </c>
      <c r="L5668">
        <f>+Table2[[#This Row],[cons_qty_base_uom]]/Table2[[#This Row],[Column1]]</f>
        <v>1.131632326251735E-2</v>
      </c>
    </row>
    <row r="5669" spans="1:12" x14ac:dyDescent="0.25">
      <c r="A5669" s="2">
        <v>45413</v>
      </c>
      <c r="B5669" s="1" t="s">
        <v>287</v>
      </c>
      <c r="C5669" s="4">
        <v>5.8021052631579124</v>
      </c>
      <c r="D5669" s="4">
        <v>5.8021052631579124</v>
      </c>
      <c r="E5669" s="4">
        <v>9973.8189473684506</v>
      </c>
      <c r="F5669" s="1" t="s">
        <v>509</v>
      </c>
      <c r="G5669" s="1">
        <v>1</v>
      </c>
      <c r="H5669" s="1" t="s">
        <v>505</v>
      </c>
      <c r="I56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6.5347118034417687E-2</v>
      </c>
      <c r="J5669" s="1" t="str">
        <f>IFERROR(INDEX('consumption_figs'!$C:$C,MATCH(Table2[[#This Row],[item_code]],'consumption_figs'!A:A,0),1),"NA")</f>
        <v>kg/ton</v>
      </c>
      <c r="K5669" s="1">
        <f>+SUMIFS(prod!$E:$E,prod!$A:$A,Table2[[#This Row],[date]],prod!$G:$G,Table2[[#This Row],[production_line]],prod!$F:$F,Table2[[#This Row],[output_type]])</f>
        <v>493</v>
      </c>
      <c r="L5669">
        <f>+Table2[[#This Row],[cons_qty_base_uom]]/Table2[[#This Row],[Column1]]</f>
        <v>1.1768976193018078E-2</v>
      </c>
    </row>
    <row r="5670" spans="1:12" x14ac:dyDescent="0.25">
      <c r="A5670" s="2">
        <v>45413</v>
      </c>
      <c r="B5670" s="1" t="s">
        <v>285</v>
      </c>
      <c r="C5670" s="4">
        <v>6.8063157894736772</v>
      </c>
      <c r="D5670" s="4">
        <v>6.8063157894736772</v>
      </c>
      <c r="E5670" s="4">
        <v>7410.7166315789391</v>
      </c>
      <c r="F5670" s="1" t="s">
        <v>509</v>
      </c>
      <c r="G5670" s="1">
        <v>1</v>
      </c>
      <c r="H5670" s="1" t="s">
        <v>505</v>
      </c>
      <c r="I56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7.6657196155758903E-2</v>
      </c>
      <c r="J5670" s="1" t="str">
        <f>IFERROR(INDEX('consumption_figs'!$C:$C,MATCH(Table2[[#This Row],[item_code]],'consumption_figs'!A:A,0),1),"NA")</f>
        <v>kg/ton</v>
      </c>
      <c r="K5670" s="1">
        <f>+SUMIFS(prod!$E:$E,prod!$A:$A,Table2[[#This Row],[date]],prod!$G:$G,Table2[[#This Row],[production_line]],prod!$F:$F,Table2[[#This Row],[output_type]])</f>
        <v>493</v>
      </c>
      <c r="L5670">
        <f>+Table2[[#This Row],[cons_qty_base_uom]]/Table2[[#This Row],[Column1]]</f>
        <v>1.380591438027115E-2</v>
      </c>
    </row>
    <row r="5671" spans="1:12" x14ac:dyDescent="0.25">
      <c r="A5671" s="2">
        <v>45413</v>
      </c>
      <c r="B5671" s="1" t="s">
        <v>205</v>
      </c>
      <c r="C5671" s="4">
        <v>14.505263157894737</v>
      </c>
      <c r="D5671" s="4">
        <v>0.53466400000000003</v>
      </c>
      <c r="E5671" s="4">
        <v>1000.8631578947368</v>
      </c>
      <c r="F5671" s="1" t="s">
        <v>509</v>
      </c>
      <c r="G5671" s="1">
        <v>1</v>
      </c>
      <c r="H5671" s="1" t="s">
        <v>505</v>
      </c>
      <c r="I56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2.9422440482545106E-2</v>
      </c>
      <c r="J5671" s="1" t="str">
        <f>IFERROR(INDEX('consumption_figs'!$C:$C,MATCH(Table2[[#This Row],[item_code]],'consumption_figs'!A:A,0),1),"NA")</f>
        <v>pc/heat</v>
      </c>
      <c r="K5671" s="1">
        <f>+SUMIFS(prod!$E:$E,prod!$A:$A,Table2[[#This Row],[date]],prod!$G:$G,Table2[[#This Row],[production_line]],prod!$F:$F,Table2[[#This Row],[output_type]])</f>
        <v>493</v>
      </c>
      <c r="L5671">
        <f>+Table2[[#This Row],[cons_qty_base_uom]]/Table2[[#This Row],[Column1]]</f>
        <v>2.9422440482545106E-2</v>
      </c>
    </row>
    <row r="5672" spans="1:12" x14ac:dyDescent="0.25">
      <c r="A5672" s="2">
        <v>45413</v>
      </c>
      <c r="B5672" s="1" t="s">
        <v>292</v>
      </c>
      <c r="C5672" s="4">
        <v>109.82918660287049</v>
      </c>
      <c r="D5672" s="4">
        <v>109.82918660287049</v>
      </c>
      <c r="E5672" s="4">
        <v>65170.442746411296</v>
      </c>
      <c r="F5672" s="1" t="s">
        <v>509</v>
      </c>
      <c r="G5672" s="1">
        <v>1</v>
      </c>
      <c r="H5672" s="1" t="s">
        <v>505</v>
      </c>
      <c r="I56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1.2369683925133801</v>
      </c>
      <c r="J5672" s="1" t="str">
        <f>IFERROR(INDEX('consumption_figs'!$C:$C,MATCH(Table2[[#This Row],[item_code]],'consumption_figs'!A:A,0),1),"NA")</f>
        <v>kg/ton</v>
      </c>
      <c r="K5672" s="1">
        <f>+SUMIFS(prod!$E:$E,prod!$A:$A,Table2[[#This Row],[date]],prod!$G:$G,Table2[[#This Row],[production_line]],prod!$F:$F,Table2[[#This Row],[output_type]])</f>
        <v>493</v>
      </c>
      <c r="L5672">
        <f>+Table2[[#This Row],[cons_qty_base_uom]]/Table2[[#This Row],[Column1]]</f>
        <v>0.22277725477255678</v>
      </c>
    </row>
    <row r="5673" spans="1:12" x14ac:dyDescent="0.25">
      <c r="A5673" s="2">
        <v>45413</v>
      </c>
      <c r="B5673" s="1" t="s">
        <v>201</v>
      </c>
      <c r="C5673" s="4">
        <v>495.62578872838634</v>
      </c>
      <c r="D5673" s="4">
        <v>0.94862775962613122</v>
      </c>
      <c r="E5673" s="4">
        <v>1040.8141563296113</v>
      </c>
      <c r="F5673" s="1" t="s">
        <v>509</v>
      </c>
      <c r="G5673" s="1">
        <v>1</v>
      </c>
      <c r="H5673" s="1" t="s">
        <v>505</v>
      </c>
      <c r="I56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1.0053261434652867</v>
      </c>
      <c r="J5673" s="1" t="str">
        <f>IFERROR(INDEX('consumption_figs'!$C:$C,MATCH(Table2[[#This Row],[item_code]],'consumption_figs'!A:A,0),1),"NA")</f>
        <v>pc/heat</v>
      </c>
      <c r="K5673" s="1">
        <f>+SUMIFS(prod!$E:$E,prod!$A:$A,Table2[[#This Row],[date]],prod!$G:$G,Table2[[#This Row],[production_line]],prod!$F:$F,Table2[[#This Row],[output_type]])</f>
        <v>493</v>
      </c>
      <c r="L5673">
        <f>+Table2[[#This Row],[cons_qty_base_uom]]/Table2[[#This Row],[Column1]]</f>
        <v>1.0053261434652867</v>
      </c>
    </row>
    <row r="5674" spans="1:12" x14ac:dyDescent="0.25">
      <c r="A5674" s="2">
        <v>45413</v>
      </c>
      <c r="B5674" s="1" t="s">
        <v>579</v>
      </c>
      <c r="C5674" s="4">
        <v>56.889220967084341</v>
      </c>
      <c r="D5674" s="4">
        <v>0.30720179322225544</v>
      </c>
      <c r="E5674" s="4">
        <v>2512.9129441268879</v>
      </c>
      <c r="F5674" s="1" t="s">
        <v>509</v>
      </c>
      <c r="G5674" s="1">
        <v>1</v>
      </c>
      <c r="H5674" s="1" t="s">
        <v>505</v>
      </c>
      <c r="I56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9.9097352652340459E-3</v>
      </c>
      <c r="J5674" s="1" t="str">
        <f>IFERROR(INDEX('consumption_figs'!$C:$C,MATCH(Table2[[#This Row],[item_code]],'consumption_figs'!A:A,0),1),"NA")</f>
        <v>NA</v>
      </c>
      <c r="K5674" s="1">
        <f>+SUMIFS(prod!$E:$E,prod!$A:$A,Table2[[#This Row],[date]],prod!$G:$G,Table2[[#This Row],[production_line]],prod!$F:$F,Table2[[#This Row],[output_type]])</f>
        <v>493</v>
      </c>
      <c r="L5674">
        <f>+Table2[[#This Row],[cons_qty_base_uom]]/Table2[[#This Row],[Column1]]</f>
        <v>0.11539395733688508</v>
      </c>
    </row>
    <row r="5675" spans="1:12" x14ac:dyDescent="0.25">
      <c r="A5675" s="2">
        <v>45413</v>
      </c>
      <c r="B5675" s="1" t="s">
        <v>59</v>
      </c>
      <c r="C5675" s="4">
        <v>16.808178922093102</v>
      </c>
      <c r="D5675" s="4">
        <v>0.1512736102988379</v>
      </c>
      <c r="E5675" s="4">
        <v>595.00953384209583</v>
      </c>
      <c r="F5675" s="1" t="s">
        <v>509</v>
      </c>
      <c r="G5675" s="1">
        <v>1</v>
      </c>
      <c r="H5675" s="1" t="s">
        <v>505</v>
      </c>
      <c r="I56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3.4093669213170592E-2</v>
      </c>
      <c r="J5675" s="1" t="str">
        <f>IFERROR(INDEX('consumption_figs'!$C:$C,MATCH(Table2[[#This Row],[item_code]],'consumption_figs'!A:A,0),1),"NA")</f>
        <v>pc/heat</v>
      </c>
      <c r="K5675" s="1">
        <f>+SUMIFS(prod!$E:$E,prod!$A:$A,Table2[[#This Row],[date]],prod!$G:$G,Table2[[#This Row],[production_line]],prod!$F:$F,Table2[[#This Row],[output_type]])</f>
        <v>493</v>
      </c>
      <c r="L5675">
        <f>+Table2[[#This Row],[cons_qty_base_uom]]/Table2[[#This Row],[Column1]]</f>
        <v>3.4093669213170592E-2</v>
      </c>
    </row>
    <row r="5676" spans="1:12" x14ac:dyDescent="0.25">
      <c r="A5676" s="2">
        <v>45413</v>
      </c>
      <c r="B5676" s="1" t="s">
        <v>60</v>
      </c>
      <c r="C5676" s="4">
        <v>286.60099956902337</v>
      </c>
      <c r="D5676" s="4">
        <v>4.0280050883428826</v>
      </c>
      <c r="E5676" s="4">
        <v>8385.9452473896235</v>
      </c>
      <c r="F5676" s="1" t="s">
        <v>509</v>
      </c>
      <c r="G5676" s="1">
        <v>1</v>
      </c>
      <c r="H5676" s="1" t="s">
        <v>505</v>
      </c>
      <c r="I56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0.5813407699168831</v>
      </c>
      <c r="J5676" s="1" t="str">
        <f>IFERROR(INDEX('consumption_figs'!$C:$C,MATCH(Table2[[#This Row],[item_code]],'consumption_figs'!A:A,0),1),"NA")</f>
        <v>pc/heat</v>
      </c>
      <c r="K5676" s="1">
        <f>+SUMIFS(prod!$E:$E,prod!$A:$A,Table2[[#This Row],[date]],prod!$G:$G,Table2[[#This Row],[production_line]],prod!$F:$F,Table2[[#This Row],[output_type]])</f>
        <v>493</v>
      </c>
      <c r="L5676">
        <f>+Table2[[#This Row],[cons_qty_base_uom]]/Table2[[#This Row],[Column1]]</f>
        <v>0.5813407699168831</v>
      </c>
    </row>
    <row r="5677" spans="1:12" x14ac:dyDescent="0.25">
      <c r="A5677" s="2">
        <v>45413</v>
      </c>
      <c r="B5677" s="1" t="s">
        <v>259</v>
      </c>
      <c r="C5677" s="4">
        <v>1.0826351478748097</v>
      </c>
      <c r="D5677" s="4">
        <v>1.0826351478748097</v>
      </c>
      <c r="E5677" s="4">
        <v>3349.8896745542361</v>
      </c>
      <c r="F5677" s="1" t="s">
        <v>509</v>
      </c>
      <c r="G5677" s="1">
        <v>1</v>
      </c>
      <c r="H5677" s="1" t="s">
        <v>505</v>
      </c>
      <c r="I56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1.2193347688056062E-2</v>
      </c>
      <c r="J5677" s="1" t="str">
        <f>IFERROR(INDEX('consumption_figs'!$C:$C,MATCH(Table2[[#This Row],[item_code]],'consumption_figs'!A:A,0),1),"NA")</f>
        <v>kg/ton</v>
      </c>
      <c r="K5677" s="1">
        <f>+SUMIFS(prod!$E:$E,prod!$A:$A,Table2[[#This Row],[date]],prod!$G:$G,Table2[[#This Row],[production_line]],prod!$F:$F,Table2[[#This Row],[output_type]])</f>
        <v>493</v>
      </c>
      <c r="L5677">
        <f>+Table2[[#This Row],[cons_qty_base_uom]]/Table2[[#This Row],[Column1]]</f>
        <v>2.1960144987318657E-3</v>
      </c>
    </row>
    <row r="5678" spans="1:12" x14ac:dyDescent="0.25">
      <c r="A5678" s="2">
        <v>45413</v>
      </c>
      <c r="B5678" s="1" t="s">
        <v>272</v>
      </c>
      <c r="C5678" s="4">
        <v>0.94815368278473866</v>
      </c>
      <c r="D5678" s="4">
        <v>0.94815368278473866</v>
      </c>
      <c r="E5678" s="4">
        <v>1037.5645750713395</v>
      </c>
      <c r="F5678" s="1" t="s">
        <v>509</v>
      </c>
      <c r="G5678" s="1">
        <v>1</v>
      </c>
      <c r="H5678" s="1" t="s">
        <v>505</v>
      </c>
      <c r="I56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1.0678729153214234E-2</v>
      </c>
      <c r="J5678" s="1" t="str">
        <f>IFERROR(INDEX('consumption_figs'!$C:$C,MATCH(Table2[[#This Row],[item_code]],'consumption_figs'!A:A,0),1),"NA")</f>
        <v>kg/ton</v>
      </c>
      <c r="K5678" s="1">
        <f>+SUMIFS(prod!$E:$E,prod!$A:$A,Table2[[#This Row],[date]],prod!$G:$G,Table2[[#This Row],[production_line]],prod!$F:$F,Table2[[#This Row],[output_type]])</f>
        <v>493</v>
      </c>
      <c r="L5678">
        <f>+Table2[[#This Row],[cons_qty_base_uom]]/Table2[[#This Row],[Column1]]</f>
        <v>1.9232326222814171E-3</v>
      </c>
    </row>
    <row r="5679" spans="1:12" x14ac:dyDescent="0.25">
      <c r="A5679" s="2">
        <v>45444</v>
      </c>
      <c r="B5679" s="1" t="s">
        <v>99</v>
      </c>
      <c r="C5679" s="4">
        <v>323.84449428601948</v>
      </c>
      <c r="D5679" s="4">
        <v>2.2507192352878351</v>
      </c>
      <c r="E5679" s="4">
        <v>3562.2894371462144</v>
      </c>
      <c r="F5679" s="1" t="s">
        <v>509</v>
      </c>
      <c r="G5679" s="1">
        <v>1</v>
      </c>
      <c r="H5679" s="1" t="s">
        <v>505</v>
      </c>
      <c r="I56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0.69345716121203316</v>
      </c>
      <c r="J5679" s="1" t="str">
        <f>IFERROR(INDEX('consumption_figs'!$C:$C,MATCH(Table2[[#This Row],[item_code]],'consumption_figs'!A:A,0),1),"NA")</f>
        <v>pc/heat</v>
      </c>
      <c r="K5679" s="1">
        <f>+SUMIFS(prod!$E:$E,prod!$A:$A,Table2[[#This Row],[date]],prod!$G:$G,Table2[[#This Row],[production_line]],prod!$F:$F,Table2[[#This Row],[output_type]])</f>
        <v>467</v>
      </c>
      <c r="L5679">
        <f>+Table2[[#This Row],[cons_qty_base_uom]]/Table2[[#This Row],[Column1]]</f>
        <v>0.69345716121203316</v>
      </c>
    </row>
    <row r="5680" spans="1:12" x14ac:dyDescent="0.25">
      <c r="A5680" s="2">
        <v>45444</v>
      </c>
      <c r="B5680" s="1" t="s">
        <v>80</v>
      </c>
      <c r="C5680" s="4">
        <v>40.968279397628969</v>
      </c>
      <c r="D5680" s="4">
        <v>1.500668074335149</v>
      </c>
      <c r="E5680" s="4">
        <v>2171.3188080743353</v>
      </c>
      <c r="F5680" s="1" t="s">
        <v>509</v>
      </c>
      <c r="G5680" s="1">
        <v>1</v>
      </c>
      <c r="H5680" s="1" t="s">
        <v>505</v>
      </c>
      <c r="I56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8.7726508346100573E-2</v>
      </c>
      <c r="J5680" s="1" t="str">
        <f>IFERROR(INDEX('consumption_figs'!$C:$C,MATCH(Table2[[#This Row],[item_code]],'consumption_figs'!A:A,0),1),"NA")</f>
        <v>pc/heat</v>
      </c>
      <c r="K5680" s="1">
        <f>+SUMIFS(prod!$E:$E,prod!$A:$A,Table2[[#This Row],[date]],prod!$G:$G,Table2[[#This Row],[production_line]],prod!$F:$F,Table2[[#This Row],[output_type]])</f>
        <v>467</v>
      </c>
      <c r="L5680">
        <f>+Table2[[#This Row],[cons_qty_base_uom]]/Table2[[#This Row],[Column1]]</f>
        <v>8.7726508346100573E-2</v>
      </c>
    </row>
    <row r="5681" spans="1:12" x14ac:dyDescent="0.25">
      <c r="A5681" s="2">
        <v>45444</v>
      </c>
      <c r="B5681" s="1" t="s">
        <v>589</v>
      </c>
      <c r="C5681" s="4">
        <v>30.238491936345191</v>
      </c>
      <c r="D5681" s="4">
        <v>0.80661177240200799</v>
      </c>
      <c r="E5681" s="4">
        <v>1932.0746975037139</v>
      </c>
      <c r="F5681" s="1" t="s">
        <v>509</v>
      </c>
      <c r="G5681" s="1">
        <v>1</v>
      </c>
      <c r="H5681" s="1" t="s">
        <v>505</v>
      </c>
      <c r="I56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2.6887059080066934E-2</v>
      </c>
      <c r="J5681" s="1" t="str">
        <f>IFERROR(INDEX('consumption_figs'!$C:$C,MATCH(Table2[[#This Row],[item_code]],'consumption_figs'!A:A,0),1),"NA")</f>
        <v>NA</v>
      </c>
      <c r="K5681" s="1">
        <f>+SUMIFS(prod!$E:$E,prod!$A:$A,Table2[[#This Row],[date]],prod!$G:$G,Table2[[#This Row],[production_line]],prod!$F:$F,Table2[[#This Row],[output_type]])</f>
        <v>467</v>
      </c>
      <c r="L5681">
        <f>+Table2[[#This Row],[cons_qty_base_uom]]/Table2[[#This Row],[Column1]]</f>
        <v>6.4750518064979001E-2</v>
      </c>
    </row>
    <row r="5682" spans="1:12" x14ac:dyDescent="0.25">
      <c r="A5682" s="2">
        <v>45444</v>
      </c>
      <c r="B5682" s="1" t="s">
        <v>78</v>
      </c>
      <c r="C5682" s="4">
        <v>97.543522375307063</v>
      </c>
      <c r="D5682" s="4">
        <v>2.4980896080316142</v>
      </c>
      <c r="E5682" s="4">
        <v>3638.3733845989532</v>
      </c>
      <c r="F5682" s="1" t="s">
        <v>509</v>
      </c>
      <c r="G5682" s="1">
        <v>1</v>
      </c>
      <c r="H5682" s="1" t="s">
        <v>505</v>
      </c>
      <c r="I56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0.20887263891928706</v>
      </c>
      <c r="J5682" s="1" t="str">
        <f>IFERROR(INDEX('consumption_figs'!$C:$C,MATCH(Table2[[#This Row],[item_code]],'consumption_figs'!A:A,0),1),"NA")</f>
        <v>pc/heat</v>
      </c>
      <c r="K5682" s="1">
        <f>+SUMIFS(prod!$E:$E,prod!$A:$A,Table2[[#This Row],[date]],prod!$G:$G,Table2[[#This Row],[production_line]],prod!$F:$F,Table2[[#This Row],[output_type]])</f>
        <v>467</v>
      </c>
      <c r="L5682">
        <f>+Table2[[#This Row],[cons_qty_base_uom]]/Table2[[#This Row],[Column1]]</f>
        <v>0.20887263891928706</v>
      </c>
    </row>
    <row r="5683" spans="1:12" x14ac:dyDescent="0.25">
      <c r="A5683" s="2">
        <v>45444</v>
      </c>
      <c r="B5683" s="1" t="s">
        <v>144</v>
      </c>
      <c r="C5683" s="4">
        <v>166.79942326177508</v>
      </c>
      <c r="D5683" s="4">
        <v>3.4844399519384814</v>
      </c>
      <c r="E5683" s="4">
        <v>4336.7850048061518</v>
      </c>
      <c r="F5683" s="1" t="s">
        <v>509</v>
      </c>
      <c r="G5683" s="1">
        <v>1</v>
      </c>
      <c r="H5683" s="1" t="s">
        <v>505</v>
      </c>
      <c r="I56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0.35717221255198089</v>
      </c>
      <c r="J5683" s="1" t="str">
        <f>IFERROR(INDEX('consumption_figs'!$C:$C,MATCH(Table2[[#This Row],[item_code]],'consumption_figs'!A:A,0),1),"NA")</f>
        <v>pc/heat</v>
      </c>
      <c r="K5683" s="1">
        <f>+SUMIFS(prod!$E:$E,prod!$A:$A,Table2[[#This Row],[date]],prod!$G:$G,Table2[[#This Row],[production_line]],prod!$F:$F,Table2[[#This Row],[output_type]])</f>
        <v>467</v>
      </c>
      <c r="L5683">
        <f>+Table2[[#This Row],[cons_qty_base_uom]]/Table2[[#This Row],[Column1]]</f>
        <v>0.35717221255198089</v>
      </c>
    </row>
    <row r="5684" spans="1:12" x14ac:dyDescent="0.25">
      <c r="A5684" s="2">
        <v>45444</v>
      </c>
      <c r="B5684" s="1" t="s">
        <v>146</v>
      </c>
      <c r="C5684" s="4">
        <v>311.16383637722953</v>
      </c>
      <c r="D5684" s="4">
        <v>6.5126590953754144</v>
      </c>
      <c r="E5684" s="4">
        <v>8090.2597458079681</v>
      </c>
      <c r="F5684" s="1" t="s">
        <v>509</v>
      </c>
      <c r="G5684" s="1">
        <v>1</v>
      </c>
      <c r="H5684" s="1" t="s">
        <v>505</v>
      </c>
      <c r="I56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0.66630371815252576</v>
      </c>
      <c r="J5684" s="1" t="str">
        <f>IFERROR(INDEX('consumption_figs'!$C:$C,MATCH(Table2[[#This Row],[item_code]],'consumption_figs'!A:A,0),1),"NA")</f>
        <v>pc/heat</v>
      </c>
      <c r="K5684" s="1">
        <f>+SUMIFS(prod!$E:$E,prod!$A:$A,Table2[[#This Row],[date]],prod!$G:$G,Table2[[#This Row],[production_line]],prod!$F:$F,Table2[[#This Row],[output_type]])</f>
        <v>467</v>
      </c>
      <c r="L5684">
        <f>+Table2[[#This Row],[cons_qty_base_uom]]/Table2[[#This Row],[Column1]]</f>
        <v>0.66630371815252576</v>
      </c>
    </row>
    <row r="5685" spans="1:12" x14ac:dyDescent="0.25">
      <c r="A5685" s="2">
        <v>45444</v>
      </c>
      <c r="B5685" s="1" t="s">
        <v>117</v>
      </c>
      <c r="C5685" s="4">
        <v>747.18338139485218</v>
      </c>
      <c r="D5685" s="4">
        <v>15.332202986222367</v>
      </c>
      <c r="E5685" s="4">
        <v>20696.979664637405</v>
      </c>
      <c r="F5685" s="1" t="s">
        <v>509</v>
      </c>
      <c r="G5685" s="1">
        <v>1</v>
      </c>
      <c r="H5685" s="1" t="s">
        <v>505</v>
      </c>
      <c r="I56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1.5999644141217391</v>
      </c>
      <c r="J5685" s="1" t="str">
        <f>IFERROR(INDEX('consumption_figs'!$C:$C,MATCH(Table2[[#This Row],[item_code]],'consumption_figs'!A:A,0),1),"NA")</f>
        <v>pc/heat</v>
      </c>
      <c r="K5685" s="1">
        <f>+SUMIFS(prod!$E:$E,prod!$A:$A,Table2[[#This Row],[date]],prod!$G:$G,Table2[[#This Row],[production_line]],prod!$F:$F,Table2[[#This Row],[output_type]])</f>
        <v>467</v>
      </c>
      <c r="L5685">
        <f>+Table2[[#This Row],[cons_qty_base_uom]]/Table2[[#This Row],[Column1]]</f>
        <v>1.5999644141217391</v>
      </c>
    </row>
    <row r="5686" spans="1:12" x14ac:dyDescent="0.25">
      <c r="A5686" s="2">
        <v>45444</v>
      </c>
      <c r="B5686" s="1" t="s">
        <v>115</v>
      </c>
      <c r="C5686" s="4">
        <v>525.75958560290508</v>
      </c>
      <c r="D5686" s="4">
        <v>10.799101888283669</v>
      </c>
      <c r="E5686" s="4">
        <v>14563.54052120047</v>
      </c>
      <c r="F5686" s="1" t="s">
        <v>509</v>
      </c>
      <c r="G5686" s="1">
        <v>1</v>
      </c>
      <c r="H5686" s="1" t="s">
        <v>505</v>
      </c>
      <c r="I56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1.1258235237749574</v>
      </c>
      <c r="J5686" s="1" t="str">
        <f>IFERROR(INDEX('consumption_figs'!$C:$C,MATCH(Table2[[#This Row],[item_code]],'consumption_figs'!A:A,0),1),"NA")</f>
        <v>pc/heat</v>
      </c>
      <c r="K5686" s="1">
        <f>+SUMIFS(prod!$E:$E,prod!$A:$A,Table2[[#This Row],[date]],prod!$G:$G,Table2[[#This Row],[production_line]],prod!$F:$F,Table2[[#This Row],[output_type]])</f>
        <v>467</v>
      </c>
      <c r="L5686">
        <f>+Table2[[#This Row],[cons_qty_base_uom]]/Table2[[#This Row],[Column1]]</f>
        <v>1.1258235237749574</v>
      </c>
    </row>
    <row r="5687" spans="1:12" x14ac:dyDescent="0.25">
      <c r="A5687" s="2">
        <v>45444</v>
      </c>
      <c r="B5687" s="1" t="s">
        <v>119</v>
      </c>
      <c r="C5687" s="4">
        <v>1178.3257502937095</v>
      </c>
      <c r="D5687" s="4">
        <v>24.179244396026917</v>
      </c>
      <c r="E5687" s="4">
        <v>32639.623283135752</v>
      </c>
      <c r="F5687" s="1" t="s">
        <v>509</v>
      </c>
      <c r="G5687" s="1">
        <v>1</v>
      </c>
      <c r="H5687" s="1" t="s">
        <v>505</v>
      </c>
      <c r="I56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2.5231814781449882</v>
      </c>
      <c r="J5687" s="1" t="str">
        <f>IFERROR(INDEX('consumption_figs'!$C:$C,MATCH(Table2[[#This Row],[item_code]],'consumption_figs'!A:A,0),1),"NA")</f>
        <v>pc/heat</v>
      </c>
      <c r="K5687" s="1">
        <f>+SUMIFS(prod!$E:$E,prod!$A:$A,Table2[[#This Row],[date]],prod!$G:$G,Table2[[#This Row],[production_line]],prod!$F:$F,Table2[[#This Row],[output_type]])</f>
        <v>467</v>
      </c>
      <c r="L5687">
        <f>+Table2[[#This Row],[cons_qty_base_uom]]/Table2[[#This Row],[Column1]]</f>
        <v>2.5231814781449882</v>
      </c>
    </row>
    <row r="5688" spans="1:12" x14ac:dyDescent="0.25">
      <c r="A5688" s="2">
        <v>45444</v>
      </c>
      <c r="B5688" s="1" t="s">
        <v>136</v>
      </c>
      <c r="C5688" s="4">
        <v>374.56712592117913</v>
      </c>
      <c r="D5688" s="4">
        <v>9.3978891893623828</v>
      </c>
      <c r="E5688" s="4">
        <v>12697.825568727972</v>
      </c>
      <c r="F5688" s="1" t="s">
        <v>509</v>
      </c>
      <c r="G5688" s="1">
        <v>1</v>
      </c>
      <c r="H5688" s="1" t="s">
        <v>505</v>
      </c>
      <c r="I56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0.80207093345006242</v>
      </c>
      <c r="J5688" s="1" t="str">
        <f>IFERROR(INDEX('consumption_figs'!$C:$C,MATCH(Table2[[#This Row],[item_code]],'consumption_figs'!A:A,0),1),"NA")</f>
        <v>pc/heat</v>
      </c>
      <c r="K5688" s="1">
        <f>+SUMIFS(prod!$E:$E,prod!$A:$A,Table2[[#This Row],[date]],prod!$G:$G,Table2[[#This Row],[production_line]],prod!$F:$F,Table2[[#This Row],[output_type]])</f>
        <v>467</v>
      </c>
      <c r="L5688">
        <f>+Table2[[#This Row],[cons_qty_base_uom]]/Table2[[#This Row],[Column1]]</f>
        <v>0.80207093345006242</v>
      </c>
    </row>
    <row r="5689" spans="1:12" x14ac:dyDescent="0.25">
      <c r="A5689" s="2">
        <v>45444</v>
      </c>
      <c r="B5689" s="1" t="s">
        <v>132</v>
      </c>
      <c r="C5689" s="4">
        <v>280.92534444088437</v>
      </c>
      <c r="D5689" s="4">
        <v>7.0427983851329703</v>
      </c>
      <c r="E5689" s="4">
        <v>9523.3691765459807</v>
      </c>
      <c r="F5689" s="1" t="s">
        <v>509</v>
      </c>
      <c r="G5689" s="1">
        <v>1</v>
      </c>
      <c r="H5689" s="1" t="s">
        <v>505</v>
      </c>
      <c r="I56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0.60155320008754687</v>
      </c>
      <c r="J5689" s="1" t="str">
        <f>IFERROR(INDEX('consumption_figs'!$C:$C,MATCH(Table2[[#This Row],[item_code]],'consumption_figs'!A:A,0),1),"NA")</f>
        <v>pc/heat</v>
      </c>
      <c r="K5689" s="1">
        <f>+SUMIFS(prod!$E:$E,prod!$A:$A,Table2[[#This Row],[date]],prod!$G:$G,Table2[[#This Row],[production_line]],prod!$F:$F,Table2[[#This Row],[output_type]])</f>
        <v>467</v>
      </c>
      <c r="L5689">
        <f>+Table2[[#This Row],[cons_qty_base_uom]]/Table2[[#This Row],[Column1]]</f>
        <v>0.60155320008754687</v>
      </c>
    </row>
    <row r="5690" spans="1:12" x14ac:dyDescent="0.25">
      <c r="A5690" s="2">
        <v>45444</v>
      </c>
      <c r="B5690" s="1" t="s">
        <v>134</v>
      </c>
      <c r="C5690" s="4">
        <v>23.410445370073695</v>
      </c>
      <c r="D5690" s="4">
        <v>0.58900680551105422</v>
      </c>
      <c r="E5690" s="4">
        <v>793.61409804549828</v>
      </c>
      <c r="F5690" s="1" t="s">
        <v>509</v>
      </c>
      <c r="G5690" s="1">
        <v>1</v>
      </c>
      <c r="H5690" s="1" t="s">
        <v>505</v>
      </c>
      <c r="I56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5.0129433340628901E-2</v>
      </c>
      <c r="J5690" s="1" t="str">
        <f>IFERROR(INDEX('consumption_figs'!$C:$C,MATCH(Table2[[#This Row],[item_code]],'consumption_figs'!A:A,0),1),"NA")</f>
        <v>pc/heat</v>
      </c>
      <c r="K5690" s="1">
        <f>+SUMIFS(prod!$E:$E,prod!$A:$A,Table2[[#This Row],[date]],prod!$G:$G,Table2[[#This Row],[production_line]],prod!$F:$F,Table2[[#This Row],[output_type]])</f>
        <v>467</v>
      </c>
      <c r="L5690">
        <f>+Table2[[#This Row],[cons_qty_base_uom]]/Table2[[#This Row],[Column1]]</f>
        <v>5.0129433340628901E-2</v>
      </c>
    </row>
    <row r="5691" spans="1:12" x14ac:dyDescent="0.25">
      <c r="A5691" s="2">
        <v>45444</v>
      </c>
      <c r="B5691" s="1" t="s">
        <v>107</v>
      </c>
      <c r="C5691" s="4">
        <v>60.476983872690383</v>
      </c>
      <c r="D5691" s="4">
        <v>0.95553634518850805</v>
      </c>
      <c r="E5691" s="4">
        <v>1675.2124532735236</v>
      </c>
      <c r="F5691" s="1" t="s">
        <v>509</v>
      </c>
      <c r="G5691" s="1">
        <v>1</v>
      </c>
      <c r="H5691" s="1" t="s">
        <v>505</v>
      </c>
      <c r="I56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3.1851211506283603E-2</v>
      </c>
      <c r="J5691" s="1" t="str">
        <f>IFERROR(INDEX('consumption_figs'!$C:$C,MATCH(Table2[[#This Row],[item_code]],'consumption_figs'!A:A,0),1),"NA")</f>
        <v>NA</v>
      </c>
      <c r="K5691" s="1">
        <f>+SUMIFS(prod!$E:$E,prod!$A:$A,Table2[[#This Row],[date]],prod!$G:$G,Table2[[#This Row],[production_line]],prod!$F:$F,Table2[[#This Row],[output_type]])</f>
        <v>467</v>
      </c>
      <c r="L5691">
        <f>+Table2[[#This Row],[cons_qty_base_uom]]/Table2[[#This Row],[Column1]]</f>
        <v>0.129501036129958</v>
      </c>
    </row>
    <row r="5692" spans="1:12" x14ac:dyDescent="0.25">
      <c r="A5692" s="2">
        <v>45444</v>
      </c>
      <c r="B5692" s="1" t="s">
        <v>105</v>
      </c>
      <c r="C5692" s="4">
        <v>48.771761187653532</v>
      </c>
      <c r="D5692" s="4">
        <v>0.77205697960055542</v>
      </c>
      <c r="E5692" s="4">
        <v>1350.9777848980027</v>
      </c>
      <c r="F5692" s="1" t="s">
        <v>509</v>
      </c>
      <c r="G5692" s="1">
        <v>1</v>
      </c>
      <c r="H5692" s="1" t="s">
        <v>505</v>
      </c>
      <c r="I56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2.5735232653351849E-2</v>
      </c>
      <c r="J5692" s="1" t="str">
        <f>IFERROR(INDEX('consumption_figs'!$C:$C,MATCH(Table2[[#This Row],[item_code]],'consumption_figs'!A:A,0),1),"NA")</f>
        <v>NA</v>
      </c>
      <c r="K5692" s="1">
        <f>+SUMIFS(prod!$E:$E,prod!$A:$A,Table2[[#This Row],[date]],prod!$G:$G,Table2[[#This Row],[production_line]],prod!$F:$F,Table2[[#This Row],[output_type]])</f>
        <v>467</v>
      </c>
      <c r="L5692">
        <f>+Table2[[#This Row],[cons_qty_base_uom]]/Table2[[#This Row],[Column1]]</f>
        <v>0.10443631945964353</v>
      </c>
    </row>
    <row r="5693" spans="1:12" x14ac:dyDescent="0.25">
      <c r="A5693" s="2">
        <v>45444</v>
      </c>
      <c r="B5693" s="1" t="s">
        <v>113</v>
      </c>
      <c r="C5693" s="4">
        <v>22.435010146320625</v>
      </c>
      <c r="D5693" s="4">
        <v>0.40383018263377124</v>
      </c>
      <c r="E5693" s="4">
        <v>599.23912100822395</v>
      </c>
      <c r="F5693" s="1" t="s">
        <v>509</v>
      </c>
      <c r="G5693" s="1">
        <v>1</v>
      </c>
      <c r="H5693" s="1" t="s">
        <v>505</v>
      </c>
      <c r="I56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1.3461006087792375E-2</v>
      </c>
      <c r="J5693" s="1" t="str">
        <f>IFERROR(INDEX('consumption_figs'!$C:$C,MATCH(Table2[[#This Row],[item_code]],'consumption_figs'!A:A,0),1),"NA")</f>
        <v>NA</v>
      </c>
      <c r="K5693" s="1">
        <f>+SUMIFS(prod!$E:$E,prod!$A:$A,Table2[[#This Row],[date]],prod!$G:$G,Table2[[#This Row],[production_line]],prod!$F:$F,Table2[[#This Row],[output_type]])</f>
        <v>467</v>
      </c>
      <c r="L5693">
        <f>+Table2[[#This Row],[cons_qty_base_uom]]/Table2[[#This Row],[Column1]]</f>
        <v>4.804070695143603E-2</v>
      </c>
    </row>
    <row r="5694" spans="1:12" x14ac:dyDescent="0.25">
      <c r="A5694" s="2">
        <v>45444</v>
      </c>
      <c r="B5694" s="1" t="s">
        <v>111</v>
      </c>
      <c r="C5694" s="4">
        <v>30.238491936345191</v>
      </c>
      <c r="D5694" s="4">
        <v>0.54429285485421353</v>
      </c>
      <c r="E5694" s="4">
        <v>807.67011961978005</v>
      </c>
      <c r="F5694" s="1" t="s">
        <v>509</v>
      </c>
      <c r="G5694" s="1">
        <v>1</v>
      </c>
      <c r="H5694" s="1" t="s">
        <v>505</v>
      </c>
      <c r="I56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1.8143095161807118E-2</v>
      </c>
      <c r="J5694" s="1" t="str">
        <f>IFERROR(INDEX('consumption_figs'!$C:$C,MATCH(Table2[[#This Row],[item_code]],'consumption_figs'!A:A,0),1),"NA")</f>
        <v>NA</v>
      </c>
      <c r="K5694" s="1">
        <f>+SUMIFS(prod!$E:$E,prod!$A:$A,Table2[[#This Row],[date]],prod!$G:$G,Table2[[#This Row],[production_line]],prod!$F:$F,Table2[[#This Row],[output_type]])</f>
        <v>467</v>
      </c>
      <c r="L5694">
        <f>+Table2[[#This Row],[cons_qty_base_uom]]/Table2[[#This Row],[Column1]]</f>
        <v>6.4750518064979001E-2</v>
      </c>
    </row>
    <row r="5695" spans="1:12" x14ac:dyDescent="0.25">
      <c r="A5695" s="2">
        <v>45444</v>
      </c>
      <c r="B5695" s="1" t="s">
        <v>227</v>
      </c>
      <c r="C5695" s="4">
        <v>74.376935811171634</v>
      </c>
      <c r="D5695" s="4">
        <v>74.376935811171634</v>
      </c>
      <c r="E5695" s="4">
        <v>58990.579099914561</v>
      </c>
      <c r="F5695" s="1" t="s">
        <v>509</v>
      </c>
      <c r="G5695" s="1">
        <v>1</v>
      </c>
      <c r="H5695" s="1" t="s">
        <v>505</v>
      </c>
      <c r="I56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0.88230961364648774</v>
      </c>
      <c r="J5695" s="1" t="str">
        <f>IFERROR(INDEX('consumption_figs'!$C:$C,MATCH(Table2[[#This Row],[item_code]],'consumption_figs'!A:A,0),1),"NA")</f>
        <v>kg/ton</v>
      </c>
      <c r="K5695" s="1">
        <f>+SUMIFS(prod!$E:$E,prod!$A:$A,Table2[[#This Row],[date]],prod!$G:$G,Table2[[#This Row],[production_line]],prod!$F:$F,Table2[[#This Row],[output_type]])</f>
        <v>467</v>
      </c>
      <c r="L5695">
        <f>+Table2[[#This Row],[cons_qty_base_uom]]/Table2[[#This Row],[Column1]]</f>
        <v>0.1592653871759564</v>
      </c>
    </row>
    <row r="5696" spans="1:12" x14ac:dyDescent="0.25">
      <c r="A5696" s="2">
        <v>45444</v>
      </c>
      <c r="B5696" s="1" t="s">
        <v>234</v>
      </c>
      <c r="C5696" s="4">
        <v>16.387311759051581</v>
      </c>
      <c r="D5696" s="4">
        <v>16.387311759051581</v>
      </c>
      <c r="E5696" s="4">
        <v>18845.408522909318</v>
      </c>
      <c r="F5696" s="1" t="s">
        <v>509</v>
      </c>
      <c r="G5696" s="1">
        <v>1</v>
      </c>
      <c r="H5696" s="1" t="s">
        <v>505</v>
      </c>
      <c r="I56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0.19439739684276708</v>
      </c>
      <c r="J5696" s="1" t="str">
        <f>IFERROR(INDEX('consumption_figs'!$C:$C,MATCH(Table2[[#This Row],[item_code]],'consumption_figs'!A:A,0),1),"NA")</f>
        <v>kg/ton</v>
      </c>
      <c r="K5696" s="1">
        <f>+SUMIFS(prod!$E:$E,prod!$A:$A,Table2[[#This Row],[date]],prod!$G:$G,Table2[[#This Row],[production_line]],prod!$F:$F,Table2[[#This Row],[output_type]])</f>
        <v>467</v>
      </c>
      <c r="L5696">
        <f>+Table2[[#This Row],[cons_qty_base_uom]]/Table2[[#This Row],[Column1]]</f>
        <v>3.5090603338440218E-2</v>
      </c>
    </row>
    <row r="5697" spans="1:12" x14ac:dyDescent="0.25">
      <c r="A5697" s="2">
        <v>45444</v>
      </c>
      <c r="B5697" s="1" t="s">
        <v>87</v>
      </c>
      <c r="C5697" s="4">
        <v>7.8034817900245645</v>
      </c>
      <c r="D5697" s="4">
        <v>0.80414879846203136</v>
      </c>
      <c r="E5697" s="4">
        <v>3938.9635031506991</v>
      </c>
      <c r="F5697" s="1" t="s">
        <v>509</v>
      </c>
      <c r="G5697" s="1">
        <v>1</v>
      </c>
      <c r="H5697" s="1" t="s">
        <v>505</v>
      </c>
      <c r="I56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1.6709811113542965E-2</v>
      </c>
      <c r="J5697" s="1" t="str">
        <f>IFERROR(INDEX('consumption_figs'!$C:$C,MATCH(Table2[[#This Row],[item_code]],'consumption_figs'!A:A,0),1),"NA")</f>
        <v>pc/heat</v>
      </c>
      <c r="K5697" s="1">
        <f>+SUMIFS(prod!$E:$E,prod!$A:$A,Table2[[#This Row],[date]],prod!$G:$G,Table2[[#This Row],[production_line]],prod!$F:$F,Table2[[#This Row],[output_type]])</f>
        <v>467</v>
      </c>
      <c r="L5697">
        <f>+Table2[[#This Row],[cons_qty_base_uom]]/Table2[[#This Row],[Column1]]</f>
        <v>1.6709811113542965E-2</v>
      </c>
    </row>
    <row r="5698" spans="1:12" x14ac:dyDescent="0.25">
      <c r="A5698" s="2">
        <v>45444</v>
      </c>
      <c r="B5698" s="1" t="s">
        <v>88</v>
      </c>
      <c r="C5698" s="4">
        <v>0.97543522375307057</v>
      </c>
      <c r="D5698" s="4">
        <v>4.2528975755633878E-2</v>
      </c>
      <c r="E5698" s="4">
        <v>81.887787034070271</v>
      </c>
      <c r="F5698" s="1" t="s">
        <v>509</v>
      </c>
      <c r="G5698" s="1">
        <v>1</v>
      </c>
      <c r="H5698" s="1" t="s">
        <v>505</v>
      </c>
      <c r="I56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1.4176325251877959E-3</v>
      </c>
      <c r="J5698" s="1" t="str">
        <f>IFERROR(INDEX('consumption_figs'!$C:$C,MATCH(Table2[[#This Row],[item_code]],'consumption_figs'!A:A,0),1),"NA")</f>
        <v>NA</v>
      </c>
      <c r="K5698" s="1">
        <f>+SUMIFS(prod!$E:$E,prod!$A:$A,Table2[[#This Row],[date]],prod!$G:$G,Table2[[#This Row],[production_line]],prod!$F:$F,Table2[[#This Row],[output_type]])</f>
        <v>467</v>
      </c>
      <c r="L5698">
        <f>+Table2[[#This Row],[cons_qty_base_uom]]/Table2[[#This Row],[Column1]]</f>
        <v>2.0887263891928706E-3</v>
      </c>
    </row>
    <row r="5699" spans="1:12" x14ac:dyDescent="0.25">
      <c r="A5699" s="2">
        <v>45444</v>
      </c>
      <c r="B5699" s="1" t="s">
        <v>62</v>
      </c>
      <c r="C5699" s="4">
        <v>2.9263056712592119</v>
      </c>
      <c r="D5699" s="4">
        <v>0.85155495033643058</v>
      </c>
      <c r="E5699" s="4">
        <v>4167.6445370073698</v>
      </c>
      <c r="F5699" s="1" t="s">
        <v>509</v>
      </c>
      <c r="G5699" s="1">
        <v>1</v>
      </c>
      <c r="H5699" s="1" t="s">
        <v>505</v>
      </c>
      <c r="I56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6.2661791675786126E-3</v>
      </c>
      <c r="J5699" s="1" t="str">
        <f>IFERROR(INDEX('consumption_figs'!$C:$C,MATCH(Table2[[#This Row],[item_code]],'consumption_figs'!A:A,0),1),"NA")</f>
        <v>pc/heat</v>
      </c>
      <c r="K5699" s="1">
        <f>+SUMIFS(prod!$E:$E,prod!$A:$A,Table2[[#This Row],[date]],prod!$G:$G,Table2[[#This Row],[production_line]],prod!$F:$F,Table2[[#This Row],[output_type]])</f>
        <v>467</v>
      </c>
      <c r="L5699">
        <f>+Table2[[#This Row],[cons_qty_base_uom]]/Table2[[#This Row],[Column1]]</f>
        <v>6.2661791675786126E-3</v>
      </c>
    </row>
    <row r="5700" spans="1:12" x14ac:dyDescent="0.25">
      <c r="A5700" s="2">
        <v>45444</v>
      </c>
      <c r="B5700" s="1" t="s">
        <v>65</v>
      </c>
      <c r="C5700" s="4">
        <v>1.463152835629606</v>
      </c>
      <c r="D5700" s="4">
        <v>12.720650752963795</v>
      </c>
      <c r="E5700" s="4">
        <v>28672.820858699135</v>
      </c>
      <c r="F5700" s="1" t="s">
        <v>509</v>
      </c>
      <c r="G5700" s="1">
        <v>1</v>
      </c>
      <c r="H5700" s="1" t="s">
        <v>505</v>
      </c>
      <c r="I57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3.1330895837893063E-3</v>
      </c>
      <c r="J5700" s="1" t="str">
        <f>IFERROR(INDEX('consumption_figs'!$C:$C,MATCH(Table2[[#This Row],[item_code]],'consumption_figs'!A:A,0),1),"NA")</f>
        <v>pc/heat</v>
      </c>
      <c r="K5700" s="1">
        <f>+SUMIFS(prod!$E:$E,prod!$A:$A,Table2[[#This Row],[date]],prod!$G:$G,Table2[[#This Row],[production_line]],prod!$F:$F,Table2[[#This Row],[output_type]])</f>
        <v>467</v>
      </c>
      <c r="L5700">
        <f>+Table2[[#This Row],[cons_qty_base_uom]]/Table2[[#This Row],[Column1]]</f>
        <v>3.1330895837893063E-3</v>
      </c>
    </row>
    <row r="5701" spans="1:12" x14ac:dyDescent="0.25">
      <c r="A5701" s="2">
        <v>45444</v>
      </c>
      <c r="B5701" s="1" t="s">
        <v>167</v>
      </c>
      <c r="C5701" s="4">
        <v>1056.6279879322346</v>
      </c>
      <c r="D5701" s="4">
        <v>4.5751991877465761</v>
      </c>
      <c r="E5701" s="4">
        <v>3270.8098993200269</v>
      </c>
      <c r="F5701" s="1" t="s">
        <v>509</v>
      </c>
      <c r="G5701" s="1">
        <v>1</v>
      </c>
      <c r="H5701" s="1" t="s">
        <v>505</v>
      </c>
      <c r="I57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5.4274113119487724E-2</v>
      </c>
      <c r="J5701" s="1" t="str">
        <f>IFERROR(INDEX('consumption_figs'!$C:$C,MATCH(Table2[[#This Row],[item_code]],'consumption_figs'!A:A,0),1),"NA")</f>
        <v>kg/ton</v>
      </c>
      <c r="K5701" s="1">
        <f>+SUMIFS(prod!$E:$E,prod!$A:$A,Table2[[#This Row],[date]],prod!$G:$G,Table2[[#This Row],[production_line]],prod!$F:$F,Table2[[#This Row],[output_type]])</f>
        <v>467</v>
      </c>
      <c r="L5701">
        <f>+Table2[[#This Row],[cons_qty_base_uom]]/Table2[[#This Row],[Column1]]</f>
        <v>2.2625866979276972</v>
      </c>
    </row>
    <row r="5702" spans="1:12" x14ac:dyDescent="0.25">
      <c r="A5702" s="2">
        <v>45444</v>
      </c>
      <c r="B5702" s="1" t="s">
        <v>169</v>
      </c>
      <c r="C5702" s="4">
        <v>978.35924808540256</v>
      </c>
      <c r="D5702" s="4">
        <v>4.3439150614991879</v>
      </c>
      <c r="E5702" s="4">
        <v>3105.4648774657694</v>
      </c>
      <c r="F5702" s="1" t="s">
        <v>509</v>
      </c>
      <c r="G5702" s="1">
        <v>1</v>
      </c>
      <c r="H5702" s="1" t="s">
        <v>505</v>
      </c>
      <c r="I57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5.15304640857338E-2</v>
      </c>
      <c r="J5702" s="1" t="str">
        <f>IFERROR(INDEX('consumption_figs'!$C:$C,MATCH(Table2[[#This Row],[item_code]],'consumption_figs'!A:A,0),1),"NA")</f>
        <v>kg/ton</v>
      </c>
      <c r="K5702" s="1">
        <f>+SUMIFS(prod!$E:$E,prod!$A:$A,Table2[[#This Row],[date]],prod!$G:$G,Table2[[#This Row],[production_line]],prod!$F:$F,Table2[[#This Row],[output_type]])</f>
        <v>467</v>
      </c>
      <c r="L5702">
        <f>+Table2[[#This Row],[cons_qty_base_uom]]/Table2[[#This Row],[Column1]]</f>
        <v>2.0949876832663867</v>
      </c>
    </row>
    <row r="5703" spans="1:12" x14ac:dyDescent="0.25">
      <c r="A5703" s="2">
        <v>45444</v>
      </c>
      <c r="B5703" s="1" t="s">
        <v>170</v>
      </c>
      <c r="C5703" s="4">
        <v>860.95613831515425</v>
      </c>
      <c r="D5703" s="4">
        <v>1.6702549083313993</v>
      </c>
      <c r="E5703" s="4">
        <v>426.44948319517283</v>
      </c>
      <c r="F5703" s="1" t="s">
        <v>509</v>
      </c>
      <c r="G5703" s="1">
        <v>1</v>
      </c>
      <c r="H5703" s="1" t="s">
        <v>505</v>
      </c>
      <c r="I57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1.9813695560172238E-2</v>
      </c>
      <c r="J5703" s="1" t="str">
        <f>IFERROR(INDEX('consumption_figs'!$C:$C,MATCH(Table2[[#This Row],[item_code]],'consumption_figs'!A:A,0),1),"NA")</f>
        <v>kg/ton</v>
      </c>
      <c r="K5703" s="1">
        <f>+SUMIFS(prod!$E:$E,prod!$A:$A,Table2[[#This Row],[date]],prod!$G:$G,Table2[[#This Row],[production_line]],prod!$F:$F,Table2[[#This Row],[output_type]])</f>
        <v>467</v>
      </c>
      <c r="L5703">
        <f>+Table2[[#This Row],[cons_qty_base_uom]]/Table2[[#This Row],[Column1]]</f>
        <v>1.8435891612744202</v>
      </c>
    </row>
    <row r="5704" spans="1:12" x14ac:dyDescent="0.25">
      <c r="A5704" s="2">
        <v>45444</v>
      </c>
      <c r="B5704" s="1" t="s">
        <v>172</v>
      </c>
      <c r="C5704" s="4">
        <v>1072.2817359016012</v>
      </c>
      <c r="D5704" s="4">
        <v>5.1898436017637488</v>
      </c>
      <c r="E5704" s="4">
        <v>4670.8592415873745</v>
      </c>
      <c r="F5704" s="1" t="s">
        <v>509</v>
      </c>
      <c r="G5704" s="1">
        <v>1</v>
      </c>
      <c r="H5704" s="1" t="s">
        <v>505</v>
      </c>
      <c r="I57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6.156544166841145E-2</v>
      </c>
      <c r="J5704" s="1" t="str">
        <f>IFERROR(INDEX('consumption_figs'!$C:$C,MATCH(Table2[[#This Row],[item_code]],'consumption_figs'!A:A,0),1),"NA")</f>
        <v>kg/ton</v>
      </c>
      <c r="K5704" s="1">
        <f>+SUMIFS(prod!$E:$E,prod!$A:$A,Table2[[#This Row],[date]],prod!$G:$G,Table2[[#This Row],[production_line]],prod!$F:$F,Table2[[#This Row],[output_type]])</f>
        <v>467</v>
      </c>
      <c r="L5704">
        <f>+Table2[[#This Row],[cons_qty_base_uom]]/Table2[[#This Row],[Column1]]</f>
        <v>2.2961065008599597</v>
      </c>
    </row>
    <row r="5705" spans="1:12" x14ac:dyDescent="0.25">
      <c r="A5705" s="2">
        <v>45444</v>
      </c>
      <c r="B5705" s="1" t="s">
        <v>173</v>
      </c>
      <c r="C5705" s="4">
        <v>322.85855186818293</v>
      </c>
      <c r="D5705" s="4">
        <v>4.0325033128336045</v>
      </c>
      <c r="E5705" s="4">
        <v>5937.3687688558839</v>
      </c>
      <c r="F5705" s="1" t="s">
        <v>509</v>
      </c>
      <c r="G5705" s="1">
        <v>1</v>
      </c>
      <c r="H5705" s="1" t="s">
        <v>505</v>
      </c>
      <c r="I57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0.69134593547790779</v>
      </c>
      <c r="J5705" s="1" t="str">
        <f>IFERROR(INDEX('consumption_figs'!$C:$C,MATCH(Table2[[#This Row],[item_code]],'consumption_figs'!A:A,0),1),"NA")</f>
        <v>pc/heat</v>
      </c>
      <c r="K5705" s="1">
        <f>+SUMIFS(prod!$E:$E,prod!$A:$A,Table2[[#This Row],[date]],prod!$G:$G,Table2[[#This Row],[production_line]],prod!$F:$F,Table2[[#This Row],[output_type]])</f>
        <v>467</v>
      </c>
      <c r="L5705">
        <f>+Table2[[#This Row],[cons_qty_base_uom]]/Table2[[#This Row],[Column1]]</f>
        <v>0.69134593547790779</v>
      </c>
    </row>
    <row r="5706" spans="1:12" x14ac:dyDescent="0.25">
      <c r="A5706" s="2">
        <v>45444</v>
      </c>
      <c r="B5706" s="1" t="s">
        <v>175</v>
      </c>
      <c r="C5706" s="4">
        <v>33.264214434903693</v>
      </c>
      <c r="D5706" s="4">
        <v>0.49397358435831984</v>
      </c>
      <c r="E5706" s="4">
        <v>778.04997563239738</v>
      </c>
      <c r="F5706" s="1" t="s">
        <v>509</v>
      </c>
      <c r="G5706" s="1">
        <v>1</v>
      </c>
      <c r="H5706" s="1" t="s">
        <v>505</v>
      </c>
      <c r="I57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7.122958123105716E-2</v>
      </c>
      <c r="J5706" s="1" t="str">
        <f>IFERROR(INDEX('consumption_figs'!$C:$C,MATCH(Table2[[#This Row],[item_code]],'consumption_figs'!A:A,0),1),"NA")</f>
        <v>pc/heat</v>
      </c>
      <c r="K5706" s="1">
        <f>+SUMIFS(prod!$E:$E,prod!$A:$A,Table2[[#This Row],[date]],prod!$G:$G,Table2[[#This Row],[production_line]],prod!$F:$F,Table2[[#This Row],[output_type]])</f>
        <v>467</v>
      </c>
      <c r="L5706">
        <f>+Table2[[#This Row],[cons_qty_base_uom]]/Table2[[#This Row],[Column1]]</f>
        <v>7.122958123105716E-2</v>
      </c>
    </row>
    <row r="5707" spans="1:12" x14ac:dyDescent="0.25">
      <c r="A5707" s="2">
        <v>45444</v>
      </c>
      <c r="B5707" s="1" t="s">
        <v>177</v>
      </c>
      <c r="C5707" s="4">
        <v>39.134369923416109</v>
      </c>
      <c r="D5707" s="4">
        <v>0.66763235089347883</v>
      </c>
      <c r="E5707" s="4">
        <v>1068.3682989092599</v>
      </c>
      <c r="F5707" s="1" t="s">
        <v>509</v>
      </c>
      <c r="G5707" s="1">
        <v>1</v>
      </c>
      <c r="H5707" s="1" t="s">
        <v>505</v>
      </c>
      <c r="I57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8.3799507330655484E-2</v>
      </c>
      <c r="J5707" s="1" t="str">
        <f>IFERROR(INDEX('consumption_figs'!$C:$C,MATCH(Table2[[#This Row],[item_code]],'consumption_figs'!A:A,0),1),"NA")</f>
        <v>pc/heat</v>
      </c>
      <c r="K5707" s="1">
        <f>+SUMIFS(prod!$E:$E,prod!$A:$A,Table2[[#This Row],[date]],prod!$G:$G,Table2[[#This Row],[production_line]],prod!$F:$F,Table2[[#This Row],[output_type]])</f>
        <v>467</v>
      </c>
      <c r="L5707">
        <f>+Table2[[#This Row],[cons_qty_base_uom]]/Table2[[#This Row],[Column1]]</f>
        <v>8.3799507330655484E-2</v>
      </c>
    </row>
    <row r="5708" spans="1:12" x14ac:dyDescent="0.25">
      <c r="A5708" s="2">
        <v>45444</v>
      </c>
      <c r="B5708" s="1" t="s">
        <v>179</v>
      </c>
      <c r="C5708" s="4">
        <v>4.4515345787885812</v>
      </c>
      <c r="D5708" s="4">
        <v>29.153099956486422</v>
      </c>
      <c r="E5708" s="4">
        <v>69889.092886980725</v>
      </c>
      <c r="F5708" s="1" t="s">
        <v>509</v>
      </c>
      <c r="G5708" s="1">
        <v>1</v>
      </c>
      <c r="H5708" s="1" t="s">
        <v>505</v>
      </c>
      <c r="I57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9.5321939588620588E-3</v>
      </c>
      <c r="J5708" s="1" t="str">
        <f>IFERROR(INDEX('consumption_figs'!$C:$C,MATCH(Table2[[#This Row],[item_code]],'consumption_figs'!A:A,0),1),"NA")</f>
        <v>pc/heat</v>
      </c>
      <c r="K5708" s="1">
        <f>+SUMIFS(prod!$E:$E,prod!$A:$A,Table2[[#This Row],[date]],prod!$G:$G,Table2[[#This Row],[production_line]],prod!$F:$F,Table2[[#This Row],[output_type]])</f>
        <v>467</v>
      </c>
      <c r="L5708">
        <f>+Table2[[#This Row],[cons_qty_base_uom]]/Table2[[#This Row],[Column1]]</f>
        <v>9.5321939588620588E-3</v>
      </c>
    </row>
    <row r="5709" spans="1:12" x14ac:dyDescent="0.25">
      <c r="A5709" s="2">
        <v>45444</v>
      </c>
      <c r="B5709" s="1" t="s">
        <v>181</v>
      </c>
      <c r="C5709" s="4">
        <v>2084.8835576699935</v>
      </c>
      <c r="D5709" s="4">
        <v>17.929998595961941</v>
      </c>
      <c r="E5709" s="4">
        <v>28667.148917962411</v>
      </c>
      <c r="F5709" s="1" t="s">
        <v>509</v>
      </c>
      <c r="G5709" s="1">
        <v>1</v>
      </c>
      <c r="H5709" s="1" t="s">
        <v>505</v>
      </c>
      <c r="I57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4.4644187530406709</v>
      </c>
      <c r="J5709" s="1" t="str">
        <f>IFERROR(INDEX('consumption_figs'!$C:$C,MATCH(Table2[[#This Row],[item_code]],'consumption_figs'!A:A,0),1),"NA")</f>
        <v>pc/heat</v>
      </c>
      <c r="K5709" s="1">
        <f>+SUMIFS(prod!$E:$E,prod!$A:$A,Table2[[#This Row],[date]],prod!$G:$G,Table2[[#This Row],[production_line]],prod!$F:$F,Table2[[#This Row],[output_type]])</f>
        <v>467</v>
      </c>
      <c r="L5709">
        <f>+Table2[[#This Row],[cons_qty_base_uom]]/Table2[[#This Row],[Column1]]</f>
        <v>4.4644187530406709</v>
      </c>
    </row>
    <row r="5710" spans="1:12" x14ac:dyDescent="0.25">
      <c r="A5710" s="2">
        <v>45444</v>
      </c>
      <c r="B5710" s="1" t="s">
        <v>183</v>
      </c>
      <c r="C5710" s="4">
        <v>2717.8819911812488</v>
      </c>
      <c r="D5710" s="4">
        <v>24.053255621954051</v>
      </c>
      <c r="E5710" s="4">
        <v>31255.642898584363</v>
      </c>
      <c r="F5710" s="1" t="s">
        <v>509</v>
      </c>
      <c r="G5710" s="1">
        <v>1</v>
      </c>
      <c r="H5710" s="1" t="s">
        <v>505</v>
      </c>
      <c r="I57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5.8198757841140232</v>
      </c>
      <c r="J5710" s="1" t="str">
        <f>IFERROR(INDEX('consumption_figs'!$C:$C,MATCH(Table2[[#This Row],[item_code]],'consumption_figs'!A:A,0),1),"NA")</f>
        <v>pc/heat</v>
      </c>
      <c r="K5710" s="1">
        <f>+SUMIFS(prod!$E:$E,prod!$A:$A,Table2[[#This Row],[date]],prod!$G:$G,Table2[[#This Row],[production_line]],prod!$F:$F,Table2[[#This Row],[output_type]])</f>
        <v>467</v>
      </c>
      <c r="L5710">
        <f>+Table2[[#This Row],[cons_qty_base_uom]]/Table2[[#This Row],[Column1]]</f>
        <v>5.8198757841140232</v>
      </c>
    </row>
    <row r="5711" spans="1:12" x14ac:dyDescent="0.25">
      <c r="A5711" s="2">
        <v>45444</v>
      </c>
      <c r="B5711" s="1" t="s">
        <v>191</v>
      </c>
      <c r="C5711" s="4">
        <v>3287.287073566953</v>
      </c>
      <c r="D5711" s="4">
        <v>22.912390902761665</v>
      </c>
      <c r="E5711" s="4">
        <v>35798.556231144117</v>
      </c>
      <c r="F5711" s="1" t="s">
        <v>509</v>
      </c>
      <c r="G5711" s="1">
        <v>1</v>
      </c>
      <c r="H5711" s="1" t="s">
        <v>505</v>
      </c>
      <c r="I57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7.0391586157750599</v>
      </c>
      <c r="J5711" s="1" t="str">
        <f>IFERROR(INDEX('consumption_figs'!$C:$C,MATCH(Table2[[#This Row],[item_code]],'consumption_figs'!A:A,0),1),"NA")</f>
        <v>pc/heat</v>
      </c>
      <c r="K5711" s="1">
        <f>+SUMIFS(prod!$E:$E,prod!$A:$A,Table2[[#This Row],[date]],prod!$G:$G,Table2[[#This Row],[production_line]],prod!$F:$F,Table2[[#This Row],[output_type]])</f>
        <v>467</v>
      </c>
      <c r="L5711">
        <f>+Table2[[#This Row],[cons_qty_base_uom]]/Table2[[#This Row],[Column1]]</f>
        <v>7.0391586157750599</v>
      </c>
    </row>
    <row r="5712" spans="1:12" x14ac:dyDescent="0.25">
      <c r="A5712" s="2">
        <v>45444</v>
      </c>
      <c r="B5712" s="1" t="s">
        <v>193</v>
      </c>
      <c r="C5712" s="4">
        <v>596.7991413320957</v>
      </c>
      <c r="D5712" s="4">
        <v>4.8579450104432595</v>
      </c>
      <c r="E5712" s="4">
        <v>5967.9914133209568</v>
      </c>
      <c r="F5712" s="1" t="s">
        <v>509</v>
      </c>
      <c r="G5712" s="1">
        <v>1</v>
      </c>
      <c r="H5712" s="1" t="s">
        <v>505</v>
      </c>
      <c r="I57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1.2779424867924962</v>
      </c>
      <c r="J5712" s="1" t="str">
        <f>IFERROR(INDEX('consumption_figs'!$C:$C,MATCH(Table2[[#This Row],[item_code]],'consumption_figs'!A:A,0),1),"NA")</f>
        <v>pc/heat</v>
      </c>
      <c r="K5712" s="1">
        <f>+SUMIFS(prod!$E:$E,prod!$A:$A,Table2[[#This Row],[date]],prod!$G:$G,Table2[[#This Row],[production_line]],prod!$F:$F,Table2[[#This Row],[output_type]])</f>
        <v>467</v>
      </c>
      <c r="L5712">
        <f>+Table2[[#This Row],[cons_qty_base_uom]]/Table2[[#This Row],[Column1]]</f>
        <v>1.2779424867924962</v>
      </c>
    </row>
    <row r="5713" spans="1:12" x14ac:dyDescent="0.25">
      <c r="A5713" s="2">
        <v>45444</v>
      </c>
      <c r="B5713" s="1" t="s">
        <v>195</v>
      </c>
      <c r="C5713" s="4">
        <v>2005.6364585750757</v>
      </c>
      <c r="D5713" s="4">
        <v>16.325880772801117</v>
      </c>
      <c r="E5713" s="4">
        <v>20056.364585750758</v>
      </c>
      <c r="F5713" s="1" t="s">
        <v>509</v>
      </c>
      <c r="G5713" s="1">
        <v>1</v>
      </c>
      <c r="H5713" s="1" t="s">
        <v>505</v>
      </c>
      <c r="I57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4.2947247506960933</v>
      </c>
      <c r="J5713" s="1" t="str">
        <f>IFERROR(INDEX('consumption_figs'!$C:$C,MATCH(Table2[[#This Row],[item_code]],'consumption_figs'!A:A,0),1),"NA")</f>
        <v>pc/heat</v>
      </c>
      <c r="K5713" s="1">
        <f>+SUMIFS(prod!$E:$E,prod!$A:$A,Table2[[#This Row],[date]],prod!$G:$G,Table2[[#This Row],[production_line]],prod!$F:$F,Table2[[#This Row],[output_type]])</f>
        <v>467</v>
      </c>
      <c r="L5713">
        <f>+Table2[[#This Row],[cons_qty_base_uom]]/Table2[[#This Row],[Column1]]</f>
        <v>4.2947247506960933</v>
      </c>
    </row>
    <row r="5714" spans="1:12" x14ac:dyDescent="0.25">
      <c r="A5714" s="2">
        <v>45444</v>
      </c>
      <c r="B5714" s="1" t="s">
        <v>189</v>
      </c>
      <c r="C5714" s="4">
        <v>357.101125551172</v>
      </c>
      <c r="D5714" s="4">
        <v>2.4961368676026923</v>
      </c>
      <c r="E5714" s="4">
        <v>3888.8312572522632</v>
      </c>
      <c r="F5714" s="1" t="s">
        <v>509</v>
      </c>
      <c r="G5714" s="1">
        <v>1</v>
      </c>
      <c r="H5714" s="1" t="s">
        <v>505</v>
      </c>
      <c r="I57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0.76467050439223128</v>
      </c>
      <c r="J5714" s="1" t="str">
        <f>IFERROR(INDEX('consumption_figs'!$C:$C,MATCH(Table2[[#This Row],[item_code]],'consumption_figs'!A:A,0),1),"NA")</f>
        <v>pc/heat</v>
      </c>
      <c r="K5714" s="1">
        <f>+SUMIFS(prod!$E:$E,prod!$A:$A,Table2[[#This Row],[date]],prod!$G:$G,Table2[[#This Row],[production_line]],prod!$F:$F,Table2[[#This Row],[output_type]])</f>
        <v>467</v>
      </c>
      <c r="L5714">
        <f>+Table2[[#This Row],[cons_qty_base_uom]]/Table2[[#This Row],[Column1]]</f>
        <v>0.76467050439223128</v>
      </c>
    </row>
    <row r="5715" spans="1:12" x14ac:dyDescent="0.25">
      <c r="A5715" s="2">
        <v>45444</v>
      </c>
      <c r="B5715" s="1" t="s">
        <v>199</v>
      </c>
      <c r="C5715" s="4">
        <v>2103.472383383616</v>
      </c>
      <c r="D5715" s="4">
        <v>19.562293165467629</v>
      </c>
      <c r="E5715" s="4">
        <v>27681.696565328388</v>
      </c>
      <c r="F5715" s="1" t="s">
        <v>509</v>
      </c>
      <c r="G5715" s="1">
        <v>1</v>
      </c>
      <c r="H5715" s="1" t="s">
        <v>505</v>
      </c>
      <c r="I57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4.504223519022732</v>
      </c>
      <c r="J5715" s="1" t="str">
        <f>IFERROR(INDEX('consumption_figs'!$C:$C,MATCH(Table2[[#This Row],[item_code]],'consumption_figs'!A:A,0),1),"NA")</f>
        <v>pc/heat</v>
      </c>
      <c r="K5715" s="1">
        <f>+SUMIFS(prod!$E:$E,prod!$A:$A,Table2[[#This Row],[date]],prod!$G:$G,Table2[[#This Row],[production_line]],prod!$F:$F,Table2[[#This Row],[output_type]])</f>
        <v>467</v>
      </c>
      <c r="L5715">
        <f>+Table2[[#This Row],[cons_qty_base_uom]]/Table2[[#This Row],[Column1]]</f>
        <v>4.504223519022732</v>
      </c>
    </row>
    <row r="5716" spans="1:12" x14ac:dyDescent="0.25">
      <c r="A5716" s="2">
        <v>45444</v>
      </c>
      <c r="B5716" s="1" t="s">
        <v>197</v>
      </c>
      <c r="C5716" s="4">
        <v>1137.8318055233235</v>
      </c>
      <c r="D5716" s="4">
        <v>10.581835791366908</v>
      </c>
      <c r="E5716" s="4">
        <v>14973.866560686938</v>
      </c>
      <c r="F5716" s="1" t="s">
        <v>509</v>
      </c>
      <c r="G5716" s="1">
        <v>1</v>
      </c>
      <c r="H5716" s="1" t="s">
        <v>505</v>
      </c>
      <c r="I57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2.4364706756388084</v>
      </c>
      <c r="J5716" s="1" t="str">
        <f>IFERROR(INDEX('consumption_figs'!$C:$C,MATCH(Table2[[#This Row],[item_code]],'consumption_figs'!A:A,0),1),"NA")</f>
        <v>pc/heat</v>
      </c>
      <c r="K5716" s="1">
        <f>+SUMIFS(prod!$E:$E,prod!$A:$A,Table2[[#This Row],[date]],prod!$G:$G,Table2[[#This Row],[production_line]],prod!$F:$F,Table2[[#This Row],[output_type]])</f>
        <v>467</v>
      </c>
      <c r="L5716">
        <f>+Table2[[#This Row],[cons_qty_base_uom]]/Table2[[#This Row],[Column1]]</f>
        <v>2.4364706756388084</v>
      </c>
    </row>
    <row r="5717" spans="1:12" x14ac:dyDescent="0.25">
      <c r="A5717" s="2">
        <v>45444</v>
      </c>
      <c r="B5717" s="1" t="s">
        <v>264</v>
      </c>
      <c r="C5717" s="4">
        <v>6.130891897487702</v>
      </c>
      <c r="D5717" s="4">
        <v>6.130891897487702</v>
      </c>
      <c r="E5717" s="4">
        <v>3880.8545711097154</v>
      </c>
      <c r="F5717" s="1" t="s">
        <v>509</v>
      </c>
      <c r="G5717" s="1">
        <v>1</v>
      </c>
      <c r="H5717" s="1" t="s">
        <v>505</v>
      </c>
      <c r="I57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7.2728794247641726E-2</v>
      </c>
      <c r="J5717" s="1" t="str">
        <f>IFERROR(INDEX('consumption_figs'!$C:$C,MATCH(Table2[[#This Row],[item_code]],'consumption_figs'!A:A,0),1),"NA")</f>
        <v>kg/ton</v>
      </c>
      <c r="K5717" s="1">
        <f>+SUMIFS(prod!$E:$E,prod!$A:$A,Table2[[#This Row],[date]],prod!$G:$G,Table2[[#This Row],[production_line]],prod!$F:$F,Table2[[#This Row],[output_type]])</f>
        <v>467</v>
      </c>
      <c r="L5717">
        <f>+Table2[[#This Row],[cons_qty_base_uom]]/Table2[[#This Row],[Column1]]</f>
        <v>1.3128248174491867E-2</v>
      </c>
    </row>
    <row r="5718" spans="1:12" x14ac:dyDescent="0.25">
      <c r="A5718" s="2">
        <v>45444</v>
      </c>
      <c r="B5718" s="1" t="s">
        <v>162</v>
      </c>
      <c r="C5718" s="4">
        <v>95.879206312369448</v>
      </c>
      <c r="D5718" s="4">
        <v>2.770909062427477</v>
      </c>
      <c r="E5718" s="4">
        <v>17929.411580413085</v>
      </c>
      <c r="F5718" s="1" t="s">
        <v>509</v>
      </c>
      <c r="G5718" s="1">
        <v>1</v>
      </c>
      <c r="H5718" s="1" t="s">
        <v>505</v>
      </c>
      <c r="I57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0.20530879296010587</v>
      </c>
      <c r="J5718" s="1" t="str">
        <f>IFERROR(INDEX('consumption_figs'!$C:$C,MATCH(Table2[[#This Row],[item_code]],'consumption_figs'!A:A,0),1),"NA")</f>
        <v>pc/heat</v>
      </c>
      <c r="K5718" s="1">
        <f>+SUMIFS(prod!$E:$E,prod!$A:$A,Table2[[#This Row],[date]],prod!$G:$G,Table2[[#This Row],[production_line]],prod!$F:$F,Table2[[#This Row],[output_type]])</f>
        <v>467</v>
      </c>
      <c r="L5718">
        <f>+Table2[[#This Row],[cons_qty_base_uom]]/Table2[[#This Row],[Column1]]</f>
        <v>0.20530879296010587</v>
      </c>
    </row>
    <row r="5719" spans="1:12" x14ac:dyDescent="0.25">
      <c r="A5719" s="2">
        <v>45444</v>
      </c>
      <c r="B5719" s="1" t="s">
        <v>61</v>
      </c>
      <c r="C5719" s="4">
        <v>96.857565560454859</v>
      </c>
      <c r="D5719" s="4">
        <v>0.33900147946159198</v>
      </c>
      <c r="E5719" s="4">
        <v>871.71809004409374</v>
      </c>
      <c r="F5719" s="1" t="s">
        <v>509</v>
      </c>
      <c r="G5719" s="1">
        <v>1</v>
      </c>
      <c r="H5719" s="1" t="s">
        <v>505</v>
      </c>
      <c r="I57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0.20740378064337228</v>
      </c>
      <c r="J5719" s="1" t="str">
        <f>IFERROR(INDEX('consumption_figs'!$C:$C,MATCH(Table2[[#This Row],[item_code]],'consumption_figs'!A:A,0),1),"NA")</f>
        <v>pc/heat</v>
      </c>
      <c r="K5719" s="1">
        <f>+SUMIFS(prod!$E:$E,prod!$A:$A,Table2[[#This Row],[date]],prod!$G:$G,Table2[[#This Row],[production_line]],prod!$F:$F,Table2[[#This Row],[output_type]])</f>
        <v>467</v>
      </c>
      <c r="L5719">
        <f>+Table2[[#This Row],[cons_qty_base_uom]]/Table2[[#This Row],[Column1]]</f>
        <v>0.20740378064337228</v>
      </c>
    </row>
    <row r="5720" spans="1:12" x14ac:dyDescent="0.25">
      <c r="A5720" s="2">
        <v>45444</v>
      </c>
      <c r="B5720" s="1" t="s">
        <v>163</v>
      </c>
      <c r="C5720" s="4">
        <v>23.48062195404966</v>
      </c>
      <c r="D5720" s="4">
        <v>3.2403258296588531</v>
      </c>
      <c r="E5720" s="4">
        <v>9814.899976792758</v>
      </c>
      <c r="F5720" s="1" t="s">
        <v>509</v>
      </c>
      <c r="G5720" s="1">
        <v>1</v>
      </c>
      <c r="H5720" s="1" t="s">
        <v>505</v>
      </c>
      <c r="I57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5.0279704398393278E-2</v>
      </c>
      <c r="J5720" s="1" t="str">
        <f>IFERROR(INDEX('consumption_figs'!$C:$C,MATCH(Table2[[#This Row],[item_code]],'consumption_figs'!A:A,0),1),"NA")</f>
        <v>pc/heat</v>
      </c>
      <c r="K5720" s="1">
        <f>+SUMIFS(prod!$E:$E,prod!$A:$A,Table2[[#This Row],[date]],prod!$G:$G,Table2[[#This Row],[production_line]],prod!$F:$F,Table2[[#This Row],[output_type]])</f>
        <v>467</v>
      </c>
      <c r="L5720">
        <f>+Table2[[#This Row],[cons_qty_base_uom]]/Table2[[#This Row],[Column1]]</f>
        <v>5.0279704398393278E-2</v>
      </c>
    </row>
    <row r="5721" spans="1:12" x14ac:dyDescent="0.25">
      <c r="A5721" s="2">
        <v>45444</v>
      </c>
      <c r="B5721" s="1" t="e">
        <f>+#REF!</f>
        <v>#REF!</v>
      </c>
      <c r="C5721" s="4">
        <v>217.19575307495941</v>
      </c>
      <c r="D5721" s="4">
        <v>2.6020051218380136</v>
      </c>
      <c r="E5721" s="4">
        <v>17810.051752146672</v>
      </c>
      <c r="F5721" s="1" t="s">
        <v>509</v>
      </c>
      <c r="G5721" s="1">
        <v>1</v>
      </c>
      <c r="H5721" s="1" t="s">
        <v>505</v>
      </c>
      <c r="I57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8.6733504061267119E-2</v>
      </c>
      <c r="J5721" s="1" t="str">
        <f>IFERROR(INDEX('consumption_figs'!$C:$C,MATCH(Table2[[#This Row],[item_code]],'consumption_figs'!A:A,0),1),"NA")</f>
        <v>NA</v>
      </c>
      <c r="K5721" s="1">
        <f>+SUMIFS(prod!$E:$E,prod!$A:$A,Table2[[#This Row],[date]],prod!$G:$G,Table2[[#This Row],[production_line]],prod!$F:$F,Table2[[#This Row],[output_type]])</f>
        <v>467</v>
      </c>
      <c r="L5721">
        <f>+Table2[[#This Row],[cons_qty_base_uom]]/Table2[[#This Row],[Column1]]</f>
        <v>0.46508726568513792</v>
      </c>
    </row>
    <row r="5722" spans="1:12" x14ac:dyDescent="0.25">
      <c r="A5722" s="2">
        <v>45444</v>
      </c>
      <c r="B5722" s="1" t="s">
        <v>160</v>
      </c>
      <c r="C5722" s="4">
        <v>53.809758644697148</v>
      </c>
      <c r="D5722" s="4">
        <v>0.67477437340450219</v>
      </c>
      <c r="E5722" s="4">
        <v>3766.6831051288004</v>
      </c>
      <c r="F5722" s="1" t="s">
        <v>509</v>
      </c>
      <c r="G5722" s="1">
        <v>1</v>
      </c>
      <c r="H5722" s="1" t="s">
        <v>505</v>
      </c>
      <c r="I57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0.11522432257965128</v>
      </c>
      <c r="J5722" s="1" t="str">
        <f>IFERROR(INDEX('consumption_figs'!$C:$C,MATCH(Table2[[#This Row],[item_code]],'consumption_figs'!A:A,0),1),"NA")</f>
        <v>pc/heat</v>
      </c>
      <c r="K5722" s="1">
        <f>+SUMIFS(prod!$E:$E,prod!$A:$A,Table2[[#This Row],[date]],prod!$G:$G,Table2[[#This Row],[production_line]],prod!$F:$F,Table2[[#This Row],[output_type]])</f>
        <v>467</v>
      </c>
      <c r="L5722">
        <f>+Table2[[#This Row],[cons_qty_base_uom]]/Table2[[#This Row],[Column1]]</f>
        <v>0.11522432257965128</v>
      </c>
    </row>
    <row r="5723" spans="1:12" x14ac:dyDescent="0.25">
      <c r="A5723" s="2">
        <v>45444</v>
      </c>
      <c r="B5723" s="1" t="e">
        <f>+#REF!</f>
        <v>#REF!</v>
      </c>
      <c r="C5723" s="4">
        <v>412.8676026920399</v>
      </c>
      <c r="D5723" s="4">
        <v>4.7066906706892553</v>
      </c>
      <c r="E5723" s="4">
        <v>99913.959851473657</v>
      </c>
      <c r="F5723" s="1" t="s">
        <v>509</v>
      </c>
      <c r="G5723" s="1">
        <v>1</v>
      </c>
      <c r="H5723" s="1" t="s">
        <v>505</v>
      </c>
      <c r="I57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0.15688968902297518</v>
      </c>
      <c r="J5723" s="1" t="str">
        <f>IFERROR(INDEX('consumption_figs'!$C:$C,MATCH(Table2[[#This Row],[item_code]],'consumption_figs'!A:A,0),1),"NA")</f>
        <v>NA</v>
      </c>
      <c r="K5723" s="1">
        <f>+SUMIFS(prod!$E:$E,prod!$A:$A,Table2[[#This Row],[date]],prod!$G:$G,Table2[[#This Row],[production_line]],prod!$F:$F,Table2[[#This Row],[output_type]])</f>
        <v>467</v>
      </c>
      <c r="L5723">
        <f>+Table2[[#This Row],[cons_qty_base_uom]]/Table2[[#This Row],[Column1]]</f>
        <v>0.88408480233841524</v>
      </c>
    </row>
    <row r="5724" spans="1:12" x14ac:dyDescent="0.25">
      <c r="A5724" s="2">
        <v>45444</v>
      </c>
      <c r="B5724" s="1" t="s">
        <v>161</v>
      </c>
      <c r="C5724" s="4">
        <v>11.740310977024834</v>
      </c>
      <c r="D5724" s="4">
        <v>1.7023450916686007</v>
      </c>
      <c r="E5724" s="4">
        <v>4977.8918542585297</v>
      </c>
      <c r="F5724" s="1" t="s">
        <v>509</v>
      </c>
      <c r="G5724" s="1">
        <v>1</v>
      </c>
      <c r="H5724" s="1" t="s">
        <v>505</v>
      </c>
      <c r="I57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2.5139852199196646E-2</v>
      </c>
      <c r="J5724" s="1" t="str">
        <f>IFERROR(INDEX('consumption_figs'!$C:$C,MATCH(Table2[[#This Row],[item_code]],'consumption_figs'!A:A,0),1),"NA")</f>
        <v>pc/heat</v>
      </c>
      <c r="K5724" s="1">
        <f>+SUMIFS(prod!$E:$E,prod!$A:$A,Table2[[#This Row],[date]],prod!$G:$G,Table2[[#This Row],[production_line]],prod!$F:$F,Table2[[#This Row],[output_type]])</f>
        <v>467</v>
      </c>
      <c r="L5724">
        <f>+Table2[[#This Row],[cons_qty_base_uom]]/Table2[[#This Row],[Column1]]</f>
        <v>2.5139852199196646E-2</v>
      </c>
    </row>
    <row r="5725" spans="1:12" x14ac:dyDescent="0.25">
      <c r="A5725" s="2">
        <v>45444</v>
      </c>
      <c r="B5725" s="1" t="s">
        <v>204</v>
      </c>
      <c r="C5725" s="4">
        <v>3.1249999999999996</v>
      </c>
      <c r="D5725" s="4">
        <v>0.15624999999999997</v>
      </c>
      <c r="E5725" s="4">
        <v>484.37499999999994</v>
      </c>
      <c r="F5725" s="1" t="s">
        <v>509</v>
      </c>
      <c r="G5725" s="1">
        <v>1</v>
      </c>
      <c r="H5725" s="1" t="s">
        <v>505</v>
      </c>
      <c r="I57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6.6916488222698066E-3</v>
      </c>
      <c r="J5725" s="1" t="str">
        <f>IFERROR(INDEX('consumption_figs'!$C:$C,MATCH(Table2[[#This Row],[item_code]],'consumption_figs'!A:A,0),1),"NA")</f>
        <v>pc/heat</v>
      </c>
      <c r="K5725" s="1">
        <f>+SUMIFS(prod!$E:$E,prod!$A:$A,Table2[[#This Row],[date]],prod!$G:$G,Table2[[#This Row],[production_line]],prod!$F:$F,Table2[[#This Row],[output_type]])</f>
        <v>467</v>
      </c>
      <c r="L5725">
        <f>+Table2[[#This Row],[cons_qty_base_uom]]/Table2[[#This Row],[Column1]]</f>
        <v>6.6916488222698066E-3</v>
      </c>
    </row>
    <row r="5726" spans="1:12" x14ac:dyDescent="0.25">
      <c r="A5726" s="2">
        <v>45444</v>
      </c>
      <c r="B5726" s="1" t="s">
        <v>287</v>
      </c>
      <c r="C5726" s="4">
        <v>11.749999999999972</v>
      </c>
      <c r="D5726" s="4">
        <v>11.749999999999972</v>
      </c>
      <c r="E5726" s="4">
        <v>20198.249999999953</v>
      </c>
      <c r="F5726" s="1" t="s">
        <v>509</v>
      </c>
      <c r="G5726" s="1">
        <v>1</v>
      </c>
      <c r="H5726" s="1" t="s">
        <v>505</v>
      </c>
      <c r="I57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0.13938646231227278</v>
      </c>
      <c r="J5726" s="1" t="str">
        <f>IFERROR(INDEX('consumption_figs'!$C:$C,MATCH(Table2[[#This Row],[item_code]],'consumption_figs'!A:A,0),1),"NA")</f>
        <v>kg/ton</v>
      </c>
      <c r="K5726" s="1">
        <f>+SUMIFS(prod!$E:$E,prod!$A:$A,Table2[[#This Row],[date]],prod!$G:$G,Table2[[#This Row],[production_line]],prod!$F:$F,Table2[[#This Row],[output_type]])</f>
        <v>467</v>
      </c>
      <c r="L5726">
        <f>+Table2[[#This Row],[cons_qty_base_uom]]/Table2[[#This Row],[Column1]]</f>
        <v>2.5160599571734416E-2</v>
      </c>
    </row>
    <row r="5727" spans="1:12" x14ac:dyDescent="0.25">
      <c r="A5727" s="2">
        <v>45444</v>
      </c>
      <c r="B5727" s="1" t="s">
        <v>285</v>
      </c>
      <c r="C5727" s="4">
        <v>7.500000000000008</v>
      </c>
      <c r="D5727" s="4">
        <v>7.500000000000008</v>
      </c>
      <c r="E5727" s="4">
        <v>8166.0000000000082</v>
      </c>
      <c r="F5727" s="1" t="s">
        <v>509</v>
      </c>
      <c r="G5727" s="1">
        <v>1</v>
      </c>
      <c r="H5727" s="1" t="s">
        <v>505</v>
      </c>
      <c r="I57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8.8970082326982947E-2</v>
      </c>
      <c r="J5727" s="1" t="str">
        <f>IFERROR(INDEX('consumption_figs'!$C:$C,MATCH(Table2[[#This Row],[item_code]],'consumption_figs'!A:A,0),1),"NA")</f>
        <v>kg/ton</v>
      </c>
      <c r="K5727" s="1">
        <f>+SUMIFS(prod!$E:$E,prod!$A:$A,Table2[[#This Row],[date]],prod!$G:$G,Table2[[#This Row],[production_line]],prod!$F:$F,Table2[[#This Row],[output_type]])</f>
        <v>467</v>
      </c>
      <c r="L5727">
        <f>+Table2[[#This Row],[cons_qty_base_uom]]/Table2[[#This Row],[Column1]]</f>
        <v>1.6059957173447555E-2</v>
      </c>
    </row>
    <row r="5728" spans="1:12" x14ac:dyDescent="0.25">
      <c r="A5728" s="2">
        <v>45444</v>
      </c>
      <c r="B5728" s="1" t="s">
        <v>205</v>
      </c>
      <c r="C5728" s="4">
        <v>16.249999999999996</v>
      </c>
      <c r="D5728" s="4">
        <v>0.59897499999999981</v>
      </c>
      <c r="E5728" s="4">
        <v>1121.2499999999998</v>
      </c>
      <c r="F5728" s="1" t="s">
        <v>509</v>
      </c>
      <c r="G5728" s="1">
        <v>1</v>
      </c>
      <c r="H5728" s="1" t="s">
        <v>505</v>
      </c>
      <c r="I57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3.479657387580299E-2</v>
      </c>
      <c r="J5728" s="1" t="str">
        <f>IFERROR(INDEX('consumption_figs'!$C:$C,MATCH(Table2[[#This Row],[item_code]],'consumption_figs'!A:A,0),1),"NA")</f>
        <v>pc/heat</v>
      </c>
      <c r="K5728" s="1">
        <f>+SUMIFS(prod!$E:$E,prod!$A:$A,Table2[[#This Row],[date]],prod!$G:$G,Table2[[#This Row],[production_line]],prod!$F:$F,Table2[[#This Row],[output_type]])</f>
        <v>467</v>
      </c>
      <c r="L5728">
        <f>+Table2[[#This Row],[cons_qty_base_uom]]/Table2[[#This Row],[Column1]]</f>
        <v>3.479657387580299E-2</v>
      </c>
    </row>
    <row r="5729" spans="1:12" x14ac:dyDescent="0.25">
      <c r="A5729" s="2">
        <v>45444</v>
      </c>
      <c r="B5729" s="1" t="s">
        <v>292</v>
      </c>
      <c r="C5729" s="4">
        <v>83.777524509803911</v>
      </c>
      <c r="D5729" s="4">
        <v>83.777524509803911</v>
      </c>
      <c r="E5729" s="4">
        <v>49711.907493627441</v>
      </c>
      <c r="F5729" s="1" t="s">
        <v>509</v>
      </c>
      <c r="G5729" s="1">
        <v>1</v>
      </c>
      <c r="H5729" s="1" t="s">
        <v>505</v>
      </c>
      <c r="I57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0.9938257670384103</v>
      </c>
      <c r="J5729" s="1" t="str">
        <f>IFERROR(INDEX('consumption_figs'!$C:$C,MATCH(Table2[[#This Row],[item_code]],'consumption_figs'!A:A,0),1),"NA")</f>
        <v>kg/ton</v>
      </c>
      <c r="K5729" s="1">
        <f>+SUMIFS(prod!$E:$E,prod!$A:$A,Table2[[#This Row],[date]],prod!$G:$G,Table2[[#This Row],[production_line]],prod!$F:$F,Table2[[#This Row],[output_type]])</f>
        <v>467</v>
      </c>
      <c r="L5729">
        <f>+Table2[[#This Row],[cons_qty_base_uom]]/Table2[[#This Row],[Column1]]</f>
        <v>0.17939512742998695</v>
      </c>
    </row>
    <row r="5730" spans="1:12" x14ac:dyDescent="0.25">
      <c r="A5730" s="2">
        <v>45444</v>
      </c>
      <c r="B5730" s="1" t="s">
        <v>576</v>
      </c>
      <c r="C5730" s="4">
        <v>1.778526157235391</v>
      </c>
      <c r="D5730" s="4">
        <v>1.778526157235391</v>
      </c>
      <c r="E5730" s="4">
        <v>1416.7746713850154</v>
      </c>
      <c r="F5730" s="1" t="s">
        <v>509</v>
      </c>
      <c r="G5730" s="1">
        <v>1</v>
      </c>
      <c r="H5730" s="1" t="s">
        <v>505</v>
      </c>
      <c r="I57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5.9284205241179701E-2</v>
      </c>
      <c r="J5730" s="1" t="str">
        <f>IFERROR(INDEX('consumption_figs'!$C:$C,MATCH(Table2[[#This Row],[item_code]],'consumption_figs'!A:A,0),1),"NA")</f>
        <v>NA</v>
      </c>
      <c r="K5730" s="1">
        <f>+SUMIFS(prod!$E:$E,prod!$A:$A,Table2[[#This Row],[date]],prod!$G:$G,Table2[[#This Row],[production_line]],prod!$F:$F,Table2[[#This Row],[output_type]])</f>
        <v>467</v>
      </c>
      <c r="L5730">
        <f>+Table2[[#This Row],[cons_qty_base_uom]]/Table2[[#This Row],[Column1]]</f>
        <v>3.8084071889408801E-3</v>
      </c>
    </row>
    <row r="5731" spans="1:12" x14ac:dyDescent="0.25">
      <c r="A5731" s="2">
        <v>45444</v>
      </c>
      <c r="B5731" s="1" t="s">
        <v>201</v>
      </c>
      <c r="C5731" s="4">
        <v>1150.7247850404583</v>
      </c>
      <c r="D5731" s="4">
        <v>2.202487238567437</v>
      </c>
      <c r="E5731" s="4">
        <v>2416.5220485849627</v>
      </c>
      <c r="F5731" s="1" t="s">
        <v>509</v>
      </c>
      <c r="G5731" s="1">
        <v>1</v>
      </c>
      <c r="H5731" s="1" t="s">
        <v>505</v>
      </c>
      <c r="I57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2.4640787688232511</v>
      </c>
      <c r="J5731" s="1" t="str">
        <f>IFERROR(INDEX('consumption_figs'!$C:$C,MATCH(Table2[[#This Row],[item_code]],'consumption_figs'!A:A,0),1),"NA")</f>
        <v>pc/heat</v>
      </c>
      <c r="K5731" s="1">
        <f>+SUMIFS(prod!$E:$E,prod!$A:$A,Table2[[#This Row],[date]],prod!$G:$G,Table2[[#This Row],[production_line]],prod!$F:$F,Table2[[#This Row],[output_type]])</f>
        <v>467</v>
      </c>
      <c r="L5731">
        <f>+Table2[[#This Row],[cons_qty_base_uom]]/Table2[[#This Row],[Column1]]</f>
        <v>2.4640787688232511</v>
      </c>
    </row>
    <row r="5732" spans="1:12" x14ac:dyDescent="0.25">
      <c r="A5732" s="2">
        <v>45444</v>
      </c>
      <c r="B5732" s="1" t="s">
        <v>565</v>
      </c>
      <c r="C5732" s="4">
        <v>89.500816614257857</v>
      </c>
      <c r="D5732" s="4">
        <v>0.60413051214624047</v>
      </c>
      <c r="E5732" s="4">
        <v>4546.4486992453121</v>
      </c>
      <c r="F5732" s="1" t="s">
        <v>509</v>
      </c>
      <c r="G5732" s="1">
        <v>1</v>
      </c>
      <c r="H5732" s="1" t="s">
        <v>505</v>
      </c>
      <c r="I57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2.0137683738208016E-2</v>
      </c>
      <c r="J5732" s="1" t="str">
        <f>IFERROR(INDEX('consumption_figs'!$C:$C,MATCH(Table2[[#This Row],[item_code]],'consumption_figs'!A:A,0),1),"NA")</f>
        <v>NA</v>
      </c>
      <c r="K5732" s="1">
        <f>+SUMIFS(prod!$E:$E,prod!$A:$A,Table2[[#This Row],[date]],prod!$G:$G,Table2[[#This Row],[production_line]],prod!$F:$F,Table2[[#This Row],[output_type]])</f>
        <v>467</v>
      </c>
      <c r="L5732">
        <f>+Table2[[#This Row],[cons_qty_base_uom]]/Table2[[#This Row],[Column1]]</f>
        <v>0.19165057090847507</v>
      </c>
    </row>
    <row r="5733" spans="1:12" x14ac:dyDescent="0.25">
      <c r="A5733" s="2">
        <v>45444</v>
      </c>
      <c r="B5733" s="1" t="s">
        <v>60</v>
      </c>
      <c r="C5733" s="4">
        <v>344.15194960006295</v>
      </c>
      <c r="D5733" s="4">
        <v>4.8368491604591242</v>
      </c>
      <c r="E5733" s="4">
        <v>10069.886045297842</v>
      </c>
      <c r="F5733" s="1" t="s">
        <v>509</v>
      </c>
      <c r="G5733" s="1">
        <v>1</v>
      </c>
      <c r="H5733" s="1" t="s">
        <v>505</v>
      </c>
      <c r="I57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0.73694207623139818</v>
      </c>
      <c r="J5733" s="1" t="str">
        <f>IFERROR(INDEX('consumption_figs'!$C:$C,MATCH(Table2[[#This Row],[item_code]],'consumption_figs'!A:A,0),1),"NA")</f>
        <v>pc/heat</v>
      </c>
      <c r="K5733" s="1">
        <f>+SUMIFS(prod!$E:$E,prod!$A:$A,Table2[[#This Row],[date]],prod!$G:$G,Table2[[#This Row],[production_line]],prod!$F:$F,Table2[[#This Row],[output_type]])</f>
        <v>467</v>
      </c>
      <c r="L5733">
        <f>+Table2[[#This Row],[cons_qty_base_uom]]/Table2[[#This Row],[Column1]]</f>
        <v>0.73694207623139818</v>
      </c>
    </row>
    <row r="5734" spans="1:12" x14ac:dyDescent="0.25">
      <c r="A5734" s="2">
        <v>45444</v>
      </c>
      <c r="B5734" s="1" t="s">
        <v>259</v>
      </c>
      <c r="C5734" s="4">
        <v>1.1568459677856939</v>
      </c>
      <c r="D5734" s="4">
        <v>1.1568459677856939</v>
      </c>
      <c r="E5734" s="4">
        <v>3579.5127935224941</v>
      </c>
      <c r="F5734" s="1" t="s">
        <v>509</v>
      </c>
      <c r="G5734" s="1">
        <v>1</v>
      </c>
      <c r="H5734" s="1" t="s">
        <v>505</v>
      </c>
      <c r="I57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1.3723290799137512E-2</v>
      </c>
      <c r="J5734" s="1" t="str">
        <f>IFERROR(INDEX('consumption_figs'!$C:$C,MATCH(Table2[[#This Row],[item_code]],'consumption_figs'!A:A,0),1),"NA")</f>
        <v>kg/ton</v>
      </c>
      <c r="K5734" s="1">
        <f>+SUMIFS(prod!$E:$E,prod!$A:$A,Table2[[#This Row],[date]],prod!$G:$G,Table2[[#This Row],[production_line]],prod!$F:$F,Table2[[#This Row],[output_type]])</f>
        <v>467</v>
      </c>
      <c r="L5734">
        <f>+Table2[[#This Row],[cons_qty_base_uom]]/Table2[[#This Row],[Column1]]</f>
        <v>2.4771862265218283E-3</v>
      </c>
    </row>
    <row r="5735" spans="1:12" x14ac:dyDescent="0.25">
      <c r="A5735" s="2">
        <v>45444</v>
      </c>
      <c r="B5735" s="1" t="s">
        <v>272</v>
      </c>
      <c r="C5735" s="4">
        <v>1.1986716510838109</v>
      </c>
      <c r="D5735" s="4">
        <v>1.1986716510838109</v>
      </c>
      <c r="E5735" s="4">
        <v>1311.7063877810142</v>
      </c>
      <c r="F5735" s="1" t="s">
        <v>509</v>
      </c>
      <c r="G5735" s="1">
        <v>1</v>
      </c>
      <c r="H5735" s="1" t="s">
        <v>505</v>
      </c>
      <c r="I57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1.4219455397326282E-2</v>
      </c>
      <c r="J5735" s="1" t="str">
        <f>IFERROR(INDEX('consumption_figs'!$C:$C,MATCH(Table2[[#This Row],[item_code]],'consumption_figs'!A:A,0),1),"NA")</f>
        <v>kg/ton</v>
      </c>
      <c r="K5735" s="1">
        <f>+SUMIFS(prod!$E:$E,prod!$A:$A,Table2[[#This Row],[date]],prod!$G:$G,Table2[[#This Row],[production_line]],prod!$F:$F,Table2[[#This Row],[output_type]])</f>
        <v>467</v>
      </c>
      <c r="L5735">
        <f>+Table2[[#This Row],[cons_qty_base_uom]]/Table2[[#This Row],[Column1]]</f>
        <v>2.5667487175242204E-3</v>
      </c>
    </row>
    <row r="5736" spans="1:12" x14ac:dyDescent="0.25">
      <c r="A5736" s="2">
        <v>45474</v>
      </c>
      <c r="B5736" s="1" t="s">
        <v>589</v>
      </c>
      <c r="C5736" s="4">
        <v>24.286660672881276</v>
      </c>
      <c r="D5736" s="4">
        <v>0.64784667344910796</v>
      </c>
      <c r="E5736" s="4">
        <v>1551.785144302534</v>
      </c>
      <c r="F5736" s="1" t="s">
        <v>509</v>
      </c>
      <c r="G5736" s="1">
        <v>1</v>
      </c>
      <c r="H5736" s="1" t="s">
        <v>505</v>
      </c>
      <c r="I57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2.0898279788680901E-2</v>
      </c>
      <c r="J5736" s="1" t="str">
        <f>IFERROR(INDEX('consumption_figs'!$C:$C,MATCH(Table2[[#This Row],[item_code]],'consumption_figs'!A:A,0),1),"NA")</f>
        <v>NA</v>
      </c>
      <c r="K5736" s="1">
        <f>+SUMIFS(prod!$E:$E,prod!$A:$A,Table2[[#This Row],[date]],prod!$G:$G,Table2[[#This Row],[production_line]],prod!$F:$F,Table2[[#This Row],[output_type]])</f>
        <v>520</v>
      </c>
      <c r="L5736">
        <f>+Table2[[#This Row],[cons_qty_base_uom]]/Table2[[#This Row],[Column1]]</f>
        <v>4.670511667861784E-2</v>
      </c>
    </row>
    <row r="5737" spans="1:12" x14ac:dyDescent="0.25">
      <c r="A5737" s="2">
        <v>45474</v>
      </c>
      <c r="B5737" s="1" t="s">
        <v>144</v>
      </c>
      <c r="C5737" s="4">
        <v>173.89249041782992</v>
      </c>
      <c r="D5737" s="4">
        <v>3.6326141248284674</v>
      </c>
      <c r="E5737" s="4">
        <v>4521.2047508635778</v>
      </c>
      <c r="F5737" s="1" t="s">
        <v>509</v>
      </c>
      <c r="G5737" s="1">
        <v>1</v>
      </c>
      <c r="H5737" s="1" t="s">
        <v>505</v>
      </c>
      <c r="I57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0.3344086354189037</v>
      </c>
      <c r="J5737" s="1" t="str">
        <f>IFERROR(INDEX('consumption_figs'!$C:$C,MATCH(Table2[[#This Row],[item_code]],'consumption_figs'!A:A,0),1),"NA")</f>
        <v>pc/heat</v>
      </c>
      <c r="K5737" s="1">
        <f>+SUMIFS(prod!$E:$E,prod!$A:$A,Table2[[#This Row],[date]],prod!$G:$G,Table2[[#This Row],[production_line]],prod!$F:$F,Table2[[#This Row],[output_type]])</f>
        <v>520</v>
      </c>
      <c r="L5737">
        <f>+Table2[[#This Row],[cons_qty_base_uom]]/Table2[[#This Row],[Column1]]</f>
        <v>0.3344086354189037</v>
      </c>
    </row>
    <row r="5738" spans="1:12" x14ac:dyDescent="0.25">
      <c r="A5738" s="2">
        <v>45474</v>
      </c>
      <c r="B5738" s="1" t="s">
        <v>146</v>
      </c>
      <c r="C5738" s="4">
        <v>325.4412530166091</v>
      </c>
      <c r="D5738" s="4">
        <v>6.8114854256376285</v>
      </c>
      <c r="E5738" s="4">
        <v>8461.4725784318362</v>
      </c>
      <c r="F5738" s="1" t="s">
        <v>509</v>
      </c>
      <c r="G5738" s="1">
        <v>1</v>
      </c>
      <c r="H5738" s="1" t="s">
        <v>505</v>
      </c>
      <c r="I57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0.62584856349347906</v>
      </c>
      <c r="J5738" s="1" t="str">
        <f>IFERROR(INDEX('consumption_figs'!$C:$C,MATCH(Table2[[#This Row],[item_code]],'consumption_figs'!A:A,0),1),"NA")</f>
        <v>pc/heat</v>
      </c>
      <c r="K5738" s="1">
        <f>+SUMIFS(prod!$E:$E,prod!$A:$A,Table2[[#This Row],[date]],prod!$G:$G,Table2[[#This Row],[production_line]],prod!$F:$F,Table2[[#This Row],[output_type]])</f>
        <v>520</v>
      </c>
      <c r="L5738">
        <f>+Table2[[#This Row],[cons_qty_base_uom]]/Table2[[#This Row],[Column1]]</f>
        <v>0.62584856349347906</v>
      </c>
    </row>
    <row r="5739" spans="1:12" x14ac:dyDescent="0.25">
      <c r="A5739" s="2">
        <v>45474</v>
      </c>
      <c r="B5739" s="1" t="s">
        <v>117</v>
      </c>
      <c r="C5739" s="4">
        <v>636.31050962948939</v>
      </c>
      <c r="D5739" s="4">
        <v>13.057091657597121</v>
      </c>
      <c r="E5739" s="4">
        <v>17625.801116736857</v>
      </c>
      <c r="F5739" s="1" t="s">
        <v>509</v>
      </c>
      <c r="G5739" s="1">
        <v>1</v>
      </c>
      <c r="H5739" s="1" t="s">
        <v>505</v>
      </c>
      <c r="I57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1.2236740569797873</v>
      </c>
      <c r="J5739" s="1" t="str">
        <f>IFERROR(INDEX('consumption_figs'!$C:$C,MATCH(Table2[[#This Row],[item_code]],'consumption_figs'!A:A,0),1),"NA")</f>
        <v>pc/heat</v>
      </c>
      <c r="K5739" s="1">
        <f>+SUMIFS(prod!$E:$E,prod!$A:$A,Table2[[#This Row],[date]],prod!$G:$G,Table2[[#This Row],[production_line]],prod!$F:$F,Table2[[#This Row],[output_type]])</f>
        <v>520</v>
      </c>
      <c r="L5739">
        <f>+Table2[[#This Row],[cons_qty_base_uom]]/Table2[[#This Row],[Column1]]</f>
        <v>1.2236740569797873</v>
      </c>
    </row>
    <row r="5740" spans="1:12" x14ac:dyDescent="0.25">
      <c r="A5740" s="2">
        <v>45474</v>
      </c>
      <c r="B5740" s="1" t="s">
        <v>115</v>
      </c>
      <c r="C5740" s="4">
        <v>458.53215350399847</v>
      </c>
      <c r="D5740" s="4">
        <v>9.4182504329721279</v>
      </c>
      <c r="E5740" s="4">
        <v>12701.340652060757</v>
      </c>
      <c r="F5740" s="1" t="s">
        <v>509</v>
      </c>
      <c r="G5740" s="1">
        <v>1</v>
      </c>
      <c r="H5740" s="1" t="s">
        <v>505</v>
      </c>
      <c r="I57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0.88179260289230477</v>
      </c>
      <c r="J5740" s="1" t="str">
        <f>IFERROR(INDEX('consumption_figs'!$C:$C,MATCH(Table2[[#This Row],[item_code]],'consumption_figs'!A:A,0),1),"NA")</f>
        <v>pc/heat</v>
      </c>
      <c r="K5740" s="1">
        <f>+SUMIFS(prod!$E:$E,prod!$A:$A,Table2[[#This Row],[date]],prod!$G:$G,Table2[[#This Row],[production_line]],prod!$F:$F,Table2[[#This Row],[output_type]])</f>
        <v>520</v>
      </c>
      <c r="L5740">
        <f>+Table2[[#This Row],[cons_qty_base_uom]]/Table2[[#This Row],[Column1]]</f>
        <v>0.88179260289230477</v>
      </c>
    </row>
    <row r="5741" spans="1:12" x14ac:dyDescent="0.25">
      <c r="A5741" s="2">
        <v>45474</v>
      </c>
      <c r="B5741" s="1" t="s">
        <v>119</v>
      </c>
      <c r="C5741" s="4">
        <v>1582.5188094449438</v>
      </c>
      <c r="D5741" s="4">
        <v>32.473285969810249</v>
      </c>
      <c r="E5741" s="4">
        <v>43835.77102162494</v>
      </c>
      <c r="F5741" s="1" t="s">
        <v>509</v>
      </c>
      <c r="G5741" s="1">
        <v>1</v>
      </c>
      <c r="H5741" s="1" t="s">
        <v>505</v>
      </c>
      <c r="I57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3.0433054027787381</v>
      </c>
      <c r="J5741" s="1" t="str">
        <f>IFERROR(INDEX('consumption_figs'!$C:$C,MATCH(Table2[[#This Row],[item_code]],'consumption_figs'!A:A,0),1),"NA")</f>
        <v>pc/heat</v>
      </c>
      <c r="K5741" s="1">
        <f>+SUMIFS(prod!$E:$E,prod!$A:$A,Table2[[#This Row],[date]],prod!$G:$G,Table2[[#This Row],[production_line]],prod!$F:$F,Table2[[#This Row],[output_type]])</f>
        <v>520</v>
      </c>
      <c r="L5741">
        <f>+Table2[[#This Row],[cons_qty_base_uom]]/Table2[[#This Row],[Column1]]</f>
        <v>3.0433054027787381</v>
      </c>
    </row>
    <row r="5742" spans="1:12" x14ac:dyDescent="0.25">
      <c r="A5742" s="2">
        <v>45474</v>
      </c>
      <c r="B5742" s="1" t="s">
        <v>128</v>
      </c>
      <c r="C5742" s="4">
        <v>99.089575545355601</v>
      </c>
      <c r="D5742" s="4">
        <v>2.4881392419438786</v>
      </c>
      <c r="E5742" s="4">
        <v>3359.1366109875548</v>
      </c>
      <c r="F5742" s="1" t="s">
        <v>509</v>
      </c>
      <c r="G5742" s="1">
        <v>1</v>
      </c>
      <c r="H5742" s="1" t="s">
        <v>505</v>
      </c>
      <c r="I57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0.19055687604876076</v>
      </c>
      <c r="J5742" s="1" t="str">
        <f>IFERROR(INDEX('consumption_figs'!$C:$C,MATCH(Table2[[#This Row],[item_code]],'consumption_figs'!A:A,0),1),"NA")</f>
        <v>pc/heat</v>
      </c>
      <c r="K5742" s="1">
        <f>+SUMIFS(prod!$E:$E,prod!$A:$A,Table2[[#This Row],[date]],prod!$G:$G,Table2[[#This Row],[production_line]],prod!$F:$F,Table2[[#This Row],[output_type]])</f>
        <v>520</v>
      </c>
      <c r="L5742">
        <f>+Table2[[#This Row],[cons_qty_base_uom]]/Table2[[#This Row],[Column1]]</f>
        <v>0.19055687604876076</v>
      </c>
    </row>
    <row r="5743" spans="1:12" x14ac:dyDescent="0.25">
      <c r="A5743" s="2">
        <v>45474</v>
      </c>
      <c r="B5743" s="1" t="s">
        <v>136</v>
      </c>
      <c r="C5743" s="4">
        <v>826.71792930487857</v>
      </c>
      <c r="D5743" s="4">
        <v>20.742352846259404</v>
      </c>
      <c r="E5743" s="4">
        <v>28025.737803435382</v>
      </c>
      <c r="F5743" s="1" t="s">
        <v>509</v>
      </c>
      <c r="G5743" s="1">
        <v>1</v>
      </c>
      <c r="H5743" s="1" t="s">
        <v>505</v>
      </c>
      <c r="I57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1.5898421717401512</v>
      </c>
      <c r="J5743" s="1" t="str">
        <f>IFERROR(INDEX('consumption_figs'!$C:$C,MATCH(Table2[[#This Row],[item_code]],'consumption_figs'!A:A,0),1),"NA")</f>
        <v>pc/heat</v>
      </c>
      <c r="K5743" s="1">
        <f>+SUMIFS(prod!$E:$E,prod!$A:$A,Table2[[#This Row],[date]],prod!$G:$G,Table2[[#This Row],[production_line]],prod!$F:$F,Table2[[#This Row],[output_type]])</f>
        <v>520</v>
      </c>
      <c r="L5743">
        <f>+Table2[[#This Row],[cons_qty_base_uom]]/Table2[[#This Row],[Column1]]</f>
        <v>1.5898421717401512</v>
      </c>
    </row>
    <row r="5744" spans="1:12" x14ac:dyDescent="0.25">
      <c r="A5744" s="2">
        <v>45474</v>
      </c>
      <c r="B5744" s="1" t="s">
        <v>132</v>
      </c>
      <c r="C5744" s="4">
        <v>646.02517389864192</v>
      </c>
      <c r="D5744" s="4">
        <v>16.195851109638951</v>
      </c>
      <c r="E5744" s="4">
        <v>21900.25339516396</v>
      </c>
      <c r="F5744" s="1" t="s">
        <v>509</v>
      </c>
      <c r="G5744" s="1">
        <v>1</v>
      </c>
      <c r="H5744" s="1" t="s">
        <v>505</v>
      </c>
      <c r="I57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1.2423561036512345</v>
      </c>
      <c r="J5744" s="1" t="str">
        <f>IFERROR(INDEX('consumption_figs'!$C:$C,MATCH(Table2[[#This Row],[item_code]],'consumption_figs'!A:A,0),1),"NA")</f>
        <v>pc/heat</v>
      </c>
      <c r="K5744" s="1">
        <f>+SUMIFS(prod!$E:$E,prod!$A:$A,Table2[[#This Row],[date]],prod!$G:$G,Table2[[#This Row],[production_line]],prod!$F:$F,Table2[[#This Row],[output_type]])</f>
        <v>520</v>
      </c>
      <c r="L5744">
        <f>+Table2[[#This Row],[cons_qty_base_uom]]/Table2[[#This Row],[Column1]]</f>
        <v>1.2423561036512345</v>
      </c>
    </row>
    <row r="5745" spans="1:12" x14ac:dyDescent="0.25">
      <c r="A5745" s="2">
        <v>45474</v>
      </c>
      <c r="B5745" s="1" t="s">
        <v>134</v>
      </c>
      <c r="C5745" s="4">
        <v>57.316519187999809</v>
      </c>
      <c r="D5745" s="4">
        <v>1.4420836227700751</v>
      </c>
      <c r="E5745" s="4">
        <v>1943.0300004731935</v>
      </c>
      <c r="F5745" s="1" t="s">
        <v>509</v>
      </c>
      <c r="G5745" s="1">
        <v>1</v>
      </c>
      <c r="H5745" s="1" t="s">
        <v>505</v>
      </c>
      <c r="I57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0.1102240753615381</v>
      </c>
      <c r="J5745" s="1" t="str">
        <f>IFERROR(INDEX('consumption_figs'!$C:$C,MATCH(Table2[[#This Row],[item_code]],'consumption_figs'!A:A,0),1),"NA")</f>
        <v>pc/heat</v>
      </c>
      <c r="K5745" s="1">
        <f>+SUMIFS(prod!$E:$E,prod!$A:$A,Table2[[#This Row],[date]],prod!$G:$G,Table2[[#This Row],[production_line]],prod!$F:$F,Table2[[#This Row],[output_type]])</f>
        <v>520</v>
      </c>
      <c r="L5745">
        <f>+Table2[[#This Row],[cons_qty_base_uom]]/Table2[[#This Row],[Column1]]</f>
        <v>0.1102240753615381</v>
      </c>
    </row>
    <row r="5746" spans="1:12" x14ac:dyDescent="0.25">
      <c r="A5746" s="2">
        <v>45474</v>
      </c>
      <c r="B5746" s="1" t="s">
        <v>107</v>
      </c>
      <c r="C5746" s="4">
        <v>9.7146642691525091</v>
      </c>
      <c r="D5746" s="4">
        <v>0.15349169545260966</v>
      </c>
      <c r="E5746" s="4">
        <v>269.09620025552448</v>
      </c>
      <c r="F5746" s="1" t="s">
        <v>509</v>
      </c>
      <c r="G5746" s="1">
        <v>1</v>
      </c>
      <c r="H5746" s="1" t="s">
        <v>505</v>
      </c>
      <c r="I57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4.9513450146003116E-3</v>
      </c>
      <c r="J5746" s="1" t="str">
        <f>IFERROR(INDEX('consumption_figs'!$C:$C,MATCH(Table2[[#This Row],[item_code]],'consumption_figs'!A:A,0),1),"NA")</f>
        <v>NA</v>
      </c>
      <c r="K5746" s="1">
        <f>+SUMIFS(prod!$E:$E,prod!$A:$A,Table2[[#This Row],[date]],prod!$G:$G,Table2[[#This Row],[production_line]],prod!$F:$F,Table2[[#This Row],[output_type]])</f>
        <v>520</v>
      </c>
      <c r="L5746">
        <f>+Table2[[#This Row],[cons_qty_base_uom]]/Table2[[#This Row],[Column1]]</f>
        <v>1.8682046671447131E-2</v>
      </c>
    </row>
    <row r="5747" spans="1:12" x14ac:dyDescent="0.25">
      <c r="A5747" s="2">
        <v>45474</v>
      </c>
      <c r="B5747" s="1" t="s">
        <v>105</v>
      </c>
      <c r="C5747" s="4">
        <v>9.7146642691525091</v>
      </c>
      <c r="D5747" s="4">
        <v>0.15378313538068425</v>
      </c>
      <c r="E5747" s="4">
        <v>269.09620025552448</v>
      </c>
      <c r="F5747" s="1" t="s">
        <v>509</v>
      </c>
      <c r="G5747" s="1">
        <v>1</v>
      </c>
      <c r="H5747" s="1" t="s">
        <v>505</v>
      </c>
      <c r="I57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4.9607463026027174E-3</v>
      </c>
      <c r="J5747" s="1" t="str">
        <f>IFERROR(INDEX('consumption_figs'!$C:$C,MATCH(Table2[[#This Row],[item_code]],'consumption_figs'!A:A,0),1),"NA")</f>
        <v>NA</v>
      </c>
      <c r="K5747" s="1">
        <f>+SUMIFS(prod!$E:$E,prod!$A:$A,Table2[[#This Row],[date]],prod!$G:$G,Table2[[#This Row],[production_line]],prod!$F:$F,Table2[[#This Row],[output_type]])</f>
        <v>520</v>
      </c>
      <c r="L5747">
        <f>+Table2[[#This Row],[cons_qty_base_uom]]/Table2[[#This Row],[Column1]]</f>
        <v>1.8682046671447131E-2</v>
      </c>
    </row>
    <row r="5748" spans="1:12" x14ac:dyDescent="0.25">
      <c r="A5748" s="2">
        <v>45474</v>
      </c>
      <c r="B5748" s="1" t="s">
        <v>113</v>
      </c>
      <c r="C5748" s="4">
        <v>40.801589930440542</v>
      </c>
      <c r="D5748" s="4">
        <v>0.73442861874792975</v>
      </c>
      <c r="E5748" s="4">
        <v>1089.8104670420669</v>
      </c>
      <c r="F5748" s="1" t="s">
        <v>509</v>
      </c>
      <c r="G5748" s="1">
        <v>1</v>
      </c>
      <c r="H5748" s="1" t="s">
        <v>505</v>
      </c>
      <c r="I57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2.3691245766062251E-2</v>
      </c>
      <c r="J5748" s="1" t="str">
        <f>IFERROR(INDEX('consumption_figs'!$C:$C,MATCH(Table2[[#This Row],[item_code]],'consumption_figs'!A:A,0),1),"NA")</f>
        <v>NA</v>
      </c>
      <c r="K5748" s="1">
        <f>+SUMIFS(prod!$E:$E,prod!$A:$A,Table2[[#This Row],[date]],prod!$G:$G,Table2[[#This Row],[production_line]],prod!$F:$F,Table2[[#This Row],[output_type]])</f>
        <v>520</v>
      </c>
      <c r="L5748">
        <f>+Table2[[#This Row],[cons_qty_base_uom]]/Table2[[#This Row],[Column1]]</f>
        <v>7.8464596020077965E-2</v>
      </c>
    </row>
    <row r="5749" spans="1:12" x14ac:dyDescent="0.25">
      <c r="A5749" s="2">
        <v>45474</v>
      </c>
      <c r="B5749" s="1" t="s">
        <v>111</v>
      </c>
      <c r="C5749" s="4">
        <v>4.8573321345762546</v>
      </c>
      <c r="D5749" s="4">
        <v>8.7431978422372589E-2</v>
      </c>
      <c r="E5749" s="4">
        <v>129.73934131453177</v>
      </c>
      <c r="F5749" s="1" t="s">
        <v>509</v>
      </c>
      <c r="G5749" s="1">
        <v>1</v>
      </c>
      <c r="H5749" s="1" t="s">
        <v>505</v>
      </c>
      <c r="I57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2.8203864007216965E-3</v>
      </c>
      <c r="J5749" s="1" t="str">
        <f>IFERROR(INDEX('consumption_figs'!$C:$C,MATCH(Table2[[#This Row],[item_code]],'consumption_figs'!A:A,0),1),"NA")</f>
        <v>NA</v>
      </c>
      <c r="K5749" s="1">
        <f>+SUMIFS(prod!$E:$E,prod!$A:$A,Table2[[#This Row],[date]],prod!$G:$G,Table2[[#This Row],[production_line]],prod!$F:$F,Table2[[#This Row],[output_type]])</f>
        <v>520</v>
      </c>
      <c r="L5749">
        <f>+Table2[[#This Row],[cons_qty_base_uom]]/Table2[[#This Row],[Column1]]</f>
        <v>9.3410233357235656E-3</v>
      </c>
    </row>
    <row r="5750" spans="1:12" x14ac:dyDescent="0.25">
      <c r="A5750" s="2">
        <v>45474</v>
      </c>
      <c r="B5750" s="1" t="s">
        <v>227</v>
      </c>
      <c r="C5750" s="4">
        <v>118.27603747693182</v>
      </c>
      <c r="D5750" s="4">
        <v>118.27603747693182</v>
      </c>
      <c r="E5750" s="4">
        <v>93808.273604078931</v>
      </c>
      <c r="F5750" s="1" t="s">
        <v>509</v>
      </c>
      <c r="G5750" s="1">
        <v>1</v>
      </c>
      <c r="H5750" s="1" t="s">
        <v>505</v>
      </c>
      <c r="I57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1.2550113799107818</v>
      </c>
      <c r="J5750" s="1" t="str">
        <f>IFERROR(INDEX('consumption_figs'!$C:$C,MATCH(Table2[[#This Row],[item_code]],'consumption_figs'!A:A,0),1),"NA")</f>
        <v>kg/ton</v>
      </c>
      <c r="K5750" s="1">
        <f>+SUMIFS(prod!$E:$E,prod!$A:$A,Table2[[#This Row],[date]],prod!$G:$G,Table2[[#This Row],[production_line]],prod!$F:$F,Table2[[#This Row],[output_type]])</f>
        <v>520</v>
      </c>
      <c r="L5750">
        <f>+Table2[[#This Row],[cons_qty_base_uom]]/Table2[[#This Row],[Column1]]</f>
        <v>0.22745391822486888</v>
      </c>
    </row>
    <row r="5751" spans="1:12" x14ac:dyDescent="0.25">
      <c r="A5751" s="2">
        <v>45474</v>
      </c>
      <c r="B5751" s="1" t="s">
        <v>234</v>
      </c>
      <c r="C5751" s="4">
        <v>20.595088250603311</v>
      </c>
      <c r="D5751" s="4">
        <v>20.595088250603311</v>
      </c>
      <c r="E5751" s="4">
        <v>23684.351488193806</v>
      </c>
      <c r="F5751" s="1" t="s">
        <v>509</v>
      </c>
      <c r="G5751" s="1">
        <v>1</v>
      </c>
      <c r="H5751" s="1" t="s">
        <v>505</v>
      </c>
      <c r="I57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0.21853175568056316</v>
      </c>
      <c r="J5751" s="1" t="str">
        <f>IFERROR(INDEX('consumption_figs'!$C:$C,MATCH(Table2[[#This Row],[item_code]],'consumption_figs'!A:A,0),1),"NA")</f>
        <v>kg/ton</v>
      </c>
      <c r="K5751" s="1">
        <f>+SUMIFS(prod!$E:$E,prod!$A:$A,Table2[[#This Row],[date]],prod!$G:$G,Table2[[#This Row],[production_line]],prod!$F:$F,Table2[[#This Row],[output_type]])</f>
        <v>520</v>
      </c>
      <c r="L5751">
        <f>+Table2[[#This Row],[cons_qty_base_uom]]/Table2[[#This Row],[Column1]]</f>
        <v>3.9605938943467908E-2</v>
      </c>
    </row>
    <row r="5752" spans="1:12" x14ac:dyDescent="0.25">
      <c r="A5752" s="2">
        <v>45474</v>
      </c>
      <c r="B5752" s="1" t="s">
        <v>87</v>
      </c>
      <c r="C5752" s="4">
        <v>4.8573321345762546</v>
      </c>
      <c r="D5752" s="4">
        <v>0.50054807646808308</v>
      </c>
      <c r="E5752" s="4">
        <v>2451.8355415700557</v>
      </c>
      <c r="F5752" s="1" t="s">
        <v>509</v>
      </c>
      <c r="G5752" s="1">
        <v>1</v>
      </c>
      <c r="H5752" s="1" t="s">
        <v>505</v>
      </c>
      <c r="I57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9.3410233357235656E-3</v>
      </c>
      <c r="J5752" s="1" t="str">
        <f>IFERROR(INDEX('consumption_figs'!$C:$C,MATCH(Table2[[#This Row],[item_code]],'consumption_figs'!A:A,0),1),"NA")</f>
        <v>pc/heat</v>
      </c>
      <c r="K5752" s="1">
        <f>+SUMIFS(prod!$E:$E,prod!$A:$A,Table2[[#This Row],[date]],prod!$G:$G,Table2[[#This Row],[production_line]],prod!$F:$F,Table2[[#This Row],[output_type]])</f>
        <v>520</v>
      </c>
      <c r="L5752">
        <f>+Table2[[#This Row],[cons_qty_base_uom]]/Table2[[#This Row],[Column1]]</f>
        <v>9.3410233357235656E-3</v>
      </c>
    </row>
    <row r="5753" spans="1:12" x14ac:dyDescent="0.25">
      <c r="A5753" s="2">
        <v>45474</v>
      </c>
      <c r="B5753" s="1" t="s">
        <v>62</v>
      </c>
      <c r="C5753" s="4">
        <v>4.8573321345762546</v>
      </c>
      <c r="D5753" s="4">
        <v>1.4134836511616902</v>
      </c>
      <c r="E5753" s="4">
        <v>6917.8124260635022</v>
      </c>
      <c r="F5753" s="1" t="s">
        <v>509</v>
      </c>
      <c r="G5753" s="1">
        <v>1</v>
      </c>
      <c r="H5753" s="1" t="s">
        <v>505</v>
      </c>
      <c r="I57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9.3410233357235656E-3</v>
      </c>
      <c r="J5753" s="1" t="str">
        <f>IFERROR(INDEX('consumption_figs'!$C:$C,MATCH(Table2[[#This Row],[item_code]],'consumption_figs'!A:A,0),1),"NA")</f>
        <v>pc/heat</v>
      </c>
      <c r="K5753" s="1">
        <f>+SUMIFS(prod!$E:$E,prod!$A:$A,Table2[[#This Row],[date]],prod!$G:$G,Table2[[#This Row],[production_line]],prod!$F:$F,Table2[[#This Row],[output_type]])</f>
        <v>520</v>
      </c>
      <c r="L5753">
        <f>+Table2[[#This Row],[cons_qty_base_uom]]/Table2[[#This Row],[Column1]]</f>
        <v>9.3410233357235656E-3</v>
      </c>
    </row>
    <row r="5754" spans="1:12" x14ac:dyDescent="0.25">
      <c r="A5754" s="2">
        <v>45474</v>
      </c>
      <c r="B5754" s="1" t="s">
        <v>84</v>
      </c>
      <c r="C5754" s="4">
        <v>2.9143992807457533</v>
      </c>
      <c r="D5754" s="4">
        <v>0.30601192447830411</v>
      </c>
      <c r="E5754" s="4">
        <v>6182.1403302891222</v>
      </c>
      <c r="F5754" s="1" t="s">
        <v>509</v>
      </c>
      <c r="G5754" s="1">
        <v>1</v>
      </c>
      <c r="H5754" s="1" t="s">
        <v>505</v>
      </c>
      <c r="I57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9.8713524025259396E-3</v>
      </c>
      <c r="J5754" s="1" t="str">
        <f>IFERROR(INDEX('consumption_figs'!$C:$C,MATCH(Table2[[#This Row],[item_code]],'consumption_figs'!A:A,0),1),"NA")</f>
        <v>NA</v>
      </c>
      <c r="K5754" s="1">
        <f>+SUMIFS(prod!$E:$E,prod!$A:$A,Table2[[#This Row],[date]],prod!$G:$G,Table2[[#This Row],[production_line]],prod!$F:$F,Table2[[#This Row],[output_type]])</f>
        <v>520</v>
      </c>
      <c r="L5754">
        <f>+Table2[[#This Row],[cons_qty_base_uom]]/Table2[[#This Row],[Column1]]</f>
        <v>5.604614001434141E-3</v>
      </c>
    </row>
    <row r="5755" spans="1:12" x14ac:dyDescent="0.25">
      <c r="A5755" s="2">
        <v>45474</v>
      </c>
      <c r="B5755" s="1" t="s">
        <v>85</v>
      </c>
      <c r="C5755" s="4">
        <v>10.68613069606776</v>
      </c>
      <c r="D5755" s="4">
        <v>1.4704115837789238</v>
      </c>
      <c r="E5755" s="4">
        <v>7700.5326408933888</v>
      </c>
      <c r="F5755" s="1" t="s">
        <v>509</v>
      </c>
      <c r="G5755" s="1">
        <v>1</v>
      </c>
      <c r="H5755" s="1" t="s">
        <v>505</v>
      </c>
      <c r="I57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4.7432631734803991E-2</v>
      </c>
      <c r="J5755" s="1" t="str">
        <f>IFERROR(INDEX('consumption_figs'!$C:$C,MATCH(Table2[[#This Row],[item_code]],'consumption_figs'!A:A,0),1),"NA")</f>
        <v>NA</v>
      </c>
      <c r="K5755" s="1">
        <f>+SUMIFS(prod!$E:$E,prod!$A:$A,Table2[[#This Row],[date]],prod!$G:$G,Table2[[#This Row],[production_line]],prod!$F:$F,Table2[[#This Row],[output_type]])</f>
        <v>520</v>
      </c>
      <c r="L5755">
        <f>+Table2[[#This Row],[cons_qty_base_uom]]/Table2[[#This Row],[Column1]]</f>
        <v>2.0550251338591848E-2</v>
      </c>
    </row>
    <row r="5756" spans="1:12" x14ac:dyDescent="0.25">
      <c r="A5756" s="2">
        <v>45474</v>
      </c>
      <c r="B5756" s="1" t="s">
        <v>230</v>
      </c>
      <c r="C5756" s="4">
        <v>0.21857994605593148</v>
      </c>
      <c r="D5756" s="4">
        <v>0.21857994605593148</v>
      </c>
      <c r="E5756" s="4">
        <v>357.2798508257228</v>
      </c>
      <c r="F5756" s="1" t="s">
        <v>509</v>
      </c>
      <c r="G5756" s="1">
        <v>1</v>
      </c>
      <c r="H5756" s="1" t="s">
        <v>505</v>
      </c>
      <c r="I57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7.0509660018042413E-3</v>
      </c>
      <c r="J5756" s="1" t="str">
        <f>IFERROR(INDEX('consumption_figs'!$C:$C,MATCH(Table2[[#This Row],[item_code]],'consumption_figs'!A:A,0),1),"NA")</f>
        <v>NA</v>
      </c>
      <c r="K5756" s="1">
        <f>+SUMIFS(prod!$E:$E,prod!$A:$A,Table2[[#This Row],[date]],prod!$G:$G,Table2[[#This Row],[production_line]],prod!$F:$F,Table2[[#This Row],[output_type]])</f>
        <v>520</v>
      </c>
      <c r="L5756">
        <f>+Table2[[#This Row],[cons_qty_base_uom]]/Table2[[#This Row],[Column1]]</f>
        <v>4.2034605010756056E-4</v>
      </c>
    </row>
    <row r="5757" spans="1:12" x14ac:dyDescent="0.25">
      <c r="A5757" s="2">
        <v>45474</v>
      </c>
      <c r="B5757" s="1" t="s">
        <v>232</v>
      </c>
      <c r="C5757" s="4">
        <v>0.12143330336440639</v>
      </c>
      <c r="D5757" s="4">
        <v>0.12143330336440639</v>
      </c>
      <c r="E5757" s="4">
        <v>293.86859414186347</v>
      </c>
      <c r="F5757" s="1" t="s">
        <v>509</v>
      </c>
      <c r="G5757" s="1">
        <v>1</v>
      </c>
      <c r="H5757" s="1" t="s">
        <v>505</v>
      </c>
      <c r="I57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3.9172033343356895E-3</v>
      </c>
      <c r="J5757" s="1" t="str">
        <f>IFERROR(INDEX('consumption_figs'!$C:$C,MATCH(Table2[[#This Row],[item_code]],'consumption_figs'!A:A,0),1),"NA")</f>
        <v>NA</v>
      </c>
      <c r="K5757" s="1">
        <f>+SUMIFS(prod!$E:$E,prod!$A:$A,Table2[[#This Row],[date]],prod!$G:$G,Table2[[#This Row],[production_line]],prod!$F:$F,Table2[[#This Row],[output_type]])</f>
        <v>520</v>
      </c>
      <c r="L5757">
        <f>+Table2[[#This Row],[cons_qty_base_uom]]/Table2[[#This Row],[Column1]]</f>
        <v>2.3352558339308921E-4</v>
      </c>
    </row>
    <row r="5758" spans="1:12" x14ac:dyDescent="0.25">
      <c r="A5758" s="2">
        <v>45474</v>
      </c>
      <c r="B5758" s="1" t="s">
        <v>65</v>
      </c>
      <c r="C5758" s="4">
        <v>0.97146642691525087</v>
      </c>
      <c r="D5758" s="4">
        <v>8.4459291156011922</v>
      </c>
      <c r="E5758" s="4">
        <v>19037.438981687403</v>
      </c>
      <c r="F5758" s="1" t="s">
        <v>509</v>
      </c>
      <c r="G5758" s="1">
        <v>1</v>
      </c>
      <c r="H5758" s="1" t="s">
        <v>505</v>
      </c>
      <c r="I57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1.8682046671447132E-3</v>
      </c>
      <c r="J5758" s="1" t="str">
        <f>IFERROR(INDEX('consumption_figs'!$C:$C,MATCH(Table2[[#This Row],[item_code]],'consumption_figs'!A:A,0),1),"NA")</f>
        <v>pc/heat</v>
      </c>
      <c r="K5758" s="1">
        <f>+SUMIFS(prod!$E:$E,prod!$A:$A,Table2[[#This Row],[date]],prod!$G:$G,Table2[[#This Row],[production_line]],prod!$F:$F,Table2[[#This Row],[output_type]])</f>
        <v>520</v>
      </c>
      <c r="L5758">
        <f>+Table2[[#This Row],[cons_qty_base_uom]]/Table2[[#This Row],[Column1]]</f>
        <v>1.8682046671447132E-3</v>
      </c>
    </row>
    <row r="5759" spans="1:12" x14ac:dyDescent="0.25">
      <c r="A5759" s="2">
        <v>45474</v>
      </c>
      <c r="B5759" s="1" t="s">
        <v>167</v>
      </c>
      <c r="C5759" s="4">
        <v>582.72075810909587</v>
      </c>
      <c r="D5759" s="4">
        <v>2.5231808826123849</v>
      </c>
      <c r="E5759" s="4">
        <v>1803.8220129795939</v>
      </c>
      <c r="F5759" s="1" t="s">
        <v>509</v>
      </c>
      <c r="G5759" s="1">
        <v>1</v>
      </c>
      <c r="H5759" s="1" t="s">
        <v>505</v>
      </c>
      <c r="I57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2.6773138404044702E-2</v>
      </c>
      <c r="J5759" s="1" t="str">
        <f>IFERROR(INDEX('consumption_figs'!$C:$C,MATCH(Table2[[#This Row],[item_code]],'consumption_figs'!A:A,0),1),"NA")</f>
        <v>kg/ton</v>
      </c>
      <c r="K5759" s="1">
        <f>+SUMIFS(prod!$E:$E,prod!$A:$A,Table2[[#This Row],[date]],prod!$G:$G,Table2[[#This Row],[production_line]],prod!$F:$F,Table2[[#This Row],[output_type]])</f>
        <v>520</v>
      </c>
      <c r="L5759">
        <f>+Table2[[#This Row],[cons_qty_base_uom]]/Table2[[#This Row],[Column1]]</f>
        <v>1.1206168425174921</v>
      </c>
    </row>
    <row r="5760" spans="1:12" x14ac:dyDescent="0.25">
      <c r="A5760" s="2">
        <v>45474</v>
      </c>
      <c r="B5760" s="1" t="s">
        <v>168</v>
      </c>
      <c r="C5760" s="4">
        <v>738.11296027152139</v>
      </c>
      <c r="D5760" s="4">
        <v>1.609086253391917</v>
      </c>
      <c r="E5760" s="4">
        <v>1151.2855810694177</v>
      </c>
      <c r="F5760" s="1" t="s">
        <v>509</v>
      </c>
      <c r="G5760" s="1">
        <v>1</v>
      </c>
      <c r="H5760" s="1" t="s">
        <v>505</v>
      </c>
      <c r="I57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1.707380127321835E-2</v>
      </c>
      <c r="J5760" s="1" t="str">
        <f>IFERROR(INDEX('consumption_figs'!$C:$C,MATCH(Table2[[#This Row],[item_code]],'consumption_figs'!A:A,0),1),"NA")</f>
        <v>kg/ton</v>
      </c>
      <c r="K5760" s="1">
        <f>+SUMIFS(prod!$E:$E,prod!$A:$A,Table2[[#This Row],[date]],prod!$G:$G,Table2[[#This Row],[production_line]],prod!$F:$F,Table2[[#This Row],[output_type]])</f>
        <v>520</v>
      </c>
      <c r="L5760">
        <f>+Table2[[#This Row],[cons_qty_base_uom]]/Table2[[#This Row],[Column1]]</f>
        <v>1.4194480005221566</v>
      </c>
    </row>
    <row r="5761" spans="1:12" x14ac:dyDescent="0.25">
      <c r="A5761" s="2">
        <v>45474</v>
      </c>
      <c r="B5761" s="1" t="s">
        <v>171</v>
      </c>
      <c r="C5761" s="4">
        <v>310.78440432485115</v>
      </c>
      <c r="D5761" s="4">
        <v>1.2524611494291502</v>
      </c>
      <c r="E5761" s="4">
        <v>306.46471865381875</v>
      </c>
      <c r="F5761" s="1" t="s">
        <v>509</v>
      </c>
      <c r="G5761" s="1">
        <v>1</v>
      </c>
      <c r="H5761" s="1" t="s">
        <v>505</v>
      </c>
      <c r="I57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1.3289699494170923E-2</v>
      </c>
      <c r="J5761" s="1" t="str">
        <f>IFERROR(INDEX('consumption_figs'!$C:$C,MATCH(Table2[[#This Row],[item_code]],'consumption_figs'!A:A,0),1),"NA")</f>
        <v>kg/ton</v>
      </c>
      <c r="K5761" s="1">
        <f>+SUMIFS(prod!$E:$E,prod!$A:$A,Table2[[#This Row],[date]],prod!$G:$G,Table2[[#This Row],[production_line]],prod!$F:$F,Table2[[#This Row],[output_type]])</f>
        <v>520</v>
      </c>
      <c r="L5761">
        <f>+Table2[[#This Row],[cons_qty_base_uom]]/Table2[[#This Row],[Column1]]</f>
        <v>0.59766231600932918</v>
      </c>
    </row>
    <row r="5762" spans="1:12" x14ac:dyDescent="0.25">
      <c r="A5762" s="2">
        <v>45474</v>
      </c>
      <c r="B5762" s="1" t="s">
        <v>172</v>
      </c>
      <c r="C5762" s="4">
        <v>3403.0892273571199</v>
      </c>
      <c r="D5762" s="4">
        <v>16.470951860408462</v>
      </c>
      <c r="E5762" s="4">
        <v>14823.856674367613</v>
      </c>
      <c r="F5762" s="1" t="s">
        <v>509</v>
      </c>
      <c r="G5762" s="1">
        <v>1</v>
      </c>
      <c r="H5762" s="1" t="s">
        <v>505</v>
      </c>
      <c r="I57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0.17477109027098525</v>
      </c>
      <c r="J5762" s="1" t="str">
        <f>IFERROR(INDEX('consumption_figs'!$C:$C,MATCH(Table2[[#This Row],[item_code]],'consumption_figs'!A:A,0),1),"NA")</f>
        <v>kg/ton</v>
      </c>
      <c r="K5762" s="1">
        <f>+SUMIFS(prod!$E:$E,prod!$A:$A,Table2[[#This Row],[date]],prod!$G:$G,Table2[[#This Row],[production_line]],prod!$F:$F,Table2[[#This Row],[output_type]])</f>
        <v>520</v>
      </c>
      <c r="L5762">
        <f>+Table2[[#This Row],[cons_qty_base_uom]]/Table2[[#This Row],[Column1]]</f>
        <v>6.5444023603021533</v>
      </c>
    </row>
    <row r="5763" spans="1:12" x14ac:dyDescent="0.25">
      <c r="A5763" s="2">
        <v>45474</v>
      </c>
      <c r="B5763" s="1" t="s">
        <v>175</v>
      </c>
      <c r="C5763" s="4">
        <v>1.9424025270303196</v>
      </c>
      <c r="D5763" s="4">
        <v>2.8844677526400245E-2</v>
      </c>
      <c r="E5763" s="4">
        <v>45.432795107239173</v>
      </c>
      <c r="F5763" s="1" t="s">
        <v>509</v>
      </c>
      <c r="G5763" s="1">
        <v>1</v>
      </c>
      <c r="H5763" s="1" t="s">
        <v>505</v>
      </c>
      <c r="I57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3.7353894750583069E-3</v>
      </c>
      <c r="J5763" s="1" t="str">
        <f>IFERROR(INDEX('consumption_figs'!$C:$C,MATCH(Table2[[#This Row],[item_code]],'consumption_figs'!A:A,0),1),"NA")</f>
        <v>pc/heat</v>
      </c>
      <c r="K5763" s="1">
        <f>+SUMIFS(prod!$E:$E,prod!$A:$A,Table2[[#This Row],[date]],prod!$G:$G,Table2[[#This Row],[production_line]],prod!$F:$F,Table2[[#This Row],[output_type]])</f>
        <v>520</v>
      </c>
      <c r="L5763">
        <f>+Table2[[#This Row],[cons_qty_base_uom]]/Table2[[#This Row],[Column1]]</f>
        <v>3.7353894750583069E-3</v>
      </c>
    </row>
    <row r="5764" spans="1:12" x14ac:dyDescent="0.25">
      <c r="A5764" s="2">
        <v>45474</v>
      </c>
      <c r="B5764" s="1" t="s">
        <v>179</v>
      </c>
      <c r="C5764" s="4">
        <v>2.0880827165575937</v>
      </c>
      <c r="D5764" s="4">
        <v>13.674853710735682</v>
      </c>
      <c r="E5764" s="4">
        <v>32782.898649954222</v>
      </c>
      <c r="F5764" s="1" t="s">
        <v>509</v>
      </c>
      <c r="G5764" s="1">
        <v>1</v>
      </c>
      <c r="H5764" s="1" t="s">
        <v>505</v>
      </c>
      <c r="I57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4.0155436856876801E-3</v>
      </c>
      <c r="J5764" s="1" t="str">
        <f>IFERROR(INDEX('consumption_figs'!$C:$C,MATCH(Table2[[#This Row],[item_code]],'consumption_figs'!A:A,0),1),"NA")</f>
        <v>pc/heat</v>
      </c>
      <c r="K5764" s="1">
        <f>+SUMIFS(prod!$E:$E,prod!$A:$A,Table2[[#This Row],[date]],prod!$G:$G,Table2[[#This Row],[production_line]],prod!$F:$F,Table2[[#This Row],[output_type]])</f>
        <v>520</v>
      </c>
      <c r="L5764">
        <f>+Table2[[#This Row],[cons_qty_base_uom]]/Table2[[#This Row],[Column1]]</f>
        <v>4.0155436856876801E-3</v>
      </c>
    </row>
    <row r="5765" spans="1:12" x14ac:dyDescent="0.25">
      <c r="A5765" s="2">
        <v>45474</v>
      </c>
      <c r="B5765" s="1" t="s">
        <v>181</v>
      </c>
      <c r="C5765" s="4">
        <v>3860.5250224727602</v>
      </c>
      <c r="D5765" s="4">
        <v>33.200515193265737</v>
      </c>
      <c r="E5765" s="4">
        <v>53082.219059000454</v>
      </c>
      <c r="F5765" s="1" t="s">
        <v>509</v>
      </c>
      <c r="G5765" s="1">
        <v>1</v>
      </c>
      <c r="H5765" s="1" t="s">
        <v>505</v>
      </c>
      <c r="I57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7.4240865816783845</v>
      </c>
      <c r="J5765" s="1" t="str">
        <f>IFERROR(INDEX('consumption_figs'!$C:$C,MATCH(Table2[[#This Row],[item_code]],'consumption_figs'!A:A,0),1),"NA")</f>
        <v>pc/heat</v>
      </c>
      <c r="K5765" s="1">
        <f>+SUMIFS(prod!$E:$E,prod!$A:$A,Table2[[#This Row],[date]],prod!$G:$G,Table2[[#This Row],[production_line]],prod!$F:$F,Table2[[#This Row],[output_type]])</f>
        <v>520</v>
      </c>
      <c r="L5765">
        <f>+Table2[[#This Row],[cons_qty_base_uom]]/Table2[[#This Row],[Column1]]</f>
        <v>7.4240865816783845</v>
      </c>
    </row>
    <row r="5766" spans="1:12" x14ac:dyDescent="0.25">
      <c r="A5766" s="2">
        <v>45474</v>
      </c>
      <c r="B5766" s="1" t="s">
        <v>183</v>
      </c>
      <c r="C5766" s="4">
        <v>6439.0643771055093</v>
      </c>
      <c r="D5766" s="4">
        <v>56.985719737383761</v>
      </c>
      <c r="E5766" s="4">
        <v>74049.240336713352</v>
      </c>
      <c r="F5766" s="1" t="s">
        <v>509</v>
      </c>
      <c r="G5766" s="1">
        <v>1</v>
      </c>
      <c r="H5766" s="1" t="s">
        <v>505</v>
      </c>
      <c r="I57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12.382816109818288</v>
      </c>
      <c r="J5766" s="1" t="str">
        <f>IFERROR(INDEX('consumption_figs'!$C:$C,MATCH(Table2[[#This Row],[item_code]],'consumption_figs'!A:A,0),1),"NA")</f>
        <v>pc/heat</v>
      </c>
      <c r="K5766" s="1">
        <f>+SUMIFS(prod!$E:$E,prod!$A:$A,Table2[[#This Row],[date]],prod!$G:$G,Table2[[#This Row],[production_line]],prod!$F:$F,Table2[[#This Row],[output_type]])</f>
        <v>520</v>
      </c>
      <c r="L5766">
        <f>+Table2[[#This Row],[cons_qty_base_uom]]/Table2[[#This Row],[Column1]]</f>
        <v>12.382816109818288</v>
      </c>
    </row>
    <row r="5767" spans="1:12" x14ac:dyDescent="0.25">
      <c r="A5767" s="2">
        <v>45474</v>
      </c>
      <c r="B5767" s="1" t="s">
        <v>191</v>
      </c>
      <c r="C5767" s="4">
        <v>7769.6101081212782</v>
      </c>
      <c r="D5767" s="4">
        <v>54.154182453605308</v>
      </c>
      <c r="E5767" s="4">
        <v>84611.054077440727</v>
      </c>
      <c r="F5767" s="1" t="s">
        <v>509</v>
      </c>
      <c r="G5767" s="1">
        <v>1</v>
      </c>
      <c r="H5767" s="1" t="s">
        <v>505</v>
      </c>
      <c r="I57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14.941557900233228</v>
      </c>
      <c r="J5767" s="1" t="str">
        <f>IFERROR(INDEX('consumption_figs'!$C:$C,MATCH(Table2[[#This Row],[item_code]],'consumption_figs'!A:A,0),1),"NA")</f>
        <v>pc/heat</v>
      </c>
      <c r="K5767" s="1">
        <f>+SUMIFS(prod!$E:$E,prod!$A:$A,Table2[[#This Row],[date]],prod!$G:$G,Table2[[#This Row],[production_line]],prod!$F:$F,Table2[[#This Row],[output_type]])</f>
        <v>520</v>
      </c>
      <c r="L5767">
        <f>+Table2[[#This Row],[cons_qty_base_uom]]/Table2[[#This Row],[Column1]]</f>
        <v>14.941557900233228</v>
      </c>
    </row>
    <row r="5768" spans="1:12" x14ac:dyDescent="0.25">
      <c r="A5768" s="2">
        <v>45474</v>
      </c>
      <c r="B5768" s="1" t="s">
        <v>193</v>
      </c>
      <c r="C5768" s="4">
        <v>1874.4184385842584</v>
      </c>
      <c r="D5768" s="4">
        <v>15.257766090075863</v>
      </c>
      <c r="E5768" s="4">
        <v>18744.184385842585</v>
      </c>
      <c r="F5768" s="1" t="s">
        <v>509</v>
      </c>
      <c r="G5768" s="1">
        <v>1</v>
      </c>
      <c r="H5768" s="1" t="s">
        <v>505</v>
      </c>
      <c r="I57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3.6046508434312661</v>
      </c>
      <c r="J5768" s="1" t="str">
        <f>IFERROR(INDEX('consumption_figs'!$C:$C,MATCH(Table2[[#This Row],[item_code]],'consumption_figs'!A:A,0),1),"NA")</f>
        <v>pc/heat</v>
      </c>
      <c r="K5768" s="1">
        <f>+SUMIFS(prod!$E:$E,prod!$A:$A,Table2[[#This Row],[date]],prod!$G:$G,Table2[[#This Row],[production_line]],prod!$F:$F,Table2[[#This Row],[output_type]])</f>
        <v>520</v>
      </c>
      <c r="L5768">
        <f>+Table2[[#This Row],[cons_qty_base_uom]]/Table2[[#This Row],[Column1]]</f>
        <v>3.6046508434312661</v>
      </c>
    </row>
    <row r="5769" spans="1:12" x14ac:dyDescent="0.25">
      <c r="A5769" s="2">
        <v>45474</v>
      </c>
      <c r="B5769" s="1" t="s">
        <v>195</v>
      </c>
      <c r="C5769" s="4">
        <v>2894.1797652751761</v>
      </c>
      <c r="D5769" s="4">
        <v>23.558623289339934</v>
      </c>
      <c r="E5769" s="4">
        <v>28941.79765275176</v>
      </c>
      <c r="F5769" s="1" t="s">
        <v>509</v>
      </c>
      <c r="G5769" s="1">
        <v>1</v>
      </c>
      <c r="H5769" s="1" t="s">
        <v>505</v>
      </c>
      <c r="I57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5.5657303178368771</v>
      </c>
      <c r="J5769" s="1" t="str">
        <f>IFERROR(INDEX('consumption_figs'!$C:$C,MATCH(Table2[[#This Row],[item_code]],'consumption_figs'!A:A,0),1),"NA")</f>
        <v>pc/heat</v>
      </c>
      <c r="K5769" s="1">
        <f>+SUMIFS(prod!$E:$E,prod!$A:$A,Table2[[#This Row],[date]],prod!$G:$G,Table2[[#This Row],[production_line]],prod!$F:$F,Table2[[#This Row],[output_type]])</f>
        <v>520</v>
      </c>
      <c r="L5769">
        <f>+Table2[[#This Row],[cons_qty_base_uom]]/Table2[[#This Row],[Column1]]</f>
        <v>5.5657303178368771</v>
      </c>
    </row>
    <row r="5770" spans="1:12" x14ac:dyDescent="0.25">
      <c r="A5770" s="2">
        <v>45474</v>
      </c>
      <c r="B5770" s="1" t="s">
        <v>189</v>
      </c>
      <c r="C5770" s="4">
        <v>2544.5473104097186</v>
      </c>
      <c r="D5770" s="4">
        <v>17.786385699763933</v>
      </c>
      <c r="E5770" s="4">
        <v>27710.120210361838</v>
      </c>
      <c r="F5770" s="1" t="s">
        <v>509</v>
      </c>
      <c r="G5770" s="1">
        <v>1</v>
      </c>
      <c r="H5770" s="1" t="s">
        <v>505</v>
      </c>
      <c r="I57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4.8933602123263817</v>
      </c>
      <c r="J5770" s="1" t="str">
        <f>IFERROR(INDEX('consumption_figs'!$C:$C,MATCH(Table2[[#This Row],[item_code]],'consumption_figs'!A:A,0),1),"NA")</f>
        <v>pc/heat</v>
      </c>
      <c r="K5770" s="1">
        <f>+SUMIFS(prod!$E:$E,prod!$A:$A,Table2[[#This Row],[date]],prod!$G:$G,Table2[[#This Row],[production_line]],prod!$F:$F,Table2[[#This Row],[output_type]])</f>
        <v>520</v>
      </c>
      <c r="L5770">
        <f>+Table2[[#This Row],[cons_qty_base_uom]]/Table2[[#This Row],[Column1]]</f>
        <v>4.8933602123263817</v>
      </c>
    </row>
    <row r="5771" spans="1:12" x14ac:dyDescent="0.25">
      <c r="A5771" s="2">
        <v>45474</v>
      </c>
      <c r="B5771" s="1" t="s">
        <v>199</v>
      </c>
      <c r="C5771" s="4">
        <v>2330.8830324363835</v>
      </c>
      <c r="D5771" s="4">
        <v>21.677212201658367</v>
      </c>
      <c r="E5771" s="4">
        <v>30674.420706862806</v>
      </c>
      <c r="F5771" s="1" t="s">
        <v>509</v>
      </c>
      <c r="G5771" s="1">
        <v>1</v>
      </c>
      <c r="H5771" s="1" t="s">
        <v>505</v>
      </c>
      <c r="I57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4.4824673700699682</v>
      </c>
      <c r="J5771" s="1" t="str">
        <f>IFERROR(INDEX('consumption_figs'!$C:$C,MATCH(Table2[[#This Row],[item_code]],'consumption_figs'!A:A,0),1),"NA")</f>
        <v>pc/heat</v>
      </c>
      <c r="K5771" s="1">
        <f>+SUMIFS(prod!$E:$E,prod!$A:$A,Table2[[#This Row],[date]],prod!$G:$G,Table2[[#This Row],[production_line]],prod!$F:$F,Table2[[#This Row],[output_type]])</f>
        <v>520</v>
      </c>
      <c r="L5771">
        <f>+Table2[[#This Row],[cons_qty_base_uom]]/Table2[[#This Row],[Column1]]</f>
        <v>4.4824673700699682</v>
      </c>
    </row>
    <row r="5772" spans="1:12" x14ac:dyDescent="0.25">
      <c r="A5772" s="2">
        <v>45474</v>
      </c>
      <c r="B5772" s="1" t="s">
        <v>197</v>
      </c>
      <c r="C5772" s="4">
        <v>1408.2418320969816</v>
      </c>
      <c r="D5772" s="4">
        <v>13.096649038501932</v>
      </c>
      <c r="E5772" s="4">
        <v>18532.462510396279</v>
      </c>
      <c r="F5772" s="1" t="s">
        <v>509</v>
      </c>
      <c r="G5772" s="1">
        <v>1</v>
      </c>
      <c r="H5772" s="1" t="s">
        <v>505</v>
      </c>
      <c r="I57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2.7081573694172723</v>
      </c>
      <c r="J5772" s="1" t="str">
        <f>IFERROR(INDEX('consumption_figs'!$C:$C,MATCH(Table2[[#This Row],[item_code]],'consumption_figs'!A:A,0),1),"NA")</f>
        <v>pc/heat</v>
      </c>
      <c r="K5772" s="1">
        <f>+SUMIFS(prod!$E:$E,prod!$A:$A,Table2[[#This Row],[date]],prod!$G:$G,Table2[[#This Row],[production_line]],prod!$F:$F,Table2[[#This Row],[output_type]])</f>
        <v>520</v>
      </c>
      <c r="L5772">
        <f>+Table2[[#This Row],[cons_qty_base_uom]]/Table2[[#This Row],[Column1]]</f>
        <v>2.7081573694172723</v>
      </c>
    </row>
    <row r="5773" spans="1:12" x14ac:dyDescent="0.25">
      <c r="A5773" s="2">
        <v>45474</v>
      </c>
      <c r="B5773" s="1" t="s">
        <v>264</v>
      </c>
      <c r="C5773" s="4">
        <v>7.508460470945832</v>
      </c>
      <c r="D5773" s="4">
        <v>7.508460470945832</v>
      </c>
      <c r="E5773" s="4">
        <v>4752.8554781087114</v>
      </c>
      <c r="F5773" s="1" t="s">
        <v>509</v>
      </c>
      <c r="G5773" s="1">
        <v>1</v>
      </c>
      <c r="H5773" s="1" t="s">
        <v>505</v>
      </c>
      <c r="I57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7.9671280317326829E-2</v>
      </c>
      <c r="J5773" s="1" t="str">
        <f>IFERROR(INDEX('consumption_figs'!$C:$C,MATCH(Table2[[#This Row],[item_code]],'consumption_figs'!A:A,0),1),"NA")</f>
        <v>kg/ton</v>
      </c>
      <c r="K5773" s="1">
        <f>+SUMIFS(prod!$E:$E,prod!$A:$A,Table2[[#This Row],[date]],prod!$G:$G,Table2[[#This Row],[production_line]],prod!$F:$F,Table2[[#This Row],[output_type]])</f>
        <v>520</v>
      </c>
      <c r="L5773">
        <f>+Table2[[#This Row],[cons_qty_base_uom]]/Table2[[#This Row],[Column1]]</f>
        <v>1.4439347059511215E-2</v>
      </c>
    </row>
    <row r="5774" spans="1:12" x14ac:dyDescent="0.25">
      <c r="A5774" s="2">
        <v>45474</v>
      </c>
      <c r="B5774" s="1" t="s">
        <v>162</v>
      </c>
      <c r="C5774" s="4">
        <v>83.52330866230372</v>
      </c>
      <c r="D5774" s="4">
        <v>2.4138236203405778</v>
      </c>
      <c r="E5774" s="4">
        <v>15618.858719850796</v>
      </c>
      <c r="F5774" s="1" t="s">
        <v>509</v>
      </c>
      <c r="G5774" s="1">
        <v>1</v>
      </c>
      <c r="H5774" s="1" t="s">
        <v>505</v>
      </c>
      <c r="I57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0.16062174742750715</v>
      </c>
      <c r="J5774" s="1" t="str">
        <f>IFERROR(INDEX('consumption_figs'!$C:$C,MATCH(Table2[[#This Row],[item_code]],'consumption_figs'!A:A,0),1),"NA")</f>
        <v>pc/heat</v>
      </c>
      <c r="K5774" s="1">
        <f>+SUMIFS(prod!$E:$E,prod!$A:$A,Table2[[#This Row],[date]],prod!$G:$G,Table2[[#This Row],[production_line]],prod!$F:$F,Table2[[#This Row],[output_type]])</f>
        <v>520</v>
      </c>
      <c r="L5774">
        <f>+Table2[[#This Row],[cons_qty_base_uom]]/Table2[[#This Row],[Column1]]</f>
        <v>0.16062174742750715</v>
      </c>
    </row>
    <row r="5775" spans="1:12" x14ac:dyDescent="0.25">
      <c r="A5775" s="2">
        <v>45474</v>
      </c>
      <c r="B5775" s="1" t="s">
        <v>61</v>
      </c>
      <c r="C5775" s="4">
        <v>84.494509925818889</v>
      </c>
      <c r="D5775" s="4">
        <v>0.29573078474036607</v>
      </c>
      <c r="E5775" s="4">
        <v>760.45058933236999</v>
      </c>
      <c r="F5775" s="1" t="s">
        <v>509</v>
      </c>
      <c r="G5775" s="1">
        <v>1</v>
      </c>
      <c r="H5775" s="1" t="s">
        <v>505</v>
      </c>
      <c r="I57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0.16248944216503633</v>
      </c>
      <c r="J5775" s="1" t="str">
        <f>IFERROR(INDEX('consumption_figs'!$C:$C,MATCH(Table2[[#This Row],[item_code]],'consumption_figs'!A:A,0),1),"NA")</f>
        <v>pc/heat</v>
      </c>
      <c r="K5775" s="1">
        <f>+SUMIFS(prod!$E:$E,prod!$A:$A,Table2[[#This Row],[date]],prod!$G:$G,Table2[[#This Row],[production_line]],prod!$F:$F,Table2[[#This Row],[output_type]])</f>
        <v>520</v>
      </c>
      <c r="L5775">
        <f>+Table2[[#This Row],[cons_qty_base_uom]]/Table2[[#This Row],[Column1]]</f>
        <v>0.16248944216503633</v>
      </c>
    </row>
    <row r="5776" spans="1:12" x14ac:dyDescent="0.25">
      <c r="A5776" s="2">
        <v>45474</v>
      </c>
      <c r="B5776" s="1" t="s">
        <v>163</v>
      </c>
      <c r="C5776" s="4">
        <v>25.25123285139415</v>
      </c>
      <c r="D5776" s="4">
        <v>3.4846701334923926</v>
      </c>
      <c r="E5776" s="4">
        <v>10555.015331882754</v>
      </c>
      <c r="F5776" s="1" t="s">
        <v>509</v>
      </c>
      <c r="G5776" s="1">
        <v>1</v>
      </c>
      <c r="H5776" s="1" t="s">
        <v>505</v>
      </c>
      <c r="I57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4.8560063175757978E-2</v>
      </c>
      <c r="J5776" s="1" t="str">
        <f>IFERROR(INDEX('consumption_figs'!$C:$C,MATCH(Table2[[#This Row],[item_code]],'consumption_figs'!A:A,0),1),"NA")</f>
        <v>pc/heat</v>
      </c>
      <c r="K5776" s="1">
        <f>+SUMIFS(prod!$E:$E,prod!$A:$A,Table2[[#This Row],[date]],prod!$G:$G,Table2[[#This Row],[production_line]],prod!$F:$F,Table2[[#This Row],[output_type]])</f>
        <v>520</v>
      </c>
      <c r="L5776">
        <f>+Table2[[#This Row],[cons_qty_base_uom]]/Table2[[#This Row],[Column1]]</f>
        <v>4.8560063175757978E-2</v>
      </c>
    </row>
    <row r="5777" spans="1:12" x14ac:dyDescent="0.25">
      <c r="A5777" s="2">
        <v>45474</v>
      </c>
      <c r="B5777" s="1" t="e">
        <f>+#REF!</f>
        <v>#REF!</v>
      </c>
      <c r="C5777" s="4">
        <v>225.31869313551704</v>
      </c>
      <c r="D5777" s="4">
        <v>2.6993179437634942</v>
      </c>
      <c r="E5777" s="4">
        <v>18476.132837112396</v>
      </c>
      <c r="F5777" s="1" t="s">
        <v>509</v>
      </c>
      <c r="G5777" s="1">
        <v>1</v>
      </c>
      <c r="H5777" s="1" t="s">
        <v>505</v>
      </c>
      <c r="I57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8.7074772379467549E-2</v>
      </c>
      <c r="J5777" s="1" t="str">
        <f>IFERROR(INDEX('consumption_figs'!$C:$C,MATCH(Table2[[#This Row],[item_code]],'consumption_figs'!A:A,0),1),"NA")</f>
        <v>NA</v>
      </c>
      <c r="K5777" s="1">
        <f>+SUMIFS(prod!$E:$E,prod!$A:$A,Table2[[#This Row],[date]],prod!$G:$G,Table2[[#This Row],[production_line]],prod!$F:$F,Table2[[#This Row],[output_type]])</f>
        <v>520</v>
      </c>
      <c r="L5777">
        <f>+Table2[[#This Row],[cons_qty_base_uom]]/Table2[[#This Row],[Column1]]</f>
        <v>0.43330517910676353</v>
      </c>
    </row>
    <row r="5778" spans="1:12" x14ac:dyDescent="0.25">
      <c r="A5778" s="2">
        <v>45474</v>
      </c>
      <c r="B5778" s="1" t="s">
        <v>160</v>
      </c>
      <c r="C5778" s="4">
        <v>46.617660648727664</v>
      </c>
      <c r="D5778" s="4">
        <v>0.5845854645350449</v>
      </c>
      <c r="E5778" s="4">
        <v>3263.2362454109366</v>
      </c>
      <c r="F5778" s="1" t="s">
        <v>509</v>
      </c>
      <c r="G5778" s="1">
        <v>1</v>
      </c>
      <c r="H5778" s="1" t="s">
        <v>505</v>
      </c>
      <c r="I57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8.9649347401399349E-2</v>
      </c>
      <c r="J5778" s="1" t="str">
        <f>IFERROR(INDEX('consumption_figs'!$C:$C,MATCH(Table2[[#This Row],[item_code]],'consumption_figs'!A:A,0),1),"NA")</f>
        <v>pc/heat</v>
      </c>
      <c r="K5778" s="1">
        <f>+SUMIFS(prod!$E:$E,prod!$A:$A,Table2[[#This Row],[date]],prod!$G:$G,Table2[[#This Row],[production_line]],prod!$F:$F,Table2[[#This Row],[output_type]])</f>
        <v>520</v>
      </c>
      <c r="L5778">
        <f>+Table2[[#This Row],[cons_qty_base_uom]]/Table2[[#This Row],[Column1]]</f>
        <v>8.9649347401399349E-2</v>
      </c>
    </row>
    <row r="5779" spans="1:12" x14ac:dyDescent="0.25">
      <c r="A5779" s="2">
        <v>45474</v>
      </c>
      <c r="B5779" s="1" t="e">
        <f>+#REF!</f>
        <v>#REF!</v>
      </c>
      <c r="C5779" s="4">
        <v>433.15576352776117</v>
      </c>
      <c r="D5779" s="4">
        <v>4.9379757042164778</v>
      </c>
      <c r="E5779" s="4">
        <v>104823.69477371821</v>
      </c>
      <c r="F5779" s="1" t="s">
        <v>509</v>
      </c>
      <c r="G5779" s="1">
        <v>1</v>
      </c>
      <c r="H5779" s="1" t="s">
        <v>505</v>
      </c>
      <c r="I57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0.15928953884569283</v>
      </c>
      <c r="J5779" s="1" t="str">
        <f>IFERROR(INDEX('consumption_figs'!$C:$C,MATCH(Table2[[#This Row],[item_code]],'consumption_figs'!A:A,0),1),"NA")</f>
        <v>NA</v>
      </c>
      <c r="K5779" s="1">
        <f>+SUMIFS(prod!$E:$E,prod!$A:$A,Table2[[#This Row],[date]],prod!$G:$G,Table2[[#This Row],[production_line]],prod!$F:$F,Table2[[#This Row],[output_type]])</f>
        <v>520</v>
      </c>
      <c r="L5779">
        <f>+Table2[[#This Row],[cons_qty_base_uom]]/Table2[[#This Row],[Column1]]</f>
        <v>0.83299185293800226</v>
      </c>
    </row>
    <row r="5780" spans="1:12" x14ac:dyDescent="0.25">
      <c r="A5780" s="2">
        <v>45474</v>
      </c>
      <c r="B5780" s="1" t="s">
        <v>161</v>
      </c>
      <c r="C5780" s="4">
        <v>12.625616425697075</v>
      </c>
      <c r="D5780" s="4">
        <v>1.8307143817260758</v>
      </c>
      <c r="E5780" s="4">
        <v>5353.26136449556</v>
      </c>
      <c r="F5780" s="1" t="s">
        <v>509</v>
      </c>
      <c r="G5780" s="1">
        <v>1</v>
      </c>
      <c r="H5780" s="1" t="s">
        <v>505</v>
      </c>
      <c r="I57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2.4280031587878989E-2</v>
      </c>
      <c r="J5780" s="1" t="str">
        <f>IFERROR(INDEX('consumption_figs'!$C:$C,MATCH(Table2[[#This Row],[item_code]],'consumption_figs'!A:A,0),1),"NA")</f>
        <v>pc/heat</v>
      </c>
      <c r="K5780" s="1">
        <f>+SUMIFS(prod!$E:$E,prod!$A:$A,Table2[[#This Row],[date]],prod!$G:$G,Table2[[#This Row],[production_line]],prod!$F:$F,Table2[[#This Row],[output_type]])</f>
        <v>520</v>
      </c>
      <c r="L5780">
        <f>+Table2[[#This Row],[cons_qty_base_uom]]/Table2[[#This Row],[Column1]]</f>
        <v>2.4280031587878989E-2</v>
      </c>
    </row>
    <row r="5781" spans="1:12" x14ac:dyDescent="0.25">
      <c r="A5781" s="2">
        <v>45474</v>
      </c>
      <c r="B5781" s="1" t="s">
        <v>204</v>
      </c>
      <c r="C5781" s="4">
        <v>1.1531531531531531</v>
      </c>
      <c r="D5781" s="4">
        <v>5.7657657657657652E-2</v>
      </c>
      <c r="E5781" s="4">
        <v>178.73873873873873</v>
      </c>
      <c r="F5781" s="1" t="s">
        <v>509</v>
      </c>
      <c r="G5781" s="1">
        <v>1</v>
      </c>
      <c r="H5781" s="1" t="s">
        <v>505</v>
      </c>
      <c r="I57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2.2176022176022174E-3</v>
      </c>
      <c r="J5781" s="1" t="str">
        <f>IFERROR(INDEX('consumption_figs'!$C:$C,MATCH(Table2[[#This Row],[item_code]],'consumption_figs'!A:A,0),1),"NA")</f>
        <v>pc/heat</v>
      </c>
      <c r="K5781" s="1">
        <f>+SUMIFS(prod!$E:$E,prod!$A:$A,Table2[[#This Row],[date]],prod!$G:$G,Table2[[#This Row],[production_line]],prod!$F:$F,Table2[[#This Row],[output_type]])</f>
        <v>520</v>
      </c>
      <c r="L5781">
        <f>+Table2[[#This Row],[cons_qty_base_uom]]/Table2[[#This Row],[Column1]]</f>
        <v>2.2176022176022174E-3</v>
      </c>
    </row>
    <row r="5782" spans="1:12" x14ac:dyDescent="0.25">
      <c r="A5782" s="2">
        <v>45474</v>
      </c>
      <c r="B5782" s="1" t="s">
        <v>285</v>
      </c>
      <c r="C5782" s="4">
        <v>8.8792792792792667</v>
      </c>
      <c r="D5782" s="4">
        <v>8.8792792792792667</v>
      </c>
      <c r="E5782" s="4">
        <v>9667.7592792792657</v>
      </c>
      <c r="F5782" s="1" t="s">
        <v>509</v>
      </c>
      <c r="G5782" s="1">
        <v>1</v>
      </c>
      <c r="H5782" s="1" t="s">
        <v>505</v>
      </c>
      <c r="I57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9.4216857265571621E-2</v>
      </c>
      <c r="J5782" s="1" t="str">
        <f>IFERROR(INDEX('consumption_figs'!$C:$C,MATCH(Table2[[#This Row],[item_code]],'consumption_figs'!A:A,0),1),"NA")</f>
        <v>kg/ton</v>
      </c>
      <c r="K5782" s="1">
        <f>+SUMIFS(prod!$E:$E,prod!$A:$A,Table2[[#This Row],[date]],prod!$G:$G,Table2[[#This Row],[production_line]],prod!$F:$F,Table2[[#This Row],[output_type]])</f>
        <v>520</v>
      </c>
      <c r="L5782">
        <f>+Table2[[#This Row],[cons_qty_base_uom]]/Table2[[#This Row],[Column1]]</f>
        <v>1.7075537075537051E-2</v>
      </c>
    </row>
    <row r="5783" spans="1:12" x14ac:dyDescent="0.25">
      <c r="A5783" s="2">
        <v>45474</v>
      </c>
      <c r="B5783" s="1" t="s">
        <v>205</v>
      </c>
      <c r="C5783" s="4">
        <v>23.063063063063062</v>
      </c>
      <c r="D5783" s="4">
        <v>0.85010450450450459</v>
      </c>
      <c r="E5783" s="4">
        <v>1591.3513513513512</v>
      </c>
      <c r="F5783" s="1" t="s">
        <v>509</v>
      </c>
      <c r="G5783" s="1">
        <v>1</v>
      </c>
      <c r="H5783" s="1" t="s">
        <v>505</v>
      </c>
      <c r="I57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4.4352044352044352E-2</v>
      </c>
      <c r="J5783" s="1" t="str">
        <f>IFERROR(INDEX('consumption_figs'!$C:$C,MATCH(Table2[[#This Row],[item_code]],'consumption_figs'!A:A,0),1),"NA")</f>
        <v>pc/heat</v>
      </c>
      <c r="K5783" s="1">
        <f>+SUMIFS(prod!$E:$E,prod!$A:$A,Table2[[#This Row],[date]],prod!$G:$G,Table2[[#This Row],[production_line]],prod!$F:$F,Table2[[#This Row],[output_type]])</f>
        <v>520</v>
      </c>
      <c r="L5783">
        <f>+Table2[[#This Row],[cons_qty_base_uom]]/Table2[[#This Row],[Column1]]</f>
        <v>4.4352044352044352E-2</v>
      </c>
    </row>
    <row r="5784" spans="1:12" x14ac:dyDescent="0.25">
      <c r="A5784" s="2">
        <v>45474</v>
      </c>
      <c r="B5784" s="1" t="s">
        <v>292</v>
      </c>
      <c r="C5784" s="4">
        <v>127.79819815384613</v>
      </c>
      <c r="D5784" s="4">
        <v>127.79819815384613</v>
      </c>
      <c r="E5784" s="4">
        <v>75832.894820529211</v>
      </c>
      <c r="F5784" s="1" t="s">
        <v>509</v>
      </c>
      <c r="G5784" s="1">
        <v>1</v>
      </c>
      <c r="H5784" s="1" t="s">
        <v>505</v>
      </c>
      <c r="I57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1.3560497666017224</v>
      </c>
      <c r="J5784" s="1" t="str">
        <f>IFERROR(INDEX('consumption_figs'!$C:$C,MATCH(Table2[[#This Row],[item_code]],'consumption_figs'!A:A,0),1),"NA")</f>
        <v>kg/ton</v>
      </c>
      <c r="K5784" s="1">
        <f>+SUMIFS(prod!$E:$E,prod!$A:$A,Table2[[#This Row],[date]],prod!$G:$G,Table2[[#This Row],[production_line]],prod!$F:$F,Table2[[#This Row],[output_type]])</f>
        <v>520</v>
      </c>
      <c r="L5784">
        <f>+Table2[[#This Row],[cons_qty_base_uom]]/Table2[[#This Row],[Column1]]</f>
        <v>0.24576576568047331</v>
      </c>
    </row>
    <row r="5785" spans="1:12" x14ac:dyDescent="0.25">
      <c r="A5785" s="2">
        <v>45474</v>
      </c>
      <c r="B5785" s="1" t="s">
        <v>201</v>
      </c>
      <c r="C5785" s="4">
        <v>1097.4079102622218</v>
      </c>
      <c r="D5785" s="4">
        <v>2.1004387402418918</v>
      </c>
      <c r="E5785" s="4">
        <v>2304.5566115506658</v>
      </c>
      <c r="F5785" s="1" t="s">
        <v>509</v>
      </c>
      <c r="G5785" s="1">
        <v>1</v>
      </c>
      <c r="H5785" s="1" t="s">
        <v>505</v>
      </c>
      <c r="I57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2.1103998274273494</v>
      </c>
      <c r="J5785" s="1" t="str">
        <f>IFERROR(INDEX('consumption_figs'!$C:$C,MATCH(Table2[[#This Row],[item_code]],'consumption_figs'!A:A,0),1),"NA")</f>
        <v>pc/heat</v>
      </c>
      <c r="K5785" s="1">
        <f>+SUMIFS(prod!$E:$E,prod!$A:$A,Table2[[#This Row],[date]],prod!$G:$G,Table2[[#This Row],[production_line]],prod!$F:$F,Table2[[#This Row],[output_type]])</f>
        <v>520</v>
      </c>
      <c r="L5785">
        <f>+Table2[[#This Row],[cons_qty_base_uom]]/Table2[[#This Row],[Column1]]</f>
        <v>2.1103998274273494</v>
      </c>
    </row>
    <row r="5786" spans="1:12" x14ac:dyDescent="0.25">
      <c r="A5786" s="2">
        <v>45474</v>
      </c>
      <c r="B5786" s="1" t="s">
        <v>565</v>
      </c>
      <c r="C5786" s="4">
        <v>89.749251575708826</v>
      </c>
      <c r="D5786" s="4">
        <v>0.6058074481360346</v>
      </c>
      <c r="E5786" s="4">
        <v>4559.0686601581147</v>
      </c>
      <c r="F5786" s="1" t="s">
        <v>509</v>
      </c>
      <c r="G5786" s="1">
        <v>1</v>
      </c>
      <c r="H5786" s="1" t="s">
        <v>505</v>
      </c>
      <c r="I57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1.9542175746323696E-2</v>
      </c>
      <c r="J5786" s="1" t="str">
        <f>IFERROR(INDEX('consumption_figs'!$C:$C,MATCH(Table2[[#This Row],[item_code]],'consumption_figs'!A:A,0),1),"NA")</f>
        <v>NA</v>
      </c>
      <c r="K5786" s="1">
        <f>+SUMIFS(prod!$E:$E,prod!$A:$A,Table2[[#This Row],[date]],prod!$G:$G,Table2[[#This Row],[production_line]],prod!$F:$F,Table2[[#This Row],[output_type]])</f>
        <v>520</v>
      </c>
      <c r="L5786">
        <f>+Table2[[#This Row],[cons_qty_base_uom]]/Table2[[#This Row],[Column1]]</f>
        <v>0.17259471456867082</v>
      </c>
    </row>
    <row r="5787" spans="1:12" x14ac:dyDescent="0.25">
      <c r="A5787" s="2">
        <v>45474</v>
      </c>
      <c r="B5787" s="1" t="s">
        <v>59</v>
      </c>
      <c r="C5787" s="4">
        <v>14.46196470888199</v>
      </c>
      <c r="D5787" s="4">
        <v>0.13015768237993791</v>
      </c>
      <c r="E5787" s="4">
        <v>511.9535506944224</v>
      </c>
      <c r="F5787" s="1" t="s">
        <v>509</v>
      </c>
      <c r="G5787" s="1">
        <v>1</v>
      </c>
      <c r="H5787" s="1" t="s">
        <v>505</v>
      </c>
      <c r="I57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2.7811470594003827E-2</v>
      </c>
      <c r="J5787" s="1" t="str">
        <f>IFERROR(INDEX('consumption_figs'!$C:$C,MATCH(Table2[[#This Row],[item_code]],'consumption_figs'!A:A,0),1),"NA")</f>
        <v>pc/heat</v>
      </c>
      <c r="K5787" s="1">
        <f>+SUMIFS(prod!$E:$E,prod!$A:$A,Table2[[#This Row],[date]],prod!$G:$G,Table2[[#This Row],[production_line]],prod!$F:$F,Table2[[#This Row],[output_type]])</f>
        <v>520</v>
      </c>
      <c r="L5787">
        <f>+Table2[[#This Row],[cons_qty_base_uom]]/Table2[[#This Row],[Column1]]</f>
        <v>2.7811470594003827E-2</v>
      </c>
    </row>
    <row r="5788" spans="1:12" x14ac:dyDescent="0.25">
      <c r="A5788" s="2">
        <v>45474</v>
      </c>
      <c r="B5788" s="1" t="s">
        <v>60</v>
      </c>
      <c r="C5788" s="4">
        <v>128.88162667033066</v>
      </c>
      <c r="D5788" s="4">
        <v>1.8113539338754954</v>
      </c>
      <c r="E5788" s="4">
        <v>3771.0763963738755</v>
      </c>
      <c r="F5788" s="1" t="s">
        <v>509</v>
      </c>
      <c r="G5788" s="1">
        <v>1</v>
      </c>
      <c r="H5788" s="1" t="s">
        <v>505</v>
      </c>
      <c r="I57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0.24784928205832821</v>
      </c>
      <c r="J5788" s="1" t="str">
        <f>IFERROR(INDEX('consumption_figs'!$C:$C,MATCH(Table2[[#This Row],[item_code]],'consumption_figs'!A:A,0),1),"NA")</f>
        <v>pc/heat</v>
      </c>
      <c r="K5788" s="1">
        <f>+SUMIFS(prod!$E:$E,prod!$A:$A,Table2[[#This Row],[date]],prod!$G:$G,Table2[[#This Row],[production_line]],prod!$F:$F,Table2[[#This Row],[output_type]])</f>
        <v>520</v>
      </c>
      <c r="L5788">
        <f>+Table2[[#This Row],[cons_qty_base_uom]]/Table2[[#This Row],[Column1]]</f>
        <v>0.24784928205832821</v>
      </c>
    </row>
    <row r="5789" spans="1:12" x14ac:dyDescent="0.25">
      <c r="A5789" s="2">
        <v>45474</v>
      </c>
      <c r="B5789" s="1" t="s">
        <v>259</v>
      </c>
      <c r="C5789" s="4">
        <v>1.3062656994278901</v>
      </c>
      <c r="D5789" s="4">
        <v>1.3062656994278901</v>
      </c>
      <c r="E5789" s="4">
        <v>4041.8473271697771</v>
      </c>
      <c r="F5789" s="1" t="s">
        <v>509</v>
      </c>
      <c r="G5789" s="1">
        <v>1</v>
      </c>
      <c r="H5789" s="1" t="s">
        <v>505</v>
      </c>
      <c r="I57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1.3860612453210212E-2</v>
      </c>
      <c r="J5789" s="1" t="str">
        <f>IFERROR(INDEX('consumption_figs'!$C:$C,MATCH(Table2[[#This Row],[item_code]],'consumption_figs'!A:A,0),1),"NA")</f>
        <v>kg/ton</v>
      </c>
      <c r="K5789" s="1">
        <f>+SUMIFS(prod!$E:$E,prod!$A:$A,Table2[[#This Row],[date]],prod!$G:$G,Table2[[#This Row],[production_line]],prod!$F:$F,Table2[[#This Row],[output_type]])</f>
        <v>520</v>
      </c>
      <c r="L5789">
        <f>+Table2[[#This Row],[cons_qty_base_uom]]/Table2[[#This Row],[Column1]]</f>
        <v>2.5120494219767115E-3</v>
      </c>
    </row>
    <row r="5790" spans="1:12" x14ac:dyDescent="0.25">
      <c r="A5790" s="2">
        <v>45474</v>
      </c>
      <c r="B5790" s="1" t="s">
        <v>272</v>
      </c>
      <c r="C5790" s="4">
        <v>0.48573321345762549</v>
      </c>
      <c r="D5790" s="4">
        <v>0.48573321345762549</v>
      </c>
      <c r="E5790" s="4">
        <v>531.53785548667952</v>
      </c>
      <c r="F5790" s="1" t="s">
        <v>509</v>
      </c>
      <c r="G5790" s="1">
        <v>1</v>
      </c>
      <c r="H5790" s="1" t="s">
        <v>505</v>
      </c>
      <c r="I57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5.1540508415227173E-3</v>
      </c>
      <c r="J5790" s="1" t="str">
        <f>IFERROR(INDEX('consumption_figs'!$C:$C,MATCH(Table2[[#This Row],[item_code]],'consumption_figs'!A:A,0),1),"NA")</f>
        <v>kg/ton</v>
      </c>
      <c r="K5790" s="1">
        <f>+SUMIFS(prod!$E:$E,prod!$A:$A,Table2[[#This Row],[date]],prod!$G:$G,Table2[[#This Row],[production_line]],prod!$F:$F,Table2[[#This Row],[output_type]])</f>
        <v>520</v>
      </c>
      <c r="L5790">
        <f>+Table2[[#This Row],[cons_qty_base_uom]]/Table2[[#This Row],[Column1]]</f>
        <v>9.3410233357235672E-4</v>
      </c>
    </row>
    <row r="5791" spans="1:12" x14ac:dyDescent="0.25">
      <c r="A5791" s="2">
        <v>45505</v>
      </c>
      <c r="B5791" s="1" t="s">
        <v>80</v>
      </c>
      <c r="C5791" s="4">
        <v>42.770382865613655</v>
      </c>
      <c r="D5791" s="4">
        <v>1.5666791243674283</v>
      </c>
      <c r="E5791" s="4">
        <v>2266.8302918775239</v>
      </c>
      <c r="F5791" s="1" t="s">
        <v>509</v>
      </c>
      <c r="G5791" s="1">
        <v>1</v>
      </c>
      <c r="H5791" s="1" t="s">
        <v>505</v>
      </c>
      <c r="I57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9.1781937479857634E-2</v>
      </c>
      <c r="J5791" s="1" t="str">
        <f>IFERROR(INDEX('consumption_figs'!$C:$C,MATCH(Table2[[#This Row],[item_code]],'consumption_figs'!A:A,0),1),"NA")</f>
        <v>pc/heat</v>
      </c>
      <c r="K5791" s="1">
        <f>+SUMIFS(prod!$E:$E,prod!$A:$A,Table2[[#This Row],[date]],prod!$G:$G,Table2[[#This Row],[production_line]],prod!$F:$F,Table2[[#This Row],[output_type]])</f>
        <v>466</v>
      </c>
      <c r="L5791">
        <f>+Table2[[#This Row],[cons_qty_base_uom]]/Table2[[#This Row],[Column1]]</f>
        <v>9.1781937479857634E-2</v>
      </c>
    </row>
    <row r="5792" spans="1:12" x14ac:dyDescent="0.25">
      <c r="A5792" s="2">
        <v>45505</v>
      </c>
      <c r="B5792" s="1" t="s">
        <v>144</v>
      </c>
      <c r="C5792" s="4">
        <v>116.2238664826458</v>
      </c>
      <c r="D5792" s="4">
        <v>2.4279165708224708</v>
      </c>
      <c r="E5792" s="4">
        <v>3021.8205285487911</v>
      </c>
      <c r="F5792" s="1" t="s">
        <v>509</v>
      </c>
      <c r="G5792" s="1">
        <v>1</v>
      </c>
      <c r="H5792" s="1" t="s">
        <v>505</v>
      </c>
      <c r="I57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0.24940743880396096</v>
      </c>
      <c r="J5792" s="1" t="str">
        <f>IFERROR(INDEX('consumption_figs'!$C:$C,MATCH(Table2[[#This Row],[item_code]],'consumption_figs'!A:A,0),1),"NA")</f>
        <v>pc/heat</v>
      </c>
      <c r="K5792" s="1">
        <f>+SUMIFS(prod!$E:$E,prod!$A:$A,Table2[[#This Row],[date]],prod!$G:$G,Table2[[#This Row],[production_line]],prod!$F:$F,Table2[[#This Row],[output_type]])</f>
        <v>466</v>
      </c>
      <c r="L5792">
        <f>+Table2[[#This Row],[cons_qty_base_uom]]/Table2[[#This Row],[Column1]]</f>
        <v>0.24940743880396096</v>
      </c>
    </row>
    <row r="5793" spans="1:12" x14ac:dyDescent="0.25">
      <c r="A5793" s="2">
        <v>45505</v>
      </c>
      <c r="B5793" s="1" t="s">
        <v>146</v>
      </c>
      <c r="C5793" s="4">
        <v>133.88989418800796</v>
      </c>
      <c r="D5793" s="4">
        <v>2.802315485355007</v>
      </c>
      <c r="E5793" s="4">
        <v>3481.1372488882071</v>
      </c>
      <c r="F5793" s="1" t="s">
        <v>509</v>
      </c>
      <c r="G5793" s="1">
        <v>1</v>
      </c>
      <c r="H5793" s="1" t="s">
        <v>505</v>
      </c>
      <c r="I57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0.28731736950216302</v>
      </c>
      <c r="J5793" s="1" t="str">
        <f>IFERROR(INDEX('consumption_figs'!$C:$C,MATCH(Table2[[#This Row],[item_code]],'consumption_figs'!A:A,0),1),"NA")</f>
        <v>pc/heat</v>
      </c>
      <c r="K5793" s="1">
        <f>+SUMIFS(prod!$E:$E,prod!$A:$A,Table2[[#This Row],[date]],prod!$G:$G,Table2[[#This Row],[production_line]],prod!$F:$F,Table2[[#This Row],[output_type]])</f>
        <v>466</v>
      </c>
      <c r="L5793">
        <f>+Table2[[#This Row],[cons_qty_base_uom]]/Table2[[#This Row],[Column1]]</f>
        <v>0.28731736950216302</v>
      </c>
    </row>
    <row r="5794" spans="1:12" x14ac:dyDescent="0.25">
      <c r="A5794" s="2">
        <v>45505</v>
      </c>
      <c r="B5794" s="1" t="s">
        <v>117</v>
      </c>
      <c r="C5794" s="4">
        <v>404.45905535960742</v>
      </c>
      <c r="D5794" s="4">
        <v>8.2994998159791429</v>
      </c>
      <c r="E5794" s="4">
        <v>11203.515833461126</v>
      </c>
      <c r="F5794" s="1" t="s">
        <v>509</v>
      </c>
      <c r="G5794" s="1">
        <v>1</v>
      </c>
      <c r="H5794" s="1" t="s">
        <v>505</v>
      </c>
      <c r="I57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0.86793788703778418</v>
      </c>
      <c r="J5794" s="1" t="str">
        <f>IFERROR(INDEX('consumption_figs'!$C:$C,MATCH(Table2[[#This Row],[item_code]],'consumption_figs'!A:A,0),1),"NA")</f>
        <v>pc/heat</v>
      </c>
      <c r="K5794" s="1">
        <f>+SUMIFS(prod!$E:$E,prod!$A:$A,Table2[[#This Row],[date]],prod!$G:$G,Table2[[#This Row],[production_line]],prod!$F:$F,Table2[[#This Row],[output_type]])</f>
        <v>466</v>
      </c>
      <c r="L5794">
        <f>+Table2[[#This Row],[cons_qty_base_uom]]/Table2[[#This Row],[Column1]]</f>
        <v>0.86793788703778418</v>
      </c>
    </row>
    <row r="5795" spans="1:12" x14ac:dyDescent="0.25">
      <c r="A5795" s="2">
        <v>45505</v>
      </c>
      <c r="B5795" s="1" t="s">
        <v>115</v>
      </c>
      <c r="C5795" s="4">
        <v>250.11376067065379</v>
      </c>
      <c r="D5795" s="4">
        <v>5.1373366441752291</v>
      </c>
      <c r="E5795" s="4">
        <v>6928.15117057711</v>
      </c>
      <c r="F5795" s="1" t="s">
        <v>509</v>
      </c>
      <c r="G5795" s="1">
        <v>1</v>
      </c>
      <c r="H5795" s="1" t="s">
        <v>505</v>
      </c>
      <c r="I57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0.53672480830612401</v>
      </c>
      <c r="J5795" s="1" t="str">
        <f>IFERROR(INDEX('consumption_figs'!$C:$C,MATCH(Table2[[#This Row],[item_code]],'consumption_figs'!A:A,0),1),"NA")</f>
        <v>pc/heat</v>
      </c>
      <c r="K5795" s="1">
        <f>+SUMIFS(prod!$E:$E,prod!$A:$A,Table2[[#This Row],[date]],prod!$G:$G,Table2[[#This Row],[production_line]],prod!$F:$F,Table2[[#This Row],[output_type]])</f>
        <v>466</v>
      </c>
      <c r="L5795">
        <f>+Table2[[#This Row],[cons_qty_base_uom]]/Table2[[#This Row],[Column1]]</f>
        <v>0.53672480830612401</v>
      </c>
    </row>
    <row r="5796" spans="1:12" x14ac:dyDescent="0.25">
      <c r="A5796" s="2">
        <v>45505</v>
      </c>
      <c r="B5796" s="1" t="s">
        <v>119</v>
      </c>
      <c r="C5796" s="4">
        <v>935.36967745233346</v>
      </c>
      <c r="D5796" s="4">
        <v>19.193785781321882</v>
      </c>
      <c r="E5796" s="4">
        <v>25909.740065429636</v>
      </c>
      <c r="F5796" s="1" t="s">
        <v>509</v>
      </c>
      <c r="G5796" s="1">
        <v>1</v>
      </c>
      <c r="H5796" s="1" t="s">
        <v>505</v>
      </c>
      <c r="I57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2.0072310674942777</v>
      </c>
      <c r="J5796" s="1" t="str">
        <f>IFERROR(INDEX('consumption_figs'!$C:$C,MATCH(Table2[[#This Row],[item_code]],'consumption_figs'!A:A,0),1),"NA")</f>
        <v>pc/heat</v>
      </c>
      <c r="K5796" s="1">
        <f>+SUMIFS(prod!$E:$E,prod!$A:$A,Table2[[#This Row],[date]],prod!$G:$G,Table2[[#This Row],[production_line]],prod!$F:$F,Table2[[#This Row],[output_type]])</f>
        <v>466</v>
      </c>
      <c r="L5796">
        <f>+Table2[[#This Row],[cons_qty_base_uom]]/Table2[[#This Row],[Column1]]</f>
        <v>2.0072310674942777</v>
      </c>
    </row>
    <row r="5797" spans="1:12" x14ac:dyDescent="0.25">
      <c r="A5797" s="2">
        <v>45505</v>
      </c>
      <c r="B5797" s="1" t="s">
        <v>128</v>
      </c>
      <c r="C5797" s="4">
        <v>81.821602003782644</v>
      </c>
      <c r="D5797" s="4">
        <v>2.0545404263149818</v>
      </c>
      <c r="E5797" s="4">
        <v>2773.7523079282314</v>
      </c>
      <c r="F5797" s="1" t="s">
        <v>509</v>
      </c>
      <c r="G5797" s="1">
        <v>1</v>
      </c>
      <c r="H5797" s="1" t="s">
        <v>505</v>
      </c>
      <c r="I57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0.17558283691798851</v>
      </c>
      <c r="J5797" s="1" t="str">
        <f>IFERROR(INDEX('consumption_figs'!$C:$C,MATCH(Table2[[#This Row],[item_code]],'consumption_figs'!A:A,0),1),"NA")</f>
        <v>pc/heat</v>
      </c>
      <c r="K5797" s="1">
        <f>+SUMIFS(prod!$E:$E,prod!$A:$A,Table2[[#This Row],[date]],prod!$G:$G,Table2[[#This Row],[production_line]],prod!$F:$F,Table2[[#This Row],[output_type]])</f>
        <v>466</v>
      </c>
      <c r="L5797">
        <f>+Table2[[#This Row],[cons_qty_base_uom]]/Table2[[#This Row],[Column1]]</f>
        <v>0.17558283691798851</v>
      </c>
    </row>
    <row r="5798" spans="1:12" x14ac:dyDescent="0.25">
      <c r="A5798" s="2">
        <v>45505</v>
      </c>
      <c r="B5798" s="1" t="s">
        <v>136</v>
      </c>
      <c r="C5798" s="4">
        <v>295.67351633185092</v>
      </c>
      <c r="D5798" s="4">
        <v>7.4184485247661405</v>
      </c>
      <c r="E5798" s="4">
        <v>10023.332203649747</v>
      </c>
      <c r="F5798" s="1" t="s">
        <v>509</v>
      </c>
      <c r="G5798" s="1">
        <v>1</v>
      </c>
      <c r="H5798" s="1" t="s">
        <v>505</v>
      </c>
      <c r="I57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0.63449252431727665</v>
      </c>
      <c r="J5798" s="1" t="str">
        <f>IFERROR(INDEX('consumption_figs'!$C:$C,MATCH(Table2[[#This Row],[item_code]],'consumption_figs'!A:A,0),1),"NA")</f>
        <v>pc/heat</v>
      </c>
      <c r="K5798" s="1">
        <f>+SUMIFS(prod!$E:$E,prod!$A:$A,Table2[[#This Row],[date]],prod!$G:$G,Table2[[#This Row],[production_line]],prod!$F:$F,Table2[[#This Row],[output_type]])</f>
        <v>466</v>
      </c>
      <c r="L5798">
        <f>+Table2[[#This Row],[cons_qty_base_uom]]/Table2[[#This Row],[Column1]]</f>
        <v>0.63449252431727665</v>
      </c>
    </row>
    <row r="5799" spans="1:12" x14ac:dyDescent="0.25">
      <c r="A5799" s="2">
        <v>45505</v>
      </c>
      <c r="B5799" s="1" t="s">
        <v>132</v>
      </c>
      <c r="C5799" s="4">
        <v>226.86898737412463</v>
      </c>
      <c r="D5799" s="4">
        <v>5.687605513469304</v>
      </c>
      <c r="E5799" s="4">
        <v>7690.8586719828245</v>
      </c>
      <c r="F5799" s="1" t="s">
        <v>509</v>
      </c>
      <c r="G5799" s="1">
        <v>1</v>
      </c>
      <c r="H5799" s="1" t="s">
        <v>505</v>
      </c>
      <c r="I57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0.4868433205453318</v>
      </c>
      <c r="J5799" s="1" t="str">
        <f>IFERROR(INDEX('consumption_figs'!$C:$C,MATCH(Table2[[#This Row],[item_code]],'consumption_figs'!A:A,0),1),"NA")</f>
        <v>pc/heat</v>
      </c>
      <c r="K5799" s="1">
        <f>+SUMIFS(prod!$E:$E,prod!$A:$A,Table2[[#This Row],[date]],prod!$G:$G,Table2[[#This Row],[production_line]],prod!$F:$F,Table2[[#This Row],[output_type]])</f>
        <v>466</v>
      </c>
      <c r="L5799">
        <f>+Table2[[#This Row],[cons_qty_base_uom]]/Table2[[#This Row],[Column1]]</f>
        <v>0.4868433205453318</v>
      </c>
    </row>
    <row r="5800" spans="1:12" x14ac:dyDescent="0.25">
      <c r="A5800" s="2">
        <v>45505</v>
      </c>
      <c r="B5800" s="1" t="s">
        <v>134</v>
      </c>
      <c r="C5800" s="4">
        <v>18.595818637223328</v>
      </c>
      <c r="D5800" s="4">
        <v>0.46787079691253897</v>
      </c>
      <c r="E5800" s="4">
        <v>630.39825180187074</v>
      </c>
      <c r="F5800" s="1" t="s">
        <v>509</v>
      </c>
      <c r="G5800" s="1">
        <v>1</v>
      </c>
      <c r="H5800" s="1" t="s">
        <v>505</v>
      </c>
      <c r="I58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3.9905190208633749E-2</v>
      </c>
      <c r="J5800" s="1" t="str">
        <f>IFERROR(INDEX('consumption_figs'!$C:$C,MATCH(Table2[[#This Row],[item_code]],'consumption_figs'!A:A,0),1),"NA")</f>
        <v>pc/heat</v>
      </c>
      <c r="K5800" s="1">
        <f>+SUMIFS(prod!$E:$E,prod!$A:$A,Table2[[#This Row],[date]],prod!$G:$G,Table2[[#This Row],[production_line]],prod!$F:$F,Table2[[#This Row],[output_type]])</f>
        <v>466</v>
      </c>
      <c r="L5800">
        <f>+Table2[[#This Row],[cons_qty_base_uom]]/Table2[[#This Row],[Column1]]</f>
        <v>3.9905190208633749E-2</v>
      </c>
    </row>
    <row r="5801" spans="1:12" x14ac:dyDescent="0.25">
      <c r="A5801" s="2">
        <v>45505</v>
      </c>
      <c r="B5801" s="1" t="s">
        <v>107</v>
      </c>
      <c r="C5801" s="4">
        <v>52.998083116086491</v>
      </c>
      <c r="D5801" s="4">
        <v>0.83736971323416654</v>
      </c>
      <c r="E5801" s="4">
        <v>1468.0469023155958</v>
      </c>
      <c r="F5801" s="1" t="s">
        <v>509</v>
      </c>
      <c r="G5801" s="1">
        <v>1</v>
      </c>
      <c r="H5801" s="1" t="s">
        <v>505</v>
      </c>
      <c r="I58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2.7011926233360212E-2</v>
      </c>
      <c r="J5801" s="1" t="str">
        <f>IFERROR(INDEX('consumption_figs'!$C:$C,MATCH(Table2[[#This Row],[item_code]],'consumption_figs'!A:A,0),1),"NA")</f>
        <v>NA</v>
      </c>
      <c r="K5801" s="1">
        <f>+SUMIFS(prod!$E:$E,prod!$A:$A,Table2[[#This Row],[date]],prod!$G:$G,Table2[[#This Row],[production_line]],prod!$F:$F,Table2[[#This Row],[output_type]])</f>
        <v>466</v>
      </c>
      <c r="L5801">
        <f>+Table2[[#This Row],[cons_qty_base_uom]]/Table2[[#This Row],[Column1]]</f>
        <v>0.11372979209460621</v>
      </c>
    </row>
    <row r="5802" spans="1:12" x14ac:dyDescent="0.25">
      <c r="A5802" s="2">
        <v>45505</v>
      </c>
      <c r="B5802" s="1" t="s">
        <v>113</v>
      </c>
      <c r="C5802" s="4">
        <v>171.08153146245462</v>
      </c>
      <c r="D5802" s="4">
        <v>3.0794675663241833</v>
      </c>
      <c r="E5802" s="4">
        <v>4569.5877053621634</v>
      </c>
      <c r="F5802" s="1" t="s">
        <v>509</v>
      </c>
      <c r="G5802" s="1">
        <v>1</v>
      </c>
      <c r="H5802" s="1" t="s">
        <v>505</v>
      </c>
      <c r="I58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9.9337663429812359E-2</v>
      </c>
      <c r="J5802" s="1" t="str">
        <f>IFERROR(INDEX('consumption_figs'!$C:$C,MATCH(Table2[[#This Row],[item_code]],'consumption_figs'!A:A,0),1),"NA")</f>
        <v>NA</v>
      </c>
      <c r="K5802" s="1">
        <f>+SUMIFS(prod!$E:$E,prod!$A:$A,Table2[[#This Row],[date]],prod!$G:$G,Table2[[#This Row],[production_line]],prod!$F:$F,Table2[[#This Row],[output_type]])</f>
        <v>466</v>
      </c>
      <c r="L5802">
        <f>+Table2[[#This Row],[cons_qty_base_uom]]/Table2[[#This Row],[Column1]]</f>
        <v>0.36712774991943053</v>
      </c>
    </row>
    <row r="5803" spans="1:12" x14ac:dyDescent="0.25">
      <c r="A5803" s="2">
        <v>45505</v>
      </c>
      <c r="B5803" s="1" t="s">
        <v>111</v>
      </c>
      <c r="C5803" s="4">
        <v>55.787455911669987</v>
      </c>
      <c r="D5803" s="4">
        <v>1.0041742064100598</v>
      </c>
      <c r="E5803" s="4">
        <v>1490.0829474007055</v>
      </c>
      <c r="F5803" s="1" t="s">
        <v>509</v>
      </c>
      <c r="G5803" s="1">
        <v>1</v>
      </c>
      <c r="H5803" s="1" t="s">
        <v>505</v>
      </c>
      <c r="I58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3.2392716335808383E-2</v>
      </c>
      <c r="J5803" s="1" t="str">
        <f>IFERROR(INDEX('consumption_figs'!$C:$C,MATCH(Table2[[#This Row],[item_code]],'consumption_figs'!A:A,0),1),"NA")</f>
        <v>NA</v>
      </c>
      <c r="K5803" s="1">
        <f>+SUMIFS(prod!$E:$E,prod!$A:$A,Table2[[#This Row],[date]],prod!$G:$G,Table2[[#This Row],[production_line]],prod!$F:$F,Table2[[#This Row],[output_type]])</f>
        <v>466</v>
      </c>
      <c r="L5803">
        <f>+Table2[[#This Row],[cons_qty_base_uom]]/Table2[[#This Row],[Column1]]</f>
        <v>0.11971557062590125</v>
      </c>
    </row>
    <row r="5804" spans="1:12" x14ac:dyDescent="0.25">
      <c r="A5804" s="2">
        <v>45505</v>
      </c>
      <c r="B5804" s="1" t="s">
        <v>227</v>
      </c>
      <c r="C5804" s="4">
        <v>119.2456870111946</v>
      </c>
      <c r="D5804" s="4">
        <v>119.2456870111946</v>
      </c>
      <c r="E5804" s="4">
        <v>94577.331739188783</v>
      </c>
      <c r="F5804" s="1" t="s">
        <v>509</v>
      </c>
      <c r="G5804" s="1">
        <v>1</v>
      </c>
      <c r="H5804" s="1" t="s">
        <v>505</v>
      </c>
      <c r="I58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1.4013901236463857</v>
      </c>
      <c r="J5804" s="1" t="str">
        <f>IFERROR(INDEX('consumption_figs'!$C:$C,MATCH(Table2[[#This Row],[item_code]],'consumption_figs'!A:A,0),1),"NA")</f>
        <v>kg/ton</v>
      </c>
      <c r="K5804" s="1">
        <f>+SUMIFS(prod!$E:$E,prod!$A:$A,Table2[[#This Row],[date]],prod!$G:$G,Table2[[#This Row],[production_line]],prod!$F:$F,Table2[[#This Row],[output_type]])</f>
        <v>466</v>
      </c>
      <c r="L5804">
        <f>+Table2[[#This Row],[cons_qty_base_uom]]/Table2[[#This Row],[Column1]]</f>
        <v>0.25589203221286394</v>
      </c>
    </row>
    <row r="5805" spans="1:12" x14ac:dyDescent="0.25">
      <c r="A5805" s="2">
        <v>45505</v>
      </c>
      <c r="B5805" s="1" t="s">
        <v>234</v>
      </c>
      <c r="C5805" s="4">
        <v>18.781776823595557</v>
      </c>
      <c r="D5805" s="4">
        <v>18.781776823595557</v>
      </c>
      <c r="E5805" s="4">
        <v>21599.043347134892</v>
      </c>
      <c r="F5805" s="1" t="s">
        <v>509</v>
      </c>
      <c r="G5805" s="1">
        <v>1</v>
      </c>
      <c r="H5805" s="1" t="s">
        <v>505</v>
      </c>
      <c r="I58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0.22072577386087314</v>
      </c>
      <c r="J5805" s="1" t="str">
        <f>IFERROR(INDEX('consumption_figs'!$C:$C,MATCH(Table2[[#This Row],[item_code]],'consumption_figs'!A:A,0),1),"NA")</f>
        <v>kg/ton</v>
      </c>
      <c r="K5805" s="1">
        <f>+SUMIFS(prod!$E:$E,prod!$A:$A,Table2[[#This Row],[date]],prod!$G:$G,Table2[[#This Row],[production_line]],prod!$F:$F,Table2[[#This Row],[output_type]])</f>
        <v>466</v>
      </c>
      <c r="L5805">
        <f>+Table2[[#This Row],[cons_qty_base_uom]]/Table2[[#This Row],[Column1]]</f>
        <v>4.0304242110720076E-2</v>
      </c>
    </row>
    <row r="5806" spans="1:12" x14ac:dyDescent="0.25">
      <c r="A5806" s="2">
        <v>45505</v>
      </c>
      <c r="B5806" s="1" t="s">
        <v>87</v>
      </c>
      <c r="C5806" s="4">
        <v>9.2979093186116657</v>
      </c>
      <c r="D5806" s="4">
        <v>0.95814955528293211</v>
      </c>
      <c r="E5806" s="4">
        <v>4693.3056867556106</v>
      </c>
      <c r="F5806" s="1" t="s">
        <v>509</v>
      </c>
      <c r="G5806" s="1">
        <v>1</v>
      </c>
      <c r="H5806" s="1" t="s">
        <v>505</v>
      </c>
      <c r="I58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1.9952595104316878E-2</v>
      </c>
      <c r="J5806" s="1" t="str">
        <f>IFERROR(INDEX('consumption_figs'!$C:$C,MATCH(Table2[[#This Row],[item_code]],'consumption_figs'!A:A,0),1),"NA")</f>
        <v>pc/heat</v>
      </c>
      <c r="K5806" s="1">
        <f>+SUMIFS(prod!$E:$E,prod!$A:$A,Table2[[#This Row],[date]],prod!$G:$G,Table2[[#This Row],[production_line]],prod!$F:$F,Table2[[#This Row],[output_type]])</f>
        <v>466</v>
      </c>
      <c r="L5806">
        <f>+Table2[[#This Row],[cons_qty_base_uom]]/Table2[[#This Row],[Column1]]</f>
        <v>1.9952595104316878E-2</v>
      </c>
    </row>
    <row r="5807" spans="1:12" x14ac:dyDescent="0.25">
      <c r="A5807" s="2">
        <v>45505</v>
      </c>
      <c r="B5807" s="1" t="s">
        <v>62</v>
      </c>
      <c r="C5807" s="4">
        <v>3.7191637274446663</v>
      </c>
      <c r="D5807" s="4">
        <v>1.0822766446863978</v>
      </c>
      <c r="E5807" s="4">
        <v>5296.8329806266938</v>
      </c>
      <c r="F5807" s="1" t="s">
        <v>509</v>
      </c>
      <c r="G5807" s="1">
        <v>1</v>
      </c>
      <c r="H5807" s="1" t="s">
        <v>505</v>
      </c>
      <c r="I58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7.9810380417267516E-3</v>
      </c>
      <c r="J5807" s="1" t="str">
        <f>IFERROR(INDEX('consumption_figs'!$C:$C,MATCH(Table2[[#This Row],[item_code]],'consumption_figs'!A:A,0),1),"NA")</f>
        <v>pc/heat</v>
      </c>
      <c r="K5807" s="1">
        <f>+SUMIFS(prod!$E:$E,prod!$A:$A,Table2[[#This Row],[date]],prod!$G:$G,Table2[[#This Row],[production_line]],prod!$F:$F,Table2[[#This Row],[output_type]])</f>
        <v>466</v>
      </c>
      <c r="L5807">
        <f>+Table2[[#This Row],[cons_qty_base_uom]]/Table2[[#This Row],[Column1]]</f>
        <v>7.9810380417267516E-3</v>
      </c>
    </row>
    <row r="5808" spans="1:12" x14ac:dyDescent="0.25">
      <c r="A5808" s="2">
        <v>45505</v>
      </c>
      <c r="B5808" s="1" t="s">
        <v>84</v>
      </c>
      <c r="C5808" s="4">
        <v>2.7893727955834993</v>
      </c>
      <c r="D5808" s="4">
        <v>0.29288414353626746</v>
      </c>
      <c r="E5808" s="4">
        <v>5916.9291489035422</v>
      </c>
      <c r="F5808" s="1" t="s">
        <v>509</v>
      </c>
      <c r="G5808" s="1">
        <v>1</v>
      </c>
      <c r="H5808" s="1" t="s">
        <v>505</v>
      </c>
      <c r="I58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9.4478755979441123E-3</v>
      </c>
      <c r="J5808" s="1" t="str">
        <f>IFERROR(INDEX('consumption_figs'!$C:$C,MATCH(Table2[[#This Row],[item_code]],'consumption_figs'!A:A,0),1),"NA")</f>
        <v>NA</v>
      </c>
      <c r="K5808" s="1">
        <f>+SUMIFS(prod!$E:$E,prod!$A:$A,Table2[[#This Row],[date]],prod!$G:$G,Table2[[#This Row],[production_line]],prod!$F:$F,Table2[[#This Row],[output_type]])</f>
        <v>466</v>
      </c>
      <c r="L5808">
        <f>+Table2[[#This Row],[cons_qty_base_uom]]/Table2[[#This Row],[Column1]]</f>
        <v>5.9857785312950624E-3</v>
      </c>
    </row>
    <row r="5809" spans="1:12" x14ac:dyDescent="0.25">
      <c r="A5809" s="2">
        <v>45505</v>
      </c>
      <c r="B5809" s="1" t="s">
        <v>85</v>
      </c>
      <c r="C5809" s="4">
        <v>5.5787455911669985</v>
      </c>
      <c r="D5809" s="4">
        <v>0.76763539334457898</v>
      </c>
      <c r="E5809" s="4">
        <v>4020.0998604508509</v>
      </c>
      <c r="F5809" s="1" t="s">
        <v>509</v>
      </c>
      <c r="G5809" s="1">
        <v>1</v>
      </c>
      <c r="H5809" s="1" t="s">
        <v>505</v>
      </c>
      <c r="I58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2.4762432043373514E-2</v>
      </c>
      <c r="J5809" s="1" t="str">
        <f>IFERROR(INDEX('consumption_figs'!$C:$C,MATCH(Table2[[#This Row],[item_code]],'consumption_figs'!A:A,0),1),"NA")</f>
        <v>NA</v>
      </c>
      <c r="K5809" s="1">
        <f>+SUMIFS(prod!$E:$E,prod!$A:$A,Table2[[#This Row],[date]],prod!$G:$G,Table2[[#This Row],[production_line]],prod!$F:$F,Table2[[#This Row],[output_type]])</f>
        <v>466</v>
      </c>
      <c r="L5809">
        <f>+Table2[[#This Row],[cons_qty_base_uom]]/Table2[[#This Row],[Column1]]</f>
        <v>1.1971557062590125E-2</v>
      </c>
    </row>
    <row r="5810" spans="1:12" x14ac:dyDescent="0.25">
      <c r="A5810" s="2">
        <v>45505</v>
      </c>
      <c r="B5810" s="1" t="s">
        <v>230</v>
      </c>
      <c r="C5810" s="4">
        <v>0.23244773296529161</v>
      </c>
      <c r="D5810" s="4">
        <v>0.23244773296529161</v>
      </c>
      <c r="E5810" s="4">
        <v>379.94744191841738</v>
      </c>
      <c r="F5810" s="1" t="s">
        <v>509</v>
      </c>
      <c r="G5810" s="1">
        <v>1</v>
      </c>
      <c r="H5810" s="1" t="s">
        <v>505</v>
      </c>
      <c r="I58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7.4983139666223103E-3</v>
      </c>
      <c r="J5810" s="1" t="str">
        <f>IFERROR(INDEX('consumption_figs'!$C:$C,MATCH(Table2[[#This Row],[item_code]],'consumption_figs'!A:A,0),1),"NA")</f>
        <v>NA</v>
      </c>
      <c r="K5810" s="1">
        <f>+SUMIFS(prod!$E:$E,prod!$A:$A,Table2[[#This Row],[date]],prod!$G:$G,Table2[[#This Row],[production_line]],prod!$F:$F,Table2[[#This Row],[output_type]])</f>
        <v>466</v>
      </c>
      <c r="L5810">
        <f>+Table2[[#This Row],[cons_qty_base_uom]]/Table2[[#This Row],[Column1]]</f>
        <v>4.9881487760792187E-4</v>
      </c>
    </row>
    <row r="5811" spans="1:12" x14ac:dyDescent="0.25">
      <c r="A5811" s="2">
        <v>45505</v>
      </c>
      <c r="B5811" s="1" t="s">
        <v>232</v>
      </c>
      <c r="C5811" s="4">
        <v>0.13946863977917492</v>
      </c>
      <c r="D5811" s="4">
        <v>0.13946863977917492</v>
      </c>
      <c r="E5811" s="4">
        <v>337.51410826560334</v>
      </c>
      <c r="F5811" s="1" t="s">
        <v>509</v>
      </c>
      <c r="G5811" s="1">
        <v>1</v>
      </c>
      <c r="H5811" s="1" t="s">
        <v>505</v>
      </c>
      <c r="I58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4.498988379973385E-3</v>
      </c>
      <c r="J5811" s="1" t="str">
        <f>IFERROR(INDEX('consumption_figs'!$C:$C,MATCH(Table2[[#This Row],[item_code]],'consumption_figs'!A:A,0),1),"NA")</f>
        <v>NA</v>
      </c>
      <c r="K5811" s="1">
        <f>+SUMIFS(prod!$E:$E,prod!$A:$A,Table2[[#This Row],[date]],prod!$G:$G,Table2[[#This Row],[production_line]],prod!$F:$F,Table2[[#This Row],[output_type]])</f>
        <v>466</v>
      </c>
      <c r="L5811">
        <f>+Table2[[#This Row],[cons_qty_base_uom]]/Table2[[#This Row],[Column1]]</f>
        <v>2.9928892656475308E-4</v>
      </c>
    </row>
    <row r="5812" spans="1:12" x14ac:dyDescent="0.25">
      <c r="A5812" s="2">
        <v>45505</v>
      </c>
      <c r="B5812" s="1" t="s">
        <v>65</v>
      </c>
      <c r="C5812" s="4">
        <v>0.92979093186116635</v>
      </c>
      <c r="D5812" s="4">
        <v>8.0836023616009811</v>
      </c>
      <c r="E5812" s="4">
        <v>18220.740975310531</v>
      </c>
      <c r="F5812" s="1" t="s">
        <v>509</v>
      </c>
      <c r="G5812" s="1">
        <v>1</v>
      </c>
      <c r="H5812" s="1" t="s">
        <v>505</v>
      </c>
      <c r="I58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1.9952595104316875E-3</v>
      </c>
      <c r="J5812" s="1" t="str">
        <f>IFERROR(INDEX('consumption_figs'!$C:$C,MATCH(Table2[[#This Row],[item_code]],'consumption_figs'!A:A,0),1),"NA")</f>
        <v>pc/heat</v>
      </c>
      <c r="K5812" s="1">
        <f>+SUMIFS(prod!$E:$E,prod!$A:$A,Table2[[#This Row],[date]],prod!$G:$G,Table2[[#This Row],[production_line]],prod!$F:$F,Table2[[#This Row],[output_type]])</f>
        <v>466</v>
      </c>
      <c r="L5812">
        <f>+Table2[[#This Row],[cons_qty_base_uom]]/Table2[[#This Row],[Column1]]</f>
        <v>1.9952595104316875E-3</v>
      </c>
    </row>
    <row r="5813" spans="1:12" x14ac:dyDescent="0.25">
      <c r="A5813" s="2">
        <v>45505</v>
      </c>
      <c r="B5813" s="1" t="s">
        <v>167</v>
      </c>
      <c r="C5813" s="4">
        <v>299.30733480035428</v>
      </c>
      <c r="D5813" s="4">
        <v>1.2960007596855341</v>
      </c>
      <c r="E5813" s="4">
        <v>926.51094309918813</v>
      </c>
      <c r="F5813" s="1" t="s">
        <v>509</v>
      </c>
      <c r="G5813" s="1">
        <v>1</v>
      </c>
      <c r="H5813" s="1" t="s">
        <v>505</v>
      </c>
      <c r="I58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1.5230761886516014E-2</v>
      </c>
      <c r="J5813" s="1" t="str">
        <f>IFERROR(INDEX('consumption_figs'!$C:$C,MATCH(Table2[[#This Row],[item_code]],'consumption_figs'!A:A,0),1),"NA")</f>
        <v>kg/ton</v>
      </c>
      <c r="K5813" s="1">
        <f>+SUMIFS(prod!$E:$E,prod!$A:$A,Table2[[#This Row],[date]],prod!$G:$G,Table2[[#This Row],[production_line]],prod!$F:$F,Table2[[#This Row],[output_type]])</f>
        <v>466</v>
      </c>
      <c r="L5813">
        <f>+Table2[[#This Row],[cons_qty_base_uom]]/Table2[[#This Row],[Column1]]</f>
        <v>0.64229041802651132</v>
      </c>
    </row>
    <row r="5814" spans="1:12" x14ac:dyDescent="0.25">
      <c r="A5814" s="2">
        <v>45505</v>
      </c>
      <c r="B5814" s="1" t="s">
        <v>169</v>
      </c>
      <c r="C5814" s="4">
        <v>430.25429377550927</v>
      </c>
      <c r="D5814" s="4">
        <v>1.9103290643632613</v>
      </c>
      <c r="E5814" s="4">
        <v>1365.6942481132955</v>
      </c>
      <c r="F5814" s="1" t="s">
        <v>509</v>
      </c>
      <c r="G5814" s="1">
        <v>1</v>
      </c>
      <c r="H5814" s="1" t="s">
        <v>505</v>
      </c>
      <c r="I58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2.2450424420482323E-2</v>
      </c>
      <c r="J5814" s="1" t="str">
        <f>IFERROR(INDEX('consumption_figs'!$C:$C,MATCH(Table2[[#This Row],[item_code]],'consumption_figs'!A:A,0),1),"NA")</f>
        <v>kg/ton</v>
      </c>
      <c r="K5814" s="1">
        <f>+SUMIFS(prod!$E:$E,prod!$A:$A,Table2[[#This Row],[date]],prod!$G:$G,Table2[[#This Row],[production_line]],prod!$F:$F,Table2[[#This Row],[output_type]])</f>
        <v>466</v>
      </c>
      <c r="L5814">
        <f>+Table2[[#This Row],[cons_qty_base_uom]]/Table2[[#This Row],[Column1]]</f>
        <v>0.92329247591311003</v>
      </c>
    </row>
    <row r="5815" spans="1:12" x14ac:dyDescent="0.25">
      <c r="A5815" s="2">
        <v>45505</v>
      </c>
      <c r="B5815" s="1" t="s">
        <v>170</v>
      </c>
      <c r="C5815" s="4">
        <v>692.14821172581924</v>
      </c>
      <c r="D5815" s="4">
        <v>1.3427675307480893</v>
      </c>
      <c r="E5815" s="4">
        <v>342.83540595060214</v>
      </c>
      <c r="F5815" s="1" t="s">
        <v>509</v>
      </c>
      <c r="G5815" s="1">
        <v>1</v>
      </c>
      <c r="H5815" s="1" t="s">
        <v>505</v>
      </c>
      <c r="I58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1.5780370788310037E-2</v>
      </c>
      <c r="J5815" s="1" t="str">
        <f>IFERROR(INDEX('consumption_figs'!$C:$C,MATCH(Table2[[#This Row],[item_code]],'consumption_figs'!A:A,0),1),"NA")</f>
        <v>kg/ton</v>
      </c>
      <c r="K5815" s="1">
        <f>+SUMIFS(prod!$E:$E,prod!$A:$A,Table2[[#This Row],[date]],prod!$G:$G,Table2[[#This Row],[production_line]],prod!$F:$F,Table2[[#This Row],[output_type]])</f>
        <v>466</v>
      </c>
      <c r="L5815">
        <f>+Table2[[#This Row],[cons_qty_base_uom]]/Table2[[#This Row],[Column1]]</f>
        <v>1.4852965916863075</v>
      </c>
    </row>
    <row r="5816" spans="1:12" x14ac:dyDescent="0.25">
      <c r="A5816" s="2">
        <v>45505</v>
      </c>
      <c r="B5816" s="1" t="s">
        <v>172</v>
      </c>
      <c r="C5816" s="4">
        <v>432.12496461801152</v>
      </c>
      <c r="D5816" s="4">
        <v>2.0914848287511756</v>
      </c>
      <c r="E5816" s="4">
        <v>1882.3363458760582</v>
      </c>
      <c r="F5816" s="1" t="s">
        <v>509</v>
      </c>
      <c r="G5816" s="1">
        <v>1</v>
      </c>
      <c r="H5816" s="1" t="s">
        <v>505</v>
      </c>
      <c r="I58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2.4579389462471651E-2</v>
      </c>
      <c r="J5816" s="1" t="str">
        <f>IFERROR(INDEX('consumption_figs'!$C:$C,MATCH(Table2[[#This Row],[item_code]],'consumption_figs'!A:A,0),1),"NA")</f>
        <v>kg/ton</v>
      </c>
      <c r="K5816" s="1">
        <f>+SUMIFS(prod!$E:$E,prod!$A:$A,Table2[[#This Row],[date]],prod!$G:$G,Table2[[#This Row],[production_line]],prod!$F:$F,Table2[[#This Row],[output_type]])</f>
        <v>466</v>
      </c>
      <c r="L5816">
        <f>+Table2[[#This Row],[cons_qty_base_uom]]/Table2[[#This Row],[Column1]]</f>
        <v>0.92730679102577573</v>
      </c>
    </row>
    <row r="5817" spans="1:12" x14ac:dyDescent="0.25">
      <c r="A5817" s="2">
        <v>45505</v>
      </c>
      <c r="B5817" s="1" t="s">
        <v>173</v>
      </c>
      <c r="C5817" s="4">
        <v>925.98206703859603</v>
      </c>
      <c r="D5817" s="4">
        <v>11.565516017312065</v>
      </c>
      <c r="E5817" s="4">
        <v>17028.81021283978</v>
      </c>
      <c r="F5817" s="1" t="s">
        <v>509</v>
      </c>
      <c r="G5817" s="1">
        <v>1</v>
      </c>
      <c r="H5817" s="1" t="s">
        <v>505</v>
      </c>
      <c r="I58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1.9870859807695194</v>
      </c>
      <c r="J5817" s="1" t="str">
        <f>IFERROR(INDEX('consumption_figs'!$C:$C,MATCH(Table2[[#This Row],[item_code]],'consumption_figs'!A:A,0),1),"NA")</f>
        <v>pc/heat</v>
      </c>
      <c r="K5817" s="1">
        <f>+SUMIFS(prod!$E:$E,prod!$A:$A,Table2[[#This Row],[date]],prod!$G:$G,Table2[[#This Row],[production_line]],prod!$F:$F,Table2[[#This Row],[output_type]])</f>
        <v>466</v>
      </c>
      <c r="L5817">
        <f>+Table2[[#This Row],[cons_qty_base_uom]]/Table2[[#This Row],[Column1]]</f>
        <v>1.9870859807695194</v>
      </c>
    </row>
    <row r="5818" spans="1:12" x14ac:dyDescent="0.25">
      <c r="A5818" s="2">
        <v>45505</v>
      </c>
      <c r="B5818" s="1" t="s">
        <v>175</v>
      </c>
      <c r="C5818" s="4">
        <v>46.766771062555357</v>
      </c>
      <c r="D5818" s="4">
        <v>0.69448655027894712</v>
      </c>
      <c r="E5818" s="4">
        <v>1093.8747751531698</v>
      </c>
      <c r="F5818" s="1" t="s">
        <v>509</v>
      </c>
      <c r="G5818" s="1">
        <v>1</v>
      </c>
      <c r="H5818" s="1" t="s">
        <v>505</v>
      </c>
      <c r="I58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0.10035787781664239</v>
      </c>
      <c r="J5818" s="1" t="str">
        <f>IFERROR(INDEX('consumption_figs'!$C:$C,MATCH(Table2[[#This Row],[item_code]],'consumption_figs'!A:A,0),1),"NA")</f>
        <v>pc/heat</v>
      </c>
      <c r="K5818" s="1">
        <f>+SUMIFS(prod!$E:$E,prod!$A:$A,Table2[[#This Row],[date]],prod!$G:$G,Table2[[#This Row],[production_line]],prod!$F:$F,Table2[[#This Row],[output_type]])</f>
        <v>466</v>
      </c>
      <c r="L5818">
        <f>+Table2[[#This Row],[cons_qty_base_uom]]/Table2[[#This Row],[Column1]]</f>
        <v>0.10035787781664239</v>
      </c>
    </row>
    <row r="5819" spans="1:12" x14ac:dyDescent="0.25">
      <c r="A5819" s="2">
        <v>45505</v>
      </c>
      <c r="B5819" s="1" t="s">
        <v>177</v>
      </c>
      <c r="C5819" s="4">
        <v>56.120125275066428</v>
      </c>
      <c r="D5819" s="4">
        <v>0.9574093371926331</v>
      </c>
      <c r="E5819" s="4">
        <v>1532.0794200093135</v>
      </c>
      <c r="F5819" s="1" t="s">
        <v>509</v>
      </c>
      <c r="G5819" s="1">
        <v>1</v>
      </c>
      <c r="H5819" s="1" t="s">
        <v>505</v>
      </c>
      <c r="I58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0.12042945337997088</v>
      </c>
      <c r="J5819" s="1" t="str">
        <f>IFERROR(INDEX('consumption_figs'!$C:$C,MATCH(Table2[[#This Row],[item_code]],'consumption_figs'!A:A,0),1),"NA")</f>
        <v>pc/heat</v>
      </c>
      <c r="K5819" s="1">
        <f>+SUMIFS(prod!$E:$E,prod!$A:$A,Table2[[#This Row],[date]],prod!$G:$G,Table2[[#This Row],[production_line]],prod!$F:$F,Table2[[#This Row],[output_type]])</f>
        <v>466</v>
      </c>
      <c r="L5819">
        <f>+Table2[[#This Row],[cons_qty_base_uom]]/Table2[[#This Row],[Column1]]</f>
        <v>0.12042945337997088</v>
      </c>
    </row>
    <row r="5820" spans="1:12" x14ac:dyDescent="0.25">
      <c r="A5820" s="2">
        <v>45505</v>
      </c>
      <c r="B5820" s="1" t="s">
        <v>179</v>
      </c>
      <c r="C5820" s="4">
        <v>1.6836037582519927</v>
      </c>
      <c r="D5820" s="4">
        <v>11.025921012792301</v>
      </c>
      <c r="E5820" s="4">
        <v>26432.579004556286</v>
      </c>
      <c r="F5820" s="1" t="s">
        <v>509</v>
      </c>
      <c r="G5820" s="1">
        <v>1</v>
      </c>
      <c r="H5820" s="1" t="s">
        <v>505</v>
      </c>
      <c r="I58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3.6128836013991261E-3</v>
      </c>
      <c r="J5820" s="1" t="str">
        <f>IFERROR(INDEX('consumption_figs'!$C:$C,MATCH(Table2[[#This Row],[item_code]],'consumption_figs'!A:A,0),1),"NA")</f>
        <v>pc/heat</v>
      </c>
      <c r="K5820" s="1">
        <f>+SUMIFS(prod!$E:$E,prod!$A:$A,Table2[[#This Row],[date]],prod!$G:$G,Table2[[#This Row],[production_line]],prod!$F:$F,Table2[[#This Row],[output_type]])</f>
        <v>466</v>
      </c>
      <c r="L5820">
        <f>+Table2[[#This Row],[cons_qty_base_uom]]/Table2[[#This Row],[Column1]]</f>
        <v>3.6128836013991261E-3</v>
      </c>
    </row>
    <row r="5821" spans="1:12" x14ac:dyDescent="0.25">
      <c r="A5821" s="2">
        <v>45505</v>
      </c>
      <c r="B5821" s="1" t="s">
        <v>181</v>
      </c>
      <c r="C5821" s="4">
        <v>1435.7398716204495</v>
      </c>
      <c r="D5821" s="4">
        <v>12.347362895935866</v>
      </c>
      <c r="E5821" s="4">
        <v>19741.423234781181</v>
      </c>
      <c r="F5821" s="1" t="s">
        <v>509</v>
      </c>
      <c r="G5821" s="1">
        <v>1</v>
      </c>
      <c r="H5821" s="1" t="s">
        <v>505</v>
      </c>
      <c r="I58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3.0809868489709218</v>
      </c>
      <c r="J5821" s="1" t="str">
        <f>IFERROR(INDEX('consumption_figs'!$C:$C,MATCH(Table2[[#This Row],[item_code]],'consumption_figs'!A:A,0),1),"NA")</f>
        <v>pc/heat</v>
      </c>
      <c r="K5821" s="1">
        <f>+SUMIFS(prod!$E:$E,prod!$A:$A,Table2[[#This Row],[date]],prod!$G:$G,Table2[[#This Row],[production_line]],prod!$F:$F,Table2[[#This Row],[output_type]])</f>
        <v>466</v>
      </c>
      <c r="L5821">
        <f>+Table2[[#This Row],[cons_qty_base_uom]]/Table2[[#This Row],[Column1]]</f>
        <v>3.0809868489709218</v>
      </c>
    </row>
    <row r="5822" spans="1:12" x14ac:dyDescent="0.25">
      <c r="A5822" s="2">
        <v>45505</v>
      </c>
      <c r="B5822" s="1" t="s">
        <v>183</v>
      </c>
      <c r="C5822" s="4">
        <v>3965.8221861046941</v>
      </c>
      <c r="D5822" s="4">
        <v>35.097526347026545</v>
      </c>
      <c r="E5822" s="4">
        <v>45606.95514020398</v>
      </c>
      <c r="F5822" s="1" t="s">
        <v>509</v>
      </c>
      <c r="G5822" s="1">
        <v>1</v>
      </c>
      <c r="H5822" s="1" t="s">
        <v>505</v>
      </c>
      <c r="I58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8.5103480388512747</v>
      </c>
      <c r="J5822" s="1" t="str">
        <f>IFERROR(INDEX('consumption_figs'!$C:$C,MATCH(Table2[[#This Row],[item_code]],'consumption_figs'!A:A,0),1),"NA")</f>
        <v>pc/heat</v>
      </c>
      <c r="K5822" s="1">
        <f>+SUMIFS(prod!$E:$E,prod!$A:$A,Table2[[#This Row],[date]],prod!$G:$G,Table2[[#This Row],[production_line]],prod!$F:$F,Table2[[#This Row],[output_type]])</f>
        <v>466</v>
      </c>
      <c r="L5822">
        <f>+Table2[[#This Row],[cons_qty_base_uom]]/Table2[[#This Row],[Column1]]</f>
        <v>8.5103480388512747</v>
      </c>
    </row>
    <row r="5823" spans="1:12" x14ac:dyDescent="0.25">
      <c r="A5823" s="2">
        <v>45505</v>
      </c>
      <c r="B5823" s="1" t="s">
        <v>191</v>
      </c>
      <c r="C5823" s="4">
        <v>8567.6724586601413</v>
      </c>
      <c r="D5823" s="4">
        <v>59.716677036861185</v>
      </c>
      <c r="E5823" s="4">
        <v>93301.953074808946</v>
      </c>
      <c r="F5823" s="1" t="s">
        <v>509</v>
      </c>
      <c r="G5823" s="1">
        <v>1</v>
      </c>
      <c r="H5823" s="1" t="s">
        <v>505</v>
      </c>
      <c r="I58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18.385563216008887</v>
      </c>
      <c r="J5823" s="1" t="str">
        <f>IFERROR(INDEX('consumption_figs'!$C:$C,MATCH(Table2[[#This Row],[item_code]],'consumption_figs'!A:A,0),1),"NA")</f>
        <v>pc/heat</v>
      </c>
      <c r="K5823" s="1">
        <f>+SUMIFS(prod!$E:$E,prod!$A:$A,Table2[[#This Row],[date]],prod!$G:$G,Table2[[#This Row],[production_line]],prod!$F:$F,Table2[[#This Row],[output_type]])</f>
        <v>466</v>
      </c>
      <c r="L5823">
        <f>+Table2[[#This Row],[cons_qty_base_uom]]/Table2[[#This Row],[Column1]]</f>
        <v>18.385563216008887</v>
      </c>
    </row>
    <row r="5824" spans="1:12" x14ac:dyDescent="0.25">
      <c r="A5824" s="2">
        <v>45505</v>
      </c>
      <c r="B5824" s="1" t="s">
        <v>193</v>
      </c>
      <c r="C5824" s="4">
        <v>1973.557738839836</v>
      </c>
      <c r="D5824" s="4">
        <v>16.064759994156265</v>
      </c>
      <c r="E5824" s="4">
        <v>19735.57738839836</v>
      </c>
      <c r="F5824" s="1" t="s">
        <v>509</v>
      </c>
      <c r="G5824" s="1">
        <v>1</v>
      </c>
      <c r="H5824" s="1" t="s">
        <v>505</v>
      </c>
      <c r="I58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4.2351024438623091</v>
      </c>
      <c r="J5824" s="1" t="str">
        <f>IFERROR(INDEX('consumption_figs'!$C:$C,MATCH(Table2[[#This Row],[item_code]],'consumption_figs'!A:A,0),1),"NA")</f>
        <v>pc/heat</v>
      </c>
      <c r="K5824" s="1">
        <f>+SUMIFS(prod!$E:$E,prod!$A:$A,Table2[[#This Row],[date]],prod!$G:$G,Table2[[#This Row],[production_line]],prod!$F:$F,Table2[[#This Row],[output_type]])</f>
        <v>466</v>
      </c>
      <c r="L5824">
        <f>+Table2[[#This Row],[cons_qty_base_uom]]/Table2[[#This Row],[Column1]]</f>
        <v>4.2351024438623091</v>
      </c>
    </row>
    <row r="5825" spans="1:12" x14ac:dyDescent="0.25">
      <c r="A5825" s="2">
        <v>45505</v>
      </c>
      <c r="B5825" s="1" t="s">
        <v>195</v>
      </c>
      <c r="C5825" s="4">
        <v>4321.2496461801147</v>
      </c>
      <c r="D5825" s="4">
        <v>35.174972119906137</v>
      </c>
      <c r="E5825" s="4">
        <v>43212.496461801144</v>
      </c>
      <c r="F5825" s="1" t="s">
        <v>509</v>
      </c>
      <c r="G5825" s="1">
        <v>1</v>
      </c>
      <c r="H5825" s="1" t="s">
        <v>505</v>
      </c>
      <c r="I58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9.2730679102577565</v>
      </c>
      <c r="J5825" s="1" t="str">
        <f>IFERROR(INDEX('consumption_figs'!$C:$C,MATCH(Table2[[#This Row],[item_code]],'consumption_figs'!A:A,0),1),"NA")</f>
        <v>pc/heat</v>
      </c>
      <c r="K5825" s="1">
        <f>+SUMIFS(prod!$E:$E,prod!$A:$A,Table2[[#This Row],[date]],prod!$G:$G,Table2[[#This Row],[production_line]],prod!$F:$F,Table2[[#This Row],[output_type]])</f>
        <v>466</v>
      </c>
      <c r="L5825">
        <f>+Table2[[#This Row],[cons_qty_base_uom]]/Table2[[#This Row],[Column1]]</f>
        <v>9.2730679102577565</v>
      </c>
    </row>
    <row r="5826" spans="1:12" x14ac:dyDescent="0.25">
      <c r="A5826" s="2">
        <v>45505</v>
      </c>
      <c r="B5826" s="1" t="s">
        <v>189</v>
      </c>
      <c r="C5826" s="4">
        <v>3404.6209333540301</v>
      </c>
      <c r="D5826" s="4">
        <v>23.798300324144673</v>
      </c>
      <c r="E5826" s="4">
        <v>37076.32196422539</v>
      </c>
      <c r="F5826" s="1" t="s">
        <v>509</v>
      </c>
      <c r="G5826" s="1">
        <v>1</v>
      </c>
      <c r="H5826" s="1" t="s">
        <v>505</v>
      </c>
      <c r="I58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7.3060535050515663</v>
      </c>
      <c r="J5826" s="1" t="str">
        <f>IFERROR(INDEX('consumption_figs'!$C:$C,MATCH(Table2[[#This Row],[item_code]],'consumption_figs'!A:A,0),1),"NA")</f>
        <v>pc/heat</v>
      </c>
      <c r="K5826" s="1">
        <f>+SUMIFS(prod!$E:$E,prod!$A:$A,Table2[[#This Row],[date]],prod!$G:$G,Table2[[#This Row],[production_line]],prod!$F:$F,Table2[[#This Row],[output_type]])</f>
        <v>466</v>
      </c>
      <c r="L5826">
        <f>+Table2[[#This Row],[cons_qty_base_uom]]/Table2[[#This Row],[Column1]]</f>
        <v>7.3060535050515663</v>
      </c>
    </row>
    <row r="5827" spans="1:12" x14ac:dyDescent="0.25">
      <c r="A5827" s="2">
        <v>45505</v>
      </c>
      <c r="B5827" s="1" t="s">
        <v>199</v>
      </c>
      <c r="C5827" s="4">
        <v>1777.1373003771037</v>
      </c>
      <c r="D5827" s="4">
        <v>16.527376893507064</v>
      </c>
      <c r="E5827" s="4">
        <v>23387.126872962683</v>
      </c>
      <c r="F5827" s="1" t="s">
        <v>509</v>
      </c>
      <c r="G5827" s="1">
        <v>1</v>
      </c>
      <c r="H5827" s="1" t="s">
        <v>505</v>
      </c>
      <c r="I58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3.8135993570324112</v>
      </c>
      <c r="J5827" s="1" t="str">
        <f>IFERROR(INDEX('consumption_figs'!$C:$C,MATCH(Table2[[#This Row],[item_code]],'consumption_figs'!A:A,0),1),"NA")</f>
        <v>pc/heat</v>
      </c>
      <c r="K5827" s="1">
        <f>+SUMIFS(prod!$E:$E,prod!$A:$A,Table2[[#This Row],[date]],prod!$G:$G,Table2[[#This Row],[production_line]],prod!$F:$F,Table2[[#This Row],[output_type]])</f>
        <v>466</v>
      </c>
      <c r="L5827">
        <f>+Table2[[#This Row],[cons_qty_base_uom]]/Table2[[#This Row],[Column1]]</f>
        <v>3.8135993570324112</v>
      </c>
    </row>
    <row r="5828" spans="1:12" x14ac:dyDescent="0.25">
      <c r="A5828" s="2">
        <v>45505</v>
      </c>
      <c r="B5828" s="1" t="s">
        <v>197</v>
      </c>
      <c r="C5828" s="4">
        <v>1973.557738839836</v>
      </c>
      <c r="D5828" s="4">
        <v>18.354086971210478</v>
      </c>
      <c r="E5828" s="4">
        <v>25972.019843132242</v>
      </c>
      <c r="F5828" s="1" t="s">
        <v>509</v>
      </c>
      <c r="G5828" s="1">
        <v>1</v>
      </c>
      <c r="H5828" s="1" t="s">
        <v>505</v>
      </c>
      <c r="I58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4.2351024438623091</v>
      </c>
      <c r="J5828" s="1" t="str">
        <f>IFERROR(INDEX('consumption_figs'!$C:$C,MATCH(Table2[[#This Row],[item_code]],'consumption_figs'!A:A,0),1),"NA")</f>
        <v>pc/heat</v>
      </c>
      <c r="K5828" s="1">
        <f>+SUMIFS(prod!$E:$E,prod!$A:$A,Table2[[#This Row],[date]],prod!$G:$G,Table2[[#This Row],[production_line]],prod!$F:$F,Table2[[#This Row],[output_type]])</f>
        <v>466</v>
      </c>
      <c r="L5828">
        <f>+Table2[[#This Row],[cons_qty_base_uom]]/Table2[[#This Row],[Column1]]</f>
        <v>4.2351024438623091</v>
      </c>
    </row>
    <row r="5829" spans="1:12" x14ac:dyDescent="0.25">
      <c r="A5829" s="2">
        <v>45505</v>
      </c>
      <c r="B5829" s="1" t="s">
        <v>578</v>
      </c>
      <c r="C5829" s="4">
        <v>98.210219231366253</v>
      </c>
      <c r="D5829" s="4">
        <v>1.0557598567371871</v>
      </c>
      <c r="E5829" s="4">
        <v>1208.6029919682728</v>
      </c>
      <c r="F5829" s="1" t="s">
        <v>509</v>
      </c>
      <c r="G5829" s="1">
        <v>1</v>
      </c>
      <c r="H5829" s="1" t="s">
        <v>505</v>
      </c>
      <c r="I58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3.4056769572167328E-2</v>
      </c>
      <c r="J5829" s="1" t="str">
        <f>IFERROR(INDEX('consumption_figs'!$C:$C,MATCH(Table2[[#This Row],[item_code]],'consumption_figs'!A:A,0),1),"NA")</f>
        <v>NA</v>
      </c>
      <c r="K5829" s="1">
        <f>+SUMIFS(prod!$E:$E,prod!$A:$A,Table2[[#This Row],[date]],prod!$G:$G,Table2[[#This Row],[production_line]],prod!$F:$F,Table2[[#This Row],[output_type]])</f>
        <v>466</v>
      </c>
      <c r="L5829">
        <f>+Table2[[#This Row],[cons_qty_base_uom]]/Table2[[#This Row],[Column1]]</f>
        <v>0.21075154341494903</v>
      </c>
    </row>
    <row r="5830" spans="1:12" x14ac:dyDescent="0.25">
      <c r="A5830" s="2">
        <v>45505</v>
      </c>
      <c r="B5830" s="1" t="s">
        <v>264</v>
      </c>
      <c r="C5830" s="4">
        <v>3.6447328976910147</v>
      </c>
      <c r="D5830" s="4">
        <v>3.6447328976910147</v>
      </c>
      <c r="E5830" s="4">
        <v>2307.1159242384124</v>
      </c>
      <c r="F5830" s="1" t="s">
        <v>509</v>
      </c>
      <c r="G5830" s="1">
        <v>1</v>
      </c>
      <c r="H5830" s="1" t="s">
        <v>505</v>
      </c>
      <c r="I58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4.2833353676546462E-2</v>
      </c>
      <c r="J5830" s="1" t="str">
        <f>IFERROR(INDEX('consumption_figs'!$C:$C,MATCH(Table2[[#This Row],[item_code]],'consumption_figs'!A:A,0),1),"NA")</f>
        <v>kg/ton</v>
      </c>
      <c r="K5830" s="1">
        <f>+SUMIFS(prod!$E:$E,prod!$A:$A,Table2[[#This Row],[date]],prod!$G:$G,Table2[[#This Row],[production_line]],prod!$F:$F,Table2[[#This Row],[output_type]])</f>
        <v>466</v>
      </c>
      <c r="L5830">
        <f>+Table2[[#This Row],[cons_qty_base_uom]]/Table2[[#This Row],[Column1]]</f>
        <v>7.8213152310965973E-3</v>
      </c>
    </row>
    <row r="5831" spans="1:12" x14ac:dyDescent="0.25">
      <c r="A5831" s="2">
        <v>45505</v>
      </c>
      <c r="B5831" s="1" t="s">
        <v>162</v>
      </c>
      <c r="C5831" s="4">
        <v>76.697504542590792</v>
      </c>
      <c r="D5831" s="4">
        <v>2.2165578812808735</v>
      </c>
      <c r="E5831" s="4">
        <v>14342.433349464478</v>
      </c>
      <c r="F5831" s="1" t="s">
        <v>509</v>
      </c>
      <c r="G5831" s="1">
        <v>1</v>
      </c>
      <c r="H5831" s="1" t="s">
        <v>505</v>
      </c>
      <c r="I58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0.16458691961929356</v>
      </c>
      <c r="J5831" s="1" t="str">
        <f>IFERROR(INDEX('consumption_figs'!$C:$C,MATCH(Table2[[#This Row],[item_code]],'consumption_figs'!A:A,0),1),"NA")</f>
        <v>pc/heat</v>
      </c>
      <c r="K5831" s="1">
        <f>+SUMIFS(prod!$E:$E,prod!$A:$A,Table2[[#This Row],[date]],prod!$G:$G,Table2[[#This Row],[production_line]],prod!$F:$F,Table2[[#This Row],[output_type]])</f>
        <v>466</v>
      </c>
      <c r="L5831">
        <f>+Table2[[#This Row],[cons_qty_base_uom]]/Table2[[#This Row],[Column1]]</f>
        <v>0.16458691961929356</v>
      </c>
    </row>
    <row r="5832" spans="1:12" x14ac:dyDescent="0.25">
      <c r="A5832" s="2">
        <v>45505</v>
      </c>
      <c r="B5832" s="1" t="s">
        <v>61</v>
      </c>
      <c r="C5832" s="4">
        <v>68.279485751330824</v>
      </c>
      <c r="D5832" s="4">
        <v>0.23897820012965787</v>
      </c>
      <c r="E5832" s="4">
        <v>614.51537176197746</v>
      </c>
      <c r="F5832" s="1" t="s">
        <v>509</v>
      </c>
      <c r="G5832" s="1">
        <v>1</v>
      </c>
      <c r="H5832" s="1" t="s">
        <v>505</v>
      </c>
      <c r="I58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0.14652250161229791</v>
      </c>
      <c r="J5832" s="1" t="str">
        <f>IFERROR(INDEX('consumption_figs'!$C:$C,MATCH(Table2[[#This Row],[item_code]],'consumption_figs'!A:A,0),1),"NA")</f>
        <v>pc/heat</v>
      </c>
      <c r="K5832" s="1">
        <f>+SUMIFS(prod!$E:$E,prod!$A:$A,Table2[[#This Row],[date]],prod!$G:$G,Table2[[#This Row],[production_line]],prod!$F:$F,Table2[[#This Row],[output_type]])</f>
        <v>466</v>
      </c>
      <c r="L5832">
        <f>+Table2[[#This Row],[cons_qty_base_uom]]/Table2[[#This Row],[Column1]]</f>
        <v>0.14652250161229791</v>
      </c>
    </row>
    <row r="5833" spans="1:12" x14ac:dyDescent="0.25">
      <c r="A5833" s="2">
        <v>45505</v>
      </c>
      <c r="B5833" s="1" t="s">
        <v>163</v>
      </c>
      <c r="C5833" s="4">
        <v>22.448050110026571</v>
      </c>
      <c r="D5833" s="4">
        <v>3.0978309151836667</v>
      </c>
      <c r="E5833" s="4">
        <v>9383.2849459911067</v>
      </c>
      <c r="F5833" s="1" t="s">
        <v>509</v>
      </c>
      <c r="G5833" s="1">
        <v>1</v>
      </c>
      <c r="H5833" s="1" t="s">
        <v>505</v>
      </c>
      <c r="I58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4.8171781351988352E-2</v>
      </c>
      <c r="J5833" s="1" t="str">
        <f>IFERROR(INDEX('consumption_figs'!$C:$C,MATCH(Table2[[#This Row],[item_code]],'consumption_figs'!A:A,0),1),"NA")</f>
        <v>pc/heat</v>
      </c>
      <c r="K5833" s="1">
        <f>+SUMIFS(prod!$E:$E,prod!$A:$A,Table2[[#This Row],[date]],prod!$G:$G,Table2[[#This Row],[production_line]],prod!$F:$F,Table2[[#This Row],[output_type]])</f>
        <v>466</v>
      </c>
      <c r="L5833">
        <f>+Table2[[#This Row],[cons_qty_base_uom]]/Table2[[#This Row],[Column1]]</f>
        <v>4.8171781351988352E-2</v>
      </c>
    </row>
    <row r="5834" spans="1:12" x14ac:dyDescent="0.25">
      <c r="A5834" s="2">
        <v>45505</v>
      </c>
      <c r="B5834" s="1" t="e">
        <f>+#REF!</f>
        <v>#REF!</v>
      </c>
      <c r="C5834" s="4">
        <v>192.67909677772806</v>
      </c>
      <c r="D5834" s="4">
        <v>2.3082955793971824</v>
      </c>
      <c r="E5834" s="4">
        <v>15799.685935773701</v>
      </c>
      <c r="F5834" s="1" t="s">
        <v>509</v>
      </c>
      <c r="G5834" s="1">
        <v>1</v>
      </c>
      <c r="H5834" s="1" t="s">
        <v>505</v>
      </c>
      <c r="I58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7.4461147722489754E-2</v>
      </c>
      <c r="J5834" s="1" t="str">
        <f>IFERROR(INDEX('consumption_figs'!$C:$C,MATCH(Table2[[#This Row],[item_code]],'consumption_figs'!A:A,0),1),"NA")</f>
        <v>NA</v>
      </c>
      <c r="K5834" s="1">
        <f>+SUMIFS(prod!$E:$E,prod!$A:$A,Table2[[#This Row],[date]],prod!$G:$G,Table2[[#This Row],[production_line]],prod!$F:$F,Table2[[#This Row],[output_type]])</f>
        <v>466</v>
      </c>
      <c r="L5834">
        <f>+Table2[[#This Row],[cons_qty_base_uom]]/Table2[[#This Row],[Column1]]</f>
        <v>0.41347445660456666</v>
      </c>
    </row>
    <row r="5835" spans="1:12" x14ac:dyDescent="0.25">
      <c r="A5835" s="2">
        <v>45505</v>
      </c>
      <c r="B5835" s="1" t="s">
        <v>160</v>
      </c>
      <c r="C5835" s="4">
        <v>43.025429377550921</v>
      </c>
      <c r="D5835" s="4">
        <v>0.53953888439448849</v>
      </c>
      <c r="E5835" s="4">
        <v>3011.7800564285644</v>
      </c>
      <c r="F5835" s="1" t="s">
        <v>509</v>
      </c>
      <c r="G5835" s="1">
        <v>1</v>
      </c>
      <c r="H5835" s="1" t="s">
        <v>505</v>
      </c>
      <c r="I58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9.2329247591310989E-2</v>
      </c>
      <c r="J5835" s="1" t="str">
        <f>IFERROR(INDEX('consumption_figs'!$C:$C,MATCH(Table2[[#This Row],[item_code]],'consumption_figs'!A:A,0),1),"NA")</f>
        <v>pc/heat</v>
      </c>
      <c r="K5835" s="1">
        <f>+SUMIFS(prod!$E:$E,prod!$A:$A,Table2[[#This Row],[date]],prod!$G:$G,Table2[[#This Row],[production_line]],prod!$F:$F,Table2[[#This Row],[output_type]])</f>
        <v>466</v>
      </c>
      <c r="L5835">
        <f>+Table2[[#This Row],[cons_qty_base_uom]]/Table2[[#This Row],[Column1]]</f>
        <v>9.2329247591310989E-2</v>
      </c>
    </row>
    <row r="5836" spans="1:12" x14ac:dyDescent="0.25">
      <c r="A5836" s="2">
        <v>45505</v>
      </c>
      <c r="B5836" s="1" t="e">
        <f>+#REF!</f>
        <v>#REF!</v>
      </c>
      <c r="C5836" s="4">
        <v>373.19883307919173</v>
      </c>
      <c r="D5836" s="4">
        <v>4.254466697102786</v>
      </c>
      <c r="E5836" s="4">
        <v>90314.1176051644</v>
      </c>
      <c r="F5836" s="1" t="s">
        <v>509</v>
      </c>
      <c r="G5836" s="1">
        <v>1</v>
      </c>
      <c r="H5836" s="1" t="s">
        <v>505</v>
      </c>
      <c r="I58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0.13724086119686407</v>
      </c>
      <c r="J5836" s="1" t="str">
        <f>IFERROR(INDEX('consumption_figs'!$C:$C,MATCH(Table2[[#This Row],[item_code]],'consumption_figs'!A:A,0),1),"NA")</f>
        <v>NA</v>
      </c>
      <c r="K5836" s="1">
        <f>+SUMIFS(prod!$E:$E,prod!$A:$A,Table2[[#This Row],[date]],prod!$G:$G,Table2[[#This Row],[production_line]],prod!$F:$F,Table2[[#This Row],[output_type]])</f>
        <v>466</v>
      </c>
      <c r="L5836">
        <f>+Table2[[#This Row],[cons_qty_base_uom]]/Table2[[#This Row],[Column1]]</f>
        <v>0.80085586497680628</v>
      </c>
    </row>
    <row r="5837" spans="1:12" x14ac:dyDescent="0.25">
      <c r="A5837" s="2">
        <v>45505</v>
      </c>
      <c r="B5837" s="1" t="s">
        <v>161</v>
      </c>
      <c r="C5837" s="4">
        <v>11.224025055013286</v>
      </c>
      <c r="D5837" s="4">
        <v>1.6274836329769264</v>
      </c>
      <c r="E5837" s="4">
        <v>4758.9866233256334</v>
      </c>
      <c r="F5837" s="1" t="s">
        <v>509</v>
      </c>
      <c r="G5837" s="1">
        <v>1</v>
      </c>
      <c r="H5837" s="1" t="s">
        <v>505</v>
      </c>
      <c r="I58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2.4085890675994176E-2</v>
      </c>
      <c r="J5837" s="1" t="str">
        <f>IFERROR(INDEX('consumption_figs'!$C:$C,MATCH(Table2[[#This Row],[item_code]],'consumption_figs'!A:A,0),1),"NA")</f>
        <v>pc/heat</v>
      </c>
      <c r="K5837" s="1">
        <f>+SUMIFS(prod!$E:$E,prod!$A:$A,Table2[[#This Row],[date]],prod!$G:$G,Table2[[#This Row],[production_line]],prod!$F:$F,Table2[[#This Row],[output_type]])</f>
        <v>466</v>
      </c>
      <c r="L5837">
        <f>+Table2[[#This Row],[cons_qty_base_uom]]/Table2[[#This Row],[Column1]]</f>
        <v>2.4085890675994176E-2</v>
      </c>
    </row>
    <row r="5838" spans="1:12" x14ac:dyDescent="0.25">
      <c r="A5838" s="2">
        <v>45505</v>
      </c>
      <c r="B5838" s="1" t="s">
        <v>204</v>
      </c>
      <c r="C5838" s="4">
        <v>2.9444444444444446</v>
      </c>
      <c r="D5838" s="4">
        <v>0.14722222222222225</v>
      </c>
      <c r="E5838" s="4">
        <v>456.38888888888891</v>
      </c>
      <c r="F5838" s="1" t="s">
        <v>509</v>
      </c>
      <c r="G5838" s="1">
        <v>1</v>
      </c>
      <c r="H5838" s="1" t="s">
        <v>505</v>
      </c>
      <c r="I58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6.3185503099666192E-3</v>
      </c>
      <c r="J5838" s="1" t="str">
        <f>IFERROR(INDEX('consumption_figs'!$C:$C,MATCH(Table2[[#This Row],[item_code]],'consumption_figs'!A:A,0),1),"NA")</f>
        <v>pc/heat</v>
      </c>
      <c r="K5838" s="1">
        <f>+SUMIFS(prod!$E:$E,prod!$A:$A,Table2[[#This Row],[date]],prod!$G:$G,Table2[[#This Row],[production_line]],prod!$F:$F,Table2[[#This Row],[output_type]])</f>
        <v>466</v>
      </c>
      <c r="L5838">
        <f>+Table2[[#This Row],[cons_qty_base_uom]]/Table2[[#This Row],[Column1]]</f>
        <v>6.3185503099666192E-3</v>
      </c>
    </row>
    <row r="5839" spans="1:12" x14ac:dyDescent="0.25">
      <c r="A5839" s="2">
        <v>45505</v>
      </c>
      <c r="B5839" s="1" t="s">
        <v>285</v>
      </c>
      <c r="C5839" s="4">
        <v>8.480000000000004</v>
      </c>
      <c r="D5839" s="4">
        <v>8.480000000000004</v>
      </c>
      <c r="E5839" s="4">
        <v>9233.0240000000031</v>
      </c>
      <c r="F5839" s="1" t="s">
        <v>509</v>
      </c>
      <c r="G5839" s="1">
        <v>1</v>
      </c>
      <c r="H5839" s="1" t="s">
        <v>505</v>
      </c>
      <c r="I58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9.9658013185883396E-2</v>
      </c>
      <c r="J5839" s="1" t="str">
        <f>IFERROR(INDEX('consumption_figs'!$C:$C,MATCH(Table2[[#This Row],[item_code]],'consumption_figs'!A:A,0),1),"NA")</f>
        <v>kg/ton</v>
      </c>
      <c r="K5839" s="1">
        <f>+SUMIFS(prod!$E:$E,prod!$A:$A,Table2[[#This Row],[date]],prod!$G:$G,Table2[[#This Row],[production_line]],prod!$F:$F,Table2[[#This Row],[output_type]])</f>
        <v>466</v>
      </c>
      <c r="L5839">
        <f>+Table2[[#This Row],[cons_qty_base_uom]]/Table2[[#This Row],[Column1]]</f>
        <v>1.8197424892703873E-2</v>
      </c>
    </row>
    <row r="5840" spans="1:12" x14ac:dyDescent="0.25">
      <c r="A5840" s="2">
        <v>45505</v>
      </c>
      <c r="B5840" s="1" t="s">
        <v>205</v>
      </c>
      <c r="C5840" s="4">
        <v>21.200000000000003</v>
      </c>
      <c r="D5840" s="4">
        <v>0.78143200000000013</v>
      </c>
      <c r="E5840" s="4">
        <v>1462.8000000000002</v>
      </c>
      <c r="F5840" s="1" t="s">
        <v>509</v>
      </c>
      <c r="G5840" s="1">
        <v>1</v>
      </c>
      <c r="H5840" s="1" t="s">
        <v>505</v>
      </c>
      <c r="I58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4.5493562231759661E-2</v>
      </c>
      <c r="J5840" s="1" t="str">
        <f>IFERROR(INDEX('consumption_figs'!$C:$C,MATCH(Table2[[#This Row],[item_code]],'consumption_figs'!A:A,0),1),"NA")</f>
        <v>pc/heat</v>
      </c>
      <c r="K5840" s="1">
        <f>+SUMIFS(prod!$E:$E,prod!$A:$A,Table2[[#This Row],[date]],prod!$G:$G,Table2[[#This Row],[production_line]],prod!$F:$F,Table2[[#This Row],[output_type]])</f>
        <v>466</v>
      </c>
      <c r="L5840">
        <f>+Table2[[#This Row],[cons_qty_base_uom]]/Table2[[#This Row],[Column1]]</f>
        <v>4.5493562231759661E-2</v>
      </c>
    </row>
    <row r="5841" spans="1:12" x14ac:dyDescent="0.25">
      <c r="A5841" s="2">
        <v>45505</v>
      </c>
      <c r="B5841" s="1" t="s">
        <v>292</v>
      </c>
      <c r="C5841" s="4">
        <v>121.75277775636364</v>
      </c>
      <c r="D5841" s="4">
        <v>121.75277775636364</v>
      </c>
      <c r="E5841" s="4">
        <v>72245.663265071053</v>
      </c>
      <c r="F5841" s="1" t="s">
        <v>509</v>
      </c>
      <c r="G5841" s="1">
        <v>1</v>
      </c>
      <c r="H5841" s="1" t="s">
        <v>505</v>
      </c>
      <c r="I58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1.430853765455379</v>
      </c>
      <c r="J5841" s="1" t="str">
        <f>IFERROR(INDEX('consumption_figs'!$C:$C,MATCH(Table2[[#This Row],[item_code]],'consumption_figs'!A:A,0),1),"NA")</f>
        <v>kg/ton</v>
      </c>
      <c r="K5841" s="1">
        <f>+SUMIFS(prod!$E:$E,prod!$A:$A,Table2[[#This Row],[date]],prod!$G:$G,Table2[[#This Row],[production_line]],prod!$F:$F,Table2[[#This Row],[output_type]])</f>
        <v>466</v>
      </c>
      <c r="L5841">
        <f>+Table2[[#This Row],[cons_qty_base_uom]]/Table2[[#This Row],[Column1]]</f>
        <v>0.26127205527116659</v>
      </c>
    </row>
    <row r="5842" spans="1:12" x14ac:dyDescent="0.25">
      <c r="A5842" s="2">
        <v>45505</v>
      </c>
      <c r="B5842" s="1" t="s">
        <v>201</v>
      </c>
      <c r="C5842" s="4">
        <v>829.16361874986421</v>
      </c>
      <c r="D5842" s="4">
        <v>1.5870191662872397</v>
      </c>
      <c r="E5842" s="4">
        <v>1741.2435993747149</v>
      </c>
      <c r="F5842" s="1" t="s">
        <v>509</v>
      </c>
      <c r="G5842" s="1">
        <v>1</v>
      </c>
      <c r="H5842" s="1" t="s">
        <v>505</v>
      </c>
      <c r="I58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1.7793210702786786</v>
      </c>
      <c r="J5842" s="1" t="str">
        <f>IFERROR(INDEX('consumption_figs'!$C:$C,MATCH(Table2[[#This Row],[item_code]],'consumption_figs'!A:A,0),1),"NA")</f>
        <v>pc/heat</v>
      </c>
      <c r="K5842" s="1">
        <f>+SUMIFS(prod!$E:$E,prod!$A:$A,Table2[[#This Row],[date]],prod!$G:$G,Table2[[#This Row],[production_line]],prod!$F:$F,Table2[[#This Row],[output_type]])</f>
        <v>466</v>
      </c>
      <c r="L5842">
        <f>+Table2[[#This Row],[cons_qty_base_uom]]/Table2[[#This Row],[Column1]]</f>
        <v>1.7793210702786786</v>
      </c>
    </row>
    <row r="5843" spans="1:12" x14ac:dyDescent="0.25">
      <c r="A5843" s="2">
        <v>45505</v>
      </c>
      <c r="B5843" s="1" t="s">
        <v>565</v>
      </c>
      <c r="C5843" s="4">
        <v>41.23163350067631</v>
      </c>
      <c r="D5843" s="4">
        <v>0.27831352612956506</v>
      </c>
      <c r="E5843" s="4">
        <v>2094.478168895796</v>
      </c>
      <c r="F5843" s="1" t="s">
        <v>509</v>
      </c>
      <c r="G5843" s="1">
        <v>1</v>
      </c>
      <c r="H5843" s="1" t="s">
        <v>505</v>
      </c>
      <c r="I58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8.9778556815988727E-3</v>
      </c>
      <c r="J5843" s="1" t="str">
        <f>IFERROR(INDEX('consumption_figs'!$C:$C,MATCH(Table2[[#This Row],[item_code]],'consumption_figs'!A:A,0),1),"NA")</f>
        <v>NA</v>
      </c>
      <c r="K5843" s="1">
        <f>+SUMIFS(prod!$E:$E,prod!$A:$A,Table2[[#This Row],[date]],prod!$G:$G,Table2[[#This Row],[production_line]],prod!$F:$F,Table2[[#This Row],[output_type]])</f>
        <v>466</v>
      </c>
      <c r="L5843">
        <f>+Table2[[#This Row],[cons_qty_base_uom]]/Table2[[#This Row],[Column1]]</f>
        <v>8.8479900216043586E-2</v>
      </c>
    </row>
    <row r="5844" spans="1:12" x14ac:dyDescent="0.25">
      <c r="A5844" s="2">
        <v>45505</v>
      </c>
      <c r="B5844" s="1" t="s">
        <v>579</v>
      </c>
      <c r="C5844" s="4">
        <v>59.808523319662335</v>
      </c>
      <c r="D5844" s="4">
        <v>0.32296602592617668</v>
      </c>
      <c r="E5844" s="4">
        <v>2641.8644844170572</v>
      </c>
      <c r="F5844" s="1" t="s">
        <v>509</v>
      </c>
      <c r="G5844" s="1">
        <v>1</v>
      </c>
      <c r="H5844" s="1" t="s">
        <v>505</v>
      </c>
      <c r="I58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1.0418258900844409E-2</v>
      </c>
      <c r="J5844" s="1" t="str">
        <f>IFERROR(INDEX('consumption_figs'!$C:$C,MATCH(Table2[[#This Row],[item_code]],'consumption_figs'!A:A,0),1),"NA")</f>
        <v>NA</v>
      </c>
      <c r="K5844" s="1">
        <f>+SUMIFS(prod!$E:$E,prod!$A:$A,Table2[[#This Row],[date]],prod!$G:$G,Table2[[#This Row],[production_line]],prod!$F:$F,Table2[[#This Row],[output_type]])</f>
        <v>466</v>
      </c>
      <c r="L5844">
        <f>+Table2[[#This Row],[cons_qty_base_uom]]/Table2[[#This Row],[Column1]]</f>
        <v>0.12834447064305221</v>
      </c>
    </row>
    <row r="5845" spans="1:12" x14ac:dyDescent="0.25">
      <c r="A5845" s="2">
        <v>45505</v>
      </c>
      <c r="B5845" s="1" t="s">
        <v>59</v>
      </c>
      <c r="C5845" s="4">
        <v>7.7026128517746955</v>
      </c>
      <c r="D5845" s="4">
        <v>6.9323515665972252E-2</v>
      </c>
      <c r="E5845" s="4">
        <v>272.6724949528242</v>
      </c>
      <c r="F5845" s="1" t="s">
        <v>509</v>
      </c>
      <c r="G5845" s="1">
        <v>1</v>
      </c>
      <c r="H5845" s="1" t="s">
        <v>505</v>
      </c>
      <c r="I58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1.6529212128271877E-2</v>
      </c>
      <c r="J5845" s="1" t="str">
        <f>IFERROR(INDEX('consumption_figs'!$C:$C,MATCH(Table2[[#This Row],[item_code]],'consumption_figs'!A:A,0),1),"NA")</f>
        <v>pc/heat</v>
      </c>
      <c r="K5845" s="1">
        <f>+SUMIFS(prod!$E:$E,prod!$A:$A,Table2[[#This Row],[date]],prod!$G:$G,Table2[[#This Row],[production_line]],prod!$F:$F,Table2[[#This Row],[output_type]])</f>
        <v>466</v>
      </c>
      <c r="L5845">
        <f>+Table2[[#This Row],[cons_qty_base_uom]]/Table2[[#This Row],[Column1]]</f>
        <v>1.6529212128271877E-2</v>
      </c>
    </row>
    <row r="5846" spans="1:12" x14ac:dyDescent="0.25">
      <c r="A5846" s="2">
        <v>45505</v>
      </c>
      <c r="B5846" s="1" t="s">
        <v>60</v>
      </c>
      <c r="C5846" s="4">
        <v>525.13695854158061</v>
      </c>
      <c r="D5846" s="4">
        <v>7.3804848701267902</v>
      </c>
      <c r="E5846" s="4">
        <v>15365.50740692665</v>
      </c>
      <c r="F5846" s="1" t="s">
        <v>509</v>
      </c>
      <c r="G5846" s="1">
        <v>1</v>
      </c>
      <c r="H5846" s="1" t="s">
        <v>505</v>
      </c>
      <c r="I58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1.1269033445098295</v>
      </c>
      <c r="J5846" s="1" t="str">
        <f>IFERROR(INDEX('consumption_figs'!$C:$C,MATCH(Table2[[#This Row],[item_code]],'consumption_figs'!A:A,0),1),"NA")</f>
        <v>pc/heat</v>
      </c>
      <c r="K5846" s="1">
        <f>+SUMIFS(prod!$E:$E,prod!$A:$A,Table2[[#This Row],[date]],prod!$G:$G,Table2[[#This Row],[production_line]],prod!$F:$F,Table2[[#This Row],[output_type]])</f>
        <v>466</v>
      </c>
      <c r="L5846">
        <f>+Table2[[#This Row],[cons_qty_base_uom]]/Table2[[#This Row],[Column1]]</f>
        <v>1.1269033445098295</v>
      </c>
    </row>
    <row r="5847" spans="1:12" x14ac:dyDescent="0.25">
      <c r="A5847" s="2">
        <v>45505</v>
      </c>
      <c r="B5847" s="1" t="s">
        <v>259</v>
      </c>
      <c r="C5847" s="4">
        <v>1.099019119970051</v>
      </c>
      <c r="D5847" s="4">
        <v>1.099019119970051</v>
      </c>
      <c r="E5847" s="4">
        <v>3400.5849610113314</v>
      </c>
      <c r="F5847" s="1" t="s">
        <v>509</v>
      </c>
      <c r="G5847" s="1">
        <v>1</v>
      </c>
      <c r="H5847" s="1" t="s">
        <v>505</v>
      </c>
      <c r="I58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1.2915809192159582E-2</v>
      </c>
      <c r="J5847" s="1" t="str">
        <f>IFERROR(INDEX('consumption_figs'!$C:$C,MATCH(Table2[[#This Row],[item_code]],'consumption_figs'!A:A,0),1),"NA")</f>
        <v>kg/ton</v>
      </c>
      <c r="K5847" s="1">
        <f>+SUMIFS(prod!$E:$E,prod!$A:$A,Table2[[#This Row],[date]],prod!$G:$G,Table2[[#This Row],[production_line]],prod!$F:$F,Table2[[#This Row],[output_type]])</f>
        <v>466</v>
      </c>
      <c r="L5847">
        <f>+Table2[[#This Row],[cons_qty_base_uom]]/Table2[[#This Row],[Column1]]</f>
        <v>2.3584101286910964E-3</v>
      </c>
    </row>
    <row r="5848" spans="1:12" x14ac:dyDescent="0.25">
      <c r="A5848" s="2">
        <v>45505</v>
      </c>
      <c r="B5848" s="1" t="s">
        <v>272</v>
      </c>
      <c r="C5848" s="4">
        <v>0.92979093186116646</v>
      </c>
      <c r="D5848" s="4">
        <v>0.92979093186116646</v>
      </c>
      <c r="E5848" s="4">
        <v>1017.4702167356744</v>
      </c>
      <c r="F5848" s="1" t="s">
        <v>509</v>
      </c>
      <c r="G5848" s="1">
        <v>1</v>
      </c>
      <c r="H5848" s="1" t="s">
        <v>505</v>
      </c>
      <c r="I58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1.092701850796402E-2</v>
      </c>
      <c r="J5848" s="1" t="str">
        <f>IFERROR(INDEX('consumption_figs'!$C:$C,MATCH(Table2[[#This Row],[item_code]],'consumption_figs'!A:A,0),1),"NA")</f>
        <v>kg/ton</v>
      </c>
      <c r="K5848" s="1">
        <f>+SUMIFS(prod!$E:$E,prod!$A:$A,Table2[[#This Row],[date]],prod!$G:$G,Table2[[#This Row],[production_line]],prod!$F:$F,Table2[[#This Row],[output_type]])</f>
        <v>466</v>
      </c>
      <c r="L5848">
        <f>+Table2[[#This Row],[cons_qty_base_uom]]/Table2[[#This Row],[Column1]]</f>
        <v>1.9952595104316875E-3</v>
      </c>
    </row>
    <row r="5849" spans="1:12" x14ac:dyDescent="0.25">
      <c r="A5849" s="2">
        <v>45536</v>
      </c>
      <c r="B5849" s="1" t="s">
        <v>80</v>
      </c>
      <c r="C5849" s="4">
        <v>69.328055286129967</v>
      </c>
      <c r="D5849" s="4">
        <v>2.5394866651309407</v>
      </c>
      <c r="E5849" s="4">
        <v>3674.3869301648883</v>
      </c>
      <c r="F5849" s="1" t="s">
        <v>509</v>
      </c>
      <c r="G5849" s="1">
        <v>1</v>
      </c>
      <c r="H5849" s="1" t="s">
        <v>505</v>
      </c>
      <c r="I58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0.14473497972052185</v>
      </c>
      <c r="J5849" s="1" t="str">
        <f>IFERROR(INDEX('consumption_figs'!$C:$C,MATCH(Table2[[#This Row],[item_code]],'consumption_figs'!A:A,0),1),"NA")</f>
        <v>pc/heat</v>
      </c>
      <c r="K5849" s="1">
        <f>+SUMIFS(prod!$E:$E,prod!$A:$A,Table2[[#This Row],[date]],prod!$G:$G,Table2[[#This Row],[production_line]],prod!$F:$F,Table2[[#This Row],[output_type]])</f>
        <v>479</v>
      </c>
      <c r="L5849">
        <f>+Table2[[#This Row],[cons_qty_base_uom]]/Table2[[#This Row],[Column1]]</f>
        <v>0.14473497972052185</v>
      </c>
    </row>
    <row r="5850" spans="1:12" x14ac:dyDescent="0.25">
      <c r="A5850" s="2">
        <v>45536</v>
      </c>
      <c r="B5850" s="1" t="s">
        <v>144</v>
      </c>
      <c r="C5850" s="4">
        <v>236.94398642095052</v>
      </c>
      <c r="D5850" s="4">
        <v>4.9497598763336565</v>
      </c>
      <c r="E5850" s="4">
        <v>6160.5436469447141</v>
      </c>
      <c r="F5850" s="1" t="s">
        <v>509</v>
      </c>
      <c r="G5850" s="1">
        <v>1</v>
      </c>
      <c r="H5850" s="1" t="s">
        <v>505</v>
      </c>
      <c r="I58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0.49466385474102403</v>
      </c>
      <c r="J5850" s="1" t="str">
        <f>IFERROR(INDEX('consumption_figs'!$C:$C,MATCH(Table2[[#This Row],[item_code]],'consumption_figs'!A:A,0),1),"NA")</f>
        <v>pc/heat</v>
      </c>
      <c r="K5850" s="1">
        <f>+SUMIFS(prod!$E:$E,prod!$A:$A,Table2[[#This Row],[date]],prod!$G:$G,Table2[[#This Row],[production_line]],prod!$F:$F,Table2[[#This Row],[output_type]])</f>
        <v>479</v>
      </c>
      <c r="L5850">
        <f>+Table2[[#This Row],[cons_qty_base_uom]]/Table2[[#This Row],[Column1]]</f>
        <v>0.49466385474102403</v>
      </c>
    </row>
    <row r="5851" spans="1:12" x14ac:dyDescent="0.25">
      <c r="A5851" s="2">
        <v>45536</v>
      </c>
      <c r="B5851" s="1" t="s">
        <v>146</v>
      </c>
      <c r="C5851" s="4">
        <v>333.47672162948589</v>
      </c>
      <c r="D5851" s="4">
        <v>6.97966778370514</v>
      </c>
      <c r="E5851" s="4">
        <v>8670.3947623666336</v>
      </c>
      <c r="F5851" s="1" t="s">
        <v>509</v>
      </c>
      <c r="G5851" s="1">
        <v>1</v>
      </c>
      <c r="H5851" s="1" t="s">
        <v>505</v>
      </c>
      <c r="I58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0.69619357333921894</v>
      </c>
      <c r="J5851" s="1" t="str">
        <f>IFERROR(INDEX('consumption_figs'!$C:$C,MATCH(Table2[[#This Row],[item_code]],'consumption_figs'!A:A,0),1),"NA")</f>
        <v>pc/heat</v>
      </c>
      <c r="K5851" s="1">
        <f>+SUMIFS(prod!$E:$E,prod!$A:$A,Table2[[#This Row],[date]],prod!$G:$G,Table2[[#This Row],[production_line]],prod!$F:$F,Table2[[#This Row],[output_type]])</f>
        <v>479</v>
      </c>
      <c r="L5851">
        <f>+Table2[[#This Row],[cons_qty_base_uom]]/Table2[[#This Row],[Column1]]</f>
        <v>0.69619357333921894</v>
      </c>
    </row>
    <row r="5852" spans="1:12" x14ac:dyDescent="0.25">
      <c r="A5852" s="2">
        <v>45536</v>
      </c>
      <c r="B5852" s="1" t="s">
        <v>117</v>
      </c>
      <c r="C5852" s="4">
        <v>400.17206595538312</v>
      </c>
      <c r="D5852" s="4">
        <v>8.2115307934044601</v>
      </c>
      <c r="E5852" s="4">
        <v>11084.766226964111</v>
      </c>
      <c r="F5852" s="1" t="s">
        <v>509</v>
      </c>
      <c r="G5852" s="1">
        <v>1</v>
      </c>
      <c r="H5852" s="1" t="s">
        <v>505</v>
      </c>
      <c r="I58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0.83543228800706293</v>
      </c>
      <c r="J5852" s="1" t="str">
        <f>IFERROR(INDEX('consumption_figs'!$C:$C,MATCH(Table2[[#This Row],[item_code]],'consumption_figs'!A:A,0),1),"NA")</f>
        <v>pc/heat</v>
      </c>
      <c r="K5852" s="1">
        <f>+SUMIFS(prod!$E:$E,prod!$A:$A,Table2[[#This Row],[date]],prod!$G:$G,Table2[[#This Row],[production_line]],prod!$F:$F,Table2[[#This Row],[output_type]])</f>
        <v>479</v>
      </c>
      <c r="L5852">
        <f>+Table2[[#This Row],[cons_qty_base_uom]]/Table2[[#This Row],[Column1]]</f>
        <v>0.83543228800706293</v>
      </c>
    </row>
    <row r="5853" spans="1:12" x14ac:dyDescent="0.25">
      <c r="A5853" s="2">
        <v>45536</v>
      </c>
      <c r="B5853" s="1" t="s">
        <v>115</v>
      </c>
      <c r="C5853" s="4">
        <v>344.88513579049464</v>
      </c>
      <c r="D5853" s="4">
        <v>7.0839406891367593</v>
      </c>
      <c r="E5853" s="4">
        <v>9553.3182613967019</v>
      </c>
      <c r="F5853" s="1" t="s">
        <v>509</v>
      </c>
      <c r="G5853" s="1">
        <v>1</v>
      </c>
      <c r="H5853" s="1" t="s">
        <v>505</v>
      </c>
      <c r="I58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0.72001072190082394</v>
      </c>
      <c r="J5853" s="1" t="str">
        <f>IFERROR(INDEX('consumption_figs'!$C:$C,MATCH(Table2[[#This Row],[item_code]],'consumption_figs'!A:A,0),1),"NA")</f>
        <v>pc/heat</v>
      </c>
      <c r="K5853" s="1">
        <f>+SUMIFS(prod!$E:$E,prod!$A:$A,Table2[[#This Row],[date]],prod!$G:$G,Table2[[#This Row],[production_line]],prod!$F:$F,Table2[[#This Row],[output_type]])</f>
        <v>479</v>
      </c>
      <c r="L5853">
        <f>+Table2[[#This Row],[cons_qty_base_uom]]/Table2[[#This Row],[Column1]]</f>
        <v>0.72001072190082394</v>
      </c>
    </row>
    <row r="5854" spans="1:12" x14ac:dyDescent="0.25">
      <c r="A5854" s="2">
        <v>45536</v>
      </c>
      <c r="B5854" s="1" t="s">
        <v>119</v>
      </c>
      <c r="C5854" s="4">
        <v>1077.656353055286</v>
      </c>
      <c r="D5854" s="4">
        <v>22.113508364694468</v>
      </c>
      <c r="E5854" s="4">
        <v>29851.080979631421</v>
      </c>
      <c r="F5854" s="1" t="s">
        <v>509</v>
      </c>
      <c r="G5854" s="1">
        <v>1</v>
      </c>
      <c r="H5854" s="1" t="s">
        <v>505</v>
      </c>
      <c r="I58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2.249804494896213</v>
      </c>
      <c r="J5854" s="1" t="str">
        <f>IFERROR(INDEX('consumption_figs'!$C:$C,MATCH(Table2[[#This Row],[item_code]],'consumption_figs'!A:A,0),1),"NA")</f>
        <v>pc/heat</v>
      </c>
      <c r="K5854" s="1">
        <f>+SUMIFS(prod!$E:$E,prod!$A:$A,Table2[[#This Row],[date]],prod!$G:$G,Table2[[#This Row],[production_line]],prod!$F:$F,Table2[[#This Row],[output_type]])</f>
        <v>479</v>
      </c>
      <c r="L5854">
        <f>+Table2[[#This Row],[cons_qty_base_uom]]/Table2[[#This Row],[Column1]]</f>
        <v>2.249804494896213</v>
      </c>
    </row>
    <row r="5855" spans="1:12" x14ac:dyDescent="0.25">
      <c r="A5855" s="2">
        <v>45536</v>
      </c>
      <c r="B5855" s="1" t="s">
        <v>128</v>
      </c>
      <c r="C5855" s="4">
        <v>458.09170708050431</v>
      </c>
      <c r="D5855" s="4">
        <v>11.502682764791464</v>
      </c>
      <c r="E5855" s="4">
        <v>15529.308870029095</v>
      </c>
      <c r="F5855" s="1" t="s">
        <v>509</v>
      </c>
      <c r="G5855" s="1">
        <v>1</v>
      </c>
      <c r="H5855" s="1" t="s">
        <v>505</v>
      </c>
      <c r="I58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0.95635011916597978</v>
      </c>
      <c r="J5855" s="1" t="str">
        <f>IFERROR(INDEX('consumption_figs'!$C:$C,MATCH(Table2[[#This Row],[item_code]],'consumption_figs'!A:A,0),1),"NA")</f>
        <v>pc/heat</v>
      </c>
      <c r="K5855" s="1">
        <f>+SUMIFS(prod!$E:$E,prod!$A:$A,Table2[[#This Row],[date]],prod!$G:$G,Table2[[#This Row],[production_line]],prod!$F:$F,Table2[[#This Row],[output_type]])</f>
        <v>479</v>
      </c>
      <c r="L5855">
        <f>+Table2[[#This Row],[cons_qty_base_uom]]/Table2[[#This Row],[Column1]]</f>
        <v>0.95635011916597978</v>
      </c>
    </row>
    <row r="5856" spans="1:12" x14ac:dyDescent="0.25">
      <c r="A5856" s="2">
        <v>45536</v>
      </c>
      <c r="B5856" s="1" t="s">
        <v>136</v>
      </c>
      <c r="C5856" s="4">
        <v>443.17301163918523</v>
      </c>
      <c r="D5856" s="4">
        <v>11.119210862027158</v>
      </c>
      <c r="E5856" s="4">
        <v>15023.565094568379</v>
      </c>
      <c r="F5856" s="1" t="s">
        <v>509</v>
      </c>
      <c r="G5856" s="1">
        <v>1</v>
      </c>
      <c r="H5856" s="1" t="s">
        <v>505</v>
      </c>
      <c r="I58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0.92520461720080427</v>
      </c>
      <c r="J5856" s="1" t="str">
        <f>IFERROR(INDEX('consumption_figs'!$C:$C,MATCH(Table2[[#This Row],[item_code]],'consumption_figs'!A:A,0),1),"NA")</f>
        <v>pc/heat</v>
      </c>
      <c r="K5856" s="1">
        <f>+SUMIFS(prod!$E:$E,prod!$A:$A,Table2[[#This Row],[date]],prod!$G:$G,Table2[[#This Row],[production_line]],prod!$F:$F,Table2[[#This Row],[output_type]])</f>
        <v>479</v>
      </c>
      <c r="L5856">
        <f>+Table2[[#This Row],[cons_qty_base_uom]]/Table2[[#This Row],[Column1]]</f>
        <v>0.92520461720080427</v>
      </c>
    </row>
    <row r="5857" spans="1:12" x14ac:dyDescent="0.25">
      <c r="A5857" s="2">
        <v>45536</v>
      </c>
      <c r="B5857" s="1" t="s">
        <v>132</v>
      </c>
      <c r="C5857" s="4">
        <v>465.11226964112507</v>
      </c>
      <c r="D5857" s="4">
        <v>11.660364599903007</v>
      </c>
      <c r="E5857" s="4">
        <v>15767.30594083414</v>
      </c>
      <c r="F5857" s="1" t="s">
        <v>509</v>
      </c>
      <c r="G5857" s="1">
        <v>1</v>
      </c>
      <c r="H5857" s="1" t="s">
        <v>505</v>
      </c>
      <c r="I58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0.97100682597312127</v>
      </c>
      <c r="J5857" s="1" t="str">
        <f>IFERROR(INDEX('consumption_figs'!$C:$C,MATCH(Table2[[#This Row],[item_code]],'consumption_figs'!A:A,0),1),"NA")</f>
        <v>pc/heat</v>
      </c>
      <c r="K5857" s="1">
        <f>+SUMIFS(prod!$E:$E,prod!$A:$A,Table2[[#This Row],[date]],prod!$G:$G,Table2[[#This Row],[production_line]],prod!$F:$F,Table2[[#This Row],[output_type]])</f>
        <v>479</v>
      </c>
      <c r="L5857">
        <f>+Table2[[#This Row],[cons_qty_base_uom]]/Table2[[#This Row],[Column1]]</f>
        <v>0.97100682597312127</v>
      </c>
    </row>
    <row r="5858" spans="1:12" x14ac:dyDescent="0.25">
      <c r="A5858" s="2">
        <v>45536</v>
      </c>
      <c r="B5858" s="1" t="s">
        <v>134</v>
      </c>
      <c r="C5858" s="4">
        <v>79.858899127061093</v>
      </c>
      <c r="D5858" s="4">
        <v>2.0092499020368573</v>
      </c>
      <c r="E5858" s="4">
        <v>2707.2166804073709</v>
      </c>
      <c r="F5858" s="1" t="s">
        <v>509</v>
      </c>
      <c r="G5858" s="1">
        <v>1</v>
      </c>
      <c r="H5858" s="1" t="s">
        <v>505</v>
      </c>
      <c r="I58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0.16672003993123402</v>
      </c>
      <c r="J5858" s="1" t="str">
        <f>IFERROR(INDEX('consumption_figs'!$C:$C,MATCH(Table2[[#This Row],[item_code]],'consumption_figs'!A:A,0),1),"NA")</f>
        <v>pc/heat</v>
      </c>
      <c r="K5858" s="1">
        <f>+SUMIFS(prod!$E:$E,prod!$A:$A,Table2[[#This Row],[date]],prod!$G:$G,Table2[[#This Row],[production_line]],prod!$F:$F,Table2[[#This Row],[output_type]])</f>
        <v>479</v>
      </c>
      <c r="L5858">
        <f>+Table2[[#This Row],[cons_qty_base_uom]]/Table2[[#This Row],[Column1]]</f>
        <v>0.16672003993123402</v>
      </c>
    </row>
    <row r="5859" spans="1:12" x14ac:dyDescent="0.25">
      <c r="A5859" s="2">
        <v>45536</v>
      </c>
      <c r="B5859" s="1" t="s">
        <v>107</v>
      </c>
      <c r="C5859" s="4">
        <v>21.939258001939862</v>
      </c>
      <c r="D5859" s="4">
        <v>0.34664027643064982</v>
      </c>
      <c r="E5859" s="4">
        <v>607.71744665373421</v>
      </c>
      <c r="F5859" s="1" t="s">
        <v>509</v>
      </c>
      <c r="G5859" s="1">
        <v>1</v>
      </c>
      <c r="H5859" s="1" t="s">
        <v>505</v>
      </c>
      <c r="I58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1.1554675881021661E-2</v>
      </c>
      <c r="J5859" s="1" t="str">
        <f>IFERROR(INDEX('consumption_figs'!$C:$C,MATCH(Table2[[#This Row],[item_code]],'consumption_figs'!A:A,0),1),"NA")</f>
        <v>NA</v>
      </c>
      <c r="K5859" s="1">
        <f>+SUMIFS(prod!$E:$E,prod!$A:$A,Table2[[#This Row],[date]],prod!$G:$G,Table2[[#This Row],[production_line]],prod!$F:$F,Table2[[#This Row],[output_type]])</f>
        <v>479</v>
      </c>
      <c r="L5859">
        <f>+Table2[[#This Row],[cons_qty_base_uom]]/Table2[[#This Row],[Column1]]</f>
        <v>4.5802208772317041E-2</v>
      </c>
    </row>
    <row r="5860" spans="1:12" x14ac:dyDescent="0.25">
      <c r="A5860" s="2">
        <v>45536</v>
      </c>
      <c r="B5860" s="1" t="s">
        <v>111</v>
      </c>
      <c r="C5860" s="4">
        <v>7.020562560620756</v>
      </c>
      <c r="D5860" s="4">
        <v>0.1263701260911736</v>
      </c>
      <c r="E5860" s="4">
        <v>187.5192259941804</v>
      </c>
      <c r="F5860" s="1" t="s">
        <v>509</v>
      </c>
      <c r="G5860" s="1">
        <v>1</v>
      </c>
      <c r="H5860" s="1" t="s">
        <v>505</v>
      </c>
      <c r="I58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4.2123375363724534E-3</v>
      </c>
      <c r="J5860" s="1" t="str">
        <f>IFERROR(INDEX('consumption_figs'!$C:$C,MATCH(Table2[[#This Row],[item_code]],'consumption_figs'!A:A,0),1),"NA")</f>
        <v>NA</v>
      </c>
      <c r="K5860" s="1">
        <f>+SUMIFS(prod!$E:$E,prod!$A:$A,Table2[[#This Row],[date]],prod!$G:$G,Table2[[#This Row],[production_line]],prod!$F:$F,Table2[[#This Row],[output_type]])</f>
        <v>479</v>
      </c>
      <c r="L5860">
        <f>+Table2[[#This Row],[cons_qty_base_uom]]/Table2[[#This Row],[Column1]]</f>
        <v>1.4656706807141453E-2</v>
      </c>
    </row>
    <row r="5861" spans="1:12" x14ac:dyDescent="0.25">
      <c r="A5861" s="2">
        <v>45536</v>
      </c>
      <c r="B5861" s="1" t="s">
        <v>227</v>
      </c>
      <c r="C5861" s="4">
        <v>68.011699806013581</v>
      </c>
      <c r="D5861" s="4">
        <v>68.011699806013581</v>
      </c>
      <c r="E5861" s="4">
        <v>53942.119467143551</v>
      </c>
      <c r="F5861" s="1" t="s">
        <v>509</v>
      </c>
      <c r="G5861" s="1">
        <v>1</v>
      </c>
      <c r="H5861" s="1" t="s">
        <v>505</v>
      </c>
      <c r="I58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0.77722327390137336</v>
      </c>
      <c r="J5861" s="1" t="str">
        <f>IFERROR(INDEX('consumption_figs'!$C:$C,MATCH(Table2[[#This Row],[item_code]],'consumption_figs'!A:A,0),1),"NA")</f>
        <v>kg/ton</v>
      </c>
      <c r="K5861" s="1">
        <f>+SUMIFS(prod!$E:$E,prod!$A:$A,Table2[[#This Row],[date]],prod!$G:$G,Table2[[#This Row],[production_line]],prod!$F:$F,Table2[[#This Row],[output_type]])</f>
        <v>479</v>
      </c>
      <c r="L5861">
        <f>+Table2[[#This Row],[cons_qty_base_uom]]/Table2[[#This Row],[Column1]]</f>
        <v>0.14198684719418284</v>
      </c>
    </row>
    <row r="5862" spans="1:12" x14ac:dyDescent="0.25">
      <c r="A5862" s="2">
        <v>45536</v>
      </c>
      <c r="B5862" s="1" t="s">
        <v>234</v>
      </c>
      <c r="C5862" s="4">
        <v>14.041125121241514</v>
      </c>
      <c r="D5862" s="4">
        <v>14.041125121241514</v>
      </c>
      <c r="E5862" s="4">
        <v>16147.293889427741</v>
      </c>
      <c r="F5862" s="1" t="s">
        <v>509</v>
      </c>
      <c r="G5862" s="1">
        <v>1</v>
      </c>
      <c r="H5862" s="1" t="s">
        <v>505</v>
      </c>
      <c r="I58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0.16045899848286418</v>
      </c>
      <c r="J5862" s="1" t="str">
        <f>IFERROR(INDEX('consumption_figs'!$C:$C,MATCH(Table2[[#This Row],[item_code]],'consumption_figs'!A:A,0),1),"NA")</f>
        <v>kg/ton</v>
      </c>
      <c r="K5862" s="1">
        <f>+SUMIFS(prod!$E:$E,prod!$A:$A,Table2[[#This Row],[date]],prod!$G:$G,Table2[[#This Row],[production_line]],prod!$F:$F,Table2[[#This Row],[output_type]])</f>
        <v>479</v>
      </c>
      <c r="L5862">
        <f>+Table2[[#This Row],[cons_qty_base_uom]]/Table2[[#This Row],[Column1]]</f>
        <v>2.9313413614282909E-2</v>
      </c>
    </row>
    <row r="5863" spans="1:12" x14ac:dyDescent="0.25">
      <c r="A5863" s="2">
        <v>45536</v>
      </c>
      <c r="B5863" s="1" t="s">
        <v>87</v>
      </c>
      <c r="C5863" s="4">
        <v>8.7757032007759452</v>
      </c>
      <c r="D5863" s="4">
        <v>0.90433621483996107</v>
      </c>
      <c r="E5863" s="4">
        <v>4429.7117046556741</v>
      </c>
      <c r="F5863" s="1" t="s">
        <v>509</v>
      </c>
      <c r="G5863" s="1">
        <v>1</v>
      </c>
      <c r="H5863" s="1" t="s">
        <v>505</v>
      </c>
      <c r="I58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1.8320883508926817E-2</v>
      </c>
      <c r="J5863" s="1" t="str">
        <f>IFERROR(INDEX('consumption_figs'!$C:$C,MATCH(Table2[[#This Row],[item_code]],'consumption_figs'!A:A,0),1),"NA")</f>
        <v>pc/heat</v>
      </c>
      <c r="K5863" s="1">
        <f>+SUMIFS(prod!$E:$E,prod!$A:$A,Table2[[#This Row],[date]],prod!$G:$G,Table2[[#This Row],[production_line]],prod!$F:$F,Table2[[#This Row],[output_type]])</f>
        <v>479</v>
      </c>
      <c r="L5863">
        <f>+Table2[[#This Row],[cons_qty_base_uom]]/Table2[[#This Row],[Column1]]</f>
        <v>1.8320883508926817E-2</v>
      </c>
    </row>
    <row r="5864" spans="1:12" x14ac:dyDescent="0.25">
      <c r="A5864" s="2">
        <v>45536</v>
      </c>
      <c r="B5864" s="1" t="s">
        <v>62</v>
      </c>
      <c r="C5864" s="4">
        <v>2.6327109602327834</v>
      </c>
      <c r="D5864" s="4">
        <v>0.76611888942773998</v>
      </c>
      <c r="E5864" s="4">
        <v>3749.5069495635303</v>
      </c>
      <c r="F5864" s="1" t="s">
        <v>509</v>
      </c>
      <c r="G5864" s="1">
        <v>1</v>
      </c>
      <c r="H5864" s="1" t="s">
        <v>505</v>
      </c>
      <c r="I58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5.4962650526780444E-3</v>
      </c>
      <c r="J5864" s="1" t="str">
        <f>IFERROR(INDEX('consumption_figs'!$C:$C,MATCH(Table2[[#This Row],[item_code]],'consumption_figs'!A:A,0),1),"NA")</f>
        <v>pc/heat</v>
      </c>
      <c r="K5864" s="1">
        <f>+SUMIFS(prod!$E:$E,prod!$A:$A,Table2[[#This Row],[date]],prod!$G:$G,Table2[[#This Row],[production_line]],prod!$F:$F,Table2[[#This Row],[output_type]])</f>
        <v>479</v>
      </c>
      <c r="L5864">
        <f>+Table2[[#This Row],[cons_qty_base_uom]]/Table2[[#This Row],[Column1]]</f>
        <v>5.4962650526780444E-3</v>
      </c>
    </row>
    <row r="5865" spans="1:12" x14ac:dyDescent="0.25">
      <c r="A5865" s="2">
        <v>45536</v>
      </c>
      <c r="B5865" s="1" t="s">
        <v>65</v>
      </c>
      <c r="C5865" s="4">
        <v>1.3163554801163917</v>
      </c>
      <c r="D5865" s="4">
        <v>11.44439454413191</v>
      </c>
      <c r="E5865" s="4">
        <v>25796.091801648879</v>
      </c>
      <c r="F5865" s="1" t="s">
        <v>509</v>
      </c>
      <c r="G5865" s="1">
        <v>1</v>
      </c>
      <c r="H5865" s="1" t="s">
        <v>505</v>
      </c>
      <c r="I58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2.7481325263390222E-3</v>
      </c>
      <c r="J5865" s="1" t="str">
        <f>IFERROR(INDEX('consumption_figs'!$C:$C,MATCH(Table2[[#This Row],[item_code]],'consumption_figs'!A:A,0),1),"NA")</f>
        <v>pc/heat</v>
      </c>
      <c r="K5865" s="1">
        <f>+SUMIFS(prod!$E:$E,prod!$A:$A,Table2[[#This Row],[date]],prod!$G:$G,Table2[[#This Row],[production_line]],prod!$F:$F,Table2[[#This Row],[output_type]])</f>
        <v>479</v>
      </c>
      <c r="L5865">
        <f>+Table2[[#This Row],[cons_qty_base_uom]]/Table2[[#This Row],[Column1]]</f>
        <v>2.7481325263390222E-3</v>
      </c>
    </row>
    <row r="5866" spans="1:12" x14ac:dyDescent="0.25">
      <c r="A5866" s="2">
        <v>45536</v>
      </c>
      <c r="B5866" s="1" t="s">
        <v>167</v>
      </c>
      <c r="C5866" s="4">
        <v>2184.5371642508758</v>
      </c>
      <c r="D5866" s="4">
        <v>9.4590459212062932</v>
      </c>
      <c r="E5866" s="4">
        <v>6762.2719290703772</v>
      </c>
      <c r="F5866" s="1" t="s">
        <v>509</v>
      </c>
      <c r="G5866" s="1">
        <v>1</v>
      </c>
      <c r="H5866" s="1" t="s">
        <v>505</v>
      </c>
      <c r="I58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0.10809596966158083</v>
      </c>
      <c r="J5866" s="1" t="str">
        <f>IFERROR(INDEX('consumption_figs'!$C:$C,MATCH(Table2[[#This Row],[item_code]],'consumption_figs'!A:A,0),1),"NA")</f>
        <v>kg/ton</v>
      </c>
      <c r="K5866" s="1">
        <f>+SUMIFS(prod!$E:$E,prod!$A:$A,Table2[[#This Row],[date]],prod!$G:$G,Table2[[#This Row],[production_line]],prod!$F:$F,Table2[[#This Row],[output_type]])</f>
        <v>479</v>
      </c>
      <c r="L5866">
        <f>+Table2[[#This Row],[cons_qty_base_uom]]/Table2[[#This Row],[Column1]]</f>
        <v>4.5606203846573603</v>
      </c>
    </row>
    <row r="5867" spans="1:12" x14ac:dyDescent="0.25">
      <c r="A5867" s="2">
        <v>45536</v>
      </c>
      <c r="B5867" s="1" t="s">
        <v>168</v>
      </c>
      <c r="C5867" s="4">
        <v>1661.7419454557944</v>
      </c>
      <c r="D5867" s="4">
        <v>3.6225974410936321</v>
      </c>
      <c r="E5867" s="4">
        <v>2591.9332734080886</v>
      </c>
      <c r="F5867" s="1" t="s">
        <v>509</v>
      </c>
      <c r="G5867" s="1">
        <v>1</v>
      </c>
      <c r="H5867" s="1" t="s">
        <v>505</v>
      </c>
      <c r="I58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4.1398274873650172E-2</v>
      </c>
      <c r="J5867" s="1" t="str">
        <f>IFERROR(INDEX('consumption_figs'!$C:$C,MATCH(Table2[[#This Row],[item_code]],'consumption_figs'!A:A,0),1),"NA")</f>
        <v>kg/ton</v>
      </c>
      <c r="K5867" s="1">
        <f>+SUMIFS(prod!$E:$E,prod!$A:$A,Table2[[#This Row],[date]],prod!$G:$G,Table2[[#This Row],[production_line]],prod!$F:$F,Table2[[#This Row],[output_type]])</f>
        <v>479</v>
      </c>
      <c r="L5867">
        <f>+Table2[[#This Row],[cons_qty_base_uom]]/Table2[[#This Row],[Column1]]</f>
        <v>3.4691898652521802</v>
      </c>
    </row>
    <row r="5868" spans="1:12" x14ac:dyDescent="0.25">
      <c r="A5868" s="2">
        <v>45536</v>
      </c>
      <c r="B5868" s="1" t="s">
        <v>169</v>
      </c>
      <c r="C5868" s="4">
        <v>1788.7064985917427</v>
      </c>
      <c r="D5868" s="4">
        <v>7.9418568537473391</v>
      </c>
      <c r="E5868" s="4">
        <v>5677.6334647439726</v>
      </c>
      <c r="F5868" s="1" t="s">
        <v>509</v>
      </c>
      <c r="G5868" s="1">
        <v>1</v>
      </c>
      <c r="H5868" s="1" t="s">
        <v>505</v>
      </c>
      <c r="I58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9.0757854932774204E-2</v>
      </c>
      <c r="J5868" s="1" t="str">
        <f>IFERROR(INDEX('consumption_figs'!$C:$C,MATCH(Table2[[#This Row],[item_code]],'consumption_figs'!A:A,0),1),"NA")</f>
        <v>kg/ton</v>
      </c>
      <c r="K5868" s="1">
        <f>+SUMIFS(prod!$E:$E,prod!$A:$A,Table2[[#This Row],[date]],prod!$G:$G,Table2[[#This Row],[production_line]],prod!$F:$F,Table2[[#This Row],[output_type]])</f>
        <v>479</v>
      </c>
      <c r="L5868">
        <f>+Table2[[#This Row],[cons_qty_base_uom]]/Table2[[#This Row],[Column1]]</f>
        <v>3.7342515628220099</v>
      </c>
    </row>
    <row r="5869" spans="1:12" x14ac:dyDescent="0.25">
      <c r="A5869" s="2">
        <v>45536</v>
      </c>
      <c r="B5869" s="1" t="s">
        <v>170</v>
      </c>
      <c r="C5869" s="4">
        <v>1250.9742735453733</v>
      </c>
      <c r="D5869" s="4">
        <v>2.426890090678024</v>
      </c>
      <c r="E5869" s="4">
        <v>619.63357795191303</v>
      </c>
      <c r="F5869" s="1" t="s">
        <v>509</v>
      </c>
      <c r="G5869" s="1">
        <v>1</v>
      </c>
      <c r="H5869" s="1" t="s">
        <v>505</v>
      </c>
      <c r="I58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2.7733984991635135E-2</v>
      </c>
      <c r="J5869" s="1" t="str">
        <f>IFERROR(INDEX('consumption_figs'!$C:$C,MATCH(Table2[[#This Row],[item_code]],'consumption_figs'!A:A,0),1),"NA")</f>
        <v>kg/ton</v>
      </c>
      <c r="K5869" s="1">
        <f>+SUMIFS(prod!$E:$E,prod!$A:$A,Table2[[#This Row],[date]],prod!$G:$G,Table2[[#This Row],[production_line]],prod!$F:$F,Table2[[#This Row],[output_type]])</f>
        <v>479</v>
      </c>
      <c r="L5869">
        <f>+Table2[[#This Row],[cons_qty_base_uom]]/Table2[[#This Row],[Column1]]</f>
        <v>2.6116373142909675</v>
      </c>
    </row>
    <row r="5870" spans="1:12" x14ac:dyDescent="0.25">
      <c r="A5870" s="2">
        <v>45536</v>
      </c>
      <c r="B5870" s="1" t="s">
        <v>171</v>
      </c>
      <c r="C5870" s="4">
        <v>560.13773442330148</v>
      </c>
      <c r="D5870" s="4">
        <v>2.2573550697259051</v>
      </c>
      <c r="E5870" s="4">
        <v>552.3522120112317</v>
      </c>
      <c r="F5870" s="1" t="s">
        <v>509</v>
      </c>
      <c r="G5870" s="1">
        <v>1</v>
      </c>
      <c r="H5870" s="1" t="s">
        <v>505</v>
      </c>
      <c r="I58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2.579657474602776E-2</v>
      </c>
      <c r="J5870" s="1" t="str">
        <f>IFERROR(INDEX('consumption_figs'!$C:$C,MATCH(Table2[[#This Row],[item_code]],'consumption_figs'!A:A,0),1),"NA")</f>
        <v>kg/ton</v>
      </c>
      <c r="K5870" s="1">
        <f>+SUMIFS(prod!$E:$E,prod!$A:$A,Table2[[#This Row],[date]],prod!$G:$G,Table2[[#This Row],[production_line]],prod!$F:$F,Table2[[#This Row],[output_type]])</f>
        <v>479</v>
      </c>
      <c r="L5870">
        <f>+Table2[[#This Row],[cons_qty_base_uom]]/Table2[[#This Row],[Column1]]</f>
        <v>1.1693898422198361</v>
      </c>
    </row>
    <row r="5871" spans="1:12" x14ac:dyDescent="0.25">
      <c r="A5871" s="2">
        <v>45536</v>
      </c>
      <c r="B5871" s="1" t="s">
        <v>172</v>
      </c>
      <c r="C5871" s="4">
        <v>1605.7281720134642</v>
      </c>
      <c r="D5871" s="4">
        <v>7.7717243525451671</v>
      </c>
      <c r="E5871" s="4">
        <v>6994.5519172906497</v>
      </c>
      <c r="F5871" s="1" t="s">
        <v>509</v>
      </c>
      <c r="G5871" s="1">
        <v>1</v>
      </c>
      <c r="H5871" s="1" t="s">
        <v>505</v>
      </c>
      <c r="I58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8.8813616809649248E-2</v>
      </c>
      <c r="J5871" s="1" t="str">
        <f>IFERROR(INDEX('consumption_figs'!$C:$C,MATCH(Table2[[#This Row],[item_code]],'consumption_figs'!A:A,0),1),"NA")</f>
        <v>kg/ton</v>
      </c>
      <c r="K5871" s="1">
        <f>+SUMIFS(prod!$E:$E,prod!$A:$A,Table2[[#This Row],[date]],prod!$G:$G,Table2[[#This Row],[production_line]],prod!$F:$F,Table2[[#This Row],[output_type]])</f>
        <v>479</v>
      </c>
      <c r="L5871">
        <f>+Table2[[#This Row],[cons_qty_base_uom]]/Table2[[#This Row],[Column1]]</f>
        <v>3.352250881030197</v>
      </c>
    </row>
    <row r="5872" spans="1:12" x14ac:dyDescent="0.25">
      <c r="A5872" s="2">
        <v>45536</v>
      </c>
      <c r="B5872" s="1" t="s">
        <v>173</v>
      </c>
      <c r="C5872" s="4">
        <v>1409.6799649653087</v>
      </c>
      <c r="D5872" s="4">
        <v>17.606902762416709</v>
      </c>
      <c r="E5872" s="4">
        <v>25924.014555712027</v>
      </c>
      <c r="F5872" s="1" t="s">
        <v>509</v>
      </c>
      <c r="G5872" s="1">
        <v>1</v>
      </c>
      <c r="H5872" s="1" t="s">
        <v>505</v>
      </c>
      <c r="I58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2.9429644362532543</v>
      </c>
      <c r="J5872" s="1" t="str">
        <f>IFERROR(INDEX('consumption_figs'!$C:$C,MATCH(Table2[[#This Row],[item_code]],'consumption_figs'!A:A,0),1),"NA")</f>
        <v>pc/heat</v>
      </c>
      <c r="K5872" s="1">
        <f>+SUMIFS(prod!$E:$E,prod!$A:$A,Table2[[#This Row],[date]],prod!$G:$G,Table2[[#This Row],[production_line]],prod!$F:$F,Table2[[#This Row],[output_type]])</f>
        <v>479</v>
      </c>
      <c r="L5872">
        <f>+Table2[[#This Row],[cons_qty_base_uom]]/Table2[[#This Row],[Column1]]</f>
        <v>2.9429644362532543</v>
      </c>
    </row>
    <row r="5873" spans="1:12" x14ac:dyDescent="0.25">
      <c r="A5873" s="2">
        <v>45536</v>
      </c>
      <c r="B5873" s="1" t="s">
        <v>175</v>
      </c>
      <c r="C5873" s="4">
        <v>429.43892972453114</v>
      </c>
      <c r="D5873" s="4">
        <v>6.3771681064092878</v>
      </c>
      <c r="E5873" s="4">
        <v>10044.576566256783</v>
      </c>
      <c r="F5873" s="1" t="s">
        <v>509</v>
      </c>
      <c r="G5873" s="1">
        <v>1</v>
      </c>
      <c r="H5873" s="1" t="s">
        <v>505</v>
      </c>
      <c r="I58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0.89653221236854097</v>
      </c>
      <c r="J5873" s="1" t="str">
        <f>IFERROR(INDEX('consumption_figs'!$C:$C,MATCH(Table2[[#This Row],[item_code]],'consumption_figs'!A:A,0),1),"NA")</f>
        <v>pc/heat</v>
      </c>
      <c r="K5873" s="1">
        <f>+SUMIFS(prod!$E:$E,prod!$A:$A,Table2[[#This Row],[date]],prod!$G:$G,Table2[[#This Row],[production_line]],prod!$F:$F,Table2[[#This Row],[output_type]])</f>
        <v>479</v>
      </c>
      <c r="L5873">
        <f>+Table2[[#This Row],[cons_qty_base_uom]]/Table2[[#This Row],[Column1]]</f>
        <v>0.89653221236854097</v>
      </c>
    </row>
    <row r="5874" spans="1:12" x14ac:dyDescent="0.25">
      <c r="A5874" s="2">
        <v>45536</v>
      </c>
      <c r="B5874" s="1" t="s">
        <v>177</v>
      </c>
      <c r="C5874" s="4">
        <v>263.2647351789517</v>
      </c>
      <c r="D5874" s="4">
        <v>4.4912963821529166</v>
      </c>
      <c r="E5874" s="4">
        <v>7187.1272703853811</v>
      </c>
      <c r="F5874" s="1" t="s">
        <v>509</v>
      </c>
      <c r="G5874" s="1">
        <v>1</v>
      </c>
      <c r="H5874" s="1" t="s">
        <v>505</v>
      </c>
      <c r="I58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0.54961322584332295</v>
      </c>
      <c r="J5874" s="1" t="str">
        <f>IFERROR(INDEX('consumption_figs'!$C:$C,MATCH(Table2[[#This Row],[item_code]],'consumption_figs'!A:A,0),1),"NA")</f>
        <v>pc/heat</v>
      </c>
      <c r="K5874" s="1">
        <f>+SUMIFS(prod!$E:$E,prod!$A:$A,Table2[[#This Row],[date]],prod!$G:$G,Table2[[#This Row],[production_line]],prod!$F:$F,Table2[[#This Row],[output_type]])</f>
        <v>479</v>
      </c>
      <c r="L5874">
        <f>+Table2[[#This Row],[cons_qty_base_uom]]/Table2[[#This Row],[Column1]]</f>
        <v>0.54961322584332295</v>
      </c>
    </row>
    <row r="5875" spans="1:12" x14ac:dyDescent="0.25">
      <c r="A5875" s="2">
        <v>45536</v>
      </c>
      <c r="B5875" s="1" t="s">
        <v>179</v>
      </c>
      <c r="C5875" s="4">
        <v>2.2872290822284813</v>
      </c>
      <c r="D5875" s="4">
        <v>14.979063259514323</v>
      </c>
      <c r="E5875" s="4">
        <v>35909.496590987153</v>
      </c>
      <c r="F5875" s="1" t="s">
        <v>509</v>
      </c>
      <c r="G5875" s="1">
        <v>1</v>
      </c>
      <c r="H5875" s="1" t="s">
        <v>505</v>
      </c>
      <c r="I58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4.7750085223976649E-3</v>
      </c>
      <c r="J5875" s="1" t="str">
        <f>IFERROR(INDEX('consumption_figs'!$C:$C,MATCH(Table2[[#This Row],[item_code]],'consumption_figs'!A:A,0),1),"NA")</f>
        <v>pc/heat</v>
      </c>
      <c r="K5875" s="1">
        <f>+SUMIFS(prod!$E:$E,prod!$A:$A,Table2[[#This Row],[date]],prod!$G:$G,Table2[[#This Row],[production_line]],prod!$F:$F,Table2[[#This Row],[output_type]])</f>
        <v>479</v>
      </c>
      <c r="L5875">
        <f>+Table2[[#This Row],[cons_qty_base_uom]]/Table2[[#This Row],[Column1]]</f>
        <v>4.7750085223976649E-3</v>
      </c>
    </row>
    <row r="5876" spans="1:12" x14ac:dyDescent="0.25">
      <c r="A5876" s="2">
        <v>45536</v>
      </c>
      <c r="B5876" s="1" t="s">
        <v>181</v>
      </c>
      <c r="C5876" s="4">
        <v>2520.6198049048567</v>
      </c>
      <c r="D5876" s="4">
        <v>21.677330322181767</v>
      </c>
      <c r="E5876" s="4">
        <v>34658.522317441777</v>
      </c>
      <c r="F5876" s="1" t="s">
        <v>509</v>
      </c>
      <c r="G5876" s="1">
        <v>1</v>
      </c>
      <c r="H5876" s="1" t="s">
        <v>505</v>
      </c>
      <c r="I58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5.2622542899892624</v>
      </c>
      <c r="J5876" s="1" t="str">
        <f>IFERROR(INDEX('consumption_figs'!$C:$C,MATCH(Table2[[#This Row],[item_code]],'consumption_figs'!A:A,0),1),"NA")</f>
        <v>pc/heat</v>
      </c>
      <c r="K5876" s="1">
        <f>+SUMIFS(prod!$E:$E,prod!$A:$A,Table2[[#This Row],[date]],prod!$G:$G,Table2[[#This Row],[production_line]],prod!$F:$F,Table2[[#This Row],[output_type]])</f>
        <v>479</v>
      </c>
      <c r="L5876">
        <f>+Table2[[#This Row],[cons_qty_base_uom]]/Table2[[#This Row],[Column1]]</f>
        <v>5.2622542899892624</v>
      </c>
    </row>
    <row r="5877" spans="1:12" x14ac:dyDescent="0.25">
      <c r="A5877" s="2">
        <v>45536</v>
      </c>
      <c r="B5877" s="1" t="s">
        <v>183</v>
      </c>
      <c r="C5877" s="4">
        <v>2053.8383595521054</v>
      </c>
      <c r="D5877" s="4">
        <v>18.176469482036133</v>
      </c>
      <c r="E5877" s="4">
        <v>23619.141134849211</v>
      </c>
      <c r="F5877" s="1" t="s">
        <v>509</v>
      </c>
      <c r="G5877" s="1">
        <v>1</v>
      </c>
      <c r="H5877" s="1" t="s">
        <v>505</v>
      </c>
      <c r="I58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4.2877627548060655</v>
      </c>
      <c r="J5877" s="1" t="str">
        <f>IFERROR(INDEX('consumption_figs'!$C:$C,MATCH(Table2[[#This Row],[item_code]],'consumption_figs'!A:A,0),1),"NA")</f>
        <v>pc/heat</v>
      </c>
      <c r="K5877" s="1">
        <f>+SUMIFS(prod!$E:$E,prod!$A:$A,Table2[[#This Row],[date]],prod!$G:$G,Table2[[#This Row],[production_line]],prod!$F:$F,Table2[[#This Row],[output_type]])</f>
        <v>479</v>
      </c>
      <c r="L5877">
        <f>+Table2[[#This Row],[cons_qty_base_uom]]/Table2[[#This Row],[Column1]]</f>
        <v>4.2877627548060655</v>
      </c>
    </row>
    <row r="5878" spans="1:12" x14ac:dyDescent="0.25">
      <c r="A5878" s="2">
        <v>45536</v>
      </c>
      <c r="B5878" s="1" t="s">
        <v>191</v>
      </c>
      <c r="C5878" s="4">
        <v>6086.8300473998761</v>
      </c>
      <c r="D5878" s="4">
        <v>42.42520543037714</v>
      </c>
      <c r="E5878" s="4">
        <v>66285.579216184648</v>
      </c>
      <c r="F5878" s="1" t="s">
        <v>509</v>
      </c>
      <c r="G5878" s="1">
        <v>1</v>
      </c>
      <c r="H5878" s="1" t="s">
        <v>505</v>
      </c>
      <c r="I58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12.707369618788885</v>
      </c>
      <c r="J5878" s="1" t="str">
        <f>IFERROR(INDEX('consumption_figs'!$C:$C,MATCH(Table2[[#This Row],[item_code]],'consumption_figs'!A:A,0),1),"NA")</f>
        <v>pc/heat</v>
      </c>
      <c r="K5878" s="1">
        <f>+SUMIFS(prod!$E:$E,prod!$A:$A,Table2[[#This Row],[date]],prod!$G:$G,Table2[[#This Row],[production_line]],prod!$F:$F,Table2[[#This Row],[output_type]])</f>
        <v>479</v>
      </c>
      <c r="L5878">
        <f>+Table2[[#This Row],[cons_qty_base_uom]]/Table2[[#This Row],[Column1]]</f>
        <v>12.707369618788885</v>
      </c>
    </row>
    <row r="5879" spans="1:12" x14ac:dyDescent="0.25">
      <c r="A5879" s="2">
        <v>45536</v>
      </c>
      <c r="B5879" s="1" t="s">
        <v>193</v>
      </c>
      <c r="C5879" s="4">
        <v>1951.1464415745002</v>
      </c>
      <c r="D5879" s="4">
        <v>15.882332034416434</v>
      </c>
      <c r="E5879" s="4">
        <v>19511.464415745002</v>
      </c>
      <c r="F5879" s="1" t="s">
        <v>509</v>
      </c>
      <c r="G5879" s="1">
        <v>1</v>
      </c>
      <c r="H5879" s="1" t="s">
        <v>505</v>
      </c>
      <c r="I58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4.0733746170657623</v>
      </c>
      <c r="J5879" s="1" t="str">
        <f>IFERROR(INDEX('consumption_figs'!$C:$C,MATCH(Table2[[#This Row],[item_code]],'consumption_figs'!A:A,0),1),"NA")</f>
        <v>pc/heat</v>
      </c>
      <c r="K5879" s="1">
        <f>+SUMIFS(prod!$E:$E,prod!$A:$A,Table2[[#This Row],[date]],prod!$G:$G,Table2[[#This Row],[production_line]],prod!$F:$F,Table2[[#This Row],[output_type]])</f>
        <v>479</v>
      </c>
      <c r="L5879">
        <f>+Table2[[#This Row],[cons_qty_base_uom]]/Table2[[#This Row],[Column1]]</f>
        <v>4.0733746170657623</v>
      </c>
    </row>
    <row r="5880" spans="1:12" x14ac:dyDescent="0.25">
      <c r="A5880" s="2">
        <v>45536</v>
      </c>
      <c r="B5880" s="1" t="s">
        <v>195</v>
      </c>
      <c r="C5880" s="4">
        <v>2175.201535343821</v>
      </c>
      <c r="D5880" s="4">
        <v>17.706140497698701</v>
      </c>
      <c r="E5880" s="4">
        <v>21752.015353438212</v>
      </c>
      <c r="F5880" s="1" t="s">
        <v>509</v>
      </c>
      <c r="G5880" s="1">
        <v>1</v>
      </c>
      <c r="H5880" s="1" t="s">
        <v>505</v>
      </c>
      <c r="I58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4.541130553953697</v>
      </c>
      <c r="J5880" s="1" t="str">
        <f>IFERROR(INDEX('consumption_figs'!$C:$C,MATCH(Table2[[#This Row],[item_code]],'consumption_figs'!A:A,0),1),"NA")</f>
        <v>pc/heat</v>
      </c>
      <c r="K5880" s="1">
        <f>+SUMIFS(prod!$E:$E,prod!$A:$A,Table2[[#This Row],[date]],prod!$G:$G,Table2[[#This Row],[production_line]],prod!$F:$F,Table2[[#This Row],[output_type]])</f>
        <v>479</v>
      </c>
      <c r="L5880">
        <f>+Table2[[#This Row],[cons_qty_base_uom]]/Table2[[#This Row],[Column1]]</f>
        <v>4.541130553953697</v>
      </c>
    </row>
    <row r="5881" spans="1:12" x14ac:dyDescent="0.25">
      <c r="A5881" s="2">
        <v>45536</v>
      </c>
      <c r="B5881" s="1" t="s">
        <v>189</v>
      </c>
      <c r="C5881" s="4">
        <v>1848.4545235968949</v>
      </c>
      <c r="D5881" s="4">
        <v>12.920697119942297</v>
      </c>
      <c r="E5881" s="4">
        <v>20129.669761970188</v>
      </c>
      <c r="F5881" s="1" t="s">
        <v>509</v>
      </c>
      <c r="G5881" s="1">
        <v>1</v>
      </c>
      <c r="H5881" s="1" t="s">
        <v>505</v>
      </c>
      <c r="I58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3.8589864793254591</v>
      </c>
      <c r="J5881" s="1" t="str">
        <f>IFERROR(INDEX('consumption_figs'!$C:$C,MATCH(Table2[[#This Row],[item_code]],'consumption_figs'!A:A,0),1),"NA")</f>
        <v>pc/heat</v>
      </c>
      <c r="K5881" s="1">
        <f>+SUMIFS(prod!$E:$E,prod!$A:$A,Table2[[#This Row],[date]],prod!$G:$G,Table2[[#This Row],[production_line]],prod!$F:$F,Table2[[#This Row],[output_type]])</f>
        <v>479</v>
      </c>
      <c r="L5881">
        <f>+Table2[[#This Row],[cons_qty_base_uom]]/Table2[[#This Row],[Column1]]</f>
        <v>3.8589864793254591</v>
      </c>
    </row>
    <row r="5882" spans="1:12" x14ac:dyDescent="0.25">
      <c r="A5882" s="2">
        <v>45536</v>
      </c>
      <c r="B5882" s="1" t="s">
        <v>199</v>
      </c>
      <c r="C5882" s="4">
        <v>2660.6542385106823</v>
      </c>
      <c r="D5882" s="4">
        <v>24.744084418149345</v>
      </c>
      <c r="E5882" s="4">
        <v>35014.209778800578</v>
      </c>
      <c r="F5882" s="1" t="s">
        <v>509</v>
      </c>
      <c r="G5882" s="1">
        <v>1</v>
      </c>
      <c r="H5882" s="1" t="s">
        <v>505</v>
      </c>
      <c r="I58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5.5546017505442222</v>
      </c>
      <c r="J5882" s="1" t="str">
        <f>IFERROR(INDEX('consumption_figs'!$C:$C,MATCH(Table2[[#This Row],[item_code]],'consumption_figs'!A:A,0),1),"NA")</f>
        <v>pc/heat</v>
      </c>
      <c r="K5882" s="1">
        <f>+SUMIFS(prod!$E:$E,prod!$A:$A,Table2[[#This Row],[date]],prod!$G:$G,Table2[[#This Row],[production_line]],prod!$F:$F,Table2[[#This Row],[output_type]])</f>
        <v>479</v>
      </c>
      <c r="L5882">
        <f>+Table2[[#This Row],[cons_qty_base_uom]]/Table2[[#This Row],[Column1]]</f>
        <v>5.5546017505442222</v>
      </c>
    </row>
    <row r="5883" spans="1:12" x14ac:dyDescent="0.25">
      <c r="A5883" s="2">
        <v>45536</v>
      </c>
      <c r="B5883" s="1" t="s">
        <v>197</v>
      </c>
      <c r="C5883" s="4">
        <v>1997.8245861097753</v>
      </c>
      <c r="D5883" s="4">
        <v>18.57976865082091</v>
      </c>
      <c r="E5883" s="4">
        <v>26291.371553204644</v>
      </c>
      <c r="F5883" s="1" t="s">
        <v>509</v>
      </c>
      <c r="G5883" s="1">
        <v>1</v>
      </c>
      <c r="H5883" s="1" t="s">
        <v>505</v>
      </c>
      <c r="I58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4.1708237705840823</v>
      </c>
      <c r="J5883" s="1" t="str">
        <f>IFERROR(INDEX('consumption_figs'!$C:$C,MATCH(Table2[[#This Row],[item_code]],'consumption_figs'!A:A,0),1),"NA")</f>
        <v>pc/heat</v>
      </c>
      <c r="K5883" s="1">
        <f>+SUMIFS(prod!$E:$E,prod!$A:$A,Table2[[#This Row],[date]],prod!$G:$G,Table2[[#This Row],[production_line]],prod!$F:$F,Table2[[#This Row],[output_type]])</f>
        <v>479</v>
      </c>
      <c r="L5883">
        <f>+Table2[[#This Row],[cons_qty_base_uom]]/Table2[[#This Row],[Column1]]</f>
        <v>4.1708237705840823</v>
      </c>
    </row>
    <row r="5884" spans="1:12" x14ac:dyDescent="0.25">
      <c r="A5884" s="2">
        <v>45536</v>
      </c>
      <c r="B5884" s="1" t="s">
        <v>264</v>
      </c>
      <c r="C5884" s="4">
        <v>4.9242499943922065</v>
      </c>
      <c r="D5884" s="4">
        <v>4.9242499943922065</v>
      </c>
      <c r="E5884" s="4">
        <v>3117.0502464502665</v>
      </c>
      <c r="F5884" s="1" t="s">
        <v>509</v>
      </c>
      <c r="G5884" s="1">
        <v>1</v>
      </c>
      <c r="H5884" s="1" t="s">
        <v>505</v>
      </c>
      <c r="I58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5.6273284053575831E-2</v>
      </c>
      <c r="J5884" s="1" t="str">
        <f>IFERROR(INDEX('consumption_figs'!$C:$C,MATCH(Table2[[#This Row],[item_code]],'consumption_figs'!A:A,0),1),"NA")</f>
        <v>kg/ton</v>
      </c>
      <c r="K5884" s="1">
        <f>+SUMIFS(prod!$E:$E,prod!$A:$A,Table2[[#This Row],[date]],prod!$G:$G,Table2[[#This Row],[production_line]],prod!$F:$F,Table2[[#This Row],[output_type]])</f>
        <v>479</v>
      </c>
      <c r="L5884">
        <f>+Table2[[#This Row],[cons_qty_base_uom]]/Table2[[#This Row],[Column1]]</f>
        <v>1.0280271387040097E-2</v>
      </c>
    </row>
    <row r="5885" spans="1:12" x14ac:dyDescent="0.25">
      <c r="A5885" s="2">
        <v>45536</v>
      </c>
      <c r="B5885" s="1" t="s">
        <v>162</v>
      </c>
      <c r="C5885" s="4">
        <v>90.555600398433754</v>
      </c>
      <c r="D5885" s="4">
        <v>2.617056851514735</v>
      </c>
      <c r="E5885" s="4">
        <v>16933.897274507111</v>
      </c>
      <c r="F5885" s="1" t="s">
        <v>509</v>
      </c>
      <c r="G5885" s="1">
        <v>1</v>
      </c>
      <c r="H5885" s="1" t="s">
        <v>505</v>
      </c>
      <c r="I58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0.18905135782554019</v>
      </c>
      <c r="J5885" s="1" t="str">
        <f>IFERROR(INDEX('consumption_figs'!$C:$C,MATCH(Table2[[#This Row],[item_code]],'consumption_figs'!A:A,0),1),"NA")</f>
        <v>pc/heat</v>
      </c>
      <c r="K5885" s="1">
        <f>+SUMIFS(prod!$E:$E,prod!$A:$A,Table2[[#This Row],[date]],prod!$G:$G,Table2[[#This Row],[production_line]],prod!$F:$F,Table2[[#This Row],[output_type]])</f>
        <v>479</v>
      </c>
      <c r="L5885">
        <f>+Table2[[#This Row],[cons_qty_base_uom]]/Table2[[#This Row],[Column1]]</f>
        <v>0.18905135782554019</v>
      </c>
    </row>
    <row r="5886" spans="1:12" x14ac:dyDescent="0.25">
      <c r="A5886" s="2">
        <v>45536</v>
      </c>
      <c r="B5886" s="1" t="s">
        <v>61</v>
      </c>
      <c r="C5886" s="4">
        <v>73.751468365734695</v>
      </c>
      <c r="D5886" s="4">
        <v>0.25813013928007145</v>
      </c>
      <c r="E5886" s="4">
        <v>663.76321529161225</v>
      </c>
      <c r="F5886" s="1" t="s">
        <v>509</v>
      </c>
      <c r="G5886" s="1">
        <v>1</v>
      </c>
      <c r="H5886" s="1" t="s">
        <v>505</v>
      </c>
      <c r="I58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0.15396966255894509</v>
      </c>
      <c r="J5886" s="1" t="str">
        <f>IFERROR(INDEX('consumption_figs'!$C:$C,MATCH(Table2[[#This Row],[item_code]],'consumption_figs'!A:A,0),1),"NA")</f>
        <v>pc/heat</v>
      </c>
      <c r="K5886" s="1">
        <f>+SUMIFS(prod!$E:$E,prod!$A:$A,Table2[[#This Row],[date]],prod!$G:$G,Table2[[#This Row],[production_line]],prod!$F:$F,Table2[[#This Row],[output_type]])</f>
        <v>479</v>
      </c>
      <c r="L5886">
        <f>+Table2[[#This Row],[cons_qty_base_uom]]/Table2[[#This Row],[Column1]]</f>
        <v>0.15396966255894509</v>
      </c>
    </row>
    <row r="5887" spans="1:12" x14ac:dyDescent="0.25">
      <c r="A5887" s="2">
        <v>45536</v>
      </c>
      <c r="B5887" s="1" t="s">
        <v>163</v>
      </c>
      <c r="C5887" s="4">
        <v>18.671257814110049</v>
      </c>
      <c r="D5887" s="4">
        <v>2.5766335783471868</v>
      </c>
      <c r="E5887" s="4">
        <v>7804.5857662980006</v>
      </c>
      <c r="F5887" s="1" t="s">
        <v>509</v>
      </c>
      <c r="G5887" s="1">
        <v>1</v>
      </c>
      <c r="H5887" s="1" t="s">
        <v>505</v>
      </c>
      <c r="I58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3.8979661407327872E-2</v>
      </c>
      <c r="J5887" s="1" t="str">
        <f>IFERROR(INDEX('consumption_figs'!$C:$C,MATCH(Table2[[#This Row],[item_code]],'consumption_figs'!A:A,0),1),"NA")</f>
        <v>pc/heat</v>
      </c>
      <c r="K5887" s="1">
        <f>+SUMIFS(prod!$E:$E,prod!$A:$A,Table2[[#This Row],[date]],prod!$G:$G,Table2[[#This Row],[production_line]],prod!$F:$F,Table2[[#This Row],[output_type]])</f>
        <v>479</v>
      </c>
      <c r="L5887">
        <f>+Table2[[#This Row],[cons_qty_base_uom]]/Table2[[#This Row],[Column1]]</f>
        <v>3.8979661407327872E-2</v>
      </c>
    </row>
    <row r="5888" spans="1:12" x14ac:dyDescent="0.25">
      <c r="A5888" s="2">
        <v>45536</v>
      </c>
      <c r="B5888" s="1" t="e">
        <f>+#REF!</f>
        <v>#REF!</v>
      </c>
      <c r="C5888" s="4">
        <v>187.646141031806</v>
      </c>
      <c r="D5888" s="4">
        <v>2.248000769561036</v>
      </c>
      <c r="E5888" s="4">
        <v>15386.983564608092</v>
      </c>
      <c r="F5888" s="1" t="s">
        <v>509</v>
      </c>
      <c r="G5888" s="1">
        <v>1</v>
      </c>
      <c r="H5888" s="1" t="s">
        <v>505</v>
      </c>
      <c r="I58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7.4933358985367862E-2</v>
      </c>
      <c r="J5888" s="1" t="str">
        <f>IFERROR(INDEX('consumption_figs'!$C:$C,MATCH(Table2[[#This Row],[item_code]],'consumption_figs'!A:A,0),1),"NA")</f>
        <v>NA</v>
      </c>
      <c r="K5888" s="1">
        <f>+SUMIFS(prod!$E:$E,prod!$A:$A,Table2[[#This Row],[date]],prod!$G:$G,Table2[[#This Row],[production_line]],prod!$F:$F,Table2[[#This Row],[output_type]])</f>
        <v>479</v>
      </c>
      <c r="L5888">
        <f>+Table2[[#This Row],[cons_qty_base_uom]]/Table2[[#This Row],[Column1]]</f>
        <v>0.3917455971436451</v>
      </c>
    </row>
    <row r="5889" spans="1:12" x14ac:dyDescent="0.25">
      <c r="A5889" s="2">
        <v>45536</v>
      </c>
      <c r="B5889" s="1" t="s">
        <v>160</v>
      </c>
      <c r="C5889" s="4">
        <v>47.611707425980633</v>
      </c>
      <c r="D5889" s="4">
        <v>0.59705081112179714</v>
      </c>
      <c r="E5889" s="4">
        <v>3332.8195198186445</v>
      </c>
      <c r="F5889" s="1" t="s">
        <v>509</v>
      </c>
      <c r="G5889" s="1">
        <v>1</v>
      </c>
      <c r="H5889" s="1" t="s">
        <v>505</v>
      </c>
      <c r="I58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9.9398136588686084E-2</v>
      </c>
      <c r="J5889" s="1" t="str">
        <f>IFERROR(INDEX('consumption_figs'!$C:$C,MATCH(Table2[[#This Row],[item_code]],'consumption_figs'!A:A,0),1),"NA")</f>
        <v>pc/heat</v>
      </c>
      <c r="K5889" s="1">
        <f>+SUMIFS(prod!$E:$E,prod!$A:$A,Table2[[#This Row],[date]],prod!$G:$G,Table2[[#This Row],[production_line]],prod!$F:$F,Table2[[#This Row],[output_type]])</f>
        <v>479</v>
      </c>
      <c r="L5889">
        <f>+Table2[[#This Row],[cons_qty_base_uom]]/Table2[[#This Row],[Column1]]</f>
        <v>9.9398136588686084E-2</v>
      </c>
    </row>
    <row r="5890" spans="1:12" x14ac:dyDescent="0.25">
      <c r="A5890" s="2">
        <v>45536</v>
      </c>
      <c r="B5890" s="1" t="e">
        <f>+#REF!</f>
        <v>#REF!</v>
      </c>
      <c r="C5890" s="4">
        <v>446.24306175723018</v>
      </c>
      <c r="D5890" s="4">
        <v>5.0871709040324236</v>
      </c>
      <c r="E5890" s="4">
        <v>107990.82094524971</v>
      </c>
      <c r="F5890" s="1" t="s">
        <v>509</v>
      </c>
      <c r="G5890" s="1">
        <v>1</v>
      </c>
      <c r="H5890" s="1" t="s">
        <v>505</v>
      </c>
      <c r="I58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0.16957236346774746</v>
      </c>
      <c r="J5890" s="1" t="str">
        <f>IFERROR(INDEX('consumption_figs'!$C:$C,MATCH(Table2[[#This Row],[item_code]],'consumption_figs'!A:A,0),1),"NA")</f>
        <v>NA</v>
      </c>
      <c r="K5890" s="1">
        <f>+SUMIFS(prod!$E:$E,prod!$A:$A,Table2[[#This Row],[date]],prod!$G:$G,Table2[[#This Row],[production_line]],prod!$F:$F,Table2[[#This Row],[output_type]])</f>
        <v>479</v>
      </c>
      <c r="L5890">
        <f>+Table2[[#This Row],[cons_qty_base_uom]]/Table2[[#This Row],[Column1]]</f>
        <v>0.93161390763513607</v>
      </c>
    </row>
    <row r="5891" spans="1:12" x14ac:dyDescent="0.25">
      <c r="A5891" s="2">
        <v>45536</v>
      </c>
      <c r="B5891" s="1" t="s">
        <v>161</v>
      </c>
      <c r="C5891" s="4">
        <v>7.4685031256440206</v>
      </c>
      <c r="D5891" s="4">
        <v>1.0829329532183829</v>
      </c>
      <c r="E5891" s="4">
        <v>3166.6453252730648</v>
      </c>
      <c r="F5891" s="1" t="s">
        <v>509</v>
      </c>
      <c r="G5891" s="1">
        <v>1</v>
      </c>
      <c r="H5891" s="1" t="s">
        <v>505</v>
      </c>
      <c r="I58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1.559186456293115E-2</v>
      </c>
      <c r="J5891" s="1" t="str">
        <f>IFERROR(INDEX('consumption_figs'!$C:$C,MATCH(Table2[[#This Row],[item_code]],'consumption_figs'!A:A,0),1),"NA")</f>
        <v>pc/heat</v>
      </c>
      <c r="K5891" s="1">
        <f>+SUMIFS(prod!$E:$E,prod!$A:$A,Table2[[#This Row],[date]],prod!$G:$G,Table2[[#This Row],[production_line]],prod!$F:$F,Table2[[#This Row],[output_type]])</f>
        <v>479</v>
      </c>
      <c r="L5891">
        <f>+Table2[[#This Row],[cons_qty_base_uom]]/Table2[[#This Row],[Column1]]</f>
        <v>1.559186456293115E-2</v>
      </c>
    </row>
    <row r="5892" spans="1:12" x14ac:dyDescent="0.25">
      <c r="A5892" s="2">
        <v>45536</v>
      </c>
      <c r="B5892" s="1" t="s">
        <v>204</v>
      </c>
      <c r="C5892" s="4">
        <v>1.0425531914893618</v>
      </c>
      <c r="D5892" s="4">
        <v>5.2127659574468084E-2</v>
      </c>
      <c r="E5892" s="4">
        <v>161.59574468085108</v>
      </c>
      <c r="F5892" s="1" t="s">
        <v>509</v>
      </c>
      <c r="G5892" s="1">
        <v>1</v>
      </c>
      <c r="H5892" s="1" t="s">
        <v>505</v>
      </c>
      <c r="I58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2.1765202327544086E-3</v>
      </c>
      <c r="J5892" s="1" t="str">
        <f>IFERROR(INDEX('consumption_figs'!$C:$C,MATCH(Table2[[#This Row],[item_code]],'consumption_figs'!A:A,0),1),"NA")</f>
        <v>pc/heat</v>
      </c>
      <c r="K5892" s="1">
        <f>+SUMIFS(prod!$E:$E,prod!$A:$A,Table2[[#This Row],[date]],prod!$G:$G,Table2[[#This Row],[production_line]],prod!$F:$F,Table2[[#This Row],[output_type]])</f>
        <v>479</v>
      </c>
      <c r="L5892">
        <f>+Table2[[#This Row],[cons_qty_base_uom]]/Table2[[#This Row],[Column1]]</f>
        <v>2.1765202327544086E-3</v>
      </c>
    </row>
    <row r="5893" spans="1:12" x14ac:dyDescent="0.25">
      <c r="A5893" s="2">
        <v>45536</v>
      </c>
      <c r="B5893" s="1" t="s">
        <v>287</v>
      </c>
      <c r="C5893" s="4">
        <v>3.6489361702127363</v>
      </c>
      <c r="D5893" s="4">
        <v>3.6489361702127363</v>
      </c>
      <c r="E5893" s="4">
        <v>6272.521276595694</v>
      </c>
      <c r="F5893" s="1" t="s">
        <v>509</v>
      </c>
      <c r="G5893" s="1">
        <v>1</v>
      </c>
      <c r="H5893" s="1" t="s">
        <v>505</v>
      </c>
      <c r="I58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4.1699268281177704E-2</v>
      </c>
      <c r="J5893" s="1" t="str">
        <f>IFERROR(INDEX('consumption_figs'!$C:$C,MATCH(Table2[[#This Row],[item_code]],'consumption_figs'!A:A,0),1),"NA")</f>
        <v>kg/ton</v>
      </c>
      <c r="K5893" s="1">
        <f>+SUMIFS(prod!$E:$E,prod!$A:$A,Table2[[#This Row],[date]],prod!$G:$G,Table2[[#This Row],[production_line]],prod!$F:$F,Table2[[#This Row],[output_type]])</f>
        <v>479</v>
      </c>
      <c r="L5893">
        <f>+Table2[[#This Row],[cons_qty_base_uom]]/Table2[[#This Row],[Column1]]</f>
        <v>7.6178208146403682E-3</v>
      </c>
    </row>
    <row r="5894" spans="1:12" x14ac:dyDescent="0.25">
      <c r="A5894" s="2">
        <v>45536</v>
      </c>
      <c r="B5894" s="1" t="s">
        <v>285</v>
      </c>
      <c r="C5894" s="4">
        <v>5.629787234042559</v>
      </c>
      <c r="D5894" s="4">
        <v>5.629787234042559</v>
      </c>
      <c r="E5894" s="4">
        <v>6129.7123404255381</v>
      </c>
      <c r="F5894" s="1" t="s">
        <v>509</v>
      </c>
      <c r="G5894" s="1">
        <v>1</v>
      </c>
      <c r="H5894" s="1" t="s">
        <v>505</v>
      </c>
      <c r="I58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6.4336013919531906E-2</v>
      </c>
      <c r="J5894" s="1" t="str">
        <f>IFERROR(INDEX('consumption_figs'!$C:$C,MATCH(Table2[[#This Row],[item_code]],'consumption_figs'!A:A,0),1),"NA")</f>
        <v>kg/ton</v>
      </c>
      <c r="K5894" s="1">
        <f>+SUMIFS(prod!$E:$E,prod!$A:$A,Table2[[#This Row],[date]],prod!$G:$G,Table2[[#This Row],[production_line]],prod!$F:$F,Table2[[#This Row],[output_type]])</f>
        <v>479</v>
      </c>
      <c r="L5894">
        <f>+Table2[[#This Row],[cons_qty_base_uom]]/Table2[[#This Row],[Column1]]</f>
        <v>1.1753209256873818E-2</v>
      </c>
    </row>
    <row r="5895" spans="1:12" x14ac:dyDescent="0.25">
      <c r="A5895" s="2">
        <v>45536</v>
      </c>
      <c r="B5895" s="1" t="s">
        <v>205</v>
      </c>
      <c r="C5895" s="4">
        <v>24.5</v>
      </c>
      <c r="D5895" s="4">
        <v>0.90307000000000004</v>
      </c>
      <c r="E5895" s="4">
        <v>1690.5</v>
      </c>
      <c r="F5895" s="1" t="s">
        <v>509</v>
      </c>
      <c r="G5895" s="1">
        <v>1</v>
      </c>
      <c r="H5895" s="1" t="s">
        <v>505</v>
      </c>
      <c r="I58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5.1148225469728602E-2</v>
      </c>
      <c r="J5895" s="1" t="str">
        <f>IFERROR(INDEX('consumption_figs'!$C:$C,MATCH(Table2[[#This Row],[item_code]],'consumption_figs'!A:A,0),1),"NA")</f>
        <v>pc/heat</v>
      </c>
      <c r="K5895" s="1">
        <f>+SUMIFS(prod!$E:$E,prod!$A:$A,Table2[[#This Row],[date]],prod!$G:$G,Table2[[#This Row],[production_line]],prod!$F:$F,Table2[[#This Row],[output_type]])</f>
        <v>479</v>
      </c>
      <c r="L5895">
        <f>+Table2[[#This Row],[cons_qty_base_uom]]/Table2[[#This Row],[Column1]]</f>
        <v>5.1148225469728602E-2</v>
      </c>
    </row>
    <row r="5896" spans="1:12" x14ac:dyDescent="0.25">
      <c r="A5896" s="2">
        <v>45536</v>
      </c>
      <c r="B5896" s="1" t="s">
        <v>292</v>
      </c>
      <c r="C5896" s="4">
        <v>102.37230769230769</v>
      </c>
      <c r="D5896" s="4">
        <v>102.37230769230769</v>
      </c>
      <c r="E5896" s="4">
        <v>60745.679938461537</v>
      </c>
      <c r="F5896" s="1" t="s">
        <v>509</v>
      </c>
      <c r="G5896" s="1">
        <v>1</v>
      </c>
      <c r="H5896" s="1" t="s">
        <v>505</v>
      </c>
      <c r="I58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1.1698890098085581</v>
      </c>
      <c r="J5896" s="1" t="str">
        <f>IFERROR(INDEX('consumption_figs'!$C:$C,MATCH(Table2[[#This Row],[item_code]],'consumption_figs'!A:A,0),1),"NA")</f>
        <v>kg/ton</v>
      </c>
      <c r="K5896" s="1">
        <f>+SUMIFS(prod!$E:$E,prod!$A:$A,Table2[[#This Row],[date]],prod!$G:$G,Table2[[#This Row],[production_line]],prod!$F:$F,Table2[[#This Row],[output_type]])</f>
        <v>479</v>
      </c>
      <c r="L5896">
        <f>+Table2[[#This Row],[cons_qty_base_uom]]/Table2[[#This Row],[Column1]]</f>
        <v>0.2137208928858198</v>
      </c>
    </row>
    <row r="5897" spans="1:12" x14ac:dyDescent="0.25">
      <c r="A5897" s="2">
        <v>45536</v>
      </c>
      <c r="B5897" s="1" t="s">
        <v>201</v>
      </c>
      <c r="C5897" s="4">
        <v>1791.8126818975979</v>
      </c>
      <c r="D5897" s="4">
        <v>3.4295294731520021</v>
      </c>
      <c r="E5897" s="4">
        <v>3762.8066319849559</v>
      </c>
      <c r="F5897" s="1" t="s">
        <v>509</v>
      </c>
      <c r="G5897" s="1">
        <v>1</v>
      </c>
      <c r="H5897" s="1" t="s">
        <v>505</v>
      </c>
      <c r="I58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3.7407362878864259</v>
      </c>
      <c r="J5897" s="1" t="str">
        <f>IFERROR(INDEX('consumption_figs'!$C:$C,MATCH(Table2[[#This Row],[item_code]],'consumption_figs'!A:A,0),1),"NA")</f>
        <v>pc/heat</v>
      </c>
      <c r="K5897" s="1">
        <f>+SUMIFS(prod!$E:$E,prod!$A:$A,Table2[[#This Row],[date]],prod!$G:$G,Table2[[#This Row],[production_line]],prod!$F:$F,Table2[[#This Row],[output_type]])</f>
        <v>479</v>
      </c>
      <c r="L5897">
        <f>+Table2[[#This Row],[cons_qty_base_uom]]/Table2[[#This Row],[Column1]]</f>
        <v>3.7407362878864259</v>
      </c>
    </row>
    <row r="5898" spans="1:12" x14ac:dyDescent="0.25">
      <c r="A5898" s="2">
        <v>45536</v>
      </c>
      <c r="B5898" s="1" t="s">
        <v>565</v>
      </c>
      <c r="C5898" s="4">
        <v>141.17312039193197</v>
      </c>
      <c r="D5898" s="4">
        <v>0.95291856264554065</v>
      </c>
      <c r="E5898" s="4">
        <v>7171.29042900882</v>
      </c>
      <c r="F5898" s="1" t="s">
        <v>509</v>
      </c>
      <c r="G5898" s="1">
        <v>1</v>
      </c>
      <c r="H5898" s="1" t="s">
        <v>505</v>
      </c>
      <c r="I58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3.1763952088184687E-2</v>
      </c>
      <c r="J5898" s="1" t="str">
        <f>IFERROR(INDEX('consumption_figs'!$C:$C,MATCH(Table2[[#This Row],[item_code]],'consumption_figs'!A:A,0),1),"NA")</f>
        <v>NA</v>
      </c>
      <c r="K5898" s="1">
        <f>+SUMIFS(prod!$E:$E,prod!$A:$A,Table2[[#This Row],[date]],prod!$G:$G,Table2[[#This Row],[production_line]],prod!$F:$F,Table2[[#This Row],[output_type]])</f>
        <v>479</v>
      </c>
      <c r="L5898">
        <f>+Table2[[#This Row],[cons_qty_base_uom]]/Table2[[#This Row],[Column1]]</f>
        <v>0.29472467722741541</v>
      </c>
    </row>
    <row r="5899" spans="1:12" x14ac:dyDescent="0.25">
      <c r="A5899" s="2">
        <v>45536</v>
      </c>
      <c r="B5899" s="1" t="s">
        <v>59</v>
      </c>
      <c r="C5899" s="4">
        <v>3.8783824283497794</v>
      </c>
      <c r="D5899" s="4">
        <v>3.4905441855148017E-2</v>
      </c>
      <c r="E5899" s="4">
        <v>137.29473796358218</v>
      </c>
      <c r="F5899" s="1" t="s">
        <v>509</v>
      </c>
      <c r="G5899" s="1">
        <v>1</v>
      </c>
      <c r="H5899" s="1" t="s">
        <v>505</v>
      </c>
      <c r="I58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8.0968317919619618E-3</v>
      </c>
      <c r="J5899" s="1" t="str">
        <f>IFERROR(INDEX('consumption_figs'!$C:$C,MATCH(Table2[[#This Row],[item_code]],'consumption_figs'!A:A,0),1),"NA")</f>
        <v>pc/heat</v>
      </c>
      <c r="K5899" s="1">
        <f>+SUMIFS(prod!$E:$E,prod!$A:$A,Table2[[#This Row],[date]],prod!$G:$G,Table2[[#This Row],[production_line]],prod!$F:$F,Table2[[#This Row],[output_type]])</f>
        <v>479</v>
      </c>
      <c r="L5899">
        <f>+Table2[[#This Row],[cons_qty_base_uom]]/Table2[[#This Row],[Column1]]</f>
        <v>8.0968317919619618E-3</v>
      </c>
    </row>
    <row r="5900" spans="1:12" x14ac:dyDescent="0.25">
      <c r="A5900" s="2">
        <v>45536</v>
      </c>
      <c r="B5900" s="1" t="s">
        <v>60</v>
      </c>
      <c r="C5900" s="4">
        <v>279.63137308401912</v>
      </c>
      <c r="D5900" s="4">
        <v>3.930051169872038</v>
      </c>
      <c r="E5900" s="4">
        <v>8182.0139764383994</v>
      </c>
      <c r="F5900" s="1" t="s">
        <v>509</v>
      </c>
      <c r="G5900" s="1">
        <v>1</v>
      </c>
      <c r="H5900" s="1" t="s">
        <v>505</v>
      </c>
      <c r="I59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0.58378157220045745</v>
      </c>
      <c r="J5900" s="1" t="str">
        <f>IFERROR(INDEX('consumption_figs'!$C:$C,MATCH(Table2[[#This Row],[item_code]],'consumption_figs'!A:A,0),1),"NA")</f>
        <v>pc/heat</v>
      </c>
      <c r="K5900" s="1">
        <f>+SUMIFS(prod!$E:$E,prod!$A:$A,Table2[[#This Row],[date]],prod!$G:$G,Table2[[#This Row],[production_line]],prod!$F:$F,Table2[[#This Row],[output_type]])</f>
        <v>479</v>
      </c>
      <c r="L5900">
        <f>+Table2[[#This Row],[cons_qty_base_uom]]/Table2[[#This Row],[Column1]]</f>
        <v>0.58378157220045745</v>
      </c>
    </row>
    <row r="5901" spans="1:12" x14ac:dyDescent="0.25">
      <c r="A5901" s="2">
        <v>45536</v>
      </c>
      <c r="B5901" s="1" t="s">
        <v>259</v>
      </c>
      <c r="C5901" s="4">
        <v>0.93656546832690579</v>
      </c>
      <c r="D5901" s="4">
        <v>0.93656546832690579</v>
      </c>
      <c r="E5901" s="4">
        <v>2897.9208720971119</v>
      </c>
      <c r="F5901" s="1" t="s">
        <v>509</v>
      </c>
      <c r="G5901" s="1">
        <v>1</v>
      </c>
      <c r="H5901" s="1" t="s">
        <v>505</v>
      </c>
      <c r="I59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1.070287144112296E-2</v>
      </c>
      <c r="J5901" s="1" t="str">
        <f>IFERROR(INDEX('consumption_figs'!$C:$C,MATCH(Table2[[#This Row],[item_code]],'consumption_figs'!A:A,0),1),"NA")</f>
        <v>kg/ton</v>
      </c>
      <c r="K5901" s="1">
        <f>+SUMIFS(prod!$E:$E,prod!$A:$A,Table2[[#This Row],[date]],prod!$G:$G,Table2[[#This Row],[production_line]],prod!$F:$F,Table2[[#This Row],[output_type]])</f>
        <v>479</v>
      </c>
      <c r="L5901">
        <f>+Table2[[#This Row],[cons_qty_base_uom]]/Table2[[#This Row],[Column1]]</f>
        <v>1.9552514996386341E-3</v>
      </c>
    </row>
    <row r="5902" spans="1:12" x14ac:dyDescent="0.25">
      <c r="A5902" s="2">
        <v>45536</v>
      </c>
      <c r="B5902" s="1" t="s">
        <v>272</v>
      </c>
      <c r="C5902" s="4">
        <v>0.77567648566995595</v>
      </c>
      <c r="D5902" s="4">
        <v>0.77567648566995595</v>
      </c>
      <c r="E5902" s="4">
        <v>848.82277826863276</v>
      </c>
      <c r="F5902" s="1" t="s">
        <v>509</v>
      </c>
      <c r="G5902" s="1">
        <v>1</v>
      </c>
      <c r="H5902" s="1" t="s">
        <v>505</v>
      </c>
      <c r="I59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8.8642662865398483E-3</v>
      </c>
      <c r="J5902" s="1" t="str">
        <f>IFERROR(INDEX('consumption_figs'!$C:$C,MATCH(Table2[[#This Row],[item_code]],'consumption_figs'!A:A,0),1),"NA")</f>
        <v>kg/ton</v>
      </c>
      <c r="K5902" s="1">
        <f>+SUMIFS(prod!$E:$E,prod!$A:$A,Table2[[#This Row],[date]],prod!$G:$G,Table2[[#This Row],[production_line]],prod!$F:$F,Table2[[#This Row],[output_type]])</f>
        <v>479</v>
      </c>
      <c r="L5902">
        <f>+Table2[[#This Row],[cons_qty_base_uom]]/Table2[[#This Row],[Column1]]</f>
        <v>1.6193663583923923E-3</v>
      </c>
    </row>
    <row r="5903" spans="1:12" x14ac:dyDescent="0.25">
      <c r="A5903" s="2">
        <v>45566</v>
      </c>
      <c r="B5903" s="1" t="s">
        <v>80</v>
      </c>
      <c r="C5903" s="4">
        <v>75.252037709908663</v>
      </c>
      <c r="D5903" s="4">
        <v>2.7564821413139544</v>
      </c>
      <c r="E5903" s="4">
        <v>3988.3579986251593</v>
      </c>
      <c r="F5903" s="1" t="s">
        <v>509</v>
      </c>
      <c r="G5903" s="1">
        <v>1</v>
      </c>
      <c r="H5903" s="1" t="s">
        <v>505</v>
      </c>
      <c r="I59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0.15141255072416229</v>
      </c>
      <c r="J5903" s="1" t="str">
        <f>IFERROR(INDEX('consumption_figs'!$C:$C,MATCH(Table2[[#This Row],[item_code]],'consumption_figs'!A:A,0),1),"NA")</f>
        <v>pc/heat</v>
      </c>
      <c r="K5903" s="1">
        <f>+SUMIFS(prod!$E:$E,prod!$A:$A,Table2[[#This Row],[date]],prod!$G:$G,Table2[[#This Row],[production_line]],prod!$F:$F,Table2[[#This Row],[output_type]])</f>
        <v>497</v>
      </c>
      <c r="L5903">
        <f>+Table2[[#This Row],[cons_qty_base_uom]]/Table2[[#This Row],[Column1]]</f>
        <v>0.15141255072416229</v>
      </c>
    </row>
    <row r="5904" spans="1:12" x14ac:dyDescent="0.25">
      <c r="A5904" s="2">
        <v>45566</v>
      </c>
      <c r="B5904" s="1" t="s">
        <v>144</v>
      </c>
      <c r="C5904" s="4">
        <v>110.94851713640379</v>
      </c>
      <c r="D5904" s="4">
        <v>2.3177145229794749</v>
      </c>
      <c r="E5904" s="4">
        <v>2884.6614455464987</v>
      </c>
      <c r="F5904" s="1" t="s">
        <v>509</v>
      </c>
      <c r="G5904" s="1">
        <v>1</v>
      </c>
      <c r="H5904" s="1" t="s">
        <v>505</v>
      </c>
      <c r="I59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0.22323645299075209</v>
      </c>
      <c r="J5904" s="1" t="str">
        <f>IFERROR(INDEX('consumption_figs'!$C:$C,MATCH(Table2[[#This Row],[item_code]],'consumption_figs'!A:A,0),1),"NA")</f>
        <v>pc/heat</v>
      </c>
      <c r="K5904" s="1">
        <f>+SUMIFS(prod!$E:$E,prod!$A:$A,Table2[[#This Row],[date]],prod!$G:$G,Table2[[#This Row],[production_line]],prod!$F:$F,Table2[[#This Row],[output_type]])</f>
        <v>497</v>
      </c>
      <c r="L5904">
        <f>+Table2[[#This Row],[cons_qty_base_uom]]/Table2[[#This Row],[Column1]]</f>
        <v>0.22323645299075209</v>
      </c>
    </row>
    <row r="5905" spans="1:12" x14ac:dyDescent="0.25">
      <c r="A5905" s="2">
        <v>45566</v>
      </c>
      <c r="B5905" s="1" t="s">
        <v>146</v>
      </c>
      <c r="C5905" s="4">
        <v>184.27101541785325</v>
      </c>
      <c r="D5905" s="4">
        <v>3.8567923526956687</v>
      </c>
      <c r="E5905" s="4">
        <v>4791.0464008641848</v>
      </c>
      <c r="F5905" s="1" t="s">
        <v>509</v>
      </c>
      <c r="G5905" s="1">
        <v>1</v>
      </c>
      <c r="H5905" s="1" t="s">
        <v>505</v>
      </c>
      <c r="I59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0.37076663061942305</v>
      </c>
      <c r="J5905" s="1" t="str">
        <f>IFERROR(INDEX('consumption_figs'!$C:$C,MATCH(Table2[[#This Row],[item_code]],'consumption_figs'!A:A,0),1),"NA")</f>
        <v>pc/heat</v>
      </c>
      <c r="K5905" s="1">
        <f>+SUMIFS(prod!$E:$E,prod!$A:$A,Table2[[#This Row],[date]],prod!$G:$G,Table2[[#This Row],[production_line]],prod!$F:$F,Table2[[#This Row],[output_type]])</f>
        <v>497</v>
      </c>
      <c r="L5905">
        <f>+Table2[[#This Row],[cons_qty_base_uom]]/Table2[[#This Row],[Column1]]</f>
        <v>0.37076663061942305</v>
      </c>
    </row>
    <row r="5906" spans="1:12" x14ac:dyDescent="0.25">
      <c r="A5906" s="2">
        <v>45566</v>
      </c>
      <c r="B5906" s="1" t="s">
        <v>117</v>
      </c>
      <c r="C5906" s="4">
        <v>675.3387999607188</v>
      </c>
      <c r="D5906" s="4">
        <v>13.857952175193949</v>
      </c>
      <c r="E5906" s="4">
        <v>18706.88475891191</v>
      </c>
      <c r="F5906" s="1" t="s">
        <v>509</v>
      </c>
      <c r="G5906" s="1">
        <v>1</v>
      </c>
      <c r="H5906" s="1" t="s">
        <v>505</v>
      </c>
      <c r="I59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1.3588305834219694</v>
      </c>
      <c r="J5906" s="1" t="str">
        <f>IFERROR(INDEX('consumption_figs'!$C:$C,MATCH(Table2[[#This Row],[item_code]],'consumption_figs'!A:A,0),1),"NA")</f>
        <v>pc/heat</v>
      </c>
      <c r="K5906" s="1">
        <f>+SUMIFS(prod!$E:$E,prod!$A:$A,Table2[[#This Row],[date]],prod!$G:$G,Table2[[#This Row],[production_line]],prod!$F:$F,Table2[[#This Row],[output_type]])</f>
        <v>497</v>
      </c>
      <c r="L5906">
        <f>+Table2[[#This Row],[cons_qty_base_uom]]/Table2[[#This Row],[Column1]]</f>
        <v>1.3588305834219694</v>
      </c>
    </row>
    <row r="5907" spans="1:12" x14ac:dyDescent="0.25">
      <c r="A5907" s="2">
        <v>45566</v>
      </c>
      <c r="B5907" s="1" t="s">
        <v>115</v>
      </c>
      <c r="C5907" s="4">
        <v>106.1246685652558</v>
      </c>
      <c r="D5907" s="4">
        <v>2.1798006923303546</v>
      </c>
      <c r="E5907" s="4">
        <v>2939.6533192575857</v>
      </c>
      <c r="F5907" s="1" t="s">
        <v>509</v>
      </c>
      <c r="G5907" s="1">
        <v>1</v>
      </c>
      <c r="H5907" s="1" t="s">
        <v>505</v>
      </c>
      <c r="I59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0.21353052025202374</v>
      </c>
      <c r="J5907" s="1" t="str">
        <f>IFERROR(INDEX('consumption_figs'!$C:$C,MATCH(Table2[[#This Row],[item_code]],'consumption_figs'!A:A,0),1),"NA")</f>
        <v>pc/heat</v>
      </c>
      <c r="K5907" s="1">
        <f>+SUMIFS(prod!$E:$E,prod!$A:$A,Table2[[#This Row],[date]],prod!$G:$G,Table2[[#This Row],[production_line]],prod!$F:$F,Table2[[#This Row],[output_type]])</f>
        <v>497</v>
      </c>
      <c r="L5907">
        <f>+Table2[[#This Row],[cons_qty_base_uom]]/Table2[[#This Row],[Column1]]</f>
        <v>0.21353052025202374</v>
      </c>
    </row>
    <row r="5908" spans="1:12" x14ac:dyDescent="0.25">
      <c r="A5908" s="2">
        <v>45566</v>
      </c>
      <c r="B5908" s="1" t="s">
        <v>119</v>
      </c>
      <c r="C5908" s="4">
        <v>1451.9784199155454</v>
      </c>
      <c r="D5908" s="4">
        <v>29.79459717666699</v>
      </c>
      <c r="E5908" s="4">
        <v>40219.802231660608</v>
      </c>
      <c r="F5908" s="1" t="s">
        <v>509</v>
      </c>
      <c r="G5908" s="1">
        <v>1</v>
      </c>
      <c r="H5908" s="1" t="s">
        <v>505</v>
      </c>
      <c r="I59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2.9214857543572341</v>
      </c>
      <c r="J5908" s="1" t="str">
        <f>IFERROR(INDEX('consumption_figs'!$C:$C,MATCH(Table2[[#This Row],[item_code]],'consumption_figs'!A:A,0),1),"NA")</f>
        <v>pc/heat</v>
      </c>
      <c r="K5908" s="1">
        <f>+SUMIFS(prod!$E:$E,prod!$A:$A,Table2[[#This Row],[date]],prod!$G:$G,Table2[[#This Row],[production_line]],prod!$F:$F,Table2[[#This Row],[output_type]])</f>
        <v>497</v>
      </c>
      <c r="L5908">
        <f>+Table2[[#This Row],[cons_qty_base_uom]]/Table2[[#This Row],[Column1]]</f>
        <v>2.9214857543572341</v>
      </c>
    </row>
    <row r="5909" spans="1:12" x14ac:dyDescent="0.25">
      <c r="A5909" s="2">
        <v>45566</v>
      </c>
      <c r="B5909" s="1" t="s">
        <v>128</v>
      </c>
      <c r="C5909" s="4">
        <v>313.55015712461943</v>
      </c>
      <c r="D5909" s="4">
        <v>7.8732444453991937</v>
      </c>
      <c r="E5909" s="4">
        <v>10629.350326524598</v>
      </c>
      <c r="F5909" s="1" t="s">
        <v>509</v>
      </c>
      <c r="G5909" s="1">
        <v>1</v>
      </c>
      <c r="H5909" s="1" t="s">
        <v>505</v>
      </c>
      <c r="I59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0.63088562801734294</v>
      </c>
      <c r="J5909" s="1" t="str">
        <f>IFERROR(INDEX('consumption_figs'!$C:$C,MATCH(Table2[[#This Row],[item_code]],'consumption_figs'!A:A,0),1),"NA")</f>
        <v>pc/heat</v>
      </c>
      <c r="K5909" s="1">
        <f>+SUMIFS(prod!$E:$E,prod!$A:$A,Table2[[#This Row],[date]],prod!$G:$G,Table2[[#This Row],[production_line]],prod!$F:$F,Table2[[#This Row],[output_type]])</f>
        <v>497</v>
      </c>
      <c r="L5909">
        <f>+Table2[[#This Row],[cons_qty_base_uom]]/Table2[[#This Row],[Column1]]</f>
        <v>0.63088562801734294</v>
      </c>
    </row>
    <row r="5910" spans="1:12" x14ac:dyDescent="0.25">
      <c r="A5910" s="2">
        <v>45566</v>
      </c>
      <c r="B5910" s="1" t="s">
        <v>136</v>
      </c>
      <c r="C5910" s="4">
        <v>767.95669252676021</v>
      </c>
      <c r="D5910" s="4">
        <v>19.268033415496415</v>
      </c>
      <c r="E5910" s="4">
        <v>26033.73187665717</v>
      </c>
      <c r="F5910" s="1" t="s">
        <v>509</v>
      </c>
      <c r="G5910" s="1">
        <v>1</v>
      </c>
      <c r="H5910" s="1" t="s">
        <v>505</v>
      </c>
      <c r="I59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1.5451844920055537</v>
      </c>
      <c r="J5910" s="1" t="str">
        <f>IFERROR(INDEX('consumption_figs'!$C:$C,MATCH(Table2[[#This Row],[item_code]],'consumption_figs'!A:A,0),1),"NA")</f>
        <v>pc/heat</v>
      </c>
      <c r="K5910" s="1">
        <f>+SUMIFS(prod!$E:$E,prod!$A:$A,Table2[[#This Row],[date]],prod!$G:$G,Table2[[#This Row],[production_line]],prod!$F:$F,Table2[[#This Row],[output_type]])</f>
        <v>497</v>
      </c>
      <c r="L5910">
        <f>+Table2[[#This Row],[cons_qty_base_uom]]/Table2[[#This Row],[Column1]]</f>
        <v>1.5451844920055537</v>
      </c>
    </row>
    <row r="5911" spans="1:12" x14ac:dyDescent="0.25">
      <c r="A5911" s="2">
        <v>45566</v>
      </c>
      <c r="B5911" s="1" t="s">
        <v>132</v>
      </c>
      <c r="C5911" s="4">
        <v>686.91603653147399</v>
      </c>
      <c r="D5911" s="4">
        <v>17.220985035844052</v>
      </c>
      <c r="E5911" s="4">
        <v>23286.453638416966</v>
      </c>
      <c r="F5911" s="1" t="s">
        <v>509</v>
      </c>
      <c r="G5911" s="1">
        <v>1</v>
      </c>
      <c r="H5911" s="1" t="s">
        <v>505</v>
      </c>
      <c r="I59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1.3821248219949176</v>
      </c>
      <c r="J5911" s="1" t="str">
        <f>IFERROR(INDEX('consumption_figs'!$C:$C,MATCH(Table2[[#This Row],[item_code]],'consumption_figs'!A:A,0),1),"NA")</f>
        <v>pc/heat</v>
      </c>
      <c r="K5911" s="1">
        <f>+SUMIFS(prod!$E:$E,prod!$A:$A,Table2[[#This Row],[date]],prod!$G:$G,Table2[[#This Row],[production_line]],prod!$F:$F,Table2[[#This Row],[output_type]])</f>
        <v>497</v>
      </c>
      <c r="L5911">
        <f>+Table2[[#This Row],[cons_qty_base_uom]]/Table2[[#This Row],[Column1]]</f>
        <v>1.3821248219949176</v>
      </c>
    </row>
    <row r="5912" spans="1:12" x14ac:dyDescent="0.25">
      <c r="A5912" s="2">
        <v>45566</v>
      </c>
      <c r="B5912" s="1" t="s">
        <v>134</v>
      </c>
      <c r="C5912" s="4">
        <v>62.710031424923883</v>
      </c>
      <c r="D5912" s="4">
        <v>1.5777843906510851</v>
      </c>
      <c r="E5912" s="4">
        <v>2125.8700653049195</v>
      </c>
      <c r="F5912" s="1" t="s">
        <v>509</v>
      </c>
      <c r="G5912" s="1">
        <v>1</v>
      </c>
      <c r="H5912" s="1" t="s">
        <v>505</v>
      </c>
      <c r="I59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0.12617712560346858</v>
      </c>
      <c r="J5912" s="1" t="str">
        <f>IFERROR(INDEX('consumption_figs'!$C:$C,MATCH(Table2[[#This Row],[item_code]],'consumption_figs'!A:A,0),1),"NA")</f>
        <v>pc/heat</v>
      </c>
      <c r="K5912" s="1">
        <f>+SUMIFS(prod!$E:$E,prod!$A:$A,Table2[[#This Row],[date]],prod!$G:$G,Table2[[#This Row],[production_line]],prod!$F:$F,Table2[[#This Row],[output_type]])</f>
        <v>497</v>
      </c>
      <c r="L5912">
        <f>+Table2[[#This Row],[cons_qty_base_uom]]/Table2[[#This Row],[Column1]]</f>
        <v>0.12617712560346858</v>
      </c>
    </row>
    <row r="5913" spans="1:12" x14ac:dyDescent="0.25">
      <c r="A5913" s="2">
        <v>45566</v>
      </c>
      <c r="B5913" s="1" t="s">
        <v>227</v>
      </c>
      <c r="C5913" s="4">
        <v>99.61247299420603</v>
      </c>
      <c r="D5913" s="4">
        <v>99.61247299420603</v>
      </c>
      <c r="E5913" s="4">
        <v>79005.640705894635</v>
      </c>
      <c r="F5913" s="1" t="s">
        <v>509</v>
      </c>
      <c r="G5913" s="1">
        <v>1</v>
      </c>
      <c r="H5913" s="1" t="s">
        <v>505</v>
      </c>
      <c r="I59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1.1195557515505035</v>
      </c>
      <c r="J5913" s="1" t="str">
        <f>IFERROR(INDEX('consumption_figs'!$C:$C,MATCH(Table2[[#This Row],[item_code]],'consumption_figs'!A:A,0),1),"NA")</f>
        <v>kg/ton</v>
      </c>
      <c r="K5913" s="1">
        <f>+SUMIFS(prod!$E:$E,prod!$A:$A,Table2[[#This Row],[date]],prod!$G:$G,Table2[[#This Row],[production_line]],prod!$F:$F,Table2[[#This Row],[output_type]])</f>
        <v>497</v>
      </c>
      <c r="L5913">
        <f>+Table2[[#This Row],[cons_qty_base_uom]]/Table2[[#This Row],[Column1]]</f>
        <v>0.20042751105474049</v>
      </c>
    </row>
    <row r="5914" spans="1:12" x14ac:dyDescent="0.25">
      <c r="A5914" s="2">
        <v>45566</v>
      </c>
      <c r="B5914" s="1" t="s">
        <v>234</v>
      </c>
      <c r="C5914" s="4">
        <v>18.523578513208289</v>
      </c>
      <c r="D5914" s="4">
        <v>18.523578513208289</v>
      </c>
      <c r="E5914" s="4">
        <v>21302.115290189533</v>
      </c>
      <c r="F5914" s="1" t="s">
        <v>509</v>
      </c>
      <c r="G5914" s="1">
        <v>1</v>
      </c>
      <c r="H5914" s="1" t="s">
        <v>505</v>
      </c>
      <c r="I59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0.20818857559098949</v>
      </c>
      <c r="J5914" s="1" t="str">
        <f>IFERROR(INDEX('consumption_figs'!$C:$C,MATCH(Table2[[#This Row],[item_code]],'consumption_figs'!A:A,0),1),"NA")</f>
        <v>kg/ton</v>
      </c>
      <c r="K5914" s="1">
        <f>+SUMIFS(prod!$E:$E,prod!$A:$A,Table2[[#This Row],[date]],prod!$G:$G,Table2[[#This Row],[production_line]],prod!$F:$F,Table2[[#This Row],[output_type]])</f>
        <v>497</v>
      </c>
      <c r="L5914">
        <f>+Table2[[#This Row],[cons_qty_base_uom]]/Table2[[#This Row],[Column1]]</f>
        <v>3.7270781716716876E-2</v>
      </c>
    </row>
    <row r="5915" spans="1:12" x14ac:dyDescent="0.25">
      <c r="A5915" s="2">
        <v>45566</v>
      </c>
      <c r="B5915" s="1" t="s">
        <v>87</v>
      </c>
      <c r="C5915" s="4">
        <v>10.612466856525582</v>
      </c>
      <c r="D5915" s="4">
        <v>1.0936147095649613</v>
      </c>
      <c r="E5915" s="4">
        <v>5356.8548951684179</v>
      </c>
      <c r="F5915" s="1" t="s">
        <v>509</v>
      </c>
      <c r="G5915" s="1">
        <v>1</v>
      </c>
      <c r="H5915" s="1" t="s">
        <v>505</v>
      </c>
      <c r="I59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2.1353052025202379E-2</v>
      </c>
      <c r="J5915" s="1" t="str">
        <f>IFERROR(INDEX('consumption_figs'!$C:$C,MATCH(Table2[[#This Row],[item_code]],'consumption_figs'!A:A,0),1),"NA")</f>
        <v>pc/heat</v>
      </c>
      <c r="K5915" s="1">
        <f>+SUMIFS(prod!$E:$E,prod!$A:$A,Table2[[#This Row],[date]],prod!$G:$G,Table2[[#This Row],[production_line]],prod!$F:$F,Table2[[#This Row],[output_type]])</f>
        <v>497</v>
      </c>
      <c r="L5915">
        <f>+Table2[[#This Row],[cons_qty_base_uom]]/Table2[[#This Row],[Column1]]</f>
        <v>2.1353052025202379E-2</v>
      </c>
    </row>
    <row r="5916" spans="1:12" x14ac:dyDescent="0.25">
      <c r="A5916" s="2">
        <v>45566</v>
      </c>
      <c r="B5916" s="1" t="s">
        <v>62</v>
      </c>
      <c r="C5916" s="4">
        <v>2.8943091426887948</v>
      </c>
      <c r="D5916" s="4">
        <v>0.84224396052243933</v>
      </c>
      <c r="E5916" s="4">
        <v>4122.0750810173813</v>
      </c>
      <c r="F5916" s="1" t="s">
        <v>509</v>
      </c>
      <c r="G5916" s="1">
        <v>1</v>
      </c>
      <c r="H5916" s="1" t="s">
        <v>505</v>
      </c>
      <c r="I59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5.8235596432370113E-3</v>
      </c>
      <c r="J5916" s="1" t="str">
        <f>IFERROR(INDEX('consumption_figs'!$C:$C,MATCH(Table2[[#This Row],[item_code]],'consumption_figs'!A:A,0),1),"NA")</f>
        <v>pc/heat</v>
      </c>
      <c r="K5916" s="1">
        <f>+SUMIFS(prod!$E:$E,prod!$A:$A,Table2[[#This Row],[date]],prod!$G:$G,Table2[[#This Row],[production_line]],prod!$F:$F,Table2[[#This Row],[output_type]])</f>
        <v>497</v>
      </c>
      <c r="L5916">
        <f>+Table2[[#This Row],[cons_qty_base_uom]]/Table2[[#This Row],[Column1]]</f>
        <v>5.8235596432370113E-3</v>
      </c>
    </row>
    <row r="5917" spans="1:12" x14ac:dyDescent="0.25">
      <c r="A5917" s="2">
        <v>45566</v>
      </c>
      <c r="B5917" s="1" t="s">
        <v>230</v>
      </c>
      <c r="C5917" s="4">
        <v>1.9295394284591982E-2</v>
      </c>
      <c r="D5917" s="4">
        <v>1.9295394284591982E-2</v>
      </c>
      <c r="E5917" s="4">
        <v>31.539286727879823</v>
      </c>
      <c r="F5917" s="1" t="s">
        <v>509</v>
      </c>
      <c r="G5917" s="1">
        <v>1</v>
      </c>
      <c r="H5917" s="1" t="s">
        <v>505</v>
      </c>
      <c r="I59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6.224320736965156E-4</v>
      </c>
      <c r="J5917" s="1" t="str">
        <f>IFERROR(INDEX('consumption_figs'!$C:$C,MATCH(Table2[[#This Row],[item_code]],'consumption_figs'!A:A,0),1),"NA")</f>
        <v>NA</v>
      </c>
      <c r="K5917" s="1">
        <f>+SUMIFS(prod!$E:$E,prod!$A:$A,Table2[[#This Row],[date]],prod!$G:$G,Table2[[#This Row],[production_line]],prod!$F:$F,Table2[[#This Row],[output_type]])</f>
        <v>497</v>
      </c>
      <c r="L5917">
        <f>+Table2[[#This Row],[cons_qty_base_uom]]/Table2[[#This Row],[Column1]]</f>
        <v>3.8823730954913443E-5</v>
      </c>
    </row>
    <row r="5918" spans="1:12" x14ac:dyDescent="0.25">
      <c r="A5918" s="2">
        <v>45566</v>
      </c>
      <c r="B5918" s="1" t="s">
        <v>232</v>
      </c>
      <c r="C5918" s="4">
        <v>0.17558808798978692</v>
      </c>
      <c r="D5918" s="4">
        <v>0.17558808798978692</v>
      </c>
      <c r="E5918" s="4">
        <v>424.92317293528436</v>
      </c>
      <c r="F5918" s="1" t="s">
        <v>509</v>
      </c>
      <c r="G5918" s="1">
        <v>1</v>
      </c>
      <c r="H5918" s="1" t="s">
        <v>505</v>
      </c>
      <c r="I59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5.6641318706382882E-3</v>
      </c>
      <c r="J5918" s="1" t="str">
        <f>IFERROR(INDEX('consumption_figs'!$C:$C,MATCH(Table2[[#This Row],[item_code]],'consumption_figs'!A:A,0),1),"NA")</f>
        <v>NA</v>
      </c>
      <c r="K5918" s="1">
        <f>+SUMIFS(prod!$E:$E,prod!$A:$A,Table2[[#This Row],[date]],prod!$G:$G,Table2[[#This Row],[production_line]],prod!$F:$F,Table2[[#This Row],[output_type]])</f>
        <v>497</v>
      </c>
      <c r="L5918">
        <f>+Table2[[#This Row],[cons_qty_base_uom]]/Table2[[#This Row],[Column1]]</f>
        <v>3.5329595168971211E-4</v>
      </c>
    </row>
    <row r="5919" spans="1:12" x14ac:dyDescent="0.25">
      <c r="A5919" s="2">
        <v>45566</v>
      </c>
      <c r="B5919" s="1" t="s">
        <v>65</v>
      </c>
      <c r="C5919" s="4">
        <v>1.4471545713443974</v>
      </c>
      <c r="D5919" s="4">
        <v>12.581561843268192</v>
      </c>
      <c r="E5919" s="4">
        <v>28359.309272807615</v>
      </c>
      <c r="F5919" s="1" t="s">
        <v>509</v>
      </c>
      <c r="G5919" s="1">
        <v>1</v>
      </c>
      <c r="H5919" s="1" t="s">
        <v>505</v>
      </c>
      <c r="I59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2.9117798216185056E-3</v>
      </c>
      <c r="J5919" s="1" t="str">
        <f>IFERROR(INDEX('consumption_figs'!$C:$C,MATCH(Table2[[#This Row],[item_code]],'consumption_figs'!A:A,0),1),"NA")</f>
        <v>pc/heat</v>
      </c>
      <c r="K5919" s="1">
        <f>+SUMIFS(prod!$E:$E,prod!$A:$A,Table2[[#This Row],[date]],prod!$G:$G,Table2[[#This Row],[production_line]],prod!$F:$F,Table2[[#This Row],[output_type]])</f>
        <v>497</v>
      </c>
      <c r="L5919">
        <f>+Table2[[#This Row],[cons_qty_base_uom]]/Table2[[#This Row],[Column1]]</f>
        <v>2.9117798216185056E-3</v>
      </c>
    </row>
    <row r="5920" spans="1:12" x14ac:dyDescent="0.25">
      <c r="A5920" s="2">
        <v>45566</v>
      </c>
      <c r="B5920" s="1" t="s">
        <v>167</v>
      </c>
      <c r="C5920" s="4">
        <v>1420.2565054700219</v>
      </c>
      <c r="D5920" s="4">
        <v>6.1497106686851959</v>
      </c>
      <c r="E5920" s="4">
        <v>4396.4281570430458</v>
      </c>
      <c r="F5920" s="1" t="s">
        <v>509</v>
      </c>
      <c r="G5920" s="1">
        <v>1</v>
      </c>
      <c r="H5920" s="1" t="s">
        <v>505</v>
      </c>
      <c r="I59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6.9117287650297232E-2</v>
      </c>
      <c r="J5920" s="1" t="str">
        <f>IFERROR(INDEX('consumption_figs'!$C:$C,MATCH(Table2[[#This Row],[item_code]],'consumption_figs'!A:A,0),1),"NA")</f>
        <v>kg/ton</v>
      </c>
      <c r="K5920" s="1">
        <f>+SUMIFS(prod!$E:$E,prod!$A:$A,Table2[[#This Row],[date]],prod!$G:$G,Table2[[#This Row],[production_line]],prod!$F:$F,Table2[[#This Row],[output_type]])</f>
        <v>497</v>
      </c>
      <c r="L5920">
        <f>+Table2[[#This Row],[cons_qty_base_uom]]/Table2[[#This Row],[Column1]]</f>
        <v>2.8576589647284143</v>
      </c>
    </row>
    <row r="5921" spans="1:12" x14ac:dyDescent="0.25">
      <c r="A5921" s="2">
        <v>45566</v>
      </c>
      <c r="B5921" s="1" t="s">
        <v>168</v>
      </c>
      <c r="C5921" s="4">
        <v>486.38921420206231</v>
      </c>
      <c r="D5921" s="4">
        <v>1.0603284869604959</v>
      </c>
      <c r="E5921" s="4">
        <v>758.65473069667792</v>
      </c>
      <c r="F5921" s="1" t="s">
        <v>509</v>
      </c>
      <c r="G5921" s="1">
        <v>1</v>
      </c>
      <c r="H5921" s="1" t="s">
        <v>505</v>
      </c>
      <c r="I59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1.1917150738527629E-2</v>
      </c>
      <c r="J5921" s="1" t="str">
        <f>IFERROR(INDEX('consumption_figs'!$C:$C,MATCH(Table2[[#This Row],[item_code]],'consumption_figs'!A:A,0),1),"NA")</f>
        <v>kg/ton</v>
      </c>
      <c r="K5921" s="1">
        <f>+SUMIFS(prod!$E:$E,prod!$A:$A,Table2[[#This Row],[date]],prod!$G:$G,Table2[[#This Row],[production_line]],prod!$F:$F,Table2[[#This Row],[output_type]])</f>
        <v>497</v>
      </c>
      <c r="L5921">
        <f>+Table2[[#This Row],[cons_qty_base_uom]]/Table2[[#This Row],[Column1]]</f>
        <v>0.97865033038644322</v>
      </c>
    </row>
    <row r="5922" spans="1:12" x14ac:dyDescent="0.25">
      <c r="A5922" s="2">
        <v>45566</v>
      </c>
      <c r="B5922" s="1" t="s">
        <v>169</v>
      </c>
      <c r="C5922" s="4">
        <v>1935.829072524208</v>
      </c>
      <c r="D5922" s="4">
        <v>8.5950810820074857</v>
      </c>
      <c r="E5922" s="4">
        <v>6144.623465527151</v>
      </c>
      <c r="F5922" s="1" t="s">
        <v>509</v>
      </c>
      <c r="G5922" s="1">
        <v>1</v>
      </c>
      <c r="H5922" s="1" t="s">
        <v>505</v>
      </c>
      <c r="I59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9.6601079876453902E-2</v>
      </c>
      <c r="J5922" s="1" t="str">
        <f>IFERROR(INDEX('consumption_figs'!$C:$C,MATCH(Table2[[#This Row],[item_code]],'consumption_figs'!A:A,0),1),"NA")</f>
        <v>kg/ton</v>
      </c>
      <c r="K5922" s="1">
        <f>+SUMIFS(prod!$E:$E,prod!$A:$A,Table2[[#This Row],[date]],prod!$G:$G,Table2[[#This Row],[production_line]],prod!$F:$F,Table2[[#This Row],[output_type]])</f>
        <v>497</v>
      </c>
      <c r="L5922">
        <f>+Table2[[#This Row],[cons_qty_base_uom]]/Table2[[#This Row],[Column1]]</f>
        <v>3.895028314938044</v>
      </c>
    </row>
    <row r="5923" spans="1:12" x14ac:dyDescent="0.25">
      <c r="A5923" s="2">
        <v>45566</v>
      </c>
      <c r="B5923" s="1" t="s">
        <v>170</v>
      </c>
      <c r="C5923" s="4">
        <v>486.38921420206231</v>
      </c>
      <c r="D5923" s="4">
        <v>0.94359507555200084</v>
      </c>
      <c r="E5923" s="4">
        <v>240.91869468993684</v>
      </c>
      <c r="F5923" s="1" t="s">
        <v>509</v>
      </c>
      <c r="G5923" s="1">
        <v>1</v>
      </c>
      <c r="H5923" s="1" t="s">
        <v>505</v>
      </c>
      <c r="I59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1.0605170840708073E-2</v>
      </c>
      <c r="J5923" s="1" t="str">
        <f>IFERROR(INDEX('consumption_figs'!$C:$C,MATCH(Table2[[#This Row],[item_code]],'consumption_figs'!A:A,0),1),"NA")</f>
        <v>kg/ton</v>
      </c>
      <c r="K5923" s="1">
        <f>+SUMIFS(prod!$E:$E,prod!$A:$A,Table2[[#This Row],[date]],prod!$G:$G,Table2[[#This Row],[production_line]],prod!$F:$F,Table2[[#This Row],[output_type]])</f>
        <v>497</v>
      </c>
      <c r="L5923">
        <f>+Table2[[#This Row],[cons_qty_base_uom]]/Table2[[#This Row],[Column1]]</f>
        <v>0.97865033038644322</v>
      </c>
    </row>
    <row r="5924" spans="1:12" x14ac:dyDescent="0.25">
      <c r="A5924" s="2">
        <v>45566</v>
      </c>
      <c r="B5924" s="1" t="s">
        <v>171</v>
      </c>
      <c r="C5924" s="4">
        <v>194.55568568082492</v>
      </c>
      <c r="D5924" s="4">
        <v>0.78405941329372453</v>
      </c>
      <c r="E5924" s="4">
        <v>191.85149783884145</v>
      </c>
      <c r="F5924" s="1" t="s">
        <v>509</v>
      </c>
      <c r="G5924" s="1">
        <v>1</v>
      </c>
      <c r="H5924" s="1" t="s">
        <v>505</v>
      </c>
      <c r="I59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8.8121316470213488E-3</v>
      </c>
      <c r="J5924" s="1" t="str">
        <f>IFERROR(INDEX('consumption_figs'!$C:$C,MATCH(Table2[[#This Row],[item_code]],'consumption_figs'!A:A,0),1),"NA")</f>
        <v>kg/ton</v>
      </c>
      <c r="K5924" s="1">
        <f>+SUMIFS(prod!$E:$E,prod!$A:$A,Table2[[#This Row],[date]],prod!$G:$G,Table2[[#This Row],[production_line]],prod!$F:$F,Table2[[#This Row],[output_type]])</f>
        <v>497</v>
      </c>
      <c r="L5924">
        <f>+Table2[[#This Row],[cons_qty_base_uom]]/Table2[[#This Row],[Column1]]</f>
        <v>0.39146013215457731</v>
      </c>
    </row>
    <row r="5925" spans="1:12" x14ac:dyDescent="0.25">
      <c r="A5925" s="2">
        <v>45566</v>
      </c>
      <c r="B5925" s="1" t="s">
        <v>172</v>
      </c>
      <c r="C5925" s="4">
        <v>2167.3503384843898</v>
      </c>
      <c r="D5925" s="4">
        <v>10.489975638264447</v>
      </c>
      <c r="E5925" s="4">
        <v>9440.9780744380023</v>
      </c>
      <c r="F5925" s="1" t="s">
        <v>509</v>
      </c>
      <c r="G5925" s="1">
        <v>1</v>
      </c>
      <c r="H5925" s="1" t="s">
        <v>505</v>
      </c>
      <c r="I59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0.11789801223112611</v>
      </c>
      <c r="J5925" s="1" t="str">
        <f>IFERROR(INDEX('consumption_figs'!$C:$C,MATCH(Table2[[#This Row],[item_code]],'consumption_figs'!A:A,0),1),"NA")</f>
        <v>kg/ton</v>
      </c>
      <c r="K5925" s="1">
        <f>+SUMIFS(prod!$E:$E,prod!$A:$A,Table2[[#This Row],[date]],prod!$G:$G,Table2[[#This Row],[production_line]],prod!$F:$F,Table2[[#This Row],[output_type]])</f>
        <v>497</v>
      </c>
      <c r="L5925">
        <f>+Table2[[#This Row],[cons_qty_base_uom]]/Table2[[#This Row],[Column1]]</f>
        <v>4.360865872201992</v>
      </c>
    </row>
    <row r="5926" spans="1:12" x14ac:dyDescent="0.25">
      <c r="A5926" s="2">
        <v>45566</v>
      </c>
      <c r="B5926" s="1" t="s">
        <v>173</v>
      </c>
      <c r="C5926" s="4">
        <v>1350.2164586249251</v>
      </c>
      <c r="D5926" s="4">
        <v>16.86420356822531</v>
      </c>
      <c r="E5926" s="4">
        <v>24830.480674112372</v>
      </c>
      <c r="F5926" s="1" t="s">
        <v>509</v>
      </c>
      <c r="G5926" s="1">
        <v>1</v>
      </c>
      <c r="H5926" s="1" t="s">
        <v>505</v>
      </c>
      <c r="I59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2.7167333171527668</v>
      </c>
      <c r="J5926" s="1" t="str">
        <f>IFERROR(INDEX('consumption_figs'!$C:$C,MATCH(Table2[[#This Row],[item_code]],'consumption_figs'!A:A,0),1),"NA")</f>
        <v>pc/heat</v>
      </c>
      <c r="K5926" s="1">
        <f>+SUMIFS(prod!$E:$E,prod!$A:$A,Table2[[#This Row],[date]],prod!$G:$G,Table2[[#This Row],[production_line]],prod!$F:$F,Table2[[#This Row],[output_type]])</f>
        <v>497</v>
      </c>
      <c r="L5926">
        <f>+Table2[[#This Row],[cons_qty_base_uom]]/Table2[[#This Row],[Column1]]</f>
        <v>2.7167333171527668</v>
      </c>
    </row>
    <row r="5927" spans="1:12" x14ac:dyDescent="0.25">
      <c r="A5927" s="2">
        <v>45566</v>
      </c>
      <c r="B5927" s="1" t="s">
        <v>175</v>
      </c>
      <c r="C5927" s="4">
        <v>122.5700819789197</v>
      </c>
      <c r="D5927" s="4">
        <v>1.8201657173869576</v>
      </c>
      <c r="E5927" s="4">
        <v>2866.9142174869321</v>
      </c>
      <c r="F5927" s="1" t="s">
        <v>509</v>
      </c>
      <c r="G5927" s="1">
        <v>1</v>
      </c>
      <c r="H5927" s="1" t="s">
        <v>505</v>
      </c>
      <c r="I59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0.24661988325738371</v>
      </c>
      <c r="J5927" s="1" t="str">
        <f>IFERROR(INDEX('consumption_figs'!$C:$C,MATCH(Table2[[#This Row],[item_code]],'consumption_figs'!A:A,0),1),"NA")</f>
        <v>pc/heat</v>
      </c>
      <c r="K5927" s="1">
        <f>+SUMIFS(prod!$E:$E,prod!$A:$A,Table2[[#This Row],[date]],prod!$G:$G,Table2[[#This Row],[production_line]],prod!$F:$F,Table2[[#This Row],[output_type]])</f>
        <v>497</v>
      </c>
      <c r="L5927">
        <f>+Table2[[#This Row],[cons_qty_base_uom]]/Table2[[#This Row],[Column1]]</f>
        <v>0.24661988325738371</v>
      </c>
    </row>
    <row r="5928" spans="1:12" x14ac:dyDescent="0.25">
      <c r="A5928" s="2">
        <v>45566</v>
      </c>
      <c r="B5928" s="1" t="s">
        <v>177</v>
      </c>
      <c r="C5928" s="4">
        <v>77.822274272329977</v>
      </c>
      <c r="D5928" s="4">
        <v>1.3276479990859493</v>
      </c>
      <c r="E5928" s="4">
        <v>2124.5480876346082</v>
      </c>
      <c r="F5928" s="1" t="s">
        <v>509</v>
      </c>
      <c r="G5928" s="1">
        <v>1</v>
      </c>
      <c r="H5928" s="1" t="s">
        <v>505</v>
      </c>
      <c r="I59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0.15658405286183094</v>
      </c>
      <c r="J5928" s="1" t="str">
        <f>IFERROR(INDEX('consumption_figs'!$C:$C,MATCH(Table2[[#This Row],[item_code]],'consumption_figs'!A:A,0),1),"NA")</f>
        <v>pc/heat</v>
      </c>
      <c r="K5928" s="1">
        <f>+SUMIFS(prod!$E:$E,prod!$A:$A,Table2[[#This Row],[date]],prod!$G:$G,Table2[[#This Row],[production_line]],prod!$F:$F,Table2[[#This Row],[output_type]])</f>
        <v>497</v>
      </c>
      <c r="L5928">
        <f>+Table2[[#This Row],[cons_qty_base_uom]]/Table2[[#This Row],[Column1]]</f>
        <v>0.15658405286183094</v>
      </c>
    </row>
    <row r="5929" spans="1:12" x14ac:dyDescent="0.25">
      <c r="A5929" s="2">
        <v>45566</v>
      </c>
      <c r="B5929" s="1" t="s">
        <v>179</v>
      </c>
      <c r="C5929" s="4">
        <v>1.7996400925476308</v>
      </c>
      <c r="D5929" s="4">
        <v>11.785842966094435</v>
      </c>
      <c r="E5929" s="4">
        <v>28254.349452997805</v>
      </c>
      <c r="F5929" s="1" t="s">
        <v>509</v>
      </c>
      <c r="G5929" s="1">
        <v>1</v>
      </c>
      <c r="H5929" s="1" t="s">
        <v>505</v>
      </c>
      <c r="I59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3.6210062224298406E-3</v>
      </c>
      <c r="J5929" s="1" t="str">
        <f>IFERROR(INDEX('consumption_figs'!$C:$C,MATCH(Table2[[#This Row],[item_code]],'consumption_figs'!A:A,0),1),"NA")</f>
        <v>pc/heat</v>
      </c>
      <c r="K5929" s="1">
        <f>+SUMIFS(prod!$E:$E,prod!$A:$A,Table2[[#This Row],[date]],prod!$G:$G,Table2[[#This Row],[production_line]],prod!$F:$F,Table2[[#This Row],[output_type]])</f>
        <v>497</v>
      </c>
      <c r="L5929">
        <f>+Table2[[#This Row],[cons_qty_base_uom]]/Table2[[#This Row],[Column1]]</f>
        <v>3.6210062224298406E-3</v>
      </c>
    </row>
    <row r="5930" spans="1:12" x14ac:dyDescent="0.25">
      <c r="A5930" s="2">
        <v>45566</v>
      </c>
      <c r="B5930" s="1" t="s">
        <v>181</v>
      </c>
      <c r="C5930" s="4">
        <v>2807.4385443743035</v>
      </c>
      <c r="D5930" s="4">
        <v>24.143971481619008</v>
      </c>
      <c r="E5930" s="4">
        <v>38602.279985146677</v>
      </c>
      <c r="F5930" s="1" t="s">
        <v>509</v>
      </c>
      <c r="G5930" s="1">
        <v>1</v>
      </c>
      <c r="H5930" s="1" t="s">
        <v>505</v>
      </c>
      <c r="I59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5.6487697069905503</v>
      </c>
      <c r="J5930" s="1" t="str">
        <f>IFERROR(INDEX('consumption_figs'!$C:$C,MATCH(Table2[[#This Row],[item_code]],'consumption_figs'!A:A,0),1),"NA")</f>
        <v>pc/heat</v>
      </c>
      <c r="K5930" s="1">
        <f>+SUMIFS(prod!$E:$E,prod!$A:$A,Table2[[#This Row],[date]],prod!$G:$G,Table2[[#This Row],[production_line]],prod!$F:$F,Table2[[#This Row],[output_type]])</f>
        <v>497</v>
      </c>
      <c r="L5930">
        <f>+Table2[[#This Row],[cons_qty_base_uom]]/Table2[[#This Row],[Column1]]</f>
        <v>5.6487697069905503</v>
      </c>
    </row>
    <row r="5931" spans="1:12" x14ac:dyDescent="0.25">
      <c r="A5931" s="2">
        <v>45566</v>
      </c>
      <c r="B5931" s="1" t="s">
        <v>183</v>
      </c>
      <c r="C5931" s="4">
        <v>5626.5504298894566</v>
      </c>
      <c r="D5931" s="4">
        <v>49.794971304521695</v>
      </c>
      <c r="E5931" s="4">
        <v>64705.32994372875</v>
      </c>
      <c r="F5931" s="1" t="s">
        <v>509</v>
      </c>
      <c r="G5931" s="1">
        <v>1</v>
      </c>
      <c r="H5931" s="1" t="s">
        <v>505</v>
      </c>
      <c r="I59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11.321027021910375</v>
      </c>
      <c r="J5931" s="1" t="str">
        <f>IFERROR(INDEX('consumption_figs'!$C:$C,MATCH(Table2[[#This Row],[item_code]],'consumption_figs'!A:A,0),1),"NA")</f>
        <v>pc/heat</v>
      </c>
      <c r="K5931" s="1">
        <f>+SUMIFS(prod!$E:$E,prod!$A:$A,Table2[[#This Row],[date]],prod!$G:$G,Table2[[#This Row],[production_line]],prod!$F:$F,Table2[[#This Row],[output_type]])</f>
        <v>497</v>
      </c>
      <c r="L5931">
        <f>+Table2[[#This Row],[cons_qty_base_uom]]/Table2[[#This Row],[Column1]]</f>
        <v>11.321027021910375</v>
      </c>
    </row>
    <row r="5932" spans="1:12" x14ac:dyDescent="0.25">
      <c r="A5932" s="2">
        <v>45566</v>
      </c>
      <c r="B5932" s="1" t="s">
        <v>191</v>
      </c>
      <c r="C5932" s="4">
        <v>5613.904310320203</v>
      </c>
      <c r="D5932" s="4">
        <v>39.128913042931813</v>
      </c>
      <c r="E5932" s="4">
        <v>61135.417939387014</v>
      </c>
      <c r="F5932" s="1" t="s">
        <v>509</v>
      </c>
      <c r="G5932" s="1">
        <v>1</v>
      </c>
      <c r="H5932" s="1" t="s">
        <v>505</v>
      </c>
      <c r="I59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11.295582113320329</v>
      </c>
      <c r="J5932" s="1" t="str">
        <f>IFERROR(INDEX('consumption_figs'!$C:$C,MATCH(Table2[[#This Row],[item_code]],'consumption_figs'!A:A,0),1),"NA")</f>
        <v>pc/heat</v>
      </c>
      <c r="K5932" s="1">
        <f>+SUMIFS(prod!$E:$E,prod!$A:$A,Table2[[#This Row],[date]],prod!$G:$G,Table2[[#This Row],[production_line]],prod!$F:$F,Table2[[#This Row],[output_type]])</f>
        <v>497</v>
      </c>
      <c r="L5932">
        <f>+Table2[[#This Row],[cons_qty_base_uom]]/Table2[[#This Row],[Column1]]</f>
        <v>11.295582113320329</v>
      </c>
    </row>
    <row r="5933" spans="1:12" x14ac:dyDescent="0.25">
      <c r="A5933" s="2">
        <v>45566</v>
      </c>
      <c r="B5933" s="1" t="s">
        <v>193</v>
      </c>
      <c r="C5933" s="4">
        <v>1614.812191150847</v>
      </c>
      <c r="D5933" s="4">
        <v>13.144571235967895</v>
      </c>
      <c r="E5933" s="4">
        <v>16148.12191150847</v>
      </c>
      <c r="F5933" s="1" t="s">
        <v>509</v>
      </c>
      <c r="G5933" s="1">
        <v>1</v>
      </c>
      <c r="H5933" s="1" t="s">
        <v>505</v>
      </c>
      <c r="I59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3.2491190968829917</v>
      </c>
      <c r="J5933" s="1" t="str">
        <f>IFERROR(INDEX('consumption_figs'!$C:$C,MATCH(Table2[[#This Row],[item_code]],'consumption_figs'!A:A,0),1),"NA")</f>
        <v>pc/heat</v>
      </c>
      <c r="K5933" s="1">
        <f>+SUMIFS(prod!$E:$E,prod!$A:$A,Table2[[#This Row],[date]],prod!$G:$G,Table2[[#This Row],[production_line]],prod!$F:$F,Table2[[#This Row],[output_type]])</f>
        <v>497</v>
      </c>
      <c r="L5933">
        <f>+Table2[[#This Row],[cons_qty_base_uom]]/Table2[[#This Row],[Column1]]</f>
        <v>3.2491190968829917</v>
      </c>
    </row>
    <row r="5934" spans="1:12" x14ac:dyDescent="0.25">
      <c r="A5934" s="2">
        <v>45566</v>
      </c>
      <c r="B5934" s="1" t="s">
        <v>195</v>
      </c>
      <c r="C5934" s="4">
        <v>2655.6851095432603</v>
      </c>
      <c r="D5934" s="4">
        <v>21.617276791682141</v>
      </c>
      <c r="E5934" s="4">
        <v>26556.851095432605</v>
      </c>
      <c r="F5934" s="1" t="s">
        <v>509</v>
      </c>
      <c r="G5934" s="1">
        <v>1</v>
      </c>
      <c r="H5934" s="1" t="s">
        <v>505</v>
      </c>
      <c r="I59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5.34343080390998</v>
      </c>
      <c r="J5934" s="1" t="str">
        <f>IFERROR(INDEX('consumption_figs'!$C:$C,MATCH(Table2[[#This Row],[item_code]],'consumption_figs'!A:A,0),1),"NA")</f>
        <v>pc/heat</v>
      </c>
      <c r="K5934" s="1">
        <f>+SUMIFS(prod!$E:$E,prod!$A:$A,Table2[[#This Row],[date]],prod!$G:$G,Table2[[#This Row],[production_line]],prod!$F:$F,Table2[[#This Row],[output_type]])</f>
        <v>497</v>
      </c>
      <c r="L5934">
        <f>+Table2[[#This Row],[cons_qty_base_uom]]/Table2[[#This Row],[Column1]]</f>
        <v>5.34343080390998</v>
      </c>
    </row>
    <row r="5935" spans="1:12" x14ac:dyDescent="0.25">
      <c r="A5935" s="2">
        <v>45566</v>
      </c>
      <c r="B5935" s="1" t="s">
        <v>189</v>
      </c>
      <c r="C5935" s="4">
        <v>1186.7896826530321</v>
      </c>
      <c r="D5935" s="4">
        <v>8.2956598817446956</v>
      </c>
      <c r="E5935" s="4">
        <v>12924.13964409152</v>
      </c>
      <c r="F5935" s="1" t="s">
        <v>509</v>
      </c>
      <c r="G5935" s="1">
        <v>1</v>
      </c>
      <c r="H5935" s="1" t="s">
        <v>505</v>
      </c>
      <c r="I59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2.3879068061429218</v>
      </c>
      <c r="J5935" s="1" t="str">
        <f>IFERROR(INDEX('consumption_figs'!$C:$C,MATCH(Table2[[#This Row],[item_code]],'consumption_figs'!A:A,0),1),"NA")</f>
        <v>pc/heat</v>
      </c>
      <c r="K5935" s="1">
        <f>+SUMIFS(prod!$E:$E,prod!$A:$A,Table2[[#This Row],[date]],prod!$G:$G,Table2[[#This Row],[production_line]],prod!$F:$F,Table2[[#This Row],[output_type]])</f>
        <v>497</v>
      </c>
      <c r="L5935">
        <f>+Table2[[#This Row],[cons_qty_base_uom]]/Table2[[#This Row],[Column1]]</f>
        <v>2.3879068061429218</v>
      </c>
    </row>
    <row r="5936" spans="1:12" x14ac:dyDescent="0.25">
      <c r="A5936" s="2">
        <v>45566</v>
      </c>
      <c r="B5936" s="1" t="s">
        <v>199</v>
      </c>
      <c r="C5936" s="4">
        <v>2236.4176069010828</v>
      </c>
      <c r="D5936" s="4">
        <v>20.798683744180067</v>
      </c>
      <c r="E5936" s="4">
        <v>29431.25570681825</v>
      </c>
      <c r="F5936" s="1" t="s">
        <v>509</v>
      </c>
      <c r="G5936" s="1">
        <v>1</v>
      </c>
      <c r="H5936" s="1" t="s">
        <v>505</v>
      </c>
      <c r="I59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4.4998342191168668</v>
      </c>
      <c r="J5936" s="1" t="str">
        <f>IFERROR(INDEX('consumption_figs'!$C:$C,MATCH(Table2[[#This Row],[item_code]],'consumption_figs'!A:A,0),1),"NA")</f>
        <v>pc/heat</v>
      </c>
      <c r="K5936" s="1">
        <f>+SUMIFS(prod!$E:$E,prod!$A:$A,Table2[[#This Row],[date]],prod!$G:$G,Table2[[#This Row],[production_line]],prod!$F:$F,Table2[[#This Row],[output_type]])</f>
        <v>497</v>
      </c>
      <c r="L5936">
        <f>+Table2[[#This Row],[cons_qty_base_uom]]/Table2[[#This Row],[Column1]]</f>
        <v>4.4998342191168668</v>
      </c>
    </row>
    <row r="5937" spans="1:12" x14ac:dyDescent="0.25">
      <c r="A5937" s="2">
        <v>45566</v>
      </c>
      <c r="B5937" s="1" t="s">
        <v>197</v>
      </c>
      <c r="C5937" s="4">
        <v>690.67268416692855</v>
      </c>
      <c r="D5937" s="4">
        <v>6.4232559627524353</v>
      </c>
      <c r="E5937" s="4">
        <v>9089.2525236367801</v>
      </c>
      <c r="F5937" s="1" t="s">
        <v>509</v>
      </c>
      <c r="G5937" s="1">
        <v>1</v>
      </c>
      <c r="H5937" s="1" t="s">
        <v>505</v>
      </c>
      <c r="I59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1.3896834691487496</v>
      </c>
      <c r="J5937" s="1" t="str">
        <f>IFERROR(INDEX('consumption_figs'!$C:$C,MATCH(Table2[[#This Row],[item_code]],'consumption_figs'!A:A,0),1),"NA")</f>
        <v>pc/heat</v>
      </c>
      <c r="K5937" s="1">
        <f>+SUMIFS(prod!$E:$E,prod!$A:$A,Table2[[#This Row],[date]],prod!$G:$G,Table2[[#This Row],[production_line]],prod!$F:$F,Table2[[#This Row],[output_type]])</f>
        <v>497</v>
      </c>
      <c r="L5937">
        <f>+Table2[[#This Row],[cons_qty_base_uom]]/Table2[[#This Row],[Column1]]</f>
        <v>1.3896834691487496</v>
      </c>
    </row>
    <row r="5938" spans="1:12" x14ac:dyDescent="0.25">
      <c r="A5938" s="2">
        <v>45566</v>
      </c>
      <c r="B5938" s="1" t="s">
        <v>581</v>
      </c>
      <c r="C5938" s="4">
        <v>0.48638921420206238</v>
      </c>
      <c r="D5938" s="4">
        <v>0.39494804193207467</v>
      </c>
      <c r="E5938" s="4">
        <v>515.81576166128718</v>
      </c>
      <c r="F5938" s="1" t="s">
        <v>509</v>
      </c>
      <c r="G5938" s="1">
        <v>1</v>
      </c>
      <c r="H5938" s="1" t="s">
        <v>505</v>
      </c>
      <c r="I59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1.27402594171637E-2</v>
      </c>
      <c r="J5938" s="1" t="str">
        <f>IFERROR(INDEX('consumption_figs'!$C:$C,MATCH(Table2[[#This Row],[item_code]],'consumption_figs'!A:A,0),1),"NA")</f>
        <v>NA</v>
      </c>
      <c r="K5938" s="1">
        <f>+SUMIFS(prod!$E:$E,prod!$A:$A,Table2[[#This Row],[date]],prod!$G:$G,Table2[[#This Row],[production_line]],prod!$F:$F,Table2[[#This Row],[output_type]])</f>
        <v>497</v>
      </c>
      <c r="L5938">
        <f>+Table2[[#This Row],[cons_qty_base_uom]]/Table2[[#This Row],[Column1]]</f>
        <v>9.7865033038644343E-4</v>
      </c>
    </row>
    <row r="5939" spans="1:12" x14ac:dyDescent="0.25">
      <c r="A5939" s="2">
        <v>45566</v>
      </c>
      <c r="B5939" s="1" t="s">
        <v>264</v>
      </c>
      <c r="C5939" s="4">
        <v>8.105657928857509</v>
      </c>
      <c r="D5939" s="4">
        <v>8.105657928857509</v>
      </c>
      <c r="E5939" s="4">
        <v>5130.8814689668034</v>
      </c>
      <c r="F5939" s="1" t="s">
        <v>509</v>
      </c>
      <c r="G5939" s="1">
        <v>1</v>
      </c>
      <c r="H5939" s="1" t="s">
        <v>505</v>
      </c>
      <c r="I59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9.1100398188901477E-2</v>
      </c>
      <c r="J5939" s="1" t="str">
        <f>IFERROR(INDEX('consumption_figs'!$C:$C,MATCH(Table2[[#This Row],[item_code]],'consumption_figs'!A:A,0),1),"NA")</f>
        <v>kg/ton</v>
      </c>
      <c r="K5939" s="1">
        <f>+SUMIFS(prod!$E:$E,prod!$A:$A,Table2[[#This Row],[date]],prod!$G:$G,Table2[[#This Row],[production_line]],prod!$F:$F,Table2[[#This Row],[output_type]])</f>
        <v>497</v>
      </c>
      <c r="L5939">
        <f>+Table2[[#This Row],[cons_qty_base_uom]]/Table2[[#This Row],[Column1]]</f>
        <v>1.6309170883013098E-2</v>
      </c>
    </row>
    <row r="5940" spans="1:12" x14ac:dyDescent="0.25">
      <c r="A5940" s="2">
        <v>45566</v>
      </c>
      <c r="B5940" s="1" t="s">
        <v>162</v>
      </c>
      <c r="C5940" s="4">
        <v>81.713387985946468</v>
      </c>
      <c r="D5940" s="4">
        <v>2.3615169127938529</v>
      </c>
      <c r="E5940" s="4">
        <v>15280.403553371989</v>
      </c>
      <c r="F5940" s="1" t="s">
        <v>509</v>
      </c>
      <c r="G5940" s="1">
        <v>1</v>
      </c>
      <c r="H5940" s="1" t="s">
        <v>505</v>
      </c>
      <c r="I59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0.16441325550492247</v>
      </c>
      <c r="J5940" s="1" t="str">
        <f>IFERROR(INDEX('consumption_figs'!$C:$C,MATCH(Table2[[#This Row],[item_code]],'consumption_figs'!A:A,0),1),"NA")</f>
        <v>pc/heat</v>
      </c>
      <c r="K5940" s="1">
        <f>+SUMIFS(prod!$E:$E,prod!$A:$A,Table2[[#This Row],[date]],prod!$G:$G,Table2[[#This Row],[production_line]],prod!$F:$F,Table2[[#This Row],[output_type]])</f>
        <v>497</v>
      </c>
      <c r="L5940">
        <f>+Table2[[#This Row],[cons_qty_base_uom]]/Table2[[#This Row],[Column1]]</f>
        <v>0.16441325550492247</v>
      </c>
    </row>
    <row r="5941" spans="1:12" x14ac:dyDescent="0.25">
      <c r="A5941" s="2">
        <v>45566</v>
      </c>
      <c r="B5941" s="1" t="s">
        <v>61</v>
      </c>
      <c r="C5941" s="4">
        <v>81.713387985946468</v>
      </c>
      <c r="D5941" s="4">
        <v>0.28599685795081264</v>
      </c>
      <c r="E5941" s="4">
        <v>735.42049187351824</v>
      </c>
      <c r="F5941" s="1" t="s">
        <v>509</v>
      </c>
      <c r="G5941" s="1">
        <v>1</v>
      </c>
      <c r="H5941" s="1" t="s">
        <v>505</v>
      </c>
      <c r="I59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0.16441325550492247</v>
      </c>
      <c r="J5941" s="1" t="str">
        <f>IFERROR(INDEX('consumption_figs'!$C:$C,MATCH(Table2[[#This Row],[item_code]],'consumption_figs'!A:A,0),1),"NA")</f>
        <v>pc/heat</v>
      </c>
      <c r="K5941" s="1">
        <f>+SUMIFS(prod!$E:$E,prod!$A:$A,Table2[[#This Row],[date]],prod!$G:$G,Table2[[#This Row],[production_line]],prod!$F:$F,Table2[[#This Row],[output_type]])</f>
        <v>497</v>
      </c>
      <c r="L5941">
        <f>+Table2[[#This Row],[cons_qty_base_uom]]/Table2[[#This Row],[Column1]]</f>
        <v>0.16441325550492247</v>
      </c>
    </row>
    <row r="5942" spans="1:12" x14ac:dyDescent="0.25">
      <c r="A5942" s="2">
        <v>45566</v>
      </c>
      <c r="B5942" s="1" t="s">
        <v>163</v>
      </c>
      <c r="C5942" s="4">
        <v>19.455568568082494</v>
      </c>
      <c r="D5942" s="4">
        <v>2.684868462395384</v>
      </c>
      <c r="E5942" s="4">
        <v>8132.4276614584824</v>
      </c>
      <c r="F5942" s="1" t="s">
        <v>509</v>
      </c>
      <c r="G5942" s="1">
        <v>1</v>
      </c>
      <c r="H5942" s="1" t="s">
        <v>505</v>
      </c>
      <c r="I59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3.9146013215457735E-2</v>
      </c>
      <c r="J5942" s="1" t="str">
        <f>IFERROR(INDEX('consumption_figs'!$C:$C,MATCH(Table2[[#This Row],[item_code]],'consumption_figs'!A:A,0),1),"NA")</f>
        <v>pc/heat</v>
      </c>
      <c r="K5942" s="1">
        <f>+SUMIFS(prod!$E:$E,prod!$A:$A,Table2[[#This Row],[date]],prod!$G:$G,Table2[[#This Row],[production_line]],prod!$F:$F,Table2[[#This Row],[output_type]])</f>
        <v>497</v>
      </c>
      <c r="L5942">
        <f>+Table2[[#This Row],[cons_qty_base_uom]]/Table2[[#This Row],[Column1]]</f>
        <v>3.9146013215457735E-2</v>
      </c>
    </row>
    <row r="5943" spans="1:12" x14ac:dyDescent="0.25">
      <c r="A5943" s="2">
        <v>45566</v>
      </c>
      <c r="B5943" s="1" t="e">
        <f>+#REF!</f>
        <v>#REF!</v>
      </c>
      <c r="C5943" s="4">
        <v>236.3851581022023</v>
      </c>
      <c r="D5943" s="4">
        <v>2.8318941940643838</v>
      </c>
      <c r="E5943" s="4">
        <v>19383.582964380588</v>
      </c>
      <c r="F5943" s="1" t="s">
        <v>509</v>
      </c>
      <c r="G5943" s="1">
        <v>1</v>
      </c>
      <c r="H5943" s="1" t="s">
        <v>505</v>
      </c>
      <c r="I59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9.1351425614980122E-2</v>
      </c>
      <c r="J5943" s="1" t="str">
        <f>IFERROR(INDEX('consumption_figs'!$C:$C,MATCH(Table2[[#This Row],[item_code]],'consumption_figs'!A:A,0),1),"NA")</f>
        <v>NA</v>
      </c>
      <c r="K5943" s="1">
        <f>+SUMIFS(prod!$E:$E,prod!$A:$A,Table2[[#This Row],[date]],prod!$G:$G,Table2[[#This Row],[production_line]],prod!$F:$F,Table2[[#This Row],[output_type]])</f>
        <v>497</v>
      </c>
      <c r="L5943">
        <f>+Table2[[#This Row],[cons_qty_base_uom]]/Table2[[#This Row],[Column1]]</f>
        <v>0.47562406056781148</v>
      </c>
    </row>
    <row r="5944" spans="1:12" x14ac:dyDescent="0.25">
      <c r="A5944" s="2">
        <v>45566</v>
      </c>
      <c r="B5944" s="1" t="s">
        <v>160</v>
      </c>
      <c r="C5944" s="4">
        <v>43.775029278185606</v>
      </c>
      <c r="D5944" s="4">
        <v>0.54893886714844742</v>
      </c>
      <c r="E5944" s="4">
        <v>3064.2520494729924</v>
      </c>
      <c r="F5944" s="1" t="s">
        <v>509</v>
      </c>
      <c r="G5944" s="1">
        <v>1</v>
      </c>
      <c r="H5944" s="1" t="s">
        <v>505</v>
      </c>
      <c r="I59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8.8078529734779892E-2</v>
      </c>
      <c r="J5944" s="1" t="str">
        <f>IFERROR(INDEX('consumption_figs'!$C:$C,MATCH(Table2[[#This Row],[item_code]],'consumption_figs'!A:A,0),1),"NA")</f>
        <v>pc/heat</v>
      </c>
      <c r="K5944" s="1">
        <f>+SUMIFS(prod!$E:$E,prod!$A:$A,Table2[[#This Row],[date]],prod!$G:$G,Table2[[#This Row],[production_line]],prod!$F:$F,Table2[[#This Row],[output_type]])</f>
        <v>497</v>
      </c>
      <c r="L5944">
        <f>+Table2[[#This Row],[cons_qty_base_uom]]/Table2[[#This Row],[Column1]]</f>
        <v>8.8078529734779892E-2</v>
      </c>
    </row>
    <row r="5945" spans="1:12" x14ac:dyDescent="0.25">
      <c r="A5945" s="2">
        <v>45566</v>
      </c>
      <c r="B5945" s="1" t="e">
        <f>+#REF!</f>
        <v>#REF!</v>
      </c>
      <c r="C5945" s="4">
        <v>461.09697506355508</v>
      </c>
      <c r="D5945" s="4">
        <v>5.2565055157245277</v>
      </c>
      <c r="E5945" s="4">
        <v>111585.46796538033</v>
      </c>
      <c r="F5945" s="1" t="s">
        <v>509</v>
      </c>
      <c r="G5945" s="1">
        <v>1</v>
      </c>
      <c r="H5945" s="1" t="s">
        <v>505</v>
      </c>
      <c r="I59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0.16956469405562993</v>
      </c>
      <c r="J5945" s="1" t="str">
        <f>IFERROR(INDEX('consumption_figs'!$C:$C,MATCH(Table2[[#This Row],[item_code]],'consumption_figs'!A:A,0),1),"NA")</f>
        <v>NA</v>
      </c>
      <c r="K5945" s="1">
        <f>+SUMIFS(prod!$E:$E,prod!$A:$A,Table2[[#This Row],[date]],prod!$G:$G,Table2[[#This Row],[production_line]],prod!$F:$F,Table2[[#This Row],[output_type]])</f>
        <v>497</v>
      </c>
      <c r="L5945">
        <f>+Table2[[#This Row],[cons_qty_base_uom]]/Table2[[#This Row],[Column1]]</f>
        <v>0.92776051320634823</v>
      </c>
    </row>
    <row r="5946" spans="1:12" x14ac:dyDescent="0.25">
      <c r="A5946" s="2">
        <v>45566</v>
      </c>
      <c r="B5946" s="1" t="s">
        <v>161</v>
      </c>
      <c r="C5946" s="4">
        <v>9.7277842840412472</v>
      </c>
      <c r="D5946" s="4">
        <v>1.4105287211859807</v>
      </c>
      <c r="E5946" s="4">
        <v>4124.5805364334892</v>
      </c>
      <c r="F5946" s="1" t="s">
        <v>509</v>
      </c>
      <c r="G5946" s="1">
        <v>1</v>
      </c>
      <c r="H5946" s="1" t="s">
        <v>505</v>
      </c>
      <c r="I59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1.9573006607728868E-2</v>
      </c>
      <c r="J5946" s="1" t="str">
        <f>IFERROR(INDEX('consumption_figs'!$C:$C,MATCH(Table2[[#This Row],[item_code]],'consumption_figs'!A:A,0),1),"NA")</f>
        <v>pc/heat</v>
      </c>
      <c r="K5946" s="1">
        <f>+SUMIFS(prod!$E:$E,prod!$A:$A,Table2[[#This Row],[date]],prod!$G:$G,Table2[[#This Row],[production_line]],prod!$F:$F,Table2[[#This Row],[output_type]])</f>
        <v>497</v>
      </c>
      <c r="L5946">
        <f>+Table2[[#This Row],[cons_qty_base_uom]]/Table2[[#This Row],[Column1]]</f>
        <v>1.9573006607728868E-2</v>
      </c>
    </row>
    <row r="5947" spans="1:12" x14ac:dyDescent="0.25">
      <c r="A5947" s="2">
        <v>45566</v>
      </c>
      <c r="B5947" s="1" t="s">
        <v>202</v>
      </c>
      <c r="C5947" s="4">
        <v>1965.625</v>
      </c>
      <c r="D5947" s="4">
        <v>1.2973125000000001</v>
      </c>
      <c r="E5947" s="4">
        <v>825.5625</v>
      </c>
      <c r="F5947" s="1" t="s">
        <v>509</v>
      </c>
      <c r="G5947" s="1">
        <v>1</v>
      </c>
      <c r="H5947" s="1" t="s">
        <v>505</v>
      </c>
      <c r="I59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3.9549798792756539</v>
      </c>
      <c r="J5947" s="1" t="str">
        <f>IFERROR(INDEX('consumption_figs'!$C:$C,MATCH(Table2[[#This Row],[item_code]],'consumption_figs'!A:A,0),1),"NA")</f>
        <v>pc/heat</v>
      </c>
      <c r="K5947" s="1">
        <f>+SUMIFS(prod!$E:$E,prod!$A:$A,Table2[[#This Row],[date]],prod!$G:$G,Table2[[#This Row],[production_line]],prod!$F:$F,Table2[[#This Row],[output_type]])</f>
        <v>497</v>
      </c>
      <c r="L5947">
        <f>+Table2[[#This Row],[cons_qty_base_uom]]/Table2[[#This Row],[Column1]]</f>
        <v>3.9549798792756539</v>
      </c>
    </row>
    <row r="5948" spans="1:12" x14ac:dyDescent="0.25">
      <c r="A5948" s="2">
        <v>45566</v>
      </c>
      <c r="B5948" s="1" t="s">
        <v>569</v>
      </c>
      <c r="C5948" s="4">
        <v>1590.0312499999998</v>
      </c>
      <c r="D5948" s="4">
        <v>2.0988412500000004</v>
      </c>
      <c r="E5948" s="4">
        <v>985.81937499999981</v>
      </c>
      <c r="F5948" s="1" t="s">
        <v>509</v>
      </c>
      <c r="G5948" s="1">
        <v>1</v>
      </c>
      <c r="H5948" s="1" t="s">
        <v>505</v>
      </c>
      <c r="I59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6.7704556451612913E-2</v>
      </c>
      <c r="J5948" s="1" t="str">
        <f>IFERROR(INDEX('consumption_figs'!$C:$C,MATCH(Table2[[#This Row],[item_code]],'consumption_figs'!A:A,0),1),"NA")</f>
        <v>NA</v>
      </c>
      <c r="K5948" s="1">
        <f>+SUMIFS(prod!$E:$E,prod!$A:$A,Table2[[#This Row],[date]],prod!$G:$G,Table2[[#This Row],[production_line]],prod!$F:$F,Table2[[#This Row],[output_type]])</f>
        <v>497</v>
      </c>
      <c r="L5948">
        <f>+Table2[[#This Row],[cons_qty_base_uom]]/Table2[[#This Row],[Column1]]</f>
        <v>3.1992580482897379</v>
      </c>
    </row>
    <row r="5949" spans="1:12" x14ac:dyDescent="0.25">
      <c r="A5949" s="2">
        <v>45566</v>
      </c>
      <c r="B5949" s="1" t="s">
        <v>204</v>
      </c>
      <c r="C5949" s="4">
        <v>2.1249999999999996</v>
      </c>
      <c r="D5949" s="4">
        <v>0.10625</v>
      </c>
      <c r="E5949" s="4">
        <v>329.37499999999994</v>
      </c>
      <c r="F5949" s="1" t="s">
        <v>509</v>
      </c>
      <c r="G5949" s="1">
        <v>1</v>
      </c>
      <c r="H5949" s="1" t="s">
        <v>505</v>
      </c>
      <c r="I59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4.2756539235412469E-3</v>
      </c>
      <c r="J5949" s="1" t="str">
        <f>IFERROR(INDEX('consumption_figs'!$C:$C,MATCH(Table2[[#This Row],[item_code]],'consumption_figs'!A:A,0),1),"NA")</f>
        <v>pc/heat</v>
      </c>
      <c r="K5949" s="1">
        <f>+SUMIFS(prod!$E:$E,prod!$A:$A,Table2[[#This Row],[date]],prod!$G:$G,Table2[[#This Row],[production_line]],prod!$F:$F,Table2[[#This Row],[output_type]])</f>
        <v>497</v>
      </c>
      <c r="L5949">
        <f>+Table2[[#This Row],[cons_qty_base_uom]]/Table2[[#This Row],[Column1]]</f>
        <v>4.2756539235412469E-3</v>
      </c>
    </row>
    <row r="5950" spans="1:12" x14ac:dyDescent="0.25">
      <c r="A5950" s="2">
        <v>45566</v>
      </c>
      <c r="B5950" s="1" t="s">
        <v>287</v>
      </c>
      <c r="C5950" s="4">
        <v>11.687499999999998</v>
      </c>
      <c r="D5950" s="4">
        <v>11.687499999999998</v>
      </c>
      <c r="E5950" s="4">
        <v>20090.812499999996</v>
      </c>
      <c r="F5950" s="1" t="s">
        <v>509</v>
      </c>
      <c r="G5950" s="1">
        <v>1</v>
      </c>
      <c r="H5950" s="1" t="s">
        <v>505</v>
      </c>
      <c r="I59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0.13135712278729977</v>
      </c>
      <c r="J5950" s="1" t="str">
        <f>IFERROR(INDEX('consumption_figs'!$C:$C,MATCH(Table2[[#This Row],[item_code]],'consumption_figs'!A:A,0),1),"NA")</f>
        <v>kg/ton</v>
      </c>
      <c r="K5950" s="1">
        <f>+SUMIFS(prod!$E:$E,prod!$A:$A,Table2[[#This Row],[date]],prod!$G:$G,Table2[[#This Row],[production_line]],prod!$F:$F,Table2[[#This Row],[output_type]])</f>
        <v>497</v>
      </c>
      <c r="L5950">
        <f>+Table2[[#This Row],[cons_qty_base_uom]]/Table2[[#This Row],[Column1]]</f>
        <v>2.3516096579476859E-2</v>
      </c>
    </row>
    <row r="5951" spans="1:12" x14ac:dyDescent="0.25">
      <c r="A5951" s="2">
        <v>45566</v>
      </c>
      <c r="B5951" s="1" t="s">
        <v>285</v>
      </c>
      <c r="C5951" s="4">
        <v>13.599999999999998</v>
      </c>
      <c r="D5951" s="4">
        <v>13.599999999999998</v>
      </c>
      <c r="E5951" s="4">
        <v>14807.679999999997</v>
      </c>
      <c r="F5951" s="1" t="s">
        <v>509</v>
      </c>
      <c r="G5951" s="1">
        <v>1</v>
      </c>
      <c r="H5951" s="1" t="s">
        <v>505</v>
      </c>
      <c r="I59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0.15285192469794884</v>
      </c>
      <c r="J5951" s="1" t="str">
        <f>IFERROR(INDEX('consumption_figs'!$C:$C,MATCH(Table2[[#This Row],[item_code]],'consumption_figs'!A:A,0),1),"NA")</f>
        <v>kg/ton</v>
      </c>
      <c r="K5951" s="1">
        <f>+SUMIFS(prod!$E:$E,prod!$A:$A,Table2[[#This Row],[date]],prod!$G:$G,Table2[[#This Row],[production_line]],prod!$F:$F,Table2[[#This Row],[output_type]])</f>
        <v>497</v>
      </c>
      <c r="L5951">
        <f>+Table2[[#This Row],[cons_qty_base_uom]]/Table2[[#This Row],[Column1]]</f>
        <v>2.7364185110663981E-2</v>
      </c>
    </row>
    <row r="5952" spans="1:12" x14ac:dyDescent="0.25">
      <c r="A5952" s="2">
        <v>45566</v>
      </c>
      <c r="B5952" s="1" t="s">
        <v>205</v>
      </c>
      <c r="C5952" s="4">
        <v>23.90625</v>
      </c>
      <c r="D5952" s="4">
        <v>0.88118437500000002</v>
      </c>
      <c r="E5952" s="4">
        <v>1649.53125</v>
      </c>
      <c r="F5952" s="1" t="s">
        <v>509</v>
      </c>
      <c r="G5952" s="1">
        <v>1</v>
      </c>
      <c r="H5952" s="1" t="s">
        <v>505</v>
      </c>
      <c r="I59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4.8101106639839034E-2</v>
      </c>
      <c r="J5952" s="1" t="str">
        <f>IFERROR(INDEX('consumption_figs'!$C:$C,MATCH(Table2[[#This Row],[item_code]],'consumption_figs'!A:A,0),1),"NA")</f>
        <v>pc/heat</v>
      </c>
      <c r="K5952" s="1">
        <f>+SUMIFS(prod!$E:$E,prod!$A:$A,Table2[[#This Row],[date]],prod!$G:$G,Table2[[#This Row],[production_line]],prod!$F:$F,Table2[[#This Row],[output_type]])</f>
        <v>497</v>
      </c>
      <c r="L5952">
        <f>+Table2[[#This Row],[cons_qty_base_uom]]/Table2[[#This Row],[Column1]]</f>
        <v>4.8101106639839034E-2</v>
      </c>
    </row>
    <row r="5953" spans="1:12" x14ac:dyDescent="0.25">
      <c r="A5953" s="2">
        <v>45566</v>
      </c>
      <c r="B5953" s="1" t="s">
        <v>292</v>
      </c>
      <c r="C5953" s="4">
        <v>106.515625</v>
      </c>
      <c r="D5953" s="4">
        <v>106.515625</v>
      </c>
      <c r="E5953" s="4">
        <v>63204.241562499999</v>
      </c>
      <c r="F5953" s="1" t="s">
        <v>509</v>
      </c>
      <c r="G5953" s="1">
        <v>1</v>
      </c>
      <c r="H5953" s="1" t="s">
        <v>505</v>
      </c>
      <c r="I59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1.1971410508569822</v>
      </c>
      <c r="J5953" s="1" t="str">
        <f>IFERROR(INDEX('consumption_figs'!$C:$C,MATCH(Table2[[#This Row],[item_code]],'consumption_figs'!A:A,0),1),"NA")</f>
        <v>kg/ton</v>
      </c>
      <c r="K5953" s="1">
        <f>+SUMIFS(prod!$E:$E,prod!$A:$A,Table2[[#This Row],[date]],prod!$G:$G,Table2[[#This Row],[production_line]],prod!$F:$F,Table2[[#This Row],[output_type]])</f>
        <v>497</v>
      </c>
      <c r="L5953">
        <f>+Table2[[#This Row],[cons_qty_base_uom]]/Table2[[#This Row],[Column1]]</f>
        <v>0.21431715291750503</v>
      </c>
    </row>
    <row r="5954" spans="1:12" x14ac:dyDescent="0.25">
      <c r="A5954" s="2">
        <v>45566</v>
      </c>
      <c r="B5954" s="1" t="s">
        <v>201</v>
      </c>
      <c r="C5954" s="4">
        <v>873.78005622675232</v>
      </c>
      <c r="D5954" s="4">
        <v>1.6724150276180036</v>
      </c>
      <c r="E5954" s="4">
        <v>1834.93811807618</v>
      </c>
      <c r="F5954" s="1" t="s">
        <v>509</v>
      </c>
      <c r="G5954" s="1">
        <v>1</v>
      </c>
      <c r="H5954" s="1" t="s">
        <v>505</v>
      </c>
      <c r="I59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1.7581087650437672</v>
      </c>
      <c r="J5954" s="1" t="str">
        <f>IFERROR(INDEX('consumption_figs'!$C:$C,MATCH(Table2[[#This Row],[item_code]],'consumption_figs'!A:A,0),1),"NA")</f>
        <v>pc/heat</v>
      </c>
      <c r="K5954" s="1">
        <f>+SUMIFS(prod!$E:$E,prod!$A:$A,Table2[[#This Row],[date]],prod!$G:$G,Table2[[#This Row],[production_line]],prod!$F:$F,Table2[[#This Row],[output_type]])</f>
        <v>497</v>
      </c>
      <c r="L5954">
        <f>+Table2[[#This Row],[cons_qty_base_uom]]/Table2[[#This Row],[Column1]]</f>
        <v>1.7581087650437672</v>
      </c>
    </row>
    <row r="5955" spans="1:12" x14ac:dyDescent="0.25">
      <c r="A5955" s="2">
        <v>45566</v>
      </c>
      <c r="B5955" s="1" t="s">
        <v>565</v>
      </c>
      <c r="C5955" s="4">
        <v>83.698931701720483</v>
      </c>
      <c r="D5955" s="4">
        <v>0.56496778898661326</v>
      </c>
      <c r="E5955" s="4">
        <v>4251.7254429485147</v>
      </c>
      <c r="F5955" s="1" t="s">
        <v>509</v>
      </c>
      <c r="G5955" s="1">
        <v>1</v>
      </c>
      <c r="H5955" s="1" t="s">
        <v>505</v>
      </c>
      <c r="I59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1.8224767386664942E-2</v>
      </c>
      <c r="J5955" s="1" t="str">
        <f>IFERROR(INDEX('consumption_figs'!$C:$C,MATCH(Table2[[#This Row],[item_code]],'consumption_figs'!A:A,0),1),"NA")</f>
        <v>NA</v>
      </c>
      <c r="K5955" s="1">
        <f>+SUMIFS(prod!$E:$E,prod!$A:$A,Table2[[#This Row],[date]],prod!$G:$G,Table2[[#This Row],[production_line]],prod!$F:$F,Table2[[#This Row],[output_type]])</f>
        <v>497</v>
      </c>
      <c r="L5955">
        <f>+Table2[[#This Row],[cons_qty_base_uom]]/Table2[[#This Row],[Column1]]</f>
        <v>0.16840831328313979</v>
      </c>
    </row>
    <row r="5956" spans="1:12" x14ac:dyDescent="0.25">
      <c r="A5956" s="2">
        <v>45566</v>
      </c>
      <c r="B5956" s="1" t="s">
        <v>59</v>
      </c>
      <c r="C5956" s="4">
        <v>8.7378005622675214</v>
      </c>
      <c r="D5956" s="4">
        <v>7.8640205060407711E-2</v>
      </c>
      <c r="E5956" s="4">
        <v>309.31813990427025</v>
      </c>
      <c r="F5956" s="1" t="s">
        <v>509</v>
      </c>
      <c r="G5956" s="1">
        <v>1</v>
      </c>
      <c r="H5956" s="1" t="s">
        <v>505</v>
      </c>
      <c r="I59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1.7581087650437668E-2</v>
      </c>
      <c r="J5956" s="1" t="str">
        <f>IFERROR(INDEX('consumption_figs'!$C:$C,MATCH(Table2[[#This Row],[item_code]],'consumption_figs'!A:A,0),1),"NA")</f>
        <v>pc/heat</v>
      </c>
      <c r="K5956" s="1">
        <f>+SUMIFS(prod!$E:$E,prod!$A:$A,Table2[[#This Row],[date]],prod!$G:$G,Table2[[#This Row],[production_line]],prod!$F:$F,Table2[[#This Row],[output_type]])</f>
        <v>497</v>
      </c>
      <c r="L5956">
        <f>+Table2[[#This Row],[cons_qty_base_uom]]/Table2[[#This Row],[Column1]]</f>
        <v>1.7581087650437668E-2</v>
      </c>
    </row>
    <row r="5957" spans="1:12" x14ac:dyDescent="0.25">
      <c r="A5957" s="2">
        <v>45566</v>
      </c>
      <c r="B5957" s="1" t="s">
        <v>60</v>
      </c>
      <c r="C5957" s="4">
        <v>324.218389284137</v>
      </c>
      <c r="D5957" s="4">
        <v>4.5566949303549755</v>
      </c>
      <c r="E5957" s="4">
        <v>9486.6300704538498</v>
      </c>
      <c r="F5957" s="1" t="s">
        <v>509</v>
      </c>
      <c r="G5957" s="1">
        <v>1</v>
      </c>
      <c r="H5957" s="1" t="s">
        <v>505</v>
      </c>
      <c r="I59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0.65235088387150297</v>
      </c>
      <c r="J5957" s="1" t="str">
        <f>IFERROR(INDEX('consumption_figs'!$C:$C,MATCH(Table2[[#This Row],[item_code]],'consumption_figs'!A:A,0),1),"NA")</f>
        <v>pc/heat</v>
      </c>
      <c r="K5957" s="1">
        <f>+SUMIFS(prod!$E:$E,prod!$A:$A,Table2[[#This Row],[date]],prod!$G:$G,Table2[[#This Row],[production_line]],prod!$F:$F,Table2[[#This Row],[output_type]])</f>
        <v>497</v>
      </c>
      <c r="L5957">
        <f>+Table2[[#This Row],[cons_qty_base_uom]]/Table2[[#This Row],[Column1]]</f>
        <v>0.65235088387150297</v>
      </c>
    </row>
    <row r="5958" spans="1:12" x14ac:dyDescent="0.25">
      <c r="A5958" s="2">
        <v>45566</v>
      </c>
      <c r="B5958" s="1" t="s">
        <v>259</v>
      </c>
      <c r="C5958" s="4">
        <v>0.9691367950956723</v>
      </c>
      <c r="D5958" s="4">
        <v>0.9691367950956723</v>
      </c>
      <c r="E5958" s="4">
        <v>2998.703071385029</v>
      </c>
      <c r="F5958" s="1" t="s">
        <v>509</v>
      </c>
      <c r="G5958" s="1">
        <v>1</v>
      </c>
      <c r="H5958" s="1" t="s">
        <v>505</v>
      </c>
      <c r="I59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1.0892237090145234E-2</v>
      </c>
      <c r="J5958" s="1" t="str">
        <f>IFERROR(INDEX('consumption_figs'!$C:$C,MATCH(Table2[[#This Row],[item_code]],'consumption_figs'!A:A,0),1),"NA")</f>
        <v>kg/ton</v>
      </c>
      <c r="K5958" s="1">
        <f>+SUMIFS(prod!$E:$E,prod!$A:$A,Table2[[#This Row],[date]],prod!$G:$G,Table2[[#This Row],[production_line]],prod!$F:$F,Table2[[#This Row],[output_type]])</f>
        <v>497</v>
      </c>
      <c r="L5958">
        <f>+Table2[[#This Row],[cons_qty_base_uom]]/Table2[[#This Row],[Column1]]</f>
        <v>1.9499734307760006E-3</v>
      </c>
    </row>
    <row r="5959" spans="1:12" x14ac:dyDescent="0.25">
      <c r="A5959" s="2">
        <v>45566</v>
      </c>
      <c r="B5959" s="1" t="s">
        <v>272</v>
      </c>
      <c r="C5959" s="4">
        <v>0.37940449809845789</v>
      </c>
      <c r="D5959" s="4">
        <v>0.37940449809845789</v>
      </c>
      <c r="E5959" s="4">
        <v>415.18234226914245</v>
      </c>
      <c r="F5959" s="1" t="s">
        <v>509</v>
      </c>
      <c r="G5959" s="1">
        <v>1</v>
      </c>
      <c r="H5959" s="1" t="s">
        <v>505</v>
      </c>
      <c r="I59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4.2641696892212182E-3</v>
      </c>
      <c r="J5959" s="1" t="str">
        <f>IFERROR(INDEX('consumption_figs'!$C:$C,MATCH(Table2[[#This Row],[item_code]],'consumption_figs'!A:A,0),1),"NA")</f>
        <v>kg/ton</v>
      </c>
      <c r="K5959" s="1">
        <f>+SUMIFS(prod!$E:$E,prod!$A:$A,Table2[[#This Row],[date]],prod!$G:$G,Table2[[#This Row],[production_line]],prod!$F:$F,Table2[[#This Row],[output_type]])</f>
        <v>497</v>
      </c>
      <c r="L5959">
        <f>+Table2[[#This Row],[cons_qty_base_uom]]/Table2[[#This Row],[Column1]]</f>
        <v>7.6338933219005612E-4</v>
      </c>
    </row>
    <row r="5960" spans="1:12" x14ac:dyDescent="0.25">
      <c r="A5960" s="2">
        <v>45597</v>
      </c>
      <c r="B5960" s="1" t="s">
        <v>99</v>
      </c>
      <c r="C5960" s="4">
        <v>222.87090199732137</v>
      </c>
      <c r="D5960" s="4">
        <v>1.5489527688813836</v>
      </c>
      <c r="E5960" s="4">
        <v>2451.579921970535</v>
      </c>
      <c r="F5960" s="1" t="s">
        <v>509</v>
      </c>
      <c r="G5960" s="1">
        <v>1</v>
      </c>
      <c r="H5960" s="1" t="s">
        <v>505</v>
      </c>
      <c r="I59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0.68365307361141525</v>
      </c>
      <c r="J5960" s="1" t="str">
        <f>IFERROR(INDEX('consumption_figs'!$C:$C,MATCH(Table2[[#This Row],[item_code]],'consumption_figs'!A:A,0),1),"NA")</f>
        <v>pc/heat</v>
      </c>
      <c r="K5960" s="1">
        <f>+SUMIFS(prod!$E:$E,prod!$A:$A,Table2[[#This Row],[date]],prod!$G:$G,Table2[[#This Row],[production_line]],prod!$F:$F,Table2[[#This Row],[output_type]])</f>
        <v>326</v>
      </c>
      <c r="L5960">
        <f>+Table2[[#This Row],[cons_qty_base_uom]]/Table2[[#This Row],[Column1]]</f>
        <v>0.68365307361141525</v>
      </c>
    </row>
    <row r="5961" spans="1:12" x14ac:dyDescent="0.25">
      <c r="A5961" s="2">
        <v>45597</v>
      </c>
      <c r="B5961" s="1" t="s">
        <v>80</v>
      </c>
      <c r="C5961" s="4">
        <v>48.481657252664064</v>
      </c>
      <c r="D5961" s="4">
        <v>1.775883105165085</v>
      </c>
      <c r="E5961" s="4">
        <v>2569.5278343911955</v>
      </c>
      <c r="F5961" s="1" t="s">
        <v>509</v>
      </c>
      <c r="G5961" s="1">
        <v>1</v>
      </c>
      <c r="H5961" s="1" t="s">
        <v>505</v>
      </c>
      <c r="I59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0.14871674003884683</v>
      </c>
      <c r="J5961" s="1" t="str">
        <f>IFERROR(INDEX('consumption_figs'!$C:$C,MATCH(Table2[[#This Row],[item_code]],'consumption_figs'!A:A,0),1),"NA")</f>
        <v>pc/heat</v>
      </c>
      <c r="K5961" s="1">
        <f>+SUMIFS(prod!$E:$E,prod!$A:$A,Table2[[#This Row],[date]],prod!$G:$G,Table2[[#This Row],[production_line]],prod!$F:$F,Table2[[#This Row],[output_type]])</f>
        <v>326</v>
      </c>
      <c r="L5961">
        <f>+Table2[[#This Row],[cons_qty_base_uom]]/Table2[[#This Row],[Column1]]</f>
        <v>0.14871674003884683</v>
      </c>
    </row>
    <row r="5962" spans="1:12" x14ac:dyDescent="0.25">
      <c r="A5962" s="2">
        <v>45597</v>
      </c>
      <c r="B5962" s="1" t="s">
        <v>144</v>
      </c>
      <c r="C5962" s="4">
        <v>154.12825365399172</v>
      </c>
      <c r="D5962" s="4">
        <v>3.219739218831887</v>
      </c>
      <c r="E5962" s="4">
        <v>4007.3345950037847</v>
      </c>
      <c r="F5962" s="1" t="s">
        <v>509</v>
      </c>
      <c r="G5962" s="1">
        <v>1</v>
      </c>
      <c r="H5962" s="1" t="s">
        <v>505</v>
      </c>
      <c r="I59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0.47278605415334884</v>
      </c>
      <c r="J5962" s="1" t="str">
        <f>IFERROR(INDEX('consumption_figs'!$C:$C,MATCH(Table2[[#This Row],[item_code]],'consumption_figs'!A:A,0),1),"NA")</f>
        <v>pc/heat</v>
      </c>
      <c r="K5962" s="1">
        <f>+SUMIFS(prod!$E:$E,prod!$A:$A,Table2[[#This Row],[date]],prod!$G:$G,Table2[[#This Row],[production_line]],prod!$F:$F,Table2[[#This Row],[output_type]])</f>
        <v>326</v>
      </c>
      <c r="L5962">
        <f>+Table2[[#This Row],[cons_qty_base_uom]]/Table2[[#This Row],[Column1]]</f>
        <v>0.47278605415334884</v>
      </c>
    </row>
    <row r="5963" spans="1:12" x14ac:dyDescent="0.25">
      <c r="A5963" s="2">
        <v>45597</v>
      </c>
      <c r="B5963" s="1" t="s">
        <v>146</v>
      </c>
      <c r="C5963" s="4">
        <v>109.98823734932743</v>
      </c>
      <c r="D5963" s="4">
        <v>2.3020538077214234</v>
      </c>
      <c r="E5963" s="4">
        <v>2859.6941710825131</v>
      </c>
      <c r="F5963" s="1" t="s">
        <v>509</v>
      </c>
      <c r="G5963" s="1">
        <v>1</v>
      </c>
      <c r="H5963" s="1" t="s">
        <v>505</v>
      </c>
      <c r="I59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0.33738723113290625</v>
      </c>
      <c r="J5963" s="1" t="str">
        <f>IFERROR(INDEX('consumption_figs'!$C:$C,MATCH(Table2[[#This Row],[item_code]],'consumption_figs'!A:A,0),1),"NA")</f>
        <v>pc/heat</v>
      </c>
      <c r="K5963" s="1">
        <f>+SUMIFS(prod!$E:$E,prod!$A:$A,Table2[[#This Row],[date]],prod!$G:$G,Table2[[#This Row],[production_line]],prod!$F:$F,Table2[[#This Row],[output_type]])</f>
        <v>326</v>
      </c>
      <c r="L5963">
        <f>+Table2[[#This Row],[cons_qty_base_uom]]/Table2[[#This Row],[Column1]]</f>
        <v>0.33738723113290625</v>
      </c>
    </row>
    <row r="5964" spans="1:12" x14ac:dyDescent="0.25">
      <c r="A5964" s="2">
        <v>45597</v>
      </c>
      <c r="B5964" s="1" t="s">
        <v>117</v>
      </c>
      <c r="C5964" s="4">
        <v>430.54606067664355</v>
      </c>
      <c r="D5964" s="4">
        <v>8.8348051650847257</v>
      </c>
      <c r="E5964" s="4">
        <v>11926.125880743026</v>
      </c>
      <c r="F5964" s="1" t="s">
        <v>509</v>
      </c>
      <c r="G5964" s="1">
        <v>1</v>
      </c>
      <c r="H5964" s="1" t="s">
        <v>505</v>
      </c>
      <c r="I59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1.3206934376584158</v>
      </c>
      <c r="J5964" s="1" t="str">
        <f>IFERROR(INDEX('consumption_figs'!$C:$C,MATCH(Table2[[#This Row],[item_code]],'consumption_figs'!A:A,0),1),"NA")</f>
        <v>pc/heat</v>
      </c>
      <c r="K5964" s="1">
        <f>+SUMIFS(prod!$E:$E,prod!$A:$A,Table2[[#This Row],[date]],prod!$G:$G,Table2[[#This Row],[production_line]],prod!$F:$F,Table2[[#This Row],[output_type]])</f>
        <v>326</v>
      </c>
      <c r="L5964">
        <f>+Table2[[#This Row],[cons_qty_base_uom]]/Table2[[#This Row],[Column1]]</f>
        <v>1.3206934376584158</v>
      </c>
    </row>
    <row r="5965" spans="1:12" x14ac:dyDescent="0.25">
      <c r="A5965" s="2">
        <v>45597</v>
      </c>
      <c r="B5965" s="1" t="s">
        <v>115</v>
      </c>
      <c r="C5965" s="4">
        <v>134.59086938799277</v>
      </c>
      <c r="D5965" s="4">
        <v>2.7644964572293715</v>
      </c>
      <c r="E5965" s="4">
        <v>3728.1670820473996</v>
      </c>
      <c r="F5965" s="1" t="s">
        <v>509</v>
      </c>
      <c r="G5965" s="1">
        <v>1</v>
      </c>
      <c r="H5965" s="1" t="s">
        <v>505</v>
      </c>
      <c r="I59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0.41285542757052995</v>
      </c>
      <c r="J5965" s="1" t="str">
        <f>IFERROR(INDEX('consumption_figs'!$C:$C,MATCH(Table2[[#This Row],[item_code]],'consumption_figs'!A:A,0),1),"NA")</f>
        <v>pc/heat</v>
      </c>
      <c r="K5965" s="1">
        <f>+SUMIFS(prod!$E:$E,prod!$A:$A,Table2[[#This Row],[date]],prod!$G:$G,Table2[[#This Row],[production_line]],prod!$F:$F,Table2[[#This Row],[output_type]])</f>
        <v>326</v>
      </c>
      <c r="L5965">
        <f>+Table2[[#This Row],[cons_qty_base_uom]]/Table2[[#This Row],[Column1]]</f>
        <v>0.41285542757052995</v>
      </c>
    </row>
    <row r="5966" spans="1:12" x14ac:dyDescent="0.25">
      <c r="A5966" s="2">
        <v>45597</v>
      </c>
      <c r="B5966" s="1" t="s">
        <v>119</v>
      </c>
      <c r="C5966" s="4">
        <v>960.94986315728181</v>
      </c>
      <c r="D5966" s="4">
        <v>19.718691191987421</v>
      </c>
      <c r="E5966" s="4">
        <v>26618.311209456704</v>
      </c>
      <c r="F5966" s="1" t="s">
        <v>509</v>
      </c>
      <c r="G5966" s="1">
        <v>1</v>
      </c>
      <c r="H5966" s="1" t="s">
        <v>505</v>
      </c>
      <c r="I59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2.9476989667401283</v>
      </c>
      <c r="J5966" s="1" t="str">
        <f>IFERROR(INDEX('consumption_figs'!$C:$C,MATCH(Table2[[#This Row],[item_code]],'consumption_figs'!A:A,0),1),"NA")</f>
        <v>pc/heat</v>
      </c>
      <c r="K5966" s="1">
        <f>+SUMIFS(prod!$E:$E,prod!$A:$A,Table2[[#This Row],[date]],prod!$G:$G,Table2[[#This Row],[production_line]],prod!$F:$F,Table2[[#This Row],[output_type]])</f>
        <v>326</v>
      </c>
      <c r="L5966">
        <f>+Table2[[#This Row],[cons_qty_base_uom]]/Table2[[#This Row],[Column1]]</f>
        <v>2.9476989667401283</v>
      </c>
    </row>
    <row r="5967" spans="1:12" x14ac:dyDescent="0.25">
      <c r="A5967" s="2">
        <v>45597</v>
      </c>
      <c r="B5967" s="1" t="s">
        <v>128</v>
      </c>
      <c r="C5967" s="4">
        <v>164.98235602399114</v>
      </c>
      <c r="D5967" s="4">
        <v>4.1427069597624175</v>
      </c>
      <c r="E5967" s="4">
        <v>5592.9018692132995</v>
      </c>
      <c r="F5967" s="1" t="s">
        <v>509</v>
      </c>
      <c r="G5967" s="1">
        <v>1</v>
      </c>
      <c r="H5967" s="1" t="s">
        <v>505</v>
      </c>
      <c r="I59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0.50608084669935938</v>
      </c>
      <c r="J5967" s="1" t="str">
        <f>IFERROR(INDEX('consumption_figs'!$C:$C,MATCH(Table2[[#This Row],[item_code]],'consumption_figs'!A:A,0),1),"NA")</f>
        <v>pc/heat</v>
      </c>
      <c r="K5967" s="1">
        <f>+SUMIFS(prod!$E:$E,prod!$A:$A,Table2[[#This Row],[date]],prod!$G:$G,Table2[[#This Row],[production_line]],prod!$F:$F,Table2[[#This Row],[output_type]])</f>
        <v>326</v>
      </c>
      <c r="L5967">
        <f>+Table2[[#This Row],[cons_qty_base_uom]]/Table2[[#This Row],[Column1]]</f>
        <v>0.50608084669935938</v>
      </c>
    </row>
    <row r="5968" spans="1:12" x14ac:dyDescent="0.25">
      <c r="A5968" s="2">
        <v>45597</v>
      </c>
      <c r="B5968" s="1" t="s">
        <v>136</v>
      </c>
      <c r="C5968" s="4">
        <v>633.15597158329933</v>
      </c>
      <c r="D5968" s="4">
        <v>15.885883327024981</v>
      </c>
      <c r="E5968" s="4">
        <v>21463.987436673848</v>
      </c>
      <c r="F5968" s="1" t="s">
        <v>509</v>
      </c>
      <c r="G5968" s="1">
        <v>1</v>
      </c>
      <c r="H5968" s="1" t="s">
        <v>505</v>
      </c>
      <c r="I59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1.9421962318506114</v>
      </c>
      <c r="J5968" s="1" t="str">
        <f>IFERROR(INDEX('consumption_figs'!$C:$C,MATCH(Table2[[#This Row],[item_code]],'consumption_figs'!A:A,0),1),"NA")</f>
        <v>pc/heat</v>
      </c>
      <c r="K5968" s="1">
        <f>+SUMIFS(prod!$E:$E,prod!$A:$A,Table2[[#This Row],[date]],prod!$G:$G,Table2[[#This Row],[production_line]],prod!$F:$F,Table2[[#This Row],[output_type]])</f>
        <v>326</v>
      </c>
      <c r="L5968">
        <f>+Table2[[#This Row],[cons_qty_base_uom]]/Table2[[#This Row],[Column1]]</f>
        <v>1.9421962318506114</v>
      </c>
    </row>
    <row r="5969" spans="1:12" x14ac:dyDescent="0.25">
      <c r="A5969" s="2">
        <v>45597</v>
      </c>
      <c r="B5969" s="1" t="s">
        <v>132</v>
      </c>
      <c r="C5969" s="4">
        <v>376.27554882664646</v>
      </c>
      <c r="D5969" s="4">
        <v>9.4332280090840275</v>
      </c>
      <c r="E5969" s="4">
        <v>12755.741105223315</v>
      </c>
      <c r="F5969" s="1" t="s">
        <v>509</v>
      </c>
      <c r="G5969" s="1">
        <v>1</v>
      </c>
      <c r="H5969" s="1" t="s">
        <v>505</v>
      </c>
      <c r="I59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1.1542194749283634</v>
      </c>
      <c r="J5969" s="1" t="str">
        <f>IFERROR(INDEX('consumption_figs'!$C:$C,MATCH(Table2[[#This Row],[item_code]],'consumption_figs'!A:A,0),1),"NA")</f>
        <v>pc/heat</v>
      </c>
      <c r="K5969" s="1">
        <f>+SUMIFS(prod!$E:$E,prod!$A:$A,Table2[[#This Row],[date]],prod!$G:$G,Table2[[#This Row],[production_line]],prod!$F:$F,Table2[[#This Row],[output_type]])</f>
        <v>326</v>
      </c>
      <c r="L5969">
        <f>+Table2[[#This Row],[cons_qty_base_uom]]/Table2[[#This Row],[Column1]]</f>
        <v>1.1542194749283634</v>
      </c>
    </row>
    <row r="5970" spans="1:12" x14ac:dyDescent="0.25">
      <c r="A5970" s="2">
        <v>45597</v>
      </c>
      <c r="B5970" s="1" t="s">
        <v>134</v>
      </c>
      <c r="C5970" s="4">
        <v>20.984597915332209</v>
      </c>
      <c r="D5970" s="4">
        <v>0.52797248354975834</v>
      </c>
      <c r="E5970" s="4">
        <v>711.37786932976189</v>
      </c>
      <c r="F5970" s="1" t="s">
        <v>509</v>
      </c>
      <c r="G5970" s="1">
        <v>1</v>
      </c>
      <c r="H5970" s="1" t="s">
        <v>505</v>
      </c>
      <c r="I59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6.436993225562028E-2</v>
      </c>
      <c r="J5970" s="1" t="str">
        <f>IFERROR(INDEX('consumption_figs'!$C:$C,MATCH(Table2[[#This Row],[item_code]],'consumption_figs'!A:A,0),1),"NA")</f>
        <v>pc/heat</v>
      </c>
      <c r="K5970" s="1">
        <f>+SUMIFS(prod!$E:$E,prod!$A:$A,Table2[[#This Row],[date]],prod!$G:$G,Table2[[#This Row],[production_line]],prod!$F:$F,Table2[[#This Row],[output_type]])</f>
        <v>326</v>
      </c>
      <c r="L5970">
        <f>+Table2[[#This Row],[cons_qty_base_uom]]/Table2[[#This Row],[Column1]]</f>
        <v>6.436993225562028E-2</v>
      </c>
    </row>
    <row r="5971" spans="1:12" x14ac:dyDescent="0.25">
      <c r="A5971" s="2">
        <v>45597</v>
      </c>
      <c r="B5971" s="1" t="s">
        <v>105</v>
      </c>
      <c r="C5971" s="4">
        <v>43.416409479997668</v>
      </c>
      <c r="D5971" s="4">
        <v>0.68728176206836311</v>
      </c>
      <c r="E5971" s="4">
        <v>1202.6345425959353</v>
      </c>
      <c r="F5971" s="1" t="s">
        <v>509</v>
      </c>
      <c r="G5971" s="1">
        <v>1</v>
      </c>
      <c r="H5971" s="1" t="s">
        <v>505</v>
      </c>
      <c r="I59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2.2909392068945437E-2</v>
      </c>
      <c r="J5971" s="1" t="str">
        <f>IFERROR(INDEX('consumption_figs'!$C:$C,MATCH(Table2[[#This Row],[item_code]],'consumption_figs'!A:A,0),1),"NA")</f>
        <v>NA</v>
      </c>
      <c r="K5971" s="1">
        <f>+SUMIFS(prod!$E:$E,prod!$A:$A,Table2[[#This Row],[date]],prod!$G:$G,Table2[[#This Row],[production_line]],prod!$F:$F,Table2[[#This Row],[output_type]])</f>
        <v>326</v>
      </c>
      <c r="L5971">
        <f>+Table2[[#This Row],[cons_qty_base_uom]]/Table2[[#This Row],[Column1]]</f>
        <v>0.13317917018404193</v>
      </c>
    </row>
    <row r="5972" spans="1:12" x14ac:dyDescent="0.25">
      <c r="A5972" s="2">
        <v>45597</v>
      </c>
      <c r="B5972" s="1" t="s">
        <v>103</v>
      </c>
      <c r="C5972" s="4">
        <v>91.174459907995114</v>
      </c>
      <c r="D5972" s="4">
        <v>1.4405564665463229</v>
      </c>
      <c r="E5972" s="4">
        <v>2525.5325394514648</v>
      </c>
      <c r="F5972" s="1" t="s">
        <v>509</v>
      </c>
      <c r="G5972" s="1">
        <v>1</v>
      </c>
      <c r="H5972" s="1" t="s">
        <v>505</v>
      </c>
      <c r="I59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4.8018548884877429E-2</v>
      </c>
      <c r="J5972" s="1" t="str">
        <f>IFERROR(INDEX('consumption_figs'!$C:$C,MATCH(Table2[[#This Row],[item_code]],'consumption_figs'!A:A,0),1),"NA")</f>
        <v>NA</v>
      </c>
      <c r="K5972" s="1">
        <f>+SUMIFS(prod!$E:$E,prod!$A:$A,Table2[[#This Row],[date]],prod!$G:$G,Table2[[#This Row],[production_line]],prod!$F:$F,Table2[[#This Row],[output_type]])</f>
        <v>326</v>
      </c>
      <c r="L5972">
        <f>+Table2[[#This Row],[cons_qty_base_uom]]/Table2[[#This Row],[Column1]]</f>
        <v>0.2796762573864881</v>
      </c>
    </row>
    <row r="5973" spans="1:12" x14ac:dyDescent="0.25">
      <c r="A5973" s="2">
        <v>45597</v>
      </c>
      <c r="B5973" s="1" t="s">
        <v>113</v>
      </c>
      <c r="C5973" s="4">
        <v>53.54690502533046</v>
      </c>
      <c r="D5973" s="4">
        <v>0.96384429045594833</v>
      </c>
      <c r="E5973" s="4">
        <v>1430.2378332265766</v>
      </c>
      <c r="F5973" s="1" t="s">
        <v>509</v>
      </c>
      <c r="G5973" s="1">
        <v>1</v>
      </c>
      <c r="H5973" s="1" t="s">
        <v>505</v>
      </c>
      <c r="I59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3.2128143015198278E-2</v>
      </c>
      <c r="J5973" s="1" t="str">
        <f>IFERROR(INDEX('consumption_figs'!$C:$C,MATCH(Table2[[#This Row],[item_code]],'consumption_figs'!A:A,0),1),"NA")</f>
        <v>NA</v>
      </c>
      <c r="K5973" s="1">
        <f>+SUMIFS(prod!$E:$E,prod!$A:$A,Table2[[#This Row],[date]],prod!$G:$G,Table2[[#This Row],[production_line]],prod!$F:$F,Table2[[#This Row],[output_type]])</f>
        <v>326</v>
      </c>
      <c r="L5973">
        <f>+Table2[[#This Row],[cons_qty_base_uom]]/Table2[[#This Row],[Column1]]</f>
        <v>0.16425430989365172</v>
      </c>
    </row>
    <row r="5974" spans="1:12" x14ac:dyDescent="0.25">
      <c r="A5974" s="2">
        <v>45597</v>
      </c>
      <c r="B5974" s="1" t="s">
        <v>227</v>
      </c>
      <c r="C5974" s="4">
        <v>70.551665404996214</v>
      </c>
      <c r="D5974" s="4">
        <v>70.551665404996214</v>
      </c>
      <c r="E5974" s="4">
        <v>55956.64238266465</v>
      </c>
      <c r="F5974" s="1" t="s">
        <v>509</v>
      </c>
      <c r="G5974" s="1">
        <v>1</v>
      </c>
      <c r="H5974" s="1" t="s">
        <v>505</v>
      </c>
      <c r="I59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1.1958314757279265</v>
      </c>
      <c r="J5974" s="1" t="str">
        <f>IFERROR(INDEX('consumption_figs'!$C:$C,MATCH(Table2[[#This Row],[item_code]],'consumption_figs'!A:A,0),1),"NA")</f>
        <v>kg/ton</v>
      </c>
      <c r="K5974" s="1">
        <f>+SUMIFS(prod!$E:$E,prod!$A:$A,Table2[[#This Row],[date]],prod!$G:$G,Table2[[#This Row],[production_line]],prod!$F:$F,Table2[[#This Row],[output_type]])</f>
        <v>326</v>
      </c>
      <c r="L5974">
        <f>+Table2[[#This Row],[cons_qty_base_uom]]/Table2[[#This Row],[Column1]]</f>
        <v>0.21641615154906815</v>
      </c>
    </row>
    <row r="5975" spans="1:12" x14ac:dyDescent="0.25">
      <c r="A5975" s="2">
        <v>45597</v>
      </c>
      <c r="B5975" s="1" t="s">
        <v>234</v>
      </c>
      <c r="C5975" s="4">
        <v>6.5124614219996504</v>
      </c>
      <c r="D5975" s="4">
        <v>6.5124614219996504</v>
      </c>
      <c r="E5975" s="4">
        <v>7489.3306352995978</v>
      </c>
      <c r="F5975" s="1" t="s">
        <v>509</v>
      </c>
      <c r="G5975" s="1">
        <v>1</v>
      </c>
      <c r="H5975" s="1" t="s">
        <v>505</v>
      </c>
      <c r="I59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0.11038444391334706</v>
      </c>
      <c r="J5975" s="1" t="str">
        <f>IFERROR(INDEX('consumption_figs'!$C:$C,MATCH(Table2[[#This Row],[item_code]],'consumption_figs'!A:A,0),1),"NA")</f>
        <v>kg/ton</v>
      </c>
      <c r="K5975" s="1">
        <f>+SUMIFS(prod!$E:$E,prod!$A:$A,Table2[[#This Row],[date]],prod!$G:$G,Table2[[#This Row],[production_line]],prod!$F:$F,Table2[[#This Row],[output_type]])</f>
        <v>326</v>
      </c>
      <c r="L5975">
        <f>+Table2[[#This Row],[cons_qty_base_uom]]/Table2[[#This Row],[Column1]]</f>
        <v>1.997687552760629E-2</v>
      </c>
    </row>
    <row r="5976" spans="1:12" x14ac:dyDescent="0.25">
      <c r="A5976" s="2">
        <v>45597</v>
      </c>
      <c r="B5976" s="1" t="s">
        <v>87</v>
      </c>
      <c r="C5976" s="4">
        <v>7.9596750713329047</v>
      </c>
      <c r="D5976" s="4">
        <v>0.82024451610085591</v>
      </c>
      <c r="E5976" s="4">
        <v>4017.8051857567102</v>
      </c>
      <c r="F5976" s="1" t="s">
        <v>509</v>
      </c>
      <c r="G5976" s="1">
        <v>1</v>
      </c>
      <c r="H5976" s="1" t="s">
        <v>505</v>
      </c>
      <c r="I59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2.4416181200407682E-2</v>
      </c>
      <c r="J5976" s="1" t="str">
        <f>IFERROR(INDEX('consumption_figs'!$C:$C,MATCH(Table2[[#This Row],[item_code]],'consumption_figs'!A:A,0),1),"NA")</f>
        <v>pc/heat</v>
      </c>
      <c r="K5976" s="1">
        <f>+SUMIFS(prod!$E:$E,prod!$A:$A,Table2[[#This Row],[date]],prod!$G:$G,Table2[[#This Row],[production_line]],prod!$F:$F,Table2[[#This Row],[output_type]])</f>
        <v>326</v>
      </c>
      <c r="L5976">
        <f>+Table2[[#This Row],[cons_qty_base_uom]]/Table2[[#This Row],[Column1]]</f>
        <v>2.4416181200407682E-2</v>
      </c>
    </row>
    <row r="5977" spans="1:12" x14ac:dyDescent="0.25">
      <c r="A5977" s="2">
        <v>45597</v>
      </c>
      <c r="B5977" s="1" t="s">
        <v>62</v>
      </c>
      <c r="C5977" s="4">
        <v>2.8944272986665109</v>
      </c>
      <c r="D5977" s="4">
        <v>0.84227834391195466</v>
      </c>
      <c r="E5977" s="4">
        <v>4122.2433587608448</v>
      </c>
      <c r="F5977" s="1" t="s">
        <v>509</v>
      </c>
      <c r="G5977" s="1">
        <v>1</v>
      </c>
      <c r="H5977" s="1" t="s">
        <v>505</v>
      </c>
      <c r="I59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8.8786113456027944E-3</v>
      </c>
      <c r="J5977" s="1" t="str">
        <f>IFERROR(INDEX('consumption_figs'!$C:$C,MATCH(Table2[[#This Row],[item_code]],'consumption_figs'!A:A,0),1),"NA")</f>
        <v>pc/heat</v>
      </c>
      <c r="K5977" s="1">
        <f>+SUMIFS(prod!$E:$E,prod!$A:$A,Table2[[#This Row],[date]],prod!$G:$G,Table2[[#This Row],[production_line]],prod!$F:$F,Table2[[#This Row],[output_type]])</f>
        <v>326</v>
      </c>
      <c r="L5977">
        <f>+Table2[[#This Row],[cons_qty_base_uom]]/Table2[[#This Row],[Column1]]</f>
        <v>8.8786113456027944E-3</v>
      </c>
    </row>
    <row r="5978" spans="1:12" x14ac:dyDescent="0.25">
      <c r="A5978" s="2">
        <v>45597</v>
      </c>
      <c r="B5978" s="1" t="s">
        <v>65</v>
      </c>
      <c r="C5978" s="4">
        <v>0.72360682466662785</v>
      </c>
      <c r="D5978" s="4">
        <v>6.2910377336516632</v>
      </c>
      <c r="E5978" s="4">
        <v>14180.233500262038</v>
      </c>
      <c r="F5978" s="1" t="s">
        <v>509</v>
      </c>
      <c r="G5978" s="1">
        <v>1</v>
      </c>
      <c r="H5978" s="1" t="s">
        <v>505</v>
      </c>
      <c r="I59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2.219652836400699E-3</v>
      </c>
      <c r="J5978" s="1" t="str">
        <f>IFERROR(INDEX('consumption_figs'!$C:$C,MATCH(Table2[[#This Row],[item_code]],'consumption_figs'!A:A,0),1),"NA")</f>
        <v>pc/heat</v>
      </c>
      <c r="K5978" s="1">
        <f>+SUMIFS(prod!$E:$E,prod!$A:$A,Table2[[#This Row],[date]],prod!$G:$G,Table2[[#This Row],[production_line]],prod!$F:$F,Table2[[#This Row],[output_type]])</f>
        <v>326</v>
      </c>
      <c r="L5978">
        <f>+Table2[[#This Row],[cons_qty_base_uom]]/Table2[[#This Row],[Column1]]</f>
        <v>2.219652836400699E-3</v>
      </c>
    </row>
    <row r="5979" spans="1:12" x14ac:dyDescent="0.25">
      <c r="A5979" s="2">
        <v>45597</v>
      </c>
      <c r="B5979" s="1" t="s">
        <v>167</v>
      </c>
      <c r="C5979" s="4">
        <v>3248.2602284587174</v>
      </c>
      <c r="D5979" s="4">
        <v>14.064966789226247</v>
      </c>
      <c r="E5979" s="4">
        <v>10055.044757617843</v>
      </c>
      <c r="F5979" s="1" t="s">
        <v>509</v>
      </c>
      <c r="G5979" s="1">
        <v>1</v>
      </c>
      <c r="H5979" s="1" t="s">
        <v>505</v>
      </c>
      <c r="I59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0.23839734888006794</v>
      </c>
      <c r="J5979" s="1" t="str">
        <f>IFERROR(INDEX('consumption_figs'!$C:$C,MATCH(Table2[[#This Row],[item_code]],'consumption_figs'!A:A,0),1),"NA")</f>
        <v>kg/ton</v>
      </c>
      <c r="K5979" s="1">
        <f>+SUMIFS(prod!$E:$E,prod!$A:$A,Table2[[#This Row],[date]],prod!$G:$G,Table2[[#This Row],[production_line]],prod!$F:$F,Table2[[#This Row],[output_type]])</f>
        <v>326</v>
      </c>
      <c r="L5979">
        <f>+Table2[[#This Row],[cons_qty_base_uom]]/Table2[[#This Row],[Column1]]</f>
        <v>9.9639884308549611</v>
      </c>
    </row>
    <row r="5980" spans="1:12" x14ac:dyDescent="0.25">
      <c r="A5980" s="2">
        <v>45597</v>
      </c>
      <c r="B5980" s="1" t="s">
        <v>168</v>
      </c>
      <c r="C5980" s="4">
        <v>1969.6052241021073</v>
      </c>
      <c r="D5980" s="4">
        <v>4.2937393885425941</v>
      </c>
      <c r="E5980" s="4">
        <v>3072.1288162635792</v>
      </c>
      <c r="F5980" s="1" t="s">
        <v>509</v>
      </c>
      <c r="G5980" s="1">
        <v>1</v>
      </c>
      <c r="H5980" s="1" t="s">
        <v>505</v>
      </c>
      <c r="I59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7.2777710914651253E-2</v>
      </c>
      <c r="J5980" s="1" t="str">
        <f>IFERROR(INDEX('consumption_figs'!$C:$C,MATCH(Table2[[#This Row],[item_code]],'consumption_figs'!A:A,0),1),"NA")</f>
        <v>kg/ton</v>
      </c>
      <c r="K5980" s="1">
        <f>+SUMIFS(prod!$E:$E,prod!$A:$A,Table2[[#This Row],[date]],prod!$G:$G,Table2[[#This Row],[production_line]],prod!$F:$F,Table2[[#This Row],[output_type]])</f>
        <v>326</v>
      </c>
      <c r="L5980">
        <f>+Table2[[#This Row],[cons_qty_base_uom]]/Table2[[#This Row],[Column1]]</f>
        <v>6.0417338162641325</v>
      </c>
    </row>
    <row r="5981" spans="1:12" x14ac:dyDescent="0.25">
      <c r="A5981" s="2">
        <v>45597</v>
      </c>
      <c r="B5981" s="1" t="s">
        <v>169</v>
      </c>
      <c r="C5981" s="4">
        <v>1758.3491799040587</v>
      </c>
      <c r="D5981" s="4">
        <v>7.8070703587740216</v>
      </c>
      <c r="E5981" s="4">
        <v>5581.2745994875477</v>
      </c>
      <c r="F5981" s="1" t="s">
        <v>509</v>
      </c>
      <c r="G5981" s="1">
        <v>1</v>
      </c>
      <c r="H5981" s="1" t="s">
        <v>505</v>
      </c>
      <c r="I59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0.13232771210505478</v>
      </c>
      <c r="J5981" s="1" t="str">
        <f>IFERROR(INDEX('consumption_figs'!$C:$C,MATCH(Table2[[#This Row],[item_code]],'consumption_figs'!A:A,0),1),"NA")</f>
        <v>kg/ton</v>
      </c>
      <c r="K5981" s="1">
        <f>+SUMIFS(prod!$E:$E,prod!$A:$A,Table2[[#This Row],[date]],prod!$G:$G,Table2[[#This Row],[production_line]],prod!$F:$F,Table2[[#This Row],[output_type]])</f>
        <v>326</v>
      </c>
      <c r="L5981">
        <f>+Table2[[#This Row],[cons_qty_base_uom]]/Table2[[#This Row],[Column1]]</f>
        <v>5.393709140809996</v>
      </c>
    </row>
    <row r="5982" spans="1:12" x14ac:dyDescent="0.25">
      <c r="A5982" s="2">
        <v>45597</v>
      </c>
      <c r="B5982" s="1" t="s">
        <v>170</v>
      </c>
      <c r="C5982" s="4">
        <v>397.097827439941</v>
      </c>
      <c r="D5982" s="4">
        <v>0.77036978523348554</v>
      </c>
      <c r="E5982" s="4">
        <v>196.6908135658135</v>
      </c>
      <c r="F5982" s="1" t="s">
        <v>509</v>
      </c>
      <c r="G5982" s="1">
        <v>1</v>
      </c>
      <c r="H5982" s="1" t="s">
        <v>505</v>
      </c>
      <c r="I59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1.3057557633029689E-2</v>
      </c>
      <c r="J5982" s="1" t="str">
        <f>IFERROR(INDEX('consumption_figs'!$C:$C,MATCH(Table2[[#This Row],[item_code]],'consumption_figs'!A:A,0),1),"NA")</f>
        <v>kg/ton</v>
      </c>
      <c r="K5982" s="1">
        <f>+SUMIFS(prod!$E:$E,prod!$A:$A,Table2[[#This Row],[date]],prod!$G:$G,Table2[[#This Row],[production_line]],prod!$F:$F,Table2[[#This Row],[output_type]])</f>
        <v>326</v>
      </c>
      <c r="L5982">
        <f>+Table2[[#This Row],[cons_qty_base_uom]]/Table2[[#This Row],[Column1]]</f>
        <v>1.218091495214543</v>
      </c>
    </row>
    <row r="5983" spans="1:12" x14ac:dyDescent="0.25">
      <c r="A5983" s="2">
        <v>45597</v>
      </c>
      <c r="B5983" s="1" t="s">
        <v>171</v>
      </c>
      <c r="C5983" s="4">
        <v>555.93695841591739</v>
      </c>
      <c r="D5983" s="4">
        <v>2.240425942416147</v>
      </c>
      <c r="E5983" s="4">
        <v>548.20982384980709</v>
      </c>
      <c r="F5983" s="1" t="s">
        <v>509</v>
      </c>
      <c r="G5983" s="1">
        <v>1</v>
      </c>
      <c r="H5983" s="1" t="s">
        <v>505</v>
      </c>
      <c r="I59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3.7974608332759535E-2</v>
      </c>
      <c r="J5983" s="1" t="str">
        <f>IFERROR(INDEX('consumption_figs'!$C:$C,MATCH(Table2[[#This Row],[item_code]],'consumption_figs'!A:A,0),1),"NA")</f>
        <v>kg/ton</v>
      </c>
      <c r="K5983" s="1">
        <f>+SUMIFS(prod!$E:$E,prod!$A:$A,Table2[[#This Row],[date]],prod!$G:$G,Table2[[#This Row],[production_line]],prod!$F:$F,Table2[[#This Row],[output_type]])</f>
        <v>326</v>
      </c>
      <c r="L5983">
        <f>+Table2[[#This Row],[cons_qty_base_uom]]/Table2[[#This Row],[Column1]]</f>
        <v>1.7053280933003601</v>
      </c>
    </row>
    <row r="5984" spans="1:12" x14ac:dyDescent="0.25">
      <c r="A5984" s="2">
        <v>45597</v>
      </c>
      <c r="B5984" s="1" t="s">
        <v>172</v>
      </c>
      <c r="C5984" s="4">
        <v>1750.4072233552599</v>
      </c>
      <c r="D5984" s="4">
        <v>8.4719709610394585</v>
      </c>
      <c r="E5984" s="4">
        <v>7624.7738649355124</v>
      </c>
      <c r="F5984" s="1" t="s">
        <v>509</v>
      </c>
      <c r="G5984" s="1">
        <v>1</v>
      </c>
      <c r="H5984" s="1" t="s">
        <v>505</v>
      </c>
      <c r="I59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0.14359759586832535</v>
      </c>
      <c r="J5984" s="1" t="str">
        <f>IFERROR(INDEX('consumption_figs'!$C:$C,MATCH(Table2[[#This Row],[item_code]],'consumption_figs'!A:A,0),1),"NA")</f>
        <v>kg/ton</v>
      </c>
      <c r="K5984" s="1">
        <f>+SUMIFS(prod!$E:$E,prod!$A:$A,Table2[[#This Row],[date]],prod!$G:$G,Table2[[#This Row],[production_line]],prod!$F:$F,Table2[[#This Row],[output_type]])</f>
        <v>326</v>
      </c>
      <c r="L5984">
        <f>+Table2[[#This Row],[cons_qty_base_uom]]/Table2[[#This Row],[Column1]]</f>
        <v>5.3693473109057051</v>
      </c>
    </row>
    <row r="5985" spans="1:12" x14ac:dyDescent="0.25">
      <c r="A5985" s="2">
        <v>45597</v>
      </c>
      <c r="B5985" s="1" t="s">
        <v>173</v>
      </c>
      <c r="C5985" s="4">
        <v>624.23778473558718</v>
      </c>
      <c r="D5985" s="4">
        <v>7.7967299313474845</v>
      </c>
      <c r="E5985" s="4">
        <v>11479.732861287448</v>
      </c>
      <c r="F5985" s="1" t="s">
        <v>509</v>
      </c>
      <c r="G5985" s="1">
        <v>1</v>
      </c>
      <c r="H5985" s="1" t="s">
        <v>505</v>
      </c>
      <c r="I59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1.9148398304772614</v>
      </c>
      <c r="J5985" s="1" t="str">
        <f>IFERROR(INDEX('consumption_figs'!$C:$C,MATCH(Table2[[#This Row],[item_code]],'consumption_figs'!A:A,0),1),"NA")</f>
        <v>pc/heat</v>
      </c>
      <c r="K5985" s="1">
        <f>+SUMIFS(prod!$E:$E,prod!$A:$A,Table2[[#This Row],[date]],prod!$G:$G,Table2[[#This Row],[production_line]],prod!$F:$F,Table2[[#This Row],[output_type]])</f>
        <v>326</v>
      </c>
      <c r="L5985">
        <f>+Table2[[#This Row],[cons_qty_base_uom]]/Table2[[#This Row],[Column1]]</f>
        <v>1.9148398304772614</v>
      </c>
    </row>
    <row r="5986" spans="1:12" x14ac:dyDescent="0.25">
      <c r="A5986" s="2">
        <v>45597</v>
      </c>
      <c r="B5986" s="1" t="s">
        <v>175</v>
      </c>
      <c r="C5986" s="4">
        <v>350.24028380202793</v>
      </c>
      <c r="D5986" s="4">
        <v>5.2010682144601148</v>
      </c>
      <c r="E5986" s="4">
        <v>8192.1202381294333</v>
      </c>
      <c r="F5986" s="1" t="s">
        <v>509</v>
      </c>
      <c r="G5986" s="1">
        <v>1</v>
      </c>
      <c r="H5986" s="1" t="s">
        <v>505</v>
      </c>
      <c r="I59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1.0743566987792268</v>
      </c>
      <c r="J5986" s="1" t="str">
        <f>IFERROR(INDEX('consumption_figs'!$C:$C,MATCH(Table2[[#This Row],[item_code]],'consumption_figs'!A:A,0),1),"NA")</f>
        <v>pc/heat</v>
      </c>
      <c r="K5986" s="1">
        <f>+SUMIFS(prod!$E:$E,prod!$A:$A,Table2[[#This Row],[date]],prod!$G:$G,Table2[[#This Row],[production_line]],prod!$F:$F,Table2[[#This Row],[output_type]])</f>
        <v>326</v>
      </c>
      <c r="L5986">
        <f>+Table2[[#This Row],[cons_qty_base_uom]]/Table2[[#This Row],[Column1]]</f>
        <v>1.0743566987792268</v>
      </c>
    </row>
    <row r="5987" spans="1:12" x14ac:dyDescent="0.25">
      <c r="A5987" s="2">
        <v>45597</v>
      </c>
      <c r="B5987" s="1" t="s">
        <v>177</v>
      </c>
      <c r="C5987" s="4">
        <v>329.59119677515105</v>
      </c>
      <c r="D5987" s="4">
        <v>5.6228258169840757</v>
      </c>
      <c r="E5987" s="4">
        <v>8997.839671961623</v>
      </c>
      <c r="F5987" s="1" t="s">
        <v>509</v>
      </c>
      <c r="G5987" s="1">
        <v>1</v>
      </c>
      <c r="H5987" s="1" t="s">
        <v>505</v>
      </c>
      <c r="I59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1.0110159410280708</v>
      </c>
      <c r="J5987" s="1" t="str">
        <f>IFERROR(INDEX('consumption_figs'!$C:$C,MATCH(Table2[[#This Row],[item_code]],'consumption_figs'!A:A,0),1),"NA")</f>
        <v>pc/heat</v>
      </c>
      <c r="K5987" s="1">
        <f>+SUMIFS(prod!$E:$E,prod!$A:$A,Table2[[#This Row],[date]],prod!$G:$G,Table2[[#This Row],[production_line]],prod!$F:$F,Table2[[#This Row],[output_type]])</f>
        <v>326</v>
      </c>
      <c r="L5987">
        <f>+Table2[[#This Row],[cons_qty_base_uom]]/Table2[[#This Row],[Column1]]</f>
        <v>1.0110159410280708</v>
      </c>
    </row>
    <row r="5988" spans="1:12" x14ac:dyDescent="0.25">
      <c r="A5988" s="2">
        <v>45597</v>
      </c>
      <c r="B5988" s="1" t="s">
        <v>179</v>
      </c>
      <c r="C5988" s="4">
        <v>0.71477608939189263</v>
      </c>
      <c r="D5988" s="4">
        <v>4.6810686094275047</v>
      </c>
      <c r="E5988" s="4">
        <v>11221.984603452715</v>
      </c>
      <c r="F5988" s="1" t="s">
        <v>509</v>
      </c>
      <c r="G5988" s="1">
        <v>1</v>
      </c>
      <c r="H5988" s="1" t="s">
        <v>505</v>
      </c>
      <c r="I59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2.1925646913861737E-3</v>
      </c>
      <c r="J5988" s="1" t="str">
        <f>IFERROR(INDEX('consumption_figs'!$C:$C,MATCH(Table2[[#This Row],[item_code]],'consumption_figs'!A:A,0),1),"NA")</f>
        <v>pc/heat</v>
      </c>
      <c r="K5988" s="1">
        <f>+SUMIFS(prod!$E:$E,prod!$A:$A,Table2[[#This Row],[date]],prod!$G:$G,Table2[[#This Row],[production_line]],prod!$F:$F,Table2[[#This Row],[output_type]])</f>
        <v>326</v>
      </c>
      <c r="L5988">
        <f>+Table2[[#This Row],[cons_qty_base_uom]]/Table2[[#This Row],[Column1]]</f>
        <v>2.1925646913861737E-3</v>
      </c>
    </row>
    <row r="5989" spans="1:12" x14ac:dyDescent="0.25">
      <c r="A5989" s="2">
        <v>45597</v>
      </c>
      <c r="B5989" s="1" t="s">
        <v>181</v>
      </c>
      <c r="C5989" s="4">
        <v>2926.6109882323649</v>
      </c>
      <c r="D5989" s="4">
        <v>25.168854498798339</v>
      </c>
      <c r="E5989" s="4">
        <v>40240.901088195016</v>
      </c>
      <c r="F5989" s="1" t="s">
        <v>509</v>
      </c>
      <c r="G5989" s="1">
        <v>1</v>
      </c>
      <c r="H5989" s="1" t="s">
        <v>505</v>
      </c>
      <c r="I59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8.977334319731181</v>
      </c>
      <c r="J5989" s="1" t="str">
        <f>IFERROR(INDEX('consumption_figs'!$C:$C,MATCH(Table2[[#This Row],[item_code]],'consumption_figs'!A:A,0),1),"NA")</f>
        <v>pc/heat</v>
      </c>
      <c r="K5989" s="1">
        <f>+SUMIFS(prod!$E:$E,prod!$A:$A,Table2[[#This Row],[date]],prod!$G:$G,Table2[[#This Row],[production_line]],prod!$F:$F,Table2[[#This Row],[output_type]])</f>
        <v>326</v>
      </c>
      <c r="L5989">
        <f>+Table2[[#This Row],[cons_qty_base_uom]]/Table2[[#This Row],[Column1]]</f>
        <v>8.977334319731181</v>
      </c>
    </row>
    <row r="5990" spans="1:12" x14ac:dyDescent="0.25">
      <c r="A5990" s="2">
        <v>45597</v>
      </c>
      <c r="B5990" s="1" t="s">
        <v>183</v>
      </c>
      <c r="C5990" s="4">
        <v>2808.2758356552627</v>
      </c>
      <c r="D5990" s="4">
        <v>24.853241145549074</v>
      </c>
      <c r="E5990" s="4">
        <v>32295.172110035521</v>
      </c>
      <c r="F5990" s="1" t="s">
        <v>509</v>
      </c>
      <c r="G5990" s="1">
        <v>1</v>
      </c>
      <c r="H5990" s="1" t="s">
        <v>505</v>
      </c>
      <c r="I59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8.6143430541572474</v>
      </c>
      <c r="J5990" s="1" t="str">
        <f>IFERROR(INDEX('consumption_figs'!$C:$C,MATCH(Table2[[#This Row],[item_code]],'consumption_figs'!A:A,0),1),"NA")</f>
        <v>pc/heat</v>
      </c>
      <c r="K5990" s="1">
        <f>+SUMIFS(prod!$E:$E,prod!$A:$A,Table2[[#This Row],[date]],prod!$G:$G,Table2[[#This Row],[production_line]],prod!$F:$F,Table2[[#This Row],[output_type]])</f>
        <v>326</v>
      </c>
      <c r="L5990">
        <f>+Table2[[#This Row],[cons_qty_base_uom]]/Table2[[#This Row],[Column1]]</f>
        <v>8.6143430541572474</v>
      </c>
    </row>
    <row r="5991" spans="1:12" x14ac:dyDescent="0.25">
      <c r="A5991" s="2">
        <v>45597</v>
      </c>
      <c r="B5991" s="1" t="s">
        <v>191</v>
      </c>
      <c r="C5991" s="4">
        <v>2937.7297274006833</v>
      </c>
      <c r="D5991" s="4">
        <v>20.475976199982764</v>
      </c>
      <c r="E5991" s="4">
        <v>31991.876731393444</v>
      </c>
      <c r="F5991" s="1" t="s">
        <v>509</v>
      </c>
      <c r="G5991" s="1">
        <v>1</v>
      </c>
      <c r="H5991" s="1" t="s">
        <v>505</v>
      </c>
      <c r="I59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9.0114408815971885</v>
      </c>
      <c r="J5991" s="1" t="str">
        <f>IFERROR(INDEX('consumption_figs'!$C:$C,MATCH(Table2[[#This Row],[item_code]],'consumption_figs'!A:A,0),1),"NA")</f>
        <v>pc/heat</v>
      </c>
      <c r="K5991" s="1">
        <f>+SUMIFS(prod!$E:$E,prod!$A:$A,Table2[[#This Row],[date]],prod!$G:$G,Table2[[#This Row],[production_line]],prod!$F:$F,Table2[[#This Row],[output_type]])</f>
        <v>326</v>
      </c>
      <c r="L5991">
        <f>+Table2[[#This Row],[cons_qty_base_uom]]/Table2[[#This Row],[Column1]]</f>
        <v>9.0114408815971885</v>
      </c>
    </row>
    <row r="5992" spans="1:12" x14ac:dyDescent="0.25">
      <c r="A5992" s="2">
        <v>45597</v>
      </c>
      <c r="B5992" s="1" t="s">
        <v>193</v>
      </c>
      <c r="C5992" s="4">
        <v>644.88687176246412</v>
      </c>
      <c r="D5992" s="4">
        <v>5.2493791361464579</v>
      </c>
      <c r="E5992" s="4">
        <v>6448.8687176246412</v>
      </c>
      <c r="F5992" s="1" t="s">
        <v>509</v>
      </c>
      <c r="G5992" s="1">
        <v>1</v>
      </c>
      <c r="H5992" s="1" t="s">
        <v>505</v>
      </c>
      <c r="I59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1.9781805882284176</v>
      </c>
      <c r="J5992" s="1" t="str">
        <f>IFERROR(INDEX('consumption_figs'!$C:$C,MATCH(Table2[[#This Row],[item_code]],'consumption_figs'!A:A,0),1),"NA")</f>
        <v>pc/heat</v>
      </c>
      <c r="K5992" s="1">
        <f>+SUMIFS(prod!$E:$E,prod!$A:$A,Table2[[#This Row],[date]],prod!$G:$G,Table2[[#This Row],[production_line]],prod!$F:$F,Table2[[#This Row],[output_type]])</f>
        <v>326</v>
      </c>
      <c r="L5992">
        <f>+Table2[[#This Row],[cons_qty_base_uom]]/Table2[[#This Row],[Column1]]</f>
        <v>1.9781805882284176</v>
      </c>
    </row>
    <row r="5993" spans="1:12" x14ac:dyDescent="0.25">
      <c r="A5993" s="2">
        <v>45597</v>
      </c>
      <c r="B5993" s="1" t="s">
        <v>195</v>
      </c>
      <c r="C5993" s="4">
        <v>2253.9272685491051</v>
      </c>
      <c r="D5993" s="4">
        <v>18.34696796598972</v>
      </c>
      <c r="E5993" s="4">
        <v>22539.272685491051</v>
      </c>
      <c r="F5993" s="1" t="s">
        <v>509</v>
      </c>
      <c r="G5993" s="1">
        <v>1</v>
      </c>
      <c r="H5993" s="1" t="s">
        <v>505</v>
      </c>
      <c r="I59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6.9138873268377452</v>
      </c>
      <c r="J5993" s="1" t="str">
        <f>IFERROR(INDEX('consumption_figs'!$C:$C,MATCH(Table2[[#This Row],[item_code]],'consumption_figs'!A:A,0),1),"NA")</f>
        <v>pc/heat</v>
      </c>
      <c r="K5993" s="1">
        <f>+SUMIFS(prod!$E:$E,prod!$A:$A,Table2[[#This Row],[date]],prod!$G:$G,Table2[[#This Row],[production_line]],prod!$F:$F,Table2[[#This Row],[output_type]])</f>
        <v>326</v>
      </c>
      <c r="L5993">
        <f>+Table2[[#This Row],[cons_qty_base_uom]]/Table2[[#This Row],[Column1]]</f>
        <v>6.9138873268377452</v>
      </c>
    </row>
    <row r="5994" spans="1:12" x14ac:dyDescent="0.25">
      <c r="A5994" s="2">
        <v>45597</v>
      </c>
      <c r="B5994" s="1" t="s">
        <v>189</v>
      </c>
      <c r="C5994" s="4">
        <v>930.7973075192217</v>
      </c>
      <c r="D5994" s="4">
        <v>6.5062731795593596</v>
      </c>
      <c r="E5994" s="4">
        <v>10136.382678884325</v>
      </c>
      <c r="F5994" s="1" t="s">
        <v>509</v>
      </c>
      <c r="G5994" s="1">
        <v>1</v>
      </c>
      <c r="H5994" s="1" t="s">
        <v>505</v>
      </c>
      <c r="I59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2.8552064647828885</v>
      </c>
      <c r="J5994" s="1" t="str">
        <f>IFERROR(INDEX('consumption_figs'!$C:$C,MATCH(Table2[[#This Row],[item_code]],'consumption_figs'!A:A,0),1),"NA")</f>
        <v>pc/heat</v>
      </c>
      <c r="K5994" s="1">
        <f>+SUMIFS(prod!$E:$E,prod!$A:$A,Table2[[#This Row],[date]],prod!$G:$G,Table2[[#This Row],[production_line]],prod!$F:$F,Table2[[#This Row],[output_type]])</f>
        <v>326</v>
      </c>
      <c r="L5994">
        <f>+Table2[[#This Row],[cons_qty_base_uom]]/Table2[[#This Row],[Column1]]</f>
        <v>2.8552064647828885</v>
      </c>
    </row>
    <row r="5995" spans="1:12" x14ac:dyDescent="0.25">
      <c r="A5995" s="2">
        <v>45597</v>
      </c>
      <c r="B5995" s="1" t="s">
        <v>199</v>
      </c>
      <c r="C5995" s="4">
        <v>887.11654650082812</v>
      </c>
      <c r="D5995" s="4">
        <v>8.2501838824577014</v>
      </c>
      <c r="E5995" s="4">
        <v>11674.453751950898</v>
      </c>
      <c r="F5995" s="1" t="s">
        <v>509</v>
      </c>
      <c r="G5995" s="1">
        <v>1</v>
      </c>
      <c r="H5995" s="1" t="s">
        <v>505</v>
      </c>
      <c r="I59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2.7212164003092889</v>
      </c>
      <c r="J5995" s="1" t="str">
        <f>IFERROR(INDEX('consumption_figs'!$C:$C,MATCH(Table2[[#This Row],[item_code]],'consumption_figs'!A:A,0),1),"NA")</f>
        <v>pc/heat</v>
      </c>
      <c r="K5995" s="1">
        <f>+SUMIFS(prod!$E:$E,prod!$A:$A,Table2[[#This Row],[date]],prod!$G:$G,Table2[[#This Row],[production_line]],prod!$F:$F,Table2[[#This Row],[output_type]])</f>
        <v>326</v>
      </c>
      <c r="L5995">
        <f>+Table2[[#This Row],[cons_qty_base_uom]]/Table2[[#This Row],[Column1]]</f>
        <v>2.7212164003092889</v>
      </c>
    </row>
    <row r="5996" spans="1:12" x14ac:dyDescent="0.25">
      <c r="A5996" s="2">
        <v>45597</v>
      </c>
      <c r="B5996" s="1" t="s">
        <v>197</v>
      </c>
      <c r="C5996" s="4">
        <v>1516.1195051656946</v>
      </c>
      <c r="D5996" s="4">
        <v>14.099911398040962</v>
      </c>
      <c r="E5996" s="4">
        <v>19952.132687980542</v>
      </c>
      <c r="F5996" s="1" t="s">
        <v>509</v>
      </c>
      <c r="G5996" s="1">
        <v>1</v>
      </c>
      <c r="H5996" s="1" t="s">
        <v>505</v>
      </c>
      <c r="I59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4.6506733287291242</v>
      </c>
      <c r="J5996" s="1" t="str">
        <f>IFERROR(INDEX('consumption_figs'!$C:$C,MATCH(Table2[[#This Row],[item_code]],'consumption_figs'!A:A,0),1),"NA")</f>
        <v>pc/heat</v>
      </c>
      <c r="K5996" s="1">
        <f>+SUMIFS(prod!$E:$E,prod!$A:$A,Table2[[#This Row],[date]],prod!$G:$G,Table2[[#This Row],[production_line]],prod!$F:$F,Table2[[#This Row],[output_type]])</f>
        <v>326</v>
      </c>
      <c r="L5996">
        <f>+Table2[[#This Row],[cons_qty_base_uom]]/Table2[[#This Row],[Column1]]</f>
        <v>4.6506733287291242</v>
      </c>
    </row>
    <row r="5997" spans="1:12" x14ac:dyDescent="0.25">
      <c r="A5997" s="2">
        <v>45597</v>
      </c>
      <c r="B5997" s="1" t="s">
        <v>581</v>
      </c>
      <c r="C5997" s="4">
        <v>0.39709782743994104</v>
      </c>
      <c r="D5997" s="4">
        <v>0.32244343588123214</v>
      </c>
      <c r="E5997" s="4">
        <v>421.12224600005749</v>
      </c>
      <c r="F5997" s="1" t="s">
        <v>509</v>
      </c>
      <c r="G5997" s="1">
        <v>1</v>
      </c>
      <c r="H5997" s="1" t="s">
        <v>505</v>
      </c>
      <c r="I59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1.0748114529374405E-2</v>
      </c>
      <c r="J5997" s="1" t="str">
        <f>IFERROR(INDEX('consumption_figs'!$C:$C,MATCH(Table2[[#This Row],[item_code]],'consumption_figs'!A:A,0),1),"NA")</f>
        <v>NA</v>
      </c>
      <c r="K5997" s="1">
        <f>+SUMIFS(prod!$E:$E,prod!$A:$A,Table2[[#This Row],[date]],prod!$G:$G,Table2[[#This Row],[production_line]],prod!$F:$F,Table2[[#This Row],[output_type]])</f>
        <v>326</v>
      </c>
      <c r="L5997">
        <f>+Table2[[#This Row],[cons_qty_base_uom]]/Table2[[#This Row],[Column1]]</f>
        <v>1.2180914952145431E-3</v>
      </c>
    </row>
    <row r="5998" spans="1:12" x14ac:dyDescent="0.25">
      <c r="A5998" s="2">
        <v>45597</v>
      </c>
      <c r="B5998" s="1" t="s">
        <v>264</v>
      </c>
      <c r="C5998" s="4">
        <v>5.4951666787881734</v>
      </c>
      <c r="D5998" s="4">
        <v>5.4951666787881734</v>
      </c>
      <c r="E5998" s="4">
        <v>3478.440507672914</v>
      </c>
      <c r="F5998" s="1" t="s">
        <v>509</v>
      </c>
      <c r="G5998" s="1">
        <v>1</v>
      </c>
      <c r="H5998" s="1" t="s">
        <v>505</v>
      </c>
      <c r="I59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9.314157562609196E-2</v>
      </c>
      <c r="J5998" s="1" t="str">
        <f>IFERROR(INDEX('consumption_figs'!$C:$C,MATCH(Table2[[#This Row],[item_code]],'consumption_figs'!A:A,0),1),"NA")</f>
        <v>kg/ton</v>
      </c>
      <c r="K5998" s="1">
        <f>+SUMIFS(prod!$E:$E,prod!$A:$A,Table2[[#This Row],[date]],prod!$G:$G,Table2[[#This Row],[production_line]],prod!$F:$F,Table2[[#This Row],[output_type]])</f>
        <v>326</v>
      </c>
      <c r="L5998">
        <f>+Table2[[#This Row],[cons_qty_base_uom]]/Table2[[#This Row],[Column1]]</f>
        <v>1.6856339505485193E-2</v>
      </c>
    </row>
    <row r="5999" spans="1:12" x14ac:dyDescent="0.25">
      <c r="A5999" s="2">
        <v>45597</v>
      </c>
      <c r="B5999" s="1" t="s">
        <v>162</v>
      </c>
      <c r="C5999" s="4">
        <v>60.358869770871031</v>
      </c>
      <c r="D5999" s="4">
        <v>1.7443713363781728</v>
      </c>
      <c r="E5999" s="4">
        <v>11287.108647152883</v>
      </c>
      <c r="F5999" s="1" t="s">
        <v>509</v>
      </c>
      <c r="G5999" s="1">
        <v>1</v>
      </c>
      <c r="H5999" s="1" t="s">
        <v>505</v>
      </c>
      <c r="I59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0.18514990727261052</v>
      </c>
      <c r="J5999" s="1" t="str">
        <f>IFERROR(INDEX('consumption_figs'!$C:$C,MATCH(Table2[[#This Row],[item_code]],'consumption_figs'!A:A,0),1),"NA")</f>
        <v>pc/heat</v>
      </c>
      <c r="K5999" s="1">
        <f>+SUMIFS(prod!$E:$E,prod!$A:$A,Table2[[#This Row],[date]],prod!$G:$G,Table2[[#This Row],[production_line]],prod!$F:$F,Table2[[#This Row],[output_type]])</f>
        <v>326</v>
      </c>
      <c r="L5999">
        <f>+Table2[[#This Row],[cons_qty_base_uom]]/Table2[[#This Row],[Column1]]</f>
        <v>0.18514990727261052</v>
      </c>
    </row>
    <row r="6000" spans="1:12" x14ac:dyDescent="0.25">
      <c r="A6000" s="2">
        <v>45597</v>
      </c>
      <c r="B6000" s="1" t="s">
        <v>61</v>
      </c>
      <c r="C6000" s="4">
        <v>61.153065425750924</v>
      </c>
      <c r="D6000" s="4">
        <v>0.21403572899012824</v>
      </c>
      <c r="E6000" s="4">
        <v>550.37758883175832</v>
      </c>
      <c r="F6000" s="1" t="s">
        <v>509</v>
      </c>
      <c r="G6000" s="1">
        <v>1</v>
      </c>
      <c r="H6000" s="1" t="s">
        <v>505</v>
      </c>
      <c r="I60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0.18758609026303966</v>
      </c>
      <c r="J6000" s="1" t="str">
        <f>IFERROR(INDEX('consumption_figs'!$C:$C,MATCH(Table2[[#This Row],[item_code]],'consumption_figs'!A:A,0),1),"NA")</f>
        <v>pc/heat</v>
      </c>
      <c r="K6000" s="1">
        <f>+SUMIFS(prod!$E:$E,prod!$A:$A,Table2[[#This Row],[date]],prod!$G:$G,Table2[[#This Row],[production_line]],prod!$F:$F,Table2[[#This Row],[output_type]])</f>
        <v>326</v>
      </c>
      <c r="L6000">
        <f>+Table2[[#This Row],[cons_qty_base_uom]]/Table2[[#This Row],[Column1]]</f>
        <v>0.18758609026303966</v>
      </c>
    </row>
    <row r="6001" spans="1:12" x14ac:dyDescent="0.25">
      <c r="A6001" s="2">
        <v>45597</v>
      </c>
      <c r="B6001" s="1" t="s">
        <v>163</v>
      </c>
      <c r="C6001" s="4">
        <v>12.707130478078113</v>
      </c>
      <c r="D6001" s="4">
        <v>1.7535840059747798</v>
      </c>
      <c r="E6001" s="4">
        <v>5311.580539836651</v>
      </c>
      <c r="F6001" s="1" t="s">
        <v>509</v>
      </c>
      <c r="G6001" s="1">
        <v>1</v>
      </c>
      <c r="H6001" s="1" t="s">
        <v>505</v>
      </c>
      <c r="I60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3.897892784686538E-2</v>
      </c>
      <c r="J6001" s="1" t="str">
        <f>IFERROR(INDEX('consumption_figs'!$C:$C,MATCH(Table2[[#This Row],[item_code]],'consumption_figs'!A:A,0),1),"NA")</f>
        <v>pc/heat</v>
      </c>
      <c r="K6001" s="1">
        <f>+SUMIFS(prod!$E:$E,prod!$A:$A,Table2[[#This Row],[date]],prod!$G:$G,Table2[[#This Row],[production_line]],prod!$F:$F,Table2[[#This Row],[output_type]])</f>
        <v>326</v>
      </c>
      <c r="L6001">
        <f>+Table2[[#This Row],[cons_qty_base_uom]]/Table2[[#This Row],[Column1]]</f>
        <v>3.897892784686538E-2</v>
      </c>
    </row>
    <row r="6002" spans="1:12" x14ac:dyDescent="0.25">
      <c r="A6002" s="2">
        <v>45597</v>
      </c>
      <c r="B6002" s="1" t="e">
        <f>+#REF!</f>
        <v>#REF!</v>
      </c>
      <c r="C6002" s="4">
        <v>154.07395704669713</v>
      </c>
      <c r="D6002" s="4">
        <v>1.8458060054194314</v>
      </c>
      <c r="E6002" s="4">
        <v>12634.064477829164</v>
      </c>
      <c r="F6002" s="1" t="s">
        <v>509</v>
      </c>
      <c r="G6002" s="1">
        <v>1</v>
      </c>
      <c r="H6002" s="1" t="s">
        <v>505</v>
      </c>
      <c r="I60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6.1526866847314378E-2</v>
      </c>
      <c r="J6002" s="1" t="str">
        <f>IFERROR(INDEX('consumption_figs'!$C:$C,MATCH(Table2[[#This Row],[item_code]],'consumption_figs'!A:A,0),1),"NA")</f>
        <v>NA</v>
      </c>
      <c r="K6002" s="1">
        <f>+SUMIFS(prod!$E:$E,prod!$A:$A,Table2[[#This Row],[date]],prod!$G:$G,Table2[[#This Row],[production_line]],prod!$F:$F,Table2[[#This Row],[output_type]])</f>
        <v>326</v>
      </c>
      <c r="L6002">
        <f>+Table2[[#This Row],[cons_qty_base_uom]]/Table2[[#This Row],[Column1]]</f>
        <v>0.47261950014324272</v>
      </c>
    </row>
    <row r="6003" spans="1:12" x14ac:dyDescent="0.25">
      <c r="A6003" s="2">
        <v>45597</v>
      </c>
      <c r="B6003" s="1" t="s">
        <v>160</v>
      </c>
      <c r="C6003" s="4">
        <v>33.356217504955048</v>
      </c>
      <c r="D6003" s="4">
        <v>0.41828696751213623</v>
      </c>
      <c r="E6003" s="4">
        <v>2334.9352253468533</v>
      </c>
      <c r="F6003" s="1" t="s">
        <v>509</v>
      </c>
      <c r="G6003" s="1">
        <v>1</v>
      </c>
      <c r="H6003" s="1" t="s">
        <v>505</v>
      </c>
      <c r="I60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0.10231968559802161</v>
      </c>
      <c r="J6003" s="1" t="str">
        <f>IFERROR(INDEX('consumption_figs'!$C:$C,MATCH(Table2[[#This Row],[item_code]],'consumption_figs'!A:A,0),1),"NA")</f>
        <v>pc/heat</v>
      </c>
      <c r="K6003" s="1">
        <f>+SUMIFS(prod!$E:$E,prod!$A:$A,Table2[[#This Row],[date]],prod!$G:$G,Table2[[#This Row],[production_line]],prod!$F:$F,Table2[[#This Row],[output_type]])</f>
        <v>326</v>
      </c>
      <c r="L6003">
        <f>+Table2[[#This Row],[cons_qty_base_uom]]/Table2[[#This Row],[Column1]]</f>
        <v>0.10231968559802161</v>
      </c>
    </row>
    <row r="6004" spans="1:12" x14ac:dyDescent="0.25">
      <c r="A6004" s="2">
        <v>45597</v>
      </c>
      <c r="B6004" s="1" t="e">
        <f>+#REF!</f>
        <v>#REF!</v>
      </c>
      <c r="C6004" s="4">
        <v>287.49882706651732</v>
      </c>
      <c r="D6004" s="4">
        <v>3.2774866285582975</v>
      </c>
      <c r="E6004" s="4">
        <v>69574.716150097185</v>
      </c>
      <c r="F6004" s="1" t="s">
        <v>509</v>
      </c>
      <c r="G6004" s="1">
        <v>1</v>
      </c>
      <c r="H6004" s="1" t="s">
        <v>505</v>
      </c>
      <c r="I60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0.10924955428527658</v>
      </c>
      <c r="J6004" s="1" t="str">
        <f>IFERROR(INDEX('consumption_figs'!$C:$C,MATCH(Table2[[#This Row],[item_code]],'consumption_figs'!A:A,0),1),"NA")</f>
        <v>NA</v>
      </c>
      <c r="K6004" s="1">
        <f>+SUMIFS(prod!$E:$E,prod!$A:$A,Table2[[#This Row],[date]],prod!$G:$G,Table2[[#This Row],[production_line]],prod!$F:$F,Table2[[#This Row],[output_type]])</f>
        <v>326</v>
      </c>
      <c r="L6004">
        <f>+Table2[[#This Row],[cons_qty_base_uom]]/Table2[[#This Row],[Column1]]</f>
        <v>0.88189824253532922</v>
      </c>
    </row>
    <row r="6005" spans="1:12" x14ac:dyDescent="0.25">
      <c r="A6005" s="2">
        <v>45597</v>
      </c>
      <c r="B6005" s="1" t="s">
        <v>161</v>
      </c>
      <c r="C6005" s="4">
        <v>8.7361522036787012</v>
      </c>
      <c r="D6005" s="4">
        <v>1.2667420695334117</v>
      </c>
      <c r="E6005" s="4">
        <v>3704.1285343597692</v>
      </c>
      <c r="F6005" s="1" t="s">
        <v>509</v>
      </c>
      <c r="G6005" s="1">
        <v>1</v>
      </c>
      <c r="H6005" s="1" t="s">
        <v>505</v>
      </c>
      <c r="I60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2.6798012894719943E-2</v>
      </c>
      <c r="J6005" s="1" t="str">
        <f>IFERROR(INDEX('consumption_figs'!$C:$C,MATCH(Table2[[#This Row],[item_code]],'consumption_figs'!A:A,0),1),"NA")</f>
        <v>pc/heat</v>
      </c>
      <c r="K6005" s="1">
        <f>+SUMIFS(prod!$E:$E,prod!$A:$A,Table2[[#This Row],[date]],prod!$G:$G,Table2[[#This Row],[production_line]],prod!$F:$F,Table2[[#This Row],[output_type]])</f>
        <v>326</v>
      </c>
      <c r="L6005">
        <f>+Table2[[#This Row],[cons_qty_base_uom]]/Table2[[#This Row],[Column1]]</f>
        <v>2.6798012894719943E-2</v>
      </c>
    </row>
    <row r="6006" spans="1:12" x14ac:dyDescent="0.25">
      <c r="A6006" s="2">
        <v>45597</v>
      </c>
      <c r="B6006" s="1" t="s">
        <v>569</v>
      </c>
      <c r="C6006" s="4">
        <v>172</v>
      </c>
      <c r="D6006" s="4">
        <v>0.22704000000000002</v>
      </c>
      <c r="E6006" s="4">
        <v>106.64</v>
      </c>
      <c r="F6006" s="1" t="s">
        <v>509</v>
      </c>
      <c r="G6006" s="1">
        <v>1</v>
      </c>
      <c r="H6006" s="1" t="s">
        <v>505</v>
      </c>
      <c r="I60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7.5680000000000009E-3</v>
      </c>
      <c r="J6006" s="1" t="str">
        <f>IFERROR(INDEX('consumption_figs'!$C:$C,MATCH(Table2[[#This Row],[item_code]],'consumption_figs'!A:A,0),1),"NA")</f>
        <v>NA</v>
      </c>
      <c r="K6006" s="1">
        <f>+SUMIFS(prod!$E:$E,prod!$A:$A,Table2[[#This Row],[date]],prod!$G:$G,Table2[[#This Row],[production_line]],prod!$F:$F,Table2[[#This Row],[output_type]])</f>
        <v>326</v>
      </c>
      <c r="L6006">
        <f>+Table2[[#This Row],[cons_qty_base_uom]]/Table2[[#This Row],[Column1]]</f>
        <v>0.52760736196319014</v>
      </c>
    </row>
    <row r="6007" spans="1:12" x14ac:dyDescent="0.25">
      <c r="A6007" s="2">
        <v>45597</v>
      </c>
      <c r="B6007" s="1" t="s">
        <v>204</v>
      </c>
      <c r="C6007" s="4">
        <v>2.58</v>
      </c>
      <c r="D6007" s="4">
        <v>0.129</v>
      </c>
      <c r="E6007" s="4">
        <v>399.90000000000003</v>
      </c>
      <c r="F6007" s="1" t="s">
        <v>509</v>
      </c>
      <c r="G6007" s="1">
        <v>1</v>
      </c>
      <c r="H6007" s="1" t="s">
        <v>505</v>
      </c>
      <c r="I60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7.9141104294478525E-3</v>
      </c>
      <c r="J6007" s="1" t="str">
        <f>IFERROR(INDEX('consumption_figs'!$C:$C,MATCH(Table2[[#This Row],[item_code]],'consumption_figs'!A:A,0),1),"NA")</f>
        <v>pc/heat</v>
      </c>
      <c r="K6007" s="1">
        <f>+SUMIFS(prod!$E:$E,prod!$A:$A,Table2[[#This Row],[date]],prod!$G:$G,Table2[[#This Row],[production_line]],prod!$F:$F,Table2[[#This Row],[output_type]])</f>
        <v>326</v>
      </c>
      <c r="L6007">
        <f>+Table2[[#This Row],[cons_qty_base_uom]]/Table2[[#This Row],[Column1]]</f>
        <v>7.9141104294478525E-3</v>
      </c>
    </row>
    <row r="6008" spans="1:12" x14ac:dyDescent="0.25">
      <c r="A6008" s="2">
        <v>45597</v>
      </c>
      <c r="B6008" s="1" t="s">
        <v>287</v>
      </c>
      <c r="C6008" s="4">
        <v>22.36</v>
      </c>
      <c r="D6008" s="4">
        <v>22.36</v>
      </c>
      <c r="E6008" s="4">
        <v>38436.839999999997</v>
      </c>
      <c r="F6008" s="1" t="s">
        <v>509</v>
      </c>
      <c r="G6008" s="1">
        <v>1</v>
      </c>
      <c r="H6008" s="1" t="s">
        <v>505</v>
      </c>
      <c r="I60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0.37899589816603951</v>
      </c>
      <c r="J6008" s="1" t="str">
        <f>IFERROR(INDEX('consumption_figs'!$C:$C,MATCH(Table2[[#This Row],[item_code]],'consumption_figs'!A:A,0),1),"NA")</f>
        <v>kg/ton</v>
      </c>
      <c r="K6008" s="1">
        <f>+SUMIFS(prod!$E:$E,prod!$A:$A,Table2[[#This Row],[date]],prod!$G:$G,Table2[[#This Row],[production_line]],prod!$F:$F,Table2[[#This Row],[output_type]])</f>
        <v>326</v>
      </c>
      <c r="L6008">
        <f>+Table2[[#This Row],[cons_qty_base_uom]]/Table2[[#This Row],[Column1]]</f>
        <v>6.8588957055214728E-2</v>
      </c>
    </row>
    <row r="6009" spans="1:12" x14ac:dyDescent="0.25">
      <c r="A6009" s="2">
        <v>45597</v>
      </c>
      <c r="B6009" s="1" t="s">
        <v>285</v>
      </c>
      <c r="C6009" s="4">
        <v>19.521999999999998</v>
      </c>
      <c r="D6009" s="4">
        <v>19.521999999999998</v>
      </c>
      <c r="E6009" s="4">
        <v>21255.553599999996</v>
      </c>
      <c r="F6009" s="1" t="s">
        <v>509</v>
      </c>
      <c r="G6009" s="1">
        <v>1</v>
      </c>
      <c r="H6009" s="1" t="s">
        <v>505</v>
      </c>
      <c r="I60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0.33089257262958066</v>
      </c>
      <c r="J6009" s="1" t="str">
        <f>IFERROR(INDEX('consumption_figs'!$C:$C,MATCH(Table2[[#This Row],[item_code]],'consumption_figs'!A:A,0),1),"NA")</f>
        <v>kg/ton</v>
      </c>
      <c r="K6009" s="1">
        <f>+SUMIFS(prod!$E:$E,prod!$A:$A,Table2[[#This Row],[date]],prod!$G:$G,Table2[[#This Row],[production_line]],prod!$F:$F,Table2[[#This Row],[output_type]])</f>
        <v>326</v>
      </c>
      <c r="L6009">
        <f>+Table2[[#This Row],[cons_qty_base_uom]]/Table2[[#This Row],[Column1]]</f>
        <v>5.9883435582822081E-2</v>
      </c>
    </row>
    <row r="6010" spans="1:12" x14ac:dyDescent="0.25">
      <c r="A6010" s="2">
        <v>45597</v>
      </c>
      <c r="B6010" s="1" t="s">
        <v>205</v>
      </c>
      <c r="C6010" s="4">
        <v>24.94</v>
      </c>
      <c r="D6010" s="4">
        <v>0.91928840000000001</v>
      </c>
      <c r="E6010" s="4">
        <v>1720.8600000000001</v>
      </c>
      <c r="F6010" s="1" t="s">
        <v>509</v>
      </c>
      <c r="G6010" s="1">
        <v>1</v>
      </c>
      <c r="H6010" s="1" t="s">
        <v>505</v>
      </c>
      <c r="I60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7.6503067484662582E-2</v>
      </c>
      <c r="J6010" s="1" t="str">
        <f>IFERROR(INDEX('consumption_figs'!$C:$C,MATCH(Table2[[#This Row],[item_code]],'consumption_figs'!A:A,0),1),"NA")</f>
        <v>pc/heat</v>
      </c>
      <c r="K6010" s="1">
        <f>+SUMIFS(prod!$E:$E,prod!$A:$A,Table2[[#This Row],[date]],prod!$G:$G,Table2[[#This Row],[production_line]],prod!$F:$F,Table2[[#This Row],[output_type]])</f>
        <v>326</v>
      </c>
      <c r="L6010">
        <f>+Table2[[#This Row],[cons_qty_base_uom]]/Table2[[#This Row],[Column1]]</f>
        <v>7.6503067484662582E-2</v>
      </c>
    </row>
    <row r="6011" spans="1:12" x14ac:dyDescent="0.25">
      <c r="A6011" s="2">
        <v>45597</v>
      </c>
      <c r="B6011" s="1" t="s">
        <v>292</v>
      </c>
      <c r="C6011" s="4">
        <v>101.05000000000001</v>
      </c>
      <c r="D6011" s="4">
        <v>101.05000000000001</v>
      </c>
      <c r="E6011" s="4">
        <v>59961.049000000006</v>
      </c>
      <c r="F6011" s="1" t="s">
        <v>509</v>
      </c>
      <c r="G6011" s="1">
        <v>1</v>
      </c>
      <c r="H6011" s="1" t="s">
        <v>505</v>
      </c>
      <c r="I60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1.7127699244042174</v>
      </c>
      <c r="J6011" s="1" t="str">
        <f>IFERROR(INDEX('consumption_figs'!$C:$C,MATCH(Table2[[#This Row],[item_code]],'consumption_figs'!A:A,0),1),"NA")</f>
        <v>kg/ton</v>
      </c>
      <c r="K6011" s="1">
        <f>+SUMIFS(prod!$E:$E,prod!$A:$A,Table2[[#This Row],[date]],prod!$G:$G,Table2[[#This Row],[production_line]],prod!$F:$F,Table2[[#This Row],[output_type]])</f>
        <v>326</v>
      </c>
      <c r="L6011">
        <f>+Table2[[#This Row],[cons_qty_base_uom]]/Table2[[#This Row],[Column1]]</f>
        <v>0.30996932515337428</v>
      </c>
    </row>
    <row r="6012" spans="1:12" x14ac:dyDescent="0.25">
      <c r="A6012" s="2">
        <v>45597</v>
      </c>
      <c r="B6012" s="1" t="s">
        <v>564</v>
      </c>
      <c r="C6012" s="4">
        <v>8.6000000000000014</v>
      </c>
      <c r="D6012" s="4">
        <v>8.6000000000000014</v>
      </c>
      <c r="E6012" s="4">
        <v>4128.0000000000009</v>
      </c>
      <c r="F6012" s="1" t="s">
        <v>509</v>
      </c>
      <c r="G6012" s="1">
        <v>1</v>
      </c>
      <c r="H6012" s="1" t="s">
        <v>505</v>
      </c>
      <c r="I60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0.28666666666666674</v>
      </c>
      <c r="J6012" s="1" t="str">
        <f>IFERROR(INDEX('consumption_figs'!$C:$C,MATCH(Table2[[#This Row],[item_code]],'consumption_figs'!A:A,0),1),"NA")</f>
        <v>NA</v>
      </c>
      <c r="K6012" s="1">
        <f>+SUMIFS(prod!$E:$E,prod!$A:$A,Table2[[#This Row],[date]],prod!$G:$G,Table2[[#This Row],[production_line]],prod!$F:$F,Table2[[#This Row],[output_type]])</f>
        <v>326</v>
      </c>
      <c r="L6012">
        <f>+Table2[[#This Row],[cons_qty_base_uom]]/Table2[[#This Row],[Column1]]</f>
        <v>2.6380368098159513E-2</v>
      </c>
    </row>
    <row r="6013" spans="1:12" x14ac:dyDescent="0.25">
      <c r="A6013" s="2">
        <v>45597</v>
      </c>
      <c r="B6013" s="1" t="s">
        <v>201</v>
      </c>
      <c r="C6013" s="4">
        <v>1454.449717579922</v>
      </c>
      <c r="D6013" s="4">
        <v>2.7838167594479701</v>
      </c>
      <c r="E6013" s="4">
        <v>3054.3444069178363</v>
      </c>
      <c r="F6013" s="1" t="s">
        <v>509</v>
      </c>
      <c r="G6013" s="1">
        <v>1</v>
      </c>
      <c r="H6013" s="1" t="s">
        <v>505</v>
      </c>
      <c r="I60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4.4615022011654046</v>
      </c>
      <c r="J6013" s="1" t="str">
        <f>IFERROR(INDEX('consumption_figs'!$C:$C,MATCH(Table2[[#This Row],[item_code]],'consumption_figs'!A:A,0),1),"NA")</f>
        <v>pc/heat</v>
      </c>
      <c r="K6013" s="1">
        <f>+SUMIFS(prod!$E:$E,prod!$A:$A,Table2[[#This Row],[date]],prod!$G:$G,Table2[[#This Row],[production_line]],prod!$F:$F,Table2[[#This Row],[output_type]])</f>
        <v>326</v>
      </c>
      <c r="L6013">
        <f>+Table2[[#This Row],[cons_qty_base_uom]]/Table2[[#This Row],[Column1]]</f>
        <v>4.4615022011654046</v>
      </c>
    </row>
    <row r="6014" spans="1:12" x14ac:dyDescent="0.25">
      <c r="A6014" s="2">
        <v>45597</v>
      </c>
      <c r="B6014" s="1" t="s">
        <v>565</v>
      </c>
      <c r="C6014" s="4">
        <v>130.97283526465964</v>
      </c>
      <c r="D6014" s="4">
        <v>0.88406663803645247</v>
      </c>
      <c r="E6014" s="4">
        <v>6653.137915957549</v>
      </c>
      <c r="F6014" s="1" t="s">
        <v>509</v>
      </c>
      <c r="G6014" s="1">
        <v>1</v>
      </c>
      <c r="H6014" s="1" t="s">
        <v>505</v>
      </c>
      <c r="I60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2.9468887934548417E-2</v>
      </c>
      <c r="J6014" s="1" t="str">
        <f>IFERROR(INDEX('consumption_figs'!$C:$C,MATCH(Table2[[#This Row],[item_code]],'consumption_figs'!A:A,0),1),"NA")</f>
        <v>NA</v>
      </c>
      <c r="K6014" s="1">
        <f>+SUMIFS(prod!$E:$E,prod!$A:$A,Table2[[#This Row],[date]],prod!$G:$G,Table2[[#This Row],[production_line]],prod!$F:$F,Table2[[#This Row],[output_type]])</f>
        <v>326</v>
      </c>
      <c r="L6014">
        <f>+Table2[[#This Row],[cons_qty_base_uom]]/Table2[[#This Row],[Column1]]</f>
        <v>0.40175716338852652</v>
      </c>
    </row>
    <row r="6015" spans="1:12" x14ac:dyDescent="0.25">
      <c r="A6015" s="2">
        <v>45597</v>
      </c>
      <c r="B6015" s="1" t="s">
        <v>59</v>
      </c>
      <c r="C6015" s="4">
        <v>4.3416409479997675</v>
      </c>
      <c r="D6015" s="4">
        <v>3.90747685319979E-2</v>
      </c>
      <c r="E6015" s="4">
        <v>153.69408955919175</v>
      </c>
      <c r="F6015" s="1" t="s">
        <v>509</v>
      </c>
      <c r="G6015" s="1">
        <v>1</v>
      </c>
      <c r="H6015" s="1" t="s">
        <v>505</v>
      </c>
      <c r="I60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1.3317917018404195E-2</v>
      </c>
      <c r="J6015" s="1" t="str">
        <f>IFERROR(INDEX('consumption_figs'!$C:$C,MATCH(Table2[[#This Row],[item_code]],'consumption_figs'!A:A,0),1),"NA")</f>
        <v>pc/heat</v>
      </c>
      <c r="K6015" s="1">
        <f>+SUMIFS(prod!$E:$E,prod!$A:$A,Table2[[#This Row],[date]],prod!$G:$G,Table2[[#This Row],[production_line]],prod!$F:$F,Table2[[#This Row],[output_type]])</f>
        <v>326</v>
      </c>
      <c r="L6015">
        <f>+Table2[[#This Row],[cons_qty_base_uom]]/Table2[[#This Row],[Column1]]</f>
        <v>1.3317917018404195E-2</v>
      </c>
    </row>
    <row r="6016" spans="1:12" x14ac:dyDescent="0.25">
      <c r="A6016" s="2">
        <v>45597</v>
      </c>
      <c r="B6016" s="1" t="s">
        <v>60</v>
      </c>
      <c r="C6016" s="4">
        <v>341.54242124264835</v>
      </c>
      <c r="D6016" s="4">
        <v>4.8001738051126761</v>
      </c>
      <c r="E6016" s="4">
        <v>9993.5312455598905</v>
      </c>
      <c r="F6016" s="1" t="s">
        <v>509</v>
      </c>
      <c r="G6016" s="1">
        <v>1</v>
      </c>
      <c r="H6016" s="1" t="s">
        <v>505</v>
      </c>
      <c r="I60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1.04767613878113</v>
      </c>
      <c r="J6016" s="1" t="str">
        <f>IFERROR(INDEX('consumption_figs'!$C:$C,MATCH(Table2[[#This Row],[item_code]],'consumption_figs'!A:A,0),1),"NA")</f>
        <v>pc/heat</v>
      </c>
      <c r="K6016" s="1">
        <f>+SUMIFS(prod!$E:$E,prod!$A:$A,Table2[[#This Row],[date]],prod!$G:$G,Table2[[#This Row],[production_line]],prod!$F:$F,Table2[[#This Row],[output_type]])</f>
        <v>326</v>
      </c>
      <c r="L6016">
        <f>+Table2[[#This Row],[cons_qty_base_uom]]/Table2[[#This Row],[Column1]]</f>
        <v>1.04767613878113</v>
      </c>
    </row>
    <row r="6017" spans="1:12" x14ac:dyDescent="0.25">
      <c r="A6017" s="2">
        <v>45597</v>
      </c>
      <c r="B6017" s="1" t="s">
        <v>259</v>
      </c>
      <c r="C6017" s="4">
        <v>0.72430643725045174</v>
      </c>
      <c r="D6017" s="4">
        <v>0.72430643725045174</v>
      </c>
      <c r="E6017" s="4">
        <v>2241.1489781403475</v>
      </c>
      <c r="F6017" s="1" t="s">
        <v>509</v>
      </c>
      <c r="G6017" s="1">
        <v>1</v>
      </c>
      <c r="H6017" s="1" t="s">
        <v>505</v>
      </c>
      <c r="I60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1.2276796454972231E-2</v>
      </c>
      <c r="J6017" s="1" t="str">
        <f>IFERROR(INDEX('consumption_figs'!$C:$C,MATCH(Table2[[#This Row],[item_code]],'consumption_figs'!A:A,0),1),"NA")</f>
        <v>kg/ton</v>
      </c>
      <c r="K6017" s="1">
        <f>+SUMIFS(prod!$E:$E,prod!$A:$A,Table2[[#This Row],[date]],prod!$G:$G,Table2[[#This Row],[production_line]],prod!$F:$F,Table2[[#This Row],[output_type]])</f>
        <v>326</v>
      </c>
      <c r="L6017">
        <f>+Table2[[#This Row],[cons_qty_base_uom]]/Table2[[#This Row],[Column1]]</f>
        <v>2.2217988872713242E-3</v>
      </c>
    </row>
    <row r="6018" spans="1:12" x14ac:dyDescent="0.25">
      <c r="A6018" s="2">
        <v>45597</v>
      </c>
      <c r="B6018" s="1" t="s">
        <v>272</v>
      </c>
      <c r="C6018" s="4">
        <v>1.8090170616664666E-2</v>
      </c>
      <c r="D6018" s="4">
        <v>1.8090170616664666E-2</v>
      </c>
      <c r="E6018" s="4">
        <v>19.796073705816145</v>
      </c>
      <c r="F6018" s="1" t="s">
        <v>509</v>
      </c>
      <c r="G6018" s="1">
        <v>1</v>
      </c>
      <c r="H6018" s="1" t="s">
        <v>505</v>
      </c>
      <c r="I60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3.0662345531483548E-4</v>
      </c>
      <c r="J6018" s="1" t="str">
        <f>IFERROR(INDEX('consumption_figs'!$C:$C,MATCH(Table2[[#This Row],[item_code]],'consumption_figs'!A:A,0),1),"NA")</f>
        <v>kg/ton</v>
      </c>
      <c r="K6018" s="1">
        <f>+SUMIFS(prod!$E:$E,prod!$A:$A,Table2[[#This Row],[date]],prod!$G:$G,Table2[[#This Row],[production_line]],prod!$F:$F,Table2[[#This Row],[output_type]])</f>
        <v>326</v>
      </c>
      <c r="L6018">
        <f>+Table2[[#This Row],[cons_qty_base_uom]]/Table2[[#This Row],[Column1]]</f>
        <v>5.5491320910014316E-5</v>
      </c>
    </row>
    <row r="6019" spans="1:12" x14ac:dyDescent="0.25">
      <c r="A6019" s="2">
        <v>45627</v>
      </c>
      <c r="B6019" s="1" t="s">
        <v>80</v>
      </c>
      <c r="C6019" s="4">
        <v>16.391274026936323</v>
      </c>
      <c r="D6019" s="4">
        <v>0.60041236760667749</v>
      </c>
      <c r="E6019" s="4">
        <v>868.73752342762509</v>
      </c>
      <c r="F6019" s="1" t="s">
        <v>509</v>
      </c>
      <c r="G6019" s="1">
        <v>1</v>
      </c>
      <c r="H6019" s="1" t="s">
        <v>505</v>
      </c>
      <c r="I60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0.1725397265993297</v>
      </c>
      <c r="J6019" s="1" t="str">
        <f>IFERROR(INDEX('consumption_figs'!$C:$C,MATCH(Table2[[#This Row],[item_code]],'consumption_figs'!A:A,0),1),"NA")</f>
        <v>pc/heat</v>
      </c>
      <c r="K6019" s="1">
        <f>+SUMIFS(prod!$E:$E,prod!$A:$A,Table2[[#This Row],[date]],prod!$G:$G,Table2[[#This Row],[production_line]],prod!$F:$F,Table2[[#This Row],[output_type]])</f>
        <v>95</v>
      </c>
      <c r="L6019">
        <f>+Table2[[#This Row],[cons_qty_base_uom]]/Table2[[#This Row],[Column1]]</f>
        <v>0.1725397265993297</v>
      </c>
    </row>
    <row r="6020" spans="1:12" x14ac:dyDescent="0.25">
      <c r="A6020" s="2">
        <v>45627</v>
      </c>
      <c r="B6020" s="1" t="s">
        <v>144</v>
      </c>
      <c r="C6020" s="4">
        <v>25.861787909166196</v>
      </c>
      <c r="D6020" s="4">
        <v>0.5402527494224818</v>
      </c>
      <c r="E6020" s="4">
        <v>672.4064856383211</v>
      </c>
      <c r="F6020" s="1" t="s">
        <v>509</v>
      </c>
      <c r="G6020" s="1">
        <v>1</v>
      </c>
      <c r="H6020" s="1" t="s">
        <v>505</v>
      </c>
      <c r="I60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0.27222934641227575</v>
      </c>
      <c r="J6020" s="1" t="str">
        <f>IFERROR(INDEX('consumption_figs'!$C:$C,MATCH(Table2[[#This Row],[item_code]],'consumption_figs'!A:A,0),1),"NA")</f>
        <v>pc/heat</v>
      </c>
      <c r="K6020" s="1">
        <f>+SUMIFS(prod!$E:$E,prod!$A:$A,Table2[[#This Row],[date]],prod!$G:$G,Table2[[#This Row],[production_line]],prod!$F:$F,Table2[[#This Row],[output_type]])</f>
        <v>95</v>
      </c>
      <c r="L6020">
        <f>+Table2[[#This Row],[cons_qty_base_uom]]/Table2[[#This Row],[Column1]]</f>
        <v>0.27222934641227575</v>
      </c>
    </row>
    <row r="6021" spans="1:12" x14ac:dyDescent="0.25">
      <c r="A6021" s="2">
        <v>45627</v>
      </c>
      <c r="B6021" s="1" t="s">
        <v>146</v>
      </c>
      <c r="C6021" s="4">
        <v>71.757355184587894</v>
      </c>
      <c r="D6021" s="4">
        <v>1.5018814440134247</v>
      </c>
      <c r="E6021" s="4">
        <v>1865.6912347992852</v>
      </c>
      <c r="F6021" s="1" t="s">
        <v>509</v>
      </c>
      <c r="G6021" s="1">
        <v>1</v>
      </c>
      <c r="H6021" s="1" t="s">
        <v>505</v>
      </c>
      <c r="I60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0.7553405808903989</v>
      </c>
      <c r="J6021" s="1" t="str">
        <f>IFERROR(INDEX('consumption_figs'!$C:$C,MATCH(Table2[[#This Row],[item_code]],'consumption_figs'!A:A,0),1),"NA")</f>
        <v>pc/heat</v>
      </c>
      <c r="K6021" s="1">
        <f>+SUMIFS(prod!$E:$E,prod!$A:$A,Table2[[#This Row],[date]],prod!$G:$G,Table2[[#This Row],[production_line]],prod!$F:$F,Table2[[#This Row],[output_type]])</f>
        <v>95</v>
      </c>
      <c r="L6021">
        <f>+Table2[[#This Row],[cons_qty_base_uom]]/Table2[[#This Row],[Column1]]</f>
        <v>0.7553405808903989</v>
      </c>
    </row>
    <row r="6022" spans="1:12" x14ac:dyDescent="0.25">
      <c r="A6022" s="2">
        <v>45627</v>
      </c>
      <c r="B6022" s="1" t="s">
        <v>89</v>
      </c>
      <c r="C6022" s="4">
        <v>10.19901495009371</v>
      </c>
      <c r="D6022" s="4">
        <v>0.21621911694198667</v>
      </c>
      <c r="E6022" s="4">
        <v>264.15448720742711</v>
      </c>
      <c r="F6022" s="1" t="s">
        <v>509</v>
      </c>
      <c r="G6022" s="1">
        <v>1</v>
      </c>
      <c r="H6022" s="1" t="s">
        <v>505</v>
      </c>
      <c r="I60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6.9748102239350542E-3</v>
      </c>
      <c r="J6022" s="1" t="str">
        <f>IFERROR(INDEX('consumption_figs'!$C:$C,MATCH(Table2[[#This Row],[item_code]],'consumption_figs'!A:A,0),1),"NA")</f>
        <v>NA</v>
      </c>
      <c r="K6022" s="1">
        <f>+SUMIFS(prod!$E:$E,prod!$A:$A,Table2[[#This Row],[date]],prod!$G:$G,Table2[[#This Row],[production_line]],prod!$F:$F,Table2[[#This Row],[output_type]])</f>
        <v>95</v>
      </c>
      <c r="L6022">
        <f>+Table2[[#This Row],[cons_qty_base_uom]]/Table2[[#This Row],[Column1]]</f>
        <v>0.10735805210624959</v>
      </c>
    </row>
    <row r="6023" spans="1:12" x14ac:dyDescent="0.25">
      <c r="A6023" s="2">
        <v>45627</v>
      </c>
      <c r="B6023" s="1" t="s">
        <v>93</v>
      </c>
      <c r="C6023" s="4">
        <v>48.081070479013206</v>
      </c>
      <c r="D6023" s="4">
        <v>1.0185829080765376</v>
      </c>
      <c r="E6023" s="4">
        <v>1245.2997254064419</v>
      </c>
      <c r="F6023" s="1" t="s">
        <v>509</v>
      </c>
      <c r="G6023" s="1">
        <v>1</v>
      </c>
      <c r="H6023" s="1" t="s">
        <v>505</v>
      </c>
      <c r="I60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3.2857513163759275E-2</v>
      </c>
      <c r="J6023" s="1" t="str">
        <f>IFERROR(INDEX('consumption_figs'!$C:$C,MATCH(Table2[[#This Row],[item_code]],'consumption_figs'!A:A,0),1),"NA")</f>
        <v>NA</v>
      </c>
      <c r="K6023" s="1">
        <f>+SUMIFS(prod!$E:$E,prod!$A:$A,Table2[[#This Row],[date]],prod!$G:$G,Table2[[#This Row],[production_line]],prod!$F:$F,Table2[[#This Row],[output_type]])</f>
        <v>95</v>
      </c>
      <c r="L6023">
        <f>+Table2[[#This Row],[cons_qty_base_uom]]/Table2[[#This Row],[Column1]]</f>
        <v>0.50611653135803381</v>
      </c>
    </row>
    <row r="6024" spans="1:12" x14ac:dyDescent="0.25">
      <c r="A6024" s="2">
        <v>45627</v>
      </c>
      <c r="B6024" s="1" t="s">
        <v>117</v>
      </c>
      <c r="C6024" s="4">
        <v>68.114849845268708</v>
      </c>
      <c r="D6024" s="4">
        <v>1.397716718824914</v>
      </c>
      <c r="E6024" s="4">
        <v>1886.7813407139431</v>
      </c>
      <c r="F6024" s="1" t="s">
        <v>509</v>
      </c>
      <c r="G6024" s="1">
        <v>1</v>
      </c>
      <c r="H6024" s="1" t="s">
        <v>505</v>
      </c>
      <c r="I60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0.71699841942388109</v>
      </c>
      <c r="J6024" s="1" t="str">
        <f>IFERROR(INDEX('consumption_figs'!$C:$C,MATCH(Table2[[#This Row],[item_code]],'consumption_figs'!A:A,0),1),"NA")</f>
        <v>pc/heat</v>
      </c>
      <c r="K6024" s="1">
        <f>+SUMIFS(prod!$E:$E,prod!$A:$A,Table2[[#This Row],[date]],prod!$G:$G,Table2[[#This Row],[production_line]],prod!$F:$F,Table2[[#This Row],[output_type]])</f>
        <v>95</v>
      </c>
      <c r="L6024">
        <f>+Table2[[#This Row],[cons_qty_base_uom]]/Table2[[#This Row],[Column1]]</f>
        <v>0.71699841942388109</v>
      </c>
    </row>
    <row r="6025" spans="1:12" x14ac:dyDescent="0.25">
      <c r="A6025" s="2">
        <v>45627</v>
      </c>
      <c r="B6025" s="1" t="s">
        <v>115</v>
      </c>
      <c r="C6025" s="4">
        <v>75.764111057839003</v>
      </c>
      <c r="D6025" s="4">
        <v>1.5561948411280129</v>
      </c>
      <c r="E6025" s="4">
        <v>2098.6658763021405</v>
      </c>
      <c r="F6025" s="1" t="s">
        <v>509</v>
      </c>
      <c r="G6025" s="1">
        <v>1</v>
      </c>
      <c r="H6025" s="1" t="s">
        <v>505</v>
      </c>
      <c r="I60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0.79751695850356841</v>
      </c>
      <c r="J6025" s="1" t="str">
        <f>IFERROR(INDEX('consumption_figs'!$C:$C,MATCH(Table2[[#This Row],[item_code]],'consumption_figs'!A:A,0),1),"NA")</f>
        <v>pc/heat</v>
      </c>
      <c r="K6025" s="1">
        <f>+SUMIFS(prod!$E:$E,prod!$A:$A,Table2[[#This Row],[date]],prod!$G:$G,Table2[[#This Row],[production_line]],prod!$F:$F,Table2[[#This Row],[output_type]])</f>
        <v>95</v>
      </c>
      <c r="L6025">
        <f>+Table2[[#This Row],[cons_qty_base_uom]]/Table2[[#This Row],[Column1]]</f>
        <v>0.79751695850356841</v>
      </c>
    </row>
    <row r="6026" spans="1:12" x14ac:dyDescent="0.25">
      <c r="A6026" s="2">
        <v>45627</v>
      </c>
      <c r="B6026" s="1" t="s">
        <v>119</v>
      </c>
      <c r="C6026" s="4">
        <v>177.02575949091226</v>
      </c>
      <c r="D6026" s="4">
        <v>3.6325685847535194</v>
      </c>
      <c r="E6026" s="4">
        <v>4903.6135378982699</v>
      </c>
      <c r="F6026" s="1" t="s">
        <v>509</v>
      </c>
      <c r="G6026" s="1">
        <v>1</v>
      </c>
      <c r="H6026" s="1" t="s">
        <v>505</v>
      </c>
      <c r="I60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1.8634290472727606</v>
      </c>
      <c r="J6026" s="1" t="str">
        <f>IFERROR(INDEX('consumption_figs'!$C:$C,MATCH(Table2[[#This Row],[item_code]],'consumption_figs'!A:A,0),1),"NA")</f>
        <v>pc/heat</v>
      </c>
      <c r="K6026" s="1">
        <f>+SUMIFS(prod!$E:$E,prod!$A:$A,Table2[[#This Row],[date]],prod!$G:$G,Table2[[#This Row],[production_line]],prod!$F:$F,Table2[[#This Row],[output_type]])</f>
        <v>95</v>
      </c>
      <c r="L6026">
        <f>+Table2[[#This Row],[cons_qty_base_uom]]/Table2[[#This Row],[Column1]]</f>
        <v>1.8634290472727606</v>
      </c>
    </row>
    <row r="6027" spans="1:12" x14ac:dyDescent="0.25">
      <c r="A6027" s="2">
        <v>45627</v>
      </c>
      <c r="B6027" s="1" t="s">
        <v>128</v>
      </c>
      <c r="C6027" s="4">
        <v>56.458832759447326</v>
      </c>
      <c r="D6027" s="4">
        <v>1.4176812905897223</v>
      </c>
      <c r="E6027" s="4">
        <v>1913.9544305452644</v>
      </c>
      <c r="F6027" s="1" t="s">
        <v>509</v>
      </c>
      <c r="G6027" s="1">
        <v>1</v>
      </c>
      <c r="H6027" s="1" t="s">
        <v>505</v>
      </c>
      <c r="I60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0.5943035027310245</v>
      </c>
      <c r="J6027" s="1" t="str">
        <f>IFERROR(INDEX('consumption_figs'!$C:$C,MATCH(Table2[[#This Row],[item_code]],'consumption_figs'!A:A,0),1),"NA")</f>
        <v>pc/heat</v>
      </c>
      <c r="K6027" s="1">
        <f>+SUMIFS(prod!$E:$E,prod!$A:$A,Table2[[#This Row],[date]],prod!$G:$G,Table2[[#This Row],[production_line]],prod!$F:$F,Table2[[#This Row],[output_type]])</f>
        <v>95</v>
      </c>
      <c r="L6027">
        <f>+Table2[[#This Row],[cons_qty_base_uom]]/Table2[[#This Row],[Column1]]</f>
        <v>0.5943035027310245</v>
      </c>
    </row>
    <row r="6028" spans="1:12" x14ac:dyDescent="0.25">
      <c r="A6028" s="2">
        <v>45627</v>
      </c>
      <c r="B6028" s="1" t="s">
        <v>136</v>
      </c>
      <c r="C6028" s="4">
        <v>143.8789609031077</v>
      </c>
      <c r="D6028" s="4">
        <v>3.6099231290589722</v>
      </c>
      <c r="E6028" s="4">
        <v>4877.4967746153507</v>
      </c>
      <c r="F6028" s="1" t="s">
        <v>509</v>
      </c>
      <c r="G6028" s="1">
        <v>1</v>
      </c>
      <c r="H6028" s="1" t="s">
        <v>505</v>
      </c>
      <c r="I60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1.5145153779274494</v>
      </c>
      <c r="J6028" s="1" t="str">
        <f>IFERROR(INDEX('consumption_figs'!$C:$C,MATCH(Table2[[#This Row],[item_code]],'consumption_figs'!A:A,0),1),"NA")</f>
        <v>pc/heat</v>
      </c>
      <c r="K6028" s="1">
        <f>+SUMIFS(prod!$E:$E,prod!$A:$A,Table2[[#This Row],[date]],prod!$G:$G,Table2[[#This Row],[production_line]],prod!$F:$F,Table2[[#This Row],[output_type]])</f>
        <v>95</v>
      </c>
      <c r="L6028">
        <f>+Table2[[#This Row],[cons_qty_base_uom]]/Table2[[#This Row],[Column1]]</f>
        <v>1.5145153779274494</v>
      </c>
    </row>
    <row r="6029" spans="1:12" x14ac:dyDescent="0.25">
      <c r="A6029" s="2">
        <v>45627</v>
      </c>
      <c r="B6029" s="1" t="s">
        <v>132</v>
      </c>
      <c r="C6029" s="4">
        <v>112.91766551889465</v>
      </c>
      <c r="D6029" s="4">
        <v>2.8308458745586891</v>
      </c>
      <c r="E6029" s="4">
        <v>3827.9088610905287</v>
      </c>
      <c r="F6029" s="1" t="s">
        <v>509</v>
      </c>
      <c r="G6029" s="1">
        <v>1</v>
      </c>
      <c r="H6029" s="1" t="s">
        <v>505</v>
      </c>
      <c r="I60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1.188607005462049</v>
      </c>
      <c r="J6029" s="1" t="str">
        <f>IFERROR(INDEX('consumption_figs'!$C:$C,MATCH(Table2[[#This Row],[item_code]],'consumption_figs'!A:A,0),1),"NA")</f>
        <v>pc/heat</v>
      </c>
      <c r="K6029" s="1">
        <f>+SUMIFS(prod!$E:$E,prod!$A:$A,Table2[[#This Row],[date]],prod!$G:$G,Table2[[#This Row],[production_line]],prod!$F:$F,Table2[[#This Row],[output_type]])</f>
        <v>95</v>
      </c>
      <c r="L6029">
        <f>+Table2[[#This Row],[cons_qty_base_uom]]/Table2[[#This Row],[Column1]]</f>
        <v>1.188607005462049</v>
      </c>
    </row>
    <row r="6030" spans="1:12" x14ac:dyDescent="0.25">
      <c r="A6030" s="2">
        <v>45627</v>
      </c>
      <c r="B6030" s="1" t="s">
        <v>134</v>
      </c>
      <c r="C6030" s="4">
        <v>12.384518153685221</v>
      </c>
      <c r="D6030" s="4">
        <v>0.31159447674672019</v>
      </c>
      <c r="E6030" s="4">
        <v>419.83516540992895</v>
      </c>
      <c r="F6030" s="1" t="s">
        <v>509</v>
      </c>
      <c r="G6030" s="1">
        <v>1</v>
      </c>
      <c r="H6030" s="1" t="s">
        <v>505</v>
      </c>
      <c r="I60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0.13036334898616023</v>
      </c>
      <c r="J6030" s="1" t="str">
        <f>IFERROR(INDEX('consumption_figs'!$C:$C,MATCH(Table2[[#This Row],[item_code]],'consumption_figs'!A:A,0),1),"NA")</f>
        <v>pc/heat</v>
      </c>
      <c r="K6030" s="1">
        <f>+SUMIFS(prod!$E:$E,prod!$A:$A,Table2[[#This Row],[date]],prod!$G:$G,Table2[[#This Row],[production_line]],prod!$F:$F,Table2[[#This Row],[output_type]])</f>
        <v>95</v>
      </c>
      <c r="L6030">
        <f>+Table2[[#This Row],[cons_qty_base_uom]]/Table2[[#This Row],[Column1]]</f>
        <v>0.13036334898616023</v>
      </c>
    </row>
    <row r="6031" spans="1:12" x14ac:dyDescent="0.25">
      <c r="A6031" s="2">
        <v>45627</v>
      </c>
      <c r="B6031" s="1" t="s">
        <v>227</v>
      </c>
      <c r="C6031" s="4">
        <v>21.399718868500194</v>
      </c>
      <c r="D6031" s="4">
        <v>21.399718868500194</v>
      </c>
      <c r="E6031" s="4">
        <v>16972.75902617356</v>
      </c>
      <c r="F6031" s="1" t="s">
        <v>509</v>
      </c>
      <c r="G6031" s="1">
        <v>1</v>
      </c>
      <c r="H6031" s="1" t="s">
        <v>505</v>
      </c>
      <c r="I60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1.2402039332657313</v>
      </c>
      <c r="J6031" s="1" t="str">
        <f>IFERROR(INDEX('consumption_figs'!$C:$C,MATCH(Table2[[#This Row],[item_code]],'consumption_figs'!A:A,0),1),"NA")</f>
        <v>kg/ton</v>
      </c>
      <c r="K6031" s="1">
        <f>+SUMIFS(prod!$E:$E,prod!$A:$A,Table2[[#This Row],[date]],prod!$G:$G,Table2[[#This Row],[production_line]],prod!$F:$F,Table2[[#This Row],[output_type]])</f>
        <v>95</v>
      </c>
      <c r="L6031">
        <f>+Table2[[#This Row],[cons_qty_base_uom]]/Table2[[#This Row],[Column1]]</f>
        <v>0.22526019861579152</v>
      </c>
    </row>
    <row r="6032" spans="1:12" x14ac:dyDescent="0.25">
      <c r="A6032" s="2">
        <v>45627</v>
      </c>
      <c r="B6032" s="1" t="s">
        <v>590</v>
      </c>
      <c r="C6032" s="4">
        <v>3.6425053393191824</v>
      </c>
      <c r="D6032" s="4">
        <v>3.6425053393191824</v>
      </c>
      <c r="E6032" s="4">
        <v>2003.3779366255503</v>
      </c>
      <c r="F6032" s="1" t="s">
        <v>509</v>
      </c>
      <c r="G6032" s="1">
        <v>1</v>
      </c>
      <c r="H6032" s="1" t="s">
        <v>505</v>
      </c>
      <c r="I60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0.11750017223610267</v>
      </c>
      <c r="J6032" s="1" t="str">
        <f>IFERROR(INDEX('consumption_figs'!$C:$C,MATCH(Table2[[#This Row],[item_code]],'consumption_figs'!A:A,0),1),"NA")</f>
        <v>NA</v>
      </c>
      <c r="K6032" s="1">
        <f>+SUMIFS(prod!$E:$E,prod!$A:$A,Table2[[#This Row],[date]],prod!$G:$G,Table2[[#This Row],[production_line]],prod!$F:$F,Table2[[#This Row],[output_type]])</f>
        <v>95</v>
      </c>
      <c r="L6032">
        <f>+Table2[[#This Row],[cons_qty_base_uom]]/Table2[[#This Row],[Column1]]</f>
        <v>3.8342161466517713E-2</v>
      </c>
    </row>
    <row r="6033" spans="1:12" x14ac:dyDescent="0.25">
      <c r="A6033" s="2">
        <v>45627</v>
      </c>
      <c r="B6033" s="1" t="s">
        <v>234</v>
      </c>
      <c r="C6033" s="4">
        <v>1.457002135727673</v>
      </c>
      <c r="D6033" s="4">
        <v>1.457002135727673</v>
      </c>
      <c r="E6033" s="4">
        <v>1675.5524560868239</v>
      </c>
      <c r="F6033" s="1" t="s">
        <v>509</v>
      </c>
      <c r="G6033" s="1">
        <v>1</v>
      </c>
      <c r="H6033" s="1" t="s">
        <v>505</v>
      </c>
      <c r="I60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8.4439416732985981E-2</v>
      </c>
      <c r="J6033" s="1" t="str">
        <f>IFERROR(INDEX('consumption_figs'!$C:$C,MATCH(Table2[[#This Row],[item_code]],'consumption_figs'!A:A,0),1),"NA")</f>
        <v>kg/ton</v>
      </c>
      <c r="K6033" s="1">
        <f>+SUMIFS(prod!$E:$E,prod!$A:$A,Table2[[#This Row],[date]],prod!$G:$G,Table2[[#This Row],[production_line]],prod!$F:$F,Table2[[#This Row],[output_type]])</f>
        <v>95</v>
      </c>
      <c r="L6033">
        <f>+Table2[[#This Row],[cons_qty_base_uom]]/Table2[[#This Row],[Column1]]</f>
        <v>1.5336864586607084E-2</v>
      </c>
    </row>
    <row r="6034" spans="1:12" x14ac:dyDescent="0.25">
      <c r="A6034" s="2">
        <v>45627</v>
      </c>
      <c r="B6034" s="1" t="s">
        <v>87</v>
      </c>
      <c r="C6034" s="4">
        <v>1.821252669659591</v>
      </c>
      <c r="D6034" s="4">
        <v>0.18768008760842084</v>
      </c>
      <c r="E6034" s="4">
        <v>919.31371006407176</v>
      </c>
      <c r="F6034" s="1" t="s">
        <v>509</v>
      </c>
      <c r="G6034" s="1">
        <v>1</v>
      </c>
      <c r="H6034" s="1" t="s">
        <v>505</v>
      </c>
      <c r="I60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1.9171080733258853E-2</v>
      </c>
      <c r="J6034" s="1" t="str">
        <f>IFERROR(INDEX('consumption_figs'!$C:$C,MATCH(Table2[[#This Row],[item_code]],'consumption_figs'!A:A,0),1),"NA")</f>
        <v>pc/heat</v>
      </c>
      <c r="K6034" s="1">
        <f>+SUMIFS(prod!$E:$E,prod!$A:$A,Table2[[#This Row],[date]],prod!$G:$G,Table2[[#This Row],[production_line]],prod!$F:$F,Table2[[#This Row],[output_type]])</f>
        <v>95</v>
      </c>
      <c r="L6034">
        <f>+Table2[[#This Row],[cons_qty_base_uom]]/Table2[[#This Row],[Column1]]</f>
        <v>1.9171080733258853E-2</v>
      </c>
    </row>
    <row r="6035" spans="1:12" x14ac:dyDescent="0.25">
      <c r="A6035" s="2">
        <v>45627</v>
      </c>
      <c r="B6035" s="1" t="s">
        <v>62</v>
      </c>
      <c r="C6035" s="4">
        <v>0.3642505339319182</v>
      </c>
      <c r="D6035" s="4">
        <v>0.10599690537418818</v>
      </c>
      <c r="E6035" s="4">
        <v>518.76561042583796</v>
      </c>
      <c r="F6035" s="1" t="s">
        <v>509</v>
      </c>
      <c r="G6035" s="1">
        <v>1</v>
      </c>
      <c r="H6035" s="1" t="s">
        <v>505</v>
      </c>
      <c r="I60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3.8342161466517707E-3</v>
      </c>
      <c r="J6035" s="1" t="str">
        <f>IFERROR(INDEX('consumption_figs'!$C:$C,MATCH(Table2[[#This Row],[item_code]],'consumption_figs'!A:A,0),1),"NA")</f>
        <v>pc/heat</v>
      </c>
      <c r="K6035" s="1">
        <f>+SUMIFS(prod!$E:$E,prod!$A:$A,Table2[[#This Row],[date]],prod!$G:$G,Table2[[#This Row],[production_line]],prod!$F:$F,Table2[[#This Row],[output_type]])</f>
        <v>95</v>
      </c>
      <c r="L6035">
        <f>+Table2[[#This Row],[cons_qty_base_uom]]/Table2[[#This Row],[Column1]]</f>
        <v>3.8342161466517707E-3</v>
      </c>
    </row>
    <row r="6036" spans="1:12" x14ac:dyDescent="0.25">
      <c r="A6036" s="2">
        <v>45627</v>
      </c>
      <c r="B6036" s="1" t="s">
        <v>65</v>
      </c>
      <c r="C6036" s="4">
        <v>0.3642505339319182</v>
      </c>
      <c r="D6036" s="4">
        <v>3.1667941420040973</v>
      </c>
      <c r="E6036" s="4">
        <v>7138.0720132502274</v>
      </c>
      <c r="F6036" s="1" t="s">
        <v>509</v>
      </c>
      <c r="G6036" s="1">
        <v>1</v>
      </c>
      <c r="H6036" s="1" t="s">
        <v>505</v>
      </c>
      <c r="I60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3.8342161466517707E-3</v>
      </c>
      <c r="J6036" s="1" t="str">
        <f>IFERROR(INDEX('consumption_figs'!$C:$C,MATCH(Table2[[#This Row],[item_code]],'consumption_figs'!A:A,0),1),"NA")</f>
        <v>pc/heat</v>
      </c>
      <c r="K6036" s="1">
        <f>+SUMIFS(prod!$E:$E,prod!$A:$A,Table2[[#This Row],[date]],prod!$G:$G,Table2[[#This Row],[production_line]],prod!$F:$F,Table2[[#This Row],[output_type]])</f>
        <v>95</v>
      </c>
      <c r="L6036">
        <f>+Table2[[#This Row],[cons_qty_base_uom]]/Table2[[#This Row],[Column1]]</f>
        <v>3.8342161466517707E-3</v>
      </c>
    </row>
    <row r="6037" spans="1:12" x14ac:dyDescent="0.25">
      <c r="A6037" s="2">
        <v>45627</v>
      </c>
      <c r="B6037" s="1" t="s">
        <v>167</v>
      </c>
      <c r="C6037" s="4">
        <v>180.35111081518963</v>
      </c>
      <c r="D6037" s="4">
        <v>0.78092030982977101</v>
      </c>
      <c r="E6037" s="4">
        <v>558.27992949730333</v>
      </c>
      <c r="F6037" s="1" t="s">
        <v>509</v>
      </c>
      <c r="G6037" s="1">
        <v>1</v>
      </c>
      <c r="H6037" s="1" t="s">
        <v>505</v>
      </c>
      <c r="I60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4.5257624446813735E-2</v>
      </c>
      <c r="J6037" s="1" t="str">
        <f>IFERROR(INDEX('consumption_figs'!$C:$C,MATCH(Table2[[#This Row],[item_code]],'consumption_figs'!A:A,0),1),"NA")</f>
        <v>kg/ton</v>
      </c>
      <c r="K6037" s="1">
        <f>+SUMIFS(prod!$E:$E,prod!$A:$A,Table2[[#This Row],[date]],prod!$G:$G,Table2[[#This Row],[production_line]],prod!$F:$F,Table2[[#This Row],[output_type]])</f>
        <v>95</v>
      </c>
      <c r="L6037">
        <f>+Table2[[#This Row],[cons_qty_base_uom]]/Table2[[#This Row],[Column1]]</f>
        <v>1.8984327454230487</v>
      </c>
    </row>
    <row r="6038" spans="1:12" x14ac:dyDescent="0.25">
      <c r="A6038" s="2">
        <v>45627</v>
      </c>
      <c r="B6038" s="1" t="s">
        <v>168</v>
      </c>
      <c r="C6038" s="4">
        <v>946.84333177974554</v>
      </c>
      <c r="D6038" s="4">
        <v>2.0641184632798453</v>
      </c>
      <c r="E6038" s="4">
        <v>1476.8567063349622</v>
      </c>
      <c r="F6038" s="1" t="s">
        <v>509</v>
      </c>
      <c r="G6038" s="1">
        <v>1</v>
      </c>
      <c r="H6038" s="1" t="s">
        <v>505</v>
      </c>
      <c r="I60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0.11962436761981138</v>
      </c>
      <c r="J6038" s="1" t="str">
        <f>IFERROR(INDEX('consumption_figs'!$C:$C,MATCH(Table2[[#This Row],[item_code]],'consumption_figs'!A:A,0),1),"NA")</f>
        <v>kg/ton</v>
      </c>
      <c r="K6038" s="1">
        <f>+SUMIFS(prod!$E:$E,prod!$A:$A,Table2[[#This Row],[date]],prod!$G:$G,Table2[[#This Row],[production_line]],prod!$F:$F,Table2[[#This Row],[output_type]])</f>
        <v>95</v>
      </c>
      <c r="L6038">
        <f>+Table2[[#This Row],[cons_qty_base_uom]]/Table2[[#This Row],[Column1]]</f>
        <v>9.9667719134710051</v>
      </c>
    </row>
    <row r="6039" spans="1:12" x14ac:dyDescent="0.25">
      <c r="A6039" s="2">
        <v>45627</v>
      </c>
      <c r="B6039" s="1" t="s">
        <v>169</v>
      </c>
      <c r="C6039" s="4">
        <v>1623.1599973367067</v>
      </c>
      <c r="D6039" s="4">
        <v>7.2068303881749776</v>
      </c>
      <c r="E6039" s="4">
        <v>5152.163044506292</v>
      </c>
      <c r="F6039" s="1" t="s">
        <v>509</v>
      </c>
      <c r="G6039" s="1">
        <v>1</v>
      </c>
      <c r="H6039" s="1" t="s">
        <v>505</v>
      </c>
      <c r="I60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0.41766620621124184</v>
      </c>
      <c r="J6039" s="1" t="str">
        <f>IFERROR(INDEX('consumption_figs'!$C:$C,MATCH(Table2[[#This Row],[item_code]],'consumption_figs'!A:A,0),1),"NA")</f>
        <v>kg/ton</v>
      </c>
      <c r="K6039" s="1">
        <f>+SUMIFS(prod!$E:$E,prod!$A:$A,Table2[[#This Row],[date]],prod!$G:$G,Table2[[#This Row],[production_line]],prod!$F:$F,Table2[[#This Row],[output_type]])</f>
        <v>95</v>
      </c>
      <c r="L6039">
        <f>+Table2[[#This Row],[cons_qty_base_uom]]/Table2[[#This Row],[Column1]]</f>
        <v>17.085894708807441</v>
      </c>
    </row>
    <row r="6040" spans="1:12" x14ac:dyDescent="0.25">
      <c r="A6040" s="2">
        <v>45627</v>
      </c>
      <c r="B6040" s="1" t="s">
        <v>171</v>
      </c>
      <c r="C6040" s="4">
        <v>225.43888851898703</v>
      </c>
      <c r="D6040" s="4">
        <v>0.90851872073151785</v>
      </c>
      <c r="E6040" s="4">
        <v>222.30544577579508</v>
      </c>
      <c r="F6040" s="1" t="s">
        <v>509</v>
      </c>
      <c r="G6040" s="1">
        <v>1</v>
      </c>
      <c r="H6040" s="1" t="s">
        <v>505</v>
      </c>
      <c r="I60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5.2652490335063334E-2</v>
      </c>
      <c r="J6040" s="1" t="str">
        <f>IFERROR(INDEX('consumption_figs'!$C:$C,MATCH(Table2[[#This Row],[item_code]],'consumption_figs'!A:A,0),1),"NA")</f>
        <v>kg/ton</v>
      </c>
      <c r="K6040" s="1">
        <f>+SUMIFS(prod!$E:$E,prod!$A:$A,Table2[[#This Row],[date]],prod!$G:$G,Table2[[#This Row],[production_line]],prod!$F:$F,Table2[[#This Row],[output_type]])</f>
        <v>95</v>
      </c>
      <c r="L6040">
        <f>+Table2[[#This Row],[cons_qty_base_uom]]/Table2[[#This Row],[Column1]]</f>
        <v>2.373040931778811</v>
      </c>
    </row>
    <row r="6041" spans="1:12" x14ac:dyDescent="0.25">
      <c r="A6041" s="2">
        <v>45627</v>
      </c>
      <c r="B6041" s="1" t="s">
        <v>172</v>
      </c>
      <c r="C6041" s="4">
        <v>1911.7217746410101</v>
      </c>
      <c r="D6041" s="4">
        <v>9.2527333892624881</v>
      </c>
      <c r="E6041" s="4">
        <v>8327.4600503362399</v>
      </c>
      <c r="F6041" s="1" t="s">
        <v>509</v>
      </c>
      <c r="G6041" s="1">
        <v>1</v>
      </c>
      <c r="H6041" s="1" t="s">
        <v>505</v>
      </c>
      <c r="I60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0.53623491099753628</v>
      </c>
      <c r="J6041" s="1" t="str">
        <f>IFERROR(INDEX('consumption_figs'!$C:$C,MATCH(Table2[[#This Row],[item_code]],'consumption_figs'!A:A,0),1),"NA")</f>
        <v>kg/ton</v>
      </c>
      <c r="K6041" s="1">
        <f>+SUMIFS(prod!$E:$E,prod!$A:$A,Table2[[#This Row],[date]],prod!$G:$G,Table2[[#This Row],[production_line]],prod!$F:$F,Table2[[#This Row],[output_type]])</f>
        <v>95</v>
      </c>
      <c r="L6041">
        <f>+Table2[[#This Row],[cons_qty_base_uom]]/Table2[[#This Row],[Column1]]</f>
        <v>20.123387101484319</v>
      </c>
    </row>
    <row r="6042" spans="1:12" x14ac:dyDescent="0.25">
      <c r="A6042" s="2">
        <v>45627</v>
      </c>
      <c r="B6042" s="1" t="s">
        <v>173</v>
      </c>
      <c r="C6042" s="4">
        <v>547.81649910113845</v>
      </c>
      <c r="D6042" s="4">
        <v>6.84222807377322</v>
      </c>
      <c r="E6042" s="4">
        <v>10074.345418469937</v>
      </c>
      <c r="F6042" s="1" t="s">
        <v>509</v>
      </c>
      <c r="G6042" s="1">
        <v>1</v>
      </c>
      <c r="H6042" s="1" t="s">
        <v>505</v>
      </c>
      <c r="I60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5.7664894642225102</v>
      </c>
      <c r="J6042" s="1" t="str">
        <f>IFERROR(INDEX('consumption_figs'!$C:$C,MATCH(Table2[[#This Row],[item_code]],'consumption_figs'!A:A,0),1),"NA")</f>
        <v>pc/heat</v>
      </c>
      <c r="K6042" s="1">
        <f>+SUMIFS(prod!$E:$E,prod!$A:$A,Table2[[#This Row],[date]],prod!$G:$G,Table2[[#This Row],[production_line]],prod!$F:$F,Table2[[#This Row],[output_type]])</f>
        <v>95</v>
      </c>
      <c r="L6042">
        <f>+Table2[[#This Row],[cons_qty_base_uom]]/Table2[[#This Row],[Column1]]</f>
        <v>5.7664894642225102</v>
      </c>
    </row>
    <row r="6043" spans="1:12" x14ac:dyDescent="0.25">
      <c r="A6043" s="2">
        <v>45627</v>
      </c>
      <c r="B6043" s="1" t="s">
        <v>179</v>
      </c>
      <c r="C6043" s="4">
        <v>0.16907916638923867</v>
      </c>
      <c r="D6043" s="4">
        <v>1.1072994606831241</v>
      </c>
      <c r="E6043" s="4">
        <v>2654.5429123110471</v>
      </c>
      <c r="F6043" s="1" t="s">
        <v>509</v>
      </c>
      <c r="G6043" s="1">
        <v>1</v>
      </c>
      <c r="H6043" s="1" t="s">
        <v>505</v>
      </c>
      <c r="I60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1.7797806988340912E-3</v>
      </c>
      <c r="J6043" s="1" t="str">
        <f>IFERROR(INDEX('consumption_figs'!$C:$C,MATCH(Table2[[#This Row],[item_code]],'consumption_figs'!A:A,0),1),"NA")</f>
        <v>pc/heat</v>
      </c>
      <c r="K6043" s="1">
        <f>+SUMIFS(prod!$E:$E,prod!$A:$A,Table2[[#This Row],[date]],prod!$G:$G,Table2[[#This Row],[production_line]],prod!$F:$F,Table2[[#This Row],[output_type]])</f>
        <v>95</v>
      </c>
      <c r="L6043">
        <f>+Table2[[#This Row],[cons_qty_base_uom]]/Table2[[#This Row],[Column1]]</f>
        <v>1.7797806988340912E-3</v>
      </c>
    </row>
    <row r="6044" spans="1:12" x14ac:dyDescent="0.25">
      <c r="A6044" s="2">
        <v>45627</v>
      </c>
      <c r="B6044" s="1" t="s">
        <v>181</v>
      </c>
      <c r="C6044" s="4">
        <v>402.40841600639186</v>
      </c>
      <c r="D6044" s="4">
        <v>3.46071237765497</v>
      </c>
      <c r="E6044" s="4">
        <v>5533.1157200878879</v>
      </c>
      <c r="F6044" s="1" t="s">
        <v>509</v>
      </c>
      <c r="G6044" s="1">
        <v>1</v>
      </c>
      <c r="H6044" s="1" t="s">
        <v>505</v>
      </c>
      <c r="I60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4.2358780632251776</v>
      </c>
      <c r="J6044" s="1" t="str">
        <f>IFERROR(INDEX('consumption_figs'!$C:$C,MATCH(Table2[[#This Row],[item_code]],'consumption_figs'!A:A,0),1),"NA")</f>
        <v>pc/heat</v>
      </c>
      <c r="K6044" s="1">
        <f>+SUMIFS(prod!$E:$E,prod!$A:$A,Table2[[#This Row],[date]],prod!$G:$G,Table2[[#This Row],[production_line]],prod!$F:$F,Table2[[#This Row],[output_type]])</f>
        <v>95</v>
      </c>
      <c r="L6044">
        <f>+Table2[[#This Row],[cons_qty_base_uom]]/Table2[[#This Row],[Column1]]</f>
        <v>4.2358780632251776</v>
      </c>
    </row>
    <row r="6045" spans="1:12" x14ac:dyDescent="0.25">
      <c r="A6045" s="2">
        <v>45627</v>
      </c>
      <c r="B6045" s="1" t="s">
        <v>183</v>
      </c>
      <c r="C6045" s="4">
        <v>1642.885900082118</v>
      </c>
      <c r="D6045" s="4">
        <v>14.539540215726745</v>
      </c>
      <c r="E6045" s="4">
        <v>18893.187850944356</v>
      </c>
      <c r="F6045" s="1" t="s">
        <v>509</v>
      </c>
      <c r="G6045" s="1">
        <v>1</v>
      </c>
      <c r="H6045" s="1" t="s">
        <v>505</v>
      </c>
      <c r="I60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17.293535790338083</v>
      </c>
      <c r="J6045" s="1" t="str">
        <f>IFERROR(INDEX('consumption_figs'!$C:$C,MATCH(Table2[[#This Row],[item_code]],'consumption_figs'!A:A,0),1),"NA")</f>
        <v>pc/heat</v>
      </c>
      <c r="K6045" s="1">
        <f>+SUMIFS(prod!$E:$E,prod!$A:$A,Table2[[#This Row],[date]],prod!$G:$G,Table2[[#This Row],[production_line]],prod!$F:$F,Table2[[#This Row],[output_type]])</f>
        <v>95</v>
      </c>
      <c r="L6045">
        <f>+Table2[[#This Row],[cons_qty_base_uom]]/Table2[[#This Row],[Column1]]</f>
        <v>17.293535790338083</v>
      </c>
    </row>
    <row r="6046" spans="1:12" x14ac:dyDescent="0.25">
      <c r="A6046" s="2">
        <v>45627</v>
      </c>
      <c r="B6046" s="1" t="s">
        <v>191</v>
      </c>
      <c r="C6046" s="4">
        <v>2570.0033291164523</v>
      </c>
      <c r="D6046" s="4">
        <v>17.91292320394167</v>
      </c>
      <c r="E6046" s="4">
        <v>27987.336254078167</v>
      </c>
      <c r="F6046" s="1" t="s">
        <v>509</v>
      </c>
      <c r="G6046" s="1">
        <v>1</v>
      </c>
      <c r="H6046" s="1" t="s">
        <v>505</v>
      </c>
      <c r="I60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27.052666622278444</v>
      </c>
      <c r="J6046" s="1" t="str">
        <f>IFERROR(INDEX('consumption_figs'!$C:$C,MATCH(Table2[[#This Row],[item_code]],'consumption_figs'!A:A,0),1),"NA")</f>
        <v>pc/heat</v>
      </c>
      <c r="K6046" s="1">
        <f>+SUMIFS(prod!$E:$E,prod!$A:$A,Table2[[#This Row],[date]],prod!$G:$G,Table2[[#This Row],[production_line]],prod!$F:$F,Table2[[#This Row],[output_type]])</f>
        <v>95</v>
      </c>
      <c r="L6046">
        <f>+Table2[[#This Row],[cons_qty_base_uom]]/Table2[[#This Row],[Column1]]</f>
        <v>27.052666622278444</v>
      </c>
    </row>
    <row r="6047" spans="1:12" x14ac:dyDescent="0.25">
      <c r="A6047" s="2">
        <v>45627</v>
      </c>
      <c r="B6047" s="1" t="s">
        <v>193</v>
      </c>
      <c r="C6047" s="4">
        <v>886.53842910091646</v>
      </c>
      <c r="D6047" s="4">
        <v>7.2164228128814605</v>
      </c>
      <c r="E6047" s="4">
        <v>8865.3842910091644</v>
      </c>
      <c r="F6047" s="1" t="s">
        <v>509</v>
      </c>
      <c r="G6047" s="1">
        <v>1</v>
      </c>
      <c r="H6047" s="1" t="s">
        <v>505</v>
      </c>
      <c r="I60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9.3319834642201727</v>
      </c>
      <c r="J6047" s="1" t="str">
        <f>IFERROR(INDEX('consumption_figs'!$C:$C,MATCH(Table2[[#This Row],[item_code]],'consumption_figs'!A:A,0),1),"NA")</f>
        <v>pc/heat</v>
      </c>
      <c r="K6047" s="1">
        <f>+SUMIFS(prod!$E:$E,prod!$A:$A,Table2[[#This Row],[date]],prod!$G:$G,Table2[[#This Row],[production_line]],prod!$F:$F,Table2[[#This Row],[output_type]])</f>
        <v>95</v>
      </c>
      <c r="L6047">
        <f>+Table2[[#This Row],[cons_qty_base_uom]]/Table2[[#This Row],[Column1]]</f>
        <v>9.3319834642201727</v>
      </c>
    </row>
    <row r="6048" spans="1:12" x14ac:dyDescent="0.25">
      <c r="A6048" s="2">
        <v>45627</v>
      </c>
      <c r="B6048" s="1" t="s">
        <v>195</v>
      </c>
      <c r="C6048" s="4">
        <v>1544.2563863550613</v>
      </c>
      <c r="D6048" s="4">
        <v>12.570246984930201</v>
      </c>
      <c r="E6048" s="4">
        <v>15442.563863550613</v>
      </c>
      <c r="F6048" s="1" t="s">
        <v>509</v>
      </c>
      <c r="G6048" s="1">
        <v>1</v>
      </c>
      <c r="H6048" s="1" t="s">
        <v>505</v>
      </c>
      <c r="I60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16.255330382684857</v>
      </c>
      <c r="J6048" s="1" t="str">
        <f>IFERROR(INDEX('consumption_figs'!$C:$C,MATCH(Table2[[#This Row],[item_code]],'consumption_figs'!A:A,0),1),"NA")</f>
        <v>pc/heat</v>
      </c>
      <c r="K6048" s="1">
        <f>+SUMIFS(prod!$E:$E,prod!$A:$A,Table2[[#This Row],[date]],prod!$G:$G,Table2[[#This Row],[production_line]],prod!$F:$F,Table2[[#This Row],[output_type]])</f>
        <v>95</v>
      </c>
      <c r="L6048">
        <f>+Table2[[#This Row],[cons_qty_base_uom]]/Table2[[#This Row],[Column1]]</f>
        <v>16.255330382684857</v>
      </c>
    </row>
    <row r="6049" spans="1:12" x14ac:dyDescent="0.25">
      <c r="A6049" s="2">
        <v>45627</v>
      </c>
      <c r="B6049" s="1" t="s">
        <v>189</v>
      </c>
      <c r="C6049" s="4">
        <v>623.33852675499918</v>
      </c>
      <c r="D6049" s="4">
        <v>4.3571363020174445</v>
      </c>
      <c r="E6049" s="4">
        <v>6788.1565563619415</v>
      </c>
      <c r="F6049" s="1" t="s">
        <v>509</v>
      </c>
      <c r="G6049" s="1">
        <v>1</v>
      </c>
      <c r="H6049" s="1" t="s">
        <v>505</v>
      </c>
      <c r="I60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6.5614581763684123</v>
      </c>
      <c r="J6049" s="1" t="str">
        <f>IFERROR(INDEX('consumption_figs'!$C:$C,MATCH(Table2[[#This Row],[item_code]],'consumption_figs'!A:A,0),1),"NA")</f>
        <v>pc/heat</v>
      </c>
      <c r="K6049" s="1">
        <f>+SUMIFS(prod!$E:$E,prod!$A:$A,Table2[[#This Row],[date]],prod!$G:$G,Table2[[#This Row],[production_line]],prod!$F:$F,Table2[[#This Row],[output_type]])</f>
        <v>95</v>
      </c>
      <c r="L6049">
        <f>+Table2[[#This Row],[cons_qty_base_uom]]/Table2[[#This Row],[Column1]]</f>
        <v>6.5614581763684123</v>
      </c>
    </row>
    <row r="6050" spans="1:12" x14ac:dyDescent="0.25">
      <c r="A6050" s="2">
        <v>45627</v>
      </c>
      <c r="B6050" s="1" t="s">
        <v>199</v>
      </c>
      <c r="C6050" s="4">
        <v>696.60616552366992</v>
      </c>
      <c r="D6050" s="4">
        <v>6.4784373393701316</v>
      </c>
      <c r="E6050" s="4">
        <v>9167.3371382914956</v>
      </c>
      <c r="F6050" s="1" t="s">
        <v>509</v>
      </c>
      <c r="G6050" s="1">
        <v>1</v>
      </c>
      <c r="H6050" s="1" t="s">
        <v>505</v>
      </c>
      <c r="I60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7.3326964791965255</v>
      </c>
      <c r="J6050" s="1" t="str">
        <f>IFERROR(INDEX('consumption_figs'!$C:$C,MATCH(Table2[[#This Row],[item_code]],'consumption_figs'!A:A,0),1),"NA")</f>
        <v>pc/heat</v>
      </c>
      <c r="K6050" s="1">
        <f>+SUMIFS(prod!$E:$E,prod!$A:$A,Table2[[#This Row],[date]],prod!$G:$G,Table2[[#This Row],[production_line]],prod!$F:$F,Table2[[#This Row],[output_type]])</f>
        <v>95</v>
      </c>
      <c r="L6050">
        <f>+Table2[[#This Row],[cons_qty_base_uom]]/Table2[[#This Row],[Column1]]</f>
        <v>7.3326964791965255</v>
      </c>
    </row>
    <row r="6051" spans="1:12" x14ac:dyDescent="0.25">
      <c r="A6051" s="2">
        <v>45627</v>
      </c>
      <c r="B6051" s="1" t="s">
        <v>197</v>
      </c>
      <c r="C6051" s="4">
        <v>391.1364715804425</v>
      </c>
      <c r="D6051" s="4">
        <v>3.637569185698116</v>
      </c>
      <c r="E6051" s="4">
        <v>5147.3559659986231</v>
      </c>
      <c r="F6051" s="1" t="s">
        <v>509</v>
      </c>
      <c r="G6051" s="1">
        <v>1</v>
      </c>
      <c r="H6051" s="1" t="s">
        <v>505</v>
      </c>
      <c r="I60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4.1172260166362369</v>
      </c>
      <c r="J6051" s="1" t="str">
        <f>IFERROR(INDEX('consumption_figs'!$C:$C,MATCH(Table2[[#This Row],[item_code]],'consumption_figs'!A:A,0),1),"NA")</f>
        <v>pc/heat</v>
      </c>
      <c r="K6051" s="1">
        <f>+SUMIFS(prod!$E:$E,prod!$A:$A,Table2[[#This Row],[date]],prod!$G:$G,Table2[[#This Row],[production_line]],prod!$F:$F,Table2[[#This Row],[output_type]])</f>
        <v>95</v>
      </c>
      <c r="L6051">
        <f>+Table2[[#This Row],[cons_qty_base_uom]]/Table2[[#This Row],[Column1]]</f>
        <v>4.1172260166362369</v>
      </c>
    </row>
    <row r="6052" spans="1:12" x14ac:dyDescent="0.25">
      <c r="A6052" s="2">
        <v>45627</v>
      </c>
      <c r="B6052" s="1" t="s">
        <v>578</v>
      </c>
      <c r="C6052" s="4">
        <v>182.60549970037951</v>
      </c>
      <c r="D6052" s="4">
        <v>1.9630091217790797</v>
      </c>
      <c r="E6052" s="4">
        <v>2247.1954040527598</v>
      </c>
      <c r="F6052" s="1" t="s">
        <v>509</v>
      </c>
      <c r="G6052" s="1">
        <v>1</v>
      </c>
      <c r="H6052" s="1" t="s">
        <v>505</v>
      </c>
      <c r="I60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6.3322874896099349E-2</v>
      </c>
      <c r="J6052" s="1" t="str">
        <f>IFERROR(INDEX('consumption_figs'!$C:$C,MATCH(Table2[[#This Row],[item_code]],'consumption_figs'!A:A,0),1),"NA")</f>
        <v>NA</v>
      </c>
      <c r="K6052" s="1">
        <f>+SUMIFS(prod!$E:$E,prod!$A:$A,Table2[[#This Row],[date]],prod!$G:$G,Table2[[#This Row],[production_line]],prod!$F:$F,Table2[[#This Row],[output_type]])</f>
        <v>95</v>
      </c>
      <c r="L6052">
        <f>+Table2[[#This Row],[cons_qty_base_uom]]/Table2[[#This Row],[Column1]]</f>
        <v>1.9221631547408369</v>
      </c>
    </row>
    <row r="6053" spans="1:12" x14ac:dyDescent="0.25">
      <c r="A6053" s="2">
        <v>45627</v>
      </c>
      <c r="B6053" s="1" t="s">
        <v>591</v>
      </c>
      <c r="C6053" s="4">
        <v>38.324611048227794</v>
      </c>
      <c r="D6053" s="4">
        <v>0.4943874825221386</v>
      </c>
      <c r="E6053" s="4">
        <v>565.96032398365787</v>
      </c>
      <c r="F6053" s="1" t="s">
        <v>509</v>
      </c>
      <c r="G6053" s="1">
        <v>1</v>
      </c>
      <c r="H6053" s="1" t="s">
        <v>505</v>
      </c>
      <c r="I60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1.594798330716576E-2</v>
      </c>
      <c r="J6053" s="1" t="str">
        <f>IFERROR(INDEX('consumption_figs'!$C:$C,MATCH(Table2[[#This Row],[item_code]],'consumption_figs'!A:A,0),1),"NA")</f>
        <v>NA</v>
      </c>
      <c r="K6053" s="1">
        <f>+SUMIFS(prod!$E:$E,prod!$A:$A,Table2[[#This Row],[date]],prod!$G:$G,Table2[[#This Row],[production_line]],prod!$F:$F,Table2[[#This Row],[output_type]])</f>
        <v>95</v>
      </c>
      <c r="L6053">
        <f>+Table2[[#This Row],[cons_qty_base_uom]]/Table2[[#This Row],[Column1]]</f>
        <v>0.40341695840239783</v>
      </c>
    </row>
    <row r="6054" spans="1:12" x14ac:dyDescent="0.25">
      <c r="A6054" s="2">
        <v>45627</v>
      </c>
      <c r="B6054" s="1" t="s">
        <v>592</v>
      </c>
      <c r="C6054" s="4">
        <v>33.815833277848057</v>
      </c>
      <c r="D6054" s="4">
        <v>0.50723749916772087</v>
      </c>
      <c r="E6054" s="4">
        <v>580.81633501801718</v>
      </c>
      <c r="F6054" s="1" t="s">
        <v>509</v>
      </c>
      <c r="G6054" s="1">
        <v>1</v>
      </c>
      <c r="H6054" s="1" t="s">
        <v>505</v>
      </c>
      <c r="I60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1.6362499973152287E-2</v>
      </c>
      <c r="J6054" s="1" t="str">
        <f>IFERROR(INDEX('consumption_figs'!$C:$C,MATCH(Table2[[#This Row],[item_code]],'consumption_figs'!A:A,0),1),"NA")</f>
        <v>NA</v>
      </c>
      <c r="K6054" s="1">
        <f>+SUMIFS(prod!$E:$E,prod!$A:$A,Table2[[#This Row],[date]],prod!$G:$G,Table2[[#This Row],[production_line]],prod!$F:$F,Table2[[#This Row],[output_type]])</f>
        <v>95</v>
      </c>
      <c r="L6054">
        <f>+Table2[[#This Row],[cons_qty_base_uom]]/Table2[[#This Row],[Column1]]</f>
        <v>0.35595613976682167</v>
      </c>
    </row>
    <row r="6055" spans="1:12" x14ac:dyDescent="0.25">
      <c r="A6055" s="2">
        <v>45627</v>
      </c>
      <c r="B6055" s="1" t="s">
        <v>570</v>
      </c>
      <c r="C6055" s="4">
        <v>49.032958252879681</v>
      </c>
      <c r="D6055" s="4">
        <v>0.37510213063452963</v>
      </c>
      <c r="E6055" s="4">
        <v>429.52665638196811</v>
      </c>
      <c r="F6055" s="1" t="s">
        <v>509</v>
      </c>
      <c r="G6055" s="1">
        <v>1</v>
      </c>
      <c r="H6055" s="1" t="s">
        <v>505</v>
      </c>
      <c r="I60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1.2100068730146117E-2</v>
      </c>
      <c r="J6055" s="1" t="str">
        <f>IFERROR(INDEX('consumption_figs'!$C:$C,MATCH(Table2[[#This Row],[item_code]],'consumption_figs'!A:A,0),1),"NA")</f>
        <v>NA</v>
      </c>
      <c r="K6055" s="1">
        <f>+SUMIFS(prod!$E:$E,prod!$A:$A,Table2[[#This Row],[date]],prod!$G:$G,Table2[[#This Row],[production_line]],prod!$F:$F,Table2[[#This Row],[output_type]])</f>
        <v>95</v>
      </c>
      <c r="L6055">
        <f>+Table2[[#This Row],[cons_qty_base_uom]]/Table2[[#This Row],[Column1]]</f>
        <v>0.51613640266189142</v>
      </c>
    </row>
    <row r="6056" spans="1:12" x14ac:dyDescent="0.25">
      <c r="A6056" s="2">
        <v>45627</v>
      </c>
      <c r="B6056" s="1" t="s">
        <v>571</v>
      </c>
      <c r="C6056" s="4">
        <v>166.26118028275295</v>
      </c>
      <c r="D6056" s="4">
        <v>1.2718980291630599</v>
      </c>
      <c r="E6056" s="4">
        <v>1456.4409612951792</v>
      </c>
      <c r="F6056" s="1" t="s">
        <v>509</v>
      </c>
      <c r="G6056" s="1">
        <v>1</v>
      </c>
      <c r="H6056" s="1" t="s">
        <v>505</v>
      </c>
      <c r="I60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4.102896868267935E-2</v>
      </c>
      <c r="J6056" s="1" t="str">
        <f>IFERROR(INDEX('consumption_figs'!$C:$C,MATCH(Table2[[#This Row],[item_code]],'consumption_figs'!A:A,0),1),"NA")</f>
        <v>NA</v>
      </c>
      <c r="K6056" s="1">
        <f>+SUMIFS(prod!$E:$E,prod!$A:$A,Table2[[#This Row],[date]],prod!$G:$G,Table2[[#This Row],[production_line]],prod!$F:$F,Table2[[#This Row],[output_type]])</f>
        <v>95</v>
      </c>
      <c r="L6056">
        <f>+Table2[[#This Row],[cons_qty_base_uom]]/Table2[[#This Row],[Column1]]</f>
        <v>1.7501176871868731</v>
      </c>
    </row>
    <row r="6057" spans="1:12" x14ac:dyDescent="0.25">
      <c r="A6057" s="2">
        <v>45627</v>
      </c>
      <c r="B6057" s="1" t="s">
        <v>593</v>
      </c>
      <c r="C6057" s="4">
        <v>439.6058326120247</v>
      </c>
      <c r="D6057" s="4">
        <v>2.9013984952393628</v>
      </c>
      <c r="E6057" s="4">
        <v>3426.2794123520471</v>
      </c>
      <c r="F6057" s="1" t="s">
        <v>509</v>
      </c>
      <c r="G6057" s="1">
        <v>1</v>
      </c>
      <c r="H6057" s="1" t="s">
        <v>505</v>
      </c>
      <c r="I60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9.3593499846431061E-2</v>
      </c>
      <c r="J6057" s="1" t="str">
        <f>IFERROR(INDEX('consumption_figs'!$C:$C,MATCH(Table2[[#This Row],[item_code]],'consumption_figs'!A:A,0),1),"NA")</f>
        <v>NA</v>
      </c>
      <c r="K6057" s="1">
        <f>+SUMIFS(prod!$E:$E,prod!$A:$A,Table2[[#This Row],[date]],prod!$G:$G,Table2[[#This Row],[production_line]],prod!$F:$F,Table2[[#This Row],[output_type]])</f>
        <v>95</v>
      </c>
      <c r="L6057">
        <f>+Table2[[#This Row],[cons_qty_base_uom]]/Table2[[#This Row],[Column1]]</f>
        <v>4.6274298169686814</v>
      </c>
    </row>
    <row r="6058" spans="1:12" x14ac:dyDescent="0.25">
      <c r="A6058" s="2">
        <v>45627</v>
      </c>
      <c r="B6058" s="1" t="s">
        <v>594</v>
      </c>
      <c r="C6058" s="4">
        <v>107.08347204651884</v>
      </c>
      <c r="D6058" s="4">
        <v>0.7067509155070244</v>
      </c>
      <c r="E6058" s="4">
        <v>834.60652352165243</v>
      </c>
      <c r="F6058" s="1" t="s">
        <v>509</v>
      </c>
      <c r="G6058" s="1">
        <v>1</v>
      </c>
      <c r="H6058" s="1" t="s">
        <v>505</v>
      </c>
      <c r="I60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2.2798416629258852E-2</v>
      </c>
      <c r="J6058" s="1" t="str">
        <f>IFERROR(INDEX('consumption_figs'!$C:$C,MATCH(Table2[[#This Row],[item_code]],'consumption_figs'!A:A,0),1),"NA")</f>
        <v>NA</v>
      </c>
      <c r="K6058" s="1">
        <f>+SUMIFS(prod!$E:$E,prod!$A:$A,Table2[[#This Row],[date]],prod!$G:$G,Table2[[#This Row],[production_line]],prod!$F:$F,Table2[[#This Row],[output_type]])</f>
        <v>95</v>
      </c>
      <c r="L6058">
        <f>+Table2[[#This Row],[cons_qty_base_uom]]/Table2[[#This Row],[Column1]]</f>
        <v>1.1271944425949352</v>
      </c>
    </row>
    <row r="6059" spans="1:12" x14ac:dyDescent="0.25">
      <c r="A6059" s="2">
        <v>45627</v>
      </c>
      <c r="B6059" s="1" t="s">
        <v>573</v>
      </c>
      <c r="C6059" s="4">
        <v>129.06376367712008</v>
      </c>
      <c r="D6059" s="4">
        <v>0.98088460394611254</v>
      </c>
      <c r="E6059" s="4">
        <v>1156.2108226354426</v>
      </c>
      <c r="F6059" s="1" t="s">
        <v>509</v>
      </c>
      <c r="G6059" s="1">
        <v>1</v>
      </c>
      <c r="H6059" s="1" t="s">
        <v>505</v>
      </c>
      <c r="I60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3.1641438836971375E-2</v>
      </c>
      <c r="J6059" s="1" t="str">
        <f>IFERROR(INDEX('consumption_figs'!$C:$C,MATCH(Table2[[#This Row],[item_code]],'consumption_figs'!A:A,0),1),"NA")</f>
        <v>NA</v>
      </c>
      <c r="K6059" s="1">
        <f>+SUMIFS(prod!$E:$E,prod!$A:$A,Table2[[#This Row],[date]],prod!$G:$G,Table2[[#This Row],[production_line]],prod!$F:$F,Table2[[#This Row],[output_type]])</f>
        <v>95</v>
      </c>
      <c r="L6059">
        <f>+Table2[[#This Row],[cons_qty_base_uom]]/Table2[[#This Row],[Column1]]</f>
        <v>1.3585659334433693</v>
      </c>
    </row>
    <row r="6060" spans="1:12" x14ac:dyDescent="0.25">
      <c r="A6060" s="2">
        <v>45627</v>
      </c>
      <c r="B6060" s="1" t="s">
        <v>264</v>
      </c>
      <c r="C6060" s="4">
        <v>4.6293667436451766</v>
      </c>
      <c r="D6060" s="4">
        <v>4.6293667436451766</v>
      </c>
      <c r="E6060" s="4">
        <v>2930.3891487273968</v>
      </c>
      <c r="F6060" s="1" t="s">
        <v>509</v>
      </c>
      <c r="G6060" s="1">
        <v>1</v>
      </c>
      <c r="H6060" s="1" t="s">
        <v>505</v>
      </c>
      <c r="I60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0.26829132098783987</v>
      </c>
      <c r="J6060" s="1" t="str">
        <f>IFERROR(INDEX('consumption_figs'!$C:$C,MATCH(Table2[[#This Row],[item_code]],'consumption_figs'!A:A,0),1),"NA")</f>
        <v>kg/ton</v>
      </c>
      <c r="K6060" s="1">
        <f>+SUMIFS(prod!$E:$E,prod!$A:$A,Table2[[#This Row],[date]],prod!$G:$G,Table2[[#This Row],[production_line]],prod!$F:$F,Table2[[#This Row],[output_type]])</f>
        <v>95</v>
      </c>
      <c r="L6060">
        <f>+Table2[[#This Row],[cons_qty_base_uom]]/Table2[[#This Row],[Column1]]</f>
        <v>4.8730176248896598E-2</v>
      </c>
    </row>
    <row r="6061" spans="1:12" x14ac:dyDescent="0.25">
      <c r="A6061" s="2">
        <v>45627</v>
      </c>
      <c r="B6061" s="1" t="s">
        <v>162</v>
      </c>
      <c r="C6061" s="4">
        <v>25.925472179683513</v>
      </c>
      <c r="D6061" s="4">
        <v>0.74924614599285355</v>
      </c>
      <c r="E6061" s="4">
        <v>4848.0632976008174</v>
      </c>
      <c r="F6061" s="1" t="s">
        <v>509</v>
      </c>
      <c r="G6061" s="1">
        <v>1</v>
      </c>
      <c r="H6061" s="1" t="s">
        <v>505</v>
      </c>
      <c r="I60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0.2728997071545633</v>
      </c>
      <c r="J6061" s="1" t="str">
        <f>IFERROR(INDEX('consumption_figs'!$C:$C,MATCH(Table2[[#This Row],[item_code]],'consumption_figs'!A:A,0),1),"NA")</f>
        <v>pc/heat</v>
      </c>
      <c r="K6061" s="1">
        <f>+SUMIFS(prod!$E:$E,prod!$A:$A,Table2[[#This Row],[date]],prod!$G:$G,Table2[[#This Row],[production_line]],prod!$F:$F,Table2[[#This Row],[output_type]])</f>
        <v>95</v>
      </c>
      <c r="L6061">
        <f>+Table2[[#This Row],[cons_qty_base_uom]]/Table2[[#This Row],[Column1]]</f>
        <v>0.2728997071545633</v>
      </c>
    </row>
    <row r="6062" spans="1:12" x14ac:dyDescent="0.25">
      <c r="A6062" s="2">
        <v>45627</v>
      </c>
      <c r="B6062" s="1" t="s">
        <v>61</v>
      </c>
      <c r="C6062" s="4">
        <v>30.434249950063254</v>
      </c>
      <c r="D6062" s="4">
        <v>0.10651987482522139</v>
      </c>
      <c r="E6062" s="4">
        <v>273.90824955056928</v>
      </c>
      <c r="F6062" s="1" t="s">
        <v>509</v>
      </c>
      <c r="G6062" s="1">
        <v>1</v>
      </c>
      <c r="H6062" s="1" t="s">
        <v>505</v>
      </c>
      <c r="I60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0.32036052579013952</v>
      </c>
      <c r="J6062" s="1" t="str">
        <f>IFERROR(INDEX('consumption_figs'!$C:$C,MATCH(Table2[[#This Row],[item_code]],'consumption_figs'!A:A,0),1),"NA")</f>
        <v>pc/heat</v>
      </c>
      <c r="K6062" s="1">
        <f>+SUMIFS(prod!$E:$E,prod!$A:$A,Table2[[#This Row],[date]],prod!$G:$G,Table2[[#This Row],[production_line]],prod!$F:$F,Table2[[#This Row],[output_type]])</f>
        <v>95</v>
      </c>
      <c r="L6062">
        <f>+Table2[[#This Row],[cons_qty_base_uom]]/Table2[[#This Row],[Column1]]</f>
        <v>0.32036052579013952</v>
      </c>
    </row>
    <row r="6063" spans="1:12" x14ac:dyDescent="0.25">
      <c r="A6063" s="2">
        <v>45627</v>
      </c>
      <c r="B6063" s="1" t="s">
        <v>163</v>
      </c>
      <c r="C6063" s="4">
        <v>10.144749983354416</v>
      </c>
      <c r="D6063" s="4">
        <v>1.3999754977029095</v>
      </c>
      <c r="E6063" s="4">
        <v>4240.5054930421456</v>
      </c>
      <c r="F6063" s="1" t="s">
        <v>509</v>
      </c>
      <c r="G6063" s="1">
        <v>1</v>
      </c>
      <c r="H6063" s="1" t="s">
        <v>505</v>
      </c>
      <c r="I60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0.10678684193004648</v>
      </c>
      <c r="J6063" s="1" t="str">
        <f>IFERROR(INDEX('consumption_figs'!$C:$C,MATCH(Table2[[#This Row],[item_code]],'consumption_figs'!A:A,0),1),"NA")</f>
        <v>pc/heat</v>
      </c>
      <c r="K6063" s="1">
        <f>+SUMIFS(prod!$E:$E,prod!$A:$A,Table2[[#This Row],[date]],prod!$G:$G,Table2[[#This Row],[production_line]],prod!$F:$F,Table2[[#This Row],[output_type]])</f>
        <v>95</v>
      </c>
      <c r="L6063">
        <f>+Table2[[#This Row],[cons_qty_base_uom]]/Table2[[#This Row],[Column1]]</f>
        <v>0.10678684193004648</v>
      </c>
    </row>
    <row r="6064" spans="1:12" x14ac:dyDescent="0.25">
      <c r="A6064" s="2">
        <v>45627</v>
      </c>
      <c r="B6064" s="1" t="e">
        <f>+#REF!</f>
        <v>#REF!</v>
      </c>
      <c r="C6064" s="4">
        <v>54.668930465854366</v>
      </c>
      <c r="D6064" s="4">
        <v>0.6549337869809353</v>
      </c>
      <c r="E6064" s="4">
        <v>4482.8522982000577</v>
      </c>
      <c r="F6064" s="1" t="s">
        <v>509</v>
      </c>
      <c r="G6064" s="1">
        <v>1</v>
      </c>
      <c r="H6064" s="1" t="s">
        <v>505</v>
      </c>
      <c r="I60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2.1126896354223719E-2</v>
      </c>
      <c r="J6064" s="1" t="str">
        <f>IFERROR(INDEX('consumption_figs'!$C:$C,MATCH(Table2[[#This Row],[item_code]],'consumption_figs'!A:A,0),1),"NA")</f>
        <v>NA</v>
      </c>
      <c r="K6064" s="1">
        <f>+SUMIFS(prod!$E:$E,prod!$A:$A,Table2[[#This Row],[date]],prod!$G:$G,Table2[[#This Row],[production_line]],prod!$F:$F,Table2[[#This Row],[output_type]])</f>
        <v>95</v>
      </c>
      <c r="L6064">
        <f>+Table2[[#This Row],[cons_qty_base_uom]]/Table2[[#This Row],[Column1]]</f>
        <v>0.57546242595636177</v>
      </c>
    </row>
    <row r="6065" spans="1:12" x14ac:dyDescent="0.25">
      <c r="A6065" s="2">
        <v>45627</v>
      </c>
      <c r="B6065" s="1" t="s">
        <v>160</v>
      </c>
      <c r="C6065" s="4">
        <v>14.089930532436689</v>
      </c>
      <c r="D6065" s="4">
        <v>0.1766877288767561</v>
      </c>
      <c r="E6065" s="4">
        <v>986.29513727056826</v>
      </c>
      <c r="F6065" s="1" t="s">
        <v>509</v>
      </c>
      <c r="G6065" s="1">
        <v>1</v>
      </c>
      <c r="H6065" s="1" t="s">
        <v>505</v>
      </c>
      <c r="I60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0.14831505823617569</v>
      </c>
      <c r="J6065" s="1" t="str">
        <f>IFERROR(INDEX('consumption_figs'!$C:$C,MATCH(Table2[[#This Row],[item_code]],'consumption_figs'!A:A,0),1),"NA")</f>
        <v>pc/heat</v>
      </c>
      <c r="K6065" s="1">
        <f>+SUMIFS(prod!$E:$E,prod!$A:$A,Table2[[#This Row],[date]],prod!$G:$G,Table2[[#This Row],[production_line]],prod!$F:$F,Table2[[#This Row],[output_type]])</f>
        <v>95</v>
      </c>
      <c r="L6065">
        <f>+Table2[[#This Row],[cons_qty_base_uom]]/Table2[[#This Row],[Column1]]</f>
        <v>0.14831505823617569</v>
      </c>
    </row>
    <row r="6066" spans="1:12" x14ac:dyDescent="0.25">
      <c r="A6066" s="2">
        <v>45627</v>
      </c>
      <c r="B6066" s="1" t="e">
        <f>+#REF!</f>
        <v>#REF!</v>
      </c>
      <c r="C6066" s="4">
        <v>108.21066648911378</v>
      </c>
      <c r="D6066" s="4">
        <v>1.2336015979758972</v>
      </c>
      <c r="E6066" s="4">
        <v>26186.981290365533</v>
      </c>
      <c r="F6066" s="1" t="s">
        <v>509</v>
      </c>
      <c r="G6066" s="1">
        <v>1</v>
      </c>
      <c r="H6066" s="1" t="s">
        <v>505</v>
      </c>
      <c r="I60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3.979359993470636E-2</v>
      </c>
      <c r="J6066" s="1" t="str">
        <f>IFERROR(INDEX('consumption_figs'!$C:$C,MATCH(Table2[[#This Row],[item_code]],'consumption_figs'!A:A,0),1),"NA")</f>
        <v>NA</v>
      </c>
      <c r="K6066" s="1">
        <f>+SUMIFS(prod!$E:$E,prod!$A:$A,Table2[[#This Row],[date]],prod!$G:$G,Table2[[#This Row],[production_line]],prod!$F:$F,Table2[[#This Row],[output_type]])</f>
        <v>95</v>
      </c>
      <c r="L6066">
        <f>+Table2[[#This Row],[cons_qty_base_uom]]/Table2[[#This Row],[Column1]]</f>
        <v>1.1390596472538292</v>
      </c>
    </row>
    <row r="6067" spans="1:12" x14ac:dyDescent="0.25">
      <c r="A6067" s="2">
        <v>45627</v>
      </c>
      <c r="B6067" s="1" t="s">
        <v>161</v>
      </c>
      <c r="C6067" s="4">
        <v>5.0723749916772096</v>
      </c>
      <c r="D6067" s="4">
        <v>0.73549437379319527</v>
      </c>
      <c r="E6067" s="4">
        <v>2150.6869964711368</v>
      </c>
      <c r="F6067" s="1" t="s">
        <v>509</v>
      </c>
      <c r="G6067" s="1">
        <v>1</v>
      </c>
      <c r="H6067" s="1" t="s">
        <v>505</v>
      </c>
      <c r="I60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5.339342096502326E-2</v>
      </c>
      <c r="J6067" s="1" t="str">
        <f>IFERROR(INDEX('consumption_figs'!$C:$C,MATCH(Table2[[#This Row],[item_code]],'consumption_figs'!A:A,0),1),"NA")</f>
        <v>pc/heat</v>
      </c>
      <c r="K6067" s="1">
        <f>+SUMIFS(prod!$E:$E,prod!$A:$A,Table2[[#This Row],[date]],prod!$G:$G,Table2[[#This Row],[production_line]],prod!$F:$F,Table2[[#This Row],[output_type]])</f>
        <v>95</v>
      </c>
      <c r="L6067">
        <f>+Table2[[#This Row],[cons_qty_base_uom]]/Table2[[#This Row],[Column1]]</f>
        <v>5.339342096502326E-2</v>
      </c>
    </row>
    <row r="6068" spans="1:12" x14ac:dyDescent="0.25">
      <c r="A6068" s="2">
        <v>45627</v>
      </c>
      <c r="B6068" s="1" t="s">
        <v>204</v>
      </c>
      <c r="C6068" s="4">
        <v>1.4</v>
      </c>
      <c r="D6068" s="4">
        <v>6.9999999999999993E-2</v>
      </c>
      <c r="E6068" s="4">
        <v>217</v>
      </c>
      <c r="F6068" s="1" t="s">
        <v>509</v>
      </c>
      <c r="G6068" s="1">
        <v>1</v>
      </c>
      <c r="H6068" s="1" t="s">
        <v>505</v>
      </c>
      <c r="I60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1.4736842105263158E-2</v>
      </c>
      <c r="J6068" s="1" t="str">
        <f>IFERROR(INDEX('consumption_figs'!$C:$C,MATCH(Table2[[#This Row],[item_code]],'consumption_figs'!A:A,0),1),"NA")</f>
        <v>pc/heat</v>
      </c>
      <c r="K6068" s="1">
        <f>+SUMIFS(prod!$E:$E,prod!$A:$A,Table2[[#This Row],[date]],prod!$G:$G,Table2[[#This Row],[production_line]],prod!$F:$F,Table2[[#This Row],[output_type]])</f>
        <v>95</v>
      </c>
      <c r="L6068">
        <f>+Table2[[#This Row],[cons_qty_base_uom]]/Table2[[#This Row],[Column1]]</f>
        <v>1.4736842105263158E-2</v>
      </c>
    </row>
    <row r="6069" spans="1:12" x14ac:dyDescent="0.25">
      <c r="A6069" s="2">
        <v>45627</v>
      </c>
      <c r="B6069" s="1" t="s">
        <v>287</v>
      </c>
      <c r="C6069" s="4">
        <v>10.920000000000016</v>
      </c>
      <c r="D6069" s="4">
        <v>10.920000000000016</v>
      </c>
      <c r="E6069" s="4">
        <v>18771.480000000029</v>
      </c>
      <c r="F6069" s="1" t="s">
        <v>509</v>
      </c>
      <c r="G6069" s="1">
        <v>1</v>
      </c>
      <c r="H6069" s="1" t="s">
        <v>505</v>
      </c>
      <c r="I60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0.63286004056795231</v>
      </c>
      <c r="J6069" s="1" t="str">
        <f>IFERROR(INDEX('consumption_figs'!$C:$C,MATCH(Table2[[#This Row],[item_code]],'consumption_figs'!A:A,0),1),"NA")</f>
        <v>kg/ton</v>
      </c>
      <c r="K6069" s="1">
        <f>+SUMIFS(prod!$E:$E,prod!$A:$A,Table2[[#This Row],[date]],prod!$G:$G,Table2[[#This Row],[production_line]],prod!$F:$F,Table2[[#This Row],[output_type]])</f>
        <v>95</v>
      </c>
      <c r="L6069">
        <f>+Table2[[#This Row],[cons_qty_base_uom]]/Table2[[#This Row],[Column1]]</f>
        <v>0.1149473684210528</v>
      </c>
    </row>
    <row r="6070" spans="1:12" x14ac:dyDescent="0.25">
      <c r="A6070" s="2">
        <v>45627</v>
      </c>
      <c r="B6070" s="1" t="s">
        <v>285</v>
      </c>
      <c r="C6070" s="4">
        <v>13.3</v>
      </c>
      <c r="D6070" s="4">
        <v>13.3</v>
      </c>
      <c r="E6070" s="4">
        <v>14481.04</v>
      </c>
      <c r="F6070" s="1" t="s">
        <v>509</v>
      </c>
      <c r="G6070" s="1">
        <v>1</v>
      </c>
      <c r="H6070" s="1" t="s">
        <v>505</v>
      </c>
      <c r="I60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0.77079107505070998</v>
      </c>
      <c r="J6070" s="1" t="str">
        <f>IFERROR(INDEX('consumption_figs'!$C:$C,MATCH(Table2[[#This Row],[item_code]],'consumption_figs'!A:A,0),1),"NA")</f>
        <v>kg/ton</v>
      </c>
      <c r="K6070" s="1">
        <f>+SUMIFS(prod!$E:$E,prod!$A:$A,Table2[[#This Row],[date]],prod!$G:$G,Table2[[#This Row],[production_line]],prod!$F:$F,Table2[[#This Row],[output_type]])</f>
        <v>95</v>
      </c>
      <c r="L6070">
        <f>+Table2[[#This Row],[cons_qty_base_uom]]/Table2[[#This Row],[Column1]]</f>
        <v>0.14000000000000001</v>
      </c>
    </row>
    <row r="6071" spans="1:12" x14ac:dyDescent="0.25">
      <c r="A6071" s="2">
        <v>45627</v>
      </c>
      <c r="B6071" s="1" t="s">
        <v>205</v>
      </c>
      <c r="C6071" s="4">
        <v>10.5</v>
      </c>
      <c r="D6071" s="4">
        <v>0.38702999999999993</v>
      </c>
      <c r="E6071" s="4">
        <v>724.5</v>
      </c>
      <c r="F6071" s="1" t="s">
        <v>509</v>
      </c>
      <c r="G6071" s="1">
        <v>1</v>
      </c>
      <c r="H6071" s="1" t="s">
        <v>505</v>
      </c>
      <c r="I60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0.11052631578947368</v>
      </c>
      <c r="J6071" s="1" t="str">
        <f>IFERROR(INDEX('consumption_figs'!$C:$C,MATCH(Table2[[#This Row],[item_code]],'consumption_figs'!A:A,0),1),"NA")</f>
        <v>pc/heat</v>
      </c>
      <c r="K6071" s="1">
        <f>+SUMIFS(prod!$E:$E,prod!$A:$A,Table2[[#This Row],[date]],prod!$G:$G,Table2[[#This Row],[production_line]],prod!$F:$F,Table2[[#This Row],[output_type]])</f>
        <v>95</v>
      </c>
      <c r="L6071">
        <f>+Table2[[#This Row],[cons_qty_base_uom]]/Table2[[#This Row],[Column1]]</f>
        <v>0.11052631578947368</v>
      </c>
    </row>
    <row r="6072" spans="1:12" x14ac:dyDescent="0.25">
      <c r="A6072" s="2">
        <v>45627</v>
      </c>
      <c r="B6072" s="1" t="s">
        <v>292</v>
      </c>
      <c r="C6072" s="4">
        <v>43.4</v>
      </c>
      <c r="D6072" s="4">
        <v>43.4</v>
      </c>
      <c r="E6072" s="4">
        <v>25752.691999999999</v>
      </c>
      <c r="F6072" s="1" t="s">
        <v>509</v>
      </c>
      <c r="G6072" s="1">
        <v>1</v>
      </c>
      <c r="H6072" s="1" t="s">
        <v>505</v>
      </c>
      <c r="I60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2.5152129817444218</v>
      </c>
      <c r="J6072" s="1" t="str">
        <f>IFERROR(INDEX('consumption_figs'!$C:$C,MATCH(Table2[[#This Row],[item_code]],'consumption_figs'!A:A,0),1),"NA")</f>
        <v>kg/ton</v>
      </c>
      <c r="K6072" s="1">
        <f>+SUMIFS(prod!$E:$E,prod!$A:$A,Table2[[#This Row],[date]],prod!$G:$G,Table2[[#This Row],[production_line]],prod!$F:$F,Table2[[#This Row],[output_type]])</f>
        <v>95</v>
      </c>
      <c r="L6072">
        <f>+Table2[[#This Row],[cons_qty_base_uom]]/Table2[[#This Row],[Column1]]</f>
        <v>0.45684210526315788</v>
      </c>
    </row>
    <row r="6073" spans="1:12" x14ac:dyDescent="0.25">
      <c r="A6073" s="2">
        <v>45627</v>
      </c>
      <c r="B6073" s="1" t="s">
        <v>576</v>
      </c>
      <c r="C6073" s="4">
        <v>9.3585581070994517E-2</v>
      </c>
      <c r="D6073" s="4">
        <v>9.3585581070994517E-2</v>
      </c>
      <c r="E6073" s="4">
        <v>74.550312531999211</v>
      </c>
      <c r="F6073" s="1" t="s">
        <v>509</v>
      </c>
      <c r="G6073" s="1">
        <v>1</v>
      </c>
      <c r="H6073" s="1" t="s">
        <v>505</v>
      </c>
      <c r="I60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3.0188897119675651E-3</v>
      </c>
      <c r="J6073" s="1" t="str">
        <f>IFERROR(INDEX('consumption_figs'!$C:$C,MATCH(Table2[[#This Row],[item_code]],'consumption_figs'!A:A,0),1),"NA")</f>
        <v>NA</v>
      </c>
      <c r="K6073" s="1">
        <f>+SUMIFS(prod!$E:$E,prod!$A:$A,Table2[[#This Row],[date]],prod!$G:$G,Table2[[#This Row],[production_line]],prod!$F:$F,Table2[[#This Row],[output_type]])</f>
        <v>95</v>
      </c>
      <c r="L6073">
        <f>+Table2[[#This Row],[cons_qty_base_uom]]/Table2[[#This Row],[Column1]]</f>
        <v>9.8511137969467923E-4</v>
      </c>
    </row>
    <row r="6074" spans="1:12" x14ac:dyDescent="0.25">
      <c r="A6074" s="2">
        <v>45627</v>
      </c>
      <c r="B6074" s="1" t="s">
        <v>595</v>
      </c>
      <c r="C6074" s="4">
        <v>0.62390387380662859</v>
      </c>
      <c r="D6074" s="4">
        <v>0.62390387380662859</v>
      </c>
      <c r="E6074" s="4">
        <v>535.52937684485084</v>
      </c>
      <c r="F6074" s="1" t="s">
        <v>509</v>
      </c>
      <c r="G6074" s="1">
        <v>1</v>
      </c>
      <c r="H6074" s="1" t="s">
        <v>505</v>
      </c>
      <c r="I60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2.0125931413117051E-2</v>
      </c>
      <c r="J6074" s="1" t="str">
        <f>IFERROR(INDEX('consumption_figs'!$C:$C,MATCH(Table2[[#This Row],[item_code]],'consumption_figs'!A:A,0),1),"NA")</f>
        <v>NA</v>
      </c>
      <c r="K6074" s="1">
        <f>+SUMIFS(prod!$E:$E,prod!$A:$A,Table2[[#This Row],[date]],prod!$G:$G,Table2[[#This Row],[production_line]],prod!$F:$F,Table2[[#This Row],[output_type]])</f>
        <v>95</v>
      </c>
      <c r="L6074">
        <f>+Table2[[#This Row],[cons_qty_base_uom]]/Table2[[#This Row],[Column1]]</f>
        <v>6.5674091979645117E-3</v>
      </c>
    </row>
    <row r="6075" spans="1:12" x14ac:dyDescent="0.25">
      <c r="A6075" s="2">
        <v>45627</v>
      </c>
      <c r="B6075" s="1" t="s">
        <v>596</v>
      </c>
      <c r="C6075" s="4">
        <v>0.77987984225828577</v>
      </c>
      <c r="D6075" s="4">
        <v>0.77987984225828577</v>
      </c>
      <c r="E6075" s="4">
        <v>1088.3960356738878</v>
      </c>
      <c r="F6075" s="1" t="s">
        <v>509</v>
      </c>
      <c r="G6075" s="1">
        <v>1</v>
      </c>
      <c r="H6075" s="1" t="s">
        <v>505</v>
      </c>
      <c r="I60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2.5157414266396314E-2</v>
      </c>
      <c r="J6075" s="1" t="str">
        <f>IFERROR(INDEX('consumption_figs'!$C:$C,MATCH(Table2[[#This Row],[item_code]],'consumption_figs'!A:A,0),1),"NA")</f>
        <v>NA</v>
      </c>
      <c r="K6075" s="1">
        <f>+SUMIFS(prod!$E:$E,prod!$A:$A,Table2[[#This Row],[date]],prod!$G:$G,Table2[[#This Row],[production_line]],prod!$F:$F,Table2[[#This Row],[output_type]])</f>
        <v>95</v>
      </c>
      <c r="L6075">
        <f>+Table2[[#This Row],[cons_qty_base_uom]]/Table2[[#This Row],[Column1]]</f>
        <v>8.2092614974556399E-3</v>
      </c>
    </row>
    <row r="6076" spans="1:12" x14ac:dyDescent="0.25">
      <c r="A6076" s="2">
        <v>45627</v>
      </c>
      <c r="B6076" s="1" t="s">
        <v>201</v>
      </c>
      <c r="C6076" s="4">
        <v>69.207601447064462</v>
      </c>
      <c r="D6076" s="4">
        <v>0.13246334916968136</v>
      </c>
      <c r="E6076" s="4">
        <v>145.33596303883539</v>
      </c>
      <c r="F6076" s="1" t="s">
        <v>509</v>
      </c>
      <c r="G6076" s="1">
        <v>1</v>
      </c>
      <c r="H6076" s="1" t="s">
        <v>505</v>
      </c>
      <c r="I60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0.72850106786383639</v>
      </c>
      <c r="J6076" s="1" t="str">
        <f>IFERROR(INDEX('consumption_figs'!$C:$C,MATCH(Table2[[#This Row],[item_code]],'consumption_figs'!A:A,0),1),"NA")</f>
        <v>pc/heat</v>
      </c>
      <c r="K6076" s="1">
        <f>+SUMIFS(prod!$E:$E,prod!$A:$A,Table2[[#This Row],[date]],prod!$G:$G,Table2[[#This Row],[production_line]],prod!$F:$F,Table2[[#This Row],[output_type]])</f>
        <v>95</v>
      </c>
      <c r="L6076">
        <f>+Table2[[#This Row],[cons_qty_base_uom]]/Table2[[#This Row],[Column1]]</f>
        <v>0.72850106786383639</v>
      </c>
    </row>
    <row r="6077" spans="1:12" x14ac:dyDescent="0.25">
      <c r="A6077" s="2">
        <v>45627</v>
      </c>
      <c r="B6077" s="1" t="s">
        <v>59</v>
      </c>
      <c r="C6077" s="4">
        <v>0.72850106786383639</v>
      </c>
      <c r="D6077" s="4">
        <v>6.5565096107745267E-3</v>
      </c>
      <c r="E6077" s="4">
        <v>25.788937802379806</v>
      </c>
      <c r="F6077" s="1" t="s">
        <v>509</v>
      </c>
      <c r="G6077" s="1">
        <v>1</v>
      </c>
      <c r="H6077" s="1" t="s">
        <v>505</v>
      </c>
      <c r="I60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7.6684322933035414E-3</v>
      </c>
      <c r="J6077" s="1" t="str">
        <f>IFERROR(INDEX('consumption_figs'!$C:$C,MATCH(Table2[[#This Row],[item_code]],'consumption_figs'!A:A,0),1),"NA")</f>
        <v>pc/heat</v>
      </c>
      <c r="K6077" s="1">
        <f>+SUMIFS(prod!$E:$E,prod!$A:$A,Table2[[#This Row],[date]],prod!$G:$G,Table2[[#This Row],[production_line]],prod!$F:$F,Table2[[#This Row],[output_type]])</f>
        <v>95</v>
      </c>
      <c r="L6077">
        <f>+Table2[[#This Row],[cons_qty_base_uom]]/Table2[[#This Row],[Column1]]</f>
        <v>7.6684322933035414E-3</v>
      </c>
    </row>
    <row r="6078" spans="1:12" x14ac:dyDescent="0.25">
      <c r="A6078" s="2">
        <v>45627</v>
      </c>
      <c r="B6078" s="1" t="s">
        <v>566</v>
      </c>
      <c r="C6078" s="4">
        <v>19.305278298391663</v>
      </c>
      <c r="D6078" s="4">
        <v>0.19112225515407749</v>
      </c>
      <c r="E6078" s="4">
        <v>1032.8323889639539</v>
      </c>
      <c r="F6078" s="1" t="s">
        <v>509</v>
      </c>
      <c r="G6078" s="1">
        <v>1</v>
      </c>
      <c r="H6078" s="1" t="s">
        <v>505</v>
      </c>
      <c r="I60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6.1652340372283058E-3</v>
      </c>
      <c r="J6078" s="1" t="str">
        <f>IFERROR(INDEX('consumption_figs'!$C:$C,MATCH(Table2[[#This Row],[item_code]],'consumption_figs'!A:A,0),1),"NA")</f>
        <v>NA</v>
      </c>
      <c r="K6078" s="1">
        <f>+SUMIFS(prod!$E:$E,prod!$A:$A,Table2[[#This Row],[date]],prod!$G:$G,Table2[[#This Row],[production_line]],prod!$F:$F,Table2[[#This Row],[output_type]])</f>
        <v>95</v>
      </c>
      <c r="L6078">
        <f>+Table2[[#This Row],[cons_qty_base_uom]]/Table2[[#This Row],[Column1]]</f>
        <v>0.20321345577254382</v>
      </c>
    </row>
    <row r="6079" spans="1:12" x14ac:dyDescent="0.25">
      <c r="A6079" s="2">
        <v>45627</v>
      </c>
      <c r="B6079" s="1" t="s">
        <v>60</v>
      </c>
      <c r="C6079" s="4">
        <v>94.340888288366813</v>
      </c>
      <c r="D6079" s="4">
        <v>1.3259045803600225</v>
      </c>
      <c r="E6079" s="4">
        <v>2760.4143913176131</v>
      </c>
      <c r="F6079" s="1" t="s">
        <v>509</v>
      </c>
      <c r="G6079" s="1">
        <v>1</v>
      </c>
      <c r="H6079" s="1" t="s">
        <v>505</v>
      </c>
      <c r="I60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0.99306198198280859</v>
      </c>
      <c r="J6079" s="1" t="str">
        <f>IFERROR(INDEX('consumption_figs'!$C:$C,MATCH(Table2[[#This Row],[item_code]],'consumption_figs'!A:A,0),1),"NA")</f>
        <v>pc/heat</v>
      </c>
      <c r="K6079" s="1">
        <f>+SUMIFS(prod!$E:$E,prod!$A:$A,Table2[[#This Row],[date]],prod!$G:$G,Table2[[#This Row],[production_line]],prod!$F:$F,Table2[[#This Row],[output_type]])</f>
        <v>95</v>
      </c>
      <c r="L6079">
        <f>+Table2[[#This Row],[cons_qty_base_uom]]/Table2[[#This Row],[Column1]]</f>
        <v>0.99306198198280859</v>
      </c>
    </row>
    <row r="6080" spans="1:12" x14ac:dyDescent="0.25">
      <c r="A6080" s="2">
        <v>45627</v>
      </c>
      <c r="B6080" s="1" t="s">
        <v>259</v>
      </c>
      <c r="C6080" s="4">
        <v>0.67631666555696079</v>
      </c>
      <c r="D6080" s="4">
        <v>0.67631666555696079</v>
      </c>
      <c r="E6080" s="4">
        <v>2092.6590265663481</v>
      </c>
      <c r="F6080" s="1" t="s">
        <v>509</v>
      </c>
      <c r="G6080" s="1">
        <v>1</v>
      </c>
      <c r="H6080" s="1" t="s">
        <v>505</v>
      </c>
      <c r="I60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3.9195402234538435E-2</v>
      </c>
      <c r="J6080" s="1" t="str">
        <f>IFERROR(INDEX('consumption_figs'!$C:$C,MATCH(Table2[[#This Row],[item_code]],'consumption_figs'!A:A,0),1),"NA")</f>
        <v>kg/ton</v>
      </c>
      <c r="K6080" s="1">
        <f>+SUMIFS(prod!$E:$E,prod!$A:$A,Table2[[#This Row],[date]],prod!$G:$G,Table2[[#This Row],[production_line]],prod!$F:$F,Table2[[#This Row],[output_type]])</f>
        <v>95</v>
      </c>
      <c r="L6080">
        <f>+Table2[[#This Row],[cons_qty_base_uom]]/Table2[[#This Row],[Column1]]</f>
        <v>7.1191227953364298E-3</v>
      </c>
    </row>
    <row r="6081" spans="1:12" x14ac:dyDescent="0.25">
      <c r="A6081" s="2">
        <v>45292</v>
      </c>
      <c r="B6081" s="1" t="s">
        <v>80</v>
      </c>
      <c r="C6081" s="4">
        <v>7.9213888769078036</v>
      </c>
      <c r="D6081" s="4">
        <v>0.29016047456113292</v>
      </c>
      <c r="E6081" s="4">
        <v>419.83361047611356</v>
      </c>
      <c r="F6081" s="1" t="s">
        <v>509</v>
      </c>
      <c r="G6081" s="1">
        <v>2</v>
      </c>
      <c r="H6081" s="1" t="s">
        <v>505</v>
      </c>
      <c r="I60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0.11316269824154006</v>
      </c>
      <c r="J6081" s="1" t="str">
        <f>IFERROR(INDEX('consumption_figs'!$C:$C,MATCH(Table2[[#This Row],[item_code]],'consumption_figs'!A:A,0),1),"NA")</f>
        <v>pc/heat</v>
      </c>
      <c r="K6081" s="1">
        <f>+SUMIFS(prod!$E:$E,prod!$A:$A,Table2[[#This Row],[date]],prod!$G:$G,Table2[[#This Row],[production_line]],prod!$F:$F,Table2[[#This Row],[output_type]])</f>
        <v>70</v>
      </c>
      <c r="L6081">
        <f>+Table2[[#This Row],[cons_qty_base_uom]]/Table2[[#This Row],[Column1]]</f>
        <v>0.11316269824154006</v>
      </c>
    </row>
    <row r="6082" spans="1:12" x14ac:dyDescent="0.25">
      <c r="A6082" s="2">
        <v>45292</v>
      </c>
      <c r="B6082" s="1" t="s">
        <v>144</v>
      </c>
      <c r="C6082" s="4">
        <v>37.124121005209702</v>
      </c>
      <c r="D6082" s="4">
        <v>0.77552288779883094</v>
      </c>
      <c r="E6082" s="4">
        <v>965.22714613545224</v>
      </c>
      <c r="F6082" s="1" t="s">
        <v>509</v>
      </c>
      <c r="G6082" s="1">
        <v>2</v>
      </c>
      <c r="H6082" s="1" t="s">
        <v>505</v>
      </c>
      <c r="I60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0.53034458578871002</v>
      </c>
      <c r="J6082" s="1" t="str">
        <f>IFERROR(INDEX('consumption_figs'!$C:$C,MATCH(Table2[[#This Row],[item_code]],'consumption_figs'!A:A,0),1),"NA")</f>
        <v>pc/heat</v>
      </c>
      <c r="K6082" s="1">
        <f>+SUMIFS(prod!$E:$E,prod!$A:$A,Table2[[#This Row],[date]],prod!$G:$G,Table2[[#This Row],[production_line]],prod!$F:$F,Table2[[#This Row],[output_type]])</f>
        <v>70</v>
      </c>
      <c r="L6082">
        <f>+Table2[[#This Row],[cons_qty_base_uom]]/Table2[[#This Row],[Column1]]</f>
        <v>0.53034458578871002</v>
      </c>
    </row>
    <row r="6083" spans="1:12" x14ac:dyDescent="0.25">
      <c r="A6083" s="2">
        <v>45292</v>
      </c>
      <c r="B6083" s="1" t="s">
        <v>146</v>
      </c>
      <c r="C6083" s="4">
        <v>47.764792630906754</v>
      </c>
      <c r="D6083" s="4">
        <v>0.99971710976487826</v>
      </c>
      <c r="E6083" s="4">
        <v>1241.8846084035756</v>
      </c>
      <c r="F6083" s="1" t="s">
        <v>509</v>
      </c>
      <c r="G6083" s="1">
        <v>2</v>
      </c>
      <c r="H6083" s="1" t="s">
        <v>505</v>
      </c>
      <c r="I60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0.68235418044152507</v>
      </c>
      <c r="J6083" s="1" t="str">
        <f>IFERROR(INDEX('consumption_figs'!$C:$C,MATCH(Table2[[#This Row],[item_code]],'consumption_figs'!A:A,0),1),"NA")</f>
        <v>pc/heat</v>
      </c>
      <c r="K6083" s="1">
        <f>+SUMIFS(prod!$E:$E,prod!$A:$A,Table2[[#This Row],[date]],prod!$G:$G,Table2[[#This Row],[production_line]],prod!$F:$F,Table2[[#This Row],[output_type]])</f>
        <v>70</v>
      </c>
      <c r="L6083">
        <f>+Table2[[#This Row],[cons_qty_base_uom]]/Table2[[#This Row],[Column1]]</f>
        <v>0.68235418044152507</v>
      </c>
    </row>
    <row r="6084" spans="1:12" x14ac:dyDescent="0.25">
      <c r="A6084" s="2">
        <v>45292</v>
      </c>
      <c r="B6084" s="1" t="s">
        <v>117</v>
      </c>
      <c r="C6084" s="4">
        <v>116.33800977428774</v>
      </c>
      <c r="D6084" s="4">
        <v>2.3872559605683841</v>
      </c>
      <c r="E6084" s="4">
        <v>3222.5628707477704</v>
      </c>
      <c r="F6084" s="1" t="s">
        <v>509</v>
      </c>
      <c r="G6084" s="1">
        <v>2</v>
      </c>
      <c r="H6084" s="1" t="s">
        <v>505</v>
      </c>
      <c r="I60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1.6619715682041105</v>
      </c>
      <c r="J6084" s="1" t="str">
        <f>IFERROR(INDEX('consumption_figs'!$C:$C,MATCH(Table2[[#This Row],[item_code]],'consumption_figs'!A:A,0),1),"NA")</f>
        <v>pc/heat</v>
      </c>
      <c r="K6084" s="1">
        <f>+SUMIFS(prod!$E:$E,prod!$A:$A,Table2[[#This Row],[date]],prod!$G:$G,Table2[[#This Row],[production_line]],prod!$F:$F,Table2[[#This Row],[output_type]])</f>
        <v>70</v>
      </c>
      <c r="L6084">
        <f>+Table2[[#This Row],[cons_qty_base_uom]]/Table2[[#This Row],[Column1]]</f>
        <v>1.6619715682041105</v>
      </c>
    </row>
    <row r="6085" spans="1:12" x14ac:dyDescent="0.25">
      <c r="A6085" s="2">
        <v>45292</v>
      </c>
      <c r="B6085" s="1" t="s">
        <v>115</v>
      </c>
      <c r="C6085" s="4">
        <v>30.503258660331539</v>
      </c>
      <c r="D6085" s="4">
        <v>0.62653693288320977</v>
      </c>
      <c r="E6085" s="4">
        <v>844.94026489118357</v>
      </c>
      <c r="F6085" s="1" t="s">
        <v>509</v>
      </c>
      <c r="G6085" s="1">
        <v>2</v>
      </c>
      <c r="H6085" s="1" t="s">
        <v>505</v>
      </c>
      <c r="I60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0.43576083800473625</v>
      </c>
      <c r="J6085" s="1" t="str">
        <f>IFERROR(INDEX('consumption_figs'!$C:$C,MATCH(Table2[[#This Row],[item_code]],'consumption_figs'!A:A,0),1),"NA")</f>
        <v>pc/heat</v>
      </c>
      <c r="K6085" s="1">
        <f>+SUMIFS(prod!$E:$E,prod!$A:$A,Table2[[#This Row],[date]],prod!$G:$G,Table2[[#This Row],[production_line]],prod!$F:$F,Table2[[#This Row],[output_type]])</f>
        <v>70</v>
      </c>
      <c r="L6085">
        <f>+Table2[[#This Row],[cons_qty_base_uom]]/Table2[[#This Row],[Column1]]</f>
        <v>0.43576083800473625</v>
      </c>
    </row>
    <row r="6086" spans="1:12" x14ac:dyDescent="0.25">
      <c r="A6086" s="2">
        <v>45292</v>
      </c>
      <c r="B6086" s="1" t="s">
        <v>119</v>
      </c>
      <c r="C6086" s="4">
        <v>194.72429075025599</v>
      </c>
      <c r="D6086" s="4">
        <v>3.9957424461952518</v>
      </c>
      <c r="E6086" s="4">
        <v>5393.8628537820905</v>
      </c>
      <c r="F6086" s="1" t="s">
        <v>509</v>
      </c>
      <c r="G6086" s="1">
        <v>2</v>
      </c>
      <c r="H6086" s="1" t="s">
        <v>505</v>
      </c>
      <c r="I60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2.7817755821465142</v>
      </c>
      <c r="J6086" s="1" t="str">
        <f>IFERROR(INDEX('consumption_figs'!$C:$C,MATCH(Table2[[#This Row],[item_code]],'consumption_figs'!A:A,0),1),"NA")</f>
        <v>pc/heat</v>
      </c>
      <c r="K6086" s="1">
        <f>+SUMIFS(prod!$E:$E,prod!$A:$A,Table2[[#This Row],[date]],prod!$G:$G,Table2[[#This Row],[production_line]],prod!$F:$F,Table2[[#This Row],[output_type]])</f>
        <v>70</v>
      </c>
      <c r="L6086">
        <f>+Table2[[#This Row],[cons_qty_base_uom]]/Table2[[#This Row],[Column1]]</f>
        <v>2.7817755821465142</v>
      </c>
    </row>
    <row r="6087" spans="1:12" x14ac:dyDescent="0.25">
      <c r="A6087" s="2">
        <v>45292</v>
      </c>
      <c r="B6087" s="1" t="s">
        <v>128</v>
      </c>
      <c r="C6087" s="4">
        <v>47.291873891986889</v>
      </c>
      <c r="D6087" s="4">
        <v>1.1874989534277904</v>
      </c>
      <c r="E6087" s="4">
        <v>1603.1945249383555</v>
      </c>
      <c r="F6087" s="1" t="s">
        <v>509</v>
      </c>
      <c r="G6087" s="1">
        <v>2</v>
      </c>
      <c r="H6087" s="1" t="s">
        <v>505</v>
      </c>
      <c r="I60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0.67559819845695557</v>
      </c>
      <c r="J6087" s="1" t="str">
        <f>IFERROR(INDEX('consumption_figs'!$C:$C,MATCH(Table2[[#This Row],[item_code]],'consumption_figs'!A:A,0),1),"NA")</f>
        <v>pc/heat</v>
      </c>
      <c r="K6087" s="1">
        <f>+SUMIFS(prod!$E:$E,prod!$A:$A,Table2[[#This Row],[date]],prod!$G:$G,Table2[[#This Row],[production_line]],prod!$F:$F,Table2[[#This Row],[output_type]])</f>
        <v>70</v>
      </c>
      <c r="L6087">
        <f>+Table2[[#This Row],[cons_qty_base_uom]]/Table2[[#This Row],[Column1]]</f>
        <v>0.67559819845695557</v>
      </c>
    </row>
    <row r="6088" spans="1:12" x14ac:dyDescent="0.25">
      <c r="A6088" s="2">
        <v>45292</v>
      </c>
      <c r="B6088" s="1" t="s">
        <v>136</v>
      </c>
      <c r="C6088" s="4">
        <v>60.297139212283277</v>
      </c>
      <c r="D6088" s="4">
        <v>1.5128552228361876</v>
      </c>
      <c r="E6088" s="4">
        <v>2044.0730192964029</v>
      </c>
      <c r="F6088" s="1" t="s">
        <v>509</v>
      </c>
      <c r="G6088" s="1">
        <v>2</v>
      </c>
      <c r="H6088" s="1" t="s">
        <v>505</v>
      </c>
      <c r="I60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0.86138770303261825</v>
      </c>
      <c r="J6088" s="1" t="str">
        <f>IFERROR(INDEX('consumption_figs'!$C:$C,MATCH(Table2[[#This Row],[item_code]],'consumption_figs'!A:A,0),1),"NA")</f>
        <v>pc/heat</v>
      </c>
      <c r="K6088" s="1">
        <f>+SUMIFS(prod!$E:$E,prod!$A:$A,Table2[[#This Row],[date]],prod!$G:$G,Table2[[#This Row],[production_line]],prod!$F:$F,Table2[[#This Row],[output_type]])</f>
        <v>70</v>
      </c>
      <c r="L6088">
        <f>+Table2[[#This Row],[cons_qty_base_uom]]/Table2[[#This Row],[Column1]]</f>
        <v>0.86138770303261825</v>
      </c>
    </row>
    <row r="6089" spans="1:12" x14ac:dyDescent="0.25">
      <c r="A6089" s="2">
        <v>45292</v>
      </c>
      <c r="B6089" s="1" t="s">
        <v>132</v>
      </c>
      <c r="C6089" s="4">
        <v>36.651202266289836</v>
      </c>
      <c r="D6089" s="4">
        <v>0.91884564081588616</v>
      </c>
      <c r="E6089" s="4">
        <v>1242.4757568272255</v>
      </c>
      <c r="F6089" s="1" t="s">
        <v>509</v>
      </c>
      <c r="G6089" s="1">
        <v>2</v>
      </c>
      <c r="H6089" s="1" t="s">
        <v>505</v>
      </c>
      <c r="I60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0.52358860380414052</v>
      </c>
      <c r="J6089" s="1" t="str">
        <f>IFERROR(INDEX('consumption_figs'!$C:$C,MATCH(Table2[[#This Row],[item_code]],'consumption_figs'!A:A,0),1),"NA")</f>
        <v>pc/heat</v>
      </c>
      <c r="K6089" s="1">
        <f>+SUMIFS(prod!$E:$E,prod!$A:$A,Table2[[#This Row],[date]],prod!$G:$G,Table2[[#This Row],[production_line]],prod!$F:$F,Table2[[#This Row],[output_type]])</f>
        <v>70</v>
      </c>
      <c r="L6089">
        <f>+Table2[[#This Row],[cons_qty_base_uom]]/Table2[[#This Row],[Column1]]</f>
        <v>0.52358860380414052</v>
      </c>
    </row>
    <row r="6090" spans="1:12" x14ac:dyDescent="0.25">
      <c r="A6090" s="2">
        <v>45292</v>
      </c>
      <c r="B6090" s="1" t="s">
        <v>134</v>
      </c>
      <c r="C6090" s="4">
        <v>1.1822968472996722</v>
      </c>
      <c r="D6090" s="4">
        <v>2.9746588678059745E-2</v>
      </c>
      <c r="E6090" s="4">
        <v>40.079863123458885</v>
      </c>
      <c r="F6090" s="1" t="s">
        <v>509</v>
      </c>
      <c r="G6090" s="1">
        <v>2</v>
      </c>
      <c r="H6090" s="1" t="s">
        <v>505</v>
      </c>
      <c r="I60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1.6889954961423887E-2</v>
      </c>
      <c r="J6090" s="1" t="str">
        <f>IFERROR(INDEX('consumption_figs'!$C:$C,MATCH(Table2[[#This Row],[item_code]],'consumption_figs'!A:A,0),1),"NA")</f>
        <v>pc/heat</v>
      </c>
      <c r="K6090" s="1">
        <f>+SUMIFS(prod!$E:$E,prod!$A:$A,Table2[[#This Row],[date]],prod!$G:$G,Table2[[#This Row],[production_line]],prod!$F:$F,Table2[[#This Row],[output_type]])</f>
        <v>70</v>
      </c>
      <c r="L6090">
        <f>+Table2[[#This Row],[cons_qty_base_uom]]/Table2[[#This Row],[Column1]]</f>
        <v>1.6889954961423887E-2</v>
      </c>
    </row>
    <row r="6091" spans="1:12" x14ac:dyDescent="0.25">
      <c r="A6091" s="2">
        <v>45292</v>
      </c>
      <c r="B6091" s="1" t="s">
        <v>103</v>
      </c>
      <c r="C6091" s="4">
        <v>2.3645936945993444</v>
      </c>
      <c r="D6091" s="4">
        <v>3.7360580374669633E-2</v>
      </c>
      <c r="E6091" s="4">
        <v>65.499245340401842</v>
      </c>
      <c r="F6091" s="1" t="s">
        <v>509</v>
      </c>
      <c r="G6091" s="1">
        <v>2</v>
      </c>
      <c r="H6091" s="1" t="s">
        <v>505</v>
      </c>
      <c r="I60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1.2051800120861172E-3</v>
      </c>
      <c r="J6091" s="1" t="str">
        <f>IFERROR(INDEX('consumption_figs'!$C:$C,MATCH(Table2[[#This Row],[item_code]],'consumption_figs'!A:A,0),1),"NA")</f>
        <v>NA</v>
      </c>
      <c r="K6091" s="1">
        <f>+SUMIFS(prod!$E:$E,prod!$A:$A,Table2[[#This Row],[date]],prod!$G:$G,Table2[[#This Row],[production_line]],prod!$F:$F,Table2[[#This Row],[output_type]])</f>
        <v>70</v>
      </c>
      <c r="L6091">
        <f>+Table2[[#This Row],[cons_qty_base_uom]]/Table2[[#This Row],[Column1]]</f>
        <v>3.3779909922847774E-2</v>
      </c>
    </row>
    <row r="6092" spans="1:12" x14ac:dyDescent="0.25">
      <c r="A6092" s="2">
        <v>45292</v>
      </c>
      <c r="B6092" s="1" t="s">
        <v>113</v>
      </c>
      <c r="C6092" s="4">
        <v>2.3645936945993444</v>
      </c>
      <c r="D6092" s="4">
        <v>4.2562686502788195E-2</v>
      </c>
      <c r="E6092" s="4">
        <v>63.158297582748489</v>
      </c>
      <c r="F6092" s="1" t="s">
        <v>509</v>
      </c>
      <c r="G6092" s="1">
        <v>2</v>
      </c>
      <c r="H6092" s="1" t="s">
        <v>505</v>
      </c>
      <c r="I60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1.372989887186716E-3</v>
      </c>
      <c r="J6092" s="1" t="str">
        <f>IFERROR(INDEX('consumption_figs'!$C:$C,MATCH(Table2[[#This Row],[item_code]],'consumption_figs'!A:A,0),1),"NA")</f>
        <v>NA</v>
      </c>
      <c r="K6092" s="1">
        <f>+SUMIFS(prod!$E:$E,prod!$A:$A,Table2[[#This Row],[date]],prod!$G:$G,Table2[[#This Row],[production_line]],prod!$F:$F,Table2[[#This Row],[output_type]])</f>
        <v>70</v>
      </c>
      <c r="L6092">
        <f>+Table2[[#This Row],[cons_qty_base_uom]]/Table2[[#This Row],[Column1]]</f>
        <v>3.3779909922847774E-2</v>
      </c>
    </row>
    <row r="6093" spans="1:12" x14ac:dyDescent="0.25">
      <c r="A6093" s="2">
        <v>45292</v>
      </c>
      <c r="B6093" s="1" t="s">
        <v>111</v>
      </c>
      <c r="C6093" s="4">
        <v>2.3645936945993444</v>
      </c>
      <c r="D6093" s="4">
        <v>4.2562686502788195E-2</v>
      </c>
      <c r="E6093" s="4">
        <v>63.158297582748489</v>
      </c>
      <c r="F6093" s="1" t="s">
        <v>509</v>
      </c>
      <c r="G6093" s="1">
        <v>2</v>
      </c>
      <c r="H6093" s="1" t="s">
        <v>505</v>
      </c>
      <c r="I60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1.372989887186716E-3</v>
      </c>
      <c r="J6093" s="1" t="str">
        <f>IFERROR(INDEX('consumption_figs'!$C:$C,MATCH(Table2[[#This Row],[item_code]],'consumption_figs'!A:A,0),1),"NA")</f>
        <v>NA</v>
      </c>
      <c r="K6093" s="1">
        <f>+SUMIFS(prod!$E:$E,prod!$A:$A,Table2[[#This Row],[date]],prod!$G:$G,Table2[[#This Row],[production_line]],prod!$F:$F,Table2[[#This Row],[output_type]])</f>
        <v>70</v>
      </c>
      <c r="L6093">
        <f>+Table2[[#This Row],[cons_qty_base_uom]]/Table2[[#This Row],[Column1]]</f>
        <v>3.3779909922847774E-2</v>
      </c>
    </row>
    <row r="6094" spans="1:12" x14ac:dyDescent="0.25">
      <c r="A6094" s="2">
        <v>45292</v>
      </c>
      <c r="B6094" s="1" t="s">
        <v>227</v>
      </c>
      <c r="C6094" s="4">
        <v>5.4681229187609839</v>
      </c>
      <c r="D6094" s="4">
        <v>5.4681229187609839</v>
      </c>
      <c r="E6094" s="4">
        <v>4336.9323305568987</v>
      </c>
      <c r="F6094" s="1" t="s">
        <v>509</v>
      </c>
      <c r="G6094" s="1">
        <v>2</v>
      </c>
      <c r="H6094" s="1" t="s">
        <v>505</v>
      </c>
      <c r="I60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0.43018825574392133</v>
      </c>
      <c r="J6094" s="1" t="str">
        <f>IFERROR(INDEX('consumption_figs'!$C:$C,MATCH(Table2[[#This Row],[item_code]],'consumption_figs'!A:A,0),1),"NA")</f>
        <v>kg/ton</v>
      </c>
      <c r="K6094" s="1">
        <f>+SUMIFS(prod!$E:$E,prod!$A:$A,Table2[[#This Row],[date]],prod!$G:$G,Table2[[#This Row],[production_line]],prod!$F:$F,Table2[[#This Row],[output_type]])</f>
        <v>70</v>
      </c>
      <c r="L6094">
        <f>+Table2[[#This Row],[cons_qty_base_uom]]/Table2[[#This Row],[Column1]]</f>
        <v>7.8116041696585481E-2</v>
      </c>
    </row>
    <row r="6095" spans="1:12" x14ac:dyDescent="0.25">
      <c r="A6095" s="2">
        <v>45292</v>
      </c>
      <c r="B6095" s="1" t="s">
        <v>583</v>
      </c>
      <c r="C6095" s="4">
        <v>2.3645936945993444</v>
      </c>
      <c r="D6095" s="4">
        <v>2.3645936945993444</v>
      </c>
      <c r="E6095" s="4">
        <v>1726.3898564269814</v>
      </c>
      <c r="F6095" s="1" t="s">
        <v>509</v>
      </c>
      <c r="G6095" s="1">
        <v>2</v>
      </c>
      <c r="H6095" s="1" t="s">
        <v>505</v>
      </c>
      <c r="I60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7.6277215954817568E-2</v>
      </c>
      <c r="J6095" s="1" t="str">
        <f>IFERROR(INDEX('consumption_figs'!$C:$C,MATCH(Table2[[#This Row],[item_code]],'consumption_figs'!A:A,0),1),"NA")</f>
        <v>NA</v>
      </c>
      <c r="K6095" s="1">
        <f>+SUMIFS(prod!$E:$E,prod!$A:$A,Table2[[#This Row],[date]],prod!$G:$G,Table2[[#This Row],[production_line]],prod!$F:$F,Table2[[#This Row],[output_type]])</f>
        <v>70</v>
      </c>
      <c r="L6095">
        <f>+Table2[[#This Row],[cons_qty_base_uom]]/Table2[[#This Row],[Column1]]</f>
        <v>3.3779909922847774E-2</v>
      </c>
    </row>
    <row r="6096" spans="1:12" x14ac:dyDescent="0.25">
      <c r="A6096" s="2">
        <v>45292</v>
      </c>
      <c r="B6096" s="1" t="s">
        <v>234</v>
      </c>
      <c r="C6096" s="4">
        <v>1.5606318384355684</v>
      </c>
      <c r="D6096" s="4">
        <v>1.5606318384355684</v>
      </c>
      <c r="E6096" s="4">
        <v>1794.7266142009037</v>
      </c>
      <c r="F6096" s="1" t="s">
        <v>509</v>
      </c>
      <c r="G6096" s="1">
        <v>2</v>
      </c>
      <c r="H6096" s="1" t="s">
        <v>505</v>
      </c>
      <c r="I60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0.12277805353123818</v>
      </c>
      <c r="J6096" s="1" t="str">
        <f>IFERROR(INDEX('consumption_figs'!$C:$C,MATCH(Table2[[#This Row],[item_code]],'consumption_figs'!A:A,0),1),"NA")</f>
        <v>kg/ton</v>
      </c>
      <c r="K6096" s="1">
        <f>+SUMIFS(prod!$E:$E,prod!$A:$A,Table2[[#This Row],[date]],prod!$G:$G,Table2[[#This Row],[production_line]],prod!$F:$F,Table2[[#This Row],[output_type]])</f>
        <v>70</v>
      </c>
      <c r="L6096">
        <f>+Table2[[#This Row],[cons_qty_base_uom]]/Table2[[#This Row],[Column1]]</f>
        <v>2.229474054907955E-2</v>
      </c>
    </row>
    <row r="6097" spans="1:12" x14ac:dyDescent="0.25">
      <c r="A6097" s="2">
        <v>45292</v>
      </c>
      <c r="B6097" s="1" t="s">
        <v>63</v>
      </c>
      <c r="C6097" s="4">
        <v>0.59114842364983611</v>
      </c>
      <c r="D6097" s="4">
        <v>0.1925429530669881</v>
      </c>
      <c r="E6097" s="4">
        <v>698.28225246789589</v>
      </c>
      <c r="F6097" s="1" t="s">
        <v>509</v>
      </c>
      <c r="G6097" s="1">
        <v>2</v>
      </c>
      <c r="H6097" s="1" t="s">
        <v>505</v>
      </c>
      <c r="I60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8.4449774807119436E-3</v>
      </c>
      <c r="J6097" s="1" t="str">
        <f>IFERROR(INDEX('consumption_figs'!$C:$C,MATCH(Table2[[#This Row],[item_code]],'consumption_figs'!A:A,0),1),"NA")</f>
        <v>pc/heat</v>
      </c>
      <c r="K6097" s="1">
        <f>+SUMIFS(prod!$E:$E,prod!$A:$A,Table2[[#This Row],[date]],prod!$G:$G,Table2[[#This Row],[production_line]],prod!$F:$F,Table2[[#This Row],[output_type]])</f>
        <v>70</v>
      </c>
      <c r="L6097">
        <f>+Table2[[#This Row],[cons_qty_base_uom]]/Table2[[#This Row],[Column1]]</f>
        <v>8.4449774807119436E-3</v>
      </c>
    </row>
    <row r="6098" spans="1:12" x14ac:dyDescent="0.25">
      <c r="A6098" s="2">
        <v>45292</v>
      </c>
      <c r="B6098" s="1" t="e">
        <f>+#REF!</f>
        <v>#REF!</v>
      </c>
      <c r="C6098" s="4">
        <v>0.23645936945993443</v>
      </c>
      <c r="D6098" s="4">
        <v>0.15133399645435802</v>
      </c>
      <c r="E6098" s="4">
        <v>319.8302139441181</v>
      </c>
      <c r="F6098" s="1" t="s">
        <v>509</v>
      </c>
      <c r="G6098" s="1">
        <v>2</v>
      </c>
      <c r="H6098" s="1" t="s">
        <v>505</v>
      </c>
      <c r="I60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4.881741821108323E-3</v>
      </c>
      <c r="J6098" s="1" t="str">
        <f>IFERROR(INDEX('consumption_figs'!$C:$C,MATCH(Table2[[#This Row],[item_code]],'consumption_figs'!A:A,0),1),"NA")</f>
        <v>NA</v>
      </c>
      <c r="K6098" s="1">
        <f>+SUMIFS(prod!$E:$E,prod!$A:$A,Table2[[#This Row],[date]],prod!$G:$G,Table2[[#This Row],[production_line]],prod!$F:$F,Table2[[#This Row],[output_type]])</f>
        <v>70</v>
      </c>
      <c r="L6098">
        <f>+Table2[[#This Row],[cons_qty_base_uom]]/Table2[[#This Row],[Column1]]</f>
        <v>3.3779909922847773E-3</v>
      </c>
    </row>
    <row r="6099" spans="1:12" x14ac:dyDescent="0.25">
      <c r="A6099" s="2">
        <v>45292</v>
      </c>
      <c r="B6099" s="1" t="e">
        <f>+#REF!</f>
        <v>#REF!</v>
      </c>
      <c r="C6099" s="4">
        <v>0.11822968472996721</v>
      </c>
      <c r="D6099" s="4">
        <v>3.0787009903683459E-2</v>
      </c>
      <c r="E6099" s="4">
        <v>141.78813170926048</v>
      </c>
      <c r="F6099" s="1" t="s">
        <v>509</v>
      </c>
      <c r="G6099" s="1">
        <v>2</v>
      </c>
      <c r="H6099" s="1" t="s">
        <v>505</v>
      </c>
      <c r="I60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9.9312935173172441E-4</v>
      </c>
      <c r="J6099" s="1" t="str">
        <f>IFERROR(INDEX('consumption_figs'!$C:$C,MATCH(Table2[[#This Row],[item_code]],'consumption_figs'!A:A,0),1),"NA")</f>
        <v>NA</v>
      </c>
      <c r="K6099" s="1">
        <f>+SUMIFS(prod!$E:$E,prod!$A:$A,Table2[[#This Row],[date]],prod!$G:$G,Table2[[#This Row],[production_line]],prod!$F:$F,Table2[[#This Row],[output_type]])</f>
        <v>70</v>
      </c>
      <c r="L6099">
        <f>+Table2[[#This Row],[cons_qty_base_uom]]/Table2[[#This Row],[Column1]]</f>
        <v>1.6889954961423887E-3</v>
      </c>
    </row>
    <row r="6100" spans="1:12" x14ac:dyDescent="0.25">
      <c r="A6100" s="2">
        <v>45292</v>
      </c>
      <c r="B6100" s="1" t="s">
        <v>75</v>
      </c>
      <c r="C6100" s="4">
        <v>0.11822968472996721</v>
      </c>
      <c r="D6100" s="4">
        <v>1.0581556783332065</v>
      </c>
      <c r="E6100" s="4">
        <v>2091.6462798380471</v>
      </c>
      <c r="F6100" s="1" t="s">
        <v>509</v>
      </c>
      <c r="G6100" s="1">
        <v>2</v>
      </c>
      <c r="H6100" s="1" t="s">
        <v>505</v>
      </c>
      <c r="I61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1.6889954961423887E-3</v>
      </c>
      <c r="J6100" s="1" t="str">
        <f>IFERROR(INDEX('consumption_figs'!$C:$C,MATCH(Table2[[#This Row],[item_code]],'consumption_figs'!A:A,0),1),"NA")</f>
        <v>pc/heat</v>
      </c>
      <c r="K6100" s="1">
        <f>+SUMIFS(prod!$E:$E,prod!$A:$A,Table2[[#This Row],[date]],prod!$G:$G,Table2[[#This Row],[production_line]],prod!$F:$F,Table2[[#This Row],[output_type]])</f>
        <v>70</v>
      </c>
      <c r="L6100">
        <f>+Table2[[#This Row],[cons_qty_base_uom]]/Table2[[#This Row],[Column1]]</f>
        <v>1.6889954961423887E-3</v>
      </c>
    </row>
    <row r="6101" spans="1:12" x14ac:dyDescent="0.25">
      <c r="A6101" s="2">
        <v>45292</v>
      </c>
      <c r="B6101" s="1" t="s">
        <v>167</v>
      </c>
      <c r="C6101" s="4">
        <v>143.76151694410049</v>
      </c>
      <c r="D6101" s="4">
        <v>0.62248736836795504</v>
      </c>
      <c r="E6101" s="4">
        <v>445.01621964625105</v>
      </c>
      <c r="F6101" s="1" t="s">
        <v>509</v>
      </c>
      <c r="G6101" s="1">
        <v>2</v>
      </c>
      <c r="H6101" s="1" t="s">
        <v>505</v>
      </c>
      <c r="I61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4.8972336430489732E-2</v>
      </c>
      <c r="J6101" s="1" t="str">
        <f>IFERROR(INDEX('consumption_figs'!$C:$C,MATCH(Table2[[#This Row],[item_code]],'consumption_figs'!A:A,0),1),"NA")</f>
        <v>kg/ton</v>
      </c>
      <c r="K6101" s="1">
        <f>+SUMIFS(prod!$E:$E,prod!$A:$A,Table2[[#This Row],[date]],prod!$G:$G,Table2[[#This Row],[production_line]],prod!$F:$F,Table2[[#This Row],[output_type]])</f>
        <v>70</v>
      </c>
      <c r="L6101">
        <f>+Table2[[#This Row],[cons_qty_base_uom]]/Table2[[#This Row],[Column1]]</f>
        <v>2.0537359563442927</v>
      </c>
    </row>
    <row r="6102" spans="1:12" x14ac:dyDescent="0.25">
      <c r="A6102" s="2">
        <v>45292</v>
      </c>
      <c r="B6102" s="1" t="s">
        <v>169</v>
      </c>
      <c r="C6102" s="4">
        <v>125.57875911404592</v>
      </c>
      <c r="D6102" s="4">
        <v>0.55756969046636395</v>
      </c>
      <c r="E6102" s="4">
        <v>398.60657171440363</v>
      </c>
      <c r="F6102" s="1" t="s">
        <v>509</v>
      </c>
      <c r="G6102" s="1">
        <v>2</v>
      </c>
      <c r="H6102" s="1" t="s">
        <v>505</v>
      </c>
      <c r="I61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4.3865131812317201E-2</v>
      </c>
      <c r="J6102" s="1" t="str">
        <f>IFERROR(INDEX('consumption_figs'!$C:$C,MATCH(Table2[[#This Row],[item_code]],'consumption_figs'!A:A,0),1),"NA")</f>
        <v>kg/ton</v>
      </c>
      <c r="K6102" s="1">
        <f>+SUMIFS(prod!$E:$E,prod!$A:$A,Table2[[#This Row],[date]],prod!$G:$G,Table2[[#This Row],[production_line]],prod!$F:$F,Table2[[#This Row],[output_type]])</f>
        <v>70</v>
      </c>
      <c r="L6102">
        <f>+Table2[[#This Row],[cons_qty_base_uom]]/Table2[[#This Row],[Column1]]</f>
        <v>1.793982273057799</v>
      </c>
    </row>
    <row r="6103" spans="1:12" x14ac:dyDescent="0.25">
      <c r="A6103" s="2">
        <v>45292</v>
      </c>
      <c r="B6103" s="1" t="s">
        <v>171</v>
      </c>
      <c r="C6103" s="4">
        <v>41.859586371348641</v>
      </c>
      <c r="D6103" s="4">
        <v>0.16869413307653505</v>
      </c>
      <c r="E6103" s="4">
        <v>41.277767422497355</v>
      </c>
      <c r="F6103" s="1" t="s">
        <v>509</v>
      </c>
      <c r="G6103" s="1">
        <v>2</v>
      </c>
      <c r="H6103" s="1" t="s">
        <v>505</v>
      </c>
      <c r="I61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1.3271507597870746E-2</v>
      </c>
      <c r="J6103" s="1" t="str">
        <f>IFERROR(INDEX('consumption_figs'!$C:$C,MATCH(Table2[[#This Row],[item_code]],'consumption_figs'!A:A,0),1),"NA")</f>
        <v>kg/ton</v>
      </c>
      <c r="K6103" s="1">
        <f>+SUMIFS(prod!$E:$E,prod!$A:$A,Table2[[#This Row],[date]],prod!$G:$G,Table2[[#This Row],[production_line]],prod!$F:$F,Table2[[#This Row],[output_type]])</f>
        <v>70</v>
      </c>
      <c r="L6103">
        <f>+Table2[[#This Row],[cons_qty_base_uom]]/Table2[[#This Row],[Column1]]</f>
        <v>0.59799409101926626</v>
      </c>
    </row>
    <row r="6104" spans="1:12" x14ac:dyDescent="0.25">
      <c r="A6104" s="2">
        <v>45292</v>
      </c>
      <c r="B6104" s="1" t="s">
        <v>172</v>
      </c>
      <c r="C6104" s="4">
        <v>28.386032008070799</v>
      </c>
      <c r="D6104" s="4">
        <v>0.13738839491906266</v>
      </c>
      <c r="E6104" s="4">
        <v>123.6495554271564</v>
      </c>
      <c r="F6104" s="1" t="s">
        <v>509</v>
      </c>
      <c r="G6104" s="1">
        <v>2</v>
      </c>
      <c r="H6104" s="1" t="s">
        <v>505</v>
      </c>
      <c r="I61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1.0808622053265883E-2</v>
      </c>
      <c r="J6104" s="1" t="str">
        <f>IFERROR(INDEX('consumption_figs'!$C:$C,MATCH(Table2[[#This Row],[item_code]],'consumption_figs'!A:A,0),1),"NA")</f>
        <v>kg/ton</v>
      </c>
      <c r="K6104" s="1">
        <f>+SUMIFS(prod!$E:$E,prod!$A:$A,Table2[[#This Row],[date]],prod!$G:$G,Table2[[#This Row],[production_line]],prod!$F:$F,Table2[[#This Row],[output_type]])</f>
        <v>70</v>
      </c>
      <c r="L6104">
        <f>+Table2[[#This Row],[cons_qty_base_uom]]/Table2[[#This Row],[Column1]]</f>
        <v>0.40551474297244</v>
      </c>
    </row>
    <row r="6105" spans="1:12" x14ac:dyDescent="0.25">
      <c r="A6105" s="2">
        <v>45292</v>
      </c>
      <c r="B6105" s="1" t="s">
        <v>173</v>
      </c>
      <c r="C6105" s="4">
        <v>225.25689916081993</v>
      </c>
      <c r="D6105" s="4">
        <v>2.8134586705186408</v>
      </c>
      <c r="E6105" s="4">
        <v>4142.474375567479</v>
      </c>
      <c r="F6105" s="1" t="s">
        <v>509</v>
      </c>
      <c r="G6105" s="1">
        <v>2</v>
      </c>
      <c r="H6105" s="1" t="s">
        <v>505</v>
      </c>
      <c r="I61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3.2179557022974277</v>
      </c>
      <c r="J6105" s="1" t="str">
        <f>IFERROR(INDEX('consumption_figs'!$C:$C,MATCH(Table2[[#This Row],[item_code]],'consumption_figs'!A:A,0),1),"NA")</f>
        <v>pc/heat</v>
      </c>
      <c r="K6105" s="1">
        <f>+SUMIFS(prod!$E:$E,prod!$A:$A,Table2[[#This Row],[date]],prod!$G:$G,Table2[[#This Row],[production_line]],prod!$F:$F,Table2[[#This Row],[output_type]])</f>
        <v>70</v>
      </c>
      <c r="L6105">
        <f>+Table2[[#This Row],[cons_qty_base_uom]]/Table2[[#This Row],[Column1]]</f>
        <v>3.2179557022974277</v>
      </c>
    </row>
    <row r="6106" spans="1:12" x14ac:dyDescent="0.25">
      <c r="A6106" s="2">
        <v>45292</v>
      </c>
      <c r="B6106" s="1" t="s">
        <v>175</v>
      </c>
      <c r="C6106" s="4">
        <v>53.1093502086486</v>
      </c>
      <c r="D6106" s="4">
        <v>0.78867385059843176</v>
      </c>
      <c r="E6106" s="4">
        <v>1242.2277013802907</v>
      </c>
      <c r="F6106" s="1" t="s">
        <v>509</v>
      </c>
      <c r="G6106" s="1">
        <v>2</v>
      </c>
      <c r="H6106" s="1" t="s">
        <v>505</v>
      </c>
      <c r="I61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0.75870500298069432</v>
      </c>
      <c r="J6106" s="1" t="str">
        <f>IFERROR(INDEX('consumption_figs'!$C:$C,MATCH(Table2[[#This Row],[item_code]],'consumption_figs'!A:A,0),1),"NA")</f>
        <v>pc/heat</v>
      </c>
      <c r="K6106" s="1">
        <f>+SUMIFS(prod!$E:$E,prod!$A:$A,Table2[[#This Row],[date]],prod!$G:$G,Table2[[#This Row],[production_line]],prod!$F:$F,Table2[[#This Row],[output_type]])</f>
        <v>70</v>
      </c>
      <c r="L6106">
        <f>+Table2[[#This Row],[cons_qty_base_uom]]/Table2[[#This Row],[Column1]]</f>
        <v>0.75870500298069432</v>
      </c>
    </row>
    <row r="6107" spans="1:12" x14ac:dyDescent="0.25">
      <c r="A6107" s="2">
        <v>45292</v>
      </c>
      <c r="B6107" s="1" t="s">
        <v>177</v>
      </c>
      <c r="C6107" s="4">
        <v>23.807639748704545</v>
      </c>
      <c r="D6107" s="4">
        <v>0.40615833411289948</v>
      </c>
      <c r="E6107" s="4">
        <v>649.94856513963407</v>
      </c>
      <c r="F6107" s="1" t="s">
        <v>509</v>
      </c>
      <c r="G6107" s="1">
        <v>2</v>
      </c>
      <c r="H6107" s="1" t="s">
        <v>505</v>
      </c>
      <c r="I61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0.34010913926720782</v>
      </c>
      <c r="J6107" s="1" t="str">
        <f>IFERROR(INDEX('consumption_figs'!$C:$C,MATCH(Table2[[#This Row],[item_code]],'consumption_figs'!A:A,0),1),"NA")</f>
        <v>pc/heat</v>
      </c>
      <c r="K6107" s="1">
        <f>+SUMIFS(prod!$E:$E,prod!$A:$A,Table2[[#This Row],[date]],prod!$G:$G,Table2[[#This Row],[production_line]],prod!$F:$F,Table2[[#This Row],[output_type]])</f>
        <v>70</v>
      </c>
      <c r="L6107">
        <f>+Table2[[#This Row],[cons_qty_base_uom]]/Table2[[#This Row],[Column1]]</f>
        <v>0.34010913926720782</v>
      </c>
    </row>
    <row r="6108" spans="1:12" x14ac:dyDescent="0.25">
      <c r="A6108" s="2">
        <v>45292</v>
      </c>
      <c r="B6108" s="1" t="s">
        <v>181</v>
      </c>
      <c r="C6108" s="4">
        <v>689.3750630531481</v>
      </c>
      <c r="D6108" s="4">
        <v>5.9286255422570742</v>
      </c>
      <c r="E6108" s="4">
        <v>9478.9071169807867</v>
      </c>
      <c r="F6108" s="1" t="s">
        <v>509</v>
      </c>
      <c r="G6108" s="1">
        <v>2</v>
      </c>
      <c r="H6108" s="1" t="s">
        <v>505</v>
      </c>
      <c r="I61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9.8482151864735439</v>
      </c>
      <c r="J6108" s="1" t="str">
        <f>IFERROR(INDEX('consumption_figs'!$C:$C,MATCH(Table2[[#This Row],[item_code]],'consumption_figs'!A:A,0),1),"NA")</f>
        <v>pc/heat</v>
      </c>
      <c r="K6108" s="1">
        <f>+SUMIFS(prod!$E:$E,prod!$A:$A,Table2[[#This Row],[date]],prod!$G:$G,Table2[[#This Row],[production_line]],prod!$F:$F,Table2[[#This Row],[output_type]])</f>
        <v>70</v>
      </c>
      <c r="L6108">
        <f>+Table2[[#This Row],[cons_qty_base_uom]]/Table2[[#This Row],[Column1]]</f>
        <v>9.8482151864735439</v>
      </c>
    </row>
    <row r="6109" spans="1:12" x14ac:dyDescent="0.25">
      <c r="A6109" s="2">
        <v>45292</v>
      </c>
      <c r="B6109" s="1" t="s">
        <v>183</v>
      </c>
      <c r="C6109" s="4">
        <v>1032.362048883386</v>
      </c>
      <c r="D6109" s="4">
        <v>9.1364041326179652</v>
      </c>
      <c r="E6109" s="4">
        <v>11872.163562158939</v>
      </c>
      <c r="F6109" s="1" t="s">
        <v>509</v>
      </c>
      <c r="G6109" s="1">
        <v>2</v>
      </c>
      <c r="H6109" s="1" t="s">
        <v>505</v>
      </c>
      <c r="I61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14.748029269762657</v>
      </c>
      <c r="J6109" s="1" t="str">
        <f>IFERROR(INDEX('consumption_figs'!$C:$C,MATCH(Table2[[#This Row],[item_code]],'consumption_figs'!A:A,0),1),"NA")</f>
        <v>pc/heat</v>
      </c>
      <c r="K6109" s="1">
        <f>+SUMIFS(prod!$E:$E,prod!$A:$A,Table2[[#This Row],[date]],prod!$G:$G,Table2[[#This Row],[production_line]],prod!$F:$F,Table2[[#This Row],[output_type]])</f>
        <v>70</v>
      </c>
      <c r="L6109">
        <f>+Table2[[#This Row],[cons_qty_base_uom]]/Table2[[#This Row],[Column1]]</f>
        <v>14.748029269762657</v>
      </c>
    </row>
    <row r="6110" spans="1:12" x14ac:dyDescent="0.25">
      <c r="A6110" s="2">
        <v>45292</v>
      </c>
      <c r="B6110" s="1" t="s">
        <v>185</v>
      </c>
      <c r="C6110" s="4">
        <v>42.644453615811436</v>
      </c>
      <c r="D6110" s="4">
        <v>0.4264445361581144</v>
      </c>
      <c r="E6110" s="4">
        <v>1042.6398331251432</v>
      </c>
      <c r="F6110" s="1" t="s">
        <v>509</v>
      </c>
      <c r="G6110" s="1">
        <v>2</v>
      </c>
      <c r="H6110" s="1" t="s">
        <v>505</v>
      </c>
      <c r="I61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1.3756275359939174E-2</v>
      </c>
      <c r="J6110" s="1" t="str">
        <f>IFERROR(INDEX('consumption_figs'!$C:$C,MATCH(Table2[[#This Row],[item_code]],'consumption_figs'!A:A,0),1),"NA")</f>
        <v>NA</v>
      </c>
      <c r="K6110" s="1">
        <f>+SUMIFS(prod!$E:$E,prod!$A:$A,Table2[[#This Row],[date]],prod!$G:$G,Table2[[#This Row],[production_line]],prod!$F:$F,Table2[[#This Row],[output_type]])</f>
        <v>70</v>
      </c>
      <c r="L6110">
        <f>+Table2[[#This Row],[cons_qty_base_uom]]/Table2[[#This Row],[Column1]]</f>
        <v>0.60920648022587764</v>
      </c>
    </row>
    <row r="6111" spans="1:12" x14ac:dyDescent="0.25">
      <c r="A6111" s="2">
        <v>45292</v>
      </c>
      <c r="B6111" s="1" t="s">
        <v>187</v>
      </c>
      <c r="C6111" s="4">
        <v>59.780721786582291</v>
      </c>
      <c r="D6111" s="4">
        <v>0.59780721786582292</v>
      </c>
      <c r="E6111" s="4">
        <v>1460.9093228761405</v>
      </c>
      <c r="F6111" s="1" t="s">
        <v>509</v>
      </c>
      <c r="G6111" s="1">
        <v>2</v>
      </c>
      <c r="H6111" s="1" t="s">
        <v>505</v>
      </c>
      <c r="I61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1.928410380212332E-2</v>
      </c>
      <c r="J6111" s="1" t="str">
        <f>IFERROR(INDEX('consumption_figs'!$C:$C,MATCH(Table2[[#This Row],[item_code]],'consumption_figs'!A:A,0),1),"NA")</f>
        <v>NA</v>
      </c>
      <c r="K6111" s="1">
        <f>+SUMIFS(prod!$E:$E,prod!$A:$A,Table2[[#This Row],[date]],prod!$G:$G,Table2[[#This Row],[production_line]],prod!$F:$F,Table2[[#This Row],[output_type]])</f>
        <v>70</v>
      </c>
      <c r="L6111">
        <f>+Table2[[#This Row],[cons_qty_base_uom]]/Table2[[#This Row],[Column1]]</f>
        <v>0.85401031123688986</v>
      </c>
    </row>
    <row r="6112" spans="1:12" x14ac:dyDescent="0.25">
      <c r="A6112" s="2">
        <v>45292</v>
      </c>
      <c r="B6112" s="1" t="s">
        <v>191</v>
      </c>
      <c r="C6112" s="4">
        <v>1486.2769385976981</v>
      </c>
      <c r="D6112" s="4">
        <v>10.359350262025957</v>
      </c>
      <c r="E6112" s="4">
        <v>16185.555861328932</v>
      </c>
      <c r="F6112" s="1" t="s">
        <v>509</v>
      </c>
      <c r="G6112" s="1">
        <v>2</v>
      </c>
      <c r="H6112" s="1" t="s">
        <v>505</v>
      </c>
      <c r="I61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21.23252769425283</v>
      </c>
      <c r="J6112" s="1" t="str">
        <f>IFERROR(INDEX('consumption_figs'!$C:$C,MATCH(Table2[[#This Row],[item_code]],'consumption_figs'!A:A,0),1),"NA")</f>
        <v>pc/heat</v>
      </c>
      <c r="K6112" s="1">
        <f>+SUMIFS(prod!$E:$E,prod!$A:$A,Table2[[#This Row],[date]],prod!$G:$G,Table2[[#This Row],[production_line]],prod!$F:$F,Table2[[#This Row],[output_type]])</f>
        <v>70</v>
      </c>
      <c r="L6112">
        <f>+Table2[[#This Row],[cons_qty_base_uom]]/Table2[[#This Row],[Column1]]</f>
        <v>21.23252769425283</v>
      </c>
    </row>
    <row r="6113" spans="1:12" x14ac:dyDescent="0.25">
      <c r="A6113" s="2">
        <v>45292</v>
      </c>
      <c r="B6113" s="1" t="s">
        <v>193</v>
      </c>
      <c r="C6113" s="4">
        <v>461.3711285367084</v>
      </c>
      <c r="D6113" s="4">
        <v>3.7555609862888062</v>
      </c>
      <c r="E6113" s="4">
        <v>4613.7112853670842</v>
      </c>
      <c r="F6113" s="1" t="s">
        <v>509</v>
      </c>
      <c r="G6113" s="1">
        <v>2</v>
      </c>
      <c r="H6113" s="1" t="s">
        <v>505</v>
      </c>
      <c r="I61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6.5910161219529773</v>
      </c>
      <c r="J6113" s="1" t="str">
        <f>IFERROR(INDEX('consumption_figs'!$C:$C,MATCH(Table2[[#This Row],[item_code]],'consumption_figs'!A:A,0),1),"NA")</f>
        <v>pc/heat</v>
      </c>
      <c r="K6113" s="1">
        <f>+SUMIFS(prod!$E:$E,prod!$A:$A,Table2[[#This Row],[date]],prod!$G:$G,Table2[[#This Row],[production_line]],prod!$F:$F,Table2[[#This Row],[output_type]])</f>
        <v>70</v>
      </c>
      <c r="L6113">
        <f>+Table2[[#This Row],[cons_qty_base_uom]]/Table2[[#This Row],[Column1]]</f>
        <v>6.5910161219529773</v>
      </c>
    </row>
    <row r="6114" spans="1:12" x14ac:dyDescent="0.25">
      <c r="A6114" s="2">
        <v>45292</v>
      </c>
      <c r="B6114" s="1" t="s">
        <v>195</v>
      </c>
      <c r="C6114" s="4">
        <v>955.31424771862248</v>
      </c>
      <c r="D6114" s="4">
        <v>7.776257976429588</v>
      </c>
      <c r="E6114" s="4">
        <v>9553.1424771862257</v>
      </c>
      <c r="F6114" s="1" t="s">
        <v>509</v>
      </c>
      <c r="G6114" s="1">
        <v>2</v>
      </c>
      <c r="H6114" s="1" t="s">
        <v>505</v>
      </c>
      <c r="I61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13.647346395980321</v>
      </c>
      <c r="J6114" s="1" t="str">
        <f>IFERROR(INDEX('consumption_figs'!$C:$C,MATCH(Table2[[#This Row],[item_code]],'consumption_figs'!A:A,0),1),"NA")</f>
        <v>pc/heat</v>
      </c>
      <c r="K6114" s="1">
        <f>+SUMIFS(prod!$E:$E,prod!$A:$A,Table2[[#This Row],[date]],prod!$G:$G,Table2[[#This Row],[production_line]],prod!$F:$F,Table2[[#This Row],[output_type]])</f>
        <v>70</v>
      </c>
      <c r="L6114">
        <f>+Table2[[#This Row],[cons_qty_base_uom]]/Table2[[#This Row],[Column1]]</f>
        <v>13.647346395980321</v>
      </c>
    </row>
    <row r="6115" spans="1:12" x14ac:dyDescent="0.25">
      <c r="A6115" s="2">
        <v>45292</v>
      </c>
      <c r="B6115" s="1" t="s">
        <v>189</v>
      </c>
      <c r="C6115" s="4">
        <v>550.19193836841384</v>
      </c>
      <c r="D6115" s="4">
        <v>3.8458416491952132</v>
      </c>
      <c r="E6115" s="4">
        <v>5991.5902088320272</v>
      </c>
      <c r="F6115" s="1" t="s">
        <v>509</v>
      </c>
      <c r="G6115" s="1">
        <v>2</v>
      </c>
      <c r="H6115" s="1" t="s">
        <v>505</v>
      </c>
      <c r="I61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7.8598848338344833</v>
      </c>
      <c r="J6115" s="1" t="str">
        <f>IFERROR(INDEX('consumption_figs'!$C:$C,MATCH(Table2[[#This Row],[item_code]],'consumption_figs'!A:A,0),1),"NA")</f>
        <v>pc/heat</v>
      </c>
      <c r="K6115" s="1">
        <f>+SUMIFS(prod!$E:$E,prod!$A:$A,Table2[[#This Row],[date]],prod!$G:$G,Table2[[#This Row],[production_line]],prod!$F:$F,Table2[[#This Row],[output_type]])</f>
        <v>70</v>
      </c>
      <c r="L6115">
        <f>+Table2[[#This Row],[cons_qty_base_uom]]/Table2[[#This Row],[Column1]]</f>
        <v>7.8598848338344833</v>
      </c>
    </row>
    <row r="6116" spans="1:12" x14ac:dyDescent="0.25">
      <c r="A6116" s="2">
        <v>45292</v>
      </c>
      <c r="B6116" s="1" t="s">
        <v>199</v>
      </c>
      <c r="C6116" s="4">
        <v>182.08920071536664</v>
      </c>
      <c r="D6116" s="4">
        <v>1.6934295666529096</v>
      </c>
      <c r="E6116" s="4">
        <v>2396.2938814142249</v>
      </c>
      <c r="F6116" s="1" t="s">
        <v>509</v>
      </c>
      <c r="G6116" s="1">
        <v>2</v>
      </c>
      <c r="H6116" s="1" t="s">
        <v>505</v>
      </c>
      <c r="I61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2.6012742959338091</v>
      </c>
      <c r="J6116" s="1" t="str">
        <f>IFERROR(INDEX('consumption_figs'!$C:$C,MATCH(Table2[[#This Row],[item_code]],'consumption_figs'!A:A,0),1),"NA")</f>
        <v>pc/heat</v>
      </c>
      <c r="K6116" s="1">
        <f>+SUMIFS(prod!$E:$E,prod!$A:$A,Table2[[#This Row],[date]],prod!$G:$G,Table2[[#This Row],[production_line]],prod!$F:$F,Table2[[#This Row],[output_type]])</f>
        <v>70</v>
      </c>
      <c r="L6116">
        <f>+Table2[[#This Row],[cons_qty_base_uom]]/Table2[[#This Row],[Column1]]</f>
        <v>2.6012742959338091</v>
      </c>
    </row>
    <row r="6117" spans="1:12" x14ac:dyDescent="0.25">
      <c r="A6117" s="2">
        <v>45292</v>
      </c>
      <c r="B6117" s="1" t="s">
        <v>197</v>
      </c>
      <c r="C6117" s="4">
        <v>145.20044022561564</v>
      </c>
      <c r="D6117" s="4">
        <v>1.3503640940982256</v>
      </c>
      <c r="E6117" s="4">
        <v>1910.8377933691017</v>
      </c>
      <c r="F6117" s="1" t="s">
        <v>509</v>
      </c>
      <c r="G6117" s="1">
        <v>2</v>
      </c>
      <c r="H6117" s="1" t="s">
        <v>505</v>
      </c>
      <c r="I61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2.0742920032230807</v>
      </c>
      <c r="J6117" s="1" t="str">
        <f>IFERROR(INDEX('consumption_figs'!$C:$C,MATCH(Table2[[#This Row],[item_code]],'consumption_figs'!A:A,0),1),"NA")</f>
        <v>pc/heat</v>
      </c>
      <c r="K6117" s="1">
        <f>+SUMIFS(prod!$E:$E,prod!$A:$A,Table2[[#This Row],[date]],prod!$G:$G,Table2[[#This Row],[production_line]],prod!$F:$F,Table2[[#This Row],[output_type]])</f>
        <v>70</v>
      </c>
      <c r="L6117">
        <f>+Table2[[#This Row],[cons_qty_base_uom]]/Table2[[#This Row],[Column1]]</f>
        <v>2.0742920032230807</v>
      </c>
    </row>
    <row r="6118" spans="1:12" x14ac:dyDescent="0.25">
      <c r="A6118" s="2">
        <v>45292</v>
      </c>
      <c r="B6118" s="1" t="s">
        <v>264</v>
      </c>
      <c r="C6118" s="4">
        <v>0.23144173889118419</v>
      </c>
      <c r="D6118" s="4">
        <v>0.23144173889118419</v>
      </c>
      <c r="E6118" s="4">
        <v>146.5026207181196</v>
      </c>
      <c r="F6118" s="1" t="s">
        <v>509</v>
      </c>
      <c r="G6118" s="1">
        <v>2</v>
      </c>
      <c r="H6118" s="1" t="s">
        <v>505</v>
      </c>
      <c r="I61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1.8207988269308802E-2</v>
      </c>
      <c r="J6118" s="1" t="str">
        <f>IFERROR(INDEX('consumption_figs'!$C:$C,MATCH(Table2[[#This Row],[item_code]],'consumption_figs'!A:A,0),1),"NA")</f>
        <v>kg/ton</v>
      </c>
      <c r="K6118" s="1">
        <f>+SUMIFS(prod!$E:$E,prod!$A:$A,Table2[[#This Row],[date]],prod!$G:$G,Table2[[#This Row],[production_line]],prod!$F:$F,Table2[[#This Row],[output_type]])</f>
        <v>70</v>
      </c>
      <c r="L6118">
        <f>+Table2[[#This Row],[cons_qty_base_uom]]/Table2[[#This Row],[Column1]]</f>
        <v>3.3063105555883455E-3</v>
      </c>
    </row>
    <row r="6119" spans="1:12" x14ac:dyDescent="0.25">
      <c r="A6119" s="2">
        <v>45292</v>
      </c>
      <c r="B6119" s="1" t="s">
        <v>162</v>
      </c>
      <c r="C6119" s="4">
        <v>13.473554363277847</v>
      </c>
      <c r="D6119" s="4">
        <v>0.38938572109872976</v>
      </c>
      <c r="E6119" s="4">
        <v>2519.5546659329575</v>
      </c>
      <c r="F6119" s="1" t="s">
        <v>509</v>
      </c>
      <c r="G6119" s="1">
        <v>2</v>
      </c>
      <c r="H6119" s="1" t="s">
        <v>505</v>
      </c>
      <c r="I61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0.1924793480468264</v>
      </c>
      <c r="J6119" s="1" t="str">
        <f>IFERROR(INDEX('consumption_figs'!$C:$C,MATCH(Table2[[#This Row],[item_code]],'consumption_figs'!A:A,0),1),"NA")</f>
        <v>pc/heat</v>
      </c>
      <c r="K6119" s="1">
        <f>+SUMIFS(prod!$E:$E,prod!$A:$A,Table2[[#This Row],[date]],prod!$G:$G,Table2[[#This Row],[production_line]],prod!$F:$F,Table2[[#This Row],[output_type]])</f>
        <v>70</v>
      </c>
      <c r="L6119">
        <f>+Table2[[#This Row],[cons_qty_base_uom]]/Table2[[#This Row],[Column1]]</f>
        <v>0.1924793480468264</v>
      </c>
    </row>
    <row r="6120" spans="1:12" x14ac:dyDescent="0.25">
      <c r="A6120" s="2">
        <v>45292</v>
      </c>
      <c r="B6120" s="1" t="s">
        <v>61</v>
      </c>
      <c r="C6120" s="4">
        <v>11.511386252120879</v>
      </c>
      <c r="D6120" s="4">
        <v>4.0289851882423074E-2</v>
      </c>
      <c r="E6120" s="4">
        <v>103.6024762690879</v>
      </c>
      <c r="F6120" s="1" t="s">
        <v>509</v>
      </c>
      <c r="G6120" s="1">
        <v>2</v>
      </c>
      <c r="H6120" s="1" t="s">
        <v>505</v>
      </c>
      <c r="I61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0.16444837503029827</v>
      </c>
      <c r="J6120" s="1" t="str">
        <f>IFERROR(INDEX('consumption_figs'!$C:$C,MATCH(Table2[[#This Row],[item_code]],'consumption_figs'!A:A,0),1),"NA")</f>
        <v>pc/heat</v>
      </c>
      <c r="K6120" s="1">
        <f>+SUMIFS(prod!$E:$E,prod!$A:$A,Table2[[#This Row],[date]],prod!$G:$G,Table2[[#This Row],[production_line]],prod!$F:$F,Table2[[#This Row],[output_type]])</f>
        <v>70</v>
      </c>
      <c r="L6120">
        <f>+Table2[[#This Row],[cons_qty_base_uom]]/Table2[[#This Row],[Column1]]</f>
        <v>0.16444837503029827</v>
      </c>
    </row>
    <row r="6121" spans="1:12" x14ac:dyDescent="0.25">
      <c r="A6121" s="2">
        <v>45292</v>
      </c>
      <c r="B6121" s="1" t="s">
        <v>163</v>
      </c>
      <c r="C6121" s="4">
        <v>2.8778465630302197</v>
      </c>
      <c r="D6121" s="4">
        <v>0.39714282569817028</v>
      </c>
      <c r="E6121" s="4">
        <v>1202.9398633466319</v>
      </c>
      <c r="F6121" s="1" t="s">
        <v>509</v>
      </c>
      <c r="G6121" s="1">
        <v>2</v>
      </c>
      <c r="H6121" s="1" t="s">
        <v>505</v>
      </c>
      <c r="I61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4.1112093757574568E-2</v>
      </c>
      <c r="J6121" s="1" t="str">
        <f>IFERROR(INDEX('consumption_figs'!$C:$C,MATCH(Table2[[#This Row],[item_code]],'consumption_figs'!A:A,0),1),"NA")</f>
        <v>pc/heat</v>
      </c>
      <c r="K6121" s="1">
        <f>+SUMIFS(prod!$E:$E,prod!$A:$A,Table2[[#This Row],[date]],prod!$G:$G,Table2[[#This Row],[production_line]],prod!$F:$F,Table2[[#This Row],[output_type]])</f>
        <v>70</v>
      </c>
      <c r="L6121">
        <f>+Table2[[#This Row],[cons_qty_base_uom]]/Table2[[#This Row],[Column1]]</f>
        <v>4.1112093757574568E-2</v>
      </c>
    </row>
    <row r="6122" spans="1:12" x14ac:dyDescent="0.25">
      <c r="A6122" s="2">
        <v>45292</v>
      </c>
      <c r="B6122" s="1" t="e">
        <f>+#REF!</f>
        <v>#REF!</v>
      </c>
      <c r="C6122" s="4">
        <v>24.98494061539872</v>
      </c>
      <c r="D6122" s="4">
        <v>0.2993195885724767</v>
      </c>
      <c r="E6122" s="4">
        <v>2048.7651304626952</v>
      </c>
      <c r="F6122" s="1" t="s">
        <v>509</v>
      </c>
      <c r="G6122" s="1">
        <v>2</v>
      </c>
      <c r="H6122" s="1" t="s">
        <v>505</v>
      </c>
      <c r="I61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9.6554705991121516E-3</v>
      </c>
      <c r="J6122" s="1" t="str">
        <f>IFERROR(INDEX('consumption_figs'!$C:$C,MATCH(Table2[[#This Row],[item_code]],'consumption_figs'!A:A,0),1),"NA")</f>
        <v>NA</v>
      </c>
      <c r="K6122" s="1">
        <f>+SUMIFS(prod!$E:$E,prod!$A:$A,Table2[[#This Row],[date]],prod!$G:$G,Table2[[#This Row],[production_line]],prod!$F:$F,Table2[[#This Row],[output_type]])</f>
        <v>70</v>
      </c>
      <c r="L6122">
        <f>+Table2[[#This Row],[cons_qty_base_uom]]/Table2[[#This Row],[Column1]]</f>
        <v>0.35692772307712456</v>
      </c>
    </row>
    <row r="6123" spans="1:12" x14ac:dyDescent="0.25">
      <c r="A6123" s="2">
        <v>45292</v>
      </c>
      <c r="B6123" s="1" t="s">
        <v>160</v>
      </c>
      <c r="C6123" s="4">
        <v>7.5870500298069432</v>
      </c>
      <c r="D6123" s="4">
        <v>9.5141607373779066E-2</v>
      </c>
      <c r="E6123" s="4">
        <v>531.09350208648607</v>
      </c>
      <c r="F6123" s="1" t="s">
        <v>509</v>
      </c>
      <c r="G6123" s="1">
        <v>2</v>
      </c>
      <c r="H6123" s="1" t="s">
        <v>505</v>
      </c>
      <c r="I61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0.10838642899724205</v>
      </c>
      <c r="J6123" s="1" t="str">
        <f>IFERROR(INDEX('consumption_figs'!$C:$C,MATCH(Table2[[#This Row],[item_code]],'consumption_figs'!A:A,0),1),"NA")</f>
        <v>pc/heat</v>
      </c>
      <c r="K6123" s="1">
        <f>+SUMIFS(prod!$E:$E,prod!$A:$A,Table2[[#This Row],[date]],prod!$G:$G,Table2[[#This Row],[production_line]],prod!$F:$F,Table2[[#This Row],[output_type]])</f>
        <v>70</v>
      </c>
      <c r="L6123">
        <f>+Table2[[#This Row],[cons_qty_base_uom]]/Table2[[#This Row],[Column1]]</f>
        <v>0.10838642899724205</v>
      </c>
    </row>
    <row r="6124" spans="1:12" x14ac:dyDescent="0.25">
      <c r="A6124" s="2">
        <v>45292</v>
      </c>
      <c r="B6124" s="1" t="e">
        <f>+#REF!</f>
        <v>#REF!</v>
      </c>
      <c r="C6124" s="4">
        <v>1.3081120741046455</v>
      </c>
      <c r="D6124" s="4">
        <v>1.6246751960379696E-2</v>
      </c>
      <c r="E6124" s="4">
        <v>135.1491477408172</v>
      </c>
      <c r="F6124" s="1" t="s">
        <v>509</v>
      </c>
      <c r="G6124" s="1">
        <v>2</v>
      </c>
      <c r="H6124" s="1" t="s">
        <v>505</v>
      </c>
      <c r="I61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5.2408877291547406E-4</v>
      </c>
      <c r="J6124" s="1" t="str">
        <f>IFERROR(INDEX('consumption_figs'!$C:$C,MATCH(Table2[[#This Row],[item_code]],'consumption_figs'!A:A,0),1),"NA")</f>
        <v>NA</v>
      </c>
      <c r="K6124" s="1">
        <f>+SUMIFS(prod!$E:$E,prod!$A:$A,Table2[[#This Row],[date]],prod!$G:$G,Table2[[#This Row],[production_line]],prod!$F:$F,Table2[[#This Row],[output_type]])</f>
        <v>70</v>
      </c>
      <c r="L6124">
        <f>+Table2[[#This Row],[cons_qty_base_uom]]/Table2[[#This Row],[Column1]]</f>
        <v>1.8687315344352078E-2</v>
      </c>
    </row>
    <row r="6125" spans="1:12" x14ac:dyDescent="0.25">
      <c r="A6125" s="2">
        <v>45292</v>
      </c>
      <c r="B6125" s="1" t="e">
        <f>+#REF!</f>
        <v>#REF!</v>
      </c>
      <c r="C6125" s="4">
        <v>48.92339157151374</v>
      </c>
      <c r="D6125" s="4">
        <v>0.5577266639152566</v>
      </c>
      <c r="E6125" s="4">
        <v>11839.460760306325</v>
      </c>
      <c r="F6125" s="1" t="s">
        <v>509</v>
      </c>
      <c r="G6125" s="1">
        <v>2</v>
      </c>
      <c r="H6125" s="1" t="s">
        <v>505</v>
      </c>
      <c r="I61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1.7991182706943762E-2</v>
      </c>
      <c r="J6125" s="1" t="str">
        <f>IFERROR(INDEX('consumption_figs'!$C:$C,MATCH(Table2[[#This Row],[item_code]],'consumption_figs'!A:A,0),1),"NA")</f>
        <v>NA</v>
      </c>
      <c r="K6125" s="1">
        <f>+SUMIFS(prod!$E:$E,prod!$A:$A,Table2[[#This Row],[date]],prod!$G:$G,Table2[[#This Row],[production_line]],prod!$F:$F,Table2[[#This Row],[output_type]])</f>
        <v>70</v>
      </c>
      <c r="L6125">
        <f>+Table2[[#This Row],[cons_qty_base_uom]]/Table2[[#This Row],[Column1]]</f>
        <v>0.69890559387876772</v>
      </c>
    </row>
    <row r="6126" spans="1:12" x14ac:dyDescent="0.25">
      <c r="A6126" s="2">
        <v>45292</v>
      </c>
      <c r="B6126" s="1" t="s">
        <v>161</v>
      </c>
      <c r="C6126" s="4">
        <v>1.4389232815151098</v>
      </c>
      <c r="D6126" s="4">
        <v>0.20864387581969093</v>
      </c>
      <c r="E6126" s="4">
        <v>610.10347136240659</v>
      </c>
      <c r="F6126" s="1" t="s">
        <v>509</v>
      </c>
      <c r="G6126" s="1">
        <v>2</v>
      </c>
      <c r="H6126" s="1" t="s">
        <v>505</v>
      </c>
      <c r="I61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2.0556046878787284E-2</v>
      </c>
      <c r="J6126" s="1" t="str">
        <f>IFERROR(INDEX('consumption_figs'!$C:$C,MATCH(Table2[[#This Row],[item_code]],'consumption_figs'!A:A,0),1),"NA")</f>
        <v>pc/heat</v>
      </c>
      <c r="K6126" s="1">
        <f>+SUMIFS(prod!$E:$E,prod!$A:$A,Table2[[#This Row],[date]],prod!$G:$G,Table2[[#This Row],[production_line]],prod!$F:$F,Table2[[#This Row],[output_type]])</f>
        <v>70</v>
      </c>
      <c r="L6126">
        <f>+Table2[[#This Row],[cons_qty_base_uom]]/Table2[[#This Row],[Column1]]</f>
        <v>2.0556046878787284E-2</v>
      </c>
    </row>
    <row r="6127" spans="1:12" x14ac:dyDescent="0.25">
      <c r="A6127" s="2">
        <v>45292</v>
      </c>
      <c r="B6127" s="1" t="s">
        <v>204</v>
      </c>
      <c r="C6127" s="4">
        <v>0.26090071444207841</v>
      </c>
      <c r="D6127" s="4">
        <v>1.3045035722103923E-2</v>
      </c>
      <c r="E6127" s="4">
        <v>40.439610738522155</v>
      </c>
      <c r="F6127" s="1" t="s">
        <v>509</v>
      </c>
      <c r="G6127" s="1">
        <v>2</v>
      </c>
      <c r="H6127" s="1" t="s">
        <v>505</v>
      </c>
      <c r="I61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3.7271530634582629E-3</v>
      </c>
      <c r="J6127" s="1" t="str">
        <f>IFERROR(INDEX('consumption_figs'!$C:$C,MATCH(Table2[[#This Row],[item_code]],'consumption_figs'!A:A,0),1),"NA")</f>
        <v>pc/heat</v>
      </c>
      <c r="K6127" s="1">
        <f>+SUMIFS(prod!$E:$E,prod!$A:$A,Table2[[#This Row],[date]],prod!$G:$G,Table2[[#This Row],[production_line]],prod!$F:$F,Table2[[#This Row],[output_type]])</f>
        <v>70</v>
      </c>
      <c r="L6127">
        <f>+Table2[[#This Row],[cons_qty_base_uom]]/Table2[[#This Row],[Column1]]</f>
        <v>3.7271530634582629E-3</v>
      </c>
    </row>
    <row r="6128" spans="1:12" x14ac:dyDescent="0.25">
      <c r="A6128" s="2">
        <v>45292</v>
      </c>
      <c r="B6128" s="1" t="s">
        <v>285</v>
      </c>
      <c r="C6128" s="4">
        <v>1.8055045871559627</v>
      </c>
      <c r="D6128" s="4">
        <v>1.8055045871559627</v>
      </c>
      <c r="E6128" s="4">
        <v>1965.8333944954122</v>
      </c>
      <c r="F6128" s="1" t="s">
        <v>509</v>
      </c>
      <c r="G6128" s="1">
        <v>2</v>
      </c>
      <c r="H6128" s="1" t="s">
        <v>505</v>
      </c>
      <c r="I61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0.14204268642561269</v>
      </c>
      <c r="J6128" s="1" t="str">
        <f>IFERROR(INDEX('consumption_figs'!$C:$C,MATCH(Table2[[#This Row],[item_code]],'consumption_figs'!A:A,0),1),"NA")</f>
        <v>kg/ton</v>
      </c>
      <c r="K6128" s="1">
        <f>+SUMIFS(prod!$E:$E,prod!$A:$A,Table2[[#This Row],[date]],prod!$G:$G,Table2[[#This Row],[production_line]],prod!$F:$F,Table2[[#This Row],[output_type]])</f>
        <v>70</v>
      </c>
      <c r="L6128">
        <f>+Table2[[#This Row],[cons_qty_base_uom]]/Table2[[#This Row],[Column1]]</f>
        <v>2.5792922673656609E-2</v>
      </c>
    </row>
    <row r="6129" spans="1:12" x14ac:dyDescent="0.25">
      <c r="A6129" s="2">
        <v>45292</v>
      </c>
      <c r="B6129" s="1" t="s">
        <v>205</v>
      </c>
      <c r="C6129" s="4">
        <v>2.8699078588628626</v>
      </c>
      <c r="D6129" s="4">
        <v>0.1057848036776851</v>
      </c>
      <c r="E6129" s="4">
        <v>198.02364226153753</v>
      </c>
      <c r="F6129" s="1" t="s">
        <v>509</v>
      </c>
      <c r="G6129" s="1">
        <v>2</v>
      </c>
      <c r="H6129" s="1" t="s">
        <v>505</v>
      </c>
      <c r="I61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4.0998683698040897E-2</v>
      </c>
      <c r="J6129" s="1" t="str">
        <f>IFERROR(INDEX('consumption_figs'!$C:$C,MATCH(Table2[[#This Row],[item_code]],'consumption_figs'!A:A,0),1),"NA")</f>
        <v>pc/heat</v>
      </c>
      <c r="K6129" s="1">
        <f>+SUMIFS(prod!$E:$E,prod!$A:$A,Table2[[#This Row],[date]],prod!$G:$G,Table2[[#This Row],[production_line]],prod!$F:$F,Table2[[#This Row],[output_type]])</f>
        <v>70</v>
      </c>
      <c r="L6129">
        <f>+Table2[[#This Row],[cons_qty_base_uom]]/Table2[[#This Row],[Column1]]</f>
        <v>4.0998683698040897E-2</v>
      </c>
    </row>
    <row r="6130" spans="1:12" x14ac:dyDescent="0.25">
      <c r="A6130" s="2">
        <v>45292</v>
      </c>
      <c r="B6130" s="1" t="s">
        <v>292</v>
      </c>
      <c r="C6130" s="4">
        <v>16.293577981651374</v>
      </c>
      <c r="D6130" s="4">
        <v>16.293577981651374</v>
      </c>
      <c r="E6130" s="4">
        <v>9668.283302752292</v>
      </c>
      <c r="F6130" s="1" t="s">
        <v>509</v>
      </c>
      <c r="G6130" s="1">
        <v>2</v>
      </c>
      <c r="H6130" s="1" t="s">
        <v>505</v>
      </c>
      <c r="I61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1.2818486335969927</v>
      </c>
      <c r="J6130" s="1" t="str">
        <f>IFERROR(INDEX('consumption_figs'!$C:$C,MATCH(Table2[[#This Row],[item_code]],'consumption_figs'!A:A,0),1),"NA")</f>
        <v>kg/ton</v>
      </c>
      <c r="K6130" s="1">
        <f>+SUMIFS(prod!$E:$E,prod!$A:$A,Table2[[#This Row],[date]],prod!$G:$G,Table2[[#This Row],[production_line]],prod!$F:$F,Table2[[#This Row],[output_type]])</f>
        <v>70</v>
      </c>
      <c r="L6130">
        <f>+Table2[[#This Row],[cons_qty_base_uom]]/Table2[[#This Row],[Column1]]</f>
        <v>0.23276539973787677</v>
      </c>
    </row>
    <row r="6131" spans="1:12" x14ac:dyDescent="0.25">
      <c r="A6131" s="2">
        <v>45292</v>
      </c>
      <c r="B6131" s="1" t="s">
        <v>60</v>
      </c>
      <c r="C6131" s="4">
        <v>30.900916644859411</v>
      </c>
      <c r="D6131" s="4">
        <v>0.43429384289351208</v>
      </c>
      <c r="E6131" s="4">
        <v>904.16082102858638</v>
      </c>
      <c r="F6131" s="1" t="s">
        <v>509</v>
      </c>
      <c r="G6131" s="1">
        <v>2</v>
      </c>
      <c r="H6131" s="1" t="s">
        <v>505</v>
      </c>
      <c r="I61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0.44144166635513443</v>
      </c>
      <c r="J6131" s="1" t="str">
        <f>IFERROR(INDEX('consumption_figs'!$C:$C,MATCH(Table2[[#This Row],[item_code]],'consumption_figs'!A:A,0),1),"NA")</f>
        <v>pc/heat</v>
      </c>
      <c r="K6131" s="1">
        <f>+SUMIFS(prod!$E:$E,prod!$A:$A,Table2[[#This Row],[date]],prod!$G:$G,Table2[[#This Row],[production_line]],prod!$F:$F,Table2[[#This Row],[output_type]])</f>
        <v>70</v>
      </c>
      <c r="L6131">
        <f>+Table2[[#This Row],[cons_qty_base_uom]]/Table2[[#This Row],[Column1]]</f>
        <v>0.44144166635513443</v>
      </c>
    </row>
    <row r="6132" spans="1:12" x14ac:dyDescent="0.25">
      <c r="A6132" s="2">
        <v>45292</v>
      </c>
      <c r="B6132" s="1" t="s">
        <v>259</v>
      </c>
      <c r="C6132" s="4">
        <v>0.11302088320264152</v>
      </c>
      <c r="D6132" s="4">
        <v>0.11302088320264152</v>
      </c>
      <c r="E6132" s="4">
        <v>349.70921680561338</v>
      </c>
      <c r="F6132" s="1" t="s">
        <v>509</v>
      </c>
      <c r="G6132" s="1">
        <v>2</v>
      </c>
      <c r="H6132" s="1" t="s">
        <v>505</v>
      </c>
      <c r="I61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8.8915807727670132E-3</v>
      </c>
      <c r="J6132" s="1" t="str">
        <f>IFERROR(INDEX('consumption_figs'!$C:$C,MATCH(Table2[[#This Row],[item_code]],'consumption_figs'!A:A,0),1),"NA")</f>
        <v>kg/ton</v>
      </c>
      <c r="K6132" s="1">
        <f>+SUMIFS(prod!$E:$E,prod!$A:$A,Table2[[#This Row],[date]],prod!$G:$G,Table2[[#This Row],[production_line]],prod!$F:$F,Table2[[#This Row],[output_type]])</f>
        <v>70</v>
      </c>
      <c r="L6132">
        <f>+Table2[[#This Row],[cons_qty_base_uom]]/Table2[[#This Row],[Column1]]</f>
        <v>1.6145840457520216E-3</v>
      </c>
    </row>
    <row r="6133" spans="1:12" x14ac:dyDescent="0.25">
      <c r="A6133" s="2">
        <v>45323</v>
      </c>
      <c r="B6133" s="1" t="s">
        <v>99</v>
      </c>
      <c r="C6133" s="4">
        <v>66.974980021873776</v>
      </c>
      <c r="D6133" s="4">
        <v>0.4654761111520227</v>
      </c>
      <c r="E6133" s="4">
        <v>736.72478024061149</v>
      </c>
      <c r="F6133" s="1" t="s">
        <v>509</v>
      </c>
      <c r="G6133" s="1">
        <v>2</v>
      </c>
      <c r="H6133" s="1" t="s">
        <v>505</v>
      </c>
      <c r="I61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1.2177269094886141</v>
      </c>
      <c r="J6133" s="1" t="str">
        <f>IFERROR(INDEX('consumption_figs'!$C:$C,MATCH(Table2[[#This Row],[item_code]],'consumption_figs'!A:A,0),1),"NA")</f>
        <v>pc/heat</v>
      </c>
      <c r="K6133" s="1">
        <f>+SUMIFS(prod!$E:$E,prod!$A:$A,Table2[[#This Row],[date]],prod!$G:$G,Table2[[#This Row],[production_line]],prod!$F:$F,Table2[[#This Row],[output_type]])</f>
        <v>55</v>
      </c>
      <c r="L6133">
        <f>+Table2[[#This Row],[cons_qty_base_uom]]/Table2[[#This Row],[Column1]]</f>
        <v>1.2177269094886141</v>
      </c>
    </row>
    <row r="6134" spans="1:12" x14ac:dyDescent="0.25">
      <c r="A6134" s="2">
        <v>45323</v>
      </c>
      <c r="B6134" s="1" t="s">
        <v>80</v>
      </c>
      <c r="C6134" s="4">
        <v>11.845914833800803</v>
      </c>
      <c r="D6134" s="4">
        <v>0.43391586036212348</v>
      </c>
      <c r="E6134" s="4">
        <v>627.8334861914426</v>
      </c>
      <c r="F6134" s="1" t="s">
        <v>509</v>
      </c>
      <c r="G6134" s="1">
        <v>2</v>
      </c>
      <c r="H6134" s="1" t="s">
        <v>505</v>
      </c>
      <c r="I61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0.21538026970546914</v>
      </c>
      <c r="J6134" s="1" t="str">
        <f>IFERROR(INDEX('consumption_figs'!$C:$C,MATCH(Table2[[#This Row],[item_code]],'consumption_figs'!A:A,0),1),"NA")</f>
        <v>pc/heat</v>
      </c>
      <c r="K6134" s="1">
        <f>+SUMIFS(prod!$E:$E,prod!$A:$A,Table2[[#This Row],[date]],prod!$G:$G,Table2[[#This Row],[production_line]],prod!$F:$F,Table2[[#This Row],[output_type]])</f>
        <v>55</v>
      </c>
      <c r="L6134">
        <f>+Table2[[#This Row],[cons_qty_base_uom]]/Table2[[#This Row],[Column1]]</f>
        <v>0.21538026970546914</v>
      </c>
    </row>
    <row r="6135" spans="1:12" x14ac:dyDescent="0.25">
      <c r="A6135" s="2">
        <v>45323</v>
      </c>
      <c r="B6135" s="1" t="s">
        <v>144</v>
      </c>
      <c r="C6135" s="4">
        <v>24.603053885586284</v>
      </c>
      <c r="D6135" s="4">
        <v>0.51395779566989741</v>
      </c>
      <c r="E6135" s="4">
        <v>639.67940102524335</v>
      </c>
      <c r="F6135" s="1" t="s">
        <v>509</v>
      </c>
      <c r="G6135" s="1">
        <v>2</v>
      </c>
      <c r="H6135" s="1" t="s">
        <v>505</v>
      </c>
      <c r="I61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0.44732825246520519</v>
      </c>
      <c r="J6135" s="1" t="str">
        <f>IFERROR(INDEX('consumption_figs'!$C:$C,MATCH(Table2[[#This Row],[item_code]],'consumption_figs'!A:A,0),1),"NA")</f>
        <v>pc/heat</v>
      </c>
      <c r="K6135" s="1">
        <f>+SUMIFS(prod!$E:$E,prod!$A:$A,Table2[[#This Row],[date]],prod!$G:$G,Table2[[#This Row],[production_line]],prod!$F:$F,Table2[[#This Row],[output_type]])</f>
        <v>55</v>
      </c>
      <c r="L6135">
        <f>+Table2[[#This Row],[cons_qty_base_uom]]/Table2[[#This Row],[Column1]]</f>
        <v>0.44732825246520519</v>
      </c>
    </row>
    <row r="6136" spans="1:12" x14ac:dyDescent="0.25">
      <c r="A6136" s="2">
        <v>45323</v>
      </c>
      <c r="B6136" s="1" t="s">
        <v>146</v>
      </c>
      <c r="C6136" s="4">
        <v>47.019169648009346</v>
      </c>
      <c r="D6136" s="4">
        <v>0.98411122073283563</v>
      </c>
      <c r="E6136" s="4">
        <v>1222.4984108482429</v>
      </c>
      <c r="F6136" s="1" t="s">
        <v>509</v>
      </c>
      <c r="G6136" s="1">
        <v>2</v>
      </c>
      <c r="H6136" s="1" t="s">
        <v>505</v>
      </c>
      <c r="I61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0.85489399360016993</v>
      </c>
      <c r="J6136" s="1" t="str">
        <f>IFERROR(INDEX('consumption_figs'!$C:$C,MATCH(Table2[[#This Row],[item_code]],'consumption_figs'!A:A,0),1),"NA")</f>
        <v>pc/heat</v>
      </c>
      <c r="K6136" s="1">
        <f>+SUMIFS(prod!$E:$E,prod!$A:$A,Table2[[#This Row],[date]],prod!$G:$G,Table2[[#This Row],[production_line]],prod!$F:$F,Table2[[#This Row],[output_type]])</f>
        <v>55</v>
      </c>
      <c r="L6136">
        <f>+Table2[[#This Row],[cons_qty_base_uom]]/Table2[[#This Row],[Column1]]</f>
        <v>0.85489399360016993</v>
      </c>
    </row>
    <row r="6137" spans="1:12" x14ac:dyDescent="0.25">
      <c r="A6137" s="2">
        <v>45323</v>
      </c>
      <c r="B6137" s="1" t="s">
        <v>117</v>
      </c>
      <c r="C6137" s="4">
        <v>113.99414966988311</v>
      </c>
      <c r="D6137" s="4">
        <v>2.339159951226002</v>
      </c>
      <c r="E6137" s="4">
        <v>3157.6379458557622</v>
      </c>
      <c r="F6137" s="1" t="s">
        <v>509</v>
      </c>
      <c r="G6137" s="1">
        <v>2</v>
      </c>
      <c r="H6137" s="1" t="s">
        <v>505</v>
      </c>
      <c r="I61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2.0726209030887839</v>
      </c>
      <c r="J6137" s="1" t="str">
        <f>IFERROR(INDEX('consumption_figs'!$C:$C,MATCH(Table2[[#This Row],[item_code]],'consumption_figs'!A:A,0),1),"NA")</f>
        <v>pc/heat</v>
      </c>
      <c r="K6137" s="1">
        <f>+SUMIFS(prod!$E:$E,prod!$A:$A,Table2[[#This Row],[date]],prod!$G:$G,Table2[[#This Row],[production_line]],prod!$F:$F,Table2[[#This Row],[output_type]])</f>
        <v>55</v>
      </c>
      <c r="L6137">
        <f>+Table2[[#This Row],[cons_qty_base_uom]]/Table2[[#This Row],[Column1]]</f>
        <v>2.0726209030887839</v>
      </c>
    </row>
    <row r="6138" spans="1:12" x14ac:dyDescent="0.25">
      <c r="A6138" s="2">
        <v>45323</v>
      </c>
      <c r="B6138" s="1" t="s">
        <v>115</v>
      </c>
      <c r="C6138" s="4">
        <v>51.119678628940392</v>
      </c>
      <c r="D6138" s="4">
        <v>1.0499981990384357</v>
      </c>
      <c r="E6138" s="4">
        <v>1416.0150980216488</v>
      </c>
      <c r="F6138" s="1" t="s">
        <v>509</v>
      </c>
      <c r="G6138" s="1">
        <v>2</v>
      </c>
      <c r="H6138" s="1" t="s">
        <v>505</v>
      </c>
      <c r="I61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0.92944870234437071</v>
      </c>
      <c r="J6138" s="1" t="str">
        <f>IFERROR(INDEX('consumption_figs'!$C:$C,MATCH(Table2[[#This Row],[item_code]],'consumption_figs'!A:A,0),1),"NA")</f>
        <v>pc/heat</v>
      </c>
      <c r="K6138" s="1">
        <f>+SUMIFS(prod!$E:$E,prod!$A:$A,Table2[[#This Row],[date]],prod!$G:$G,Table2[[#This Row],[production_line]],prod!$F:$F,Table2[[#This Row],[output_type]])</f>
        <v>55</v>
      </c>
      <c r="L6138">
        <f>+Table2[[#This Row],[cons_qty_base_uom]]/Table2[[#This Row],[Column1]]</f>
        <v>0.92944870234437071</v>
      </c>
    </row>
    <row r="6139" spans="1:12" x14ac:dyDescent="0.25">
      <c r="A6139" s="2">
        <v>45323</v>
      </c>
      <c r="B6139" s="1" t="s">
        <v>119</v>
      </c>
      <c r="C6139" s="4">
        <v>233.00003253868195</v>
      </c>
      <c r="D6139" s="4">
        <v>4.7811606676937535</v>
      </c>
      <c r="E6139" s="4">
        <v>6454.1009013214898</v>
      </c>
      <c r="F6139" s="1" t="s">
        <v>509</v>
      </c>
      <c r="G6139" s="1">
        <v>2</v>
      </c>
      <c r="H6139" s="1" t="s">
        <v>505</v>
      </c>
      <c r="I61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4.2363642279760354</v>
      </c>
      <c r="J6139" s="1" t="str">
        <f>IFERROR(INDEX('consumption_figs'!$C:$C,MATCH(Table2[[#This Row],[item_code]],'consumption_figs'!A:A,0),1),"NA")</f>
        <v>pc/heat</v>
      </c>
      <c r="K6139" s="1">
        <f>+SUMIFS(prod!$E:$E,prod!$A:$A,Table2[[#This Row],[date]],prod!$G:$G,Table2[[#This Row],[production_line]],prod!$F:$F,Table2[[#This Row],[output_type]])</f>
        <v>55</v>
      </c>
      <c r="L6139">
        <f>+Table2[[#This Row],[cons_qty_base_uom]]/Table2[[#This Row],[Column1]]</f>
        <v>4.2363642279760354</v>
      </c>
    </row>
    <row r="6140" spans="1:12" x14ac:dyDescent="0.25">
      <c r="A6140" s="2">
        <v>45323</v>
      </c>
      <c r="B6140" s="1" t="s">
        <v>128</v>
      </c>
      <c r="C6140" s="4">
        <v>24.785298729183218</v>
      </c>
      <c r="D6140" s="4">
        <v>0.62235885108979061</v>
      </c>
      <c r="E6140" s="4">
        <v>840.22162691931101</v>
      </c>
      <c r="F6140" s="1" t="s">
        <v>509</v>
      </c>
      <c r="G6140" s="1">
        <v>2</v>
      </c>
      <c r="H6140" s="1" t="s">
        <v>505</v>
      </c>
      <c r="I61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0.4506417950760585</v>
      </c>
      <c r="J6140" s="1" t="str">
        <f>IFERROR(INDEX('consumption_figs'!$C:$C,MATCH(Table2[[#This Row],[item_code]],'consumption_figs'!A:A,0),1),"NA")</f>
        <v>pc/heat</v>
      </c>
      <c r="K6140" s="1">
        <f>+SUMIFS(prod!$E:$E,prod!$A:$A,Table2[[#This Row],[date]],prod!$G:$G,Table2[[#This Row],[production_line]],prod!$F:$F,Table2[[#This Row],[output_type]])</f>
        <v>55</v>
      </c>
      <c r="L6140">
        <f>+Table2[[#This Row],[cons_qty_base_uom]]/Table2[[#This Row],[Column1]]</f>
        <v>0.4506417950760585</v>
      </c>
    </row>
    <row r="6141" spans="1:12" x14ac:dyDescent="0.25">
      <c r="A6141" s="2">
        <v>45323</v>
      </c>
      <c r="B6141" s="1" t="s">
        <v>136</v>
      </c>
      <c r="C6141" s="4">
        <v>39.18264137334112</v>
      </c>
      <c r="D6141" s="4">
        <v>0.98309247205712869</v>
      </c>
      <c r="E6141" s="4">
        <v>1328.2915425562639</v>
      </c>
      <c r="F6141" s="1" t="s">
        <v>509</v>
      </c>
      <c r="G6141" s="1">
        <v>2</v>
      </c>
      <c r="H6141" s="1" t="s">
        <v>505</v>
      </c>
      <c r="I61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0.71241166133347489</v>
      </c>
      <c r="J6141" s="1" t="str">
        <f>IFERROR(INDEX('consumption_figs'!$C:$C,MATCH(Table2[[#This Row],[item_code]],'consumption_figs'!A:A,0),1),"NA")</f>
        <v>pc/heat</v>
      </c>
      <c r="K6141" s="1">
        <f>+SUMIFS(prod!$E:$E,prod!$A:$A,Table2[[#This Row],[date]],prod!$G:$G,Table2[[#This Row],[production_line]],prod!$F:$F,Table2[[#This Row],[output_type]])</f>
        <v>55</v>
      </c>
      <c r="L6141">
        <f>+Table2[[#This Row],[cons_qty_base_uom]]/Table2[[#This Row],[Column1]]</f>
        <v>0.71241166133347489</v>
      </c>
    </row>
    <row r="6142" spans="1:12" x14ac:dyDescent="0.25">
      <c r="A6142" s="2">
        <v>45323</v>
      </c>
      <c r="B6142" s="1" t="s">
        <v>132</v>
      </c>
      <c r="C6142" s="4">
        <v>38.271417155356438</v>
      </c>
      <c r="D6142" s="4">
        <v>0.95946442808478594</v>
      </c>
      <c r="E6142" s="4">
        <v>1297.4010415665832</v>
      </c>
      <c r="F6142" s="1" t="s">
        <v>509</v>
      </c>
      <c r="G6142" s="1">
        <v>2</v>
      </c>
      <c r="H6142" s="1" t="s">
        <v>505</v>
      </c>
      <c r="I61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0.69584394827920792</v>
      </c>
      <c r="J6142" s="1" t="str">
        <f>IFERROR(INDEX('consumption_figs'!$C:$C,MATCH(Table2[[#This Row],[item_code]],'consumption_figs'!A:A,0),1),"NA")</f>
        <v>pc/heat</v>
      </c>
      <c r="K6142" s="1">
        <f>+SUMIFS(prod!$E:$E,prod!$A:$A,Table2[[#This Row],[date]],prod!$G:$G,Table2[[#This Row],[production_line]],prod!$F:$F,Table2[[#This Row],[output_type]])</f>
        <v>55</v>
      </c>
      <c r="L6142">
        <f>+Table2[[#This Row],[cons_qty_base_uom]]/Table2[[#This Row],[Column1]]</f>
        <v>0.69584394827920792</v>
      </c>
    </row>
    <row r="6143" spans="1:12" x14ac:dyDescent="0.25">
      <c r="A6143" s="2">
        <v>45323</v>
      </c>
      <c r="B6143" s="1" t="s">
        <v>134</v>
      </c>
      <c r="C6143" s="4">
        <v>2.6425502321555636</v>
      </c>
      <c r="D6143" s="4">
        <v>6.6486563841033991E-2</v>
      </c>
      <c r="E6143" s="4">
        <v>89.58245287007361</v>
      </c>
      <c r="F6143" s="1" t="s">
        <v>509</v>
      </c>
      <c r="G6143" s="1">
        <v>2</v>
      </c>
      <c r="H6143" s="1" t="s">
        <v>505</v>
      </c>
      <c r="I61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4.8046367857373887E-2</v>
      </c>
      <c r="J6143" s="1" t="str">
        <f>IFERROR(INDEX('consumption_figs'!$C:$C,MATCH(Table2[[#This Row],[item_code]],'consumption_figs'!A:A,0),1),"NA")</f>
        <v>pc/heat</v>
      </c>
      <c r="K6143" s="1">
        <f>+SUMIFS(prod!$E:$E,prod!$A:$A,Table2[[#This Row],[date]],prod!$G:$G,Table2[[#This Row],[production_line]],prod!$F:$F,Table2[[#This Row],[output_type]])</f>
        <v>55</v>
      </c>
      <c r="L6143">
        <f>+Table2[[#This Row],[cons_qty_base_uom]]/Table2[[#This Row],[Column1]]</f>
        <v>4.8046367857373887E-2</v>
      </c>
    </row>
    <row r="6144" spans="1:12" x14ac:dyDescent="0.25">
      <c r="A6144" s="2">
        <v>45323</v>
      </c>
      <c r="B6144" s="1" t="s">
        <v>103</v>
      </c>
      <c r="C6144" s="4">
        <v>0.91122421798467723</v>
      </c>
      <c r="D6144" s="4">
        <v>1.4397342644157912E-2</v>
      </c>
      <c r="E6144" s="4">
        <v>25.240910838175559</v>
      </c>
      <c r="F6144" s="1" t="s">
        <v>509</v>
      </c>
      <c r="G6144" s="1">
        <v>2</v>
      </c>
      <c r="H6144" s="1" t="s">
        <v>505</v>
      </c>
      <c r="I61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4.9646009117785899E-4</v>
      </c>
      <c r="J6144" s="1" t="str">
        <f>IFERROR(INDEX('consumption_figs'!$C:$C,MATCH(Table2[[#This Row],[item_code]],'consumption_figs'!A:A,0),1),"NA")</f>
        <v>NA</v>
      </c>
      <c r="K6144" s="1">
        <f>+SUMIFS(prod!$E:$E,prod!$A:$A,Table2[[#This Row],[date]],prod!$G:$G,Table2[[#This Row],[production_line]],prod!$F:$F,Table2[[#This Row],[output_type]])</f>
        <v>55</v>
      </c>
      <c r="L6144">
        <f>+Table2[[#This Row],[cons_qty_base_uom]]/Table2[[#This Row],[Column1]]</f>
        <v>1.656771305426686E-2</v>
      </c>
    </row>
    <row r="6145" spans="1:12" x14ac:dyDescent="0.25">
      <c r="A6145" s="2">
        <v>45323</v>
      </c>
      <c r="B6145" s="1" t="s">
        <v>113</v>
      </c>
      <c r="C6145" s="4">
        <v>9.2033646016452391</v>
      </c>
      <c r="D6145" s="4">
        <v>0.16566056282961431</v>
      </c>
      <c r="E6145" s="4">
        <v>245.82186850994435</v>
      </c>
      <c r="F6145" s="1" t="s">
        <v>509</v>
      </c>
      <c r="G6145" s="1">
        <v>2</v>
      </c>
      <c r="H6145" s="1" t="s">
        <v>505</v>
      </c>
      <c r="I61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5.7124332010211826E-3</v>
      </c>
      <c r="J6145" s="1" t="str">
        <f>IFERROR(INDEX('consumption_figs'!$C:$C,MATCH(Table2[[#This Row],[item_code]],'consumption_figs'!A:A,0),1),"NA")</f>
        <v>NA</v>
      </c>
      <c r="K6145" s="1">
        <f>+SUMIFS(prod!$E:$E,prod!$A:$A,Table2[[#This Row],[date]],prod!$G:$G,Table2[[#This Row],[production_line]],prod!$F:$F,Table2[[#This Row],[output_type]])</f>
        <v>55</v>
      </c>
      <c r="L6145">
        <f>+Table2[[#This Row],[cons_qty_base_uom]]/Table2[[#This Row],[Column1]]</f>
        <v>0.16733390184809527</v>
      </c>
    </row>
    <row r="6146" spans="1:12" x14ac:dyDescent="0.25">
      <c r="A6146" s="2">
        <v>45323</v>
      </c>
      <c r="B6146" s="1" t="s">
        <v>111</v>
      </c>
      <c r="C6146" s="4">
        <v>2.7336726539540317</v>
      </c>
      <c r="D6146" s="4">
        <v>4.9206107771172569E-2</v>
      </c>
      <c r="E6146" s="4">
        <v>73.016396587112183</v>
      </c>
      <c r="F6146" s="1" t="s">
        <v>509</v>
      </c>
      <c r="G6146" s="1">
        <v>2</v>
      </c>
      <c r="H6146" s="1" t="s">
        <v>505</v>
      </c>
      <c r="I61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1.6967623369369851E-3</v>
      </c>
      <c r="J6146" s="1" t="str">
        <f>IFERROR(INDEX('consumption_figs'!$C:$C,MATCH(Table2[[#This Row],[item_code]],'consumption_figs'!A:A,0),1),"NA")</f>
        <v>NA</v>
      </c>
      <c r="K6146" s="1">
        <f>+SUMIFS(prod!$E:$E,prod!$A:$A,Table2[[#This Row],[date]],prod!$G:$G,Table2[[#This Row],[production_line]],prod!$F:$F,Table2[[#This Row],[output_type]])</f>
        <v>55</v>
      </c>
      <c r="L6146">
        <f>+Table2[[#This Row],[cons_qty_base_uom]]/Table2[[#This Row],[Column1]]</f>
        <v>4.9703139162800579E-2</v>
      </c>
    </row>
    <row r="6147" spans="1:12" x14ac:dyDescent="0.25">
      <c r="A6147" s="2">
        <v>45323</v>
      </c>
      <c r="B6147" s="1" t="s">
        <v>109</v>
      </c>
      <c r="C6147" s="4">
        <v>0.91122421798467723</v>
      </c>
      <c r="D6147" s="4">
        <v>1.640203592372419E-2</v>
      </c>
      <c r="E6147" s="4">
        <v>24.33879886237073</v>
      </c>
      <c r="F6147" s="1" t="s">
        <v>509</v>
      </c>
      <c r="G6147" s="1">
        <v>2</v>
      </c>
      <c r="H6147" s="1" t="s">
        <v>505</v>
      </c>
      <c r="I61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5.6558744564566175E-4</v>
      </c>
      <c r="J6147" s="1" t="str">
        <f>IFERROR(INDEX('consumption_figs'!$C:$C,MATCH(Table2[[#This Row],[item_code]],'consumption_figs'!A:A,0),1),"NA")</f>
        <v>NA</v>
      </c>
      <c r="K6147" s="1">
        <f>+SUMIFS(prod!$E:$E,prod!$A:$A,Table2[[#This Row],[date]],prod!$G:$G,Table2[[#This Row],[production_line]],prod!$F:$F,Table2[[#This Row],[output_type]])</f>
        <v>55</v>
      </c>
      <c r="L6147">
        <f>+Table2[[#This Row],[cons_qty_base_uom]]/Table2[[#This Row],[Column1]]</f>
        <v>1.656771305426686E-2</v>
      </c>
    </row>
    <row r="6148" spans="1:12" x14ac:dyDescent="0.25">
      <c r="A6148" s="2">
        <v>45323</v>
      </c>
      <c r="B6148" s="1" t="s">
        <v>227</v>
      </c>
      <c r="C6148" s="4">
        <v>6.1963246822958054</v>
      </c>
      <c r="D6148" s="4">
        <v>6.1963246822958054</v>
      </c>
      <c r="E6148" s="4">
        <v>4914.4909952692724</v>
      </c>
      <c r="F6148" s="1" t="s">
        <v>509</v>
      </c>
      <c r="G6148" s="1">
        <v>2</v>
      </c>
      <c r="H6148" s="1" t="s">
        <v>505</v>
      </c>
      <c r="I61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0.62343542431791987</v>
      </c>
      <c r="J6148" s="1" t="str">
        <f>IFERROR(INDEX('consumption_figs'!$C:$C,MATCH(Table2[[#This Row],[item_code]],'consumption_figs'!A:A,0),1),"NA")</f>
        <v>kg/ton</v>
      </c>
      <c r="K6148" s="1">
        <f>+SUMIFS(prod!$E:$E,prod!$A:$A,Table2[[#This Row],[date]],prod!$G:$G,Table2[[#This Row],[production_line]],prod!$F:$F,Table2[[#This Row],[output_type]])</f>
        <v>55</v>
      </c>
      <c r="L6148">
        <f>+Table2[[#This Row],[cons_qty_base_uom]]/Table2[[#This Row],[Column1]]</f>
        <v>0.11266044876901464</v>
      </c>
    </row>
    <row r="6149" spans="1:12" x14ac:dyDescent="0.25">
      <c r="A6149" s="2">
        <v>45323</v>
      </c>
      <c r="B6149" s="1" t="s">
        <v>583</v>
      </c>
      <c r="C6149" s="4">
        <v>3.1892847629463708</v>
      </c>
      <c r="D6149" s="4">
        <v>3.1892847629463708</v>
      </c>
      <c r="E6149" s="4">
        <v>2328.4968054271453</v>
      </c>
      <c r="F6149" s="1" t="s">
        <v>509</v>
      </c>
      <c r="G6149" s="1">
        <v>2</v>
      </c>
      <c r="H6149" s="1" t="s">
        <v>505</v>
      </c>
      <c r="I61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0.10997533665332312</v>
      </c>
      <c r="J6149" s="1" t="str">
        <f>IFERROR(INDEX('consumption_figs'!$C:$C,MATCH(Table2[[#This Row],[item_code]],'consumption_figs'!A:A,0),1),"NA")</f>
        <v>NA</v>
      </c>
      <c r="K6149" s="1">
        <f>+SUMIFS(prod!$E:$E,prod!$A:$A,Table2[[#This Row],[date]],prod!$G:$G,Table2[[#This Row],[production_line]],prod!$F:$F,Table2[[#This Row],[output_type]])</f>
        <v>55</v>
      </c>
      <c r="L6149">
        <f>+Table2[[#This Row],[cons_qty_base_uom]]/Table2[[#This Row],[Column1]]</f>
        <v>5.7986995689934012E-2</v>
      </c>
    </row>
    <row r="6150" spans="1:12" x14ac:dyDescent="0.25">
      <c r="A6150" s="2">
        <v>45323</v>
      </c>
      <c r="B6150" s="1" t="s">
        <v>234</v>
      </c>
      <c r="C6150" s="4">
        <v>1.184591483380077</v>
      </c>
      <c r="D6150" s="4">
        <v>1.184591483380077</v>
      </c>
      <c r="E6150" s="4">
        <v>1362.2802058870886</v>
      </c>
      <c r="F6150" s="1" t="s">
        <v>509</v>
      </c>
      <c r="G6150" s="1">
        <v>2</v>
      </c>
      <c r="H6150" s="1" t="s">
        <v>505</v>
      </c>
      <c r="I61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0.11918618406077845</v>
      </c>
      <c r="J6150" s="1" t="str">
        <f>IFERROR(INDEX('consumption_figs'!$C:$C,MATCH(Table2[[#This Row],[item_code]],'consumption_figs'!A:A,0),1),"NA")</f>
        <v>kg/ton</v>
      </c>
      <c r="K6150" s="1">
        <f>+SUMIFS(prod!$E:$E,prod!$A:$A,Table2[[#This Row],[date]],prod!$G:$G,Table2[[#This Row],[production_line]],prod!$F:$F,Table2[[#This Row],[output_type]])</f>
        <v>55</v>
      </c>
      <c r="L6150">
        <f>+Table2[[#This Row],[cons_qty_base_uom]]/Table2[[#This Row],[Column1]]</f>
        <v>2.1538026970546856E-2</v>
      </c>
    </row>
    <row r="6151" spans="1:12" x14ac:dyDescent="0.25">
      <c r="A6151" s="2">
        <v>45323</v>
      </c>
      <c r="B6151" s="1" t="s">
        <v>63</v>
      </c>
      <c r="C6151" s="4">
        <v>0.18224484359693544</v>
      </c>
      <c r="D6151" s="4">
        <v>5.9358968007957841E-2</v>
      </c>
      <c r="E6151" s="4">
        <v>215.27307660200805</v>
      </c>
      <c r="F6151" s="1" t="s">
        <v>509</v>
      </c>
      <c r="G6151" s="1">
        <v>2</v>
      </c>
      <c r="H6151" s="1" t="s">
        <v>505</v>
      </c>
      <c r="I61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3.3135426108533714E-3</v>
      </c>
      <c r="J6151" s="1" t="str">
        <f>IFERROR(INDEX('consumption_figs'!$C:$C,MATCH(Table2[[#This Row],[item_code]],'consumption_figs'!A:A,0),1),"NA")</f>
        <v>pc/heat</v>
      </c>
      <c r="K6151" s="1">
        <f>+SUMIFS(prod!$E:$E,prod!$A:$A,Table2[[#This Row],[date]],prod!$G:$G,Table2[[#This Row],[production_line]],prod!$F:$F,Table2[[#This Row],[output_type]])</f>
        <v>55</v>
      </c>
      <c r="L6151">
        <f>+Table2[[#This Row],[cons_qty_base_uom]]/Table2[[#This Row],[Column1]]</f>
        <v>3.3135426108533714E-3</v>
      </c>
    </row>
    <row r="6152" spans="1:12" x14ac:dyDescent="0.25">
      <c r="A6152" s="2">
        <v>45323</v>
      </c>
      <c r="B6152" s="1" t="e">
        <f>+#REF!</f>
        <v>#REF!</v>
      </c>
      <c r="C6152" s="4">
        <v>0.18224484359693544</v>
      </c>
      <c r="D6152" s="4">
        <v>0.11663669990203868</v>
      </c>
      <c r="E6152" s="4">
        <v>246.50073055234293</v>
      </c>
      <c r="F6152" s="1" t="s">
        <v>509</v>
      </c>
      <c r="G6152" s="1">
        <v>2</v>
      </c>
      <c r="H6152" s="1" t="s">
        <v>505</v>
      </c>
      <c r="I61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4.0219551690358164E-3</v>
      </c>
      <c r="J6152" s="1" t="str">
        <f>IFERROR(INDEX('consumption_figs'!$C:$C,MATCH(Table2[[#This Row],[item_code]],'consumption_figs'!A:A,0),1),"NA")</f>
        <v>NA</v>
      </c>
      <c r="K6152" s="1">
        <f>+SUMIFS(prod!$E:$E,prod!$A:$A,Table2[[#This Row],[date]],prod!$G:$G,Table2[[#This Row],[production_line]],prod!$F:$F,Table2[[#This Row],[output_type]])</f>
        <v>55</v>
      </c>
      <c r="L6152">
        <f>+Table2[[#This Row],[cons_qty_base_uom]]/Table2[[#This Row],[Column1]]</f>
        <v>3.3135426108533714E-3</v>
      </c>
    </row>
    <row r="6153" spans="1:12" x14ac:dyDescent="0.25">
      <c r="A6153" s="2">
        <v>45323</v>
      </c>
      <c r="B6153" s="1" t="s">
        <v>75</v>
      </c>
      <c r="C6153" s="4">
        <v>0.1093469061581612</v>
      </c>
      <c r="D6153" s="4">
        <v>0.97865481011554278</v>
      </c>
      <c r="E6153" s="4">
        <v>1934.4976686683697</v>
      </c>
      <c r="F6153" s="1" t="s">
        <v>509</v>
      </c>
      <c r="G6153" s="1">
        <v>2</v>
      </c>
      <c r="H6153" s="1" t="s">
        <v>505</v>
      </c>
      <c r="I61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1.9881255665120216E-3</v>
      </c>
      <c r="J6153" s="1" t="str">
        <f>IFERROR(INDEX('consumption_figs'!$C:$C,MATCH(Table2[[#This Row],[item_code]],'consumption_figs'!A:A,0),1),"NA")</f>
        <v>pc/heat</v>
      </c>
      <c r="K6153" s="1">
        <f>+SUMIFS(prod!$E:$E,prod!$A:$A,Table2[[#This Row],[date]],prod!$G:$G,Table2[[#This Row],[production_line]],prod!$F:$F,Table2[[#This Row],[output_type]])</f>
        <v>55</v>
      </c>
      <c r="L6153">
        <f>+Table2[[#This Row],[cons_qty_base_uom]]/Table2[[#This Row],[Column1]]</f>
        <v>1.9881255665120216E-3</v>
      </c>
    </row>
    <row r="6154" spans="1:12" x14ac:dyDescent="0.25">
      <c r="A6154" s="2">
        <v>45323</v>
      </c>
      <c r="B6154" s="1" t="s">
        <v>167</v>
      </c>
      <c r="C6154" s="4">
        <v>215.61161662943385</v>
      </c>
      <c r="D6154" s="4">
        <v>0.93359830000544852</v>
      </c>
      <c r="E6154" s="4">
        <v>667.42942467389514</v>
      </c>
      <c r="F6154" s="1" t="s">
        <v>509</v>
      </c>
      <c r="G6154" s="1">
        <v>2</v>
      </c>
      <c r="H6154" s="1" t="s">
        <v>505</v>
      </c>
      <c r="I61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9.3932820203787959E-2</v>
      </c>
      <c r="J6154" s="1" t="str">
        <f>IFERROR(INDEX('consumption_figs'!$C:$C,MATCH(Table2[[#This Row],[item_code]],'consumption_figs'!A:A,0),1),"NA")</f>
        <v>kg/ton</v>
      </c>
      <c r="K6154" s="1">
        <f>+SUMIFS(prod!$E:$E,prod!$A:$A,Table2[[#This Row],[date]],prod!$G:$G,Table2[[#This Row],[production_line]],prod!$F:$F,Table2[[#This Row],[output_type]])</f>
        <v>55</v>
      </c>
      <c r="L6154">
        <f>+Table2[[#This Row],[cons_qty_base_uom]]/Table2[[#This Row],[Column1]]</f>
        <v>3.920211211444252</v>
      </c>
    </row>
    <row r="6155" spans="1:12" x14ac:dyDescent="0.25">
      <c r="A6155" s="2">
        <v>45323</v>
      </c>
      <c r="B6155" s="1" t="s">
        <v>168</v>
      </c>
      <c r="C6155" s="4">
        <v>26.951452078679232</v>
      </c>
      <c r="D6155" s="4">
        <v>5.875416553152072E-2</v>
      </c>
      <c r="E6155" s="4">
        <v>42.038034606048051</v>
      </c>
      <c r="F6155" s="1" t="s">
        <v>509</v>
      </c>
      <c r="G6155" s="1">
        <v>2</v>
      </c>
      <c r="H6155" s="1" t="s">
        <v>505</v>
      </c>
      <c r="I61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5.9114765601691035E-3</v>
      </c>
      <c r="J6155" s="1" t="str">
        <f>IFERROR(INDEX('consumption_figs'!$C:$C,MATCH(Table2[[#This Row],[item_code]],'consumption_figs'!A:A,0),1),"NA")</f>
        <v>kg/ton</v>
      </c>
      <c r="K6155" s="1">
        <f>+SUMIFS(prod!$E:$E,prod!$A:$A,Table2[[#This Row],[date]],prod!$G:$G,Table2[[#This Row],[production_line]],prod!$F:$F,Table2[[#This Row],[output_type]])</f>
        <v>55</v>
      </c>
      <c r="L6155">
        <f>+Table2[[#This Row],[cons_qty_base_uom]]/Table2[[#This Row],[Column1]]</f>
        <v>0.4900264014305315</v>
      </c>
    </row>
    <row r="6156" spans="1:12" x14ac:dyDescent="0.25">
      <c r="A6156" s="2">
        <v>45323</v>
      </c>
      <c r="B6156" s="1" t="s">
        <v>169</v>
      </c>
      <c r="C6156" s="4">
        <v>71.870538876477951</v>
      </c>
      <c r="D6156" s="4">
        <v>0.31910519261156206</v>
      </c>
      <c r="E6156" s="4">
        <v>228.12830219800577</v>
      </c>
      <c r="F6156" s="1" t="s">
        <v>509</v>
      </c>
      <c r="G6156" s="1">
        <v>2</v>
      </c>
      <c r="H6156" s="1" t="s">
        <v>505</v>
      </c>
      <c r="I61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3.2106368106606505E-2</v>
      </c>
      <c r="J6156" s="1" t="str">
        <f>IFERROR(INDEX('consumption_figs'!$C:$C,MATCH(Table2[[#This Row],[item_code]],'consumption_figs'!A:A,0),1),"NA")</f>
        <v>kg/ton</v>
      </c>
      <c r="K6156" s="1">
        <f>+SUMIFS(prod!$E:$E,prod!$A:$A,Table2[[#This Row],[date]],prod!$G:$G,Table2[[#This Row],[production_line]],prod!$F:$F,Table2[[#This Row],[output_type]])</f>
        <v>55</v>
      </c>
      <c r="L6156">
        <f>+Table2[[#This Row],[cons_qty_base_uom]]/Table2[[#This Row],[Column1]]</f>
        <v>1.3067370704814174</v>
      </c>
    </row>
    <row r="6157" spans="1:12" x14ac:dyDescent="0.25">
      <c r="A6157" s="2">
        <v>45323</v>
      </c>
      <c r="B6157" s="1" t="s">
        <v>171</v>
      </c>
      <c r="C6157" s="4">
        <v>35.935269438238976</v>
      </c>
      <c r="D6157" s="4">
        <v>0.14481913583610309</v>
      </c>
      <c r="E6157" s="4">
        <v>35.435794347736064</v>
      </c>
      <c r="F6157" s="1" t="s">
        <v>509</v>
      </c>
      <c r="G6157" s="1">
        <v>2</v>
      </c>
      <c r="H6157" s="1" t="s">
        <v>505</v>
      </c>
      <c r="I61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1.4570795435768499E-2</v>
      </c>
      <c r="J6157" s="1" t="str">
        <f>IFERROR(INDEX('consumption_figs'!$C:$C,MATCH(Table2[[#This Row],[item_code]],'consumption_figs'!A:A,0),1),"NA")</f>
        <v>kg/ton</v>
      </c>
      <c r="K6157" s="1">
        <f>+SUMIFS(prod!$E:$E,prod!$A:$A,Table2[[#This Row],[date]],prod!$G:$G,Table2[[#This Row],[production_line]],prod!$F:$F,Table2[[#This Row],[output_type]])</f>
        <v>55</v>
      </c>
      <c r="L6157">
        <f>+Table2[[#This Row],[cons_qty_base_uom]]/Table2[[#This Row],[Column1]]</f>
        <v>0.6533685352407087</v>
      </c>
    </row>
    <row r="6158" spans="1:12" x14ac:dyDescent="0.25">
      <c r="A6158" s="2">
        <v>45323</v>
      </c>
      <c r="B6158" s="1" t="s">
        <v>172</v>
      </c>
      <c r="C6158" s="4">
        <v>126.67182476979238</v>
      </c>
      <c r="D6158" s="4">
        <v>0.61309163188579507</v>
      </c>
      <c r="E6158" s="4">
        <v>551.78246869721556</v>
      </c>
      <c r="F6158" s="1" t="s">
        <v>509</v>
      </c>
      <c r="G6158" s="1">
        <v>2</v>
      </c>
      <c r="H6158" s="1" t="s">
        <v>505</v>
      </c>
      <c r="I61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6.1685444399415944E-2</v>
      </c>
      <c r="J6158" s="1" t="str">
        <f>IFERROR(INDEX('consumption_figs'!$C:$C,MATCH(Table2[[#This Row],[item_code]],'consumption_figs'!A:A,0),1),"NA")</f>
        <v>kg/ton</v>
      </c>
      <c r="K6158" s="1">
        <f>+SUMIFS(prod!$E:$E,prod!$A:$A,Table2[[#This Row],[date]],prod!$G:$G,Table2[[#This Row],[production_line]],prod!$F:$F,Table2[[#This Row],[output_type]])</f>
        <v>55</v>
      </c>
      <c r="L6158">
        <f>+Table2[[#This Row],[cons_qty_base_uom]]/Table2[[#This Row],[Column1]]</f>
        <v>2.3031240867234977</v>
      </c>
    </row>
    <row r="6159" spans="1:12" x14ac:dyDescent="0.25">
      <c r="A6159" s="2">
        <v>45323</v>
      </c>
      <c r="B6159" s="1" t="s">
        <v>173</v>
      </c>
      <c r="C6159" s="4">
        <v>174.28605677545906</v>
      </c>
      <c r="D6159" s="4">
        <v>2.1768328491254834</v>
      </c>
      <c r="E6159" s="4">
        <v>3205.1205841006922</v>
      </c>
      <c r="F6159" s="1" t="s">
        <v>509</v>
      </c>
      <c r="G6159" s="1">
        <v>2</v>
      </c>
      <c r="H6159" s="1" t="s">
        <v>505</v>
      </c>
      <c r="I61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3.1688373959174374</v>
      </c>
      <c r="J6159" s="1" t="str">
        <f>IFERROR(INDEX('consumption_figs'!$C:$C,MATCH(Table2[[#This Row],[item_code]],'consumption_figs'!A:A,0),1),"NA")</f>
        <v>pc/heat</v>
      </c>
      <c r="K6159" s="1">
        <f>+SUMIFS(prod!$E:$E,prod!$A:$A,Table2[[#This Row],[date]],prod!$G:$G,Table2[[#This Row],[production_line]],prod!$F:$F,Table2[[#This Row],[output_type]])</f>
        <v>55</v>
      </c>
      <c r="L6159">
        <f>+Table2[[#This Row],[cons_qty_base_uom]]/Table2[[#This Row],[Column1]]</f>
        <v>3.1688373959174374</v>
      </c>
    </row>
    <row r="6160" spans="1:12" x14ac:dyDescent="0.25">
      <c r="A6160" s="2">
        <v>45323</v>
      </c>
      <c r="B6160" s="1" t="s">
        <v>175</v>
      </c>
      <c r="C6160" s="4">
        <v>31.667956192448102</v>
      </c>
      <c r="D6160" s="4">
        <v>0.47026914945785425</v>
      </c>
      <c r="E6160" s="4">
        <v>740.71349534136118</v>
      </c>
      <c r="F6160" s="1" t="s">
        <v>509</v>
      </c>
      <c r="G6160" s="1">
        <v>2</v>
      </c>
      <c r="H6160" s="1" t="s">
        <v>505</v>
      </c>
      <c r="I61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0.57578102168087464</v>
      </c>
      <c r="J6160" s="1" t="str">
        <f>IFERROR(INDEX('consumption_figs'!$C:$C,MATCH(Table2[[#This Row],[item_code]],'consumption_figs'!A:A,0),1),"NA")</f>
        <v>pc/heat</v>
      </c>
      <c r="K6160" s="1">
        <f>+SUMIFS(prod!$E:$E,prod!$A:$A,Table2[[#This Row],[date]],prod!$G:$G,Table2[[#This Row],[production_line]],prod!$F:$F,Table2[[#This Row],[output_type]])</f>
        <v>55</v>
      </c>
      <c r="L6160">
        <f>+Table2[[#This Row],[cons_qty_base_uom]]/Table2[[#This Row],[Column1]]</f>
        <v>0.57578102168087464</v>
      </c>
    </row>
    <row r="6161" spans="1:12" x14ac:dyDescent="0.25">
      <c r="A6161" s="2">
        <v>45323</v>
      </c>
      <c r="B6161" s="1" t="s">
        <v>177</v>
      </c>
      <c r="C6161" s="4">
        <v>5.0533972647523564</v>
      </c>
      <c r="D6161" s="4">
        <v>8.6210957336675192E-2</v>
      </c>
      <c r="E6161" s="4">
        <v>137.95774532773933</v>
      </c>
      <c r="F6161" s="1" t="s">
        <v>509</v>
      </c>
      <c r="G6161" s="1">
        <v>2</v>
      </c>
      <c r="H6161" s="1" t="s">
        <v>505</v>
      </c>
      <c r="I61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9.1879950268224667E-2</v>
      </c>
      <c r="J6161" s="1" t="str">
        <f>IFERROR(INDEX('consumption_figs'!$C:$C,MATCH(Table2[[#This Row],[item_code]],'consumption_figs'!A:A,0),1),"NA")</f>
        <v>pc/heat</v>
      </c>
      <c r="K6161" s="1">
        <f>+SUMIFS(prod!$E:$E,prod!$A:$A,Table2[[#This Row],[date]],prod!$G:$G,Table2[[#This Row],[production_line]],prod!$F:$F,Table2[[#This Row],[output_type]])</f>
        <v>55</v>
      </c>
      <c r="L6161">
        <f>+Table2[[#This Row],[cons_qty_base_uom]]/Table2[[#This Row],[Column1]]</f>
        <v>9.1879950268224667E-2</v>
      </c>
    </row>
    <row r="6162" spans="1:12" x14ac:dyDescent="0.25">
      <c r="A6162" s="2">
        <v>45323</v>
      </c>
      <c r="B6162" s="1" t="s">
        <v>181</v>
      </c>
      <c r="C6162" s="4">
        <v>528.92224704408</v>
      </c>
      <c r="D6162" s="4">
        <v>4.5487313245790881</v>
      </c>
      <c r="E6162" s="4">
        <v>7272.6808968560999</v>
      </c>
      <c r="F6162" s="1" t="s">
        <v>509</v>
      </c>
      <c r="G6162" s="1">
        <v>2</v>
      </c>
      <c r="H6162" s="1" t="s">
        <v>505</v>
      </c>
      <c r="I61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9.616768128074181</v>
      </c>
      <c r="J6162" s="1" t="str">
        <f>IFERROR(INDEX('consumption_figs'!$C:$C,MATCH(Table2[[#This Row],[item_code]],'consumption_figs'!A:A,0),1),"NA")</f>
        <v>pc/heat</v>
      </c>
      <c r="K6162" s="1">
        <f>+SUMIFS(prod!$E:$E,prod!$A:$A,Table2[[#This Row],[date]],prod!$G:$G,Table2[[#This Row],[production_line]],prod!$F:$F,Table2[[#This Row],[output_type]])</f>
        <v>55</v>
      </c>
      <c r="L6162">
        <f>+Table2[[#This Row],[cons_qty_base_uom]]/Table2[[#This Row],[Column1]]</f>
        <v>9.616768128074181</v>
      </c>
    </row>
    <row r="6163" spans="1:12" x14ac:dyDescent="0.25">
      <c r="A6163" s="2">
        <v>45323</v>
      </c>
      <c r="B6163" s="1" t="s">
        <v>183</v>
      </c>
      <c r="C6163" s="4">
        <v>1013.8237890263172</v>
      </c>
      <c r="D6163" s="4">
        <v>8.9723405328829067</v>
      </c>
      <c r="E6163" s="4">
        <v>11658.973573802647</v>
      </c>
      <c r="F6163" s="1" t="s">
        <v>509</v>
      </c>
      <c r="G6163" s="1">
        <v>2</v>
      </c>
      <c r="H6163" s="1" t="s">
        <v>505</v>
      </c>
      <c r="I61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18.433159800478496</v>
      </c>
      <c r="J6163" s="1" t="str">
        <f>IFERROR(INDEX('consumption_figs'!$C:$C,MATCH(Table2[[#This Row],[item_code]],'consumption_figs'!A:A,0),1),"NA")</f>
        <v>pc/heat</v>
      </c>
      <c r="K6163" s="1">
        <f>+SUMIFS(prod!$E:$E,prod!$A:$A,Table2[[#This Row],[date]],prod!$G:$G,Table2[[#This Row],[production_line]],prod!$F:$F,Table2[[#This Row],[output_type]])</f>
        <v>55</v>
      </c>
      <c r="L6163">
        <f>+Table2[[#This Row],[cons_qty_base_uom]]/Table2[[#This Row],[Column1]]</f>
        <v>18.433159800478496</v>
      </c>
    </row>
    <row r="6164" spans="1:12" x14ac:dyDescent="0.25">
      <c r="A6164" s="2">
        <v>45323</v>
      </c>
      <c r="B6164" s="1" t="s">
        <v>185</v>
      </c>
      <c r="C6164" s="4">
        <v>34.587696834305021</v>
      </c>
      <c r="D6164" s="4">
        <v>0.34587696834305021</v>
      </c>
      <c r="E6164" s="4">
        <v>845.65535252002394</v>
      </c>
      <c r="F6164" s="1" t="s">
        <v>509</v>
      </c>
      <c r="G6164" s="1">
        <v>2</v>
      </c>
      <c r="H6164" s="1" t="s">
        <v>505</v>
      </c>
      <c r="I61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1.1926792011829317E-2</v>
      </c>
      <c r="J6164" s="1" t="str">
        <f>IFERROR(INDEX('consumption_figs'!$C:$C,MATCH(Table2[[#This Row],[item_code]],'consumption_figs'!A:A,0),1),"NA")</f>
        <v>NA</v>
      </c>
      <c r="K6164" s="1">
        <f>+SUMIFS(prod!$E:$E,prod!$A:$A,Table2[[#This Row],[date]],prod!$G:$G,Table2[[#This Row],[production_line]],prod!$F:$F,Table2[[#This Row],[output_type]])</f>
        <v>55</v>
      </c>
      <c r="L6164">
        <f>+Table2[[#This Row],[cons_qty_base_uom]]/Table2[[#This Row],[Column1]]</f>
        <v>0.6288672151691822</v>
      </c>
    </row>
    <row r="6165" spans="1:12" x14ac:dyDescent="0.25">
      <c r="A6165" s="2">
        <v>45323</v>
      </c>
      <c r="B6165" s="1" t="s">
        <v>187</v>
      </c>
      <c r="C6165" s="4">
        <v>33.464719664360047</v>
      </c>
      <c r="D6165" s="4">
        <v>0.33464719664360054</v>
      </c>
      <c r="E6165" s="4">
        <v>817.80412621369794</v>
      </c>
      <c r="F6165" s="1" t="s">
        <v>509</v>
      </c>
      <c r="G6165" s="1">
        <v>2</v>
      </c>
      <c r="H6165" s="1" t="s">
        <v>505</v>
      </c>
      <c r="I61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1.1539558504951742E-2</v>
      </c>
      <c r="J6165" s="1" t="str">
        <f>IFERROR(INDEX('consumption_figs'!$C:$C,MATCH(Table2[[#This Row],[item_code]],'consumption_figs'!A:A,0),1),"NA")</f>
        <v>NA</v>
      </c>
      <c r="K6165" s="1">
        <f>+SUMIFS(prod!$E:$E,prod!$A:$A,Table2[[#This Row],[date]],prod!$G:$G,Table2[[#This Row],[production_line]],prod!$F:$F,Table2[[#This Row],[output_type]])</f>
        <v>55</v>
      </c>
      <c r="L6165">
        <f>+Table2[[#This Row],[cons_qty_base_uom]]/Table2[[#This Row],[Column1]]</f>
        <v>0.60844944844290993</v>
      </c>
    </row>
    <row r="6166" spans="1:12" x14ac:dyDescent="0.25">
      <c r="A6166" s="2">
        <v>45323</v>
      </c>
      <c r="B6166" s="1" t="s">
        <v>191</v>
      </c>
      <c r="C6166" s="4">
        <v>1206.0774805208957</v>
      </c>
      <c r="D6166" s="4">
        <v>8.406360039230643</v>
      </c>
      <c r="E6166" s="4">
        <v>13134.183762872555</v>
      </c>
      <c r="F6166" s="1" t="s">
        <v>509</v>
      </c>
      <c r="G6166" s="1">
        <v>2</v>
      </c>
      <c r="H6166" s="1" t="s">
        <v>505</v>
      </c>
      <c r="I61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21.928681464016286</v>
      </c>
      <c r="J6166" s="1" t="str">
        <f>IFERROR(INDEX('consumption_figs'!$C:$C,MATCH(Table2[[#This Row],[item_code]],'consumption_figs'!A:A,0),1),"NA")</f>
        <v>pc/heat</v>
      </c>
      <c r="K6166" s="1">
        <f>+SUMIFS(prod!$E:$E,prod!$A:$A,Table2[[#This Row],[date]],prod!$G:$G,Table2[[#This Row],[production_line]],prod!$F:$F,Table2[[#This Row],[output_type]])</f>
        <v>55</v>
      </c>
      <c r="L6166">
        <f>+Table2[[#This Row],[cons_qty_base_uom]]/Table2[[#This Row],[Column1]]</f>
        <v>21.928681464016286</v>
      </c>
    </row>
    <row r="6167" spans="1:12" x14ac:dyDescent="0.25">
      <c r="A6167" s="2">
        <v>45323</v>
      </c>
      <c r="B6167" s="1" t="s">
        <v>193</v>
      </c>
      <c r="C6167" s="4">
        <v>297.47665231842205</v>
      </c>
      <c r="D6167" s="4">
        <v>2.4214599498719553</v>
      </c>
      <c r="E6167" s="4">
        <v>2974.7665231842207</v>
      </c>
      <c r="F6167" s="1" t="s">
        <v>509</v>
      </c>
      <c r="G6167" s="1">
        <v>2</v>
      </c>
      <c r="H6167" s="1" t="s">
        <v>505</v>
      </c>
      <c r="I61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5.408666405789492</v>
      </c>
      <c r="J6167" s="1" t="str">
        <f>IFERROR(INDEX('consumption_figs'!$C:$C,MATCH(Table2[[#This Row],[item_code]],'consumption_figs'!A:A,0),1),"NA")</f>
        <v>pc/heat</v>
      </c>
      <c r="K6167" s="1">
        <f>+SUMIFS(prod!$E:$E,prod!$A:$A,Table2[[#This Row],[date]],prod!$G:$G,Table2[[#This Row],[production_line]],prod!$F:$F,Table2[[#This Row],[output_type]])</f>
        <v>55</v>
      </c>
      <c r="L6167">
        <f>+Table2[[#This Row],[cons_qty_base_uom]]/Table2[[#This Row],[Column1]]</f>
        <v>5.408666405789492</v>
      </c>
    </row>
    <row r="6168" spans="1:12" x14ac:dyDescent="0.25">
      <c r="A6168" s="2">
        <v>45323</v>
      </c>
      <c r="B6168" s="1" t="s">
        <v>195</v>
      </c>
      <c r="C6168" s="4">
        <v>670.41737045714592</v>
      </c>
      <c r="D6168" s="4">
        <v>5.4571973955211694</v>
      </c>
      <c r="E6168" s="4">
        <v>6704.173704571459</v>
      </c>
      <c r="F6168" s="1" t="s">
        <v>509</v>
      </c>
      <c r="G6168" s="1">
        <v>2</v>
      </c>
      <c r="H6168" s="1" t="s">
        <v>505</v>
      </c>
      <c r="I61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12.189406735584472</v>
      </c>
      <c r="J6168" s="1" t="str">
        <f>IFERROR(INDEX('consumption_figs'!$C:$C,MATCH(Table2[[#This Row],[item_code]],'consumption_figs'!A:A,0),1),"NA")</f>
        <v>pc/heat</v>
      </c>
      <c r="K6168" s="1">
        <f>+SUMIFS(prod!$E:$E,prod!$A:$A,Table2[[#This Row],[date]],prod!$G:$G,Table2[[#This Row],[production_line]],prod!$F:$F,Table2[[#This Row],[output_type]])</f>
        <v>55</v>
      </c>
      <c r="L6168">
        <f>+Table2[[#This Row],[cons_qty_base_uom]]/Table2[[#This Row],[Column1]]</f>
        <v>12.189406735584472</v>
      </c>
    </row>
    <row r="6169" spans="1:12" x14ac:dyDescent="0.25">
      <c r="A6169" s="2">
        <v>45323</v>
      </c>
      <c r="B6169" s="1" t="s">
        <v>189</v>
      </c>
      <c r="C6169" s="4">
        <v>308.03263771590474</v>
      </c>
      <c r="D6169" s="4">
        <v>2.1531481376341741</v>
      </c>
      <c r="E6169" s="4">
        <v>3354.4754247262026</v>
      </c>
      <c r="F6169" s="1" t="s">
        <v>509</v>
      </c>
      <c r="G6169" s="1">
        <v>2</v>
      </c>
      <c r="H6169" s="1" t="s">
        <v>505</v>
      </c>
      <c r="I61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5.6005934130164494</v>
      </c>
      <c r="J6169" s="1" t="str">
        <f>IFERROR(INDEX('consumption_figs'!$C:$C,MATCH(Table2[[#This Row],[item_code]],'consumption_figs'!A:A,0),1),"NA")</f>
        <v>pc/heat</v>
      </c>
      <c r="K6169" s="1">
        <f>+SUMIFS(prod!$E:$E,prod!$A:$A,Table2[[#This Row],[date]],prod!$G:$G,Table2[[#This Row],[production_line]],prod!$F:$F,Table2[[#This Row],[output_type]])</f>
        <v>55</v>
      </c>
      <c r="L6169">
        <f>+Table2[[#This Row],[cons_qty_base_uom]]/Table2[[#This Row],[Column1]]</f>
        <v>5.6005934130164494</v>
      </c>
    </row>
    <row r="6170" spans="1:12" x14ac:dyDescent="0.25">
      <c r="A6170" s="2">
        <v>45323</v>
      </c>
      <c r="B6170" s="1" t="s">
        <v>199</v>
      </c>
      <c r="C6170" s="4">
        <v>130.04075627962732</v>
      </c>
      <c r="D6170" s="4">
        <v>1.2093790334005341</v>
      </c>
      <c r="E6170" s="4">
        <v>1711.3363526398955</v>
      </c>
      <c r="F6170" s="1" t="s">
        <v>509</v>
      </c>
      <c r="G6170" s="1">
        <v>2</v>
      </c>
      <c r="H6170" s="1" t="s">
        <v>505</v>
      </c>
      <c r="I61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2.3643773869023148</v>
      </c>
      <c r="J6170" s="1" t="str">
        <f>IFERROR(INDEX('consumption_figs'!$C:$C,MATCH(Table2[[#This Row],[item_code]],'consumption_figs'!A:A,0),1),"NA")</f>
        <v>pc/heat</v>
      </c>
      <c r="K6170" s="1">
        <f>+SUMIFS(prod!$E:$E,prod!$A:$A,Table2[[#This Row],[date]],prod!$G:$G,Table2[[#This Row],[production_line]],prod!$F:$F,Table2[[#This Row],[output_type]])</f>
        <v>55</v>
      </c>
      <c r="L6170">
        <f>+Table2[[#This Row],[cons_qty_base_uom]]/Table2[[#This Row],[Column1]]</f>
        <v>2.3643773869023148</v>
      </c>
    </row>
    <row r="6171" spans="1:12" x14ac:dyDescent="0.25">
      <c r="A6171" s="2">
        <v>45323</v>
      </c>
      <c r="B6171" s="1" t="s">
        <v>197</v>
      </c>
      <c r="C6171" s="4">
        <v>110.05176265460688</v>
      </c>
      <c r="D6171" s="4">
        <v>1.0234813926878441</v>
      </c>
      <c r="E6171" s="4">
        <v>1448.2811965346266</v>
      </c>
      <c r="F6171" s="1" t="s">
        <v>509</v>
      </c>
      <c r="G6171" s="1">
        <v>2</v>
      </c>
      <c r="H6171" s="1" t="s">
        <v>505</v>
      </c>
      <c r="I61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2.0009411391746705</v>
      </c>
      <c r="J6171" s="1" t="str">
        <f>IFERROR(INDEX('consumption_figs'!$C:$C,MATCH(Table2[[#This Row],[item_code]],'consumption_figs'!A:A,0),1),"NA")</f>
        <v>pc/heat</v>
      </c>
      <c r="K6171" s="1">
        <f>+SUMIFS(prod!$E:$E,prod!$A:$A,Table2[[#This Row],[date]],prod!$G:$G,Table2[[#This Row],[production_line]],prod!$F:$F,Table2[[#This Row],[output_type]])</f>
        <v>55</v>
      </c>
      <c r="L6171">
        <f>+Table2[[#This Row],[cons_qty_base_uom]]/Table2[[#This Row],[Column1]]</f>
        <v>2.0009411391746705</v>
      </c>
    </row>
    <row r="6172" spans="1:12" x14ac:dyDescent="0.25">
      <c r="A6172" s="2">
        <v>45323</v>
      </c>
      <c r="B6172" s="1" t="s">
        <v>264</v>
      </c>
      <c r="C6172" s="4">
        <v>0.25054367133438676</v>
      </c>
      <c r="D6172" s="4">
        <v>0.25054367133438676</v>
      </c>
      <c r="E6172" s="4">
        <v>158.59414395466683</v>
      </c>
      <c r="F6172" s="1" t="s">
        <v>509</v>
      </c>
      <c r="G6172" s="1">
        <v>2</v>
      </c>
      <c r="H6172" s="1" t="s">
        <v>505</v>
      </c>
      <c r="I61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2.5208136767721781E-2</v>
      </c>
      <c r="J6172" s="1" t="str">
        <f>IFERROR(INDEX('consumption_figs'!$C:$C,MATCH(Table2[[#This Row],[item_code]],'consumption_figs'!A:A,0),1),"NA")</f>
        <v>kg/ton</v>
      </c>
      <c r="K6172" s="1">
        <f>+SUMIFS(prod!$E:$E,prod!$A:$A,Table2[[#This Row],[date]],prod!$G:$G,Table2[[#This Row],[production_line]],prod!$F:$F,Table2[[#This Row],[output_type]])</f>
        <v>55</v>
      </c>
      <c r="L6172">
        <f>+Table2[[#This Row],[cons_qty_base_uom]]/Table2[[#This Row],[Column1]]</f>
        <v>4.5553394788070325E-3</v>
      </c>
    </row>
    <row r="6173" spans="1:12" x14ac:dyDescent="0.25">
      <c r="A6173" s="2">
        <v>45323</v>
      </c>
      <c r="B6173" s="1" t="s">
        <v>162</v>
      </c>
      <c r="C6173" s="4">
        <v>9.4330082275377318</v>
      </c>
      <c r="D6173" s="4">
        <v>0.27261393777584042</v>
      </c>
      <c r="E6173" s="4">
        <v>1763.9725385495558</v>
      </c>
      <c r="F6173" s="1" t="s">
        <v>509</v>
      </c>
      <c r="G6173" s="1">
        <v>2</v>
      </c>
      <c r="H6173" s="1" t="s">
        <v>505</v>
      </c>
      <c r="I61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0.17150924050068603</v>
      </c>
      <c r="J6173" s="1" t="str">
        <f>IFERROR(INDEX('consumption_figs'!$C:$C,MATCH(Table2[[#This Row],[item_code]],'consumption_figs'!A:A,0),1),"NA")</f>
        <v>pc/heat</v>
      </c>
      <c r="K6173" s="1">
        <f>+SUMIFS(prod!$E:$E,prod!$A:$A,Table2[[#This Row],[date]],prod!$G:$G,Table2[[#This Row],[production_line]],prod!$F:$F,Table2[[#This Row],[output_type]])</f>
        <v>55</v>
      </c>
      <c r="L6173">
        <f>+Table2[[#This Row],[cons_qty_base_uom]]/Table2[[#This Row],[Column1]]</f>
        <v>0.17150924050068603</v>
      </c>
    </row>
    <row r="6174" spans="1:12" x14ac:dyDescent="0.25">
      <c r="A6174" s="2">
        <v>45323</v>
      </c>
      <c r="B6174" s="1" t="s">
        <v>61</v>
      </c>
      <c r="C6174" s="4">
        <v>6.9624584536588028</v>
      </c>
      <c r="D6174" s="4">
        <v>2.4368604587805813E-2</v>
      </c>
      <c r="E6174" s="4">
        <v>62.662126082929227</v>
      </c>
      <c r="F6174" s="1" t="s">
        <v>509</v>
      </c>
      <c r="G6174" s="1">
        <v>2</v>
      </c>
      <c r="H6174" s="1" t="s">
        <v>505</v>
      </c>
      <c r="I61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0.12659015370288731</v>
      </c>
      <c r="J6174" s="1" t="str">
        <f>IFERROR(INDEX('consumption_figs'!$C:$C,MATCH(Table2[[#This Row],[item_code]],'consumption_figs'!A:A,0),1),"NA")</f>
        <v>pc/heat</v>
      </c>
      <c r="K6174" s="1">
        <f>+SUMIFS(prod!$E:$E,prod!$A:$A,Table2[[#This Row],[date]],prod!$G:$G,Table2[[#This Row],[production_line]],prod!$F:$F,Table2[[#This Row],[output_type]])</f>
        <v>55</v>
      </c>
      <c r="L6174">
        <f>+Table2[[#This Row],[cons_qty_base_uom]]/Table2[[#This Row],[Column1]]</f>
        <v>0.12659015370288731</v>
      </c>
    </row>
    <row r="6175" spans="1:12" x14ac:dyDescent="0.25">
      <c r="A6175" s="2">
        <v>45323</v>
      </c>
      <c r="B6175" s="1" t="s">
        <v>163</v>
      </c>
      <c r="C6175" s="4">
        <v>3.3689315098349049</v>
      </c>
      <c r="D6175" s="4">
        <v>0.46491254835721679</v>
      </c>
      <c r="E6175" s="4">
        <v>1408.2133711109902</v>
      </c>
      <c r="F6175" s="1" t="s">
        <v>509</v>
      </c>
      <c r="G6175" s="1">
        <v>2</v>
      </c>
      <c r="H6175" s="1" t="s">
        <v>505</v>
      </c>
      <c r="I61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6.1253300178816451E-2</v>
      </c>
      <c r="J6175" s="1" t="str">
        <f>IFERROR(INDEX('consumption_figs'!$C:$C,MATCH(Table2[[#This Row],[item_code]],'consumption_figs'!A:A,0),1),"NA")</f>
        <v>pc/heat</v>
      </c>
      <c r="K6175" s="1">
        <f>+SUMIFS(prod!$E:$E,prod!$A:$A,Table2[[#This Row],[date]],prod!$G:$G,Table2[[#This Row],[production_line]],prod!$F:$F,Table2[[#This Row],[output_type]])</f>
        <v>55</v>
      </c>
      <c r="L6175">
        <f>+Table2[[#This Row],[cons_qty_base_uom]]/Table2[[#This Row],[Column1]]</f>
        <v>6.1253300178816451E-2</v>
      </c>
    </row>
    <row r="6176" spans="1:12" x14ac:dyDescent="0.25">
      <c r="A6176" s="2">
        <v>45323</v>
      </c>
      <c r="B6176" s="1" t="e">
        <f>+#REF!</f>
        <v>#REF!</v>
      </c>
      <c r="C6176" s="4">
        <v>21.448863945948894</v>
      </c>
      <c r="D6176" s="4">
        <v>0.25695739007246782</v>
      </c>
      <c r="E6176" s="4">
        <v>1758.8068435678092</v>
      </c>
      <c r="F6176" s="1" t="s">
        <v>509</v>
      </c>
      <c r="G6176" s="1">
        <v>2</v>
      </c>
      <c r="H6176" s="1" t="s">
        <v>505</v>
      </c>
      <c r="I61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8.8605996576713048E-3</v>
      </c>
      <c r="J6176" s="1" t="str">
        <f>IFERROR(INDEX('consumption_figs'!$C:$C,MATCH(Table2[[#This Row],[item_code]],'consumption_figs'!A:A,0),1),"NA")</f>
        <v>NA</v>
      </c>
      <c r="K6176" s="1">
        <f>+SUMIFS(prod!$E:$E,prod!$A:$A,Table2[[#This Row],[date]],prod!$G:$G,Table2[[#This Row],[production_line]],prod!$F:$F,Table2[[#This Row],[output_type]])</f>
        <v>55</v>
      </c>
      <c r="L6176">
        <f>+Table2[[#This Row],[cons_qty_base_uom]]/Table2[[#This Row],[Column1]]</f>
        <v>0.38997934447179805</v>
      </c>
    </row>
    <row r="6177" spans="1:12" x14ac:dyDescent="0.25">
      <c r="A6177" s="2">
        <v>45323</v>
      </c>
      <c r="B6177" s="1" t="s">
        <v>160</v>
      </c>
      <c r="C6177" s="4">
        <v>4.7165041137688659</v>
      </c>
      <c r="D6177" s="4">
        <v>5.9144961586661597E-2</v>
      </c>
      <c r="E6177" s="4">
        <v>330.15528796382063</v>
      </c>
      <c r="F6177" s="1" t="s">
        <v>509</v>
      </c>
      <c r="G6177" s="1">
        <v>2</v>
      </c>
      <c r="H6177" s="1" t="s">
        <v>505</v>
      </c>
      <c r="I61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8.5754620250343014E-2</v>
      </c>
      <c r="J6177" s="1" t="str">
        <f>IFERROR(INDEX('consumption_figs'!$C:$C,MATCH(Table2[[#This Row],[item_code]],'consumption_figs'!A:A,0),1),"NA")</f>
        <v>pc/heat</v>
      </c>
      <c r="K6177" s="1">
        <f>+SUMIFS(prod!$E:$E,prod!$A:$A,Table2[[#This Row],[date]],prod!$G:$G,Table2[[#This Row],[production_line]],prod!$F:$F,Table2[[#This Row],[output_type]])</f>
        <v>55</v>
      </c>
      <c r="L6177">
        <f>+Table2[[#This Row],[cons_qty_base_uom]]/Table2[[#This Row],[Column1]]</f>
        <v>8.5754620250343014E-2</v>
      </c>
    </row>
    <row r="6178" spans="1:12" x14ac:dyDescent="0.25">
      <c r="A6178" s="2">
        <v>45323</v>
      </c>
      <c r="B6178" s="1" t="e">
        <f>+#REF!</f>
        <v>#REF!</v>
      </c>
      <c r="C6178" s="4">
        <v>41.325559853974823</v>
      </c>
      <c r="D6178" s="4">
        <v>0.47111138233531291</v>
      </c>
      <c r="E6178" s="4">
        <v>10000.785484661907</v>
      </c>
      <c r="F6178" s="1" t="s">
        <v>509</v>
      </c>
      <c r="G6178" s="1">
        <v>2</v>
      </c>
      <c r="H6178" s="1" t="s">
        <v>505</v>
      </c>
      <c r="I61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1.624522008052803E-2</v>
      </c>
      <c r="J6178" s="1" t="str">
        <f>IFERROR(INDEX('consumption_figs'!$C:$C,MATCH(Table2[[#This Row],[item_code]],'consumption_figs'!A:A,0),1),"NA")</f>
        <v>NA</v>
      </c>
      <c r="K6178" s="1">
        <f>+SUMIFS(prod!$E:$E,prod!$A:$A,Table2[[#This Row],[date]],prod!$G:$G,Table2[[#This Row],[production_line]],prod!$F:$F,Table2[[#This Row],[output_type]])</f>
        <v>55</v>
      </c>
      <c r="L6178">
        <f>+Table2[[#This Row],[cons_qty_base_uom]]/Table2[[#This Row],[Column1]]</f>
        <v>0.75137381552681493</v>
      </c>
    </row>
    <row r="6179" spans="1:12" x14ac:dyDescent="0.25">
      <c r="A6179" s="2">
        <v>45323</v>
      </c>
      <c r="B6179" s="1" t="s">
        <v>161</v>
      </c>
      <c r="C6179" s="4">
        <v>1.6844657549174524</v>
      </c>
      <c r="D6179" s="4">
        <v>0.24424753446303057</v>
      </c>
      <c r="E6179" s="4">
        <v>714.21348008499979</v>
      </c>
      <c r="F6179" s="1" t="s">
        <v>509</v>
      </c>
      <c r="G6179" s="1">
        <v>2</v>
      </c>
      <c r="H6179" s="1" t="s">
        <v>505</v>
      </c>
      <c r="I61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3.0626650089408226E-2</v>
      </c>
      <c r="J6179" s="1" t="str">
        <f>IFERROR(INDEX('consumption_figs'!$C:$C,MATCH(Table2[[#This Row],[item_code]],'consumption_figs'!A:A,0),1),"NA")</f>
        <v>pc/heat</v>
      </c>
      <c r="K6179" s="1">
        <f>+SUMIFS(prod!$E:$E,prod!$A:$A,Table2[[#This Row],[date]],prod!$G:$G,Table2[[#This Row],[production_line]],prod!$F:$F,Table2[[#This Row],[output_type]])</f>
        <v>55</v>
      </c>
      <c r="L6179">
        <f>+Table2[[#This Row],[cons_qty_base_uom]]/Table2[[#This Row],[Column1]]</f>
        <v>3.0626650089408226E-2</v>
      </c>
    </row>
    <row r="6180" spans="1:12" x14ac:dyDescent="0.25">
      <c r="A6180" s="2">
        <v>45323</v>
      </c>
      <c r="B6180" s="1" t="s">
        <v>569</v>
      </c>
      <c r="C6180" s="4">
        <v>21.357142857142854</v>
      </c>
      <c r="D6180" s="4">
        <v>2.8191428571428576E-2</v>
      </c>
      <c r="E6180" s="4">
        <v>13.241428571428569</v>
      </c>
      <c r="F6180" s="1" t="s">
        <v>509</v>
      </c>
      <c r="G6180" s="1">
        <v>2</v>
      </c>
      <c r="H6180" s="1" t="s">
        <v>505</v>
      </c>
      <c r="I61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9.7211822660098538E-4</v>
      </c>
      <c r="J6180" s="1" t="str">
        <f>IFERROR(INDEX('consumption_figs'!$C:$C,MATCH(Table2[[#This Row],[item_code]],'consumption_figs'!A:A,0),1),"NA")</f>
        <v>NA</v>
      </c>
      <c r="K6180" s="1">
        <f>+SUMIFS(prod!$E:$E,prod!$A:$A,Table2[[#This Row],[date]],prod!$G:$G,Table2[[#This Row],[production_line]],prod!$F:$F,Table2[[#This Row],[output_type]])</f>
        <v>55</v>
      </c>
      <c r="L6180">
        <f>+Table2[[#This Row],[cons_qty_base_uom]]/Table2[[#This Row],[Column1]]</f>
        <v>0.38831168831168827</v>
      </c>
    </row>
    <row r="6181" spans="1:12" x14ac:dyDescent="0.25">
      <c r="A6181" s="2">
        <v>45323</v>
      </c>
      <c r="B6181" s="1" t="s">
        <v>204</v>
      </c>
      <c r="C6181" s="4">
        <v>0.42857142857142849</v>
      </c>
      <c r="D6181" s="4">
        <v>2.1428571428571422E-2</v>
      </c>
      <c r="E6181" s="4">
        <v>66.428571428571416</v>
      </c>
      <c r="F6181" s="1" t="s">
        <v>509</v>
      </c>
      <c r="G6181" s="1">
        <v>2</v>
      </c>
      <c r="H6181" s="1" t="s">
        <v>505</v>
      </c>
      <c r="I61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7.7922077922077905E-3</v>
      </c>
      <c r="J6181" s="1" t="str">
        <f>IFERROR(INDEX('consumption_figs'!$C:$C,MATCH(Table2[[#This Row],[item_code]],'consumption_figs'!A:A,0),1),"NA")</f>
        <v>pc/heat</v>
      </c>
      <c r="K6181" s="1">
        <f>+SUMIFS(prod!$E:$E,prod!$A:$A,Table2[[#This Row],[date]],prod!$G:$G,Table2[[#This Row],[production_line]],prod!$F:$F,Table2[[#This Row],[output_type]])</f>
        <v>55</v>
      </c>
      <c r="L6181">
        <f>+Table2[[#This Row],[cons_qty_base_uom]]/Table2[[#This Row],[Column1]]</f>
        <v>7.7922077922077905E-3</v>
      </c>
    </row>
    <row r="6182" spans="1:12" x14ac:dyDescent="0.25">
      <c r="A6182" s="2">
        <v>45323</v>
      </c>
      <c r="B6182" s="1" t="s">
        <v>287</v>
      </c>
      <c r="C6182" s="4">
        <v>1.7000000000000006</v>
      </c>
      <c r="D6182" s="4">
        <v>1.7000000000000006</v>
      </c>
      <c r="E6182" s="4">
        <v>2922.3000000000011</v>
      </c>
      <c r="F6182" s="1" t="s">
        <v>509</v>
      </c>
      <c r="G6182" s="1">
        <v>2</v>
      </c>
      <c r="H6182" s="1" t="s">
        <v>505</v>
      </c>
      <c r="I61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0.171043364523594</v>
      </c>
      <c r="J6182" s="1" t="str">
        <f>IFERROR(INDEX('consumption_figs'!$C:$C,MATCH(Table2[[#This Row],[item_code]],'consumption_figs'!A:A,0),1),"NA")</f>
        <v>kg/ton</v>
      </c>
      <c r="K6182" s="1">
        <f>+SUMIFS(prod!$E:$E,prod!$A:$A,Table2[[#This Row],[date]],prod!$G:$G,Table2[[#This Row],[production_line]],prod!$F:$F,Table2[[#This Row],[output_type]])</f>
        <v>55</v>
      </c>
      <c r="L6182">
        <f>+Table2[[#This Row],[cons_qty_base_uom]]/Table2[[#This Row],[Column1]]</f>
        <v>3.0909090909090921E-2</v>
      </c>
    </row>
    <row r="6183" spans="1:12" x14ac:dyDescent="0.25">
      <c r="A6183" s="2">
        <v>45323</v>
      </c>
      <c r="B6183" s="1" t="s">
        <v>285</v>
      </c>
      <c r="C6183" s="4">
        <v>2.5857142857142854</v>
      </c>
      <c r="D6183" s="4">
        <v>2.5857142857142854</v>
      </c>
      <c r="E6183" s="4">
        <v>2815.3257142857137</v>
      </c>
      <c r="F6183" s="1" t="s">
        <v>509</v>
      </c>
      <c r="G6183" s="1">
        <v>2</v>
      </c>
      <c r="H6183" s="1" t="s">
        <v>505</v>
      </c>
      <c r="I61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0.26015839477958397</v>
      </c>
      <c r="J6183" s="1" t="str">
        <f>IFERROR(INDEX('consumption_figs'!$C:$C,MATCH(Table2[[#This Row],[item_code]],'consumption_figs'!A:A,0),1),"NA")</f>
        <v>kg/ton</v>
      </c>
      <c r="K6183" s="1">
        <f>+SUMIFS(prod!$E:$E,prod!$A:$A,Table2[[#This Row],[date]],prod!$G:$G,Table2[[#This Row],[production_line]],prod!$F:$F,Table2[[#This Row],[output_type]])</f>
        <v>55</v>
      </c>
      <c r="L6183">
        <f>+Table2[[#This Row],[cons_qty_base_uom]]/Table2[[#This Row],[Column1]]</f>
        <v>4.7012987012987006E-2</v>
      </c>
    </row>
    <row r="6184" spans="1:12" x14ac:dyDescent="0.25">
      <c r="A6184" s="2">
        <v>45323</v>
      </c>
      <c r="B6184" s="1" t="s">
        <v>205</v>
      </c>
      <c r="C6184" s="4">
        <v>2.1428571428571419</v>
      </c>
      <c r="D6184" s="4">
        <v>7.8985714285714256E-2</v>
      </c>
      <c r="E6184" s="4">
        <v>147.8571428571428</v>
      </c>
      <c r="F6184" s="1" t="s">
        <v>509</v>
      </c>
      <c r="G6184" s="1">
        <v>2</v>
      </c>
      <c r="H6184" s="1" t="s">
        <v>505</v>
      </c>
      <c r="I61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3.8961038961038946E-2</v>
      </c>
      <c r="J6184" s="1" t="str">
        <f>IFERROR(INDEX('consumption_figs'!$C:$C,MATCH(Table2[[#This Row],[item_code]],'consumption_figs'!A:A,0),1),"NA")</f>
        <v>pc/heat</v>
      </c>
      <c r="K6184" s="1">
        <f>+SUMIFS(prod!$E:$E,prod!$A:$A,Table2[[#This Row],[date]],prod!$G:$G,Table2[[#This Row],[production_line]],prod!$F:$F,Table2[[#This Row],[output_type]])</f>
        <v>55</v>
      </c>
      <c r="L6184">
        <f>+Table2[[#This Row],[cons_qty_base_uom]]/Table2[[#This Row],[Column1]]</f>
        <v>3.8961038961038946E-2</v>
      </c>
    </row>
    <row r="6185" spans="1:12" x14ac:dyDescent="0.25">
      <c r="A6185" s="2">
        <v>45323</v>
      </c>
      <c r="B6185" s="1" t="s">
        <v>292</v>
      </c>
      <c r="C6185" s="4">
        <v>11.178571428571427</v>
      </c>
      <c r="D6185" s="4">
        <v>11.178571428571427</v>
      </c>
      <c r="E6185" s="4">
        <v>6633.1407142857133</v>
      </c>
      <c r="F6185" s="1" t="s">
        <v>509</v>
      </c>
      <c r="G6185" s="1">
        <v>2</v>
      </c>
      <c r="H6185" s="1" t="s">
        <v>505</v>
      </c>
      <c r="I61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1.1247179221824557</v>
      </c>
      <c r="J6185" s="1" t="str">
        <f>IFERROR(INDEX('consumption_figs'!$C:$C,MATCH(Table2[[#This Row],[item_code]],'consumption_figs'!A:A,0),1),"NA")</f>
        <v>kg/ton</v>
      </c>
      <c r="K6185" s="1">
        <f>+SUMIFS(prod!$E:$E,prod!$A:$A,Table2[[#This Row],[date]],prod!$G:$G,Table2[[#This Row],[production_line]],prod!$F:$F,Table2[[#This Row],[output_type]])</f>
        <v>55</v>
      </c>
      <c r="L6185">
        <f>+Table2[[#This Row],[cons_qty_base_uom]]/Table2[[#This Row],[Column1]]</f>
        <v>0.20324675324675323</v>
      </c>
    </row>
    <row r="6186" spans="1:12" x14ac:dyDescent="0.25">
      <c r="A6186" s="2">
        <v>45323</v>
      </c>
      <c r="B6186" s="1" t="s">
        <v>584</v>
      </c>
      <c r="C6186" s="4">
        <v>59.8549779958309</v>
      </c>
      <c r="D6186" s="4">
        <v>0.32321688117748687</v>
      </c>
      <c r="E6186" s="4">
        <v>181.30072834937181</v>
      </c>
      <c r="F6186" s="1" t="s">
        <v>509</v>
      </c>
      <c r="G6186" s="1">
        <v>2</v>
      </c>
      <c r="H6186" s="1" t="s">
        <v>505</v>
      </c>
      <c r="I61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1.114540969577541E-2</v>
      </c>
      <c r="J6186" s="1" t="str">
        <f>IFERROR(INDEX('consumption_figs'!$C:$C,MATCH(Table2[[#This Row],[item_code]],'consumption_figs'!A:A,0),1),"NA")</f>
        <v>NA</v>
      </c>
      <c r="K6186" s="1">
        <f>+SUMIFS(prod!$E:$E,prod!$A:$A,Table2[[#This Row],[date]],prod!$G:$G,Table2[[#This Row],[production_line]],prod!$F:$F,Table2[[#This Row],[output_type]])</f>
        <v>55</v>
      </c>
      <c r="L6186">
        <f>+Table2[[#This Row],[cons_qty_base_uom]]/Table2[[#This Row],[Column1]]</f>
        <v>1.0882723271969255</v>
      </c>
    </row>
    <row r="6187" spans="1:12" x14ac:dyDescent="0.25">
      <c r="A6187" s="2">
        <v>45323</v>
      </c>
      <c r="B6187" s="1" t="s">
        <v>201</v>
      </c>
      <c r="C6187" s="4">
        <v>23.132358645731749</v>
      </c>
      <c r="D6187" s="4">
        <v>4.427533444793056E-2</v>
      </c>
      <c r="E6187" s="4">
        <v>48.577953156036678</v>
      </c>
      <c r="F6187" s="1" t="s">
        <v>509</v>
      </c>
      <c r="G6187" s="1">
        <v>2</v>
      </c>
      <c r="H6187" s="1" t="s">
        <v>505</v>
      </c>
      <c r="I61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0.4205883390133045</v>
      </c>
      <c r="J6187" s="1" t="str">
        <f>IFERROR(INDEX('consumption_figs'!$C:$C,MATCH(Table2[[#This Row],[item_code]],'consumption_figs'!A:A,0),1),"NA")</f>
        <v>pc/heat</v>
      </c>
      <c r="K6187" s="1">
        <f>+SUMIFS(prod!$E:$E,prod!$A:$A,Table2[[#This Row],[date]],prod!$G:$G,Table2[[#This Row],[production_line]],prod!$F:$F,Table2[[#This Row],[output_type]])</f>
        <v>55</v>
      </c>
      <c r="L6187">
        <f>+Table2[[#This Row],[cons_qty_base_uom]]/Table2[[#This Row],[Column1]]</f>
        <v>0.4205883390133045</v>
      </c>
    </row>
    <row r="6188" spans="1:12" x14ac:dyDescent="0.25">
      <c r="A6188" s="2">
        <v>45323</v>
      </c>
      <c r="B6188" s="1" t="s">
        <v>565</v>
      </c>
      <c r="C6188" s="4">
        <v>0.69397075937195252</v>
      </c>
      <c r="D6188" s="4">
        <v>4.6843026257606789E-3</v>
      </c>
      <c r="E6188" s="4">
        <v>35.252219763079502</v>
      </c>
      <c r="F6188" s="1" t="s">
        <v>509</v>
      </c>
      <c r="G6188" s="1">
        <v>2</v>
      </c>
      <c r="H6188" s="1" t="s">
        <v>505</v>
      </c>
      <c r="I61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1.6152767675036824E-4</v>
      </c>
      <c r="J6188" s="1" t="str">
        <f>IFERROR(INDEX('consumption_figs'!$C:$C,MATCH(Table2[[#This Row],[item_code]],'consumption_figs'!A:A,0),1),"NA")</f>
        <v>NA</v>
      </c>
      <c r="K6188" s="1">
        <f>+SUMIFS(prod!$E:$E,prod!$A:$A,Table2[[#This Row],[date]],prod!$G:$G,Table2[[#This Row],[production_line]],prod!$F:$F,Table2[[#This Row],[output_type]])</f>
        <v>55</v>
      </c>
      <c r="L6188">
        <f>+Table2[[#This Row],[cons_qty_base_uom]]/Table2[[#This Row],[Column1]]</f>
        <v>1.2617650170399137E-2</v>
      </c>
    </row>
    <row r="6189" spans="1:12" x14ac:dyDescent="0.25">
      <c r="A6189" s="2">
        <v>45323</v>
      </c>
      <c r="B6189" s="1" t="s">
        <v>579</v>
      </c>
      <c r="C6189" s="4">
        <v>101.31973086830506</v>
      </c>
      <c r="D6189" s="4">
        <v>0.54712654668884741</v>
      </c>
      <c r="E6189" s="4">
        <v>4475.499204704005</v>
      </c>
      <c r="F6189" s="1" t="s">
        <v>509</v>
      </c>
      <c r="G6189" s="1">
        <v>2</v>
      </c>
      <c r="H6189" s="1" t="s">
        <v>505</v>
      </c>
      <c r="I61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1.8866432644443015E-2</v>
      </c>
      <c r="J6189" s="1" t="str">
        <f>IFERROR(INDEX('consumption_figs'!$C:$C,MATCH(Table2[[#This Row],[item_code]],'consumption_figs'!A:A,0),1),"NA")</f>
        <v>NA</v>
      </c>
      <c r="K6189" s="1">
        <f>+SUMIFS(prod!$E:$E,prod!$A:$A,Table2[[#This Row],[date]],prod!$G:$G,Table2[[#This Row],[production_line]],prod!$F:$F,Table2[[#This Row],[output_type]])</f>
        <v>55</v>
      </c>
      <c r="L6189">
        <f>+Table2[[#This Row],[cons_qty_base_uom]]/Table2[[#This Row],[Column1]]</f>
        <v>1.8421769248782738</v>
      </c>
    </row>
    <row r="6190" spans="1:12" x14ac:dyDescent="0.25">
      <c r="A6190" s="2">
        <v>45323</v>
      </c>
      <c r="B6190" s="1" t="s">
        <v>59</v>
      </c>
      <c r="C6190" s="4">
        <v>0.57830896614329375</v>
      </c>
      <c r="D6190" s="4">
        <v>5.2047806952896427E-3</v>
      </c>
      <c r="E6190" s="4">
        <v>20.472137401472597</v>
      </c>
      <c r="F6190" s="1" t="s">
        <v>509</v>
      </c>
      <c r="G6190" s="1">
        <v>2</v>
      </c>
      <c r="H6190" s="1" t="s">
        <v>505</v>
      </c>
      <c r="I61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1.0514708475332613E-2</v>
      </c>
      <c r="J6190" s="1" t="str">
        <f>IFERROR(INDEX('consumption_figs'!$C:$C,MATCH(Table2[[#This Row],[item_code]],'consumption_figs'!A:A,0),1),"NA")</f>
        <v>pc/heat</v>
      </c>
      <c r="K6190" s="1">
        <f>+SUMIFS(prod!$E:$E,prod!$A:$A,Table2[[#This Row],[date]],prod!$G:$G,Table2[[#This Row],[production_line]],prod!$F:$F,Table2[[#This Row],[output_type]])</f>
        <v>55</v>
      </c>
      <c r="L6190">
        <f>+Table2[[#This Row],[cons_qty_base_uom]]/Table2[[#This Row],[Column1]]</f>
        <v>1.0514708475332613E-2</v>
      </c>
    </row>
    <row r="6191" spans="1:12" x14ac:dyDescent="0.25">
      <c r="A6191" s="2">
        <v>45323</v>
      </c>
      <c r="B6191" s="1" t="s">
        <v>566</v>
      </c>
      <c r="C6191" s="4">
        <v>8.4433109056920888</v>
      </c>
      <c r="D6191" s="4">
        <v>8.3588777966351682E-2</v>
      </c>
      <c r="E6191" s="4">
        <v>451.71713345452673</v>
      </c>
      <c r="F6191" s="1" t="s">
        <v>509</v>
      </c>
      <c r="G6191" s="1">
        <v>2</v>
      </c>
      <c r="H6191" s="1" t="s">
        <v>505</v>
      </c>
      <c r="I61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2.8823716540121269E-3</v>
      </c>
      <c r="J6191" s="1" t="str">
        <f>IFERROR(INDEX('consumption_figs'!$C:$C,MATCH(Table2[[#This Row],[item_code]],'consumption_figs'!A:A,0),1),"NA")</f>
        <v>NA</v>
      </c>
      <c r="K6191" s="1">
        <f>+SUMIFS(prod!$E:$E,prod!$A:$A,Table2[[#This Row],[date]],prod!$G:$G,Table2[[#This Row],[production_line]],prod!$F:$F,Table2[[#This Row],[output_type]])</f>
        <v>55</v>
      </c>
      <c r="L6191">
        <f>+Table2[[#This Row],[cons_qty_base_uom]]/Table2[[#This Row],[Column1]]</f>
        <v>0.15351474373985616</v>
      </c>
    </row>
    <row r="6192" spans="1:12" x14ac:dyDescent="0.25">
      <c r="A6192" s="2">
        <v>45323</v>
      </c>
      <c r="B6192" s="1" t="s">
        <v>60</v>
      </c>
      <c r="C6192" s="4">
        <v>61.242919514574801</v>
      </c>
      <c r="D6192" s="4">
        <v>0.86073248802564017</v>
      </c>
      <c r="E6192" s="4">
        <v>1791.9678249964588</v>
      </c>
      <c r="F6192" s="1" t="s">
        <v>509</v>
      </c>
      <c r="G6192" s="1">
        <v>2</v>
      </c>
      <c r="H6192" s="1" t="s">
        <v>505</v>
      </c>
      <c r="I61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1.1135076275377236</v>
      </c>
      <c r="J6192" s="1" t="str">
        <f>IFERROR(INDEX('consumption_figs'!$C:$C,MATCH(Table2[[#This Row],[item_code]],'consumption_figs'!A:A,0),1),"NA")</f>
        <v>pc/heat</v>
      </c>
      <c r="K6192" s="1">
        <f>+SUMIFS(prod!$E:$E,prod!$A:$A,Table2[[#This Row],[date]],prod!$G:$G,Table2[[#This Row],[production_line]],prod!$F:$F,Table2[[#This Row],[output_type]])</f>
        <v>55</v>
      </c>
      <c r="L6192">
        <f>+Table2[[#This Row],[cons_qty_base_uom]]/Table2[[#This Row],[Column1]]</f>
        <v>1.1135076275377236</v>
      </c>
    </row>
    <row r="6193" spans="1:12" x14ac:dyDescent="0.25">
      <c r="A6193" s="2">
        <v>45323</v>
      </c>
      <c r="B6193" s="1" t="s">
        <v>585</v>
      </c>
      <c r="C6193" s="4">
        <v>1.1566179322865875</v>
      </c>
      <c r="D6193" s="4">
        <v>4.1638245562317152E-3</v>
      </c>
      <c r="E6193" s="4">
        <v>10.47043601859437</v>
      </c>
      <c r="F6193" s="1" t="s">
        <v>509</v>
      </c>
      <c r="G6193" s="1">
        <v>2</v>
      </c>
      <c r="H6193" s="1" t="s">
        <v>505</v>
      </c>
      <c r="I61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1.4358015711143845E-4</v>
      </c>
      <c r="J6193" s="1" t="str">
        <f>IFERROR(INDEX('consumption_figs'!$C:$C,MATCH(Table2[[#This Row],[item_code]],'consumption_figs'!A:A,0),1),"NA")</f>
        <v>NA</v>
      </c>
      <c r="K6193" s="1">
        <f>+SUMIFS(prod!$E:$E,prod!$A:$A,Table2[[#This Row],[date]],prod!$G:$G,Table2[[#This Row],[production_line]],prod!$F:$F,Table2[[#This Row],[output_type]])</f>
        <v>55</v>
      </c>
      <c r="L6193">
        <f>+Table2[[#This Row],[cons_qty_base_uom]]/Table2[[#This Row],[Column1]]</f>
        <v>2.1029416950665226E-2</v>
      </c>
    </row>
    <row r="6194" spans="1:12" x14ac:dyDescent="0.25">
      <c r="A6194" s="2">
        <v>45323</v>
      </c>
      <c r="B6194" s="1" t="s">
        <v>259</v>
      </c>
      <c r="C6194" s="4">
        <v>0.11809407468297481</v>
      </c>
      <c r="D6194" s="4">
        <v>0.11809407468297481</v>
      </c>
      <c r="E6194" s="4">
        <v>365.40668588406061</v>
      </c>
      <c r="F6194" s="1" t="s">
        <v>509</v>
      </c>
      <c r="G6194" s="1">
        <v>2</v>
      </c>
      <c r="H6194" s="1" t="s">
        <v>505</v>
      </c>
      <c r="I61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1.1881886978868579E-2</v>
      </c>
      <c r="J6194" s="1" t="str">
        <f>IFERROR(INDEX('consumption_figs'!$C:$C,MATCH(Table2[[#This Row],[item_code]],'consumption_figs'!A:A,0),1),"NA")</f>
        <v>kg/ton</v>
      </c>
      <c r="K6194" s="1">
        <f>+SUMIFS(prod!$E:$E,prod!$A:$A,Table2[[#This Row],[date]],prod!$G:$G,Table2[[#This Row],[production_line]],prod!$F:$F,Table2[[#This Row],[output_type]])</f>
        <v>55</v>
      </c>
      <c r="L6194">
        <f>+Table2[[#This Row],[cons_qty_base_uom]]/Table2[[#This Row],[Column1]]</f>
        <v>2.1471649942359054E-3</v>
      </c>
    </row>
    <row r="6195" spans="1:12" x14ac:dyDescent="0.25">
      <c r="A6195" s="2">
        <v>45323</v>
      </c>
      <c r="B6195" s="1" t="s">
        <v>272</v>
      </c>
      <c r="C6195" s="4">
        <v>2.8915448307165101E-3</v>
      </c>
      <c r="D6195" s="4">
        <v>2.8915448307165101E-3</v>
      </c>
      <c r="E6195" s="4">
        <v>3.1642175082530768</v>
      </c>
      <c r="F6195" s="1" t="s">
        <v>509</v>
      </c>
      <c r="G6195" s="1">
        <v>2</v>
      </c>
      <c r="H6195" s="1" t="s">
        <v>505</v>
      </c>
      <c r="I61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2.9092915089209276E-4</v>
      </c>
      <c r="J6195" s="1" t="str">
        <f>IFERROR(INDEX('consumption_figs'!$C:$C,MATCH(Table2[[#This Row],[item_code]],'consumption_figs'!A:A,0),1),"NA")</f>
        <v>kg/ton</v>
      </c>
      <c r="K6195" s="1">
        <f>+SUMIFS(prod!$E:$E,prod!$A:$A,Table2[[#This Row],[date]],prod!$G:$G,Table2[[#This Row],[production_line]],prod!$F:$F,Table2[[#This Row],[output_type]])</f>
        <v>55</v>
      </c>
      <c r="L6195">
        <f>+Table2[[#This Row],[cons_qty_base_uom]]/Table2[[#This Row],[Column1]]</f>
        <v>5.2573542376663817E-5</v>
      </c>
    </row>
    <row r="6196" spans="1:12" x14ac:dyDescent="0.25">
      <c r="A6196" s="2">
        <v>45352</v>
      </c>
      <c r="B6196" s="1" t="s">
        <v>99</v>
      </c>
      <c r="C6196" s="4">
        <v>31.906024441423792</v>
      </c>
      <c r="D6196" s="4">
        <v>0.22174686986789532</v>
      </c>
      <c r="E6196" s="4">
        <v>350.96626885566172</v>
      </c>
      <c r="F6196" s="1" t="s">
        <v>509</v>
      </c>
      <c r="G6196" s="1">
        <v>2</v>
      </c>
      <c r="H6196" s="1" t="s">
        <v>505</v>
      </c>
      <c r="I61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0.58010953529861442</v>
      </c>
      <c r="J6196" s="1" t="str">
        <f>IFERROR(INDEX('consumption_figs'!$C:$C,MATCH(Table2[[#This Row],[item_code]],'consumption_figs'!A:A,0),1),"NA")</f>
        <v>pc/heat</v>
      </c>
      <c r="K6196" s="1">
        <f>+SUMIFS(prod!$E:$E,prod!$A:$A,Table2[[#This Row],[date]],prod!$G:$G,Table2[[#This Row],[production_line]],prod!$F:$F,Table2[[#This Row],[output_type]])</f>
        <v>55</v>
      </c>
      <c r="L6196">
        <f>+Table2[[#This Row],[cons_qty_base_uom]]/Table2[[#This Row],[Column1]]</f>
        <v>0.58010953529861442</v>
      </c>
    </row>
    <row r="6197" spans="1:12" x14ac:dyDescent="0.25">
      <c r="A6197" s="2">
        <v>45352</v>
      </c>
      <c r="B6197" s="1" t="s">
        <v>80</v>
      </c>
      <c r="C6197" s="4">
        <v>10.635341480474597</v>
      </c>
      <c r="D6197" s="4">
        <v>0.3895725584297845</v>
      </c>
      <c r="E6197" s="4">
        <v>563.67309846515366</v>
      </c>
      <c r="F6197" s="1" t="s">
        <v>509</v>
      </c>
      <c r="G6197" s="1">
        <v>2</v>
      </c>
      <c r="H6197" s="1" t="s">
        <v>505</v>
      </c>
      <c r="I61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0.19336984509953814</v>
      </c>
      <c r="J6197" s="1" t="str">
        <f>IFERROR(INDEX('consumption_figs'!$C:$C,MATCH(Table2[[#This Row],[item_code]],'consumption_figs'!A:A,0),1),"NA")</f>
        <v>pc/heat</v>
      </c>
      <c r="K6197" s="1">
        <f>+SUMIFS(prod!$E:$E,prod!$A:$A,Table2[[#This Row],[date]],prod!$G:$G,Table2[[#This Row],[production_line]],prod!$F:$F,Table2[[#This Row],[output_type]])</f>
        <v>55</v>
      </c>
      <c r="L6197">
        <f>+Table2[[#This Row],[cons_qty_base_uom]]/Table2[[#This Row],[Column1]]</f>
        <v>0.19336984509953814</v>
      </c>
    </row>
    <row r="6198" spans="1:12" x14ac:dyDescent="0.25">
      <c r="A6198" s="2">
        <v>45352</v>
      </c>
      <c r="B6198" s="1" t="s">
        <v>144</v>
      </c>
      <c r="C6198" s="4">
        <v>21.347750652836691</v>
      </c>
      <c r="D6198" s="4">
        <v>0.44595451113775858</v>
      </c>
      <c r="E6198" s="4">
        <v>555.04151697375391</v>
      </c>
      <c r="F6198" s="1" t="s">
        <v>509</v>
      </c>
      <c r="G6198" s="1">
        <v>2</v>
      </c>
      <c r="H6198" s="1" t="s">
        <v>505</v>
      </c>
      <c r="I61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0.3881409209606671</v>
      </c>
      <c r="J6198" s="1" t="str">
        <f>IFERROR(INDEX('consumption_figs'!$C:$C,MATCH(Table2[[#This Row],[item_code]],'consumption_figs'!A:A,0),1),"NA")</f>
        <v>pc/heat</v>
      </c>
      <c r="K6198" s="1">
        <f>+SUMIFS(prod!$E:$E,prod!$A:$A,Table2[[#This Row],[date]],prod!$G:$G,Table2[[#This Row],[production_line]],prod!$F:$F,Table2[[#This Row],[output_type]])</f>
        <v>55</v>
      </c>
      <c r="L6198">
        <f>+Table2[[#This Row],[cons_qty_base_uom]]/Table2[[#This Row],[Column1]]</f>
        <v>0.3881409209606671</v>
      </c>
    </row>
    <row r="6199" spans="1:12" x14ac:dyDescent="0.25">
      <c r="A6199" s="2">
        <v>45352</v>
      </c>
      <c r="B6199" s="1" t="s">
        <v>146</v>
      </c>
      <c r="C6199" s="4">
        <v>42.46429823001089</v>
      </c>
      <c r="D6199" s="4">
        <v>0.88877776195412794</v>
      </c>
      <c r="E6199" s="4">
        <v>1104.0717539802831</v>
      </c>
      <c r="F6199" s="1" t="s">
        <v>509</v>
      </c>
      <c r="G6199" s="1">
        <v>2</v>
      </c>
      <c r="H6199" s="1" t="s">
        <v>505</v>
      </c>
      <c r="I61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0.77207814963656163</v>
      </c>
      <c r="J6199" s="1" t="str">
        <f>IFERROR(INDEX('consumption_figs'!$C:$C,MATCH(Table2[[#This Row],[item_code]],'consumption_figs'!A:A,0),1),"NA")</f>
        <v>pc/heat</v>
      </c>
      <c r="K6199" s="1">
        <f>+SUMIFS(prod!$E:$E,prod!$A:$A,Table2[[#This Row],[date]],prod!$G:$G,Table2[[#This Row],[production_line]],prod!$F:$F,Table2[[#This Row],[output_type]])</f>
        <v>55</v>
      </c>
      <c r="L6199">
        <f>+Table2[[#This Row],[cons_qty_base_uom]]/Table2[[#This Row],[Column1]]</f>
        <v>0.77207814963656163</v>
      </c>
    </row>
    <row r="6200" spans="1:12" x14ac:dyDescent="0.25">
      <c r="A6200" s="2">
        <v>45352</v>
      </c>
      <c r="B6200" s="1" t="s">
        <v>117</v>
      </c>
      <c r="C6200" s="4">
        <v>88.704913362509146</v>
      </c>
      <c r="D6200" s="4">
        <v>1.8202248221986881</v>
      </c>
      <c r="E6200" s="4">
        <v>2457.1261001415032</v>
      </c>
      <c r="F6200" s="1" t="s">
        <v>509</v>
      </c>
      <c r="G6200" s="1">
        <v>2</v>
      </c>
      <c r="H6200" s="1" t="s">
        <v>505</v>
      </c>
      <c r="I62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1.6128166065910754</v>
      </c>
      <c r="J6200" s="1" t="str">
        <f>IFERROR(INDEX('consumption_figs'!$C:$C,MATCH(Table2[[#This Row],[item_code]],'consumption_figs'!A:A,0),1),"NA")</f>
        <v>pc/heat</v>
      </c>
      <c r="K6200" s="1">
        <f>+SUMIFS(prod!$E:$E,prod!$A:$A,Table2[[#This Row],[date]],prod!$G:$G,Table2[[#This Row],[production_line]],prod!$F:$F,Table2[[#This Row],[output_type]])</f>
        <v>55</v>
      </c>
      <c r="L6200">
        <f>+Table2[[#This Row],[cons_qty_base_uom]]/Table2[[#This Row],[Column1]]</f>
        <v>1.6128166065910754</v>
      </c>
    </row>
    <row r="6201" spans="1:12" x14ac:dyDescent="0.25">
      <c r="A6201" s="2">
        <v>45352</v>
      </c>
      <c r="B6201" s="1" t="s">
        <v>115</v>
      </c>
      <c r="C6201" s="4">
        <v>28.592113690261417</v>
      </c>
      <c r="D6201" s="4">
        <v>0.58728201519796952</v>
      </c>
      <c r="E6201" s="4">
        <v>792.00154922024126</v>
      </c>
      <c r="F6201" s="1" t="s">
        <v>509</v>
      </c>
      <c r="G6201" s="1">
        <v>2</v>
      </c>
      <c r="H6201" s="1" t="s">
        <v>505</v>
      </c>
      <c r="I62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0.51985661255020754</v>
      </c>
      <c r="J6201" s="1" t="str">
        <f>IFERROR(INDEX('consumption_figs'!$C:$C,MATCH(Table2[[#This Row],[item_code]],'consumption_figs'!A:A,0),1),"NA")</f>
        <v>pc/heat</v>
      </c>
      <c r="K6201" s="1">
        <f>+SUMIFS(prod!$E:$E,prod!$A:$A,Table2[[#This Row],[date]],prod!$G:$G,Table2[[#This Row],[production_line]],prod!$F:$F,Table2[[#This Row],[output_type]])</f>
        <v>55</v>
      </c>
      <c r="L6201">
        <f>+Table2[[#This Row],[cons_qty_base_uom]]/Table2[[#This Row],[Column1]]</f>
        <v>0.51985661255020754</v>
      </c>
    </row>
    <row r="6202" spans="1:12" x14ac:dyDescent="0.25">
      <c r="A6202" s="2">
        <v>45352</v>
      </c>
      <c r="B6202" s="1" t="s">
        <v>119</v>
      </c>
      <c r="C6202" s="4">
        <v>194.59592201593014</v>
      </c>
      <c r="D6202" s="4">
        <v>3.9931083197668866</v>
      </c>
      <c r="E6202" s="4">
        <v>5390.3070398412647</v>
      </c>
      <c r="F6202" s="1" t="s">
        <v>509</v>
      </c>
      <c r="G6202" s="1">
        <v>2</v>
      </c>
      <c r="H6202" s="1" t="s">
        <v>505</v>
      </c>
      <c r="I62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3.5381076730169116</v>
      </c>
      <c r="J6202" s="1" t="str">
        <f>IFERROR(INDEX('consumption_figs'!$C:$C,MATCH(Table2[[#This Row],[item_code]],'consumption_figs'!A:A,0),1),"NA")</f>
        <v>pc/heat</v>
      </c>
      <c r="K6202" s="1">
        <f>+SUMIFS(prod!$E:$E,prod!$A:$A,Table2[[#This Row],[date]],prod!$G:$G,Table2[[#This Row],[production_line]],prod!$F:$F,Table2[[#This Row],[output_type]])</f>
        <v>55</v>
      </c>
      <c r="L6202">
        <f>+Table2[[#This Row],[cons_qty_base_uom]]/Table2[[#This Row],[Column1]]</f>
        <v>3.5381076730169116</v>
      </c>
    </row>
    <row r="6203" spans="1:12" x14ac:dyDescent="0.25">
      <c r="A6203" s="2">
        <v>45352</v>
      </c>
      <c r="B6203" s="1" t="s">
        <v>128</v>
      </c>
      <c r="C6203" s="4">
        <v>30.672941371223839</v>
      </c>
      <c r="D6203" s="4">
        <v>0.77019755783143085</v>
      </c>
      <c r="E6203" s="4">
        <v>1039.8127124844882</v>
      </c>
      <c r="F6203" s="1" t="s">
        <v>509</v>
      </c>
      <c r="G6203" s="1">
        <v>2</v>
      </c>
      <c r="H6203" s="1" t="s">
        <v>505</v>
      </c>
      <c r="I62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0.55768984311316072</v>
      </c>
      <c r="J6203" s="1" t="str">
        <f>IFERROR(INDEX('consumption_figs'!$C:$C,MATCH(Table2[[#This Row],[item_code]],'consumption_figs'!A:A,0),1),"NA")</f>
        <v>pc/heat</v>
      </c>
      <c r="K6203" s="1">
        <f>+SUMIFS(prod!$E:$E,prod!$A:$A,Table2[[#This Row],[date]],prod!$G:$G,Table2[[#This Row],[production_line]],prod!$F:$F,Table2[[#This Row],[output_type]])</f>
        <v>55</v>
      </c>
      <c r="L6203">
        <f>+Table2[[#This Row],[cons_qty_base_uom]]/Table2[[#This Row],[Column1]]</f>
        <v>0.55768984311316072</v>
      </c>
    </row>
    <row r="6204" spans="1:12" x14ac:dyDescent="0.25">
      <c r="A6204" s="2">
        <v>45352</v>
      </c>
      <c r="B6204" s="1" t="s">
        <v>136</v>
      </c>
      <c r="C6204" s="4">
        <v>24.969932171549054</v>
      </c>
      <c r="D6204" s="4">
        <v>0.62649559818416567</v>
      </c>
      <c r="E6204" s="4">
        <v>846.48070061551289</v>
      </c>
      <c r="F6204" s="1" t="s">
        <v>509</v>
      </c>
      <c r="G6204" s="1">
        <v>2</v>
      </c>
      <c r="H6204" s="1" t="s">
        <v>505</v>
      </c>
      <c r="I62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0.45399876675543732</v>
      </c>
      <c r="J6204" s="1" t="str">
        <f>IFERROR(INDEX('consumption_figs'!$C:$C,MATCH(Table2[[#This Row],[item_code]],'consumption_figs'!A:A,0),1),"NA")</f>
        <v>pc/heat</v>
      </c>
      <c r="K6204" s="1">
        <f>+SUMIFS(prod!$E:$E,prod!$A:$A,Table2[[#This Row],[date]],prod!$G:$G,Table2[[#This Row],[production_line]],prod!$F:$F,Table2[[#This Row],[output_type]])</f>
        <v>55</v>
      </c>
      <c r="L6204">
        <f>+Table2[[#This Row],[cons_qty_base_uom]]/Table2[[#This Row],[Column1]]</f>
        <v>0.45399876675543732</v>
      </c>
    </row>
    <row r="6205" spans="1:12" x14ac:dyDescent="0.25">
      <c r="A6205" s="2">
        <v>45352</v>
      </c>
      <c r="B6205" s="1" t="s">
        <v>134</v>
      </c>
      <c r="C6205" s="4">
        <v>3.8533845943748544</v>
      </c>
      <c r="D6205" s="4">
        <v>9.6951156394471327E-2</v>
      </c>
      <c r="E6205" s="4">
        <v>130.62973774930757</v>
      </c>
      <c r="F6205" s="1" t="s">
        <v>509</v>
      </c>
      <c r="G6205" s="1">
        <v>2</v>
      </c>
      <c r="H6205" s="1" t="s">
        <v>505</v>
      </c>
      <c r="I62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7.0061538079542809E-2</v>
      </c>
      <c r="J6205" s="1" t="str">
        <f>IFERROR(INDEX('consumption_figs'!$C:$C,MATCH(Table2[[#This Row],[item_code]],'consumption_figs'!A:A,0),1),"NA")</f>
        <v>pc/heat</v>
      </c>
      <c r="K6205" s="1">
        <f>+SUMIFS(prod!$E:$E,prod!$A:$A,Table2[[#This Row],[date]],prod!$G:$G,Table2[[#This Row],[production_line]],prod!$F:$F,Table2[[#This Row],[output_type]])</f>
        <v>55</v>
      </c>
      <c r="L6205">
        <f>+Table2[[#This Row],[cons_qty_base_uom]]/Table2[[#This Row],[Column1]]</f>
        <v>7.0061538079542809E-2</v>
      </c>
    </row>
    <row r="6206" spans="1:12" x14ac:dyDescent="0.25">
      <c r="A6206" s="2">
        <v>45352</v>
      </c>
      <c r="B6206" s="1" t="s">
        <v>113</v>
      </c>
      <c r="C6206" s="4">
        <v>1.9266922971874272</v>
      </c>
      <c r="D6206" s="4">
        <v>3.4680461349373685E-2</v>
      </c>
      <c r="E6206" s="4">
        <v>51.46195125787618</v>
      </c>
      <c r="F6206" s="1" t="s">
        <v>509</v>
      </c>
      <c r="G6206" s="1">
        <v>2</v>
      </c>
      <c r="H6206" s="1" t="s">
        <v>505</v>
      </c>
      <c r="I62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1.1187245596572157E-3</v>
      </c>
      <c r="J6206" s="1" t="str">
        <f>IFERROR(INDEX('consumption_figs'!$C:$C,MATCH(Table2[[#This Row],[item_code]],'consumption_figs'!A:A,0),1),"NA")</f>
        <v>NA</v>
      </c>
      <c r="K6206" s="1">
        <f>+SUMIFS(prod!$E:$E,prod!$A:$A,Table2[[#This Row],[date]],prod!$G:$G,Table2[[#This Row],[production_line]],prod!$F:$F,Table2[[#This Row],[output_type]])</f>
        <v>55</v>
      </c>
      <c r="L6206">
        <f>+Table2[[#This Row],[cons_qty_base_uom]]/Table2[[#This Row],[Column1]]</f>
        <v>3.5030769039771405E-2</v>
      </c>
    </row>
    <row r="6207" spans="1:12" x14ac:dyDescent="0.25">
      <c r="A6207" s="2">
        <v>45352</v>
      </c>
      <c r="B6207" s="1" t="s">
        <v>111</v>
      </c>
      <c r="C6207" s="4">
        <v>0.77067691887497081</v>
      </c>
      <c r="D6207" s="4">
        <v>1.3872184539749475E-2</v>
      </c>
      <c r="E6207" s="4">
        <v>20.584780503150469</v>
      </c>
      <c r="F6207" s="1" t="s">
        <v>509</v>
      </c>
      <c r="G6207" s="1">
        <v>2</v>
      </c>
      <c r="H6207" s="1" t="s">
        <v>505</v>
      </c>
      <c r="I62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4.474898238628863E-4</v>
      </c>
      <c r="J6207" s="1" t="str">
        <f>IFERROR(INDEX('consumption_figs'!$C:$C,MATCH(Table2[[#This Row],[item_code]],'consumption_figs'!A:A,0),1),"NA")</f>
        <v>NA</v>
      </c>
      <c r="K6207" s="1">
        <f>+SUMIFS(prod!$E:$E,prod!$A:$A,Table2[[#This Row],[date]],prod!$G:$G,Table2[[#This Row],[production_line]],prod!$F:$F,Table2[[#This Row],[output_type]])</f>
        <v>55</v>
      </c>
      <c r="L6207">
        <f>+Table2[[#This Row],[cons_qty_base_uom]]/Table2[[#This Row],[Column1]]</f>
        <v>1.401230761590856E-2</v>
      </c>
    </row>
    <row r="6208" spans="1:12" x14ac:dyDescent="0.25">
      <c r="A6208" s="2">
        <v>45352</v>
      </c>
      <c r="B6208" s="1" t="s">
        <v>109</v>
      </c>
      <c r="C6208" s="4">
        <v>2.3120307566249125</v>
      </c>
      <c r="D6208" s="4">
        <v>4.1616553619248431E-2</v>
      </c>
      <c r="E6208" s="4">
        <v>61.754341509451415</v>
      </c>
      <c r="F6208" s="1" t="s">
        <v>509</v>
      </c>
      <c r="G6208" s="1">
        <v>2</v>
      </c>
      <c r="H6208" s="1" t="s">
        <v>505</v>
      </c>
      <c r="I62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1.342469471588659E-3</v>
      </c>
      <c r="J6208" s="1" t="str">
        <f>IFERROR(INDEX('consumption_figs'!$C:$C,MATCH(Table2[[#This Row],[item_code]],'consumption_figs'!A:A,0),1),"NA")</f>
        <v>NA</v>
      </c>
      <c r="K6208" s="1">
        <f>+SUMIFS(prod!$E:$E,prod!$A:$A,Table2[[#This Row],[date]],prod!$G:$G,Table2[[#This Row],[production_line]],prod!$F:$F,Table2[[#This Row],[output_type]])</f>
        <v>55</v>
      </c>
      <c r="L6208">
        <f>+Table2[[#This Row],[cons_qty_base_uom]]/Table2[[#This Row],[Column1]]</f>
        <v>4.2036922847725686E-2</v>
      </c>
    </row>
    <row r="6209" spans="1:12" x14ac:dyDescent="0.25">
      <c r="A6209" s="2">
        <v>45352</v>
      </c>
      <c r="B6209" s="1" t="s">
        <v>227</v>
      </c>
      <c r="C6209" s="4">
        <v>10.558273788587101</v>
      </c>
      <c r="D6209" s="4">
        <v>10.558273788587101</v>
      </c>
      <c r="E6209" s="4">
        <v>8374.0836899420883</v>
      </c>
      <c r="F6209" s="1" t="s">
        <v>509</v>
      </c>
      <c r="G6209" s="1">
        <v>2</v>
      </c>
      <c r="H6209" s="1" t="s">
        <v>505</v>
      </c>
      <c r="I62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1.066384586262711</v>
      </c>
      <c r="J6209" s="1" t="str">
        <f>IFERROR(INDEX('consumption_figs'!$C:$C,MATCH(Table2[[#This Row],[item_code]],'consumption_figs'!A:A,0),1),"NA")</f>
        <v>kg/ton</v>
      </c>
      <c r="K6209" s="1">
        <f>+SUMIFS(prod!$E:$E,prod!$A:$A,Table2[[#This Row],[date]],prod!$G:$G,Table2[[#This Row],[production_line]],prod!$F:$F,Table2[[#This Row],[output_type]])</f>
        <v>55</v>
      </c>
      <c r="L6209">
        <f>+Table2[[#This Row],[cons_qty_base_uom]]/Table2[[#This Row],[Column1]]</f>
        <v>0.19196861433794729</v>
      </c>
    </row>
    <row r="6210" spans="1:12" x14ac:dyDescent="0.25">
      <c r="A6210" s="2">
        <v>45352</v>
      </c>
      <c r="B6210" s="1" t="s">
        <v>234</v>
      </c>
      <c r="C6210" s="4">
        <v>1.2639101469549532</v>
      </c>
      <c r="D6210" s="4">
        <v>1.2639101469549532</v>
      </c>
      <c r="E6210" s="4">
        <v>1453.4966689981961</v>
      </c>
      <c r="F6210" s="1" t="s">
        <v>509</v>
      </c>
      <c r="G6210" s="1">
        <v>2</v>
      </c>
      <c r="H6210" s="1" t="s">
        <v>505</v>
      </c>
      <c r="I62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0.1276547971876531</v>
      </c>
      <c r="J6210" s="1" t="str">
        <f>IFERROR(INDEX('consumption_figs'!$C:$C,MATCH(Table2[[#This Row],[item_code]],'consumption_figs'!A:A,0),1),"NA")</f>
        <v>kg/ton</v>
      </c>
      <c r="K6210" s="1">
        <f>+SUMIFS(prod!$E:$E,prod!$A:$A,Table2[[#This Row],[date]],prod!$G:$G,Table2[[#This Row],[production_line]],prod!$F:$F,Table2[[#This Row],[output_type]])</f>
        <v>55</v>
      </c>
      <c r="L6210">
        <f>+Table2[[#This Row],[cons_qty_base_uom]]/Table2[[#This Row],[Column1]]</f>
        <v>2.298018449009006E-2</v>
      </c>
    </row>
    <row r="6211" spans="1:12" x14ac:dyDescent="0.25">
      <c r="A6211" s="2">
        <v>45352</v>
      </c>
      <c r="B6211" s="1" t="s">
        <v>63</v>
      </c>
      <c r="C6211" s="4">
        <v>0.46240615132498253</v>
      </c>
      <c r="D6211" s="4">
        <v>0.15061030754806001</v>
      </c>
      <c r="E6211" s="4">
        <v>546.20801812960917</v>
      </c>
      <c r="F6211" s="1" t="s">
        <v>509</v>
      </c>
      <c r="G6211" s="1">
        <v>2</v>
      </c>
      <c r="H6211" s="1" t="s">
        <v>505</v>
      </c>
      <c r="I62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8.4073845695451371E-3</v>
      </c>
      <c r="J6211" s="1" t="str">
        <f>IFERROR(INDEX('consumption_figs'!$C:$C,MATCH(Table2[[#This Row],[item_code]],'consumption_figs'!A:A,0),1),"NA")</f>
        <v>pc/heat</v>
      </c>
      <c r="K6211" s="1">
        <f>+SUMIFS(prod!$E:$E,prod!$A:$A,Table2[[#This Row],[date]],prod!$G:$G,Table2[[#This Row],[production_line]],prod!$F:$F,Table2[[#This Row],[output_type]])</f>
        <v>55</v>
      </c>
      <c r="L6211">
        <f>+Table2[[#This Row],[cons_qty_base_uom]]/Table2[[#This Row],[Column1]]</f>
        <v>8.4073845695451371E-3</v>
      </c>
    </row>
    <row r="6212" spans="1:12" x14ac:dyDescent="0.25">
      <c r="A6212" s="2">
        <v>45352</v>
      </c>
      <c r="B6212" s="1" t="e">
        <f>+#REF!</f>
        <v>#REF!</v>
      </c>
      <c r="C6212" s="4">
        <v>0.11560153783124563</v>
      </c>
      <c r="D6212" s="4">
        <v>7.3984984211997201E-2</v>
      </c>
      <c r="E6212" s="4">
        <v>156.3603280397862</v>
      </c>
      <c r="F6212" s="1" t="s">
        <v>509</v>
      </c>
      <c r="G6212" s="1">
        <v>2</v>
      </c>
      <c r="H6212" s="1" t="s">
        <v>505</v>
      </c>
      <c r="I62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2.3866123939353936E-3</v>
      </c>
      <c r="J6212" s="1" t="str">
        <f>IFERROR(INDEX('consumption_figs'!$C:$C,MATCH(Table2[[#This Row],[item_code]],'consumption_figs'!A:A,0),1),"NA")</f>
        <v>NA</v>
      </c>
      <c r="K6212" s="1">
        <f>+SUMIFS(prod!$E:$E,prod!$A:$A,Table2[[#This Row],[date]],prod!$G:$G,Table2[[#This Row],[production_line]],prod!$F:$F,Table2[[#This Row],[output_type]])</f>
        <v>55</v>
      </c>
      <c r="L6212">
        <f>+Table2[[#This Row],[cons_qty_base_uom]]/Table2[[#This Row],[Column1]]</f>
        <v>2.1018461423862843E-3</v>
      </c>
    </row>
    <row r="6213" spans="1:12" x14ac:dyDescent="0.25">
      <c r="A6213" s="2">
        <v>45352</v>
      </c>
      <c r="B6213" s="1" t="s">
        <v>75</v>
      </c>
      <c r="C6213" s="4">
        <v>3.8533845943748542E-2</v>
      </c>
      <c r="D6213" s="4">
        <v>0.34487792119654942</v>
      </c>
      <c r="E6213" s="4">
        <v>681.71691145231398</v>
      </c>
      <c r="F6213" s="1" t="s">
        <v>509</v>
      </c>
      <c r="G6213" s="1">
        <v>2</v>
      </c>
      <c r="H6213" s="1" t="s">
        <v>505</v>
      </c>
      <c r="I62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7.0061538079542799E-4</v>
      </c>
      <c r="J6213" s="1" t="str">
        <f>IFERROR(INDEX('consumption_figs'!$C:$C,MATCH(Table2[[#This Row],[item_code]],'consumption_figs'!A:A,0),1),"NA")</f>
        <v>pc/heat</v>
      </c>
      <c r="K6213" s="1">
        <f>+SUMIFS(prod!$E:$E,prod!$A:$A,Table2[[#This Row],[date]],prod!$G:$G,Table2[[#This Row],[production_line]],prod!$F:$F,Table2[[#This Row],[output_type]])</f>
        <v>55</v>
      </c>
      <c r="L6213">
        <f>+Table2[[#This Row],[cons_qty_base_uom]]/Table2[[#This Row],[Column1]]</f>
        <v>7.0061538079542799E-4</v>
      </c>
    </row>
    <row r="6214" spans="1:12" x14ac:dyDescent="0.25">
      <c r="A6214" s="2">
        <v>45352</v>
      </c>
      <c r="B6214" s="1" t="s">
        <v>167</v>
      </c>
      <c r="C6214" s="4">
        <v>32.225558403515194</v>
      </c>
      <c r="D6214" s="4">
        <v>0.13953666788722077</v>
      </c>
      <c r="E6214" s="4">
        <v>99.754763872574131</v>
      </c>
      <c r="F6214" s="1" t="s">
        <v>509</v>
      </c>
      <c r="G6214" s="1">
        <v>2</v>
      </c>
      <c r="H6214" s="1" t="s">
        <v>505</v>
      </c>
      <c r="I62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1.4093189363419934E-2</v>
      </c>
      <c r="J6214" s="1" t="str">
        <f>IFERROR(INDEX('consumption_figs'!$C:$C,MATCH(Table2[[#This Row],[item_code]],'consumption_figs'!A:A,0),1),"NA")</f>
        <v>kg/ton</v>
      </c>
      <c r="K6214" s="1">
        <f>+SUMIFS(prod!$E:$E,prod!$A:$A,Table2[[#This Row],[date]],prod!$G:$G,Table2[[#This Row],[production_line]],prod!$F:$F,Table2[[#This Row],[output_type]])</f>
        <v>55</v>
      </c>
      <c r="L6214">
        <f>+Table2[[#This Row],[cons_qty_base_uom]]/Table2[[#This Row],[Column1]]</f>
        <v>0.58591924370027626</v>
      </c>
    </row>
    <row r="6215" spans="1:12" x14ac:dyDescent="0.25">
      <c r="A6215" s="2">
        <v>45352</v>
      </c>
      <c r="B6215" s="1" t="s">
        <v>168</v>
      </c>
      <c r="C6215" s="4">
        <v>136.33201513487123</v>
      </c>
      <c r="D6215" s="4">
        <v>0.29720379299401928</v>
      </c>
      <c r="E6215" s="4">
        <v>212.64642637514024</v>
      </c>
      <c r="F6215" s="1" t="s">
        <v>509</v>
      </c>
      <c r="G6215" s="1">
        <v>2</v>
      </c>
      <c r="H6215" s="1" t="s">
        <v>505</v>
      </c>
      <c r="I62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3.0017553074842874E-2</v>
      </c>
      <c r="J6215" s="1" t="str">
        <f>IFERROR(INDEX('consumption_figs'!$C:$C,MATCH(Table2[[#This Row],[item_code]],'consumption_figs'!A:A,0),1),"NA")</f>
        <v>kg/ton</v>
      </c>
      <c r="K6215" s="1">
        <f>+SUMIFS(prod!$E:$E,prod!$A:$A,Table2[[#This Row],[date]],prod!$G:$G,Table2[[#This Row],[production_line]],prod!$F:$F,Table2[[#This Row],[output_type]])</f>
        <v>55</v>
      </c>
      <c r="L6215">
        <f>+Table2[[#This Row],[cons_qty_base_uom]]/Table2[[#This Row],[Column1]]</f>
        <v>2.4787639115431133</v>
      </c>
    </row>
    <row r="6216" spans="1:12" x14ac:dyDescent="0.25">
      <c r="A6216" s="2">
        <v>45352</v>
      </c>
      <c r="B6216" s="1" t="s">
        <v>169</v>
      </c>
      <c r="C6216" s="4">
        <v>37.59648480410106</v>
      </c>
      <c r="D6216" s="4">
        <v>0.16692839253020872</v>
      </c>
      <c r="E6216" s="4">
        <v>119.33710781984622</v>
      </c>
      <c r="F6216" s="1" t="s">
        <v>509</v>
      </c>
      <c r="G6216" s="1">
        <v>2</v>
      </c>
      <c r="H6216" s="1" t="s">
        <v>505</v>
      </c>
      <c r="I62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1.6859750785800296E-2</v>
      </c>
      <c r="J6216" s="1" t="str">
        <f>IFERROR(INDEX('consumption_figs'!$C:$C,MATCH(Table2[[#This Row],[item_code]],'consumption_figs'!A:A,0),1),"NA")</f>
        <v>kg/ton</v>
      </c>
      <c r="K6216" s="1">
        <f>+SUMIFS(prod!$E:$E,prod!$A:$A,Table2[[#This Row],[date]],prod!$G:$G,Table2[[#This Row],[production_line]],prod!$F:$F,Table2[[#This Row],[output_type]])</f>
        <v>55</v>
      </c>
      <c r="L6216">
        <f>+Table2[[#This Row],[cons_qty_base_uom]]/Table2[[#This Row],[Column1]]</f>
        <v>0.6835724509836556</v>
      </c>
    </row>
    <row r="6217" spans="1:12" x14ac:dyDescent="0.25">
      <c r="A6217" s="2">
        <v>45352</v>
      </c>
      <c r="B6217" s="1" t="s">
        <v>171</v>
      </c>
      <c r="C6217" s="4">
        <v>21.483705602343463</v>
      </c>
      <c r="D6217" s="4">
        <v>8.6579333577444156E-2</v>
      </c>
      <c r="E6217" s="4">
        <v>21.185097133064811</v>
      </c>
      <c r="F6217" s="1" t="s">
        <v>509</v>
      </c>
      <c r="G6217" s="1">
        <v>2</v>
      </c>
      <c r="H6217" s="1" t="s">
        <v>505</v>
      </c>
      <c r="I62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8.744503946817913E-3</v>
      </c>
      <c r="J6217" s="1" t="str">
        <f>IFERROR(INDEX('consumption_figs'!$C:$C,MATCH(Table2[[#This Row],[item_code]],'consumption_figs'!A:A,0),1),"NA")</f>
        <v>kg/ton</v>
      </c>
      <c r="K6217" s="1">
        <f>+SUMIFS(prod!$E:$E,prod!$A:$A,Table2[[#This Row],[date]],prod!$G:$G,Table2[[#This Row],[production_line]],prod!$F:$F,Table2[[#This Row],[output_type]])</f>
        <v>55</v>
      </c>
      <c r="L6217">
        <f>+Table2[[#This Row],[cons_qty_base_uom]]/Table2[[#This Row],[Column1]]</f>
        <v>0.39061282913351753</v>
      </c>
    </row>
    <row r="6218" spans="1:12" x14ac:dyDescent="0.25">
      <c r="A6218" s="2">
        <v>45352</v>
      </c>
      <c r="B6218" s="1" t="s">
        <v>172</v>
      </c>
      <c r="C6218" s="4">
        <v>112.78945441230317</v>
      </c>
      <c r="D6218" s="4">
        <v>0.54590095935554739</v>
      </c>
      <c r="E6218" s="4">
        <v>491.31086341999259</v>
      </c>
      <c r="F6218" s="1" t="s">
        <v>509</v>
      </c>
      <c r="G6218" s="1">
        <v>2</v>
      </c>
      <c r="H6218" s="1" t="s">
        <v>505</v>
      </c>
      <c r="I62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5.5135941758968521E-2</v>
      </c>
      <c r="J6218" s="1" t="str">
        <f>IFERROR(INDEX('consumption_figs'!$C:$C,MATCH(Table2[[#This Row],[item_code]],'consumption_figs'!A:A,0),1),"NA")</f>
        <v>kg/ton</v>
      </c>
      <c r="K6218" s="1">
        <f>+SUMIFS(prod!$E:$E,prod!$A:$A,Table2[[#This Row],[date]],prod!$G:$G,Table2[[#This Row],[production_line]],prod!$F:$F,Table2[[#This Row],[output_type]])</f>
        <v>55</v>
      </c>
      <c r="L6218">
        <f>+Table2[[#This Row],[cons_qty_base_uom]]/Table2[[#This Row],[Column1]]</f>
        <v>2.0507173529509668</v>
      </c>
    </row>
    <row r="6219" spans="1:12" x14ac:dyDescent="0.25">
      <c r="A6219" s="2">
        <v>45352</v>
      </c>
      <c r="B6219" s="1" t="s">
        <v>173</v>
      </c>
      <c r="C6219" s="4">
        <v>137.4957158549982</v>
      </c>
      <c r="D6219" s="4">
        <v>1.7173214910289274</v>
      </c>
      <c r="E6219" s="4">
        <v>2528.5462145734168</v>
      </c>
      <c r="F6219" s="1" t="s">
        <v>509</v>
      </c>
      <c r="G6219" s="1">
        <v>2</v>
      </c>
      <c r="H6219" s="1" t="s">
        <v>505</v>
      </c>
      <c r="I62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2.4999221064545125</v>
      </c>
      <c r="J6219" s="1" t="str">
        <f>IFERROR(INDEX('consumption_figs'!$C:$C,MATCH(Table2[[#This Row],[item_code]],'consumption_figs'!A:A,0),1),"NA")</f>
        <v>pc/heat</v>
      </c>
      <c r="K6219" s="1">
        <f>+SUMIFS(prod!$E:$E,prod!$A:$A,Table2[[#This Row],[date]],prod!$G:$G,Table2[[#This Row],[production_line]],prod!$F:$F,Table2[[#This Row],[output_type]])</f>
        <v>55</v>
      </c>
      <c r="L6219">
        <f>+Table2[[#This Row],[cons_qty_base_uom]]/Table2[[#This Row],[Column1]]</f>
        <v>2.4999221064545125</v>
      </c>
    </row>
    <row r="6220" spans="1:12" x14ac:dyDescent="0.25">
      <c r="A6220" s="2">
        <v>45352</v>
      </c>
      <c r="B6220" s="1" t="s">
        <v>175</v>
      </c>
      <c r="C6220" s="4">
        <v>37.954546564140124</v>
      </c>
      <c r="D6220" s="4">
        <v>0.56362501647748087</v>
      </c>
      <c r="E6220" s="4">
        <v>887.75684413523754</v>
      </c>
      <c r="F6220" s="1" t="s">
        <v>509</v>
      </c>
      <c r="G6220" s="1">
        <v>2</v>
      </c>
      <c r="H6220" s="1" t="s">
        <v>505</v>
      </c>
      <c r="I62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0.69008266480254765</v>
      </c>
      <c r="J6220" s="1" t="str">
        <f>IFERROR(INDEX('consumption_figs'!$C:$C,MATCH(Table2[[#This Row],[item_code]],'consumption_figs'!A:A,0),1),"NA")</f>
        <v>pc/heat</v>
      </c>
      <c r="K6220" s="1">
        <f>+SUMIFS(prod!$E:$E,prod!$A:$A,Table2[[#This Row],[date]],prod!$G:$G,Table2[[#This Row],[production_line]],prod!$F:$F,Table2[[#This Row],[output_type]])</f>
        <v>55</v>
      </c>
      <c r="L6220">
        <f>+Table2[[#This Row],[cons_qty_base_uom]]/Table2[[#This Row],[Column1]]</f>
        <v>0.69008266480254765</v>
      </c>
    </row>
    <row r="6221" spans="1:12" x14ac:dyDescent="0.25">
      <c r="A6221" s="2">
        <v>45352</v>
      </c>
      <c r="B6221" s="1" t="s">
        <v>177</v>
      </c>
      <c r="C6221" s="4">
        <v>21.036128402294644</v>
      </c>
      <c r="D6221" s="4">
        <v>0.35887635054314665</v>
      </c>
      <c r="E6221" s="4">
        <v>574.28630538264383</v>
      </c>
      <c r="F6221" s="1" t="s">
        <v>509</v>
      </c>
      <c r="G6221" s="1">
        <v>2</v>
      </c>
      <c r="H6221" s="1" t="s">
        <v>505</v>
      </c>
      <c r="I62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0.3824750618599026</v>
      </c>
      <c r="J6221" s="1" t="str">
        <f>IFERROR(INDEX('consumption_figs'!$C:$C,MATCH(Table2[[#This Row],[item_code]],'consumption_figs'!A:A,0),1),"NA")</f>
        <v>pc/heat</v>
      </c>
      <c r="K6221" s="1">
        <f>+SUMIFS(prod!$E:$E,prod!$A:$A,Table2[[#This Row],[date]],prod!$G:$G,Table2[[#This Row],[production_line]],prod!$F:$F,Table2[[#This Row],[output_type]])</f>
        <v>55</v>
      </c>
      <c r="L6221">
        <f>+Table2[[#This Row],[cons_qty_base_uom]]/Table2[[#This Row],[Column1]]</f>
        <v>0.3824750618599026</v>
      </c>
    </row>
    <row r="6222" spans="1:12" x14ac:dyDescent="0.25">
      <c r="A6222" s="2">
        <v>45352</v>
      </c>
      <c r="B6222" s="1" t="s">
        <v>181</v>
      </c>
      <c r="C6222" s="4">
        <v>430.39023556694741</v>
      </c>
      <c r="D6222" s="4">
        <v>3.7013560258757479</v>
      </c>
      <c r="E6222" s="4">
        <v>5917.8657390455273</v>
      </c>
      <c r="F6222" s="1" t="s">
        <v>509</v>
      </c>
      <c r="G6222" s="1">
        <v>2</v>
      </c>
      <c r="H6222" s="1" t="s">
        <v>505</v>
      </c>
      <c r="I62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7.8252770103081346</v>
      </c>
      <c r="J6222" s="1" t="str">
        <f>IFERROR(INDEX('consumption_figs'!$C:$C,MATCH(Table2[[#This Row],[item_code]],'consumption_figs'!A:A,0),1),"NA")</f>
        <v>pc/heat</v>
      </c>
      <c r="K6222" s="1">
        <f>+SUMIFS(prod!$E:$E,prod!$A:$A,Table2[[#This Row],[date]],prod!$G:$G,Table2[[#This Row],[production_line]],prod!$F:$F,Table2[[#This Row],[output_type]])</f>
        <v>55</v>
      </c>
      <c r="L6222">
        <f>+Table2[[#This Row],[cons_qty_base_uom]]/Table2[[#This Row],[Column1]]</f>
        <v>7.8252770103081346</v>
      </c>
    </row>
    <row r="6223" spans="1:12" x14ac:dyDescent="0.25">
      <c r="A6223" s="2">
        <v>45352</v>
      </c>
      <c r="B6223" s="1" t="s">
        <v>183</v>
      </c>
      <c r="C6223" s="4">
        <v>760.07560112290992</v>
      </c>
      <c r="D6223" s="4">
        <v>6.7266690699377518</v>
      </c>
      <c r="E6223" s="4">
        <v>8740.8694129134637</v>
      </c>
      <c r="F6223" s="1" t="s">
        <v>509</v>
      </c>
      <c r="G6223" s="1">
        <v>2</v>
      </c>
      <c r="H6223" s="1" t="s">
        <v>505</v>
      </c>
      <c r="I62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13.819556384052907</v>
      </c>
      <c r="J6223" s="1" t="str">
        <f>IFERROR(INDEX('consumption_figs'!$C:$C,MATCH(Table2[[#This Row],[item_code]],'consumption_figs'!A:A,0),1),"NA")</f>
        <v>pc/heat</v>
      </c>
      <c r="K6223" s="1">
        <f>+SUMIFS(prod!$E:$E,prod!$A:$A,Table2[[#This Row],[date]],prod!$G:$G,Table2[[#This Row],[production_line]],prod!$F:$F,Table2[[#This Row],[output_type]])</f>
        <v>55</v>
      </c>
      <c r="L6223">
        <f>+Table2[[#This Row],[cons_qty_base_uom]]/Table2[[#This Row],[Column1]]</f>
        <v>13.819556384052907</v>
      </c>
    </row>
    <row r="6224" spans="1:12" x14ac:dyDescent="0.25">
      <c r="A6224" s="2">
        <v>45352</v>
      </c>
      <c r="B6224" s="1" t="s">
        <v>185</v>
      </c>
      <c r="C6224" s="4">
        <v>10.025729281093618</v>
      </c>
      <c r="D6224" s="4">
        <v>0.10025729281093616</v>
      </c>
      <c r="E6224" s="4">
        <v>245.12507063102649</v>
      </c>
      <c r="F6224" s="1" t="s">
        <v>509</v>
      </c>
      <c r="G6224" s="1">
        <v>2</v>
      </c>
      <c r="H6224" s="1" t="s">
        <v>505</v>
      </c>
      <c r="I62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3.234106219707618E-3</v>
      </c>
      <c r="J6224" s="1" t="str">
        <f>IFERROR(INDEX('consumption_figs'!$C:$C,MATCH(Table2[[#This Row],[item_code]],'consumption_figs'!A:A,0),1),"NA")</f>
        <v>NA</v>
      </c>
      <c r="K6224" s="1">
        <f>+SUMIFS(prod!$E:$E,prod!$A:$A,Table2[[#This Row],[date]],prod!$G:$G,Table2[[#This Row],[production_line]],prod!$F:$F,Table2[[#This Row],[output_type]])</f>
        <v>55</v>
      </c>
      <c r="L6224">
        <f>+Table2[[#This Row],[cons_qty_base_uom]]/Table2[[#This Row],[Column1]]</f>
        <v>0.18228598692897488</v>
      </c>
    </row>
    <row r="6225" spans="1:12" x14ac:dyDescent="0.25">
      <c r="A6225" s="2">
        <v>45352</v>
      </c>
      <c r="B6225" s="1" t="s">
        <v>187</v>
      </c>
      <c r="C6225" s="4">
        <v>10.025729281093618</v>
      </c>
      <c r="D6225" s="4">
        <v>0.10025729281093616</v>
      </c>
      <c r="E6225" s="4">
        <v>245.00676702550962</v>
      </c>
      <c r="F6225" s="1" t="s">
        <v>509</v>
      </c>
      <c r="G6225" s="1">
        <v>2</v>
      </c>
      <c r="H6225" s="1" t="s">
        <v>505</v>
      </c>
      <c r="I62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3.234106219707618E-3</v>
      </c>
      <c r="J6225" s="1" t="str">
        <f>IFERROR(INDEX('consumption_figs'!$C:$C,MATCH(Table2[[#This Row],[item_code]],'consumption_figs'!A:A,0),1),"NA")</f>
        <v>NA</v>
      </c>
      <c r="K6225" s="1">
        <f>+SUMIFS(prod!$E:$E,prod!$A:$A,Table2[[#This Row],[date]],prod!$G:$G,Table2[[#This Row],[production_line]],prod!$F:$F,Table2[[#This Row],[output_type]])</f>
        <v>55</v>
      </c>
      <c r="L6225">
        <f>+Table2[[#This Row],[cons_qty_base_uom]]/Table2[[#This Row],[Column1]]</f>
        <v>0.18228598692897488</v>
      </c>
    </row>
    <row r="6226" spans="1:12" x14ac:dyDescent="0.25">
      <c r="A6226" s="2">
        <v>45352</v>
      </c>
      <c r="B6226" s="1" t="s">
        <v>191</v>
      </c>
      <c r="C6226" s="4">
        <v>849.05394849261575</v>
      </c>
      <c r="D6226" s="4">
        <v>5.9179060209935299</v>
      </c>
      <c r="E6226" s="4">
        <v>9246.1974990845865</v>
      </c>
      <c r="F6226" s="1" t="s">
        <v>509</v>
      </c>
      <c r="G6226" s="1">
        <v>2</v>
      </c>
      <c r="H6226" s="1" t="s">
        <v>505</v>
      </c>
      <c r="I62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15.437344518047558</v>
      </c>
      <c r="J6226" s="1" t="str">
        <f>IFERROR(INDEX('consumption_figs'!$C:$C,MATCH(Table2[[#This Row],[item_code]],'consumption_figs'!A:A,0),1),"NA")</f>
        <v>pc/heat</v>
      </c>
      <c r="K6226" s="1">
        <f>+SUMIFS(prod!$E:$E,prod!$A:$A,Table2[[#This Row],[date]],prod!$G:$G,Table2[[#This Row],[production_line]],prod!$F:$F,Table2[[#This Row],[output_type]])</f>
        <v>55</v>
      </c>
      <c r="L6226">
        <f>+Table2[[#This Row],[cons_qty_base_uom]]/Table2[[#This Row],[Column1]]</f>
        <v>15.437344518047558</v>
      </c>
    </row>
    <row r="6227" spans="1:12" x14ac:dyDescent="0.25">
      <c r="A6227" s="2">
        <v>45352</v>
      </c>
      <c r="B6227" s="1" t="s">
        <v>193</v>
      </c>
      <c r="C6227" s="4">
        <v>360.74722323935072</v>
      </c>
      <c r="D6227" s="4">
        <v>2.9364823971683149</v>
      </c>
      <c r="E6227" s="4">
        <v>3607.4722323935071</v>
      </c>
      <c r="F6227" s="1" t="s">
        <v>509</v>
      </c>
      <c r="G6227" s="1">
        <v>2</v>
      </c>
      <c r="H6227" s="1" t="s">
        <v>505</v>
      </c>
      <c r="I62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6.5590404225336494</v>
      </c>
      <c r="J6227" s="1" t="str">
        <f>IFERROR(INDEX('consumption_figs'!$C:$C,MATCH(Table2[[#This Row],[item_code]],'consumption_figs'!A:A,0),1),"NA")</f>
        <v>pc/heat</v>
      </c>
      <c r="K6227" s="1">
        <f>+SUMIFS(prod!$E:$E,prod!$A:$A,Table2[[#This Row],[date]],prod!$G:$G,Table2[[#This Row],[production_line]],prod!$F:$F,Table2[[#This Row],[output_type]])</f>
        <v>55</v>
      </c>
      <c r="L6227">
        <f>+Table2[[#This Row],[cons_qty_base_uom]]/Table2[[#This Row],[Column1]]</f>
        <v>6.5590404225336494</v>
      </c>
    </row>
    <row r="6228" spans="1:12" x14ac:dyDescent="0.25">
      <c r="A6228" s="2">
        <v>45352</v>
      </c>
      <c r="B6228" s="1" t="s">
        <v>195</v>
      </c>
      <c r="C6228" s="4">
        <v>560.7247162211645</v>
      </c>
      <c r="D6228" s="4">
        <v>4.5642991900402796</v>
      </c>
      <c r="E6228" s="4">
        <v>5607.2471622116445</v>
      </c>
      <c r="F6228" s="1" t="s">
        <v>509</v>
      </c>
      <c r="G6228" s="1">
        <v>2</v>
      </c>
      <c r="H6228" s="1" t="s">
        <v>505</v>
      </c>
      <c r="I62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10.194994840384808</v>
      </c>
      <c r="J6228" s="1" t="str">
        <f>IFERROR(INDEX('consumption_figs'!$C:$C,MATCH(Table2[[#This Row],[item_code]],'consumption_figs'!A:A,0),1),"NA")</f>
        <v>pc/heat</v>
      </c>
      <c r="K6228" s="1">
        <f>+SUMIFS(prod!$E:$E,prod!$A:$A,Table2[[#This Row],[date]],prod!$G:$G,Table2[[#This Row],[production_line]],prod!$F:$F,Table2[[#This Row],[output_type]])</f>
        <v>55</v>
      </c>
      <c r="L6228">
        <f>+Table2[[#This Row],[cons_qty_base_uom]]/Table2[[#This Row],[Column1]]</f>
        <v>10.194994840384808</v>
      </c>
    </row>
    <row r="6229" spans="1:12" x14ac:dyDescent="0.25">
      <c r="A6229" s="2">
        <v>45352</v>
      </c>
      <c r="B6229" s="1" t="s">
        <v>189</v>
      </c>
      <c r="C6229" s="4">
        <v>324.2249237153668</v>
      </c>
      <c r="D6229" s="4">
        <v>2.2663322167704143</v>
      </c>
      <c r="E6229" s="4">
        <v>3530.8094192603448</v>
      </c>
      <c r="F6229" s="1" t="s">
        <v>509</v>
      </c>
      <c r="G6229" s="1">
        <v>2</v>
      </c>
      <c r="H6229" s="1" t="s">
        <v>505</v>
      </c>
      <c r="I62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5.8949986130066687</v>
      </c>
      <c r="J6229" s="1" t="str">
        <f>IFERROR(INDEX('consumption_figs'!$C:$C,MATCH(Table2[[#This Row],[item_code]],'consumption_figs'!A:A,0),1),"NA")</f>
        <v>pc/heat</v>
      </c>
      <c r="K6229" s="1">
        <f>+SUMIFS(prod!$E:$E,prod!$A:$A,Table2[[#This Row],[date]],prod!$G:$G,Table2[[#This Row],[production_line]],prod!$F:$F,Table2[[#This Row],[output_type]])</f>
        <v>55</v>
      </c>
      <c r="L6229">
        <f>+Table2[[#This Row],[cons_qty_base_uom]]/Table2[[#This Row],[Column1]]</f>
        <v>5.8949986130066687</v>
      </c>
    </row>
    <row r="6230" spans="1:12" x14ac:dyDescent="0.25">
      <c r="A6230" s="2">
        <v>45352</v>
      </c>
      <c r="B6230" s="1" t="s">
        <v>199</v>
      </c>
      <c r="C6230" s="4">
        <v>54.604418405956309</v>
      </c>
      <c r="D6230" s="4">
        <v>0.50782109117539365</v>
      </c>
      <c r="E6230" s="4">
        <v>718.59414622238501</v>
      </c>
      <c r="F6230" s="1" t="s">
        <v>509</v>
      </c>
      <c r="G6230" s="1">
        <v>2</v>
      </c>
      <c r="H6230" s="1" t="s">
        <v>505</v>
      </c>
      <c r="I62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0.9928076073810238</v>
      </c>
      <c r="J6230" s="1" t="str">
        <f>IFERROR(INDEX('consumption_figs'!$C:$C,MATCH(Table2[[#This Row],[item_code]],'consumption_figs'!A:A,0),1),"NA")</f>
        <v>pc/heat</v>
      </c>
      <c r="K6230" s="1">
        <f>+SUMIFS(prod!$E:$E,prod!$A:$A,Table2[[#This Row],[date]],prod!$G:$G,Table2[[#This Row],[production_line]],prod!$F:$F,Table2[[#This Row],[output_type]])</f>
        <v>55</v>
      </c>
      <c r="L6230">
        <f>+Table2[[#This Row],[cons_qty_base_uom]]/Table2[[#This Row],[Column1]]</f>
        <v>0.9928076073810238</v>
      </c>
    </row>
    <row r="6231" spans="1:12" x14ac:dyDescent="0.25">
      <c r="A6231" s="2">
        <v>45352</v>
      </c>
      <c r="B6231" s="1" t="s">
        <v>197</v>
      </c>
      <c r="C6231" s="4">
        <v>32.67313560356402</v>
      </c>
      <c r="D6231" s="4">
        <v>0.3038601611131454</v>
      </c>
      <c r="E6231" s="4">
        <v>429.97846454290249</v>
      </c>
      <c r="F6231" s="1" t="s">
        <v>509</v>
      </c>
      <c r="G6231" s="1">
        <v>2</v>
      </c>
      <c r="H6231" s="1" t="s">
        <v>505</v>
      </c>
      <c r="I62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0.5940570109738913</v>
      </c>
      <c r="J6231" s="1" t="str">
        <f>IFERROR(INDEX('consumption_figs'!$C:$C,MATCH(Table2[[#This Row],[item_code]],'consumption_figs'!A:A,0),1),"NA")</f>
        <v>pc/heat</v>
      </c>
      <c r="K6231" s="1">
        <f>+SUMIFS(prod!$E:$E,prod!$A:$A,Table2[[#This Row],[date]],prod!$G:$G,Table2[[#This Row],[production_line]],prod!$F:$F,Table2[[#This Row],[output_type]])</f>
        <v>55</v>
      </c>
      <c r="L6231">
        <f>+Table2[[#This Row],[cons_qty_base_uom]]/Table2[[#This Row],[Column1]]</f>
        <v>0.5940570109738913</v>
      </c>
    </row>
    <row r="6232" spans="1:12" x14ac:dyDescent="0.25">
      <c r="A6232" s="2">
        <v>45352</v>
      </c>
      <c r="B6232" s="1" t="s">
        <v>578</v>
      </c>
      <c r="C6232" s="4">
        <v>17.858330281948007</v>
      </c>
      <c r="D6232" s="4">
        <v>0.19197705053094105</v>
      </c>
      <c r="E6232" s="4">
        <v>219.76971011003116</v>
      </c>
      <c r="F6232" s="1" t="s">
        <v>509</v>
      </c>
      <c r="G6232" s="1">
        <v>2</v>
      </c>
      <c r="H6232" s="1" t="s">
        <v>505</v>
      </c>
      <c r="I62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6.19280808164326E-3</v>
      </c>
      <c r="J6232" s="1" t="str">
        <f>IFERROR(INDEX('consumption_figs'!$C:$C,MATCH(Table2[[#This Row],[item_code]],'consumption_figs'!A:A,0),1),"NA")</f>
        <v>NA</v>
      </c>
      <c r="K6232" s="1">
        <f>+SUMIFS(prod!$E:$E,prod!$A:$A,Table2[[#This Row],[date]],prod!$G:$G,Table2[[#This Row],[production_line]],prod!$F:$F,Table2[[#This Row],[output_type]])</f>
        <v>55</v>
      </c>
      <c r="L6232">
        <f>+Table2[[#This Row],[cons_qty_base_uom]]/Table2[[#This Row],[Column1]]</f>
        <v>0.32469691421723651</v>
      </c>
    </row>
    <row r="6233" spans="1:12" x14ac:dyDescent="0.25">
      <c r="A6233" s="2">
        <v>45352</v>
      </c>
      <c r="B6233" s="1" t="s">
        <v>591</v>
      </c>
      <c r="C6233" s="4">
        <v>2.6854632002929333</v>
      </c>
      <c r="D6233" s="4">
        <v>3.464247528377884E-2</v>
      </c>
      <c r="E6233" s="4">
        <v>39.657692049930425</v>
      </c>
      <c r="F6233" s="1" t="s">
        <v>509</v>
      </c>
      <c r="G6233" s="1">
        <v>2</v>
      </c>
      <c r="H6233" s="1" t="s">
        <v>505</v>
      </c>
      <c r="I62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1.1174992027025432E-3</v>
      </c>
      <c r="J6233" s="1" t="str">
        <f>IFERROR(INDEX('consumption_figs'!$C:$C,MATCH(Table2[[#This Row],[item_code]],'consumption_figs'!A:A,0),1),"NA")</f>
        <v>NA</v>
      </c>
      <c r="K6233" s="1">
        <f>+SUMIFS(prod!$E:$E,prod!$A:$A,Table2[[#This Row],[date]],prod!$G:$G,Table2[[#This Row],[production_line]],prod!$F:$F,Table2[[#This Row],[output_type]])</f>
        <v>55</v>
      </c>
      <c r="L6233">
        <f>+Table2[[#This Row],[cons_qty_base_uom]]/Table2[[#This Row],[Column1]]</f>
        <v>4.8826603641689698E-2</v>
      </c>
    </row>
    <row r="6234" spans="1:12" x14ac:dyDescent="0.25">
      <c r="A6234" s="2">
        <v>45352</v>
      </c>
      <c r="B6234" s="1" t="s">
        <v>592</v>
      </c>
      <c r="C6234" s="4">
        <v>2.5064323202734045</v>
      </c>
      <c r="D6234" s="4">
        <v>3.7596484804101063E-2</v>
      </c>
      <c r="E6234" s="4">
        <v>43.050154117761998</v>
      </c>
      <c r="F6234" s="1" t="s">
        <v>509</v>
      </c>
      <c r="G6234" s="1">
        <v>2</v>
      </c>
      <c r="H6234" s="1" t="s">
        <v>505</v>
      </c>
      <c r="I62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1.2127898323903569E-3</v>
      </c>
      <c r="J6234" s="1" t="str">
        <f>IFERROR(INDEX('consumption_figs'!$C:$C,MATCH(Table2[[#This Row],[item_code]],'consumption_figs'!A:A,0),1),"NA")</f>
        <v>NA</v>
      </c>
      <c r="K6234" s="1">
        <f>+SUMIFS(prod!$E:$E,prod!$A:$A,Table2[[#This Row],[date]],prod!$G:$G,Table2[[#This Row],[production_line]],prod!$F:$F,Table2[[#This Row],[output_type]])</f>
        <v>55</v>
      </c>
      <c r="L6234">
        <f>+Table2[[#This Row],[cons_qty_base_uom]]/Table2[[#This Row],[Column1]]</f>
        <v>4.557149673224372E-2</v>
      </c>
    </row>
    <row r="6235" spans="1:12" x14ac:dyDescent="0.25">
      <c r="A6235" s="2">
        <v>45352</v>
      </c>
      <c r="B6235" s="1" t="s">
        <v>570</v>
      </c>
      <c r="C6235" s="4">
        <v>27.570755523007449</v>
      </c>
      <c r="D6235" s="4">
        <v>0.21091627975100699</v>
      </c>
      <c r="E6235" s="4">
        <v>241.51866123693594</v>
      </c>
      <c r="F6235" s="1" t="s">
        <v>509</v>
      </c>
      <c r="G6235" s="1">
        <v>2</v>
      </c>
      <c r="H6235" s="1" t="s">
        <v>505</v>
      </c>
      <c r="I62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6.8037509597099026E-3</v>
      </c>
      <c r="J6235" s="1" t="str">
        <f>IFERROR(INDEX('consumption_figs'!$C:$C,MATCH(Table2[[#This Row],[item_code]],'consumption_figs'!A:A,0),1),"NA")</f>
        <v>NA</v>
      </c>
      <c r="K6235" s="1">
        <f>+SUMIFS(prod!$E:$E,prod!$A:$A,Table2[[#This Row],[date]],prod!$G:$G,Table2[[#This Row],[production_line]],prod!$F:$F,Table2[[#This Row],[output_type]])</f>
        <v>55</v>
      </c>
      <c r="L6235">
        <f>+Table2[[#This Row],[cons_qty_base_uom]]/Table2[[#This Row],[Column1]]</f>
        <v>0.50128646405468091</v>
      </c>
    </row>
    <row r="6236" spans="1:12" x14ac:dyDescent="0.25">
      <c r="A6236" s="2">
        <v>45352</v>
      </c>
      <c r="B6236" s="1" t="s">
        <v>571</v>
      </c>
      <c r="C6236" s="4">
        <v>47.622214085194685</v>
      </c>
      <c r="D6236" s="4">
        <v>0.36430993775173931</v>
      </c>
      <c r="E6236" s="4">
        <v>417.16859668198026</v>
      </c>
      <c r="F6236" s="1" t="s">
        <v>509</v>
      </c>
      <c r="G6236" s="1">
        <v>2</v>
      </c>
      <c r="H6236" s="1" t="s">
        <v>505</v>
      </c>
      <c r="I62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1.1751933475862559E-2</v>
      </c>
      <c r="J6236" s="1" t="str">
        <f>IFERROR(INDEX('consumption_figs'!$C:$C,MATCH(Table2[[#This Row],[item_code]],'consumption_figs'!A:A,0),1),"NA")</f>
        <v>NA</v>
      </c>
      <c r="K6236" s="1">
        <f>+SUMIFS(prod!$E:$E,prod!$A:$A,Table2[[#This Row],[date]],prod!$G:$G,Table2[[#This Row],[production_line]],prod!$F:$F,Table2[[#This Row],[output_type]])</f>
        <v>55</v>
      </c>
      <c r="L6236">
        <f>+Table2[[#This Row],[cons_qty_base_uom]]/Table2[[#This Row],[Column1]]</f>
        <v>0.86585843791263062</v>
      </c>
    </row>
    <row r="6237" spans="1:12" x14ac:dyDescent="0.25">
      <c r="A6237" s="2">
        <v>45352</v>
      </c>
      <c r="B6237" s="1" t="s">
        <v>572</v>
      </c>
      <c r="C6237" s="4">
        <v>20.678066642255587</v>
      </c>
      <c r="D6237" s="4">
        <v>0.15715330648114242</v>
      </c>
      <c r="E6237" s="4">
        <v>185.24335384147167</v>
      </c>
      <c r="F6237" s="1" t="s">
        <v>509</v>
      </c>
      <c r="G6237" s="1">
        <v>2</v>
      </c>
      <c r="H6237" s="1" t="s">
        <v>505</v>
      </c>
      <c r="I62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5.0694614993916911E-3</v>
      </c>
      <c r="J6237" s="1" t="str">
        <f>IFERROR(INDEX('consumption_figs'!$C:$C,MATCH(Table2[[#This Row],[item_code]],'consumption_figs'!A:A,0),1),"NA")</f>
        <v>NA</v>
      </c>
      <c r="K6237" s="1">
        <f>+SUMIFS(prod!$E:$E,prod!$A:$A,Table2[[#This Row],[date]],prod!$G:$G,Table2[[#This Row],[production_line]],prod!$F:$F,Table2[[#This Row],[output_type]])</f>
        <v>55</v>
      </c>
      <c r="L6237">
        <f>+Table2[[#This Row],[cons_qty_base_uom]]/Table2[[#This Row],[Column1]]</f>
        <v>0.37596484804101066</v>
      </c>
    </row>
    <row r="6238" spans="1:12" x14ac:dyDescent="0.25">
      <c r="A6238" s="2">
        <v>45352</v>
      </c>
      <c r="B6238" s="1" t="s">
        <v>573</v>
      </c>
      <c r="C6238" s="4">
        <v>12.532161601367022</v>
      </c>
      <c r="D6238" s="4">
        <v>9.5244428170389375E-2</v>
      </c>
      <c r="E6238" s="4">
        <v>112.26869929786162</v>
      </c>
      <c r="F6238" s="1" t="s">
        <v>509</v>
      </c>
      <c r="G6238" s="1">
        <v>2</v>
      </c>
      <c r="H6238" s="1" t="s">
        <v>505</v>
      </c>
      <c r="I62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3.072400908722238E-3</v>
      </c>
      <c r="J6238" s="1" t="str">
        <f>IFERROR(INDEX('consumption_figs'!$C:$C,MATCH(Table2[[#This Row],[item_code]],'consumption_figs'!A:A,0),1),"NA")</f>
        <v>NA</v>
      </c>
      <c r="K6238" s="1">
        <f>+SUMIFS(prod!$E:$E,prod!$A:$A,Table2[[#This Row],[date]],prod!$G:$G,Table2[[#This Row],[production_line]],prod!$F:$F,Table2[[#This Row],[output_type]])</f>
        <v>55</v>
      </c>
      <c r="L6238">
        <f>+Table2[[#This Row],[cons_qty_base_uom]]/Table2[[#This Row],[Column1]]</f>
        <v>0.22785748366121858</v>
      </c>
    </row>
    <row r="6239" spans="1:12" x14ac:dyDescent="0.25">
      <c r="A6239" s="2">
        <v>45352</v>
      </c>
      <c r="B6239" s="1" t="s">
        <v>574</v>
      </c>
      <c r="C6239" s="4">
        <v>4.475772000488222</v>
      </c>
      <c r="D6239" s="4">
        <v>3.9968643964359826E-2</v>
      </c>
      <c r="E6239" s="4">
        <v>43.698922428902726</v>
      </c>
      <c r="F6239" s="1" t="s">
        <v>509</v>
      </c>
      <c r="G6239" s="1">
        <v>2</v>
      </c>
      <c r="H6239" s="1" t="s">
        <v>505</v>
      </c>
      <c r="I62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1.2893110956245105E-3</v>
      </c>
      <c r="J6239" s="1" t="str">
        <f>IFERROR(INDEX('consumption_figs'!$C:$C,MATCH(Table2[[#This Row],[item_code]],'consumption_figs'!A:A,0),1),"NA")</f>
        <v>NA</v>
      </c>
      <c r="K6239" s="1">
        <f>+SUMIFS(prod!$E:$E,prod!$A:$A,Table2[[#This Row],[date]],prod!$G:$G,Table2[[#This Row],[production_line]],prod!$F:$F,Table2[[#This Row],[output_type]])</f>
        <v>55</v>
      </c>
      <c r="L6239">
        <f>+Table2[[#This Row],[cons_qty_base_uom]]/Table2[[#This Row],[Column1]]</f>
        <v>8.1377672736149487E-2</v>
      </c>
    </row>
    <row r="6240" spans="1:12" x14ac:dyDescent="0.25">
      <c r="A6240" s="2">
        <v>45352</v>
      </c>
      <c r="B6240" s="1" t="s">
        <v>586</v>
      </c>
      <c r="C6240" s="4">
        <v>17.903088001952888</v>
      </c>
      <c r="D6240" s="4">
        <v>0.1598745758574393</v>
      </c>
      <c r="E6240" s="4">
        <v>174.79568971561091</v>
      </c>
      <c r="F6240" s="1" t="s">
        <v>509</v>
      </c>
      <c r="G6240" s="1">
        <v>2</v>
      </c>
      <c r="H6240" s="1" t="s">
        <v>505</v>
      </c>
      <c r="I62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5.157244382498042E-3</v>
      </c>
      <c r="J6240" s="1" t="str">
        <f>IFERROR(INDEX('consumption_figs'!$C:$C,MATCH(Table2[[#This Row],[item_code]],'consumption_figs'!A:A,0),1),"NA")</f>
        <v>NA</v>
      </c>
      <c r="K6240" s="1">
        <f>+SUMIFS(prod!$E:$E,prod!$A:$A,Table2[[#This Row],[date]],prod!$G:$G,Table2[[#This Row],[production_line]],prod!$F:$F,Table2[[#This Row],[output_type]])</f>
        <v>55</v>
      </c>
      <c r="L6240">
        <f>+Table2[[#This Row],[cons_qty_base_uom]]/Table2[[#This Row],[Column1]]</f>
        <v>0.32551069094459795</v>
      </c>
    </row>
    <row r="6241" spans="1:12" x14ac:dyDescent="0.25">
      <c r="A6241" s="2">
        <v>45352</v>
      </c>
      <c r="B6241" s="1" t="s">
        <v>264</v>
      </c>
      <c r="C6241" s="4">
        <v>0.35824078481630828</v>
      </c>
      <c r="D6241" s="4">
        <v>0.35824078481630828</v>
      </c>
      <c r="E6241" s="4">
        <v>226.76641678872315</v>
      </c>
      <c r="F6241" s="1" t="s">
        <v>509</v>
      </c>
      <c r="G6241" s="1">
        <v>2</v>
      </c>
      <c r="H6241" s="1" t="s">
        <v>505</v>
      </c>
      <c r="I62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3.6182283084164053E-2</v>
      </c>
      <c r="J6241" s="1" t="str">
        <f>IFERROR(INDEX('consumption_figs'!$C:$C,MATCH(Table2[[#This Row],[item_code]],'consumption_figs'!A:A,0),1),"NA")</f>
        <v>kg/ton</v>
      </c>
      <c r="K6241" s="1">
        <f>+SUMIFS(prod!$E:$E,prod!$A:$A,Table2[[#This Row],[date]],prod!$G:$G,Table2[[#This Row],[production_line]],prod!$F:$F,Table2[[#This Row],[output_type]])</f>
        <v>55</v>
      </c>
      <c r="L6241">
        <f>+Table2[[#This Row],[cons_qty_base_uom]]/Table2[[#This Row],[Column1]]</f>
        <v>6.5134688148419688E-3</v>
      </c>
    </row>
    <row r="6242" spans="1:12" x14ac:dyDescent="0.25">
      <c r="A6242" s="2">
        <v>45352</v>
      </c>
      <c r="B6242" s="1" t="s">
        <v>587</v>
      </c>
      <c r="C6242" s="4">
        <v>7.5080404003417561E-2</v>
      </c>
      <c r="D6242" s="4">
        <v>7.5080404003417561E-2</v>
      </c>
      <c r="E6242" s="4">
        <v>50.668822636275635</v>
      </c>
      <c r="F6242" s="1" t="s">
        <v>509</v>
      </c>
      <c r="G6242" s="1">
        <v>2</v>
      </c>
      <c r="H6242" s="1" t="s">
        <v>505</v>
      </c>
      <c r="I62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2.4219485162392763E-3</v>
      </c>
      <c r="J6242" s="1" t="str">
        <f>IFERROR(INDEX('consumption_figs'!$C:$C,MATCH(Table2[[#This Row],[item_code]],'consumption_figs'!A:A,0),1),"NA")</f>
        <v>NA</v>
      </c>
      <c r="K6242" s="1">
        <f>+SUMIFS(prod!$E:$E,prod!$A:$A,Table2[[#This Row],[date]],prod!$G:$G,Table2[[#This Row],[production_line]],prod!$F:$F,Table2[[#This Row],[output_type]])</f>
        <v>55</v>
      </c>
      <c r="L6242">
        <f>+Table2[[#This Row],[cons_qty_base_uom]]/Table2[[#This Row],[Column1]]</f>
        <v>1.3650982546075921E-3</v>
      </c>
    </row>
    <row r="6243" spans="1:12" x14ac:dyDescent="0.25">
      <c r="A6243" s="2">
        <v>45352</v>
      </c>
      <c r="B6243" s="1" t="s">
        <v>162</v>
      </c>
      <c r="C6243" s="4">
        <v>11.189430001220554</v>
      </c>
      <c r="D6243" s="4">
        <v>0.32337452703527403</v>
      </c>
      <c r="E6243" s="4">
        <v>2092.4234102282435</v>
      </c>
      <c r="F6243" s="1" t="s">
        <v>509</v>
      </c>
      <c r="G6243" s="1">
        <v>2</v>
      </c>
      <c r="H6243" s="1" t="s">
        <v>505</v>
      </c>
      <c r="I62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0.20344418184037372</v>
      </c>
      <c r="J6243" s="1" t="str">
        <f>IFERROR(INDEX('consumption_figs'!$C:$C,MATCH(Table2[[#This Row],[item_code]],'consumption_figs'!A:A,0),1),"NA")</f>
        <v>pc/heat</v>
      </c>
      <c r="K6243" s="1">
        <f>+SUMIFS(prod!$E:$E,prod!$A:$A,Table2[[#This Row],[date]],prod!$G:$G,Table2[[#This Row],[production_line]],prod!$F:$F,Table2[[#This Row],[output_type]])</f>
        <v>55</v>
      </c>
      <c r="L6243">
        <f>+Table2[[#This Row],[cons_qty_base_uom]]/Table2[[#This Row],[Column1]]</f>
        <v>0.20344418184037372</v>
      </c>
    </row>
    <row r="6244" spans="1:12" x14ac:dyDescent="0.25">
      <c r="A6244" s="2">
        <v>45352</v>
      </c>
      <c r="B6244" s="1" t="s">
        <v>61</v>
      </c>
      <c r="C6244" s="4">
        <v>11.547491761259611</v>
      </c>
      <c r="D6244" s="4">
        <v>4.0416221164408642E-2</v>
      </c>
      <c r="E6244" s="4">
        <v>103.92742585133649</v>
      </c>
      <c r="F6244" s="1" t="s">
        <v>509</v>
      </c>
      <c r="G6244" s="1">
        <v>2</v>
      </c>
      <c r="H6244" s="1" t="s">
        <v>505</v>
      </c>
      <c r="I62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0.20995439565926566</v>
      </c>
      <c r="J6244" s="1" t="str">
        <f>IFERROR(INDEX('consumption_figs'!$C:$C,MATCH(Table2[[#This Row],[item_code]],'consumption_figs'!A:A,0),1),"NA")</f>
        <v>pc/heat</v>
      </c>
      <c r="K6244" s="1">
        <f>+SUMIFS(prod!$E:$E,prod!$A:$A,Table2[[#This Row],[date]],prod!$G:$G,Table2[[#This Row],[production_line]],prod!$F:$F,Table2[[#This Row],[output_type]])</f>
        <v>55</v>
      </c>
      <c r="L6244">
        <f>+Table2[[#This Row],[cons_qty_base_uom]]/Table2[[#This Row],[Column1]]</f>
        <v>0.20995439565926566</v>
      </c>
    </row>
    <row r="6245" spans="1:12" x14ac:dyDescent="0.25">
      <c r="A6245" s="2">
        <v>45352</v>
      </c>
      <c r="B6245" s="1" t="s">
        <v>163</v>
      </c>
      <c r="C6245" s="4">
        <v>2.8644940803124621</v>
      </c>
      <c r="D6245" s="4">
        <v>0.3953001830831197</v>
      </c>
      <c r="E6245" s="4">
        <v>1197.3585255706091</v>
      </c>
      <c r="F6245" s="1" t="s">
        <v>509</v>
      </c>
      <c r="G6245" s="1">
        <v>2</v>
      </c>
      <c r="H6245" s="1" t="s">
        <v>505</v>
      </c>
      <c r="I62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5.2081710551135675E-2</v>
      </c>
      <c r="J6245" s="1" t="str">
        <f>IFERROR(INDEX('consumption_figs'!$C:$C,MATCH(Table2[[#This Row],[item_code]],'consumption_figs'!A:A,0),1),"NA")</f>
        <v>pc/heat</v>
      </c>
      <c r="K6245" s="1">
        <f>+SUMIFS(prod!$E:$E,prod!$A:$A,Table2[[#This Row],[date]],prod!$G:$G,Table2[[#This Row],[production_line]],prod!$F:$F,Table2[[#This Row],[output_type]])</f>
        <v>55</v>
      </c>
      <c r="L6245">
        <f>+Table2[[#This Row],[cons_qty_base_uom]]/Table2[[#This Row],[Column1]]</f>
        <v>5.2081710551135675E-2</v>
      </c>
    </row>
    <row r="6246" spans="1:12" x14ac:dyDescent="0.25">
      <c r="A6246" s="2">
        <v>45352</v>
      </c>
      <c r="B6246" s="1" t="e">
        <f>+#REF!</f>
        <v>#REF!</v>
      </c>
      <c r="C6246" s="4">
        <v>20.409520322226289</v>
      </c>
      <c r="D6246" s="4">
        <v>0.24450605346027096</v>
      </c>
      <c r="E6246" s="4">
        <v>1673.5806664225556</v>
      </c>
      <c r="F6246" s="1" t="s">
        <v>509</v>
      </c>
      <c r="G6246" s="1">
        <v>2</v>
      </c>
      <c r="H6246" s="1" t="s">
        <v>505</v>
      </c>
      <c r="I62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7.8872920471055145E-3</v>
      </c>
      <c r="J6246" s="1" t="str">
        <f>IFERROR(INDEX('consumption_figs'!$C:$C,MATCH(Table2[[#This Row],[item_code]],'consumption_figs'!A:A,0),1),"NA")</f>
        <v>NA</v>
      </c>
      <c r="K6246" s="1">
        <f>+SUMIFS(prod!$E:$E,prod!$A:$A,Table2[[#This Row],[date]],prod!$G:$G,Table2[[#This Row],[production_line]],prod!$F:$F,Table2[[#This Row],[output_type]])</f>
        <v>55</v>
      </c>
      <c r="L6246">
        <f>+Table2[[#This Row],[cons_qty_base_uom]]/Table2[[#This Row],[Column1]]</f>
        <v>0.37108218767684159</v>
      </c>
    </row>
    <row r="6247" spans="1:12" x14ac:dyDescent="0.25">
      <c r="A6247" s="2">
        <v>45352</v>
      </c>
      <c r="B6247" s="1" t="s">
        <v>160</v>
      </c>
      <c r="C6247" s="4">
        <v>4.5652874404979862</v>
      </c>
      <c r="D6247" s="4">
        <v>5.7248704503844727E-2</v>
      </c>
      <c r="E6247" s="4">
        <v>319.57012083485904</v>
      </c>
      <c r="F6247" s="1" t="s">
        <v>509</v>
      </c>
      <c r="G6247" s="1">
        <v>2</v>
      </c>
      <c r="H6247" s="1" t="s">
        <v>505</v>
      </c>
      <c r="I62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8.3005226190872472E-2</v>
      </c>
      <c r="J6247" s="1" t="str">
        <f>IFERROR(INDEX('consumption_figs'!$C:$C,MATCH(Table2[[#This Row],[item_code]],'consumption_figs'!A:A,0),1),"NA")</f>
        <v>pc/heat</v>
      </c>
      <c r="K6247" s="1">
        <f>+SUMIFS(prod!$E:$E,prod!$A:$A,Table2[[#This Row],[date]],prod!$G:$G,Table2[[#This Row],[production_line]],prod!$F:$F,Table2[[#This Row],[output_type]])</f>
        <v>55</v>
      </c>
      <c r="L6247">
        <f>+Table2[[#This Row],[cons_qty_base_uom]]/Table2[[#This Row],[Column1]]</f>
        <v>8.3005226190872472E-2</v>
      </c>
    </row>
    <row r="6248" spans="1:12" x14ac:dyDescent="0.25">
      <c r="A6248" s="2">
        <v>45352</v>
      </c>
      <c r="B6248" s="1" t="e">
        <f>+#REF!</f>
        <v>#REF!</v>
      </c>
      <c r="C6248" s="4">
        <v>42.788380324667401</v>
      </c>
      <c r="D6248" s="4">
        <v>0.48778753570120847</v>
      </c>
      <c r="E6248" s="4">
        <v>10354.788038569512</v>
      </c>
      <c r="F6248" s="1" t="s">
        <v>509</v>
      </c>
      <c r="G6248" s="1">
        <v>2</v>
      </c>
      <c r="H6248" s="1" t="s">
        <v>505</v>
      </c>
      <c r="I62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1.5735081796813176E-2</v>
      </c>
      <c r="J6248" s="1" t="str">
        <f>IFERROR(INDEX('consumption_figs'!$C:$C,MATCH(Table2[[#This Row],[item_code]],'consumption_figs'!A:A,0),1),"NA")</f>
        <v>NA</v>
      </c>
      <c r="K6248" s="1">
        <f>+SUMIFS(prod!$E:$E,prod!$A:$A,Table2[[#This Row],[date]],prod!$G:$G,Table2[[#This Row],[production_line]],prod!$F:$F,Table2[[#This Row],[output_type]])</f>
        <v>55</v>
      </c>
      <c r="L6248">
        <f>+Table2[[#This Row],[cons_qty_base_uom]]/Table2[[#This Row],[Column1]]</f>
        <v>0.77797055135758908</v>
      </c>
    </row>
    <row r="6249" spans="1:12" x14ac:dyDescent="0.25">
      <c r="A6249" s="2">
        <v>45352</v>
      </c>
      <c r="B6249" s="1" t="s">
        <v>161</v>
      </c>
      <c r="C6249" s="4">
        <v>1.4322470401562308</v>
      </c>
      <c r="D6249" s="4">
        <v>0.20767582082265348</v>
      </c>
      <c r="E6249" s="4">
        <v>607.27274502624186</v>
      </c>
      <c r="F6249" s="1" t="s">
        <v>509</v>
      </c>
      <c r="G6249" s="1">
        <v>2</v>
      </c>
      <c r="H6249" s="1" t="s">
        <v>505</v>
      </c>
      <c r="I62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2.6040855275567834E-2</v>
      </c>
      <c r="J6249" s="1" t="str">
        <f>IFERROR(INDEX('consumption_figs'!$C:$C,MATCH(Table2[[#This Row],[item_code]],'consumption_figs'!A:A,0),1),"NA")</f>
        <v>pc/heat</v>
      </c>
      <c r="K6249" s="1">
        <f>+SUMIFS(prod!$E:$E,prod!$A:$A,Table2[[#This Row],[date]],prod!$G:$G,Table2[[#This Row],[production_line]],prod!$F:$F,Table2[[#This Row],[output_type]])</f>
        <v>55</v>
      </c>
      <c r="L6249">
        <f>+Table2[[#This Row],[cons_qty_base_uom]]/Table2[[#This Row],[Column1]]</f>
        <v>2.6040855275567834E-2</v>
      </c>
    </row>
    <row r="6250" spans="1:12" x14ac:dyDescent="0.25">
      <c r="A6250" s="2">
        <v>45352</v>
      </c>
      <c r="B6250" s="1" t="s">
        <v>204</v>
      </c>
      <c r="C6250" s="4">
        <v>2.3877551020408165</v>
      </c>
      <c r="D6250" s="4">
        <v>0.1193877551020408</v>
      </c>
      <c r="E6250" s="4">
        <v>370.10204081632656</v>
      </c>
      <c r="F6250" s="1" t="s">
        <v>509</v>
      </c>
      <c r="G6250" s="1">
        <v>2</v>
      </c>
      <c r="H6250" s="1" t="s">
        <v>505</v>
      </c>
      <c r="I62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4.3413729128014847E-2</v>
      </c>
      <c r="J6250" s="1" t="str">
        <f>IFERROR(INDEX('consumption_figs'!$C:$C,MATCH(Table2[[#This Row],[item_code]],'consumption_figs'!A:A,0),1),"NA")</f>
        <v>pc/heat</v>
      </c>
      <c r="K6250" s="1">
        <f>+SUMIFS(prod!$E:$E,prod!$A:$A,Table2[[#This Row],[date]],prod!$G:$G,Table2[[#This Row],[production_line]],prod!$F:$F,Table2[[#This Row],[output_type]])</f>
        <v>55</v>
      </c>
      <c r="L6250">
        <f>+Table2[[#This Row],[cons_qty_base_uom]]/Table2[[#This Row],[Column1]]</f>
        <v>4.3413729128014847E-2</v>
      </c>
    </row>
    <row r="6251" spans="1:12" x14ac:dyDescent="0.25">
      <c r="A6251" s="2">
        <v>45352</v>
      </c>
      <c r="B6251" s="1" t="s">
        <v>287</v>
      </c>
      <c r="C6251" s="4">
        <v>0.4775510204081605</v>
      </c>
      <c r="D6251" s="4">
        <v>0.4775510204081605</v>
      </c>
      <c r="E6251" s="4">
        <v>820.91020408162785</v>
      </c>
      <c r="F6251" s="1" t="s">
        <v>509</v>
      </c>
      <c r="G6251" s="1">
        <v>2</v>
      </c>
      <c r="H6251" s="1" t="s">
        <v>505</v>
      </c>
      <c r="I62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4.8232604828619387E-2</v>
      </c>
      <c r="J6251" s="1" t="str">
        <f>IFERROR(INDEX('consumption_figs'!$C:$C,MATCH(Table2[[#This Row],[item_code]],'consumption_figs'!A:A,0),1),"NA")</f>
        <v>kg/ton</v>
      </c>
      <c r="K6251" s="1">
        <f>+SUMIFS(prod!$E:$E,prod!$A:$A,Table2[[#This Row],[date]],prod!$G:$G,Table2[[#This Row],[production_line]],prod!$F:$F,Table2[[#This Row],[output_type]])</f>
        <v>55</v>
      </c>
      <c r="L6251">
        <f>+Table2[[#This Row],[cons_qty_base_uom]]/Table2[[#This Row],[Column1]]</f>
        <v>8.682745825602918E-3</v>
      </c>
    </row>
    <row r="6252" spans="1:12" x14ac:dyDescent="0.25">
      <c r="A6252" s="2">
        <v>45352</v>
      </c>
      <c r="B6252" s="1" t="s">
        <v>285</v>
      </c>
      <c r="C6252" s="4">
        <v>0.45306122448979541</v>
      </c>
      <c r="D6252" s="4">
        <v>0.45306122448979541</v>
      </c>
      <c r="E6252" s="4">
        <v>493.29306122448924</v>
      </c>
      <c r="F6252" s="1" t="s">
        <v>509</v>
      </c>
      <c r="G6252" s="1">
        <v>2</v>
      </c>
      <c r="H6252" s="1" t="s">
        <v>505</v>
      </c>
      <c r="I62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4.5759137914331421E-2</v>
      </c>
      <c r="J6252" s="1" t="str">
        <f>IFERROR(INDEX('consumption_figs'!$C:$C,MATCH(Table2[[#This Row],[item_code]],'consumption_figs'!A:A,0),1),"NA")</f>
        <v>kg/ton</v>
      </c>
      <c r="K6252" s="1">
        <f>+SUMIFS(prod!$E:$E,prod!$A:$A,Table2[[#This Row],[date]],prod!$G:$G,Table2[[#This Row],[production_line]],prod!$F:$F,Table2[[#This Row],[output_type]])</f>
        <v>55</v>
      </c>
      <c r="L6252">
        <f>+Table2[[#This Row],[cons_qty_base_uom]]/Table2[[#This Row],[Column1]]</f>
        <v>8.2374768089053703E-3</v>
      </c>
    </row>
    <row r="6253" spans="1:12" x14ac:dyDescent="0.25">
      <c r="A6253" s="2">
        <v>45352</v>
      </c>
      <c r="B6253" s="1" t="s">
        <v>205</v>
      </c>
      <c r="C6253" s="4">
        <v>0.55102040816326525</v>
      </c>
      <c r="D6253" s="4">
        <v>2.0310612244897958E-2</v>
      </c>
      <c r="E6253" s="4">
        <v>38.020408163265301</v>
      </c>
      <c r="F6253" s="1" t="s">
        <v>509</v>
      </c>
      <c r="G6253" s="1">
        <v>2</v>
      </c>
      <c r="H6253" s="1" t="s">
        <v>505</v>
      </c>
      <c r="I62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1.0018552875695731E-2</v>
      </c>
      <c r="J6253" s="1" t="str">
        <f>IFERROR(INDEX('consumption_figs'!$C:$C,MATCH(Table2[[#This Row],[item_code]],'consumption_figs'!A:A,0),1),"NA")</f>
        <v>pc/heat</v>
      </c>
      <c r="K6253" s="1">
        <f>+SUMIFS(prod!$E:$E,prod!$A:$A,Table2[[#This Row],[date]],prod!$G:$G,Table2[[#This Row],[production_line]],prod!$F:$F,Table2[[#This Row],[output_type]])</f>
        <v>55</v>
      </c>
      <c r="L6253">
        <f>+Table2[[#This Row],[cons_qty_base_uom]]/Table2[[#This Row],[Column1]]</f>
        <v>1.0018552875695731E-2</v>
      </c>
    </row>
    <row r="6254" spans="1:12" x14ac:dyDescent="0.25">
      <c r="A6254" s="2">
        <v>45352</v>
      </c>
      <c r="B6254" s="1" t="s">
        <v>292</v>
      </c>
      <c r="C6254" s="4">
        <v>11.892857142857142</v>
      </c>
      <c r="D6254" s="4">
        <v>11.892857142857142</v>
      </c>
      <c r="E6254" s="4">
        <v>7056.9835714285709</v>
      </c>
      <c r="F6254" s="1" t="s">
        <v>509</v>
      </c>
      <c r="G6254" s="1">
        <v>2</v>
      </c>
      <c r="H6254" s="1" t="s">
        <v>505</v>
      </c>
      <c r="I62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1.2011773702512012</v>
      </c>
      <c r="J6254" s="1" t="str">
        <f>IFERROR(INDEX('consumption_figs'!$C:$C,MATCH(Table2[[#This Row],[item_code]],'consumption_figs'!A:A,0),1),"NA")</f>
        <v>kg/ton</v>
      </c>
      <c r="K6254" s="1">
        <f>+SUMIFS(prod!$E:$E,prod!$A:$A,Table2[[#This Row],[date]],prod!$G:$G,Table2[[#This Row],[production_line]],prod!$F:$F,Table2[[#This Row],[output_type]])</f>
        <v>55</v>
      </c>
      <c r="L6254">
        <f>+Table2[[#This Row],[cons_qty_base_uom]]/Table2[[#This Row],[Column1]]</f>
        <v>0.21623376623376622</v>
      </c>
    </row>
    <row r="6255" spans="1:12" x14ac:dyDescent="0.25">
      <c r="A6255" s="2">
        <v>45352</v>
      </c>
      <c r="B6255" s="1" t="s">
        <v>576</v>
      </c>
      <c r="C6255" s="4">
        <v>0.19097379685610941</v>
      </c>
      <c r="D6255" s="4">
        <v>0.19097379685610941</v>
      </c>
      <c r="E6255" s="4">
        <v>152.12980544775485</v>
      </c>
      <c r="F6255" s="1" t="s">
        <v>509</v>
      </c>
      <c r="G6255" s="1">
        <v>2</v>
      </c>
      <c r="H6255" s="1" t="s">
        <v>505</v>
      </c>
      <c r="I62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6.1604450598744974E-3</v>
      </c>
      <c r="J6255" s="1" t="str">
        <f>IFERROR(INDEX('consumption_figs'!$C:$C,MATCH(Table2[[#This Row],[item_code]],'consumption_figs'!A:A,0),1),"NA")</f>
        <v>NA</v>
      </c>
      <c r="K6255" s="1">
        <f>+SUMIFS(prod!$E:$E,prod!$A:$A,Table2[[#This Row],[date]],prod!$G:$G,Table2[[#This Row],[production_line]],prod!$F:$F,Table2[[#This Row],[output_type]])</f>
        <v>55</v>
      </c>
      <c r="L6255">
        <f>+Table2[[#This Row],[cons_qty_base_uom]]/Table2[[#This Row],[Column1]]</f>
        <v>3.472250851929262E-3</v>
      </c>
    </row>
    <row r="6256" spans="1:12" x14ac:dyDescent="0.25">
      <c r="A6256" s="2">
        <v>45352</v>
      </c>
      <c r="B6256" s="1" t="s">
        <v>201</v>
      </c>
      <c r="C6256" s="4">
        <v>64.036023475764807</v>
      </c>
      <c r="D6256" s="4">
        <v>0.12256494893261381</v>
      </c>
      <c r="E6256" s="4">
        <v>134.4756492991061</v>
      </c>
      <c r="F6256" s="1" t="s">
        <v>509</v>
      </c>
      <c r="G6256" s="1">
        <v>2</v>
      </c>
      <c r="H6256" s="1" t="s">
        <v>505</v>
      </c>
      <c r="I62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1.1642913359229965</v>
      </c>
      <c r="J6256" s="1" t="str">
        <f>IFERROR(INDEX('consumption_figs'!$C:$C,MATCH(Table2[[#This Row],[item_code]],'consumption_figs'!A:A,0),1),"NA")</f>
        <v>pc/heat</v>
      </c>
      <c r="K6256" s="1">
        <f>+SUMIFS(prod!$E:$E,prod!$A:$A,Table2[[#This Row],[date]],prod!$G:$G,Table2[[#This Row],[production_line]],prod!$F:$F,Table2[[#This Row],[output_type]])</f>
        <v>55</v>
      </c>
      <c r="L6256">
        <f>+Table2[[#This Row],[cons_qty_base_uom]]/Table2[[#This Row],[Column1]]</f>
        <v>1.1642913359229965</v>
      </c>
    </row>
    <row r="6257" spans="1:12" x14ac:dyDescent="0.25">
      <c r="A6257" s="2">
        <v>45352</v>
      </c>
      <c r="B6257" s="1" t="s">
        <v>579</v>
      </c>
      <c r="C6257" s="4">
        <v>8.0045029344706009</v>
      </c>
      <c r="D6257" s="4">
        <v>4.3224315846141247E-2</v>
      </c>
      <c r="E6257" s="4">
        <v>353.57522380155274</v>
      </c>
      <c r="F6257" s="1" t="s">
        <v>509</v>
      </c>
      <c r="G6257" s="1">
        <v>2</v>
      </c>
      <c r="H6257" s="1" t="s">
        <v>505</v>
      </c>
      <c r="I62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1.3943327692303629E-3</v>
      </c>
      <c r="J6257" s="1" t="str">
        <f>IFERROR(INDEX('consumption_figs'!$C:$C,MATCH(Table2[[#This Row],[item_code]],'consumption_figs'!A:A,0),1),"NA")</f>
        <v>NA</v>
      </c>
      <c r="K6257" s="1">
        <f>+SUMIFS(prod!$E:$E,prod!$A:$A,Table2[[#This Row],[date]],prod!$G:$G,Table2[[#This Row],[production_line]],prod!$F:$F,Table2[[#This Row],[output_type]])</f>
        <v>55</v>
      </c>
      <c r="L6257">
        <f>+Table2[[#This Row],[cons_qty_base_uom]]/Table2[[#This Row],[Column1]]</f>
        <v>0.14553641699037456</v>
      </c>
    </row>
    <row r="6258" spans="1:12" x14ac:dyDescent="0.25">
      <c r="A6258" s="2">
        <v>45352</v>
      </c>
      <c r="B6258" s="1" t="s">
        <v>59</v>
      </c>
      <c r="C6258" s="4">
        <v>1.6009005868941204</v>
      </c>
      <c r="D6258" s="4">
        <v>1.4408105282047083E-2</v>
      </c>
      <c r="E6258" s="4">
        <v>56.671880776051857</v>
      </c>
      <c r="F6258" s="1" t="s">
        <v>509</v>
      </c>
      <c r="G6258" s="1">
        <v>2</v>
      </c>
      <c r="H6258" s="1" t="s">
        <v>505</v>
      </c>
      <c r="I62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2.9107283398074918E-2</v>
      </c>
      <c r="J6258" s="1" t="str">
        <f>IFERROR(INDEX('consumption_figs'!$C:$C,MATCH(Table2[[#This Row],[item_code]],'consumption_figs'!A:A,0),1),"NA")</f>
        <v>pc/heat</v>
      </c>
      <c r="K6258" s="1">
        <f>+SUMIFS(prod!$E:$E,prod!$A:$A,Table2[[#This Row],[date]],prod!$G:$G,Table2[[#This Row],[production_line]],prod!$F:$F,Table2[[#This Row],[output_type]])</f>
        <v>55</v>
      </c>
      <c r="L6258">
        <f>+Table2[[#This Row],[cons_qty_base_uom]]/Table2[[#This Row],[Column1]]</f>
        <v>2.9107283398074918E-2</v>
      </c>
    </row>
    <row r="6259" spans="1:12" x14ac:dyDescent="0.25">
      <c r="A6259" s="2">
        <v>45352</v>
      </c>
      <c r="B6259" s="1" t="s">
        <v>60</v>
      </c>
      <c r="C6259" s="4">
        <v>31.148951419282742</v>
      </c>
      <c r="D6259" s="4">
        <v>0.43777982282716726</v>
      </c>
      <c r="E6259" s="4">
        <v>911.41831852821304</v>
      </c>
      <c r="F6259" s="1" t="s">
        <v>509</v>
      </c>
      <c r="G6259" s="1">
        <v>2</v>
      </c>
      <c r="H6259" s="1" t="s">
        <v>505</v>
      </c>
      <c r="I62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0.56634457125968618</v>
      </c>
      <c r="J6259" s="1" t="str">
        <f>IFERROR(INDEX('consumption_figs'!$C:$C,MATCH(Table2[[#This Row],[item_code]],'consumption_figs'!A:A,0),1),"NA")</f>
        <v>pc/heat</v>
      </c>
      <c r="K6259" s="1">
        <f>+SUMIFS(prod!$E:$E,prod!$A:$A,Table2[[#This Row],[date]],prod!$G:$G,Table2[[#This Row],[production_line]],prod!$F:$F,Table2[[#This Row],[output_type]])</f>
        <v>55</v>
      </c>
      <c r="L6259">
        <f>+Table2[[#This Row],[cons_qty_base_uom]]/Table2[[#This Row],[Column1]]</f>
        <v>0.56634457125968618</v>
      </c>
    </row>
    <row r="6260" spans="1:12" x14ac:dyDescent="0.25">
      <c r="A6260" s="2">
        <v>45352</v>
      </c>
      <c r="B6260" s="1" t="s">
        <v>259</v>
      </c>
      <c r="C6260" s="4">
        <v>0.1482797189898406</v>
      </c>
      <c r="D6260" s="4">
        <v>0.1482797189898406</v>
      </c>
      <c r="E6260" s="4">
        <v>458.80710649836476</v>
      </c>
      <c r="F6260" s="1" t="s">
        <v>509</v>
      </c>
      <c r="G6260" s="1">
        <v>2</v>
      </c>
      <c r="H6260" s="1" t="s">
        <v>505</v>
      </c>
      <c r="I62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1.4976236641737259E-2</v>
      </c>
      <c r="J6260" s="1" t="str">
        <f>IFERROR(INDEX('consumption_figs'!$C:$C,MATCH(Table2[[#This Row],[item_code]],'consumption_figs'!A:A,0),1),"NA")</f>
        <v>kg/ton</v>
      </c>
      <c r="K6260" s="1">
        <f>+SUMIFS(prod!$E:$E,prod!$A:$A,Table2[[#This Row],[date]],prod!$G:$G,Table2[[#This Row],[production_line]],prod!$F:$F,Table2[[#This Row],[output_type]])</f>
        <v>55</v>
      </c>
      <c r="L6260">
        <f>+Table2[[#This Row],[cons_qty_base_uom]]/Table2[[#This Row],[Column1]]</f>
        <v>2.6959948907243746E-3</v>
      </c>
    </row>
    <row r="6261" spans="1:12" x14ac:dyDescent="0.25">
      <c r="A6261" s="2">
        <v>45352</v>
      </c>
      <c r="B6261" s="1" t="s">
        <v>272</v>
      </c>
      <c r="C6261" s="4">
        <v>4.5740016768403433E-2</v>
      </c>
      <c r="D6261" s="4">
        <v>4.5740016768403433E-2</v>
      </c>
      <c r="E6261" s="4">
        <v>50.053300349663871</v>
      </c>
      <c r="F6261" s="1" t="s">
        <v>509</v>
      </c>
      <c r="G6261" s="1">
        <v>2</v>
      </c>
      <c r="H6261" s="1" t="s">
        <v>505</v>
      </c>
      <c r="I62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4.6197370738716732E-3</v>
      </c>
      <c r="J6261" s="1" t="str">
        <f>IFERROR(INDEX('consumption_figs'!$C:$C,MATCH(Table2[[#This Row],[item_code]],'consumption_figs'!A:A,0),1),"NA")</f>
        <v>kg/ton</v>
      </c>
      <c r="K6261" s="1">
        <f>+SUMIFS(prod!$E:$E,prod!$A:$A,Table2[[#This Row],[date]],prod!$G:$G,Table2[[#This Row],[production_line]],prod!$F:$F,Table2[[#This Row],[output_type]])</f>
        <v>55</v>
      </c>
      <c r="L6261">
        <f>+Table2[[#This Row],[cons_qty_base_uom]]/Table2[[#This Row],[Column1]]</f>
        <v>8.316366685164261E-4</v>
      </c>
    </row>
    <row r="6262" spans="1:12" x14ac:dyDescent="0.25">
      <c r="A6262" s="2">
        <v>45383</v>
      </c>
      <c r="B6262" s="1" t="s">
        <v>80</v>
      </c>
      <c r="C6262" s="4">
        <v>2.9760522298768093</v>
      </c>
      <c r="D6262" s="4">
        <v>0.10901279318038755</v>
      </c>
      <c r="E6262" s="4">
        <v>157.7307681834709</v>
      </c>
      <c r="F6262" s="1" t="s">
        <v>509</v>
      </c>
      <c r="G6262" s="1">
        <v>2</v>
      </c>
      <c r="H6262" s="1" t="s">
        <v>505</v>
      </c>
      <c r="I62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6.9210516973879282E-2</v>
      </c>
      <c r="J6262" s="1" t="str">
        <f>IFERROR(INDEX('consumption_figs'!$C:$C,MATCH(Table2[[#This Row],[item_code]],'consumption_figs'!A:A,0),1),"NA")</f>
        <v>pc/heat</v>
      </c>
      <c r="K6262" s="1">
        <f>+SUMIFS(prod!$E:$E,prod!$A:$A,Table2[[#This Row],[date]],prod!$G:$G,Table2[[#This Row],[production_line]],prod!$F:$F,Table2[[#This Row],[output_type]])</f>
        <v>43</v>
      </c>
      <c r="L6262">
        <f>+Table2[[#This Row],[cons_qty_base_uom]]/Table2[[#This Row],[Column1]]</f>
        <v>6.9210516973879282E-2</v>
      </c>
    </row>
    <row r="6263" spans="1:12" x14ac:dyDescent="0.25">
      <c r="A6263" s="2">
        <v>45383</v>
      </c>
      <c r="B6263" s="1" t="s">
        <v>520</v>
      </c>
      <c r="C6263" s="4">
        <v>1.1160195862038036</v>
      </c>
      <c r="D6263" s="4">
        <v>2.2147408688214479E-2</v>
      </c>
      <c r="E6263" s="4">
        <v>22.044958090200968</v>
      </c>
      <c r="F6263" s="1" t="s">
        <v>509</v>
      </c>
      <c r="G6263" s="1">
        <v>2</v>
      </c>
      <c r="H6263" s="1" t="s">
        <v>505</v>
      </c>
      <c r="I62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2.5953943865204734E-2</v>
      </c>
      <c r="J6263" s="1" t="str">
        <f>IFERROR(INDEX('consumption_figs'!$C:$C,MATCH(Table2[[#This Row],[item_code]],'consumption_figs'!A:A,0),1),"NA")</f>
        <v>pc/heat</v>
      </c>
      <c r="K6263" s="1">
        <f>+SUMIFS(prod!$E:$E,prod!$A:$A,Table2[[#This Row],[date]],prod!$G:$G,Table2[[#This Row],[production_line]],prod!$F:$F,Table2[[#This Row],[output_type]])</f>
        <v>43</v>
      </c>
      <c r="L6263">
        <f>+Table2[[#This Row],[cons_qty_base_uom]]/Table2[[#This Row],[Column1]]</f>
        <v>2.5953943865204734E-2</v>
      </c>
    </row>
    <row r="6264" spans="1:12" x14ac:dyDescent="0.25">
      <c r="A6264" s="2">
        <v>45383</v>
      </c>
      <c r="B6264" s="1" t="s">
        <v>521</v>
      </c>
      <c r="C6264" s="4">
        <v>7.6633344919327842</v>
      </c>
      <c r="D6264" s="4">
        <v>0.15207461558435503</v>
      </c>
      <c r="E6264" s="4">
        <v>151.37537888604663</v>
      </c>
      <c r="F6264" s="1" t="s">
        <v>509</v>
      </c>
      <c r="G6264" s="1">
        <v>2</v>
      </c>
      <c r="H6264" s="1" t="s">
        <v>505</v>
      </c>
      <c r="I62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0.17821708120773916</v>
      </c>
      <c r="J6264" s="1" t="str">
        <f>IFERROR(INDEX('consumption_figs'!$C:$C,MATCH(Table2[[#This Row],[item_code]],'consumption_figs'!A:A,0),1),"NA")</f>
        <v>pc/heat</v>
      </c>
      <c r="K6264" s="1">
        <f>+SUMIFS(prod!$E:$E,prod!$A:$A,Table2[[#This Row],[date]],prod!$G:$G,Table2[[#This Row],[production_line]],prod!$F:$F,Table2[[#This Row],[output_type]])</f>
        <v>43</v>
      </c>
      <c r="L6264">
        <f>+Table2[[#This Row],[cons_qty_base_uom]]/Table2[[#This Row],[Column1]]</f>
        <v>0.17821708120773916</v>
      </c>
    </row>
    <row r="6265" spans="1:12" x14ac:dyDescent="0.25">
      <c r="A6265" s="2">
        <v>45383</v>
      </c>
      <c r="B6265" s="1" t="s">
        <v>522</v>
      </c>
      <c r="C6265" s="4">
        <v>8.9281566896304287</v>
      </c>
      <c r="D6265" s="4">
        <v>0.17717926950571583</v>
      </c>
      <c r="E6265" s="4">
        <v>176.35966472160774</v>
      </c>
      <c r="F6265" s="1" t="s">
        <v>509</v>
      </c>
      <c r="G6265" s="1">
        <v>2</v>
      </c>
      <c r="H6265" s="1" t="s">
        <v>505</v>
      </c>
      <c r="I62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0.20763155092163788</v>
      </c>
      <c r="J6265" s="1" t="str">
        <f>IFERROR(INDEX('consumption_figs'!$C:$C,MATCH(Table2[[#This Row],[item_code]],'consumption_figs'!A:A,0),1),"NA")</f>
        <v>pc/heat</v>
      </c>
      <c r="K6265" s="1">
        <f>+SUMIFS(prod!$E:$E,prod!$A:$A,Table2[[#This Row],[date]],prod!$G:$G,Table2[[#This Row],[production_line]],prod!$F:$F,Table2[[#This Row],[output_type]])</f>
        <v>43</v>
      </c>
      <c r="L6265">
        <f>+Table2[[#This Row],[cons_qty_base_uom]]/Table2[[#This Row],[Column1]]</f>
        <v>0.20763155092163788</v>
      </c>
    </row>
    <row r="6266" spans="1:12" x14ac:dyDescent="0.25">
      <c r="A6266" s="2">
        <v>45383</v>
      </c>
      <c r="B6266" s="1" t="s">
        <v>144</v>
      </c>
      <c r="C6266" s="4">
        <v>9.8953736643403918</v>
      </c>
      <c r="D6266" s="4">
        <v>0.20671435584807082</v>
      </c>
      <c r="E6266" s="4">
        <v>257.27971527285018</v>
      </c>
      <c r="F6266" s="1" t="s">
        <v>509</v>
      </c>
      <c r="G6266" s="1">
        <v>2</v>
      </c>
      <c r="H6266" s="1" t="s">
        <v>505</v>
      </c>
      <c r="I62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0.23012496893814866</v>
      </c>
      <c r="J6266" s="1" t="str">
        <f>IFERROR(INDEX('consumption_figs'!$C:$C,MATCH(Table2[[#This Row],[item_code]],'consumption_figs'!A:A,0),1),"NA")</f>
        <v>pc/heat</v>
      </c>
      <c r="K6266" s="1">
        <f>+SUMIFS(prod!$E:$E,prod!$A:$A,Table2[[#This Row],[date]],prod!$G:$G,Table2[[#This Row],[production_line]],prod!$F:$F,Table2[[#This Row],[output_type]])</f>
        <v>43</v>
      </c>
      <c r="L6266">
        <f>+Table2[[#This Row],[cons_qty_base_uom]]/Table2[[#This Row],[Column1]]</f>
        <v>0.23012496893814866</v>
      </c>
    </row>
    <row r="6267" spans="1:12" x14ac:dyDescent="0.25">
      <c r="A6267" s="2">
        <v>45383</v>
      </c>
      <c r="B6267" s="1" t="s">
        <v>146</v>
      </c>
      <c r="C6267" s="4">
        <v>23.585213921773715</v>
      </c>
      <c r="D6267" s="4">
        <v>0.49363852738272385</v>
      </c>
      <c r="E6267" s="4">
        <v>613.21556196611664</v>
      </c>
      <c r="F6267" s="1" t="s">
        <v>509</v>
      </c>
      <c r="G6267" s="1">
        <v>2</v>
      </c>
      <c r="H6267" s="1" t="s">
        <v>505</v>
      </c>
      <c r="I62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0.54849334701799335</v>
      </c>
      <c r="J6267" s="1" t="str">
        <f>IFERROR(INDEX('consumption_figs'!$C:$C,MATCH(Table2[[#This Row],[item_code]],'consumption_figs'!A:A,0),1),"NA")</f>
        <v>pc/heat</v>
      </c>
      <c r="K6267" s="1">
        <f>+SUMIFS(prod!$E:$E,prod!$A:$A,Table2[[#This Row],[date]],prod!$G:$G,Table2[[#This Row],[production_line]],prod!$F:$F,Table2[[#This Row],[output_type]])</f>
        <v>43</v>
      </c>
      <c r="L6267">
        <f>+Table2[[#This Row],[cons_qty_base_uom]]/Table2[[#This Row],[Column1]]</f>
        <v>0.54849334701799335</v>
      </c>
    </row>
    <row r="6268" spans="1:12" x14ac:dyDescent="0.25">
      <c r="A6268" s="2">
        <v>45383</v>
      </c>
      <c r="B6268" s="1" t="s">
        <v>89</v>
      </c>
      <c r="C6268" s="4">
        <v>0.59521044597536188</v>
      </c>
      <c r="D6268" s="4">
        <v>1.2618461454677687E-2</v>
      </c>
      <c r="E6268" s="4">
        <v>15.415950550761872</v>
      </c>
      <c r="F6268" s="1" t="s">
        <v>509</v>
      </c>
      <c r="G6268" s="1">
        <v>2</v>
      </c>
      <c r="H6268" s="1" t="s">
        <v>505</v>
      </c>
      <c r="I62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4.2061538182258955E-4</v>
      </c>
      <c r="J6268" s="1" t="str">
        <f>IFERROR(INDEX('consumption_figs'!$C:$C,MATCH(Table2[[#This Row],[item_code]],'consumption_figs'!A:A,0),1),"NA")</f>
        <v>NA</v>
      </c>
      <c r="K6268" s="1">
        <f>+SUMIFS(prod!$E:$E,prod!$A:$A,Table2[[#This Row],[date]],prod!$G:$G,Table2[[#This Row],[production_line]],prod!$F:$F,Table2[[#This Row],[output_type]])</f>
        <v>43</v>
      </c>
      <c r="L6268">
        <f>+Table2[[#This Row],[cons_qty_base_uom]]/Table2[[#This Row],[Column1]]</f>
        <v>1.3842103394775858E-2</v>
      </c>
    </row>
    <row r="6269" spans="1:12" x14ac:dyDescent="0.25">
      <c r="A6269" s="2">
        <v>45383</v>
      </c>
      <c r="B6269" s="1" t="s">
        <v>93</v>
      </c>
      <c r="C6269" s="4">
        <v>0.96721697470996304</v>
      </c>
      <c r="D6269" s="4">
        <v>2.0490198513177627E-2</v>
      </c>
      <c r="E6269" s="4">
        <v>25.050919644988042</v>
      </c>
      <c r="F6269" s="1" t="s">
        <v>509</v>
      </c>
      <c r="G6269" s="1">
        <v>2</v>
      </c>
      <c r="H6269" s="1" t="s">
        <v>505</v>
      </c>
      <c r="I62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6.8300661710592083E-4</v>
      </c>
      <c r="J6269" s="1" t="str">
        <f>IFERROR(INDEX('consumption_figs'!$C:$C,MATCH(Table2[[#This Row],[item_code]],'consumption_figs'!A:A,0),1),"NA")</f>
        <v>NA</v>
      </c>
      <c r="K6269" s="1">
        <f>+SUMIFS(prod!$E:$E,prod!$A:$A,Table2[[#This Row],[date]],prod!$G:$G,Table2[[#This Row],[production_line]],prod!$F:$F,Table2[[#This Row],[output_type]])</f>
        <v>43</v>
      </c>
      <c r="L6269">
        <f>+Table2[[#This Row],[cons_qty_base_uom]]/Table2[[#This Row],[Column1]]</f>
        <v>2.249341801651077E-2</v>
      </c>
    </row>
    <row r="6270" spans="1:12" x14ac:dyDescent="0.25">
      <c r="A6270" s="2">
        <v>45383</v>
      </c>
      <c r="B6270" s="1" t="s">
        <v>117</v>
      </c>
      <c r="C6270" s="4">
        <v>25.370845259699799</v>
      </c>
      <c r="D6270" s="4">
        <v>0.52060974472903987</v>
      </c>
      <c r="E6270" s="4">
        <v>702.77241369368437</v>
      </c>
      <c r="F6270" s="1" t="s">
        <v>509</v>
      </c>
      <c r="G6270" s="1">
        <v>2</v>
      </c>
      <c r="H6270" s="1" t="s">
        <v>505</v>
      </c>
      <c r="I62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0.59001965720232086</v>
      </c>
      <c r="J6270" s="1" t="str">
        <f>IFERROR(INDEX('consumption_figs'!$C:$C,MATCH(Table2[[#This Row],[item_code]],'consumption_figs'!A:A,0),1),"NA")</f>
        <v>pc/heat</v>
      </c>
      <c r="K6270" s="1">
        <f>+SUMIFS(prod!$E:$E,prod!$A:$A,Table2[[#This Row],[date]],prod!$G:$G,Table2[[#This Row],[production_line]],prod!$F:$F,Table2[[#This Row],[output_type]])</f>
        <v>43</v>
      </c>
      <c r="L6270">
        <f>+Table2[[#This Row],[cons_qty_base_uom]]/Table2[[#This Row],[Column1]]</f>
        <v>0.59001965720232086</v>
      </c>
    </row>
    <row r="6271" spans="1:12" x14ac:dyDescent="0.25">
      <c r="A6271" s="2">
        <v>45383</v>
      </c>
      <c r="B6271" s="1" t="s">
        <v>115</v>
      </c>
      <c r="C6271" s="4">
        <v>11.681005002266478</v>
      </c>
      <c r="D6271" s="4">
        <v>0.23992784274655338</v>
      </c>
      <c r="E6271" s="4">
        <v>323.56383856278143</v>
      </c>
      <c r="F6271" s="1" t="s">
        <v>509</v>
      </c>
      <c r="G6271" s="1">
        <v>2</v>
      </c>
      <c r="H6271" s="1" t="s">
        <v>505</v>
      </c>
      <c r="I62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0.27165127912247622</v>
      </c>
      <c r="J6271" s="1" t="str">
        <f>IFERROR(INDEX('consumption_figs'!$C:$C,MATCH(Table2[[#This Row],[item_code]],'consumption_figs'!A:A,0),1),"NA")</f>
        <v>pc/heat</v>
      </c>
      <c r="K6271" s="1">
        <f>+SUMIFS(prod!$E:$E,prod!$A:$A,Table2[[#This Row],[date]],prod!$G:$G,Table2[[#This Row],[production_line]],prod!$F:$F,Table2[[#This Row],[output_type]])</f>
        <v>43</v>
      </c>
      <c r="L6271">
        <f>+Table2[[#This Row],[cons_qty_base_uom]]/Table2[[#This Row],[Column1]]</f>
        <v>0.27165127912247622</v>
      </c>
    </row>
    <row r="6272" spans="1:12" x14ac:dyDescent="0.25">
      <c r="A6272" s="2">
        <v>45383</v>
      </c>
      <c r="B6272" s="1" t="s">
        <v>119</v>
      </c>
      <c r="C6272" s="4">
        <v>54.982564946974051</v>
      </c>
      <c r="D6272" s="4">
        <v>1.1282422327119075</v>
      </c>
      <c r="E6272" s="4">
        <v>1523.0170490311812</v>
      </c>
      <c r="F6272" s="1" t="s">
        <v>509</v>
      </c>
      <c r="G6272" s="1">
        <v>2</v>
      </c>
      <c r="H6272" s="1" t="s">
        <v>505</v>
      </c>
      <c r="I62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1.2786643010924197</v>
      </c>
      <c r="J6272" s="1" t="str">
        <f>IFERROR(INDEX('consumption_figs'!$C:$C,MATCH(Table2[[#This Row],[item_code]],'consumption_figs'!A:A,0),1),"NA")</f>
        <v>pc/heat</v>
      </c>
      <c r="K6272" s="1">
        <f>+SUMIFS(prod!$E:$E,prod!$A:$A,Table2[[#This Row],[date]],prod!$G:$G,Table2[[#This Row],[production_line]],prod!$F:$F,Table2[[#This Row],[output_type]])</f>
        <v>43</v>
      </c>
      <c r="L6272">
        <f>+Table2[[#This Row],[cons_qty_base_uom]]/Table2[[#This Row],[Column1]]</f>
        <v>1.2786643010924197</v>
      </c>
    </row>
    <row r="6273" spans="1:12" x14ac:dyDescent="0.25">
      <c r="A6273" s="2">
        <v>45383</v>
      </c>
      <c r="B6273" s="1" t="s">
        <v>128</v>
      </c>
      <c r="C6273" s="4">
        <v>6.5473149057289808</v>
      </c>
      <c r="D6273" s="4">
        <v>0.16440307728285472</v>
      </c>
      <c r="E6273" s="4">
        <v>221.95397530421243</v>
      </c>
      <c r="F6273" s="1" t="s">
        <v>509</v>
      </c>
      <c r="G6273" s="1">
        <v>2</v>
      </c>
      <c r="H6273" s="1" t="s">
        <v>505</v>
      </c>
      <c r="I62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0.15226313734253444</v>
      </c>
      <c r="J6273" s="1" t="str">
        <f>IFERROR(INDEX('consumption_figs'!$C:$C,MATCH(Table2[[#This Row],[item_code]],'consumption_figs'!A:A,0),1),"NA")</f>
        <v>pc/heat</v>
      </c>
      <c r="K6273" s="1">
        <f>+SUMIFS(prod!$E:$E,prod!$A:$A,Table2[[#This Row],[date]],prod!$G:$G,Table2[[#This Row],[production_line]],prod!$F:$F,Table2[[#This Row],[output_type]])</f>
        <v>43</v>
      </c>
      <c r="L6273">
        <f>+Table2[[#This Row],[cons_qty_base_uom]]/Table2[[#This Row],[Column1]]</f>
        <v>0.15226313734253444</v>
      </c>
    </row>
    <row r="6274" spans="1:12" x14ac:dyDescent="0.25">
      <c r="A6274" s="2">
        <v>45383</v>
      </c>
      <c r="B6274" s="1" t="s">
        <v>136</v>
      </c>
      <c r="C6274" s="4">
        <v>20.460359080403066</v>
      </c>
      <c r="D6274" s="4">
        <v>0.51335040932731291</v>
      </c>
      <c r="E6274" s="4">
        <v>693.60617282566386</v>
      </c>
      <c r="F6274" s="1" t="s">
        <v>509</v>
      </c>
      <c r="G6274" s="1">
        <v>2</v>
      </c>
      <c r="H6274" s="1" t="s">
        <v>505</v>
      </c>
      <c r="I62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0.47582230419542015</v>
      </c>
      <c r="J6274" s="1" t="str">
        <f>IFERROR(INDEX('consumption_figs'!$C:$C,MATCH(Table2[[#This Row],[item_code]],'consumption_figs'!A:A,0),1),"NA")</f>
        <v>pc/heat</v>
      </c>
      <c r="K6274" s="1">
        <f>+SUMIFS(prod!$E:$E,prod!$A:$A,Table2[[#This Row],[date]],prod!$G:$G,Table2[[#This Row],[production_line]],prod!$F:$F,Table2[[#This Row],[output_type]])</f>
        <v>43</v>
      </c>
      <c r="L6274">
        <f>+Table2[[#This Row],[cons_qty_base_uom]]/Table2[[#This Row],[Column1]]</f>
        <v>0.47582230419542015</v>
      </c>
    </row>
    <row r="6275" spans="1:12" x14ac:dyDescent="0.25">
      <c r="A6275" s="2">
        <v>45383</v>
      </c>
      <c r="B6275" s="1" t="s">
        <v>132</v>
      </c>
      <c r="C6275" s="4">
        <v>40.54871163207153</v>
      </c>
      <c r="D6275" s="4">
        <v>1.0165562006160334</v>
      </c>
      <c r="E6275" s="4">
        <v>1374.6013243272248</v>
      </c>
      <c r="F6275" s="1" t="s">
        <v>509</v>
      </c>
      <c r="G6275" s="1">
        <v>2</v>
      </c>
      <c r="H6275" s="1" t="s">
        <v>505</v>
      </c>
      <c r="I62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0.94299329376910535</v>
      </c>
      <c r="J6275" s="1" t="str">
        <f>IFERROR(INDEX('consumption_figs'!$C:$C,MATCH(Table2[[#This Row],[item_code]],'consumption_figs'!A:A,0),1),"NA")</f>
        <v>pc/heat</v>
      </c>
      <c r="K6275" s="1">
        <f>+SUMIFS(prod!$E:$E,prod!$A:$A,Table2[[#This Row],[date]],prod!$G:$G,Table2[[#This Row],[production_line]],prod!$F:$F,Table2[[#This Row],[output_type]])</f>
        <v>43</v>
      </c>
      <c r="L6275">
        <f>+Table2[[#This Row],[cons_qty_base_uom]]/Table2[[#This Row],[Column1]]</f>
        <v>0.94299329376910535</v>
      </c>
    </row>
    <row r="6276" spans="1:12" x14ac:dyDescent="0.25">
      <c r="A6276" s="2">
        <v>45383</v>
      </c>
      <c r="B6276" s="1" t="s">
        <v>134</v>
      </c>
      <c r="C6276" s="4">
        <v>1.3392235034445643</v>
      </c>
      <c r="D6276" s="4">
        <v>3.3694863346665237E-2</v>
      </c>
      <c r="E6276" s="4">
        <v>45.399676766770732</v>
      </c>
      <c r="F6276" s="1" t="s">
        <v>509</v>
      </c>
      <c r="G6276" s="1">
        <v>2</v>
      </c>
      <c r="H6276" s="1" t="s">
        <v>505</v>
      </c>
      <c r="I62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3.1144732638245683E-2</v>
      </c>
      <c r="J6276" s="1" t="str">
        <f>IFERROR(INDEX('consumption_figs'!$C:$C,MATCH(Table2[[#This Row],[item_code]],'consumption_figs'!A:A,0),1),"NA")</f>
        <v>pc/heat</v>
      </c>
      <c r="K6276" s="1">
        <f>+SUMIFS(prod!$E:$E,prod!$A:$A,Table2[[#This Row],[date]],prod!$G:$G,Table2[[#This Row],[production_line]],prod!$F:$F,Table2[[#This Row],[output_type]])</f>
        <v>43</v>
      </c>
      <c r="L6276">
        <f>+Table2[[#This Row],[cons_qty_base_uom]]/Table2[[#This Row],[Column1]]</f>
        <v>3.1144732638245683E-2</v>
      </c>
    </row>
    <row r="6277" spans="1:12" x14ac:dyDescent="0.25">
      <c r="A6277" s="2">
        <v>45383</v>
      </c>
      <c r="B6277" s="1" t="s">
        <v>107</v>
      </c>
      <c r="C6277" s="4">
        <v>0.44640783448152144</v>
      </c>
      <c r="D6277" s="4">
        <v>7.0532437848080378E-3</v>
      </c>
      <c r="E6277" s="4">
        <v>12.365497015138143</v>
      </c>
      <c r="F6277" s="1" t="s">
        <v>509</v>
      </c>
      <c r="G6277" s="1">
        <v>2</v>
      </c>
      <c r="H6277" s="1" t="s">
        <v>505</v>
      </c>
      <c r="I62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2.3510812616026793E-4</v>
      </c>
      <c r="J6277" s="1" t="str">
        <f>IFERROR(INDEX('consumption_figs'!$C:$C,MATCH(Table2[[#This Row],[item_code]],'consumption_figs'!A:A,0),1),"NA")</f>
        <v>NA</v>
      </c>
      <c r="K6277" s="1">
        <f>+SUMIFS(prod!$E:$E,prod!$A:$A,Table2[[#This Row],[date]],prod!$G:$G,Table2[[#This Row],[production_line]],prod!$F:$F,Table2[[#This Row],[output_type]])</f>
        <v>43</v>
      </c>
      <c r="L6277">
        <f>+Table2[[#This Row],[cons_qty_base_uom]]/Table2[[#This Row],[Column1]]</f>
        <v>1.0381577546081894E-2</v>
      </c>
    </row>
    <row r="6278" spans="1:12" x14ac:dyDescent="0.25">
      <c r="A6278" s="2">
        <v>45383</v>
      </c>
      <c r="B6278" s="1" t="s">
        <v>105</v>
      </c>
      <c r="C6278" s="4">
        <v>1.1904208919507238</v>
      </c>
      <c r="D6278" s="4">
        <v>1.8844362719579958E-2</v>
      </c>
      <c r="E6278" s="4">
        <v>32.974658707035047</v>
      </c>
      <c r="F6278" s="1" t="s">
        <v>509</v>
      </c>
      <c r="G6278" s="1">
        <v>2</v>
      </c>
      <c r="H6278" s="1" t="s">
        <v>505</v>
      </c>
      <c r="I62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6.2814542398599864E-4</v>
      </c>
      <c r="J6278" s="1" t="str">
        <f>IFERROR(INDEX('consumption_figs'!$C:$C,MATCH(Table2[[#This Row],[item_code]],'consumption_figs'!A:A,0),1),"NA")</f>
        <v>NA</v>
      </c>
      <c r="K6278" s="1">
        <f>+SUMIFS(prod!$E:$E,prod!$A:$A,Table2[[#This Row],[date]],prod!$G:$G,Table2[[#This Row],[production_line]],prod!$F:$F,Table2[[#This Row],[output_type]])</f>
        <v>43</v>
      </c>
      <c r="L6278">
        <f>+Table2[[#This Row],[cons_qty_base_uom]]/Table2[[#This Row],[Column1]]</f>
        <v>2.7684206789551715E-2</v>
      </c>
    </row>
    <row r="6279" spans="1:12" x14ac:dyDescent="0.25">
      <c r="A6279" s="2">
        <v>45383</v>
      </c>
      <c r="B6279" s="1" t="s">
        <v>103</v>
      </c>
      <c r="C6279" s="4">
        <v>0.29760522298768094</v>
      </c>
      <c r="D6279" s="4">
        <v>4.7021625232053594E-3</v>
      </c>
      <c r="E6279" s="4">
        <v>8.2436646767587618</v>
      </c>
      <c r="F6279" s="1" t="s">
        <v>509</v>
      </c>
      <c r="G6279" s="1">
        <v>2</v>
      </c>
      <c r="H6279" s="1" t="s">
        <v>505</v>
      </c>
      <c r="I62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1.5673875077351198E-4</v>
      </c>
      <c r="J6279" s="1" t="str">
        <f>IFERROR(INDEX('consumption_figs'!$C:$C,MATCH(Table2[[#This Row],[item_code]],'consumption_figs'!A:A,0),1),"NA")</f>
        <v>NA</v>
      </c>
      <c r="K6279" s="1">
        <f>+SUMIFS(prod!$E:$E,prod!$A:$A,Table2[[#This Row],[date]],prod!$G:$G,Table2[[#This Row],[production_line]],prod!$F:$F,Table2[[#This Row],[output_type]])</f>
        <v>43</v>
      </c>
      <c r="L6279">
        <f>+Table2[[#This Row],[cons_qty_base_uom]]/Table2[[#This Row],[Column1]]</f>
        <v>6.9210516973879288E-3</v>
      </c>
    </row>
    <row r="6280" spans="1:12" x14ac:dyDescent="0.25">
      <c r="A6280" s="2">
        <v>45383</v>
      </c>
      <c r="B6280" s="1" t="s">
        <v>113</v>
      </c>
      <c r="C6280" s="4">
        <v>7.2169266574512632</v>
      </c>
      <c r="D6280" s="4">
        <v>0.12990467983412274</v>
      </c>
      <c r="E6280" s="4">
        <v>192.76411102052325</v>
      </c>
      <c r="F6280" s="1" t="s">
        <v>509</v>
      </c>
      <c r="G6280" s="1">
        <v>2</v>
      </c>
      <c r="H6280" s="1" t="s">
        <v>505</v>
      </c>
      <c r="I62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4.3301559944707579E-3</v>
      </c>
      <c r="J6280" s="1" t="str">
        <f>IFERROR(INDEX('consumption_figs'!$C:$C,MATCH(Table2[[#This Row],[item_code]],'consumption_figs'!A:A,0),1),"NA")</f>
        <v>NA</v>
      </c>
      <c r="K6280" s="1">
        <f>+SUMIFS(prod!$E:$E,prod!$A:$A,Table2[[#This Row],[date]],prod!$G:$G,Table2[[#This Row],[production_line]],prod!$F:$F,Table2[[#This Row],[output_type]])</f>
        <v>43</v>
      </c>
      <c r="L6280">
        <f>+Table2[[#This Row],[cons_qty_base_uom]]/Table2[[#This Row],[Column1]]</f>
        <v>0.16783550366165728</v>
      </c>
    </row>
    <row r="6281" spans="1:12" x14ac:dyDescent="0.25">
      <c r="A6281" s="2">
        <v>45383</v>
      </c>
      <c r="B6281" s="1" t="s">
        <v>111</v>
      </c>
      <c r="C6281" s="4">
        <v>3.2736574528644904</v>
      </c>
      <c r="D6281" s="4">
        <v>5.8925834151560823E-2</v>
      </c>
      <c r="E6281" s="4">
        <v>87.439390566010545</v>
      </c>
      <c r="F6281" s="1" t="s">
        <v>509</v>
      </c>
      <c r="G6281" s="1">
        <v>2</v>
      </c>
      <c r="H6281" s="1" t="s">
        <v>505</v>
      </c>
      <c r="I62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1.9641944717186939E-3</v>
      </c>
      <c r="J6281" s="1" t="str">
        <f>IFERROR(INDEX('consumption_figs'!$C:$C,MATCH(Table2[[#This Row],[item_code]],'consumption_figs'!A:A,0),1),"NA")</f>
        <v>NA</v>
      </c>
      <c r="K6281" s="1">
        <f>+SUMIFS(prod!$E:$E,prod!$A:$A,Table2[[#This Row],[date]],prod!$G:$G,Table2[[#This Row],[production_line]],prod!$F:$F,Table2[[#This Row],[output_type]])</f>
        <v>43</v>
      </c>
      <c r="L6281">
        <f>+Table2[[#This Row],[cons_qty_base_uom]]/Table2[[#This Row],[Column1]]</f>
        <v>7.6131568671267219E-2</v>
      </c>
    </row>
    <row r="6282" spans="1:12" x14ac:dyDescent="0.25">
      <c r="A6282" s="2">
        <v>45383</v>
      </c>
      <c r="B6282" s="1" t="s">
        <v>227</v>
      </c>
      <c r="C6282" s="4">
        <v>5.9521044597536203</v>
      </c>
      <c r="D6282" s="4">
        <v>5.9521044597536203</v>
      </c>
      <c r="E6282" s="4">
        <v>4720.7926101643889</v>
      </c>
      <c r="F6282" s="1" t="s">
        <v>509</v>
      </c>
      <c r="G6282" s="1">
        <v>2</v>
      </c>
      <c r="H6282" s="1" t="s">
        <v>505</v>
      </c>
      <c r="I62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0.7790712643656571</v>
      </c>
      <c r="J6282" s="1" t="str">
        <f>IFERROR(INDEX('consumption_figs'!$C:$C,MATCH(Table2[[#This Row],[item_code]],'consumption_figs'!A:A,0),1),"NA")</f>
        <v>kg/ton</v>
      </c>
      <c r="K6282" s="1">
        <f>+SUMIFS(prod!$E:$E,prod!$A:$A,Table2[[#This Row],[date]],prod!$G:$G,Table2[[#This Row],[production_line]],prod!$F:$F,Table2[[#This Row],[output_type]])</f>
        <v>43</v>
      </c>
      <c r="L6282">
        <f>+Table2[[#This Row],[cons_qty_base_uom]]/Table2[[#This Row],[Column1]]</f>
        <v>0.13842103394775862</v>
      </c>
    </row>
    <row r="6283" spans="1:12" x14ac:dyDescent="0.25">
      <c r="A6283" s="2">
        <v>45383</v>
      </c>
      <c r="B6283" s="1" t="s">
        <v>234</v>
      </c>
      <c r="C6283" s="4">
        <v>0.7886538409173548</v>
      </c>
      <c r="D6283" s="4">
        <v>0.7886538409173548</v>
      </c>
      <c r="E6283" s="4">
        <v>906.95191705495802</v>
      </c>
      <c r="F6283" s="1" t="s">
        <v>509</v>
      </c>
      <c r="G6283" s="1">
        <v>2</v>
      </c>
      <c r="H6283" s="1" t="s">
        <v>505</v>
      </c>
      <c r="I62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0.10322694252844959</v>
      </c>
      <c r="J6283" s="1" t="str">
        <f>IFERROR(INDEX('consumption_figs'!$C:$C,MATCH(Table2[[#This Row],[item_code]],'consumption_figs'!A:A,0),1),"NA")</f>
        <v>kg/ton</v>
      </c>
      <c r="K6283" s="1">
        <f>+SUMIFS(prod!$E:$E,prod!$A:$A,Table2[[#This Row],[date]],prod!$G:$G,Table2[[#This Row],[production_line]],prod!$F:$F,Table2[[#This Row],[output_type]])</f>
        <v>43</v>
      </c>
      <c r="L6283">
        <f>+Table2[[#This Row],[cons_qty_base_uom]]/Table2[[#This Row],[Column1]]</f>
        <v>1.8340786998078017E-2</v>
      </c>
    </row>
    <row r="6284" spans="1:12" x14ac:dyDescent="0.25">
      <c r="A6284" s="2">
        <v>45383</v>
      </c>
      <c r="B6284" s="1" t="s">
        <v>63</v>
      </c>
      <c r="C6284" s="4">
        <v>0.297605222987681</v>
      </c>
      <c r="D6284" s="4">
        <v>9.6932997179317582E-2</v>
      </c>
      <c r="E6284" s="4">
        <v>351.54021754973843</v>
      </c>
      <c r="F6284" s="1" t="s">
        <v>509</v>
      </c>
      <c r="G6284" s="1">
        <v>2</v>
      </c>
      <c r="H6284" s="1" t="s">
        <v>505</v>
      </c>
      <c r="I62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6.9210516973879305E-3</v>
      </c>
      <c r="J6284" s="1" t="str">
        <f>IFERROR(INDEX('consumption_figs'!$C:$C,MATCH(Table2[[#This Row],[item_code]],'consumption_figs'!A:A,0),1),"NA")</f>
        <v>pc/heat</v>
      </c>
      <c r="K6284" s="1">
        <f>+SUMIFS(prod!$E:$E,prod!$A:$A,Table2[[#This Row],[date]],prod!$G:$G,Table2[[#This Row],[production_line]],prod!$F:$F,Table2[[#This Row],[output_type]])</f>
        <v>43</v>
      </c>
      <c r="L6284">
        <f>+Table2[[#This Row],[cons_qty_base_uom]]/Table2[[#This Row],[Column1]]</f>
        <v>6.9210516973879305E-3</v>
      </c>
    </row>
    <row r="6285" spans="1:12" x14ac:dyDescent="0.25">
      <c r="A6285" s="2">
        <v>45383</v>
      </c>
      <c r="B6285" s="1" t="e">
        <f>+#REF!</f>
        <v>#REF!</v>
      </c>
      <c r="C6285" s="4">
        <v>0.11160195862038037</v>
      </c>
      <c r="D6285" s="4">
        <v>7.142525351704343E-2</v>
      </c>
      <c r="E6285" s="4">
        <v>150.95057719075407</v>
      </c>
      <c r="F6285" s="1" t="s">
        <v>509</v>
      </c>
      <c r="G6285" s="1">
        <v>2</v>
      </c>
      <c r="H6285" s="1" t="s">
        <v>505</v>
      </c>
      <c r="I62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2.3808417839014475E-3</v>
      </c>
      <c r="J6285" s="1" t="str">
        <f>IFERROR(INDEX('consumption_figs'!$C:$C,MATCH(Table2[[#This Row],[item_code]],'consumption_figs'!A:A,0),1),"NA")</f>
        <v>NA</v>
      </c>
      <c r="K6285" s="1">
        <f>+SUMIFS(prod!$E:$E,prod!$A:$A,Table2[[#This Row],[date]],prod!$G:$G,Table2[[#This Row],[production_line]],prod!$F:$F,Table2[[#This Row],[output_type]])</f>
        <v>43</v>
      </c>
      <c r="L6285">
        <f>+Table2[[#This Row],[cons_qty_base_uom]]/Table2[[#This Row],[Column1]]</f>
        <v>2.5953943865204736E-3</v>
      </c>
    </row>
    <row r="6286" spans="1:12" x14ac:dyDescent="0.25">
      <c r="A6286" s="2">
        <v>45383</v>
      </c>
      <c r="B6286" s="1" t="s">
        <v>232</v>
      </c>
      <c r="C6286" s="4">
        <v>9.3001632183650103E-3</v>
      </c>
      <c r="D6286" s="4">
        <v>9.3001632183650103E-3</v>
      </c>
      <c r="E6286" s="4">
        <v>22.506394988443326</v>
      </c>
      <c r="F6286" s="1" t="s">
        <v>509</v>
      </c>
      <c r="G6286" s="1">
        <v>2</v>
      </c>
      <c r="H6286" s="1" t="s">
        <v>505</v>
      </c>
      <c r="I62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3.10005440612167E-4</v>
      </c>
      <c r="J6286" s="1" t="str">
        <f>IFERROR(INDEX('consumption_figs'!$C:$C,MATCH(Table2[[#This Row],[item_code]],'consumption_figs'!A:A,0),1),"NA")</f>
        <v>NA</v>
      </c>
      <c r="K6286" s="1">
        <f>+SUMIFS(prod!$E:$E,prod!$A:$A,Table2[[#This Row],[date]],prod!$G:$G,Table2[[#This Row],[production_line]],prod!$F:$F,Table2[[#This Row],[output_type]])</f>
        <v>43</v>
      </c>
      <c r="L6286">
        <f>+Table2[[#This Row],[cons_qty_base_uom]]/Table2[[#This Row],[Column1]]</f>
        <v>2.1628286554337234E-4</v>
      </c>
    </row>
    <row r="6287" spans="1:12" x14ac:dyDescent="0.25">
      <c r="A6287" s="2">
        <v>45383</v>
      </c>
      <c r="B6287" s="1" t="s">
        <v>75</v>
      </c>
      <c r="C6287" s="4">
        <v>1.8600326436730062E-2</v>
      </c>
      <c r="D6287" s="4">
        <v>0.16647292160873403</v>
      </c>
      <c r="E6287" s="4">
        <v>329.06544311623742</v>
      </c>
      <c r="F6287" s="1" t="s">
        <v>509</v>
      </c>
      <c r="G6287" s="1">
        <v>2</v>
      </c>
      <c r="H6287" s="1" t="s">
        <v>505</v>
      </c>
      <c r="I62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4.3256573108674566E-4</v>
      </c>
      <c r="J6287" s="1" t="str">
        <f>IFERROR(INDEX('consumption_figs'!$C:$C,MATCH(Table2[[#This Row],[item_code]],'consumption_figs'!A:A,0),1),"NA")</f>
        <v>pc/heat</v>
      </c>
      <c r="K6287" s="1">
        <f>+SUMIFS(prod!$E:$E,prod!$A:$A,Table2[[#This Row],[date]],prod!$G:$G,Table2[[#This Row],[production_line]],prod!$F:$F,Table2[[#This Row],[output_type]])</f>
        <v>43</v>
      </c>
      <c r="L6287">
        <f>+Table2[[#This Row],[cons_qty_base_uom]]/Table2[[#This Row],[Column1]]</f>
        <v>4.3256573108674566E-4</v>
      </c>
    </row>
    <row r="6288" spans="1:12" x14ac:dyDescent="0.25">
      <c r="A6288" s="2">
        <v>45383</v>
      </c>
      <c r="B6288" s="1" t="s">
        <v>167</v>
      </c>
      <c r="C6288" s="4">
        <v>66.030798122065718</v>
      </c>
      <c r="D6288" s="4">
        <v>0.28591335586854455</v>
      </c>
      <c r="E6288" s="4">
        <v>204.39945811042247</v>
      </c>
      <c r="F6288" s="1" t="s">
        <v>509</v>
      </c>
      <c r="G6288" s="1">
        <v>2</v>
      </c>
      <c r="H6288" s="1" t="s">
        <v>505</v>
      </c>
      <c r="I62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3.7423214118919447E-2</v>
      </c>
      <c r="J6288" s="1" t="str">
        <f>IFERROR(INDEX('consumption_figs'!$C:$C,MATCH(Table2[[#This Row],[item_code]],'consumption_figs'!A:A,0),1),"NA")</f>
        <v>kg/ton</v>
      </c>
      <c r="K6288" s="1">
        <f>+SUMIFS(prod!$E:$E,prod!$A:$A,Table2[[#This Row],[date]],prod!$G:$G,Table2[[#This Row],[production_line]],prod!$F:$F,Table2[[#This Row],[output_type]])</f>
        <v>43</v>
      </c>
      <c r="L6288">
        <f>+Table2[[#This Row],[cons_qty_base_uom]]/Table2[[#This Row],[Column1]]</f>
        <v>1.5355999563271097</v>
      </c>
    </row>
    <row r="6289" spans="1:12" x14ac:dyDescent="0.25">
      <c r="A6289" s="2">
        <v>45383</v>
      </c>
      <c r="B6289" s="1" t="s">
        <v>168</v>
      </c>
      <c r="C6289" s="4">
        <v>38.489004694835678</v>
      </c>
      <c r="D6289" s="4">
        <v>8.3906030234741788E-2</v>
      </c>
      <c r="E6289" s="4">
        <v>60.033949435838302</v>
      </c>
      <c r="F6289" s="1" t="s">
        <v>509</v>
      </c>
      <c r="G6289" s="1">
        <v>2</v>
      </c>
      <c r="H6289" s="1" t="s">
        <v>505</v>
      </c>
      <c r="I62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1.0982464690411229E-2</v>
      </c>
      <c r="J6289" s="1" t="str">
        <f>IFERROR(INDEX('consumption_figs'!$C:$C,MATCH(Table2[[#This Row],[item_code]],'consumption_figs'!A:A,0),1),"NA")</f>
        <v>kg/ton</v>
      </c>
      <c r="K6289" s="1">
        <f>+SUMIFS(prod!$E:$E,prod!$A:$A,Table2[[#This Row],[date]],prod!$G:$G,Table2[[#This Row],[production_line]],prod!$F:$F,Table2[[#This Row],[output_type]])</f>
        <v>43</v>
      </c>
      <c r="L6289">
        <f>+Table2[[#This Row],[cons_qty_base_uom]]/Table2[[#This Row],[Column1]]</f>
        <v>0.89509313243803901</v>
      </c>
    </row>
    <row r="6290" spans="1:12" x14ac:dyDescent="0.25">
      <c r="A6290" s="2">
        <v>45383</v>
      </c>
      <c r="B6290" s="1" t="s">
        <v>169</v>
      </c>
      <c r="C6290" s="4">
        <v>29.540093896713611</v>
      </c>
      <c r="D6290" s="4">
        <v>0.13115801690140846</v>
      </c>
      <c r="E6290" s="4">
        <v>93.764866282816897</v>
      </c>
      <c r="F6290" s="1" t="s">
        <v>509</v>
      </c>
      <c r="G6290" s="1">
        <v>2</v>
      </c>
      <c r="H6290" s="1" t="s">
        <v>505</v>
      </c>
      <c r="I62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1.7167279699137235E-2</v>
      </c>
      <c r="J6290" s="1" t="str">
        <f>IFERROR(INDEX('consumption_figs'!$C:$C,MATCH(Table2[[#This Row],[item_code]],'consumption_figs'!A:A,0),1),"NA")</f>
        <v>kg/ton</v>
      </c>
      <c r="K6290" s="1">
        <f>+SUMIFS(prod!$E:$E,prod!$A:$A,Table2[[#This Row],[date]],prod!$G:$G,Table2[[#This Row],[production_line]],prod!$F:$F,Table2[[#This Row],[output_type]])</f>
        <v>43</v>
      </c>
      <c r="L6290">
        <f>+Table2[[#This Row],[cons_qty_base_uom]]/Table2[[#This Row],[Column1]]</f>
        <v>0.68697892783054904</v>
      </c>
    </row>
    <row r="6291" spans="1:12" x14ac:dyDescent="0.25">
      <c r="A6291" s="2">
        <v>45383</v>
      </c>
      <c r="B6291" s="1" t="s">
        <v>170</v>
      </c>
      <c r="C6291" s="4">
        <v>29.366328638497649</v>
      </c>
      <c r="D6291" s="4">
        <v>5.6970677558685449E-2</v>
      </c>
      <c r="E6291" s="4">
        <v>14.545753394283565</v>
      </c>
      <c r="F6291" s="1" t="s">
        <v>509</v>
      </c>
      <c r="G6291" s="1">
        <v>2</v>
      </c>
      <c r="H6291" s="1" t="s">
        <v>505</v>
      </c>
      <c r="I62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7.4568949684143265E-3</v>
      </c>
      <c r="J6291" s="1" t="str">
        <f>IFERROR(INDEX('consumption_figs'!$C:$C,MATCH(Table2[[#This Row],[item_code]],'consumption_figs'!A:A,0),1),"NA")</f>
        <v>kg/ton</v>
      </c>
      <c r="K6291" s="1">
        <f>+SUMIFS(prod!$E:$E,prod!$A:$A,Table2[[#This Row],[date]],prod!$G:$G,Table2[[#This Row],[production_line]],prod!$F:$F,Table2[[#This Row],[output_type]])</f>
        <v>43</v>
      </c>
      <c r="L6291">
        <f>+Table2[[#This Row],[cons_qty_base_uom]]/Table2[[#This Row],[Column1]]</f>
        <v>0.68293787531389882</v>
      </c>
    </row>
    <row r="6292" spans="1:12" x14ac:dyDescent="0.25">
      <c r="A6292" s="2">
        <v>45383</v>
      </c>
      <c r="B6292" s="1" t="s">
        <v>171</v>
      </c>
      <c r="C6292" s="4">
        <v>27.802441314553988</v>
      </c>
      <c r="D6292" s="4">
        <v>0.11204383849765258</v>
      </c>
      <c r="E6292" s="4">
        <v>27.416006841990608</v>
      </c>
      <c r="F6292" s="1" t="s">
        <v>509</v>
      </c>
      <c r="G6292" s="1">
        <v>2</v>
      </c>
      <c r="H6292" s="1" t="s">
        <v>505</v>
      </c>
      <c r="I62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1.4665423887127301E-2</v>
      </c>
      <c r="J6292" s="1" t="str">
        <f>IFERROR(INDEX('consumption_figs'!$C:$C,MATCH(Table2[[#This Row],[item_code]],'consumption_figs'!A:A,0),1),"NA")</f>
        <v>kg/ton</v>
      </c>
      <c r="K6292" s="1">
        <f>+SUMIFS(prod!$E:$E,prod!$A:$A,Table2[[#This Row],[date]],prod!$G:$G,Table2[[#This Row],[production_line]],prod!$F:$F,Table2[[#This Row],[output_type]])</f>
        <v>43</v>
      </c>
      <c r="L6292">
        <f>+Table2[[#This Row],[cons_qty_base_uom]]/Table2[[#This Row],[Column1]]</f>
        <v>0.64656840266404625</v>
      </c>
    </row>
    <row r="6293" spans="1:12" x14ac:dyDescent="0.25">
      <c r="A6293" s="2">
        <v>45383</v>
      </c>
      <c r="B6293" s="1" t="s">
        <v>172</v>
      </c>
      <c r="C6293" s="4">
        <v>99.393727699530501</v>
      </c>
      <c r="D6293" s="4">
        <v>0.48106564206572755</v>
      </c>
      <c r="E6293" s="4">
        <v>432.95907785915483</v>
      </c>
      <c r="F6293" s="1" t="s">
        <v>509</v>
      </c>
      <c r="G6293" s="1">
        <v>2</v>
      </c>
      <c r="H6293" s="1" t="s">
        <v>505</v>
      </c>
      <c r="I62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6.2966707076665906E-2</v>
      </c>
      <c r="J6293" s="1" t="str">
        <f>IFERROR(INDEX('consumption_figs'!$C:$C,MATCH(Table2[[#This Row],[item_code]],'consumption_figs'!A:A,0),1),"NA")</f>
        <v>kg/ton</v>
      </c>
      <c r="K6293" s="1">
        <f>+SUMIFS(prod!$E:$E,prod!$A:$A,Table2[[#This Row],[date]],prod!$G:$G,Table2[[#This Row],[production_line]],prod!$F:$F,Table2[[#This Row],[output_type]])</f>
        <v>43</v>
      </c>
      <c r="L6293">
        <f>+Table2[[#This Row],[cons_qty_base_uom]]/Table2[[#This Row],[Column1]]</f>
        <v>2.3114820395239652</v>
      </c>
    </row>
    <row r="6294" spans="1:12" x14ac:dyDescent="0.25">
      <c r="A6294" s="2">
        <v>45383</v>
      </c>
      <c r="B6294" s="1" t="s">
        <v>173</v>
      </c>
      <c r="C6294" s="4">
        <v>138.49091079812206</v>
      </c>
      <c r="D6294" s="4">
        <v>1.7297514758685446</v>
      </c>
      <c r="E6294" s="4">
        <v>2546.8478495774648</v>
      </c>
      <c r="F6294" s="1" t="s">
        <v>509</v>
      </c>
      <c r="G6294" s="1">
        <v>2</v>
      </c>
      <c r="H6294" s="1" t="s">
        <v>505</v>
      </c>
      <c r="I62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3.2207188557702806</v>
      </c>
      <c r="J6294" s="1" t="str">
        <f>IFERROR(INDEX('consumption_figs'!$C:$C,MATCH(Table2[[#This Row],[item_code]],'consumption_figs'!A:A,0),1),"NA")</f>
        <v>pc/heat</v>
      </c>
      <c r="K6294" s="1">
        <f>+SUMIFS(prod!$E:$E,prod!$A:$A,Table2[[#This Row],[date]],prod!$G:$G,Table2[[#This Row],[production_line]],prod!$F:$F,Table2[[#This Row],[output_type]])</f>
        <v>43</v>
      </c>
      <c r="L6294">
        <f>+Table2[[#This Row],[cons_qty_base_uom]]/Table2[[#This Row],[Column1]]</f>
        <v>3.2207188557702806</v>
      </c>
    </row>
    <row r="6295" spans="1:12" x14ac:dyDescent="0.25">
      <c r="A6295" s="2">
        <v>45383</v>
      </c>
      <c r="B6295" s="1" t="s">
        <v>175</v>
      </c>
      <c r="C6295" s="4">
        <v>50.652572769953053</v>
      </c>
      <c r="D6295" s="4">
        <v>0.75219070563380275</v>
      </c>
      <c r="E6295" s="4">
        <v>1184.763677089202</v>
      </c>
      <c r="F6295" s="1" t="s">
        <v>509</v>
      </c>
      <c r="G6295" s="1">
        <v>2</v>
      </c>
      <c r="H6295" s="1" t="s">
        <v>505</v>
      </c>
      <c r="I62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1.1779668086035593</v>
      </c>
      <c r="J6295" s="1" t="str">
        <f>IFERROR(INDEX('consumption_figs'!$C:$C,MATCH(Table2[[#This Row],[item_code]],'consumption_figs'!A:A,0),1),"NA")</f>
        <v>pc/heat</v>
      </c>
      <c r="K6295" s="1">
        <f>+SUMIFS(prod!$E:$E,prod!$A:$A,Table2[[#This Row],[date]],prod!$G:$G,Table2[[#This Row],[production_line]],prod!$F:$F,Table2[[#This Row],[output_type]])</f>
        <v>43</v>
      </c>
      <c r="L6295">
        <f>+Table2[[#This Row],[cons_qty_base_uom]]/Table2[[#This Row],[Column1]]</f>
        <v>1.1779668086035593</v>
      </c>
    </row>
    <row r="6296" spans="1:12" x14ac:dyDescent="0.25">
      <c r="A6296" s="2">
        <v>45383</v>
      </c>
      <c r="B6296" s="1" t="s">
        <v>181</v>
      </c>
      <c r="C6296" s="4">
        <v>242.75006572769954</v>
      </c>
      <c r="D6296" s="4">
        <v>2.0876505652582158</v>
      </c>
      <c r="E6296" s="4">
        <v>3337.8134037558684</v>
      </c>
      <c r="F6296" s="1" t="s">
        <v>509</v>
      </c>
      <c r="G6296" s="1">
        <v>2</v>
      </c>
      <c r="H6296" s="1" t="s">
        <v>505</v>
      </c>
      <c r="I62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5.6453503657604545</v>
      </c>
      <c r="J6296" s="1" t="str">
        <f>IFERROR(INDEX('consumption_figs'!$C:$C,MATCH(Table2[[#This Row],[item_code]],'consumption_figs'!A:A,0),1),"NA")</f>
        <v>pc/heat</v>
      </c>
      <c r="K6296" s="1">
        <f>+SUMIFS(prod!$E:$E,prod!$A:$A,Table2[[#This Row],[date]],prod!$G:$G,Table2[[#This Row],[production_line]],prod!$F:$F,Table2[[#This Row],[output_type]])</f>
        <v>43</v>
      </c>
      <c r="L6296">
        <f>+Table2[[#This Row],[cons_qty_base_uom]]/Table2[[#This Row],[Column1]]</f>
        <v>5.6453503657604545</v>
      </c>
    </row>
    <row r="6297" spans="1:12" x14ac:dyDescent="0.25">
      <c r="A6297" s="2">
        <v>45383</v>
      </c>
      <c r="B6297" s="1" t="s">
        <v>183</v>
      </c>
      <c r="C6297" s="4">
        <v>533.80687323943664</v>
      </c>
      <c r="D6297" s="4">
        <v>4.7241908281690135</v>
      </c>
      <c r="E6297" s="4">
        <v>6138.7790422535218</v>
      </c>
      <c r="F6297" s="1" t="s">
        <v>509</v>
      </c>
      <c r="G6297" s="1">
        <v>2</v>
      </c>
      <c r="H6297" s="1" t="s">
        <v>505</v>
      </c>
      <c r="I62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12.414113331149689</v>
      </c>
      <c r="J6297" s="1" t="str">
        <f>IFERROR(INDEX('consumption_figs'!$C:$C,MATCH(Table2[[#This Row],[item_code]],'consumption_figs'!A:A,0),1),"NA")</f>
        <v>pc/heat</v>
      </c>
      <c r="K6297" s="1">
        <f>+SUMIFS(prod!$E:$E,prod!$A:$A,Table2[[#This Row],[date]],prod!$G:$G,Table2[[#This Row],[production_line]],prod!$F:$F,Table2[[#This Row],[output_type]])</f>
        <v>43</v>
      </c>
      <c r="L6297">
        <f>+Table2[[#This Row],[cons_qty_base_uom]]/Table2[[#This Row],[Column1]]</f>
        <v>12.414113331149689</v>
      </c>
    </row>
    <row r="6298" spans="1:12" x14ac:dyDescent="0.25">
      <c r="A6298" s="2">
        <v>45383</v>
      </c>
      <c r="B6298" s="1" t="s">
        <v>191</v>
      </c>
      <c r="C6298" s="4">
        <v>439.45233802816904</v>
      </c>
      <c r="D6298" s="4">
        <v>3.0629827960563385</v>
      </c>
      <c r="E6298" s="4">
        <v>4785.6359611267608</v>
      </c>
      <c r="F6298" s="1" t="s">
        <v>509</v>
      </c>
      <c r="G6298" s="1">
        <v>2</v>
      </c>
      <c r="H6298" s="1" t="s">
        <v>505</v>
      </c>
      <c r="I62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10.219821814608583</v>
      </c>
      <c r="J6298" s="1" t="str">
        <f>IFERROR(INDEX('consumption_figs'!$C:$C,MATCH(Table2[[#This Row],[item_code]],'consumption_figs'!A:A,0),1),"NA")</f>
        <v>pc/heat</v>
      </c>
      <c r="K6298" s="1">
        <f>+SUMIFS(prod!$E:$E,prod!$A:$A,Table2[[#This Row],[date]],prod!$G:$G,Table2[[#This Row],[production_line]],prod!$F:$F,Table2[[#This Row],[output_type]])</f>
        <v>43</v>
      </c>
      <c r="L6298">
        <f>+Table2[[#This Row],[cons_qty_base_uom]]/Table2[[#This Row],[Column1]]</f>
        <v>10.219821814608583</v>
      </c>
    </row>
    <row r="6299" spans="1:12" x14ac:dyDescent="0.25">
      <c r="A6299" s="2">
        <v>45383</v>
      </c>
      <c r="B6299" s="1" t="s">
        <v>193</v>
      </c>
      <c r="C6299" s="4">
        <v>104.08538967136151</v>
      </c>
      <c r="D6299" s="4">
        <v>0.84725507192488259</v>
      </c>
      <c r="E6299" s="4">
        <v>1040.8538967136151</v>
      </c>
      <c r="F6299" s="1" t="s">
        <v>509</v>
      </c>
      <c r="G6299" s="1">
        <v>2</v>
      </c>
      <c r="H6299" s="1" t="s">
        <v>505</v>
      </c>
      <c r="I62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2.4205904574735233</v>
      </c>
      <c r="J6299" s="1" t="str">
        <f>IFERROR(INDEX('consumption_figs'!$C:$C,MATCH(Table2[[#This Row],[item_code]],'consumption_figs'!A:A,0),1),"NA")</f>
        <v>pc/heat</v>
      </c>
      <c r="K6299" s="1">
        <f>+SUMIFS(prod!$E:$E,prod!$A:$A,Table2[[#This Row],[date]],prod!$G:$G,Table2[[#This Row],[production_line]],prod!$F:$F,Table2[[#This Row],[output_type]])</f>
        <v>43</v>
      </c>
      <c r="L6299">
        <f>+Table2[[#This Row],[cons_qty_base_uom]]/Table2[[#This Row],[Column1]]</f>
        <v>2.4205904574735233</v>
      </c>
    </row>
    <row r="6300" spans="1:12" x14ac:dyDescent="0.25">
      <c r="A6300" s="2">
        <v>45383</v>
      </c>
      <c r="B6300" s="1" t="s">
        <v>195</v>
      </c>
      <c r="C6300" s="4">
        <v>225.19977464788732</v>
      </c>
      <c r="D6300" s="4">
        <v>1.8331261656338025</v>
      </c>
      <c r="E6300" s="4">
        <v>2251.9977464788731</v>
      </c>
      <c r="F6300" s="1" t="s">
        <v>509</v>
      </c>
      <c r="G6300" s="1">
        <v>2</v>
      </c>
      <c r="H6300" s="1" t="s">
        <v>505</v>
      </c>
      <c r="I63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5.2372040615787752</v>
      </c>
      <c r="J6300" s="1" t="str">
        <f>IFERROR(INDEX('consumption_figs'!$C:$C,MATCH(Table2[[#This Row],[item_code]],'consumption_figs'!A:A,0),1),"NA")</f>
        <v>pc/heat</v>
      </c>
      <c r="K6300" s="1">
        <f>+SUMIFS(prod!$E:$E,prod!$A:$A,Table2[[#This Row],[date]],prod!$G:$G,Table2[[#This Row],[production_line]],prod!$F:$F,Table2[[#This Row],[output_type]])</f>
        <v>43</v>
      </c>
      <c r="L6300">
        <f>+Table2[[#This Row],[cons_qty_base_uom]]/Table2[[#This Row],[Column1]]</f>
        <v>5.2372040615787752</v>
      </c>
    </row>
    <row r="6301" spans="1:12" x14ac:dyDescent="0.25">
      <c r="A6301" s="2">
        <v>45383</v>
      </c>
      <c r="B6301" s="1" t="s">
        <v>189</v>
      </c>
      <c r="C6301" s="4">
        <v>166.38023474178405</v>
      </c>
      <c r="D6301" s="4">
        <v>1.1629978408450705</v>
      </c>
      <c r="E6301" s="4">
        <v>1811.8807563380285</v>
      </c>
      <c r="F6301" s="1" t="s">
        <v>509</v>
      </c>
      <c r="G6301" s="1">
        <v>2</v>
      </c>
      <c r="H6301" s="1" t="s">
        <v>505</v>
      </c>
      <c r="I63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3.8693077846926522</v>
      </c>
      <c r="J6301" s="1" t="str">
        <f>IFERROR(INDEX('consumption_figs'!$C:$C,MATCH(Table2[[#This Row],[item_code]],'consumption_figs'!A:A,0),1),"NA")</f>
        <v>pc/heat</v>
      </c>
      <c r="K6301" s="1">
        <f>+SUMIFS(prod!$E:$E,prod!$A:$A,Table2[[#This Row],[date]],prod!$G:$G,Table2[[#This Row],[production_line]],prod!$F:$F,Table2[[#This Row],[output_type]])</f>
        <v>43</v>
      </c>
      <c r="L6301">
        <f>+Table2[[#This Row],[cons_qty_base_uom]]/Table2[[#This Row],[Column1]]</f>
        <v>3.8693077846926522</v>
      </c>
    </row>
    <row r="6302" spans="1:12" x14ac:dyDescent="0.25">
      <c r="A6302" s="2">
        <v>45383</v>
      </c>
      <c r="B6302" s="1" t="s">
        <v>199</v>
      </c>
      <c r="C6302" s="4">
        <v>212.42802816901408</v>
      </c>
      <c r="D6302" s="4">
        <v>1.9755806619718312</v>
      </c>
      <c r="E6302" s="4">
        <v>2795.5528507042254</v>
      </c>
      <c r="F6302" s="1" t="s">
        <v>509</v>
      </c>
      <c r="G6302" s="1">
        <v>2</v>
      </c>
      <c r="H6302" s="1" t="s">
        <v>505</v>
      </c>
      <c r="I63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4.9401867016049783</v>
      </c>
      <c r="J6302" s="1" t="str">
        <f>IFERROR(INDEX('consumption_figs'!$C:$C,MATCH(Table2[[#This Row],[item_code]],'consumption_figs'!A:A,0),1),"NA")</f>
        <v>pc/heat</v>
      </c>
      <c r="K6302" s="1">
        <f>+SUMIFS(prod!$E:$E,prod!$A:$A,Table2[[#This Row],[date]],prod!$G:$G,Table2[[#This Row],[production_line]],prod!$F:$F,Table2[[#This Row],[output_type]])</f>
        <v>43</v>
      </c>
      <c r="L6302">
        <f>+Table2[[#This Row],[cons_qty_base_uom]]/Table2[[#This Row],[Column1]]</f>
        <v>4.9401867016049783</v>
      </c>
    </row>
    <row r="6303" spans="1:12" x14ac:dyDescent="0.25">
      <c r="A6303" s="2">
        <v>45383</v>
      </c>
      <c r="B6303" s="1" t="s">
        <v>197</v>
      </c>
      <c r="C6303" s="4">
        <v>78.889427230046948</v>
      </c>
      <c r="D6303" s="4">
        <v>0.73367167323943683</v>
      </c>
      <c r="E6303" s="4">
        <v>1038.1848623474179</v>
      </c>
      <c r="F6303" s="1" t="s">
        <v>509</v>
      </c>
      <c r="G6303" s="1">
        <v>2</v>
      </c>
      <c r="H6303" s="1" t="s">
        <v>505</v>
      </c>
      <c r="I63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1.8346378425592313</v>
      </c>
      <c r="J6303" s="1" t="str">
        <f>IFERROR(INDEX('consumption_figs'!$C:$C,MATCH(Table2[[#This Row],[item_code]],'consumption_figs'!A:A,0),1),"NA")</f>
        <v>pc/heat</v>
      </c>
      <c r="K6303" s="1">
        <f>+SUMIFS(prod!$E:$E,prod!$A:$A,Table2[[#This Row],[date]],prod!$G:$G,Table2[[#This Row],[production_line]],prod!$F:$F,Table2[[#This Row],[output_type]])</f>
        <v>43</v>
      </c>
      <c r="L6303">
        <f>+Table2[[#This Row],[cons_qty_base_uom]]/Table2[[#This Row],[Column1]]</f>
        <v>1.8346378425592313</v>
      </c>
    </row>
    <row r="6304" spans="1:12" x14ac:dyDescent="0.25">
      <c r="A6304" s="2">
        <v>45383</v>
      </c>
      <c r="B6304" s="1" t="s">
        <v>578</v>
      </c>
      <c r="C6304" s="4">
        <v>51.999253521126761</v>
      </c>
      <c r="D6304" s="4">
        <v>0.55899197535211276</v>
      </c>
      <c r="E6304" s="4">
        <v>639.91765701790359</v>
      </c>
      <c r="F6304" s="1" t="s">
        <v>509</v>
      </c>
      <c r="G6304" s="1">
        <v>2</v>
      </c>
      <c r="H6304" s="1" t="s">
        <v>505</v>
      </c>
      <c r="I63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1.8633065845070424E-2</v>
      </c>
      <c r="J6304" s="1" t="str">
        <f>IFERROR(INDEX('consumption_figs'!$C:$C,MATCH(Table2[[#This Row],[item_code]],'consumption_figs'!A:A,0),1),"NA")</f>
        <v>NA</v>
      </c>
      <c r="K6304" s="1">
        <f>+SUMIFS(prod!$E:$E,prod!$A:$A,Table2[[#This Row],[date]],prod!$G:$G,Table2[[#This Row],[production_line]],prod!$F:$F,Table2[[#This Row],[output_type]])</f>
        <v>43</v>
      </c>
      <c r="L6304">
        <f>+Table2[[#This Row],[cons_qty_base_uom]]/Table2[[#This Row],[Column1]]</f>
        <v>1.209284965607599</v>
      </c>
    </row>
    <row r="6305" spans="1:12" x14ac:dyDescent="0.25">
      <c r="A6305" s="2">
        <v>45383</v>
      </c>
      <c r="B6305" s="1" t="s">
        <v>591</v>
      </c>
      <c r="C6305" s="4">
        <v>7.8194366197183101</v>
      </c>
      <c r="D6305" s="4">
        <v>0.1008707323943662</v>
      </c>
      <c r="E6305" s="4">
        <v>115.47386292052393</v>
      </c>
      <c r="F6305" s="1" t="s">
        <v>509</v>
      </c>
      <c r="G6305" s="1">
        <v>2</v>
      </c>
      <c r="H6305" s="1" t="s">
        <v>505</v>
      </c>
      <c r="I63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3.3623577464788734E-3</v>
      </c>
      <c r="J6305" s="1" t="str">
        <f>IFERROR(INDEX('consumption_figs'!$C:$C,MATCH(Table2[[#This Row],[item_code]],'consumption_figs'!A:A,0),1),"NA")</f>
        <v>NA</v>
      </c>
      <c r="K6305" s="1">
        <f>+SUMIFS(prod!$E:$E,prod!$A:$A,Table2[[#This Row],[date]],prod!$G:$G,Table2[[#This Row],[production_line]],prod!$F:$F,Table2[[#This Row],[output_type]])</f>
        <v>43</v>
      </c>
      <c r="L6305">
        <f>+Table2[[#This Row],[cons_qty_base_uom]]/Table2[[#This Row],[Column1]]</f>
        <v>0.18184736324926301</v>
      </c>
    </row>
    <row r="6306" spans="1:12" x14ac:dyDescent="0.25">
      <c r="A6306" s="2">
        <v>45383</v>
      </c>
      <c r="B6306" s="1" t="s">
        <v>592</v>
      </c>
      <c r="C6306" s="4">
        <v>7.2981408450704226</v>
      </c>
      <c r="D6306" s="4">
        <v>0.10947211267605635</v>
      </c>
      <c r="E6306" s="4">
        <v>125.35191379879099</v>
      </c>
      <c r="F6306" s="1" t="s">
        <v>509</v>
      </c>
      <c r="G6306" s="1">
        <v>2</v>
      </c>
      <c r="H6306" s="1" t="s">
        <v>505</v>
      </c>
      <c r="I63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3.6490704225352116E-3</v>
      </c>
      <c r="J6306" s="1" t="str">
        <f>IFERROR(INDEX('consumption_figs'!$C:$C,MATCH(Table2[[#This Row],[item_code]],'consumption_figs'!A:A,0),1),"NA")</f>
        <v>NA</v>
      </c>
      <c r="K6306" s="1">
        <f>+SUMIFS(prod!$E:$E,prod!$A:$A,Table2[[#This Row],[date]],prod!$G:$G,Table2[[#This Row],[production_line]],prod!$F:$F,Table2[[#This Row],[output_type]])</f>
        <v>43</v>
      </c>
      <c r="L6306">
        <f>+Table2[[#This Row],[cons_qty_base_uom]]/Table2[[#This Row],[Column1]]</f>
        <v>0.16972420569931215</v>
      </c>
    </row>
    <row r="6307" spans="1:12" x14ac:dyDescent="0.25">
      <c r="A6307" s="2">
        <v>45383</v>
      </c>
      <c r="B6307" s="1" t="s">
        <v>570</v>
      </c>
      <c r="C6307" s="4">
        <v>80.279549295774657</v>
      </c>
      <c r="D6307" s="4">
        <v>0.61413855211267609</v>
      </c>
      <c r="E6307" s="4">
        <v>703.24548249830207</v>
      </c>
      <c r="F6307" s="1" t="s">
        <v>509</v>
      </c>
      <c r="G6307" s="1">
        <v>2</v>
      </c>
      <c r="H6307" s="1" t="s">
        <v>505</v>
      </c>
      <c r="I63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2.0471285070422538E-2</v>
      </c>
      <c r="J6307" s="1" t="str">
        <f>IFERROR(INDEX('consumption_figs'!$C:$C,MATCH(Table2[[#This Row],[item_code]],'consumption_figs'!A:A,0),1),"NA")</f>
        <v>NA</v>
      </c>
      <c r="K6307" s="1">
        <f>+SUMIFS(prod!$E:$E,prod!$A:$A,Table2[[#This Row],[date]],prod!$G:$G,Table2[[#This Row],[production_line]],prod!$F:$F,Table2[[#This Row],[output_type]])</f>
        <v>43</v>
      </c>
      <c r="L6307">
        <f>+Table2[[#This Row],[cons_qty_base_uom]]/Table2[[#This Row],[Column1]]</f>
        <v>1.8669662626924339</v>
      </c>
    </row>
    <row r="6308" spans="1:12" x14ac:dyDescent="0.25">
      <c r="A6308" s="2">
        <v>45383</v>
      </c>
      <c r="B6308" s="1" t="s">
        <v>571</v>
      </c>
      <c r="C6308" s="4">
        <v>138.66467605633804</v>
      </c>
      <c r="D6308" s="4">
        <v>1.060784771830986</v>
      </c>
      <c r="E6308" s="4">
        <v>1214.6967424970671</v>
      </c>
      <c r="F6308" s="1" t="s">
        <v>509</v>
      </c>
      <c r="G6308" s="1">
        <v>2</v>
      </c>
      <c r="H6308" s="1" t="s">
        <v>505</v>
      </c>
      <c r="I63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3.5359492394366199E-2</v>
      </c>
      <c r="J6308" s="1" t="str">
        <f>IFERROR(INDEX('consumption_figs'!$C:$C,MATCH(Table2[[#This Row],[item_code]],'consumption_figs'!A:A,0),1),"NA")</f>
        <v>NA</v>
      </c>
      <c r="K6308" s="1">
        <f>+SUMIFS(prod!$E:$E,prod!$A:$A,Table2[[#This Row],[date]],prod!$G:$G,Table2[[#This Row],[production_line]],prod!$F:$F,Table2[[#This Row],[output_type]])</f>
        <v>43</v>
      </c>
      <c r="L6308">
        <f>+Table2[[#This Row],[cons_qty_base_uom]]/Table2[[#This Row],[Column1]]</f>
        <v>3.2247599082869312</v>
      </c>
    </row>
    <row r="6309" spans="1:12" x14ac:dyDescent="0.25">
      <c r="A6309" s="2">
        <v>45383</v>
      </c>
      <c r="B6309" s="1" t="s">
        <v>572</v>
      </c>
      <c r="C6309" s="4">
        <v>60.20966197183099</v>
      </c>
      <c r="D6309" s="4">
        <v>0.45759343098591543</v>
      </c>
      <c r="E6309" s="4">
        <v>539.38503585878084</v>
      </c>
      <c r="F6309" s="1" t="s">
        <v>509</v>
      </c>
      <c r="G6309" s="1">
        <v>2</v>
      </c>
      <c r="H6309" s="1" t="s">
        <v>505</v>
      </c>
      <c r="I63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1.525311436619718E-2</v>
      </c>
      <c r="J6309" s="1" t="str">
        <f>IFERROR(INDEX('consumption_figs'!$C:$C,MATCH(Table2[[#This Row],[item_code]],'consumption_figs'!A:A,0),1),"NA")</f>
        <v>NA</v>
      </c>
      <c r="K6309" s="1">
        <f>+SUMIFS(prod!$E:$E,prod!$A:$A,Table2[[#This Row],[date]],prod!$G:$G,Table2[[#This Row],[production_line]],prod!$F:$F,Table2[[#This Row],[output_type]])</f>
        <v>43</v>
      </c>
      <c r="L6309">
        <f>+Table2[[#This Row],[cons_qty_base_uom]]/Table2[[#This Row],[Column1]]</f>
        <v>1.4002246970193253</v>
      </c>
    </row>
    <row r="6310" spans="1:12" x14ac:dyDescent="0.25">
      <c r="A6310" s="2">
        <v>45383</v>
      </c>
      <c r="B6310" s="1" t="s">
        <v>573</v>
      </c>
      <c r="C6310" s="4">
        <v>36.490704225352111</v>
      </c>
      <c r="D6310" s="4">
        <v>0.27732935211267606</v>
      </c>
      <c r="E6310" s="4">
        <v>326.90002173259438</v>
      </c>
      <c r="F6310" s="1" t="s">
        <v>509</v>
      </c>
      <c r="G6310" s="1">
        <v>2</v>
      </c>
      <c r="H6310" s="1" t="s">
        <v>505</v>
      </c>
      <c r="I63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9.244311737089202E-3</v>
      </c>
      <c r="J6310" s="1" t="str">
        <f>IFERROR(INDEX('consumption_figs'!$C:$C,MATCH(Table2[[#This Row],[item_code]],'consumption_figs'!A:A,0),1),"NA")</f>
        <v>NA</v>
      </c>
      <c r="K6310" s="1">
        <f>+SUMIFS(prod!$E:$E,prod!$A:$A,Table2[[#This Row],[date]],prod!$G:$G,Table2[[#This Row],[production_line]],prod!$F:$F,Table2[[#This Row],[output_type]])</f>
        <v>43</v>
      </c>
      <c r="L6310">
        <f>+Table2[[#This Row],[cons_qty_base_uom]]/Table2[[#This Row],[Column1]]</f>
        <v>0.84862102849656074</v>
      </c>
    </row>
    <row r="6311" spans="1:12" x14ac:dyDescent="0.25">
      <c r="A6311" s="2">
        <v>45383</v>
      </c>
      <c r="B6311" s="1" t="s">
        <v>574</v>
      </c>
      <c r="C6311" s="4">
        <v>13.032394366197183</v>
      </c>
      <c r="D6311" s="4">
        <v>0.11637928169014085</v>
      </c>
      <c r="E6311" s="4">
        <v>127.24097438591549</v>
      </c>
      <c r="F6311" s="1" t="s">
        <v>509</v>
      </c>
      <c r="G6311" s="1">
        <v>2</v>
      </c>
      <c r="H6311" s="1" t="s">
        <v>505</v>
      </c>
      <c r="I63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3.8793093896713616E-3</v>
      </c>
      <c r="J6311" s="1" t="str">
        <f>IFERROR(INDEX('consumption_figs'!$C:$C,MATCH(Table2[[#This Row],[item_code]],'consumption_figs'!A:A,0),1),"NA")</f>
        <v>NA</v>
      </c>
      <c r="K6311" s="1">
        <f>+SUMIFS(prod!$E:$E,prod!$A:$A,Table2[[#This Row],[date]],prod!$G:$G,Table2[[#This Row],[production_line]],prod!$F:$F,Table2[[#This Row],[output_type]])</f>
        <v>43</v>
      </c>
      <c r="L6311">
        <f>+Table2[[#This Row],[cons_qty_base_uom]]/Table2[[#This Row],[Column1]]</f>
        <v>0.30307893874877168</v>
      </c>
    </row>
    <row r="6312" spans="1:12" x14ac:dyDescent="0.25">
      <c r="A6312" s="2">
        <v>45383</v>
      </c>
      <c r="B6312" s="1" t="s">
        <v>586</v>
      </c>
      <c r="C6312" s="4">
        <v>52.129577464788731</v>
      </c>
      <c r="D6312" s="4">
        <v>0.46551712676056339</v>
      </c>
      <c r="E6312" s="4">
        <v>508.96389754366197</v>
      </c>
      <c r="F6312" s="1" t="s">
        <v>509</v>
      </c>
      <c r="G6312" s="1">
        <v>2</v>
      </c>
      <c r="H6312" s="1" t="s">
        <v>505</v>
      </c>
      <c r="I63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1.5517237558685447E-2</v>
      </c>
      <c r="J6312" s="1" t="str">
        <f>IFERROR(INDEX('consumption_figs'!$C:$C,MATCH(Table2[[#This Row],[item_code]],'consumption_figs'!A:A,0),1),"NA")</f>
        <v>NA</v>
      </c>
      <c r="K6312" s="1">
        <f>+SUMIFS(prod!$E:$E,prod!$A:$A,Table2[[#This Row],[date]],prod!$G:$G,Table2[[#This Row],[production_line]],prod!$F:$F,Table2[[#This Row],[output_type]])</f>
        <v>43</v>
      </c>
      <c r="L6312">
        <f>+Table2[[#This Row],[cons_qty_base_uom]]/Table2[[#This Row],[Column1]]</f>
        <v>1.2123157549950867</v>
      </c>
    </row>
    <row r="6313" spans="1:12" x14ac:dyDescent="0.25">
      <c r="A6313" s="2">
        <v>45383</v>
      </c>
      <c r="B6313" s="1" t="s">
        <v>581</v>
      </c>
      <c r="C6313" s="4">
        <v>8.6882629107981224E-2</v>
      </c>
      <c r="D6313" s="4">
        <v>7.0548694835680756E-2</v>
      </c>
      <c r="E6313" s="4">
        <v>92.139028169014082</v>
      </c>
      <c r="F6313" s="1" t="s">
        <v>509</v>
      </c>
      <c r="G6313" s="1">
        <v>2</v>
      </c>
      <c r="H6313" s="1" t="s">
        <v>505</v>
      </c>
      <c r="I63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2.3516231611893585E-3</v>
      </c>
      <c r="J6313" s="1" t="str">
        <f>IFERROR(INDEX('consumption_figs'!$C:$C,MATCH(Table2[[#This Row],[item_code]],'consumption_figs'!A:A,0),1),"NA")</f>
        <v>NA</v>
      </c>
      <c r="K6313" s="1">
        <f>+SUMIFS(prod!$E:$E,prod!$A:$A,Table2[[#This Row],[date]],prod!$G:$G,Table2[[#This Row],[production_line]],prod!$F:$F,Table2[[#This Row],[output_type]])</f>
        <v>43</v>
      </c>
      <c r="L6313">
        <f>+Table2[[#This Row],[cons_qty_base_uom]]/Table2[[#This Row],[Column1]]</f>
        <v>2.0205262583251446E-3</v>
      </c>
    </row>
    <row r="6314" spans="1:12" x14ac:dyDescent="0.25">
      <c r="A6314" s="2">
        <v>45383</v>
      </c>
      <c r="B6314" s="1" t="s">
        <v>264</v>
      </c>
      <c r="C6314" s="4">
        <v>0.35710588114049763</v>
      </c>
      <c r="D6314" s="4">
        <v>0.35710588114049763</v>
      </c>
      <c r="E6314" s="4">
        <v>226.04802276193499</v>
      </c>
      <c r="F6314" s="1" t="s">
        <v>509</v>
      </c>
      <c r="G6314" s="1">
        <v>2</v>
      </c>
      <c r="H6314" s="1" t="s">
        <v>505</v>
      </c>
      <c r="I63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4.6741607479122725E-2</v>
      </c>
      <c r="J6314" s="1" t="str">
        <f>IFERROR(INDEX('consumption_figs'!$C:$C,MATCH(Table2[[#This Row],[item_code]],'consumption_figs'!A:A,0),1),"NA")</f>
        <v>kg/ton</v>
      </c>
      <c r="K6314" s="1">
        <f>+SUMIFS(prod!$E:$E,prod!$A:$A,Table2[[#This Row],[date]],prod!$G:$G,Table2[[#This Row],[production_line]],prod!$F:$F,Table2[[#This Row],[output_type]])</f>
        <v>43</v>
      </c>
      <c r="L6314">
        <f>+Table2[[#This Row],[cons_qty_base_uom]]/Table2[[#This Row],[Column1]]</f>
        <v>8.304787933499945E-3</v>
      </c>
    </row>
    <row r="6315" spans="1:12" x14ac:dyDescent="0.25">
      <c r="A6315" s="2">
        <v>45383</v>
      </c>
      <c r="B6315" s="1" t="s">
        <v>587</v>
      </c>
      <c r="C6315" s="4">
        <v>0.1775087713271499</v>
      </c>
      <c r="D6315" s="4">
        <v>0.1775087713271499</v>
      </c>
      <c r="E6315" s="4">
        <v>119.79371408748901</v>
      </c>
      <c r="F6315" s="1" t="s">
        <v>509</v>
      </c>
      <c r="G6315" s="1">
        <v>2</v>
      </c>
      <c r="H6315" s="1" t="s">
        <v>505</v>
      </c>
      <c r="I63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5.9169590442383303E-3</v>
      </c>
      <c r="J6315" s="1" t="str">
        <f>IFERROR(INDEX('consumption_figs'!$C:$C,MATCH(Table2[[#This Row],[item_code]],'consumption_figs'!A:A,0),1),"NA")</f>
        <v>NA</v>
      </c>
      <c r="K6315" s="1">
        <f>+SUMIFS(prod!$E:$E,prod!$A:$A,Table2[[#This Row],[date]],prod!$G:$G,Table2[[#This Row],[production_line]],prod!$F:$F,Table2[[#This Row],[output_type]])</f>
        <v>43</v>
      </c>
      <c r="L6315">
        <f>+Table2[[#This Row],[cons_qty_base_uom]]/Table2[[#This Row],[Column1]]</f>
        <v>4.1281109610965096E-3</v>
      </c>
    </row>
    <row r="6316" spans="1:12" x14ac:dyDescent="0.25">
      <c r="A6316" s="2">
        <v>45383</v>
      </c>
      <c r="B6316" s="1" t="s">
        <v>162</v>
      </c>
      <c r="C6316" s="4">
        <v>9.2095586854460105</v>
      </c>
      <c r="D6316" s="4">
        <v>0.26615624600938964</v>
      </c>
      <c r="E6316" s="4">
        <v>1722.187474178404</v>
      </c>
      <c r="F6316" s="1" t="s">
        <v>509</v>
      </c>
      <c r="G6316" s="1">
        <v>2</v>
      </c>
      <c r="H6316" s="1" t="s">
        <v>505</v>
      </c>
      <c r="I63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0.21417578338246537</v>
      </c>
      <c r="J6316" s="1" t="str">
        <f>IFERROR(INDEX('consumption_figs'!$C:$C,MATCH(Table2[[#This Row],[item_code]],'consumption_figs'!A:A,0),1),"NA")</f>
        <v>pc/heat</v>
      </c>
      <c r="K6316" s="1">
        <f>+SUMIFS(prod!$E:$E,prod!$A:$A,Table2[[#This Row],[date]],prod!$G:$G,Table2[[#This Row],[production_line]],prod!$F:$F,Table2[[#This Row],[output_type]])</f>
        <v>43</v>
      </c>
      <c r="L6316">
        <f>+Table2[[#This Row],[cons_qty_base_uom]]/Table2[[#This Row],[Column1]]</f>
        <v>0.21417578338246537</v>
      </c>
    </row>
    <row r="6317" spans="1:12" x14ac:dyDescent="0.25">
      <c r="A6317" s="2">
        <v>45383</v>
      </c>
      <c r="B6317" s="1" t="s">
        <v>61</v>
      </c>
      <c r="C6317" s="4">
        <v>7.4719061032863854</v>
      </c>
      <c r="D6317" s="4">
        <v>2.6151671361502347E-2</v>
      </c>
      <c r="E6317" s="4">
        <v>67.247154929577462</v>
      </c>
      <c r="F6317" s="1" t="s">
        <v>509</v>
      </c>
      <c r="G6317" s="1">
        <v>2</v>
      </c>
      <c r="H6317" s="1" t="s">
        <v>505</v>
      </c>
      <c r="I63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0.17376525821596245</v>
      </c>
      <c r="J6317" s="1" t="str">
        <f>IFERROR(INDEX('consumption_figs'!$C:$C,MATCH(Table2[[#This Row],[item_code]],'consumption_figs'!A:A,0),1),"NA")</f>
        <v>pc/heat</v>
      </c>
      <c r="K6317" s="1">
        <f>+SUMIFS(prod!$E:$E,prod!$A:$A,Table2[[#This Row],[date]],prod!$G:$G,Table2[[#This Row],[production_line]],prod!$F:$F,Table2[[#This Row],[output_type]])</f>
        <v>43</v>
      </c>
      <c r="L6317">
        <f>+Table2[[#This Row],[cons_qty_base_uom]]/Table2[[#This Row],[Column1]]</f>
        <v>0.17376525821596245</v>
      </c>
    </row>
    <row r="6318" spans="1:12" x14ac:dyDescent="0.25">
      <c r="A6318" s="2">
        <v>45383</v>
      </c>
      <c r="B6318" s="1" t="s">
        <v>163</v>
      </c>
      <c r="C6318" s="4">
        <v>2.0851830985915489</v>
      </c>
      <c r="D6318" s="4">
        <v>0.2877552676056338</v>
      </c>
      <c r="E6318" s="4">
        <v>871.60653521126744</v>
      </c>
      <c r="F6318" s="1" t="s">
        <v>509</v>
      </c>
      <c r="G6318" s="1">
        <v>2</v>
      </c>
      <c r="H6318" s="1" t="s">
        <v>505</v>
      </c>
      <c r="I63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4.849263019980346E-2</v>
      </c>
      <c r="J6318" s="1" t="str">
        <f>IFERROR(INDEX('consumption_figs'!$C:$C,MATCH(Table2[[#This Row],[item_code]],'consumption_figs'!A:A,0),1),"NA")</f>
        <v>pc/heat</v>
      </c>
      <c r="K6318" s="1">
        <f>+SUMIFS(prod!$E:$E,prod!$A:$A,Table2[[#This Row],[date]],prod!$G:$G,Table2[[#This Row],[production_line]],prod!$F:$F,Table2[[#This Row],[output_type]])</f>
        <v>43</v>
      </c>
      <c r="L6318">
        <f>+Table2[[#This Row],[cons_qty_base_uom]]/Table2[[#This Row],[Column1]]</f>
        <v>4.849263019980346E-2</v>
      </c>
    </row>
    <row r="6319" spans="1:12" x14ac:dyDescent="0.25">
      <c r="A6319" s="2">
        <v>45383</v>
      </c>
      <c r="B6319" s="1" t="e">
        <f>+#REF!</f>
        <v>#REF!</v>
      </c>
      <c r="C6319" s="4">
        <v>15.204460093896712</v>
      </c>
      <c r="D6319" s="4">
        <v>0.18214943192488262</v>
      </c>
      <c r="E6319" s="4">
        <v>1246.7657276995303</v>
      </c>
      <c r="F6319" s="1" t="s">
        <v>509</v>
      </c>
      <c r="G6319" s="1">
        <v>2</v>
      </c>
      <c r="H6319" s="1" t="s">
        <v>505</v>
      </c>
      <c r="I63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6.0716477308294207E-3</v>
      </c>
      <c r="J6319" s="1" t="str">
        <f>IFERROR(INDEX('consumption_figs'!$C:$C,MATCH(Table2[[#This Row],[item_code]],'consumption_figs'!A:A,0),1),"NA")</f>
        <v>NA</v>
      </c>
      <c r="K6319" s="1">
        <f>+SUMIFS(prod!$E:$E,prod!$A:$A,Table2[[#This Row],[date]],prod!$G:$G,Table2[[#This Row],[production_line]],prod!$F:$F,Table2[[#This Row],[output_type]])</f>
        <v>43</v>
      </c>
      <c r="L6319">
        <f>+Table2[[#This Row],[cons_qty_base_uom]]/Table2[[#This Row],[Column1]]</f>
        <v>0.35359209520690027</v>
      </c>
    </row>
    <row r="6320" spans="1:12" x14ac:dyDescent="0.25">
      <c r="A6320" s="2">
        <v>45383</v>
      </c>
      <c r="B6320" s="1" t="s">
        <v>160</v>
      </c>
      <c r="C6320" s="4">
        <v>2.5195962441314554</v>
      </c>
      <c r="D6320" s="4">
        <v>3.159573690140844E-2</v>
      </c>
      <c r="E6320" s="4">
        <v>176.37173708920187</v>
      </c>
      <c r="F6320" s="1" t="s">
        <v>509</v>
      </c>
      <c r="G6320" s="1">
        <v>2</v>
      </c>
      <c r="H6320" s="1" t="s">
        <v>505</v>
      </c>
      <c r="I63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5.8595261491429199E-2</v>
      </c>
      <c r="J6320" s="1" t="str">
        <f>IFERROR(INDEX('consumption_figs'!$C:$C,MATCH(Table2[[#This Row],[item_code]],'consumption_figs'!A:A,0),1),"NA")</f>
        <v>pc/heat</v>
      </c>
      <c r="K6320" s="1">
        <f>+SUMIFS(prod!$E:$E,prod!$A:$A,Table2[[#This Row],[date]],prod!$G:$G,Table2[[#This Row],[production_line]],prod!$F:$F,Table2[[#This Row],[output_type]])</f>
        <v>43</v>
      </c>
      <c r="L6320">
        <f>+Table2[[#This Row],[cons_qty_base_uom]]/Table2[[#This Row],[Column1]]</f>
        <v>5.8595261491429199E-2</v>
      </c>
    </row>
    <row r="6321" spans="1:12" x14ac:dyDescent="0.25">
      <c r="A6321" s="2">
        <v>45383</v>
      </c>
      <c r="B6321" s="1" t="e">
        <f>+#REF!</f>
        <v>#REF!</v>
      </c>
      <c r="C6321" s="4">
        <v>31.538394366197185</v>
      </c>
      <c r="D6321" s="4">
        <v>0.359537695774648</v>
      </c>
      <c r="E6321" s="4">
        <v>7632.2914366197183</v>
      </c>
      <c r="F6321" s="1" t="s">
        <v>509</v>
      </c>
      <c r="G6321" s="1">
        <v>2</v>
      </c>
      <c r="H6321" s="1" t="s">
        <v>505</v>
      </c>
      <c r="I63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1.1984589859154933E-2</v>
      </c>
      <c r="J6321" s="1" t="str">
        <f>IFERROR(INDEX('consumption_figs'!$C:$C,MATCH(Table2[[#This Row],[item_code]],'consumption_figs'!A:A,0),1),"NA")</f>
        <v>NA</v>
      </c>
      <c r="K6321" s="1">
        <f>+SUMIFS(prod!$E:$E,prod!$A:$A,Table2[[#This Row],[date]],prod!$G:$G,Table2[[#This Row],[production_line]],prod!$F:$F,Table2[[#This Row],[output_type]])</f>
        <v>43</v>
      </c>
      <c r="L6321">
        <f>+Table2[[#This Row],[cons_qty_base_uom]]/Table2[[#This Row],[Column1]]</f>
        <v>0.73345103177202753</v>
      </c>
    </row>
    <row r="6322" spans="1:12" x14ac:dyDescent="0.25">
      <c r="A6322" s="2">
        <v>45383</v>
      </c>
      <c r="B6322" s="1" t="s">
        <v>161</v>
      </c>
      <c r="C6322" s="4">
        <v>0.69506103286384979</v>
      </c>
      <c r="D6322" s="4">
        <v>0.10078384976525823</v>
      </c>
      <c r="E6322" s="4">
        <v>294.70587793427234</v>
      </c>
      <c r="F6322" s="1" t="s">
        <v>509</v>
      </c>
      <c r="G6322" s="1">
        <v>2</v>
      </c>
      <c r="H6322" s="1" t="s">
        <v>505</v>
      </c>
      <c r="I63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1.6164210066601157E-2</v>
      </c>
      <c r="J6322" s="1" t="str">
        <f>IFERROR(INDEX('consumption_figs'!$C:$C,MATCH(Table2[[#This Row],[item_code]],'consumption_figs'!A:A,0),1),"NA")</f>
        <v>pc/heat</v>
      </c>
      <c r="K6322" s="1">
        <f>+SUMIFS(prod!$E:$E,prod!$A:$A,Table2[[#This Row],[date]],prod!$G:$G,Table2[[#This Row],[production_line]],prod!$F:$F,Table2[[#This Row],[output_type]])</f>
        <v>43</v>
      </c>
      <c r="L6322">
        <f>+Table2[[#This Row],[cons_qty_base_uom]]/Table2[[#This Row],[Column1]]</f>
        <v>1.6164210066601157E-2</v>
      </c>
    </row>
    <row r="6323" spans="1:12" x14ac:dyDescent="0.25">
      <c r="A6323" s="2">
        <v>45383</v>
      </c>
      <c r="B6323" s="1" t="s">
        <v>204</v>
      </c>
      <c r="C6323" s="4">
        <v>1.5306122448979591</v>
      </c>
      <c r="D6323" s="4">
        <v>7.6530612244897961E-2</v>
      </c>
      <c r="E6323" s="4">
        <v>237.24489795918367</v>
      </c>
      <c r="F6323" s="1" t="s">
        <v>509</v>
      </c>
      <c r="G6323" s="1">
        <v>2</v>
      </c>
      <c r="H6323" s="1" t="s">
        <v>505</v>
      </c>
      <c r="I63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3.5595633602278118E-2</v>
      </c>
      <c r="J6323" s="1" t="str">
        <f>IFERROR(INDEX('consumption_figs'!$C:$C,MATCH(Table2[[#This Row],[item_code]],'consumption_figs'!A:A,0),1),"NA")</f>
        <v>pc/heat</v>
      </c>
      <c r="K6323" s="1">
        <f>+SUMIFS(prod!$E:$E,prod!$A:$A,Table2[[#This Row],[date]],prod!$G:$G,Table2[[#This Row],[production_line]],prod!$F:$F,Table2[[#This Row],[output_type]])</f>
        <v>43</v>
      </c>
      <c r="L6323">
        <f>+Table2[[#This Row],[cons_qty_base_uom]]/Table2[[#This Row],[Column1]]</f>
        <v>3.5595633602278118E-2</v>
      </c>
    </row>
    <row r="6324" spans="1:12" x14ac:dyDescent="0.25">
      <c r="A6324" s="2">
        <v>45383</v>
      </c>
      <c r="B6324" s="1" t="s">
        <v>287</v>
      </c>
      <c r="C6324" s="4">
        <v>0.14285714285714343</v>
      </c>
      <c r="D6324" s="4">
        <v>0.14285714285714343</v>
      </c>
      <c r="E6324" s="4">
        <v>245.57142857142955</v>
      </c>
      <c r="F6324" s="1" t="s">
        <v>509</v>
      </c>
      <c r="G6324" s="1">
        <v>2</v>
      </c>
      <c r="H6324" s="1" t="s">
        <v>505</v>
      </c>
      <c r="I63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1.8698578908003066E-2</v>
      </c>
      <c r="J6324" s="1" t="str">
        <f>IFERROR(INDEX('consumption_figs'!$C:$C,MATCH(Table2[[#This Row],[item_code]],'consumption_figs'!A:A,0),1),"NA")</f>
        <v>kg/ton</v>
      </c>
      <c r="K6324" s="1">
        <f>+SUMIFS(prod!$E:$E,prod!$A:$A,Table2[[#This Row],[date]],prod!$G:$G,Table2[[#This Row],[production_line]],prod!$F:$F,Table2[[#This Row],[output_type]])</f>
        <v>43</v>
      </c>
      <c r="L6324">
        <f>+Table2[[#This Row],[cons_qty_base_uom]]/Table2[[#This Row],[Column1]]</f>
        <v>3.3222591362126381E-3</v>
      </c>
    </row>
    <row r="6325" spans="1:12" x14ac:dyDescent="0.25">
      <c r="A6325" s="2">
        <v>45383</v>
      </c>
      <c r="B6325" s="1" t="s">
        <v>285</v>
      </c>
      <c r="C6325" s="4">
        <v>0.74489795918367396</v>
      </c>
      <c r="D6325" s="4">
        <v>0.74489795918367396</v>
      </c>
      <c r="E6325" s="4">
        <v>811.04489795918414</v>
      </c>
      <c r="F6325" s="1" t="s">
        <v>509</v>
      </c>
      <c r="G6325" s="1">
        <v>2</v>
      </c>
      <c r="H6325" s="1" t="s">
        <v>505</v>
      </c>
      <c r="I63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9.7499732877444234E-2</v>
      </c>
      <c r="J6325" s="1" t="str">
        <f>IFERROR(INDEX('consumption_figs'!$C:$C,MATCH(Table2[[#This Row],[item_code]],'consumption_figs'!A:A,0),1),"NA")</f>
        <v>kg/ton</v>
      </c>
      <c r="K6325" s="1">
        <f>+SUMIFS(prod!$E:$E,prod!$A:$A,Table2[[#This Row],[date]],prod!$G:$G,Table2[[#This Row],[production_line]],prod!$F:$F,Table2[[#This Row],[output_type]])</f>
        <v>43</v>
      </c>
      <c r="L6325">
        <f>+Table2[[#This Row],[cons_qty_base_uom]]/Table2[[#This Row],[Column1]]</f>
        <v>1.7323208353108698E-2</v>
      </c>
    </row>
    <row r="6326" spans="1:12" x14ac:dyDescent="0.25">
      <c r="A6326" s="2">
        <v>45383</v>
      </c>
      <c r="B6326" s="1" t="s">
        <v>205</v>
      </c>
      <c r="C6326" s="4">
        <v>1.4285714285714288</v>
      </c>
      <c r="D6326" s="4">
        <v>5.2657142857142861E-2</v>
      </c>
      <c r="E6326" s="4">
        <v>98.571428571428584</v>
      </c>
      <c r="F6326" s="1" t="s">
        <v>509</v>
      </c>
      <c r="G6326" s="1">
        <v>2</v>
      </c>
      <c r="H6326" s="1" t="s">
        <v>505</v>
      </c>
      <c r="I63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3.3222591362126248E-2</v>
      </c>
      <c r="J6326" s="1" t="str">
        <f>IFERROR(INDEX('consumption_figs'!$C:$C,MATCH(Table2[[#This Row],[item_code]],'consumption_figs'!A:A,0),1),"NA")</f>
        <v>pc/heat</v>
      </c>
      <c r="K6326" s="1">
        <f>+SUMIFS(prod!$E:$E,prod!$A:$A,Table2[[#This Row],[date]],prod!$G:$G,Table2[[#This Row],[production_line]],prod!$F:$F,Table2[[#This Row],[output_type]])</f>
        <v>43</v>
      </c>
      <c r="L6326">
        <f>+Table2[[#This Row],[cons_qty_base_uom]]/Table2[[#This Row],[Column1]]</f>
        <v>3.3222591362126248E-2</v>
      </c>
    </row>
    <row r="6327" spans="1:12" x14ac:dyDescent="0.25">
      <c r="A6327" s="2">
        <v>45383</v>
      </c>
      <c r="B6327" s="1" t="s">
        <v>292</v>
      </c>
      <c r="C6327" s="4">
        <v>10.778061219512194</v>
      </c>
      <c r="D6327" s="4">
        <v>10.778061219512194</v>
      </c>
      <c r="E6327" s="4">
        <v>6395.4859664341457</v>
      </c>
      <c r="F6327" s="1" t="s">
        <v>509</v>
      </c>
      <c r="G6327" s="1">
        <v>2</v>
      </c>
      <c r="H6327" s="1" t="s">
        <v>505</v>
      </c>
      <c r="I63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1.41074099731835</v>
      </c>
      <c r="J6327" s="1" t="str">
        <f>IFERROR(INDEX('consumption_figs'!$C:$C,MATCH(Table2[[#This Row],[item_code]],'consumption_figs'!A:A,0),1),"NA")</f>
        <v>kg/ton</v>
      </c>
      <c r="K6327" s="1">
        <f>+SUMIFS(prod!$E:$E,prod!$A:$A,Table2[[#This Row],[date]],prod!$G:$G,Table2[[#This Row],[production_line]],prod!$F:$F,Table2[[#This Row],[output_type]])</f>
        <v>43</v>
      </c>
      <c r="L6327">
        <f>+Table2[[#This Row],[cons_qty_base_uom]]/Table2[[#This Row],[Column1]]</f>
        <v>0.2506525865002836</v>
      </c>
    </row>
    <row r="6328" spans="1:12" x14ac:dyDescent="0.25">
      <c r="A6328" s="2">
        <v>45383</v>
      </c>
      <c r="B6328" s="1" t="s">
        <v>576</v>
      </c>
      <c r="C6328" s="4">
        <v>8.1744910952854022E-2</v>
      </c>
      <c r="D6328" s="4">
        <v>8.1744910952854022E-2</v>
      </c>
      <c r="E6328" s="4">
        <v>65.118029825691735</v>
      </c>
      <c r="F6328" s="1" t="s">
        <v>509</v>
      </c>
      <c r="G6328" s="1">
        <v>2</v>
      </c>
      <c r="H6328" s="1" t="s">
        <v>505</v>
      </c>
      <c r="I63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2.7248303650951339E-3</v>
      </c>
      <c r="J6328" s="1" t="str">
        <f>IFERROR(INDEX('consumption_figs'!$C:$C,MATCH(Table2[[#This Row],[item_code]],'consumption_figs'!A:A,0),1),"NA")</f>
        <v>NA</v>
      </c>
      <c r="K6328" s="1">
        <f>+SUMIFS(prod!$E:$E,prod!$A:$A,Table2[[#This Row],[date]],prod!$G:$G,Table2[[#This Row],[production_line]],prod!$F:$F,Table2[[#This Row],[output_type]])</f>
        <v>43</v>
      </c>
      <c r="L6328">
        <f>+Table2[[#This Row],[cons_qty_base_uom]]/Table2[[#This Row],[Column1]]</f>
        <v>1.901044440764047E-3</v>
      </c>
    </row>
    <row r="6329" spans="1:12" x14ac:dyDescent="0.25">
      <c r="A6329" s="2">
        <v>45383</v>
      </c>
      <c r="B6329" s="1" t="s">
        <v>201</v>
      </c>
      <c r="C6329" s="4">
        <v>131.24894684114696</v>
      </c>
      <c r="D6329" s="4">
        <v>0.25121048425395526</v>
      </c>
      <c r="E6329" s="4">
        <v>275.62278836640866</v>
      </c>
      <c r="F6329" s="1" t="s">
        <v>509</v>
      </c>
      <c r="G6329" s="1">
        <v>2</v>
      </c>
      <c r="H6329" s="1" t="s">
        <v>505</v>
      </c>
      <c r="I63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3.0523010893289992</v>
      </c>
      <c r="J6329" s="1" t="str">
        <f>IFERROR(INDEX('consumption_figs'!$C:$C,MATCH(Table2[[#This Row],[item_code]],'consumption_figs'!A:A,0),1),"NA")</f>
        <v>pc/heat</v>
      </c>
      <c r="K6329" s="1">
        <f>+SUMIFS(prod!$E:$E,prod!$A:$A,Table2[[#This Row],[date]],prod!$G:$G,Table2[[#This Row],[production_line]],prod!$F:$F,Table2[[#This Row],[output_type]])</f>
        <v>43</v>
      </c>
      <c r="L6329">
        <f>+Table2[[#This Row],[cons_qty_base_uom]]/Table2[[#This Row],[Column1]]</f>
        <v>3.0523010893289992</v>
      </c>
    </row>
    <row r="6330" spans="1:12" x14ac:dyDescent="0.25">
      <c r="A6330" s="2">
        <v>45383</v>
      </c>
      <c r="B6330" s="1" t="s">
        <v>579</v>
      </c>
      <c r="C6330" s="4">
        <v>3.455963393154462</v>
      </c>
      <c r="D6330" s="4">
        <v>1.8662202323034095E-2</v>
      </c>
      <c r="E6330" s="4">
        <v>152.65695324095461</v>
      </c>
      <c r="F6330" s="1" t="s">
        <v>509</v>
      </c>
      <c r="G6330" s="1">
        <v>2</v>
      </c>
      <c r="H6330" s="1" t="s">
        <v>505</v>
      </c>
      <c r="I63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6.2207341076780313E-4</v>
      </c>
      <c r="J6330" s="1" t="str">
        <f>IFERROR(INDEX('consumption_figs'!$C:$C,MATCH(Table2[[#This Row],[item_code]],'consumption_figs'!A:A,0),1),"NA")</f>
        <v>NA</v>
      </c>
      <c r="K6330" s="1">
        <f>+SUMIFS(prod!$E:$E,prod!$A:$A,Table2[[#This Row],[date]],prod!$G:$G,Table2[[#This Row],[production_line]],prod!$F:$F,Table2[[#This Row],[output_type]])</f>
        <v>43</v>
      </c>
      <c r="L6330">
        <f>+Table2[[#This Row],[cons_qty_base_uom]]/Table2[[#This Row],[Column1]]</f>
        <v>8.0371241701266555E-2</v>
      </c>
    </row>
    <row r="6331" spans="1:12" x14ac:dyDescent="0.25">
      <c r="A6331" s="2">
        <v>45383</v>
      </c>
      <c r="B6331" s="1" t="s">
        <v>59</v>
      </c>
      <c r="C6331" s="4">
        <v>0.38831049361286085</v>
      </c>
      <c r="D6331" s="4">
        <v>3.4947944425157474E-3</v>
      </c>
      <c r="E6331" s="4">
        <v>13.746191473895273</v>
      </c>
      <c r="F6331" s="1" t="s">
        <v>509</v>
      </c>
      <c r="G6331" s="1">
        <v>2</v>
      </c>
      <c r="H6331" s="1" t="s">
        <v>505</v>
      </c>
      <c r="I63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9.0304765956479276E-3</v>
      </c>
      <c r="J6331" s="1" t="str">
        <f>IFERROR(INDEX('consumption_figs'!$C:$C,MATCH(Table2[[#This Row],[item_code]],'consumption_figs'!A:A,0),1),"NA")</f>
        <v>pc/heat</v>
      </c>
      <c r="K6331" s="1">
        <f>+SUMIFS(prod!$E:$E,prod!$A:$A,Table2[[#This Row],[date]],prod!$G:$G,Table2[[#This Row],[production_line]],prod!$F:$F,Table2[[#This Row],[output_type]])</f>
        <v>43</v>
      </c>
      <c r="L6331">
        <f>+Table2[[#This Row],[cons_qty_base_uom]]/Table2[[#This Row],[Column1]]</f>
        <v>9.0304765956479276E-3</v>
      </c>
    </row>
    <row r="6332" spans="1:12" x14ac:dyDescent="0.25">
      <c r="A6332" s="2">
        <v>45383</v>
      </c>
      <c r="B6332" s="1" t="s">
        <v>60</v>
      </c>
      <c r="C6332" s="4">
        <v>27.298227700984118</v>
      </c>
      <c r="D6332" s="4">
        <v>0.38366021140071116</v>
      </c>
      <c r="E6332" s="4">
        <v>798.74614253079528</v>
      </c>
      <c r="F6332" s="1" t="s">
        <v>509</v>
      </c>
      <c r="G6332" s="1">
        <v>2</v>
      </c>
      <c r="H6332" s="1" t="s">
        <v>505</v>
      </c>
      <c r="I63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0.63484250467404924</v>
      </c>
      <c r="J6332" s="1" t="str">
        <f>IFERROR(INDEX('consumption_figs'!$C:$C,MATCH(Table2[[#This Row],[item_code]],'consumption_figs'!A:A,0),1),"NA")</f>
        <v>pc/heat</v>
      </c>
      <c r="K6332" s="1">
        <f>+SUMIFS(prod!$E:$E,prod!$A:$A,Table2[[#This Row],[date]],prod!$G:$G,Table2[[#This Row],[production_line]],prod!$F:$F,Table2[[#This Row],[output_type]])</f>
        <v>43</v>
      </c>
      <c r="L6332">
        <f>+Table2[[#This Row],[cons_qty_base_uom]]/Table2[[#This Row],[Column1]]</f>
        <v>0.63484250467404924</v>
      </c>
    </row>
    <row r="6333" spans="1:12" x14ac:dyDescent="0.25">
      <c r="A6333" s="2">
        <v>45383</v>
      </c>
      <c r="B6333" s="1" t="s">
        <v>259</v>
      </c>
      <c r="C6333" s="4">
        <v>5.0039476481530759E-2</v>
      </c>
      <c r="D6333" s="4">
        <v>5.0039476481530759E-2</v>
      </c>
      <c r="E6333" s="4">
        <v>154.83214812915247</v>
      </c>
      <c r="F6333" s="1" t="s">
        <v>509</v>
      </c>
      <c r="G6333" s="1">
        <v>2</v>
      </c>
      <c r="H6333" s="1" t="s">
        <v>505</v>
      </c>
      <c r="I63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6.5496696965354397E-3</v>
      </c>
      <c r="J6333" s="1" t="str">
        <f>IFERROR(INDEX('consumption_figs'!$C:$C,MATCH(Table2[[#This Row],[item_code]],'consumption_figs'!A:A,0),1),"NA")</f>
        <v>kg/ton</v>
      </c>
      <c r="K6333" s="1">
        <f>+SUMIFS(prod!$E:$E,prod!$A:$A,Table2[[#This Row],[date]],prod!$G:$G,Table2[[#This Row],[production_line]],prod!$F:$F,Table2[[#This Row],[output_type]])</f>
        <v>43</v>
      </c>
      <c r="L6333">
        <f>+Table2[[#This Row],[cons_qty_base_uom]]/Table2[[#This Row],[Column1]]</f>
        <v>1.1637087553844363E-3</v>
      </c>
    </row>
    <row r="6334" spans="1:12" x14ac:dyDescent="0.25">
      <c r="A6334" s="2">
        <v>45383</v>
      </c>
      <c r="B6334" s="1" t="s">
        <v>272</v>
      </c>
      <c r="C6334" s="4">
        <v>4.4655706765478947E-2</v>
      </c>
      <c r="D6334" s="4">
        <v>4.4655706765478947E-2</v>
      </c>
      <c r="E6334" s="4">
        <v>48.866739913463611</v>
      </c>
      <c r="F6334" s="1" t="s">
        <v>509</v>
      </c>
      <c r="G6334" s="1">
        <v>2</v>
      </c>
      <c r="H6334" s="1" t="s">
        <v>505</v>
      </c>
      <c r="I63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5.8449877965286575E-3</v>
      </c>
      <c r="J6334" s="1" t="str">
        <f>IFERROR(INDEX('consumption_figs'!$C:$C,MATCH(Table2[[#This Row],[item_code]],'consumption_figs'!A:A,0),1),"NA")</f>
        <v>kg/ton</v>
      </c>
      <c r="K6334" s="1">
        <f>+SUMIFS(prod!$E:$E,prod!$A:$A,Table2[[#This Row],[date]],prod!$G:$G,Table2[[#This Row],[production_line]],prod!$F:$F,Table2[[#This Row],[output_type]])</f>
        <v>43</v>
      </c>
      <c r="L6334">
        <f>+Table2[[#This Row],[cons_qty_base_uom]]/Table2[[#This Row],[Column1]]</f>
        <v>1.0385048084995104E-3</v>
      </c>
    </row>
    <row r="6335" spans="1:12" x14ac:dyDescent="0.25">
      <c r="A6335" s="2">
        <v>45413</v>
      </c>
      <c r="B6335" s="1" t="s">
        <v>99</v>
      </c>
      <c r="C6335" s="4">
        <v>301.99915807198482</v>
      </c>
      <c r="D6335" s="4">
        <v>2.0988941486002948</v>
      </c>
      <c r="E6335" s="4">
        <v>3321.9907387918329</v>
      </c>
      <c r="F6335" s="1" t="s">
        <v>509</v>
      </c>
      <c r="G6335" s="1">
        <v>2</v>
      </c>
      <c r="H6335" s="1" t="s">
        <v>505</v>
      </c>
      <c r="I63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3.3932489671009529</v>
      </c>
      <c r="J6335" s="1" t="str">
        <f>IFERROR(INDEX('consumption_figs'!$C:$C,MATCH(Table2[[#This Row],[item_code]],'consumption_figs'!A:A,0),1),"NA")</f>
        <v>pc/heat</v>
      </c>
      <c r="K6335" s="1">
        <f>+SUMIFS(prod!$E:$E,prod!$A:$A,Table2[[#This Row],[date]],prod!$G:$G,Table2[[#This Row],[production_line]],prod!$F:$F,Table2[[#This Row],[output_type]])</f>
        <v>89</v>
      </c>
      <c r="L6335">
        <f>+Table2[[#This Row],[cons_qty_base_uom]]/Table2[[#This Row],[Column1]]</f>
        <v>3.3932489671009529</v>
      </c>
    </row>
    <row r="6336" spans="1:12" x14ac:dyDescent="0.25">
      <c r="A6336" s="2">
        <v>45413</v>
      </c>
      <c r="B6336" s="1" t="s">
        <v>80</v>
      </c>
      <c r="C6336" s="4">
        <v>12.421174489581142</v>
      </c>
      <c r="D6336" s="4">
        <v>0.45498762155335731</v>
      </c>
      <c r="E6336" s="4">
        <v>658.32224794780052</v>
      </c>
      <c r="F6336" s="1" t="s">
        <v>509</v>
      </c>
      <c r="G6336" s="1">
        <v>2</v>
      </c>
      <c r="H6336" s="1" t="s">
        <v>505</v>
      </c>
      <c r="I63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0.13956375830990048</v>
      </c>
      <c r="J6336" s="1" t="str">
        <f>IFERROR(INDEX('consumption_figs'!$C:$C,MATCH(Table2[[#This Row],[item_code]],'consumption_figs'!A:A,0),1),"NA")</f>
        <v>pc/heat</v>
      </c>
      <c r="K6336" s="1">
        <f>+SUMIFS(prod!$E:$E,prod!$A:$A,Table2[[#This Row],[date]],prod!$G:$G,Table2[[#This Row],[production_line]],prod!$F:$F,Table2[[#This Row],[output_type]])</f>
        <v>89</v>
      </c>
      <c r="L6336">
        <f>+Table2[[#This Row],[cons_qty_base_uom]]/Table2[[#This Row],[Column1]]</f>
        <v>0.13956375830990048</v>
      </c>
    </row>
    <row r="6337" spans="1:12" x14ac:dyDescent="0.25">
      <c r="A6337" s="2">
        <v>45413</v>
      </c>
      <c r="B6337" s="1" t="s">
        <v>78</v>
      </c>
      <c r="C6337" s="4">
        <v>20.203115133656073</v>
      </c>
      <c r="D6337" s="4">
        <v>0.51740177857293201</v>
      </c>
      <c r="E6337" s="4">
        <v>753.5761944853715</v>
      </c>
      <c r="F6337" s="1" t="s">
        <v>509</v>
      </c>
      <c r="G6337" s="1">
        <v>2</v>
      </c>
      <c r="H6337" s="1" t="s">
        <v>505</v>
      </c>
      <c r="I63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0.22700129363658508</v>
      </c>
      <c r="J6337" s="1" t="str">
        <f>IFERROR(INDEX('consumption_figs'!$C:$C,MATCH(Table2[[#This Row],[item_code]],'consumption_figs'!A:A,0),1),"NA")</f>
        <v>pc/heat</v>
      </c>
      <c r="K6337" s="1">
        <f>+SUMIFS(prod!$E:$E,prod!$A:$A,Table2[[#This Row],[date]],prod!$G:$G,Table2[[#This Row],[production_line]],prod!$F:$F,Table2[[#This Row],[output_type]])</f>
        <v>89</v>
      </c>
      <c r="L6337">
        <f>+Table2[[#This Row],[cons_qty_base_uom]]/Table2[[#This Row],[Column1]]</f>
        <v>0.22700129363658508</v>
      </c>
    </row>
    <row r="6338" spans="1:12" x14ac:dyDescent="0.25">
      <c r="A6338" s="2">
        <v>45413</v>
      </c>
      <c r="B6338" s="1" t="s">
        <v>520</v>
      </c>
      <c r="C6338" s="4">
        <v>1.9454851610187331</v>
      </c>
      <c r="D6338" s="4">
        <v>3.8608153020416758E-2</v>
      </c>
      <c r="E6338" s="4">
        <v>38.429557482635232</v>
      </c>
      <c r="F6338" s="1" t="s">
        <v>509</v>
      </c>
      <c r="G6338" s="1">
        <v>2</v>
      </c>
      <c r="H6338" s="1" t="s">
        <v>505</v>
      </c>
      <c r="I63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2.1859383831671159E-2</v>
      </c>
      <c r="J6338" s="1" t="str">
        <f>IFERROR(INDEX('consumption_figs'!$C:$C,MATCH(Table2[[#This Row],[item_code]],'consumption_figs'!A:A,0),1),"NA")</f>
        <v>pc/heat</v>
      </c>
      <c r="K6338" s="1">
        <f>+SUMIFS(prod!$E:$E,prod!$A:$A,Table2[[#This Row],[date]],prod!$G:$G,Table2[[#This Row],[production_line]],prod!$F:$F,Table2[[#This Row],[output_type]])</f>
        <v>89</v>
      </c>
      <c r="L6338">
        <f>+Table2[[#This Row],[cons_qty_base_uom]]/Table2[[#This Row],[Column1]]</f>
        <v>2.1859383831671159E-2</v>
      </c>
    </row>
    <row r="6339" spans="1:12" x14ac:dyDescent="0.25">
      <c r="A6339" s="2">
        <v>45413</v>
      </c>
      <c r="B6339" s="1" t="s">
        <v>521</v>
      </c>
      <c r="C6339" s="4">
        <v>1.1972216375499896</v>
      </c>
      <c r="D6339" s="4">
        <v>2.3758198274047571E-2</v>
      </c>
      <c r="E6339" s="4">
        <v>23.648958450852451</v>
      </c>
      <c r="F6339" s="1" t="s">
        <v>509</v>
      </c>
      <c r="G6339" s="1">
        <v>2</v>
      </c>
      <c r="H6339" s="1" t="s">
        <v>505</v>
      </c>
      <c r="I63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1.3451928511797636E-2</v>
      </c>
      <c r="J6339" s="1" t="str">
        <f>IFERROR(INDEX('consumption_figs'!$C:$C,MATCH(Table2[[#This Row],[item_code]],'consumption_figs'!A:A,0),1),"NA")</f>
        <v>pc/heat</v>
      </c>
      <c r="K6339" s="1">
        <f>+SUMIFS(prod!$E:$E,prod!$A:$A,Table2[[#This Row],[date]],prod!$G:$G,Table2[[#This Row],[production_line]],prod!$F:$F,Table2[[#This Row],[output_type]])</f>
        <v>89</v>
      </c>
      <c r="L6339">
        <f>+Table2[[#This Row],[cons_qty_base_uom]]/Table2[[#This Row],[Column1]]</f>
        <v>1.3451928511797636E-2</v>
      </c>
    </row>
    <row r="6340" spans="1:12" x14ac:dyDescent="0.25">
      <c r="A6340" s="2">
        <v>45413</v>
      </c>
      <c r="B6340" s="1" t="s">
        <v>522</v>
      </c>
      <c r="C6340" s="4">
        <v>1.1972216375499896</v>
      </c>
      <c r="D6340" s="4">
        <v>2.3758863397179541E-2</v>
      </c>
      <c r="E6340" s="4">
        <v>23.648958450852451</v>
      </c>
      <c r="F6340" s="1" t="s">
        <v>509</v>
      </c>
      <c r="G6340" s="1">
        <v>2</v>
      </c>
      <c r="H6340" s="1" t="s">
        <v>505</v>
      </c>
      <c r="I63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1.3451928511797636E-2</v>
      </c>
      <c r="J6340" s="1" t="str">
        <f>IFERROR(INDEX('consumption_figs'!$C:$C,MATCH(Table2[[#This Row],[item_code]],'consumption_figs'!A:A,0),1),"NA")</f>
        <v>pc/heat</v>
      </c>
      <c r="K6340" s="1">
        <f>+SUMIFS(prod!$E:$E,prod!$A:$A,Table2[[#This Row],[date]],prod!$G:$G,Table2[[#This Row],[production_line]],prod!$F:$F,Table2[[#This Row],[output_type]])</f>
        <v>89</v>
      </c>
      <c r="L6340">
        <f>+Table2[[#This Row],[cons_qty_base_uom]]/Table2[[#This Row],[Column1]]</f>
        <v>1.3451928511797636E-2</v>
      </c>
    </row>
    <row r="6341" spans="1:12" x14ac:dyDescent="0.25">
      <c r="A6341" s="2">
        <v>45413</v>
      </c>
      <c r="B6341" s="1" t="s">
        <v>524</v>
      </c>
      <c r="C6341" s="4">
        <v>0.29930540938749739</v>
      </c>
      <c r="D6341" s="4">
        <v>7.2596527046937488E-3</v>
      </c>
      <c r="E6341" s="4">
        <v>7.1095211113449803</v>
      </c>
      <c r="F6341" s="1" t="s">
        <v>509</v>
      </c>
      <c r="G6341" s="1">
        <v>2</v>
      </c>
      <c r="H6341" s="1" t="s">
        <v>505</v>
      </c>
      <c r="I63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3.3629821279494089E-3</v>
      </c>
      <c r="J6341" s="1" t="str">
        <f>IFERROR(INDEX('consumption_figs'!$C:$C,MATCH(Table2[[#This Row],[item_code]],'consumption_figs'!A:A,0),1),"NA")</f>
        <v>pc/heat</v>
      </c>
      <c r="K6341" s="1">
        <f>+SUMIFS(prod!$E:$E,prod!$A:$A,Table2[[#This Row],[date]],prod!$G:$G,Table2[[#This Row],[production_line]],prod!$F:$F,Table2[[#This Row],[output_type]])</f>
        <v>89</v>
      </c>
      <c r="L6341">
        <f>+Table2[[#This Row],[cons_qty_base_uom]]/Table2[[#This Row],[Column1]]</f>
        <v>3.3629821279494089E-3</v>
      </c>
    </row>
    <row r="6342" spans="1:12" x14ac:dyDescent="0.25">
      <c r="A6342" s="2">
        <v>45413</v>
      </c>
      <c r="B6342" s="1" t="s">
        <v>144</v>
      </c>
      <c r="C6342" s="4">
        <v>25.590612502631028</v>
      </c>
      <c r="D6342" s="4">
        <v>0.53458789517996208</v>
      </c>
      <c r="E6342" s="4">
        <v>665.35592506840669</v>
      </c>
      <c r="F6342" s="1" t="s">
        <v>509</v>
      </c>
      <c r="G6342" s="1">
        <v>2</v>
      </c>
      <c r="H6342" s="1" t="s">
        <v>505</v>
      </c>
      <c r="I63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0.28753497193967448</v>
      </c>
      <c r="J6342" s="1" t="str">
        <f>IFERROR(INDEX('consumption_figs'!$C:$C,MATCH(Table2[[#This Row],[item_code]],'consumption_figs'!A:A,0),1),"NA")</f>
        <v>pc/heat</v>
      </c>
      <c r="K6342" s="1">
        <f>+SUMIFS(prod!$E:$E,prod!$A:$A,Table2[[#This Row],[date]],prod!$G:$G,Table2[[#This Row],[production_line]],prod!$F:$F,Table2[[#This Row],[output_type]])</f>
        <v>89</v>
      </c>
      <c r="L6342">
        <f>+Table2[[#This Row],[cons_qty_base_uom]]/Table2[[#This Row],[Column1]]</f>
        <v>0.28753497193967448</v>
      </c>
    </row>
    <row r="6343" spans="1:12" x14ac:dyDescent="0.25">
      <c r="A6343" s="2">
        <v>45413</v>
      </c>
      <c r="B6343" s="1" t="s">
        <v>146</v>
      </c>
      <c r="C6343" s="4">
        <v>41.753104609555884</v>
      </c>
      <c r="D6343" s="4">
        <v>0.87389247947800475</v>
      </c>
      <c r="E6343" s="4">
        <v>1085.5807198484529</v>
      </c>
      <c r="F6343" s="1" t="s">
        <v>509</v>
      </c>
      <c r="G6343" s="1">
        <v>2</v>
      </c>
      <c r="H6343" s="1" t="s">
        <v>505</v>
      </c>
      <c r="I63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0.46913600684894252</v>
      </c>
      <c r="J6343" s="1" t="str">
        <f>IFERROR(INDEX('consumption_figs'!$C:$C,MATCH(Table2[[#This Row],[item_code]],'consumption_figs'!A:A,0),1),"NA")</f>
        <v>pc/heat</v>
      </c>
      <c r="K6343" s="1">
        <f>+SUMIFS(prod!$E:$E,prod!$A:$A,Table2[[#This Row],[date]],prod!$G:$G,Table2[[#This Row],[production_line]],prod!$F:$F,Table2[[#This Row],[output_type]])</f>
        <v>89</v>
      </c>
      <c r="L6343">
        <f>+Table2[[#This Row],[cons_qty_base_uom]]/Table2[[#This Row],[Column1]]</f>
        <v>0.46913600684894252</v>
      </c>
    </row>
    <row r="6344" spans="1:12" x14ac:dyDescent="0.25">
      <c r="A6344" s="2">
        <v>45413</v>
      </c>
      <c r="B6344" s="1" t="s">
        <v>89</v>
      </c>
      <c r="C6344" s="4">
        <v>8.6798568722374245</v>
      </c>
      <c r="D6344" s="4">
        <v>0.18401296569143336</v>
      </c>
      <c r="E6344" s="4">
        <v>224.80829299094927</v>
      </c>
      <c r="F6344" s="1" t="s">
        <v>509</v>
      </c>
      <c r="G6344" s="1">
        <v>2</v>
      </c>
      <c r="H6344" s="1" t="s">
        <v>505</v>
      </c>
      <c r="I63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5.9359021190784952E-3</v>
      </c>
      <c r="J6344" s="1" t="str">
        <f>IFERROR(INDEX('consumption_figs'!$C:$C,MATCH(Table2[[#This Row],[item_code]],'consumption_figs'!A:A,0),1),"NA")</f>
        <v>NA</v>
      </c>
      <c r="K6344" s="1">
        <f>+SUMIFS(prod!$E:$E,prod!$A:$A,Table2[[#This Row],[date]],prod!$G:$G,Table2[[#This Row],[production_line]],prod!$F:$F,Table2[[#This Row],[output_type]])</f>
        <v>89</v>
      </c>
      <c r="L6344">
        <f>+Table2[[#This Row],[cons_qty_base_uom]]/Table2[[#This Row],[Column1]]</f>
        <v>9.7526481710532853E-2</v>
      </c>
    </row>
    <row r="6345" spans="1:12" x14ac:dyDescent="0.25">
      <c r="A6345" s="2">
        <v>45413</v>
      </c>
      <c r="B6345" s="1" t="s">
        <v>93</v>
      </c>
      <c r="C6345" s="4">
        <v>14.665965059987371</v>
      </c>
      <c r="D6345" s="4">
        <v>0.31069402556399617</v>
      </c>
      <c r="E6345" s="4">
        <v>379.84849505367288</v>
      </c>
      <c r="F6345" s="1" t="s">
        <v>509</v>
      </c>
      <c r="G6345" s="1">
        <v>2</v>
      </c>
      <c r="H6345" s="1" t="s">
        <v>505</v>
      </c>
      <c r="I63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1.0022387921419232E-2</v>
      </c>
      <c r="J6345" s="1" t="str">
        <f>IFERROR(INDEX('consumption_figs'!$C:$C,MATCH(Table2[[#This Row],[item_code]],'consumption_figs'!A:A,0),1),"NA")</f>
        <v>NA</v>
      </c>
      <c r="K6345" s="1">
        <f>+SUMIFS(prod!$E:$E,prod!$A:$A,Table2[[#This Row],[date]],prod!$G:$G,Table2[[#This Row],[production_line]],prod!$F:$F,Table2[[#This Row],[output_type]])</f>
        <v>89</v>
      </c>
      <c r="L6345">
        <f>+Table2[[#This Row],[cons_qty_base_uom]]/Table2[[#This Row],[Column1]]</f>
        <v>0.16478612426952102</v>
      </c>
    </row>
    <row r="6346" spans="1:12" x14ac:dyDescent="0.25">
      <c r="A6346" s="2">
        <v>45413</v>
      </c>
      <c r="B6346" s="1" t="s">
        <v>117</v>
      </c>
      <c r="C6346" s="4">
        <v>123.91243948642392</v>
      </c>
      <c r="D6346" s="4">
        <v>2.5426832582614187</v>
      </c>
      <c r="E6346" s="4">
        <v>3432.3745737739423</v>
      </c>
      <c r="F6346" s="1" t="s">
        <v>509</v>
      </c>
      <c r="G6346" s="1">
        <v>2</v>
      </c>
      <c r="H6346" s="1" t="s">
        <v>505</v>
      </c>
      <c r="I63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1.3922746009710554</v>
      </c>
      <c r="J6346" s="1" t="str">
        <f>IFERROR(INDEX('consumption_figs'!$C:$C,MATCH(Table2[[#This Row],[item_code]],'consumption_figs'!A:A,0),1),"NA")</f>
        <v>pc/heat</v>
      </c>
      <c r="K6346" s="1">
        <f>+SUMIFS(prod!$E:$E,prod!$A:$A,Table2[[#This Row],[date]],prod!$G:$G,Table2[[#This Row],[production_line]],prod!$F:$F,Table2[[#This Row],[output_type]])</f>
        <v>89</v>
      </c>
      <c r="L6346">
        <f>+Table2[[#This Row],[cons_qty_base_uom]]/Table2[[#This Row],[Column1]]</f>
        <v>1.3922746009710554</v>
      </c>
    </row>
    <row r="6347" spans="1:12" x14ac:dyDescent="0.25">
      <c r="A6347" s="2">
        <v>45413</v>
      </c>
      <c r="B6347" s="1" t="s">
        <v>115</v>
      </c>
      <c r="C6347" s="4">
        <v>57.017680488318256</v>
      </c>
      <c r="D6347" s="4">
        <v>1.1711431572300568</v>
      </c>
      <c r="E6347" s="4">
        <v>1579.3897495264157</v>
      </c>
      <c r="F6347" s="1" t="s">
        <v>509</v>
      </c>
      <c r="G6347" s="1">
        <v>2</v>
      </c>
      <c r="H6347" s="1" t="s">
        <v>505</v>
      </c>
      <c r="I63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0.6406480953743624</v>
      </c>
      <c r="J6347" s="1" t="str">
        <f>IFERROR(INDEX('consumption_figs'!$C:$C,MATCH(Table2[[#This Row],[item_code]],'consumption_figs'!A:A,0),1),"NA")</f>
        <v>pc/heat</v>
      </c>
      <c r="K6347" s="1">
        <f>+SUMIFS(prod!$E:$E,prod!$A:$A,Table2[[#This Row],[date]],prod!$G:$G,Table2[[#This Row],[production_line]],prod!$F:$F,Table2[[#This Row],[output_type]])</f>
        <v>89</v>
      </c>
      <c r="L6347">
        <f>+Table2[[#This Row],[cons_qty_base_uom]]/Table2[[#This Row],[Column1]]</f>
        <v>0.6406480953743624</v>
      </c>
    </row>
    <row r="6348" spans="1:12" x14ac:dyDescent="0.25">
      <c r="A6348" s="2">
        <v>45413</v>
      </c>
      <c r="B6348" s="1" t="s">
        <v>119</v>
      </c>
      <c r="C6348" s="4">
        <v>201.13323510839825</v>
      </c>
      <c r="D6348" s="4">
        <v>4.127253984424331</v>
      </c>
      <c r="E6348" s="4">
        <v>5571.3906125026315</v>
      </c>
      <c r="F6348" s="1" t="s">
        <v>509</v>
      </c>
      <c r="G6348" s="1">
        <v>2</v>
      </c>
      <c r="H6348" s="1" t="s">
        <v>505</v>
      </c>
      <c r="I63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2.2599239899820027</v>
      </c>
      <c r="J6348" s="1" t="str">
        <f>IFERROR(INDEX('consumption_figs'!$C:$C,MATCH(Table2[[#This Row],[item_code]],'consumption_figs'!A:A,0),1),"NA")</f>
        <v>pc/heat</v>
      </c>
      <c r="K6348" s="1">
        <f>+SUMIFS(prod!$E:$E,prod!$A:$A,Table2[[#This Row],[date]],prod!$G:$G,Table2[[#This Row],[production_line]],prod!$F:$F,Table2[[#This Row],[output_type]])</f>
        <v>89</v>
      </c>
      <c r="L6348">
        <f>+Table2[[#This Row],[cons_qty_base_uom]]/Table2[[#This Row],[Column1]]</f>
        <v>2.2599239899820027</v>
      </c>
    </row>
    <row r="6349" spans="1:12" x14ac:dyDescent="0.25">
      <c r="A6349" s="2">
        <v>45413</v>
      </c>
      <c r="B6349" s="1" t="s">
        <v>128</v>
      </c>
      <c r="C6349" s="4">
        <v>21.250684066512314</v>
      </c>
      <c r="D6349" s="4">
        <v>0.53360467691012425</v>
      </c>
      <c r="E6349" s="4">
        <v>720.39818985476745</v>
      </c>
      <c r="F6349" s="1" t="s">
        <v>509</v>
      </c>
      <c r="G6349" s="1">
        <v>2</v>
      </c>
      <c r="H6349" s="1" t="s">
        <v>505</v>
      </c>
      <c r="I63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0.23877173108440802</v>
      </c>
      <c r="J6349" s="1" t="str">
        <f>IFERROR(INDEX('consumption_figs'!$C:$C,MATCH(Table2[[#This Row],[item_code]],'consumption_figs'!A:A,0),1),"NA")</f>
        <v>pc/heat</v>
      </c>
      <c r="K6349" s="1">
        <f>+SUMIFS(prod!$E:$E,prod!$A:$A,Table2[[#This Row],[date]],prod!$G:$G,Table2[[#This Row],[production_line]],prod!$F:$F,Table2[[#This Row],[output_type]])</f>
        <v>89</v>
      </c>
      <c r="L6349">
        <f>+Table2[[#This Row],[cons_qty_base_uom]]/Table2[[#This Row],[Column1]]</f>
        <v>0.23877173108440802</v>
      </c>
    </row>
    <row r="6350" spans="1:12" x14ac:dyDescent="0.25">
      <c r="A6350" s="2">
        <v>45413</v>
      </c>
      <c r="B6350" s="1" t="s">
        <v>136</v>
      </c>
      <c r="C6350" s="4">
        <v>115.2325826141865</v>
      </c>
      <c r="D6350" s="4">
        <v>2.8911854977899396</v>
      </c>
      <c r="E6350" s="4">
        <v>3906.3845506209223</v>
      </c>
      <c r="F6350" s="1" t="s">
        <v>509</v>
      </c>
      <c r="G6350" s="1">
        <v>2</v>
      </c>
      <c r="H6350" s="1" t="s">
        <v>505</v>
      </c>
      <c r="I63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1.2947481192605224</v>
      </c>
      <c r="J6350" s="1" t="str">
        <f>IFERROR(INDEX('consumption_figs'!$C:$C,MATCH(Table2[[#This Row],[item_code]],'consumption_figs'!A:A,0),1),"NA")</f>
        <v>pc/heat</v>
      </c>
      <c r="K6350" s="1">
        <f>+SUMIFS(prod!$E:$E,prod!$A:$A,Table2[[#This Row],[date]],prod!$G:$G,Table2[[#This Row],[production_line]],prod!$F:$F,Table2[[#This Row],[output_type]])</f>
        <v>89</v>
      </c>
      <c r="L6350">
        <f>+Table2[[#This Row],[cons_qty_base_uom]]/Table2[[#This Row],[Column1]]</f>
        <v>1.2947481192605224</v>
      </c>
    </row>
    <row r="6351" spans="1:12" x14ac:dyDescent="0.25">
      <c r="A6351" s="2">
        <v>45413</v>
      </c>
      <c r="B6351" s="1" t="s">
        <v>132</v>
      </c>
      <c r="C6351" s="4">
        <v>98.022521574405388</v>
      </c>
      <c r="D6351" s="4">
        <v>2.4574246158703437</v>
      </c>
      <c r="E6351" s="4">
        <v>3322.9634813723424</v>
      </c>
      <c r="F6351" s="1" t="s">
        <v>509</v>
      </c>
      <c r="G6351" s="1">
        <v>2</v>
      </c>
      <c r="H6351" s="1" t="s">
        <v>505</v>
      </c>
      <c r="I63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1.1013766469034314</v>
      </c>
      <c r="J6351" s="1" t="str">
        <f>IFERROR(INDEX('consumption_figs'!$C:$C,MATCH(Table2[[#This Row],[item_code]],'consumption_figs'!A:A,0),1),"NA")</f>
        <v>pc/heat</v>
      </c>
      <c r="K6351" s="1">
        <f>+SUMIFS(prod!$E:$E,prod!$A:$A,Table2[[#This Row],[date]],prod!$G:$G,Table2[[#This Row],[production_line]],prod!$F:$F,Table2[[#This Row],[output_type]])</f>
        <v>89</v>
      </c>
      <c r="L6351">
        <f>+Table2[[#This Row],[cons_qty_base_uom]]/Table2[[#This Row],[Column1]]</f>
        <v>1.1013766469034314</v>
      </c>
    </row>
    <row r="6352" spans="1:12" x14ac:dyDescent="0.25">
      <c r="A6352" s="2">
        <v>45413</v>
      </c>
      <c r="B6352" s="1" t="s">
        <v>134</v>
      </c>
      <c r="C6352" s="4">
        <v>6.5847190065249421</v>
      </c>
      <c r="D6352" s="4">
        <v>0.16567153020416756</v>
      </c>
      <c r="E6352" s="4">
        <v>223.22197432119552</v>
      </c>
      <c r="F6352" s="1" t="s">
        <v>509</v>
      </c>
      <c r="G6352" s="1">
        <v>2</v>
      </c>
      <c r="H6352" s="1" t="s">
        <v>505</v>
      </c>
      <c r="I63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7.3985606814886987E-2</v>
      </c>
      <c r="J6352" s="1" t="str">
        <f>IFERROR(INDEX('consumption_figs'!$C:$C,MATCH(Table2[[#This Row],[item_code]],'consumption_figs'!A:A,0),1),"NA")</f>
        <v>pc/heat</v>
      </c>
      <c r="K6352" s="1">
        <f>+SUMIFS(prod!$E:$E,prod!$A:$A,Table2[[#This Row],[date]],prod!$G:$G,Table2[[#This Row],[production_line]],prod!$F:$F,Table2[[#This Row],[output_type]])</f>
        <v>89</v>
      </c>
      <c r="L6352">
        <f>+Table2[[#This Row],[cons_qty_base_uom]]/Table2[[#This Row],[Column1]]</f>
        <v>7.3985606814886987E-2</v>
      </c>
    </row>
    <row r="6353" spans="1:12" x14ac:dyDescent="0.25">
      <c r="A6353" s="2">
        <v>45413</v>
      </c>
      <c r="B6353" s="1" t="s">
        <v>107</v>
      </c>
      <c r="C6353" s="4">
        <v>6.5847190065249421</v>
      </c>
      <c r="D6353" s="4">
        <v>0.10403856030309409</v>
      </c>
      <c r="E6353" s="4">
        <v>182.39671648074091</v>
      </c>
      <c r="F6353" s="1" t="s">
        <v>509</v>
      </c>
      <c r="G6353" s="1">
        <v>2</v>
      </c>
      <c r="H6353" s="1" t="s">
        <v>505</v>
      </c>
      <c r="I63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3.35608259042239E-3</v>
      </c>
      <c r="J6353" s="1" t="str">
        <f>IFERROR(INDEX('consumption_figs'!$C:$C,MATCH(Table2[[#This Row],[item_code]],'consumption_figs'!A:A,0),1),"NA")</f>
        <v>NA</v>
      </c>
      <c r="K6353" s="1">
        <f>+SUMIFS(prod!$E:$E,prod!$A:$A,Table2[[#This Row],[date]],prod!$G:$G,Table2[[#This Row],[production_line]],prod!$F:$F,Table2[[#This Row],[output_type]])</f>
        <v>89</v>
      </c>
      <c r="L6353">
        <f>+Table2[[#This Row],[cons_qty_base_uom]]/Table2[[#This Row],[Column1]]</f>
        <v>7.3985606814886987E-2</v>
      </c>
    </row>
    <row r="6354" spans="1:12" x14ac:dyDescent="0.25">
      <c r="A6354" s="2">
        <v>45413</v>
      </c>
      <c r="B6354" s="1" t="s">
        <v>105</v>
      </c>
      <c r="C6354" s="4">
        <v>11.074300147337404</v>
      </c>
      <c r="D6354" s="4">
        <v>0.1753061713323511</v>
      </c>
      <c r="E6354" s="4">
        <v>306.75811408124605</v>
      </c>
      <c r="F6354" s="1" t="s">
        <v>509</v>
      </c>
      <c r="G6354" s="1">
        <v>2</v>
      </c>
      <c r="H6354" s="1" t="s">
        <v>505</v>
      </c>
      <c r="I63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5.6550377849145517E-3</v>
      </c>
      <c r="J6354" s="1" t="str">
        <f>IFERROR(INDEX('consumption_figs'!$C:$C,MATCH(Table2[[#This Row],[item_code]],'consumption_figs'!A:A,0),1),"NA")</f>
        <v>NA</v>
      </c>
      <c r="K6354" s="1">
        <f>+SUMIFS(prod!$E:$E,prod!$A:$A,Table2[[#This Row],[date]],prod!$G:$G,Table2[[#This Row],[production_line]],prod!$F:$F,Table2[[#This Row],[output_type]])</f>
        <v>89</v>
      </c>
      <c r="L6354">
        <f>+Table2[[#This Row],[cons_qty_base_uom]]/Table2[[#This Row],[Column1]]</f>
        <v>0.12443033873412813</v>
      </c>
    </row>
    <row r="6355" spans="1:12" x14ac:dyDescent="0.25">
      <c r="A6355" s="2">
        <v>45413</v>
      </c>
      <c r="B6355" s="1" t="s">
        <v>103</v>
      </c>
      <c r="C6355" s="4">
        <v>3.8909703220374663</v>
      </c>
      <c r="D6355" s="4">
        <v>6.1477331088191964E-2</v>
      </c>
      <c r="E6355" s="4">
        <v>107.77987792043781</v>
      </c>
      <c r="F6355" s="1" t="s">
        <v>509</v>
      </c>
      <c r="G6355" s="1">
        <v>2</v>
      </c>
      <c r="H6355" s="1" t="s">
        <v>505</v>
      </c>
      <c r="I63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1.9831397125223216E-3</v>
      </c>
      <c r="J6355" s="1" t="str">
        <f>IFERROR(INDEX('consumption_figs'!$C:$C,MATCH(Table2[[#This Row],[item_code]],'consumption_figs'!A:A,0),1),"NA")</f>
        <v>NA</v>
      </c>
      <c r="K6355" s="1">
        <f>+SUMIFS(prod!$E:$E,prod!$A:$A,Table2[[#This Row],[date]],prod!$G:$G,Table2[[#This Row],[production_line]],prod!$F:$F,Table2[[#This Row],[output_type]])</f>
        <v>89</v>
      </c>
      <c r="L6355">
        <f>+Table2[[#This Row],[cons_qty_base_uom]]/Table2[[#This Row],[Column1]]</f>
        <v>4.3718767663342317E-2</v>
      </c>
    </row>
    <row r="6356" spans="1:12" x14ac:dyDescent="0.25">
      <c r="A6356" s="2">
        <v>45413</v>
      </c>
      <c r="B6356" s="1" t="s">
        <v>113</v>
      </c>
      <c r="C6356" s="4">
        <v>13.019785308356136</v>
      </c>
      <c r="D6356" s="4">
        <v>0.23435613555041043</v>
      </c>
      <c r="E6356" s="4">
        <v>347.75846558619241</v>
      </c>
      <c r="F6356" s="1" t="s">
        <v>509</v>
      </c>
      <c r="G6356" s="1">
        <v>2</v>
      </c>
      <c r="H6356" s="1" t="s">
        <v>505</v>
      </c>
      <c r="I63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7.55987534033582E-3</v>
      </c>
      <c r="J6356" s="1" t="str">
        <f>IFERROR(INDEX('consumption_figs'!$C:$C,MATCH(Table2[[#This Row],[item_code]],'consumption_figs'!A:A,0),1),"NA")</f>
        <v>NA</v>
      </c>
      <c r="K6356" s="1">
        <f>+SUMIFS(prod!$E:$E,prod!$A:$A,Table2[[#This Row],[date]],prod!$G:$G,Table2[[#This Row],[production_line]],prod!$F:$F,Table2[[#This Row],[output_type]])</f>
        <v>89</v>
      </c>
      <c r="L6356">
        <f>+Table2[[#This Row],[cons_qty_base_uom]]/Table2[[#This Row],[Column1]]</f>
        <v>0.14628972256579928</v>
      </c>
    </row>
    <row r="6357" spans="1:12" x14ac:dyDescent="0.25">
      <c r="A6357" s="2">
        <v>45413</v>
      </c>
      <c r="B6357" s="1" t="s">
        <v>111</v>
      </c>
      <c r="C6357" s="4">
        <v>2.9930540938749739</v>
      </c>
      <c r="D6357" s="4">
        <v>5.3874973689749528E-2</v>
      </c>
      <c r="E6357" s="4">
        <v>79.944474847400556</v>
      </c>
      <c r="F6357" s="1" t="s">
        <v>509</v>
      </c>
      <c r="G6357" s="1">
        <v>2</v>
      </c>
      <c r="H6357" s="1" t="s">
        <v>505</v>
      </c>
      <c r="I63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1.7379023770886944E-3</v>
      </c>
      <c r="J6357" s="1" t="str">
        <f>IFERROR(INDEX('consumption_figs'!$C:$C,MATCH(Table2[[#This Row],[item_code]],'consumption_figs'!A:A,0),1),"NA")</f>
        <v>NA</v>
      </c>
      <c r="K6357" s="1">
        <f>+SUMIFS(prod!$E:$E,prod!$A:$A,Table2[[#This Row],[date]],prod!$G:$G,Table2[[#This Row],[production_line]],prod!$F:$F,Table2[[#This Row],[output_type]])</f>
        <v>89</v>
      </c>
      <c r="L6357">
        <f>+Table2[[#This Row],[cons_qty_base_uom]]/Table2[[#This Row],[Column1]]</f>
        <v>3.3629821279494092E-2</v>
      </c>
    </row>
    <row r="6358" spans="1:12" x14ac:dyDescent="0.25">
      <c r="A6358" s="2">
        <v>45413</v>
      </c>
      <c r="B6358" s="1" t="s">
        <v>227</v>
      </c>
      <c r="C6358" s="4">
        <v>14.217006945906123</v>
      </c>
      <c r="D6358" s="4">
        <v>14.217006945906123</v>
      </c>
      <c r="E6358" s="4">
        <v>11275.934719006524</v>
      </c>
      <c r="F6358" s="1" t="s">
        <v>509</v>
      </c>
      <c r="G6358" s="1">
        <v>2</v>
      </c>
      <c r="H6358" s="1" t="s">
        <v>505</v>
      </c>
      <c r="I63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0.89946899569189698</v>
      </c>
      <c r="J6358" s="1" t="str">
        <f>IFERROR(INDEX('consumption_figs'!$C:$C,MATCH(Table2[[#This Row],[item_code]],'consumption_figs'!A:A,0),1),"NA")</f>
        <v>kg/ton</v>
      </c>
      <c r="K6358" s="1">
        <f>+SUMIFS(prod!$E:$E,prod!$A:$A,Table2[[#This Row],[date]],prod!$G:$G,Table2[[#This Row],[production_line]],prod!$F:$F,Table2[[#This Row],[output_type]])</f>
        <v>89</v>
      </c>
      <c r="L6358">
        <f>+Table2[[#This Row],[cons_qty_base_uom]]/Table2[[#This Row],[Column1]]</f>
        <v>0.15974165107759689</v>
      </c>
    </row>
    <row r="6359" spans="1:12" x14ac:dyDescent="0.25">
      <c r="A6359" s="2">
        <v>45413</v>
      </c>
      <c r="B6359" s="1" t="s">
        <v>234</v>
      </c>
      <c r="C6359" s="4">
        <v>2.095137865712482</v>
      </c>
      <c r="D6359" s="4">
        <v>2.095137865712482</v>
      </c>
      <c r="E6359" s="4">
        <v>2409.4085455693544</v>
      </c>
      <c r="F6359" s="1" t="s">
        <v>509</v>
      </c>
      <c r="G6359" s="1">
        <v>2</v>
      </c>
      <c r="H6359" s="1" t="s">
        <v>505</v>
      </c>
      <c r="I63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0.13255332568091116</v>
      </c>
      <c r="J6359" s="1" t="str">
        <f>IFERROR(INDEX('consumption_figs'!$C:$C,MATCH(Table2[[#This Row],[item_code]],'consumption_figs'!A:A,0),1),"NA")</f>
        <v>kg/ton</v>
      </c>
      <c r="K6359" s="1">
        <f>+SUMIFS(prod!$E:$E,prod!$A:$A,Table2[[#This Row],[date]],prod!$G:$G,Table2[[#This Row],[production_line]],prod!$F:$F,Table2[[#This Row],[output_type]])</f>
        <v>89</v>
      </c>
      <c r="L6359">
        <f>+Table2[[#This Row],[cons_qty_base_uom]]/Table2[[#This Row],[Column1]]</f>
        <v>2.3540874895645866E-2</v>
      </c>
    </row>
    <row r="6360" spans="1:12" x14ac:dyDescent="0.25">
      <c r="A6360" s="2">
        <v>45413</v>
      </c>
      <c r="B6360" s="1" t="s">
        <v>88</v>
      </c>
      <c r="C6360" s="4">
        <v>0.29930540938749739</v>
      </c>
      <c r="D6360" s="4">
        <v>1.3049715849294886E-2</v>
      </c>
      <c r="E6360" s="4">
        <v>25.126689118080407</v>
      </c>
      <c r="F6360" s="1" t="s">
        <v>509</v>
      </c>
      <c r="G6360" s="1">
        <v>2</v>
      </c>
      <c r="H6360" s="1" t="s">
        <v>505</v>
      </c>
      <c r="I63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4.2095857578370601E-4</v>
      </c>
      <c r="J6360" s="1" t="str">
        <f>IFERROR(INDEX('consumption_figs'!$C:$C,MATCH(Table2[[#This Row],[item_code]],'consumption_figs'!A:A,0),1),"NA")</f>
        <v>NA</v>
      </c>
      <c r="K6360" s="1">
        <f>+SUMIFS(prod!$E:$E,prod!$A:$A,Table2[[#This Row],[date]],prod!$G:$G,Table2[[#This Row],[production_line]],prod!$F:$F,Table2[[#This Row],[output_type]])</f>
        <v>89</v>
      </c>
      <c r="L6360">
        <f>+Table2[[#This Row],[cons_qty_base_uom]]/Table2[[#This Row],[Column1]]</f>
        <v>3.3629821279494089E-3</v>
      </c>
    </row>
    <row r="6361" spans="1:12" x14ac:dyDescent="0.25">
      <c r="A6361" s="2">
        <v>45413</v>
      </c>
      <c r="B6361" s="1" t="s">
        <v>63</v>
      </c>
      <c r="C6361" s="4">
        <v>0.59861081877499478</v>
      </c>
      <c r="D6361" s="4">
        <v>0.19497352978320354</v>
      </c>
      <c r="E6361" s="4">
        <v>707.09705746158704</v>
      </c>
      <c r="F6361" s="1" t="s">
        <v>509</v>
      </c>
      <c r="G6361" s="1">
        <v>2</v>
      </c>
      <c r="H6361" s="1" t="s">
        <v>505</v>
      </c>
      <c r="I63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6.7259642558988178E-3</v>
      </c>
      <c r="J6361" s="1" t="str">
        <f>IFERROR(INDEX('consumption_figs'!$C:$C,MATCH(Table2[[#This Row],[item_code]],'consumption_figs'!A:A,0),1),"NA")</f>
        <v>pc/heat</v>
      </c>
      <c r="K6361" s="1">
        <f>+SUMIFS(prod!$E:$E,prod!$A:$A,Table2[[#This Row],[date]],prod!$G:$G,Table2[[#This Row],[production_line]],prod!$F:$F,Table2[[#This Row],[output_type]])</f>
        <v>89</v>
      </c>
      <c r="L6361">
        <f>+Table2[[#This Row],[cons_qty_base_uom]]/Table2[[#This Row],[Column1]]</f>
        <v>6.7259642558988178E-3</v>
      </c>
    </row>
    <row r="6362" spans="1:12" x14ac:dyDescent="0.25">
      <c r="A6362" s="2">
        <v>45413</v>
      </c>
      <c r="B6362" s="1" t="e">
        <f>+#REF!</f>
        <v>#REF!</v>
      </c>
      <c r="C6362" s="4">
        <v>0.29930540938749739</v>
      </c>
      <c r="D6362" s="4">
        <v>0.19155546200799833</v>
      </c>
      <c r="E6362" s="4">
        <v>404.8345106293412</v>
      </c>
      <c r="F6362" s="1" t="s">
        <v>509</v>
      </c>
      <c r="G6362" s="1">
        <v>2</v>
      </c>
      <c r="H6362" s="1" t="s">
        <v>505</v>
      </c>
      <c r="I63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6.1792084518709142E-3</v>
      </c>
      <c r="J6362" s="1" t="str">
        <f>IFERROR(INDEX('consumption_figs'!$C:$C,MATCH(Table2[[#This Row],[item_code]],'consumption_figs'!A:A,0),1),"NA")</f>
        <v>NA</v>
      </c>
      <c r="K6362" s="1">
        <f>+SUMIFS(prod!$E:$E,prod!$A:$A,Table2[[#This Row],[date]],prod!$G:$G,Table2[[#This Row],[production_line]],prod!$F:$F,Table2[[#This Row],[output_type]])</f>
        <v>89</v>
      </c>
      <c r="L6362">
        <f>+Table2[[#This Row],[cons_qty_base_uom]]/Table2[[#This Row],[Column1]]</f>
        <v>3.3629821279494089E-3</v>
      </c>
    </row>
    <row r="6363" spans="1:12" x14ac:dyDescent="0.25">
      <c r="A6363" s="2">
        <v>45413</v>
      </c>
      <c r="B6363" s="1" t="s">
        <v>75</v>
      </c>
      <c r="C6363" s="4">
        <v>0.11223952852031152</v>
      </c>
      <c r="D6363" s="4">
        <v>1.0045437802567883</v>
      </c>
      <c r="E6363" s="4">
        <v>1985.6721500736685</v>
      </c>
      <c r="F6363" s="1" t="s">
        <v>509</v>
      </c>
      <c r="G6363" s="1">
        <v>2</v>
      </c>
      <c r="H6363" s="1" t="s">
        <v>505</v>
      </c>
      <c r="I63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1.2611182979810284E-3</v>
      </c>
      <c r="J6363" s="1" t="str">
        <f>IFERROR(INDEX('consumption_figs'!$C:$C,MATCH(Table2[[#This Row],[item_code]],'consumption_figs'!A:A,0),1),"NA")</f>
        <v>pc/heat</v>
      </c>
      <c r="K6363" s="1">
        <f>+SUMIFS(prod!$E:$E,prod!$A:$A,Table2[[#This Row],[date]],prod!$G:$G,Table2[[#This Row],[production_line]],prod!$F:$F,Table2[[#This Row],[output_type]])</f>
        <v>89</v>
      </c>
      <c r="L6363">
        <f>+Table2[[#This Row],[cons_qty_base_uom]]/Table2[[#This Row],[Column1]]</f>
        <v>1.2611182979810284E-3</v>
      </c>
    </row>
    <row r="6364" spans="1:12" x14ac:dyDescent="0.25">
      <c r="A6364" s="2">
        <v>45413</v>
      </c>
      <c r="B6364" s="1" t="s">
        <v>167</v>
      </c>
      <c r="C6364" s="4">
        <v>58.996485675909405</v>
      </c>
      <c r="D6364" s="4">
        <v>0.25545478297668772</v>
      </c>
      <c r="E6364" s="4">
        <v>182.62462435003403</v>
      </c>
      <c r="F6364" s="1" t="s">
        <v>509</v>
      </c>
      <c r="G6364" s="1">
        <v>2</v>
      </c>
      <c r="H6364" s="1" t="s">
        <v>505</v>
      </c>
      <c r="I63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1.6161886813658592E-2</v>
      </c>
      <c r="J6364" s="1" t="str">
        <f>IFERROR(INDEX('consumption_figs'!$C:$C,MATCH(Table2[[#This Row],[item_code]],'consumption_figs'!A:A,0),1),"NA")</f>
        <v>kg/ton</v>
      </c>
      <c r="K6364" s="1">
        <f>+SUMIFS(prod!$E:$E,prod!$A:$A,Table2[[#This Row],[date]],prod!$G:$G,Table2[[#This Row],[production_line]],prod!$F:$F,Table2[[#This Row],[output_type]])</f>
        <v>89</v>
      </c>
      <c r="L6364">
        <f>+Table2[[#This Row],[cons_qty_base_uom]]/Table2[[#This Row],[Column1]]</f>
        <v>0.66288186152707196</v>
      </c>
    </row>
    <row r="6365" spans="1:12" x14ac:dyDescent="0.25">
      <c r="A6365" s="2">
        <v>45413</v>
      </c>
      <c r="B6365" s="1" t="s">
        <v>168</v>
      </c>
      <c r="C6365" s="4">
        <v>279.12712285414636</v>
      </c>
      <c r="D6365" s="4">
        <v>0.60849712782203924</v>
      </c>
      <c r="E6365" s="4">
        <v>435.3737830442069</v>
      </c>
      <c r="F6365" s="1" t="s">
        <v>509</v>
      </c>
      <c r="G6365" s="1">
        <v>2</v>
      </c>
      <c r="H6365" s="1" t="s">
        <v>505</v>
      </c>
      <c r="I63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3.8497857005063855E-2</v>
      </c>
      <c r="J6365" s="1" t="str">
        <f>IFERROR(INDEX('consumption_figs'!$C:$C,MATCH(Table2[[#This Row],[item_code]],'consumption_figs'!A:A,0),1),"NA")</f>
        <v>kg/ton</v>
      </c>
      <c r="K6365" s="1">
        <f>+SUMIFS(prod!$E:$E,prod!$A:$A,Table2[[#This Row],[date]],prod!$G:$G,Table2[[#This Row],[production_line]],prod!$F:$F,Table2[[#This Row],[output_type]])</f>
        <v>89</v>
      </c>
      <c r="L6365">
        <f>+Table2[[#This Row],[cons_qty_base_uom]]/Table2[[#This Row],[Column1]]</f>
        <v>3.1362598073499592</v>
      </c>
    </row>
    <row r="6366" spans="1:12" x14ac:dyDescent="0.25">
      <c r="A6366" s="2">
        <v>45413</v>
      </c>
      <c r="B6366" s="1" t="s">
        <v>172</v>
      </c>
      <c r="C6366" s="4">
        <v>530.96837108318459</v>
      </c>
      <c r="D6366" s="4">
        <v>2.5698869160426137</v>
      </c>
      <c r="E6366" s="4">
        <v>2312.8982244383519</v>
      </c>
      <c r="F6366" s="1" t="s">
        <v>509</v>
      </c>
      <c r="G6366" s="1">
        <v>2</v>
      </c>
      <c r="H6366" s="1" t="s">
        <v>505</v>
      </c>
      <c r="I63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0.16258932785287952</v>
      </c>
      <c r="J6366" s="1" t="str">
        <f>IFERROR(INDEX('consumption_figs'!$C:$C,MATCH(Table2[[#This Row],[item_code]],'consumption_figs'!A:A,0),1),"NA")</f>
        <v>kg/ton</v>
      </c>
      <c r="K6366" s="1">
        <f>+SUMIFS(prod!$E:$E,prod!$A:$A,Table2[[#This Row],[date]],prod!$G:$G,Table2[[#This Row],[production_line]],prod!$F:$F,Table2[[#This Row],[output_type]])</f>
        <v>89</v>
      </c>
      <c r="L6366">
        <f>+Table2[[#This Row],[cons_qty_base_uom]]/Table2[[#This Row],[Column1]]</f>
        <v>5.9659367537436472</v>
      </c>
    </row>
    <row r="6367" spans="1:12" x14ac:dyDescent="0.25">
      <c r="A6367" s="2">
        <v>45413</v>
      </c>
      <c r="B6367" s="1" t="s">
        <v>173</v>
      </c>
      <c r="C6367" s="4">
        <v>292.58569614896317</v>
      </c>
      <c r="D6367" s="4">
        <v>3.6543953449005495</v>
      </c>
      <c r="E6367" s="4">
        <v>5380.6509521794324</v>
      </c>
      <c r="F6367" s="1" t="s">
        <v>509</v>
      </c>
      <c r="G6367" s="1">
        <v>2</v>
      </c>
      <c r="H6367" s="1" t="s">
        <v>505</v>
      </c>
      <c r="I63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3.287479732010822</v>
      </c>
      <c r="J6367" s="1" t="str">
        <f>IFERROR(INDEX('consumption_figs'!$C:$C,MATCH(Table2[[#This Row],[item_code]],'consumption_figs'!A:A,0),1),"NA")</f>
        <v>pc/heat</v>
      </c>
      <c r="K6367" s="1">
        <f>+SUMIFS(prod!$E:$E,prod!$A:$A,Table2[[#This Row],[date]],prod!$G:$G,Table2[[#This Row],[production_line]],prod!$F:$F,Table2[[#This Row],[output_type]])</f>
        <v>89</v>
      </c>
      <c r="L6367">
        <f>+Table2[[#This Row],[cons_qty_base_uom]]/Table2[[#This Row],[Column1]]</f>
        <v>3.287479732010822</v>
      </c>
    </row>
    <row r="6368" spans="1:12" x14ac:dyDescent="0.25">
      <c r="A6368" s="2">
        <v>45413</v>
      </c>
      <c r="B6368" s="1" t="s">
        <v>175</v>
      </c>
      <c r="C6368" s="4">
        <v>80.382711733426547</v>
      </c>
      <c r="D6368" s="4">
        <v>1.1936832692413843</v>
      </c>
      <c r="E6368" s="4">
        <v>1880.151627444847</v>
      </c>
      <c r="F6368" s="1" t="s">
        <v>509</v>
      </c>
      <c r="G6368" s="1">
        <v>2</v>
      </c>
      <c r="H6368" s="1" t="s">
        <v>505</v>
      </c>
      <c r="I63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0.90317653633063533</v>
      </c>
      <c r="J6368" s="1" t="str">
        <f>IFERROR(INDEX('consumption_figs'!$C:$C,MATCH(Table2[[#This Row],[item_code]],'consumption_figs'!A:A,0),1),"NA")</f>
        <v>pc/heat</v>
      </c>
      <c r="K6368" s="1">
        <f>+SUMIFS(prod!$E:$E,prod!$A:$A,Table2[[#This Row],[date]],prod!$G:$G,Table2[[#This Row],[production_line]],prod!$F:$F,Table2[[#This Row],[output_type]])</f>
        <v>89</v>
      </c>
      <c r="L6368">
        <f>+Table2[[#This Row],[cons_qty_base_uom]]/Table2[[#This Row],[Column1]]</f>
        <v>0.90317653633063533</v>
      </c>
    </row>
    <row r="6369" spans="1:12" x14ac:dyDescent="0.25">
      <c r="A6369" s="2">
        <v>45413</v>
      </c>
      <c r="B6369" s="1" t="s">
        <v>177</v>
      </c>
      <c r="C6369" s="4">
        <v>31.341883015326868</v>
      </c>
      <c r="D6369" s="4">
        <v>0.53469252424147629</v>
      </c>
      <c r="E6369" s="4">
        <v>855.63340631842357</v>
      </c>
      <c r="F6369" s="1" t="s">
        <v>509</v>
      </c>
      <c r="G6369" s="1">
        <v>2</v>
      </c>
      <c r="H6369" s="1" t="s">
        <v>505</v>
      </c>
      <c r="I63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0.35215598893625694</v>
      </c>
      <c r="J6369" s="1" t="str">
        <f>IFERROR(INDEX('consumption_figs'!$C:$C,MATCH(Table2[[#This Row],[item_code]],'consumption_figs'!A:A,0),1),"NA")</f>
        <v>pc/heat</v>
      </c>
      <c r="K6369" s="1">
        <f>+SUMIFS(prod!$E:$E,prod!$A:$A,Table2[[#This Row],[date]],prod!$G:$G,Table2[[#This Row],[production_line]],prod!$F:$F,Table2[[#This Row],[output_type]])</f>
        <v>89</v>
      </c>
      <c r="L6369">
        <f>+Table2[[#This Row],[cons_qty_base_uom]]/Table2[[#This Row],[Column1]]</f>
        <v>0.35215598893625694</v>
      </c>
    </row>
    <row r="6370" spans="1:12" x14ac:dyDescent="0.25">
      <c r="A6370" s="2">
        <v>45413</v>
      </c>
      <c r="B6370" s="1" t="s">
        <v>179</v>
      </c>
      <c r="C6370" s="4">
        <v>0.18436401773721686</v>
      </c>
      <c r="D6370" s="4">
        <v>1.2073999521610335</v>
      </c>
      <c r="E6370" s="4">
        <v>2894.5150784743046</v>
      </c>
      <c r="F6370" s="1" t="s">
        <v>509</v>
      </c>
      <c r="G6370" s="1">
        <v>2</v>
      </c>
      <c r="H6370" s="1" t="s">
        <v>505</v>
      </c>
      <c r="I63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2.0715058172720998E-3</v>
      </c>
      <c r="J6370" s="1" t="str">
        <f>IFERROR(INDEX('consumption_figs'!$C:$C,MATCH(Table2[[#This Row],[item_code]],'consumption_figs'!A:A,0),1),"NA")</f>
        <v>pc/heat</v>
      </c>
      <c r="K6370" s="1">
        <f>+SUMIFS(prod!$E:$E,prod!$A:$A,Table2[[#This Row],[date]],prod!$G:$G,Table2[[#This Row],[production_line]],prod!$F:$F,Table2[[#This Row],[output_type]])</f>
        <v>89</v>
      </c>
      <c r="L6370">
        <f>+Table2[[#This Row],[cons_qty_base_uom]]/Table2[[#This Row],[Column1]]</f>
        <v>2.0715058172720998E-3</v>
      </c>
    </row>
    <row r="6371" spans="1:12" x14ac:dyDescent="0.25">
      <c r="A6371" s="2">
        <v>45413</v>
      </c>
      <c r="B6371" s="1" t="s">
        <v>181</v>
      </c>
      <c r="C6371" s="4">
        <v>706.29855195127777</v>
      </c>
      <c r="D6371" s="4">
        <v>6.0741675467809868</v>
      </c>
      <c r="E6371" s="4">
        <v>9711.6050893300689</v>
      </c>
      <c r="F6371" s="1" t="s">
        <v>509</v>
      </c>
      <c r="G6371" s="1">
        <v>2</v>
      </c>
      <c r="H6371" s="1" t="s">
        <v>505</v>
      </c>
      <c r="I63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7.9359387859694133</v>
      </c>
      <c r="J6371" s="1" t="str">
        <f>IFERROR(INDEX('consumption_figs'!$C:$C,MATCH(Table2[[#This Row],[item_code]],'consumption_figs'!A:A,0),1),"NA")</f>
        <v>pc/heat</v>
      </c>
      <c r="K6371" s="1">
        <f>+SUMIFS(prod!$E:$E,prod!$A:$A,Table2[[#This Row],[date]],prod!$G:$G,Table2[[#This Row],[production_line]],prod!$F:$F,Table2[[#This Row],[output_type]])</f>
        <v>89</v>
      </c>
      <c r="L6371">
        <f>+Table2[[#This Row],[cons_qty_base_uom]]/Table2[[#This Row],[Column1]]</f>
        <v>7.9359387859694133</v>
      </c>
    </row>
    <row r="6372" spans="1:12" x14ac:dyDescent="0.25">
      <c r="A6372" s="2">
        <v>45413</v>
      </c>
      <c r="B6372" s="1" t="s">
        <v>183</v>
      </c>
      <c r="C6372" s="4">
        <v>1384.758137224236</v>
      </c>
      <c r="D6372" s="4">
        <v>12.255109514434489</v>
      </c>
      <c r="E6372" s="4">
        <v>15924.718578078713</v>
      </c>
      <c r="F6372" s="1" t="s">
        <v>509</v>
      </c>
      <c r="G6372" s="1">
        <v>2</v>
      </c>
      <c r="H6372" s="1" t="s">
        <v>505</v>
      </c>
      <c r="I63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15.559080193530741</v>
      </c>
      <c r="J6372" s="1" t="str">
        <f>IFERROR(INDEX('consumption_figs'!$C:$C,MATCH(Table2[[#This Row],[item_code]],'consumption_figs'!A:A,0),1),"NA")</f>
        <v>pc/heat</v>
      </c>
      <c r="K6372" s="1">
        <f>+SUMIFS(prod!$E:$E,prod!$A:$A,Table2[[#This Row],[date]],prod!$G:$G,Table2[[#This Row],[production_line]],prod!$F:$F,Table2[[#This Row],[output_type]])</f>
        <v>89</v>
      </c>
      <c r="L6372">
        <f>+Table2[[#This Row],[cons_qty_base_uom]]/Table2[[#This Row],[Column1]]</f>
        <v>15.559080193530741</v>
      </c>
    </row>
    <row r="6373" spans="1:12" x14ac:dyDescent="0.25">
      <c r="A6373" s="2">
        <v>45413</v>
      </c>
      <c r="B6373" s="1" t="s">
        <v>191</v>
      </c>
      <c r="C6373" s="4">
        <v>1342.5387771624132</v>
      </c>
      <c r="D6373" s="4">
        <v>9.3574952768220179</v>
      </c>
      <c r="E6373" s="4">
        <v>14620.24728329868</v>
      </c>
      <c r="F6373" s="1" t="s">
        <v>509</v>
      </c>
      <c r="G6373" s="1">
        <v>2</v>
      </c>
      <c r="H6373" s="1" t="s">
        <v>505</v>
      </c>
      <c r="I63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15.084705361375429</v>
      </c>
      <c r="J6373" s="1" t="str">
        <f>IFERROR(INDEX('consumption_figs'!$C:$C,MATCH(Table2[[#This Row],[item_code]],'consumption_figs'!A:A,0),1),"NA")</f>
        <v>pc/heat</v>
      </c>
      <c r="K6373" s="1">
        <f>+SUMIFS(prod!$E:$E,prod!$A:$A,Table2[[#This Row],[date]],prod!$G:$G,Table2[[#This Row],[production_line]],prod!$F:$F,Table2[[#This Row],[output_type]])</f>
        <v>89</v>
      </c>
      <c r="L6373">
        <f>+Table2[[#This Row],[cons_qty_base_uom]]/Table2[[#This Row],[Column1]]</f>
        <v>15.084705361375429</v>
      </c>
    </row>
    <row r="6374" spans="1:12" x14ac:dyDescent="0.25">
      <c r="A6374" s="2">
        <v>45413</v>
      </c>
      <c r="B6374" s="1" t="s">
        <v>193</v>
      </c>
      <c r="C6374" s="4">
        <v>260.69072108042462</v>
      </c>
      <c r="D6374" s="4">
        <v>2.1220224695946568</v>
      </c>
      <c r="E6374" s="4">
        <v>2606.9072108042465</v>
      </c>
      <c r="F6374" s="1" t="s">
        <v>509</v>
      </c>
      <c r="G6374" s="1">
        <v>2</v>
      </c>
      <c r="H6374" s="1" t="s">
        <v>505</v>
      </c>
      <c r="I63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2.9291092256227484</v>
      </c>
      <c r="J6374" s="1" t="str">
        <f>IFERROR(INDEX('consumption_figs'!$C:$C,MATCH(Table2[[#This Row],[item_code]],'consumption_figs'!A:A,0),1),"NA")</f>
        <v>pc/heat</v>
      </c>
      <c r="K6374" s="1">
        <f>+SUMIFS(prod!$E:$E,prod!$A:$A,Table2[[#This Row],[date]],prod!$G:$G,Table2[[#This Row],[production_line]],prod!$F:$F,Table2[[#This Row],[output_type]])</f>
        <v>89</v>
      </c>
      <c r="L6374">
        <f>+Table2[[#This Row],[cons_qty_base_uom]]/Table2[[#This Row],[Column1]]</f>
        <v>2.9291092256227484</v>
      </c>
    </row>
    <row r="6375" spans="1:12" x14ac:dyDescent="0.25">
      <c r="A6375" s="2">
        <v>45413</v>
      </c>
      <c r="B6375" s="1" t="s">
        <v>195</v>
      </c>
      <c r="C6375" s="4">
        <v>511.4257852030396</v>
      </c>
      <c r="D6375" s="4">
        <v>4.1630058915527428</v>
      </c>
      <c r="E6375" s="4">
        <v>5114.257852030396</v>
      </c>
      <c r="F6375" s="1" t="s">
        <v>509</v>
      </c>
      <c r="G6375" s="1">
        <v>2</v>
      </c>
      <c r="H6375" s="1" t="s">
        <v>505</v>
      </c>
      <c r="I63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5.7463571371128044</v>
      </c>
      <c r="J6375" s="1" t="str">
        <f>IFERROR(INDEX('consumption_figs'!$C:$C,MATCH(Table2[[#This Row],[item_code]],'consumption_figs'!A:A,0),1),"NA")</f>
        <v>pc/heat</v>
      </c>
      <c r="K6375" s="1">
        <f>+SUMIFS(prod!$E:$E,prod!$A:$A,Table2[[#This Row],[date]],prod!$G:$G,Table2[[#This Row],[production_line]],prod!$F:$F,Table2[[#This Row],[output_type]])</f>
        <v>89</v>
      </c>
      <c r="L6375">
        <f>+Table2[[#This Row],[cons_qty_base_uom]]/Table2[[#This Row],[Column1]]</f>
        <v>5.7463571371128044</v>
      </c>
    </row>
    <row r="6376" spans="1:12" x14ac:dyDescent="0.25">
      <c r="A6376" s="2">
        <v>45413</v>
      </c>
      <c r="B6376" s="1" t="s">
        <v>189</v>
      </c>
      <c r="C6376" s="4">
        <v>421.27178052954054</v>
      </c>
      <c r="D6376" s="4">
        <v>2.944689745901488</v>
      </c>
      <c r="E6376" s="4">
        <v>4587.6496899666963</v>
      </c>
      <c r="F6376" s="1" t="s">
        <v>509</v>
      </c>
      <c r="G6376" s="1">
        <v>2</v>
      </c>
      <c r="H6376" s="1" t="s">
        <v>505</v>
      </c>
      <c r="I63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4.7333907924667473</v>
      </c>
      <c r="J6376" s="1" t="str">
        <f>IFERROR(INDEX('consumption_figs'!$C:$C,MATCH(Table2[[#This Row],[item_code]],'consumption_figs'!A:A,0),1),"NA")</f>
        <v>pc/heat</v>
      </c>
      <c r="K6376" s="1">
        <f>+SUMIFS(prod!$E:$E,prod!$A:$A,Table2[[#This Row],[date]],prod!$G:$G,Table2[[#This Row],[production_line]],prod!$F:$F,Table2[[#This Row],[output_type]])</f>
        <v>89</v>
      </c>
      <c r="L6376">
        <f>+Table2[[#This Row],[cons_qty_base_uom]]/Table2[[#This Row],[Column1]]</f>
        <v>4.7333907924667473</v>
      </c>
    </row>
    <row r="6377" spans="1:12" x14ac:dyDescent="0.25">
      <c r="A6377" s="2">
        <v>45413</v>
      </c>
      <c r="B6377" s="1" t="s">
        <v>199</v>
      </c>
      <c r="C6377" s="4">
        <v>386.24261715946932</v>
      </c>
      <c r="D6377" s="4">
        <v>3.592056339583066</v>
      </c>
      <c r="E6377" s="4">
        <v>5082.9528418186164</v>
      </c>
      <c r="F6377" s="1" t="s">
        <v>509</v>
      </c>
      <c r="G6377" s="1">
        <v>2</v>
      </c>
      <c r="H6377" s="1" t="s">
        <v>505</v>
      </c>
      <c r="I63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4.3398046871850484</v>
      </c>
      <c r="J6377" s="1" t="str">
        <f>IFERROR(INDEX('consumption_figs'!$C:$C,MATCH(Table2[[#This Row],[item_code]],'consumption_figs'!A:A,0),1),"NA")</f>
        <v>pc/heat</v>
      </c>
      <c r="K6377" s="1">
        <f>+SUMIFS(prod!$E:$E,prod!$A:$A,Table2[[#This Row],[date]],prod!$G:$G,Table2[[#This Row],[production_line]],prod!$F:$F,Table2[[#This Row],[output_type]])</f>
        <v>89</v>
      </c>
      <c r="L6377">
        <f>+Table2[[#This Row],[cons_qty_base_uom]]/Table2[[#This Row],[Column1]]</f>
        <v>4.3398046871850484</v>
      </c>
    </row>
    <row r="6378" spans="1:12" x14ac:dyDescent="0.25">
      <c r="A6378" s="2">
        <v>45413</v>
      </c>
      <c r="B6378" s="1" t="s">
        <v>197</v>
      </c>
      <c r="C6378" s="4">
        <v>425.51215293749652</v>
      </c>
      <c r="D6378" s="4">
        <v>3.9572630223187173</v>
      </c>
      <c r="E6378" s="4">
        <v>5599.7399326574541</v>
      </c>
      <c r="F6378" s="1" t="s">
        <v>509</v>
      </c>
      <c r="G6378" s="1">
        <v>2</v>
      </c>
      <c r="H6378" s="1" t="s">
        <v>505</v>
      </c>
      <c r="I63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4.7810354262640056</v>
      </c>
      <c r="J6378" s="1" t="str">
        <f>IFERROR(INDEX('consumption_figs'!$C:$C,MATCH(Table2[[#This Row],[item_code]],'consumption_figs'!A:A,0),1),"NA")</f>
        <v>pc/heat</v>
      </c>
      <c r="K6378" s="1">
        <f>+SUMIFS(prod!$E:$E,prod!$A:$A,Table2[[#This Row],[date]],prod!$G:$G,Table2[[#This Row],[production_line]],prod!$F:$F,Table2[[#This Row],[output_type]])</f>
        <v>89</v>
      </c>
      <c r="L6378">
        <f>+Table2[[#This Row],[cons_qty_base_uom]]/Table2[[#This Row],[Column1]]</f>
        <v>4.7810354262640056</v>
      </c>
    </row>
    <row r="6379" spans="1:12" x14ac:dyDescent="0.25">
      <c r="A6379" s="2">
        <v>45413</v>
      </c>
      <c r="B6379" s="1" t="s">
        <v>581</v>
      </c>
      <c r="C6379" s="4">
        <v>0.18436401773721686</v>
      </c>
      <c r="D6379" s="4">
        <v>0.14970358240262011</v>
      </c>
      <c r="E6379" s="4">
        <v>195.5180408103185</v>
      </c>
      <c r="F6379" s="1" t="s">
        <v>509</v>
      </c>
      <c r="G6379" s="1">
        <v>2</v>
      </c>
      <c r="H6379" s="1" t="s">
        <v>505</v>
      </c>
      <c r="I63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4.8291478194393582E-3</v>
      </c>
      <c r="J6379" s="1" t="str">
        <f>IFERROR(INDEX('consumption_figs'!$C:$C,MATCH(Table2[[#This Row],[item_code]],'consumption_figs'!A:A,0),1),"NA")</f>
        <v>NA</v>
      </c>
      <c r="K6379" s="1">
        <f>+SUMIFS(prod!$E:$E,prod!$A:$A,Table2[[#This Row],[date]],prod!$G:$G,Table2[[#This Row],[production_line]],prod!$F:$F,Table2[[#This Row],[output_type]])</f>
        <v>89</v>
      </c>
      <c r="L6379">
        <f>+Table2[[#This Row],[cons_qty_base_uom]]/Table2[[#This Row],[Column1]]</f>
        <v>2.0715058172720998E-3</v>
      </c>
    </row>
    <row r="6380" spans="1:12" x14ac:dyDescent="0.25">
      <c r="A6380" s="2">
        <v>45413</v>
      </c>
      <c r="B6380" s="1" t="s">
        <v>264</v>
      </c>
      <c r="C6380" s="4">
        <v>1.229250170196329</v>
      </c>
      <c r="D6380" s="4">
        <v>1.229250170196329</v>
      </c>
      <c r="E6380" s="4">
        <v>778.11535773427624</v>
      </c>
      <c r="F6380" s="1" t="s">
        <v>509</v>
      </c>
      <c r="G6380" s="1">
        <v>2</v>
      </c>
      <c r="H6380" s="1" t="s">
        <v>505</v>
      </c>
      <c r="I63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7.7771110350267555E-2</v>
      </c>
      <c r="J6380" s="1" t="str">
        <f>IFERROR(INDEX('consumption_figs'!$C:$C,MATCH(Table2[[#This Row],[item_code]],'consumption_figs'!A:A,0),1),"NA")</f>
        <v>kg/ton</v>
      </c>
      <c r="K6380" s="1">
        <f>+SUMIFS(prod!$E:$E,prod!$A:$A,Table2[[#This Row],[date]],prod!$G:$G,Table2[[#This Row],[production_line]],prod!$F:$F,Table2[[#This Row],[output_type]])</f>
        <v>89</v>
      </c>
      <c r="L6380">
        <f>+Table2[[#This Row],[cons_qty_base_uom]]/Table2[[#This Row],[Column1]]</f>
        <v>1.3811799665127291E-2</v>
      </c>
    </row>
    <row r="6381" spans="1:12" x14ac:dyDescent="0.25">
      <c r="A6381" s="2">
        <v>45413</v>
      </c>
      <c r="B6381" s="1" t="s">
        <v>162</v>
      </c>
      <c r="C6381" s="4">
        <v>15.855305525400652</v>
      </c>
      <c r="D6381" s="4">
        <v>0.45821832968407872</v>
      </c>
      <c r="E6381" s="4">
        <v>2964.9421332499219</v>
      </c>
      <c r="F6381" s="1" t="s">
        <v>509</v>
      </c>
      <c r="G6381" s="1">
        <v>2</v>
      </c>
      <c r="H6381" s="1" t="s">
        <v>505</v>
      </c>
      <c r="I63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0.17814950028540058</v>
      </c>
      <c r="J6381" s="1" t="str">
        <f>IFERROR(INDEX('consumption_figs'!$C:$C,MATCH(Table2[[#This Row],[item_code]],'consumption_figs'!A:A,0),1),"NA")</f>
        <v>pc/heat</v>
      </c>
      <c r="K6381" s="1">
        <f>+SUMIFS(prod!$E:$E,prod!$A:$A,Table2[[#This Row],[date]],prod!$G:$G,Table2[[#This Row],[production_line]],prod!$F:$F,Table2[[#This Row],[output_type]])</f>
        <v>89</v>
      </c>
      <c r="L6381">
        <f>+Table2[[#This Row],[cons_qty_base_uom]]/Table2[[#This Row],[Column1]]</f>
        <v>0.17814950028540058</v>
      </c>
    </row>
    <row r="6382" spans="1:12" x14ac:dyDescent="0.25">
      <c r="A6382" s="2">
        <v>45413</v>
      </c>
      <c r="B6382" s="1" t="s">
        <v>61</v>
      </c>
      <c r="C6382" s="4">
        <v>15.486577489926216</v>
      </c>
      <c r="D6382" s="4">
        <v>5.4203021214741756E-2</v>
      </c>
      <c r="E6382" s="4">
        <v>139.37919740933594</v>
      </c>
      <c r="F6382" s="1" t="s">
        <v>509</v>
      </c>
      <c r="G6382" s="1">
        <v>2</v>
      </c>
      <c r="H6382" s="1" t="s">
        <v>505</v>
      </c>
      <c r="I63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0.17400648865085636</v>
      </c>
      <c r="J6382" s="1" t="str">
        <f>IFERROR(INDEX('consumption_figs'!$C:$C,MATCH(Table2[[#This Row],[item_code]],'consumption_figs'!A:A,0),1),"NA")</f>
        <v>pc/heat</v>
      </c>
      <c r="K6382" s="1">
        <f>+SUMIFS(prod!$E:$E,prod!$A:$A,Table2[[#This Row],[date]],prod!$G:$G,Table2[[#This Row],[production_line]],prod!$F:$F,Table2[[#This Row],[output_type]])</f>
        <v>89</v>
      </c>
      <c r="L6382">
        <f>+Table2[[#This Row],[cons_qty_base_uom]]/Table2[[#This Row],[Column1]]</f>
        <v>0.17400648865085636</v>
      </c>
    </row>
    <row r="6383" spans="1:12" x14ac:dyDescent="0.25">
      <c r="A6383" s="2">
        <v>45413</v>
      </c>
      <c r="B6383" s="1" t="s">
        <v>163</v>
      </c>
      <c r="C6383" s="4">
        <v>3.3185523192699042</v>
      </c>
      <c r="D6383" s="4">
        <v>0.45796022005924675</v>
      </c>
      <c r="E6383" s="4">
        <v>1387.1548694548201</v>
      </c>
      <c r="F6383" s="1" t="s">
        <v>509</v>
      </c>
      <c r="G6383" s="1">
        <v>2</v>
      </c>
      <c r="H6383" s="1" t="s">
        <v>505</v>
      </c>
      <c r="I63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3.72871047108978E-2</v>
      </c>
      <c r="J6383" s="1" t="str">
        <f>IFERROR(INDEX('consumption_figs'!$C:$C,MATCH(Table2[[#This Row],[item_code]],'consumption_figs'!A:A,0),1),"NA")</f>
        <v>pc/heat</v>
      </c>
      <c r="K6383" s="1">
        <f>+SUMIFS(prod!$E:$E,prod!$A:$A,Table2[[#This Row],[date]],prod!$G:$G,Table2[[#This Row],[production_line]],prod!$F:$F,Table2[[#This Row],[output_type]])</f>
        <v>89</v>
      </c>
      <c r="L6383">
        <f>+Table2[[#This Row],[cons_qty_base_uom]]/Table2[[#This Row],[Column1]]</f>
        <v>3.72871047108978E-2</v>
      </c>
    </row>
    <row r="6384" spans="1:12" x14ac:dyDescent="0.25">
      <c r="A6384" s="2">
        <v>45413</v>
      </c>
      <c r="B6384" s="1" t="e">
        <f>+#REF!</f>
        <v>#REF!</v>
      </c>
      <c r="C6384" s="4">
        <v>25.257870429998711</v>
      </c>
      <c r="D6384" s="4">
        <v>0.30258928775138455</v>
      </c>
      <c r="E6384" s="4">
        <v>2071.1453752598941</v>
      </c>
      <c r="F6384" s="1" t="s">
        <v>509</v>
      </c>
      <c r="G6384" s="1">
        <v>2</v>
      </c>
      <c r="H6384" s="1" t="s">
        <v>505</v>
      </c>
      <c r="I63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9.7609447661736945E-3</v>
      </c>
      <c r="J6384" s="1" t="str">
        <f>IFERROR(INDEX('consumption_figs'!$C:$C,MATCH(Table2[[#This Row],[item_code]],'consumption_figs'!A:A,0),1),"NA")</f>
        <v>NA</v>
      </c>
      <c r="K6384" s="1">
        <f>+SUMIFS(prod!$E:$E,prod!$A:$A,Table2[[#This Row],[date]],prod!$G:$G,Table2[[#This Row],[production_line]],prod!$F:$F,Table2[[#This Row],[output_type]])</f>
        <v>89</v>
      </c>
      <c r="L6384">
        <f>+Table2[[#This Row],[cons_qty_base_uom]]/Table2[[#This Row],[Column1]]</f>
        <v>0.28379629696627767</v>
      </c>
    </row>
    <row r="6385" spans="1:12" x14ac:dyDescent="0.25">
      <c r="A6385" s="2">
        <v>45413</v>
      </c>
      <c r="B6385" s="1" t="s">
        <v>160</v>
      </c>
      <c r="C6385" s="4">
        <v>7.7432887449631078</v>
      </c>
      <c r="D6385" s="4">
        <v>9.7100840861837345E-2</v>
      </c>
      <c r="E6385" s="4">
        <v>542.0302121474175</v>
      </c>
      <c r="F6385" s="1" t="s">
        <v>509</v>
      </c>
      <c r="G6385" s="1">
        <v>2</v>
      </c>
      <c r="H6385" s="1" t="s">
        <v>505</v>
      </c>
      <c r="I63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8.7003244325428178E-2</v>
      </c>
      <c r="J6385" s="1" t="str">
        <f>IFERROR(INDEX('consumption_figs'!$C:$C,MATCH(Table2[[#This Row],[item_code]],'consumption_figs'!A:A,0),1),"NA")</f>
        <v>pc/heat</v>
      </c>
      <c r="K6385" s="1">
        <f>+SUMIFS(prod!$E:$E,prod!$A:$A,Table2[[#This Row],[date]],prod!$G:$G,Table2[[#This Row],[production_line]],prod!$F:$F,Table2[[#This Row],[output_type]])</f>
        <v>89</v>
      </c>
      <c r="L6385">
        <f>+Table2[[#This Row],[cons_qty_base_uom]]/Table2[[#This Row],[Column1]]</f>
        <v>8.7003244325428178E-2</v>
      </c>
    </row>
    <row r="6386" spans="1:12" x14ac:dyDescent="0.25">
      <c r="A6386" s="2">
        <v>45413</v>
      </c>
      <c r="B6386" s="1" t="e">
        <f>+#REF!</f>
        <v>#REF!</v>
      </c>
      <c r="C6386" s="4">
        <v>69.689598704667986</v>
      </c>
      <c r="D6386" s="4">
        <v>0.79446142523321517</v>
      </c>
      <c r="E6386" s="4">
        <v>16864.882886529653</v>
      </c>
      <c r="F6386" s="1" t="s">
        <v>509</v>
      </c>
      <c r="G6386" s="1">
        <v>2</v>
      </c>
      <c r="H6386" s="1" t="s">
        <v>505</v>
      </c>
      <c r="I63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2.5627787910748875E-2</v>
      </c>
      <c r="J6386" s="1" t="str">
        <f>IFERROR(INDEX('consumption_figs'!$C:$C,MATCH(Table2[[#This Row],[item_code]],'consumption_figs'!A:A,0),1),"NA")</f>
        <v>NA</v>
      </c>
      <c r="K6386" s="1">
        <f>+SUMIFS(prod!$E:$E,prod!$A:$A,Table2[[#This Row],[date]],prod!$G:$G,Table2[[#This Row],[production_line]],prod!$F:$F,Table2[[#This Row],[output_type]])</f>
        <v>89</v>
      </c>
      <c r="L6386">
        <f>+Table2[[#This Row],[cons_qty_base_uom]]/Table2[[#This Row],[Column1]]</f>
        <v>0.78302919892885381</v>
      </c>
    </row>
    <row r="6387" spans="1:12" x14ac:dyDescent="0.25">
      <c r="A6387" s="2">
        <v>45413</v>
      </c>
      <c r="B6387" s="1" t="s">
        <v>161</v>
      </c>
      <c r="C6387" s="4">
        <v>2.5810962483210362</v>
      </c>
      <c r="D6387" s="4">
        <v>0.37425895600655029</v>
      </c>
      <c r="E6387" s="4">
        <v>1094.3848092881194</v>
      </c>
      <c r="F6387" s="1" t="s">
        <v>509</v>
      </c>
      <c r="G6387" s="1">
        <v>2</v>
      </c>
      <c r="H6387" s="1" t="s">
        <v>505</v>
      </c>
      <c r="I63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2.9001081441809396E-2</v>
      </c>
      <c r="J6387" s="1" t="str">
        <f>IFERROR(INDEX('consumption_figs'!$C:$C,MATCH(Table2[[#This Row],[item_code]],'consumption_figs'!A:A,0),1),"NA")</f>
        <v>pc/heat</v>
      </c>
      <c r="K6387" s="1">
        <f>+SUMIFS(prod!$E:$E,prod!$A:$A,Table2[[#This Row],[date]],prod!$G:$G,Table2[[#This Row],[production_line]],prod!$F:$F,Table2[[#This Row],[output_type]])</f>
        <v>89</v>
      </c>
      <c r="L6387">
        <f>+Table2[[#This Row],[cons_qty_base_uom]]/Table2[[#This Row],[Column1]]</f>
        <v>2.9001081441809396E-2</v>
      </c>
    </row>
    <row r="6388" spans="1:12" x14ac:dyDescent="0.25">
      <c r="A6388" s="2">
        <v>45413</v>
      </c>
      <c r="B6388" s="1" t="s">
        <v>204</v>
      </c>
      <c r="C6388" s="4">
        <v>1.0526315789473684</v>
      </c>
      <c r="D6388" s="4">
        <v>5.2631578947368418E-2</v>
      </c>
      <c r="E6388" s="4">
        <v>163.15789473684211</v>
      </c>
      <c r="F6388" s="1" t="s">
        <v>509</v>
      </c>
      <c r="G6388" s="1">
        <v>2</v>
      </c>
      <c r="H6388" s="1" t="s">
        <v>505</v>
      </c>
      <c r="I63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1.1827321111768183E-2</v>
      </c>
      <c r="J6388" s="1" t="str">
        <f>IFERROR(INDEX('consumption_figs'!$C:$C,MATCH(Table2[[#This Row],[item_code]],'consumption_figs'!A:A,0),1),"NA")</f>
        <v>pc/heat</v>
      </c>
      <c r="K6388" s="1">
        <f>+SUMIFS(prod!$E:$E,prod!$A:$A,Table2[[#This Row],[date]],prod!$G:$G,Table2[[#This Row],[production_line]],prod!$F:$F,Table2[[#This Row],[output_type]])</f>
        <v>89</v>
      </c>
      <c r="L6388">
        <f>+Table2[[#This Row],[cons_qty_base_uom]]/Table2[[#This Row],[Column1]]</f>
        <v>1.1827321111768183E-2</v>
      </c>
    </row>
    <row r="6389" spans="1:12" x14ac:dyDescent="0.25">
      <c r="A6389" s="2">
        <v>45413</v>
      </c>
      <c r="B6389" s="1" t="s">
        <v>287</v>
      </c>
      <c r="C6389" s="4">
        <v>1.094736842105267</v>
      </c>
      <c r="D6389" s="4">
        <v>1.094736842105267</v>
      </c>
      <c r="E6389" s="4">
        <v>1881.8526315789541</v>
      </c>
      <c r="F6389" s="1" t="s">
        <v>509</v>
      </c>
      <c r="G6389" s="1">
        <v>2</v>
      </c>
      <c r="H6389" s="1" t="s">
        <v>505</v>
      </c>
      <c r="I63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6.9260840320464825E-2</v>
      </c>
      <c r="J6389" s="1" t="str">
        <f>IFERROR(INDEX('consumption_figs'!$C:$C,MATCH(Table2[[#This Row],[item_code]],'consumption_figs'!A:A,0),1),"NA")</f>
        <v>kg/ton</v>
      </c>
      <c r="K6389" s="1">
        <f>+SUMIFS(prod!$E:$E,prod!$A:$A,Table2[[#This Row],[date]],prod!$G:$G,Table2[[#This Row],[production_line]],prod!$F:$F,Table2[[#This Row],[output_type]])</f>
        <v>89</v>
      </c>
      <c r="L6389">
        <f>+Table2[[#This Row],[cons_qty_base_uom]]/Table2[[#This Row],[Column1]]</f>
        <v>1.2300413956238956E-2</v>
      </c>
    </row>
    <row r="6390" spans="1:12" x14ac:dyDescent="0.25">
      <c r="A6390" s="2">
        <v>45413</v>
      </c>
      <c r="B6390" s="1" t="s">
        <v>285</v>
      </c>
      <c r="C6390" s="4">
        <v>1.2842105263157884</v>
      </c>
      <c r="D6390" s="4">
        <v>1.2842105263157884</v>
      </c>
      <c r="E6390" s="4">
        <v>1398.2484210526304</v>
      </c>
      <c r="F6390" s="1" t="s">
        <v>509</v>
      </c>
      <c r="G6390" s="1">
        <v>2</v>
      </c>
      <c r="H6390" s="1" t="s">
        <v>505</v>
      </c>
      <c r="I63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8.1248293452852616E-2</v>
      </c>
      <c r="J6390" s="1" t="str">
        <f>IFERROR(INDEX('consumption_figs'!$C:$C,MATCH(Table2[[#This Row],[item_code]],'consumption_figs'!A:A,0),1),"NA")</f>
        <v>kg/ton</v>
      </c>
      <c r="K6390" s="1">
        <f>+SUMIFS(prod!$E:$E,prod!$A:$A,Table2[[#This Row],[date]],prod!$G:$G,Table2[[#This Row],[production_line]],prod!$F:$F,Table2[[#This Row],[output_type]])</f>
        <v>89</v>
      </c>
      <c r="L6390">
        <f>+Table2[[#This Row],[cons_qty_base_uom]]/Table2[[#This Row],[Column1]]</f>
        <v>1.4429331756357173E-2</v>
      </c>
    </row>
    <row r="6391" spans="1:12" x14ac:dyDescent="0.25">
      <c r="A6391" s="2">
        <v>45413</v>
      </c>
      <c r="B6391" s="1" t="s">
        <v>205</v>
      </c>
      <c r="C6391" s="4">
        <v>2.736842105263158</v>
      </c>
      <c r="D6391" s="4">
        <v>0.10088</v>
      </c>
      <c r="E6391" s="4">
        <v>188.84210526315789</v>
      </c>
      <c r="F6391" s="1" t="s">
        <v>509</v>
      </c>
      <c r="G6391" s="1">
        <v>2</v>
      </c>
      <c r="H6391" s="1" t="s">
        <v>505</v>
      </c>
      <c r="I63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3.075103489059728E-2</v>
      </c>
      <c r="J6391" s="1" t="str">
        <f>IFERROR(INDEX('consumption_figs'!$C:$C,MATCH(Table2[[#This Row],[item_code]],'consumption_figs'!A:A,0),1),"NA")</f>
        <v>pc/heat</v>
      </c>
      <c r="K6391" s="1">
        <f>+SUMIFS(prod!$E:$E,prod!$A:$A,Table2[[#This Row],[date]],prod!$G:$G,Table2[[#This Row],[production_line]],prod!$F:$F,Table2[[#This Row],[output_type]])</f>
        <v>89</v>
      </c>
      <c r="L6391">
        <f>+Table2[[#This Row],[cons_qty_base_uom]]/Table2[[#This Row],[Column1]]</f>
        <v>3.075103489059728E-2</v>
      </c>
    </row>
    <row r="6392" spans="1:12" x14ac:dyDescent="0.25">
      <c r="A6392" s="2">
        <v>45413</v>
      </c>
      <c r="B6392" s="1" t="s">
        <v>292</v>
      </c>
      <c r="C6392" s="4">
        <v>21.631578947368499</v>
      </c>
      <c r="D6392" s="4">
        <v>21.631578947368499</v>
      </c>
      <c r="E6392" s="4">
        <v>12835.74631578952</v>
      </c>
      <c r="F6392" s="1" t="s">
        <v>509</v>
      </c>
      <c r="G6392" s="1">
        <v>2</v>
      </c>
      <c r="H6392" s="1" t="s">
        <v>505</v>
      </c>
      <c r="I63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1.3685675659476464</v>
      </c>
      <c r="J6392" s="1" t="str">
        <f>IFERROR(INDEX('consumption_figs'!$C:$C,MATCH(Table2[[#This Row],[item_code]],'consumption_figs'!A:A,0),1),"NA")</f>
        <v>kg/ton</v>
      </c>
      <c r="K6392" s="1">
        <f>+SUMIFS(prod!$E:$E,prod!$A:$A,Table2[[#This Row],[date]],prod!$G:$G,Table2[[#This Row],[production_line]],prod!$F:$F,Table2[[#This Row],[output_type]])</f>
        <v>89</v>
      </c>
      <c r="L6392">
        <f>+Table2[[#This Row],[cons_qty_base_uom]]/Table2[[#This Row],[Column1]]</f>
        <v>0.24305144884683708</v>
      </c>
    </row>
    <row r="6393" spans="1:12" x14ac:dyDescent="0.25">
      <c r="A6393" s="2">
        <v>45413</v>
      </c>
      <c r="B6393" s="1" t="s">
        <v>201</v>
      </c>
      <c r="C6393" s="4">
        <v>92.074988785942281</v>
      </c>
      <c r="D6393" s="4">
        <v>0.17623152853629348</v>
      </c>
      <c r="E6393" s="4">
        <v>193.3574764504788</v>
      </c>
      <c r="F6393" s="1" t="s">
        <v>509</v>
      </c>
      <c r="G6393" s="1">
        <v>2</v>
      </c>
      <c r="H6393" s="1" t="s">
        <v>505</v>
      </c>
      <c r="I63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1.0345504357971043</v>
      </c>
      <c r="J6393" s="1" t="str">
        <f>IFERROR(INDEX('consumption_figs'!$C:$C,MATCH(Table2[[#This Row],[item_code]],'consumption_figs'!A:A,0),1),"NA")</f>
        <v>pc/heat</v>
      </c>
      <c r="K6393" s="1">
        <f>+SUMIFS(prod!$E:$E,prod!$A:$A,Table2[[#This Row],[date]],prod!$G:$G,Table2[[#This Row],[production_line]],prod!$F:$F,Table2[[#This Row],[output_type]])</f>
        <v>89</v>
      </c>
      <c r="L6393">
        <f>+Table2[[#This Row],[cons_qty_base_uom]]/Table2[[#This Row],[Column1]]</f>
        <v>1.0345504357971043</v>
      </c>
    </row>
    <row r="6394" spans="1:12" x14ac:dyDescent="0.25">
      <c r="A6394" s="2">
        <v>45413</v>
      </c>
      <c r="B6394" s="1" t="s">
        <v>579</v>
      </c>
      <c r="C6394" s="4">
        <v>10.568607408473376</v>
      </c>
      <c r="D6394" s="4">
        <v>5.7070480005756243E-2</v>
      </c>
      <c r="E6394" s="4">
        <v>466.83694919138225</v>
      </c>
      <c r="F6394" s="1" t="s">
        <v>509</v>
      </c>
      <c r="G6394" s="1">
        <v>2</v>
      </c>
      <c r="H6394" s="1" t="s">
        <v>505</v>
      </c>
      <c r="I63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1.8409832259921369E-3</v>
      </c>
      <c r="J6394" s="1" t="str">
        <f>IFERROR(INDEX('consumption_figs'!$C:$C,MATCH(Table2[[#This Row],[item_code]],'consumption_figs'!A:A,0),1),"NA")</f>
        <v>NA</v>
      </c>
      <c r="K6394" s="1">
        <f>+SUMIFS(prod!$E:$E,prod!$A:$A,Table2[[#This Row],[date]],prod!$G:$G,Table2[[#This Row],[production_line]],prod!$F:$F,Table2[[#This Row],[output_type]])</f>
        <v>89</v>
      </c>
      <c r="L6394">
        <f>+Table2[[#This Row],[cons_qty_base_uom]]/Table2[[#This Row],[Column1]]</f>
        <v>0.11874839784801546</v>
      </c>
    </row>
    <row r="6395" spans="1:12" x14ac:dyDescent="0.25">
      <c r="A6395" s="2">
        <v>45413</v>
      </c>
      <c r="B6395" s="1" t="s">
        <v>59</v>
      </c>
      <c r="C6395" s="4">
        <v>3.1225430979580429</v>
      </c>
      <c r="D6395" s="4">
        <v>2.8102887881622383E-2</v>
      </c>
      <c r="E6395" s="4">
        <v>110.53802566771471</v>
      </c>
      <c r="F6395" s="1" t="s">
        <v>509</v>
      </c>
      <c r="G6395" s="1">
        <v>2</v>
      </c>
      <c r="H6395" s="1" t="s">
        <v>505</v>
      </c>
      <c r="I63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3.5084753909640928E-2</v>
      </c>
      <c r="J6395" s="1" t="str">
        <f>IFERROR(INDEX('consumption_figs'!$C:$C,MATCH(Table2[[#This Row],[item_code]],'consumption_figs'!A:A,0),1),"NA")</f>
        <v>pc/heat</v>
      </c>
      <c r="K6395" s="1">
        <f>+SUMIFS(prod!$E:$E,prod!$A:$A,Table2[[#This Row],[date]],prod!$G:$G,Table2[[#This Row],[production_line]],prod!$F:$F,Table2[[#This Row],[output_type]])</f>
        <v>89</v>
      </c>
      <c r="L6395">
        <f>+Table2[[#This Row],[cons_qty_base_uom]]/Table2[[#This Row],[Column1]]</f>
        <v>3.5084753909640928E-2</v>
      </c>
    </row>
    <row r="6396" spans="1:12" x14ac:dyDescent="0.25">
      <c r="A6396" s="2">
        <v>45413</v>
      </c>
      <c r="B6396" s="1" t="s">
        <v>60</v>
      </c>
      <c r="C6396" s="4">
        <v>53.243363080566624</v>
      </c>
      <c r="D6396" s="4">
        <v>0.74830352207951556</v>
      </c>
      <c r="E6396" s="4">
        <v>1557.9008037373794</v>
      </c>
      <c r="F6396" s="1" t="s">
        <v>509</v>
      </c>
      <c r="G6396" s="1">
        <v>2</v>
      </c>
      <c r="H6396" s="1" t="s">
        <v>505</v>
      </c>
      <c r="I63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0.59824003461310815</v>
      </c>
      <c r="J6396" s="1" t="str">
        <f>IFERROR(INDEX('consumption_figs'!$C:$C,MATCH(Table2[[#This Row],[item_code]],'consumption_figs'!A:A,0),1),"NA")</f>
        <v>pc/heat</v>
      </c>
      <c r="K6396" s="1">
        <f>+SUMIFS(prod!$E:$E,prod!$A:$A,Table2[[#This Row],[date]],prod!$G:$G,Table2[[#This Row],[production_line]],prod!$F:$F,Table2[[#This Row],[output_type]])</f>
        <v>89</v>
      </c>
      <c r="L6396">
        <f>+Table2[[#This Row],[cons_qty_base_uom]]/Table2[[#This Row],[Column1]]</f>
        <v>0.59824003461310815</v>
      </c>
    </row>
    <row r="6397" spans="1:12" x14ac:dyDescent="0.25">
      <c r="A6397" s="2">
        <v>45413</v>
      </c>
      <c r="B6397" s="1" t="s">
        <v>259</v>
      </c>
      <c r="C6397" s="4">
        <v>0.24313772651469379</v>
      </c>
      <c r="D6397" s="4">
        <v>0.24313772651469379</v>
      </c>
      <c r="E6397" s="4">
        <v>752.31675338176547</v>
      </c>
      <c r="F6397" s="1" t="s">
        <v>509</v>
      </c>
      <c r="G6397" s="1">
        <v>2</v>
      </c>
      <c r="H6397" s="1" t="s">
        <v>505</v>
      </c>
      <c r="I63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1.5382622201359849E-2</v>
      </c>
      <c r="J6397" s="1" t="str">
        <f>IFERROR(INDEX('consumption_figs'!$C:$C,MATCH(Table2[[#This Row],[item_code]],'consumption_figs'!A:A,0),1),"NA")</f>
        <v>kg/ton</v>
      </c>
      <c r="K6397" s="1">
        <f>+SUMIFS(prod!$E:$E,prod!$A:$A,Table2[[#This Row],[date]],prod!$G:$G,Table2[[#This Row],[production_line]],prod!$F:$F,Table2[[#This Row],[output_type]])</f>
        <v>89</v>
      </c>
      <c r="L6397">
        <f>+Table2[[#This Row],[cons_qty_base_uom]]/Table2[[#This Row],[Column1]]</f>
        <v>2.7318845675808291E-3</v>
      </c>
    </row>
    <row r="6398" spans="1:12" x14ac:dyDescent="0.25">
      <c r="A6398" s="2">
        <v>45413</v>
      </c>
      <c r="B6398" s="1" t="s">
        <v>272</v>
      </c>
      <c r="C6398" s="4">
        <v>0.17614345680788951</v>
      </c>
      <c r="D6398" s="4">
        <v>0.17614345680788951</v>
      </c>
      <c r="E6398" s="4">
        <v>192.75378478487349</v>
      </c>
      <c r="F6398" s="1" t="s">
        <v>509</v>
      </c>
      <c r="G6398" s="1">
        <v>2</v>
      </c>
      <c r="H6398" s="1" t="s">
        <v>505</v>
      </c>
      <c r="I63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1.1144088118935185E-2</v>
      </c>
      <c r="J6398" s="1" t="str">
        <f>IFERROR(INDEX('consumption_figs'!$C:$C,MATCH(Table2[[#This Row],[item_code]],'consumption_figs'!A:A,0),1),"NA")</f>
        <v>kg/ton</v>
      </c>
      <c r="K6398" s="1">
        <f>+SUMIFS(prod!$E:$E,prod!$A:$A,Table2[[#This Row],[date]],prod!$G:$G,Table2[[#This Row],[production_line]],prod!$F:$F,Table2[[#This Row],[output_type]])</f>
        <v>89</v>
      </c>
      <c r="L6398">
        <f>+Table2[[#This Row],[cons_qty_base_uom]]/Table2[[#This Row],[Column1]]</f>
        <v>1.9791399641335898E-3</v>
      </c>
    </row>
    <row r="6399" spans="1:12" x14ac:dyDescent="0.25">
      <c r="A6399" s="2">
        <v>45444</v>
      </c>
      <c r="B6399" s="1" t="s">
        <v>99</v>
      </c>
      <c r="C6399" s="4">
        <v>22.454655098720874</v>
      </c>
      <c r="D6399" s="4">
        <v>0.15605985293611013</v>
      </c>
      <c r="E6399" s="4">
        <v>247.00120608592962</v>
      </c>
      <c r="F6399" s="1" t="s">
        <v>509</v>
      </c>
      <c r="G6399" s="1">
        <v>2</v>
      </c>
      <c r="H6399" s="1" t="s">
        <v>505</v>
      </c>
      <c r="I63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0.52220128136560173</v>
      </c>
      <c r="J6399" s="1" t="str">
        <f>IFERROR(INDEX('consumption_figs'!$C:$C,MATCH(Table2[[#This Row],[item_code]],'consumption_figs'!A:A,0),1),"NA")</f>
        <v>pc/heat</v>
      </c>
      <c r="K6399" s="1">
        <f>+SUMIFS(prod!$E:$E,prod!$A:$A,Table2[[#This Row],[date]],prod!$G:$G,Table2[[#This Row],[production_line]],prod!$F:$F,Table2[[#This Row],[output_type]])</f>
        <v>43</v>
      </c>
      <c r="L6399">
        <f>+Table2[[#This Row],[cons_qty_base_uom]]/Table2[[#This Row],[Column1]]</f>
        <v>0.52220128136560173</v>
      </c>
    </row>
    <row r="6400" spans="1:12" x14ac:dyDescent="0.25">
      <c r="A6400" s="2">
        <v>45444</v>
      </c>
      <c r="B6400" s="1" t="s">
        <v>80</v>
      </c>
      <c r="C6400" s="4">
        <v>2.9237832159792809</v>
      </c>
      <c r="D6400" s="4">
        <v>0.1070981792013211</v>
      </c>
      <c r="E6400" s="4">
        <v>154.96051044690188</v>
      </c>
      <c r="F6400" s="1" t="s">
        <v>509</v>
      </c>
      <c r="G6400" s="1">
        <v>2</v>
      </c>
      <c r="H6400" s="1" t="s">
        <v>505</v>
      </c>
      <c r="I64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6.7994958511146064E-2</v>
      </c>
      <c r="J6400" s="1" t="str">
        <f>IFERROR(INDEX('consumption_figs'!$C:$C,MATCH(Table2[[#This Row],[item_code]],'consumption_figs'!A:A,0),1),"NA")</f>
        <v>pc/heat</v>
      </c>
      <c r="K6400" s="1">
        <f>+SUMIFS(prod!$E:$E,prod!$A:$A,Table2[[#This Row],[date]],prod!$G:$G,Table2[[#This Row],[production_line]],prod!$F:$F,Table2[[#This Row],[output_type]])</f>
        <v>43</v>
      </c>
      <c r="L6400">
        <f>+Table2[[#This Row],[cons_qty_base_uom]]/Table2[[#This Row],[Column1]]</f>
        <v>6.7994958511146064E-2</v>
      </c>
    </row>
    <row r="6401" spans="1:12" x14ac:dyDescent="0.25">
      <c r="A6401" s="2">
        <v>45444</v>
      </c>
      <c r="B6401" s="1" t="s">
        <v>589</v>
      </c>
      <c r="C6401" s="4">
        <v>1.5203672723092261</v>
      </c>
      <c r="D6401" s="4">
        <v>4.0555796988848598E-2</v>
      </c>
      <c r="E6401" s="4">
        <v>97.143175788165124</v>
      </c>
      <c r="F6401" s="1" t="s">
        <v>509</v>
      </c>
      <c r="G6401" s="1">
        <v>2</v>
      </c>
      <c r="H6401" s="1" t="s">
        <v>505</v>
      </c>
      <c r="I64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1.3518598996282865E-3</v>
      </c>
      <c r="J6401" s="1" t="str">
        <f>IFERROR(INDEX('consumption_figs'!$C:$C,MATCH(Table2[[#This Row],[item_code]],'consumption_figs'!A:A,0),1),"NA")</f>
        <v>NA</v>
      </c>
      <c r="K6401" s="1">
        <f>+SUMIFS(prod!$E:$E,prod!$A:$A,Table2[[#This Row],[date]],prod!$G:$G,Table2[[#This Row],[production_line]],prod!$F:$F,Table2[[#This Row],[output_type]])</f>
        <v>43</v>
      </c>
      <c r="L6401">
        <f>+Table2[[#This Row],[cons_qty_base_uom]]/Table2[[#This Row],[Column1]]</f>
        <v>3.5357378425795956E-2</v>
      </c>
    </row>
    <row r="6402" spans="1:12" x14ac:dyDescent="0.25">
      <c r="A6402" s="2">
        <v>45444</v>
      </c>
      <c r="B6402" s="1" t="s">
        <v>78</v>
      </c>
      <c r="C6402" s="4">
        <v>5.8475664319585619</v>
      </c>
      <c r="D6402" s="4">
        <v>0.14975617632245877</v>
      </c>
      <c r="E6402" s="4">
        <v>218.11422791205433</v>
      </c>
      <c r="F6402" s="1" t="s">
        <v>509</v>
      </c>
      <c r="G6402" s="1">
        <v>2</v>
      </c>
      <c r="H6402" s="1" t="s">
        <v>505</v>
      </c>
      <c r="I64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0.13598991702229213</v>
      </c>
      <c r="J6402" s="1" t="str">
        <f>IFERROR(INDEX('consumption_figs'!$C:$C,MATCH(Table2[[#This Row],[item_code]],'consumption_figs'!A:A,0),1),"NA")</f>
        <v>pc/heat</v>
      </c>
      <c r="K6402" s="1">
        <f>+SUMIFS(prod!$E:$E,prod!$A:$A,Table2[[#This Row],[date]],prod!$G:$G,Table2[[#This Row],[production_line]],prod!$F:$F,Table2[[#This Row],[output_type]])</f>
        <v>43</v>
      </c>
      <c r="L6402">
        <f>+Table2[[#This Row],[cons_qty_base_uom]]/Table2[[#This Row],[Column1]]</f>
        <v>0.13598991702229213</v>
      </c>
    </row>
    <row r="6403" spans="1:12" x14ac:dyDescent="0.25">
      <c r="A6403" s="2">
        <v>45444</v>
      </c>
      <c r="B6403" s="1" t="s">
        <v>144</v>
      </c>
      <c r="C6403" s="4">
        <v>9.1222036338553565</v>
      </c>
      <c r="D6403" s="4">
        <v>0.19056283391123846</v>
      </c>
      <c r="E6403" s="4">
        <v>237.17729448023925</v>
      </c>
      <c r="F6403" s="1" t="s">
        <v>509</v>
      </c>
      <c r="G6403" s="1">
        <v>2</v>
      </c>
      <c r="H6403" s="1" t="s">
        <v>505</v>
      </c>
      <c r="I64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0.21214427055477572</v>
      </c>
      <c r="J6403" s="1" t="str">
        <f>IFERROR(INDEX('consumption_figs'!$C:$C,MATCH(Table2[[#This Row],[item_code]],'consumption_figs'!A:A,0),1),"NA")</f>
        <v>pc/heat</v>
      </c>
      <c r="K6403" s="1">
        <f>+SUMIFS(prod!$E:$E,prod!$A:$A,Table2[[#This Row],[date]],prod!$G:$G,Table2[[#This Row],[production_line]],prod!$F:$F,Table2[[#This Row],[output_type]])</f>
        <v>43</v>
      </c>
      <c r="L6403">
        <f>+Table2[[#This Row],[cons_qty_base_uom]]/Table2[[#This Row],[Column1]]</f>
        <v>0.21214427055477572</v>
      </c>
    </row>
    <row r="6404" spans="1:12" x14ac:dyDescent="0.25">
      <c r="A6404" s="2">
        <v>45444</v>
      </c>
      <c r="B6404" s="1" t="s">
        <v>146</v>
      </c>
      <c r="C6404" s="4">
        <v>10.876473563442925</v>
      </c>
      <c r="D6404" s="4">
        <v>0.2276445916828605</v>
      </c>
      <c r="E6404" s="4">
        <v>282.78831264951606</v>
      </c>
      <c r="F6404" s="1" t="s">
        <v>509</v>
      </c>
      <c r="G6404" s="1">
        <v>2</v>
      </c>
      <c r="H6404" s="1" t="s">
        <v>505</v>
      </c>
      <c r="I64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0.25294124566146337</v>
      </c>
      <c r="J6404" s="1" t="str">
        <f>IFERROR(INDEX('consumption_figs'!$C:$C,MATCH(Table2[[#This Row],[item_code]],'consumption_figs'!A:A,0),1),"NA")</f>
        <v>pc/heat</v>
      </c>
      <c r="K6404" s="1">
        <f>+SUMIFS(prod!$E:$E,prod!$A:$A,Table2[[#This Row],[date]],prod!$G:$G,Table2[[#This Row],[production_line]],prod!$F:$F,Table2[[#This Row],[output_type]])</f>
        <v>43</v>
      </c>
      <c r="L6404">
        <f>+Table2[[#This Row],[cons_qty_base_uom]]/Table2[[#This Row],[Column1]]</f>
        <v>0.25294124566146337</v>
      </c>
    </row>
    <row r="6405" spans="1:12" x14ac:dyDescent="0.25">
      <c r="A6405" s="2">
        <v>45444</v>
      </c>
      <c r="B6405" s="1" t="s">
        <v>117</v>
      </c>
      <c r="C6405" s="4">
        <v>20.232579854576624</v>
      </c>
      <c r="D6405" s="4">
        <v>0.41517253861591197</v>
      </c>
      <c r="E6405" s="4">
        <v>560.44246197177245</v>
      </c>
      <c r="F6405" s="1" t="s">
        <v>509</v>
      </c>
      <c r="G6405" s="1">
        <v>2</v>
      </c>
      <c r="H6405" s="1" t="s">
        <v>505</v>
      </c>
      <c r="I64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0.47052511289713078</v>
      </c>
      <c r="J6405" s="1" t="str">
        <f>IFERROR(INDEX('consumption_figs'!$C:$C,MATCH(Table2[[#This Row],[item_code]],'consumption_figs'!A:A,0),1),"NA")</f>
        <v>pc/heat</v>
      </c>
      <c r="K6405" s="1">
        <f>+SUMIFS(prod!$E:$E,prod!$A:$A,Table2[[#This Row],[date]],prod!$G:$G,Table2[[#This Row],[production_line]],prod!$F:$F,Table2[[#This Row],[output_type]])</f>
        <v>43</v>
      </c>
      <c r="L6405">
        <f>+Table2[[#This Row],[cons_qty_base_uom]]/Table2[[#This Row],[Column1]]</f>
        <v>0.47052511289713078</v>
      </c>
    </row>
    <row r="6406" spans="1:12" x14ac:dyDescent="0.25">
      <c r="A6406" s="2">
        <v>45444</v>
      </c>
      <c r="B6406" s="1" t="s">
        <v>115</v>
      </c>
      <c r="C6406" s="4">
        <v>17.191845309958172</v>
      </c>
      <c r="D6406" s="4">
        <v>0.35312050266654083</v>
      </c>
      <c r="E6406" s="4">
        <v>476.21411508584134</v>
      </c>
      <c r="F6406" s="1" t="s">
        <v>509</v>
      </c>
      <c r="G6406" s="1">
        <v>2</v>
      </c>
      <c r="H6406" s="1" t="s">
        <v>505</v>
      </c>
      <c r="I64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0.39981035604553888</v>
      </c>
      <c r="J6406" s="1" t="str">
        <f>IFERROR(INDEX('consumption_figs'!$C:$C,MATCH(Table2[[#This Row],[item_code]],'consumption_figs'!A:A,0),1),"NA")</f>
        <v>pc/heat</v>
      </c>
      <c r="K6406" s="1">
        <f>+SUMIFS(prod!$E:$E,prod!$A:$A,Table2[[#This Row],[date]],prod!$G:$G,Table2[[#This Row],[production_line]],prod!$F:$F,Table2[[#This Row],[output_type]])</f>
        <v>43</v>
      </c>
      <c r="L6406">
        <f>+Table2[[#This Row],[cons_qty_base_uom]]/Table2[[#This Row],[Column1]]</f>
        <v>0.39981035604553888</v>
      </c>
    </row>
    <row r="6407" spans="1:12" x14ac:dyDescent="0.25">
      <c r="A6407" s="2">
        <v>45444</v>
      </c>
      <c r="B6407" s="1" t="s">
        <v>119</v>
      </c>
      <c r="C6407" s="4">
        <v>48.417850056616892</v>
      </c>
      <c r="D6407" s="4">
        <v>0.99353428316177839</v>
      </c>
      <c r="E6407" s="4">
        <v>1341.174446568288</v>
      </c>
      <c r="F6407" s="1" t="s">
        <v>509</v>
      </c>
      <c r="G6407" s="1">
        <v>2</v>
      </c>
      <c r="H6407" s="1" t="s">
        <v>505</v>
      </c>
      <c r="I64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1.1259965129445788</v>
      </c>
      <c r="J6407" s="1" t="str">
        <f>IFERROR(INDEX('consumption_figs'!$C:$C,MATCH(Table2[[#This Row],[item_code]],'consumption_figs'!A:A,0),1),"NA")</f>
        <v>pc/heat</v>
      </c>
      <c r="K6407" s="1">
        <f>+SUMIFS(prod!$E:$E,prod!$A:$A,Table2[[#This Row],[date]],prod!$G:$G,Table2[[#This Row],[production_line]],prod!$F:$F,Table2[[#This Row],[output_type]])</f>
        <v>43</v>
      </c>
      <c r="L6407">
        <f>+Table2[[#This Row],[cons_qty_base_uom]]/Table2[[#This Row],[Column1]]</f>
        <v>1.1259965129445788</v>
      </c>
    </row>
    <row r="6408" spans="1:12" x14ac:dyDescent="0.25">
      <c r="A6408" s="2">
        <v>45444</v>
      </c>
      <c r="B6408" s="1" t="s">
        <v>136</v>
      </c>
      <c r="C6408" s="4">
        <v>75.433606972265451</v>
      </c>
      <c r="D6408" s="4">
        <v>1.8926291989341402</v>
      </c>
      <c r="E6408" s="4">
        <v>2557.1992763597987</v>
      </c>
      <c r="F6408" s="1" t="s">
        <v>509</v>
      </c>
      <c r="G6408" s="1">
        <v>2</v>
      </c>
      <c r="H6408" s="1" t="s">
        <v>505</v>
      </c>
      <c r="I64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1.7542699295875686</v>
      </c>
      <c r="J6408" s="1" t="str">
        <f>IFERROR(INDEX('consumption_figs'!$C:$C,MATCH(Table2[[#This Row],[item_code]],'consumption_figs'!A:A,0),1),"NA")</f>
        <v>pc/heat</v>
      </c>
      <c r="K6408" s="1">
        <f>+SUMIFS(prod!$E:$E,prod!$A:$A,Table2[[#This Row],[date]],prod!$G:$G,Table2[[#This Row],[production_line]],prod!$F:$F,Table2[[#This Row],[output_type]])</f>
        <v>43</v>
      </c>
      <c r="L6408">
        <f>+Table2[[#This Row],[cons_qty_base_uom]]/Table2[[#This Row],[Column1]]</f>
        <v>1.7542699295875686</v>
      </c>
    </row>
    <row r="6409" spans="1:12" x14ac:dyDescent="0.25">
      <c r="A6409" s="2">
        <v>45444</v>
      </c>
      <c r="B6409" s="1" t="s">
        <v>132</v>
      </c>
      <c r="C6409" s="4">
        <v>34.500641948555511</v>
      </c>
      <c r="D6409" s="4">
        <v>0.86493109365028675</v>
      </c>
      <c r="E6409" s="4">
        <v>1169.5717620560317</v>
      </c>
      <c r="F6409" s="1" t="s">
        <v>509</v>
      </c>
      <c r="G6409" s="1">
        <v>2</v>
      </c>
      <c r="H6409" s="1" t="s">
        <v>505</v>
      </c>
      <c r="I64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0.80234051043152355</v>
      </c>
      <c r="J6409" s="1" t="str">
        <f>IFERROR(INDEX('consumption_figs'!$C:$C,MATCH(Table2[[#This Row],[item_code]],'consumption_figs'!A:A,0),1),"NA")</f>
        <v>pc/heat</v>
      </c>
      <c r="K6409" s="1">
        <f>+SUMIFS(prod!$E:$E,prod!$A:$A,Table2[[#This Row],[date]],prod!$G:$G,Table2[[#This Row],[production_line]],prod!$F:$F,Table2[[#This Row],[output_type]])</f>
        <v>43</v>
      </c>
      <c r="L6409">
        <f>+Table2[[#This Row],[cons_qty_base_uom]]/Table2[[#This Row],[Column1]]</f>
        <v>0.80234051043152355</v>
      </c>
    </row>
    <row r="6410" spans="1:12" x14ac:dyDescent="0.25">
      <c r="A6410" s="2">
        <v>45444</v>
      </c>
      <c r="B6410" s="1" t="s">
        <v>134</v>
      </c>
      <c r="C6410" s="4">
        <v>3.2746372018967946</v>
      </c>
      <c r="D6410" s="4">
        <v>8.2389871999723335E-2</v>
      </c>
      <c r="E6410" s="4">
        <v>111.01020114430133</v>
      </c>
      <c r="F6410" s="1" t="s">
        <v>509</v>
      </c>
      <c r="G6410" s="1">
        <v>2</v>
      </c>
      <c r="H6410" s="1" t="s">
        <v>505</v>
      </c>
      <c r="I64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7.6154353532483593E-2</v>
      </c>
      <c r="J6410" s="1" t="str">
        <f>IFERROR(INDEX('consumption_figs'!$C:$C,MATCH(Table2[[#This Row],[item_code]],'consumption_figs'!A:A,0),1),"NA")</f>
        <v>pc/heat</v>
      </c>
      <c r="K6410" s="1">
        <f>+SUMIFS(prod!$E:$E,prod!$A:$A,Table2[[#This Row],[date]],prod!$G:$G,Table2[[#This Row],[production_line]],prod!$F:$F,Table2[[#This Row],[output_type]])</f>
        <v>43</v>
      </c>
      <c r="L6410">
        <f>+Table2[[#This Row],[cons_qty_base_uom]]/Table2[[#This Row],[Column1]]</f>
        <v>7.6154353532483593E-2</v>
      </c>
    </row>
    <row r="6411" spans="1:12" x14ac:dyDescent="0.25">
      <c r="A6411" s="2">
        <v>45444</v>
      </c>
      <c r="B6411" s="1" t="s">
        <v>107</v>
      </c>
      <c r="C6411" s="4">
        <v>10.525619577525411</v>
      </c>
      <c r="D6411" s="4">
        <v>0.16630478932490148</v>
      </c>
      <c r="E6411" s="4">
        <v>291.55966229745388</v>
      </c>
      <c r="F6411" s="1" t="s">
        <v>509</v>
      </c>
      <c r="G6411" s="1">
        <v>2</v>
      </c>
      <c r="H6411" s="1" t="s">
        <v>505</v>
      </c>
      <c r="I64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5.5434929774967161E-3</v>
      </c>
      <c r="J6411" s="1" t="str">
        <f>IFERROR(INDEX('consumption_figs'!$C:$C,MATCH(Table2[[#This Row],[item_code]],'consumption_figs'!A:A,0),1),"NA")</f>
        <v>NA</v>
      </c>
      <c r="K6411" s="1">
        <f>+SUMIFS(prod!$E:$E,prod!$A:$A,Table2[[#This Row],[date]],prod!$G:$G,Table2[[#This Row],[production_line]],prod!$F:$F,Table2[[#This Row],[output_type]])</f>
        <v>43</v>
      </c>
      <c r="L6411">
        <f>+Table2[[#This Row],[cons_qty_base_uom]]/Table2[[#This Row],[Column1]]</f>
        <v>0.24478185064012584</v>
      </c>
    </row>
    <row r="6412" spans="1:12" x14ac:dyDescent="0.25">
      <c r="A6412" s="2">
        <v>45444</v>
      </c>
      <c r="B6412" s="1" t="s">
        <v>103</v>
      </c>
      <c r="C6412" s="4">
        <v>4.6780531455668495</v>
      </c>
      <c r="D6412" s="4">
        <v>7.3913239699956224E-2</v>
      </c>
      <c r="E6412" s="4">
        <v>129.58207213220172</v>
      </c>
      <c r="F6412" s="1" t="s">
        <v>509</v>
      </c>
      <c r="G6412" s="1">
        <v>2</v>
      </c>
      <c r="H6412" s="1" t="s">
        <v>505</v>
      </c>
      <c r="I64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2.4637746566652076E-3</v>
      </c>
      <c r="J6412" s="1" t="str">
        <f>IFERROR(INDEX('consumption_figs'!$C:$C,MATCH(Table2[[#This Row],[item_code]],'consumption_figs'!A:A,0),1),"NA")</f>
        <v>NA</v>
      </c>
      <c r="K6412" s="1">
        <f>+SUMIFS(prod!$E:$E,prod!$A:$A,Table2[[#This Row],[date]],prod!$G:$G,Table2[[#This Row],[production_line]],prod!$F:$F,Table2[[#This Row],[output_type]])</f>
        <v>43</v>
      </c>
      <c r="L6412">
        <f>+Table2[[#This Row],[cons_qty_base_uom]]/Table2[[#This Row],[Column1]]</f>
        <v>0.10879193361783371</v>
      </c>
    </row>
    <row r="6413" spans="1:12" x14ac:dyDescent="0.25">
      <c r="A6413" s="2">
        <v>45444</v>
      </c>
      <c r="B6413" s="1" t="s">
        <v>113</v>
      </c>
      <c r="C6413" s="4">
        <v>13.566354122143863</v>
      </c>
      <c r="D6413" s="4">
        <v>0.2441943741985895</v>
      </c>
      <c r="E6413" s="4">
        <v>362.35731860246261</v>
      </c>
      <c r="F6413" s="1" t="s">
        <v>509</v>
      </c>
      <c r="G6413" s="1">
        <v>2</v>
      </c>
      <c r="H6413" s="1" t="s">
        <v>505</v>
      </c>
      <c r="I64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8.1398124732863161E-3</v>
      </c>
      <c r="J6413" s="1" t="str">
        <f>IFERROR(INDEX('consumption_figs'!$C:$C,MATCH(Table2[[#This Row],[item_code]],'consumption_figs'!A:A,0),1),"NA")</f>
        <v>NA</v>
      </c>
      <c r="K6413" s="1">
        <f>+SUMIFS(prod!$E:$E,prod!$A:$A,Table2[[#This Row],[date]],prod!$G:$G,Table2[[#This Row],[production_line]],prod!$F:$F,Table2[[#This Row],[output_type]])</f>
        <v>43</v>
      </c>
      <c r="L6413">
        <f>+Table2[[#This Row],[cons_qty_base_uom]]/Table2[[#This Row],[Column1]]</f>
        <v>0.31549660749171776</v>
      </c>
    </row>
    <row r="6414" spans="1:12" x14ac:dyDescent="0.25">
      <c r="A6414" s="2">
        <v>45444</v>
      </c>
      <c r="B6414" s="1" t="s">
        <v>227</v>
      </c>
      <c r="C6414" s="4">
        <v>5.993755592757525</v>
      </c>
      <c r="D6414" s="4">
        <v>5.993755592757525</v>
      </c>
      <c r="E6414" s="4">
        <v>4753.8273732837761</v>
      </c>
      <c r="F6414" s="1" t="s">
        <v>509</v>
      </c>
      <c r="G6414" s="1">
        <v>2</v>
      </c>
      <c r="H6414" s="1" t="s">
        <v>505</v>
      </c>
      <c r="I64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0.76082198435612147</v>
      </c>
      <c r="J6414" s="1" t="str">
        <f>IFERROR(INDEX('consumption_figs'!$C:$C,MATCH(Table2[[#This Row],[item_code]],'consumption_figs'!A:A,0),1),"NA")</f>
        <v>kg/ton</v>
      </c>
      <c r="K6414" s="1">
        <f>+SUMIFS(prod!$E:$E,prod!$A:$A,Table2[[#This Row],[date]],prod!$G:$G,Table2[[#This Row],[production_line]],prod!$F:$F,Table2[[#This Row],[output_type]])</f>
        <v>43</v>
      </c>
      <c r="L6414">
        <f>+Table2[[#This Row],[cons_qty_base_uom]]/Table2[[#This Row],[Column1]]</f>
        <v>0.13938966494784941</v>
      </c>
    </row>
    <row r="6415" spans="1:12" x14ac:dyDescent="0.25">
      <c r="A6415" s="2">
        <v>45444</v>
      </c>
      <c r="B6415" s="1" t="s">
        <v>234</v>
      </c>
      <c r="C6415" s="4">
        <v>1.6373186009483971</v>
      </c>
      <c r="D6415" s="4">
        <v>1.6373186009483971</v>
      </c>
      <c r="E6415" s="4">
        <v>1882.9163910906566</v>
      </c>
      <c r="F6415" s="1" t="s">
        <v>509</v>
      </c>
      <c r="G6415" s="1">
        <v>2</v>
      </c>
      <c r="H6415" s="1" t="s">
        <v>505</v>
      </c>
      <c r="I64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0.20783429816557464</v>
      </c>
      <c r="J6415" s="1" t="str">
        <f>IFERROR(INDEX('consumption_figs'!$C:$C,MATCH(Table2[[#This Row],[item_code]],'consumption_figs'!A:A,0),1),"NA")</f>
        <v>kg/ton</v>
      </c>
      <c r="K6415" s="1">
        <f>+SUMIFS(prod!$E:$E,prod!$A:$A,Table2[[#This Row],[date]],prod!$G:$G,Table2[[#This Row],[production_line]],prod!$F:$F,Table2[[#This Row],[output_type]])</f>
        <v>43</v>
      </c>
      <c r="L6415">
        <f>+Table2[[#This Row],[cons_qty_base_uom]]/Table2[[#This Row],[Column1]]</f>
        <v>3.807717676624179E-2</v>
      </c>
    </row>
    <row r="6416" spans="1:12" x14ac:dyDescent="0.25">
      <c r="A6416" s="2">
        <v>45444</v>
      </c>
      <c r="B6416" s="1" t="s">
        <v>86</v>
      </c>
      <c r="C6416" s="4">
        <v>0.46780531455668484</v>
      </c>
      <c r="D6416" s="4">
        <v>3.068802863491852E-2</v>
      </c>
      <c r="E6416" s="4">
        <v>140.29481383554977</v>
      </c>
      <c r="F6416" s="1" t="s">
        <v>509</v>
      </c>
      <c r="G6416" s="1">
        <v>2</v>
      </c>
      <c r="H6416" s="1" t="s">
        <v>505</v>
      </c>
      <c r="I64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1.0879193361783368E-2</v>
      </c>
      <c r="J6416" s="1" t="str">
        <f>IFERROR(INDEX('consumption_figs'!$C:$C,MATCH(Table2[[#This Row],[item_code]],'consumption_figs'!A:A,0),1),"NA")</f>
        <v>pc/heat</v>
      </c>
      <c r="K6416" s="1">
        <f>+SUMIFS(prod!$E:$E,prod!$A:$A,Table2[[#This Row],[date]],prod!$G:$G,Table2[[#This Row],[production_line]],prod!$F:$F,Table2[[#This Row],[output_type]])</f>
        <v>43</v>
      </c>
      <c r="L6416">
        <f>+Table2[[#This Row],[cons_qty_base_uom]]/Table2[[#This Row],[Column1]]</f>
        <v>1.0879193361783368E-2</v>
      </c>
    </row>
    <row r="6417" spans="1:12" x14ac:dyDescent="0.25">
      <c r="A6417" s="2">
        <v>45444</v>
      </c>
      <c r="B6417" s="1" t="s">
        <v>87</v>
      </c>
      <c r="C6417" s="4">
        <v>0.3508539859175136</v>
      </c>
      <c r="D6417" s="4">
        <v>3.6155503248799785E-2</v>
      </c>
      <c r="E6417" s="4">
        <v>177.10056647158333</v>
      </c>
      <c r="F6417" s="1" t="s">
        <v>509</v>
      </c>
      <c r="G6417" s="1">
        <v>2</v>
      </c>
      <c r="H6417" s="1" t="s">
        <v>505</v>
      </c>
      <c r="I64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8.1593950213375253E-3</v>
      </c>
      <c r="J6417" s="1" t="str">
        <f>IFERROR(INDEX('consumption_figs'!$C:$C,MATCH(Table2[[#This Row],[item_code]],'consumption_figs'!A:A,0),1),"NA")</f>
        <v>pc/heat</v>
      </c>
      <c r="K6417" s="1">
        <f>+SUMIFS(prod!$E:$E,prod!$A:$A,Table2[[#This Row],[date]],prod!$G:$G,Table2[[#This Row],[production_line]],prod!$F:$F,Table2[[#This Row],[output_type]])</f>
        <v>43</v>
      </c>
      <c r="L6417">
        <f>+Table2[[#This Row],[cons_qty_base_uom]]/Table2[[#This Row],[Column1]]</f>
        <v>8.1593950213375253E-3</v>
      </c>
    </row>
    <row r="6418" spans="1:12" x14ac:dyDescent="0.25">
      <c r="A6418" s="2">
        <v>45444</v>
      </c>
      <c r="B6418" s="1" t="s">
        <v>88</v>
      </c>
      <c r="C6418" s="4">
        <v>0.7017079718350272</v>
      </c>
      <c r="D6418" s="4">
        <v>3.0594467572007181E-2</v>
      </c>
      <c r="E6418" s="4">
        <v>58.908384235550535</v>
      </c>
      <c r="F6418" s="1" t="s">
        <v>509</v>
      </c>
      <c r="G6418" s="1">
        <v>2</v>
      </c>
      <c r="H6418" s="1" t="s">
        <v>505</v>
      </c>
      <c r="I64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1.0198155857335726E-3</v>
      </c>
      <c r="J6418" s="1" t="str">
        <f>IFERROR(INDEX('consumption_figs'!$C:$C,MATCH(Table2[[#This Row],[item_code]],'consumption_figs'!A:A,0),1),"NA")</f>
        <v>NA</v>
      </c>
      <c r="K6418" s="1">
        <f>+SUMIFS(prod!$E:$E,prod!$A:$A,Table2[[#This Row],[date]],prod!$G:$G,Table2[[#This Row],[production_line]],prod!$F:$F,Table2[[#This Row],[output_type]])</f>
        <v>43</v>
      </c>
      <c r="L6418">
        <f>+Table2[[#This Row],[cons_qty_base_uom]]/Table2[[#This Row],[Column1]]</f>
        <v>1.6318790042675051E-2</v>
      </c>
    </row>
    <row r="6419" spans="1:12" x14ac:dyDescent="0.25">
      <c r="A6419" s="2">
        <v>45444</v>
      </c>
      <c r="B6419" s="1" t="s">
        <v>63</v>
      </c>
      <c r="C6419" s="4">
        <v>0.46780531455668484</v>
      </c>
      <c r="D6419" s="4">
        <v>0.15236886900425781</v>
      </c>
      <c r="E6419" s="4">
        <v>552.58567171379286</v>
      </c>
      <c r="F6419" s="1" t="s">
        <v>509</v>
      </c>
      <c r="G6419" s="1">
        <v>2</v>
      </c>
      <c r="H6419" s="1" t="s">
        <v>505</v>
      </c>
      <c r="I64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1.0879193361783368E-2</v>
      </c>
      <c r="J6419" s="1" t="str">
        <f>IFERROR(INDEX('consumption_figs'!$C:$C,MATCH(Table2[[#This Row],[item_code]],'consumption_figs'!A:A,0),1),"NA")</f>
        <v>pc/heat</v>
      </c>
      <c r="K6419" s="1">
        <f>+SUMIFS(prod!$E:$E,prod!$A:$A,Table2[[#This Row],[date]],prod!$G:$G,Table2[[#This Row],[production_line]],prod!$F:$F,Table2[[#This Row],[output_type]])</f>
        <v>43</v>
      </c>
      <c r="L6419">
        <f>+Table2[[#This Row],[cons_qty_base_uom]]/Table2[[#This Row],[Column1]]</f>
        <v>1.0879193361783368E-2</v>
      </c>
    </row>
    <row r="6420" spans="1:12" x14ac:dyDescent="0.25">
      <c r="A6420" s="2">
        <v>45444</v>
      </c>
      <c r="B6420" s="1" t="e">
        <f>+#REF!</f>
        <v>#REF!</v>
      </c>
      <c r="C6420" s="4">
        <v>0.11695132863917121</v>
      </c>
      <c r="D6420" s="4">
        <v>7.4848850329069572E-2</v>
      </c>
      <c r="E6420" s="4">
        <v>158.18602809077018</v>
      </c>
      <c r="F6420" s="1" t="s">
        <v>509</v>
      </c>
      <c r="G6420" s="1">
        <v>2</v>
      </c>
      <c r="H6420" s="1" t="s">
        <v>505</v>
      </c>
      <c r="I64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2.4949616776356524E-3</v>
      </c>
      <c r="J6420" s="1" t="str">
        <f>IFERROR(INDEX('consumption_figs'!$C:$C,MATCH(Table2[[#This Row],[item_code]],'consumption_figs'!A:A,0),1),"NA")</f>
        <v>NA</v>
      </c>
      <c r="K6420" s="1">
        <f>+SUMIFS(prod!$E:$E,prod!$A:$A,Table2[[#This Row],[date]],prod!$G:$G,Table2[[#This Row],[production_line]],prod!$F:$F,Table2[[#This Row],[output_type]])</f>
        <v>43</v>
      </c>
      <c r="L6420">
        <f>+Table2[[#This Row],[cons_qty_base_uom]]/Table2[[#This Row],[Column1]]</f>
        <v>2.7197983404458419E-3</v>
      </c>
    </row>
    <row r="6421" spans="1:12" x14ac:dyDescent="0.25">
      <c r="A6421" s="2">
        <v>45444</v>
      </c>
      <c r="B6421" s="1" t="s">
        <v>230</v>
      </c>
      <c r="C6421" s="4">
        <v>1.1695132863917183E-2</v>
      </c>
      <c r="D6421" s="4">
        <v>1.1695132863917183E-2</v>
      </c>
      <c r="E6421" s="4">
        <v>19.116279422715831</v>
      </c>
      <c r="F6421" s="1" t="s">
        <v>509</v>
      </c>
      <c r="G6421" s="1">
        <v>2</v>
      </c>
      <c r="H6421" s="1" t="s">
        <v>505</v>
      </c>
      <c r="I64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3.8983776213057276E-4</v>
      </c>
      <c r="J6421" s="1" t="str">
        <f>IFERROR(INDEX('consumption_figs'!$C:$C,MATCH(Table2[[#This Row],[item_code]],'consumption_figs'!A:A,0),1),"NA")</f>
        <v>NA</v>
      </c>
      <c r="K6421" s="1">
        <f>+SUMIFS(prod!$E:$E,prod!$A:$A,Table2[[#This Row],[date]],prod!$G:$G,Table2[[#This Row],[production_line]],prod!$F:$F,Table2[[#This Row],[output_type]])</f>
        <v>43</v>
      </c>
      <c r="L6421">
        <f>+Table2[[#This Row],[cons_qty_base_uom]]/Table2[[#This Row],[Column1]]</f>
        <v>2.7197983404458567E-4</v>
      </c>
    </row>
    <row r="6422" spans="1:12" x14ac:dyDescent="0.25">
      <c r="A6422" s="2">
        <v>45444</v>
      </c>
      <c r="B6422" s="1" t="s">
        <v>232</v>
      </c>
      <c r="C6422" s="4">
        <v>1.1695132863917131E-2</v>
      </c>
      <c r="D6422" s="4">
        <v>1.1695132863917131E-2</v>
      </c>
      <c r="E6422" s="4">
        <v>28.302221530679457</v>
      </c>
      <c r="F6422" s="1" t="s">
        <v>509</v>
      </c>
      <c r="G6422" s="1">
        <v>2</v>
      </c>
      <c r="H6422" s="1" t="s">
        <v>505</v>
      </c>
      <c r="I64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3.8983776213057103E-4</v>
      </c>
      <c r="J6422" s="1" t="str">
        <f>IFERROR(INDEX('consumption_figs'!$C:$C,MATCH(Table2[[#This Row],[item_code]],'consumption_figs'!A:A,0),1),"NA")</f>
        <v>NA</v>
      </c>
      <c r="K6422" s="1">
        <f>+SUMIFS(prod!$E:$E,prod!$A:$A,Table2[[#This Row],[date]],prod!$G:$G,Table2[[#This Row],[production_line]],prod!$F:$F,Table2[[#This Row],[output_type]])</f>
        <v>43</v>
      </c>
      <c r="L6422">
        <f>+Table2[[#This Row],[cons_qty_base_uom]]/Table2[[#This Row],[Column1]]</f>
        <v>2.7197983404458442E-4</v>
      </c>
    </row>
    <row r="6423" spans="1:12" x14ac:dyDescent="0.25">
      <c r="A6423" s="2">
        <v>45444</v>
      </c>
      <c r="B6423" s="1" t="s">
        <v>75</v>
      </c>
      <c r="C6423" s="4">
        <v>0.11695132863917122</v>
      </c>
      <c r="D6423" s="4">
        <v>1.0467143913205823</v>
      </c>
      <c r="E6423" s="4">
        <v>2069.0303964604609</v>
      </c>
      <c r="F6423" s="1" t="s">
        <v>509</v>
      </c>
      <c r="G6423" s="1">
        <v>2</v>
      </c>
      <c r="H6423" s="1" t="s">
        <v>505</v>
      </c>
      <c r="I64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2.7197983404458424E-3</v>
      </c>
      <c r="J6423" s="1" t="str">
        <f>IFERROR(INDEX('consumption_figs'!$C:$C,MATCH(Table2[[#This Row],[item_code]],'consumption_figs'!A:A,0),1),"NA")</f>
        <v>pc/heat</v>
      </c>
      <c r="K6423" s="1">
        <f>+SUMIFS(prod!$E:$E,prod!$A:$A,Table2[[#This Row],[date]],prod!$G:$G,Table2[[#This Row],[production_line]],prod!$F:$F,Table2[[#This Row],[output_type]])</f>
        <v>43</v>
      </c>
      <c r="L6423">
        <f>+Table2[[#This Row],[cons_qty_base_uom]]/Table2[[#This Row],[Column1]]</f>
        <v>2.7197983404458424E-3</v>
      </c>
    </row>
    <row r="6424" spans="1:12" x14ac:dyDescent="0.25">
      <c r="A6424" s="2">
        <v>45444</v>
      </c>
      <c r="B6424" s="1" t="s">
        <v>167</v>
      </c>
      <c r="C6424" s="4">
        <v>56.856252580996355</v>
      </c>
      <c r="D6424" s="4">
        <v>0.24618757367571442</v>
      </c>
      <c r="E6424" s="4">
        <v>175.99949642076808</v>
      </c>
      <c r="F6424" s="1" t="s">
        <v>509</v>
      </c>
      <c r="G6424" s="1">
        <v>2</v>
      </c>
      <c r="H6424" s="1" t="s">
        <v>505</v>
      </c>
      <c r="I64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3.125000935208358E-2</v>
      </c>
      <c r="J6424" s="1" t="str">
        <f>IFERROR(INDEX('consumption_figs'!$C:$C,MATCH(Table2[[#This Row],[item_code]],'consumption_figs'!A:A,0),1),"NA")</f>
        <v>kg/ton</v>
      </c>
      <c r="K6424" s="1">
        <f>+SUMIFS(prod!$E:$E,prod!$A:$A,Table2[[#This Row],[date]],prod!$G:$G,Table2[[#This Row],[production_line]],prod!$F:$F,Table2[[#This Row],[output_type]])</f>
        <v>43</v>
      </c>
      <c r="L6424">
        <f>+Table2[[#This Row],[cons_qty_base_uom]]/Table2[[#This Row],[Column1]]</f>
        <v>1.3222384321161942</v>
      </c>
    </row>
    <row r="6425" spans="1:12" x14ac:dyDescent="0.25">
      <c r="A6425" s="2">
        <v>45444</v>
      </c>
      <c r="B6425" s="1" t="s">
        <v>168</v>
      </c>
      <c r="C6425" s="4">
        <v>126.6343807485828</v>
      </c>
      <c r="D6425" s="4">
        <v>0.2760629500319105</v>
      </c>
      <c r="E6425" s="4">
        <v>197.5203586316477</v>
      </c>
      <c r="F6425" s="1" t="s">
        <v>509</v>
      </c>
      <c r="G6425" s="1">
        <v>2</v>
      </c>
      <c r="H6425" s="1" t="s">
        <v>505</v>
      </c>
      <c r="I64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3.5042263268838608E-2</v>
      </c>
      <c r="J6425" s="1" t="str">
        <f>IFERROR(INDEX('consumption_figs'!$C:$C,MATCH(Table2[[#This Row],[item_code]],'consumption_figs'!A:A,0),1),"NA")</f>
        <v>kg/ton</v>
      </c>
      <c r="K6425" s="1">
        <f>+SUMIFS(prod!$E:$E,prod!$A:$A,Table2[[#This Row],[date]],prod!$G:$G,Table2[[#This Row],[production_line]],prod!$F:$F,Table2[[#This Row],[output_type]])</f>
        <v>43</v>
      </c>
      <c r="L6425">
        <f>+Table2[[#This Row],[cons_qty_base_uom]]/Table2[[#This Row],[Column1]]</f>
        <v>2.944985598804251</v>
      </c>
    </row>
    <row r="6426" spans="1:12" x14ac:dyDescent="0.25">
      <c r="A6426" s="2">
        <v>45444</v>
      </c>
      <c r="B6426" s="1" t="s">
        <v>169</v>
      </c>
      <c r="C6426" s="4">
        <v>98.206254458084615</v>
      </c>
      <c r="D6426" s="4">
        <v>0.4360357697938958</v>
      </c>
      <c r="E6426" s="4">
        <v>311.72197182565606</v>
      </c>
      <c r="F6426" s="1" t="s">
        <v>509</v>
      </c>
      <c r="G6426" s="1">
        <v>2</v>
      </c>
      <c r="H6426" s="1" t="s">
        <v>505</v>
      </c>
      <c r="I64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5.5348536404404139E-2</v>
      </c>
      <c r="J6426" s="1" t="str">
        <f>IFERROR(INDEX('consumption_figs'!$C:$C,MATCH(Table2[[#This Row],[item_code]],'consumption_figs'!A:A,0),1),"NA")</f>
        <v>kg/ton</v>
      </c>
      <c r="K6426" s="1">
        <f>+SUMIFS(prod!$E:$E,prod!$A:$A,Table2[[#This Row],[date]],prod!$G:$G,Table2[[#This Row],[production_line]],prod!$F:$F,Table2[[#This Row],[output_type]])</f>
        <v>43</v>
      </c>
      <c r="L6426">
        <f>+Table2[[#This Row],[cons_qty_base_uom]]/Table2[[#This Row],[Column1]]</f>
        <v>2.2838663827461541</v>
      </c>
    </row>
    <row r="6427" spans="1:12" x14ac:dyDescent="0.25">
      <c r="A6427" s="2">
        <v>45444</v>
      </c>
      <c r="B6427" s="1" t="s">
        <v>172</v>
      </c>
      <c r="C6427" s="4">
        <v>132.83688103014603</v>
      </c>
      <c r="D6427" s="4">
        <v>0.64293050418590703</v>
      </c>
      <c r="E6427" s="4">
        <v>578.63745376731606</v>
      </c>
      <c r="F6427" s="1" t="s">
        <v>509</v>
      </c>
      <c r="G6427" s="1">
        <v>2</v>
      </c>
      <c r="H6427" s="1" t="s">
        <v>505</v>
      </c>
      <c r="I64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8.1610878926873187E-2</v>
      </c>
      <c r="J6427" s="1" t="str">
        <f>IFERROR(INDEX('consumption_figs'!$C:$C,MATCH(Table2[[#This Row],[item_code]],'consumption_figs'!A:A,0),1),"NA")</f>
        <v>kg/ton</v>
      </c>
      <c r="K6427" s="1">
        <f>+SUMIFS(prod!$E:$E,prod!$A:$A,Table2[[#This Row],[date]],prod!$G:$G,Table2[[#This Row],[production_line]],prod!$F:$F,Table2[[#This Row],[output_type]])</f>
        <v>43</v>
      </c>
      <c r="L6427">
        <f>+Table2[[#This Row],[cons_qty_base_uom]]/Table2[[#This Row],[Column1]]</f>
        <v>3.0892297913987448</v>
      </c>
    </row>
    <row r="6428" spans="1:12" x14ac:dyDescent="0.25">
      <c r="A6428" s="2">
        <v>45444</v>
      </c>
      <c r="B6428" s="1" t="s">
        <v>173</v>
      </c>
      <c r="C6428" s="4">
        <v>146.01719412846788</v>
      </c>
      <c r="D6428" s="4">
        <v>1.823754754664564</v>
      </c>
      <c r="E6428" s="4">
        <v>2685.2562000225244</v>
      </c>
      <c r="F6428" s="1" t="s">
        <v>509</v>
      </c>
      <c r="G6428" s="1">
        <v>2</v>
      </c>
      <c r="H6428" s="1" t="s">
        <v>505</v>
      </c>
      <c r="I64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3.3957487006620437</v>
      </c>
      <c r="J6428" s="1" t="str">
        <f>IFERROR(INDEX('consumption_figs'!$C:$C,MATCH(Table2[[#This Row],[item_code]],'consumption_figs'!A:A,0),1),"NA")</f>
        <v>pc/heat</v>
      </c>
      <c r="K6428" s="1">
        <f>+SUMIFS(prod!$E:$E,prod!$A:$A,Table2[[#This Row],[date]],prod!$G:$G,Table2[[#This Row],[production_line]],prod!$F:$F,Table2[[#This Row],[output_type]])</f>
        <v>43</v>
      </c>
      <c r="L6428">
        <f>+Table2[[#This Row],[cons_qty_base_uom]]/Table2[[#This Row],[Column1]]</f>
        <v>3.3957487006620437</v>
      </c>
    </row>
    <row r="6429" spans="1:12" x14ac:dyDescent="0.25">
      <c r="A6429" s="2">
        <v>45444</v>
      </c>
      <c r="B6429" s="1" t="s">
        <v>175</v>
      </c>
      <c r="C6429" s="4">
        <v>19.64125089161692</v>
      </c>
      <c r="D6429" s="4">
        <v>0.2916725757405112</v>
      </c>
      <c r="E6429" s="4">
        <v>459.4088583549198</v>
      </c>
      <c r="F6429" s="1" t="s">
        <v>509</v>
      </c>
      <c r="G6429" s="1">
        <v>2</v>
      </c>
      <c r="H6429" s="1" t="s">
        <v>505</v>
      </c>
      <c r="I64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0.45677327654923072</v>
      </c>
      <c r="J6429" s="1" t="str">
        <f>IFERROR(INDEX('consumption_figs'!$C:$C,MATCH(Table2[[#This Row],[item_code]],'consumption_figs'!A:A,0),1),"NA")</f>
        <v>pc/heat</v>
      </c>
      <c r="K6429" s="1">
        <f>+SUMIFS(prod!$E:$E,prod!$A:$A,Table2[[#This Row],[date]],prod!$G:$G,Table2[[#This Row],[production_line]],prod!$F:$F,Table2[[#This Row],[output_type]])</f>
        <v>43</v>
      </c>
      <c r="L6429">
        <f>+Table2[[#This Row],[cons_qty_base_uom]]/Table2[[#This Row],[Column1]]</f>
        <v>0.45677327654923072</v>
      </c>
    </row>
    <row r="6430" spans="1:12" x14ac:dyDescent="0.25">
      <c r="A6430" s="2">
        <v>45444</v>
      </c>
      <c r="B6430" s="1" t="s">
        <v>177</v>
      </c>
      <c r="C6430" s="4">
        <v>19.382813379885118</v>
      </c>
      <c r="D6430" s="4">
        <v>0.33067079626084006</v>
      </c>
      <c r="E6430" s="4">
        <v>529.15080527086377</v>
      </c>
      <c r="F6430" s="1" t="s">
        <v>509</v>
      </c>
      <c r="G6430" s="1">
        <v>2</v>
      </c>
      <c r="H6430" s="1" t="s">
        <v>505</v>
      </c>
      <c r="I64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0.45076310185779345</v>
      </c>
      <c r="J6430" s="1" t="str">
        <f>IFERROR(INDEX('consumption_figs'!$C:$C,MATCH(Table2[[#This Row],[item_code]],'consumption_figs'!A:A,0),1),"NA")</f>
        <v>pc/heat</v>
      </c>
      <c r="K6430" s="1">
        <f>+SUMIFS(prod!$E:$E,prod!$A:$A,Table2[[#This Row],[date]],prod!$G:$G,Table2[[#This Row],[production_line]],prod!$F:$F,Table2[[#This Row],[output_type]])</f>
        <v>43</v>
      </c>
      <c r="L6430">
        <f>+Table2[[#This Row],[cons_qty_base_uom]]/Table2[[#This Row],[Column1]]</f>
        <v>0.45076310185779345</v>
      </c>
    </row>
    <row r="6431" spans="1:12" x14ac:dyDescent="0.25">
      <c r="A6431" s="2">
        <v>45444</v>
      </c>
      <c r="B6431" s="1" t="s">
        <v>181</v>
      </c>
      <c r="C6431" s="4">
        <v>295.91095093291278</v>
      </c>
      <c r="D6431" s="4">
        <v>2.5448341780230503</v>
      </c>
      <c r="E6431" s="4">
        <v>4068.7755753275505</v>
      </c>
      <c r="F6431" s="1" t="s">
        <v>509</v>
      </c>
      <c r="G6431" s="1">
        <v>2</v>
      </c>
      <c r="H6431" s="1" t="s">
        <v>505</v>
      </c>
      <c r="I64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6.8816500216956458</v>
      </c>
      <c r="J6431" s="1" t="str">
        <f>IFERROR(INDEX('consumption_figs'!$C:$C,MATCH(Table2[[#This Row],[item_code]],'consumption_figs'!A:A,0),1),"NA")</f>
        <v>pc/heat</v>
      </c>
      <c r="K6431" s="1">
        <f>+SUMIFS(prod!$E:$E,prod!$A:$A,Table2[[#This Row],[date]],prod!$G:$G,Table2[[#This Row],[production_line]],prod!$F:$F,Table2[[#This Row],[output_type]])</f>
        <v>43</v>
      </c>
      <c r="L6431">
        <f>+Table2[[#This Row],[cons_qty_base_uom]]/Table2[[#This Row],[Column1]]</f>
        <v>6.8816500216956458</v>
      </c>
    </row>
    <row r="6432" spans="1:12" x14ac:dyDescent="0.25">
      <c r="A6432" s="2">
        <v>45444</v>
      </c>
      <c r="B6432" s="1" t="s">
        <v>183</v>
      </c>
      <c r="C6432" s="4">
        <v>503.95314787701307</v>
      </c>
      <c r="D6432" s="4">
        <v>4.4599853587115659</v>
      </c>
      <c r="E6432" s="4">
        <v>5795.4612005856507</v>
      </c>
      <c r="F6432" s="1" t="s">
        <v>509</v>
      </c>
      <c r="G6432" s="1">
        <v>2</v>
      </c>
      <c r="H6432" s="1" t="s">
        <v>505</v>
      </c>
      <c r="I64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11.719840648302629</v>
      </c>
      <c r="J6432" s="1" t="str">
        <f>IFERROR(INDEX('consumption_figs'!$C:$C,MATCH(Table2[[#This Row],[item_code]],'consumption_figs'!A:A,0),1),"NA")</f>
        <v>pc/heat</v>
      </c>
      <c r="K6432" s="1">
        <f>+SUMIFS(prod!$E:$E,prod!$A:$A,Table2[[#This Row],[date]],prod!$G:$G,Table2[[#This Row],[production_line]],prod!$F:$F,Table2[[#This Row],[output_type]])</f>
        <v>43</v>
      </c>
      <c r="L6432">
        <f>+Table2[[#This Row],[cons_qty_base_uom]]/Table2[[#This Row],[Column1]]</f>
        <v>11.719840648302629</v>
      </c>
    </row>
    <row r="6433" spans="1:12" x14ac:dyDescent="0.25">
      <c r="A6433" s="2">
        <v>45444</v>
      </c>
      <c r="B6433" s="1" t="s">
        <v>191</v>
      </c>
      <c r="C6433" s="4">
        <v>666.25190524458446</v>
      </c>
      <c r="D6433" s="4">
        <v>4.6437757795547538</v>
      </c>
      <c r="E6433" s="4">
        <v>7255.4832481135254</v>
      </c>
      <c r="F6433" s="1" t="s">
        <v>509</v>
      </c>
      <c r="G6433" s="1">
        <v>2</v>
      </c>
      <c r="H6433" s="1" t="s">
        <v>505</v>
      </c>
      <c r="I64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15.49423035452522</v>
      </c>
      <c r="J6433" s="1" t="str">
        <f>IFERROR(INDEX('consumption_figs'!$C:$C,MATCH(Table2[[#This Row],[item_code]],'consumption_figs'!A:A,0),1),"NA")</f>
        <v>pc/heat</v>
      </c>
      <c r="K6433" s="1">
        <f>+SUMIFS(prod!$E:$E,prod!$A:$A,Table2[[#This Row],[date]],prod!$G:$G,Table2[[#This Row],[production_line]],prod!$F:$F,Table2[[#This Row],[output_type]])</f>
        <v>43</v>
      </c>
      <c r="L6433">
        <f>+Table2[[#This Row],[cons_qty_base_uom]]/Table2[[#This Row],[Column1]]</f>
        <v>15.49423035452522</v>
      </c>
    </row>
    <row r="6434" spans="1:12" x14ac:dyDescent="0.25">
      <c r="A6434" s="2">
        <v>45444</v>
      </c>
      <c r="B6434" s="1" t="s">
        <v>193</v>
      </c>
      <c r="C6434" s="4">
        <v>58.277658895521256</v>
      </c>
      <c r="D6434" s="4">
        <v>0.47438014340954293</v>
      </c>
      <c r="E6434" s="4">
        <v>582.77658895521256</v>
      </c>
      <c r="F6434" s="1" t="s">
        <v>509</v>
      </c>
      <c r="G6434" s="1">
        <v>2</v>
      </c>
      <c r="H6434" s="1" t="s">
        <v>505</v>
      </c>
      <c r="I64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1.355294392919099</v>
      </c>
      <c r="J6434" s="1" t="str">
        <f>IFERROR(INDEX('consumption_figs'!$C:$C,MATCH(Table2[[#This Row],[item_code]],'consumption_figs'!A:A,0),1),"NA")</f>
        <v>pc/heat</v>
      </c>
      <c r="K6434" s="1">
        <f>+SUMIFS(prod!$E:$E,prod!$A:$A,Table2[[#This Row],[date]],prod!$G:$G,Table2[[#This Row],[production_line]],prod!$F:$F,Table2[[#This Row],[output_type]])</f>
        <v>43</v>
      </c>
      <c r="L6434">
        <f>+Table2[[#This Row],[cons_qty_base_uom]]/Table2[[#This Row],[Column1]]</f>
        <v>1.355294392919099</v>
      </c>
    </row>
    <row r="6435" spans="1:12" x14ac:dyDescent="0.25">
      <c r="A6435" s="2">
        <v>45444</v>
      </c>
      <c r="B6435" s="1" t="s">
        <v>195</v>
      </c>
      <c r="C6435" s="4">
        <v>196.4125089161692</v>
      </c>
      <c r="D6435" s="4">
        <v>1.5987978225776174</v>
      </c>
      <c r="E6435" s="4">
        <v>1964.1250891616919</v>
      </c>
      <c r="F6435" s="1" t="s">
        <v>509</v>
      </c>
      <c r="G6435" s="1">
        <v>2</v>
      </c>
      <c r="H6435" s="1" t="s">
        <v>505</v>
      </c>
      <c r="I64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4.5677327654923072</v>
      </c>
      <c r="J6435" s="1" t="str">
        <f>IFERROR(INDEX('consumption_figs'!$C:$C,MATCH(Table2[[#This Row],[item_code]],'consumption_figs'!A:A,0),1),"NA")</f>
        <v>pc/heat</v>
      </c>
      <c r="K6435" s="1">
        <f>+SUMIFS(prod!$E:$E,prod!$A:$A,Table2[[#This Row],[date]],prod!$G:$G,Table2[[#This Row],[production_line]],prod!$F:$F,Table2[[#This Row],[output_type]])</f>
        <v>43</v>
      </c>
      <c r="L6435">
        <f>+Table2[[#This Row],[cons_qty_base_uom]]/Table2[[#This Row],[Column1]]</f>
        <v>4.5677327654923072</v>
      </c>
    </row>
    <row r="6436" spans="1:12" x14ac:dyDescent="0.25">
      <c r="A6436" s="2">
        <v>45444</v>
      </c>
      <c r="B6436" s="1" t="s">
        <v>189</v>
      </c>
      <c r="C6436" s="4">
        <v>162.2987573675714</v>
      </c>
      <c r="D6436" s="4">
        <v>1.1344683139993241</v>
      </c>
      <c r="E6436" s="4">
        <v>1767.4334677328527</v>
      </c>
      <c r="F6436" s="1" t="s">
        <v>509</v>
      </c>
      <c r="G6436" s="1">
        <v>2</v>
      </c>
      <c r="H6436" s="1" t="s">
        <v>505</v>
      </c>
      <c r="I64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3.7743897062225908</v>
      </c>
      <c r="J6436" s="1" t="str">
        <f>IFERROR(INDEX('consumption_figs'!$C:$C,MATCH(Table2[[#This Row],[item_code]],'consumption_figs'!A:A,0),1),"NA")</f>
        <v>pc/heat</v>
      </c>
      <c r="K6436" s="1">
        <f>+SUMIFS(prod!$E:$E,prod!$A:$A,Table2[[#This Row],[date]],prod!$G:$G,Table2[[#This Row],[production_line]],prod!$F:$F,Table2[[#This Row],[output_type]])</f>
        <v>43</v>
      </c>
      <c r="L6436">
        <f>+Table2[[#This Row],[cons_qty_base_uom]]/Table2[[#This Row],[Column1]]</f>
        <v>3.7743897062225908</v>
      </c>
    </row>
    <row r="6437" spans="1:12" x14ac:dyDescent="0.25">
      <c r="A6437" s="2">
        <v>45444</v>
      </c>
      <c r="B6437" s="1" t="s">
        <v>199</v>
      </c>
      <c r="C6437" s="4">
        <v>121.46563051394673</v>
      </c>
      <c r="D6437" s="4">
        <v>1.1296303637797047</v>
      </c>
      <c r="E6437" s="4">
        <v>1598.4876975635391</v>
      </c>
      <c r="F6437" s="1" t="s">
        <v>509</v>
      </c>
      <c r="G6437" s="1">
        <v>2</v>
      </c>
      <c r="H6437" s="1" t="s">
        <v>505</v>
      </c>
      <c r="I64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2.8247821049755055</v>
      </c>
      <c r="J6437" s="1" t="str">
        <f>IFERROR(INDEX('consumption_figs'!$C:$C,MATCH(Table2[[#This Row],[item_code]],'consumption_figs'!A:A,0),1),"NA")</f>
        <v>pc/heat</v>
      </c>
      <c r="K6437" s="1">
        <f>+SUMIFS(prod!$E:$E,prod!$A:$A,Table2[[#This Row],[date]],prod!$G:$G,Table2[[#This Row],[production_line]],prod!$F:$F,Table2[[#This Row],[output_type]])</f>
        <v>43</v>
      </c>
      <c r="L6437">
        <f>+Table2[[#This Row],[cons_qty_base_uom]]/Table2[[#This Row],[Column1]]</f>
        <v>2.8247821049755055</v>
      </c>
    </row>
    <row r="6438" spans="1:12" x14ac:dyDescent="0.25">
      <c r="A6438" s="2">
        <v>45444</v>
      </c>
      <c r="B6438" s="1" t="s">
        <v>197</v>
      </c>
      <c r="C6438" s="4">
        <v>96.914066899425592</v>
      </c>
      <c r="D6438" s="4">
        <v>0.9013008221646579</v>
      </c>
      <c r="E6438" s="4">
        <v>1275.3891203964408</v>
      </c>
      <c r="F6438" s="1" t="s">
        <v>509</v>
      </c>
      <c r="G6438" s="1">
        <v>2</v>
      </c>
      <c r="H6438" s="1" t="s">
        <v>505</v>
      </c>
      <c r="I64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2.2538155092889673</v>
      </c>
      <c r="J6438" s="1" t="str">
        <f>IFERROR(INDEX('consumption_figs'!$C:$C,MATCH(Table2[[#This Row],[item_code]],'consumption_figs'!A:A,0),1),"NA")</f>
        <v>pc/heat</v>
      </c>
      <c r="K6438" s="1">
        <f>+SUMIFS(prod!$E:$E,prod!$A:$A,Table2[[#This Row],[date]],prod!$G:$G,Table2[[#This Row],[production_line]],prod!$F:$F,Table2[[#This Row],[output_type]])</f>
        <v>43</v>
      </c>
      <c r="L6438">
        <f>+Table2[[#This Row],[cons_qty_base_uom]]/Table2[[#This Row],[Column1]]</f>
        <v>2.2538155092889673</v>
      </c>
    </row>
    <row r="6439" spans="1:12" x14ac:dyDescent="0.25">
      <c r="A6439" s="2">
        <v>45444</v>
      </c>
      <c r="B6439" s="1" t="s">
        <v>578</v>
      </c>
      <c r="C6439" s="4">
        <v>32.821563989938802</v>
      </c>
      <c r="D6439" s="4">
        <v>0.35283181289184212</v>
      </c>
      <c r="E6439" s="4">
        <v>403.91153537562786</v>
      </c>
      <c r="F6439" s="1" t="s">
        <v>509</v>
      </c>
      <c r="G6439" s="1">
        <v>2</v>
      </c>
      <c r="H6439" s="1" t="s">
        <v>505</v>
      </c>
      <c r="I64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1.1761060429728071E-2</v>
      </c>
      <c r="J6439" s="1" t="str">
        <f>IFERROR(INDEX('consumption_figs'!$C:$C,MATCH(Table2[[#This Row],[item_code]],'consumption_figs'!A:A,0),1),"NA")</f>
        <v>NA</v>
      </c>
      <c r="K6439" s="1">
        <f>+SUMIFS(prod!$E:$E,prod!$A:$A,Table2[[#This Row],[date]],prod!$G:$G,Table2[[#This Row],[production_line]],prod!$F:$F,Table2[[#This Row],[output_type]])</f>
        <v>43</v>
      </c>
      <c r="L6439">
        <f>+Table2[[#This Row],[cons_qty_base_uom]]/Table2[[#This Row],[Column1]]</f>
        <v>0.76329218581253033</v>
      </c>
    </row>
    <row r="6440" spans="1:12" x14ac:dyDescent="0.25">
      <c r="A6440" s="2">
        <v>45444</v>
      </c>
      <c r="B6440" s="1" t="s">
        <v>570</v>
      </c>
      <c r="C6440" s="4">
        <v>88.127191500544342</v>
      </c>
      <c r="D6440" s="4">
        <v>0.67417301497916415</v>
      </c>
      <c r="E6440" s="4">
        <v>771.99049884654119</v>
      </c>
      <c r="F6440" s="1" t="s">
        <v>509</v>
      </c>
      <c r="G6440" s="1">
        <v>2</v>
      </c>
      <c r="H6440" s="1" t="s">
        <v>505</v>
      </c>
      <c r="I64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2.2472433832638805E-2</v>
      </c>
      <c r="J6440" s="1" t="str">
        <f>IFERROR(INDEX('consumption_figs'!$C:$C,MATCH(Table2[[#This Row],[item_code]],'consumption_figs'!A:A,0),1),"NA")</f>
        <v>NA</v>
      </c>
      <c r="K6440" s="1">
        <f>+SUMIFS(prod!$E:$E,prod!$A:$A,Table2[[#This Row],[date]],prod!$G:$G,Table2[[#This Row],[production_line]],prod!$F:$F,Table2[[#This Row],[output_type]])</f>
        <v>43</v>
      </c>
      <c r="L6440">
        <f>+Table2[[#This Row],[cons_qty_base_uom]]/Table2[[#This Row],[Column1]]</f>
        <v>2.0494695697801011</v>
      </c>
    </row>
    <row r="6441" spans="1:12" x14ac:dyDescent="0.25">
      <c r="A6441" s="2">
        <v>45444</v>
      </c>
      <c r="B6441" s="1" t="s">
        <v>571</v>
      </c>
      <c r="C6441" s="4">
        <v>158.68063220332616</v>
      </c>
      <c r="D6441" s="4">
        <v>1.2139068363554453</v>
      </c>
      <c r="E6441" s="4">
        <v>1390.0356782750036</v>
      </c>
      <c r="F6441" s="1" t="s">
        <v>509</v>
      </c>
      <c r="G6441" s="1">
        <v>2</v>
      </c>
      <c r="H6441" s="1" t="s">
        <v>505</v>
      </c>
      <c r="I64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4.0463561211848173E-2</v>
      </c>
      <c r="J6441" s="1" t="str">
        <f>IFERROR(INDEX('consumption_figs'!$C:$C,MATCH(Table2[[#This Row],[item_code]],'consumption_figs'!A:A,0),1),"NA")</f>
        <v>NA</v>
      </c>
      <c r="K6441" s="1">
        <f>+SUMIFS(prod!$E:$E,prod!$A:$A,Table2[[#This Row],[date]],prod!$G:$G,Table2[[#This Row],[production_line]],prod!$F:$F,Table2[[#This Row],[output_type]])</f>
        <v>43</v>
      </c>
      <c r="L6441">
        <f>+Table2[[#This Row],[cons_qty_base_uom]]/Table2[[#This Row],[Column1]]</f>
        <v>3.6902472605424688</v>
      </c>
    </row>
    <row r="6442" spans="1:12" x14ac:dyDescent="0.25">
      <c r="A6442" s="2">
        <v>45444</v>
      </c>
      <c r="B6442" s="1" t="s">
        <v>572</v>
      </c>
      <c r="C6442" s="4">
        <v>78.565003566467681</v>
      </c>
      <c r="D6442" s="4">
        <v>0.59709402710515436</v>
      </c>
      <c r="E6442" s="4">
        <v>703.82038161533501</v>
      </c>
      <c r="F6442" s="1" t="s">
        <v>509</v>
      </c>
      <c r="G6442" s="1">
        <v>2</v>
      </c>
      <c r="H6442" s="1" t="s">
        <v>505</v>
      </c>
      <c r="I64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1.9903134236838479E-2</v>
      </c>
      <c r="J6442" s="1" t="str">
        <f>IFERROR(INDEX('consumption_figs'!$C:$C,MATCH(Table2[[#This Row],[item_code]],'consumption_figs'!A:A,0),1),"NA")</f>
        <v>NA</v>
      </c>
      <c r="K6442" s="1">
        <f>+SUMIFS(prod!$E:$E,prod!$A:$A,Table2[[#This Row],[date]],prod!$G:$G,Table2[[#This Row],[production_line]],prod!$F:$F,Table2[[#This Row],[output_type]])</f>
        <v>43</v>
      </c>
      <c r="L6442">
        <f>+Table2[[#This Row],[cons_qty_base_uom]]/Table2[[#This Row],[Column1]]</f>
        <v>1.8270931061969229</v>
      </c>
    </row>
    <row r="6443" spans="1:12" x14ac:dyDescent="0.25">
      <c r="A6443" s="2">
        <v>45444</v>
      </c>
      <c r="B6443" s="1" t="s">
        <v>573</v>
      </c>
      <c r="C6443" s="4">
        <v>46.518752111724282</v>
      </c>
      <c r="D6443" s="4">
        <v>0.35354251604910458</v>
      </c>
      <c r="E6443" s="4">
        <v>416.73575227223785</v>
      </c>
      <c r="F6443" s="1" t="s">
        <v>509</v>
      </c>
      <c r="G6443" s="1">
        <v>2</v>
      </c>
      <c r="H6443" s="1" t="s">
        <v>505</v>
      </c>
      <c r="I64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1.1784750534970153E-2</v>
      </c>
      <c r="J6443" s="1" t="str">
        <f>IFERROR(INDEX('consumption_figs'!$C:$C,MATCH(Table2[[#This Row],[item_code]],'consumption_figs'!A:A,0),1),"NA")</f>
        <v>NA</v>
      </c>
      <c r="K6443" s="1">
        <f>+SUMIFS(prod!$E:$E,prod!$A:$A,Table2[[#This Row],[date]],prod!$G:$G,Table2[[#This Row],[production_line]],prod!$F:$F,Table2[[#This Row],[output_type]])</f>
        <v>43</v>
      </c>
      <c r="L6443">
        <f>+Table2[[#This Row],[cons_qty_base_uom]]/Table2[[#This Row],[Column1]]</f>
        <v>1.0818314444587043</v>
      </c>
    </row>
    <row r="6444" spans="1:12" x14ac:dyDescent="0.25">
      <c r="A6444" s="2">
        <v>45444</v>
      </c>
      <c r="B6444" s="1" t="s">
        <v>574</v>
      </c>
      <c r="C6444" s="4">
        <v>6.4609377932950389</v>
      </c>
      <c r="D6444" s="4">
        <v>5.7696174494124702E-2</v>
      </c>
      <c r="E6444" s="4">
        <v>63.080965566692932</v>
      </c>
      <c r="F6444" s="1" t="s">
        <v>509</v>
      </c>
      <c r="G6444" s="1">
        <v>2</v>
      </c>
      <c r="H6444" s="1" t="s">
        <v>505</v>
      </c>
      <c r="I64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1.9232058164708233E-3</v>
      </c>
      <c r="J6444" s="1" t="str">
        <f>IFERROR(INDEX('consumption_figs'!$C:$C,MATCH(Table2[[#This Row],[item_code]],'consumption_figs'!A:A,0),1),"NA")</f>
        <v>NA</v>
      </c>
      <c r="K6444" s="1">
        <f>+SUMIFS(prod!$E:$E,prod!$A:$A,Table2[[#This Row],[date]],prod!$G:$G,Table2[[#This Row],[production_line]],prod!$F:$F,Table2[[#This Row],[output_type]])</f>
        <v>43</v>
      </c>
      <c r="L6444">
        <f>+Table2[[#This Row],[cons_qty_base_uom]]/Table2[[#This Row],[Column1]]</f>
        <v>0.15025436728593114</v>
      </c>
    </row>
    <row r="6445" spans="1:12" x14ac:dyDescent="0.25">
      <c r="A6445" s="2">
        <v>45444</v>
      </c>
      <c r="B6445" s="1" t="s">
        <v>586</v>
      </c>
      <c r="C6445" s="4">
        <v>45.226564553065273</v>
      </c>
      <c r="D6445" s="4">
        <v>0.40387322145887294</v>
      </c>
      <c r="E6445" s="4">
        <v>441.56675896685056</v>
      </c>
      <c r="F6445" s="1" t="s">
        <v>509</v>
      </c>
      <c r="G6445" s="1">
        <v>2</v>
      </c>
      <c r="H6445" s="1" t="s">
        <v>505</v>
      </c>
      <c r="I64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1.3462440715295764E-2</v>
      </c>
      <c r="J6445" s="1" t="str">
        <f>IFERROR(INDEX('consumption_figs'!$C:$C,MATCH(Table2[[#This Row],[item_code]],'consumption_figs'!A:A,0),1),"NA")</f>
        <v>NA</v>
      </c>
      <c r="K6445" s="1">
        <f>+SUMIFS(prod!$E:$E,prod!$A:$A,Table2[[#This Row],[date]],prod!$G:$G,Table2[[#This Row],[production_line]],prod!$F:$F,Table2[[#This Row],[output_type]])</f>
        <v>43</v>
      </c>
      <c r="L6445">
        <f>+Table2[[#This Row],[cons_qty_base_uom]]/Table2[[#This Row],[Column1]]</f>
        <v>1.051780571001518</v>
      </c>
    </row>
    <row r="6446" spans="1:12" x14ac:dyDescent="0.25">
      <c r="A6446" s="2">
        <v>45444</v>
      </c>
      <c r="B6446" s="1" t="s">
        <v>264</v>
      </c>
      <c r="C6446" s="4">
        <v>0.67264058420164841</v>
      </c>
      <c r="D6446" s="4">
        <v>0.67264058420164841</v>
      </c>
      <c r="E6446" s="4">
        <v>425.78148979964345</v>
      </c>
      <c r="F6446" s="1" t="s">
        <v>509</v>
      </c>
      <c r="G6446" s="1">
        <v>2</v>
      </c>
      <c r="H6446" s="1" t="s">
        <v>505</v>
      </c>
      <c r="I64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8.5382150825291742E-2</v>
      </c>
      <c r="J6446" s="1" t="str">
        <f>IFERROR(INDEX('consumption_figs'!$C:$C,MATCH(Table2[[#This Row],[item_code]],'consumption_figs'!A:A,0),1),"NA")</f>
        <v>kg/ton</v>
      </c>
      <c r="K6446" s="1">
        <f>+SUMIFS(prod!$E:$E,prod!$A:$A,Table2[[#This Row],[date]],prod!$G:$G,Table2[[#This Row],[production_line]],prod!$F:$F,Table2[[#This Row],[output_type]])</f>
        <v>43</v>
      </c>
      <c r="L6446">
        <f>+Table2[[#This Row],[cons_qty_base_uom]]/Table2[[#This Row],[Column1]]</f>
        <v>1.5642804283759266E-2</v>
      </c>
    </row>
    <row r="6447" spans="1:12" x14ac:dyDescent="0.25">
      <c r="A6447" s="2">
        <v>45444</v>
      </c>
      <c r="B6447" s="1" t="s">
        <v>587</v>
      </c>
      <c r="C6447" s="4">
        <v>0.18097952938160947</v>
      </c>
      <c r="D6447" s="4">
        <v>0.18097952938160947</v>
      </c>
      <c r="E6447" s="4">
        <v>122.13599269678942</v>
      </c>
      <c r="F6447" s="1" t="s">
        <v>509</v>
      </c>
      <c r="G6447" s="1">
        <v>2</v>
      </c>
      <c r="H6447" s="1" t="s">
        <v>505</v>
      </c>
      <c r="I64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6.0326509793869826E-3</v>
      </c>
      <c r="J6447" s="1" t="str">
        <f>IFERROR(INDEX('consumption_figs'!$C:$C,MATCH(Table2[[#This Row],[item_code]],'consumption_figs'!A:A,0),1),"NA")</f>
        <v>NA</v>
      </c>
      <c r="K6447" s="1">
        <f>+SUMIFS(prod!$E:$E,prod!$A:$A,Table2[[#This Row],[date]],prod!$G:$G,Table2[[#This Row],[production_line]],prod!$F:$F,Table2[[#This Row],[output_type]])</f>
        <v>43</v>
      </c>
      <c r="L6447">
        <f>+Table2[[#This Row],[cons_qty_base_uom]]/Table2[[#This Row],[Column1]]</f>
        <v>4.2088262646885919E-3</v>
      </c>
    </row>
    <row r="6448" spans="1:12" x14ac:dyDescent="0.25">
      <c r="A6448" s="2">
        <v>45444</v>
      </c>
      <c r="B6448" s="1" t="s">
        <v>162</v>
      </c>
      <c r="C6448" s="4">
        <v>8.3992191312835534</v>
      </c>
      <c r="D6448" s="4">
        <v>0.24273743289409472</v>
      </c>
      <c r="E6448" s="4">
        <v>1570.6539775500244</v>
      </c>
      <c r="F6448" s="1" t="s">
        <v>509</v>
      </c>
      <c r="G6448" s="1">
        <v>2</v>
      </c>
      <c r="H6448" s="1" t="s">
        <v>505</v>
      </c>
      <c r="I64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0.19533067747171054</v>
      </c>
      <c r="J6448" s="1" t="str">
        <f>IFERROR(INDEX('consumption_figs'!$C:$C,MATCH(Table2[[#This Row],[item_code]],'consumption_figs'!A:A,0),1),"NA")</f>
        <v>pc/heat</v>
      </c>
      <c r="K6448" s="1">
        <f>+SUMIFS(prod!$E:$E,prod!$A:$A,Table2[[#This Row],[date]],prod!$G:$G,Table2[[#This Row],[production_line]],prod!$F:$F,Table2[[#This Row],[output_type]])</f>
        <v>43</v>
      </c>
      <c r="L6448">
        <f>+Table2[[#This Row],[cons_qty_base_uom]]/Table2[[#This Row],[Column1]]</f>
        <v>0.19533067747171054</v>
      </c>
    </row>
    <row r="6449" spans="1:12" x14ac:dyDescent="0.25">
      <c r="A6449" s="2">
        <v>45444</v>
      </c>
      <c r="B6449" s="1" t="s">
        <v>61</v>
      </c>
      <c r="C6449" s="4">
        <v>8.3992191312835534</v>
      </c>
      <c r="D6449" s="4">
        <v>2.9397266959492432E-2</v>
      </c>
      <c r="E6449" s="4">
        <v>75.592972181551985</v>
      </c>
      <c r="F6449" s="1" t="s">
        <v>509</v>
      </c>
      <c r="G6449" s="1">
        <v>2</v>
      </c>
      <c r="H6449" s="1" t="s">
        <v>505</v>
      </c>
      <c r="I64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0.19533067747171054</v>
      </c>
      <c r="J6449" s="1" t="str">
        <f>IFERROR(INDEX('consumption_figs'!$C:$C,MATCH(Table2[[#This Row],[item_code]],'consumption_figs'!A:A,0),1),"NA")</f>
        <v>pc/heat</v>
      </c>
      <c r="K6449" s="1">
        <f>+SUMIFS(prod!$E:$E,prod!$A:$A,Table2[[#This Row],[date]],prod!$G:$G,Table2[[#This Row],[production_line]],prod!$F:$F,Table2[[#This Row],[output_type]])</f>
        <v>43</v>
      </c>
      <c r="L6449">
        <f>+Table2[[#This Row],[cons_qty_base_uom]]/Table2[[#This Row],[Column1]]</f>
        <v>0.19533067747171054</v>
      </c>
    </row>
    <row r="6450" spans="1:12" x14ac:dyDescent="0.25">
      <c r="A6450" s="2">
        <v>45444</v>
      </c>
      <c r="B6450" s="1" t="s">
        <v>163</v>
      </c>
      <c r="C6450" s="4">
        <v>2.067500093854413</v>
      </c>
      <c r="D6450" s="4">
        <v>0.28531501295190898</v>
      </c>
      <c r="E6450" s="4">
        <v>864.2150392311446</v>
      </c>
      <c r="F6450" s="1" t="s">
        <v>509</v>
      </c>
      <c r="G6450" s="1">
        <v>2</v>
      </c>
      <c r="H6450" s="1" t="s">
        <v>505</v>
      </c>
      <c r="I64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4.8081397531497976E-2</v>
      </c>
      <c r="J6450" s="1" t="str">
        <f>IFERROR(INDEX('consumption_figs'!$C:$C,MATCH(Table2[[#This Row],[item_code]],'consumption_figs'!A:A,0),1),"NA")</f>
        <v>pc/heat</v>
      </c>
      <c r="K6450" s="1">
        <f>+SUMIFS(prod!$E:$E,prod!$A:$A,Table2[[#This Row],[date]],prod!$G:$G,Table2[[#This Row],[production_line]],prod!$F:$F,Table2[[#This Row],[output_type]])</f>
        <v>43</v>
      </c>
      <c r="L6450">
        <f>+Table2[[#This Row],[cons_qty_base_uom]]/Table2[[#This Row],[Column1]]</f>
        <v>4.8081397531497976E-2</v>
      </c>
    </row>
    <row r="6451" spans="1:12" x14ac:dyDescent="0.25">
      <c r="A6451" s="2">
        <v>45444</v>
      </c>
      <c r="B6451" s="1" t="e">
        <f>+#REF!</f>
        <v>#REF!</v>
      </c>
      <c r="C6451" s="4">
        <v>16.410781994969405</v>
      </c>
      <c r="D6451" s="4">
        <v>0.19660116829973348</v>
      </c>
      <c r="E6451" s="4">
        <v>1345.6841235874913</v>
      </c>
      <c r="F6451" s="1" t="s">
        <v>509</v>
      </c>
      <c r="G6451" s="1">
        <v>2</v>
      </c>
      <c r="H6451" s="1" t="s">
        <v>505</v>
      </c>
      <c r="I64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6.5533722766577826E-3</v>
      </c>
      <c r="J6451" s="1" t="str">
        <f>IFERROR(INDEX('consumption_figs'!$C:$C,MATCH(Table2[[#This Row],[item_code]],'consumption_figs'!A:A,0),1),"NA")</f>
        <v>NA</v>
      </c>
      <c r="K6451" s="1">
        <f>+SUMIFS(prod!$E:$E,prod!$A:$A,Table2[[#This Row],[date]],prod!$G:$G,Table2[[#This Row],[production_line]],prod!$F:$F,Table2[[#This Row],[output_type]])</f>
        <v>43</v>
      </c>
      <c r="L6451">
        <f>+Table2[[#This Row],[cons_qty_base_uom]]/Table2[[#This Row],[Column1]]</f>
        <v>0.38164609290626522</v>
      </c>
    </row>
    <row r="6452" spans="1:12" x14ac:dyDescent="0.25">
      <c r="A6452" s="2">
        <v>45444</v>
      </c>
      <c r="B6452" s="1" t="s">
        <v>160</v>
      </c>
      <c r="C6452" s="4">
        <v>4.3934376994406277</v>
      </c>
      <c r="D6452" s="4">
        <v>5.509370875098548E-2</v>
      </c>
      <c r="E6452" s="4">
        <v>307.54063896084392</v>
      </c>
      <c r="F6452" s="1" t="s">
        <v>509</v>
      </c>
      <c r="G6452" s="1">
        <v>2</v>
      </c>
      <c r="H6452" s="1" t="s">
        <v>505</v>
      </c>
      <c r="I64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0.1021729697544332</v>
      </c>
      <c r="J6452" s="1" t="str">
        <f>IFERROR(INDEX('consumption_figs'!$C:$C,MATCH(Table2[[#This Row],[item_code]],'consumption_figs'!A:A,0),1),"NA")</f>
        <v>pc/heat</v>
      </c>
      <c r="K6452" s="1">
        <f>+SUMIFS(prod!$E:$E,prod!$A:$A,Table2[[#This Row],[date]],prod!$G:$G,Table2[[#This Row],[production_line]],prod!$F:$F,Table2[[#This Row],[output_type]])</f>
        <v>43</v>
      </c>
      <c r="L6452">
        <f>+Table2[[#This Row],[cons_qty_base_uom]]/Table2[[#This Row],[Column1]]</f>
        <v>0.1021729697544332</v>
      </c>
    </row>
    <row r="6453" spans="1:12" x14ac:dyDescent="0.25">
      <c r="A6453" s="2">
        <v>45444</v>
      </c>
      <c r="B6453" s="1" t="e">
        <f>+#REF!</f>
        <v>#REF!</v>
      </c>
      <c r="C6453" s="4">
        <v>40.31625183016105</v>
      </c>
      <c r="D6453" s="4">
        <v>0.4596052708638359</v>
      </c>
      <c r="E6453" s="4">
        <v>9756.5329428989735</v>
      </c>
      <c r="F6453" s="1" t="s">
        <v>509</v>
      </c>
      <c r="G6453" s="1">
        <v>2</v>
      </c>
      <c r="H6453" s="1" t="s">
        <v>505</v>
      </c>
      <c r="I64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1.5320175695461197E-2</v>
      </c>
      <c r="J6453" s="1" t="str">
        <f>IFERROR(INDEX('consumption_figs'!$C:$C,MATCH(Table2[[#This Row],[item_code]],'consumption_figs'!A:A,0),1),"NA")</f>
        <v>NA</v>
      </c>
      <c r="K6453" s="1">
        <f>+SUMIFS(prod!$E:$E,prod!$A:$A,Table2[[#This Row],[date]],prod!$G:$G,Table2[[#This Row],[production_line]],prod!$F:$F,Table2[[#This Row],[output_type]])</f>
        <v>43</v>
      </c>
      <c r="L6453">
        <f>+Table2[[#This Row],[cons_qty_base_uom]]/Table2[[#This Row],[Column1]]</f>
        <v>0.93758725186421044</v>
      </c>
    </row>
    <row r="6454" spans="1:12" x14ac:dyDescent="0.25">
      <c r="A6454" s="2">
        <v>45444</v>
      </c>
      <c r="B6454" s="1" t="s">
        <v>161</v>
      </c>
      <c r="C6454" s="4">
        <v>0.9045312910613057</v>
      </c>
      <c r="D6454" s="4">
        <v>0.13115703720388933</v>
      </c>
      <c r="E6454" s="4">
        <v>383.52126740999364</v>
      </c>
      <c r="F6454" s="1" t="s">
        <v>509</v>
      </c>
      <c r="G6454" s="1">
        <v>2</v>
      </c>
      <c r="H6454" s="1" t="s">
        <v>505</v>
      </c>
      <c r="I64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2.1035611420030364E-2</v>
      </c>
      <c r="J6454" s="1" t="str">
        <f>IFERROR(INDEX('consumption_figs'!$C:$C,MATCH(Table2[[#This Row],[item_code]],'consumption_figs'!A:A,0),1),"NA")</f>
        <v>pc/heat</v>
      </c>
      <c r="K6454" s="1">
        <f>+SUMIFS(prod!$E:$E,prod!$A:$A,Table2[[#This Row],[date]],prod!$G:$G,Table2[[#This Row],[production_line]],prod!$F:$F,Table2[[#This Row],[output_type]])</f>
        <v>43</v>
      </c>
      <c r="L6454">
        <f>+Table2[[#This Row],[cons_qty_base_uom]]/Table2[[#This Row],[Column1]]</f>
        <v>2.1035611420030364E-2</v>
      </c>
    </row>
    <row r="6455" spans="1:12" x14ac:dyDescent="0.25">
      <c r="A6455" s="2">
        <v>45444</v>
      </c>
      <c r="B6455" s="1" t="s">
        <v>204</v>
      </c>
      <c r="C6455" s="4">
        <v>0.31250000000000006</v>
      </c>
      <c r="D6455" s="4">
        <v>1.5625000000000007E-2</v>
      </c>
      <c r="E6455" s="4">
        <v>48.437500000000007</v>
      </c>
      <c r="F6455" s="1" t="s">
        <v>509</v>
      </c>
      <c r="G6455" s="1">
        <v>2</v>
      </c>
      <c r="H6455" s="1" t="s">
        <v>505</v>
      </c>
      <c r="I64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7.2674418604651179E-3</v>
      </c>
      <c r="J6455" s="1" t="str">
        <f>IFERROR(INDEX('consumption_figs'!$C:$C,MATCH(Table2[[#This Row],[item_code]],'consumption_figs'!A:A,0),1),"NA")</f>
        <v>pc/heat</v>
      </c>
      <c r="K6455" s="1">
        <f>+SUMIFS(prod!$E:$E,prod!$A:$A,Table2[[#This Row],[date]],prod!$G:$G,Table2[[#This Row],[production_line]],prod!$F:$F,Table2[[#This Row],[output_type]])</f>
        <v>43</v>
      </c>
      <c r="L6455">
        <f>+Table2[[#This Row],[cons_qty_base_uom]]/Table2[[#This Row],[Column1]]</f>
        <v>7.2674418604651179E-3</v>
      </c>
    </row>
    <row r="6456" spans="1:12" x14ac:dyDescent="0.25">
      <c r="A6456" s="2">
        <v>45444</v>
      </c>
      <c r="B6456" s="1" t="s">
        <v>287</v>
      </c>
      <c r="C6456" s="4">
        <v>1.1749999999999972</v>
      </c>
      <c r="D6456" s="4">
        <v>1.1749999999999972</v>
      </c>
      <c r="E6456" s="4">
        <v>2019.824999999995</v>
      </c>
      <c r="F6456" s="1" t="s">
        <v>509</v>
      </c>
      <c r="G6456" s="1">
        <v>2</v>
      </c>
      <c r="H6456" s="1" t="s">
        <v>505</v>
      </c>
      <c r="I64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0.1491495303376488</v>
      </c>
      <c r="J6456" s="1" t="str">
        <f>IFERROR(INDEX('consumption_figs'!$C:$C,MATCH(Table2[[#This Row],[item_code]],'consumption_figs'!A:A,0),1),"NA")</f>
        <v>kg/ton</v>
      </c>
      <c r="K6456" s="1">
        <f>+SUMIFS(prod!$E:$E,prod!$A:$A,Table2[[#This Row],[date]],prod!$G:$G,Table2[[#This Row],[production_line]],prod!$F:$F,Table2[[#This Row],[output_type]])</f>
        <v>43</v>
      </c>
      <c r="L6456">
        <f>+Table2[[#This Row],[cons_qty_base_uom]]/Table2[[#This Row],[Column1]]</f>
        <v>2.7325581395348773E-2</v>
      </c>
    </row>
    <row r="6457" spans="1:12" x14ac:dyDescent="0.25">
      <c r="A6457" s="2">
        <v>45444</v>
      </c>
      <c r="B6457" s="1" t="s">
        <v>285</v>
      </c>
      <c r="C6457" s="4">
        <v>0.75000000000000089</v>
      </c>
      <c r="D6457" s="4">
        <v>0.75000000000000089</v>
      </c>
      <c r="E6457" s="4">
        <v>816.60000000000093</v>
      </c>
      <c r="F6457" s="1" t="s">
        <v>509</v>
      </c>
      <c r="G6457" s="1">
        <v>2</v>
      </c>
      <c r="H6457" s="1" t="s">
        <v>505</v>
      </c>
      <c r="I64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9.5201827875095318E-2</v>
      </c>
      <c r="J6457" s="1" t="str">
        <f>IFERROR(INDEX('consumption_figs'!$C:$C,MATCH(Table2[[#This Row],[item_code]],'consumption_figs'!A:A,0),1),"NA")</f>
        <v>kg/ton</v>
      </c>
      <c r="K6457" s="1">
        <f>+SUMIFS(prod!$E:$E,prod!$A:$A,Table2[[#This Row],[date]],prod!$G:$G,Table2[[#This Row],[production_line]],prod!$F:$F,Table2[[#This Row],[output_type]])</f>
        <v>43</v>
      </c>
      <c r="L6457">
        <f>+Table2[[#This Row],[cons_qty_base_uom]]/Table2[[#This Row],[Column1]]</f>
        <v>1.74418604651163E-2</v>
      </c>
    </row>
    <row r="6458" spans="1:12" x14ac:dyDescent="0.25">
      <c r="A6458" s="2">
        <v>45444</v>
      </c>
      <c r="B6458" s="1" t="s">
        <v>205</v>
      </c>
      <c r="C6458" s="4">
        <v>1.6250000000000004</v>
      </c>
      <c r="D6458" s="4">
        <v>5.989750000000002E-2</v>
      </c>
      <c r="E6458" s="4">
        <v>112.12500000000003</v>
      </c>
      <c r="F6458" s="1" t="s">
        <v>509</v>
      </c>
      <c r="G6458" s="1">
        <v>2</v>
      </c>
      <c r="H6458" s="1" t="s">
        <v>505</v>
      </c>
      <c r="I64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3.7790697674418616E-2</v>
      </c>
      <c r="J6458" s="1" t="str">
        <f>IFERROR(INDEX('consumption_figs'!$C:$C,MATCH(Table2[[#This Row],[item_code]],'consumption_figs'!A:A,0),1),"NA")</f>
        <v>pc/heat</v>
      </c>
      <c r="K6458" s="1">
        <f>+SUMIFS(prod!$E:$E,prod!$A:$A,Table2[[#This Row],[date]],prod!$G:$G,Table2[[#This Row],[production_line]],prod!$F:$F,Table2[[#This Row],[output_type]])</f>
        <v>43</v>
      </c>
      <c r="L6458">
        <f>+Table2[[#This Row],[cons_qty_base_uom]]/Table2[[#This Row],[Column1]]</f>
        <v>3.7790697674418616E-2</v>
      </c>
    </row>
    <row r="6459" spans="1:12" x14ac:dyDescent="0.25">
      <c r="A6459" s="2">
        <v>45444</v>
      </c>
      <c r="B6459" s="1" t="s">
        <v>292</v>
      </c>
      <c r="C6459" s="4">
        <v>11.171883620689655</v>
      </c>
      <c r="D6459" s="4">
        <v>11.171883620689655</v>
      </c>
      <c r="E6459" s="4">
        <v>6629.1723028448278</v>
      </c>
      <c r="F6459" s="1" t="s">
        <v>509</v>
      </c>
      <c r="G6459" s="1">
        <v>2</v>
      </c>
      <c r="H6459" s="1" t="s">
        <v>505</v>
      </c>
      <c r="I64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1.4181116553299893</v>
      </c>
      <c r="J6459" s="1" t="str">
        <f>IFERROR(INDEX('consumption_figs'!$C:$C,MATCH(Table2[[#This Row],[item_code]],'consumption_figs'!A:A,0),1),"NA")</f>
        <v>kg/ton</v>
      </c>
      <c r="K6459" s="1">
        <f>+SUMIFS(prod!$E:$E,prod!$A:$A,Table2[[#This Row],[date]],prod!$G:$G,Table2[[#This Row],[production_line]],prod!$F:$F,Table2[[#This Row],[output_type]])</f>
        <v>43</v>
      </c>
      <c r="L6459">
        <f>+Table2[[#This Row],[cons_qty_base_uom]]/Table2[[#This Row],[Column1]]</f>
        <v>0.25981124699278269</v>
      </c>
    </row>
    <row r="6460" spans="1:12" x14ac:dyDescent="0.25">
      <c r="A6460" s="2">
        <v>45444</v>
      </c>
      <c r="B6460" s="1" t="s">
        <v>576</v>
      </c>
      <c r="C6460" s="4">
        <v>0.22758485628404773</v>
      </c>
      <c r="D6460" s="4">
        <v>0.22758485628404773</v>
      </c>
      <c r="E6460" s="4">
        <v>181.29419050841807</v>
      </c>
      <c r="F6460" s="1" t="s">
        <v>509</v>
      </c>
      <c r="G6460" s="1">
        <v>2</v>
      </c>
      <c r="H6460" s="1" t="s">
        <v>505</v>
      </c>
      <c r="I64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7.5861618761349243E-3</v>
      </c>
      <c r="J6460" s="1" t="str">
        <f>IFERROR(INDEX('consumption_figs'!$C:$C,MATCH(Table2[[#This Row],[item_code]],'consumption_figs'!A:A,0),1),"NA")</f>
        <v>NA</v>
      </c>
      <c r="K6460" s="1">
        <f>+SUMIFS(prod!$E:$E,prod!$A:$A,Table2[[#This Row],[date]],prod!$G:$G,Table2[[#This Row],[production_line]],prod!$F:$F,Table2[[#This Row],[output_type]])</f>
        <v>43</v>
      </c>
      <c r="L6460">
        <f>+Table2[[#This Row],[cons_qty_base_uom]]/Table2[[#This Row],[Column1]]</f>
        <v>5.2926710763732034E-3</v>
      </c>
    </row>
    <row r="6461" spans="1:12" x14ac:dyDescent="0.25">
      <c r="A6461" s="2">
        <v>45444</v>
      </c>
      <c r="B6461" s="1" t="s">
        <v>201</v>
      </c>
      <c r="C6461" s="4">
        <v>114.64692567390837</v>
      </c>
      <c r="D6461" s="4">
        <v>0.21943421573986063</v>
      </c>
      <c r="E6461" s="4">
        <v>240.75854391520758</v>
      </c>
      <c r="F6461" s="1" t="s">
        <v>509</v>
      </c>
      <c r="G6461" s="1">
        <v>2</v>
      </c>
      <c r="H6461" s="1" t="s">
        <v>505</v>
      </c>
      <c r="I64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2.6662075738118225</v>
      </c>
      <c r="J6461" s="1" t="str">
        <f>IFERROR(INDEX('consumption_figs'!$C:$C,MATCH(Table2[[#This Row],[item_code]],'consumption_figs'!A:A,0),1),"NA")</f>
        <v>pc/heat</v>
      </c>
      <c r="K6461" s="1">
        <f>+SUMIFS(prod!$E:$E,prod!$A:$A,Table2[[#This Row],[date]],prod!$G:$G,Table2[[#This Row],[production_line]],prod!$F:$F,Table2[[#This Row],[output_type]])</f>
        <v>43</v>
      </c>
      <c r="L6461">
        <f>+Table2[[#This Row],[cons_qty_base_uom]]/Table2[[#This Row],[Column1]]</f>
        <v>2.6662075738118225</v>
      </c>
    </row>
    <row r="6462" spans="1:12" x14ac:dyDescent="0.25">
      <c r="A6462" s="2">
        <v>45444</v>
      </c>
      <c r="B6462" s="1" t="s">
        <v>565</v>
      </c>
      <c r="C6462" s="4">
        <v>8.9169831079706512</v>
      </c>
      <c r="D6462" s="4">
        <v>6.0189635978801892E-2</v>
      </c>
      <c r="E6462" s="4">
        <v>452.9635347032945</v>
      </c>
      <c r="F6462" s="1" t="s">
        <v>509</v>
      </c>
      <c r="G6462" s="1">
        <v>2</v>
      </c>
      <c r="H6462" s="1" t="s">
        <v>505</v>
      </c>
      <c r="I64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2.0063211992933966E-3</v>
      </c>
      <c r="J6462" s="1" t="str">
        <f>IFERROR(INDEX('consumption_figs'!$C:$C,MATCH(Table2[[#This Row],[item_code]],'consumption_figs'!A:A,0),1),"NA")</f>
        <v>NA</v>
      </c>
      <c r="K6462" s="1">
        <f>+SUMIFS(prod!$E:$E,prod!$A:$A,Table2[[#This Row],[date]],prod!$G:$G,Table2[[#This Row],[production_line]],prod!$F:$F,Table2[[#This Row],[output_type]])</f>
        <v>43</v>
      </c>
      <c r="L6462">
        <f>+Table2[[#This Row],[cons_qty_base_uom]]/Table2[[#This Row],[Column1]]</f>
        <v>0.20737170018536399</v>
      </c>
    </row>
    <row r="6463" spans="1:12" x14ac:dyDescent="0.25">
      <c r="A6463" s="2">
        <v>45444</v>
      </c>
      <c r="B6463" s="1" t="s">
        <v>60</v>
      </c>
      <c r="C6463" s="4">
        <v>34.287923141363336</v>
      </c>
      <c r="D6463" s="4">
        <v>0.48189618699797676</v>
      </c>
      <c r="E6463" s="4">
        <v>1003.2646311162913</v>
      </c>
      <c r="F6463" s="1" t="s">
        <v>509</v>
      </c>
      <c r="G6463" s="1">
        <v>2</v>
      </c>
      <c r="H6463" s="1" t="s">
        <v>505</v>
      </c>
      <c r="I64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0.79739356142705431</v>
      </c>
      <c r="J6463" s="1" t="str">
        <f>IFERROR(INDEX('consumption_figs'!$C:$C,MATCH(Table2[[#This Row],[item_code]],'consumption_figs'!A:A,0),1),"NA")</f>
        <v>pc/heat</v>
      </c>
      <c r="K6463" s="1">
        <f>+SUMIFS(prod!$E:$E,prod!$A:$A,Table2[[#This Row],[date]],prod!$G:$G,Table2[[#This Row],[production_line]],prod!$F:$F,Table2[[#This Row],[output_type]])</f>
        <v>43</v>
      </c>
      <c r="L6463">
        <f>+Table2[[#This Row],[cons_qty_base_uom]]/Table2[[#This Row],[Column1]]</f>
        <v>0.79739356142705431</v>
      </c>
    </row>
    <row r="6464" spans="1:12" x14ac:dyDescent="0.25">
      <c r="A6464" s="2">
        <v>45444</v>
      </c>
      <c r="B6464" s="1" t="s">
        <v>259</v>
      </c>
      <c r="C6464" s="4">
        <v>0.12696585984019818</v>
      </c>
      <c r="D6464" s="4">
        <v>0.12696585984019818</v>
      </c>
      <c r="E6464" s="4">
        <v>392.85776351754117</v>
      </c>
      <c r="F6464" s="1" t="s">
        <v>509</v>
      </c>
      <c r="G6464" s="1">
        <v>2</v>
      </c>
      <c r="H6464" s="1" t="s">
        <v>505</v>
      </c>
      <c r="I64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1.6116509246026679E-2</v>
      </c>
      <c r="J6464" s="1" t="str">
        <f>IFERROR(INDEX('consumption_figs'!$C:$C,MATCH(Table2[[#This Row],[item_code]],'consumption_figs'!A:A,0),1),"NA")</f>
        <v>kg/ton</v>
      </c>
      <c r="K6464" s="1">
        <f>+SUMIFS(prod!$E:$E,prod!$A:$A,Table2[[#This Row],[date]],prod!$G:$G,Table2[[#This Row],[production_line]],prod!$F:$F,Table2[[#This Row],[output_type]])</f>
        <v>43</v>
      </c>
      <c r="L6464">
        <f>+Table2[[#This Row],[cons_qty_base_uom]]/Table2[[#This Row],[Column1]]</f>
        <v>2.9526944148883295E-3</v>
      </c>
    </row>
    <row r="6465" spans="1:12" x14ac:dyDescent="0.25">
      <c r="A6465" s="2">
        <v>45444</v>
      </c>
      <c r="B6465" s="1" t="s">
        <v>272</v>
      </c>
      <c r="C6465" s="4">
        <v>0.1194238809103212</v>
      </c>
      <c r="D6465" s="4">
        <v>0.1194238809103212</v>
      </c>
      <c r="E6465" s="4">
        <v>130.68555288016449</v>
      </c>
      <c r="F6465" s="1" t="s">
        <v>509</v>
      </c>
      <c r="G6465" s="1">
        <v>2</v>
      </c>
      <c r="H6465" s="1" t="s">
        <v>505</v>
      </c>
      <c r="I64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1.5159162339467023E-2</v>
      </c>
      <c r="J6465" s="1" t="str">
        <f>IFERROR(INDEX('consumption_figs'!$C:$C,MATCH(Table2[[#This Row],[item_code]],'consumption_figs'!A:A,0),1),"NA")</f>
        <v>kg/ton</v>
      </c>
      <c r="K6465" s="1">
        <f>+SUMIFS(prod!$E:$E,prod!$A:$A,Table2[[#This Row],[date]],prod!$G:$G,Table2[[#This Row],[production_line]],prod!$F:$F,Table2[[#This Row],[output_type]])</f>
        <v>43</v>
      </c>
      <c r="L6465">
        <f>+Table2[[#This Row],[cons_qty_base_uom]]/Table2[[#This Row],[Column1]]</f>
        <v>2.7772995560539815E-3</v>
      </c>
    </row>
    <row r="6466" spans="1:12" x14ac:dyDescent="0.25">
      <c r="A6466" s="2">
        <v>45474</v>
      </c>
      <c r="B6466" s="1" t="s">
        <v>80</v>
      </c>
      <c r="C6466" s="4">
        <v>9.9534872727698396</v>
      </c>
      <c r="D6466" s="4">
        <v>0.36459623880155922</v>
      </c>
      <c r="E6466" s="4">
        <v>527.53482545680151</v>
      </c>
      <c r="F6466" s="1" t="s">
        <v>509</v>
      </c>
      <c r="G6466" s="1">
        <v>2</v>
      </c>
      <c r="H6466" s="1" t="s">
        <v>505</v>
      </c>
      <c r="I64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0.18432383838462665</v>
      </c>
      <c r="J6466" s="1" t="str">
        <f>IFERROR(INDEX('consumption_figs'!$C:$C,MATCH(Table2[[#This Row],[item_code]],'consumption_figs'!A:A,0),1),"NA")</f>
        <v>pc/heat</v>
      </c>
      <c r="K6466" s="1">
        <f>+SUMIFS(prod!$E:$E,prod!$A:$A,Table2[[#This Row],[date]],prod!$G:$G,Table2[[#This Row],[production_line]],prod!$F:$F,Table2[[#This Row],[output_type]])</f>
        <v>54</v>
      </c>
      <c r="L6466">
        <f>+Table2[[#This Row],[cons_qty_base_uom]]/Table2[[#This Row],[Column1]]</f>
        <v>0.18432383838462665</v>
      </c>
    </row>
    <row r="6467" spans="1:12" x14ac:dyDescent="0.25">
      <c r="A6467" s="2">
        <v>45474</v>
      </c>
      <c r="B6467" s="1" t="s">
        <v>589</v>
      </c>
      <c r="C6467" s="4">
        <v>2.9523055470080029</v>
      </c>
      <c r="D6467" s="4">
        <v>7.8752750466438481E-2</v>
      </c>
      <c r="E6467" s="4">
        <v>188.63622096900951</v>
      </c>
      <c r="F6467" s="1" t="s">
        <v>509</v>
      </c>
      <c r="G6467" s="1">
        <v>2</v>
      </c>
      <c r="H6467" s="1" t="s">
        <v>505</v>
      </c>
      <c r="I64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2.5404113053689834E-3</v>
      </c>
      <c r="J6467" s="1" t="str">
        <f>IFERROR(INDEX('consumption_figs'!$C:$C,MATCH(Table2[[#This Row],[item_code]],'consumption_figs'!A:A,0),1),"NA")</f>
        <v>NA</v>
      </c>
      <c r="K6467" s="1">
        <f>+SUMIFS(prod!$E:$E,prod!$A:$A,Table2[[#This Row],[date]],prod!$G:$G,Table2[[#This Row],[production_line]],prod!$F:$F,Table2[[#This Row],[output_type]])</f>
        <v>54</v>
      </c>
      <c r="L6467">
        <f>+Table2[[#This Row],[cons_qty_base_uom]]/Table2[[#This Row],[Column1]]</f>
        <v>5.4672324944592648E-2</v>
      </c>
    </row>
    <row r="6468" spans="1:12" x14ac:dyDescent="0.25">
      <c r="A6468" s="2">
        <v>45474</v>
      </c>
      <c r="B6468" s="1" t="s">
        <v>78</v>
      </c>
      <c r="C6468" s="4">
        <v>14.761527735040016</v>
      </c>
      <c r="D6468" s="4">
        <v>0.37804272529437477</v>
      </c>
      <c r="E6468" s="4">
        <v>550.60498451699254</v>
      </c>
      <c r="F6468" s="1" t="s">
        <v>509</v>
      </c>
      <c r="G6468" s="1">
        <v>2</v>
      </c>
      <c r="H6468" s="1" t="s">
        <v>505</v>
      </c>
      <c r="I64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0.27336162472296327</v>
      </c>
      <c r="J6468" s="1" t="str">
        <f>IFERROR(INDEX('consumption_figs'!$C:$C,MATCH(Table2[[#This Row],[item_code]],'consumption_figs'!A:A,0),1),"NA")</f>
        <v>pc/heat</v>
      </c>
      <c r="K6468" s="1">
        <f>+SUMIFS(prod!$E:$E,prod!$A:$A,Table2[[#This Row],[date]],prod!$G:$G,Table2[[#This Row],[production_line]],prod!$F:$F,Table2[[#This Row],[output_type]])</f>
        <v>54</v>
      </c>
      <c r="L6468">
        <f>+Table2[[#This Row],[cons_qty_base_uom]]/Table2[[#This Row],[Column1]]</f>
        <v>0.27336162472296327</v>
      </c>
    </row>
    <row r="6469" spans="1:12" x14ac:dyDescent="0.25">
      <c r="A6469" s="2">
        <v>45474</v>
      </c>
      <c r="B6469" s="1" t="s">
        <v>144</v>
      </c>
      <c r="C6469" s="4">
        <v>19.569568197310193</v>
      </c>
      <c r="D6469" s="4">
        <v>0.40880827964181005</v>
      </c>
      <c r="E6469" s="4">
        <v>508.80877313006505</v>
      </c>
      <c r="F6469" s="1" t="s">
        <v>509</v>
      </c>
      <c r="G6469" s="1">
        <v>2</v>
      </c>
      <c r="H6469" s="1" t="s">
        <v>505</v>
      </c>
      <c r="I64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0.36239941106129986</v>
      </c>
      <c r="J6469" s="1" t="str">
        <f>IFERROR(INDEX('consumption_figs'!$C:$C,MATCH(Table2[[#This Row],[item_code]],'consumption_figs'!A:A,0),1),"NA")</f>
        <v>pc/heat</v>
      </c>
      <c r="K6469" s="1">
        <f>+SUMIFS(prod!$E:$E,prod!$A:$A,Table2[[#This Row],[date]],prod!$G:$G,Table2[[#This Row],[production_line]],prod!$F:$F,Table2[[#This Row],[output_type]])</f>
        <v>54</v>
      </c>
      <c r="L6469">
        <f>+Table2[[#This Row],[cons_qty_base_uom]]/Table2[[#This Row],[Column1]]</f>
        <v>0.36239941106129986</v>
      </c>
    </row>
    <row r="6470" spans="1:12" x14ac:dyDescent="0.25">
      <c r="A6470" s="2">
        <v>45474</v>
      </c>
      <c r="B6470" s="1" t="s">
        <v>146</v>
      </c>
      <c r="C6470" s="4">
        <v>28.510836425391574</v>
      </c>
      <c r="D6470" s="4">
        <v>0.59673180638344547</v>
      </c>
      <c r="E6470" s="4">
        <v>741.28174706018092</v>
      </c>
      <c r="F6470" s="1" t="s">
        <v>509</v>
      </c>
      <c r="G6470" s="1">
        <v>2</v>
      </c>
      <c r="H6470" s="1" t="s">
        <v>505</v>
      </c>
      <c r="I64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0.52797845232206619</v>
      </c>
      <c r="J6470" s="1" t="str">
        <f>IFERROR(INDEX('consumption_figs'!$C:$C,MATCH(Table2[[#This Row],[item_code]],'consumption_figs'!A:A,0),1),"NA")</f>
        <v>pc/heat</v>
      </c>
      <c r="K6470" s="1">
        <f>+SUMIFS(prod!$E:$E,prod!$A:$A,Table2[[#This Row],[date]],prod!$G:$G,Table2[[#This Row],[production_line]],prod!$F:$F,Table2[[#This Row],[output_type]])</f>
        <v>54</v>
      </c>
      <c r="L6470">
        <f>+Table2[[#This Row],[cons_qty_base_uom]]/Table2[[#This Row],[Column1]]</f>
        <v>0.52797845232206619</v>
      </c>
    </row>
    <row r="6471" spans="1:12" x14ac:dyDescent="0.25">
      <c r="A6471" s="2">
        <v>45474</v>
      </c>
      <c r="B6471" s="1" t="s">
        <v>89</v>
      </c>
      <c r="C6471" s="4">
        <v>12.315331710376242</v>
      </c>
      <c r="D6471" s="4">
        <v>0.26108503225997631</v>
      </c>
      <c r="E6471" s="4">
        <v>318.96709129874466</v>
      </c>
      <c r="F6471" s="1" t="s">
        <v>509</v>
      </c>
      <c r="G6471" s="1">
        <v>2</v>
      </c>
      <c r="H6471" s="1" t="s">
        <v>505</v>
      </c>
      <c r="I64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8.4220978148379453E-3</v>
      </c>
      <c r="J6471" s="1" t="str">
        <f>IFERROR(INDEX('consumption_figs'!$C:$C,MATCH(Table2[[#This Row],[item_code]],'consumption_figs'!A:A,0),1),"NA")</f>
        <v>NA</v>
      </c>
      <c r="K6471" s="1">
        <f>+SUMIFS(prod!$E:$E,prod!$A:$A,Table2[[#This Row],[date]],prod!$G:$G,Table2[[#This Row],[production_line]],prod!$F:$F,Table2[[#This Row],[output_type]])</f>
        <v>54</v>
      </c>
      <c r="L6471">
        <f>+Table2[[#This Row],[cons_qty_base_uom]]/Table2[[#This Row],[Column1]]</f>
        <v>0.22806169834030077</v>
      </c>
    </row>
    <row r="6472" spans="1:12" x14ac:dyDescent="0.25">
      <c r="A6472" s="2">
        <v>45474</v>
      </c>
      <c r="B6472" s="1" t="s">
        <v>93</v>
      </c>
      <c r="C6472" s="4">
        <v>27.836023728932599</v>
      </c>
      <c r="D6472" s="4">
        <v>0.58969772753873151</v>
      </c>
      <c r="E6472" s="4">
        <v>720.95301457935432</v>
      </c>
      <c r="F6472" s="1" t="s">
        <v>509</v>
      </c>
      <c r="G6472" s="1">
        <v>2</v>
      </c>
      <c r="H6472" s="1" t="s">
        <v>505</v>
      </c>
      <c r="I64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1.9022507339959079E-2</v>
      </c>
      <c r="J6472" s="1" t="str">
        <f>IFERROR(INDEX('consumption_figs'!$C:$C,MATCH(Table2[[#This Row],[item_code]],'consumption_figs'!A:A,0),1),"NA")</f>
        <v>NA</v>
      </c>
      <c r="K6472" s="1">
        <f>+SUMIFS(prod!$E:$E,prod!$A:$A,Table2[[#This Row],[date]],prod!$G:$G,Table2[[#This Row],[production_line]],prod!$F:$F,Table2[[#This Row],[output_type]])</f>
        <v>54</v>
      </c>
      <c r="L6472">
        <f>+Table2[[#This Row],[cons_qty_base_uom]]/Table2[[#This Row],[Column1]]</f>
        <v>0.51548192090615919</v>
      </c>
    </row>
    <row r="6473" spans="1:12" x14ac:dyDescent="0.25">
      <c r="A6473" s="2">
        <v>45474</v>
      </c>
      <c r="B6473" s="1" t="s">
        <v>91</v>
      </c>
      <c r="C6473" s="4">
        <v>14.761527735040016</v>
      </c>
      <c r="D6473" s="4">
        <v>0.31294438798284835</v>
      </c>
      <c r="E6473" s="4">
        <v>382.32356833753636</v>
      </c>
      <c r="F6473" s="1" t="s">
        <v>509</v>
      </c>
      <c r="G6473" s="1">
        <v>2</v>
      </c>
      <c r="H6473" s="1" t="s">
        <v>505</v>
      </c>
      <c r="I64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1.0094980257511236E-2</v>
      </c>
      <c r="J6473" s="1" t="str">
        <f>IFERROR(INDEX('consumption_figs'!$C:$C,MATCH(Table2[[#This Row],[item_code]],'consumption_figs'!A:A,0),1),"NA")</f>
        <v>NA</v>
      </c>
      <c r="K6473" s="1">
        <f>+SUMIFS(prod!$E:$E,prod!$A:$A,Table2[[#This Row],[date]],prod!$G:$G,Table2[[#This Row],[production_line]],prod!$F:$F,Table2[[#This Row],[output_type]])</f>
        <v>54</v>
      </c>
      <c r="L6473">
        <f>+Table2[[#This Row],[cons_qty_base_uom]]/Table2[[#This Row],[Column1]]</f>
        <v>0.27336162472296327</v>
      </c>
    </row>
    <row r="6474" spans="1:12" x14ac:dyDescent="0.25">
      <c r="A6474" s="2">
        <v>45474</v>
      </c>
      <c r="B6474" s="1" t="s">
        <v>117</v>
      </c>
      <c r="C6474" s="4">
        <v>28.84824277362106</v>
      </c>
      <c r="D6474" s="4">
        <v>0.59196594171470407</v>
      </c>
      <c r="E6474" s="4">
        <v>799.09632482930328</v>
      </c>
      <c r="F6474" s="1" t="s">
        <v>509</v>
      </c>
      <c r="G6474" s="1">
        <v>2</v>
      </c>
      <c r="H6474" s="1" t="s">
        <v>505</v>
      </c>
      <c r="I64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0.53422671803001964</v>
      </c>
      <c r="J6474" s="1" t="str">
        <f>IFERROR(INDEX('consumption_figs'!$C:$C,MATCH(Table2[[#This Row],[item_code]],'consumption_figs'!A:A,0),1),"NA")</f>
        <v>pc/heat</v>
      </c>
      <c r="K6474" s="1">
        <f>+SUMIFS(prod!$E:$E,prod!$A:$A,Table2[[#This Row],[date]],prod!$G:$G,Table2[[#This Row],[production_line]],prod!$F:$F,Table2[[#This Row],[output_type]])</f>
        <v>54</v>
      </c>
      <c r="L6474">
        <f>+Table2[[#This Row],[cons_qty_base_uom]]/Table2[[#This Row],[Column1]]</f>
        <v>0.53422671803001964</v>
      </c>
    </row>
    <row r="6475" spans="1:12" x14ac:dyDescent="0.25">
      <c r="A6475" s="2">
        <v>45474</v>
      </c>
      <c r="B6475" s="1" t="s">
        <v>115</v>
      </c>
      <c r="C6475" s="4">
        <v>14.930230909154758</v>
      </c>
      <c r="D6475" s="4">
        <v>0.30666694287403867</v>
      </c>
      <c r="E6475" s="4">
        <v>413.56739618358682</v>
      </c>
      <c r="F6475" s="1" t="s">
        <v>509</v>
      </c>
      <c r="G6475" s="1">
        <v>2</v>
      </c>
      <c r="H6475" s="1" t="s">
        <v>505</v>
      </c>
      <c r="I64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0.27648575757693999</v>
      </c>
      <c r="J6475" s="1" t="str">
        <f>IFERROR(INDEX('consumption_figs'!$C:$C,MATCH(Table2[[#This Row],[item_code]],'consumption_figs'!A:A,0),1),"NA")</f>
        <v>pc/heat</v>
      </c>
      <c r="K6475" s="1">
        <f>+SUMIFS(prod!$E:$E,prod!$A:$A,Table2[[#This Row],[date]],prod!$G:$G,Table2[[#This Row],[production_line]],prod!$F:$F,Table2[[#This Row],[output_type]])</f>
        <v>54</v>
      </c>
      <c r="L6475">
        <f>+Table2[[#This Row],[cons_qty_base_uom]]/Table2[[#This Row],[Column1]]</f>
        <v>0.27648575757693999</v>
      </c>
    </row>
    <row r="6476" spans="1:12" x14ac:dyDescent="0.25">
      <c r="A6476" s="2">
        <v>45474</v>
      </c>
      <c r="B6476" s="1" t="s">
        <v>119</v>
      </c>
      <c r="C6476" s="4">
        <v>30.957032450055348</v>
      </c>
      <c r="D6476" s="4">
        <v>0.63523830587513552</v>
      </c>
      <c r="E6476" s="4">
        <v>857.50979886653306</v>
      </c>
      <c r="F6476" s="1" t="s">
        <v>509</v>
      </c>
      <c r="G6476" s="1">
        <v>2</v>
      </c>
      <c r="H6476" s="1" t="s">
        <v>505</v>
      </c>
      <c r="I64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0.57327837870472864</v>
      </c>
      <c r="J6476" s="1" t="str">
        <f>IFERROR(INDEX('consumption_figs'!$C:$C,MATCH(Table2[[#This Row],[item_code]],'consumption_figs'!A:A,0),1),"NA")</f>
        <v>pc/heat</v>
      </c>
      <c r="K6476" s="1">
        <f>+SUMIFS(prod!$E:$E,prod!$A:$A,Table2[[#This Row],[date]],prod!$G:$G,Table2[[#This Row],[production_line]],prod!$F:$F,Table2[[#This Row],[output_type]])</f>
        <v>54</v>
      </c>
      <c r="L6476">
        <f>+Table2[[#This Row],[cons_qty_base_uom]]/Table2[[#This Row],[Column1]]</f>
        <v>0.57327837870472864</v>
      </c>
    </row>
    <row r="6477" spans="1:12" x14ac:dyDescent="0.25">
      <c r="A6477" s="2">
        <v>45474</v>
      </c>
      <c r="B6477" s="1" t="s">
        <v>128</v>
      </c>
      <c r="C6477" s="4">
        <v>18.219942804392247</v>
      </c>
      <c r="D6477" s="4">
        <v>0.4575027638182893</v>
      </c>
      <c r="E6477" s="4">
        <v>617.65606106889709</v>
      </c>
      <c r="F6477" s="1" t="s">
        <v>509</v>
      </c>
      <c r="G6477" s="1">
        <v>2</v>
      </c>
      <c r="H6477" s="1" t="s">
        <v>505</v>
      </c>
      <c r="I64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0.33740634822948606</v>
      </c>
      <c r="J6477" s="1" t="str">
        <f>IFERROR(INDEX('consumption_figs'!$C:$C,MATCH(Table2[[#This Row],[item_code]],'consumption_figs'!A:A,0),1),"NA")</f>
        <v>pc/heat</v>
      </c>
      <c r="K6477" s="1">
        <f>+SUMIFS(prod!$E:$E,prod!$A:$A,Table2[[#This Row],[date]],prod!$G:$G,Table2[[#This Row],[production_line]],prod!$F:$F,Table2[[#This Row],[output_type]])</f>
        <v>54</v>
      </c>
      <c r="L6477">
        <f>+Table2[[#This Row],[cons_qty_base_uom]]/Table2[[#This Row],[Column1]]</f>
        <v>0.33740634822948606</v>
      </c>
    </row>
    <row r="6478" spans="1:12" x14ac:dyDescent="0.25">
      <c r="A6478" s="2">
        <v>45474</v>
      </c>
      <c r="B6478" s="1" t="s">
        <v>136</v>
      </c>
      <c r="C6478" s="4">
        <v>78.10956961512602</v>
      </c>
      <c r="D6478" s="4">
        <v>1.9597691016435117</v>
      </c>
      <c r="E6478" s="4">
        <v>2647.9144099527721</v>
      </c>
      <c r="F6478" s="1" t="s">
        <v>509</v>
      </c>
      <c r="G6478" s="1">
        <v>2</v>
      </c>
      <c r="H6478" s="1" t="s">
        <v>505</v>
      </c>
      <c r="I64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1.4464735113912226</v>
      </c>
      <c r="J6478" s="1" t="str">
        <f>IFERROR(INDEX('consumption_figs'!$C:$C,MATCH(Table2[[#This Row],[item_code]],'consumption_figs'!A:A,0),1),"NA")</f>
        <v>pc/heat</v>
      </c>
      <c r="K6478" s="1">
        <f>+SUMIFS(prod!$E:$E,prod!$A:$A,Table2[[#This Row],[date]],prod!$G:$G,Table2[[#This Row],[production_line]],prod!$F:$F,Table2[[#This Row],[output_type]])</f>
        <v>54</v>
      </c>
      <c r="L6478">
        <f>+Table2[[#This Row],[cons_qty_base_uom]]/Table2[[#This Row],[Column1]]</f>
        <v>1.4464735113912226</v>
      </c>
    </row>
    <row r="6479" spans="1:12" x14ac:dyDescent="0.25">
      <c r="A6479" s="2">
        <v>45474</v>
      </c>
      <c r="B6479" s="1" t="s">
        <v>132</v>
      </c>
      <c r="C6479" s="4">
        <v>58.371298243701091</v>
      </c>
      <c r="D6479" s="4">
        <v>1.4633684469695862</v>
      </c>
      <c r="E6479" s="4">
        <v>1978.7870104614669</v>
      </c>
      <c r="F6479" s="1" t="s">
        <v>509</v>
      </c>
      <c r="G6479" s="1">
        <v>2</v>
      </c>
      <c r="H6479" s="1" t="s">
        <v>505</v>
      </c>
      <c r="I64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1.0809499674759462</v>
      </c>
      <c r="J6479" s="1" t="str">
        <f>IFERROR(INDEX('consumption_figs'!$C:$C,MATCH(Table2[[#This Row],[item_code]],'consumption_figs'!A:A,0),1),"NA")</f>
        <v>pc/heat</v>
      </c>
      <c r="K6479" s="1">
        <f>+SUMIFS(prod!$E:$E,prod!$A:$A,Table2[[#This Row],[date]],prod!$G:$G,Table2[[#This Row],[production_line]],prod!$F:$F,Table2[[#This Row],[output_type]])</f>
        <v>54</v>
      </c>
      <c r="L6479">
        <f>+Table2[[#This Row],[cons_qty_base_uom]]/Table2[[#This Row],[Column1]]</f>
        <v>1.0809499674759462</v>
      </c>
    </row>
    <row r="6480" spans="1:12" x14ac:dyDescent="0.25">
      <c r="A6480" s="2">
        <v>45474</v>
      </c>
      <c r="B6480" s="1" t="s">
        <v>134</v>
      </c>
      <c r="C6480" s="4">
        <v>0.59046110940160057</v>
      </c>
      <c r="D6480" s="4">
        <v>1.4856001512544277E-2</v>
      </c>
      <c r="E6480" s="4">
        <v>20.01663160871426</v>
      </c>
      <c r="F6480" s="1" t="s">
        <v>509</v>
      </c>
      <c r="G6480" s="1">
        <v>2</v>
      </c>
      <c r="H6480" s="1" t="s">
        <v>505</v>
      </c>
      <c r="I64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1.0934464988918528E-2</v>
      </c>
      <c r="J6480" s="1" t="str">
        <f>IFERROR(INDEX('consumption_figs'!$C:$C,MATCH(Table2[[#This Row],[item_code]],'consumption_figs'!A:A,0),1),"NA")</f>
        <v>pc/heat</v>
      </c>
      <c r="K6480" s="1">
        <f>+SUMIFS(prod!$E:$E,prod!$A:$A,Table2[[#This Row],[date]],prod!$G:$G,Table2[[#This Row],[production_line]],prod!$F:$F,Table2[[#This Row],[output_type]])</f>
        <v>54</v>
      </c>
      <c r="L6480">
        <f>+Table2[[#This Row],[cons_qty_base_uom]]/Table2[[#This Row],[Column1]]</f>
        <v>1.0934464988918528E-2</v>
      </c>
    </row>
    <row r="6481" spans="1:12" x14ac:dyDescent="0.25">
      <c r="A6481" s="2">
        <v>45474</v>
      </c>
      <c r="B6481" s="1" t="s">
        <v>227</v>
      </c>
      <c r="C6481" s="4">
        <v>7.802521802806865</v>
      </c>
      <c r="D6481" s="4">
        <v>7.802521802806865</v>
      </c>
      <c r="E6481" s="4">
        <v>6188.4141174602091</v>
      </c>
      <c r="F6481" s="1" t="s">
        <v>509</v>
      </c>
      <c r="G6481" s="1">
        <v>2</v>
      </c>
      <c r="H6481" s="1" t="s">
        <v>505</v>
      </c>
      <c r="I64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0.80206844190037674</v>
      </c>
      <c r="J6481" s="1" t="str">
        <f>IFERROR(INDEX('consumption_figs'!$C:$C,MATCH(Table2[[#This Row],[item_code]],'consumption_figs'!A:A,0),1),"NA")</f>
        <v>kg/ton</v>
      </c>
      <c r="K6481" s="1">
        <f>+SUMIFS(prod!$E:$E,prod!$A:$A,Table2[[#This Row],[date]],prod!$G:$G,Table2[[#This Row],[production_line]],prod!$F:$F,Table2[[#This Row],[output_type]])</f>
        <v>54</v>
      </c>
      <c r="L6481">
        <f>+Table2[[#This Row],[cons_qty_base_uom]]/Table2[[#This Row],[Column1]]</f>
        <v>0.14449114449642342</v>
      </c>
    </row>
    <row r="6482" spans="1:12" x14ac:dyDescent="0.25">
      <c r="A6482" s="2">
        <v>45474</v>
      </c>
      <c r="B6482" s="1" t="s">
        <v>234</v>
      </c>
      <c r="C6482" s="4">
        <v>2.0581787241998679</v>
      </c>
      <c r="D6482" s="4">
        <v>2.0581787241998679</v>
      </c>
      <c r="E6482" s="4">
        <v>2366.9055328298482</v>
      </c>
      <c r="F6482" s="1" t="s">
        <v>509</v>
      </c>
      <c r="G6482" s="1">
        <v>2</v>
      </c>
      <c r="H6482" s="1" t="s">
        <v>505</v>
      </c>
      <c r="I64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0.2115726484580456</v>
      </c>
      <c r="J6482" s="1" t="str">
        <f>IFERROR(INDEX('consumption_figs'!$C:$C,MATCH(Table2[[#This Row],[item_code]],'consumption_figs'!A:A,0),1),"NA")</f>
        <v>kg/ton</v>
      </c>
      <c r="K6482" s="1">
        <f>+SUMIFS(prod!$E:$E,prod!$A:$A,Table2[[#This Row],[date]],prod!$G:$G,Table2[[#This Row],[production_line]],prod!$F:$F,Table2[[#This Row],[output_type]])</f>
        <v>54</v>
      </c>
      <c r="L6482">
        <f>+Table2[[#This Row],[cons_qty_base_uom]]/Table2[[#This Row],[Column1]]</f>
        <v>3.811442081851607E-2</v>
      </c>
    </row>
    <row r="6483" spans="1:12" x14ac:dyDescent="0.25">
      <c r="A6483" s="2">
        <v>45474</v>
      </c>
      <c r="B6483" s="1" t="s">
        <v>86</v>
      </c>
      <c r="C6483" s="4">
        <v>0.168703174114743</v>
      </c>
      <c r="D6483" s="4">
        <v>1.106692822192714E-2</v>
      </c>
      <c r="E6483" s="4">
        <v>50.594081917011422</v>
      </c>
      <c r="F6483" s="1" t="s">
        <v>509</v>
      </c>
      <c r="G6483" s="1">
        <v>2</v>
      </c>
      <c r="H6483" s="1" t="s">
        <v>505</v>
      </c>
      <c r="I64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3.1241328539767222E-3</v>
      </c>
      <c r="J6483" s="1" t="str">
        <f>IFERROR(INDEX('consumption_figs'!$C:$C,MATCH(Table2[[#This Row],[item_code]],'consumption_figs'!A:A,0),1),"NA")</f>
        <v>pc/heat</v>
      </c>
      <c r="K6483" s="1">
        <f>+SUMIFS(prod!$E:$E,prod!$A:$A,Table2[[#This Row],[date]],prod!$G:$G,Table2[[#This Row],[production_line]],prod!$F:$F,Table2[[#This Row],[output_type]])</f>
        <v>54</v>
      </c>
      <c r="L6483">
        <f>+Table2[[#This Row],[cons_qty_base_uom]]/Table2[[#This Row],[Column1]]</f>
        <v>3.1241328539767222E-3</v>
      </c>
    </row>
    <row r="6484" spans="1:12" x14ac:dyDescent="0.25">
      <c r="A6484" s="2">
        <v>45474</v>
      </c>
      <c r="B6484" s="1" t="s">
        <v>63</v>
      </c>
      <c r="C6484" s="4">
        <v>8.4351587057371502E-2</v>
      </c>
      <c r="D6484" s="4">
        <v>2.7474155420456472E-2</v>
      </c>
      <c r="E6484" s="4">
        <v>99.638625179778941</v>
      </c>
      <c r="F6484" s="1" t="s">
        <v>509</v>
      </c>
      <c r="G6484" s="1">
        <v>2</v>
      </c>
      <c r="H6484" s="1" t="s">
        <v>505</v>
      </c>
      <c r="I64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1.5620664269883611E-3</v>
      </c>
      <c r="J6484" s="1" t="str">
        <f>IFERROR(INDEX('consumption_figs'!$C:$C,MATCH(Table2[[#This Row],[item_code]],'consumption_figs'!A:A,0),1),"NA")</f>
        <v>pc/heat</v>
      </c>
      <c r="K6484" s="1">
        <f>+SUMIFS(prod!$E:$E,prod!$A:$A,Table2[[#This Row],[date]],prod!$G:$G,Table2[[#This Row],[production_line]],prod!$F:$F,Table2[[#This Row],[output_type]])</f>
        <v>54</v>
      </c>
      <c r="L6484">
        <f>+Table2[[#This Row],[cons_qty_base_uom]]/Table2[[#This Row],[Column1]]</f>
        <v>1.5620664269883611E-3</v>
      </c>
    </row>
    <row r="6485" spans="1:12" x14ac:dyDescent="0.25">
      <c r="A6485" s="2">
        <v>45474</v>
      </c>
      <c r="B6485" s="1" t="e">
        <f>+#REF!</f>
        <v>#REF!</v>
      </c>
      <c r="C6485" s="4">
        <v>0.168703174114743</v>
      </c>
      <c r="D6485" s="4">
        <v>0.10797003143343553</v>
      </c>
      <c r="E6485" s="4">
        <v>228.18453924411909</v>
      </c>
      <c r="F6485" s="1" t="s">
        <v>509</v>
      </c>
      <c r="G6485" s="1">
        <v>2</v>
      </c>
      <c r="H6485" s="1" t="s">
        <v>505</v>
      </c>
      <c r="I64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3.4829042397882429E-3</v>
      </c>
      <c r="J6485" s="1" t="str">
        <f>IFERROR(INDEX('consumption_figs'!$C:$C,MATCH(Table2[[#This Row],[item_code]],'consumption_figs'!A:A,0),1),"NA")</f>
        <v>NA</v>
      </c>
      <c r="K6485" s="1">
        <f>+SUMIFS(prod!$E:$E,prod!$A:$A,Table2[[#This Row],[date]],prod!$G:$G,Table2[[#This Row],[production_line]],prod!$F:$F,Table2[[#This Row],[output_type]])</f>
        <v>54</v>
      </c>
      <c r="L6485">
        <f>+Table2[[#This Row],[cons_qty_base_uom]]/Table2[[#This Row],[Column1]]</f>
        <v>3.1241328539767222E-3</v>
      </c>
    </row>
    <row r="6486" spans="1:12" x14ac:dyDescent="0.25">
      <c r="A6486" s="2">
        <v>45474</v>
      </c>
      <c r="B6486" s="1" t="e">
        <f>+#REF!</f>
        <v>#REF!</v>
      </c>
      <c r="C6486" s="4">
        <v>0.50610952234422901</v>
      </c>
      <c r="D6486" s="4">
        <v>0</v>
      </c>
      <c r="E6486" s="4">
        <v>606.9569057665401</v>
      </c>
      <c r="F6486" s="1" t="s">
        <v>509</v>
      </c>
      <c r="G6486" s="1">
        <v>2</v>
      </c>
      <c r="H6486" s="1" t="s">
        <v>505</v>
      </c>
      <c r="I64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6486" s="1" t="str">
        <f>IFERROR(INDEX('consumption_figs'!$C:$C,MATCH(Table2[[#This Row],[item_code]],'consumption_figs'!A:A,0),1),"NA")</f>
        <v>NA</v>
      </c>
      <c r="K6486" s="1">
        <f>+SUMIFS(prod!$E:$E,prod!$A:$A,Table2[[#This Row],[date]],prod!$G:$G,Table2[[#This Row],[production_line]],prod!$F:$F,Table2[[#This Row],[output_type]])</f>
        <v>54</v>
      </c>
      <c r="L6486">
        <f>+Table2[[#This Row],[cons_qty_base_uom]]/Table2[[#This Row],[Column1]]</f>
        <v>9.3723985619301661E-3</v>
      </c>
    </row>
    <row r="6487" spans="1:12" x14ac:dyDescent="0.25">
      <c r="A6487" s="2">
        <v>45474</v>
      </c>
      <c r="B6487" s="1" t="e">
        <f>+#REF!</f>
        <v>#REF!</v>
      </c>
      <c r="C6487" s="4">
        <v>8.4351587057371502E-2</v>
      </c>
      <c r="D6487" s="4">
        <v>2.1965153269739537E-2</v>
      </c>
      <c r="E6487" s="4">
        <v>101.15948429442335</v>
      </c>
      <c r="F6487" s="1" t="s">
        <v>509</v>
      </c>
      <c r="G6487" s="1">
        <v>2</v>
      </c>
      <c r="H6487" s="1" t="s">
        <v>505</v>
      </c>
      <c r="I64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7.0855333128192052E-4</v>
      </c>
      <c r="J6487" s="1" t="str">
        <f>IFERROR(INDEX('consumption_figs'!$C:$C,MATCH(Table2[[#This Row],[item_code]],'consumption_figs'!A:A,0),1),"NA")</f>
        <v>NA</v>
      </c>
      <c r="K6487" s="1">
        <f>+SUMIFS(prod!$E:$E,prod!$A:$A,Table2[[#This Row],[date]],prod!$G:$G,Table2[[#This Row],[production_line]],prod!$F:$F,Table2[[#This Row],[output_type]])</f>
        <v>54</v>
      </c>
      <c r="L6487">
        <f>+Table2[[#This Row],[cons_qty_base_uom]]/Table2[[#This Row],[Column1]]</f>
        <v>1.5620664269883611E-3</v>
      </c>
    </row>
    <row r="6488" spans="1:12" x14ac:dyDescent="0.25">
      <c r="A6488" s="2">
        <v>45474</v>
      </c>
      <c r="B6488" s="1" t="s">
        <v>75</v>
      </c>
      <c r="C6488" s="4">
        <v>0.16870317411474306</v>
      </c>
      <c r="D6488" s="4">
        <v>1.5098934083269502</v>
      </c>
      <c r="E6488" s="4">
        <v>2984.5919604700825</v>
      </c>
      <c r="F6488" s="1" t="s">
        <v>509</v>
      </c>
      <c r="G6488" s="1">
        <v>2</v>
      </c>
      <c r="H6488" s="1" t="s">
        <v>505</v>
      </c>
      <c r="I64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3.1241328539767235E-3</v>
      </c>
      <c r="J6488" s="1" t="str">
        <f>IFERROR(INDEX('consumption_figs'!$C:$C,MATCH(Table2[[#This Row],[item_code]],'consumption_figs'!A:A,0),1),"NA")</f>
        <v>pc/heat</v>
      </c>
      <c r="K6488" s="1">
        <f>+SUMIFS(prod!$E:$E,prod!$A:$A,Table2[[#This Row],[date]],prod!$G:$G,Table2[[#This Row],[production_line]],prod!$F:$F,Table2[[#This Row],[output_type]])</f>
        <v>54</v>
      </c>
      <c r="L6488">
        <f>+Table2[[#This Row],[cons_qty_base_uom]]/Table2[[#This Row],[Column1]]</f>
        <v>3.1241328539767235E-3</v>
      </c>
    </row>
    <row r="6489" spans="1:12" x14ac:dyDescent="0.25">
      <c r="A6489" s="2">
        <v>45474</v>
      </c>
      <c r="B6489" s="1" t="s">
        <v>167</v>
      </c>
      <c r="C6489" s="4">
        <v>272.18073721759805</v>
      </c>
      <c r="D6489" s="4">
        <v>1.1785425921521995</v>
      </c>
      <c r="E6489" s="4">
        <v>842.54009912960737</v>
      </c>
      <c r="F6489" s="1" t="s">
        <v>509</v>
      </c>
      <c r="G6489" s="1">
        <v>2</v>
      </c>
      <c r="H6489" s="1" t="s">
        <v>505</v>
      </c>
      <c r="I64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0.12114952633143497</v>
      </c>
      <c r="J6489" s="1" t="str">
        <f>IFERROR(INDEX('consumption_figs'!$C:$C,MATCH(Table2[[#This Row],[item_code]],'consumption_figs'!A:A,0),1),"NA")</f>
        <v>kg/ton</v>
      </c>
      <c r="K6489" s="1">
        <f>+SUMIFS(prod!$E:$E,prod!$A:$A,Table2[[#This Row],[date]],prod!$G:$G,Table2[[#This Row],[production_line]],prod!$F:$F,Table2[[#This Row],[output_type]])</f>
        <v>54</v>
      </c>
      <c r="L6489">
        <f>+Table2[[#This Row],[cons_qty_base_uom]]/Table2[[#This Row],[Column1]]</f>
        <v>5.0403840225481122</v>
      </c>
    </row>
    <row r="6490" spans="1:12" x14ac:dyDescent="0.25">
      <c r="A6490" s="2">
        <v>45474</v>
      </c>
      <c r="B6490" s="1" t="s">
        <v>168</v>
      </c>
      <c r="C6490" s="4">
        <v>108.56211740872857</v>
      </c>
      <c r="D6490" s="4">
        <v>0.2366654159510283</v>
      </c>
      <c r="E6490" s="4">
        <v>169.33180576731402</v>
      </c>
      <c r="F6490" s="1" t="s">
        <v>509</v>
      </c>
      <c r="G6490" s="1">
        <v>2</v>
      </c>
      <c r="H6490" s="1" t="s">
        <v>505</v>
      </c>
      <c r="I64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2.432827055417643E-2</v>
      </c>
      <c r="J6490" s="1" t="str">
        <f>IFERROR(INDEX('consumption_figs'!$C:$C,MATCH(Table2[[#This Row],[item_code]],'consumption_figs'!A:A,0),1),"NA")</f>
        <v>kg/ton</v>
      </c>
      <c r="K6490" s="1">
        <f>+SUMIFS(prod!$E:$E,prod!$A:$A,Table2[[#This Row],[date]],prod!$G:$G,Table2[[#This Row],[production_line]],prod!$F:$F,Table2[[#This Row],[output_type]])</f>
        <v>54</v>
      </c>
      <c r="L6490">
        <f>+Table2[[#This Row],[cons_qty_base_uom]]/Table2[[#This Row],[Column1]]</f>
        <v>2.0104095816431218</v>
      </c>
    </row>
    <row r="6491" spans="1:12" x14ac:dyDescent="0.25">
      <c r="A6491" s="2">
        <v>45474</v>
      </c>
      <c r="B6491" s="1" t="s">
        <v>169</v>
      </c>
      <c r="C6491" s="4">
        <v>94.991852732637497</v>
      </c>
      <c r="D6491" s="4">
        <v>0.42176382613291052</v>
      </c>
      <c r="E6491" s="4">
        <v>301.51895930241773</v>
      </c>
      <c r="F6491" s="1" t="s">
        <v>509</v>
      </c>
      <c r="G6491" s="1">
        <v>2</v>
      </c>
      <c r="H6491" s="1" t="s">
        <v>505</v>
      </c>
      <c r="I64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4.3355656469254787E-2</v>
      </c>
      <c r="J6491" s="1" t="str">
        <f>IFERROR(INDEX('consumption_figs'!$C:$C,MATCH(Table2[[#This Row],[item_code]],'consumption_figs'!A:A,0),1),"NA")</f>
        <v>kg/ton</v>
      </c>
      <c r="K6491" s="1">
        <f>+SUMIFS(prod!$E:$E,prod!$A:$A,Table2[[#This Row],[date]],prod!$G:$G,Table2[[#This Row],[production_line]],prod!$F:$F,Table2[[#This Row],[output_type]])</f>
        <v>54</v>
      </c>
      <c r="L6491">
        <f>+Table2[[#This Row],[cons_qty_base_uom]]/Table2[[#This Row],[Column1]]</f>
        <v>1.7591083839377315</v>
      </c>
    </row>
    <row r="6492" spans="1:12" x14ac:dyDescent="0.25">
      <c r="A6492" s="2">
        <v>45474</v>
      </c>
      <c r="B6492" s="1" t="s">
        <v>170</v>
      </c>
      <c r="C6492" s="4">
        <v>85.298806535429591</v>
      </c>
      <c r="D6492" s="4">
        <v>0.16547968467873342</v>
      </c>
      <c r="E6492" s="4">
        <v>42.250273092174211</v>
      </c>
      <c r="F6492" s="1" t="s">
        <v>509</v>
      </c>
      <c r="G6492" s="1">
        <v>2</v>
      </c>
      <c r="H6492" s="1" t="s">
        <v>505</v>
      </c>
      <c r="I64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1.7010658375692166E-2</v>
      </c>
      <c r="J6492" s="1" t="str">
        <f>IFERROR(INDEX('consumption_figs'!$C:$C,MATCH(Table2[[#This Row],[item_code]],'consumption_figs'!A:A,0),1),"NA")</f>
        <v>kg/ton</v>
      </c>
      <c r="K6492" s="1">
        <f>+SUMIFS(prod!$E:$E,prod!$A:$A,Table2[[#This Row],[date]],prod!$G:$G,Table2[[#This Row],[production_line]],prod!$F:$F,Table2[[#This Row],[output_type]])</f>
        <v>54</v>
      </c>
      <c r="L6492">
        <f>+Table2[[#This Row],[cons_qty_base_uom]]/Table2[[#This Row],[Column1]]</f>
        <v>1.5796075284338813</v>
      </c>
    </row>
    <row r="6493" spans="1:12" x14ac:dyDescent="0.25">
      <c r="A6493" s="2">
        <v>45474</v>
      </c>
      <c r="B6493" s="1" t="s">
        <v>171</v>
      </c>
      <c r="C6493" s="4">
        <v>31.017747831065307</v>
      </c>
      <c r="D6493" s="4">
        <v>0.12500152375919318</v>
      </c>
      <c r="E6493" s="4">
        <v>30.586622848636981</v>
      </c>
      <c r="F6493" s="1" t="s">
        <v>509</v>
      </c>
      <c r="G6493" s="1">
        <v>2</v>
      </c>
      <c r="H6493" s="1" t="s">
        <v>505</v>
      </c>
      <c r="I64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1.284966321537759E-2</v>
      </c>
      <c r="J6493" s="1" t="str">
        <f>IFERROR(INDEX('consumption_figs'!$C:$C,MATCH(Table2[[#This Row],[item_code]],'consumption_figs'!A:A,0),1),"NA")</f>
        <v>kg/ton</v>
      </c>
      <c r="K6493" s="1">
        <f>+SUMIFS(prod!$E:$E,prod!$A:$A,Table2[[#This Row],[date]],prod!$G:$G,Table2[[#This Row],[production_line]],prod!$F:$F,Table2[[#This Row],[output_type]])</f>
        <v>54</v>
      </c>
      <c r="L6493">
        <f>+Table2[[#This Row],[cons_qty_base_uom]]/Table2[[#This Row],[Column1]]</f>
        <v>0.57440273761232052</v>
      </c>
    </row>
    <row r="6494" spans="1:12" x14ac:dyDescent="0.25">
      <c r="A6494" s="2">
        <v>45474</v>
      </c>
      <c r="B6494" s="1" t="s">
        <v>172</v>
      </c>
      <c r="C6494" s="4">
        <v>305.91253798388158</v>
      </c>
      <c r="D6494" s="4">
        <v>1.480616683841987</v>
      </c>
      <c r="E6494" s="4">
        <v>1332.5550154577882</v>
      </c>
      <c r="F6494" s="1" t="s">
        <v>509</v>
      </c>
      <c r="G6494" s="1">
        <v>2</v>
      </c>
      <c r="H6494" s="1" t="s">
        <v>505</v>
      </c>
      <c r="I64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0.15220155055941478</v>
      </c>
      <c r="J6494" s="1" t="str">
        <f>IFERROR(INDEX('consumption_figs'!$C:$C,MATCH(Table2[[#This Row],[item_code]],'consumption_figs'!A:A,0),1),"NA")</f>
        <v>kg/ton</v>
      </c>
      <c r="K6494" s="1">
        <f>+SUMIFS(prod!$E:$E,prod!$A:$A,Table2[[#This Row],[date]],prod!$G:$G,Table2[[#This Row],[production_line]],prod!$F:$F,Table2[[#This Row],[output_type]])</f>
        <v>54</v>
      </c>
      <c r="L6494">
        <f>+Table2[[#This Row],[cons_qty_base_uom]]/Table2[[#This Row],[Column1]]</f>
        <v>5.6650469997015103</v>
      </c>
    </row>
    <row r="6495" spans="1:12" x14ac:dyDescent="0.25">
      <c r="A6495" s="2">
        <v>45474</v>
      </c>
      <c r="B6495" s="1" t="s">
        <v>173</v>
      </c>
      <c r="C6495" s="4">
        <v>205.29871845686353</v>
      </c>
      <c r="D6495" s="4">
        <v>2.5641809935262252</v>
      </c>
      <c r="E6495" s="4">
        <v>3775.4434324217204</v>
      </c>
      <c r="F6495" s="1" t="s">
        <v>509</v>
      </c>
      <c r="G6495" s="1">
        <v>2</v>
      </c>
      <c r="H6495" s="1" t="s">
        <v>505</v>
      </c>
      <c r="I64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3.8018281195715469</v>
      </c>
      <c r="J6495" s="1" t="str">
        <f>IFERROR(INDEX('consumption_figs'!$C:$C,MATCH(Table2[[#This Row],[item_code]],'consumption_figs'!A:A,0),1),"NA")</f>
        <v>pc/heat</v>
      </c>
      <c r="K6495" s="1">
        <f>+SUMIFS(prod!$E:$E,prod!$A:$A,Table2[[#This Row],[date]],prod!$G:$G,Table2[[#This Row],[production_line]],prod!$F:$F,Table2[[#This Row],[output_type]])</f>
        <v>54</v>
      </c>
      <c r="L6495">
        <f>+Table2[[#This Row],[cons_qty_base_uom]]/Table2[[#This Row],[Column1]]</f>
        <v>3.8018281195715469</v>
      </c>
    </row>
    <row r="6496" spans="1:12" x14ac:dyDescent="0.25">
      <c r="A6496" s="2">
        <v>45474</v>
      </c>
      <c r="B6496" s="1" t="s">
        <v>175</v>
      </c>
      <c r="C6496" s="4">
        <v>52.342449464922709</v>
      </c>
      <c r="D6496" s="4">
        <v>0.77728537455410229</v>
      </c>
      <c r="E6496" s="4">
        <v>1224.2898929845421</v>
      </c>
      <c r="F6496" s="1" t="s">
        <v>509</v>
      </c>
      <c r="G6496" s="1">
        <v>2</v>
      </c>
      <c r="H6496" s="1" t="s">
        <v>505</v>
      </c>
      <c r="I64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0.96930461972079085</v>
      </c>
      <c r="J6496" s="1" t="str">
        <f>IFERROR(INDEX('consumption_figs'!$C:$C,MATCH(Table2[[#This Row],[item_code]],'consumption_figs'!A:A,0),1),"NA")</f>
        <v>pc/heat</v>
      </c>
      <c r="K6496" s="1">
        <f>+SUMIFS(prod!$E:$E,prod!$A:$A,Table2[[#This Row],[date]],prod!$G:$G,Table2[[#This Row],[production_line]],prod!$F:$F,Table2[[#This Row],[output_type]])</f>
        <v>54</v>
      </c>
      <c r="L6496">
        <f>+Table2[[#This Row],[cons_qty_base_uom]]/Table2[[#This Row],[Column1]]</f>
        <v>0.96930461972079085</v>
      </c>
    </row>
    <row r="6497" spans="1:12" x14ac:dyDescent="0.25">
      <c r="A6497" s="2">
        <v>45474</v>
      </c>
      <c r="B6497" s="1" t="s">
        <v>177</v>
      </c>
      <c r="C6497" s="4">
        <v>51.857797155062315</v>
      </c>
      <c r="D6497" s="4">
        <v>0.88469401946536297</v>
      </c>
      <c r="E6497" s="4">
        <v>1415.7178623332013</v>
      </c>
      <c r="F6497" s="1" t="s">
        <v>509</v>
      </c>
      <c r="G6497" s="1">
        <v>2</v>
      </c>
      <c r="H6497" s="1" t="s">
        <v>505</v>
      </c>
      <c r="I64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0.9603295769455984</v>
      </c>
      <c r="J6497" s="1" t="str">
        <f>IFERROR(INDEX('consumption_figs'!$C:$C,MATCH(Table2[[#This Row],[item_code]],'consumption_figs'!A:A,0),1),"NA")</f>
        <v>pc/heat</v>
      </c>
      <c r="K6497" s="1">
        <f>+SUMIFS(prod!$E:$E,prod!$A:$A,Table2[[#This Row],[date]],prod!$G:$G,Table2[[#This Row],[production_line]],prod!$F:$F,Table2[[#This Row],[output_type]])</f>
        <v>54</v>
      </c>
      <c r="L6497">
        <f>+Table2[[#This Row],[cons_qty_base_uom]]/Table2[[#This Row],[Column1]]</f>
        <v>0.9603295769455984</v>
      </c>
    </row>
    <row r="6498" spans="1:12" x14ac:dyDescent="0.25">
      <c r="A6498" s="2">
        <v>45474</v>
      </c>
      <c r="B6498" s="1" t="s">
        <v>179</v>
      </c>
      <c r="C6498" s="4">
        <v>9.6930461972079093E-2</v>
      </c>
      <c r="D6498" s="4">
        <v>0.63479759545514591</v>
      </c>
      <c r="E6498" s="4">
        <v>1521.8082529616418</v>
      </c>
      <c r="F6498" s="1" t="s">
        <v>509</v>
      </c>
      <c r="G6498" s="1">
        <v>2</v>
      </c>
      <c r="H6498" s="1" t="s">
        <v>505</v>
      </c>
      <c r="I64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1.7950085550385018E-3</v>
      </c>
      <c r="J6498" s="1" t="str">
        <f>IFERROR(INDEX('consumption_figs'!$C:$C,MATCH(Table2[[#This Row],[item_code]],'consumption_figs'!A:A,0),1),"NA")</f>
        <v>pc/heat</v>
      </c>
      <c r="K6498" s="1">
        <f>+SUMIFS(prod!$E:$E,prod!$A:$A,Table2[[#This Row],[date]],prod!$G:$G,Table2[[#This Row],[production_line]],prod!$F:$F,Table2[[#This Row],[output_type]])</f>
        <v>54</v>
      </c>
      <c r="L6498">
        <f>+Table2[[#This Row],[cons_qty_base_uom]]/Table2[[#This Row],[Column1]]</f>
        <v>1.7950085550385018E-3</v>
      </c>
    </row>
    <row r="6499" spans="1:12" x14ac:dyDescent="0.25">
      <c r="A6499" s="2">
        <v>45474</v>
      </c>
      <c r="B6499" s="1" t="s">
        <v>181</v>
      </c>
      <c r="C6499" s="4">
        <v>403.7153741137094</v>
      </c>
      <c r="D6499" s="4">
        <v>3.4719522173779014</v>
      </c>
      <c r="E6499" s="4">
        <v>5551.0863940635045</v>
      </c>
      <c r="F6499" s="1" t="s">
        <v>509</v>
      </c>
      <c r="G6499" s="1">
        <v>2</v>
      </c>
      <c r="H6499" s="1" t="s">
        <v>505</v>
      </c>
      <c r="I64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7.4762106317353592</v>
      </c>
      <c r="J6499" s="1" t="str">
        <f>IFERROR(INDEX('consumption_figs'!$C:$C,MATCH(Table2[[#This Row],[item_code]],'consumption_figs'!A:A,0),1),"NA")</f>
        <v>pc/heat</v>
      </c>
      <c r="K6499" s="1">
        <f>+SUMIFS(prod!$E:$E,prod!$A:$A,Table2[[#This Row],[date]],prod!$G:$G,Table2[[#This Row],[production_line]],prod!$F:$F,Table2[[#This Row],[output_type]])</f>
        <v>54</v>
      </c>
      <c r="L6499">
        <f>+Table2[[#This Row],[cons_qty_base_uom]]/Table2[[#This Row],[Column1]]</f>
        <v>7.4762106317353592</v>
      </c>
    </row>
    <row r="6500" spans="1:12" x14ac:dyDescent="0.25">
      <c r="A6500" s="2">
        <v>45474</v>
      </c>
      <c r="B6500" s="1" t="s">
        <v>183</v>
      </c>
      <c r="C6500" s="4">
        <v>749.17554058219935</v>
      </c>
      <c r="D6500" s="4">
        <v>6.6302035341524626</v>
      </c>
      <c r="E6500" s="4">
        <v>8615.5187166952928</v>
      </c>
      <c r="F6500" s="1" t="s">
        <v>509</v>
      </c>
      <c r="G6500" s="1">
        <v>2</v>
      </c>
      <c r="H6500" s="1" t="s">
        <v>505</v>
      </c>
      <c r="I65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13.873621121892581</v>
      </c>
      <c r="J6500" s="1" t="str">
        <f>IFERROR(INDEX('consumption_figs'!$C:$C,MATCH(Table2[[#This Row],[item_code]],'consumption_figs'!A:A,0),1),"NA")</f>
        <v>pc/heat</v>
      </c>
      <c r="K6500" s="1">
        <f>+SUMIFS(prod!$E:$E,prod!$A:$A,Table2[[#This Row],[date]],prod!$G:$G,Table2[[#This Row],[production_line]],prod!$F:$F,Table2[[#This Row],[output_type]])</f>
        <v>54</v>
      </c>
      <c r="L6500">
        <f>+Table2[[#This Row],[cons_qty_base_uom]]/Table2[[#This Row],[Column1]]</f>
        <v>13.873621121892581</v>
      </c>
    </row>
    <row r="6501" spans="1:12" x14ac:dyDescent="0.25">
      <c r="A6501" s="2">
        <v>45474</v>
      </c>
      <c r="B6501" s="1" t="s">
        <v>191</v>
      </c>
      <c r="C6501" s="4">
        <v>683.35975690315763</v>
      </c>
      <c r="D6501" s="4">
        <v>4.7630175056150081</v>
      </c>
      <c r="E6501" s="4">
        <v>7441.7877526753873</v>
      </c>
      <c r="F6501" s="1" t="s">
        <v>509</v>
      </c>
      <c r="G6501" s="1">
        <v>2</v>
      </c>
      <c r="H6501" s="1" t="s">
        <v>505</v>
      </c>
      <c r="I65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12.654810313021438</v>
      </c>
      <c r="J6501" s="1" t="str">
        <f>IFERROR(INDEX('consumption_figs'!$C:$C,MATCH(Table2[[#This Row],[item_code]],'consumption_figs'!A:A,0),1),"NA")</f>
        <v>pc/heat</v>
      </c>
      <c r="K6501" s="1">
        <f>+SUMIFS(prod!$E:$E,prod!$A:$A,Table2[[#This Row],[date]],prod!$G:$G,Table2[[#This Row],[production_line]],prod!$F:$F,Table2[[#This Row],[output_type]])</f>
        <v>54</v>
      </c>
      <c r="L6501">
        <f>+Table2[[#This Row],[cons_qty_base_uom]]/Table2[[#This Row],[Column1]]</f>
        <v>12.654810313021438</v>
      </c>
    </row>
    <row r="6502" spans="1:12" x14ac:dyDescent="0.25">
      <c r="A6502" s="2">
        <v>45474</v>
      </c>
      <c r="B6502" s="1" t="s">
        <v>193</v>
      </c>
      <c r="C6502" s="4">
        <v>185.62183467653148</v>
      </c>
      <c r="D6502" s="4">
        <v>1.5109617342669666</v>
      </c>
      <c r="E6502" s="4">
        <v>1856.2183467653149</v>
      </c>
      <c r="F6502" s="1" t="s">
        <v>509</v>
      </c>
      <c r="G6502" s="1">
        <v>2</v>
      </c>
      <c r="H6502" s="1" t="s">
        <v>505</v>
      </c>
      <c r="I65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3.4374413828987311</v>
      </c>
      <c r="J6502" s="1" t="str">
        <f>IFERROR(INDEX('consumption_figs'!$C:$C,MATCH(Table2[[#This Row],[item_code]],'consumption_figs'!A:A,0),1),"NA")</f>
        <v>pc/heat</v>
      </c>
      <c r="K6502" s="1">
        <f>+SUMIFS(prod!$E:$E,prod!$A:$A,Table2[[#This Row],[date]],prod!$G:$G,Table2[[#This Row],[production_line]],prod!$F:$F,Table2[[#This Row],[output_type]])</f>
        <v>54</v>
      </c>
      <c r="L6502">
        <f>+Table2[[#This Row],[cons_qty_base_uom]]/Table2[[#This Row],[Column1]]</f>
        <v>3.4374413828987311</v>
      </c>
    </row>
    <row r="6503" spans="1:12" x14ac:dyDescent="0.25">
      <c r="A6503" s="2">
        <v>45474</v>
      </c>
      <c r="B6503" s="1" t="s">
        <v>195</v>
      </c>
      <c r="C6503" s="4">
        <v>366.88179856431935</v>
      </c>
      <c r="D6503" s="4">
        <v>2.9864178403135599</v>
      </c>
      <c r="E6503" s="4">
        <v>3668.8179856431934</v>
      </c>
      <c r="F6503" s="1" t="s">
        <v>509</v>
      </c>
      <c r="G6503" s="1">
        <v>2</v>
      </c>
      <c r="H6503" s="1" t="s">
        <v>505</v>
      </c>
      <c r="I65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6.7941073808207291</v>
      </c>
      <c r="J6503" s="1" t="str">
        <f>IFERROR(INDEX('consumption_figs'!$C:$C,MATCH(Table2[[#This Row],[item_code]],'consumption_figs'!A:A,0),1),"NA")</f>
        <v>pc/heat</v>
      </c>
      <c r="K6503" s="1">
        <f>+SUMIFS(prod!$E:$E,prod!$A:$A,Table2[[#This Row],[date]],prod!$G:$G,Table2[[#This Row],[production_line]],prod!$F:$F,Table2[[#This Row],[output_type]])</f>
        <v>54</v>
      </c>
      <c r="L6503">
        <f>+Table2[[#This Row],[cons_qty_base_uom]]/Table2[[#This Row],[Column1]]</f>
        <v>6.7941073808207291</v>
      </c>
    </row>
    <row r="6504" spans="1:12" x14ac:dyDescent="0.25">
      <c r="A6504" s="2">
        <v>45474</v>
      </c>
      <c r="B6504" s="1" t="s">
        <v>189</v>
      </c>
      <c r="C6504" s="4">
        <v>242.32615493019773</v>
      </c>
      <c r="D6504" s="4">
        <v>1.6938598229620823</v>
      </c>
      <c r="E6504" s="4">
        <v>2638.9318271898533</v>
      </c>
      <c r="F6504" s="1" t="s">
        <v>509</v>
      </c>
      <c r="G6504" s="1">
        <v>2</v>
      </c>
      <c r="H6504" s="1" t="s">
        <v>505</v>
      </c>
      <c r="I65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4.4875213875962539</v>
      </c>
      <c r="J6504" s="1" t="str">
        <f>IFERROR(INDEX('consumption_figs'!$C:$C,MATCH(Table2[[#This Row],[item_code]],'consumption_figs'!A:A,0),1),"NA")</f>
        <v>pc/heat</v>
      </c>
      <c r="K6504" s="1">
        <f>+SUMIFS(prod!$E:$E,prod!$A:$A,Table2[[#This Row],[date]],prod!$G:$G,Table2[[#This Row],[production_line]],prod!$F:$F,Table2[[#This Row],[output_type]])</f>
        <v>54</v>
      </c>
      <c r="L6504">
        <f>+Table2[[#This Row],[cons_qty_base_uom]]/Table2[[#This Row],[Column1]]</f>
        <v>4.4875213875962539</v>
      </c>
    </row>
    <row r="6505" spans="1:12" x14ac:dyDescent="0.25">
      <c r="A6505" s="2">
        <v>45474</v>
      </c>
      <c r="B6505" s="1" t="s">
        <v>199</v>
      </c>
      <c r="C6505" s="4">
        <v>276.25181662042542</v>
      </c>
      <c r="D6505" s="4">
        <v>2.5691418945699573</v>
      </c>
      <c r="E6505" s="4">
        <v>3635.4739067247983</v>
      </c>
      <c r="F6505" s="1" t="s">
        <v>509</v>
      </c>
      <c r="G6505" s="1">
        <v>2</v>
      </c>
      <c r="H6505" s="1" t="s">
        <v>505</v>
      </c>
      <c r="I65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5.1157743818597297</v>
      </c>
      <c r="J6505" s="1" t="str">
        <f>IFERROR(INDEX('consumption_figs'!$C:$C,MATCH(Table2[[#This Row],[item_code]],'consumption_figs'!A:A,0),1),"NA")</f>
        <v>pc/heat</v>
      </c>
      <c r="K6505" s="1">
        <f>+SUMIFS(prod!$E:$E,prod!$A:$A,Table2[[#This Row],[date]],prod!$G:$G,Table2[[#This Row],[production_line]],prod!$F:$F,Table2[[#This Row],[output_type]])</f>
        <v>54</v>
      </c>
      <c r="L6505">
        <f>+Table2[[#This Row],[cons_qty_base_uom]]/Table2[[#This Row],[Column1]]</f>
        <v>5.1157743818597297</v>
      </c>
    </row>
    <row r="6506" spans="1:12" x14ac:dyDescent="0.25">
      <c r="A6506" s="2">
        <v>45474</v>
      </c>
      <c r="B6506" s="1" t="s">
        <v>197</v>
      </c>
      <c r="C6506" s="4">
        <v>225.36332408508389</v>
      </c>
      <c r="D6506" s="4">
        <v>2.0958789139912803</v>
      </c>
      <c r="E6506" s="4">
        <v>2965.7813449597038</v>
      </c>
      <c r="F6506" s="1" t="s">
        <v>509</v>
      </c>
      <c r="G6506" s="1">
        <v>2</v>
      </c>
      <c r="H6506" s="1" t="s">
        <v>505</v>
      </c>
      <c r="I65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4.1733948904645164</v>
      </c>
      <c r="J6506" s="1" t="str">
        <f>IFERROR(INDEX('consumption_figs'!$C:$C,MATCH(Table2[[#This Row],[item_code]],'consumption_figs'!A:A,0),1),"NA")</f>
        <v>pc/heat</v>
      </c>
      <c r="K6506" s="1">
        <f>+SUMIFS(prod!$E:$E,prod!$A:$A,Table2[[#This Row],[date]],prod!$G:$G,Table2[[#This Row],[production_line]],prod!$F:$F,Table2[[#This Row],[output_type]])</f>
        <v>54</v>
      </c>
      <c r="L6506">
        <f>+Table2[[#This Row],[cons_qty_base_uom]]/Table2[[#This Row],[Column1]]</f>
        <v>4.1733948904645164</v>
      </c>
    </row>
    <row r="6507" spans="1:12" x14ac:dyDescent="0.25">
      <c r="A6507" s="2">
        <v>45474</v>
      </c>
      <c r="B6507" s="1" t="s">
        <v>578</v>
      </c>
      <c r="C6507" s="4">
        <v>24.232615493019772</v>
      </c>
      <c r="D6507" s="4">
        <v>0.26050061654996254</v>
      </c>
      <c r="E6507" s="4">
        <v>298.21348345719383</v>
      </c>
      <c r="F6507" s="1" t="s">
        <v>509</v>
      </c>
      <c r="G6507" s="1">
        <v>2</v>
      </c>
      <c r="H6507" s="1" t="s">
        <v>505</v>
      </c>
      <c r="I65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8.4032456951600824E-3</v>
      </c>
      <c r="J6507" s="1" t="str">
        <f>IFERROR(INDEX('consumption_figs'!$C:$C,MATCH(Table2[[#This Row],[item_code]],'consumption_figs'!A:A,0),1),"NA")</f>
        <v>NA</v>
      </c>
      <c r="K6507" s="1">
        <f>+SUMIFS(prod!$E:$E,prod!$A:$A,Table2[[#This Row],[date]],prod!$G:$G,Table2[[#This Row],[production_line]],prod!$F:$F,Table2[[#This Row],[output_type]])</f>
        <v>54</v>
      </c>
      <c r="L6507">
        <f>+Table2[[#This Row],[cons_qty_base_uom]]/Table2[[#This Row],[Column1]]</f>
        <v>0.44875213875962539</v>
      </c>
    </row>
    <row r="6508" spans="1:12" x14ac:dyDescent="0.25">
      <c r="A6508" s="2">
        <v>45474</v>
      </c>
      <c r="B6508" s="1" t="s">
        <v>570</v>
      </c>
      <c r="C6508" s="4">
        <v>53.311754084643503</v>
      </c>
      <c r="D6508" s="4">
        <v>0.40783491874752276</v>
      </c>
      <c r="E6508" s="4">
        <v>467.00872828715814</v>
      </c>
      <c r="F6508" s="1" t="s">
        <v>509</v>
      </c>
      <c r="G6508" s="1">
        <v>2</v>
      </c>
      <c r="H6508" s="1" t="s">
        <v>505</v>
      </c>
      <c r="I65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1.3155965120887831E-2</v>
      </c>
      <c r="J6508" s="1" t="str">
        <f>IFERROR(INDEX('consumption_figs'!$C:$C,MATCH(Table2[[#This Row],[item_code]],'consumption_figs'!A:A,0),1),"NA")</f>
        <v>NA</v>
      </c>
      <c r="K6508" s="1">
        <f>+SUMIFS(prod!$E:$E,prod!$A:$A,Table2[[#This Row],[date]],prod!$G:$G,Table2[[#This Row],[production_line]],prod!$F:$F,Table2[[#This Row],[output_type]])</f>
        <v>54</v>
      </c>
      <c r="L6508">
        <f>+Table2[[#This Row],[cons_qty_base_uom]]/Table2[[#This Row],[Column1]]</f>
        <v>0.98725470527117598</v>
      </c>
    </row>
    <row r="6509" spans="1:12" x14ac:dyDescent="0.25">
      <c r="A6509" s="2">
        <v>45474</v>
      </c>
      <c r="B6509" s="1" t="s">
        <v>571</v>
      </c>
      <c r="C6509" s="4">
        <v>87.237415774871181</v>
      </c>
      <c r="D6509" s="4">
        <v>0.66736623067776457</v>
      </c>
      <c r="E6509" s="4">
        <v>764.19610083353143</v>
      </c>
      <c r="F6509" s="1" t="s">
        <v>509</v>
      </c>
      <c r="G6509" s="1">
        <v>2</v>
      </c>
      <c r="H6509" s="1" t="s">
        <v>505</v>
      </c>
      <c r="I65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2.152794292508918E-2</v>
      </c>
      <c r="J6509" s="1" t="str">
        <f>IFERROR(INDEX('consumption_figs'!$C:$C,MATCH(Table2[[#This Row],[item_code]],'consumption_figs'!A:A,0),1),"NA")</f>
        <v>NA</v>
      </c>
      <c r="K6509" s="1">
        <f>+SUMIFS(prod!$E:$E,prod!$A:$A,Table2[[#This Row],[date]],prod!$G:$G,Table2[[#This Row],[production_line]],prod!$F:$F,Table2[[#This Row],[output_type]])</f>
        <v>54</v>
      </c>
      <c r="L6509">
        <f>+Table2[[#This Row],[cons_qty_base_uom]]/Table2[[#This Row],[Column1]]</f>
        <v>1.6155076995346516</v>
      </c>
    </row>
    <row r="6510" spans="1:12" x14ac:dyDescent="0.25">
      <c r="A6510" s="2">
        <v>45474</v>
      </c>
      <c r="B6510" s="1" t="s">
        <v>572</v>
      </c>
      <c r="C6510" s="4">
        <v>25.201920112740563</v>
      </c>
      <c r="D6510" s="4">
        <v>0.19153459285682828</v>
      </c>
      <c r="E6510" s="4">
        <v>225.77005315326994</v>
      </c>
      <c r="F6510" s="1" t="s">
        <v>509</v>
      </c>
      <c r="G6510" s="1">
        <v>2</v>
      </c>
      <c r="H6510" s="1" t="s">
        <v>505</v>
      </c>
      <c r="I65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6.1785352534460738E-3</v>
      </c>
      <c r="J6510" s="1" t="str">
        <f>IFERROR(INDEX('consumption_figs'!$C:$C,MATCH(Table2[[#This Row],[item_code]],'consumption_figs'!A:A,0),1),"NA")</f>
        <v>NA</v>
      </c>
      <c r="K6510" s="1">
        <f>+SUMIFS(prod!$E:$E,prod!$A:$A,Table2[[#This Row],[date]],prod!$G:$G,Table2[[#This Row],[production_line]],prod!$F:$F,Table2[[#This Row],[output_type]])</f>
        <v>54</v>
      </c>
      <c r="L6510">
        <f>+Table2[[#This Row],[cons_qty_base_uom]]/Table2[[#This Row],[Column1]]</f>
        <v>0.46670222431001041</v>
      </c>
    </row>
    <row r="6511" spans="1:12" x14ac:dyDescent="0.25">
      <c r="A6511" s="2">
        <v>45474</v>
      </c>
      <c r="B6511" s="1" t="s">
        <v>573</v>
      </c>
      <c r="C6511" s="4">
        <v>19.386092394415819</v>
      </c>
      <c r="D6511" s="4">
        <v>0.14733430219756022</v>
      </c>
      <c r="E6511" s="4">
        <v>173.6692716563615</v>
      </c>
      <c r="F6511" s="1" t="s">
        <v>509</v>
      </c>
      <c r="G6511" s="1">
        <v>2</v>
      </c>
      <c r="H6511" s="1" t="s">
        <v>505</v>
      </c>
      <c r="I65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4.7527194257277489E-3</v>
      </c>
      <c r="J6511" s="1" t="str">
        <f>IFERROR(INDEX('consumption_figs'!$C:$C,MATCH(Table2[[#This Row],[item_code]],'consumption_figs'!A:A,0),1),"NA")</f>
        <v>NA</v>
      </c>
      <c r="K6511" s="1">
        <f>+SUMIFS(prod!$E:$E,prod!$A:$A,Table2[[#This Row],[date]],prod!$G:$G,Table2[[#This Row],[production_line]],prod!$F:$F,Table2[[#This Row],[output_type]])</f>
        <v>54</v>
      </c>
      <c r="L6511">
        <f>+Table2[[#This Row],[cons_qty_base_uom]]/Table2[[#This Row],[Column1]]</f>
        <v>0.35900171100770034</v>
      </c>
    </row>
    <row r="6512" spans="1:12" x14ac:dyDescent="0.25">
      <c r="A6512" s="2">
        <v>45474</v>
      </c>
      <c r="B6512" s="1" t="s">
        <v>574</v>
      </c>
      <c r="C6512" s="4">
        <v>4.8465230986039547</v>
      </c>
      <c r="D6512" s="4">
        <v>4.3279451270533315E-2</v>
      </c>
      <c r="E6512" s="4">
        <v>47.318727788787605</v>
      </c>
      <c r="F6512" s="1" t="s">
        <v>509</v>
      </c>
      <c r="G6512" s="1">
        <v>2</v>
      </c>
      <c r="H6512" s="1" t="s">
        <v>505</v>
      </c>
      <c r="I65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1.3961113313075263E-3</v>
      </c>
      <c r="J6512" s="1" t="str">
        <f>IFERROR(INDEX('consumption_figs'!$C:$C,MATCH(Table2[[#This Row],[item_code]],'consumption_figs'!A:A,0),1),"NA")</f>
        <v>NA</v>
      </c>
      <c r="K6512" s="1">
        <f>+SUMIFS(prod!$E:$E,prod!$A:$A,Table2[[#This Row],[date]],prod!$G:$G,Table2[[#This Row],[production_line]],prod!$F:$F,Table2[[#This Row],[output_type]])</f>
        <v>54</v>
      </c>
      <c r="L6512">
        <f>+Table2[[#This Row],[cons_qty_base_uom]]/Table2[[#This Row],[Column1]]</f>
        <v>8.9750427751925085E-2</v>
      </c>
    </row>
    <row r="6513" spans="1:12" x14ac:dyDescent="0.25">
      <c r="A6513" s="2">
        <v>45474</v>
      </c>
      <c r="B6513" s="1" t="s">
        <v>586</v>
      </c>
      <c r="C6513" s="4">
        <v>29.079138591623728</v>
      </c>
      <c r="D6513" s="4">
        <v>0.25967670762319989</v>
      </c>
      <c r="E6513" s="4">
        <v>283.91236673272562</v>
      </c>
      <c r="F6513" s="1" t="s">
        <v>509</v>
      </c>
      <c r="G6513" s="1">
        <v>2</v>
      </c>
      <c r="H6513" s="1" t="s">
        <v>505</v>
      </c>
      <c r="I65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8.3766679878451572E-3</v>
      </c>
      <c r="J6513" s="1" t="str">
        <f>IFERROR(INDEX('consumption_figs'!$C:$C,MATCH(Table2[[#This Row],[item_code]],'consumption_figs'!A:A,0),1),"NA")</f>
        <v>NA</v>
      </c>
      <c r="K6513" s="1">
        <f>+SUMIFS(prod!$E:$E,prod!$A:$A,Table2[[#This Row],[date]],prod!$G:$G,Table2[[#This Row],[production_line]],prod!$F:$F,Table2[[#This Row],[output_type]])</f>
        <v>54</v>
      </c>
      <c r="L6513">
        <f>+Table2[[#This Row],[cons_qty_base_uom]]/Table2[[#This Row],[Column1]]</f>
        <v>0.53850256651155048</v>
      </c>
    </row>
    <row r="6514" spans="1:12" x14ac:dyDescent="0.25">
      <c r="A6514" s="2">
        <v>45474</v>
      </c>
      <c r="B6514" s="1" t="s">
        <v>264</v>
      </c>
      <c r="C6514" s="4">
        <v>0.8796076980666746</v>
      </c>
      <c r="D6514" s="4">
        <v>0.8796076980666746</v>
      </c>
      <c r="E6514" s="4">
        <v>556.79167287620498</v>
      </c>
      <c r="F6514" s="1" t="s">
        <v>509</v>
      </c>
      <c r="G6514" s="1">
        <v>2</v>
      </c>
      <c r="H6514" s="1" t="s">
        <v>505</v>
      </c>
      <c r="I65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9.0420199225603889E-2</v>
      </c>
      <c r="J6514" s="1" t="str">
        <f>IFERROR(INDEX('consumption_figs'!$C:$C,MATCH(Table2[[#This Row],[item_code]],'consumption_figs'!A:A,0),1),"NA")</f>
        <v>kg/ton</v>
      </c>
      <c r="K6514" s="1">
        <f>+SUMIFS(prod!$E:$E,prod!$A:$A,Table2[[#This Row],[date]],prod!$G:$G,Table2[[#This Row],[production_line]],prod!$F:$F,Table2[[#This Row],[output_type]])</f>
        <v>54</v>
      </c>
      <c r="L6514">
        <f>+Table2[[#This Row],[cons_qty_base_uom]]/Table2[[#This Row],[Column1]]</f>
        <v>1.6289031445679159E-2</v>
      </c>
    </row>
    <row r="6515" spans="1:12" x14ac:dyDescent="0.25">
      <c r="A6515" s="2">
        <v>45474</v>
      </c>
      <c r="B6515" s="1" t="s">
        <v>587</v>
      </c>
      <c r="C6515" s="4">
        <v>0.13815827718324744</v>
      </c>
      <c r="D6515" s="4">
        <v>0.13815827718324744</v>
      </c>
      <c r="E6515" s="4">
        <v>93.237607538882273</v>
      </c>
      <c r="F6515" s="1" t="s">
        <v>509</v>
      </c>
      <c r="G6515" s="1">
        <v>2</v>
      </c>
      <c r="H6515" s="1" t="s">
        <v>505</v>
      </c>
      <c r="I65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4.4567186188144339E-3</v>
      </c>
      <c r="J6515" s="1" t="str">
        <f>IFERROR(INDEX('consumption_figs'!$C:$C,MATCH(Table2[[#This Row],[item_code]],'consumption_figs'!A:A,0),1),"NA")</f>
        <v>NA</v>
      </c>
      <c r="K6515" s="1">
        <f>+SUMIFS(prod!$E:$E,prod!$A:$A,Table2[[#This Row],[date]],prod!$G:$G,Table2[[#This Row],[production_line]],prod!$F:$F,Table2[[#This Row],[output_type]])</f>
        <v>54</v>
      </c>
      <c r="L6515">
        <f>+Table2[[#This Row],[cons_qty_base_uom]]/Table2[[#This Row],[Column1]]</f>
        <v>2.5584866145045822E-3</v>
      </c>
    </row>
    <row r="6516" spans="1:12" x14ac:dyDescent="0.25">
      <c r="A6516" s="2">
        <v>45474</v>
      </c>
      <c r="B6516" s="1" t="s">
        <v>162</v>
      </c>
      <c r="C6516" s="4">
        <v>10.662350816928701</v>
      </c>
      <c r="D6516" s="4">
        <v>0.30814193860923939</v>
      </c>
      <c r="E6516" s="4">
        <v>1993.859602765667</v>
      </c>
      <c r="F6516" s="1" t="s">
        <v>509</v>
      </c>
      <c r="G6516" s="1">
        <v>2</v>
      </c>
      <c r="H6516" s="1" t="s">
        <v>505</v>
      </c>
      <c r="I65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0.19745094105423519</v>
      </c>
      <c r="J6516" s="1" t="str">
        <f>IFERROR(INDEX('consumption_figs'!$C:$C,MATCH(Table2[[#This Row],[item_code]],'consumption_figs'!A:A,0),1),"NA")</f>
        <v>pc/heat</v>
      </c>
      <c r="K6516" s="1">
        <f>+SUMIFS(prod!$E:$E,prod!$A:$A,Table2[[#This Row],[date]],prod!$G:$G,Table2[[#This Row],[production_line]],prod!$F:$F,Table2[[#This Row],[output_type]])</f>
        <v>54</v>
      </c>
      <c r="L6516">
        <f>+Table2[[#This Row],[cons_qty_base_uom]]/Table2[[#This Row],[Column1]]</f>
        <v>0.19745094105423519</v>
      </c>
    </row>
    <row r="6517" spans="1:12" x14ac:dyDescent="0.25">
      <c r="A6517" s="2">
        <v>45474</v>
      </c>
      <c r="B6517" s="1" t="s">
        <v>61</v>
      </c>
      <c r="C6517" s="4">
        <v>10.080768045096224</v>
      </c>
      <c r="D6517" s="4">
        <v>3.5282688157836785E-2</v>
      </c>
      <c r="E6517" s="4">
        <v>90.726912405866017</v>
      </c>
      <c r="F6517" s="1" t="s">
        <v>509</v>
      </c>
      <c r="G6517" s="1">
        <v>2</v>
      </c>
      <c r="H6517" s="1" t="s">
        <v>505</v>
      </c>
      <c r="I65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0.18668088972400415</v>
      </c>
      <c r="J6517" s="1" t="str">
        <f>IFERROR(INDEX('consumption_figs'!$C:$C,MATCH(Table2[[#This Row],[item_code]],'consumption_figs'!A:A,0),1),"NA")</f>
        <v>pc/heat</v>
      </c>
      <c r="K6517" s="1">
        <f>+SUMIFS(prod!$E:$E,prod!$A:$A,Table2[[#This Row],[date]],prod!$G:$G,Table2[[#This Row],[production_line]],prod!$F:$F,Table2[[#This Row],[output_type]])</f>
        <v>54</v>
      </c>
      <c r="L6517">
        <f>+Table2[[#This Row],[cons_qty_base_uom]]/Table2[[#This Row],[Column1]]</f>
        <v>0.18668088972400415</v>
      </c>
    </row>
    <row r="6518" spans="1:12" x14ac:dyDescent="0.25">
      <c r="A6518" s="2">
        <v>45474</v>
      </c>
      <c r="B6518" s="1" t="s">
        <v>163</v>
      </c>
      <c r="C6518" s="4">
        <v>2.1324701633857401</v>
      </c>
      <c r="D6518" s="4">
        <v>0.29428088254723211</v>
      </c>
      <c r="E6518" s="4">
        <v>891.37252829523936</v>
      </c>
      <c r="F6518" s="1" t="s">
        <v>509</v>
      </c>
      <c r="G6518" s="1">
        <v>2</v>
      </c>
      <c r="H6518" s="1" t="s">
        <v>505</v>
      </c>
      <c r="I65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3.9490188210847037E-2</v>
      </c>
      <c r="J6518" s="1" t="str">
        <f>IFERROR(INDEX('consumption_figs'!$C:$C,MATCH(Table2[[#This Row],[item_code]],'consumption_figs'!A:A,0),1),"NA")</f>
        <v>pc/heat</v>
      </c>
      <c r="K6518" s="1">
        <f>+SUMIFS(prod!$E:$E,prod!$A:$A,Table2[[#This Row],[date]],prod!$G:$G,Table2[[#This Row],[production_line]],prod!$F:$F,Table2[[#This Row],[output_type]])</f>
        <v>54</v>
      </c>
      <c r="L6518">
        <f>+Table2[[#This Row],[cons_qty_base_uom]]/Table2[[#This Row],[Column1]]</f>
        <v>3.9490188210847037E-2</v>
      </c>
    </row>
    <row r="6519" spans="1:12" x14ac:dyDescent="0.25">
      <c r="A6519" s="2">
        <v>45474</v>
      </c>
      <c r="B6519" s="1" t="e">
        <f>+#REF!</f>
        <v>#REF!</v>
      </c>
      <c r="C6519" s="4">
        <v>22.681728101466504</v>
      </c>
      <c r="D6519" s="4">
        <v>0.27172710265556871</v>
      </c>
      <c r="E6519" s="4">
        <v>1859.9017043202534</v>
      </c>
      <c r="F6519" s="1" t="s">
        <v>509</v>
      </c>
      <c r="G6519" s="1">
        <v>2</v>
      </c>
      <c r="H6519" s="1" t="s">
        <v>505</v>
      </c>
      <c r="I65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8.7653904082441517E-3</v>
      </c>
      <c r="J6519" s="1" t="str">
        <f>IFERROR(INDEX('consumption_figs'!$C:$C,MATCH(Table2[[#This Row],[item_code]],'consumption_figs'!A:A,0),1),"NA")</f>
        <v>NA</v>
      </c>
      <c r="K6519" s="1">
        <f>+SUMIFS(prod!$E:$E,prod!$A:$A,Table2[[#This Row],[date]],prod!$G:$G,Table2[[#This Row],[production_line]],prod!$F:$F,Table2[[#This Row],[output_type]])</f>
        <v>54</v>
      </c>
      <c r="L6519">
        <f>+Table2[[#This Row],[cons_qty_base_uom]]/Table2[[#This Row],[Column1]]</f>
        <v>0.42003200187900935</v>
      </c>
    </row>
    <row r="6520" spans="1:12" x14ac:dyDescent="0.25">
      <c r="A6520" s="2">
        <v>45474</v>
      </c>
      <c r="B6520" s="1" t="s">
        <v>160</v>
      </c>
      <c r="C6520" s="4">
        <v>4.9434535605760335</v>
      </c>
      <c r="D6520" s="4">
        <v>6.1990907649623443E-2</v>
      </c>
      <c r="E6520" s="4">
        <v>346.04174924032236</v>
      </c>
      <c r="F6520" s="1" t="s">
        <v>509</v>
      </c>
      <c r="G6520" s="1">
        <v>2</v>
      </c>
      <c r="H6520" s="1" t="s">
        <v>505</v>
      </c>
      <c r="I65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9.1545436306963587E-2</v>
      </c>
      <c r="J6520" s="1" t="str">
        <f>IFERROR(INDEX('consumption_figs'!$C:$C,MATCH(Table2[[#This Row],[item_code]],'consumption_figs'!A:A,0),1),"NA")</f>
        <v>pc/heat</v>
      </c>
      <c r="K6520" s="1">
        <f>+SUMIFS(prod!$E:$E,prod!$A:$A,Table2[[#This Row],[date]],prod!$G:$G,Table2[[#This Row],[production_line]],prod!$F:$F,Table2[[#This Row],[output_type]])</f>
        <v>54</v>
      </c>
      <c r="L6520">
        <f>+Table2[[#This Row],[cons_qty_base_uom]]/Table2[[#This Row],[Column1]]</f>
        <v>9.1545436306963587E-2</v>
      </c>
    </row>
    <row r="6521" spans="1:12" x14ac:dyDescent="0.25">
      <c r="A6521" s="2">
        <v>45474</v>
      </c>
      <c r="B6521" s="1" t="e">
        <f>+#REF!</f>
        <v>#REF!</v>
      </c>
      <c r="C6521" s="4">
        <v>43.42484696349144</v>
      </c>
      <c r="D6521" s="4">
        <v>0.49504325538380245</v>
      </c>
      <c r="E6521" s="4">
        <v>10508.812965164929</v>
      </c>
      <c r="F6521" s="1" t="s">
        <v>509</v>
      </c>
      <c r="G6521" s="1">
        <v>2</v>
      </c>
      <c r="H6521" s="1" t="s">
        <v>505</v>
      </c>
      <c r="I65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1.596913727044524E-2</v>
      </c>
      <c r="J6521" s="1" t="str">
        <f>IFERROR(INDEX('consumption_figs'!$C:$C,MATCH(Table2[[#This Row],[item_code]],'consumption_figs'!A:A,0),1),"NA")</f>
        <v>NA</v>
      </c>
      <c r="K6521" s="1">
        <f>+SUMIFS(prod!$E:$E,prod!$A:$A,Table2[[#This Row],[date]],prod!$G:$G,Table2[[#This Row],[production_line]],prod!$F:$F,Table2[[#This Row],[output_type]])</f>
        <v>54</v>
      </c>
      <c r="L6521">
        <f>+Table2[[#This Row],[cons_qty_base_uom]]/Table2[[#This Row],[Column1]]</f>
        <v>0.80416383265724889</v>
      </c>
    </row>
    <row r="6522" spans="1:12" x14ac:dyDescent="0.25">
      <c r="A6522" s="2">
        <v>45474</v>
      </c>
      <c r="B6522" s="1" t="s">
        <v>161</v>
      </c>
      <c r="C6522" s="4">
        <v>1.0662350816928701</v>
      </c>
      <c r="D6522" s="4">
        <v>0.15460408684546614</v>
      </c>
      <c r="E6522" s="4">
        <v>452.08367463777688</v>
      </c>
      <c r="F6522" s="1" t="s">
        <v>509</v>
      </c>
      <c r="G6522" s="1">
        <v>2</v>
      </c>
      <c r="H6522" s="1" t="s">
        <v>505</v>
      </c>
      <c r="I65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1.9745094105423518E-2</v>
      </c>
      <c r="J6522" s="1" t="str">
        <f>IFERROR(INDEX('consumption_figs'!$C:$C,MATCH(Table2[[#This Row],[item_code]],'consumption_figs'!A:A,0),1),"NA")</f>
        <v>pc/heat</v>
      </c>
      <c r="K6522" s="1">
        <f>+SUMIFS(prod!$E:$E,prod!$A:$A,Table2[[#This Row],[date]],prod!$G:$G,Table2[[#This Row],[production_line]],prod!$F:$F,Table2[[#This Row],[output_type]])</f>
        <v>54</v>
      </c>
      <c r="L6522">
        <f>+Table2[[#This Row],[cons_qty_base_uom]]/Table2[[#This Row],[Column1]]</f>
        <v>1.9745094105423518E-2</v>
      </c>
    </row>
    <row r="6523" spans="1:12" x14ac:dyDescent="0.25">
      <c r="A6523" s="2">
        <v>45474</v>
      </c>
      <c r="B6523" s="1" t="s">
        <v>204</v>
      </c>
      <c r="C6523" s="4">
        <v>0.12612612612612614</v>
      </c>
      <c r="D6523" s="4">
        <v>6.3063063063063078E-3</v>
      </c>
      <c r="E6523" s="4">
        <v>19.549549549549553</v>
      </c>
      <c r="F6523" s="1" t="s">
        <v>509</v>
      </c>
      <c r="G6523" s="1">
        <v>2</v>
      </c>
      <c r="H6523" s="1" t="s">
        <v>505</v>
      </c>
      <c r="I65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2.3356690023356693E-3</v>
      </c>
      <c r="J6523" s="1" t="str">
        <f>IFERROR(INDEX('consumption_figs'!$C:$C,MATCH(Table2[[#This Row],[item_code]],'consumption_figs'!A:A,0),1),"NA")</f>
        <v>pc/heat</v>
      </c>
      <c r="K6523" s="1">
        <f>+SUMIFS(prod!$E:$E,prod!$A:$A,Table2[[#This Row],[date]],prod!$G:$G,Table2[[#This Row],[production_line]],prod!$F:$F,Table2[[#This Row],[output_type]])</f>
        <v>54</v>
      </c>
      <c r="L6523">
        <f>+Table2[[#This Row],[cons_qty_base_uom]]/Table2[[#This Row],[Column1]]</f>
        <v>2.3356690023356693E-3</v>
      </c>
    </row>
    <row r="6524" spans="1:12" x14ac:dyDescent="0.25">
      <c r="A6524" s="2">
        <v>45474</v>
      </c>
      <c r="B6524" s="1" t="s">
        <v>285</v>
      </c>
      <c r="C6524" s="4">
        <v>0.9711711711711698</v>
      </c>
      <c r="D6524" s="4">
        <v>0.9711711711711698</v>
      </c>
      <c r="E6524" s="4">
        <v>1057.4111711711696</v>
      </c>
      <c r="F6524" s="1" t="s">
        <v>509</v>
      </c>
      <c r="G6524" s="1">
        <v>2</v>
      </c>
      <c r="H6524" s="1" t="s">
        <v>505</v>
      </c>
      <c r="I65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9.9832562825983739E-2</v>
      </c>
      <c r="J6524" s="1" t="str">
        <f>IFERROR(INDEX('consumption_figs'!$C:$C,MATCH(Table2[[#This Row],[item_code]],'consumption_figs'!A:A,0),1),"NA")</f>
        <v>kg/ton</v>
      </c>
      <c r="K6524" s="1">
        <f>+SUMIFS(prod!$E:$E,prod!$A:$A,Table2[[#This Row],[date]],prod!$G:$G,Table2[[#This Row],[production_line]],prod!$F:$F,Table2[[#This Row],[output_type]])</f>
        <v>54</v>
      </c>
      <c r="L6524">
        <f>+Table2[[#This Row],[cons_qty_base_uom]]/Table2[[#This Row],[Column1]]</f>
        <v>1.7984651317984626E-2</v>
      </c>
    </row>
    <row r="6525" spans="1:12" x14ac:dyDescent="0.25">
      <c r="A6525" s="2">
        <v>45474</v>
      </c>
      <c r="B6525" s="1" t="s">
        <v>205</v>
      </c>
      <c r="C6525" s="4">
        <v>2.522522522522523</v>
      </c>
      <c r="D6525" s="4">
        <v>9.2980180180180186E-2</v>
      </c>
      <c r="E6525" s="4">
        <v>174.05405405405409</v>
      </c>
      <c r="F6525" s="1" t="s">
        <v>509</v>
      </c>
      <c r="G6525" s="1">
        <v>2</v>
      </c>
      <c r="H6525" s="1" t="s">
        <v>505</v>
      </c>
      <c r="I65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4.6713380046713389E-2</v>
      </c>
      <c r="J6525" s="1" t="str">
        <f>IFERROR(INDEX('consumption_figs'!$C:$C,MATCH(Table2[[#This Row],[item_code]],'consumption_figs'!A:A,0),1),"NA")</f>
        <v>pc/heat</v>
      </c>
      <c r="K6525" s="1">
        <f>+SUMIFS(prod!$E:$E,prod!$A:$A,Table2[[#This Row],[date]],prod!$G:$G,Table2[[#This Row],[production_line]],prod!$F:$F,Table2[[#This Row],[output_type]])</f>
        <v>54</v>
      </c>
      <c r="L6525">
        <f>+Table2[[#This Row],[cons_qty_base_uom]]/Table2[[#This Row],[Column1]]</f>
        <v>4.6713380046713389E-2</v>
      </c>
    </row>
    <row r="6526" spans="1:12" x14ac:dyDescent="0.25">
      <c r="A6526" s="2">
        <v>45474</v>
      </c>
      <c r="B6526" s="1" t="s">
        <v>292</v>
      </c>
      <c r="C6526" s="4">
        <v>14.677927934782611</v>
      </c>
      <c r="D6526" s="4">
        <v>14.677927934782611</v>
      </c>
      <c r="E6526" s="4">
        <v>8709.5888779413053</v>
      </c>
      <c r="F6526" s="1" t="s">
        <v>509</v>
      </c>
      <c r="G6526" s="1">
        <v>2</v>
      </c>
      <c r="H6526" s="1" t="s">
        <v>505</v>
      </c>
      <c r="I65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1.5088330525064362</v>
      </c>
      <c r="J6526" s="1" t="str">
        <f>IFERROR(INDEX('consumption_figs'!$C:$C,MATCH(Table2[[#This Row],[item_code]],'consumption_figs'!A:A,0),1),"NA")</f>
        <v>kg/ton</v>
      </c>
      <c r="K6526" s="1">
        <f>+SUMIFS(prod!$E:$E,prod!$A:$A,Table2[[#This Row],[date]],prod!$G:$G,Table2[[#This Row],[production_line]],prod!$F:$F,Table2[[#This Row],[output_type]])</f>
        <v>54</v>
      </c>
      <c r="L6526">
        <f>+Table2[[#This Row],[cons_qty_base_uom]]/Table2[[#This Row],[Column1]]</f>
        <v>0.27181348027375207</v>
      </c>
    </row>
    <row r="6527" spans="1:12" x14ac:dyDescent="0.25">
      <c r="A6527" s="2">
        <v>45474</v>
      </c>
      <c r="B6527" s="1" t="s">
        <v>201</v>
      </c>
      <c r="C6527" s="4">
        <v>122.3401178116424</v>
      </c>
      <c r="D6527" s="4">
        <v>0.23415898549148348</v>
      </c>
      <c r="E6527" s="4">
        <v>256.91424740444904</v>
      </c>
      <c r="F6527" s="1" t="s">
        <v>509</v>
      </c>
      <c r="G6527" s="1">
        <v>2</v>
      </c>
      <c r="H6527" s="1" t="s">
        <v>505</v>
      </c>
      <c r="I65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2.265557737252637</v>
      </c>
      <c r="J6527" s="1" t="str">
        <f>IFERROR(INDEX('consumption_figs'!$C:$C,MATCH(Table2[[#This Row],[item_code]],'consumption_figs'!A:A,0),1),"NA")</f>
        <v>pc/heat</v>
      </c>
      <c r="K6527" s="1">
        <f>+SUMIFS(prod!$E:$E,prod!$A:$A,Table2[[#This Row],[date]],prod!$G:$G,Table2[[#This Row],[production_line]],prod!$F:$F,Table2[[#This Row],[output_type]])</f>
        <v>54</v>
      </c>
      <c r="L6527">
        <f>+Table2[[#This Row],[cons_qty_base_uom]]/Table2[[#This Row],[Column1]]</f>
        <v>2.265557737252637</v>
      </c>
    </row>
    <row r="6528" spans="1:12" x14ac:dyDescent="0.25">
      <c r="A6528" s="2">
        <v>45474</v>
      </c>
      <c r="B6528" s="1" t="s">
        <v>565</v>
      </c>
      <c r="C6528" s="4">
        <v>10.005335216378507</v>
      </c>
      <c r="D6528" s="4">
        <v>6.7536012710554927E-2</v>
      </c>
      <c r="E6528" s="4">
        <v>508.24947749997204</v>
      </c>
      <c r="F6528" s="1" t="s">
        <v>509</v>
      </c>
      <c r="G6528" s="1">
        <v>2</v>
      </c>
      <c r="H6528" s="1" t="s">
        <v>505</v>
      </c>
      <c r="I65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2.1785810551791913E-3</v>
      </c>
      <c r="J6528" s="1" t="str">
        <f>IFERROR(INDEX('consumption_figs'!$C:$C,MATCH(Table2[[#This Row],[item_code]],'consumption_figs'!A:A,0),1),"NA")</f>
        <v>NA</v>
      </c>
      <c r="K6528" s="1">
        <f>+SUMIFS(prod!$E:$E,prod!$A:$A,Table2[[#This Row],[date]],prod!$G:$G,Table2[[#This Row],[production_line]],prod!$F:$F,Table2[[#This Row],[output_type]])</f>
        <v>54</v>
      </c>
      <c r="L6528">
        <f>+Table2[[#This Row],[cons_qty_base_uom]]/Table2[[#This Row],[Column1]]</f>
        <v>0.18528398548849087</v>
      </c>
    </row>
    <row r="6529" spans="1:12" x14ac:dyDescent="0.25">
      <c r="A6529" s="2">
        <v>45474</v>
      </c>
      <c r="B6529" s="1" t="s">
        <v>59</v>
      </c>
      <c r="C6529" s="4">
        <v>1.6122341106960629</v>
      </c>
      <c r="D6529" s="4">
        <v>1.4510106996264564E-2</v>
      </c>
      <c r="E6529" s="4">
        <v>57.073087518640627</v>
      </c>
      <c r="F6529" s="1" t="s">
        <v>509</v>
      </c>
      <c r="G6529" s="1">
        <v>2</v>
      </c>
      <c r="H6529" s="1" t="s">
        <v>505</v>
      </c>
      <c r="I65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2.9856187235112276E-2</v>
      </c>
      <c r="J6529" s="1" t="str">
        <f>IFERROR(INDEX('consumption_figs'!$C:$C,MATCH(Table2[[#This Row],[item_code]],'consumption_figs'!A:A,0),1),"NA")</f>
        <v>pc/heat</v>
      </c>
      <c r="K6529" s="1">
        <f>+SUMIFS(prod!$E:$E,prod!$A:$A,Table2[[#This Row],[date]],prod!$G:$G,Table2[[#This Row],[production_line]],prod!$F:$F,Table2[[#This Row],[output_type]])</f>
        <v>54</v>
      </c>
      <c r="L6529">
        <f>+Table2[[#This Row],[cons_qty_base_uom]]/Table2[[#This Row],[Column1]]</f>
        <v>2.9856187235112276E-2</v>
      </c>
    </row>
    <row r="6530" spans="1:12" x14ac:dyDescent="0.25">
      <c r="A6530" s="2">
        <v>45474</v>
      </c>
      <c r="B6530" s="1" t="s">
        <v>60</v>
      </c>
      <c r="C6530" s="4">
        <v>14.367851045320794</v>
      </c>
      <c r="D6530" s="4">
        <v>0.20193152573135656</v>
      </c>
      <c r="E6530" s="4">
        <v>420.40332158608646</v>
      </c>
      <c r="F6530" s="1" t="s">
        <v>509</v>
      </c>
      <c r="G6530" s="1">
        <v>2</v>
      </c>
      <c r="H6530" s="1" t="s">
        <v>505</v>
      </c>
      <c r="I65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0.26607131565408876</v>
      </c>
      <c r="J6530" s="1" t="str">
        <f>IFERROR(INDEX('consumption_figs'!$C:$C,MATCH(Table2[[#This Row],[item_code]],'consumption_figs'!A:A,0),1),"NA")</f>
        <v>pc/heat</v>
      </c>
      <c r="K6530" s="1">
        <f>+SUMIFS(prod!$E:$E,prod!$A:$A,Table2[[#This Row],[date]],prod!$G:$G,Table2[[#This Row],[production_line]],prod!$F:$F,Table2[[#This Row],[output_type]])</f>
        <v>54</v>
      </c>
      <c r="L6530">
        <f>+Table2[[#This Row],[cons_qty_base_uom]]/Table2[[#This Row],[Column1]]</f>
        <v>0.26607131565408876</v>
      </c>
    </row>
    <row r="6531" spans="1:12" x14ac:dyDescent="0.25">
      <c r="A6531" s="2">
        <v>45474</v>
      </c>
      <c r="B6531" s="1" t="s">
        <v>259</v>
      </c>
      <c r="C6531" s="4">
        <v>0.12164772977495936</v>
      </c>
      <c r="D6531" s="4">
        <v>0.12164772977495936</v>
      </c>
      <c r="E6531" s="4">
        <v>376.40240546967919</v>
      </c>
      <c r="F6531" s="1" t="s">
        <v>509</v>
      </c>
      <c r="G6531" s="1">
        <v>2</v>
      </c>
      <c r="H6531" s="1" t="s">
        <v>505</v>
      </c>
      <c r="I65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1.2504906432458815E-2</v>
      </c>
      <c r="J6531" s="1" t="str">
        <f>IFERROR(INDEX('consumption_figs'!$C:$C,MATCH(Table2[[#This Row],[item_code]],'consumption_figs'!A:A,0),1),"NA")</f>
        <v>kg/ton</v>
      </c>
      <c r="K6531" s="1">
        <f>+SUMIFS(prod!$E:$E,prod!$A:$A,Table2[[#This Row],[date]],prod!$G:$G,Table2[[#This Row],[production_line]],prod!$F:$F,Table2[[#This Row],[output_type]])</f>
        <v>54</v>
      </c>
      <c r="L6531">
        <f>+Table2[[#This Row],[cons_qty_base_uom]]/Table2[[#This Row],[Column1]]</f>
        <v>2.2527357365733215E-3</v>
      </c>
    </row>
    <row r="6532" spans="1:12" x14ac:dyDescent="0.25">
      <c r="A6532" s="2">
        <v>45474</v>
      </c>
      <c r="B6532" s="1" t="s">
        <v>272</v>
      </c>
      <c r="C6532" s="4">
        <v>4.2175793528685758E-2</v>
      </c>
      <c r="D6532" s="4">
        <v>4.2175793528685758E-2</v>
      </c>
      <c r="E6532" s="4">
        <v>46.152970858440824</v>
      </c>
      <c r="F6532" s="1" t="s">
        <v>509</v>
      </c>
      <c r="G6532" s="1">
        <v>2</v>
      </c>
      <c r="H6532" s="1" t="s">
        <v>505</v>
      </c>
      <c r="I65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4.3355050913533883E-3</v>
      </c>
      <c r="J6532" s="1" t="str">
        <f>IFERROR(INDEX('consumption_figs'!$C:$C,MATCH(Table2[[#This Row],[item_code]],'consumption_figs'!A:A,0),1),"NA")</f>
        <v>kg/ton</v>
      </c>
      <c r="K6532" s="1">
        <f>+SUMIFS(prod!$E:$E,prod!$A:$A,Table2[[#This Row],[date]],prod!$G:$G,Table2[[#This Row],[production_line]],prod!$F:$F,Table2[[#This Row],[output_type]])</f>
        <v>54</v>
      </c>
      <c r="L6532">
        <f>+Table2[[#This Row],[cons_qty_base_uom]]/Table2[[#This Row],[Column1]]</f>
        <v>7.8103321349418066E-4</v>
      </c>
    </row>
    <row r="6533" spans="1:12" x14ac:dyDescent="0.25">
      <c r="A6533" s="2">
        <v>45505</v>
      </c>
      <c r="B6533" s="1" t="s">
        <v>80</v>
      </c>
      <c r="C6533" s="4">
        <v>23.331707834067522</v>
      </c>
      <c r="D6533" s="4">
        <v>0.85464045796189358</v>
      </c>
      <c r="E6533" s="4">
        <v>1236.5805152055786</v>
      </c>
      <c r="F6533" s="1" t="s">
        <v>509</v>
      </c>
      <c r="G6533" s="1">
        <v>2</v>
      </c>
      <c r="H6533" s="1" t="s">
        <v>505</v>
      </c>
      <c r="I65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0.48607724654307338</v>
      </c>
      <c r="J6533" s="1" t="str">
        <f>IFERROR(INDEX('consumption_figs'!$C:$C,MATCH(Table2[[#This Row],[item_code]],'consumption_figs'!A:A,0),1),"NA")</f>
        <v>pc/heat</v>
      </c>
      <c r="K6533" s="1">
        <f>+SUMIFS(prod!$E:$E,prod!$A:$A,Table2[[#This Row],[date]],prod!$G:$G,Table2[[#This Row],[production_line]],prod!$F:$F,Table2[[#This Row],[output_type]])</f>
        <v>48</v>
      </c>
      <c r="L6533">
        <f>+Table2[[#This Row],[cons_qty_base_uom]]/Table2[[#This Row],[Column1]]</f>
        <v>0.48607724654307338</v>
      </c>
    </row>
    <row r="6534" spans="1:12" x14ac:dyDescent="0.25">
      <c r="A6534" s="2">
        <v>45505</v>
      </c>
      <c r="B6534" s="1" t="s">
        <v>78</v>
      </c>
      <c r="C6534" s="4">
        <v>10.075055655620067</v>
      </c>
      <c r="D6534" s="4">
        <v>0.25802217534042987</v>
      </c>
      <c r="E6534" s="4">
        <v>375.79957595462849</v>
      </c>
      <c r="F6534" s="1" t="s">
        <v>509</v>
      </c>
      <c r="G6534" s="1">
        <v>2</v>
      </c>
      <c r="H6534" s="1" t="s">
        <v>505</v>
      </c>
      <c r="I65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0.20989699282541807</v>
      </c>
      <c r="J6534" s="1" t="str">
        <f>IFERROR(INDEX('consumption_figs'!$C:$C,MATCH(Table2[[#This Row],[item_code]],'consumption_figs'!A:A,0),1),"NA")</f>
        <v>pc/heat</v>
      </c>
      <c r="K6534" s="1">
        <f>+SUMIFS(prod!$E:$E,prod!$A:$A,Table2[[#This Row],[date]],prod!$G:$G,Table2[[#This Row],[production_line]],prod!$F:$F,Table2[[#This Row],[output_type]])</f>
        <v>48</v>
      </c>
      <c r="L6534">
        <f>+Table2[[#This Row],[cons_qty_base_uom]]/Table2[[#This Row],[Column1]]</f>
        <v>0.20989699282541807</v>
      </c>
    </row>
    <row r="6535" spans="1:12" x14ac:dyDescent="0.25">
      <c r="A6535" s="2">
        <v>45505</v>
      </c>
      <c r="B6535" s="1" t="s">
        <v>144</v>
      </c>
      <c r="C6535" s="4">
        <v>14.980016961645626</v>
      </c>
      <c r="D6535" s="4">
        <v>0.31293255432877715</v>
      </c>
      <c r="E6535" s="4">
        <v>389.48044100278628</v>
      </c>
      <c r="F6535" s="1" t="s">
        <v>509</v>
      </c>
      <c r="G6535" s="1">
        <v>2</v>
      </c>
      <c r="H6535" s="1" t="s">
        <v>505</v>
      </c>
      <c r="I65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0.31208368670095055</v>
      </c>
      <c r="J6535" s="1" t="str">
        <f>IFERROR(INDEX('consumption_figs'!$C:$C,MATCH(Table2[[#This Row],[item_code]],'consumption_figs'!A:A,0),1),"NA")</f>
        <v>pc/heat</v>
      </c>
      <c r="K6535" s="1">
        <f>+SUMIFS(prod!$E:$E,prod!$A:$A,Table2[[#This Row],[date]],prod!$G:$G,Table2[[#This Row],[production_line]],prod!$F:$F,Table2[[#This Row],[output_type]])</f>
        <v>48</v>
      </c>
      <c r="L6535">
        <f>+Table2[[#This Row],[cons_qty_base_uom]]/Table2[[#This Row],[Column1]]</f>
        <v>0.31208368670095055</v>
      </c>
    </row>
    <row r="6536" spans="1:12" x14ac:dyDescent="0.25">
      <c r="A6536" s="2">
        <v>45505</v>
      </c>
      <c r="B6536" s="1" t="s">
        <v>146</v>
      </c>
      <c r="C6536" s="4">
        <v>19.884978267671183</v>
      </c>
      <c r="D6536" s="4">
        <v>0.41619259514235785</v>
      </c>
      <c r="E6536" s="4">
        <v>517.0094349594508</v>
      </c>
      <c r="F6536" s="1" t="s">
        <v>509</v>
      </c>
      <c r="G6536" s="1">
        <v>2</v>
      </c>
      <c r="H6536" s="1" t="s">
        <v>505</v>
      </c>
      <c r="I65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0.41427038057648297</v>
      </c>
      <c r="J6536" s="1" t="str">
        <f>IFERROR(INDEX('consumption_figs'!$C:$C,MATCH(Table2[[#This Row],[item_code]],'consumption_figs'!A:A,0),1),"NA")</f>
        <v>pc/heat</v>
      </c>
      <c r="K6536" s="1">
        <f>+SUMIFS(prod!$E:$E,prod!$A:$A,Table2[[#This Row],[date]],prod!$G:$G,Table2[[#This Row],[production_line]],prod!$F:$F,Table2[[#This Row],[output_type]])</f>
        <v>48</v>
      </c>
      <c r="L6536">
        <f>+Table2[[#This Row],[cons_qty_base_uom]]/Table2[[#This Row],[Column1]]</f>
        <v>0.41427038057648297</v>
      </c>
    </row>
    <row r="6537" spans="1:12" x14ac:dyDescent="0.25">
      <c r="A6537" s="2">
        <v>45505</v>
      </c>
      <c r="B6537" s="1" t="s">
        <v>89</v>
      </c>
      <c r="C6537" s="4">
        <v>19.222145658748811</v>
      </c>
      <c r="D6537" s="4">
        <v>0.40750948796547476</v>
      </c>
      <c r="E6537" s="4">
        <v>497.85357256159421</v>
      </c>
      <c r="F6537" s="1" t="s">
        <v>509</v>
      </c>
      <c r="G6537" s="1">
        <v>2</v>
      </c>
      <c r="H6537" s="1" t="s">
        <v>505</v>
      </c>
      <c r="I65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1.3145467353724993E-2</v>
      </c>
      <c r="J6537" s="1" t="str">
        <f>IFERROR(INDEX('consumption_figs'!$C:$C,MATCH(Table2[[#This Row],[item_code]],'consumption_figs'!A:A,0),1),"NA")</f>
        <v>NA</v>
      </c>
      <c r="K6537" s="1">
        <f>+SUMIFS(prod!$E:$E,prod!$A:$A,Table2[[#This Row],[date]],prod!$G:$G,Table2[[#This Row],[production_line]],prod!$F:$F,Table2[[#This Row],[output_type]])</f>
        <v>48</v>
      </c>
      <c r="L6537">
        <f>+Table2[[#This Row],[cons_qty_base_uom]]/Table2[[#This Row],[Column1]]</f>
        <v>0.40046136789060022</v>
      </c>
    </row>
    <row r="6538" spans="1:12" x14ac:dyDescent="0.25">
      <c r="A6538" s="2">
        <v>45505</v>
      </c>
      <c r="B6538" s="1" t="s">
        <v>93</v>
      </c>
      <c r="C6538" s="4">
        <v>43.746952188876605</v>
      </c>
      <c r="D6538" s="4">
        <v>0.92676592546917247</v>
      </c>
      <c r="E6538" s="4">
        <v>1133.046061691904</v>
      </c>
      <c r="F6538" s="1" t="s">
        <v>509</v>
      </c>
      <c r="G6538" s="1">
        <v>2</v>
      </c>
      <c r="H6538" s="1" t="s">
        <v>505</v>
      </c>
      <c r="I65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2.9895675015134595E-2</v>
      </c>
      <c r="J6538" s="1" t="str">
        <f>IFERROR(INDEX('consumption_figs'!$C:$C,MATCH(Table2[[#This Row],[item_code]],'consumption_figs'!A:A,0),1),"NA")</f>
        <v>NA</v>
      </c>
      <c r="K6538" s="1">
        <f>+SUMIFS(prod!$E:$E,prod!$A:$A,Table2[[#This Row],[date]],prod!$G:$G,Table2[[#This Row],[production_line]],prod!$F:$F,Table2[[#This Row],[output_type]])</f>
        <v>48</v>
      </c>
      <c r="L6538">
        <f>+Table2[[#This Row],[cons_qty_base_uom]]/Table2[[#This Row],[Column1]]</f>
        <v>0.91139483726826265</v>
      </c>
    </row>
    <row r="6539" spans="1:12" x14ac:dyDescent="0.25">
      <c r="A6539" s="2">
        <v>45505</v>
      </c>
      <c r="B6539" s="1" t="s">
        <v>91</v>
      </c>
      <c r="C6539" s="4">
        <v>23.199141312283047</v>
      </c>
      <c r="D6539" s="4">
        <v>0.49182179582040064</v>
      </c>
      <c r="E6539" s="4">
        <v>600.85775998813085</v>
      </c>
      <c r="F6539" s="1" t="s">
        <v>509</v>
      </c>
      <c r="G6539" s="1">
        <v>2</v>
      </c>
      <c r="H6539" s="1" t="s">
        <v>505</v>
      </c>
      <c r="I65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1.5865219220012924E-2</v>
      </c>
      <c r="J6539" s="1" t="str">
        <f>IFERROR(INDEX('consumption_figs'!$C:$C,MATCH(Table2[[#This Row],[item_code]],'consumption_figs'!A:A,0),1),"NA")</f>
        <v>NA</v>
      </c>
      <c r="K6539" s="1">
        <f>+SUMIFS(prod!$E:$E,prod!$A:$A,Table2[[#This Row],[date]],prod!$G:$G,Table2[[#This Row],[production_line]],prod!$F:$F,Table2[[#This Row],[output_type]])</f>
        <v>48</v>
      </c>
      <c r="L6539">
        <f>+Table2[[#This Row],[cons_qty_base_uom]]/Table2[[#This Row],[Column1]]</f>
        <v>0.48331544400589682</v>
      </c>
    </row>
    <row r="6540" spans="1:12" x14ac:dyDescent="0.25">
      <c r="A6540" s="2">
        <v>45505</v>
      </c>
      <c r="B6540" s="1" t="s">
        <v>117</v>
      </c>
      <c r="C6540" s="4">
        <v>55.677939149479315</v>
      </c>
      <c r="D6540" s="4">
        <v>1.1425113113473155</v>
      </c>
      <c r="E6540" s="4">
        <v>1542.278914440577</v>
      </c>
      <c r="F6540" s="1" t="s">
        <v>509</v>
      </c>
      <c r="G6540" s="1">
        <v>2</v>
      </c>
      <c r="H6540" s="1" t="s">
        <v>505</v>
      </c>
      <c r="I65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1.1599570656141525</v>
      </c>
      <c r="J6540" s="1" t="str">
        <f>IFERROR(INDEX('consumption_figs'!$C:$C,MATCH(Table2[[#This Row],[item_code]],'consumption_figs'!A:A,0),1),"NA")</f>
        <v>pc/heat</v>
      </c>
      <c r="K6540" s="1">
        <f>+SUMIFS(prod!$E:$E,prod!$A:$A,Table2[[#This Row],[date]],prod!$G:$G,Table2[[#This Row],[production_line]],prod!$F:$F,Table2[[#This Row],[output_type]])</f>
        <v>48</v>
      </c>
      <c r="L6540">
        <f>+Table2[[#This Row],[cons_qty_base_uom]]/Table2[[#This Row],[Column1]]</f>
        <v>1.1599570656141525</v>
      </c>
    </row>
    <row r="6541" spans="1:12" x14ac:dyDescent="0.25">
      <c r="A6541" s="2">
        <v>45505</v>
      </c>
      <c r="B6541" s="1" t="s">
        <v>115</v>
      </c>
      <c r="C6541" s="4">
        <v>35.262694794670232</v>
      </c>
      <c r="D6541" s="4">
        <v>0.72429575108252642</v>
      </c>
      <c r="E6541" s="4">
        <v>976.77664581236536</v>
      </c>
      <c r="F6541" s="1" t="s">
        <v>509</v>
      </c>
      <c r="G6541" s="1">
        <v>2</v>
      </c>
      <c r="H6541" s="1" t="s">
        <v>505</v>
      </c>
      <c r="I65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0.7346394748889632</v>
      </c>
      <c r="J6541" s="1" t="str">
        <f>IFERROR(INDEX('consumption_figs'!$C:$C,MATCH(Table2[[#This Row],[item_code]],'consumption_figs'!A:A,0),1),"NA")</f>
        <v>pc/heat</v>
      </c>
      <c r="K6541" s="1">
        <f>+SUMIFS(prod!$E:$E,prod!$A:$A,Table2[[#This Row],[date]],prod!$G:$G,Table2[[#This Row],[production_line]],prod!$F:$F,Table2[[#This Row],[output_type]])</f>
        <v>48</v>
      </c>
      <c r="L6541">
        <f>+Table2[[#This Row],[cons_qty_base_uom]]/Table2[[#This Row],[Column1]]</f>
        <v>0.7346394748889632</v>
      </c>
    </row>
    <row r="6542" spans="1:12" x14ac:dyDescent="0.25">
      <c r="A6542" s="2">
        <v>45505</v>
      </c>
      <c r="B6542" s="1" t="s">
        <v>119</v>
      </c>
      <c r="C6542" s="4">
        <v>214.62519876906433</v>
      </c>
      <c r="D6542" s="4">
        <v>4.4041090787411994</v>
      </c>
      <c r="E6542" s="4">
        <v>5945.1180059030821</v>
      </c>
      <c r="F6542" s="1" t="s">
        <v>509</v>
      </c>
      <c r="G6542" s="1">
        <v>2</v>
      </c>
      <c r="H6542" s="1" t="s">
        <v>505</v>
      </c>
      <c r="I65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4.4713583076888401</v>
      </c>
      <c r="J6542" s="1" t="str">
        <f>IFERROR(INDEX('consumption_figs'!$C:$C,MATCH(Table2[[#This Row],[item_code]],'consumption_figs'!A:A,0),1),"NA")</f>
        <v>pc/heat</v>
      </c>
      <c r="K6542" s="1">
        <f>+SUMIFS(prod!$E:$E,prod!$A:$A,Table2[[#This Row],[date]],prod!$G:$G,Table2[[#This Row],[production_line]],prod!$F:$F,Table2[[#This Row],[output_type]])</f>
        <v>48</v>
      </c>
      <c r="L6542">
        <f>+Table2[[#This Row],[cons_qty_base_uom]]/Table2[[#This Row],[Column1]]</f>
        <v>4.4713583076888401</v>
      </c>
    </row>
    <row r="6543" spans="1:12" x14ac:dyDescent="0.25">
      <c r="A6543" s="2">
        <v>45505</v>
      </c>
      <c r="B6543" s="1" t="s">
        <v>128</v>
      </c>
      <c r="C6543" s="4">
        <v>28.104102618308605</v>
      </c>
      <c r="D6543" s="4">
        <v>0.70569401674572918</v>
      </c>
      <c r="E6543" s="4">
        <v>952.72907876066165</v>
      </c>
      <c r="F6543" s="1" t="s">
        <v>509</v>
      </c>
      <c r="G6543" s="1">
        <v>2</v>
      </c>
      <c r="H6543" s="1" t="s">
        <v>505</v>
      </c>
      <c r="I65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0.58550213788142924</v>
      </c>
      <c r="J6543" s="1" t="str">
        <f>IFERROR(INDEX('consumption_figs'!$C:$C,MATCH(Table2[[#This Row],[item_code]],'consumption_figs'!A:A,0),1),"NA")</f>
        <v>pc/heat</v>
      </c>
      <c r="K6543" s="1">
        <f>+SUMIFS(prod!$E:$E,prod!$A:$A,Table2[[#This Row],[date]],prod!$G:$G,Table2[[#This Row],[production_line]],prod!$F:$F,Table2[[#This Row],[output_type]])</f>
        <v>48</v>
      </c>
      <c r="L6543">
        <f>+Table2[[#This Row],[cons_qty_base_uom]]/Table2[[#This Row],[Column1]]</f>
        <v>0.58550213788142924</v>
      </c>
    </row>
    <row r="6544" spans="1:12" x14ac:dyDescent="0.25">
      <c r="A6544" s="2">
        <v>45505</v>
      </c>
      <c r="B6544" s="1" t="s">
        <v>136</v>
      </c>
      <c r="C6544" s="4">
        <v>65.487861761530439</v>
      </c>
      <c r="D6544" s="4">
        <v>1.6430904515967983</v>
      </c>
      <c r="E6544" s="4">
        <v>2220.0385137158819</v>
      </c>
      <c r="F6544" s="1" t="s">
        <v>509</v>
      </c>
      <c r="G6544" s="1">
        <v>2</v>
      </c>
      <c r="H6544" s="1" t="s">
        <v>505</v>
      </c>
      <c r="I65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1.3643304533652174</v>
      </c>
      <c r="J6544" s="1" t="str">
        <f>IFERROR(INDEX('consumption_figs'!$C:$C,MATCH(Table2[[#This Row],[item_code]],'consumption_figs'!A:A,0),1),"NA")</f>
        <v>pc/heat</v>
      </c>
      <c r="K6544" s="1">
        <f>+SUMIFS(prod!$E:$E,prod!$A:$A,Table2[[#This Row],[date]],prod!$G:$G,Table2[[#This Row],[production_line]],prod!$F:$F,Table2[[#This Row],[output_type]])</f>
        <v>48</v>
      </c>
      <c r="L6544">
        <f>+Table2[[#This Row],[cons_qty_base_uom]]/Table2[[#This Row],[Column1]]</f>
        <v>1.3643304533652174</v>
      </c>
    </row>
    <row r="6545" spans="1:12" x14ac:dyDescent="0.25">
      <c r="A6545" s="2">
        <v>45505</v>
      </c>
      <c r="B6545" s="1" t="s">
        <v>132</v>
      </c>
      <c r="C6545" s="4">
        <v>46.133149580997149</v>
      </c>
      <c r="D6545" s="4">
        <v>1.1565580599955987</v>
      </c>
      <c r="E6545" s="4">
        <v>1563.9137707958032</v>
      </c>
      <c r="F6545" s="1" t="s">
        <v>509</v>
      </c>
      <c r="G6545" s="1">
        <v>2</v>
      </c>
      <c r="H6545" s="1" t="s">
        <v>505</v>
      </c>
      <c r="I65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0.96110728293744063</v>
      </c>
      <c r="J6545" s="1" t="str">
        <f>IFERROR(INDEX('consumption_figs'!$C:$C,MATCH(Table2[[#This Row],[item_code]],'consumption_figs'!A:A,0),1),"NA")</f>
        <v>pc/heat</v>
      </c>
      <c r="K6545" s="1">
        <f>+SUMIFS(prod!$E:$E,prod!$A:$A,Table2[[#This Row],[date]],prod!$G:$G,Table2[[#This Row],[production_line]],prod!$F:$F,Table2[[#This Row],[output_type]])</f>
        <v>48</v>
      </c>
      <c r="L6545">
        <f>+Table2[[#This Row],[cons_qty_base_uom]]/Table2[[#This Row],[Column1]]</f>
        <v>0.96110728293744063</v>
      </c>
    </row>
    <row r="6546" spans="1:12" x14ac:dyDescent="0.25">
      <c r="A6546" s="2">
        <v>45505</v>
      </c>
      <c r="B6546" s="1" t="s">
        <v>134</v>
      </c>
      <c r="C6546" s="4">
        <v>11.268154351680337</v>
      </c>
      <c r="D6546" s="4">
        <v>0.28350676348827736</v>
      </c>
      <c r="E6546" s="4">
        <v>381.99043252196344</v>
      </c>
      <c r="F6546" s="1" t="s">
        <v>509</v>
      </c>
      <c r="G6546" s="1">
        <v>2</v>
      </c>
      <c r="H6546" s="1" t="s">
        <v>505</v>
      </c>
      <c r="I65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0.23475321566000704</v>
      </c>
      <c r="J6546" s="1" t="str">
        <f>IFERROR(INDEX('consumption_figs'!$C:$C,MATCH(Table2[[#This Row],[item_code]],'consumption_figs'!A:A,0),1),"NA")</f>
        <v>pc/heat</v>
      </c>
      <c r="K6546" s="1">
        <f>+SUMIFS(prod!$E:$E,prod!$A:$A,Table2[[#This Row],[date]],prod!$G:$G,Table2[[#This Row],[production_line]],prod!$F:$F,Table2[[#This Row],[output_type]])</f>
        <v>48</v>
      </c>
      <c r="L6546">
        <f>+Table2[[#This Row],[cons_qty_base_uom]]/Table2[[#This Row],[Column1]]</f>
        <v>0.23475321566000704</v>
      </c>
    </row>
    <row r="6547" spans="1:12" x14ac:dyDescent="0.25">
      <c r="A6547" s="2">
        <v>45505</v>
      </c>
      <c r="B6547" s="1" t="s">
        <v>107</v>
      </c>
      <c r="C6547" s="4">
        <v>4.6398282624566098</v>
      </c>
      <c r="D6547" s="4">
        <v>7.3309286546814456E-2</v>
      </c>
      <c r="E6547" s="4">
        <v>128.52324287004808</v>
      </c>
      <c r="F6547" s="1" t="s">
        <v>509</v>
      </c>
      <c r="G6547" s="1">
        <v>2</v>
      </c>
      <c r="H6547" s="1" t="s">
        <v>505</v>
      </c>
      <c r="I65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2.3648156950585308E-3</v>
      </c>
      <c r="J6547" s="1" t="str">
        <f>IFERROR(INDEX('consumption_figs'!$C:$C,MATCH(Table2[[#This Row],[item_code]],'consumption_figs'!A:A,0),1),"NA")</f>
        <v>NA</v>
      </c>
      <c r="K6547" s="1">
        <f>+SUMIFS(prod!$E:$E,prod!$A:$A,Table2[[#This Row],[date]],prod!$G:$G,Table2[[#This Row],[production_line]],prod!$F:$F,Table2[[#This Row],[output_type]])</f>
        <v>48</v>
      </c>
      <c r="L6547">
        <f>+Table2[[#This Row],[cons_qty_base_uom]]/Table2[[#This Row],[Column1]]</f>
        <v>9.6663088801179367E-2</v>
      </c>
    </row>
    <row r="6548" spans="1:12" x14ac:dyDescent="0.25">
      <c r="A6548" s="2">
        <v>45505</v>
      </c>
      <c r="B6548" s="1" t="s">
        <v>105</v>
      </c>
      <c r="C6548" s="4">
        <v>3.976995653534237</v>
      </c>
      <c r="D6548" s="4">
        <v>6.2955841195446963E-2</v>
      </c>
      <c r="E6548" s="4">
        <v>110.16277960289837</v>
      </c>
      <c r="F6548" s="1" t="s">
        <v>509</v>
      </c>
      <c r="G6548" s="1">
        <v>2</v>
      </c>
      <c r="H6548" s="1" t="s">
        <v>505</v>
      </c>
      <c r="I65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2.030833586949902E-3</v>
      </c>
      <c r="J6548" s="1" t="str">
        <f>IFERROR(INDEX('consumption_figs'!$C:$C,MATCH(Table2[[#This Row],[item_code]],'consumption_figs'!A:A,0),1),"NA")</f>
        <v>NA</v>
      </c>
      <c r="K6548" s="1">
        <f>+SUMIFS(prod!$E:$E,prod!$A:$A,Table2[[#This Row],[date]],prod!$G:$G,Table2[[#This Row],[production_line]],prod!$F:$F,Table2[[#This Row],[output_type]])</f>
        <v>48</v>
      </c>
      <c r="L6548">
        <f>+Table2[[#This Row],[cons_qty_base_uom]]/Table2[[#This Row],[Column1]]</f>
        <v>8.2854076115296604E-2</v>
      </c>
    </row>
    <row r="6549" spans="1:12" x14ac:dyDescent="0.25">
      <c r="A6549" s="2">
        <v>45505</v>
      </c>
      <c r="B6549" s="1" t="s">
        <v>113</v>
      </c>
      <c r="C6549" s="4">
        <v>27.441270009386233</v>
      </c>
      <c r="D6549" s="4">
        <v>0.49394286016895228</v>
      </c>
      <c r="E6549" s="4">
        <v>732.9563219507063</v>
      </c>
      <c r="F6549" s="1" t="s">
        <v>509</v>
      </c>
      <c r="G6549" s="1">
        <v>2</v>
      </c>
      <c r="H6549" s="1" t="s">
        <v>505</v>
      </c>
      <c r="I65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1.5933640650611362E-2</v>
      </c>
      <c r="J6549" s="1" t="str">
        <f>IFERROR(INDEX('consumption_figs'!$C:$C,MATCH(Table2[[#This Row],[item_code]],'consumption_figs'!A:A,0),1),"NA")</f>
        <v>NA</v>
      </c>
      <c r="K6549" s="1">
        <f>+SUMIFS(prod!$E:$E,prod!$A:$A,Table2[[#This Row],[date]],prod!$G:$G,Table2[[#This Row],[production_line]],prod!$F:$F,Table2[[#This Row],[output_type]])</f>
        <v>48</v>
      </c>
      <c r="L6549">
        <f>+Table2[[#This Row],[cons_qty_base_uom]]/Table2[[#This Row],[Column1]]</f>
        <v>0.57169312519554649</v>
      </c>
    </row>
    <row r="6550" spans="1:12" x14ac:dyDescent="0.25">
      <c r="A6550" s="2">
        <v>45505</v>
      </c>
      <c r="B6550" s="1" t="s">
        <v>111</v>
      </c>
      <c r="C6550" s="4">
        <v>3.976995653534237</v>
      </c>
      <c r="D6550" s="4">
        <v>7.1585921763616264E-2</v>
      </c>
      <c r="E6550" s="4">
        <v>106.22555390589947</v>
      </c>
      <c r="F6550" s="1" t="s">
        <v>509</v>
      </c>
      <c r="G6550" s="1">
        <v>2</v>
      </c>
      <c r="H6550" s="1" t="s">
        <v>505</v>
      </c>
      <c r="I65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2.3092232826972987E-3</v>
      </c>
      <c r="J6550" s="1" t="str">
        <f>IFERROR(INDEX('consumption_figs'!$C:$C,MATCH(Table2[[#This Row],[item_code]],'consumption_figs'!A:A,0),1),"NA")</f>
        <v>NA</v>
      </c>
      <c r="K6550" s="1">
        <f>+SUMIFS(prod!$E:$E,prod!$A:$A,Table2[[#This Row],[date]],prod!$G:$G,Table2[[#This Row],[production_line]],prod!$F:$F,Table2[[#This Row],[output_type]])</f>
        <v>48</v>
      </c>
      <c r="L6550">
        <f>+Table2[[#This Row],[cons_qty_base_uom]]/Table2[[#This Row],[Column1]]</f>
        <v>8.2854076115296604E-2</v>
      </c>
    </row>
    <row r="6551" spans="1:12" x14ac:dyDescent="0.25">
      <c r="A6551" s="2">
        <v>45505</v>
      </c>
      <c r="B6551" s="1" t="s">
        <v>109</v>
      </c>
      <c r="C6551" s="4">
        <v>5.3026608713789827</v>
      </c>
      <c r="D6551" s="4">
        <v>9.5447895684821676E-2</v>
      </c>
      <c r="E6551" s="4">
        <v>141.63407187453262</v>
      </c>
      <c r="F6551" s="1" t="s">
        <v>509</v>
      </c>
      <c r="G6551" s="1">
        <v>2</v>
      </c>
      <c r="H6551" s="1" t="s">
        <v>505</v>
      </c>
      <c r="I65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3.0789643769297314E-3</v>
      </c>
      <c r="J6551" s="1" t="str">
        <f>IFERROR(INDEX('consumption_figs'!$C:$C,MATCH(Table2[[#This Row],[item_code]],'consumption_figs'!A:A,0),1),"NA")</f>
        <v>NA</v>
      </c>
      <c r="K6551" s="1">
        <f>+SUMIFS(prod!$E:$E,prod!$A:$A,Table2[[#This Row],[date]],prod!$G:$G,Table2[[#This Row],[production_line]],prod!$F:$F,Table2[[#This Row],[output_type]])</f>
        <v>48</v>
      </c>
      <c r="L6551">
        <f>+Table2[[#This Row],[cons_qty_base_uom]]/Table2[[#This Row],[Column1]]</f>
        <v>0.11047210148706214</v>
      </c>
    </row>
    <row r="6552" spans="1:12" x14ac:dyDescent="0.25">
      <c r="A6552" s="2">
        <v>45505</v>
      </c>
      <c r="B6552" s="1" t="s">
        <v>227</v>
      </c>
      <c r="C6552" s="4">
        <v>19.884978267671183</v>
      </c>
      <c r="D6552" s="4">
        <v>19.884978267671183</v>
      </c>
      <c r="E6552" s="4">
        <v>15771.372813438045</v>
      </c>
      <c r="F6552" s="1" t="s">
        <v>509</v>
      </c>
      <c r="G6552" s="1">
        <v>2</v>
      </c>
      <c r="H6552" s="1" t="s">
        <v>505</v>
      </c>
      <c r="I65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2.3200301327349417</v>
      </c>
      <c r="J6552" s="1" t="str">
        <f>IFERROR(INDEX('consumption_figs'!$C:$C,MATCH(Table2[[#This Row],[item_code]],'consumption_figs'!A:A,0),1),"NA")</f>
        <v>kg/ton</v>
      </c>
      <c r="K6552" s="1">
        <f>+SUMIFS(prod!$E:$E,prod!$A:$A,Table2[[#This Row],[date]],prod!$G:$G,Table2[[#This Row],[production_line]],prod!$F:$F,Table2[[#This Row],[output_type]])</f>
        <v>48</v>
      </c>
      <c r="L6552">
        <f>+Table2[[#This Row],[cons_qty_base_uom]]/Table2[[#This Row],[Column1]]</f>
        <v>0.41427038057648297</v>
      </c>
    </row>
    <row r="6553" spans="1:12" x14ac:dyDescent="0.25">
      <c r="A6553" s="2">
        <v>45505</v>
      </c>
      <c r="B6553" s="1" t="s">
        <v>234</v>
      </c>
      <c r="C6553" s="4">
        <v>2.7308703487601758</v>
      </c>
      <c r="D6553" s="4">
        <v>2.7308703487601758</v>
      </c>
      <c r="E6553" s="4">
        <v>3140.5009010742019</v>
      </c>
      <c r="F6553" s="1" t="s">
        <v>509</v>
      </c>
      <c r="G6553" s="1">
        <v>2</v>
      </c>
      <c r="H6553" s="1" t="s">
        <v>505</v>
      </c>
      <c r="I65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0.31861747156226528</v>
      </c>
      <c r="J6553" s="1" t="str">
        <f>IFERROR(INDEX('consumption_figs'!$C:$C,MATCH(Table2[[#This Row],[item_code]],'consumption_figs'!A:A,0),1),"NA")</f>
        <v>kg/ton</v>
      </c>
      <c r="K6553" s="1">
        <f>+SUMIFS(prod!$E:$E,prod!$A:$A,Table2[[#This Row],[date]],prod!$G:$G,Table2[[#This Row],[production_line]],prod!$F:$F,Table2[[#This Row],[output_type]])</f>
        <v>48</v>
      </c>
      <c r="L6553">
        <f>+Table2[[#This Row],[cons_qty_base_uom]]/Table2[[#This Row],[Column1]]</f>
        <v>5.6893132265836997E-2</v>
      </c>
    </row>
    <row r="6554" spans="1:12" x14ac:dyDescent="0.25">
      <c r="A6554" s="2">
        <v>45505</v>
      </c>
      <c r="B6554" s="1" t="s">
        <v>63</v>
      </c>
      <c r="C6554" s="4">
        <v>0.66283260892237283</v>
      </c>
      <c r="D6554" s="4">
        <v>0.21589120905210604</v>
      </c>
      <c r="E6554" s="4">
        <v>782.95776263737446</v>
      </c>
      <c r="F6554" s="1" t="s">
        <v>509</v>
      </c>
      <c r="G6554" s="1">
        <v>2</v>
      </c>
      <c r="H6554" s="1" t="s">
        <v>505</v>
      </c>
      <c r="I65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1.3809012685882768E-2</v>
      </c>
      <c r="J6554" s="1" t="str">
        <f>IFERROR(INDEX('consumption_figs'!$C:$C,MATCH(Table2[[#This Row],[item_code]],'consumption_figs'!A:A,0),1),"NA")</f>
        <v>pc/heat</v>
      </c>
      <c r="K6554" s="1">
        <f>+SUMIFS(prod!$E:$E,prod!$A:$A,Table2[[#This Row],[date]],prod!$G:$G,Table2[[#This Row],[production_line]],prod!$F:$F,Table2[[#This Row],[output_type]])</f>
        <v>48</v>
      </c>
      <c r="L6554">
        <f>+Table2[[#This Row],[cons_qty_base_uom]]/Table2[[#This Row],[Column1]]</f>
        <v>1.3809012685882768E-2</v>
      </c>
    </row>
    <row r="6555" spans="1:12" x14ac:dyDescent="0.25">
      <c r="A6555" s="2">
        <v>45505</v>
      </c>
      <c r="B6555" s="1" t="e">
        <f>+#REF!</f>
        <v>#REF!</v>
      </c>
      <c r="C6555" s="4">
        <v>0.26513304356894912</v>
      </c>
      <c r="D6555" s="4">
        <v>0.16968514788412745</v>
      </c>
      <c r="E6555" s="4">
        <v>358.6136520704892</v>
      </c>
      <c r="F6555" s="1" t="s">
        <v>509</v>
      </c>
      <c r="G6555" s="1">
        <v>2</v>
      </c>
      <c r="H6555" s="1" t="s">
        <v>505</v>
      </c>
      <c r="I65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5.4737144478750792E-3</v>
      </c>
      <c r="J6555" s="1" t="str">
        <f>IFERROR(INDEX('consumption_figs'!$C:$C,MATCH(Table2[[#This Row],[item_code]],'consumption_figs'!A:A,0),1),"NA")</f>
        <v>NA</v>
      </c>
      <c r="K6555" s="1">
        <f>+SUMIFS(prod!$E:$E,prod!$A:$A,Table2[[#This Row],[date]],prod!$G:$G,Table2[[#This Row],[production_line]],prod!$F:$F,Table2[[#This Row],[output_type]])</f>
        <v>48</v>
      </c>
      <c r="L6555">
        <f>+Table2[[#This Row],[cons_qty_base_uom]]/Table2[[#This Row],[Column1]]</f>
        <v>5.523605074353107E-3</v>
      </c>
    </row>
    <row r="6556" spans="1:12" x14ac:dyDescent="0.25">
      <c r="A6556" s="2">
        <v>45505</v>
      </c>
      <c r="B6556" s="1" t="e">
        <f>+#REF!</f>
        <v>#REF!</v>
      </c>
      <c r="C6556" s="4">
        <v>0.26513304356894912</v>
      </c>
      <c r="D6556" s="4">
        <v>6.9040644545354343E-2</v>
      </c>
      <c r="E6556" s="4">
        <v>317.96345383049794</v>
      </c>
      <c r="F6556" s="1" t="s">
        <v>509</v>
      </c>
      <c r="G6556" s="1">
        <v>2</v>
      </c>
      <c r="H6556" s="1" t="s">
        <v>505</v>
      </c>
      <c r="I65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2.2271175659791722E-3</v>
      </c>
      <c r="J6556" s="1" t="str">
        <f>IFERROR(INDEX('consumption_figs'!$C:$C,MATCH(Table2[[#This Row],[item_code]],'consumption_figs'!A:A,0),1),"NA")</f>
        <v>NA</v>
      </c>
      <c r="K6556" s="1">
        <f>+SUMIFS(prod!$E:$E,prod!$A:$A,Table2[[#This Row],[date]],prod!$G:$G,Table2[[#This Row],[production_line]],prod!$F:$F,Table2[[#This Row],[output_type]])</f>
        <v>48</v>
      </c>
      <c r="L6556">
        <f>+Table2[[#This Row],[cons_qty_base_uom]]/Table2[[#This Row],[Column1]]</f>
        <v>5.523605074353107E-3</v>
      </c>
    </row>
    <row r="6557" spans="1:12" x14ac:dyDescent="0.25">
      <c r="A6557" s="2">
        <v>45505</v>
      </c>
      <c r="B6557" s="1" t="s">
        <v>75</v>
      </c>
      <c r="C6557" s="4">
        <v>0.26513304356894912</v>
      </c>
      <c r="D6557" s="4">
        <v>2.3729407399420945</v>
      </c>
      <c r="E6557" s="4">
        <v>4690.5694243348344</v>
      </c>
      <c r="F6557" s="1" t="s">
        <v>509</v>
      </c>
      <c r="G6557" s="1">
        <v>2</v>
      </c>
      <c r="H6557" s="1" t="s">
        <v>505</v>
      </c>
      <c r="I65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5.523605074353107E-3</v>
      </c>
      <c r="J6557" s="1" t="str">
        <f>IFERROR(INDEX('consumption_figs'!$C:$C,MATCH(Table2[[#This Row],[item_code]],'consumption_figs'!A:A,0),1),"NA")</f>
        <v>pc/heat</v>
      </c>
      <c r="K6557" s="1">
        <f>+SUMIFS(prod!$E:$E,prod!$A:$A,Table2[[#This Row],[date]],prod!$G:$G,Table2[[#This Row],[production_line]],prod!$F:$F,Table2[[#This Row],[output_type]])</f>
        <v>48</v>
      </c>
      <c r="L6557">
        <f>+Table2[[#This Row],[cons_qty_base_uom]]/Table2[[#This Row],[Column1]]</f>
        <v>5.523605074353107E-3</v>
      </c>
    </row>
    <row r="6558" spans="1:12" x14ac:dyDescent="0.25">
      <c r="A6558" s="2">
        <v>45505</v>
      </c>
      <c r="B6558" s="1" t="s">
        <v>167</v>
      </c>
      <c r="C6558" s="4">
        <v>89.075202806402118</v>
      </c>
      <c r="D6558" s="4">
        <v>0.38569562815172115</v>
      </c>
      <c r="E6558" s="4">
        <v>275.73380456566542</v>
      </c>
      <c r="F6558" s="1" t="s">
        <v>509</v>
      </c>
      <c r="G6558" s="1">
        <v>2</v>
      </c>
      <c r="H6558" s="1" t="s">
        <v>505</v>
      </c>
      <c r="I65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4.5000073288031871E-2</v>
      </c>
      <c r="J6558" s="1" t="str">
        <f>IFERROR(INDEX('consumption_figs'!$C:$C,MATCH(Table2[[#This Row],[item_code]],'consumption_figs'!A:A,0),1),"NA")</f>
        <v>kg/ton</v>
      </c>
      <c r="K6558" s="1">
        <f>+SUMIFS(prod!$E:$E,prod!$A:$A,Table2[[#This Row],[date]],prod!$G:$G,Table2[[#This Row],[production_line]],prod!$F:$F,Table2[[#This Row],[output_type]])</f>
        <v>48</v>
      </c>
      <c r="L6558">
        <f>+Table2[[#This Row],[cons_qty_base_uom]]/Table2[[#This Row],[Column1]]</f>
        <v>1.855733391800044</v>
      </c>
    </row>
    <row r="6559" spans="1:12" x14ac:dyDescent="0.25">
      <c r="A6559" s="2">
        <v>45505</v>
      </c>
      <c r="B6559" s="1" t="s">
        <v>169</v>
      </c>
      <c r="C6559" s="4">
        <v>99.531857048892803</v>
      </c>
      <c r="D6559" s="4">
        <v>0.44192144529708405</v>
      </c>
      <c r="E6559" s="4">
        <v>315.92964124288545</v>
      </c>
      <c r="F6559" s="1" t="s">
        <v>509</v>
      </c>
      <c r="G6559" s="1">
        <v>2</v>
      </c>
      <c r="H6559" s="1" t="s">
        <v>505</v>
      </c>
      <c r="I65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5.1560079955324238E-2</v>
      </c>
      <c r="J6559" s="1" t="str">
        <f>IFERROR(INDEX('consumption_figs'!$C:$C,MATCH(Table2[[#This Row],[item_code]],'consumption_figs'!A:A,0),1),"NA")</f>
        <v>kg/ton</v>
      </c>
      <c r="K6559" s="1">
        <f>+SUMIFS(prod!$E:$E,prod!$A:$A,Table2[[#This Row],[date]],prod!$G:$G,Table2[[#This Row],[production_line]],prod!$F:$F,Table2[[#This Row],[output_type]])</f>
        <v>48</v>
      </c>
      <c r="L6559">
        <f>+Table2[[#This Row],[cons_qty_base_uom]]/Table2[[#This Row],[Column1]]</f>
        <v>2.0735803551852667</v>
      </c>
    </row>
    <row r="6560" spans="1:12" x14ac:dyDescent="0.25">
      <c r="A6560" s="2">
        <v>45505</v>
      </c>
      <c r="B6560" s="1" t="s">
        <v>170</v>
      </c>
      <c r="C6560" s="4">
        <v>75.520280640210487</v>
      </c>
      <c r="D6560" s="4">
        <v>0.14650934444200833</v>
      </c>
      <c r="E6560" s="4">
        <v>37.406765822933565</v>
      </c>
      <c r="F6560" s="1" t="s">
        <v>509</v>
      </c>
      <c r="G6560" s="1">
        <v>2</v>
      </c>
      <c r="H6560" s="1" t="s">
        <v>505</v>
      </c>
      <c r="I65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1.7093611532144247E-2</v>
      </c>
      <c r="J6560" s="1" t="str">
        <f>IFERROR(INDEX('consumption_figs'!$C:$C,MATCH(Table2[[#This Row],[item_code]],'consumption_figs'!A:A,0),1),"NA")</f>
        <v>kg/ton</v>
      </c>
      <c r="K6560" s="1">
        <f>+SUMIFS(prod!$E:$E,prod!$A:$A,Table2[[#This Row],[date]],prod!$G:$G,Table2[[#This Row],[production_line]],prod!$F:$F,Table2[[#This Row],[output_type]])</f>
        <v>48</v>
      </c>
      <c r="L6560">
        <f>+Table2[[#This Row],[cons_qty_base_uom]]/Table2[[#This Row],[Column1]]</f>
        <v>1.5733391800043852</v>
      </c>
    </row>
    <row r="6561" spans="1:12" x14ac:dyDescent="0.25">
      <c r="A6561" s="2">
        <v>45505</v>
      </c>
      <c r="B6561" s="1" t="s">
        <v>172</v>
      </c>
      <c r="C6561" s="4">
        <v>38.147423810567865</v>
      </c>
      <c r="D6561" s="4">
        <v>0.18463353124314846</v>
      </c>
      <c r="E6561" s="4">
        <v>166.1701781188336</v>
      </c>
      <c r="F6561" s="1" t="s">
        <v>509</v>
      </c>
      <c r="G6561" s="1">
        <v>2</v>
      </c>
      <c r="H6561" s="1" t="s">
        <v>505</v>
      </c>
      <c r="I65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2.154165572782038E-2</v>
      </c>
      <c r="J6561" s="1" t="str">
        <f>IFERROR(INDEX('consumption_figs'!$C:$C,MATCH(Table2[[#This Row],[item_code]],'consumption_figs'!A:A,0),1),"NA")</f>
        <v>kg/ton</v>
      </c>
      <c r="K6561" s="1">
        <f>+SUMIFS(prod!$E:$E,prod!$A:$A,Table2[[#This Row],[date]],prod!$G:$G,Table2[[#This Row],[production_line]],prod!$F:$F,Table2[[#This Row],[output_type]])</f>
        <v>48</v>
      </c>
      <c r="L6561">
        <f>+Table2[[#This Row],[cons_qty_base_uom]]/Table2[[#This Row],[Column1]]</f>
        <v>0.79473799605349715</v>
      </c>
    </row>
    <row r="6562" spans="1:12" x14ac:dyDescent="0.25">
      <c r="A6562" s="2">
        <v>45505</v>
      </c>
      <c r="B6562" s="1" t="s">
        <v>173</v>
      </c>
      <c r="C6562" s="4">
        <v>153.94518745889059</v>
      </c>
      <c r="D6562" s="4">
        <v>1.922775391361544</v>
      </c>
      <c r="E6562" s="4">
        <v>2831.0519973689979</v>
      </c>
      <c r="F6562" s="1" t="s">
        <v>509</v>
      </c>
      <c r="G6562" s="1">
        <v>2</v>
      </c>
      <c r="H6562" s="1" t="s">
        <v>505</v>
      </c>
      <c r="I65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3.2071914053935537</v>
      </c>
      <c r="J6562" s="1" t="str">
        <f>IFERROR(INDEX('consumption_figs'!$C:$C,MATCH(Table2[[#This Row],[item_code]],'consumption_figs'!A:A,0),1),"NA")</f>
        <v>pc/heat</v>
      </c>
      <c r="K6562" s="1">
        <f>+SUMIFS(prod!$E:$E,prod!$A:$A,Table2[[#This Row],[date]],prod!$G:$G,Table2[[#This Row],[production_line]],prod!$F:$F,Table2[[#This Row],[output_type]])</f>
        <v>48</v>
      </c>
      <c r="L6562">
        <f>+Table2[[#This Row],[cons_qty_base_uom]]/Table2[[#This Row],[Column1]]</f>
        <v>3.2071914053935537</v>
      </c>
    </row>
    <row r="6563" spans="1:12" x14ac:dyDescent="0.25">
      <c r="A6563" s="2">
        <v>45505</v>
      </c>
      <c r="B6563" s="1" t="s">
        <v>175</v>
      </c>
      <c r="C6563" s="4">
        <v>29.239903529927648</v>
      </c>
      <c r="D6563" s="4">
        <v>0.43421256741942554</v>
      </c>
      <c r="E6563" s="4">
        <v>683.92134356500776</v>
      </c>
      <c r="F6563" s="1" t="s">
        <v>509</v>
      </c>
      <c r="G6563" s="1">
        <v>2</v>
      </c>
      <c r="H6563" s="1" t="s">
        <v>505</v>
      </c>
      <c r="I65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0.60916465687349264</v>
      </c>
      <c r="J6563" s="1" t="str">
        <f>IFERROR(INDEX('consumption_figs'!$C:$C,MATCH(Table2[[#This Row],[item_code]],'consumption_figs'!A:A,0),1),"NA")</f>
        <v>pc/heat</v>
      </c>
      <c r="K6563" s="1">
        <f>+SUMIFS(prod!$E:$E,prod!$A:$A,Table2[[#This Row],[date]],prod!$G:$G,Table2[[#This Row],[production_line]],prod!$F:$F,Table2[[#This Row],[output_type]])</f>
        <v>48</v>
      </c>
      <c r="L6563">
        <f>+Table2[[#This Row],[cons_qty_base_uom]]/Table2[[#This Row],[Column1]]</f>
        <v>0.60916465687349264</v>
      </c>
    </row>
    <row r="6564" spans="1:12" x14ac:dyDescent="0.25">
      <c r="A6564" s="2">
        <v>45505</v>
      </c>
      <c r="B6564" s="1" t="s">
        <v>177</v>
      </c>
      <c r="C6564" s="4">
        <v>32.144529708397279</v>
      </c>
      <c r="D6564" s="4">
        <v>0.54838567682525752</v>
      </c>
      <c r="E6564" s="4">
        <v>877.54566103924572</v>
      </c>
      <c r="F6564" s="1" t="s">
        <v>509</v>
      </c>
      <c r="G6564" s="1">
        <v>2</v>
      </c>
      <c r="H6564" s="1" t="s">
        <v>505</v>
      </c>
      <c r="I65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0.66967770225827661</v>
      </c>
      <c r="J6564" s="1" t="str">
        <f>IFERROR(INDEX('consumption_figs'!$C:$C,MATCH(Table2[[#This Row],[item_code]],'consumption_figs'!A:A,0),1),"NA")</f>
        <v>pc/heat</v>
      </c>
      <c r="K6564" s="1">
        <f>+SUMIFS(prod!$E:$E,prod!$A:$A,Table2[[#This Row],[date]],prod!$G:$G,Table2[[#This Row],[production_line]],prod!$F:$F,Table2[[#This Row],[output_type]])</f>
        <v>48</v>
      </c>
      <c r="L6564">
        <f>+Table2[[#This Row],[cons_qty_base_uom]]/Table2[[#This Row],[Column1]]</f>
        <v>0.66967770225827661</v>
      </c>
    </row>
    <row r="6565" spans="1:12" x14ac:dyDescent="0.25">
      <c r="A6565" s="2">
        <v>45505</v>
      </c>
      <c r="B6565" s="1" t="s">
        <v>181</v>
      </c>
      <c r="C6565" s="4">
        <v>438.0176277132208</v>
      </c>
      <c r="D6565" s="4">
        <v>3.7669515983336983</v>
      </c>
      <c r="E6565" s="4">
        <v>6022.7423810567861</v>
      </c>
      <c r="F6565" s="1" t="s">
        <v>509</v>
      </c>
      <c r="G6565" s="1">
        <v>2</v>
      </c>
      <c r="H6565" s="1" t="s">
        <v>505</v>
      </c>
      <c r="I65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9.1253672440254334</v>
      </c>
      <c r="J6565" s="1" t="str">
        <f>IFERROR(INDEX('consumption_figs'!$C:$C,MATCH(Table2[[#This Row],[item_code]],'consumption_figs'!A:A,0),1),"NA")</f>
        <v>pc/heat</v>
      </c>
      <c r="K6565" s="1">
        <f>+SUMIFS(prod!$E:$E,prod!$A:$A,Table2[[#This Row],[date]],prod!$G:$G,Table2[[#This Row],[production_line]],prod!$F:$F,Table2[[#This Row],[output_type]])</f>
        <v>48</v>
      </c>
      <c r="L6565">
        <f>+Table2[[#This Row],[cons_qty_base_uom]]/Table2[[#This Row],[Column1]]</f>
        <v>9.1253672440254334</v>
      </c>
    </row>
    <row r="6566" spans="1:12" x14ac:dyDescent="0.25">
      <c r="A6566" s="2">
        <v>45505</v>
      </c>
      <c r="B6566" s="1" t="s">
        <v>183</v>
      </c>
      <c r="C6566" s="4">
        <v>847.66673975005483</v>
      </c>
      <c r="D6566" s="4">
        <v>7.5018506467879851</v>
      </c>
      <c r="E6566" s="4">
        <v>9748.1675071256304</v>
      </c>
      <c r="F6566" s="1" t="s">
        <v>509</v>
      </c>
      <c r="G6566" s="1">
        <v>2</v>
      </c>
      <c r="H6566" s="1" t="s">
        <v>505</v>
      </c>
      <c r="I65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17.65972374479281</v>
      </c>
      <c r="J6566" s="1" t="str">
        <f>IFERROR(INDEX('consumption_figs'!$C:$C,MATCH(Table2[[#This Row],[item_code]],'consumption_figs'!A:A,0),1),"NA")</f>
        <v>pc/heat</v>
      </c>
      <c r="K6566" s="1">
        <f>+SUMIFS(prod!$E:$E,prod!$A:$A,Table2[[#This Row],[date]],prod!$G:$G,Table2[[#This Row],[production_line]],prod!$F:$F,Table2[[#This Row],[output_type]])</f>
        <v>48</v>
      </c>
      <c r="L6566">
        <f>+Table2[[#This Row],[cons_qty_base_uom]]/Table2[[#This Row],[Column1]]</f>
        <v>17.65972374479281</v>
      </c>
    </row>
    <row r="6567" spans="1:12" x14ac:dyDescent="0.25">
      <c r="A6567" s="2">
        <v>45505</v>
      </c>
      <c r="B6567" s="1" t="s">
        <v>191</v>
      </c>
      <c r="C6567" s="4">
        <v>806.51786888840161</v>
      </c>
      <c r="D6567" s="4">
        <v>5.6214295461521591</v>
      </c>
      <c r="E6567" s="4">
        <v>8782.9795921946934</v>
      </c>
      <c r="F6567" s="1" t="s">
        <v>509</v>
      </c>
      <c r="G6567" s="1">
        <v>2</v>
      </c>
      <c r="H6567" s="1" t="s">
        <v>505</v>
      </c>
      <c r="I65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16.8024556018417</v>
      </c>
      <c r="J6567" s="1" t="str">
        <f>IFERROR(INDEX('consumption_figs'!$C:$C,MATCH(Table2[[#This Row],[item_code]],'consumption_figs'!A:A,0),1),"NA")</f>
        <v>pc/heat</v>
      </c>
      <c r="K6567" s="1">
        <f>+SUMIFS(prod!$E:$E,prod!$A:$A,Table2[[#This Row],[date]],prod!$G:$G,Table2[[#This Row],[production_line]],prod!$F:$F,Table2[[#This Row],[output_type]])</f>
        <v>48</v>
      </c>
      <c r="L6567">
        <f>+Table2[[#This Row],[cons_qty_base_uom]]/Table2[[#This Row],[Column1]]</f>
        <v>16.8024556018417</v>
      </c>
    </row>
    <row r="6568" spans="1:12" x14ac:dyDescent="0.25">
      <c r="A6568" s="2">
        <v>45505</v>
      </c>
      <c r="B6568" s="1" t="s">
        <v>193</v>
      </c>
      <c r="C6568" s="4">
        <v>159.75443981582987</v>
      </c>
      <c r="D6568" s="4">
        <v>1.3004011401008551</v>
      </c>
      <c r="E6568" s="4">
        <v>1597.5443981582987</v>
      </c>
      <c r="F6568" s="1" t="s">
        <v>509</v>
      </c>
      <c r="G6568" s="1">
        <v>2</v>
      </c>
      <c r="H6568" s="1" t="s">
        <v>505</v>
      </c>
      <c r="I65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3.3282174961631221</v>
      </c>
      <c r="J6568" s="1" t="str">
        <f>IFERROR(INDEX('consumption_figs'!$C:$C,MATCH(Table2[[#This Row],[item_code]],'consumption_figs'!A:A,0),1),"NA")</f>
        <v>pc/heat</v>
      </c>
      <c r="K6568" s="1">
        <f>+SUMIFS(prod!$E:$E,prod!$A:$A,Table2[[#This Row],[date]],prod!$G:$G,Table2[[#This Row],[production_line]],prod!$F:$F,Table2[[#This Row],[output_type]])</f>
        <v>48</v>
      </c>
      <c r="L6568">
        <f>+Table2[[#This Row],[cons_qty_base_uom]]/Table2[[#This Row],[Column1]]</f>
        <v>3.3282174961631221</v>
      </c>
    </row>
    <row r="6569" spans="1:12" x14ac:dyDescent="0.25">
      <c r="A6569" s="2">
        <v>45505</v>
      </c>
      <c r="B6569" s="1" t="s">
        <v>195</v>
      </c>
      <c r="C6569" s="4">
        <v>326.77044507783381</v>
      </c>
      <c r="D6569" s="4">
        <v>2.6599114229335674</v>
      </c>
      <c r="E6569" s="4">
        <v>3267.704450778338</v>
      </c>
      <c r="F6569" s="1" t="s">
        <v>509</v>
      </c>
      <c r="G6569" s="1">
        <v>2</v>
      </c>
      <c r="H6569" s="1" t="s">
        <v>505</v>
      </c>
      <c r="I65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6.8077176057882047</v>
      </c>
      <c r="J6569" s="1" t="str">
        <f>IFERROR(INDEX('consumption_figs'!$C:$C,MATCH(Table2[[#This Row],[item_code]],'consumption_figs'!A:A,0),1),"NA")</f>
        <v>pc/heat</v>
      </c>
      <c r="K6569" s="1">
        <f>+SUMIFS(prod!$E:$E,prod!$A:$A,Table2[[#This Row],[date]],prod!$G:$G,Table2[[#This Row],[production_line]],prod!$F:$F,Table2[[#This Row],[output_type]])</f>
        <v>48</v>
      </c>
      <c r="L6569">
        <f>+Table2[[#This Row],[cons_qty_base_uom]]/Table2[[#This Row],[Column1]]</f>
        <v>6.8077176057882047</v>
      </c>
    </row>
    <row r="6570" spans="1:12" x14ac:dyDescent="0.25">
      <c r="A6570" s="2">
        <v>45505</v>
      </c>
      <c r="B6570" s="1" t="s">
        <v>189</v>
      </c>
      <c r="C6570" s="4">
        <v>249.79785134838852</v>
      </c>
      <c r="D6570" s="4">
        <v>1.7460869809252355</v>
      </c>
      <c r="E6570" s="4">
        <v>2720.2986011839512</v>
      </c>
      <c r="F6570" s="1" t="s">
        <v>509</v>
      </c>
      <c r="G6570" s="1">
        <v>2</v>
      </c>
      <c r="H6570" s="1" t="s">
        <v>505</v>
      </c>
      <c r="I65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5.2041219030914272</v>
      </c>
      <c r="J6570" s="1" t="str">
        <f>IFERROR(INDEX('consumption_figs'!$C:$C,MATCH(Table2[[#This Row],[item_code]],'consumption_figs'!A:A,0),1),"NA")</f>
        <v>pc/heat</v>
      </c>
      <c r="K6570" s="1">
        <f>+SUMIFS(prod!$E:$E,prod!$A:$A,Table2[[#This Row],[date]],prod!$G:$G,Table2[[#This Row],[production_line]],prod!$F:$F,Table2[[#This Row],[output_type]])</f>
        <v>48</v>
      </c>
      <c r="L6570">
        <f>+Table2[[#This Row],[cons_qty_base_uom]]/Table2[[#This Row],[Column1]]</f>
        <v>5.2041219030914272</v>
      </c>
    </row>
    <row r="6571" spans="1:12" x14ac:dyDescent="0.25">
      <c r="A6571" s="2">
        <v>45505</v>
      </c>
      <c r="B6571" s="1" t="s">
        <v>199</v>
      </c>
      <c r="C6571" s="4">
        <v>357.26901995176496</v>
      </c>
      <c r="D6571" s="4">
        <v>3.322601885551415</v>
      </c>
      <c r="E6571" s="4">
        <v>4701.6603025652266</v>
      </c>
      <c r="F6571" s="1" t="s">
        <v>509</v>
      </c>
      <c r="G6571" s="1">
        <v>2</v>
      </c>
      <c r="H6571" s="1" t="s">
        <v>505</v>
      </c>
      <c r="I65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7.443104582328437</v>
      </c>
      <c r="J6571" s="1" t="str">
        <f>IFERROR(INDEX('consumption_figs'!$C:$C,MATCH(Table2[[#This Row],[item_code]],'consumption_figs'!A:A,0),1),"NA")</f>
        <v>pc/heat</v>
      </c>
      <c r="K6571" s="1">
        <f>+SUMIFS(prod!$E:$E,prod!$A:$A,Table2[[#This Row],[date]],prod!$G:$G,Table2[[#This Row],[production_line]],prod!$F:$F,Table2[[#This Row],[output_type]])</f>
        <v>48</v>
      </c>
      <c r="L6571">
        <f>+Table2[[#This Row],[cons_qty_base_uom]]/Table2[[#This Row],[Column1]]</f>
        <v>7.443104582328437</v>
      </c>
    </row>
    <row r="6572" spans="1:12" x14ac:dyDescent="0.25">
      <c r="A6572" s="2">
        <v>45505</v>
      </c>
      <c r="B6572" s="1" t="s">
        <v>197</v>
      </c>
      <c r="C6572" s="4">
        <v>246.89322516991888</v>
      </c>
      <c r="D6572" s="4">
        <v>2.2961069940802457</v>
      </c>
      <c r="E6572" s="4">
        <v>3249.1148432361324</v>
      </c>
      <c r="F6572" s="1" t="s">
        <v>509</v>
      </c>
      <c r="G6572" s="1">
        <v>2</v>
      </c>
      <c r="H6572" s="1" t="s">
        <v>505</v>
      </c>
      <c r="I65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5.143608857706643</v>
      </c>
      <c r="J6572" s="1" t="str">
        <f>IFERROR(INDEX('consumption_figs'!$C:$C,MATCH(Table2[[#This Row],[item_code]],'consumption_figs'!A:A,0),1),"NA")</f>
        <v>pc/heat</v>
      </c>
      <c r="K6572" s="1">
        <f>+SUMIFS(prod!$E:$E,prod!$A:$A,Table2[[#This Row],[date]],prod!$G:$G,Table2[[#This Row],[production_line]],prod!$F:$F,Table2[[#This Row],[output_type]])</f>
        <v>48</v>
      </c>
      <c r="L6572">
        <f>+Table2[[#This Row],[cons_qty_base_uom]]/Table2[[#This Row],[Column1]]</f>
        <v>5.143608857706643</v>
      </c>
    </row>
    <row r="6573" spans="1:12" x14ac:dyDescent="0.25">
      <c r="A6573" s="2">
        <v>45505</v>
      </c>
      <c r="B6573" s="1" t="s">
        <v>264</v>
      </c>
      <c r="C6573" s="4">
        <v>1.1040975018378345</v>
      </c>
      <c r="D6573" s="4">
        <v>1.1040975018378345</v>
      </c>
      <c r="E6573" s="4">
        <v>698.8937186633492</v>
      </c>
      <c r="F6573" s="1" t="s">
        <v>509</v>
      </c>
      <c r="G6573" s="1">
        <v>2</v>
      </c>
      <c r="H6573" s="1" t="s">
        <v>505</v>
      </c>
      <c r="I65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0.12881781610521928</v>
      </c>
      <c r="J6573" s="1" t="str">
        <f>IFERROR(INDEX('consumption_figs'!$C:$C,MATCH(Table2[[#This Row],[item_code]],'consumption_figs'!A:A,0),1),"NA")</f>
        <v>kg/ton</v>
      </c>
      <c r="K6573" s="1">
        <f>+SUMIFS(prod!$E:$E,prod!$A:$A,Table2[[#This Row],[date]],prod!$G:$G,Table2[[#This Row],[production_line]],prod!$F:$F,Table2[[#This Row],[output_type]])</f>
        <v>48</v>
      </c>
      <c r="L6573">
        <f>+Table2[[#This Row],[cons_qty_base_uom]]/Table2[[#This Row],[Column1]]</f>
        <v>2.3002031288288219E-2</v>
      </c>
    </row>
    <row r="6574" spans="1:12" x14ac:dyDescent="0.25">
      <c r="A6574" s="2">
        <v>45505</v>
      </c>
      <c r="B6574" s="1" t="s">
        <v>162</v>
      </c>
      <c r="C6574" s="4">
        <v>9.4884455163341386</v>
      </c>
      <c r="D6574" s="4">
        <v>0.27421607542205662</v>
      </c>
      <c r="E6574" s="4">
        <v>1774.3393115544839</v>
      </c>
      <c r="F6574" s="1" t="s">
        <v>509</v>
      </c>
      <c r="G6574" s="1">
        <v>2</v>
      </c>
      <c r="H6574" s="1" t="s">
        <v>505</v>
      </c>
      <c r="I65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0.19767594825696122</v>
      </c>
      <c r="J6574" s="1" t="str">
        <f>IFERROR(INDEX('consumption_figs'!$C:$C,MATCH(Table2[[#This Row],[item_code]],'consumption_figs'!A:A,0),1),"NA")</f>
        <v>pc/heat</v>
      </c>
      <c r="K6574" s="1">
        <f>+SUMIFS(prod!$E:$E,prod!$A:$A,Table2[[#This Row],[date]],prod!$G:$G,Table2[[#This Row],[production_line]],prod!$F:$F,Table2[[#This Row],[output_type]])</f>
        <v>48</v>
      </c>
      <c r="L6574">
        <f>+Table2[[#This Row],[cons_qty_base_uom]]/Table2[[#This Row],[Column1]]</f>
        <v>0.19767594825696122</v>
      </c>
    </row>
    <row r="6575" spans="1:12" x14ac:dyDescent="0.25">
      <c r="A6575" s="2">
        <v>45505</v>
      </c>
      <c r="B6575" s="1" t="s">
        <v>61</v>
      </c>
      <c r="C6575" s="4">
        <v>10.069370752028064</v>
      </c>
      <c r="D6575" s="4">
        <v>3.5242797632098227E-2</v>
      </c>
      <c r="E6575" s="4">
        <v>90.624336768252576</v>
      </c>
      <c r="F6575" s="1" t="s">
        <v>509</v>
      </c>
      <c r="G6575" s="1">
        <v>2</v>
      </c>
      <c r="H6575" s="1" t="s">
        <v>505</v>
      </c>
      <c r="I65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0.20977855733391801</v>
      </c>
      <c r="J6575" s="1" t="str">
        <f>IFERROR(INDEX('consumption_figs'!$C:$C,MATCH(Table2[[#This Row],[item_code]],'consumption_figs'!A:A,0),1),"NA")</f>
        <v>pc/heat</v>
      </c>
      <c r="K6575" s="1">
        <f>+SUMIFS(prod!$E:$E,prod!$A:$A,Table2[[#This Row],[date]],prod!$G:$G,Table2[[#This Row],[production_line]],prod!$F:$F,Table2[[#This Row],[output_type]])</f>
        <v>48</v>
      </c>
      <c r="L6575">
        <f>+Table2[[#This Row],[cons_qty_base_uom]]/Table2[[#This Row],[Column1]]</f>
        <v>0.20977855733391801</v>
      </c>
    </row>
    <row r="6576" spans="1:12" x14ac:dyDescent="0.25">
      <c r="A6576" s="2">
        <v>45505</v>
      </c>
      <c r="B6576" s="1" t="s">
        <v>163</v>
      </c>
      <c r="C6576" s="4">
        <v>2.517342688007016</v>
      </c>
      <c r="D6576" s="4">
        <v>0.34739329094496824</v>
      </c>
      <c r="E6576" s="4">
        <v>1052.2492435869326</v>
      </c>
      <c r="F6576" s="1" t="s">
        <v>509</v>
      </c>
      <c r="G6576" s="1">
        <v>2</v>
      </c>
      <c r="H6576" s="1" t="s">
        <v>505</v>
      </c>
      <c r="I65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5.2444639333479502E-2</v>
      </c>
      <c r="J6576" s="1" t="str">
        <f>IFERROR(INDEX('consumption_figs'!$C:$C,MATCH(Table2[[#This Row],[item_code]],'consumption_figs'!A:A,0),1),"NA")</f>
        <v>pc/heat</v>
      </c>
      <c r="K6576" s="1">
        <f>+SUMIFS(prod!$E:$E,prod!$A:$A,Table2[[#This Row],[date]],prod!$G:$G,Table2[[#This Row],[production_line]],prod!$F:$F,Table2[[#This Row],[output_type]])</f>
        <v>48</v>
      </c>
      <c r="L6576">
        <f>+Table2[[#This Row],[cons_qty_base_uom]]/Table2[[#This Row],[Column1]]</f>
        <v>5.2444639333479502E-2</v>
      </c>
    </row>
    <row r="6577" spans="1:12" x14ac:dyDescent="0.25">
      <c r="A6577" s="2">
        <v>45505</v>
      </c>
      <c r="B6577" s="1" t="e">
        <f>+#REF!</f>
        <v>#REF!</v>
      </c>
      <c r="C6577" s="4">
        <v>19.267353650515236</v>
      </c>
      <c r="D6577" s="4">
        <v>0.23082289673317261</v>
      </c>
      <c r="E6577" s="4">
        <v>1579.9229993422493</v>
      </c>
      <c r="F6577" s="1" t="s">
        <v>509</v>
      </c>
      <c r="G6577" s="1">
        <v>2</v>
      </c>
      <c r="H6577" s="1" t="s">
        <v>505</v>
      </c>
      <c r="I65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7.4458998946184711E-3</v>
      </c>
      <c r="J6577" s="1" t="str">
        <f>IFERROR(INDEX('consumption_figs'!$C:$C,MATCH(Table2[[#This Row],[item_code]],'consumption_figs'!A:A,0),1),"NA")</f>
        <v>NA</v>
      </c>
      <c r="K6577" s="1">
        <f>+SUMIFS(prod!$E:$E,prod!$A:$A,Table2[[#This Row],[date]],prod!$G:$G,Table2[[#This Row],[production_line]],prod!$F:$F,Table2[[#This Row],[output_type]])</f>
        <v>48</v>
      </c>
      <c r="L6577">
        <f>+Table2[[#This Row],[cons_qty_base_uom]]/Table2[[#This Row],[Column1]]</f>
        <v>0.40140320105240074</v>
      </c>
    </row>
    <row r="6578" spans="1:12" x14ac:dyDescent="0.25">
      <c r="A6578" s="2">
        <v>45505</v>
      </c>
      <c r="B6578" s="1" t="s">
        <v>160</v>
      </c>
      <c r="C6578" s="4">
        <v>4.1632975224731421</v>
      </c>
      <c r="D6578" s="4">
        <v>5.2207750931813214E-2</v>
      </c>
      <c r="E6578" s="4">
        <v>291.43082657311993</v>
      </c>
      <c r="F6578" s="1" t="s">
        <v>509</v>
      </c>
      <c r="G6578" s="1">
        <v>2</v>
      </c>
      <c r="H6578" s="1" t="s">
        <v>505</v>
      </c>
      <c r="I65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8.6735365051523794E-2</v>
      </c>
      <c r="J6578" s="1" t="str">
        <f>IFERROR(INDEX('consumption_figs'!$C:$C,MATCH(Table2[[#This Row],[item_code]],'consumption_figs'!A:A,0),1),"NA")</f>
        <v>pc/heat</v>
      </c>
      <c r="K6578" s="1">
        <f>+SUMIFS(prod!$E:$E,prod!$A:$A,Table2[[#This Row],[date]],prod!$G:$G,Table2[[#This Row],[production_line]],prod!$F:$F,Table2[[#This Row],[output_type]])</f>
        <v>48</v>
      </c>
      <c r="L6578">
        <f>+Table2[[#This Row],[cons_qty_base_uom]]/Table2[[#This Row],[Column1]]</f>
        <v>8.6735365051523794E-2</v>
      </c>
    </row>
    <row r="6579" spans="1:12" x14ac:dyDescent="0.25">
      <c r="A6579" s="2">
        <v>45505</v>
      </c>
      <c r="B6579" s="1" t="e">
        <f>+#REF!</f>
        <v>#REF!</v>
      </c>
      <c r="C6579" s="4">
        <v>39.793378645033982</v>
      </c>
      <c r="D6579" s="4">
        <v>0.45364451655338739</v>
      </c>
      <c r="E6579" s="4">
        <v>9629.9976320982241</v>
      </c>
      <c r="F6579" s="1" t="s">
        <v>509</v>
      </c>
      <c r="G6579" s="1">
        <v>2</v>
      </c>
      <c r="H6579" s="1" t="s">
        <v>505</v>
      </c>
      <c r="I65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1.4633694082367334E-2</v>
      </c>
      <c r="J6579" s="1" t="str">
        <f>IFERROR(INDEX('consumption_figs'!$C:$C,MATCH(Table2[[#This Row],[item_code]],'consumption_figs'!A:A,0),1),"NA")</f>
        <v>NA</v>
      </c>
      <c r="K6579" s="1">
        <f>+SUMIFS(prod!$E:$E,prod!$A:$A,Table2[[#This Row],[date]],prod!$G:$G,Table2[[#This Row],[production_line]],prod!$F:$F,Table2[[#This Row],[output_type]])</f>
        <v>48</v>
      </c>
      <c r="L6579">
        <f>+Table2[[#This Row],[cons_qty_base_uom]]/Table2[[#This Row],[Column1]]</f>
        <v>0.8290287217715413</v>
      </c>
    </row>
    <row r="6580" spans="1:12" x14ac:dyDescent="0.25">
      <c r="A6580" s="2">
        <v>45505</v>
      </c>
      <c r="B6580" s="1" t="s">
        <v>161</v>
      </c>
      <c r="C6580" s="4">
        <v>1.258671344003508</v>
      </c>
      <c r="D6580" s="4">
        <v>0.18250734488050865</v>
      </c>
      <c r="E6580" s="4">
        <v>533.6766498574874</v>
      </c>
      <c r="F6580" s="1" t="s">
        <v>509</v>
      </c>
      <c r="G6580" s="1">
        <v>2</v>
      </c>
      <c r="H6580" s="1" t="s">
        <v>505</v>
      </c>
      <c r="I65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2.6222319666739751E-2</v>
      </c>
      <c r="J6580" s="1" t="str">
        <f>IFERROR(INDEX('consumption_figs'!$C:$C,MATCH(Table2[[#This Row],[item_code]],'consumption_figs'!A:A,0),1),"NA")</f>
        <v>pc/heat</v>
      </c>
      <c r="K6580" s="1">
        <f>+SUMIFS(prod!$E:$E,prod!$A:$A,Table2[[#This Row],[date]],prod!$G:$G,Table2[[#This Row],[production_line]],prod!$F:$F,Table2[[#This Row],[output_type]])</f>
        <v>48</v>
      </c>
      <c r="L6580">
        <f>+Table2[[#This Row],[cons_qty_base_uom]]/Table2[[#This Row],[Column1]]</f>
        <v>2.6222319666739751E-2</v>
      </c>
    </row>
    <row r="6581" spans="1:12" x14ac:dyDescent="0.25">
      <c r="A6581" s="2">
        <v>45505</v>
      </c>
      <c r="B6581" s="1" t="s">
        <v>204</v>
      </c>
      <c r="C6581" s="4">
        <v>0.3888888888888889</v>
      </c>
      <c r="D6581" s="4">
        <v>1.9444444444444441E-2</v>
      </c>
      <c r="E6581" s="4">
        <v>60.277777777777779</v>
      </c>
      <c r="F6581" s="1" t="s">
        <v>509</v>
      </c>
      <c r="G6581" s="1">
        <v>2</v>
      </c>
      <c r="H6581" s="1" t="s">
        <v>505</v>
      </c>
      <c r="I65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8.1018518518518514E-3</v>
      </c>
      <c r="J6581" s="1" t="str">
        <f>IFERROR(INDEX('consumption_figs'!$C:$C,MATCH(Table2[[#This Row],[item_code]],'consumption_figs'!A:A,0),1),"NA")</f>
        <v>pc/heat</v>
      </c>
      <c r="K6581" s="1">
        <f>+SUMIFS(prod!$E:$E,prod!$A:$A,Table2[[#This Row],[date]],prod!$G:$G,Table2[[#This Row],[production_line]],prod!$F:$F,Table2[[#This Row],[output_type]])</f>
        <v>48</v>
      </c>
      <c r="L6581">
        <f>+Table2[[#This Row],[cons_qty_base_uom]]/Table2[[#This Row],[Column1]]</f>
        <v>8.1018518518518514E-3</v>
      </c>
    </row>
    <row r="6582" spans="1:12" x14ac:dyDescent="0.25">
      <c r="A6582" s="2">
        <v>45505</v>
      </c>
      <c r="B6582" s="1" t="s">
        <v>285</v>
      </c>
      <c r="C6582" s="4">
        <v>1.1200000000000003</v>
      </c>
      <c r="D6582" s="4">
        <v>1.1200000000000003</v>
      </c>
      <c r="E6582" s="4">
        <v>1219.4560000000004</v>
      </c>
      <c r="F6582" s="1" t="s">
        <v>509</v>
      </c>
      <c r="G6582" s="1">
        <v>2</v>
      </c>
      <c r="H6582" s="1" t="s">
        <v>505</v>
      </c>
      <c r="I65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0.13067320032668303</v>
      </c>
      <c r="J6582" s="1" t="str">
        <f>IFERROR(INDEX('consumption_figs'!$C:$C,MATCH(Table2[[#This Row],[item_code]],'consumption_figs'!A:A,0),1),"NA")</f>
        <v>kg/ton</v>
      </c>
      <c r="K6582" s="1">
        <f>+SUMIFS(prod!$E:$E,prod!$A:$A,Table2[[#This Row],[date]],prod!$G:$G,Table2[[#This Row],[production_line]],prod!$F:$F,Table2[[#This Row],[output_type]])</f>
        <v>48</v>
      </c>
      <c r="L6582">
        <f>+Table2[[#This Row],[cons_qty_base_uom]]/Table2[[#This Row],[Column1]]</f>
        <v>2.3333333333333341E-2</v>
      </c>
    </row>
    <row r="6583" spans="1:12" x14ac:dyDescent="0.25">
      <c r="A6583" s="2">
        <v>45505</v>
      </c>
      <c r="B6583" s="1" t="s">
        <v>205</v>
      </c>
      <c r="C6583" s="4">
        <v>2.8</v>
      </c>
      <c r="D6583" s="4">
        <v>0.10320800000000001</v>
      </c>
      <c r="E6583" s="4">
        <v>193.2</v>
      </c>
      <c r="F6583" s="1" t="s">
        <v>509</v>
      </c>
      <c r="G6583" s="1">
        <v>2</v>
      </c>
      <c r="H6583" s="1" t="s">
        <v>505</v>
      </c>
      <c r="I65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5.8333333333333327E-2</v>
      </c>
      <c r="J6583" s="1" t="str">
        <f>IFERROR(INDEX('consumption_figs'!$C:$C,MATCH(Table2[[#This Row],[item_code]],'consumption_figs'!A:A,0),1),"NA")</f>
        <v>pc/heat</v>
      </c>
      <c r="K6583" s="1">
        <f>+SUMIFS(prod!$E:$E,prod!$A:$A,Table2[[#This Row],[date]],prod!$G:$G,Table2[[#This Row],[production_line]],prod!$F:$F,Table2[[#This Row],[output_type]])</f>
        <v>48</v>
      </c>
      <c r="L6583">
        <f>+Table2[[#This Row],[cons_qty_base_uom]]/Table2[[#This Row],[Column1]]</f>
        <v>5.8333333333333327E-2</v>
      </c>
    </row>
    <row r="6584" spans="1:12" x14ac:dyDescent="0.25">
      <c r="A6584" s="2">
        <v>45505</v>
      </c>
      <c r="B6584" s="1" t="s">
        <v>292</v>
      </c>
      <c r="C6584" s="4">
        <v>16.430555559999998</v>
      </c>
      <c r="D6584" s="4">
        <v>16.430555559999998</v>
      </c>
      <c r="E6584" s="4">
        <v>9749.5630581927999</v>
      </c>
      <c r="F6584" s="1" t="s">
        <v>509</v>
      </c>
      <c r="G6584" s="1">
        <v>2</v>
      </c>
      <c r="H6584" s="1" t="s">
        <v>505</v>
      </c>
      <c r="I65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1.9169939983665847</v>
      </c>
      <c r="J6584" s="1" t="str">
        <f>IFERROR(INDEX('consumption_figs'!$C:$C,MATCH(Table2[[#This Row],[item_code]],'consumption_figs'!A:A,0),1),"NA")</f>
        <v>kg/ton</v>
      </c>
      <c r="K6584" s="1">
        <f>+SUMIFS(prod!$E:$E,prod!$A:$A,Table2[[#This Row],[date]],prod!$G:$G,Table2[[#This Row],[production_line]],prod!$F:$F,Table2[[#This Row],[output_type]])</f>
        <v>48</v>
      </c>
      <c r="L6584">
        <f>+Table2[[#This Row],[cons_qty_base_uom]]/Table2[[#This Row],[Column1]]</f>
        <v>0.3423032408333333</v>
      </c>
    </row>
    <row r="6585" spans="1:12" x14ac:dyDescent="0.25">
      <c r="A6585" s="2">
        <v>45505</v>
      </c>
      <c r="B6585" s="1" t="s">
        <v>201</v>
      </c>
      <c r="C6585" s="4">
        <v>124.37732320938781</v>
      </c>
      <c r="D6585" s="4">
        <v>0.23805819662276823</v>
      </c>
      <c r="E6585" s="4">
        <v>261.1923787397144</v>
      </c>
      <c r="F6585" s="1" t="s">
        <v>509</v>
      </c>
      <c r="G6585" s="1">
        <v>2</v>
      </c>
      <c r="H6585" s="1" t="s">
        <v>505</v>
      </c>
      <c r="I65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2.5911942335289129</v>
      </c>
      <c r="J6585" s="1" t="str">
        <f>IFERROR(INDEX('consumption_figs'!$C:$C,MATCH(Table2[[#This Row],[item_code]],'consumption_figs'!A:A,0),1),"NA")</f>
        <v>pc/heat</v>
      </c>
      <c r="K6585" s="1">
        <f>+SUMIFS(prod!$E:$E,prod!$A:$A,Table2[[#This Row],[date]],prod!$G:$G,Table2[[#This Row],[production_line]],prod!$F:$F,Table2[[#This Row],[output_type]])</f>
        <v>48</v>
      </c>
      <c r="L6585">
        <f>+Table2[[#This Row],[cons_qty_base_uom]]/Table2[[#This Row],[Column1]]</f>
        <v>2.5911942335289129</v>
      </c>
    </row>
    <row r="6586" spans="1:12" x14ac:dyDescent="0.25">
      <c r="A6586" s="2">
        <v>45505</v>
      </c>
      <c r="B6586" s="1" t="s">
        <v>565</v>
      </c>
      <c r="C6586" s="4">
        <v>6.1848832852755686</v>
      </c>
      <c r="D6586" s="4">
        <v>4.1747962175610082E-2</v>
      </c>
      <c r="E6586" s="4">
        <v>314.17874865340241</v>
      </c>
      <c r="F6586" s="1" t="s">
        <v>509</v>
      </c>
      <c r="G6586" s="1">
        <v>2</v>
      </c>
      <c r="H6586" s="1" t="s">
        <v>505</v>
      </c>
      <c r="I65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1.3467084572777446E-3</v>
      </c>
      <c r="J6586" s="1" t="str">
        <f>IFERROR(INDEX('consumption_figs'!$C:$C,MATCH(Table2[[#This Row],[item_code]],'consumption_figs'!A:A,0),1),"NA")</f>
        <v>NA</v>
      </c>
      <c r="K6586" s="1">
        <f>+SUMIFS(prod!$E:$E,prod!$A:$A,Table2[[#This Row],[date]],prod!$G:$G,Table2[[#This Row],[production_line]],prod!$F:$F,Table2[[#This Row],[output_type]])</f>
        <v>48</v>
      </c>
      <c r="L6586">
        <f>+Table2[[#This Row],[cons_qty_base_uom]]/Table2[[#This Row],[Column1]]</f>
        <v>0.12885173510990769</v>
      </c>
    </row>
    <row r="6587" spans="1:12" x14ac:dyDescent="0.25">
      <c r="A6587" s="2">
        <v>45505</v>
      </c>
      <c r="B6587" s="1" t="s">
        <v>579</v>
      </c>
      <c r="C6587" s="4">
        <v>8.9714790511689575</v>
      </c>
      <c r="D6587" s="4">
        <v>4.8445986876312373E-2</v>
      </c>
      <c r="E6587" s="4">
        <v>396.28853150739718</v>
      </c>
      <c r="F6587" s="1" t="s">
        <v>509</v>
      </c>
      <c r="G6587" s="1">
        <v>2</v>
      </c>
      <c r="H6587" s="1" t="s">
        <v>505</v>
      </c>
      <c r="I65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1.562773770203625E-3</v>
      </c>
      <c r="J6587" s="1" t="str">
        <f>IFERROR(INDEX('consumption_figs'!$C:$C,MATCH(Table2[[#This Row],[item_code]],'consumption_figs'!A:A,0),1),"NA")</f>
        <v>NA</v>
      </c>
      <c r="K6587" s="1">
        <f>+SUMIFS(prod!$E:$E,prod!$A:$A,Table2[[#This Row],[date]],prod!$G:$G,Table2[[#This Row],[production_line]],prod!$F:$F,Table2[[#This Row],[output_type]])</f>
        <v>48</v>
      </c>
      <c r="L6587">
        <f>+Table2[[#This Row],[cons_qty_base_uom]]/Table2[[#This Row],[Column1]]</f>
        <v>0.18690581356601996</v>
      </c>
    </row>
    <row r="6588" spans="1:12" x14ac:dyDescent="0.25">
      <c r="A6588" s="2">
        <v>45505</v>
      </c>
      <c r="B6588" s="1" t="s">
        <v>59</v>
      </c>
      <c r="C6588" s="4">
        <v>1.1554177565899413</v>
      </c>
      <c r="D6588" s="4">
        <v>1.0398759809309472E-2</v>
      </c>
      <c r="E6588" s="4">
        <v>40.901788583283917</v>
      </c>
      <c r="F6588" s="1" t="s">
        <v>509</v>
      </c>
      <c r="G6588" s="1">
        <v>2</v>
      </c>
      <c r="H6588" s="1" t="s">
        <v>505</v>
      </c>
      <c r="I65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2.4071203262290442E-2</v>
      </c>
      <c r="J6588" s="1" t="str">
        <f>IFERROR(INDEX('consumption_figs'!$C:$C,MATCH(Table2[[#This Row],[item_code]],'consumption_figs'!A:A,0),1),"NA")</f>
        <v>pc/heat</v>
      </c>
      <c r="K6588" s="1">
        <f>+SUMIFS(prod!$E:$E,prod!$A:$A,Table2[[#This Row],[date]],prod!$G:$G,Table2[[#This Row],[production_line]],prod!$F:$F,Table2[[#This Row],[output_type]])</f>
        <v>48</v>
      </c>
      <c r="L6588">
        <f>+Table2[[#This Row],[cons_qty_base_uom]]/Table2[[#This Row],[Column1]]</f>
        <v>2.4071203262290442E-2</v>
      </c>
    </row>
    <row r="6589" spans="1:12" x14ac:dyDescent="0.25">
      <c r="A6589" s="2">
        <v>45505</v>
      </c>
      <c r="B6589" s="1" t="s">
        <v>60</v>
      </c>
      <c r="C6589" s="4">
        <v>78.772304699278948</v>
      </c>
      <c r="D6589" s="4">
        <v>1.1070974791655459</v>
      </c>
      <c r="E6589" s="4">
        <v>2304.8776355009022</v>
      </c>
      <c r="F6589" s="1" t="s">
        <v>509</v>
      </c>
      <c r="G6589" s="1">
        <v>2</v>
      </c>
      <c r="H6589" s="1" t="s">
        <v>505</v>
      </c>
      <c r="I65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1.641089681234978</v>
      </c>
      <c r="J6589" s="1" t="str">
        <f>IFERROR(INDEX('consumption_figs'!$C:$C,MATCH(Table2[[#This Row],[item_code]],'consumption_figs'!A:A,0),1),"NA")</f>
        <v>pc/heat</v>
      </c>
      <c r="K6589" s="1">
        <f>+SUMIFS(prod!$E:$E,prod!$A:$A,Table2[[#This Row],[date]],prod!$G:$G,Table2[[#This Row],[production_line]],prod!$F:$F,Table2[[#This Row],[output_type]])</f>
        <v>48</v>
      </c>
      <c r="L6589">
        <f>+Table2[[#This Row],[cons_qty_base_uom]]/Table2[[#This Row],[Column1]]</f>
        <v>1.641089681234978</v>
      </c>
    </row>
    <row r="6590" spans="1:12" x14ac:dyDescent="0.25">
      <c r="A6590" s="2">
        <v>45505</v>
      </c>
      <c r="B6590" s="1" t="s">
        <v>259</v>
      </c>
      <c r="C6590" s="4">
        <v>7.9877219907914576E-2</v>
      </c>
      <c r="D6590" s="4">
        <v>7.9877219907914576E-2</v>
      </c>
      <c r="E6590" s="4">
        <v>247.15609383906926</v>
      </c>
      <c r="F6590" s="1" t="s">
        <v>509</v>
      </c>
      <c r="G6590" s="1">
        <v>2</v>
      </c>
      <c r="H6590" s="1" t="s">
        <v>505</v>
      </c>
      <c r="I65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9.3194749630048507E-3</v>
      </c>
      <c r="J6590" s="1" t="str">
        <f>IFERROR(INDEX('consumption_figs'!$C:$C,MATCH(Table2[[#This Row],[item_code]],'consumption_figs'!A:A,0),1),"NA")</f>
        <v>kg/ton</v>
      </c>
      <c r="K6590" s="1">
        <f>+SUMIFS(prod!$E:$E,prod!$A:$A,Table2[[#This Row],[date]],prod!$G:$G,Table2[[#This Row],[production_line]],prod!$F:$F,Table2[[#This Row],[output_type]])</f>
        <v>48</v>
      </c>
      <c r="L6590">
        <f>+Table2[[#This Row],[cons_qty_base_uom]]/Table2[[#This Row],[Column1]]</f>
        <v>1.6641087480815536E-3</v>
      </c>
    </row>
    <row r="6591" spans="1:12" x14ac:dyDescent="0.25">
      <c r="A6591" s="2">
        <v>45505</v>
      </c>
      <c r="B6591" s="1" t="s">
        <v>272</v>
      </c>
      <c r="C6591" s="4">
        <v>0.13256652178447456</v>
      </c>
      <c r="D6591" s="4">
        <v>0.13256652178447456</v>
      </c>
      <c r="E6591" s="4">
        <v>145.0675447887505</v>
      </c>
      <c r="F6591" s="1" t="s">
        <v>509</v>
      </c>
      <c r="G6591" s="1">
        <v>2</v>
      </c>
      <c r="H6591" s="1" t="s">
        <v>505</v>
      </c>
      <c r="I65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1.5466867551566277E-2</v>
      </c>
      <c r="J6591" s="1" t="str">
        <f>IFERROR(INDEX('consumption_figs'!$C:$C,MATCH(Table2[[#This Row],[item_code]],'consumption_figs'!A:A,0),1),"NA")</f>
        <v>kg/ton</v>
      </c>
      <c r="K6591" s="1">
        <f>+SUMIFS(prod!$E:$E,prod!$A:$A,Table2[[#This Row],[date]],prod!$G:$G,Table2[[#This Row],[production_line]],prod!$F:$F,Table2[[#This Row],[output_type]])</f>
        <v>48</v>
      </c>
      <c r="L6591">
        <f>+Table2[[#This Row],[cons_qty_base_uom]]/Table2[[#This Row],[Column1]]</f>
        <v>2.7618025371765535E-3</v>
      </c>
    </row>
    <row r="6592" spans="1:12" x14ac:dyDescent="0.25">
      <c r="A6592" s="2">
        <v>45536</v>
      </c>
      <c r="B6592" s="1" t="s">
        <v>80</v>
      </c>
      <c r="C6592" s="4">
        <v>9.6452925460205403</v>
      </c>
      <c r="D6592" s="4">
        <v>0.35330706596073236</v>
      </c>
      <c r="E6592" s="4">
        <v>511.20050493908866</v>
      </c>
      <c r="F6592" s="1" t="s">
        <v>509</v>
      </c>
      <c r="G6592" s="1">
        <v>2</v>
      </c>
      <c r="H6592" s="1" t="s">
        <v>505</v>
      </c>
      <c r="I65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0.12365759674385308</v>
      </c>
      <c r="J6592" s="1" t="str">
        <f>IFERROR(INDEX('consumption_figs'!$C:$C,MATCH(Table2[[#This Row],[item_code]],'consumption_figs'!A:A,0),1),"NA")</f>
        <v>pc/heat</v>
      </c>
      <c r="K6592" s="1">
        <f>+SUMIFS(prod!$E:$E,prod!$A:$A,Table2[[#This Row],[date]],prod!$G:$G,Table2[[#This Row],[production_line]],prod!$F:$F,Table2[[#This Row],[output_type]])</f>
        <v>78</v>
      </c>
      <c r="L6592">
        <f>+Table2[[#This Row],[cons_qty_base_uom]]/Table2[[#This Row],[Column1]]</f>
        <v>0.12365759674385308</v>
      </c>
    </row>
    <row r="6593" spans="1:12" x14ac:dyDescent="0.25">
      <c r="A6593" s="2">
        <v>45536</v>
      </c>
      <c r="B6593" s="1" t="s">
        <v>78</v>
      </c>
      <c r="C6593" s="4">
        <v>5.3720616712013136</v>
      </c>
      <c r="D6593" s="4">
        <v>0.13757849939946562</v>
      </c>
      <c r="E6593" s="4">
        <v>200.37790033580899</v>
      </c>
      <c r="F6593" s="1" t="s">
        <v>509</v>
      </c>
      <c r="G6593" s="1">
        <v>2</v>
      </c>
      <c r="H6593" s="1" t="s">
        <v>505</v>
      </c>
      <c r="I65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6.8872585528221966E-2</v>
      </c>
      <c r="J6593" s="1" t="str">
        <f>IFERROR(INDEX('consumption_figs'!$C:$C,MATCH(Table2[[#This Row],[item_code]],'consumption_figs'!A:A,0),1),"NA")</f>
        <v>pc/heat</v>
      </c>
      <c r="K6593" s="1">
        <f>+SUMIFS(prod!$E:$E,prod!$A:$A,Table2[[#This Row],[date]],prod!$G:$G,Table2[[#This Row],[production_line]],prod!$F:$F,Table2[[#This Row],[output_type]])</f>
        <v>78</v>
      </c>
      <c r="L6593">
        <f>+Table2[[#This Row],[cons_qty_base_uom]]/Table2[[#This Row],[Column1]]</f>
        <v>6.8872585528221966E-2</v>
      </c>
    </row>
    <row r="6594" spans="1:12" x14ac:dyDescent="0.25">
      <c r="A6594" s="2">
        <v>45536</v>
      </c>
      <c r="B6594" s="1" t="s">
        <v>144</v>
      </c>
      <c r="C6594" s="4">
        <v>17.825477363531629</v>
      </c>
      <c r="D6594" s="4">
        <v>0.3723742221241757</v>
      </c>
      <c r="E6594" s="4">
        <v>463.46241145182233</v>
      </c>
      <c r="F6594" s="1" t="s">
        <v>509</v>
      </c>
      <c r="G6594" s="1">
        <v>2</v>
      </c>
      <c r="H6594" s="1" t="s">
        <v>505</v>
      </c>
      <c r="I65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0.22853176107091833</v>
      </c>
      <c r="J6594" s="1" t="str">
        <f>IFERROR(INDEX('consumption_figs'!$C:$C,MATCH(Table2[[#This Row],[item_code]],'consumption_figs'!A:A,0),1),"NA")</f>
        <v>pc/heat</v>
      </c>
      <c r="K6594" s="1">
        <f>+SUMIFS(prod!$E:$E,prod!$A:$A,Table2[[#This Row],[date]],prod!$G:$G,Table2[[#This Row],[production_line]],prod!$F:$F,Table2[[#This Row],[output_type]])</f>
        <v>78</v>
      </c>
      <c r="L6594">
        <f>+Table2[[#This Row],[cons_qty_base_uom]]/Table2[[#This Row],[Column1]]</f>
        <v>0.22853176107091833</v>
      </c>
    </row>
    <row r="6595" spans="1:12" x14ac:dyDescent="0.25">
      <c r="A6595" s="2">
        <v>45536</v>
      </c>
      <c r="B6595" s="1" t="s">
        <v>146</v>
      </c>
      <c r="C6595" s="4">
        <v>26.371939113170082</v>
      </c>
      <c r="D6595" s="4">
        <v>0.55196468563864998</v>
      </c>
      <c r="E6595" s="4">
        <v>685.67041694242209</v>
      </c>
      <c r="F6595" s="1" t="s">
        <v>509</v>
      </c>
      <c r="G6595" s="1">
        <v>2</v>
      </c>
      <c r="H6595" s="1" t="s">
        <v>505</v>
      </c>
      <c r="I65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0.33810178350218056</v>
      </c>
      <c r="J6595" s="1" t="str">
        <f>IFERROR(INDEX('consumption_figs'!$C:$C,MATCH(Table2[[#This Row],[item_code]],'consumption_figs'!A:A,0),1),"NA")</f>
        <v>pc/heat</v>
      </c>
      <c r="K6595" s="1">
        <f>+SUMIFS(prod!$E:$E,prod!$A:$A,Table2[[#This Row],[date]],prod!$G:$G,Table2[[#This Row],[production_line]],prod!$F:$F,Table2[[#This Row],[output_type]])</f>
        <v>78</v>
      </c>
      <c r="L6595">
        <f>+Table2[[#This Row],[cons_qty_base_uom]]/Table2[[#This Row],[Column1]]</f>
        <v>0.33810178350218056</v>
      </c>
    </row>
    <row r="6596" spans="1:12" x14ac:dyDescent="0.25">
      <c r="A6596" s="2">
        <v>45536</v>
      </c>
      <c r="B6596" s="1" t="s">
        <v>117</v>
      </c>
      <c r="C6596" s="4">
        <v>136.13292644066965</v>
      </c>
      <c r="D6596" s="4">
        <v>2.7934476505625412</v>
      </c>
      <c r="E6596" s="4">
        <v>3770.8820624065493</v>
      </c>
      <c r="F6596" s="1" t="s">
        <v>509</v>
      </c>
      <c r="G6596" s="1">
        <v>2</v>
      </c>
      <c r="H6596" s="1" t="s">
        <v>505</v>
      </c>
      <c r="I65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1.7452939287265339</v>
      </c>
      <c r="J6596" s="1" t="str">
        <f>IFERROR(INDEX('consumption_figs'!$C:$C,MATCH(Table2[[#This Row],[item_code]],'consumption_figs'!A:A,0),1),"NA")</f>
        <v>pc/heat</v>
      </c>
      <c r="K6596" s="1">
        <f>+SUMIFS(prod!$E:$E,prod!$A:$A,Table2[[#This Row],[date]],prod!$G:$G,Table2[[#This Row],[production_line]],prod!$F:$F,Table2[[#This Row],[output_type]])</f>
        <v>78</v>
      </c>
      <c r="L6596">
        <f>+Table2[[#This Row],[cons_qty_base_uom]]/Table2[[#This Row],[Column1]]</f>
        <v>1.7452939287265339</v>
      </c>
    </row>
    <row r="6597" spans="1:12" x14ac:dyDescent="0.25">
      <c r="A6597" s="2">
        <v>45536</v>
      </c>
      <c r="B6597" s="1" t="s">
        <v>115</v>
      </c>
      <c r="C6597" s="4">
        <v>109.63889501679044</v>
      </c>
      <c r="D6597" s="4">
        <v>2.2519829036448753</v>
      </c>
      <c r="E6597" s="4">
        <v>3036.9973919650952</v>
      </c>
      <c r="F6597" s="1" t="s">
        <v>509</v>
      </c>
      <c r="G6597" s="1">
        <v>2</v>
      </c>
      <c r="H6597" s="1" t="s">
        <v>505</v>
      </c>
      <c r="I65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1.405626859189621</v>
      </c>
      <c r="J6597" s="1" t="str">
        <f>IFERROR(INDEX('consumption_figs'!$C:$C,MATCH(Table2[[#This Row],[item_code]],'consumption_figs'!A:A,0),1),"NA")</f>
        <v>pc/heat</v>
      </c>
      <c r="K6597" s="1">
        <f>+SUMIFS(prod!$E:$E,prod!$A:$A,Table2[[#This Row],[date]],prod!$G:$G,Table2[[#This Row],[production_line]],prod!$F:$F,Table2[[#This Row],[output_type]])</f>
        <v>78</v>
      </c>
      <c r="L6597">
        <f>+Table2[[#This Row],[cons_qty_base_uom]]/Table2[[#This Row],[Column1]]</f>
        <v>1.405626859189621</v>
      </c>
    </row>
    <row r="6598" spans="1:12" x14ac:dyDescent="0.25">
      <c r="A6598" s="2">
        <v>45536</v>
      </c>
      <c r="B6598" s="1" t="s">
        <v>119</v>
      </c>
      <c r="C6598" s="4">
        <v>227.33588254038284</v>
      </c>
      <c r="D6598" s="4">
        <v>4.6649323097286564</v>
      </c>
      <c r="E6598" s="4">
        <v>6297.2039463686042</v>
      </c>
      <c r="F6598" s="1" t="s">
        <v>509</v>
      </c>
      <c r="G6598" s="1">
        <v>2</v>
      </c>
      <c r="H6598" s="1" t="s">
        <v>505</v>
      </c>
      <c r="I65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2.9145625966715749</v>
      </c>
      <c r="J6598" s="1" t="str">
        <f>IFERROR(INDEX('consumption_figs'!$C:$C,MATCH(Table2[[#This Row],[item_code]],'consumption_figs'!A:A,0),1),"NA")</f>
        <v>pc/heat</v>
      </c>
      <c r="K6598" s="1">
        <f>+SUMIFS(prod!$E:$E,prod!$A:$A,Table2[[#This Row],[date]],prod!$G:$G,Table2[[#This Row],[production_line]],prod!$F:$F,Table2[[#This Row],[output_type]])</f>
        <v>78</v>
      </c>
      <c r="L6598">
        <f>+Table2[[#This Row],[cons_qty_base_uom]]/Table2[[#This Row],[Column1]]</f>
        <v>2.9145625966715749</v>
      </c>
    </row>
    <row r="6599" spans="1:12" x14ac:dyDescent="0.25">
      <c r="A6599" s="2">
        <v>45536</v>
      </c>
      <c r="B6599" s="1" t="s">
        <v>128</v>
      </c>
      <c r="C6599" s="4">
        <v>17.825477363531629</v>
      </c>
      <c r="D6599" s="4">
        <v>0.44759773659827923</v>
      </c>
      <c r="E6599" s="4">
        <v>604.28368262372214</v>
      </c>
      <c r="F6599" s="1" t="s">
        <v>509</v>
      </c>
      <c r="G6599" s="1">
        <v>2</v>
      </c>
      <c r="H6599" s="1" t="s">
        <v>505</v>
      </c>
      <c r="I65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0.22853176107091833</v>
      </c>
      <c r="J6599" s="1" t="str">
        <f>IFERROR(INDEX('consumption_figs'!$C:$C,MATCH(Table2[[#This Row],[item_code]],'consumption_figs'!A:A,0),1),"NA")</f>
        <v>pc/heat</v>
      </c>
      <c r="K6599" s="1">
        <f>+SUMIFS(prod!$E:$E,prod!$A:$A,Table2[[#This Row],[date]],prod!$G:$G,Table2[[#This Row],[production_line]],prod!$F:$F,Table2[[#This Row],[output_type]])</f>
        <v>78</v>
      </c>
      <c r="L6599">
        <f>+Table2[[#This Row],[cons_qty_base_uom]]/Table2[[#This Row],[Column1]]</f>
        <v>0.22853176107091833</v>
      </c>
    </row>
    <row r="6600" spans="1:12" x14ac:dyDescent="0.25">
      <c r="A6600" s="2">
        <v>45536</v>
      </c>
      <c r="B6600" s="1" t="s">
        <v>136</v>
      </c>
      <c r="C6600" s="4">
        <v>188.02215849204597</v>
      </c>
      <c r="D6600" s="4">
        <v>4.7174759565654334</v>
      </c>
      <c r="E6600" s="4">
        <v>6373.9511728803582</v>
      </c>
      <c r="F6600" s="1" t="s">
        <v>509</v>
      </c>
      <c r="G6600" s="1">
        <v>2</v>
      </c>
      <c r="H6600" s="1" t="s">
        <v>505</v>
      </c>
      <c r="I66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2.410540493487769</v>
      </c>
      <c r="J6600" s="1" t="str">
        <f>IFERROR(INDEX('consumption_figs'!$C:$C,MATCH(Table2[[#This Row],[item_code]],'consumption_figs'!A:A,0),1),"NA")</f>
        <v>pc/heat</v>
      </c>
      <c r="K6600" s="1">
        <f>+SUMIFS(prod!$E:$E,prod!$A:$A,Table2[[#This Row],[date]],prod!$G:$G,Table2[[#This Row],[production_line]],prod!$F:$F,Table2[[#This Row],[output_type]])</f>
        <v>78</v>
      </c>
      <c r="L6600">
        <f>+Table2[[#This Row],[cons_qty_base_uom]]/Table2[[#This Row],[Column1]]</f>
        <v>2.410540493487769</v>
      </c>
    </row>
    <row r="6601" spans="1:12" x14ac:dyDescent="0.25">
      <c r="A6601" s="2">
        <v>45536</v>
      </c>
      <c r="B6601" s="1" t="s">
        <v>132</v>
      </c>
      <c r="C6601" s="4">
        <v>118.42954138784714</v>
      </c>
      <c r="D6601" s="4">
        <v>2.969028602593327</v>
      </c>
      <c r="E6601" s="4">
        <v>4014.7614530480178</v>
      </c>
      <c r="F6601" s="1" t="s">
        <v>509</v>
      </c>
      <c r="G6601" s="1">
        <v>2</v>
      </c>
      <c r="H6601" s="1" t="s">
        <v>505</v>
      </c>
      <c r="I66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1.5183274536903479</v>
      </c>
      <c r="J6601" s="1" t="str">
        <f>IFERROR(INDEX('consumption_figs'!$C:$C,MATCH(Table2[[#This Row],[item_code]],'consumption_figs'!A:A,0),1),"NA")</f>
        <v>pc/heat</v>
      </c>
      <c r="K6601" s="1">
        <f>+SUMIFS(prod!$E:$E,prod!$A:$A,Table2[[#This Row],[date]],prod!$G:$G,Table2[[#This Row],[production_line]],prod!$F:$F,Table2[[#This Row],[output_type]])</f>
        <v>78</v>
      </c>
      <c r="L6601">
        <f>+Table2[[#This Row],[cons_qty_base_uom]]/Table2[[#This Row],[Column1]]</f>
        <v>1.5183274536903479</v>
      </c>
    </row>
    <row r="6602" spans="1:12" x14ac:dyDescent="0.25">
      <c r="A6602" s="2">
        <v>45536</v>
      </c>
      <c r="B6602" s="1" t="s">
        <v>134</v>
      </c>
      <c r="C6602" s="4">
        <v>6.5929847782925206</v>
      </c>
      <c r="D6602" s="4">
        <v>0.16587949702183979</v>
      </c>
      <c r="E6602" s="4">
        <v>223.50218398411644</v>
      </c>
      <c r="F6602" s="1" t="s">
        <v>509</v>
      </c>
      <c r="G6602" s="1">
        <v>2</v>
      </c>
      <c r="H6602" s="1" t="s">
        <v>505</v>
      </c>
      <c r="I66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8.4525445875545141E-2</v>
      </c>
      <c r="J6602" s="1" t="str">
        <f>IFERROR(INDEX('consumption_figs'!$C:$C,MATCH(Table2[[#This Row],[item_code]],'consumption_figs'!A:A,0),1),"NA")</f>
        <v>pc/heat</v>
      </c>
      <c r="K6602" s="1">
        <f>+SUMIFS(prod!$E:$E,prod!$A:$A,Table2[[#This Row],[date]],prod!$G:$G,Table2[[#This Row],[production_line]],prod!$F:$F,Table2[[#This Row],[output_type]])</f>
        <v>78</v>
      </c>
      <c r="L6602">
        <f>+Table2[[#This Row],[cons_qty_base_uom]]/Table2[[#This Row],[Column1]]</f>
        <v>8.4525445875545141E-2</v>
      </c>
    </row>
    <row r="6603" spans="1:12" x14ac:dyDescent="0.25">
      <c r="A6603" s="2">
        <v>45536</v>
      </c>
      <c r="B6603" s="1" t="s">
        <v>107</v>
      </c>
      <c r="C6603" s="4">
        <v>2.9302154570188983</v>
      </c>
      <c r="D6603" s="4">
        <v>4.6297404220898591E-2</v>
      </c>
      <c r="E6603" s="4">
        <v>81.166968159423476</v>
      </c>
      <c r="F6603" s="1" t="s">
        <v>509</v>
      </c>
      <c r="G6603" s="1">
        <v>2</v>
      </c>
      <c r="H6603" s="1" t="s">
        <v>505</v>
      </c>
      <c r="I66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1.5432468073632863E-3</v>
      </c>
      <c r="J6603" s="1" t="str">
        <f>IFERROR(INDEX('consumption_figs'!$C:$C,MATCH(Table2[[#This Row],[item_code]],'consumption_figs'!A:A,0),1),"NA")</f>
        <v>NA</v>
      </c>
      <c r="K6603" s="1">
        <f>+SUMIFS(prod!$E:$E,prod!$A:$A,Table2[[#This Row],[date]],prod!$G:$G,Table2[[#This Row],[production_line]],prod!$F:$F,Table2[[#This Row],[output_type]])</f>
        <v>78</v>
      </c>
      <c r="L6603">
        <f>+Table2[[#This Row],[cons_qty_base_uom]]/Table2[[#This Row],[Column1]]</f>
        <v>3.7566864833575617E-2</v>
      </c>
    </row>
    <row r="6604" spans="1:12" x14ac:dyDescent="0.25">
      <c r="A6604" s="2">
        <v>45536</v>
      </c>
      <c r="B6604" s="1" t="s">
        <v>113</v>
      </c>
      <c r="C6604" s="4">
        <v>3.1744000784371398</v>
      </c>
      <c r="D6604" s="4">
        <v>5.7139201411868519E-2</v>
      </c>
      <c r="E6604" s="4">
        <v>84.788226095056004</v>
      </c>
      <c r="F6604" s="1" t="s">
        <v>509</v>
      </c>
      <c r="G6604" s="1">
        <v>2</v>
      </c>
      <c r="H6604" s="1" t="s">
        <v>505</v>
      </c>
      <c r="I66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1.904640047062284E-3</v>
      </c>
      <c r="J6604" s="1" t="str">
        <f>IFERROR(INDEX('consumption_figs'!$C:$C,MATCH(Table2[[#This Row],[item_code]],'consumption_figs'!A:A,0),1),"NA")</f>
        <v>NA</v>
      </c>
      <c r="K6604" s="1">
        <f>+SUMIFS(prod!$E:$E,prod!$A:$A,Table2[[#This Row],[date]],prod!$G:$G,Table2[[#This Row],[production_line]],prod!$F:$F,Table2[[#This Row],[output_type]])</f>
        <v>78</v>
      </c>
      <c r="L6604">
        <f>+Table2[[#This Row],[cons_qty_base_uom]]/Table2[[#This Row],[Column1]]</f>
        <v>4.069743690304025E-2</v>
      </c>
    </row>
    <row r="6605" spans="1:12" x14ac:dyDescent="0.25">
      <c r="A6605" s="2">
        <v>45536</v>
      </c>
      <c r="B6605" s="1" t="s">
        <v>227</v>
      </c>
      <c r="C6605" s="4">
        <v>13.735384954776087</v>
      </c>
      <c r="D6605" s="4">
        <v>13.735384954776087</v>
      </c>
      <c r="E6605" s="4">
        <v>10893.945869181558</v>
      </c>
      <c r="F6605" s="1" t="s">
        <v>509</v>
      </c>
      <c r="G6605" s="1">
        <v>2</v>
      </c>
      <c r="H6605" s="1" t="s">
        <v>505</v>
      </c>
      <c r="I66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0.98518038694420362</v>
      </c>
      <c r="J6605" s="1" t="str">
        <f>IFERROR(INDEX('consumption_figs'!$C:$C,MATCH(Table2[[#This Row],[item_code]],'consumption_figs'!A:A,0),1),"NA")</f>
        <v>kg/ton</v>
      </c>
      <c r="K6605" s="1">
        <f>+SUMIFS(prod!$E:$E,prod!$A:$A,Table2[[#This Row],[date]],prod!$G:$G,Table2[[#This Row],[production_line]],prod!$F:$F,Table2[[#This Row],[output_type]])</f>
        <v>78</v>
      </c>
      <c r="L6605">
        <f>+Table2[[#This Row],[cons_qty_base_uom]]/Table2[[#This Row],[Column1]]</f>
        <v>0.17609467890738573</v>
      </c>
    </row>
    <row r="6606" spans="1:12" x14ac:dyDescent="0.25">
      <c r="A6606" s="2">
        <v>45536</v>
      </c>
      <c r="B6606" s="1" t="s">
        <v>234</v>
      </c>
      <c r="C6606" s="4">
        <v>1.8802215849204604</v>
      </c>
      <c r="D6606" s="4">
        <v>1.8802215849204604</v>
      </c>
      <c r="E6606" s="4">
        <v>2162.2548226585295</v>
      </c>
      <c r="F6606" s="1" t="s">
        <v>509</v>
      </c>
      <c r="G6606" s="1">
        <v>2</v>
      </c>
      <c r="H6606" s="1" t="s">
        <v>505</v>
      </c>
      <c r="I66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0.13486024852391768</v>
      </c>
      <c r="J6606" s="1" t="str">
        <f>IFERROR(INDEX('consumption_figs'!$C:$C,MATCH(Table2[[#This Row],[item_code]],'consumption_figs'!A:A,0),1),"NA")</f>
        <v>kg/ton</v>
      </c>
      <c r="K6606" s="1">
        <f>+SUMIFS(prod!$E:$E,prod!$A:$A,Table2[[#This Row],[date]],prod!$G:$G,Table2[[#This Row],[production_line]],prod!$F:$F,Table2[[#This Row],[output_type]])</f>
        <v>78</v>
      </c>
      <c r="L6606">
        <f>+Table2[[#This Row],[cons_qty_base_uom]]/Table2[[#This Row],[Column1]]</f>
        <v>2.4105404934877697E-2</v>
      </c>
    </row>
    <row r="6607" spans="1:12" x14ac:dyDescent="0.25">
      <c r="A6607" s="2">
        <v>45536</v>
      </c>
      <c r="B6607" s="1" t="s">
        <v>63</v>
      </c>
      <c r="C6607" s="4">
        <v>0.48836924283648309</v>
      </c>
      <c r="D6607" s="4">
        <v>0.1590667460842709</v>
      </c>
      <c r="E6607" s="4">
        <v>576.8764007157389</v>
      </c>
      <c r="F6607" s="1" t="s">
        <v>509</v>
      </c>
      <c r="G6607" s="1">
        <v>2</v>
      </c>
      <c r="H6607" s="1" t="s">
        <v>505</v>
      </c>
      <c r="I66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6.2611441389292706E-3</v>
      </c>
      <c r="J6607" s="1" t="str">
        <f>IFERROR(INDEX('consumption_figs'!$C:$C,MATCH(Table2[[#This Row],[item_code]],'consumption_figs'!A:A,0),1),"NA")</f>
        <v>pc/heat</v>
      </c>
      <c r="K6607" s="1">
        <f>+SUMIFS(prod!$E:$E,prod!$A:$A,Table2[[#This Row],[date]],prod!$G:$G,Table2[[#This Row],[production_line]],prod!$F:$F,Table2[[#This Row],[output_type]])</f>
        <v>78</v>
      </c>
      <c r="L6607">
        <f>+Table2[[#This Row],[cons_qty_base_uom]]/Table2[[#This Row],[Column1]]</f>
        <v>6.2611441389292706E-3</v>
      </c>
    </row>
    <row r="6608" spans="1:12" x14ac:dyDescent="0.25">
      <c r="A6608" s="2">
        <v>45536</v>
      </c>
      <c r="B6608" s="1" t="e">
        <f>+#REF!</f>
        <v>#REF!</v>
      </c>
      <c r="C6608" s="4">
        <v>0.36627693212736234</v>
      </c>
      <c r="D6608" s="4">
        <v>0.23441723656151187</v>
      </c>
      <c r="E6608" s="4">
        <v>495.41885285682775</v>
      </c>
      <c r="F6608" s="1" t="s">
        <v>509</v>
      </c>
      <c r="G6608" s="1">
        <v>2</v>
      </c>
      <c r="H6608" s="1" t="s">
        <v>505</v>
      </c>
      <c r="I66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7.8139078853837283E-3</v>
      </c>
      <c r="J6608" s="1" t="str">
        <f>IFERROR(INDEX('consumption_figs'!$C:$C,MATCH(Table2[[#This Row],[item_code]],'consumption_figs'!A:A,0),1),"NA")</f>
        <v>NA</v>
      </c>
      <c r="K6608" s="1">
        <f>+SUMIFS(prod!$E:$E,prod!$A:$A,Table2[[#This Row],[date]],prod!$G:$G,Table2[[#This Row],[production_line]],prod!$F:$F,Table2[[#This Row],[output_type]])</f>
        <v>78</v>
      </c>
      <c r="L6608">
        <f>+Table2[[#This Row],[cons_qty_base_uom]]/Table2[[#This Row],[Column1]]</f>
        <v>4.695858104196953E-3</v>
      </c>
    </row>
    <row r="6609" spans="1:12" x14ac:dyDescent="0.25">
      <c r="A6609" s="2">
        <v>45536</v>
      </c>
      <c r="B6609" s="1" t="s">
        <v>75</v>
      </c>
      <c r="C6609" s="4">
        <v>0.18313846606368114</v>
      </c>
      <c r="D6609" s="4">
        <v>1.6390892712699463</v>
      </c>
      <c r="E6609" s="4">
        <v>3239.9721957496868</v>
      </c>
      <c r="F6609" s="1" t="s">
        <v>509</v>
      </c>
      <c r="G6609" s="1">
        <v>2</v>
      </c>
      <c r="H6609" s="1" t="s">
        <v>505</v>
      </c>
      <c r="I66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2.347929052098476E-3</v>
      </c>
      <c r="J6609" s="1" t="str">
        <f>IFERROR(INDEX('consumption_figs'!$C:$C,MATCH(Table2[[#This Row],[item_code]],'consumption_figs'!A:A,0),1),"NA")</f>
        <v>pc/heat</v>
      </c>
      <c r="K6609" s="1">
        <f>+SUMIFS(prod!$E:$E,prod!$A:$A,Table2[[#This Row],[date]],prod!$G:$G,Table2[[#This Row],[production_line]],prod!$F:$F,Table2[[#This Row],[output_type]])</f>
        <v>78</v>
      </c>
      <c r="L6609">
        <f>+Table2[[#This Row],[cons_qty_base_uom]]/Table2[[#This Row],[Column1]]</f>
        <v>2.347929052098476E-3</v>
      </c>
    </row>
    <row r="6610" spans="1:12" x14ac:dyDescent="0.25">
      <c r="A6610" s="2">
        <v>45536</v>
      </c>
      <c r="B6610" s="1" t="s">
        <v>167</v>
      </c>
      <c r="C6610" s="4">
        <v>15.622217858078029</v>
      </c>
      <c r="D6610" s="4">
        <v>6.7644203325477645E-2</v>
      </c>
      <c r="E6610" s="4">
        <v>48.358840957384118</v>
      </c>
      <c r="F6610" s="1" t="s">
        <v>509</v>
      </c>
      <c r="G6610" s="1">
        <v>2</v>
      </c>
      <c r="H6610" s="1" t="s">
        <v>505</v>
      </c>
      <c r="I66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4.8518292444037908E-3</v>
      </c>
      <c r="J6610" s="1" t="str">
        <f>IFERROR(INDEX('consumption_figs'!$C:$C,MATCH(Table2[[#This Row],[item_code]],'consumption_figs'!A:A,0),1),"NA")</f>
        <v>kg/ton</v>
      </c>
      <c r="K6610" s="1">
        <f>+SUMIFS(prod!$E:$E,prod!$A:$A,Table2[[#This Row],[date]],prod!$G:$G,Table2[[#This Row],[production_line]],prod!$F:$F,Table2[[#This Row],[output_type]])</f>
        <v>78</v>
      </c>
      <c r="L6610">
        <f>+Table2[[#This Row],[cons_qty_base_uom]]/Table2[[#This Row],[Column1]]</f>
        <v>0.20028484433433372</v>
      </c>
    </row>
    <row r="6611" spans="1:12" x14ac:dyDescent="0.25">
      <c r="A6611" s="2">
        <v>45536</v>
      </c>
      <c r="B6611" s="1" t="s">
        <v>168</v>
      </c>
      <c r="C6611" s="4">
        <v>505.59177795234353</v>
      </c>
      <c r="D6611" s="4">
        <v>1.102190075936109</v>
      </c>
      <c r="E6611" s="4">
        <v>788.60629089842882</v>
      </c>
      <c r="F6611" s="1" t="s">
        <v>509</v>
      </c>
      <c r="G6611" s="1">
        <v>2</v>
      </c>
      <c r="H6611" s="1" t="s">
        <v>505</v>
      </c>
      <c r="I66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7.905537770306334E-2</v>
      </c>
      <c r="J6611" s="1" t="str">
        <f>IFERROR(INDEX('consumption_figs'!$C:$C,MATCH(Table2[[#This Row],[item_code]],'consumption_figs'!A:A,0),1),"NA")</f>
        <v>kg/ton</v>
      </c>
      <c r="K6611" s="1">
        <f>+SUMIFS(prod!$E:$E,prod!$A:$A,Table2[[#This Row],[date]],prod!$G:$G,Table2[[#This Row],[production_line]],prod!$F:$F,Table2[[#This Row],[output_type]])</f>
        <v>78</v>
      </c>
      <c r="L6611">
        <f>+Table2[[#This Row],[cons_qty_base_uom]]/Table2[[#This Row],[Column1]]</f>
        <v>6.4819458711838918</v>
      </c>
    </row>
    <row r="6612" spans="1:12" x14ac:dyDescent="0.25">
      <c r="A6612" s="2">
        <v>45536</v>
      </c>
      <c r="B6612" s="1" t="s">
        <v>169</v>
      </c>
      <c r="C6612" s="4">
        <v>221.55145326001571</v>
      </c>
      <c r="D6612" s="4">
        <v>0.98368845247446957</v>
      </c>
      <c r="E6612" s="4">
        <v>703.23887467399845</v>
      </c>
      <c r="F6612" s="1" t="s">
        <v>509</v>
      </c>
      <c r="G6612" s="1">
        <v>2</v>
      </c>
      <c r="H6612" s="1" t="s">
        <v>505</v>
      </c>
      <c r="I66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7.0555763339152894E-2</v>
      </c>
      <c r="J6612" s="1" t="str">
        <f>IFERROR(INDEX('consumption_figs'!$C:$C,MATCH(Table2[[#This Row],[item_code]],'consumption_figs'!A:A,0),1),"NA")</f>
        <v>kg/ton</v>
      </c>
      <c r="K6612" s="1">
        <f>+SUMIFS(prod!$E:$E,prod!$A:$A,Table2[[#This Row],[date]],prod!$G:$G,Table2[[#This Row],[production_line]],prod!$F:$F,Table2[[#This Row],[output_type]])</f>
        <v>78</v>
      </c>
      <c r="L6612">
        <f>+Table2[[#This Row],[cons_qty_base_uom]]/Table2[[#This Row],[Column1]]</f>
        <v>2.8404032469232781</v>
      </c>
    </row>
    <row r="6613" spans="1:12" x14ac:dyDescent="0.25">
      <c r="A6613" s="2">
        <v>45536</v>
      </c>
      <c r="B6613" s="1" t="s">
        <v>171</v>
      </c>
      <c r="C6613" s="4">
        <v>71.010081173081957</v>
      </c>
      <c r="D6613" s="4">
        <v>0.28617062712752023</v>
      </c>
      <c r="E6613" s="4">
        <v>70.023090751832939</v>
      </c>
      <c r="F6613" s="1" t="s">
        <v>509</v>
      </c>
      <c r="G6613" s="1">
        <v>2</v>
      </c>
      <c r="H6613" s="1" t="s">
        <v>505</v>
      </c>
      <c r="I66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2.0525794514956262E-2</v>
      </c>
      <c r="J6613" s="1" t="str">
        <f>IFERROR(INDEX('consumption_figs'!$C:$C,MATCH(Table2[[#This Row],[item_code]],'consumption_figs'!A:A,0),1),"NA")</f>
        <v>kg/ton</v>
      </c>
      <c r="K6613" s="1">
        <f>+SUMIFS(prod!$E:$E,prod!$A:$A,Table2[[#This Row],[date]],prod!$G:$G,Table2[[#This Row],[production_line]],prod!$F:$F,Table2[[#This Row],[output_type]])</f>
        <v>78</v>
      </c>
      <c r="L6613">
        <f>+Table2[[#This Row],[cons_qty_base_uom]]/Table2[[#This Row],[Column1]]</f>
        <v>0.91038565606515331</v>
      </c>
    </row>
    <row r="6614" spans="1:12" x14ac:dyDescent="0.25">
      <c r="A6614" s="2">
        <v>45536</v>
      </c>
      <c r="B6614" s="1" t="s">
        <v>172</v>
      </c>
      <c r="C6614" s="4">
        <v>998.68578161822461</v>
      </c>
      <c r="D6614" s="4">
        <v>4.833639183032207</v>
      </c>
      <c r="E6614" s="4">
        <v>4350.2752647289863</v>
      </c>
      <c r="F6614" s="1" t="s">
        <v>509</v>
      </c>
      <c r="G6614" s="1">
        <v>2</v>
      </c>
      <c r="H6614" s="1" t="s">
        <v>505</v>
      </c>
      <c r="I66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0.34669625470034482</v>
      </c>
      <c r="J6614" s="1" t="str">
        <f>IFERROR(INDEX('consumption_figs'!$C:$C,MATCH(Table2[[#This Row],[item_code]],'consumption_figs'!A:A,0),1),"NA")</f>
        <v>kg/ton</v>
      </c>
      <c r="K6614" s="1">
        <f>+SUMIFS(prod!$E:$E,prod!$A:$A,Table2[[#This Row],[date]],prod!$G:$G,Table2[[#This Row],[production_line]],prod!$F:$F,Table2[[#This Row],[output_type]])</f>
        <v>78</v>
      </c>
      <c r="L6614">
        <f>+Table2[[#This Row],[cons_qty_base_uom]]/Table2[[#This Row],[Column1]]</f>
        <v>12.803663866900315</v>
      </c>
    </row>
    <row r="6615" spans="1:12" x14ac:dyDescent="0.25">
      <c r="A6615" s="2">
        <v>45536</v>
      </c>
      <c r="B6615" s="1" t="s">
        <v>173</v>
      </c>
      <c r="C6615" s="4">
        <v>288.15890940036655</v>
      </c>
      <c r="D6615" s="4">
        <v>3.5991047784105779</v>
      </c>
      <c r="E6615" s="4">
        <v>5299.242343872741</v>
      </c>
      <c r="F6615" s="1" t="s">
        <v>509</v>
      </c>
      <c r="G6615" s="1">
        <v>2</v>
      </c>
      <c r="H6615" s="1" t="s">
        <v>505</v>
      </c>
      <c r="I66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3.6943449923123919</v>
      </c>
      <c r="J6615" s="1" t="str">
        <f>IFERROR(INDEX('consumption_figs'!$C:$C,MATCH(Table2[[#This Row],[item_code]],'consumption_figs'!A:A,0),1),"NA")</f>
        <v>pc/heat</v>
      </c>
      <c r="K6615" s="1">
        <f>+SUMIFS(prod!$E:$E,prod!$A:$A,Table2[[#This Row],[date]],prod!$G:$G,Table2[[#This Row],[production_line]],prod!$F:$F,Table2[[#This Row],[output_type]])</f>
        <v>78</v>
      </c>
      <c r="L6615">
        <f>+Table2[[#This Row],[cons_qty_base_uom]]/Table2[[#This Row],[Column1]]</f>
        <v>3.6943449923123919</v>
      </c>
    </row>
    <row r="6616" spans="1:12" x14ac:dyDescent="0.25">
      <c r="A6616" s="2">
        <v>45536</v>
      </c>
      <c r="B6616" s="1" t="s">
        <v>175</v>
      </c>
      <c r="C6616" s="4">
        <v>41.469887405079859</v>
      </c>
      <c r="D6616" s="4">
        <v>0.61582782796543578</v>
      </c>
      <c r="E6616" s="4">
        <v>969.98066640481795</v>
      </c>
      <c r="F6616" s="1" t="s">
        <v>509</v>
      </c>
      <c r="G6616" s="1">
        <v>2</v>
      </c>
      <c r="H6616" s="1" t="s">
        <v>505</v>
      </c>
      <c r="I66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0.53166522314204945</v>
      </c>
      <c r="J6616" s="1" t="str">
        <f>IFERROR(INDEX('consumption_figs'!$C:$C,MATCH(Table2[[#This Row],[item_code]],'consumption_figs'!A:A,0),1),"NA")</f>
        <v>pc/heat</v>
      </c>
      <c r="K6616" s="1">
        <f>+SUMIFS(prod!$E:$E,prod!$A:$A,Table2[[#This Row],[date]],prod!$G:$G,Table2[[#This Row],[production_line]],prod!$F:$F,Table2[[#This Row],[output_type]])</f>
        <v>78</v>
      </c>
      <c r="L6616">
        <f>+Table2[[#This Row],[cons_qty_base_uom]]/Table2[[#This Row],[Column1]]</f>
        <v>0.53166522314204945</v>
      </c>
    </row>
    <row r="6617" spans="1:12" x14ac:dyDescent="0.25">
      <c r="A6617" s="2">
        <v>45536</v>
      </c>
      <c r="B6617" s="1" t="s">
        <v>177</v>
      </c>
      <c r="C6617" s="4">
        <v>8.5212097407698337</v>
      </c>
      <c r="D6617" s="4">
        <v>0.14537183817753327</v>
      </c>
      <c r="E6617" s="4">
        <v>232.62902592301646</v>
      </c>
      <c r="F6617" s="1" t="s">
        <v>509</v>
      </c>
      <c r="G6617" s="1">
        <v>2</v>
      </c>
      <c r="H6617" s="1" t="s">
        <v>505</v>
      </c>
      <c r="I66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0.10924627872781838</v>
      </c>
      <c r="J6617" s="1" t="str">
        <f>IFERROR(INDEX('consumption_figs'!$C:$C,MATCH(Table2[[#This Row],[item_code]],'consumption_figs'!A:A,0),1),"NA")</f>
        <v>pc/heat</v>
      </c>
      <c r="K6617" s="1">
        <f>+SUMIFS(prod!$E:$E,prod!$A:$A,Table2[[#This Row],[date]],prod!$G:$G,Table2[[#This Row],[production_line]],prod!$F:$F,Table2[[#This Row],[output_type]])</f>
        <v>78</v>
      </c>
      <c r="L6617">
        <f>+Table2[[#This Row],[cons_qty_base_uom]]/Table2[[#This Row],[Column1]]</f>
        <v>0.10924627872781838</v>
      </c>
    </row>
    <row r="6618" spans="1:12" x14ac:dyDescent="0.25">
      <c r="A6618" s="2">
        <v>45536</v>
      </c>
      <c r="B6618" s="1" t="s">
        <v>179</v>
      </c>
      <c r="C6618" s="4">
        <v>0.14202016234616377</v>
      </c>
      <c r="D6618" s="4">
        <v>0.93009004320502686</v>
      </c>
      <c r="E6618" s="4">
        <v>2229.7165488347714</v>
      </c>
      <c r="F6618" s="1" t="s">
        <v>509</v>
      </c>
      <c r="G6618" s="1">
        <v>2</v>
      </c>
      <c r="H6618" s="1" t="s">
        <v>505</v>
      </c>
      <c r="I66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1.8207713121303048E-3</v>
      </c>
      <c r="J6618" s="1" t="str">
        <f>IFERROR(INDEX('consumption_figs'!$C:$C,MATCH(Table2[[#This Row],[item_code]],'consumption_figs'!A:A,0),1),"NA")</f>
        <v>pc/heat</v>
      </c>
      <c r="K6618" s="1">
        <f>+SUMIFS(prod!$E:$E,prod!$A:$A,Table2[[#This Row],[date]],prod!$G:$G,Table2[[#This Row],[production_line]],prod!$F:$F,Table2[[#This Row],[output_type]])</f>
        <v>78</v>
      </c>
      <c r="L6618">
        <f>+Table2[[#This Row],[cons_qty_base_uom]]/Table2[[#This Row],[Column1]]</f>
        <v>1.8207713121303048E-3</v>
      </c>
    </row>
    <row r="6619" spans="1:12" x14ac:dyDescent="0.25">
      <c r="A6619" s="2">
        <v>45536</v>
      </c>
      <c r="B6619" s="1" t="s">
        <v>181</v>
      </c>
      <c r="C6619" s="4">
        <v>991.72679366326258</v>
      </c>
      <c r="D6619" s="4">
        <v>8.5288504255040589</v>
      </c>
      <c r="E6619" s="4">
        <v>13636.243412869861</v>
      </c>
      <c r="F6619" s="1" t="s">
        <v>509</v>
      </c>
      <c r="G6619" s="1">
        <v>2</v>
      </c>
      <c r="H6619" s="1" t="s">
        <v>505</v>
      </c>
      <c r="I66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12.714446072605931</v>
      </c>
      <c r="J6619" s="1" t="str">
        <f>IFERROR(INDEX('consumption_figs'!$C:$C,MATCH(Table2[[#This Row],[item_code]],'consumption_figs'!A:A,0),1),"NA")</f>
        <v>pc/heat</v>
      </c>
      <c r="K6619" s="1">
        <f>+SUMIFS(prod!$E:$E,prod!$A:$A,Table2[[#This Row],[date]],prod!$G:$G,Table2[[#This Row],[production_line]],prod!$F:$F,Table2[[#This Row],[output_type]])</f>
        <v>78</v>
      </c>
      <c r="L6619">
        <f>+Table2[[#This Row],[cons_qty_base_uom]]/Table2[[#This Row],[Column1]]</f>
        <v>12.714446072605931</v>
      </c>
    </row>
    <row r="6620" spans="1:12" x14ac:dyDescent="0.25">
      <c r="A6620" s="2">
        <v>45536</v>
      </c>
      <c r="B6620" s="1" t="s">
        <v>183</v>
      </c>
      <c r="C6620" s="4">
        <v>1732.6459806231996</v>
      </c>
      <c r="D6620" s="4">
        <v>15.333916928515317</v>
      </c>
      <c r="E6620" s="4">
        <v>19925.428777166795</v>
      </c>
      <c r="F6620" s="1" t="s">
        <v>509</v>
      </c>
      <c r="G6620" s="1">
        <v>2</v>
      </c>
      <c r="H6620" s="1" t="s">
        <v>505</v>
      </c>
      <c r="I66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22.21341000798974</v>
      </c>
      <c r="J6620" s="1" t="str">
        <f>IFERROR(INDEX('consumption_figs'!$C:$C,MATCH(Table2[[#This Row],[item_code]],'consumption_figs'!A:A,0),1),"NA")</f>
        <v>pc/heat</v>
      </c>
      <c r="K6620" s="1">
        <f>+SUMIFS(prod!$E:$E,prod!$A:$A,Table2[[#This Row],[date]],prod!$G:$G,Table2[[#This Row],[production_line]],prod!$F:$F,Table2[[#This Row],[output_type]])</f>
        <v>78</v>
      </c>
      <c r="L6620">
        <f>+Table2[[#This Row],[cons_qty_base_uom]]/Table2[[#This Row],[Column1]]</f>
        <v>22.21341000798974</v>
      </c>
    </row>
    <row r="6621" spans="1:12" x14ac:dyDescent="0.25">
      <c r="A6621" s="2">
        <v>45536</v>
      </c>
      <c r="B6621" s="1" t="s">
        <v>191</v>
      </c>
      <c r="C6621" s="4">
        <v>950.1148860958366</v>
      </c>
      <c r="D6621" s="4">
        <v>6.6223007560879807</v>
      </c>
      <c r="E6621" s="4">
        <v>10346.751109583662</v>
      </c>
      <c r="F6621" s="1" t="s">
        <v>509</v>
      </c>
      <c r="G6621" s="1">
        <v>2</v>
      </c>
      <c r="H6621" s="1" t="s">
        <v>505</v>
      </c>
      <c r="I66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12.180960078151751</v>
      </c>
      <c r="J6621" s="1" t="str">
        <f>IFERROR(INDEX('consumption_figs'!$C:$C,MATCH(Table2[[#This Row],[item_code]],'consumption_figs'!A:A,0),1),"NA")</f>
        <v>pc/heat</v>
      </c>
      <c r="K6621" s="1">
        <f>+SUMIFS(prod!$E:$E,prod!$A:$A,Table2[[#This Row],[date]],prod!$G:$G,Table2[[#This Row],[production_line]],prod!$F:$F,Table2[[#This Row],[output_type]])</f>
        <v>78</v>
      </c>
      <c r="L6621">
        <f>+Table2[[#This Row],[cons_qty_base_uom]]/Table2[[#This Row],[Column1]]</f>
        <v>12.180960078151751</v>
      </c>
    </row>
    <row r="6622" spans="1:12" x14ac:dyDescent="0.25">
      <c r="A6622" s="2">
        <v>45536</v>
      </c>
      <c r="B6622" s="1" t="s">
        <v>193</v>
      </c>
      <c r="C6622" s="4">
        <v>151.96157371039538</v>
      </c>
      <c r="D6622" s="4">
        <v>1.2369672100026181</v>
      </c>
      <c r="E6622" s="4">
        <v>1519.615737103954</v>
      </c>
      <c r="F6622" s="1" t="s">
        <v>509</v>
      </c>
      <c r="G6622" s="1">
        <v>2</v>
      </c>
      <c r="H6622" s="1" t="s">
        <v>505</v>
      </c>
      <c r="I66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1.9482253039794279</v>
      </c>
      <c r="J6622" s="1" t="str">
        <f>IFERROR(INDEX('consumption_figs'!$C:$C,MATCH(Table2[[#This Row],[item_code]],'consumption_figs'!A:A,0),1),"NA")</f>
        <v>pc/heat</v>
      </c>
      <c r="K6622" s="1">
        <f>+SUMIFS(prod!$E:$E,prod!$A:$A,Table2[[#This Row],[date]],prod!$G:$G,Table2[[#This Row],[production_line]],prod!$F:$F,Table2[[#This Row],[output_type]])</f>
        <v>78</v>
      </c>
      <c r="L6622">
        <f>+Table2[[#This Row],[cons_qty_base_uom]]/Table2[[#This Row],[Column1]]</f>
        <v>1.9482253039794279</v>
      </c>
    </row>
    <row r="6623" spans="1:12" x14ac:dyDescent="0.25">
      <c r="A6623" s="2">
        <v>45536</v>
      </c>
      <c r="B6623" s="1" t="s">
        <v>195</v>
      </c>
      <c r="C6623" s="4">
        <v>445.94330976695466</v>
      </c>
      <c r="D6623" s="4">
        <v>3.6299785415030117</v>
      </c>
      <c r="E6623" s="4">
        <v>4459.4330976695464</v>
      </c>
      <c r="F6623" s="1" t="s">
        <v>509</v>
      </c>
      <c r="G6623" s="1">
        <v>2</v>
      </c>
      <c r="H6623" s="1" t="s">
        <v>505</v>
      </c>
      <c r="I66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5.7172219200891625</v>
      </c>
      <c r="J6623" s="1" t="str">
        <f>IFERROR(INDEX('consumption_figs'!$C:$C,MATCH(Table2[[#This Row],[item_code]],'consumption_figs'!A:A,0),1),"NA")</f>
        <v>pc/heat</v>
      </c>
      <c r="K6623" s="1">
        <f>+SUMIFS(prod!$E:$E,prod!$A:$A,Table2[[#This Row],[date]],prod!$G:$G,Table2[[#This Row],[production_line]],prod!$F:$F,Table2[[#This Row],[output_type]])</f>
        <v>78</v>
      </c>
      <c r="L6623">
        <f>+Table2[[#This Row],[cons_qty_base_uom]]/Table2[[#This Row],[Column1]]</f>
        <v>5.7172219200891625</v>
      </c>
    </row>
    <row r="6624" spans="1:12" x14ac:dyDescent="0.25">
      <c r="A6624" s="2">
        <v>45536</v>
      </c>
      <c r="B6624" s="1" t="s">
        <v>189</v>
      </c>
      <c r="C6624" s="4">
        <v>222.97165488347733</v>
      </c>
      <c r="D6624" s="4">
        <v>1.5585718676355063</v>
      </c>
      <c r="E6624" s="4">
        <v>2428.1613216810683</v>
      </c>
      <c r="F6624" s="1" t="s">
        <v>509</v>
      </c>
      <c r="G6624" s="1">
        <v>2</v>
      </c>
      <c r="H6624" s="1" t="s">
        <v>505</v>
      </c>
      <c r="I66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2.8586109600445813</v>
      </c>
      <c r="J6624" s="1" t="str">
        <f>IFERROR(INDEX('consumption_figs'!$C:$C,MATCH(Table2[[#This Row],[item_code]],'consumption_figs'!A:A,0),1),"NA")</f>
        <v>pc/heat</v>
      </c>
      <c r="K6624" s="1">
        <f>+SUMIFS(prod!$E:$E,prod!$A:$A,Table2[[#This Row],[date]],prod!$G:$G,Table2[[#This Row],[production_line]],prod!$F:$F,Table2[[#This Row],[output_type]])</f>
        <v>78</v>
      </c>
      <c r="L6624">
        <f>+Table2[[#This Row],[cons_qty_base_uom]]/Table2[[#This Row],[Column1]]</f>
        <v>2.8586109600445813</v>
      </c>
    </row>
    <row r="6625" spans="1:12" x14ac:dyDescent="0.25">
      <c r="A6625" s="2">
        <v>45536</v>
      </c>
      <c r="B6625" s="1" t="s">
        <v>199</v>
      </c>
      <c r="C6625" s="4">
        <v>301.08274417386747</v>
      </c>
      <c r="D6625" s="4">
        <v>2.8000695208169666</v>
      </c>
      <c r="E6625" s="4">
        <v>3962.248913328096</v>
      </c>
      <c r="F6625" s="1" t="s">
        <v>509</v>
      </c>
      <c r="G6625" s="1">
        <v>2</v>
      </c>
      <c r="H6625" s="1" t="s">
        <v>505</v>
      </c>
      <c r="I66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3.8600351817162495</v>
      </c>
      <c r="J6625" s="1" t="str">
        <f>IFERROR(INDEX('consumption_figs'!$C:$C,MATCH(Table2[[#This Row],[item_code]],'consumption_figs'!A:A,0),1),"NA")</f>
        <v>pc/heat</v>
      </c>
      <c r="K6625" s="1">
        <f>+SUMIFS(prod!$E:$E,prod!$A:$A,Table2[[#This Row],[date]],prod!$G:$G,Table2[[#This Row],[production_line]],prod!$F:$F,Table2[[#This Row],[output_type]])</f>
        <v>78</v>
      </c>
      <c r="L6625">
        <f>+Table2[[#This Row],[cons_qty_base_uom]]/Table2[[#This Row],[Column1]]</f>
        <v>3.8600351817162495</v>
      </c>
    </row>
    <row r="6626" spans="1:12" x14ac:dyDescent="0.25">
      <c r="A6626" s="2">
        <v>45536</v>
      </c>
      <c r="B6626" s="1" t="s">
        <v>197</v>
      </c>
      <c r="C6626" s="4">
        <v>211.61004189578424</v>
      </c>
      <c r="D6626" s="4">
        <v>1.9679733896307932</v>
      </c>
      <c r="E6626" s="4">
        <v>2784.7881513485204</v>
      </c>
      <c r="F6626" s="1" t="s">
        <v>509</v>
      </c>
      <c r="G6626" s="1">
        <v>2</v>
      </c>
      <c r="H6626" s="1" t="s">
        <v>505</v>
      </c>
      <c r="I66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2.712949255074157</v>
      </c>
      <c r="J6626" s="1" t="str">
        <f>IFERROR(INDEX('consumption_figs'!$C:$C,MATCH(Table2[[#This Row],[item_code]],'consumption_figs'!A:A,0),1),"NA")</f>
        <v>pc/heat</v>
      </c>
      <c r="K6626" s="1">
        <f>+SUMIFS(prod!$E:$E,prod!$A:$A,Table2[[#This Row],[date]],prod!$G:$G,Table2[[#This Row],[production_line]],prod!$F:$F,Table2[[#This Row],[output_type]])</f>
        <v>78</v>
      </c>
      <c r="L6626">
        <f>+Table2[[#This Row],[cons_qty_base_uom]]/Table2[[#This Row],[Column1]]</f>
        <v>2.712949255074157</v>
      </c>
    </row>
    <row r="6627" spans="1:12" x14ac:dyDescent="0.25">
      <c r="A6627" s="2">
        <v>45536</v>
      </c>
      <c r="B6627" s="1" t="s">
        <v>264</v>
      </c>
      <c r="C6627" s="4">
        <v>0.60514336213669062</v>
      </c>
      <c r="D6627" s="4">
        <v>0.60514336213669062</v>
      </c>
      <c r="E6627" s="4">
        <v>383.05574823252516</v>
      </c>
      <c r="F6627" s="1" t="s">
        <v>509</v>
      </c>
      <c r="G6627" s="1">
        <v>2</v>
      </c>
      <c r="H6627" s="1" t="s">
        <v>505</v>
      </c>
      <c r="I66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4.3404343862909957E-2</v>
      </c>
      <c r="J6627" s="1" t="str">
        <f>IFERROR(INDEX('consumption_figs'!$C:$C,MATCH(Table2[[#This Row],[item_code]],'consumption_figs'!A:A,0),1),"NA")</f>
        <v>kg/ton</v>
      </c>
      <c r="K6627" s="1">
        <f>+SUMIFS(prod!$E:$E,prod!$A:$A,Table2[[#This Row],[date]],prod!$G:$G,Table2[[#This Row],[production_line]],prod!$F:$F,Table2[[#This Row],[output_type]])</f>
        <v>78</v>
      </c>
      <c r="L6627">
        <f>+Table2[[#This Row],[cons_qty_base_uom]]/Table2[[#This Row],[Column1]]</f>
        <v>7.7582482325216744E-3</v>
      </c>
    </row>
    <row r="6628" spans="1:12" x14ac:dyDescent="0.25">
      <c r="A6628" s="2">
        <v>45536</v>
      </c>
      <c r="B6628" s="1" t="s">
        <v>162</v>
      </c>
      <c r="C6628" s="4">
        <v>14.770096884001047</v>
      </c>
      <c r="D6628" s="4">
        <v>0.42685579994763023</v>
      </c>
      <c r="E6628" s="4">
        <v>2762.0081173081958</v>
      </c>
      <c r="F6628" s="1" t="s">
        <v>509</v>
      </c>
      <c r="G6628" s="1">
        <v>2</v>
      </c>
      <c r="H6628" s="1" t="s">
        <v>505</v>
      </c>
      <c r="I66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0.18936021646155188</v>
      </c>
      <c r="J6628" s="1" t="str">
        <f>IFERROR(INDEX('consumption_figs'!$C:$C,MATCH(Table2[[#This Row],[item_code]],'consumption_figs'!A:A,0),1),"NA")</f>
        <v>pc/heat</v>
      </c>
      <c r="K6628" s="1">
        <f>+SUMIFS(prod!$E:$E,prod!$A:$A,Table2[[#This Row],[date]],prod!$G:$G,Table2[[#This Row],[production_line]],prod!$F:$F,Table2[[#This Row],[output_type]])</f>
        <v>78</v>
      </c>
      <c r="L6628">
        <f>+Table2[[#This Row],[cons_qty_base_uom]]/Table2[[#This Row],[Column1]]</f>
        <v>0.18936021646155188</v>
      </c>
    </row>
    <row r="6629" spans="1:12" x14ac:dyDescent="0.25">
      <c r="A6629" s="2">
        <v>45536</v>
      </c>
      <c r="B6629" s="1" t="s">
        <v>61</v>
      </c>
      <c r="C6629" s="4">
        <v>10.083431526577639</v>
      </c>
      <c r="D6629" s="4">
        <v>3.5292010343021735E-2</v>
      </c>
      <c r="E6629" s="4">
        <v>90.750883739198756</v>
      </c>
      <c r="F6629" s="1" t="s">
        <v>509</v>
      </c>
      <c r="G6629" s="1">
        <v>2</v>
      </c>
      <c r="H6629" s="1" t="s">
        <v>505</v>
      </c>
      <c r="I66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0.12927476316125178</v>
      </c>
      <c r="J6629" s="1" t="str">
        <f>IFERROR(INDEX('consumption_figs'!$C:$C,MATCH(Table2[[#This Row],[item_code]],'consumption_figs'!A:A,0),1),"NA")</f>
        <v>pc/heat</v>
      </c>
      <c r="K6629" s="1">
        <f>+SUMIFS(prod!$E:$E,prod!$A:$A,Table2[[#This Row],[date]],prod!$G:$G,Table2[[#This Row],[production_line]],prod!$F:$F,Table2[[#This Row],[output_type]])</f>
        <v>78</v>
      </c>
      <c r="L6629">
        <f>+Table2[[#This Row],[cons_qty_base_uom]]/Table2[[#This Row],[Column1]]</f>
        <v>0.12927476316125178</v>
      </c>
    </row>
    <row r="6630" spans="1:12" x14ac:dyDescent="0.25">
      <c r="A6630" s="2">
        <v>45536</v>
      </c>
      <c r="B6630" s="1" t="s">
        <v>163</v>
      </c>
      <c r="C6630" s="4">
        <v>3.4084838963079345</v>
      </c>
      <c r="D6630" s="4">
        <v>0.47037077769049501</v>
      </c>
      <c r="E6630" s="4">
        <v>1424.7462686567167</v>
      </c>
      <c r="F6630" s="1" t="s">
        <v>509</v>
      </c>
      <c r="G6630" s="1">
        <v>2</v>
      </c>
      <c r="H6630" s="1" t="s">
        <v>505</v>
      </c>
      <c r="I66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4.3698511491127363E-2</v>
      </c>
      <c r="J6630" s="1" t="str">
        <f>IFERROR(INDEX('consumption_figs'!$C:$C,MATCH(Table2[[#This Row],[item_code]],'consumption_figs'!A:A,0),1),"NA")</f>
        <v>pc/heat</v>
      </c>
      <c r="K6630" s="1">
        <f>+SUMIFS(prod!$E:$E,prod!$A:$A,Table2[[#This Row],[date]],prod!$G:$G,Table2[[#This Row],[production_line]],prod!$F:$F,Table2[[#This Row],[output_type]])</f>
        <v>78</v>
      </c>
      <c r="L6630">
        <f>+Table2[[#This Row],[cons_qty_base_uom]]/Table2[[#This Row],[Column1]]</f>
        <v>4.3698511491127363E-2</v>
      </c>
    </row>
    <row r="6631" spans="1:12" x14ac:dyDescent="0.25">
      <c r="A6631" s="2">
        <v>45536</v>
      </c>
      <c r="B6631" s="1" t="e">
        <f>+#REF!</f>
        <v>#REF!</v>
      </c>
      <c r="C6631" s="4">
        <v>34.226859125425499</v>
      </c>
      <c r="D6631" s="4">
        <v>0.41003777232259747</v>
      </c>
      <c r="E6631" s="4">
        <v>2806.6024482848907</v>
      </c>
      <c r="F6631" s="1" t="s">
        <v>509</v>
      </c>
      <c r="G6631" s="1">
        <v>2</v>
      </c>
      <c r="H6631" s="1" t="s">
        <v>505</v>
      </c>
      <c r="I66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1.3667925744086583E-2</v>
      </c>
      <c r="J6631" s="1" t="str">
        <f>IFERROR(INDEX('consumption_figs'!$C:$C,MATCH(Table2[[#This Row],[item_code]],'consumption_figs'!A:A,0),1),"NA")</f>
        <v>NA</v>
      </c>
      <c r="K6631" s="1">
        <f>+SUMIFS(prod!$E:$E,prod!$A:$A,Table2[[#This Row],[date]],prod!$G:$G,Table2[[#This Row],[production_line]],prod!$F:$F,Table2[[#This Row],[output_type]])</f>
        <v>78</v>
      </c>
      <c r="L6631">
        <f>+Table2[[#This Row],[cons_qty_base_uom]]/Table2[[#This Row],[Column1]]</f>
        <v>0.43880588622340383</v>
      </c>
    </row>
    <row r="6632" spans="1:12" x14ac:dyDescent="0.25">
      <c r="A6632" s="2">
        <v>45536</v>
      </c>
      <c r="B6632" s="1" t="s">
        <v>160</v>
      </c>
      <c r="C6632" s="4">
        <v>8.6632299031159992</v>
      </c>
      <c r="D6632" s="4">
        <v>0.10863690298507461</v>
      </c>
      <c r="E6632" s="4">
        <v>606.42609321811995</v>
      </c>
      <c r="F6632" s="1" t="s">
        <v>509</v>
      </c>
      <c r="G6632" s="1">
        <v>2</v>
      </c>
      <c r="H6632" s="1" t="s">
        <v>505</v>
      </c>
      <c r="I66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0.11106705003994871</v>
      </c>
      <c r="J6632" s="1" t="str">
        <f>IFERROR(INDEX('consumption_figs'!$C:$C,MATCH(Table2[[#This Row],[item_code]],'consumption_figs'!A:A,0),1),"NA")</f>
        <v>pc/heat</v>
      </c>
      <c r="K6632" s="1">
        <f>+SUMIFS(prod!$E:$E,prod!$A:$A,Table2[[#This Row],[date]],prod!$G:$G,Table2[[#This Row],[production_line]],prod!$F:$F,Table2[[#This Row],[output_type]])</f>
        <v>78</v>
      </c>
      <c r="L6632">
        <f>+Table2[[#This Row],[cons_qty_base_uom]]/Table2[[#This Row],[Column1]]</f>
        <v>0.11106705003994871</v>
      </c>
    </row>
    <row r="6633" spans="1:12" x14ac:dyDescent="0.25">
      <c r="A6633" s="2">
        <v>45536</v>
      </c>
      <c r="B6633" s="1" t="e">
        <f>+#REF!</f>
        <v>#REF!</v>
      </c>
      <c r="C6633" s="4">
        <v>67.175536789735531</v>
      </c>
      <c r="D6633" s="4">
        <v>0.76580111940298512</v>
      </c>
      <c r="E6633" s="4">
        <v>16256.479903115998</v>
      </c>
      <c r="F6633" s="1" t="s">
        <v>509</v>
      </c>
      <c r="G6633" s="1">
        <v>2</v>
      </c>
      <c r="H6633" s="1" t="s">
        <v>505</v>
      </c>
      <c r="I66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2.5526703980099503E-2</v>
      </c>
      <c r="J6633" s="1" t="str">
        <f>IFERROR(INDEX('consumption_figs'!$C:$C,MATCH(Table2[[#This Row],[item_code]],'consumption_figs'!A:A,0),1),"NA")</f>
        <v>NA</v>
      </c>
      <c r="K6633" s="1">
        <f>+SUMIFS(prod!$E:$E,prod!$A:$A,Table2[[#This Row],[date]],prod!$G:$G,Table2[[#This Row],[production_line]],prod!$F:$F,Table2[[#This Row],[output_type]])</f>
        <v>78</v>
      </c>
      <c r="L6633">
        <f>+Table2[[#This Row],[cons_qty_base_uom]]/Table2[[#This Row],[Column1]]</f>
        <v>0.861224830637635</v>
      </c>
    </row>
    <row r="6634" spans="1:12" x14ac:dyDescent="0.25">
      <c r="A6634" s="2">
        <v>45536</v>
      </c>
      <c r="B6634" s="1" t="s">
        <v>161</v>
      </c>
      <c r="C6634" s="4">
        <v>1.8462621105001309</v>
      </c>
      <c r="D6634" s="4">
        <v>0.26770800602251899</v>
      </c>
      <c r="E6634" s="4">
        <v>782.81513485205551</v>
      </c>
      <c r="F6634" s="1" t="s">
        <v>509</v>
      </c>
      <c r="G6634" s="1">
        <v>2</v>
      </c>
      <c r="H6634" s="1" t="s">
        <v>505</v>
      </c>
      <c r="I66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2.3670027057693985E-2</v>
      </c>
      <c r="J6634" s="1" t="str">
        <f>IFERROR(INDEX('consumption_figs'!$C:$C,MATCH(Table2[[#This Row],[item_code]],'consumption_figs'!A:A,0),1),"NA")</f>
        <v>pc/heat</v>
      </c>
      <c r="K6634" s="1">
        <f>+SUMIFS(prod!$E:$E,prod!$A:$A,Table2[[#This Row],[date]],prod!$G:$G,Table2[[#This Row],[production_line]],prod!$F:$F,Table2[[#This Row],[output_type]])</f>
        <v>78</v>
      </c>
      <c r="L6634">
        <f>+Table2[[#This Row],[cons_qty_base_uom]]/Table2[[#This Row],[Column1]]</f>
        <v>2.3670027057693985E-2</v>
      </c>
    </row>
    <row r="6635" spans="1:12" x14ac:dyDescent="0.25">
      <c r="A6635" s="2">
        <v>45536</v>
      </c>
      <c r="B6635" s="1" t="s">
        <v>204</v>
      </c>
      <c r="C6635" s="4">
        <v>0.1702127659574468</v>
      </c>
      <c r="D6635" s="4">
        <v>8.5106382978723423E-3</v>
      </c>
      <c r="E6635" s="4">
        <v>26.382978723404253</v>
      </c>
      <c r="F6635" s="1" t="s">
        <v>509</v>
      </c>
      <c r="G6635" s="1">
        <v>2</v>
      </c>
      <c r="H6635" s="1" t="s">
        <v>505</v>
      </c>
      <c r="I66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2.1822149481723948E-3</v>
      </c>
      <c r="J6635" s="1" t="str">
        <f>IFERROR(INDEX('consumption_figs'!$C:$C,MATCH(Table2[[#This Row],[item_code]],'consumption_figs'!A:A,0),1),"NA")</f>
        <v>pc/heat</v>
      </c>
      <c r="K6635" s="1">
        <f>+SUMIFS(prod!$E:$E,prod!$A:$A,Table2[[#This Row],[date]],prod!$G:$G,Table2[[#This Row],[production_line]],prod!$F:$F,Table2[[#This Row],[output_type]])</f>
        <v>78</v>
      </c>
      <c r="L6635">
        <f>+Table2[[#This Row],[cons_qty_base_uom]]/Table2[[#This Row],[Column1]]</f>
        <v>2.1822149481723948E-3</v>
      </c>
    </row>
    <row r="6636" spans="1:12" x14ac:dyDescent="0.25">
      <c r="A6636" s="2">
        <v>45536</v>
      </c>
      <c r="B6636" s="1" t="s">
        <v>287</v>
      </c>
      <c r="C6636" s="4">
        <v>0.59574468085105903</v>
      </c>
      <c r="D6636" s="4">
        <v>0.59574468085105903</v>
      </c>
      <c r="E6636" s="4">
        <v>1024.0851063829705</v>
      </c>
      <c r="F6636" s="1" t="s">
        <v>509</v>
      </c>
      <c r="G6636" s="1">
        <v>2</v>
      </c>
      <c r="H6636" s="1" t="s">
        <v>505</v>
      </c>
      <c r="I66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4.273021667271977E-2</v>
      </c>
      <c r="J6636" s="1" t="str">
        <f>IFERROR(INDEX('consumption_figs'!$C:$C,MATCH(Table2[[#This Row],[item_code]],'consumption_figs'!A:A,0),1),"NA")</f>
        <v>kg/ton</v>
      </c>
      <c r="K6636" s="1">
        <f>+SUMIFS(prod!$E:$E,prod!$A:$A,Table2[[#This Row],[date]],prod!$G:$G,Table2[[#This Row],[production_line]],prod!$F:$F,Table2[[#This Row],[output_type]])</f>
        <v>78</v>
      </c>
      <c r="L6636">
        <f>+Table2[[#This Row],[cons_qty_base_uom]]/Table2[[#This Row],[Column1]]</f>
        <v>7.6377523186033211E-3</v>
      </c>
    </row>
    <row r="6637" spans="1:12" x14ac:dyDescent="0.25">
      <c r="A6637" s="2">
        <v>45536</v>
      </c>
      <c r="B6637" s="1" t="s">
        <v>285</v>
      </c>
      <c r="C6637" s="4">
        <v>0.91914893617021376</v>
      </c>
      <c r="D6637" s="4">
        <v>0.91914893617021376</v>
      </c>
      <c r="E6637" s="4">
        <v>1000.7693617021287</v>
      </c>
      <c r="F6637" s="1" t="s">
        <v>509</v>
      </c>
      <c r="G6637" s="1">
        <v>2</v>
      </c>
      <c r="H6637" s="1" t="s">
        <v>505</v>
      </c>
      <c r="I66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6.5926620009339673E-2</v>
      </c>
      <c r="J6637" s="1" t="str">
        <f>IFERROR(INDEX('consumption_figs'!$C:$C,MATCH(Table2[[#This Row],[item_code]],'consumption_figs'!A:A,0),1),"NA")</f>
        <v>kg/ton</v>
      </c>
      <c r="K6637" s="1">
        <f>+SUMIFS(prod!$E:$E,prod!$A:$A,Table2[[#This Row],[date]],prod!$G:$G,Table2[[#This Row],[production_line]],prod!$F:$F,Table2[[#This Row],[output_type]])</f>
        <v>78</v>
      </c>
      <c r="L6637">
        <f>+Table2[[#This Row],[cons_qty_base_uom]]/Table2[[#This Row],[Column1]]</f>
        <v>1.1783960720130946E-2</v>
      </c>
    </row>
    <row r="6638" spans="1:12" x14ac:dyDescent="0.25">
      <c r="A6638" s="2">
        <v>45536</v>
      </c>
      <c r="B6638" s="1" t="s">
        <v>205</v>
      </c>
      <c r="C6638" s="4">
        <v>4</v>
      </c>
      <c r="D6638" s="4">
        <v>0.14744000000000002</v>
      </c>
      <c r="E6638" s="4">
        <v>276</v>
      </c>
      <c r="F6638" s="1" t="s">
        <v>509</v>
      </c>
      <c r="G6638" s="1">
        <v>2</v>
      </c>
      <c r="H6638" s="1" t="s">
        <v>505</v>
      </c>
      <c r="I66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5.128205128205128E-2</v>
      </c>
      <c r="J6638" s="1" t="str">
        <f>IFERROR(INDEX('consumption_figs'!$C:$C,MATCH(Table2[[#This Row],[item_code]],'consumption_figs'!A:A,0),1),"NA")</f>
        <v>pc/heat</v>
      </c>
      <c r="K6638" s="1">
        <f>+SUMIFS(prod!$E:$E,prod!$A:$A,Table2[[#This Row],[date]],prod!$G:$G,Table2[[#This Row],[production_line]],prod!$F:$F,Table2[[#This Row],[output_type]])</f>
        <v>78</v>
      </c>
      <c r="L6638">
        <f>+Table2[[#This Row],[cons_qty_base_uom]]/Table2[[#This Row],[Column1]]</f>
        <v>5.128205128205128E-2</v>
      </c>
    </row>
    <row r="6639" spans="1:12" x14ac:dyDescent="0.25">
      <c r="A6639" s="2">
        <v>45536</v>
      </c>
      <c r="B6639" s="1" t="s">
        <v>292</v>
      </c>
      <c r="C6639" s="4">
        <v>18.02095238095238</v>
      </c>
      <c r="D6639" s="4">
        <v>18.02095238095238</v>
      </c>
      <c r="E6639" s="4">
        <v>10693.272723809523</v>
      </c>
      <c r="F6639" s="1" t="s">
        <v>509</v>
      </c>
      <c r="G6639" s="1">
        <v>2</v>
      </c>
      <c r="H6639" s="1" t="s">
        <v>505</v>
      </c>
      <c r="I66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1.2925657998100977</v>
      </c>
      <c r="J6639" s="1" t="str">
        <f>IFERROR(INDEX('consumption_figs'!$C:$C,MATCH(Table2[[#This Row],[item_code]],'consumption_figs'!A:A,0),1),"NA")</f>
        <v>kg/ton</v>
      </c>
      <c r="K6639" s="1">
        <f>+SUMIFS(prod!$E:$E,prod!$A:$A,Table2[[#This Row],[date]],prod!$G:$G,Table2[[#This Row],[production_line]],prod!$F:$F,Table2[[#This Row],[output_type]])</f>
        <v>78</v>
      </c>
      <c r="L6639">
        <f>+Table2[[#This Row],[cons_qty_base_uom]]/Table2[[#This Row],[Column1]]</f>
        <v>0.23103785103785102</v>
      </c>
    </row>
    <row r="6640" spans="1:12" x14ac:dyDescent="0.25">
      <c r="A6640" s="2">
        <v>45536</v>
      </c>
      <c r="B6640" s="1" t="s">
        <v>201</v>
      </c>
      <c r="C6640" s="4">
        <v>314.77984204550728</v>
      </c>
      <c r="D6640" s="4">
        <v>0.60248861767510076</v>
      </c>
      <c r="E6640" s="4">
        <v>661.03766829556537</v>
      </c>
      <c r="F6640" s="1" t="s">
        <v>509</v>
      </c>
      <c r="G6640" s="1">
        <v>2</v>
      </c>
      <c r="H6640" s="1" t="s">
        <v>505</v>
      </c>
      <c r="I66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4.0356390005834264</v>
      </c>
      <c r="J6640" s="1" t="str">
        <f>IFERROR(INDEX('consumption_figs'!$C:$C,MATCH(Table2[[#This Row],[item_code]],'consumption_figs'!A:A,0),1),"NA")</f>
        <v>pc/heat</v>
      </c>
      <c r="K6640" s="1">
        <f>+SUMIFS(prod!$E:$E,prod!$A:$A,Table2[[#This Row],[date]],prod!$G:$G,Table2[[#This Row],[production_line]],prod!$F:$F,Table2[[#This Row],[output_type]])</f>
        <v>78</v>
      </c>
      <c r="L6640">
        <f>+Table2[[#This Row],[cons_qty_base_uom]]/Table2[[#This Row],[Column1]]</f>
        <v>4.0356390005834264</v>
      </c>
    </row>
    <row r="6641" spans="1:12" x14ac:dyDescent="0.25">
      <c r="A6641" s="2">
        <v>45536</v>
      </c>
      <c r="B6641" s="1" t="s">
        <v>565</v>
      </c>
      <c r="C6641" s="4">
        <v>24.800836039949061</v>
      </c>
      <c r="D6641" s="4">
        <v>0.16740564326965615</v>
      </c>
      <c r="E6641" s="4">
        <v>1259.8290498285824</v>
      </c>
      <c r="F6641" s="1" t="s">
        <v>509</v>
      </c>
      <c r="G6641" s="1">
        <v>2</v>
      </c>
      <c r="H6641" s="1" t="s">
        <v>505</v>
      </c>
      <c r="I66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5.5801881089885385E-3</v>
      </c>
      <c r="J6641" s="1" t="str">
        <f>IFERROR(INDEX('consumption_figs'!$C:$C,MATCH(Table2[[#This Row],[item_code]],'consumption_figs'!A:A,0),1),"NA")</f>
        <v>NA</v>
      </c>
      <c r="K6641" s="1">
        <f>+SUMIFS(prod!$E:$E,prod!$A:$A,Table2[[#This Row],[date]],prod!$G:$G,Table2[[#This Row],[production_line]],prod!$F:$F,Table2[[#This Row],[output_type]])</f>
        <v>78</v>
      </c>
      <c r="L6641">
        <f>+Table2[[#This Row],[cons_qty_base_uom]]/Table2[[#This Row],[Column1]]</f>
        <v>0.31795943640960334</v>
      </c>
    </row>
    <row r="6642" spans="1:12" x14ac:dyDescent="0.25">
      <c r="A6642" s="2">
        <v>45536</v>
      </c>
      <c r="B6642" s="1" t="s">
        <v>59</v>
      </c>
      <c r="C6642" s="4">
        <v>0.68134164944914999</v>
      </c>
      <c r="D6642" s="4">
        <v>6.1320748450423498E-3</v>
      </c>
      <c r="E6642" s="4">
        <v>24.119494390499909</v>
      </c>
      <c r="F6642" s="1" t="s">
        <v>509</v>
      </c>
      <c r="G6642" s="1">
        <v>2</v>
      </c>
      <c r="H6642" s="1" t="s">
        <v>505</v>
      </c>
      <c r="I66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8.7351493519121793E-3</v>
      </c>
      <c r="J6642" s="1" t="str">
        <f>IFERROR(INDEX('consumption_figs'!$C:$C,MATCH(Table2[[#This Row],[item_code]],'consumption_figs'!A:A,0),1),"NA")</f>
        <v>pc/heat</v>
      </c>
      <c r="K6642" s="1">
        <f>+SUMIFS(prod!$E:$E,prod!$A:$A,Table2[[#This Row],[date]],prod!$G:$G,Table2[[#This Row],[production_line]],prod!$F:$F,Table2[[#This Row],[output_type]])</f>
        <v>78</v>
      </c>
      <c r="L6642">
        <f>+Table2[[#This Row],[cons_qty_base_uom]]/Table2[[#This Row],[Column1]]</f>
        <v>8.7351493519121793E-3</v>
      </c>
    </row>
    <row r="6643" spans="1:12" x14ac:dyDescent="0.25">
      <c r="A6643" s="2">
        <v>45536</v>
      </c>
      <c r="B6643" s="1" t="s">
        <v>60</v>
      </c>
      <c r="C6643" s="4">
        <v>49.124732925283716</v>
      </c>
      <c r="D6643" s="4">
        <v>0.69041864642510742</v>
      </c>
      <c r="E6643" s="4">
        <v>1437.3896853938015</v>
      </c>
      <c r="F6643" s="1" t="s">
        <v>509</v>
      </c>
      <c r="G6643" s="1">
        <v>2</v>
      </c>
      <c r="H6643" s="1" t="s">
        <v>505</v>
      </c>
      <c r="I66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0.62980426827286817</v>
      </c>
      <c r="J6643" s="1" t="str">
        <f>IFERROR(INDEX('consumption_figs'!$C:$C,MATCH(Table2[[#This Row],[item_code]],'consumption_figs'!A:A,0),1),"NA")</f>
        <v>pc/heat</v>
      </c>
      <c r="K6643" s="1">
        <f>+SUMIFS(prod!$E:$E,prod!$A:$A,Table2[[#This Row],[date]],prod!$G:$G,Table2[[#This Row],[production_line]],prod!$F:$F,Table2[[#This Row],[output_type]])</f>
        <v>78</v>
      </c>
      <c r="L6643">
        <f>+Table2[[#This Row],[cons_qty_base_uom]]/Table2[[#This Row],[Column1]]</f>
        <v>0.62980426827286817</v>
      </c>
    </row>
    <row r="6644" spans="1:12" x14ac:dyDescent="0.25">
      <c r="A6644" s="2">
        <v>45536</v>
      </c>
      <c r="B6644" s="1" t="s">
        <v>259</v>
      </c>
      <c r="C6644" s="4">
        <v>0.17990883292364968</v>
      </c>
      <c r="D6644" s="4">
        <v>0.17990883292364968</v>
      </c>
      <c r="E6644" s="4">
        <v>556.6739108323568</v>
      </c>
      <c r="F6644" s="1" t="s">
        <v>509</v>
      </c>
      <c r="G6644" s="1">
        <v>2</v>
      </c>
      <c r="H6644" s="1" t="s">
        <v>505</v>
      </c>
      <c r="I66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1.2904090727560585E-2</v>
      </c>
      <c r="J6644" s="1" t="str">
        <f>IFERROR(INDEX('consumption_figs'!$C:$C,MATCH(Table2[[#This Row],[item_code]],'consumption_figs'!A:A,0),1),"NA")</f>
        <v>kg/ton</v>
      </c>
      <c r="K6644" s="1">
        <f>+SUMIFS(prod!$E:$E,prod!$A:$A,Table2[[#This Row],[date]],prod!$G:$G,Table2[[#This Row],[production_line]],prod!$F:$F,Table2[[#This Row],[output_type]])</f>
        <v>78</v>
      </c>
      <c r="L6644">
        <f>+Table2[[#This Row],[cons_qty_base_uom]]/Table2[[#This Row],[Column1]]</f>
        <v>2.3065234990211495E-3</v>
      </c>
    </row>
    <row r="6645" spans="1:12" x14ac:dyDescent="0.25">
      <c r="A6645" s="2">
        <v>45536</v>
      </c>
      <c r="B6645" s="1" t="s">
        <v>272</v>
      </c>
      <c r="C6645" s="4">
        <v>0.13626832988983001</v>
      </c>
      <c r="D6645" s="4">
        <v>0.13626832988983001</v>
      </c>
      <c r="E6645" s="4">
        <v>149.11843339844097</v>
      </c>
      <c r="F6645" s="1" t="s">
        <v>509</v>
      </c>
      <c r="G6645" s="1">
        <v>2</v>
      </c>
      <c r="H6645" s="1" t="s">
        <v>505</v>
      </c>
      <c r="I66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9.7739441894871618E-3</v>
      </c>
      <c r="J6645" s="1" t="str">
        <f>IFERROR(INDEX('consumption_figs'!$C:$C,MATCH(Table2[[#This Row],[item_code]],'consumption_figs'!A:A,0),1),"NA")</f>
        <v>kg/ton</v>
      </c>
      <c r="K6645" s="1">
        <f>+SUMIFS(prod!$E:$E,prod!$A:$A,Table2[[#This Row],[date]],prod!$G:$G,Table2[[#This Row],[production_line]],prod!$F:$F,Table2[[#This Row],[output_type]])</f>
        <v>78</v>
      </c>
      <c r="L6645">
        <f>+Table2[[#This Row],[cons_qty_base_uom]]/Table2[[#This Row],[Column1]]</f>
        <v>1.747029870382436E-3</v>
      </c>
    </row>
    <row r="6646" spans="1:12" x14ac:dyDescent="0.25">
      <c r="A6646" s="2">
        <v>45566</v>
      </c>
      <c r="B6646" s="1" t="s">
        <v>80</v>
      </c>
      <c r="C6646" s="4">
        <v>19.293334471281042</v>
      </c>
      <c r="D6646" s="4">
        <v>0.70671484168302456</v>
      </c>
      <c r="E6646" s="4">
        <v>1022.5467269778952</v>
      </c>
      <c r="F6646" s="1" t="s">
        <v>509</v>
      </c>
      <c r="G6646" s="1">
        <v>2</v>
      </c>
      <c r="H6646" s="1" t="s">
        <v>505</v>
      </c>
      <c r="I66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0.17864198584519483</v>
      </c>
      <c r="J6646" s="1" t="str">
        <f>IFERROR(INDEX('consumption_figs'!$C:$C,MATCH(Table2[[#This Row],[item_code]],'consumption_figs'!A:A,0),1),"NA")</f>
        <v>pc/heat</v>
      </c>
      <c r="K6646" s="1">
        <f>+SUMIFS(prod!$E:$E,prod!$A:$A,Table2[[#This Row],[date]],prod!$G:$G,Table2[[#This Row],[production_line]],prod!$F:$F,Table2[[#This Row],[output_type]])</f>
        <v>108</v>
      </c>
      <c r="L6646">
        <f>+Table2[[#This Row],[cons_qty_base_uom]]/Table2[[#This Row],[Column1]]</f>
        <v>0.17864198584519483</v>
      </c>
    </row>
    <row r="6647" spans="1:12" x14ac:dyDescent="0.25">
      <c r="A6647" s="2">
        <v>45566</v>
      </c>
      <c r="B6647" s="1" t="s">
        <v>78</v>
      </c>
      <c r="C6647" s="4">
        <v>8.6711615601263112</v>
      </c>
      <c r="D6647" s="4">
        <v>0.22206844755483487</v>
      </c>
      <c r="E6647" s="4">
        <v>323.43432619271141</v>
      </c>
      <c r="F6647" s="1" t="s">
        <v>509</v>
      </c>
      <c r="G6647" s="1">
        <v>2</v>
      </c>
      <c r="H6647" s="1" t="s">
        <v>505</v>
      </c>
      <c r="I66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8.0288532964132506E-2</v>
      </c>
      <c r="J6647" s="1" t="str">
        <f>IFERROR(INDEX('consumption_figs'!$C:$C,MATCH(Table2[[#This Row],[item_code]],'consumption_figs'!A:A,0),1),"NA")</f>
        <v>pc/heat</v>
      </c>
      <c r="K6647" s="1">
        <f>+SUMIFS(prod!$E:$E,prod!$A:$A,Table2[[#This Row],[date]],prod!$G:$G,Table2[[#This Row],[production_line]],prod!$F:$F,Table2[[#This Row],[output_type]])</f>
        <v>108</v>
      </c>
      <c r="L6647">
        <f>+Table2[[#This Row],[cons_qty_base_uom]]/Table2[[#This Row],[Column1]]</f>
        <v>8.0288532964132506E-2</v>
      </c>
    </row>
    <row r="6648" spans="1:12" x14ac:dyDescent="0.25">
      <c r="A6648" s="2">
        <v>45566</v>
      </c>
      <c r="B6648" s="1" t="s">
        <v>144</v>
      </c>
      <c r="C6648" s="4">
        <v>31.43296065545788</v>
      </c>
      <c r="D6648" s="4">
        <v>0.65663454809251531</v>
      </c>
      <c r="E6648" s="4">
        <v>817.25697704190486</v>
      </c>
      <c r="F6648" s="1" t="s">
        <v>509</v>
      </c>
      <c r="G6648" s="1">
        <v>2</v>
      </c>
      <c r="H6648" s="1" t="s">
        <v>505</v>
      </c>
      <c r="I66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0.29104593199498036</v>
      </c>
      <c r="J6648" s="1" t="str">
        <f>IFERROR(INDEX('consumption_figs'!$C:$C,MATCH(Table2[[#This Row],[item_code]],'consumption_figs'!A:A,0),1),"NA")</f>
        <v>pc/heat</v>
      </c>
      <c r="K6648" s="1">
        <f>+SUMIFS(prod!$E:$E,prod!$A:$A,Table2[[#This Row],[date]],prod!$G:$G,Table2[[#This Row],[production_line]],prod!$F:$F,Table2[[#This Row],[output_type]])</f>
        <v>108</v>
      </c>
      <c r="L6648">
        <f>+Table2[[#This Row],[cons_qty_base_uom]]/Table2[[#This Row],[Column1]]</f>
        <v>0.29104593199498036</v>
      </c>
    </row>
    <row r="6649" spans="1:12" x14ac:dyDescent="0.25">
      <c r="A6649" s="2">
        <v>45566</v>
      </c>
      <c r="B6649" s="1" t="s">
        <v>146</v>
      </c>
      <c r="C6649" s="4">
        <v>47.691388580694714</v>
      </c>
      <c r="D6649" s="4">
        <v>0.9981807629939401</v>
      </c>
      <c r="E6649" s="4">
        <v>1239.9761030980626</v>
      </c>
      <c r="F6649" s="1" t="s">
        <v>509</v>
      </c>
      <c r="G6649" s="1">
        <v>2</v>
      </c>
      <c r="H6649" s="1" t="s">
        <v>505</v>
      </c>
      <c r="I66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0.4415869313027288</v>
      </c>
      <c r="J6649" s="1" t="str">
        <f>IFERROR(INDEX('consumption_figs'!$C:$C,MATCH(Table2[[#This Row],[item_code]],'consumption_figs'!A:A,0),1),"NA")</f>
        <v>pc/heat</v>
      </c>
      <c r="K6649" s="1">
        <f>+SUMIFS(prod!$E:$E,prod!$A:$A,Table2[[#This Row],[date]],prod!$G:$G,Table2[[#This Row],[production_line]],prod!$F:$F,Table2[[#This Row],[output_type]])</f>
        <v>108</v>
      </c>
      <c r="L6649">
        <f>+Table2[[#This Row],[cons_qty_base_uom]]/Table2[[#This Row],[Column1]]</f>
        <v>0.4415869313027288</v>
      </c>
    </row>
    <row r="6650" spans="1:12" x14ac:dyDescent="0.25">
      <c r="A6650" s="2">
        <v>45566</v>
      </c>
      <c r="B6650" s="1" t="s">
        <v>117</v>
      </c>
      <c r="C6650" s="4">
        <v>217.86293419817358</v>
      </c>
      <c r="D6650" s="4">
        <v>4.470547409746521</v>
      </c>
      <c r="E6650" s="4">
        <v>6034.8032772894076</v>
      </c>
      <c r="F6650" s="1" t="s">
        <v>509</v>
      </c>
      <c r="G6650" s="1">
        <v>2</v>
      </c>
      <c r="H6650" s="1" t="s">
        <v>505</v>
      </c>
      <c r="I66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2.0172493907238294</v>
      </c>
      <c r="J6650" s="1" t="str">
        <f>IFERROR(INDEX('consumption_figs'!$C:$C,MATCH(Table2[[#This Row],[item_code]],'consumption_figs'!A:A,0),1),"NA")</f>
        <v>pc/heat</v>
      </c>
      <c r="K6650" s="1">
        <f>+SUMIFS(prod!$E:$E,prod!$A:$A,Table2[[#This Row],[date]],prod!$G:$G,Table2[[#This Row],[production_line]],prod!$F:$F,Table2[[#This Row],[output_type]])</f>
        <v>108</v>
      </c>
      <c r="L6650">
        <f>+Table2[[#This Row],[cons_qty_base_uom]]/Table2[[#This Row],[Column1]]</f>
        <v>2.0172493907238294</v>
      </c>
    </row>
    <row r="6651" spans="1:12" x14ac:dyDescent="0.25">
      <c r="A6651" s="2">
        <v>45566</v>
      </c>
      <c r="B6651" s="1" t="s">
        <v>115</v>
      </c>
      <c r="C6651" s="4">
        <v>124.43116838781258</v>
      </c>
      <c r="D6651" s="4">
        <v>2.5558161986856693</v>
      </c>
      <c r="E6651" s="4">
        <v>3446.7433643424083</v>
      </c>
      <c r="F6651" s="1" t="s">
        <v>509</v>
      </c>
      <c r="G6651" s="1">
        <v>2</v>
      </c>
      <c r="H6651" s="1" t="s">
        <v>505</v>
      </c>
      <c r="I66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1.1521404480353017</v>
      </c>
      <c r="J6651" s="1" t="str">
        <f>IFERROR(INDEX('consumption_figs'!$C:$C,MATCH(Table2[[#This Row],[item_code]],'consumption_figs'!A:A,0),1),"NA")</f>
        <v>pc/heat</v>
      </c>
      <c r="K6651" s="1">
        <f>+SUMIFS(prod!$E:$E,prod!$A:$A,Table2[[#This Row],[date]],prod!$G:$G,Table2[[#This Row],[production_line]],prod!$F:$F,Table2[[#This Row],[output_type]])</f>
        <v>108</v>
      </c>
      <c r="L6651">
        <f>+Table2[[#This Row],[cons_qty_base_uom]]/Table2[[#This Row],[Column1]]</f>
        <v>1.1521404480353017</v>
      </c>
    </row>
    <row r="6652" spans="1:12" x14ac:dyDescent="0.25">
      <c r="A6652" s="2">
        <v>45566</v>
      </c>
      <c r="B6652" s="1" t="s">
        <v>119</v>
      </c>
      <c r="C6652" s="4">
        <v>602.21217035077234</v>
      </c>
      <c r="D6652" s="4">
        <v>12.357393735597851</v>
      </c>
      <c r="E6652" s="4">
        <v>16681.277118716393</v>
      </c>
      <c r="F6652" s="1" t="s">
        <v>509</v>
      </c>
      <c r="G6652" s="1">
        <v>2</v>
      </c>
      <c r="H6652" s="1" t="s">
        <v>505</v>
      </c>
      <c r="I66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5.5760386143590033</v>
      </c>
      <c r="J6652" s="1" t="str">
        <f>IFERROR(INDEX('consumption_figs'!$C:$C,MATCH(Table2[[#This Row],[item_code]],'consumption_figs'!A:A,0),1),"NA")</f>
        <v>pc/heat</v>
      </c>
      <c r="K6652" s="1">
        <f>+SUMIFS(prod!$E:$E,prod!$A:$A,Table2[[#This Row],[date]],prod!$G:$G,Table2[[#This Row],[production_line]],prod!$F:$F,Table2[[#This Row],[output_type]])</f>
        <v>108</v>
      </c>
      <c r="L6652">
        <f>+Table2[[#This Row],[cons_qty_base_uom]]/Table2[[#This Row],[Column1]]</f>
        <v>5.5760386143590033</v>
      </c>
    </row>
    <row r="6653" spans="1:12" x14ac:dyDescent="0.25">
      <c r="A6653" s="2">
        <v>45566</v>
      </c>
      <c r="B6653" s="1" t="s">
        <v>128</v>
      </c>
      <c r="C6653" s="4">
        <v>71.537082871042074</v>
      </c>
      <c r="D6653" s="4">
        <v>1.7962961508918664</v>
      </c>
      <c r="E6653" s="4">
        <v>2425.1071093283263</v>
      </c>
      <c r="F6653" s="1" t="s">
        <v>509</v>
      </c>
      <c r="G6653" s="1">
        <v>2</v>
      </c>
      <c r="H6653" s="1" t="s">
        <v>505</v>
      </c>
      <c r="I66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0.66238039695409323</v>
      </c>
      <c r="J6653" s="1" t="str">
        <f>IFERROR(INDEX('consumption_figs'!$C:$C,MATCH(Table2[[#This Row],[item_code]],'consumption_figs'!A:A,0),1),"NA")</f>
        <v>pc/heat</v>
      </c>
      <c r="K6653" s="1">
        <f>+SUMIFS(prod!$E:$E,prod!$A:$A,Table2[[#This Row],[date]],prod!$G:$G,Table2[[#This Row],[production_line]],prod!$F:$F,Table2[[#This Row],[output_type]])</f>
        <v>108</v>
      </c>
      <c r="L6653">
        <f>+Table2[[#This Row],[cons_qty_base_uom]]/Table2[[#This Row],[Column1]]</f>
        <v>0.66238039695409323</v>
      </c>
    </row>
    <row r="6654" spans="1:12" x14ac:dyDescent="0.25">
      <c r="A6654" s="2">
        <v>45566</v>
      </c>
      <c r="B6654" s="1" t="s">
        <v>136</v>
      </c>
      <c r="C6654" s="4">
        <v>88.879405991294689</v>
      </c>
      <c r="D6654" s="4">
        <v>2.2299842963215837</v>
      </c>
      <c r="E6654" s="4">
        <v>3013.0118631048899</v>
      </c>
      <c r="F6654" s="1" t="s">
        <v>509</v>
      </c>
      <c r="G6654" s="1">
        <v>2</v>
      </c>
      <c r="H6654" s="1" t="s">
        <v>505</v>
      </c>
      <c r="I66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0.82295746288235827</v>
      </c>
      <c r="J6654" s="1" t="str">
        <f>IFERROR(INDEX('consumption_figs'!$C:$C,MATCH(Table2[[#This Row],[item_code]],'consumption_figs'!A:A,0),1),"NA")</f>
        <v>pc/heat</v>
      </c>
      <c r="K6654" s="1">
        <f>+SUMIFS(prod!$E:$E,prod!$A:$A,Table2[[#This Row],[date]],prod!$G:$G,Table2[[#This Row],[production_line]],prod!$F:$F,Table2[[#This Row],[output_type]])</f>
        <v>108</v>
      </c>
      <c r="L6654">
        <f>+Table2[[#This Row],[cons_qty_base_uom]]/Table2[[#This Row],[Column1]]</f>
        <v>0.82295746288235827</v>
      </c>
    </row>
    <row r="6655" spans="1:12" x14ac:dyDescent="0.25">
      <c r="A6655" s="2">
        <v>45566</v>
      </c>
      <c r="B6655" s="1" t="s">
        <v>132</v>
      </c>
      <c r="C6655" s="4">
        <v>110.55730989161047</v>
      </c>
      <c r="D6655" s="4">
        <v>2.7716717589826749</v>
      </c>
      <c r="E6655" s="4">
        <v>3747.892805325595</v>
      </c>
      <c r="F6655" s="1" t="s">
        <v>509</v>
      </c>
      <c r="G6655" s="1">
        <v>2</v>
      </c>
      <c r="H6655" s="1" t="s">
        <v>505</v>
      </c>
      <c r="I66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1.0236787952926896</v>
      </c>
      <c r="J6655" s="1" t="str">
        <f>IFERROR(INDEX('consumption_figs'!$C:$C,MATCH(Table2[[#This Row],[item_code]],'consumption_figs'!A:A,0),1),"NA")</f>
        <v>pc/heat</v>
      </c>
      <c r="K6655" s="1">
        <f>+SUMIFS(prod!$E:$E,prod!$A:$A,Table2[[#This Row],[date]],prod!$G:$G,Table2[[#This Row],[production_line]],prod!$F:$F,Table2[[#This Row],[output_type]])</f>
        <v>108</v>
      </c>
      <c r="L6655">
        <f>+Table2[[#This Row],[cons_qty_base_uom]]/Table2[[#This Row],[Column1]]</f>
        <v>1.0236787952926896</v>
      </c>
    </row>
    <row r="6656" spans="1:12" x14ac:dyDescent="0.25">
      <c r="A6656" s="2">
        <v>45566</v>
      </c>
      <c r="B6656" s="1" t="s">
        <v>134</v>
      </c>
      <c r="C6656" s="4">
        <v>6.5033711700947334</v>
      </c>
      <c r="D6656" s="4">
        <v>0.16362481863958339</v>
      </c>
      <c r="E6656" s="4">
        <v>220.46428266621146</v>
      </c>
      <c r="F6656" s="1" t="s">
        <v>509</v>
      </c>
      <c r="G6656" s="1">
        <v>2</v>
      </c>
      <c r="H6656" s="1" t="s">
        <v>505</v>
      </c>
      <c r="I66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6.0216399723099383E-2</v>
      </c>
      <c r="J6656" s="1" t="str">
        <f>IFERROR(INDEX('consumption_figs'!$C:$C,MATCH(Table2[[#This Row],[item_code]],'consumption_figs'!A:A,0),1),"NA")</f>
        <v>pc/heat</v>
      </c>
      <c r="K6656" s="1">
        <f>+SUMIFS(prod!$E:$E,prod!$A:$A,Table2[[#This Row],[date]],prod!$G:$G,Table2[[#This Row],[production_line]],prod!$F:$F,Table2[[#This Row],[output_type]])</f>
        <v>108</v>
      </c>
      <c r="L6656">
        <f>+Table2[[#This Row],[cons_qty_base_uom]]/Table2[[#This Row],[Column1]]</f>
        <v>6.0216399723099383E-2</v>
      </c>
    </row>
    <row r="6657" spans="1:12" x14ac:dyDescent="0.25">
      <c r="A6657" s="2">
        <v>45566</v>
      </c>
      <c r="B6657" s="1" t="s">
        <v>107</v>
      </c>
      <c r="C6657" s="4">
        <v>19.510113510284199</v>
      </c>
      <c r="D6657" s="4">
        <v>0.30825979346249038</v>
      </c>
      <c r="E6657" s="4">
        <v>540.43014423487227</v>
      </c>
      <c r="F6657" s="1" t="s">
        <v>509</v>
      </c>
      <c r="G6657" s="1">
        <v>2</v>
      </c>
      <c r="H6657" s="1" t="s">
        <v>505</v>
      </c>
      <c r="I66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9.9438643052416256E-3</v>
      </c>
      <c r="J6657" s="1" t="str">
        <f>IFERROR(INDEX('consumption_figs'!$C:$C,MATCH(Table2[[#This Row],[item_code]],'consumption_figs'!A:A,0),1),"NA")</f>
        <v>NA</v>
      </c>
      <c r="K6657" s="1">
        <f>+SUMIFS(prod!$E:$E,prod!$A:$A,Table2[[#This Row],[date]],prod!$G:$G,Table2[[#This Row],[production_line]],prod!$F:$F,Table2[[#This Row],[output_type]])</f>
        <v>108</v>
      </c>
      <c r="L6657">
        <f>+Table2[[#This Row],[cons_qty_base_uom]]/Table2[[#This Row],[Column1]]</f>
        <v>0.18064919916929814</v>
      </c>
    </row>
    <row r="6658" spans="1:12" x14ac:dyDescent="0.25">
      <c r="A6658" s="2">
        <v>45566</v>
      </c>
      <c r="B6658" s="1" t="s">
        <v>113</v>
      </c>
      <c r="C6658" s="4">
        <v>43.35580780063156</v>
      </c>
      <c r="D6658" s="4">
        <v>0.78040454041136809</v>
      </c>
      <c r="E6658" s="4">
        <v>1158.0336263548691</v>
      </c>
      <c r="F6658" s="1" t="s">
        <v>509</v>
      </c>
      <c r="G6658" s="1">
        <v>2</v>
      </c>
      <c r="H6658" s="1" t="s">
        <v>505</v>
      </c>
      <c r="I66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2.5174340013269937E-2</v>
      </c>
      <c r="J6658" s="1" t="str">
        <f>IFERROR(INDEX('consumption_figs'!$C:$C,MATCH(Table2[[#This Row],[item_code]],'consumption_figs'!A:A,0),1),"NA")</f>
        <v>NA</v>
      </c>
      <c r="K6658" s="1">
        <f>+SUMIFS(prod!$E:$E,prod!$A:$A,Table2[[#This Row],[date]],prod!$G:$G,Table2[[#This Row],[production_line]],prod!$F:$F,Table2[[#This Row],[output_type]])</f>
        <v>108</v>
      </c>
      <c r="L6658">
        <f>+Table2[[#This Row],[cons_qty_base_uom]]/Table2[[#This Row],[Column1]]</f>
        <v>0.4014426648206626</v>
      </c>
    </row>
    <row r="6659" spans="1:12" x14ac:dyDescent="0.25">
      <c r="A6659" s="2">
        <v>45566</v>
      </c>
      <c r="B6659" s="1" t="s">
        <v>111</v>
      </c>
      <c r="C6659" s="4">
        <v>25.146368524366302</v>
      </c>
      <c r="D6659" s="4">
        <v>0.45263463343859339</v>
      </c>
      <c r="E6659" s="4">
        <v>671.65950328582392</v>
      </c>
      <c r="F6659" s="1" t="s">
        <v>509</v>
      </c>
      <c r="G6659" s="1">
        <v>2</v>
      </c>
      <c r="H6659" s="1" t="s">
        <v>505</v>
      </c>
      <c r="I66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1.4601117207696562E-2</v>
      </c>
      <c r="J6659" s="1" t="str">
        <f>IFERROR(INDEX('consumption_figs'!$C:$C,MATCH(Table2[[#This Row],[item_code]],'consumption_figs'!A:A,0),1),"NA")</f>
        <v>NA</v>
      </c>
      <c r="K6659" s="1">
        <f>+SUMIFS(prod!$E:$E,prod!$A:$A,Table2[[#This Row],[date]],prod!$G:$G,Table2[[#This Row],[production_line]],prod!$F:$F,Table2[[#This Row],[output_type]])</f>
        <v>108</v>
      </c>
      <c r="L6659">
        <f>+Table2[[#This Row],[cons_qty_base_uom]]/Table2[[#This Row],[Column1]]</f>
        <v>0.23283674559598427</v>
      </c>
    </row>
    <row r="6660" spans="1:12" x14ac:dyDescent="0.25">
      <c r="A6660" s="2">
        <v>45566</v>
      </c>
      <c r="B6660" s="1" t="s">
        <v>227</v>
      </c>
      <c r="C6660" s="4">
        <v>26.121874199880516</v>
      </c>
      <c r="D6660" s="4">
        <v>26.121874199880516</v>
      </c>
      <c r="E6660" s="4">
        <v>20718.042084151235</v>
      </c>
      <c r="F6660" s="1" t="s">
        <v>509</v>
      </c>
      <c r="G6660" s="1">
        <v>2</v>
      </c>
      <c r="H6660" s="1" t="s">
        <v>505</v>
      </c>
      <c r="I66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1.343717808635829</v>
      </c>
      <c r="J6660" s="1" t="str">
        <f>IFERROR(INDEX('consumption_figs'!$C:$C,MATCH(Table2[[#This Row],[item_code]],'consumption_figs'!A:A,0),1),"NA")</f>
        <v>kg/ton</v>
      </c>
      <c r="K6660" s="1">
        <f>+SUMIFS(prod!$E:$E,prod!$A:$A,Table2[[#This Row],[date]],prod!$G:$G,Table2[[#This Row],[production_line]],prod!$F:$F,Table2[[#This Row],[output_type]])</f>
        <v>108</v>
      </c>
      <c r="L6660">
        <f>+Table2[[#This Row],[cons_qty_base_uom]]/Table2[[#This Row],[Column1]]</f>
        <v>0.24186920555444921</v>
      </c>
    </row>
    <row r="6661" spans="1:12" x14ac:dyDescent="0.25">
      <c r="A6661" s="2">
        <v>45566</v>
      </c>
      <c r="B6661" s="1" t="s">
        <v>234</v>
      </c>
      <c r="C6661" s="4">
        <v>3.3817530084492615</v>
      </c>
      <c r="D6661" s="4">
        <v>3.3817530084492615</v>
      </c>
      <c r="E6661" s="4">
        <v>3889.0159597166507</v>
      </c>
      <c r="F6661" s="1" t="s">
        <v>509</v>
      </c>
      <c r="G6661" s="1">
        <v>2</v>
      </c>
      <c r="H6661" s="1" t="s">
        <v>505</v>
      </c>
      <c r="I66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0.17395848808895378</v>
      </c>
      <c r="J6661" s="1" t="str">
        <f>IFERROR(INDEX('consumption_figs'!$C:$C,MATCH(Table2[[#This Row],[item_code]],'consumption_figs'!A:A,0),1),"NA")</f>
        <v>kg/ton</v>
      </c>
      <c r="K6661" s="1">
        <f>+SUMIFS(prod!$E:$E,prod!$A:$A,Table2[[#This Row],[date]],prod!$G:$G,Table2[[#This Row],[production_line]],prod!$F:$F,Table2[[#This Row],[output_type]])</f>
        <v>108</v>
      </c>
      <c r="L6661">
        <f>+Table2[[#This Row],[cons_qty_base_uom]]/Table2[[#This Row],[Column1]]</f>
        <v>3.1312527856011678E-2</v>
      </c>
    </row>
    <row r="6662" spans="1:12" x14ac:dyDescent="0.25">
      <c r="A6662" s="2">
        <v>45566</v>
      </c>
      <c r="B6662" s="1" t="s">
        <v>63</v>
      </c>
      <c r="C6662" s="4">
        <v>0.86711615601263115</v>
      </c>
      <c r="D6662" s="4">
        <v>0.28242840317487411</v>
      </c>
      <c r="E6662" s="4">
        <v>1024.2636169668003</v>
      </c>
      <c r="F6662" s="1" t="s">
        <v>509</v>
      </c>
      <c r="G6662" s="1">
        <v>2</v>
      </c>
      <c r="H6662" s="1" t="s">
        <v>505</v>
      </c>
      <c r="I66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8.0288532964132506E-3</v>
      </c>
      <c r="J6662" s="1" t="str">
        <f>IFERROR(INDEX('consumption_figs'!$C:$C,MATCH(Table2[[#This Row],[item_code]],'consumption_figs'!A:A,0),1),"NA")</f>
        <v>pc/heat</v>
      </c>
      <c r="K6662" s="1">
        <f>+SUMIFS(prod!$E:$E,prod!$A:$A,Table2[[#This Row],[date]],prod!$G:$G,Table2[[#This Row],[production_line]],prod!$F:$F,Table2[[#This Row],[output_type]])</f>
        <v>108</v>
      </c>
      <c r="L6662">
        <f>+Table2[[#This Row],[cons_qty_base_uom]]/Table2[[#This Row],[Column1]]</f>
        <v>8.0288532964132506E-3</v>
      </c>
    </row>
    <row r="6663" spans="1:12" x14ac:dyDescent="0.25">
      <c r="A6663" s="2">
        <v>45566</v>
      </c>
      <c r="B6663" s="1" t="e">
        <f>+#REF!</f>
        <v>#REF!</v>
      </c>
      <c r="C6663" s="4">
        <v>0.21677903900315779</v>
      </c>
      <c r="D6663" s="4">
        <v>0.13873858496202099</v>
      </c>
      <c r="E6663" s="4">
        <v>293.21099257489112</v>
      </c>
      <c r="F6663" s="1" t="s">
        <v>509</v>
      </c>
      <c r="G6663" s="1">
        <v>2</v>
      </c>
      <c r="H6663" s="1" t="s">
        <v>505</v>
      </c>
      <c r="I66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4.4754382245813223E-3</v>
      </c>
      <c r="J6663" s="1" t="str">
        <f>IFERROR(INDEX('consumption_figs'!$C:$C,MATCH(Table2[[#This Row],[item_code]],'consumption_figs'!A:A,0),1),"NA")</f>
        <v>NA</v>
      </c>
      <c r="K6663" s="1">
        <f>+SUMIFS(prod!$E:$E,prod!$A:$A,Table2[[#This Row],[date]],prod!$G:$G,Table2[[#This Row],[production_line]],prod!$F:$F,Table2[[#This Row],[output_type]])</f>
        <v>108</v>
      </c>
      <c r="L6663">
        <f>+Table2[[#This Row],[cons_qty_base_uom]]/Table2[[#This Row],[Column1]]</f>
        <v>2.0072133241033126E-3</v>
      </c>
    </row>
    <row r="6664" spans="1:12" x14ac:dyDescent="0.25">
      <c r="A6664" s="2">
        <v>45566</v>
      </c>
      <c r="B6664" s="1" t="s">
        <v>75</v>
      </c>
      <c r="C6664" s="4">
        <v>0.32516855850473669</v>
      </c>
      <c r="D6664" s="4">
        <v>2.9102585986173937</v>
      </c>
      <c r="E6664" s="4">
        <v>5752.6805325595278</v>
      </c>
      <c r="F6664" s="1" t="s">
        <v>509</v>
      </c>
      <c r="G6664" s="1">
        <v>2</v>
      </c>
      <c r="H6664" s="1" t="s">
        <v>505</v>
      </c>
      <c r="I66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3.0108199861549694E-3</v>
      </c>
      <c r="J6664" s="1" t="str">
        <f>IFERROR(INDEX('consumption_figs'!$C:$C,MATCH(Table2[[#This Row],[item_code]],'consumption_figs'!A:A,0),1),"NA")</f>
        <v>pc/heat</v>
      </c>
      <c r="K6664" s="1">
        <f>+SUMIFS(prod!$E:$E,prod!$A:$A,Table2[[#This Row],[date]],prod!$G:$G,Table2[[#This Row],[production_line]],prod!$F:$F,Table2[[#This Row],[output_type]])</f>
        <v>108</v>
      </c>
      <c r="L6664">
        <f>+Table2[[#This Row],[cons_qty_base_uom]]/Table2[[#This Row],[Column1]]</f>
        <v>3.0108199861549694E-3</v>
      </c>
    </row>
    <row r="6665" spans="1:12" x14ac:dyDescent="0.25">
      <c r="A6665" s="2">
        <v>45566</v>
      </c>
      <c r="B6665" s="1" t="s">
        <v>167</v>
      </c>
      <c r="C6665" s="4">
        <v>459.09874368009804</v>
      </c>
      <c r="D6665" s="4">
        <v>1.9878975601348243</v>
      </c>
      <c r="E6665" s="4">
        <v>1421.1479657403859</v>
      </c>
      <c r="F6665" s="1" t="s">
        <v>509</v>
      </c>
      <c r="G6665" s="1">
        <v>2</v>
      </c>
      <c r="H6665" s="1" t="s">
        <v>505</v>
      </c>
      <c r="I66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0.10225810494520701</v>
      </c>
      <c r="J6665" s="1" t="str">
        <f>IFERROR(INDEX('consumption_figs'!$C:$C,MATCH(Table2[[#This Row],[item_code]],'consumption_figs'!A:A,0),1),"NA")</f>
        <v>kg/ton</v>
      </c>
      <c r="K6665" s="1">
        <f>+SUMIFS(prod!$E:$E,prod!$A:$A,Table2[[#This Row],[date]],prod!$G:$G,Table2[[#This Row],[production_line]],prod!$F:$F,Table2[[#This Row],[output_type]])</f>
        <v>108</v>
      </c>
      <c r="L6665">
        <f>+Table2[[#This Row],[cons_qty_base_uom]]/Table2[[#This Row],[Column1]]</f>
        <v>4.2509142933342412</v>
      </c>
    </row>
    <row r="6666" spans="1:12" x14ac:dyDescent="0.25">
      <c r="A6666" s="2">
        <v>45566</v>
      </c>
      <c r="B6666" s="1" t="s">
        <v>168</v>
      </c>
      <c r="C6666" s="4">
        <v>638.56461620959089</v>
      </c>
      <c r="D6666" s="4">
        <v>1.3920708633369083</v>
      </c>
      <c r="E6666" s="4">
        <v>996.01317791898646</v>
      </c>
      <c r="F6666" s="1" t="s">
        <v>509</v>
      </c>
      <c r="G6666" s="1">
        <v>2</v>
      </c>
      <c r="H6666" s="1" t="s">
        <v>505</v>
      </c>
      <c r="I66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7.1608583504985002E-2</v>
      </c>
      <c r="J6666" s="1" t="str">
        <f>IFERROR(INDEX('consumption_figs'!$C:$C,MATCH(Table2[[#This Row],[item_code]],'consumption_figs'!A:A,0),1),"NA")</f>
        <v>kg/ton</v>
      </c>
      <c r="K6666" s="1">
        <f>+SUMIFS(prod!$E:$E,prod!$A:$A,Table2[[#This Row],[date]],prod!$G:$G,Table2[[#This Row],[production_line]],prod!$F:$F,Table2[[#This Row],[output_type]])</f>
        <v>108</v>
      </c>
      <c r="L6666">
        <f>+Table2[[#This Row],[cons_qty_base_uom]]/Table2[[#This Row],[Column1]]</f>
        <v>5.9126353352739898</v>
      </c>
    </row>
    <row r="6667" spans="1:12" x14ac:dyDescent="0.25">
      <c r="A6667" s="2">
        <v>45566</v>
      </c>
      <c r="B6667" s="1" t="s">
        <v>169</v>
      </c>
      <c r="C6667" s="4">
        <v>196.16037229967824</v>
      </c>
      <c r="D6667" s="4">
        <v>0.8709520530105711</v>
      </c>
      <c r="E6667" s="4">
        <v>622.64362269725757</v>
      </c>
      <c r="F6667" s="1" t="s">
        <v>509</v>
      </c>
      <c r="G6667" s="1">
        <v>2</v>
      </c>
      <c r="H6667" s="1" t="s">
        <v>505</v>
      </c>
      <c r="I66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4.4802060340049958E-2</v>
      </c>
      <c r="J6667" s="1" t="str">
        <f>IFERROR(INDEX('consumption_figs'!$C:$C,MATCH(Table2[[#This Row],[item_code]],'consumption_figs'!A:A,0),1),"NA")</f>
        <v>kg/ton</v>
      </c>
      <c r="K6667" s="1">
        <f>+SUMIFS(prod!$E:$E,prod!$A:$A,Table2[[#This Row],[date]],prod!$G:$G,Table2[[#This Row],[production_line]],prod!$F:$F,Table2[[#This Row],[output_type]])</f>
        <v>108</v>
      </c>
      <c r="L6667">
        <f>+Table2[[#This Row],[cons_qty_base_uom]]/Table2[[#This Row],[Column1]]</f>
        <v>1.8162997435155392</v>
      </c>
    </row>
    <row r="6668" spans="1:12" x14ac:dyDescent="0.25">
      <c r="A6668" s="2">
        <v>45566</v>
      </c>
      <c r="B6668" s="1" t="s">
        <v>170</v>
      </c>
      <c r="C6668" s="4">
        <v>40.90152443695419</v>
      </c>
      <c r="D6668" s="4">
        <v>7.9348957407691156E-2</v>
      </c>
      <c r="E6668" s="4">
        <v>20.259375805331697</v>
      </c>
      <c r="F6668" s="1" t="s">
        <v>509</v>
      </c>
      <c r="G6668" s="1">
        <v>2</v>
      </c>
      <c r="H6668" s="1" t="s">
        <v>505</v>
      </c>
      <c r="I66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4.0817364921651835E-3</v>
      </c>
      <c r="J6668" s="1" t="str">
        <f>IFERROR(INDEX('consumption_figs'!$C:$C,MATCH(Table2[[#This Row],[item_code]],'consumption_figs'!A:A,0),1),"NA")</f>
        <v>kg/ton</v>
      </c>
      <c r="K6668" s="1">
        <f>+SUMIFS(prod!$E:$E,prod!$A:$A,Table2[[#This Row],[date]],prod!$G:$G,Table2[[#This Row],[production_line]],prod!$F:$F,Table2[[#This Row],[output_type]])</f>
        <v>108</v>
      </c>
      <c r="L6668">
        <f>+Table2[[#This Row],[cons_qty_base_uom]]/Table2[[#This Row],[Column1]]</f>
        <v>0.37871781886068695</v>
      </c>
    </row>
    <row r="6669" spans="1:12" x14ac:dyDescent="0.25">
      <c r="A6669" s="2">
        <v>45566</v>
      </c>
      <c r="B6669" s="1" t="s">
        <v>171</v>
      </c>
      <c r="C6669" s="4">
        <v>66.777999080741523</v>
      </c>
      <c r="D6669" s="4">
        <v>0.26911533629538836</v>
      </c>
      <c r="E6669" s="4">
        <v>65.849831638118573</v>
      </c>
      <c r="F6669" s="1" t="s">
        <v>509</v>
      </c>
      <c r="G6669" s="1">
        <v>2</v>
      </c>
      <c r="H6669" s="1" t="s">
        <v>505</v>
      </c>
      <c r="I66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1.3843381496676356E-2</v>
      </c>
      <c r="J6669" s="1" t="str">
        <f>IFERROR(INDEX('consumption_figs'!$C:$C,MATCH(Table2[[#This Row],[item_code]],'consumption_figs'!A:A,0),1),"NA")</f>
        <v>kg/ton</v>
      </c>
      <c r="K6669" s="1">
        <f>+SUMIFS(prod!$E:$E,prod!$A:$A,Table2[[#This Row],[date]],prod!$G:$G,Table2[[#This Row],[production_line]],prod!$F:$F,Table2[[#This Row],[output_type]])</f>
        <v>108</v>
      </c>
      <c r="L6669">
        <f>+Table2[[#This Row],[cons_qty_base_uom]]/Table2[[#This Row],[Column1]]</f>
        <v>0.61831480630316227</v>
      </c>
    </row>
    <row r="6670" spans="1:12" x14ac:dyDescent="0.25">
      <c r="A6670" s="2">
        <v>45566</v>
      </c>
      <c r="B6670" s="1" t="s">
        <v>172</v>
      </c>
      <c r="C6670" s="4">
        <v>721.20239007200848</v>
      </c>
      <c r="D6670" s="4">
        <v>3.4906195679485204</v>
      </c>
      <c r="E6670" s="4">
        <v>3141.5576111536689</v>
      </c>
      <c r="F6670" s="1" t="s">
        <v>509</v>
      </c>
      <c r="G6670" s="1">
        <v>2</v>
      </c>
      <c r="H6670" s="1" t="s">
        <v>505</v>
      </c>
      <c r="I66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0.1795586197504383</v>
      </c>
      <c r="J6670" s="1" t="str">
        <f>IFERROR(INDEX('consumption_figs'!$C:$C,MATCH(Table2[[#This Row],[item_code]],'consumption_figs'!A:A,0),1),"NA")</f>
        <v>kg/ton</v>
      </c>
      <c r="K6670" s="1">
        <f>+SUMIFS(prod!$E:$E,prod!$A:$A,Table2[[#This Row],[date]],prod!$G:$G,Table2[[#This Row],[production_line]],prod!$F:$F,Table2[[#This Row],[output_type]])</f>
        <v>108</v>
      </c>
      <c r="L6670">
        <f>+Table2[[#This Row],[cons_qty_base_uom]]/Table2[[#This Row],[Column1]]</f>
        <v>6.677799908074153</v>
      </c>
    </row>
    <row r="6671" spans="1:12" x14ac:dyDescent="0.25">
      <c r="A6671" s="2">
        <v>45566</v>
      </c>
      <c r="B6671" s="1" t="s">
        <v>173</v>
      </c>
      <c r="C6671" s="4">
        <v>230.38409682855828</v>
      </c>
      <c r="D6671" s="4">
        <v>2.8774973693886934</v>
      </c>
      <c r="E6671" s="4">
        <v>4236.7635406771869</v>
      </c>
      <c r="F6671" s="1" t="s">
        <v>509</v>
      </c>
      <c r="G6671" s="1">
        <v>2</v>
      </c>
      <c r="H6671" s="1" t="s">
        <v>505</v>
      </c>
      <c r="I66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2.1331860817459098</v>
      </c>
      <c r="J6671" s="1" t="str">
        <f>IFERROR(INDEX('consumption_figs'!$C:$C,MATCH(Table2[[#This Row],[item_code]],'consumption_figs'!A:A,0),1),"NA")</f>
        <v>pc/heat</v>
      </c>
      <c r="K6671" s="1">
        <f>+SUMIFS(prod!$E:$E,prod!$A:$A,Table2[[#This Row],[date]],prod!$G:$G,Table2[[#This Row],[production_line]],prod!$F:$F,Table2[[#This Row],[output_type]])</f>
        <v>108</v>
      </c>
      <c r="L6671">
        <f>+Table2[[#This Row],[cons_qty_base_uom]]/Table2[[#This Row],[Column1]]</f>
        <v>2.1331860817459098</v>
      </c>
    </row>
    <row r="6672" spans="1:12" x14ac:dyDescent="0.25">
      <c r="A6672" s="2">
        <v>45566</v>
      </c>
      <c r="B6672" s="1" t="s">
        <v>175</v>
      </c>
      <c r="C6672" s="4">
        <v>111.85314846024207</v>
      </c>
      <c r="D6672" s="4">
        <v>1.6610192546345943</v>
      </c>
      <c r="E6672" s="4">
        <v>2616.2451424850619</v>
      </c>
      <c r="F6672" s="1" t="s">
        <v>509</v>
      </c>
      <c r="G6672" s="1">
        <v>2</v>
      </c>
      <c r="H6672" s="1" t="s">
        <v>505</v>
      </c>
      <c r="I66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1.0356773005577968</v>
      </c>
      <c r="J6672" s="1" t="str">
        <f>IFERROR(INDEX('consumption_figs'!$C:$C,MATCH(Table2[[#This Row],[item_code]],'consumption_figs'!A:A,0),1),"NA")</f>
        <v>pc/heat</v>
      </c>
      <c r="K6672" s="1">
        <f>+SUMIFS(prod!$E:$E,prod!$A:$A,Table2[[#This Row],[date]],prod!$G:$G,Table2[[#This Row],[production_line]],prod!$F:$F,Table2[[#This Row],[output_type]])</f>
        <v>108</v>
      </c>
      <c r="L6672">
        <f>+Table2[[#This Row],[cons_qty_base_uom]]/Table2[[#This Row],[Column1]]</f>
        <v>1.0356773005577968</v>
      </c>
    </row>
    <row r="6673" spans="1:12" x14ac:dyDescent="0.25">
      <c r="A6673" s="2">
        <v>45566</v>
      </c>
      <c r="B6673" s="1" t="s">
        <v>177</v>
      </c>
      <c r="C6673" s="4">
        <v>104.34062356365864</v>
      </c>
      <c r="D6673" s="4">
        <v>1.7800510379960164</v>
      </c>
      <c r="E6673" s="4">
        <v>2848.4990232878808</v>
      </c>
      <c r="F6673" s="1" t="s">
        <v>509</v>
      </c>
      <c r="G6673" s="1">
        <v>2</v>
      </c>
      <c r="H6673" s="1" t="s">
        <v>505</v>
      </c>
      <c r="I66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0.96611688484869107</v>
      </c>
      <c r="J6673" s="1" t="str">
        <f>IFERROR(INDEX('consumption_figs'!$C:$C,MATCH(Table2[[#This Row],[item_code]],'consumption_figs'!A:A,0),1),"NA")</f>
        <v>pc/heat</v>
      </c>
      <c r="K6673" s="1">
        <f>+SUMIFS(prod!$E:$E,prod!$A:$A,Table2[[#This Row],[date]],prod!$G:$G,Table2[[#This Row],[production_line]],prod!$F:$F,Table2[[#This Row],[output_type]])</f>
        <v>108</v>
      </c>
      <c r="L6673">
        <f>+Table2[[#This Row],[cons_qty_base_uom]]/Table2[[#This Row],[Column1]]</f>
        <v>0.96611688484869107</v>
      </c>
    </row>
    <row r="6674" spans="1:12" x14ac:dyDescent="0.25">
      <c r="A6674" s="2">
        <v>45566</v>
      </c>
      <c r="B6674" s="1" t="s">
        <v>181</v>
      </c>
      <c r="C6674" s="4">
        <v>1025.4596483836372</v>
      </c>
      <c r="D6674" s="4">
        <v>8.8189529760992809</v>
      </c>
      <c r="E6674" s="4">
        <v>14100.07016527501</v>
      </c>
      <c r="F6674" s="1" t="s">
        <v>509</v>
      </c>
      <c r="G6674" s="1">
        <v>2</v>
      </c>
      <c r="H6674" s="1" t="s">
        <v>505</v>
      </c>
      <c r="I66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9.4949967442929371</v>
      </c>
      <c r="J6674" s="1" t="str">
        <f>IFERROR(INDEX('consumption_figs'!$C:$C,MATCH(Table2[[#This Row],[item_code]],'consumption_figs'!A:A,0),1),"NA")</f>
        <v>pc/heat</v>
      </c>
      <c r="K6674" s="1">
        <f>+SUMIFS(prod!$E:$E,prod!$A:$A,Table2[[#This Row],[date]],prod!$G:$G,Table2[[#This Row],[production_line]],prod!$F:$F,Table2[[#This Row],[output_type]])</f>
        <v>108</v>
      </c>
      <c r="L6674">
        <f>+Table2[[#This Row],[cons_qty_base_uom]]/Table2[[#This Row],[Column1]]</f>
        <v>9.4949967442929371</v>
      </c>
    </row>
    <row r="6675" spans="1:12" x14ac:dyDescent="0.25">
      <c r="A6675" s="2">
        <v>45566</v>
      </c>
      <c r="B6675" s="1" t="s">
        <v>183</v>
      </c>
      <c r="C6675" s="4">
        <v>1641.9040523977324</v>
      </c>
      <c r="D6675" s="4">
        <v>14.53085086371993</v>
      </c>
      <c r="E6675" s="4">
        <v>18881.896602573921</v>
      </c>
      <c r="F6675" s="1" t="s">
        <v>509</v>
      </c>
      <c r="G6675" s="1">
        <v>2</v>
      </c>
      <c r="H6675" s="1" t="s">
        <v>505</v>
      </c>
      <c r="I66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15.202815299979003</v>
      </c>
      <c r="J6675" s="1" t="str">
        <f>IFERROR(INDEX('consumption_figs'!$C:$C,MATCH(Table2[[#This Row],[item_code]],'consumption_figs'!A:A,0),1),"NA")</f>
        <v>pc/heat</v>
      </c>
      <c r="K6675" s="1">
        <f>+SUMIFS(prod!$E:$E,prod!$A:$A,Table2[[#This Row],[date]],prod!$G:$G,Table2[[#This Row],[production_line]],prod!$F:$F,Table2[[#This Row],[output_type]])</f>
        <v>108</v>
      </c>
      <c r="L6675">
        <f>+Table2[[#This Row],[cons_qty_base_uom]]/Table2[[#This Row],[Column1]]</f>
        <v>15.202815299979003</v>
      </c>
    </row>
    <row r="6676" spans="1:12" x14ac:dyDescent="0.25">
      <c r="A6676" s="2">
        <v>45566</v>
      </c>
      <c r="B6676" s="1" t="s">
        <v>191</v>
      </c>
      <c r="C6676" s="4">
        <v>1884.391661559675</v>
      </c>
      <c r="D6676" s="4">
        <v>13.134209881070936</v>
      </c>
      <c r="E6676" s="4">
        <v>20521.02519438486</v>
      </c>
      <c r="F6676" s="1" t="s">
        <v>509</v>
      </c>
      <c r="G6676" s="1">
        <v>2</v>
      </c>
      <c r="H6676" s="1" t="s">
        <v>505</v>
      </c>
      <c r="I66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17.448070940367362</v>
      </c>
      <c r="J6676" s="1" t="str">
        <f>IFERROR(INDEX('consumption_figs'!$C:$C,MATCH(Table2[[#This Row],[item_code]],'consumption_figs'!A:A,0),1),"NA")</f>
        <v>pc/heat</v>
      </c>
      <c r="K6676" s="1">
        <f>+SUMIFS(prod!$E:$E,prod!$A:$A,Table2[[#This Row],[date]],prod!$G:$G,Table2[[#This Row],[production_line]],prod!$F:$F,Table2[[#This Row],[output_type]])</f>
        <v>108</v>
      </c>
      <c r="L6676">
        <f>+Table2[[#This Row],[cons_qty_base_uom]]/Table2[[#This Row],[Column1]]</f>
        <v>17.448070940367362</v>
      </c>
    </row>
    <row r="6677" spans="1:12" x14ac:dyDescent="0.25">
      <c r="A6677" s="2">
        <v>45566</v>
      </c>
      <c r="B6677" s="1" t="s">
        <v>193</v>
      </c>
      <c r="C6677" s="4">
        <v>266.69463382871146</v>
      </c>
      <c r="D6677" s="4">
        <v>2.1708943193657122</v>
      </c>
      <c r="E6677" s="4">
        <v>2666.9463382871145</v>
      </c>
      <c r="F6677" s="1" t="s">
        <v>509</v>
      </c>
      <c r="G6677" s="1">
        <v>2</v>
      </c>
      <c r="H6677" s="1" t="s">
        <v>505</v>
      </c>
      <c r="I66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2.4693947576732542</v>
      </c>
      <c r="J6677" s="1" t="str">
        <f>IFERROR(INDEX('consumption_figs'!$C:$C,MATCH(Table2[[#This Row],[item_code]],'consumption_figs'!A:A,0),1),"NA")</f>
        <v>pc/heat</v>
      </c>
      <c r="K6677" s="1">
        <f>+SUMIFS(prod!$E:$E,prod!$A:$A,Table2[[#This Row],[date]],prod!$G:$G,Table2[[#This Row],[production_line]],prod!$F:$F,Table2[[#This Row],[output_type]])</f>
        <v>108</v>
      </c>
      <c r="L6677">
        <f>+Table2[[#This Row],[cons_qty_base_uom]]/Table2[[#This Row],[Column1]]</f>
        <v>2.4693947576732542</v>
      </c>
    </row>
    <row r="6678" spans="1:12" x14ac:dyDescent="0.25">
      <c r="A6678" s="2">
        <v>45566</v>
      </c>
      <c r="B6678" s="1" t="s">
        <v>195</v>
      </c>
      <c r="C6678" s="4">
        <v>467.44599356519069</v>
      </c>
      <c r="D6678" s="4">
        <v>3.8050103876206531</v>
      </c>
      <c r="E6678" s="4">
        <v>4674.4599356519066</v>
      </c>
      <c r="F6678" s="1" t="s">
        <v>509</v>
      </c>
      <c r="G6678" s="1">
        <v>2</v>
      </c>
      <c r="H6678" s="1" t="s">
        <v>505</v>
      </c>
      <c r="I66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4.3282036441221363</v>
      </c>
      <c r="J6678" s="1" t="str">
        <f>IFERROR(INDEX('consumption_figs'!$C:$C,MATCH(Table2[[#This Row],[item_code]],'consumption_figs'!A:A,0),1),"NA")</f>
        <v>pc/heat</v>
      </c>
      <c r="K6678" s="1">
        <f>+SUMIFS(prod!$E:$E,prod!$A:$A,Table2[[#This Row],[date]],prod!$G:$G,Table2[[#This Row],[production_line]],prod!$F:$F,Table2[[#This Row],[output_type]])</f>
        <v>108</v>
      </c>
      <c r="L6678">
        <f>+Table2[[#This Row],[cons_qty_base_uom]]/Table2[[#This Row],[Column1]]</f>
        <v>4.3282036441221363</v>
      </c>
    </row>
    <row r="6679" spans="1:12" x14ac:dyDescent="0.25">
      <c r="A6679" s="2">
        <v>45566</v>
      </c>
      <c r="B6679" s="1" t="s">
        <v>189</v>
      </c>
      <c r="C6679" s="4">
        <v>593.69814807721764</v>
      </c>
      <c r="D6679" s="4">
        <v>4.149950055059751</v>
      </c>
      <c r="E6679" s="4">
        <v>6465.3728325609009</v>
      </c>
      <c r="F6679" s="1" t="s">
        <v>509</v>
      </c>
      <c r="G6679" s="1">
        <v>2</v>
      </c>
      <c r="H6679" s="1" t="s">
        <v>505</v>
      </c>
      <c r="I66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5.4972050747890524</v>
      </c>
      <c r="J6679" s="1" t="str">
        <f>IFERROR(INDEX('consumption_figs'!$C:$C,MATCH(Table2[[#This Row],[item_code]],'consumption_figs'!A:A,0),1),"NA")</f>
        <v>pc/heat</v>
      </c>
      <c r="K6679" s="1">
        <f>+SUMIFS(prod!$E:$E,prod!$A:$A,Table2[[#This Row],[date]],prod!$G:$G,Table2[[#This Row],[production_line]],prod!$F:$F,Table2[[#This Row],[output_type]])</f>
        <v>108</v>
      </c>
      <c r="L6679">
        <f>+Table2[[#This Row],[cons_qty_base_uom]]/Table2[[#This Row],[Column1]]</f>
        <v>5.4972050747890524</v>
      </c>
    </row>
    <row r="6680" spans="1:12" x14ac:dyDescent="0.25">
      <c r="A6680" s="2">
        <v>45566</v>
      </c>
      <c r="B6680" s="1" t="s">
        <v>199</v>
      </c>
      <c r="C6680" s="4">
        <v>634.59967251417186</v>
      </c>
      <c r="D6680" s="4">
        <v>5.9017769543817993</v>
      </c>
      <c r="E6680" s="4">
        <v>8351.3316902865026</v>
      </c>
      <c r="F6680" s="1" t="s">
        <v>509</v>
      </c>
      <c r="G6680" s="1">
        <v>2</v>
      </c>
      <c r="H6680" s="1" t="s">
        <v>505</v>
      </c>
      <c r="I66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5.8759228936497392</v>
      </c>
      <c r="J6680" s="1" t="str">
        <f>IFERROR(INDEX('consumption_figs'!$C:$C,MATCH(Table2[[#This Row],[item_code]],'consumption_figs'!A:A,0),1),"NA")</f>
        <v>pc/heat</v>
      </c>
      <c r="K6680" s="1">
        <f>+SUMIFS(prod!$E:$E,prod!$A:$A,Table2[[#This Row],[date]],prod!$G:$G,Table2[[#This Row],[production_line]],prod!$F:$F,Table2[[#This Row],[output_type]])</f>
        <v>108</v>
      </c>
      <c r="L6680">
        <f>+Table2[[#This Row],[cons_qty_base_uom]]/Table2[[#This Row],[Column1]]</f>
        <v>5.8759228936497392</v>
      </c>
    </row>
    <row r="6681" spans="1:12" x14ac:dyDescent="0.25">
      <c r="A6681" s="2">
        <v>45566</v>
      </c>
      <c r="B6681" s="1" t="s">
        <v>197</v>
      </c>
      <c r="C6681" s="4">
        <v>393.3641508349931</v>
      </c>
      <c r="D6681" s="4">
        <v>3.6582866027654362</v>
      </c>
      <c r="E6681" s="4">
        <v>5176.6722249885088</v>
      </c>
      <c r="F6681" s="1" t="s">
        <v>509</v>
      </c>
      <c r="G6681" s="1">
        <v>2</v>
      </c>
      <c r="H6681" s="1" t="s">
        <v>505</v>
      </c>
      <c r="I66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3.6422606558795656</v>
      </c>
      <c r="J6681" s="1" t="str">
        <f>IFERROR(INDEX('consumption_figs'!$C:$C,MATCH(Table2[[#This Row],[item_code]],'consumption_figs'!A:A,0),1),"NA")</f>
        <v>pc/heat</v>
      </c>
      <c r="K6681" s="1">
        <f>+SUMIFS(prod!$E:$E,prod!$A:$A,Table2[[#This Row],[date]],prod!$G:$G,Table2[[#This Row],[production_line]],prod!$F:$F,Table2[[#This Row],[output_type]])</f>
        <v>108</v>
      </c>
      <c r="L6681">
        <f>+Table2[[#This Row],[cons_qty_base_uom]]/Table2[[#This Row],[Column1]]</f>
        <v>3.6422606558795656</v>
      </c>
    </row>
    <row r="6682" spans="1:12" x14ac:dyDescent="0.25">
      <c r="A6682" s="2">
        <v>45566</v>
      </c>
      <c r="B6682" s="1" t="s">
        <v>264</v>
      </c>
      <c r="C6682" s="4">
        <v>1.9127008005209101</v>
      </c>
      <c r="D6682" s="4">
        <v>1.9127008005209101</v>
      </c>
      <c r="E6682" s="4">
        <v>1210.7396067297361</v>
      </c>
      <c r="F6682" s="1" t="s">
        <v>509</v>
      </c>
      <c r="G6682" s="1">
        <v>2</v>
      </c>
      <c r="H6682" s="1" t="s">
        <v>505</v>
      </c>
      <c r="I66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9.8389958874532404E-2</v>
      </c>
      <c r="J6682" s="1" t="str">
        <f>IFERROR(INDEX('consumption_figs'!$C:$C,MATCH(Table2[[#This Row],[item_code]],'consumption_figs'!A:A,0),1),"NA")</f>
        <v>kg/ton</v>
      </c>
      <c r="K6682" s="1">
        <f>+SUMIFS(prod!$E:$E,prod!$A:$A,Table2[[#This Row],[date]],prod!$G:$G,Table2[[#This Row],[production_line]],prod!$F:$F,Table2[[#This Row],[output_type]])</f>
        <v>108</v>
      </c>
      <c r="L6682">
        <f>+Table2[[#This Row],[cons_qty_base_uom]]/Table2[[#This Row],[Column1]]</f>
        <v>1.7710192597415835E-2</v>
      </c>
    </row>
    <row r="6683" spans="1:12" x14ac:dyDescent="0.25">
      <c r="A6683" s="2">
        <v>45566</v>
      </c>
      <c r="B6683" s="1" t="s">
        <v>162</v>
      </c>
      <c r="C6683" s="4">
        <v>21.911530948368316</v>
      </c>
      <c r="D6683" s="4">
        <v>0.63324324440784419</v>
      </c>
      <c r="E6683" s="4">
        <v>4097.4562873448749</v>
      </c>
      <c r="F6683" s="1" t="s">
        <v>509</v>
      </c>
      <c r="G6683" s="1">
        <v>2</v>
      </c>
      <c r="H6683" s="1" t="s">
        <v>505</v>
      </c>
      <c r="I66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0.20288454581822515</v>
      </c>
      <c r="J6683" s="1" t="str">
        <f>IFERROR(INDEX('consumption_figs'!$C:$C,MATCH(Table2[[#This Row],[item_code]],'consumption_figs'!A:A,0),1),"NA")</f>
        <v>pc/heat</v>
      </c>
      <c r="K6683" s="1">
        <f>+SUMIFS(prod!$E:$E,prod!$A:$A,Table2[[#This Row],[date]],prod!$G:$G,Table2[[#This Row],[production_line]],prod!$F:$F,Table2[[#This Row],[output_type]])</f>
        <v>108</v>
      </c>
      <c r="L6683">
        <f>+Table2[[#This Row],[cons_qty_base_uom]]/Table2[[#This Row],[Column1]]</f>
        <v>0.20288454581822515</v>
      </c>
    </row>
    <row r="6684" spans="1:12" x14ac:dyDescent="0.25">
      <c r="A6684" s="2">
        <v>45566</v>
      </c>
      <c r="B6684" s="1" t="s">
        <v>61</v>
      </c>
      <c r="C6684" s="4">
        <v>20.868124712731735</v>
      </c>
      <c r="D6684" s="4">
        <v>7.3038436494561071E-2</v>
      </c>
      <c r="E6684" s="4">
        <v>187.81312241458562</v>
      </c>
      <c r="F6684" s="1" t="s">
        <v>509</v>
      </c>
      <c r="G6684" s="1">
        <v>2</v>
      </c>
      <c r="H6684" s="1" t="s">
        <v>505</v>
      </c>
      <c r="I66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0.19322337696973829</v>
      </c>
      <c r="J6684" s="1" t="str">
        <f>IFERROR(INDEX('consumption_figs'!$C:$C,MATCH(Table2[[#This Row],[item_code]],'consumption_figs'!A:A,0),1),"NA")</f>
        <v>pc/heat</v>
      </c>
      <c r="K6684" s="1">
        <f>+SUMIFS(prod!$E:$E,prod!$A:$A,Table2[[#This Row],[date]],prod!$G:$G,Table2[[#This Row],[production_line]],prod!$F:$F,Table2[[#This Row],[output_type]])</f>
        <v>108</v>
      </c>
      <c r="L6684">
        <f>+Table2[[#This Row],[cons_qty_base_uom]]/Table2[[#This Row],[Column1]]</f>
        <v>0.19322337696973829</v>
      </c>
    </row>
    <row r="6685" spans="1:12" x14ac:dyDescent="0.25">
      <c r="A6685" s="2">
        <v>45566</v>
      </c>
      <c r="B6685" s="1" t="s">
        <v>163</v>
      </c>
      <c r="C6685" s="4">
        <v>7.0951624023287883</v>
      </c>
      <c r="D6685" s="4">
        <v>0.97913241152137287</v>
      </c>
      <c r="E6685" s="4">
        <v>2965.7778841734334</v>
      </c>
      <c r="F6685" s="1" t="s">
        <v>509</v>
      </c>
      <c r="G6685" s="1">
        <v>2</v>
      </c>
      <c r="H6685" s="1" t="s">
        <v>505</v>
      </c>
      <c r="I66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6.5695948169710999E-2</v>
      </c>
      <c r="J6685" s="1" t="str">
        <f>IFERROR(INDEX('consumption_figs'!$C:$C,MATCH(Table2[[#This Row],[item_code]],'consumption_figs'!A:A,0),1),"NA")</f>
        <v>pc/heat</v>
      </c>
      <c r="K6685" s="1">
        <f>+SUMIFS(prod!$E:$E,prod!$A:$A,Table2[[#This Row],[date]],prod!$G:$G,Table2[[#This Row],[production_line]],prod!$F:$F,Table2[[#This Row],[output_type]])</f>
        <v>108</v>
      </c>
      <c r="L6685">
        <f>+Table2[[#This Row],[cons_qty_base_uom]]/Table2[[#This Row],[Column1]]</f>
        <v>6.5695948169710999E-2</v>
      </c>
    </row>
    <row r="6686" spans="1:12" x14ac:dyDescent="0.25">
      <c r="A6686" s="2">
        <v>45566</v>
      </c>
      <c r="B6686" s="1" t="e">
        <f>+#REF!</f>
        <v>#REF!</v>
      </c>
      <c r="C6686" s="4">
        <v>42.153611919718095</v>
      </c>
      <c r="D6686" s="4">
        <v>0.50500027079822274</v>
      </c>
      <c r="E6686" s="4">
        <v>3456.5961774168836</v>
      </c>
      <c r="F6686" s="1" t="s">
        <v>509</v>
      </c>
      <c r="G6686" s="1">
        <v>2</v>
      </c>
      <c r="H6686" s="1" t="s">
        <v>505</v>
      </c>
      <c r="I66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1.6290331316071702E-2</v>
      </c>
      <c r="J6686" s="1" t="str">
        <f>IFERROR(INDEX('consumption_figs'!$C:$C,MATCH(Table2[[#This Row],[item_code]],'consumption_figs'!A:A,0),1),"NA")</f>
        <v>NA</v>
      </c>
      <c r="K6686" s="1">
        <f>+SUMIFS(prod!$E:$E,prod!$A:$A,Table2[[#This Row],[date]],prod!$G:$G,Table2[[#This Row],[production_line]],prod!$F:$F,Table2[[#This Row],[output_type]])</f>
        <v>108</v>
      </c>
      <c r="L6686">
        <f>+Table2[[#This Row],[cons_qty_base_uom]]/Table2[[#This Row],[Column1]]</f>
        <v>0.39031122147887126</v>
      </c>
    </row>
    <row r="6687" spans="1:12" x14ac:dyDescent="0.25">
      <c r="A6687" s="2">
        <v>45566</v>
      </c>
      <c r="B6687" s="1" t="s">
        <v>160</v>
      </c>
      <c r="C6687" s="4">
        <v>8.7646123793473265</v>
      </c>
      <c r="D6687" s="4">
        <v>0.1099082392370155</v>
      </c>
      <c r="E6687" s="4">
        <v>613.52286655431283</v>
      </c>
      <c r="F6687" s="1" t="s">
        <v>509</v>
      </c>
      <c r="G6687" s="1">
        <v>2</v>
      </c>
      <c r="H6687" s="1" t="s">
        <v>505</v>
      </c>
      <c r="I66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8.1153818327290059E-2</v>
      </c>
      <c r="J6687" s="1" t="str">
        <f>IFERROR(INDEX('consumption_figs'!$C:$C,MATCH(Table2[[#This Row],[item_code]],'consumption_figs'!A:A,0),1),"NA")</f>
        <v>pc/heat</v>
      </c>
      <c r="K6687" s="1">
        <f>+SUMIFS(prod!$E:$E,prod!$A:$A,Table2[[#This Row],[date]],prod!$G:$G,Table2[[#This Row],[production_line]],prod!$F:$F,Table2[[#This Row],[output_type]])</f>
        <v>108</v>
      </c>
      <c r="L6687">
        <f>+Table2[[#This Row],[cons_qty_base_uom]]/Table2[[#This Row],[Column1]]</f>
        <v>8.1153818327290059E-2</v>
      </c>
    </row>
    <row r="6688" spans="1:12" x14ac:dyDescent="0.25">
      <c r="A6688" s="2">
        <v>45566</v>
      </c>
      <c r="B6688" s="1" t="e">
        <f>+#REF!</f>
        <v>#REF!</v>
      </c>
      <c r="C6688" s="4">
        <v>80.968323885399116</v>
      </c>
      <c r="D6688" s="4">
        <v>0.92303889229355007</v>
      </c>
      <c r="E6688" s="4">
        <v>19594.334380266588</v>
      </c>
      <c r="F6688" s="1" t="s">
        <v>509</v>
      </c>
      <c r="G6688" s="1">
        <v>2</v>
      </c>
      <c r="H6688" s="1" t="s">
        <v>505</v>
      </c>
      <c r="I66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2.9775448138501616E-2</v>
      </c>
      <c r="J6688" s="1" t="str">
        <f>IFERROR(INDEX('consumption_figs'!$C:$C,MATCH(Table2[[#This Row],[item_code]],'consumption_figs'!A:A,0),1),"NA")</f>
        <v>NA</v>
      </c>
      <c r="K6688" s="1">
        <f>+SUMIFS(prod!$E:$E,prod!$A:$A,Table2[[#This Row],[date]],prod!$G:$G,Table2[[#This Row],[production_line]],prod!$F:$F,Table2[[#This Row],[output_type]])</f>
        <v>108</v>
      </c>
      <c r="L6688">
        <f>+Table2[[#This Row],[cons_qty_base_uom]]/Table2[[#This Row],[Column1]]</f>
        <v>0.74970670264258443</v>
      </c>
    </row>
    <row r="6689" spans="1:12" x14ac:dyDescent="0.25">
      <c r="A6689" s="2">
        <v>45566</v>
      </c>
      <c r="B6689" s="1" t="s">
        <v>161</v>
      </c>
      <c r="C6689" s="4">
        <v>3.1302187069097593</v>
      </c>
      <c r="D6689" s="4">
        <v>0.45388171250191506</v>
      </c>
      <c r="E6689" s="4">
        <v>1327.2127317297379</v>
      </c>
      <c r="F6689" s="1" t="s">
        <v>509</v>
      </c>
      <c r="G6689" s="1">
        <v>2</v>
      </c>
      <c r="H6689" s="1" t="s">
        <v>505</v>
      </c>
      <c r="I66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2.8983506545460735E-2</v>
      </c>
      <c r="J6689" s="1" t="str">
        <f>IFERROR(INDEX('consumption_figs'!$C:$C,MATCH(Table2[[#This Row],[item_code]],'consumption_figs'!A:A,0),1),"NA")</f>
        <v>pc/heat</v>
      </c>
      <c r="K6689" s="1">
        <f>+SUMIFS(prod!$E:$E,prod!$A:$A,Table2[[#This Row],[date]],prod!$G:$G,Table2[[#This Row],[production_line]],prod!$F:$F,Table2[[#This Row],[output_type]])</f>
        <v>108</v>
      </c>
      <c r="L6689">
        <f>+Table2[[#This Row],[cons_qty_base_uom]]/Table2[[#This Row],[Column1]]</f>
        <v>2.8983506545460735E-2</v>
      </c>
    </row>
    <row r="6690" spans="1:12" x14ac:dyDescent="0.25">
      <c r="A6690" s="2">
        <v>45566</v>
      </c>
      <c r="B6690" s="1" t="s">
        <v>202</v>
      </c>
      <c r="C6690" s="4">
        <v>423.95833333333331</v>
      </c>
      <c r="D6690" s="4">
        <v>0.27981250000000002</v>
      </c>
      <c r="E6690" s="4">
        <v>178.06249999999997</v>
      </c>
      <c r="F6690" s="1" t="s">
        <v>509</v>
      </c>
      <c r="G6690" s="1">
        <v>2</v>
      </c>
      <c r="H6690" s="1" t="s">
        <v>505</v>
      </c>
      <c r="I66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3.9255401234567899</v>
      </c>
      <c r="J6690" s="1" t="str">
        <f>IFERROR(INDEX('consumption_figs'!$C:$C,MATCH(Table2[[#This Row],[item_code]],'consumption_figs'!A:A,0),1),"NA")</f>
        <v>pc/heat</v>
      </c>
      <c r="K6690" s="1">
        <f>+SUMIFS(prod!$E:$E,prod!$A:$A,Table2[[#This Row],[date]],prod!$G:$G,Table2[[#This Row],[production_line]],prod!$F:$F,Table2[[#This Row],[output_type]])</f>
        <v>108</v>
      </c>
      <c r="L6690">
        <f>+Table2[[#This Row],[cons_qty_base_uom]]/Table2[[#This Row],[Column1]]</f>
        <v>3.9255401234567899</v>
      </c>
    </row>
    <row r="6691" spans="1:12" x14ac:dyDescent="0.25">
      <c r="A6691" s="2">
        <v>45566</v>
      </c>
      <c r="B6691" s="1" t="s">
        <v>569</v>
      </c>
      <c r="C6691" s="4">
        <v>342.94791666666669</v>
      </c>
      <c r="D6691" s="4">
        <v>0.45269124999999999</v>
      </c>
      <c r="E6691" s="4">
        <v>212.62770833333335</v>
      </c>
      <c r="F6691" s="1" t="s">
        <v>509</v>
      </c>
      <c r="G6691" s="1">
        <v>2</v>
      </c>
      <c r="H6691" s="1" t="s">
        <v>505</v>
      </c>
      <c r="I66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1.4602943548387096E-2</v>
      </c>
      <c r="J6691" s="1" t="str">
        <f>IFERROR(INDEX('consumption_figs'!$C:$C,MATCH(Table2[[#This Row],[item_code]],'consumption_figs'!A:A,0),1),"NA")</f>
        <v>NA</v>
      </c>
      <c r="K6691" s="1">
        <f>+SUMIFS(prod!$E:$E,prod!$A:$A,Table2[[#This Row],[date]],prod!$G:$G,Table2[[#This Row],[production_line]],prod!$F:$F,Table2[[#This Row],[output_type]])</f>
        <v>108</v>
      </c>
      <c r="L6691">
        <f>+Table2[[#This Row],[cons_qty_base_uom]]/Table2[[#This Row],[Column1]]</f>
        <v>3.1754436728395063</v>
      </c>
    </row>
    <row r="6692" spans="1:12" x14ac:dyDescent="0.25">
      <c r="A6692" s="2">
        <v>45566</v>
      </c>
      <c r="B6692" s="1" t="s">
        <v>204</v>
      </c>
      <c r="C6692" s="4">
        <v>0.45833333333333337</v>
      </c>
      <c r="D6692" s="4">
        <v>2.2916666666666669E-2</v>
      </c>
      <c r="E6692" s="4">
        <v>71.041666666666671</v>
      </c>
      <c r="F6692" s="1" t="s">
        <v>509</v>
      </c>
      <c r="G6692" s="1">
        <v>2</v>
      </c>
      <c r="H6692" s="1" t="s">
        <v>505</v>
      </c>
      <c r="I66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4.2438271604938278E-3</v>
      </c>
      <c r="J6692" s="1" t="str">
        <f>IFERROR(INDEX('consumption_figs'!$C:$C,MATCH(Table2[[#This Row],[item_code]],'consumption_figs'!A:A,0),1),"NA")</f>
        <v>pc/heat</v>
      </c>
      <c r="K6692" s="1">
        <f>+SUMIFS(prod!$E:$E,prod!$A:$A,Table2[[#This Row],[date]],prod!$G:$G,Table2[[#This Row],[production_line]],prod!$F:$F,Table2[[#This Row],[output_type]])</f>
        <v>108</v>
      </c>
      <c r="L6692">
        <f>+Table2[[#This Row],[cons_qty_base_uom]]/Table2[[#This Row],[Column1]]</f>
        <v>4.2438271604938278E-3</v>
      </c>
    </row>
    <row r="6693" spans="1:12" x14ac:dyDescent="0.25">
      <c r="A6693" s="2">
        <v>45566</v>
      </c>
      <c r="B6693" s="1" t="s">
        <v>287</v>
      </c>
      <c r="C6693" s="4">
        <v>2.5208333333333335</v>
      </c>
      <c r="D6693" s="4">
        <v>2.5208333333333335</v>
      </c>
      <c r="E6693" s="4">
        <v>4333.3125</v>
      </c>
      <c r="F6693" s="1" t="s">
        <v>509</v>
      </c>
      <c r="G6693" s="1">
        <v>2</v>
      </c>
      <c r="H6693" s="1" t="s">
        <v>505</v>
      </c>
      <c r="I66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0.12967249657064472</v>
      </c>
      <c r="J6693" s="1" t="str">
        <f>IFERROR(INDEX('consumption_figs'!$C:$C,MATCH(Table2[[#This Row],[item_code]],'consumption_figs'!A:A,0),1),"NA")</f>
        <v>kg/ton</v>
      </c>
      <c r="K6693" s="1">
        <f>+SUMIFS(prod!$E:$E,prod!$A:$A,Table2[[#This Row],[date]],prod!$G:$G,Table2[[#This Row],[production_line]],prod!$F:$F,Table2[[#This Row],[output_type]])</f>
        <v>108</v>
      </c>
      <c r="L6693">
        <f>+Table2[[#This Row],[cons_qty_base_uom]]/Table2[[#This Row],[Column1]]</f>
        <v>2.3341049382716052E-2</v>
      </c>
    </row>
    <row r="6694" spans="1:12" x14ac:dyDescent="0.25">
      <c r="A6694" s="2">
        <v>45566</v>
      </c>
      <c r="B6694" s="1" t="s">
        <v>285</v>
      </c>
      <c r="C6694" s="4">
        <v>2.9333333333333318</v>
      </c>
      <c r="D6694" s="4">
        <v>2.9333333333333318</v>
      </c>
      <c r="E6694" s="4">
        <v>3193.8133333333317</v>
      </c>
      <c r="F6694" s="1" t="s">
        <v>509</v>
      </c>
      <c r="G6694" s="1">
        <v>2</v>
      </c>
      <c r="H6694" s="1" t="s">
        <v>505</v>
      </c>
      <c r="I66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0.15089163237311376</v>
      </c>
      <c r="J6694" s="1" t="str">
        <f>IFERROR(INDEX('consumption_figs'!$C:$C,MATCH(Table2[[#This Row],[item_code]],'consumption_figs'!A:A,0),1),"NA")</f>
        <v>kg/ton</v>
      </c>
      <c r="K6694" s="1">
        <f>+SUMIFS(prod!$E:$E,prod!$A:$A,Table2[[#This Row],[date]],prod!$G:$G,Table2[[#This Row],[production_line]],prod!$F:$F,Table2[[#This Row],[output_type]])</f>
        <v>108</v>
      </c>
      <c r="L6694">
        <f>+Table2[[#This Row],[cons_qty_base_uom]]/Table2[[#This Row],[Column1]]</f>
        <v>2.716049382716048E-2</v>
      </c>
    </row>
    <row r="6695" spans="1:12" x14ac:dyDescent="0.25">
      <c r="A6695" s="2">
        <v>45566</v>
      </c>
      <c r="B6695" s="1" t="s">
        <v>205</v>
      </c>
      <c r="C6695" s="4">
        <v>5.15625</v>
      </c>
      <c r="D6695" s="4">
        <v>0.190059375</v>
      </c>
      <c r="E6695" s="4">
        <v>355.78125</v>
      </c>
      <c r="F6695" s="1" t="s">
        <v>509</v>
      </c>
      <c r="G6695" s="1">
        <v>2</v>
      </c>
      <c r="H6695" s="1" t="s">
        <v>505</v>
      </c>
      <c r="I66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4.7743055555555552E-2</v>
      </c>
      <c r="J6695" s="1" t="str">
        <f>IFERROR(INDEX('consumption_figs'!$C:$C,MATCH(Table2[[#This Row],[item_code]],'consumption_figs'!A:A,0),1),"NA")</f>
        <v>pc/heat</v>
      </c>
      <c r="K6695" s="1">
        <f>+SUMIFS(prod!$E:$E,prod!$A:$A,Table2[[#This Row],[date]],prod!$G:$G,Table2[[#This Row],[production_line]],prod!$F:$F,Table2[[#This Row],[output_type]])</f>
        <v>108</v>
      </c>
      <c r="L6695">
        <f>+Table2[[#This Row],[cons_qty_base_uom]]/Table2[[#This Row],[Column1]]</f>
        <v>4.7743055555555552E-2</v>
      </c>
    </row>
    <row r="6696" spans="1:12" x14ac:dyDescent="0.25">
      <c r="A6696" s="2">
        <v>45566</v>
      </c>
      <c r="B6696" s="1" t="s">
        <v>292</v>
      </c>
      <c r="C6696" s="4">
        <v>22.973958333333332</v>
      </c>
      <c r="D6696" s="4">
        <v>22.973958333333332</v>
      </c>
      <c r="E6696" s="4">
        <v>13632.287395833333</v>
      </c>
      <c r="F6696" s="1" t="s">
        <v>509</v>
      </c>
      <c r="G6696" s="1">
        <v>2</v>
      </c>
      <c r="H6696" s="1" t="s">
        <v>505</v>
      </c>
      <c r="I66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1.1817879801097393</v>
      </c>
      <c r="J6696" s="1" t="str">
        <f>IFERROR(INDEX('consumption_figs'!$C:$C,MATCH(Table2[[#This Row],[item_code]],'consumption_figs'!A:A,0),1),"NA")</f>
        <v>kg/ton</v>
      </c>
      <c r="K6696" s="1">
        <f>+SUMIFS(prod!$E:$E,prod!$A:$A,Table2[[#This Row],[date]],prod!$G:$G,Table2[[#This Row],[production_line]],prod!$F:$F,Table2[[#This Row],[output_type]])</f>
        <v>108</v>
      </c>
      <c r="L6696">
        <f>+Table2[[#This Row],[cons_qty_base_uom]]/Table2[[#This Row],[Column1]]</f>
        <v>0.21272183641975306</v>
      </c>
    </row>
    <row r="6697" spans="1:12" x14ac:dyDescent="0.25">
      <c r="A6697" s="2">
        <v>45566</v>
      </c>
      <c r="B6697" s="1" t="s">
        <v>201</v>
      </c>
      <c r="C6697" s="4">
        <v>215.54606649958862</v>
      </c>
      <c r="D6697" s="4">
        <v>0.41255517128021257</v>
      </c>
      <c r="E6697" s="4">
        <v>452.64673964913612</v>
      </c>
      <c r="F6697" s="1" t="s">
        <v>509</v>
      </c>
      <c r="G6697" s="1">
        <v>2</v>
      </c>
      <c r="H6697" s="1" t="s">
        <v>505</v>
      </c>
      <c r="I66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1.995796912033228</v>
      </c>
      <c r="J6697" s="1" t="str">
        <f>IFERROR(INDEX('consumption_figs'!$C:$C,MATCH(Table2[[#This Row],[item_code]],'consumption_figs'!A:A,0),1),"NA")</f>
        <v>pc/heat</v>
      </c>
      <c r="K6697" s="1">
        <f>+SUMIFS(prod!$E:$E,prod!$A:$A,Table2[[#This Row],[date]],prod!$G:$G,Table2[[#This Row],[production_line]],prod!$F:$F,Table2[[#This Row],[output_type]])</f>
        <v>108</v>
      </c>
      <c r="L6697">
        <f>+Table2[[#This Row],[cons_qty_base_uom]]/Table2[[#This Row],[Column1]]</f>
        <v>1.995796912033228</v>
      </c>
    </row>
    <row r="6698" spans="1:12" x14ac:dyDescent="0.25">
      <c r="A6698" s="2">
        <v>45566</v>
      </c>
      <c r="B6698" s="1" t="s">
        <v>565</v>
      </c>
      <c r="C6698" s="4">
        <v>20.647044264697438</v>
      </c>
      <c r="D6698" s="4">
        <v>0.13936754878670768</v>
      </c>
      <c r="E6698" s="4">
        <v>1048.8253749132837</v>
      </c>
      <c r="F6698" s="1" t="s">
        <v>509</v>
      </c>
      <c r="G6698" s="1">
        <v>2</v>
      </c>
      <c r="H6698" s="1" t="s">
        <v>505</v>
      </c>
      <c r="I66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4.4957273802163763E-3</v>
      </c>
      <c r="J6698" s="1" t="str">
        <f>IFERROR(INDEX('consumption_figs'!$C:$C,MATCH(Table2[[#This Row],[item_code]],'consumption_figs'!A:A,0),1),"NA")</f>
        <v>NA</v>
      </c>
      <c r="K6698" s="1">
        <f>+SUMIFS(prod!$E:$E,prod!$A:$A,Table2[[#This Row],[date]],prod!$G:$G,Table2[[#This Row],[production_line]],prod!$F:$F,Table2[[#This Row],[output_type]])</f>
        <v>108</v>
      </c>
      <c r="L6698">
        <f>+Table2[[#This Row],[cons_qty_base_uom]]/Table2[[#This Row],[Column1]]</f>
        <v>0.19117633578423554</v>
      </c>
    </row>
    <row r="6699" spans="1:12" x14ac:dyDescent="0.25">
      <c r="A6699" s="2">
        <v>45566</v>
      </c>
      <c r="B6699" s="1" t="s">
        <v>59</v>
      </c>
      <c r="C6699" s="4">
        <v>2.1554606649958865</v>
      </c>
      <c r="D6699" s="4">
        <v>1.9399145984962979E-2</v>
      </c>
      <c r="E6699" s="4">
        <v>76.303307540854377</v>
      </c>
      <c r="F6699" s="1" t="s">
        <v>509</v>
      </c>
      <c r="G6699" s="1">
        <v>2</v>
      </c>
      <c r="H6699" s="1" t="s">
        <v>505</v>
      </c>
      <c r="I66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1.9957969120332281E-2</v>
      </c>
      <c r="J6699" s="1" t="str">
        <f>IFERROR(INDEX('consumption_figs'!$C:$C,MATCH(Table2[[#This Row],[item_code]],'consumption_figs'!A:A,0),1),"NA")</f>
        <v>pc/heat</v>
      </c>
      <c r="K6699" s="1">
        <f>+SUMIFS(prod!$E:$E,prod!$A:$A,Table2[[#This Row],[date]],prod!$G:$G,Table2[[#This Row],[production_line]],prod!$F:$F,Table2[[#This Row],[output_type]])</f>
        <v>108</v>
      </c>
      <c r="L6699">
        <f>+Table2[[#This Row],[cons_qty_base_uom]]/Table2[[#This Row],[Column1]]</f>
        <v>1.9957969120332281E-2</v>
      </c>
    </row>
    <row r="6700" spans="1:12" x14ac:dyDescent="0.25">
      <c r="A6700" s="2">
        <v>45566</v>
      </c>
      <c r="B6700" s="1" t="s">
        <v>60</v>
      </c>
      <c r="C6700" s="4">
        <v>79.978935201163154</v>
      </c>
      <c r="D6700" s="4">
        <v>1.1240559468912272</v>
      </c>
      <c r="E6700" s="4">
        <v>2340.183643986034</v>
      </c>
      <c r="F6700" s="1" t="s">
        <v>509</v>
      </c>
      <c r="G6700" s="1">
        <v>2</v>
      </c>
      <c r="H6700" s="1" t="s">
        <v>505</v>
      </c>
      <c r="I67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0.74054569630706624</v>
      </c>
      <c r="J6700" s="1" t="str">
        <f>IFERROR(INDEX('consumption_figs'!$C:$C,MATCH(Table2[[#This Row],[item_code]],'consumption_figs'!A:A,0),1),"NA")</f>
        <v>pc/heat</v>
      </c>
      <c r="K6700" s="1">
        <f>+SUMIFS(prod!$E:$E,prod!$A:$A,Table2[[#This Row],[date]],prod!$G:$G,Table2[[#This Row],[production_line]],prod!$F:$F,Table2[[#This Row],[output_type]])</f>
        <v>108</v>
      </c>
      <c r="L6700">
        <f>+Table2[[#This Row],[cons_qty_base_uom]]/Table2[[#This Row],[Column1]]</f>
        <v>0.74054569630706624</v>
      </c>
    </row>
    <row r="6701" spans="1:12" x14ac:dyDescent="0.25">
      <c r="A6701" s="2">
        <v>45566</v>
      </c>
      <c r="B6701" s="1" t="s">
        <v>259</v>
      </c>
      <c r="C6701" s="4">
        <v>0.2282437656108128</v>
      </c>
      <c r="D6701" s="4">
        <v>0.2282437656108128</v>
      </c>
      <c r="E6701" s="4">
        <v>706.23185955297697</v>
      </c>
      <c r="F6701" s="1" t="s">
        <v>509</v>
      </c>
      <c r="G6701" s="1">
        <v>2</v>
      </c>
      <c r="H6701" s="1" t="s">
        <v>505</v>
      </c>
      <c r="I67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1.1740934445000659E-2</v>
      </c>
      <c r="J6701" s="1" t="str">
        <f>IFERROR(INDEX('consumption_figs'!$C:$C,MATCH(Table2[[#This Row],[item_code]],'consumption_figs'!A:A,0),1),"NA")</f>
        <v>kg/ton</v>
      </c>
      <c r="K6701" s="1">
        <f>+SUMIFS(prod!$E:$E,prod!$A:$A,Table2[[#This Row],[date]],prod!$G:$G,Table2[[#This Row],[production_line]],prod!$F:$F,Table2[[#This Row],[output_type]])</f>
        <v>108</v>
      </c>
      <c r="L6701">
        <f>+Table2[[#This Row],[cons_qty_base_uom]]/Table2[[#This Row],[Column1]]</f>
        <v>2.1133682001001183E-3</v>
      </c>
    </row>
    <row r="6702" spans="1:12" x14ac:dyDescent="0.25">
      <c r="A6702" s="2">
        <v>45566</v>
      </c>
      <c r="B6702" s="1" t="s">
        <v>272</v>
      </c>
      <c r="C6702" s="4">
        <v>9.3592370980084452E-2</v>
      </c>
      <c r="D6702" s="4">
        <v>9.3592370980084452E-2</v>
      </c>
      <c r="E6702" s="4">
        <v>102.41813156350641</v>
      </c>
      <c r="F6702" s="1" t="s">
        <v>509</v>
      </c>
      <c r="G6702" s="1">
        <v>2</v>
      </c>
      <c r="H6702" s="1" t="s">
        <v>505</v>
      </c>
      <c r="I67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4.8144223755187477E-3</v>
      </c>
      <c r="J6702" s="1" t="str">
        <f>IFERROR(INDEX('consumption_figs'!$C:$C,MATCH(Table2[[#This Row],[item_code]],'consumption_figs'!A:A,0),1),"NA")</f>
        <v>kg/ton</v>
      </c>
      <c r="K6702" s="1">
        <f>+SUMIFS(prod!$E:$E,prod!$A:$A,Table2[[#This Row],[date]],prod!$G:$G,Table2[[#This Row],[production_line]],prod!$F:$F,Table2[[#This Row],[output_type]])</f>
        <v>108</v>
      </c>
      <c r="L6702">
        <f>+Table2[[#This Row],[cons_qty_base_uom]]/Table2[[#This Row],[Column1]]</f>
        <v>8.665960275933746E-4</v>
      </c>
    </row>
    <row r="6703" spans="1:12" x14ac:dyDescent="0.25">
      <c r="A6703" s="2">
        <v>45658</v>
      </c>
      <c r="B6703" s="1" t="s">
        <v>237</v>
      </c>
      <c r="C6703" s="4">
        <v>7.0131451161628489</v>
      </c>
      <c r="D6703" s="4">
        <v>7.0131451161628489</v>
      </c>
      <c r="E6703" s="4">
        <v>1002.5080549201306</v>
      </c>
      <c r="F6703" s="1" t="s">
        <v>509</v>
      </c>
      <c r="G6703" s="1">
        <v>1</v>
      </c>
      <c r="H6703" s="1" t="s">
        <v>505</v>
      </c>
      <c r="I67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0.22623048761815642</v>
      </c>
      <c r="J6703" s="1" t="str">
        <f>IFERROR(INDEX('consumption_figs'!$C:$C,MATCH(Table2[[#This Row],[item_code]],'consumption_figs'!A:A,0),1),"NA")</f>
        <v>NA</v>
      </c>
      <c r="K6703" s="1">
        <f>+SUMIFS(prod!$E:$E,prod!$A:$A,Table2[[#This Row],[date]],prod!$G:$G,Table2[[#This Row],[production_line]],prod!$F:$F,Table2[[#This Row],[output_type]])</f>
        <v>487</v>
      </c>
      <c r="L6703">
        <f>+Table2[[#This Row],[cons_qty_base_uom]]/Table2[[#This Row],[Column1]]</f>
        <v>1.4400708657418581E-2</v>
      </c>
    </row>
    <row r="6704" spans="1:12" x14ac:dyDescent="0.25">
      <c r="A6704" s="2">
        <v>45658</v>
      </c>
      <c r="B6704" s="1" t="s">
        <v>262</v>
      </c>
      <c r="C6704" s="4">
        <v>0.70519871506523701</v>
      </c>
      <c r="D6704" s="4">
        <v>0.70519871506523701</v>
      </c>
      <c r="E6704" s="4">
        <v>571.49303868886807</v>
      </c>
      <c r="F6704" s="1" t="s">
        <v>509</v>
      </c>
      <c r="G6704" s="1">
        <v>1</v>
      </c>
      <c r="H6704" s="1" t="s">
        <v>505</v>
      </c>
      <c r="I67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2.2748345647265709E-2</v>
      </c>
      <c r="J6704" s="1" t="str">
        <f>IFERROR(INDEX('consumption_figs'!$C:$C,MATCH(Table2[[#This Row],[item_code]],'consumption_figs'!A:A,0),1),"NA")</f>
        <v>NA</v>
      </c>
      <c r="K6704" s="1">
        <f>+SUMIFS(prod!$E:$E,prod!$A:$A,Table2[[#This Row],[date]],prod!$G:$G,Table2[[#This Row],[production_line]],prod!$F:$F,Table2[[#This Row],[output_type]])</f>
        <v>487</v>
      </c>
      <c r="L6704">
        <f>+Table2[[#This Row],[cons_qty_base_uom]]/Table2[[#This Row],[Column1]]</f>
        <v>1.4480466428444291E-3</v>
      </c>
    </row>
    <row r="6705" spans="1:12" x14ac:dyDescent="0.25">
      <c r="A6705" s="2">
        <v>45689</v>
      </c>
      <c r="B6705" s="1" t="s">
        <v>237</v>
      </c>
      <c r="C6705" s="4">
        <v>11.947619208020138</v>
      </c>
      <c r="D6705" s="4">
        <v>11.947619208020138</v>
      </c>
      <c r="E6705" s="4">
        <v>1707.8763229288543</v>
      </c>
      <c r="F6705" s="1" t="s">
        <v>509</v>
      </c>
      <c r="G6705" s="1">
        <v>1</v>
      </c>
      <c r="H6705" s="1" t="s">
        <v>505</v>
      </c>
      <c r="I67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0.4267006860007192</v>
      </c>
      <c r="J6705" s="1" t="str">
        <f>IFERROR(INDEX('consumption_figs'!$C:$C,MATCH(Table2[[#This Row],[item_code]],'consumption_figs'!A:A,0),1),"NA")</f>
        <v>NA</v>
      </c>
      <c r="K6705" s="1">
        <f>+SUMIFS(prod!$E:$E,prod!$A:$A,Table2[[#This Row],[date]],prod!$G:$G,Table2[[#This Row],[production_line]],prod!$F:$F,Table2[[#This Row],[output_type]])</f>
        <v>353</v>
      </c>
      <c r="L6705">
        <f>+Table2[[#This Row],[cons_qty_base_uom]]/Table2[[#This Row],[Column1]]</f>
        <v>3.3845946764929566E-2</v>
      </c>
    </row>
    <row r="6706" spans="1:12" x14ac:dyDescent="0.25">
      <c r="A6706" s="2">
        <v>45689</v>
      </c>
      <c r="B6706" s="1" t="s">
        <v>262</v>
      </c>
      <c r="C6706" s="4">
        <v>0.54013030656217753</v>
      </c>
      <c r="D6706" s="4">
        <v>0.54013030656217753</v>
      </c>
      <c r="E6706" s="4">
        <v>437.72160043798868</v>
      </c>
      <c r="F6706" s="1" t="s">
        <v>509</v>
      </c>
      <c r="G6706" s="1">
        <v>1</v>
      </c>
      <c r="H6706" s="1" t="s">
        <v>505</v>
      </c>
      <c r="I67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1.9290368091506339E-2</v>
      </c>
      <c r="J6706" s="1" t="str">
        <f>IFERROR(INDEX('consumption_figs'!$C:$C,MATCH(Table2[[#This Row],[item_code]],'consumption_figs'!A:A,0),1),"NA")</f>
        <v>NA</v>
      </c>
      <c r="K6706" s="1">
        <f>+SUMIFS(prod!$E:$E,prod!$A:$A,Table2[[#This Row],[date]],prod!$G:$G,Table2[[#This Row],[production_line]],prod!$F:$F,Table2[[#This Row],[output_type]])</f>
        <v>353</v>
      </c>
      <c r="L6706">
        <f>+Table2[[#This Row],[cons_qty_base_uom]]/Table2[[#This Row],[Column1]]</f>
        <v>1.530114182895687E-3</v>
      </c>
    </row>
    <row r="6707" spans="1:12" x14ac:dyDescent="0.25">
      <c r="A6707" s="2">
        <v>45717</v>
      </c>
      <c r="B6707" s="1" t="s">
        <v>237</v>
      </c>
      <c r="C6707" s="4">
        <v>8.5149564992044589</v>
      </c>
      <c r="D6707" s="4">
        <v>8.5149564992044589</v>
      </c>
      <c r="E6707" s="4">
        <v>1217.1874866917797</v>
      </c>
      <c r="F6707" s="1" t="s">
        <v>509</v>
      </c>
      <c r="G6707" s="1">
        <v>1</v>
      </c>
      <c r="H6707" s="1" t="s">
        <v>505</v>
      </c>
      <c r="I67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0.27467601610336961</v>
      </c>
      <c r="J6707" s="1" t="str">
        <f>IFERROR(INDEX('consumption_figs'!$C:$C,MATCH(Table2[[#This Row],[item_code]],'consumption_figs'!A:A,0),1),"NA")</f>
        <v>NA</v>
      </c>
      <c r="K6707" s="1">
        <f>+SUMIFS(prod!$E:$E,prod!$A:$A,Table2[[#This Row],[date]],prod!$G:$G,Table2[[#This Row],[production_line]],prod!$F:$F,Table2[[#This Row],[output_type]])</f>
        <v>479</v>
      </c>
      <c r="L6707">
        <f>+Table2[[#This Row],[cons_qty_base_uom]]/Table2[[#This Row],[Column1]]</f>
        <v>1.7776527138213902E-2</v>
      </c>
    </row>
    <row r="6708" spans="1:12" x14ac:dyDescent="0.25">
      <c r="A6708" s="2">
        <v>45717</v>
      </c>
      <c r="B6708" s="1" t="s">
        <v>262</v>
      </c>
      <c r="C6708" s="4">
        <v>0.59438502313620101</v>
      </c>
      <c r="D6708" s="4">
        <v>0.59438502313620101</v>
      </c>
      <c r="E6708" s="4">
        <v>481.68962274957727</v>
      </c>
      <c r="F6708" s="1" t="s">
        <v>509</v>
      </c>
      <c r="G6708" s="1">
        <v>1</v>
      </c>
      <c r="H6708" s="1" t="s">
        <v>505</v>
      </c>
      <c r="I67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1.9173710423748418E-2</v>
      </c>
      <c r="J6708" s="1" t="str">
        <f>IFERROR(INDEX('consumption_figs'!$C:$C,MATCH(Table2[[#This Row],[item_code]],'consumption_figs'!A:A,0),1),"NA")</f>
        <v>NA</v>
      </c>
      <c r="K6708" s="1">
        <f>+SUMIFS(prod!$E:$E,prod!$A:$A,Table2[[#This Row],[date]],prod!$G:$G,Table2[[#This Row],[production_line]],prod!$F:$F,Table2[[#This Row],[output_type]])</f>
        <v>479</v>
      </c>
      <c r="L6708">
        <f>+Table2[[#This Row],[cons_qty_base_uom]]/Table2[[#This Row],[Column1]]</f>
        <v>1.2408873134367453E-3</v>
      </c>
    </row>
    <row r="6709" spans="1:12" x14ac:dyDescent="0.25">
      <c r="A6709" s="2">
        <v>45748</v>
      </c>
      <c r="B6709" s="1" t="s">
        <v>237</v>
      </c>
      <c r="C6709" s="4">
        <v>17.70565677782233</v>
      </c>
      <c r="D6709" s="4">
        <v>17.70565677782233</v>
      </c>
      <c r="E6709" s="4">
        <v>2530.9705194193684</v>
      </c>
      <c r="F6709" s="1" t="s">
        <v>509</v>
      </c>
      <c r="G6709" s="1">
        <v>1</v>
      </c>
      <c r="H6709" s="1" t="s">
        <v>505</v>
      </c>
      <c r="I67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0.59018855926074432</v>
      </c>
      <c r="J6709" s="1" t="str">
        <f>IFERROR(INDEX('consumption_figs'!$C:$C,MATCH(Table2[[#This Row],[item_code]],'consumption_figs'!A:A,0),1),"NA")</f>
        <v>NA</v>
      </c>
      <c r="K6709" s="1">
        <f>+SUMIFS(prod!$E:$E,prod!$A:$A,Table2[[#This Row],[date]],prod!$G:$G,Table2[[#This Row],[production_line]],prod!$F:$F,Table2[[#This Row],[output_type]])</f>
        <v>432</v>
      </c>
      <c r="L6709">
        <f>+Table2[[#This Row],[cons_qty_base_uom]]/Table2[[#This Row],[Column1]]</f>
        <v>4.0985316615329469E-2</v>
      </c>
    </row>
    <row r="6710" spans="1:12" x14ac:dyDescent="0.25">
      <c r="A6710" s="2">
        <v>45748</v>
      </c>
      <c r="B6710" s="1" t="s">
        <v>597</v>
      </c>
      <c r="C6710" s="4">
        <v>507.73574583461073</v>
      </c>
      <c r="D6710" s="4">
        <v>2.1152271171469881</v>
      </c>
      <c r="E6710" s="4">
        <v>1364.1336283338485</v>
      </c>
      <c r="F6710" s="1" t="s">
        <v>509</v>
      </c>
      <c r="G6710" s="1">
        <v>1</v>
      </c>
      <c r="H6710" s="1" t="s">
        <v>505</v>
      </c>
      <c r="I67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7.0507570571566272E-2</v>
      </c>
      <c r="J6710" s="1" t="str">
        <f>IFERROR(INDEX('consumption_figs'!$C:$C,MATCH(Table2[[#This Row],[item_code]],'consumption_figs'!A:A,0),1),"NA")</f>
        <v>NA</v>
      </c>
      <c r="K6710" s="1">
        <f>+SUMIFS(prod!$E:$E,prod!$A:$A,Table2[[#This Row],[date]],prod!$G:$G,Table2[[#This Row],[production_line]],prod!$F:$F,Table2[[#This Row],[output_type]])</f>
        <v>432</v>
      </c>
      <c r="L6710">
        <f>+Table2[[#This Row],[cons_qty_base_uom]]/Table2[[#This Row],[Column1]]</f>
        <v>1.1753142264690064</v>
      </c>
    </row>
    <row r="6711" spans="1:12" x14ac:dyDescent="0.25">
      <c r="A6711" s="2">
        <v>45778</v>
      </c>
      <c r="B6711" s="1" t="s">
        <v>237</v>
      </c>
      <c r="C6711" s="4">
        <v>49.74835288560385</v>
      </c>
      <c r="D6711" s="4">
        <v>49.74835288560385</v>
      </c>
      <c r="E6711" s="4">
        <v>7111.377799938412</v>
      </c>
      <c r="F6711" s="1" t="s">
        <v>509</v>
      </c>
      <c r="G6711" s="1">
        <v>1</v>
      </c>
      <c r="H6711" s="1" t="s">
        <v>505</v>
      </c>
      <c r="I67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1.6047855769549628</v>
      </c>
      <c r="J6711" s="1" t="str">
        <f>IFERROR(INDEX('consumption_figs'!$C:$C,MATCH(Table2[[#This Row],[item_code]],'consumption_figs'!A:A,0),1),"NA")</f>
        <v>NA</v>
      </c>
      <c r="K6711" s="1">
        <f>+SUMIFS(prod!$E:$E,prod!$A:$A,Table2[[#This Row],[date]],prod!$G:$G,Table2[[#This Row],[production_line]],prod!$F:$F,Table2[[#This Row],[output_type]])</f>
        <v>329</v>
      </c>
      <c r="L6711">
        <f>+Table2[[#This Row],[cons_qty_base_uom]]/Table2[[#This Row],[Column1]]</f>
        <v>0.15121079904438861</v>
      </c>
    </row>
    <row r="6712" spans="1:12" x14ac:dyDescent="0.25">
      <c r="A6712" s="2">
        <v>45778</v>
      </c>
      <c r="B6712" s="1" t="s">
        <v>598</v>
      </c>
      <c r="C6712" s="4">
        <v>3.320984838825356</v>
      </c>
      <c r="D6712" s="4">
        <v>1.1684597098484465E-2</v>
      </c>
      <c r="E6712" s="4">
        <v>8.5862494932031339</v>
      </c>
      <c r="F6712" s="1" t="s">
        <v>509</v>
      </c>
      <c r="G6712" s="1">
        <v>1</v>
      </c>
      <c r="H6712" s="1" t="s">
        <v>505</v>
      </c>
      <c r="I67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3.7692248704788598E-4</v>
      </c>
      <c r="J6712" s="1" t="str">
        <f>IFERROR(INDEX('consumption_figs'!$C:$C,MATCH(Table2[[#This Row],[item_code]],'consumption_figs'!A:A,0),1),"NA")</f>
        <v>NA</v>
      </c>
      <c r="K6712" s="1">
        <f>+SUMIFS(prod!$E:$E,prod!$A:$A,Table2[[#This Row],[date]],prod!$G:$G,Table2[[#This Row],[production_line]],prod!$F:$F,Table2[[#This Row],[output_type]])</f>
        <v>329</v>
      </c>
      <c r="L6712">
        <f>+Table2[[#This Row],[cons_qty_base_uom]]/Table2[[#This Row],[Column1]]</f>
        <v>1.0094178841414456E-2</v>
      </c>
    </row>
    <row r="6713" spans="1:12" x14ac:dyDescent="0.25">
      <c r="A6713" s="2">
        <v>45778</v>
      </c>
      <c r="B6713" s="1" t="s">
        <v>597</v>
      </c>
      <c r="C6713" s="4">
        <v>149.44431774714101</v>
      </c>
      <c r="D6713" s="4">
        <v>0.62258502773458946</v>
      </c>
      <c r="E6713" s="4">
        <v>401.51204849124372</v>
      </c>
      <c r="F6713" s="1" t="s">
        <v>509</v>
      </c>
      <c r="G6713" s="1">
        <v>1</v>
      </c>
      <c r="H6713" s="1" t="s">
        <v>505</v>
      </c>
      <c r="I67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2.008338799143837E-2</v>
      </c>
      <c r="J6713" s="1" t="str">
        <f>IFERROR(INDEX('consumption_figs'!$C:$C,MATCH(Table2[[#This Row],[item_code]],'consumption_figs'!A:A,0),1),"NA")</f>
        <v>NA</v>
      </c>
      <c r="K6713" s="1">
        <f>+SUMIFS(prod!$E:$E,prod!$A:$A,Table2[[#This Row],[date]],prod!$G:$G,Table2[[#This Row],[production_line]],prod!$F:$F,Table2[[#This Row],[output_type]])</f>
        <v>329</v>
      </c>
      <c r="L6713">
        <f>+Table2[[#This Row],[cons_qty_base_uom]]/Table2[[#This Row],[Column1]]</f>
        <v>0.45423804786365052</v>
      </c>
    </row>
    <row r="6714" spans="1:12" x14ac:dyDescent="0.25">
      <c r="A6714" s="2">
        <v>45778</v>
      </c>
      <c r="B6714" s="1" t="s">
        <v>262</v>
      </c>
      <c r="C6714" s="4">
        <v>0.2397751053631911</v>
      </c>
      <c r="D6714" s="4">
        <v>0.2397751053631911</v>
      </c>
      <c r="E6714" s="4">
        <v>194.31374538633005</v>
      </c>
      <c r="F6714" s="1" t="s">
        <v>509</v>
      </c>
      <c r="G6714" s="1">
        <v>1</v>
      </c>
      <c r="H6714" s="1" t="s">
        <v>505</v>
      </c>
      <c r="I67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7.7346808181674546E-3</v>
      </c>
      <c r="J6714" s="1" t="str">
        <f>IFERROR(INDEX('consumption_figs'!$C:$C,MATCH(Table2[[#This Row],[item_code]],'consumption_figs'!A:A,0),1),"NA")</f>
        <v>NA</v>
      </c>
      <c r="K6714" s="1">
        <f>+SUMIFS(prod!$E:$E,prod!$A:$A,Table2[[#This Row],[date]],prod!$G:$G,Table2[[#This Row],[production_line]],prod!$F:$F,Table2[[#This Row],[output_type]])</f>
        <v>329</v>
      </c>
      <c r="L6714">
        <f>+Table2[[#This Row],[cons_qty_base_uom]]/Table2[[#This Row],[Column1]]</f>
        <v>7.2879971235012499E-4</v>
      </c>
    </row>
    <row r="6715" spans="1:12" x14ac:dyDescent="0.25">
      <c r="A6715" s="2">
        <v>45809</v>
      </c>
      <c r="B6715" s="1" t="s">
        <v>237</v>
      </c>
      <c r="C6715" s="4">
        <v>2.4843758673613513E-2</v>
      </c>
      <c r="D6715" s="4">
        <v>2.4843758673613513E-2</v>
      </c>
      <c r="E6715" s="4">
        <v>3.5513407711170299</v>
      </c>
      <c r="F6715" s="1" t="s">
        <v>509</v>
      </c>
      <c r="G6715" s="1">
        <v>1</v>
      </c>
      <c r="H6715" s="1" t="s">
        <v>505</v>
      </c>
      <c r="I67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8.2812528912045043E-4</v>
      </c>
      <c r="J6715" s="1" t="str">
        <f>IFERROR(INDEX('consumption_figs'!$C:$C,MATCH(Table2[[#This Row],[item_code]],'consumption_figs'!A:A,0),1),"NA")</f>
        <v>NA</v>
      </c>
      <c r="K6715" s="1">
        <f>+SUMIFS(prod!$E:$E,prod!$A:$A,Table2[[#This Row],[date]],prod!$G:$G,Table2[[#This Row],[production_line]],prod!$F:$F,Table2[[#This Row],[output_type]])</f>
        <v>390</v>
      </c>
      <c r="L6715">
        <f>+Table2[[#This Row],[cons_qty_base_uom]]/Table2[[#This Row],[Column1]]</f>
        <v>6.370194531695772E-5</v>
      </c>
    </row>
    <row r="6716" spans="1:12" x14ac:dyDescent="0.25">
      <c r="A6716" s="2">
        <v>45809</v>
      </c>
      <c r="B6716" s="1" t="s">
        <v>598</v>
      </c>
      <c r="C6716" s="4">
        <v>76.995119856240223</v>
      </c>
      <c r="D6716" s="4">
        <v>0.2709006507804172</v>
      </c>
      <c r="E6716" s="4">
        <v>199.06724689492719</v>
      </c>
      <c r="F6716" s="1" t="s">
        <v>509</v>
      </c>
      <c r="G6716" s="1">
        <v>1</v>
      </c>
      <c r="H6716" s="1" t="s">
        <v>505</v>
      </c>
      <c r="I67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9.0300216926805735E-3</v>
      </c>
      <c r="J6716" s="1" t="str">
        <f>IFERROR(INDEX('consumption_figs'!$C:$C,MATCH(Table2[[#This Row],[item_code]],'consumption_figs'!A:A,0),1),"NA")</f>
        <v>NA</v>
      </c>
      <c r="K6716" s="1">
        <f>+SUMIFS(prod!$E:$E,prod!$A:$A,Table2[[#This Row],[date]],prod!$G:$G,Table2[[#This Row],[production_line]],prod!$F:$F,Table2[[#This Row],[output_type]])</f>
        <v>390</v>
      </c>
      <c r="L6716">
        <f>+Table2[[#This Row],[cons_qty_base_uom]]/Table2[[#This Row],[Column1]]</f>
        <v>0.19742338424676981</v>
      </c>
    </row>
    <row r="6717" spans="1:12" x14ac:dyDescent="0.25">
      <c r="A6717" s="2">
        <v>45809</v>
      </c>
      <c r="B6717" s="1" t="s">
        <v>597</v>
      </c>
      <c r="C6717" s="4">
        <v>855.50133173600238</v>
      </c>
      <c r="D6717" s="4">
        <v>3.5640185480121853</v>
      </c>
      <c r="E6717" s="4">
        <v>2298.4754279751173</v>
      </c>
      <c r="F6717" s="1" t="s">
        <v>509</v>
      </c>
      <c r="G6717" s="1">
        <v>1</v>
      </c>
      <c r="H6717" s="1" t="s">
        <v>505</v>
      </c>
      <c r="I67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0.11880061826707285</v>
      </c>
      <c r="J6717" s="1" t="str">
        <f>IFERROR(INDEX('consumption_figs'!$C:$C,MATCH(Table2[[#This Row],[item_code]],'consumption_figs'!A:A,0),1),"NA")</f>
        <v>NA</v>
      </c>
      <c r="K6717" s="1">
        <f>+SUMIFS(prod!$E:$E,prod!$A:$A,Table2[[#This Row],[date]],prod!$G:$G,Table2[[#This Row],[production_line]],prod!$F:$F,Table2[[#This Row],[output_type]])</f>
        <v>390</v>
      </c>
      <c r="L6717">
        <f>+Table2[[#This Row],[cons_qty_base_uom]]/Table2[[#This Row],[Column1]]</f>
        <v>2.1935931582974422</v>
      </c>
    </row>
    <row r="6718" spans="1:12" x14ac:dyDescent="0.25">
      <c r="A6718" s="2">
        <v>45809</v>
      </c>
      <c r="B6718" s="1" t="s">
        <v>262</v>
      </c>
      <c r="C6718" s="4">
        <v>1.4629072772685641</v>
      </c>
      <c r="D6718" s="4">
        <v>1.4629072772685641</v>
      </c>
      <c r="E6718" s="4">
        <v>1185.5400574984442</v>
      </c>
      <c r="F6718" s="1" t="s">
        <v>509</v>
      </c>
      <c r="G6718" s="1">
        <v>1</v>
      </c>
      <c r="H6718" s="1" t="s">
        <v>505</v>
      </c>
      <c r="I67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4.8763575908952132E-2</v>
      </c>
      <c r="J6718" s="1" t="str">
        <f>IFERROR(INDEX('consumption_figs'!$C:$C,MATCH(Table2[[#This Row],[item_code]],'consumption_figs'!A:A,0),1),"NA")</f>
        <v>NA</v>
      </c>
      <c r="K6718" s="1">
        <f>+SUMIFS(prod!$E:$E,prod!$A:$A,Table2[[#This Row],[date]],prod!$G:$G,Table2[[#This Row],[production_line]],prod!$F:$F,Table2[[#This Row],[output_type]])</f>
        <v>390</v>
      </c>
      <c r="L6718">
        <f>+Table2[[#This Row],[cons_qty_base_uom]]/Table2[[#This Row],[Column1]]</f>
        <v>3.7510443006886257E-3</v>
      </c>
    </row>
    <row r="6719" spans="1:12" x14ac:dyDescent="0.25">
      <c r="A6719" s="2">
        <v>45839</v>
      </c>
      <c r="B6719" s="1" t="s">
        <v>237</v>
      </c>
      <c r="C6719" s="4">
        <v>4.8948666670975569E-2</v>
      </c>
      <c r="D6719" s="4">
        <v>4.8948666670975569E-2</v>
      </c>
      <c r="E6719" s="4">
        <v>6.997065054615943</v>
      </c>
      <c r="F6719" s="1" t="s">
        <v>509</v>
      </c>
      <c r="G6719" s="1">
        <v>1</v>
      </c>
      <c r="H6719" s="1" t="s">
        <v>505</v>
      </c>
      <c r="I67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1.5789892474508248E-3</v>
      </c>
      <c r="J6719" s="1" t="str">
        <f>IFERROR(INDEX('consumption_figs'!$C:$C,MATCH(Table2[[#This Row],[item_code]],'consumption_figs'!A:A,0),1),"NA")</f>
        <v>NA</v>
      </c>
      <c r="K6719" s="1">
        <f>+SUMIFS(prod!$E:$E,prod!$A:$A,Table2[[#This Row],[date]],prod!$G:$G,Table2[[#This Row],[production_line]],prod!$F:$F,Table2[[#This Row],[output_type]])</f>
        <v>422</v>
      </c>
      <c r="L6719">
        <f>+Table2[[#This Row],[cons_qty_base_uom]]/Table2[[#This Row],[Column1]]</f>
        <v>1.1599210111605585E-4</v>
      </c>
    </row>
    <row r="6720" spans="1:12" x14ac:dyDescent="0.25">
      <c r="A6720" s="2">
        <v>45839</v>
      </c>
      <c r="B6720" s="1" t="s">
        <v>597</v>
      </c>
      <c r="C6720" s="4">
        <v>452.95997437606934</v>
      </c>
      <c r="D6720" s="4">
        <v>1.8870312532507043</v>
      </c>
      <c r="E6720" s="4">
        <v>1216.9675631561854</v>
      </c>
      <c r="F6720" s="1" t="s">
        <v>509</v>
      </c>
      <c r="G6720" s="1">
        <v>1</v>
      </c>
      <c r="H6720" s="1" t="s">
        <v>505</v>
      </c>
      <c r="I67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6.0871975911313041E-2</v>
      </c>
      <c r="J6720" s="1" t="str">
        <f>IFERROR(INDEX('consumption_figs'!$C:$C,MATCH(Table2[[#This Row],[item_code]],'consumption_figs'!A:A,0),1),"NA")</f>
        <v>NA</v>
      </c>
      <c r="K6720" s="1">
        <f>+SUMIFS(prod!$E:$E,prod!$A:$A,Table2[[#This Row],[date]],prod!$G:$G,Table2[[#This Row],[production_line]],prod!$F:$F,Table2[[#This Row],[output_type]])</f>
        <v>422</v>
      </c>
      <c r="L6720">
        <f>+Table2[[#This Row],[cons_qty_base_uom]]/Table2[[#This Row],[Column1]]</f>
        <v>1.0733648681897379</v>
      </c>
    </row>
    <row r="6721" spans="1:12" x14ac:dyDescent="0.25">
      <c r="A6721" s="2">
        <v>45839</v>
      </c>
      <c r="B6721" s="1" t="s">
        <v>262</v>
      </c>
      <c r="C6721" s="4">
        <v>4.4408195887829827</v>
      </c>
      <c r="D6721" s="4">
        <v>4.4408195887829827</v>
      </c>
      <c r="E6721" s="4">
        <v>3598.8401947497291</v>
      </c>
      <c r="F6721" s="1" t="s">
        <v>509</v>
      </c>
      <c r="G6721" s="1">
        <v>1</v>
      </c>
      <c r="H6721" s="1" t="s">
        <v>505</v>
      </c>
      <c r="I67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0.14325224479945106</v>
      </c>
      <c r="J6721" s="1" t="str">
        <f>IFERROR(INDEX('consumption_figs'!$C:$C,MATCH(Table2[[#This Row],[item_code]],'consumption_figs'!A:A,0),1),"NA")</f>
        <v>NA</v>
      </c>
      <c r="K6721" s="1">
        <f>+SUMIFS(prod!$E:$E,prod!$A:$A,Table2[[#This Row],[date]],prod!$G:$G,Table2[[#This Row],[production_line]],prod!$F:$F,Table2[[#This Row],[output_type]])</f>
        <v>422</v>
      </c>
      <c r="L6721">
        <f>+Table2[[#This Row],[cons_qty_base_uom]]/Table2[[#This Row],[Column1]]</f>
        <v>1.0523269167732186E-2</v>
      </c>
    </row>
    <row r="6722" spans="1:12" x14ac:dyDescent="0.25">
      <c r="A6722" s="2">
        <v>45870</v>
      </c>
      <c r="B6722" s="1" t="s">
        <v>237</v>
      </c>
      <c r="C6722" s="4">
        <v>3.2632896849967674E-2</v>
      </c>
      <c r="D6722" s="4">
        <v>3.2632896849967674E-2</v>
      </c>
      <c r="E6722" s="4">
        <v>4.6647747060123281</v>
      </c>
      <c r="F6722" s="1" t="s">
        <v>509</v>
      </c>
      <c r="G6722" s="1">
        <v>1</v>
      </c>
      <c r="H6722" s="1" t="s">
        <v>505</v>
      </c>
      <c r="I67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1.0526740919344412E-3</v>
      </c>
      <c r="J6722" s="1" t="str">
        <f>IFERROR(INDEX('consumption_figs'!$C:$C,MATCH(Table2[[#This Row],[item_code]],'consumption_figs'!A:A,0),1),"NA")</f>
        <v>NA</v>
      </c>
      <c r="K6722" s="1">
        <f>+SUMIFS(prod!$E:$E,prod!$A:$A,Table2[[#This Row],[date]],prod!$G:$G,Table2[[#This Row],[production_line]],prod!$F:$F,Table2[[#This Row],[output_type]])</f>
        <v>471</v>
      </c>
      <c r="L6722">
        <f>+Table2[[#This Row],[cons_qty_base_uom]]/Table2[[#This Row],[Column1]]</f>
        <v>6.9284282059379348E-5</v>
      </c>
    </row>
    <row r="6723" spans="1:12" x14ac:dyDescent="0.25">
      <c r="A6723" s="2">
        <v>45870</v>
      </c>
      <c r="B6723" s="1" t="s">
        <v>597</v>
      </c>
      <c r="C6723" s="4">
        <v>340.83490192563175</v>
      </c>
      <c r="D6723" s="4">
        <v>1.4199182014221816</v>
      </c>
      <c r="E6723" s="4">
        <v>915.72113100359468</v>
      </c>
      <c r="F6723" s="1" t="s">
        <v>509</v>
      </c>
      <c r="G6723" s="1">
        <v>1</v>
      </c>
      <c r="H6723" s="1" t="s">
        <v>505</v>
      </c>
      <c r="I67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4.5803812949102636E-2</v>
      </c>
      <c r="J6723" s="1" t="str">
        <f>IFERROR(INDEX('consumption_figs'!$C:$C,MATCH(Table2[[#This Row],[item_code]],'consumption_figs'!A:A,0),1),"NA")</f>
        <v>NA</v>
      </c>
      <c r="K6723" s="1">
        <f>+SUMIFS(prod!$E:$E,prod!$A:$A,Table2[[#This Row],[date]],prod!$G:$G,Table2[[#This Row],[production_line]],prod!$F:$F,Table2[[#This Row],[output_type]])</f>
        <v>471</v>
      </c>
      <c r="L6723">
        <f>+Table2[[#This Row],[cons_qty_base_uom]]/Table2[[#This Row],[Column1]]</f>
        <v>0.72364098073382543</v>
      </c>
    </row>
    <row r="6724" spans="1:12" x14ac:dyDescent="0.25">
      <c r="A6724" s="2">
        <v>45870</v>
      </c>
      <c r="B6724" s="1" t="s">
        <v>261</v>
      </c>
      <c r="C6724" s="4">
        <v>6.3804293640478278</v>
      </c>
      <c r="D6724" s="4">
        <v>6.3804293640478278</v>
      </c>
      <c r="E6724" s="4">
        <v>10113.956747708506</v>
      </c>
      <c r="F6724" s="1" t="s">
        <v>509</v>
      </c>
      <c r="G6724" s="1">
        <v>1</v>
      </c>
      <c r="H6724" s="1" t="s">
        <v>505</v>
      </c>
      <c r="I67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0.20582030206605897</v>
      </c>
      <c r="J6724" s="1" t="str">
        <f>IFERROR(INDEX('consumption_figs'!$C:$C,MATCH(Table2[[#This Row],[item_code]],'consumption_figs'!A:A,0),1),"NA")</f>
        <v>NA</v>
      </c>
      <c r="K6724" s="1">
        <f>+SUMIFS(prod!$E:$E,prod!$A:$A,Table2[[#This Row],[date]],prod!$G:$G,Table2[[#This Row],[production_line]],prod!$F:$F,Table2[[#This Row],[output_type]])</f>
        <v>471</v>
      </c>
      <c r="L6724">
        <f>+Table2[[#This Row],[cons_qty_base_uom]]/Table2[[#This Row],[Column1]]</f>
        <v>1.3546559159337213E-2</v>
      </c>
    </row>
    <row r="6725" spans="1:12" x14ac:dyDescent="0.25">
      <c r="A6725" s="2">
        <v>45870</v>
      </c>
      <c r="B6725" s="1" t="s">
        <v>262</v>
      </c>
      <c r="C6725" s="4">
        <v>7.7710357639044034E-2</v>
      </c>
      <c r="D6725" s="4">
        <v>7.7710357639044034E-2</v>
      </c>
      <c r="E6725" s="4">
        <v>62.976473830681286</v>
      </c>
      <c r="F6725" s="1" t="s">
        <v>509</v>
      </c>
      <c r="G6725" s="1">
        <v>1</v>
      </c>
      <c r="H6725" s="1" t="s">
        <v>505</v>
      </c>
      <c r="I67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2.506785730291743E-3</v>
      </c>
      <c r="J6725" s="1" t="str">
        <f>IFERROR(INDEX('consumption_figs'!$C:$C,MATCH(Table2[[#This Row],[item_code]],'consumption_figs'!A:A,0),1),"NA")</f>
        <v>NA</v>
      </c>
      <c r="K6725" s="1">
        <f>+SUMIFS(prod!$E:$E,prod!$A:$A,Table2[[#This Row],[date]],prod!$G:$G,Table2[[#This Row],[production_line]],prod!$F:$F,Table2[[#This Row],[output_type]])</f>
        <v>471</v>
      </c>
      <c r="L6725">
        <f>+Table2[[#This Row],[cons_qty_base_uom]]/Table2[[#This Row],[Column1]]</f>
        <v>1.6499014360731216E-4</v>
      </c>
    </row>
    <row r="6726" spans="1:12" x14ac:dyDescent="0.25">
      <c r="A6726" s="2">
        <v>45901</v>
      </c>
      <c r="B6726" s="1" t="s">
        <v>237</v>
      </c>
      <c r="C6726" s="4">
        <v>8.0068275801532834E-2</v>
      </c>
      <c r="D6726" s="4">
        <v>8.0068275801532834E-2</v>
      </c>
      <c r="E6726" s="4">
        <v>11.445519821001712</v>
      </c>
      <c r="F6726" s="1" t="s">
        <v>509</v>
      </c>
      <c r="G6726" s="1">
        <v>1</v>
      </c>
      <c r="H6726" s="1" t="s">
        <v>505</v>
      </c>
      <c r="I67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2.6689425267177611E-3</v>
      </c>
      <c r="J6726" s="1" t="str">
        <f>IFERROR(INDEX('consumption_figs'!$C:$C,MATCH(Table2[[#This Row],[item_code]],'consumption_figs'!A:A,0),1),"NA")</f>
        <v>NA</v>
      </c>
      <c r="K6726" s="1">
        <f>+SUMIFS(prod!$E:$E,prod!$A:$A,Table2[[#This Row],[date]],prod!$G:$G,Table2[[#This Row],[production_line]],prod!$F:$F,Table2[[#This Row],[output_type]])</f>
        <v>544</v>
      </c>
      <c r="L6726">
        <f>+Table2[[#This Row],[cons_qty_base_uom]]/Table2[[#This Row],[Column1]]</f>
        <v>1.4718433051752358E-4</v>
      </c>
    </row>
    <row r="6727" spans="1:12" x14ac:dyDescent="0.25">
      <c r="A6727" s="2">
        <v>45901</v>
      </c>
      <c r="B6727" s="1" t="s">
        <v>597</v>
      </c>
      <c r="C6727" s="4">
        <v>861.61625991663288</v>
      </c>
      <c r="D6727" s="4">
        <v>3.5894933388126922</v>
      </c>
      <c r="E6727" s="4">
        <v>2314.9044055180175</v>
      </c>
      <c r="F6727" s="1" t="s">
        <v>509</v>
      </c>
      <c r="G6727" s="1">
        <v>1</v>
      </c>
      <c r="H6727" s="1" t="s">
        <v>505</v>
      </c>
      <c r="I67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0.11964977796042307</v>
      </c>
      <c r="J6727" s="1" t="str">
        <f>IFERROR(INDEX('consumption_figs'!$C:$C,MATCH(Table2[[#This Row],[item_code]],'consumption_figs'!A:A,0),1),"NA")</f>
        <v>NA</v>
      </c>
      <c r="K6727" s="1">
        <f>+SUMIFS(prod!$E:$E,prod!$A:$A,Table2[[#This Row],[date]],prod!$G:$G,Table2[[#This Row],[production_line]],prod!$F:$F,Table2[[#This Row],[output_type]])</f>
        <v>544</v>
      </c>
      <c r="L6727">
        <f>+Table2[[#This Row],[cons_qty_base_uom]]/Table2[[#This Row],[Column1]]</f>
        <v>1.5838534189643987</v>
      </c>
    </row>
    <row r="6728" spans="1:12" x14ac:dyDescent="0.25">
      <c r="A6728" s="2">
        <v>45901</v>
      </c>
      <c r="B6728" s="1" t="s">
        <v>261</v>
      </c>
      <c r="C6728" s="4">
        <v>13.742779345670293</v>
      </c>
      <c r="D6728" s="4">
        <v>13.742779345670293</v>
      </c>
      <c r="E6728" s="4">
        <v>21784.407908127301</v>
      </c>
      <c r="F6728" s="1" t="s">
        <v>509</v>
      </c>
      <c r="G6728" s="1">
        <v>1</v>
      </c>
      <c r="H6728" s="1" t="s">
        <v>505</v>
      </c>
      <c r="I67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0.45809264485567641</v>
      </c>
      <c r="J6728" s="1" t="str">
        <f>IFERROR(INDEX('consumption_figs'!$C:$C,MATCH(Table2[[#This Row],[item_code]],'consumption_figs'!A:A,0),1),"NA")</f>
        <v>NA</v>
      </c>
      <c r="K6728" s="1">
        <f>+SUMIFS(prod!$E:$E,prod!$A:$A,Table2[[#This Row],[date]],prod!$G:$G,Table2[[#This Row],[production_line]],prod!$F:$F,Table2[[#This Row],[output_type]])</f>
        <v>544</v>
      </c>
      <c r="L6728">
        <f>+Table2[[#This Row],[cons_qty_base_uom]]/Table2[[#This Row],[Column1]]</f>
        <v>2.5262462032482155E-2</v>
      </c>
    </row>
    <row r="6729" spans="1:12" x14ac:dyDescent="0.25">
      <c r="A6729" s="2">
        <v>45901</v>
      </c>
      <c r="B6729" s="1" t="s">
        <v>262</v>
      </c>
      <c r="C6729" s="4">
        <v>0.68756977541347308</v>
      </c>
      <c r="D6729" s="4">
        <v>0.68756977541347308</v>
      </c>
      <c r="E6729" s="4">
        <v>557.20654599507861</v>
      </c>
      <c r="F6729" s="1" t="s">
        <v>509</v>
      </c>
      <c r="G6729" s="1">
        <v>1</v>
      </c>
      <c r="H6729" s="1" t="s">
        <v>505</v>
      </c>
      <c r="I67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2.2918992513782436E-2</v>
      </c>
      <c r="J6729" s="1" t="str">
        <f>IFERROR(INDEX('consumption_figs'!$C:$C,MATCH(Table2[[#This Row],[item_code]],'consumption_figs'!A:A,0),1),"NA")</f>
        <v>NA</v>
      </c>
      <c r="K6729" s="1">
        <f>+SUMIFS(prod!$E:$E,prod!$A:$A,Table2[[#This Row],[date]],prod!$G:$G,Table2[[#This Row],[production_line]],prod!$F:$F,Table2[[#This Row],[output_type]])</f>
        <v>544</v>
      </c>
      <c r="L6729">
        <f>+Table2[[#This Row],[cons_qty_base_uom]]/Table2[[#This Row],[Column1]]</f>
        <v>1.2639150283335903E-3</v>
      </c>
    </row>
    <row r="6730" spans="1:12" x14ac:dyDescent="0.25">
      <c r="A6730" s="2">
        <v>45931</v>
      </c>
      <c r="B6730" s="1" t="s">
        <v>237</v>
      </c>
      <c r="C6730" s="4">
        <v>23.154191501310354</v>
      </c>
      <c r="D6730" s="4">
        <v>0.10187844260576556</v>
      </c>
      <c r="E6730" s="4">
        <v>3309.8222125378106</v>
      </c>
      <c r="F6730" s="1" t="s">
        <v>509</v>
      </c>
      <c r="G6730" s="1">
        <v>1</v>
      </c>
      <c r="H6730" s="1" t="s">
        <v>505</v>
      </c>
      <c r="I67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3.2864013743795343E-3</v>
      </c>
      <c r="J6730" s="1" t="str">
        <f>IFERROR(INDEX('consumption_figs'!$C:$C,MATCH(Table2[[#This Row],[item_code]],'consumption_figs'!A:A,0),1),"NA")</f>
        <v>NA</v>
      </c>
      <c r="K6730" s="1">
        <f>+SUMIFS(prod!$E:$E,prod!$A:$A,Table2[[#This Row],[date]],prod!$G:$G,Table2[[#This Row],[production_line]],prod!$F:$F,Table2[[#This Row],[output_type]])</f>
        <v>513</v>
      </c>
      <c r="L6730">
        <f>+Table2[[#This Row],[cons_qty_base_uom]]/Table2[[#This Row],[Column1]]</f>
        <v>4.5134876220877883E-2</v>
      </c>
    </row>
    <row r="6731" spans="1:12" x14ac:dyDescent="0.25">
      <c r="A6731" s="2">
        <v>45931</v>
      </c>
      <c r="B6731" s="1" t="s">
        <v>597</v>
      </c>
      <c r="C6731" s="4">
        <v>1350.6611709097708</v>
      </c>
      <c r="D6731" s="4">
        <v>5.6268544380101053</v>
      </c>
      <c r="E6731" s="4">
        <v>3628.8213678832808</v>
      </c>
      <c r="F6731" s="1" t="s">
        <v>509</v>
      </c>
      <c r="G6731" s="1">
        <v>1</v>
      </c>
      <c r="H6731" s="1" t="s">
        <v>505</v>
      </c>
      <c r="I67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0.18151143348419693</v>
      </c>
      <c r="J6731" s="1" t="str">
        <f>IFERROR(INDEX('consumption_figs'!$C:$C,MATCH(Table2[[#This Row],[item_code]],'consumption_figs'!A:A,0),1),"NA")</f>
        <v>NA</v>
      </c>
      <c r="K6731" s="1">
        <f>+SUMIFS(prod!$E:$E,prod!$A:$A,Table2[[#This Row],[date]],prod!$G:$G,Table2[[#This Row],[production_line]],prod!$F:$F,Table2[[#This Row],[output_type]])</f>
        <v>513</v>
      </c>
      <c r="L6731">
        <f>+Table2[[#This Row],[cons_qty_base_uom]]/Table2[[#This Row],[Column1]]</f>
        <v>2.6328677795512103</v>
      </c>
    </row>
    <row r="6732" spans="1:12" x14ac:dyDescent="0.25">
      <c r="A6732" s="2">
        <v>45931</v>
      </c>
      <c r="B6732" s="1" t="s">
        <v>261</v>
      </c>
      <c r="C6732" s="4">
        <v>3.907269815846123</v>
      </c>
      <c r="D6732" s="4">
        <v>3.907269815846123</v>
      </c>
      <c r="E6732" s="4">
        <v>6193.6204703979292</v>
      </c>
      <c r="F6732" s="1" t="s">
        <v>509</v>
      </c>
      <c r="G6732" s="1">
        <v>1</v>
      </c>
      <c r="H6732" s="1" t="s">
        <v>505</v>
      </c>
      <c r="I67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0.12604096180148783</v>
      </c>
      <c r="J6732" s="1" t="str">
        <f>IFERROR(INDEX('consumption_figs'!$C:$C,MATCH(Table2[[#This Row],[item_code]],'consumption_figs'!A:A,0),1),"NA")</f>
        <v>NA</v>
      </c>
      <c r="K6732" s="1">
        <f>+SUMIFS(prod!$E:$E,prod!$A:$A,Table2[[#This Row],[date]],prod!$G:$G,Table2[[#This Row],[production_line]],prod!$F:$F,Table2[[#This Row],[output_type]])</f>
        <v>513</v>
      </c>
      <c r="L6732">
        <f>+Table2[[#This Row],[cons_qty_base_uom]]/Table2[[#This Row],[Column1]]</f>
        <v>7.6165103622731446E-3</v>
      </c>
    </row>
    <row r="6733" spans="1:12" x14ac:dyDescent="0.25">
      <c r="A6733" s="2">
        <v>45931</v>
      </c>
      <c r="B6733" s="1" t="s">
        <v>262</v>
      </c>
      <c r="C6733" s="4">
        <v>0.69655526099775322</v>
      </c>
      <c r="D6733" s="4">
        <v>0.69655526099775322</v>
      </c>
      <c r="E6733" s="4">
        <v>564.48838351257916</v>
      </c>
      <c r="F6733" s="1" t="s">
        <v>509</v>
      </c>
      <c r="G6733" s="1">
        <v>1</v>
      </c>
      <c r="H6733" s="1" t="s">
        <v>505</v>
      </c>
      <c r="I67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2.2469524548314621E-2</v>
      </c>
      <c r="J6733" s="1" t="str">
        <f>IFERROR(INDEX('consumption_figs'!$C:$C,MATCH(Table2[[#This Row],[item_code]],'consumption_figs'!A:A,0),1),"NA")</f>
        <v>NA</v>
      </c>
      <c r="K6733" s="1">
        <f>+SUMIFS(prod!$E:$E,prod!$A:$A,Table2[[#This Row],[date]],prod!$G:$G,Table2[[#This Row],[production_line]],prod!$F:$F,Table2[[#This Row],[output_type]])</f>
        <v>513</v>
      </c>
      <c r="L6733">
        <f>+Table2[[#This Row],[cons_qty_base_uom]]/Table2[[#This Row],[Column1]]</f>
        <v>1.3578075263114098E-3</v>
      </c>
    </row>
    <row r="6734" spans="1:12" x14ac:dyDescent="0.25">
      <c r="A6734" s="2">
        <v>45658</v>
      </c>
      <c r="B6734" s="1" t="s">
        <v>237</v>
      </c>
      <c r="C6734" s="4">
        <v>0.30506864046504834</v>
      </c>
      <c r="D6734" s="4">
        <v>0.30506864046504834</v>
      </c>
      <c r="E6734" s="4">
        <v>43.608646948557258</v>
      </c>
      <c r="F6734" s="1" t="s">
        <v>509</v>
      </c>
      <c r="G6734" s="1">
        <v>2</v>
      </c>
      <c r="H6734" s="1" t="s">
        <v>505</v>
      </c>
      <c r="I67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9.8409238859693011E-3</v>
      </c>
      <c r="J6734" s="1" t="str">
        <f>IFERROR(INDEX('consumption_figs'!$C:$C,MATCH(Table2[[#This Row],[item_code]],'consumption_figs'!A:A,0),1),"NA")</f>
        <v>NA</v>
      </c>
      <c r="K6734" s="1">
        <f>+SUMIFS(prod!$E:$E,prod!$A:$A,Table2[[#This Row],[date]],prod!$G:$G,Table2[[#This Row],[production_line]],prod!$F:$F,Table2[[#This Row],[output_type]])</f>
        <v>106</v>
      </c>
      <c r="L6734">
        <f>+Table2[[#This Row],[cons_qty_base_uom]]/Table2[[#This Row],[Column1]]</f>
        <v>2.8780060421230973E-3</v>
      </c>
    </row>
    <row r="6735" spans="1:12" x14ac:dyDescent="0.25">
      <c r="A6735" s="2">
        <v>45658</v>
      </c>
      <c r="B6735" s="1" t="s">
        <v>262</v>
      </c>
      <c r="C6735" s="4">
        <v>3.0675825139685479E-2</v>
      </c>
      <c r="D6735" s="4">
        <v>3.0675825139685479E-2</v>
      </c>
      <c r="E6735" s="4">
        <v>24.859688693201111</v>
      </c>
      <c r="F6735" s="1" t="s">
        <v>509</v>
      </c>
      <c r="G6735" s="1">
        <v>2</v>
      </c>
      <c r="H6735" s="1" t="s">
        <v>505</v>
      </c>
      <c r="I67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9.8954274644146695E-4</v>
      </c>
      <c r="J6735" s="1" t="str">
        <f>IFERROR(INDEX('consumption_figs'!$C:$C,MATCH(Table2[[#This Row],[item_code]],'consumption_figs'!A:A,0),1),"NA")</f>
        <v>NA</v>
      </c>
      <c r="K6735" s="1">
        <f>+SUMIFS(prod!$E:$E,prod!$A:$A,Table2[[#This Row],[date]],prod!$G:$G,Table2[[#This Row],[production_line]],prod!$F:$F,Table2[[#This Row],[output_type]])</f>
        <v>106</v>
      </c>
      <c r="L6735">
        <f>+Table2[[#This Row],[cons_qty_base_uom]]/Table2[[#This Row],[Column1]]</f>
        <v>2.8939457678948564E-4</v>
      </c>
    </row>
    <row r="6736" spans="1:12" x14ac:dyDescent="0.25">
      <c r="A6736" s="2">
        <v>45689</v>
      </c>
      <c r="B6736" s="1" t="s">
        <v>237</v>
      </c>
      <c r="C6736" s="4">
        <v>1.0316417000011648</v>
      </c>
      <c r="D6736" s="4">
        <v>1.0316417000011648</v>
      </c>
      <c r="E6736" s="4">
        <v>147.47008609006647</v>
      </c>
      <c r="F6736" s="1" t="s">
        <v>509</v>
      </c>
      <c r="G6736" s="1">
        <v>2</v>
      </c>
      <c r="H6736" s="1" t="s">
        <v>505</v>
      </c>
      <c r="I67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3.6844346428613027E-2</v>
      </c>
      <c r="J6736" s="1" t="str">
        <f>IFERROR(INDEX('consumption_figs'!$C:$C,MATCH(Table2[[#This Row],[item_code]],'consumption_figs'!A:A,0),1),"NA")</f>
        <v>NA</v>
      </c>
      <c r="K6736" s="1">
        <f>+SUMIFS(prod!$E:$E,prod!$A:$A,Table2[[#This Row],[date]],prod!$G:$G,Table2[[#This Row],[production_line]],prod!$F:$F,Table2[[#This Row],[output_type]])</f>
        <v>120</v>
      </c>
      <c r="L6736">
        <f>+Table2[[#This Row],[cons_qty_base_uom]]/Table2[[#This Row],[Column1]]</f>
        <v>8.5970141666763741E-3</v>
      </c>
    </row>
    <row r="6737" spans="1:12" x14ac:dyDescent="0.25">
      <c r="A6737" s="2">
        <v>45689</v>
      </c>
      <c r="B6737" s="1" t="s">
        <v>262</v>
      </c>
      <c r="C6737" s="4">
        <v>4.6638659801770933E-2</v>
      </c>
      <c r="D6737" s="4">
        <v>4.6638659801770933E-2</v>
      </c>
      <c r="E6737" s="4">
        <v>37.795969903355164</v>
      </c>
      <c r="F6737" s="1" t="s">
        <v>509</v>
      </c>
      <c r="G6737" s="1">
        <v>2</v>
      </c>
      <c r="H6737" s="1" t="s">
        <v>505</v>
      </c>
      <c r="I67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1.665666421491819E-3</v>
      </c>
      <c r="J6737" s="1" t="str">
        <f>IFERROR(INDEX('consumption_figs'!$C:$C,MATCH(Table2[[#This Row],[item_code]],'consumption_figs'!A:A,0),1),"NA")</f>
        <v>NA</v>
      </c>
      <c r="K6737" s="1">
        <f>+SUMIFS(prod!$E:$E,prod!$A:$A,Table2[[#This Row],[date]],prod!$G:$G,Table2[[#This Row],[production_line]],prod!$F:$F,Table2[[#This Row],[output_type]])</f>
        <v>120</v>
      </c>
      <c r="L6737">
        <f>+Table2[[#This Row],[cons_qty_base_uom]]/Table2[[#This Row],[Column1]]</f>
        <v>3.886554983480911E-4</v>
      </c>
    </row>
    <row r="6738" spans="1:12" x14ac:dyDescent="0.25">
      <c r="A6738" s="2">
        <v>45717</v>
      </c>
      <c r="B6738" s="1" t="s">
        <v>237</v>
      </c>
      <c r="C6738" s="4">
        <v>4.4259314994295106E-2</v>
      </c>
      <c r="D6738" s="4">
        <v>4.4259314994295106E-2</v>
      </c>
      <c r="E6738" s="4">
        <v>6.3267363004895012</v>
      </c>
      <c r="F6738" s="1" t="s">
        <v>509</v>
      </c>
      <c r="G6738" s="1">
        <v>2</v>
      </c>
      <c r="H6738" s="1" t="s">
        <v>505</v>
      </c>
      <c r="I67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1.4277198385256485E-3</v>
      </c>
      <c r="J6738" s="1" t="str">
        <f>IFERROR(INDEX('consumption_figs'!$C:$C,MATCH(Table2[[#This Row],[item_code]],'consumption_figs'!A:A,0),1),"NA")</f>
        <v>NA</v>
      </c>
      <c r="K6738" s="1">
        <f>+SUMIFS(prod!$E:$E,prod!$A:$A,Table2[[#This Row],[date]],prod!$G:$G,Table2[[#This Row],[production_line]],prod!$F:$F,Table2[[#This Row],[output_type]])</f>
        <v>16</v>
      </c>
      <c r="L6738">
        <f>+Table2[[#This Row],[cons_qty_base_uom]]/Table2[[#This Row],[Column1]]</f>
        <v>2.7662071871434441E-3</v>
      </c>
    </row>
    <row r="6739" spans="1:12" x14ac:dyDescent="0.25">
      <c r="A6739" s="2">
        <v>45717</v>
      </c>
      <c r="B6739" s="1" t="s">
        <v>262</v>
      </c>
      <c r="C6739" s="4">
        <v>3.0895136069496484E-3</v>
      </c>
      <c r="D6739" s="4">
        <v>3.0895136069496484E-3</v>
      </c>
      <c r="E6739" s="4">
        <v>2.5037418270719951</v>
      </c>
      <c r="F6739" s="1" t="s">
        <v>509</v>
      </c>
      <c r="G6739" s="1">
        <v>2</v>
      </c>
      <c r="H6739" s="1" t="s">
        <v>505</v>
      </c>
      <c r="I67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9.9661729256440276E-5</v>
      </c>
      <c r="J6739" s="1" t="str">
        <f>IFERROR(INDEX('consumption_figs'!$C:$C,MATCH(Table2[[#This Row],[item_code]],'consumption_figs'!A:A,0),1),"NA")</f>
        <v>NA</v>
      </c>
      <c r="K6739" s="1">
        <f>+SUMIFS(prod!$E:$E,prod!$A:$A,Table2[[#This Row],[date]],prod!$G:$G,Table2[[#This Row],[production_line]],prod!$F:$F,Table2[[#This Row],[output_type]])</f>
        <v>16</v>
      </c>
      <c r="L6739">
        <f>+Table2[[#This Row],[cons_qty_base_uom]]/Table2[[#This Row],[Column1]]</f>
        <v>1.9309460043435303E-4</v>
      </c>
    </row>
    <row r="6740" spans="1:12" x14ac:dyDescent="0.25">
      <c r="A6740" s="2">
        <v>45778</v>
      </c>
      <c r="B6740" s="1" t="s">
        <v>237</v>
      </c>
      <c r="C6740" s="4">
        <v>1.0689849277146091</v>
      </c>
      <c r="D6740" s="4">
        <v>1.0689849277146091</v>
      </c>
      <c r="E6740" s="4">
        <v>152.80818846202018</v>
      </c>
      <c r="F6740" s="1" t="s">
        <v>509</v>
      </c>
      <c r="G6740" s="1">
        <v>2</v>
      </c>
      <c r="H6740" s="1" t="s">
        <v>505</v>
      </c>
      <c r="I67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3.4483384764987392E-2</v>
      </c>
      <c r="J6740" s="1" t="str">
        <f>IFERROR(INDEX('consumption_figs'!$C:$C,MATCH(Table2[[#This Row],[item_code]],'consumption_figs'!A:A,0),1),"NA")</f>
        <v>NA</v>
      </c>
      <c r="K6740" s="1">
        <f>+SUMIFS(prod!$E:$E,prod!$A:$A,Table2[[#This Row],[date]],prod!$G:$G,Table2[[#This Row],[production_line]],prod!$F:$F,Table2[[#This Row],[output_type]])</f>
        <v>21</v>
      </c>
      <c r="L6740">
        <f>+Table2[[#This Row],[cons_qty_base_uom]]/Table2[[#This Row],[Column1]]</f>
        <v>5.0904044176886147E-2</v>
      </c>
    </row>
    <row r="6741" spans="1:12" x14ac:dyDescent="0.25">
      <c r="A6741" s="2">
        <v>45778</v>
      </c>
      <c r="B6741" s="1" t="s">
        <v>598</v>
      </c>
      <c r="C6741" s="4">
        <v>7.1360809593765617E-2</v>
      </c>
      <c r="D6741" s="4">
        <v>2.5107681883297672E-4</v>
      </c>
      <c r="E6741" s="4">
        <v>0.18450000374761033</v>
      </c>
      <c r="F6741" s="1" t="s">
        <v>509</v>
      </c>
      <c r="G6741" s="1">
        <v>2</v>
      </c>
      <c r="H6741" s="1" t="s">
        <v>505</v>
      </c>
      <c r="I67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8.0992522204186041E-6</v>
      </c>
      <c r="J6741" s="1" t="str">
        <f>IFERROR(INDEX('consumption_figs'!$C:$C,MATCH(Table2[[#This Row],[item_code]],'consumption_figs'!A:A,0),1),"NA")</f>
        <v>NA</v>
      </c>
      <c r="K6741" s="1">
        <f>+SUMIFS(prod!$E:$E,prod!$A:$A,Table2[[#This Row],[date]],prod!$G:$G,Table2[[#This Row],[production_line]],prod!$F:$F,Table2[[#This Row],[output_type]])</f>
        <v>21</v>
      </c>
      <c r="L6741">
        <f>+Table2[[#This Row],[cons_qty_base_uom]]/Table2[[#This Row],[Column1]]</f>
        <v>3.398133790179315E-3</v>
      </c>
    </row>
    <row r="6742" spans="1:12" x14ac:dyDescent="0.25">
      <c r="A6742" s="2">
        <v>45778</v>
      </c>
      <c r="B6742" s="1" t="s">
        <v>597</v>
      </c>
      <c r="C6742" s="4">
        <v>3.2112364317194539</v>
      </c>
      <c r="D6742" s="4">
        <v>1.3378010974543239E-2</v>
      </c>
      <c r="E6742" s="4">
        <v>8.6276289211006549</v>
      </c>
      <c r="F6742" s="1" t="s">
        <v>509</v>
      </c>
      <c r="G6742" s="1">
        <v>2</v>
      </c>
      <c r="H6742" s="1" t="s">
        <v>505</v>
      </c>
      <c r="I67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4.3154874111429805E-4</v>
      </c>
      <c r="J6742" s="1" t="str">
        <f>IFERROR(INDEX('consumption_figs'!$C:$C,MATCH(Table2[[#This Row],[item_code]],'consumption_figs'!A:A,0),1),"NA")</f>
        <v>NA</v>
      </c>
      <c r="K6742" s="1">
        <f>+SUMIFS(prod!$E:$E,prod!$A:$A,Table2[[#This Row],[date]],prod!$G:$G,Table2[[#This Row],[production_line]],prod!$F:$F,Table2[[#This Row],[output_type]])</f>
        <v>21</v>
      </c>
      <c r="L6742">
        <f>+Table2[[#This Row],[cons_qty_base_uom]]/Table2[[#This Row],[Column1]]</f>
        <v>0.15291602055806924</v>
      </c>
    </row>
    <row r="6743" spans="1:12" x14ac:dyDescent="0.25">
      <c r="A6743" s="2">
        <v>45778</v>
      </c>
      <c r="B6743" s="1" t="s">
        <v>262</v>
      </c>
      <c r="C6743" s="4">
        <v>5.15225045266989E-3</v>
      </c>
      <c r="D6743" s="4">
        <v>5.15225045266989E-3</v>
      </c>
      <c r="E6743" s="4">
        <v>4.1753837668436784</v>
      </c>
      <c r="F6743" s="1" t="s">
        <v>509</v>
      </c>
      <c r="G6743" s="1">
        <v>2</v>
      </c>
      <c r="H6743" s="1" t="s">
        <v>505</v>
      </c>
      <c r="I67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1.6620162750548032E-4</v>
      </c>
      <c r="J6743" s="1" t="str">
        <f>IFERROR(INDEX('consumption_figs'!$C:$C,MATCH(Table2[[#This Row],[item_code]],'consumption_figs'!A:A,0),1),"NA")</f>
        <v>NA</v>
      </c>
      <c r="K6743" s="1">
        <f>+SUMIFS(prod!$E:$E,prod!$A:$A,Table2[[#This Row],[date]],prod!$G:$G,Table2[[#This Row],[production_line]],prod!$F:$F,Table2[[#This Row],[output_type]])</f>
        <v>21</v>
      </c>
      <c r="L6743">
        <f>+Table2[[#This Row],[cons_qty_base_uom]]/Table2[[#This Row],[Column1]]</f>
        <v>2.4534525965094712E-4</v>
      </c>
    </row>
    <row r="6744" spans="1:12" x14ac:dyDescent="0.25">
      <c r="A6744" s="2">
        <v>45809</v>
      </c>
      <c r="B6744" s="1" t="s">
        <v>237</v>
      </c>
      <c r="C6744" s="4">
        <v>5.6589744343598456E-3</v>
      </c>
      <c r="D6744" s="4">
        <v>5.6589744343598456E-3</v>
      </c>
      <c r="E6744" s="4">
        <v>0.80893341846843669</v>
      </c>
      <c r="F6744" s="1" t="s">
        <v>509</v>
      </c>
      <c r="G6744" s="1">
        <v>2</v>
      </c>
      <c r="H6744" s="1" t="s">
        <v>505</v>
      </c>
      <c r="I67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1.8863248114532819E-4</v>
      </c>
      <c r="J6744" s="1" t="str">
        <f>IFERROR(INDEX('consumption_figs'!$C:$C,MATCH(Table2[[#This Row],[item_code]],'consumption_figs'!A:A,0),1),"NA")</f>
        <v>NA</v>
      </c>
      <c r="K6744" s="1">
        <f>+SUMIFS(prod!$E:$E,prod!$A:$A,Table2[[#This Row],[date]],prod!$G:$G,Table2[[#This Row],[production_line]],prod!$F:$F,Table2[[#This Row],[output_type]])</f>
        <v>13</v>
      </c>
      <c r="L6744">
        <f>+Table2[[#This Row],[cons_qty_base_uom]]/Table2[[#This Row],[Column1]]</f>
        <v>4.353057257199881E-4</v>
      </c>
    </row>
    <row r="6745" spans="1:12" x14ac:dyDescent="0.25">
      <c r="A6745" s="2">
        <v>45809</v>
      </c>
      <c r="B6745" s="1" t="s">
        <v>262</v>
      </c>
      <c r="C6745" s="4">
        <v>8.3017167186166436E-5</v>
      </c>
      <c r="D6745" s="4">
        <v>8.3017167186166436E-5</v>
      </c>
      <c r="E6745" s="4">
        <v>6.7277112287669277E-2</v>
      </c>
      <c r="F6745" s="1" t="s">
        <v>509</v>
      </c>
      <c r="G6745" s="1">
        <v>2</v>
      </c>
      <c r="H6745" s="1" t="s">
        <v>505</v>
      </c>
      <c r="I67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2.7672389062055481E-6</v>
      </c>
      <c r="J6745" s="1" t="str">
        <f>IFERROR(INDEX('consumption_figs'!$C:$C,MATCH(Table2[[#This Row],[item_code]],'consumption_figs'!A:A,0),1),"NA")</f>
        <v>NA</v>
      </c>
      <c r="K6745" s="1">
        <f>+SUMIFS(prod!$E:$E,prod!$A:$A,Table2[[#This Row],[date]],prod!$G:$G,Table2[[#This Row],[production_line]],prod!$F:$F,Table2[[#This Row],[output_type]])</f>
        <v>13</v>
      </c>
      <c r="L6745">
        <f>+Table2[[#This Row],[cons_qty_base_uom]]/Table2[[#This Row],[Column1]]</f>
        <v>6.3859359373974181E-6</v>
      </c>
    </row>
    <row r="6746" spans="1:12" x14ac:dyDescent="0.25">
      <c r="A6746" s="2">
        <v>45839</v>
      </c>
      <c r="B6746" s="1" t="s">
        <v>237</v>
      </c>
      <c r="C6746" s="4">
        <v>0.23320397667366538</v>
      </c>
      <c r="D6746" s="4">
        <v>0.23320397667366538</v>
      </c>
      <c r="E6746" s="4">
        <v>33.335808853570441</v>
      </c>
      <c r="F6746" s="1" t="s">
        <v>509</v>
      </c>
      <c r="G6746" s="1">
        <v>2</v>
      </c>
      <c r="H6746" s="1" t="s">
        <v>505</v>
      </c>
      <c r="I67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7.5227089249569482E-3</v>
      </c>
      <c r="J6746" s="1" t="str">
        <f>IFERROR(INDEX('consumption_figs'!$C:$C,MATCH(Table2[[#This Row],[item_code]],'consumption_figs'!A:A,0),1),"NA")</f>
        <v>NA</v>
      </c>
      <c r="K6746" s="1">
        <f>+SUMIFS(prod!$E:$E,prod!$A:$A,Table2[[#This Row],[date]],prod!$G:$G,Table2[[#This Row],[production_line]],prod!$F:$F,Table2[[#This Row],[output_type]])</f>
        <v>68</v>
      </c>
      <c r="L6746">
        <f>+Table2[[#This Row],[cons_qty_base_uom]]/Table2[[#This Row],[Column1]]</f>
        <v>3.4294702452009615E-3</v>
      </c>
    </row>
    <row r="6747" spans="1:12" x14ac:dyDescent="0.25">
      <c r="A6747" s="2">
        <v>45870</v>
      </c>
      <c r="B6747" s="1" t="s">
        <v>237</v>
      </c>
      <c r="C6747" s="4">
        <v>3.4377395602322697E-2</v>
      </c>
      <c r="D6747" s="4">
        <v>3.4377395602322697E-2</v>
      </c>
      <c r="E6747" s="4">
        <v>4.914145569165222</v>
      </c>
      <c r="F6747" s="1" t="s">
        <v>509</v>
      </c>
      <c r="G6747" s="1">
        <v>2</v>
      </c>
      <c r="H6747" s="1" t="s">
        <v>505</v>
      </c>
      <c r="I67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1.1089482452362161E-3</v>
      </c>
      <c r="J6747" s="1" t="str">
        <f>IFERROR(INDEX('consumption_figs'!$C:$C,MATCH(Table2[[#This Row],[item_code]],'consumption_figs'!A:A,0),1),"NA")</f>
        <v>NA</v>
      </c>
      <c r="K6747" s="1">
        <f>+SUMIFS(prod!$E:$E,prod!$A:$A,Table2[[#This Row],[date]],prod!$G:$G,Table2[[#This Row],[production_line]],prod!$F:$F,Table2[[#This Row],[output_type]])</f>
        <v>29</v>
      </c>
      <c r="L6747">
        <f>+Table2[[#This Row],[cons_qty_base_uom]]/Table2[[#This Row],[Column1]]</f>
        <v>1.1854274345628516E-3</v>
      </c>
    </row>
    <row r="6748" spans="1:12" x14ac:dyDescent="0.25">
      <c r="A6748" s="2">
        <v>45870</v>
      </c>
      <c r="B6748" s="1" t="s">
        <v>598</v>
      </c>
      <c r="C6748" s="4">
        <v>0.3173651160909719</v>
      </c>
      <c r="D6748" s="4">
        <v>1.1166216332226281E-3</v>
      </c>
      <c r="E6748" s="4">
        <v>0.82053252256348586</v>
      </c>
      <c r="F6748" s="1" t="s">
        <v>509</v>
      </c>
      <c r="G6748" s="1">
        <v>2</v>
      </c>
      <c r="H6748" s="1" t="s">
        <v>505</v>
      </c>
      <c r="I67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3.6020052684600908E-5</v>
      </c>
      <c r="J6748" s="1" t="str">
        <f>IFERROR(INDEX('consumption_figs'!$C:$C,MATCH(Table2[[#This Row],[item_code]],'consumption_figs'!A:A,0),1),"NA")</f>
        <v>NA</v>
      </c>
      <c r="K6748" s="1">
        <f>+SUMIFS(prod!$E:$E,prod!$A:$A,Table2[[#This Row],[date]],prod!$G:$G,Table2[[#This Row],[production_line]],prod!$F:$F,Table2[[#This Row],[output_type]])</f>
        <v>29</v>
      </c>
      <c r="L6748">
        <f>+Table2[[#This Row],[cons_qty_base_uom]]/Table2[[#This Row],[Column1]]</f>
        <v>1.0943624692792135E-2</v>
      </c>
    </row>
    <row r="6749" spans="1:12" x14ac:dyDescent="0.25">
      <c r="A6749" s="2">
        <v>45870</v>
      </c>
      <c r="B6749" s="1" t="s">
        <v>261</v>
      </c>
      <c r="C6749" s="4">
        <v>8.2514930183652663E-3</v>
      </c>
      <c r="D6749" s="4">
        <v>8.2514930183652663E-3</v>
      </c>
      <c r="E6749" s="4">
        <v>13.079878912540757</v>
      </c>
      <c r="F6749" s="1" t="s">
        <v>509</v>
      </c>
      <c r="G6749" s="1">
        <v>2</v>
      </c>
      <c r="H6749" s="1" t="s">
        <v>505</v>
      </c>
      <c r="I67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2.6617719414081506E-4</v>
      </c>
      <c r="J6749" s="1" t="str">
        <f>IFERROR(INDEX('consumption_figs'!$C:$C,MATCH(Table2[[#This Row],[item_code]],'consumption_figs'!A:A,0),1),"NA")</f>
        <v>NA</v>
      </c>
      <c r="K6749" s="1">
        <f>+SUMIFS(prod!$E:$E,prod!$A:$A,Table2[[#This Row],[date]],prod!$G:$G,Table2[[#This Row],[production_line]],prod!$F:$F,Table2[[#This Row],[output_type]])</f>
        <v>29</v>
      </c>
      <c r="L6749">
        <f>+Table2[[#This Row],[cons_qty_base_uom]]/Table2[[#This Row],[Column1]]</f>
        <v>2.8453424201259537E-4</v>
      </c>
    </row>
    <row r="6750" spans="1:12" x14ac:dyDescent="0.25">
      <c r="A6750" s="2">
        <v>45870</v>
      </c>
      <c r="B6750" s="1" t="s">
        <v>262</v>
      </c>
      <c r="C6750" s="4">
        <v>1.567783673489403E-3</v>
      </c>
      <c r="D6750" s="4">
        <v>1.567783673489403E-3</v>
      </c>
      <c r="E6750" s="4">
        <v>1.2705318889958122</v>
      </c>
      <c r="F6750" s="1" t="s">
        <v>509</v>
      </c>
      <c r="G6750" s="1">
        <v>2</v>
      </c>
      <c r="H6750" s="1" t="s">
        <v>505</v>
      </c>
      <c r="I67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5.0573666886754937E-5</v>
      </c>
      <c r="J6750" s="1" t="str">
        <f>IFERROR(INDEX('consumption_figs'!$C:$C,MATCH(Table2[[#This Row],[item_code]],'consumption_figs'!A:A,0),1),"NA")</f>
        <v>NA</v>
      </c>
      <c r="K6750" s="1">
        <f>+SUMIFS(prod!$E:$E,prod!$A:$A,Table2[[#This Row],[date]],prod!$G:$G,Table2[[#This Row],[production_line]],prod!$F:$F,Table2[[#This Row],[output_type]])</f>
        <v>29</v>
      </c>
      <c r="L6750">
        <f>+Table2[[#This Row],[cons_qty_base_uom]]/Table2[[#This Row],[Column1]]</f>
        <v>5.4061505982393208E-5</v>
      </c>
    </row>
    <row r="6751" spans="1:12" x14ac:dyDescent="0.25">
      <c r="A6751" s="2">
        <v>45901</v>
      </c>
      <c r="B6751" s="1" t="s">
        <v>237</v>
      </c>
      <c r="C6751" s="4">
        <v>3.9656235412000994E-2</v>
      </c>
      <c r="D6751" s="4">
        <v>3.9656235412000994E-2</v>
      </c>
      <c r="E6751" s="4">
        <v>5.6687398834393052</v>
      </c>
      <c r="F6751" s="1" t="s">
        <v>509</v>
      </c>
      <c r="G6751" s="1">
        <v>2</v>
      </c>
      <c r="H6751" s="1" t="s">
        <v>505</v>
      </c>
      <c r="I67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1.3218745137333664E-3</v>
      </c>
      <c r="J6751" s="1" t="str">
        <f>IFERROR(INDEX('consumption_figs'!$C:$C,MATCH(Table2[[#This Row],[item_code]],'consumption_figs'!A:A,0),1),"NA")</f>
        <v>NA</v>
      </c>
      <c r="K6751" s="1">
        <f>+SUMIFS(prod!$E:$E,prod!$A:$A,Table2[[#This Row],[date]],prod!$G:$G,Table2[[#This Row],[production_line]],prod!$F:$F,Table2[[#This Row],[output_type]])</f>
        <v>22</v>
      </c>
      <c r="L6751">
        <f>+Table2[[#This Row],[cons_qty_base_uom]]/Table2[[#This Row],[Column1]]</f>
        <v>1.8025561550909543E-3</v>
      </c>
    </row>
    <row r="6752" spans="1:12" x14ac:dyDescent="0.25">
      <c r="A6752" s="2">
        <v>45901</v>
      </c>
      <c r="B6752" s="1" t="s">
        <v>261</v>
      </c>
      <c r="C6752" s="4">
        <v>7.5681536996989856E-3</v>
      </c>
      <c r="D6752" s="4">
        <v>7.5681536996989856E-3</v>
      </c>
      <c r="E6752" s="4">
        <v>11.996681541538946</v>
      </c>
      <c r="F6752" s="1" t="s">
        <v>509</v>
      </c>
      <c r="G6752" s="1">
        <v>2</v>
      </c>
      <c r="H6752" s="1" t="s">
        <v>505</v>
      </c>
      <c r="I67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2.5227178998996617E-4</v>
      </c>
      <c r="J6752" s="1" t="str">
        <f>IFERROR(INDEX('consumption_figs'!$C:$C,MATCH(Table2[[#This Row],[item_code]],'consumption_figs'!A:A,0),1),"NA")</f>
        <v>NA</v>
      </c>
      <c r="K6752" s="1">
        <f>+SUMIFS(prod!$E:$E,prod!$A:$A,Table2[[#This Row],[date]],prod!$G:$G,Table2[[#This Row],[production_line]],prod!$F:$F,Table2[[#This Row],[output_type]])</f>
        <v>22</v>
      </c>
      <c r="L6752">
        <f>+Table2[[#This Row],[cons_qty_base_uom]]/Table2[[#This Row],[Column1]]</f>
        <v>3.4400698634995392E-4</v>
      </c>
    </row>
    <row r="6753" spans="1:12" x14ac:dyDescent="0.25">
      <c r="A6753" s="2">
        <v>45901</v>
      </c>
      <c r="B6753" s="1" t="s">
        <v>262</v>
      </c>
      <c r="C6753" s="4">
        <v>8.3266546272857736E-4</v>
      </c>
      <c r="D6753" s="4">
        <v>8.3266546272857736E-4</v>
      </c>
      <c r="E6753" s="4">
        <v>0.67479209099523907</v>
      </c>
      <c r="F6753" s="1" t="s">
        <v>509</v>
      </c>
      <c r="G6753" s="1">
        <v>2</v>
      </c>
      <c r="H6753" s="1" t="s">
        <v>505</v>
      </c>
      <c r="I67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2.7755515424285911E-5</v>
      </c>
      <c r="J6753" s="1" t="str">
        <f>IFERROR(INDEX('consumption_figs'!$C:$C,MATCH(Table2[[#This Row],[item_code]],'consumption_figs'!A:A,0),1),"NA")</f>
        <v>NA</v>
      </c>
      <c r="K6753" s="1">
        <f>+SUMIFS(prod!$E:$E,prod!$A:$A,Table2[[#This Row],[date]],prod!$G:$G,Table2[[#This Row],[production_line]],prod!$F:$F,Table2[[#This Row],[output_type]])</f>
        <v>22</v>
      </c>
      <c r="L6753">
        <f>+Table2[[#This Row],[cons_qty_base_uom]]/Table2[[#This Row],[Column1]]</f>
        <v>3.7848430124026241E-5</v>
      </c>
    </row>
    <row r="6754" spans="1:12" x14ac:dyDescent="0.25">
      <c r="A6754" s="2">
        <v>45931</v>
      </c>
      <c r="B6754" s="1" t="s">
        <v>237</v>
      </c>
      <c r="C6754" s="4">
        <v>1.1648851326746188</v>
      </c>
      <c r="D6754" s="4">
        <v>1.1648851326746188</v>
      </c>
      <c r="E6754" s="4">
        <v>166.51683506043869</v>
      </c>
      <c r="F6754" s="1" t="s">
        <v>509</v>
      </c>
      <c r="G6754" s="1">
        <v>2</v>
      </c>
      <c r="H6754" s="1" t="s">
        <v>505</v>
      </c>
      <c r="I67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3.757693976369738E-2</v>
      </c>
      <c r="J6754" s="1" t="str">
        <f>IFERROR(INDEX('consumption_figs'!$C:$C,MATCH(Table2[[#This Row],[item_code]],'consumption_figs'!A:A,0),1),"NA")</f>
        <v>NA</v>
      </c>
      <c r="K6754" s="1">
        <f>+SUMIFS(prod!$E:$E,prod!$A:$A,Table2[[#This Row],[date]],prod!$G:$G,Table2[[#This Row],[production_line]],prod!$F:$F,Table2[[#This Row],[output_type]])</f>
        <v>93</v>
      </c>
      <c r="L6754">
        <f>+Table2[[#This Row],[cons_qty_base_uom]]/Table2[[#This Row],[Column1]]</f>
        <v>1.2525646587899127E-2</v>
      </c>
    </row>
    <row r="6755" spans="1:12" x14ac:dyDescent="0.25">
      <c r="A6755" s="2">
        <v>45931</v>
      </c>
      <c r="B6755" s="1" t="s">
        <v>261</v>
      </c>
      <c r="C6755" s="4">
        <v>0.1715907525653298</v>
      </c>
      <c r="D6755" s="4">
        <v>0.1715907525653298</v>
      </c>
      <c r="E6755" s="4">
        <v>271.99759620119022</v>
      </c>
      <c r="F6755" s="1" t="s">
        <v>509</v>
      </c>
      <c r="G6755" s="1">
        <v>2</v>
      </c>
      <c r="H6755" s="1" t="s">
        <v>505</v>
      </c>
      <c r="I67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5.5351855666235421E-3</v>
      </c>
      <c r="J6755" s="1" t="str">
        <f>IFERROR(INDEX('consumption_figs'!$C:$C,MATCH(Table2[[#This Row],[item_code]],'consumption_figs'!A:A,0),1),"NA")</f>
        <v>NA</v>
      </c>
      <c r="K6755" s="1">
        <f>+SUMIFS(prod!$E:$E,prod!$A:$A,Table2[[#This Row],[date]],prod!$G:$G,Table2[[#This Row],[production_line]],prod!$F:$F,Table2[[#This Row],[output_type]])</f>
        <v>93</v>
      </c>
      <c r="L6755">
        <f>+Table2[[#This Row],[cons_qty_base_uom]]/Table2[[#This Row],[Column1]]</f>
        <v>1.8450618555411807E-3</v>
      </c>
    </row>
    <row r="6756" spans="1:12" x14ac:dyDescent="0.25">
      <c r="A6756" s="2">
        <v>45931</v>
      </c>
      <c r="B6756" s="1" t="s">
        <v>262</v>
      </c>
      <c r="C6756" s="4">
        <v>6.4399492320814612E-3</v>
      </c>
      <c r="D6756" s="4">
        <v>6.4399492320814612E-3</v>
      </c>
      <c r="E6756" s="4">
        <v>5.2189348576788159</v>
      </c>
      <c r="F6756" s="1" t="s">
        <v>509</v>
      </c>
      <c r="G6756" s="1">
        <v>2</v>
      </c>
      <c r="H6756" s="1" t="s">
        <v>505</v>
      </c>
      <c r="I67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2.0774029780907939E-4</v>
      </c>
      <c r="J6756" s="1" t="str">
        <f>IFERROR(INDEX('consumption_figs'!$C:$C,MATCH(Table2[[#This Row],[item_code]],'consumption_figs'!A:A,0),1),"NA")</f>
        <v>NA</v>
      </c>
      <c r="K6756" s="1">
        <f>+SUMIFS(prod!$E:$E,prod!$A:$A,Table2[[#This Row],[date]],prod!$G:$G,Table2[[#This Row],[production_line]],prod!$F:$F,Table2[[#This Row],[output_type]])</f>
        <v>93</v>
      </c>
      <c r="L6756">
        <f>+Table2[[#This Row],[cons_qty_base_uom]]/Table2[[#This Row],[Column1]]</f>
        <v>6.9246765936359795E-5</v>
      </c>
    </row>
    <row r="6757" spans="1:12" x14ac:dyDescent="0.25">
      <c r="A6757" s="2">
        <v>45292</v>
      </c>
      <c r="B6757" s="1" t="s">
        <v>237</v>
      </c>
      <c r="C6757" s="4">
        <v>7.3479461115475955</v>
      </c>
      <c r="D6757" s="4">
        <v>7.3479461115475955</v>
      </c>
      <c r="E6757" s="4">
        <v>1050.366852807394</v>
      </c>
      <c r="F6757" s="1" t="s">
        <v>509</v>
      </c>
      <c r="G6757" s="1">
        <v>1</v>
      </c>
      <c r="H6757" s="1" t="s">
        <v>505</v>
      </c>
      <c r="I67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0.23703051972734179</v>
      </c>
      <c r="J6757" s="1" t="str">
        <f>IFERROR(INDEX('consumption_figs'!$C:$C,MATCH(Table2[[#This Row],[item_code]],'consumption_figs'!A:A,0),1),"NA")</f>
        <v>NA</v>
      </c>
      <c r="K6757" s="1">
        <f>+SUMIFS(prod!$E:$E,prod!$A:$A,Table2[[#This Row],[date]],prod!$G:$G,Table2[[#This Row],[production_line]],prod!$F:$F,Table2[[#This Row],[output_type]])</f>
        <v>563</v>
      </c>
      <c r="L6757">
        <f>+Table2[[#This Row],[cons_qty_base_uom]]/Table2[[#This Row],[Column1]]</f>
        <v>1.3051414052482408E-2</v>
      </c>
    </row>
    <row r="6758" spans="1:12" x14ac:dyDescent="0.25">
      <c r="A6758" s="2">
        <v>45292</v>
      </c>
      <c r="B6758" s="1" t="s">
        <v>261</v>
      </c>
      <c r="C6758" s="4">
        <v>3.9020097979875064</v>
      </c>
      <c r="D6758" s="4">
        <v>3.9020097979875064</v>
      </c>
      <c r="E6758" s="4">
        <v>6185.2825373092901</v>
      </c>
      <c r="F6758" s="1" t="s">
        <v>509</v>
      </c>
      <c r="G6758" s="1">
        <v>1</v>
      </c>
      <c r="H6758" s="1" t="s">
        <v>505</v>
      </c>
      <c r="I67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0.12587128380604859</v>
      </c>
      <c r="J6758" s="1" t="str">
        <f>IFERROR(INDEX('consumption_figs'!$C:$C,MATCH(Table2[[#This Row],[item_code]],'consumption_figs'!A:A,0),1),"NA")</f>
        <v>NA</v>
      </c>
      <c r="K6758" s="1">
        <f>+SUMIFS(prod!$E:$E,prod!$A:$A,Table2[[#This Row],[date]],prod!$G:$G,Table2[[#This Row],[production_line]],prod!$F:$F,Table2[[#This Row],[output_type]])</f>
        <v>563</v>
      </c>
      <c r="L6758">
        <f>+Table2[[#This Row],[cons_qty_base_uom]]/Table2[[#This Row],[Column1]]</f>
        <v>6.930745644738022E-3</v>
      </c>
    </row>
    <row r="6759" spans="1:12" x14ac:dyDescent="0.25">
      <c r="A6759" s="2">
        <v>45292</v>
      </c>
      <c r="B6759" s="1" t="s">
        <v>262</v>
      </c>
      <c r="C6759" s="4">
        <v>1.8290670928066433</v>
      </c>
      <c r="D6759" s="4">
        <v>1.8290670928066433</v>
      </c>
      <c r="E6759" s="4">
        <v>1482.2759720105037</v>
      </c>
      <c r="F6759" s="1" t="s">
        <v>509</v>
      </c>
      <c r="G6759" s="1">
        <v>1</v>
      </c>
      <c r="H6759" s="1" t="s">
        <v>505</v>
      </c>
      <c r="I67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5.9002164284085265E-2</v>
      </c>
      <c r="J6759" s="1" t="str">
        <f>IFERROR(INDEX('consumption_figs'!$C:$C,MATCH(Table2[[#This Row],[item_code]],'consumption_figs'!A:A,0),1),"NA")</f>
        <v>NA</v>
      </c>
      <c r="K6759" s="1">
        <f>+SUMIFS(prod!$E:$E,prod!$A:$A,Table2[[#This Row],[date]],prod!$G:$G,Table2[[#This Row],[production_line]],prod!$F:$F,Table2[[#This Row],[output_type]])</f>
        <v>563</v>
      </c>
      <c r="L6759">
        <f>+Table2[[#This Row],[cons_qty_base_uom]]/Table2[[#This Row],[Column1]]</f>
        <v>3.2487870209709471E-3</v>
      </c>
    </row>
    <row r="6760" spans="1:12" x14ac:dyDescent="0.25">
      <c r="A6760" s="2">
        <v>45323</v>
      </c>
      <c r="B6760" s="1" t="s">
        <v>237</v>
      </c>
      <c r="C6760" s="4">
        <v>0.90821184868752181</v>
      </c>
      <c r="D6760" s="4">
        <v>0.90821184868752181</v>
      </c>
      <c r="E6760" s="4">
        <v>129.82615913433514</v>
      </c>
      <c r="F6760" s="1" t="s">
        <v>509</v>
      </c>
      <c r="G6760" s="1">
        <v>1</v>
      </c>
      <c r="H6760" s="1" t="s">
        <v>505</v>
      </c>
      <c r="I67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3.1317649954742129E-2</v>
      </c>
      <c r="J6760" s="1" t="str">
        <f>IFERROR(INDEX('consumption_figs'!$C:$C,MATCH(Table2[[#This Row],[item_code]],'consumption_figs'!A:A,0),1),"NA")</f>
        <v>NA</v>
      </c>
      <c r="K6760" s="1">
        <f>+SUMIFS(prod!$E:$E,prod!$A:$A,Table2[[#This Row],[date]],prod!$G:$G,Table2[[#This Row],[production_line]],prod!$F:$F,Table2[[#This Row],[output_type]])</f>
        <v>329</v>
      </c>
      <c r="L6760">
        <f>+Table2[[#This Row],[cons_qty_base_uom]]/Table2[[#This Row],[Column1]]</f>
        <v>2.7605223364362366E-3</v>
      </c>
    </row>
    <row r="6761" spans="1:12" x14ac:dyDescent="0.25">
      <c r="A6761" s="2">
        <v>45323</v>
      </c>
      <c r="B6761" s="1" t="s">
        <v>261</v>
      </c>
      <c r="C6761" s="4">
        <v>7.4833935097849011E-2</v>
      </c>
      <c r="D6761" s="4">
        <v>7.4833935097849011E-2</v>
      </c>
      <c r="E6761" s="4">
        <v>118.62323672216066</v>
      </c>
      <c r="F6761" s="1" t="s">
        <v>509</v>
      </c>
      <c r="G6761" s="1">
        <v>1</v>
      </c>
      <c r="H6761" s="1" t="s">
        <v>505</v>
      </c>
      <c r="I67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2.580480520615483E-3</v>
      </c>
      <c r="J6761" s="1" t="str">
        <f>IFERROR(INDEX('consumption_figs'!$C:$C,MATCH(Table2[[#This Row],[item_code]],'consumption_figs'!A:A,0),1),"NA")</f>
        <v>NA</v>
      </c>
      <c r="K6761" s="1">
        <f>+SUMIFS(prod!$E:$E,prod!$A:$A,Table2[[#This Row],[date]],prod!$G:$G,Table2[[#This Row],[production_line]],prod!$F:$F,Table2[[#This Row],[output_type]])</f>
        <v>329</v>
      </c>
      <c r="L6761">
        <f>+Table2[[#This Row],[cons_qty_base_uom]]/Table2[[#This Row],[Column1]]</f>
        <v>2.2745876929437388E-4</v>
      </c>
    </row>
    <row r="6762" spans="1:12" x14ac:dyDescent="0.25">
      <c r="A6762" s="2">
        <v>45323</v>
      </c>
      <c r="B6762" s="1" t="s">
        <v>262</v>
      </c>
      <c r="C6762" s="4">
        <v>1.0034550388120698</v>
      </c>
      <c r="D6762" s="4">
        <v>1.0034550388120698</v>
      </c>
      <c r="E6762" s="4">
        <v>813.19996345330128</v>
      </c>
      <c r="F6762" s="1" t="s">
        <v>509</v>
      </c>
      <c r="G6762" s="1">
        <v>1</v>
      </c>
      <c r="H6762" s="1" t="s">
        <v>505</v>
      </c>
      <c r="I67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3.460189789007137E-2</v>
      </c>
      <c r="J6762" s="1" t="str">
        <f>IFERROR(INDEX('consumption_figs'!$C:$C,MATCH(Table2[[#This Row],[item_code]],'consumption_figs'!A:A,0),1),"NA")</f>
        <v>NA</v>
      </c>
      <c r="K6762" s="1">
        <f>+SUMIFS(prod!$E:$E,prod!$A:$A,Table2[[#This Row],[date]],prod!$G:$G,Table2[[#This Row],[production_line]],prod!$F:$F,Table2[[#This Row],[output_type]])</f>
        <v>329</v>
      </c>
      <c r="L6762">
        <f>+Table2[[#This Row],[cons_qty_base_uom]]/Table2[[#This Row],[Column1]]</f>
        <v>3.0500153155382059E-3</v>
      </c>
    </row>
    <row r="6763" spans="1:12" x14ac:dyDescent="0.25">
      <c r="A6763" s="2">
        <v>45352</v>
      </c>
      <c r="B6763" s="1" t="s">
        <v>237</v>
      </c>
      <c r="C6763" s="4">
        <v>19.770808066947918</v>
      </c>
      <c r="D6763" s="4">
        <v>19.770808066947918</v>
      </c>
      <c r="E6763" s="4">
        <v>2826.1777007460037</v>
      </c>
      <c r="F6763" s="1" t="s">
        <v>509</v>
      </c>
      <c r="G6763" s="1">
        <v>1</v>
      </c>
      <c r="H6763" s="1" t="s">
        <v>505</v>
      </c>
      <c r="I67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0.63776800215961027</v>
      </c>
      <c r="J6763" s="1" t="str">
        <f>IFERROR(INDEX('consumption_figs'!$C:$C,MATCH(Table2[[#This Row],[item_code]],'consumption_figs'!A:A,0),1),"NA")</f>
        <v>NA</v>
      </c>
      <c r="K6763" s="1">
        <f>+SUMIFS(prod!$E:$E,prod!$A:$A,Table2[[#This Row],[date]],prod!$G:$G,Table2[[#This Row],[production_line]],prod!$F:$F,Table2[[#This Row],[output_type]])</f>
        <v>452</v>
      </c>
      <c r="L6763">
        <f>+Table2[[#This Row],[cons_qty_base_uom]]/Table2[[#This Row],[Column1]]</f>
        <v>4.3740725811831679E-2</v>
      </c>
    </row>
    <row r="6764" spans="1:12" x14ac:dyDescent="0.25">
      <c r="A6764" s="2">
        <v>45352</v>
      </c>
      <c r="B6764" s="1" t="s">
        <v>597</v>
      </c>
      <c r="C6764" s="4">
        <v>2517.1167677827179</v>
      </c>
      <c r="D6764" s="4">
        <v>10.486308454582803</v>
      </c>
      <c r="E6764" s="4">
        <v>6762.7376200018271</v>
      </c>
      <c r="F6764" s="1" t="s">
        <v>509</v>
      </c>
      <c r="G6764" s="1">
        <v>1</v>
      </c>
      <c r="H6764" s="1" t="s">
        <v>505</v>
      </c>
      <c r="I67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0.33826801466396139</v>
      </c>
      <c r="J6764" s="1" t="str">
        <f>IFERROR(INDEX('consumption_figs'!$C:$C,MATCH(Table2[[#This Row],[item_code]],'consumption_figs'!A:A,0),1),"NA")</f>
        <v>NA</v>
      </c>
      <c r="K6764" s="1">
        <f>+SUMIFS(prod!$E:$E,prod!$A:$A,Table2[[#This Row],[date]],prod!$G:$G,Table2[[#This Row],[production_line]],prod!$F:$F,Table2[[#This Row],[output_type]])</f>
        <v>452</v>
      </c>
      <c r="L6764">
        <f>+Table2[[#This Row],[cons_qty_base_uom]]/Table2[[#This Row],[Column1]]</f>
        <v>5.5688424065989333</v>
      </c>
    </row>
    <row r="6765" spans="1:12" x14ac:dyDescent="0.25">
      <c r="A6765" s="2">
        <v>45352</v>
      </c>
      <c r="B6765" s="1" t="s">
        <v>599</v>
      </c>
      <c r="C6765" s="4">
        <v>0.36612607531385</v>
      </c>
      <c r="D6765" s="4">
        <v>0.36612607531385</v>
      </c>
      <c r="E6765" s="4">
        <v>13.488855406299738</v>
      </c>
      <c r="F6765" s="1" t="s">
        <v>509</v>
      </c>
      <c r="G6765" s="1">
        <v>1</v>
      </c>
      <c r="H6765" s="1" t="s">
        <v>505</v>
      </c>
      <c r="I67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1.181051855851129E-2</v>
      </c>
      <c r="J6765" s="1" t="str">
        <f>IFERROR(INDEX('consumption_figs'!$C:$C,MATCH(Table2[[#This Row],[item_code]],'consumption_figs'!A:A,0),1),"NA")</f>
        <v>NA</v>
      </c>
      <c r="K6765" s="1">
        <f>+SUMIFS(prod!$E:$E,prod!$A:$A,Table2[[#This Row],[date]],prod!$G:$G,Table2[[#This Row],[production_line]],prod!$F:$F,Table2[[#This Row],[output_type]])</f>
        <v>452</v>
      </c>
      <c r="L6765">
        <f>+Table2[[#This Row],[cons_qty_base_uom]]/Table2[[#This Row],[Column1]]</f>
        <v>8.1001344095984508E-4</v>
      </c>
    </row>
    <row r="6766" spans="1:12" x14ac:dyDescent="0.25">
      <c r="A6766" s="2">
        <v>45383</v>
      </c>
      <c r="B6766" s="1" t="s">
        <v>237</v>
      </c>
      <c r="C6766" s="4">
        <v>3.3696061474934473</v>
      </c>
      <c r="D6766" s="4">
        <v>3.3696061474934473</v>
      </c>
      <c r="E6766" s="4">
        <v>481.67508996574571</v>
      </c>
      <c r="F6766" s="1" t="s">
        <v>509</v>
      </c>
      <c r="G6766" s="1">
        <v>1</v>
      </c>
      <c r="H6766" s="1" t="s">
        <v>505</v>
      </c>
      <c r="I67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0.11232020491644824</v>
      </c>
      <c r="J6766" s="1" t="str">
        <f>IFERROR(INDEX('consumption_figs'!$C:$C,MATCH(Table2[[#This Row],[item_code]],'consumption_figs'!A:A,0),1),"NA")</f>
        <v>NA</v>
      </c>
      <c r="K6766" s="1">
        <f>+SUMIFS(prod!$E:$E,prod!$A:$A,Table2[[#This Row],[date]],prod!$G:$G,Table2[[#This Row],[production_line]],prod!$F:$F,Table2[[#This Row],[output_type]])</f>
        <v>496</v>
      </c>
      <c r="L6766">
        <f>+Table2[[#This Row],[cons_qty_base_uom]]/Table2[[#This Row],[Column1]]</f>
        <v>6.7935607812367894E-3</v>
      </c>
    </row>
    <row r="6767" spans="1:12" x14ac:dyDescent="0.25">
      <c r="A6767" s="2">
        <v>45383</v>
      </c>
      <c r="B6767" s="1" t="s">
        <v>262</v>
      </c>
      <c r="C6767" s="4">
        <v>0.44898149866668219</v>
      </c>
      <c r="D6767" s="4">
        <v>0.44898149866668219</v>
      </c>
      <c r="E6767" s="4">
        <v>363.85460651947926</v>
      </c>
      <c r="F6767" s="1" t="s">
        <v>509</v>
      </c>
      <c r="G6767" s="1">
        <v>1</v>
      </c>
      <c r="H6767" s="1" t="s">
        <v>505</v>
      </c>
      <c r="I67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1.4966049955556072E-2</v>
      </c>
      <c r="J6767" s="1" t="str">
        <f>IFERROR(INDEX('consumption_figs'!$C:$C,MATCH(Table2[[#This Row],[item_code]],'consumption_figs'!A:A,0),1),"NA")</f>
        <v>NA</v>
      </c>
      <c r="K6767" s="1">
        <f>+SUMIFS(prod!$E:$E,prod!$A:$A,Table2[[#This Row],[date]],prod!$G:$G,Table2[[#This Row],[production_line]],prod!$F:$F,Table2[[#This Row],[output_type]])</f>
        <v>496</v>
      </c>
      <c r="L6767">
        <f>+Table2[[#This Row],[cons_qty_base_uom]]/Table2[[#This Row],[Column1]]</f>
        <v>9.0520463440863343E-4</v>
      </c>
    </row>
    <row r="6768" spans="1:12" x14ac:dyDescent="0.25">
      <c r="A6768" s="2">
        <v>45413</v>
      </c>
      <c r="B6768" s="1" t="s">
        <v>237</v>
      </c>
      <c r="C6768" s="4">
        <v>5.1240902267470165</v>
      </c>
      <c r="D6768" s="4">
        <v>5.1240902267470165</v>
      </c>
      <c r="E6768" s="4">
        <v>732.47332564280566</v>
      </c>
      <c r="F6768" s="1" t="s">
        <v>509</v>
      </c>
      <c r="G6768" s="1">
        <v>1</v>
      </c>
      <c r="H6768" s="1" t="s">
        <v>505</v>
      </c>
      <c r="I67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0.16529323312087149</v>
      </c>
      <c r="J6768" s="1" t="str">
        <f>IFERROR(INDEX('consumption_figs'!$C:$C,MATCH(Table2[[#This Row],[item_code]],'consumption_figs'!A:A,0),1),"NA")</f>
        <v>NA</v>
      </c>
      <c r="K6768" s="1">
        <f>+SUMIFS(prod!$E:$E,prod!$A:$A,Table2[[#This Row],[date]],prod!$G:$G,Table2[[#This Row],[production_line]],prod!$F:$F,Table2[[#This Row],[output_type]])</f>
        <v>493</v>
      </c>
      <c r="L6768">
        <f>+Table2[[#This Row],[cons_qty_base_uom]]/Table2[[#This Row],[Column1]]</f>
        <v>1.0393692143503077E-2</v>
      </c>
    </row>
    <row r="6769" spans="1:12" x14ac:dyDescent="0.25">
      <c r="A6769" s="2">
        <v>45413</v>
      </c>
      <c r="B6769" s="1" t="s">
        <v>261</v>
      </c>
      <c r="C6769" s="4">
        <v>0.81985443627952281</v>
      </c>
      <c r="D6769" s="4">
        <v>0.81985443627952281</v>
      </c>
      <c r="E6769" s="4">
        <v>1299.5947192317944</v>
      </c>
      <c r="F6769" s="1" t="s">
        <v>509</v>
      </c>
      <c r="G6769" s="1">
        <v>1</v>
      </c>
      <c r="H6769" s="1" t="s">
        <v>505</v>
      </c>
      <c r="I67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2.6446917299339446E-2</v>
      </c>
      <c r="J6769" s="1" t="str">
        <f>IFERROR(INDEX('consumption_figs'!$C:$C,MATCH(Table2[[#This Row],[item_code]],'consumption_figs'!A:A,0),1),"NA")</f>
        <v>NA</v>
      </c>
      <c r="K6769" s="1">
        <f>+SUMIFS(prod!$E:$E,prod!$A:$A,Table2[[#This Row],[date]],prod!$G:$G,Table2[[#This Row],[production_line]],prod!$F:$F,Table2[[#This Row],[output_type]])</f>
        <v>493</v>
      </c>
      <c r="L6769">
        <f>+Table2[[#This Row],[cons_qty_base_uom]]/Table2[[#This Row],[Column1]]</f>
        <v>1.6629907429604924E-3</v>
      </c>
    </row>
    <row r="6770" spans="1:12" x14ac:dyDescent="0.25">
      <c r="A6770" s="2">
        <v>45413</v>
      </c>
      <c r="B6770" s="1" t="s">
        <v>262</v>
      </c>
      <c r="C6770" s="4">
        <v>0.31769359405831743</v>
      </c>
      <c r="D6770" s="4">
        <v>0.31769359405831743</v>
      </c>
      <c r="E6770" s="4">
        <v>257.45888862486044</v>
      </c>
      <c r="F6770" s="1" t="s">
        <v>509</v>
      </c>
      <c r="G6770" s="1">
        <v>1</v>
      </c>
      <c r="H6770" s="1" t="s">
        <v>505</v>
      </c>
      <c r="I67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1.0248180453494111E-2</v>
      </c>
      <c r="J6770" s="1" t="str">
        <f>IFERROR(INDEX('consumption_figs'!$C:$C,MATCH(Table2[[#This Row],[item_code]],'consumption_figs'!A:A,0),1),"NA")</f>
        <v>NA</v>
      </c>
      <c r="K6770" s="1">
        <f>+SUMIFS(prod!$E:$E,prod!$A:$A,Table2[[#This Row],[date]],prod!$G:$G,Table2[[#This Row],[production_line]],prod!$F:$F,Table2[[#This Row],[output_type]])</f>
        <v>493</v>
      </c>
      <c r="L6770">
        <f>+Table2[[#This Row],[cons_qty_base_uom]]/Table2[[#This Row],[Column1]]</f>
        <v>6.4440891289719562E-4</v>
      </c>
    </row>
    <row r="6771" spans="1:12" x14ac:dyDescent="0.25">
      <c r="A6771" s="2">
        <v>45413</v>
      </c>
      <c r="B6771" s="1" t="s">
        <v>599</v>
      </c>
      <c r="C6771" s="4">
        <v>0.40992721813976141</v>
      </c>
      <c r="D6771" s="4">
        <v>0.40992721813976141</v>
      </c>
      <c r="E6771" s="4">
        <v>15.102581720938579</v>
      </c>
      <c r="F6771" s="1" t="s">
        <v>509</v>
      </c>
      <c r="G6771" s="1">
        <v>1</v>
      </c>
      <c r="H6771" s="1" t="s">
        <v>505</v>
      </c>
      <c r="I67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1.3223458649669723E-2</v>
      </c>
      <c r="J6771" s="1" t="str">
        <f>IFERROR(INDEX('consumption_figs'!$C:$C,MATCH(Table2[[#This Row],[item_code]],'consumption_figs'!A:A,0),1),"NA")</f>
        <v>NA</v>
      </c>
      <c r="K6771" s="1">
        <f>+SUMIFS(prod!$E:$E,prod!$A:$A,Table2[[#This Row],[date]],prod!$G:$G,Table2[[#This Row],[production_line]],prod!$F:$F,Table2[[#This Row],[output_type]])</f>
        <v>493</v>
      </c>
      <c r="L6771">
        <f>+Table2[[#This Row],[cons_qty_base_uom]]/Table2[[#This Row],[Column1]]</f>
        <v>8.3149537148024622E-4</v>
      </c>
    </row>
    <row r="6772" spans="1:12" x14ac:dyDescent="0.25">
      <c r="A6772" s="2">
        <v>45444</v>
      </c>
      <c r="B6772" s="1" t="s">
        <v>237</v>
      </c>
      <c r="C6772" s="4">
        <v>3.466303130291208</v>
      </c>
      <c r="D6772" s="4">
        <v>3.466303130291208</v>
      </c>
      <c r="E6772" s="4">
        <v>495.4976335657372</v>
      </c>
      <c r="F6772" s="1" t="s">
        <v>509</v>
      </c>
      <c r="G6772" s="1">
        <v>1</v>
      </c>
      <c r="H6772" s="1" t="s">
        <v>505</v>
      </c>
      <c r="I67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0.11554343767637359</v>
      </c>
      <c r="J6772" s="1" t="str">
        <f>IFERROR(INDEX('consumption_figs'!$C:$C,MATCH(Table2[[#This Row],[item_code]],'consumption_figs'!A:A,0),1),"NA")</f>
        <v>NA</v>
      </c>
      <c r="K6772" s="1">
        <f>+SUMIFS(prod!$E:$E,prod!$A:$A,Table2[[#This Row],[date]],prod!$G:$G,Table2[[#This Row],[production_line]],prod!$F:$F,Table2[[#This Row],[output_type]])</f>
        <v>467</v>
      </c>
      <c r="L6772">
        <f>+Table2[[#This Row],[cons_qty_base_uom]]/Table2[[#This Row],[Column1]]</f>
        <v>7.4224906430218583E-3</v>
      </c>
    </row>
    <row r="6773" spans="1:12" x14ac:dyDescent="0.25">
      <c r="A6773" s="2">
        <v>45444</v>
      </c>
      <c r="B6773" s="1" t="s">
        <v>262</v>
      </c>
      <c r="C6773" s="4">
        <v>0.60926046044759274</v>
      </c>
      <c r="D6773" s="4">
        <v>0.60926046044759274</v>
      </c>
      <c r="E6773" s="4">
        <v>493.74467714672915</v>
      </c>
      <c r="F6773" s="1" t="s">
        <v>509</v>
      </c>
      <c r="G6773" s="1">
        <v>1</v>
      </c>
      <c r="H6773" s="1" t="s">
        <v>505</v>
      </c>
      <c r="I67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2.0308682014919758E-2</v>
      </c>
      <c r="J6773" s="1" t="str">
        <f>IFERROR(INDEX('consumption_figs'!$C:$C,MATCH(Table2[[#This Row],[item_code]],'consumption_figs'!A:A,0),1),"NA")</f>
        <v>NA</v>
      </c>
      <c r="K6773" s="1">
        <f>+SUMIFS(prod!$E:$E,prod!$A:$A,Table2[[#This Row],[date]],prod!$G:$G,Table2[[#This Row],[production_line]],prod!$F:$F,Table2[[#This Row],[output_type]])</f>
        <v>467</v>
      </c>
      <c r="L6773">
        <f>+Table2[[#This Row],[cons_qty_base_uom]]/Table2[[#This Row],[Column1]]</f>
        <v>1.3046262536351022E-3</v>
      </c>
    </row>
    <row r="6774" spans="1:12" x14ac:dyDescent="0.25">
      <c r="A6774" s="2">
        <v>45444</v>
      </c>
      <c r="B6774" s="1" t="s">
        <v>599</v>
      </c>
      <c r="C6774" s="4">
        <v>1.5555586224193894</v>
      </c>
      <c r="D6774" s="4">
        <v>1.5555586224193894</v>
      </c>
      <c r="E6774" s="4">
        <v>57.310054510188031</v>
      </c>
      <c r="F6774" s="1" t="s">
        <v>509</v>
      </c>
      <c r="G6774" s="1">
        <v>1</v>
      </c>
      <c r="H6774" s="1" t="s">
        <v>505</v>
      </c>
      <c r="I67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5.1851954080646315E-2</v>
      </c>
      <c r="J6774" s="1" t="str">
        <f>IFERROR(INDEX('consumption_figs'!$C:$C,MATCH(Table2[[#This Row],[item_code]],'consumption_figs'!A:A,0),1),"NA")</f>
        <v>NA</v>
      </c>
      <c r="K6774" s="1">
        <f>+SUMIFS(prod!$E:$E,prod!$A:$A,Table2[[#This Row],[date]],prod!$G:$G,Table2[[#This Row],[production_line]],prod!$F:$F,Table2[[#This Row],[output_type]])</f>
        <v>467</v>
      </c>
      <c r="L6774">
        <f>+Table2[[#This Row],[cons_qty_base_uom]]/Table2[[#This Row],[Column1]]</f>
        <v>3.3309606475789922E-3</v>
      </c>
    </row>
    <row r="6775" spans="1:12" x14ac:dyDescent="0.25">
      <c r="A6775" s="2">
        <v>45474</v>
      </c>
      <c r="B6775" s="1" t="s">
        <v>237</v>
      </c>
      <c r="C6775" s="4">
        <v>3.2216420646680306</v>
      </c>
      <c r="D6775" s="4">
        <v>3.2216420646680306</v>
      </c>
      <c r="E6775" s="4">
        <v>460.52406821810087</v>
      </c>
      <c r="F6775" s="1" t="s">
        <v>509</v>
      </c>
      <c r="G6775" s="1">
        <v>1</v>
      </c>
      <c r="H6775" s="1" t="s">
        <v>505</v>
      </c>
      <c r="I67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0.10392393756993647</v>
      </c>
      <c r="J6775" s="1" t="str">
        <f>IFERROR(INDEX('consumption_figs'!$C:$C,MATCH(Table2[[#This Row],[item_code]],'consumption_figs'!A:A,0),1),"NA")</f>
        <v>NA</v>
      </c>
      <c r="K6775" s="1">
        <f>+SUMIFS(prod!$E:$E,prod!$A:$A,Table2[[#This Row],[date]],prod!$G:$G,Table2[[#This Row],[production_line]],prod!$F:$F,Table2[[#This Row],[output_type]])</f>
        <v>520</v>
      </c>
      <c r="L6775">
        <f>+Table2[[#This Row],[cons_qty_base_uom]]/Table2[[#This Row],[Column1]]</f>
        <v>6.1954655089769819E-3</v>
      </c>
    </row>
    <row r="6776" spans="1:12" x14ac:dyDescent="0.25">
      <c r="A6776" s="2">
        <v>45505</v>
      </c>
      <c r="B6776" s="1" t="s">
        <v>237</v>
      </c>
      <c r="C6776" s="4">
        <v>0.42022284970030144</v>
      </c>
      <c r="D6776" s="4">
        <v>0.42022284970030144</v>
      </c>
      <c r="E6776" s="4">
        <v>60.069595696108976</v>
      </c>
      <c r="F6776" s="1" t="s">
        <v>509</v>
      </c>
      <c r="G6776" s="1">
        <v>1</v>
      </c>
      <c r="H6776" s="1" t="s">
        <v>505</v>
      </c>
      <c r="I67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1.3555575796783917E-2</v>
      </c>
      <c r="J6776" s="1" t="str">
        <f>IFERROR(INDEX('consumption_figs'!$C:$C,MATCH(Table2[[#This Row],[item_code]],'consumption_figs'!A:A,0),1),"NA")</f>
        <v>NA</v>
      </c>
      <c r="K6776" s="1">
        <f>+SUMIFS(prod!$E:$E,prod!$A:$A,Table2[[#This Row],[date]],prod!$G:$G,Table2[[#This Row],[production_line]],prod!$F:$F,Table2[[#This Row],[output_type]])</f>
        <v>466</v>
      </c>
      <c r="L6776">
        <f>+Table2[[#This Row],[cons_qty_base_uom]]/Table2[[#This Row],[Column1]]</f>
        <v>9.0176577188905887E-4</v>
      </c>
    </row>
    <row r="6777" spans="1:12" x14ac:dyDescent="0.25">
      <c r="A6777" s="2">
        <v>45505</v>
      </c>
      <c r="B6777" s="1" t="s">
        <v>262</v>
      </c>
      <c r="C6777" s="4">
        <v>0.18291897403305257</v>
      </c>
      <c r="D6777" s="4">
        <v>0.18291897403305257</v>
      </c>
      <c r="E6777" s="4">
        <v>148.23753655638581</v>
      </c>
      <c r="F6777" s="1" t="s">
        <v>509</v>
      </c>
      <c r="G6777" s="1">
        <v>1</v>
      </c>
      <c r="H6777" s="1" t="s">
        <v>505</v>
      </c>
      <c r="I67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5.9006120655823412E-3</v>
      </c>
      <c r="J6777" s="1" t="str">
        <f>IFERROR(INDEX('consumption_figs'!$C:$C,MATCH(Table2[[#This Row],[item_code]],'consumption_figs'!A:A,0),1),"NA")</f>
        <v>NA</v>
      </c>
      <c r="K6777" s="1">
        <f>+SUMIFS(prod!$E:$E,prod!$A:$A,Table2[[#This Row],[date]],prod!$G:$G,Table2[[#This Row],[production_line]],prod!$F:$F,Table2[[#This Row],[output_type]])</f>
        <v>466</v>
      </c>
      <c r="L6777">
        <f>+Table2[[#This Row],[cons_qty_base_uom]]/Table2[[#This Row],[Column1]]</f>
        <v>3.9252998719539181E-4</v>
      </c>
    </row>
    <row r="6778" spans="1:12" x14ac:dyDescent="0.25">
      <c r="A6778" s="2">
        <v>45536</v>
      </c>
      <c r="B6778" s="1" t="s">
        <v>237</v>
      </c>
      <c r="C6778" s="4">
        <v>8.8221135155813677</v>
      </c>
      <c r="D6778" s="4">
        <v>8.8221135155813677</v>
      </c>
      <c r="E6778" s="4">
        <v>1261.0946607118096</v>
      </c>
      <c r="F6778" s="1" t="s">
        <v>509</v>
      </c>
      <c r="G6778" s="1">
        <v>1</v>
      </c>
      <c r="H6778" s="1" t="s">
        <v>505</v>
      </c>
      <c r="I67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0.29407045051937891</v>
      </c>
      <c r="J6778" s="1" t="str">
        <f>IFERROR(INDEX('consumption_figs'!$C:$C,MATCH(Table2[[#This Row],[item_code]],'consumption_figs'!A:A,0),1),"NA")</f>
        <v>NA</v>
      </c>
      <c r="K6778" s="1">
        <f>+SUMIFS(prod!$E:$E,prod!$A:$A,Table2[[#This Row],[date]],prod!$G:$G,Table2[[#This Row],[production_line]],prod!$F:$F,Table2[[#This Row],[output_type]])</f>
        <v>479</v>
      </c>
      <c r="L6778">
        <f>+Table2[[#This Row],[cons_qty_base_uom]]/Table2[[#This Row],[Column1]]</f>
        <v>1.8417773518959013E-2</v>
      </c>
    </row>
    <row r="6779" spans="1:12" x14ac:dyDescent="0.25">
      <c r="A6779" s="2">
        <v>45536</v>
      </c>
      <c r="B6779" s="1" t="s">
        <v>600</v>
      </c>
      <c r="C6779" s="4">
        <v>330.6891343197596</v>
      </c>
      <c r="D6779" s="4">
        <v>1.610791860796692</v>
      </c>
      <c r="E6779" s="4">
        <v>1183.6660418710728</v>
      </c>
      <c r="F6779" s="1" t="s">
        <v>509</v>
      </c>
      <c r="G6779" s="1">
        <v>1</v>
      </c>
      <c r="H6779" s="1" t="s">
        <v>505</v>
      </c>
      <c r="I67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5.3693062026556403E-2</v>
      </c>
      <c r="J6779" s="1" t="str">
        <f>IFERROR(INDEX('consumption_figs'!$C:$C,MATCH(Table2[[#This Row],[item_code]],'consumption_figs'!A:A,0),1),"NA")</f>
        <v>NA</v>
      </c>
      <c r="K6779" s="1">
        <f>+SUMIFS(prod!$E:$E,prod!$A:$A,Table2[[#This Row],[date]],prod!$G:$G,Table2[[#This Row],[production_line]],prod!$F:$F,Table2[[#This Row],[output_type]])</f>
        <v>479</v>
      </c>
      <c r="L6779">
        <f>+Table2[[#This Row],[cons_qty_base_uom]]/Table2[[#This Row],[Column1]]</f>
        <v>0.69037397561536451</v>
      </c>
    </row>
    <row r="6780" spans="1:12" x14ac:dyDescent="0.25">
      <c r="A6780" s="2">
        <v>45536</v>
      </c>
      <c r="B6780" s="1" t="s">
        <v>261</v>
      </c>
      <c r="C6780" s="4">
        <v>16.814701745072522</v>
      </c>
      <c r="D6780" s="4">
        <v>16.814701745072522</v>
      </c>
      <c r="E6780" s="4">
        <v>26653.874915306944</v>
      </c>
      <c r="F6780" s="1" t="s">
        <v>509</v>
      </c>
      <c r="G6780" s="1">
        <v>1</v>
      </c>
      <c r="H6780" s="1" t="s">
        <v>505</v>
      </c>
      <c r="I67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0.56049005816908404</v>
      </c>
      <c r="J6780" s="1" t="str">
        <f>IFERROR(INDEX('consumption_figs'!$C:$C,MATCH(Table2[[#This Row],[item_code]],'consumption_figs'!A:A,0),1),"NA")</f>
        <v>NA</v>
      </c>
      <c r="K6780" s="1">
        <f>+SUMIFS(prod!$E:$E,prod!$A:$A,Table2[[#This Row],[date]],prod!$G:$G,Table2[[#This Row],[production_line]],prod!$F:$F,Table2[[#This Row],[output_type]])</f>
        <v>479</v>
      </c>
      <c r="L6780">
        <f>+Table2[[#This Row],[cons_qty_base_uom]]/Table2[[#This Row],[Column1]]</f>
        <v>3.5103761471967684E-2</v>
      </c>
    </row>
    <row r="6781" spans="1:12" x14ac:dyDescent="0.25">
      <c r="A6781" s="2">
        <v>45536</v>
      </c>
      <c r="B6781" s="1" t="s">
        <v>262</v>
      </c>
      <c r="C6781" s="4">
        <v>2.2419602326761552E-2</v>
      </c>
      <c r="D6781" s="4">
        <v>2.2419602326761552E-2</v>
      </c>
      <c r="E6781" s="4">
        <v>18.168845725607561</v>
      </c>
      <c r="F6781" s="1" t="s">
        <v>509</v>
      </c>
      <c r="G6781" s="1">
        <v>1</v>
      </c>
      <c r="H6781" s="1" t="s">
        <v>505</v>
      </c>
      <c r="I67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7.4732007755871845E-4</v>
      </c>
      <c r="J6781" s="1" t="str">
        <f>IFERROR(INDEX('consumption_figs'!$C:$C,MATCH(Table2[[#This Row],[item_code]],'consumption_figs'!A:A,0),1),"NA")</f>
        <v>NA</v>
      </c>
      <c r="K6781" s="1">
        <f>+SUMIFS(prod!$E:$E,prod!$A:$A,Table2[[#This Row],[date]],prod!$G:$G,Table2[[#This Row],[production_line]],prod!$F:$F,Table2[[#This Row],[output_type]])</f>
        <v>479</v>
      </c>
      <c r="L6781">
        <f>+Table2[[#This Row],[cons_qty_base_uom]]/Table2[[#This Row],[Column1]]</f>
        <v>4.6805015295953133E-5</v>
      </c>
    </row>
    <row r="6782" spans="1:12" x14ac:dyDescent="0.25">
      <c r="A6782" s="2">
        <v>45566</v>
      </c>
      <c r="B6782" s="1" t="s">
        <v>237</v>
      </c>
      <c r="C6782" s="4">
        <v>3.9730385547703033</v>
      </c>
      <c r="D6782" s="4">
        <v>3.9730385547703033</v>
      </c>
      <c r="E6782" s="4">
        <v>567.93394228875047</v>
      </c>
      <c r="F6782" s="1" t="s">
        <v>509</v>
      </c>
      <c r="G6782" s="1">
        <v>1</v>
      </c>
      <c r="H6782" s="1" t="s">
        <v>505</v>
      </c>
      <c r="I67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0.12816253402484851</v>
      </c>
      <c r="J6782" s="1" t="str">
        <f>IFERROR(INDEX('consumption_figs'!$C:$C,MATCH(Table2[[#This Row],[item_code]],'consumption_figs'!A:A,0),1),"NA")</f>
        <v>NA</v>
      </c>
      <c r="K6782" s="1">
        <f>+SUMIFS(prod!$E:$E,prod!$A:$A,Table2[[#This Row],[date]],prod!$G:$G,Table2[[#This Row],[production_line]],prod!$F:$F,Table2[[#This Row],[output_type]])</f>
        <v>497</v>
      </c>
      <c r="L6782">
        <f>+Table2[[#This Row],[cons_qty_base_uom]]/Table2[[#This Row],[Column1]]</f>
        <v>7.9940413576867278E-3</v>
      </c>
    </row>
    <row r="6783" spans="1:12" x14ac:dyDescent="0.25">
      <c r="A6783" s="2">
        <v>45566</v>
      </c>
      <c r="B6783" s="1" t="s">
        <v>600</v>
      </c>
      <c r="C6783" s="4">
        <v>40.17679437408156</v>
      </c>
      <c r="D6783" s="4">
        <v>0.19570178350068007</v>
      </c>
      <c r="E6783" s="4">
        <v>143.80849636823254</v>
      </c>
      <c r="F6783" s="1" t="s">
        <v>509</v>
      </c>
      <c r="G6783" s="1">
        <v>1</v>
      </c>
      <c r="H6783" s="1" t="s">
        <v>505</v>
      </c>
      <c r="I67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6.3129607580864541E-3</v>
      </c>
      <c r="J6783" s="1" t="str">
        <f>IFERROR(INDEX('consumption_figs'!$C:$C,MATCH(Table2[[#This Row],[item_code]],'consumption_figs'!A:A,0),1),"NA")</f>
        <v>NA</v>
      </c>
      <c r="K6783" s="1">
        <f>+SUMIFS(prod!$E:$E,prod!$A:$A,Table2[[#This Row],[date]],prod!$G:$G,Table2[[#This Row],[production_line]],prod!$F:$F,Table2[[#This Row],[output_type]])</f>
        <v>497</v>
      </c>
      <c r="L6783">
        <f>+Table2[[#This Row],[cons_qty_base_uom]]/Table2[[#This Row],[Column1]]</f>
        <v>8.0838620470989053E-2</v>
      </c>
    </row>
    <row r="6784" spans="1:12" x14ac:dyDescent="0.25">
      <c r="A6784" s="2">
        <v>45566</v>
      </c>
      <c r="B6784" s="1" t="s">
        <v>598</v>
      </c>
      <c r="C6784" s="4">
        <v>66.961323956802602</v>
      </c>
      <c r="D6784" s="4">
        <v>0.23559761022368203</v>
      </c>
      <c r="E6784" s="4">
        <v>173.12534136460189</v>
      </c>
      <c r="F6784" s="1" t="s">
        <v>509</v>
      </c>
      <c r="G6784" s="1">
        <v>1</v>
      </c>
      <c r="H6784" s="1" t="s">
        <v>505</v>
      </c>
      <c r="I67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7.5999229104413554E-3</v>
      </c>
      <c r="J6784" s="1" t="str">
        <f>IFERROR(INDEX('consumption_figs'!$C:$C,MATCH(Table2[[#This Row],[item_code]],'consumption_figs'!A:A,0),1),"NA")</f>
        <v>NA</v>
      </c>
      <c r="K6784" s="1">
        <f>+SUMIFS(prod!$E:$E,prod!$A:$A,Table2[[#This Row],[date]],prod!$G:$G,Table2[[#This Row],[production_line]],prod!$F:$F,Table2[[#This Row],[output_type]])</f>
        <v>497</v>
      </c>
      <c r="L6784">
        <f>+Table2[[#This Row],[cons_qty_base_uom]]/Table2[[#This Row],[Column1]]</f>
        <v>0.13473103411831511</v>
      </c>
    </row>
    <row r="6785" spans="1:12" x14ac:dyDescent="0.25">
      <c r="A6785" s="2">
        <v>45566</v>
      </c>
      <c r="B6785" s="1" t="s">
        <v>262</v>
      </c>
      <c r="C6785" s="4">
        <v>0.82139224053678017</v>
      </c>
      <c r="D6785" s="4">
        <v>0.82139224053678017</v>
      </c>
      <c r="E6785" s="4">
        <v>665.65627173100665</v>
      </c>
      <c r="F6785" s="1" t="s">
        <v>509</v>
      </c>
      <c r="G6785" s="1">
        <v>1</v>
      </c>
      <c r="H6785" s="1" t="s">
        <v>505</v>
      </c>
      <c r="I67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2.6496523888283233E-2</v>
      </c>
      <c r="J6785" s="1" t="str">
        <f>IFERROR(INDEX('consumption_figs'!$C:$C,MATCH(Table2[[#This Row],[item_code]],'consumption_figs'!A:A,0),1),"NA")</f>
        <v>NA</v>
      </c>
      <c r="K6785" s="1">
        <f>+SUMIFS(prod!$E:$E,prod!$A:$A,Table2[[#This Row],[date]],prod!$G:$G,Table2[[#This Row],[production_line]],prod!$F:$F,Table2[[#This Row],[output_type]])</f>
        <v>497</v>
      </c>
      <c r="L6785">
        <f>+Table2[[#This Row],[cons_qty_base_uom]]/Table2[[#This Row],[Column1]]</f>
        <v>1.6527006851846683E-3</v>
      </c>
    </row>
    <row r="6786" spans="1:12" x14ac:dyDescent="0.25">
      <c r="A6786" s="2">
        <v>45597</v>
      </c>
      <c r="B6786" s="1" t="s">
        <v>237</v>
      </c>
      <c r="C6786" s="4">
        <v>23.699114178450657</v>
      </c>
      <c r="D6786" s="4">
        <v>23.699114178450657</v>
      </c>
      <c r="E6786" s="4">
        <v>3387.7172744669856</v>
      </c>
      <c r="F6786" s="1" t="s">
        <v>509</v>
      </c>
      <c r="G6786" s="1">
        <v>1</v>
      </c>
      <c r="H6786" s="1" t="s">
        <v>505</v>
      </c>
      <c r="I67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0.78997047261502185</v>
      </c>
      <c r="J6786" s="1" t="str">
        <f>IFERROR(INDEX('consumption_figs'!$C:$C,MATCH(Table2[[#This Row],[item_code]],'consumption_figs'!A:A,0),1),"NA")</f>
        <v>NA</v>
      </c>
      <c r="K6786" s="1">
        <f>+SUMIFS(prod!$E:$E,prod!$A:$A,Table2[[#This Row],[date]],prod!$G:$G,Table2[[#This Row],[production_line]],prod!$F:$F,Table2[[#This Row],[output_type]])</f>
        <v>326</v>
      </c>
      <c r="L6786">
        <f>+Table2[[#This Row],[cons_qty_base_uom]]/Table2[[#This Row],[Column1]]</f>
        <v>7.2696669259051092E-2</v>
      </c>
    </row>
    <row r="6787" spans="1:12" x14ac:dyDescent="0.25">
      <c r="A6787" s="2">
        <v>45597</v>
      </c>
      <c r="B6787" s="1" t="s">
        <v>262</v>
      </c>
      <c r="C6787" s="4">
        <v>2.5625785833118111</v>
      </c>
      <c r="D6787" s="4">
        <v>2.5625785833118111</v>
      </c>
      <c r="E6787" s="4">
        <v>2076.7136839158916</v>
      </c>
      <c r="F6787" s="1" t="s">
        <v>509</v>
      </c>
      <c r="G6787" s="1">
        <v>1</v>
      </c>
      <c r="H6787" s="1" t="s">
        <v>505</v>
      </c>
      <c r="I67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8.5419286110393705E-2</v>
      </c>
      <c r="J6787" s="1" t="str">
        <f>IFERROR(INDEX('consumption_figs'!$C:$C,MATCH(Table2[[#This Row],[item_code]],'consumption_figs'!A:A,0),1),"NA")</f>
        <v>NA</v>
      </c>
      <c r="K6787" s="1">
        <f>+SUMIFS(prod!$E:$E,prod!$A:$A,Table2[[#This Row],[date]],prod!$G:$G,Table2[[#This Row],[production_line]],prod!$F:$F,Table2[[#This Row],[output_type]])</f>
        <v>326</v>
      </c>
      <c r="L6787">
        <f>+Table2[[#This Row],[cons_qty_base_uom]]/Table2[[#This Row],[Column1]]</f>
        <v>7.8606705009564761E-3</v>
      </c>
    </row>
    <row r="6788" spans="1:12" x14ac:dyDescent="0.25">
      <c r="A6788" s="2">
        <v>45597</v>
      </c>
      <c r="B6788" s="1" t="s">
        <v>599</v>
      </c>
      <c r="C6788" s="4">
        <v>0.52641302040094773</v>
      </c>
      <c r="D6788" s="4">
        <v>0.52641302040094773</v>
      </c>
      <c r="E6788" s="4">
        <v>19.394163909508602</v>
      </c>
      <c r="F6788" s="1" t="s">
        <v>509</v>
      </c>
      <c r="G6788" s="1">
        <v>1</v>
      </c>
      <c r="H6788" s="1" t="s">
        <v>505</v>
      </c>
      <c r="I67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1.754710068003159E-2</v>
      </c>
      <c r="J6788" s="1" t="str">
        <f>IFERROR(INDEX('consumption_figs'!$C:$C,MATCH(Table2[[#This Row],[item_code]],'consumption_figs'!A:A,0),1),"NA")</f>
        <v>NA</v>
      </c>
      <c r="K6788" s="1">
        <f>+SUMIFS(prod!$E:$E,prod!$A:$A,Table2[[#This Row],[date]],prod!$G:$G,Table2[[#This Row],[production_line]],prod!$F:$F,Table2[[#This Row],[output_type]])</f>
        <v>326</v>
      </c>
      <c r="L6788">
        <f>+Table2[[#This Row],[cons_qty_base_uom]]/Table2[[#This Row],[Column1]]</f>
        <v>1.6147638662605758E-3</v>
      </c>
    </row>
    <row r="6789" spans="1:12" x14ac:dyDescent="0.25">
      <c r="A6789" s="2">
        <v>45627</v>
      </c>
      <c r="B6789" s="1" t="s">
        <v>237</v>
      </c>
      <c r="C6789" s="4">
        <v>11.560892499324284</v>
      </c>
      <c r="D6789" s="4">
        <v>11.560892499324284</v>
      </c>
      <c r="E6789" s="4">
        <v>1652.594900100908</v>
      </c>
      <c r="F6789" s="1" t="s">
        <v>509</v>
      </c>
      <c r="G6789" s="1">
        <v>1</v>
      </c>
      <c r="H6789" s="1" t="s">
        <v>505</v>
      </c>
      <c r="I67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0.37293201610723498</v>
      </c>
      <c r="J6789" s="1" t="str">
        <f>IFERROR(INDEX('consumption_figs'!$C:$C,MATCH(Table2[[#This Row],[item_code]],'consumption_figs'!A:A,0),1),"NA")</f>
        <v>NA</v>
      </c>
      <c r="K6789" s="1">
        <f>+SUMIFS(prod!$E:$E,prod!$A:$A,Table2[[#This Row],[date]],prod!$G:$G,Table2[[#This Row],[production_line]],prod!$F:$F,Table2[[#This Row],[output_type]])</f>
        <v>95</v>
      </c>
      <c r="L6789">
        <f>+Table2[[#This Row],[cons_qty_base_uom]]/Table2[[#This Row],[Column1]]</f>
        <v>0.1216936052560451</v>
      </c>
    </row>
    <row r="6790" spans="1:12" x14ac:dyDescent="0.25">
      <c r="A6790" s="2">
        <v>45627</v>
      </c>
      <c r="B6790" s="1" t="s">
        <v>262</v>
      </c>
      <c r="C6790" s="4">
        <v>0.51812713003982325</v>
      </c>
      <c r="D6790" s="4">
        <v>0.51812713003982325</v>
      </c>
      <c r="E6790" s="4">
        <v>419.89022618427276</v>
      </c>
      <c r="F6790" s="1" t="s">
        <v>509</v>
      </c>
      <c r="G6790" s="1">
        <v>1</v>
      </c>
      <c r="H6790" s="1" t="s">
        <v>505</v>
      </c>
      <c r="I67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1.6713778388381395E-2</v>
      </c>
      <c r="J6790" s="1" t="str">
        <f>IFERROR(INDEX('consumption_figs'!$C:$C,MATCH(Table2[[#This Row],[item_code]],'consumption_figs'!A:A,0),1),"NA")</f>
        <v>NA</v>
      </c>
      <c r="K6790" s="1">
        <f>+SUMIFS(prod!$E:$E,prod!$A:$A,Table2[[#This Row],[date]],prod!$G:$G,Table2[[#This Row],[production_line]],prod!$F:$F,Table2[[#This Row],[output_type]])</f>
        <v>95</v>
      </c>
      <c r="L6790">
        <f>+Table2[[#This Row],[cons_qty_base_uom]]/Table2[[#This Row],[Column1]]</f>
        <v>5.4539697898928763E-3</v>
      </c>
    </row>
    <row r="6791" spans="1:12" x14ac:dyDescent="0.25">
      <c r="A6791" s="2">
        <v>45292</v>
      </c>
      <c r="B6791" s="1" t="s">
        <v>237</v>
      </c>
      <c r="C6791" s="4">
        <v>0.114162809288282</v>
      </c>
      <c r="D6791" s="4">
        <v>0.114162809288282</v>
      </c>
      <c r="E6791" s="4">
        <v>16.319231099332043</v>
      </c>
      <c r="F6791" s="1" t="s">
        <v>509</v>
      </c>
      <c r="G6791" s="1">
        <v>2</v>
      </c>
      <c r="H6791" s="1" t="s">
        <v>505</v>
      </c>
      <c r="I67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3.6826712673639355E-3</v>
      </c>
      <c r="J6791" s="1" t="str">
        <f>IFERROR(INDEX('consumption_figs'!$C:$C,MATCH(Table2[[#This Row],[item_code]],'consumption_figs'!A:A,0),1),"NA")</f>
        <v>NA</v>
      </c>
      <c r="K6791" s="1">
        <f>+SUMIFS(prod!$E:$E,prod!$A:$A,Table2[[#This Row],[date]],prod!$G:$G,Table2[[#This Row],[production_line]],prod!$F:$F,Table2[[#This Row],[output_type]])</f>
        <v>70</v>
      </c>
      <c r="L6791">
        <f>+Table2[[#This Row],[cons_qty_base_uom]]/Table2[[#This Row],[Column1]]</f>
        <v>1.6308972755468857E-3</v>
      </c>
    </row>
    <row r="6792" spans="1:12" x14ac:dyDescent="0.25">
      <c r="A6792" s="2">
        <v>45292</v>
      </c>
      <c r="B6792" s="1" t="s">
        <v>261</v>
      </c>
      <c r="C6792" s="4">
        <v>9.5702260011951715E-2</v>
      </c>
      <c r="D6792" s="4">
        <v>9.5702260011951715E-2</v>
      </c>
      <c r="E6792" s="4">
        <v>151.70272456472529</v>
      </c>
      <c r="F6792" s="1" t="s">
        <v>509</v>
      </c>
      <c r="G6792" s="1">
        <v>2</v>
      </c>
      <c r="H6792" s="1" t="s">
        <v>505</v>
      </c>
      <c r="I67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3.0871696778048941E-3</v>
      </c>
      <c r="J6792" s="1" t="str">
        <f>IFERROR(INDEX('consumption_figs'!$C:$C,MATCH(Table2[[#This Row],[item_code]],'consumption_figs'!A:A,0),1),"NA")</f>
        <v>NA</v>
      </c>
      <c r="K6792" s="1">
        <f>+SUMIFS(prod!$E:$E,prod!$A:$A,Table2[[#This Row],[date]],prod!$G:$G,Table2[[#This Row],[production_line]],prod!$F:$F,Table2[[#This Row],[output_type]])</f>
        <v>70</v>
      </c>
      <c r="L6792">
        <f>+Table2[[#This Row],[cons_qty_base_uom]]/Table2[[#This Row],[Column1]]</f>
        <v>1.3671751430278816E-3</v>
      </c>
    </row>
    <row r="6793" spans="1:12" x14ac:dyDescent="0.25">
      <c r="A6793" s="2">
        <v>45292</v>
      </c>
      <c r="B6793" s="1" t="s">
        <v>262</v>
      </c>
      <c r="C6793" s="4">
        <v>1.2230320768300608E-2</v>
      </c>
      <c r="D6793" s="4">
        <v>1.2230320768300608E-2</v>
      </c>
      <c r="E6793" s="4">
        <v>9.9114519506308127</v>
      </c>
      <c r="F6793" s="1" t="s">
        <v>509</v>
      </c>
      <c r="G6793" s="1">
        <v>2</v>
      </c>
      <c r="H6793" s="1" t="s">
        <v>505</v>
      </c>
      <c r="I67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3.9452647639679384E-4</v>
      </c>
      <c r="J6793" s="1" t="str">
        <f>IFERROR(INDEX('consumption_figs'!$C:$C,MATCH(Table2[[#This Row],[item_code]],'consumption_figs'!A:A,0),1),"NA")</f>
        <v>NA</v>
      </c>
      <c r="K6793" s="1">
        <f>+SUMIFS(prod!$E:$E,prod!$A:$A,Table2[[#This Row],[date]],prod!$G:$G,Table2[[#This Row],[production_line]],prod!$F:$F,Table2[[#This Row],[output_type]])</f>
        <v>70</v>
      </c>
      <c r="L6793">
        <f>+Table2[[#This Row],[cons_qty_base_uom]]/Table2[[#This Row],[Column1]]</f>
        <v>1.7471886811858012E-4</v>
      </c>
    </row>
    <row r="6794" spans="1:12" x14ac:dyDescent="0.25">
      <c r="A6794" s="2">
        <v>45323</v>
      </c>
      <c r="B6794" s="1" t="s">
        <v>237</v>
      </c>
      <c r="C6794" s="4">
        <v>1.4538368778106671E-2</v>
      </c>
      <c r="D6794" s="4">
        <v>1.4538368778106671E-2</v>
      </c>
      <c r="E6794" s="4">
        <v>2.0782162017240138</v>
      </c>
      <c r="F6794" s="1" t="s">
        <v>509</v>
      </c>
      <c r="G6794" s="1">
        <v>2</v>
      </c>
      <c r="H6794" s="1" t="s">
        <v>505</v>
      </c>
      <c r="I67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5.0132306131402311E-4</v>
      </c>
      <c r="J6794" s="1" t="str">
        <f>IFERROR(INDEX('consumption_figs'!$C:$C,MATCH(Table2[[#This Row],[item_code]],'consumption_figs'!A:A,0),1),"NA")</f>
        <v>NA</v>
      </c>
      <c r="K6794" s="1">
        <f>+SUMIFS(prod!$E:$E,prod!$A:$A,Table2[[#This Row],[date]],prod!$G:$G,Table2[[#This Row],[production_line]],prod!$F:$F,Table2[[#This Row],[output_type]])</f>
        <v>55</v>
      </c>
      <c r="L6794">
        <f>+Table2[[#This Row],[cons_qty_base_uom]]/Table2[[#This Row],[Column1]]</f>
        <v>2.6433397778375767E-4</v>
      </c>
    </row>
    <row r="6795" spans="1:12" x14ac:dyDescent="0.25">
      <c r="A6795" s="2">
        <v>45323</v>
      </c>
      <c r="B6795" s="1" t="s">
        <v>261</v>
      </c>
      <c r="C6795" s="4">
        <v>1.1979180266604868E-3</v>
      </c>
      <c r="D6795" s="4">
        <v>1.1979180266604868E-3</v>
      </c>
      <c r="E6795" s="4">
        <v>1.8988833537149508</v>
      </c>
      <c r="F6795" s="1" t="s">
        <v>509</v>
      </c>
      <c r="G6795" s="1">
        <v>2</v>
      </c>
      <c r="H6795" s="1" t="s">
        <v>505</v>
      </c>
      <c r="I67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4.1307518160706443E-5</v>
      </c>
      <c r="J6795" s="1" t="str">
        <f>IFERROR(INDEX('consumption_figs'!$C:$C,MATCH(Table2[[#This Row],[item_code]],'consumption_figs'!A:A,0),1),"NA")</f>
        <v>NA</v>
      </c>
      <c r="K6795" s="1">
        <f>+SUMIFS(prod!$E:$E,prod!$A:$A,Table2[[#This Row],[date]],prod!$G:$G,Table2[[#This Row],[production_line]],prod!$F:$F,Table2[[#This Row],[output_type]])</f>
        <v>55</v>
      </c>
      <c r="L6795">
        <f>+Table2[[#This Row],[cons_qty_base_uom]]/Table2[[#This Row],[Column1]]</f>
        <v>2.1780327757463397E-5</v>
      </c>
    </row>
    <row r="6796" spans="1:12" x14ac:dyDescent="0.25">
      <c r="A6796" s="2">
        <v>45323</v>
      </c>
      <c r="B6796" s="1" t="s">
        <v>262</v>
      </c>
      <c r="C6796" s="4">
        <v>1.6062991721129318E-2</v>
      </c>
      <c r="D6796" s="4">
        <v>1.6062991721129318E-2</v>
      </c>
      <c r="E6796" s="4">
        <v>13.017448490803199</v>
      </c>
      <c r="F6796" s="1" t="s">
        <v>509</v>
      </c>
      <c r="G6796" s="1">
        <v>2</v>
      </c>
      <c r="H6796" s="1" t="s">
        <v>505</v>
      </c>
      <c r="I67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5.5389626624583854E-4</v>
      </c>
      <c r="J6796" s="1" t="str">
        <f>IFERROR(INDEX('consumption_figs'!$C:$C,MATCH(Table2[[#This Row],[item_code]],'consumption_figs'!A:A,0),1),"NA")</f>
        <v>NA</v>
      </c>
      <c r="K6796" s="1">
        <f>+SUMIFS(prod!$E:$E,prod!$A:$A,Table2[[#This Row],[date]],prod!$G:$G,Table2[[#This Row],[production_line]],prod!$F:$F,Table2[[#This Row],[output_type]])</f>
        <v>55</v>
      </c>
      <c r="L6796">
        <f>+Table2[[#This Row],[cons_qty_base_uom]]/Table2[[#This Row],[Column1]]</f>
        <v>2.9205439492962398E-4</v>
      </c>
    </row>
    <row r="6797" spans="1:12" x14ac:dyDescent="0.25">
      <c r="A6797" s="2">
        <v>45352</v>
      </c>
      <c r="B6797" s="1" t="s">
        <v>237</v>
      </c>
      <c r="C6797" s="4">
        <v>0.19624368781249396</v>
      </c>
      <c r="D6797" s="4">
        <v>0.19624368781249396</v>
      </c>
      <c r="E6797" s="4">
        <v>28.05244644173257</v>
      </c>
      <c r="F6797" s="1" t="s">
        <v>509</v>
      </c>
      <c r="G6797" s="1">
        <v>2</v>
      </c>
      <c r="H6797" s="1" t="s">
        <v>505</v>
      </c>
      <c r="I67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6.3304415423385153E-3</v>
      </c>
      <c r="J6797" s="1" t="str">
        <f>IFERROR(INDEX('consumption_figs'!$C:$C,MATCH(Table2[[#This Row],[item_code]],'consumption_figs'!A:A,0),1),"NA")</f>
        <v>NA</v>
      </c>
      <c r="K6797" s="1">
        <f>+SUMIFS(prod!$E:$E,prod!$A:$A,Table2[[#This Row],[date]],prod!$G:$G,Table2[[#This Row],[production_line]],prod!$F:$F,Table2[[#This Row],[output_type]])</f>
        <v>55</v>
      </c>
      <c r="L6797">
        <f>+Table2[[#This Row],[cons_qty_base_uom]]/Table2[[#This Row],[Column1]]</f>
        <v>3.5680670511362539E-3</v>
      </c>
    </row>
    <row r="6798" spans="1:12" x14ac:dyDescent="0.25">
      <c r="A6798" s="2">
        <v>45352</v>
      </c>
      <c r="B6798" s="1" t="s">
        <v>597</v>
      </c>
      <c r="C6798" s="4">
        <v>24.984728772423971</v>
      </c>
      <c r="D6798" s="4">
        <v>0.10408638006591824</v>
      </c>
      <c r="E6798" s="4">
        <v>67.126470792871473</v>
      </c>
      <c r="F6798" s="1" t="s">
        <v>509</v>
      </c>
      <c r="G6798" s="1">
        <v>2</v>
      </c>
      <c r="H6798" s="1" t="s">
        <v>505</v>
      </c>
      <c r="I67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3.3576251634167172E-3</v>
      </c>
      <c r="J6798" s="1" t="str">
        <f>IFERROR(INDEX('consumption_figs'!$C:$C,MATCH(Table2[[#This Row],[item_code]],'consumption_figs'!A:A,0),1),"NA")</f>
        <v>NA</v>
      </c>
      <c r="K6798" s="1">
        <f>+SUMIFS(prod!$E:$E,prod!$A:$A,Table2[[#This Row],[date]],prod!$G:$G,Table2[[#This Row],[production_line]],prod!$F:$F,Table2[[#This Row],[output_type]])</f>
        <v>55</v>
      </c>
      <c r="L6798">
        <f>+Table2[[#This Row],[cons_qty_base_uom]]/Table2[[#This Row],[Column1]]</f>
        <v>0.45426779586225402</v>
      </c>
    </row>
    <row r="6799" spans="1:12" x14ac:dyDescent="0.25">
      <c r="A6799" s="2">
        <v>45352</v>
      </c>
      <c r="B6799" s="1" t="s">
        <v>599</v>
      </c>
      <c r="C6799" s="4">
        <v>3.634142366898031E-3</v>
      </c>
      <c r="D6799" s="4">
        <v>3.634142366898031E-3</v>
      </c>
      <c r="E6799" s="4">
        <v>0.13388945562255905</v>
      </c>
      <c r="F6799" s="1" t="s">
        <v>509</v>
      </c>
      <c r="G6799" s="1">
        <v>2</v>
      </c>
      <c r="H6799" s="1" t="s">
        <v>505</v>
      </c>
      <c r="I67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1.1723039893219454E-4</v>
      </c>
      <c r="J6799" s="1" t="str">
        <f>IFERROR(INDEX('consumption_figs'!$C:$C,MATCH(Table2[[#This Row],[item_code]],'consumption_figs'!A:A,0),1),"NA")</f>
        <v>NA</v>
      </c>
      <c r="K6799" s="1">
        <f>+SUMIFS(prod!$E:$E,prod!$A:$A,Table2[[#This Row],[date]],prod!$G:$G,Table2[[#This Row],[production_line]],prod!$F:$F,Table2[[#This Row],[output_type]])</f>
        <v>55</v>
      </c>
      <c r="L6799">
        <f>+Table2[[#This Row],[cons_qty_base_uom]]/Table2[[#This Row],[Column1]]</f>
        <v>6.6075315761782383E-5</v>
      </c>
    </row>
    <row r="6800" spans="1:12" x14ac:dyDescent="0.25">
      <c r="A6800" s="2">
        <v>45383</v>
      </c>
      <c r="B6800" s="1" t="s">
        <v>237</v>
      </c>
      <c r="C6800" s="4">
        <v>2.2292419625846001E-2</v>
      </c>
      <c r="D6800" s="4">
        <v>2.2292419625846001E-2</v>
      </c>
      <c r="E6800" s="4">
        <v>3.1866345082558079</v>
      </c>
      <c r="F6800" s="1" t="s">
        <v>509</v>
      </c>
      <c r="G6800" s="1">
        <v>2</v>
      </c>
      <c r="H6800" s="1" t="s">
        <v>505</v>
      </c>
      <c r="I68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7.430806541948667E-4</v>
      </c>
      <c r="J6800" s="1" t="str">
        <f>IFERROR(INDEX('consumption_figs'!$C:$C,MATCH(Table2[[#This Row],[item_code]],'consumption_figs'!A:A,0),1),"NA")</f>
        <v>NA</v>
      </c>
      <c r="K6800" s="1">
        <f>+SUMIFS(prod!$E:$E,prod!$A:$A,Table2[[#This Row],[date]],prod!$G:$G,Table2[[#This Row],[production_line]],prod!$F:$F,Table2[[#This Row],[output_type]])</f>
        <v>43</v>
      </c>
      <c r="L6800">
        <f>+Table2[[#This Row],[cons_qty_base_uom]]/Table2[[#This Row],[Column1]]</f>
        <v>5.1842836339176745E-4</v>
      </c>
    </row>
    <row r="6801" spans="1:12" x14ac:dyDescent="0.25">
      <c r="A6801" s="2">
        <v>45383</v>
      </c>
      <c r="B6801" s="1" t="s">
        <v>262</v>
      </c>
      <c r="C6801" s="4">
        <v>2.9703423885204553E-3</v>
      </c>
      <c r="D6801" s="4">
        <v>2.9703423885204553E-3</v>
      </c>
      <c r="E6801" s="4">
        <v>2.407165471656977</v>
      </c>
      <c r="F6801" s="1" t="s">
        <v>509</v>
      </c>
      <c r="G6801" s="1">
        <v>2</v>
      </c>
      <c r="H6801" s="1" t="s">
        <v>505</v>
      </c>
      <c r="I68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9.9011412950681846E-5</v>
      </c>
      <c r="J6801" s="1" t="str">
        <f>IFERROR(INDEX('consumption_figs'!$C:$C,MATCH(Table2[[#This Row],[item_code]],'consumption_figs'!A:A,0),1),"NA")</f>
        <v>NA</v>
      </c>
      <c r="K6801" s="1">
        <f>+SUMIFS(prod!$E:$E,prod!$A:$A,Table2[[#This Row],[date]],prod!$G:$G,Table2[[#This Row],[production_line]],prod!$F:$F,Table2[[#This Row],[output_type]])</f>
        <v>43</v>
      </c>
      <c r="L6801">
        <f>+Table2[[#This Row],[cons_qty_base_uom]]/Table2[[#This Row],[Column1]]</f>
        <v>6.907772996559199E-5</v>
      </c>
    </row>
    <row r="6802" spans="1:12" x14ac:dyDescent="0.25">
      <c r="A6802" s="2">
        <v>45413</v>
      </c>
      <c r="B6802" s="1" t="s">
        <v>237</v>
      </c>
      <c r="C6802" s="4">
        <v>0.14085299740871213</v>
      </c>
      <c r="D6802" s="4">
        <v>0.14085299740871213</v>
      </c>
      <c r="E6802" s="4">
        <v>20.134513420583168</v>
      </c>
      <c r="F6802" s="1" t="s">
        <v>509</v>
      </c>
      <c r="G6802" s="1">
        <v>2</v>
      </c>
      <c r="H6802" s="1" t="s">
        <v>505</v>
      </c>
      <c r="I68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4.5436450777003911E-3</v>
      </c>
      <c r="J6802" s="1" t="str">
        <f>IFERROR(INDEX('consumption_figs'!$C:$C,MATCH(Table2[[#This Row],[item_code]],'consumption_figs'!A:A,0),1),"NA")</f>
        <v>NA</v>
      </c>
      <c r="K6802" s="1">
        <f>+SUMIFS(prod!$E:$E,prod!$A:$A,Table2[[#This Row],[date]],prod!$G:$G,Table2[[#This Row],[production_line]],prod!$F:$F,Table2[[#This Row],[output_type]])</f>
        <v>89</v>
      </c>
      <c r="L6802">
        <f>+Table2[[#This Row],[cons_qty_base_uom]]/Table2[[#This Row],[Column1]]</f>
        <v>1.5826179484124958E-3</v>
      </c>
    </row>
    <row r="6803" spans="1:12" x14ac:dyDescent="0.25">
      <c r="A6803" s="2">
        <v>45413</v>
      </c>
      <c r="B6803" s="1" t="s">
        <v>261</v>
      </c>
      <c r="C6803" s="4">
        <v>2.2536479585393936E-2</v>
      </c>
      <c r="D6803" s="4">
        <v>2.2536479585393936E-2</v>
      </c>
      <c r="E6803" s="4">
        <v>35.723768224225957</v>
      </c>
      <c r="F6803" s="1" t="s">
        <v>509</v>
      </c>
      <c r="G6803" s="1">
        <v>2</v>
      </c>
      <c r="H6803" s="1" t="s">
        <v>505</v>
      </c>
      <c r="I68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7.2698321243206245E-4</v>
      </c>
      <c r="J6803" s="1" t="str">
        <f>IFERROR(INDEX('consumption_figs'!$C:$C,MATCH(Table2[[#This Row],[item_code]],'consumption_figs'!A:A,0),1),"NA")</f>
        <v>NA</v>
      </c>
      <c r="K6803" s="1">
        <f>+SUMIFS(prod!$E:$E,prod!$A:$A,Table2[[#This Row],[date]],prod!$G:$G,Table2[[#This Row],[production_line]],prod!$F:$F,Table2[[#This Row],[output_type]])</f>
        <v>89</v>
      </c>
      <c r="L6803">
        <f>+Table2[[#This Row],[cons_qty_base_uom]]/Table2[[#This Row],[Column1]]</f>
        <v>2.5321887174599927E-4</v>
      </c>
    </row>
    <row r="6804" spans="1:12" x14ac:dyDescent="0.25">
      <c r="A6804" s="2">
        <v>45413</v>
      </c>
      <c r="B6804" s="1" t="s">
        <v>262</v>
      </c>
      <c r="C6804" s="4">
        <v>8.7328858393402146E-3</v>
      </c>
      <c r="D6804" s="4">
        <v>8.7328858393402146E-3</v>
      </c>
      <c r="E6804" s="4">
        <v>7.0771306842013093</v>
      </c>
      <c r="F6804" s="1" t="s">
        <v>509</v>
      </c>
      <c r="G6804" s="1">
        <v>2</v>
      </c>
      <c r="H6804" s="1" t="s">
        <v>505</v>
      </c>
      <c r="I68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2.8170599481742629E-4</v>
      </c>
      <c r="J6804" s="1" t="str">
        <f>IFERROR(INDEX('consumption_figs'!$C:$C,MATCH(Table2[[#This Row],[item_code]],'consumption_figs'!A:A,0),1),"NA")</f>
        <v>NA</v>
      </c>
      <c r="K6804" s="1">
        <f>+SUMIFS(prod!$E:$E,prod!$A:$A,Table2[[#This Row],[date]],prod!$G:$G,Table2[[#This Row],[production_line]],prod!$F:$F,Table2[[#This Row],[output_type]])</f>
        <v>89</v>
      </c>
      <c r="L6804">
        <f>+Table2[[#This Row],[cons_qty_base_uom]]/Table2[[#This Row],[Column1]]</f>
        <v>9.8122312801575447E-5</v>
      </c>
    </row>
    <row r="6805" spans="1:12" x14ac:dyDescent="0.25">
      <c r="A6805" s="2">
        <v>45413</v>
      </c>
      <c r="B6805" s="1" t="s">
        <v>599</v>
      </c>
      <c r="C6805" s="4">
        <v>1.1268239792696968E-2</v>
      </c>
      <c r="D6805" s="4">
        <v>1.1268239792696968E-2</v>
      </c>
      <c r="E6805" s="4">
        <v>0.41514567657304624</v>
      </c>
      <c r="F6805" s="1" t="s">
        <v>509</v>
      </c>
      <c r="G6805" s="1">
        <v>2</v>
      </c>
      <c r="H6805" s="1" t="s">
        <v>505</v>
      </c>
      <c r="I68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3.6349160621603122E-4</v>
      </c>
      <c r="J6805" s="1" t="str">
        <f>IFERROR(INDEX('consumption_figs'!$C:$C,MATCH(Table2[[#This Row],[item_code]],'consumption_figs'!A:A,0),1),"NA")</f>
        <v>NA</v>
      </c>
      <c r="K6805" s="1">
        <f>+SUMIFS(prod!$E:$E,prod!$A:$A,Table2[[#This Row],[date]],prod!$G:$G,Table2[[#This Row],[production_line]],prod!$F:$F,Table2[[#This Row],[output_type]])</f>
        <v>89</v>
      </c>
      <c r="L6805">
        <f>+Table2[[#This Row],[cons_qty_base_uom]]/Table2[[#This Row],[Column1]]</f>
        <v>1.2660943587299963E-4</v>
      </c>
    </row>
    <row r="6806" spans="1:12" x14ac:dyDescent="0.25">
      <c r="A6806" s="2">
        <v>45444</v>
      </c>
      <c r="B6806" s="1" t="s">
        <v>237</v>
      </c>
      <c r="C6806" s="4">
        <v>3.5318528516685106E-2</v>
      </c>
      <c r="D6806" s="4">
        <v>3.5318528516685106E-2</v>
      </c>
      <c r="E6806" s="4">
        <v>5.0486776958745851</v>
      </c>
      <c r="F6806" s="1" t="s">
        <v>509</v>
      </c>
      <c r="G6806" s="1">
        <v>2</v>
      </c>
      <c r="H6806" s="1" t="s">
        <v>505</v>
      </c>
      <c r="I68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1.1772842838895035E-3</v>
      </c>
      <c r="J6806" s="1" t="str">
        <f>IFERROR(INDEX('consumption_figs'!$C:$C,MATCH(Table2[[#This Row],[item_code]],'consumption_figs'!A:A,0),1),"NA")</f>
        <v>NA</v>
      </c>
      <c r="K6806" s="1">
        <f>+SUMIFS(prod!$E:$E,prod!$A:$A,Table2[[#This Row],[date]],prod!$G:$G,Table2[[#This Row],[production_line]],prod!$F:$F,Table2[[#This Row],[output_type]])</f>
        <v>43</v>
      </c>
      <c r="L6806">
        <f>+Table2[[#This Row],[cons_qty_base_uom]]/Table2[[#This Row],[Column1]]</f>
        <v>8.213611282950025E-4</v>
      </c>
    </row>
    <row r="6807" spans="1:12" x14ac:dyDescent="0.25">
      <c r="A6807" s="2">
        <v>45444</v>
      </c>
      <c r="B6807" s="1" t="s">
        <v>262</v>
      </c>
      <c r="C6807" s="4">
        <v>6.2078191484076124E-3</v>
      </c>
      <c r="D6807" s="4">
        <v>6.2078191484076124E-3</v>
      </c>
      <c r="E6807" s="4">
        <v>5.0308166378695294</v>
      </c>
      <c r="F6807" s="1" t="s">
        <v>509</v>
      </c>
      <c r="G6807" s="1">
        <v>2</v>
      </c>
      <c r="H6807" s="1" t="s">
        <v>505</v>
      </c>
      <c r="I68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2.0692730494692042E-4</v>
      </c>
      <c r="J6807" s="1" t="str">
        <f>IFERROR(INDEX('consumption_figs'!$C:$C,MATCH(Table2[[#This Row],[item_code]],'consumption_figs'!A:A,0),1),"NA")</f>
        <v>NA</v>
      </c>
      <c r="K6807" s="1">
        <f>+SUMIFS(prod!$E:$E,prod!$A:$A,Table2[[#This Row],[date]],prod!$G:$G,Table2[[#This Row],[production_line]],prod!$F:$F,Table2[[#This Row],[output_type]])</f>
        <v>43</v>
      </c>
      <c r="L6807">
        <f>+Table2[[#This Row],[cons_qty_base_uom]]/Table2[[#This Row],[Column1]]</f>
        <v>1.4436788717227006E-4</v>
      </c>
    </row>
    <row r="6808" spans="1:12" x14ac:dyDescent="0.25">
      <c r="A6808" s="2">
        <v>45444</v>
      </c>
      <c r="B6808" s="1" t="s">
        <v>599</v>
      </c>
      <c r="C6808" s="4">
        <v>1.5849751017210961E-2</v>
      </c>
      <c r="D6808" s="4">
        <v>1.5849751017210961E-2</v>
      </c>
      <c r="E6808" s="4">
        <v>0.58393819537093017</v>
      </c>
      <c r="F6808" s="1" t="s">
        <v>509</v>
      </c>
      <c r="G6808" s="1">
        <v>2</v>
      </c>
      <c r="H6808" s="1" t="s">
        <v>505</v>
      </c>
      <c r="I68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5.2832503390703198E-4</v>
      </c>
      <c r="J6808" s="1" t="str">
        <f>IFERROR(INDEX('consumption_figs'!$C:$C,MATCH(Table2[[#This Row],[item_code]],'consumption_figs'!A:A,0),1),"NA")</f>
        <v>NA</v>
      </c>
      <c r="K6808" s="1">
        <f>+SUMIFS(prod!$E:$E,prod!$A:$A,Table2[[#This Row],[date]],prod!$G:$G,Table2[[#This Row],[production_line]],prod!$F:$F,Table2[[#This Row],[output_type]])</f>
        <v>43</v>
      </c>
      <c r="L6808">
        <f>+Table2[[#This Row],[cons_qty_base_uom]]/Table2[[#This Row],[Column1]]</f>
        <v>3.6859886086537116E-4</v>
      </c>
    </row>
    <row r="6809" spans="1:12" x14ac:dyDescent="0.25">
      <c r="A6809" s="2">
        <v>45474</v>
      </c>
      <c r="B6809" s="1" t="s">
        <v>237</v>
      </c>
      <c r="C6809" s="4">
        <v>2.6459003548730771E-2</v>
      </c>
      <c r="D6809" s="4">
        <v>2.6459003548730771E-2</v>
      </c>
      <c r="E6809" s="4">
        <v>3.7822351802804168</v>
      </c>
      <c r="F6809" s="1" t="s">
        <v>509</v>
      </c>
      <c r="G6809" s="1">
        <v>2</v>
      </c>
      <c r="H6809" s="1" t="s">
        <v>505</v>
      </c>
      <c r="I68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8.5351624350744426E-4</v>
      </c>
      <c r="J6809" s="1" t="str">
        <f>IFERROR(INDEX('consumption_figs'!$C:$C,MATCH(Table2[[#This Row],[item_code]],'consumption_figs'!A:A,0),1),"NA")</f>
        <v>NA</v>
      </c>
      <c r="K6809" s="1">
        <f>+SUMIFS(prod!$E:$E,prod!$A:$A,Table2[[#This Row],[date]],prod!$G:$G,Table2[[#This Row],[production_line]],prod!$F:$F,Table2[[#This Row],[output_type]])</f>
        <v>54</v>
      </c>
      <c r="L6809">
        <f>+Table2[[#This Row],[cons_qty_base_uom]]/Table2[[#This Row],[Column1]]</f>
        <v>4.8998154719871799E-4</v>
      </c>
    </row>
    <row r="6810" spans="1:12" x14ac:dyDescent="0.25">
      <c r="A6810" s="2">
        <v>45505</v>
      </c>
      <c r="B6810" s="1" t="s">
        <v>237</v>
      </c>
      <c r="C6810" s="4">
        <v>4.0435777561786896E-3</v>
      </c>
      <c r="D6810" s="4">
        <v>4.0435777561786896E-3</v>
      </c>
      <c r="E6810" s="4">
        <v>0.57801730951247499</v>
      </c>
      <c r="F6810" s="1" t="s">
        <v>509</v>
      </c>
      <c r="G6810" s="1">
        <v>2</v>
      </c>
      <c r="H6810" s="1" t="s">
        <v>505</v>
      </c>
      <c r="I68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1.3043799213479645E-4</v>
      </c>
      <c r="J6810" s="1" t="str">
        <f>IFERROR(INDEX('consumption_figs'!$C:$C,MATCH(Table2[[#This Row],[item_code]],'consumption_figs'!A:A,0),1),"NA")</f>
        <v>NA</v>
      </c>
      <c r="K6810" s="1">
        <f>+SUMIFS(prod!$E:$E,prod!$A:$A,Table2[[#This Row],[date]],prod!$G:$G,Table2[[#This Row],[production_line]],prod!$F:$F,Table2[[#This Row],[output_type]])</f>
        <v>48</v>
      </c>
      <c r="L6810">
        <f>+Table2[[#This Row],[cons_qty_base_uom]]/Table2[[#This Row],[Column1]]</f>
        <v>8.4241203253722699E-5</v>
      </c>
    </row>
    <row r="6811" spans="1:12" x14ac:dyDescent="0.25">
      <c r="A6811" s="2">
        <v>45536</v>
      </c>
      <c r="B6811" s="1" t="s">
        <v>237</v>
      </c>
      <c r="C6811" s="4">
        <v>0.17960117106215617</v>
      </c>
      <c r="D6811" s="4">
        <v>0.17960117106215617</v>
      </c>
      <c r="E6811" s="4">
        <v>25.673448599822034</v>
      </c>
      <c r="F6811" s="1" t="s">
        <v>509</v>
      </c>
      <c r="G6811" s="1">
        <v>2</v>
      </c>
      <c r="H6811" s="1" t="s">
        <v>505</v>
      </c>
      <c r="I68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5.9867057020718721E-3</v>
      </c>
      <c r="J6811" s="1" t="str">
        <f>IFERROR(INDEX('consumption_figs'!$C:$C,MATCH(Table2[[#This Row],[item_code]],'consumption_figs'!A:A,0),1),"NA")</f>
        <v>NA</v>
      </c>
      <c r="K6811" s="1">
        <f>+SUMIFS(prod!$E:$E,prod!$A:$A,Table2[[#This Row],[date]],prod!$G:$G,Table2[[#This Row],[production_line]],prod!$F:$F,Table2[[#This Row],[output_type]])</f>
        <v>78</v>
      </c>
      <c r="L6811">
        <f>+Table2[[#This Row],[cons_qty_base_uom]]/Table2[[#This Row],[Column1]]</f>
        <v>2.3025791161814893E-3</v>
      </c>
    </row>
    <row r="6812" spans="1:12" x14ac:dyDescent="0.25">
      <c r="A6812" s="2">
        <v>45536</v>
      </c>
      <c r="B6812" s="1" t="s">
        <v>600</v>
      </c>
      <c r="C6812" s="4">
        <v>6.7321912914023097</v>
      </c>
      <c r="D6812" s="4">
        <v>3.2792607352594365E-2</v>
      </c>
      <c r="E6812" s="4">
        <v>24.097151650915094</v>
      </c>
      <c r="F6812" s="1" t="s">
        <v>509</v>
      </c>
      <c r="G6812" s="1">
        <v>2</v>
      </c>
      <c r="H6812" s="1" t="s">
        <v>505</v>
      </c>
      <c r="I68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1.0930869117531455E-3</v>
      </c>
      <c r="J6812" s="1" t="str">
        <f>IFERROR(INDEX('consumption_figs'!$C:$C,MATCH(Table2[[#This Row],[item_code]],'consumption_figs'!A:A,0),1),"NA")</f>
        <v>NA</v>
      </c>
      <c r="K6812" s="1">
        <f>+SUMIFS(prod!$E:$E,prod!$A:$A,Table2[[#This Row],[date]],prod!$G:$G,Table2[[#This Row],[production_line]],prod!$F:$F,Table2[[#This Row],[output_type]])</f>
        <v>78</v>
      </c>
      <c r="L6812">
        <f>+Table2[[#This Row],[cons_qty_base_uom]]/Table2[[#This Row],[Column1]]</f>
        <v>8.6310144761568078E-2</v>
      </c>
    </row>
    <row r="6813" spans="1:12" x14ac:dyDescent="0.25">
      <c r="A6813" s="2">
        <v>45536</v>
      </c>
      <c r="B6813" s="1" t="s">
        <v>261</v>
      </c>
      <c r="C6813" s="4">
        <v>0.34231481142723597</v>
      </c>
      <c r="D6813" s="4">
        <v>0.34231481142723597</v>
      </c>
      <c r="E6813" s="4">
        <v>542.62135027831732</v>
      </c>
      <c r="F6813" s="1" t="s">
        <v>509</v>
      </c>
      <c r="G6813" s="1">
        <v>2</v>
      </c>
      <c r="H6813" s="1" t="s">
        <v>505</v>
      </c>
      <c r="I68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1.1410493714241198E-2</v>
      </c>
      <c r="J6813" s="1" t="str">
        <f>IFERROR(INDEX('consumption_figs'!$C:$C,MATCH(Table2[[#This Row],[item_code]],'consumption_figs'!A:A,0),1),"NA")</f>
        <v>NA</v>
      </c>
      <c r="K6813" s="1">
        <f>+SUMIFS(prod!$E:$E,prod!$A:$A,Table2[[#This Row],[date]],prod!$G:$G,Table2[[#This Row],[production_line]],prod!$F:$F,Table2[[#This Row],[output_type]])</f>
        <v>78</v>
      </c>
      <c r="L6813">
        <f>+Table2[[#This Row],[cons_qty_base_uom]]/Table2[[#This Row],[Column1]]</f>
        <v>4.388651428554307E-3</v>
      </c>
    </row>
    <row r="6814" spans="1:12" x14ac:dyDescent="0.25">
      <c r="A6814" s="2">
        <v>45536</v>
      </c>
      <c r="B6814" s="1" t="s">
        <v>262</v>
      </c>
      <c r="C6814" s="4">
        <v>4.5641974856961142E-4</v>
      </c>
      <c r="D6814" s="4">
        <v>4.5641974856961142E-4</v>
      </c>
      <c r="E6814" s="4">
        <v>0.36988256424081306</v>
      </c>
      <c r="F6814" s="1" t="s">
        <v>509</v>
      </c>
      <c r="G6814" s="1">
        <v>2</v>
      </c>
      <c r="H6814" s="1" t="s">
        <v>505</v>
      </c>
      <c r="I68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1.5213991618987047E-5</v>
      </c>
      <c r="J6814" s="1" t="str">
        <f>IFERROR(INDEX('consumption_figs'!$C:$C,MATCH(Table2[[#This Row],[item_code]],'consumption_figs'!A:A,0),1),"NA")</f>
        <v>NA</v>
      </c>
      <c r="K6814" s="1">
        <f>+SUMIFS(prod!$E:$E,prod!$A:$A,Table2[[#This Row],[date]],prod!$G:$G,Table2[[#This Row],[production_line]],prod!$F:$F,Table2[[#This Row],[output_type]])</f>
        <v>78</v>
      </c>
      <c r="L6814">
        <f>+Table2[[#This Row],[cons_qty_base_uom]]/Table2[[#This Row],[Column1]]</f>
        <v>5.851535238071941E-6</v>
      </c>
    </row>
    <row r="6815" spans="1:12" x14ac:dyDescent="0.25">
      <c r="A6815" s="2">
        <v>45566</v>
      </c>
      <c r="B6815" s="1" t="s">
        <v>237</v>
      </c>
      <c r="C6815" s="4">
        <v>0.17133545616800927</v>
      </c>
      <c r="D6815" s="4">
        <v>0.17133545616800927</v>
      </c>
      <c r="E6815" s="4">
        <v>24.491889452848415</v>
      </c>
      <c r="F6815" s="1" t="s">
        <v>509</v>
      </c>
      <c r="G6815" s="1">
        <v>2</v>
      </c>
      <c r="H6815" s="1" t="s">
        <v>505</v>
      </c>
      <c r="I68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5.5269501989680409E-3</v>
      </c>
      <c r="J6815" s="1" t="str">
        <f>IFERROR(INDEX('consumption_figs'!$C:$C,MATCH(Table2[[#This Row],[item_code]],'consumption_figs'!A:A,0),1),"NA")</f>
        <v>NA</v>
      </c>
      <c r="K6815" s="1">
        <f>+SUMIFS(prod!$E:$E,prod!$A:$A,Table2[[#This Row],[date]],prod!$G:$G,Table2[[#This Row],[production_line]],prod!$F:$F,Table2[[#This Row],[output_type]])</f>
        <v>108</v>
      </c>
      <c r="L6815">
        <f>+Table2[[#This Row],[cons_qty_base_uom]]/Table2[[#This Row],[Column1]]</f>
        <v>1.5864394089630488E-3</v>
      </c>
    </row>
    <row r="6816" spans="1:12" x14ac:dyDescent="0.25">
      <c r="A6816" s="2">
        <v>45566</v>
      </c>
      <c r="B6816" s="1" t="s">
        <v>600</v>
      </c>
      <c r="C6816" s="4">
        <v>1.7326057365304248</v>
      </c>
      <c r="D6816" s="4">
        <v>8.4395491981125691E-3</v>
      </c>
      <c r="E6816" s="4">
        <v>6.2016751124911105</v>
      </c>
      <c r="F6816" s="1" t="s">
        <v>509</v>
      </c>
      <c r="G6816" s="1">
        <v>2</v>
      </c>
      <c r="H6816" s="1" t="s">
        <v>505</v>
      </c>
      <c r="I68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2.7224352251976029E-4</v>
      </c>
      <c r="J6816" s="1" t="str">
        <f>IFERROR(INDEX('consumption_figs'!$C:$C,MATCH(Table2[[#This Row],[item_code]],'consumption_figs'!A:A,0),1),"NA")</f>
        <v>NA</v>
      </c>
      <c r="K6816" s="1">
        <f>+SUMIFS(prod!$E:$E,prod!$A:$A,Table2[[#This Row],[date]],prod!$G:$G,Table2[[#This Row],[production_line]],prod!$F:$F,Table2[[#This Row],[output_type]])</f>
        <v>108</v>
      </c>
      <c r="L6816">
        <f>+Table2[[#This Row],[cons_qty_base_uom]]/Table2[[#This Row],[Column1]]</f>
        <v>1.6042645708615046E-2</v>
      </c>
    </row>
    <row r="6817" spans="1:12" x14ac:dyDescent="0.25">
      <c r="A6817" s="2">
        <v>45566</v>
      </c>
      <c r="B6817" s="1" t="s">
        <v>598</v>
      </c>
      <c r="C6817" s="4">
        <v>2.8876762275507075</v>
      </c>
      <c r="D6817" s="4">
        <v>1.0160038334211726E-2</v>
      </c>
      <c r="E6817" s="4">
        <v>7.4659505383685616</v>
      </c>
      <c r="F6817" s="1" t="s">
        <v>509</v>
      </c>
      <c r="G6817" s="1">
        <v>2</v>
      </c>
      <c r="H6817" s="1" t="s">
        <v>505</v>
      </c>
      <c r="I68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3.2774317207134596E-4</v>
      </c>
      <c r="J6817" s="1" t="str">
        <f>IFERROR(INDEX('consumption_figs'!$C:$C,MATCH(Table2[[#This Row],[item_code]],'consumption_figs'!A:A,0),1),"NA")</f>
        <v>NA</v>
      </c>
      <c r="K6817" s="1">
        <f>+SUMIFS(prod!$E:$E,prod!$A:$A,Table2[[#This Row],[date]],prod!$G:$G,Table2[[#This Row],[production_line]],prod!$F:$F,Table2[[#This Row],[output_type]])</f>
        <v>108</v>
      </c>
      <c r="L6817">
        <f>+Table2[[#This Row],[cons_qty_base_uom]]/Table2[[#This Row],[Column1]]</f>
        <v>2.6737742847691735E-2</v>
      </c>
    </row>
    <row r="6818" spans="1:12" x14ac:dyDescent="0.25">
      <c r="A6818" s="2">
        <v>45566</v>
      </c>
      <c r="B6818" s="1" t="s">
        <v>262</v>
      </c>
      <c r="C6818" s="4">
        <v>3.5422161724622071E-2</v>
      </c>
      <c r="D6818" s="4">
        <v>3.5422161724622071E-2</v>
      </c>
      <c r="E6818" s="4">
        <v>28.706119861633727</v>
      </c>
      <c r="F6818" s="1" t="s">
        <v>509</v>
      </c>
      <c r="G6818" s="1">
        <v>2</v>
      </c>
      <c r="H6818" s="1" t="s">
        <v>505</v>
      </c>
      <c r="I68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1.1426503782136152E-3</v>
      </c>
      <c r="J6818" s="1" t="str">
        <f>IFERROR(INDEX('consumption_figs'!$C:$C,MATCH(Table2[[#This Row],[item_code]],'consumption_figs'!A:A,0),1),"NA")</f>
        <v>NA</v>
      </c>
      <c r="K6818" s="1">
        <f>+SUMIFS(prod!$E:$E,prod!$A:$A,Table2[[#This Row],[date]],prod!$G:$G,Table2[[#This Row],[production_line]],prod!$F:$F,Table2[[#This Row],[output_type]])</f>
        <v>108</v>
      </c>
      <c r="L6818">
        <f>+Table2[[#This Row],[cons_qty_base_uom]]/Table2[[#This Row],[Column1]]</f>
        <v>3.2798297893168587E-4</v>
      </c>
    </row>
    <row r="6819" spans="1:12" x14ac:dyDescent="0.25">
      <c r="A6819" s="2">
        <v>45658</v>
      </c>
      <c r="B6819" s="1" t="s">
        <v>237</v>
      </c>
      <c r="C6819" s="4">
        <v>0.36606657123547792</v>
      </c>
      <c r="D6819" s="4">
        <v>0.36606657123547792</v>
      </c>
      <c r="E6819" s="4">
        <v>52.328118158397857</v>
      </c>
      <c r="F6819" s="1" t="s">
        <v>509</v>
      </c>
      <c r="G6819" s="1">
        <v>1</v>
      </c>
      <c r="H6819" s="1" t="s">
        <v>505</v>
      </c>
      <c r="I68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1.1808599072112191E-2</v>
      </c>
      <c r="J6819" s="1" t="str">
        <f>IFERROR(INDEX('consumption_figs'!$C:$C,MATCH(Table2[[#This Row],[item_code]],'consumption_figs'!A:A,0),1),"NA")</f>
        <v>NA</v>
      </c>
      <c r="K6819" s="1">
        <f>+SUMIFS(prod!$E:$E,prod!$A:$A,Table2[[#This Row],[date]],prod!$G:$G,Table2[[#This Row],[production_line]],prod!$F:$F,Table2[[#This Row],[output_type]])</f>
        <v>487</v>
      </c>
      <c r="L6819">
        <f>+Table2[[#This Row],[cons_qty_base_uom]]/Table2[[#This Row],[Column1]]</f>
        <v>7.5167673764985196E-4</v>
      </c>
    </row>
    <row r="6820" spans="1:12" x14ac:dyDescent="0.25">
      <c r="A6820" s="2">
        <v>45658</v>
      </c>
      <c r="B6820" s="1" t="s">
        <v>262</v>
      </c>
      <c r="C6820" s="4">
        <v>3.6809401686078234E-2</v>
      </c>
      <c r="D6820" s="4">
        <v>3.6809401686078234E-2</v>
      </c>
      <c r="E6820" s="4">
        <v>29.830339126397799</v>
      </c>
      <c r="F6820" s="1" t="s">
        <v>509</v>
      </c>
      <c r="G6820" s="1">
        <v>1</v>
      </c>
      <c r="H6820" s="1" t="s">
        <v>505</v>
      </c>
      <c r="I68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1.1874000543896205E-3</v>
      </c>
      <c r="J6820" s="1" t="str">
        <f>IFERROR(INDEX('consumption_figs'!$C:$C,MATCH(Table2[[#This Row],[item_code]],'consumption_figs'!A:A,0),1),"NA")</f>
        <v>NA</v>
      </c>
      <c r="K6820" s="1">
        <f>+SUMIFS(prod!$E:$E,prod!$A:$A,Table2[[#This Row],[date]],prod!$G:$G,Table2[[#This Row],[production_line]],prod!$F:$F,Table2[[#This Row],[output_type]])</f>
        <v>487</v>
      </c>
      <c r="L6820">
        <f>+Table2[[#This Row],[cons_qty_base_uom]]/Table2[[#This Row],[Column1]]</f>
        <v>7.5583987035068246E-5</v>
      </c>
    </row>
    <row r="6821" spans="1:12" x14ac:dyDescent="0.25">
      <c r="A6821" s="2">
        <v>45689</v>
      </c>
      <c r="B6821" s="1" t="s">
        <v>237</v>
      </c>
      <c r="C6821" s="4">
        <v>0.56811445801824856</v>
      </c>
      <c r="D6821" s="4">
        <v>0.56811445801824856</v>
      </c>
      <c r="E6821" s="4">
        <v>81.210257430334565</v>
      </c>
      <c r="F6821" s="1" t="s">
        <v>509</v>
      </c>
      <c r="G6821" s="1">
        <v>1</v>
      </c>
      <c r="H6821" s="1" t="s">
        <v>505</v>
      </c>
      <c r="I68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2.0289802072080306E-2</v>
      </c>
      <c r="J6821" s="1" t="str">
        <f>IFERROR(INDEX('consumption_figs'!$C:$C,MATCH(Table2[[#This Row],[item_code]],'consumption_figs'!A:A,0),1),"NA")</f>
        <v>NA</v>
      </c>
      <c r="K6821" s="1">
        <f>+SUMIFS(prod!$E:$E,prod!$A:$A,Table2[[#This Row],[date]],prod!$G:$G,Table2[[#This Row],[production_line]],prod!$F:$F,Table2[[#This Row],[output_type]])</f>
        <v>353</v>
      </c>
      <c r="L6821">
        <f>+Table2[[#This Row],[cons_qty_base_uom]]/Table2[[#This Row],[Column1]]</f>
        <v>1.6093893994851235E-3</v>
      </c>
    </row>
    <row r="6822" spans="1:12" x14ac:dyDescent="0.25">
      <c r="A6822" s="2">
        <v>45689</v>
      </c>
      <c r="B6822" s="1" t="s">
        <v>262</v>
      </c>
      <c r="C6822" s="4">
        <v>2.568342956275484E-2</v>
      </c>
      <c r="D6822" s="4">
        <v>2.568342956275484E-2</v>
      </c>
      <c r="E6822" s="4">
        <v>20.813851317656521</v>
      </c>
      <c r="F6822" s="1" t="s">
        <v>509</v>
      </c>
      <c r="G6822" s="1">
        <v>1</v>
      </c>
      <c r="H6822" s="1" t="s">
        <v>505</v>
      </c>
      <c r="I68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9.1726534152695852E-4</v>
      </c>
      <c r="J6822" s="1" t="str">
        <f>IFERROR(INDEX('consumption_figs'!$C:$C,MATCH(Table2[[#This Row],[item_code]],'consumption_figs'!A:A,0),1),"NA")</f>
        <v>NA</v>
      </c>
      <c r="K6822" s="1">
        <f>+SUMIFS(prod!$E:$E,prod!$A:$A,Table2[[#This Row],[date]],prod!$G:$G,Table2[[#This Row],[production_line]],prod!$F:$F,Table2[[#This Row],[output_type]])</f>
        <v>353</v>
      </c>
      <c r="L6822">
        <f>+Table2[[#This Row],[cons_qty_base_uom]]/Table2[[#This Row],[Column1]]</f>
        <v>7.275759082933383E-5</v>
      </c>
    </row>
    <row r="6823" spans="1:12" x14ac:dyDescent="0.25">
      <c r="A6823" s="2">
        <v>45717</v>
      </c>
      <c r="B6823" s="1" t="s">
        <v>237</v>
      </c>
      <c r="C6823" s="4">
        <v>2.547956730809831</v>
      </c>
      <c r="D6823" s="4">
        <v>2.547956730809831</v>
      </c>
      <c r="E6823" s="4">
        <v>364.22277079907286</v>
      </c>
      <c r="F6823" s="1" t="s">
        <v>509</v>
      </c>
      <c r="G6823" s="1">
        <v>1</v>
      </c>
      <c r="H6823" s="1" t="s">
        <v>505</v>
      </c>
      <c r="I68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8.2192152606768737E-2</v>
      </c>
      <c r="J6823" s="1" t="str">
        <f>IFERROR(INDEX('consumption_figs'!$C:$C,MATCH(Table2[[#This Row],[item_code]],'consumption_figs'!A:A,0),1),"NA")</f>
        <v>NA</v>
      </c>
      <c r="K6823" s="1">
        <f>+SUMIFS(prod!$E:$E,prod!$A:$A,Table2[[#This Row],[date]],prod!$G:$G,Table2[[#This Row],[production_line]],prod!$F:$F,Table2[[#This Row],[output_type]])</f>
        <v>479</v>
      </c>
      <c r="L6823">
        <f>+Table2[[#This Row],[cons_qty_base_uom]]/Table2[[#This Row],[Column1]]</f>
        <v>5.3193251165132172E-3</v>
      </c>
    </row>
    <row r="6824" spans="1:12" x14ac:dyDescent="0.25">
      <c r="A6824" s="2">
        <v>45717</v>
      </c>
      <c r="B6824" s="1" t="s">
        <v>262</v>
      </c>
      <c r="C6824" s="4">
        <v>0.17785966616904447</v>
      </c>
      <c r="D6824" s="4">
        <v>0.17785966616904447</v>
      </c>
      <c r="E6824" s="4">
        <v>144.13747346339363</v>
      </c>
      <c r="F6824" s="1" t="s">
        <v>509</v>
      </c>
      <c r="G6824" s="1">
        <v>1</v>
      </c>
      <c r="H6824" s="1" t="s">
        <v>505</v>
      </c>
      <c r="I68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5.7374085860982084E-3</v>
      </c>
      <c r="J6824" s="1" t="str">
        <f>IFERROR(INDEX('consumption_figs'!$C:$C,MATCH(Table2[[#This Row],[item_code]],'consumption_figs'!A:A,0),1),"NA")</f>
        <v>NA</v>
      </c>
      <c r="K6824" s="1">
        <f>+SUMIFS(prod!$E:$E,prod!$A:$A,Table2[[#This Row],[date]],prod!$G:$G,Table2[[#This Row],[production_line]],prod!$F:$F,Table2[[#This Row],[output_type]])</f>
        <v>479</v>
      </c>
      <c r="L6824">
        <f>+Table2[[#This Row],[cons_qty_base_uom]]/Table2[[#This Row],[Column1]]</f>
        <v>3.7131454315040597E-4</v>
      </c>
    </row>
    <row r="6825" spans="1:12" x14ac:dyDescent="0.25">
      <c r="A6825" s="2">
        <v>45748</v>
      </c>
      <c r="B6825" s="1" t="s">
        <v>237</v>
      </c>
      <c r="C6825" s="4">
        <v>6.8298752206071986</v>
      </c>
      <c r="D6825" s="4">
        <v>6.8298752206071986</v>
      </c>
      <c r="E6825" s="4">
        <v>976.31017316013708</v>
      </c>
      <c r="F6825" s="1" t="s">
        <v>509</v>
      </c>
      <c r="G6825" s="1">
        <v>1</v>
      </c>
      <c r="H6825" s="1" t="s">
        <v>505</v>
      </c>
      <c r="I68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0.2276625073535733</v>
      </c>
      <c r="J6825" s="1" t="str">
        <f>IFERROR(INDEX('consumption_figs'!$C:$C,MATCH(Table2[[#This Row],[item_code]],'consumption_figs'!A:A,0),1),"NA")</f>
        <v>NA</v>
      </c>
      <c r="K6825" s="1">
        <f>+SUMIFS(prod!$E:$E,prod!$A:$A,Table2[[#This Row],[date]],prod!$G:$G,Table2[[#This Row],[production_line]],prod!$F:$F,Table2[[#This Row],[output_type]])</f>
        <v>432</v>
      </c>
      <c r="L6825">
        <f>+Table2[[#This Row],[cons_qty_base_uom]]/Table2[[#This Row],[Column1]]</f>
        <v>1.5809896343998146E-2</v>
      </c>
    </row>
    <row r="6826" spans="1:12" x14ac:dyDescent="0.25">
      <c r="A6826" s="2">
        <v>45748</v>
      </c>
      <c r="B6826" s="1" t="s">
        <v>597</v>
      </c>
      <c r="C6826" s="4">
        <v>195.85671588505932</v>
      </c>
      <c r="D6826" s="4">
        <v>0.81593907837715707</v>
      </c>
      <c r="E6826" s="4">
        <v>526.20823856838877</v>
      </c>
      <c r="F6826" s="1" t="s">
        <v>509</v>
      </c>
      <c r="G6826" s="1">
        <v>1</v>
      </c>
      <c r="H6826" s="1" t="s">
        <v>505</v>
      </c>
      <c r="I68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2.7197969279238569E-2</v>
      </c>
      <c r="J6826" s="1" t="str">
        <f>IFERROR(INDEX('consumption_figs'!$C:$C,MATCH(Table2[[#This Row],[item_code]],'consumption_figs'!A:A,0),1),"NA")</f>
        <v>NA</v>
      </c>
      <c r="K6826" s="1">
        <f>+SUMIFS(prod!$E:$E,prod!$A:$A,Table2[[#This Row],[date]],prod!$G:$G,Table2[[#This Row],[production_line]],prod!$F:$F,Table2[[#This Row],[output_type]])</f>
        <v>432</v>
      </c>
      <c r="L6826">
        <f>+Table2[[#This Row],[cons_qty_base_uom]]/Table2[[#This Row],[Column1]]</f>
        <v>0.45337202751171141</v>
      </c>
    </row>
    <row r="6827" spans="1:12" x14ac:dyDescent="0.25">
      <c r="A6827" s="2">
        <v>45778</v>
      </c>
      <c r="B6827" s="1" t="s">
        <v>237</v>
      </c>
      <c r="C6827" s="4">
        <v>29.32914018595401</v>
      </c>
      <c r="D6827" s="4">
        <v>29.32914018595401</v>
      </c>
      <c r="E6827" s="4">
        <v>4192.512602161567</v>
      </c>
      <c r="F6827" s="1" t="s">
        <v>509</v>
      </c>
      <c r="G6827" s="1">
        <v>1</v>
      </c>
      <c r="H6827" s="1" t="s">
        <v>505</v>
      </c>
      <c r="I68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0.94610129632109707</v>
      </c>
      <c r="J6827" s="1" t="str">
        <f>IFERROR(INDEX('consumption_figs'!$C:$C,MATCH(Table2[[#This Row],[item_code]],'consumption_figs'!A:A,0),1),"NA")</f>
        <v>NA</v>
      </c>
      <c r="K6827" s="1">
        <f>+SUMIFS(prod!$E:$E,prod!$A:$A,Table2[[#This Row],[date]],prod!$G:$G,Table2[[#This Row],[production_line]],prod!$F:$F,Table2[[#This Row],[output_type]])</f>
        <v>329</v>
      </c>
      <c r="L6827">
        <f>+Table2[[#This Row],[cons_qty_base_uom]]/Table2[[#This Row],[Column1]]</f>
        <v>8.9146322753659607E-2</v>
      </c>
    </row>
    <row r="6828" spans="1:12" x14ac:dyDescent="0.25">
      <c r="A6828" s="2">
        <v>45778</v>
      </c>
      <c r="B6828" s="1" t="s">
        <v>598</v>
      </c>
      <c r="C6828" s="4">
        <v>1.9578865277672901</v>
      </c>
      <c r="D6828" s="4">
        <v>6.8886539239978017E-3</v>
      </c>
      <c r="E6828" s="4">
        <v>5.0620231716376072</v>
      </c>
      <c r="F6828" s="1" t="s">
        <v>509</v>
      </c>
      <c r="G6828" s="1">
        <v>1</v>
      </c>
      <c r="H6828" s="1" t="s">
        <v>505</v>
      </c>
      <c r="I68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2.2221464270960649E-4</v>
      </c>
      <c r="J6828" s="1" t="str">
        <f>IFERROR(INDEX('consumption_figs'!$C:$C,MATCH(Table2[[#This Row],[item_code]],'consumption_figs'!A:A,0),1),"NA")</f>
        <v>NA</v>
      </c>
      <c r="K6828" s="1">
        <f>+SUMIFS(prod!$E:$E,prod!$A:$A,Table2[[#This Row],[date]],prod!$G:$G,Table2[[#This Row],[production_line]],prod!$F:$F,Table2[[#This Row],[output_type]])</f>
        <v>329</v>
      </c>
      <c r="L6828">
        <f>+Table2[[#This Row],[cons_qty_base_uom]]/Table2[[#This Row],[Column1]]</f>
        <v>5.951022880751642E-3</v>
      </c>
    </row>
    <row r="6829" spans="1:12" x14ac:dyDescent="0.25">
      <c r="A6829" s="2">
        <v>45778</v>
      </c>
      <c r="B6829" s="1" t="s">
        <v>597</v>
      </c>
      <c r="C6829" s="4">
        <v>88.104893749528031</v>
      </c>
      <c r="D6829" s="4">
        <v>0.36704498736053376</v>
      </c>
      <c r="E6829" s="4">
        <v>236.71141803685694</v>
      </c>
      <c r="F6829" s="1" t="s">
        <v>509</v>
      </c>
      <c r="G6829" s="1">
        <v>1</v>
      </c>
      <c r="H6829" s="1" t="s">
        <v>505</v>
      </c>
      <c r="I68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1.1840160882597863E-2</v>
      </c>
      <c r="J6829" s="1" t="str">
        <f>IFERROR(INDEX('consumption_figs'!$C:$C,MATCH(Table2[[#This Row],[item_code]],'consumption_figs'!A:A,0),1),"NA")</f>
        <v>NA</v>
      </c>
      <c r="K6829" s="1">
        <f>+SUMIFS(prod!$E:$E,prod!$A:$A,Table2[[#This Row],[date]],prod!$G:$G,Table2[[#This Row],[production_line]],prod!$F:$F,Table2[[#This Row],[output_type]])</f>
        <v>329</v>
      </c>
      <c r="L6829">
        <f>+Table2[[#This Row],[cons_qty_base_uom]]/Table2[[#This Row],[Column1]]</f>
        <v>0.26779602963382382</v>
      </c>
    </row>
    <row r="6830" spans="1:12" x14ac:dyDescent="0.25">
      <c r="A6830" s="2">
        <v>45778</v>
      </c>
      <c r="B6830" s="1" t="s">
        <v>262</v>
      </c>
      <c r="C6830" s="4">
        <v>0.14135940730479857</v>
      </c>
      <c r="D6830" s="4">
        <v>0.14135940730479857</v>
      </c>
      <c r="E6830" s="4">
        <v>114.55766367980875</v>
      </c>
      <c r="F6830" s="1" t="s">
        <v>509</v>
      </c>
      <c r="G6830" s="1">
        <v>1</v>
      </c>
      <c r="H6830" s="1" t="s">
        <v>505</v>
      </c>
      <c r="I68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4.5599808807999537E-3</v>
      </c>
      <c r="J6830" s="1" t="str">
        <f>IFERROR(INDEX('consumption_figs'!$C:$C,MATCH(Table2[[#This Row],[item_code]],'consumption_figs'!A:A,0),1),"NA")</f>
        <v>NA</v>
      </c>
      <c r="K6830" s="1">
        <f>+SUMIFS(prod!$E:$E,prod!$A:$A,Table2[[#This Row],[date]],prod!$G:$G,Table2[[#This Row],[production_line]],prod!$F:$F,Table2[[#This Row],[output_type]])</f>
        <v>329</v>
      </c>
      <c r="L6830">
        <f>+Table2[[#This Row],[cons_qty_base_uom]]/Table2[[#This Row],[Column1]]</f>
        <v>4.2966385199026918E-4</v>
      </c>
    </row>
    <row r="6831" spans="1:12" x14ac:dyDescent="0.25">
      <c r="A6831" s="2">
        <v>45809</v>
      </c>
      <c r="B6831" s="1" t="s">
        <v>237</v>
      </c>
      <c r="C6831" s="4">
        <v>2.0162999987300115E-3</v>
      </c>
      <c r="D6831" s="4">
        <v>2.0162999987300115E-3</v>
      </c>
      <c r="E6831" s="4">
        <v>0.28822403591845891</v>
      </c>
      <c r="F6831" s="1" t="s">
        <v>509</v>
      </c>
      <c r="G6831" s="1">
        <v>1</v>
      </c>
      <c r="H6831" s="1" t="s">
        <v>505</v>
      </c>
      <c r="I68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6.7209999957667044E-5</v>
      </c>
      <c r="J6831" s="1" t="str">
        <f>IFERROR(INDEX('consumption_figs'!$C:$C,MATCH(Table2[[#This Row],[item_code]],'consumption_figs'!A:A,0),1),"NA")</f>
        <v>NA</v>
      </c>
      <c r="K6831" s="1">
        <f>+SUMIFS(prod!$E:$E,prod!$A:$A,Table2[[#This Row],[date]],prod!$G:$G,Table2[[#This Row],[production_line]],prod!$F:$F,Table2[[#This Row],[output_type]])</f>
        <v>390</v>
      </c>
      <c r="L6831">
        <f>+Table2[[#This Row],[cons_qty_base_uom]]/Table2[[#This Row],[Column1]]</f>
        <v>5.1699999967436196E-6</v>
      </c>
    </row>
    <row r="6832" spans="1:12" x14ac:dyDescent="0.25">
      <c r="A6832" s="2">
        <v>45809</v>
      </c>
      <c r="B6832" s="1" t="s">
        <v>598</v>
      </c>
      <c r="C6832" s="4">
        <v>6.2488636324277191</v>
      </c>
      <c r="D6832" s="4">
        <v>2.198608467424255E-2</v>
      </c>
      <c r="E6832" s="4">
        <v>16.156141867845957</v>
      </c>
      <c r="F6832" s="1" t="s">
        <v>509</v>
      </c>
      <c r="G6832" s="1">
        <v>1</v>
      </c>
      <c r="H6832" s="1" t="s">
        <v>505</v>
      </c>
      <c r="I68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7.3286948914141838E-4</v>
      </c>
      <c r="J6832" s="1" t="str">
        <f>IFERROR(INDEX('consumption_figs'!$C:$C,MATCH(Table2[[#This Row],[item_code]],'consumption_figs'!A:A,0),1),"NA")</f>
        <v>NA</v>
      </c>
      <c r="K6832" s="1">
        <f>+SUMIFS(prod!$E:$E,prod!$A:$A,Table2[[#This Row],[date]],prod!$G:$G,Table2[[#This Row],[production_line]],prod!$F:$F,Table2[[#This Row],[output_type]])</f>
        <v>390</v>
      </c>
      <c r="L6832">
        <f>+Table2[[#This Row],[cons_qty_base_uom]]/Table2[[#This Row],[Column1]]</f>
        <v>1.6022727262635178E-2</v>
      </c>
    </row>
    <row r="6833" spans="1:12" x14ac:dyDescent="0.25">
      <c r="A6833" s="2">
        <v>45809</v>
      </c>
      <c r="B6833" s="1" t="s">
        <v>597</v>
      </c>
      <c r="C6833" s="4">
        <v>69.431818138085774</v>
      </c>
      <c r="D6833" s="4">
        <v>0.28925295436326526</v>
      </c>
      <c r="E6833" s="4">
        <v>186.54246579159502</v>
      </c>
      <c r="F6833" s="1" t="s">
        <v>509</v>
      </c>
      <c r="G6833" s="1">
        <v>1</v>
      </c>
      <c r="H6833" s="1" t="s">
        <v>505</v>
      </c>
      <c r="I68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9.6417651454421757E-3</v>
      </c>
      <c r="J6833" s="1" t="str">
        <f>IFERROR(INDEX('consumption_figs'!$C:$C,MATCH(Table2[[#This Row],[item_code]],'consumption_figs'!A:A,0),1),"NA")</f>
        <v>NA</v>
      </c>
      <c r="K6833" s="1">
        <f>+SUMIFS(prod!$E:$E,prod!$A:$A,Table2[[#This Row],[date]],prod!$G:$G,Table2[[#This Row],[production_line]],prod!$F:$F,Table2[[#This Row],[output_type]])</f>
        <v>390</v>
      </c>
      <c r="L6833">
        <f>+Table2[[#This Row],[cons_qty_base_uom]]/Table2[[#This Row],[Column1]]</f>
        <v>0.17803030291816865</v>
      </c>
    </row>
    <row r="6834" spans="1:12" x14ac:dyDescent="0.25">
      <c r="A6834" s="2">
        <v>45809</v>
      </c>
      <c r="B6834" s="1" t="s">
        <v>262</v>
      </c>
      <c r="C6834" s="4">
        <v>0.11872840901612666</v>
      </c>
      <c r="D6834" s="4">
        <v>0.11872840901612666</v>
      </c>
      <c r="E6834" s="4">
        <v>96.217502666669048</v>
      </c>
      <c r="F6834" s="1" t="s">
        <v>509</v>
      </c>
      <c r="G6834" s="1">
        <v>1</v>
      </c>
      <c r="H6834" s="1" t="s">
        <v>505</v>
      </c>
      <c r="I68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3.9576136338708885E-3</v>
      </c>
      <c r="J6834" s="1" t="str">
        <f>IFERROR(INDEX('consumption_figs'!$C:$C,MATCH(Table2[[#This Row],[item_code]],'consumption_figs'!A:A,0),1),"NA")</f>
        <v>NA</v>
      </c>
      <c r="K6834" s="1">
        <f>+SUMIFS(prod!$E:$E,prod!$A:$A,Table2[[#This Row],[date]],prod!$G:$G,Table2[[#This Row],[production_line]],prod!$F:$F,Table2[[#This Row],[output_type]])</f>
        <v>390</v>
      </c>
      <c r="L6834">
        <f>+Table2[[#This Row],[cons_qty_base_uom]]/Table2[[#This Row],[Column1]]</f>
        <v>3.0443181799006834E-4</v>
      </c>
    </row>
    <row r="6835" spans="1:12" x14ac:dyDescent="0.25">
      <c r="A6835" s="2">
        <v>45839</v>
      </c>
      <c r="B6835" s="1" t="s">
        <v>237</v>
      </c>
      <c r="C6835" s="4">
        <v>2.4788975097840768E-3</v>
      </c>
      <c r="D6835" s="4">
        <v>2.4788975097840768E-3</v>
      </c>
      <c r="E6835" s="4">
        <v>0.35435096233110436</v>
      </c>
      <c r="F6835" s="1" t="s">
        <v>509</v>
      </c>
      <c r="G6835" s="1">
        <v>1</v>
      </c>
      <c r="H6835" s="1" t="s">
        <v>505</v>
      </c>
      <c r="I68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7.9964435799486351E-5</v>
      </c>
      <c r="J6835" s="1" t="str">
        <f>IFERROR(INDEX('consumption_figs'!$C:$C,MATCH(Table2[[#This Row],[item_code]],'consumption_figs'!A:A,0),1),"NA")</f>
        <v>NA</v>
      </c>
      <c r="K6835" s="1">
        <f>+SUMIFS(prod!$E:$E,prod!$A:$A,Table2[[#This Row],[date]],prod!$G:$G,Table2[[#This Row],[production_line]],prod!$F:$F,Table2[[#This Row],[output_type]])</f>
        <v>422</v>
      </c>
      <c r="L6835">
        <f>+Table2[[#This Row],[cons_qty_base_uom]]/Table2[[#This Row],[Column1]]</f>
        <v>5.8741647151281438E-6</v>
      </c>
    </row>
    <row r="6836" spans="1:12" x14ac:dyDescent="0.25">
      <c r="A6836" s="2">
        <v>45839</v>
      </c>
      <c r="B6836" s="1" t="s">
        <v>597</v>
      </c>
      <c r="C6836" s="4">
        <v>22.939161143249152</v>
      </c>
      <c r="D6836" s="4">
        <v>9.5564545322775959E-2</v>
      </c>
      <c r="E6836" s="4">
        <v>61.630644243567488</v>
      </c>
      <c r="F6836" s="1" t="s">
        <v>509</v>
      </c>
      <c r="G6836" s="1">
        <v>1</v>
      </c>
      <c r="H6836" s="1" t="s">
        <v>505</v>
      </c>
      <c r="I68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3.0827272684766436E-3</v>
      </c>
      <c r="J6836" s="1" t="str">
        <f>IFERROR(INDEX('consumption_figs'!$C:$C,MATCH(Table2[[#This Row],[item_code]],'consumption_figs'!A:A,0),1),"NA")</f>
        <v>NA</v>
      </c>
      <c r="K6836" s="1">
        <f>+SUMIFS(prod!$E:$E,prod!$A:$A,Table2[[#This Row],[date]],prod!$G:$G,Table2[[#This Row],[production_line]],prod!$F:$F,Table2[[#This Row],[output_type]])</f>
        <v>422</v>
      </c>
      <c r="L6836">
        <f>+Table2[[#This Row],[cons_qty_base_uom]]/Table2[[#This Row],[Column1]]</f>
        <v>5.4358201761253916E-2</v>
      </c>
    </row>
    <row r="6837" spans="1:12" x14ac:dyDescent="0.25">
      <c r="A6837" s="2">
        <v>45839</v>
      </c>
      <c r="B6837" s="1" t="s">
        <v>262</v>
      </c>
      <c r="C6837" s="4">
        <v>0.22489553584841471</v>
      </c>
      <c r="D6837" s="4">
        <v>0.22489553584841471</v>
      </c>
      <c r="E6837" s="4">
        <v>182.25534225155528</v>
      </c>
      <c r="F6837" s="1" t="s">
        <v>509</v>
      </c>
      <c r="G6837" s="1">
        <v>1</v>
      </c>
      <c r="H6837" s="1" t="s">
        <v>505</v>
      </c>
      <c r="I68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7.2546947047875711E-3</v>
      </c>
      <c r="J6837" s="1" t="str">
        <f>IFERROR(INDEX('consumption_figs'!$C:$C,MATCH(Table2[[#This Row],[item_code]],'consumption_figs'!A:A,0),1),"NA")</f>
        <v>NA</v>
      </c>
      <c r="K6837" s="1">
        <f>+SUMIFS(prod!$E:$E,prod!$A:$A,Table2[[#This Row],[date]],prod!$G:$G,Table2[[#This Row],[production_line]],prod!$F:$F,Table2[[#This Row],[output_type]])</f>
        <v>422</v>
      </c>
      <c r="L6837">
        <f>+Table2[[#This Row],[cons_qty_base_uom]]/Table2[[#This Row],[Column1]]</f>
        <v>5.329278100673334E-4</v>
      </c>
    </row>
    <row r="6838" spans="1:12" x14ac:dyDescent="0.25">
      <c r="A6838" s="2">
        <v>45870</v>
      </c>
      <c r="B6838" s="1" t="s">
        <v>237</v>
      </c>
      <c r="C6838" s="4">
        <v>6.8918047681552881E-3</v>
      </c>
      <c r="D6838" s="4">
        <v>6.8918047681552881E-3</v>
      </c>
      <c r="E6838" s="4">
        <v>0.98516281619349377</v>
      </c>
      <c r="F6838" s="1" t="s">
        <v>509</v>
      </c>
      <c r="G6838" s="1">
        <v>1</v>
      </c>
      <c r="H6838" s="1" t="s">
        <v>505</v>
      </c>
      <c r="I68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2.2231628284371898E-4</v>
      </c>
      <c r="J6838" s="1" t="str">
        <f>IFERROR(INDEX('consumption_figs'!$C:$C,MATCH(Table2[[#This Row],[item_code]],'consumption_figs'!A:A,0),1),"NA")</f>
        <v>NA</v>
      </c>
      <c r="K6838" s="1">
        <f>+SUMIFS(prod!$E:$E,prod!$A:$A,Table2[[#This Row],[date]],prod!$G:$G,Table2[[#This Row],[production_line]],prod!$F:$F,Table2[[#This Row],[output_type]])</f>
        <v>471</v>
      </c>
      <c r="L6838">
        <f>+Table2[[#This Row],[cons_qty_base_uom]]/Table2[[#This Row],[Column1]]</f>
        <v>1.4632281885680017E-5</v>
      </c>
    </row>
    <row r="6839" spans="1:12" x14ac:dyDescent="0.25">
      <c r="A6839" s="2">
        <v>45870</v>
      </c>
      <c r="B6839" s="1" t="s">
        <v>597</v>
      </c>
      <c r="C6839" s="4">
        <v>71.981583891996266</v>
      </c>
      <c r="D6839" s="4">
        <v>0.29987527849405637</v>
      </c>
      <c r="E6839" s="4">
        <v>193.39292144262635</v>
      </c>
      <c r="F6839" s="1" t="s">
        <v>509</v>
      </c>
      <c r="G6839" s="1">
        <v>1</v>
      </c>
      <c r="H6839" s="1" t="s">
        <v>505</v>
      </c>
      <c r="I68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9.6733960804534311E-3</v>
      </c>
      <c r="J6839" s="1" t="str">
        <f>IFERROR(INDEX('consumption_figs'!$C:$C,MATCH(Table2[[#This Row],[item_code]],'consumption_figs'!A:A,0),1),"NA")</f>
        <v>NA</v>
      </c>
      <c r="K6839" s="1">
        <f>+SUMIFS(prod!$E:$E,prod!$A:$A,Table2[[#This Row],[date]],prod!$G:$G,Table2[[#This Row],[production_line]],prod!$F:$F,Table2[[#This Row],[output_type]])</f>
        <v>471</v>
      </c>
      <c r="L6839">
        <f>+Table2[[#This Row],[cons_qty_base_uom]]/Table2[[#This Row],[Column1]]</f>
        <v>0.15282714202122349</v>
      </c>
    </row>
    <row r="6840" spans="1:12" x14ac:dyDescent="0.25">
      <c r="A6840" s="2">
        <v>45870</v>
      </c>
      <c r="B6840" s="1" t="s">
        <v>261</v>
      </c>
      <c r="C6840" s="4">
        <v>1.3474952504581703</v>
      </c>
      <c r="D6840" s="4">
        <v>1.3474952504581703</v>
      </c>
      <c r="E6840" s="4">
        <v>2135.9861387495203</v>
      </c>
      <c r="F6840" s="1" t="s">
        <v>509</v>
      </c>
      <c r="G6840" s="1">
        <v>1</v>
      </c>
      <c r="H6840" s="1" t="s">
        <v>505</v>
      </c>
      <c r="I68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4.3467588724457107E-2</v>
      </c>
      <c r="J6840" s="1" t="str">
        <f>IFERROR(INDEX('consumption_figs'!$C:$C,MATCH(Table2[[#This Row],[item_code]],'consumption_figs'!A:A,0),1),"NA")</f>
        <v>NA</v>
      </c>
      <c r="K6840" s="1">
        <f>+SUMIFS(prod!$E:$E,prod!$A:$A,Table2[[#This Row],[date]],prod!$G:$G,Table2[[#This Row],[production_line]],prod!$F:$F,Table2[[#This Row],[output_type]])</f>
        <v>471</v>
      </c>
      <c r="L6840">
        <f>+Table2[[#This Row],[cons_qty_base_uom]]/Table2[[#This Row],[Column1]]</f>
        <v>2.8609240986373044E-3</v>
      </c>
    </row>
    <row r="6841" spans="1:12" x14ac:dyDescent="0.25">
      <c r="A6841" s="2">
        <v>45870</v>
      </c>
      <c r="B6841" s="1" t="s">
        <v>262</v>
      </c>
      <c r="C6841" s="4">
        <v>1.6411801127375149E-2</v>
      </c>
      <c r="D6841" s="4">
        <v>1.6411801127375149E-2</v>
      </c>
      <c r="E6841" s="4">
        <v>13.300123633624819</v>
      </c>
      <c r="F6841" s="1" t="s">
        <v>509</v>
      </c>
      <c r="G6841" s="1">
        <v>1</v>
      </c>
      <c r="H6841" s="1" t="s">
        <v>505</v>
      </c>
      <c r="I68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5.2941293959274675E-4</v>
      </c>
      <c r="J6841" s="1" t="str">
        <f>IFERROR(INDEX('consumption_figs'!$C:$C,MATCH(Table2[[#This Row],[item_code]],'consumption_figs'!A:A,0),1),"NA")</f>
        <v>NA</v>
      </c>
      <c r="K6841" s="1">
        <f>+SUMIFS(prod!$E:$E,prod!$A:$A,Table2[[#This Row],[date]],prod!$G:$G,Table2[[#This Row],[production_line]],prod!$F:$F,Table2[[#This Row],[output_type]])</f>
        <v>471</v>
      </c>
      <c r="L6841">
        <f>+Table2[[#This Row],[cons_qty_base_uom]]/Table2[[#This Row],[Column1]]</f>
        <v>3.4844588380838958E-5</v>
      </c>
    </row>
    <row r="6842" spans="1:12" x14ac:dyDescent="0.25">
      <c r="A6842" s="2">
        <v>45901</v>
      </c>
      <c r="B6842" s="1" t="s">
        <v>237</v>
      </c>
      <c r="C6842" s="4">
        <v>6.2143330971916131E-3</v>
      </c>
      <c r="D6842" s="4">
        <v>6.2143330971916131E-3</v>
      </c>
      <c r="E6842" s="4">
        <v>0.88832027324424934</v>
      </c>
      <c r="F6842" s="1" t="s">
        <v>509</v>
      </c>
      <c r="G6842" s="1">
        <v>1</v>
      </c>
      <c r="H6842" s="1" t="s">
        <v>505</v>
      </c>
      <c r="I68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2.0714443657305376E-4</v>
      </c>
      <c r="J6842" s="1" t="str">
        <f>IFERROR(INDEX('consumption_figs'!$C:$C,MATCH(Table2[[#This Row],[item_code]],'consumption_figs'!A:A,0),1),"NA")</f>
        <v>NA</v>
      </c>
      <c r="K6842" s="1">
        <f>+SUMIFS(prod!$E:$E,prod!$A:$A,Table2[[#This Row],[date]],prod!$G:$G,Table2[[#This Row],[production_line]],prod!$F:$F,Table2[[#This Row],[output_type]])</f>
        <v>544</v>
      </c>
      <c r="L6842">
        <f>+Table2[[#This Row],[cons_qty_base_uom]]/Table2[[#This Row],[Column1]]</f>
        <v>1.1423406428661053E-5</v>
      </c>
    </row>
    <row r="6843" spans="1:12" x14ac:dyDescent="0.25">
      <c r="A6843" s="2">
        <v>45901</v>
      </c>
      <c r="B6843" s="1" t="s">
        <v>597</v>
      </c>
      <c r="C6843" s="4">
        <v>66.87255829450342</v>
      </c>
      <c r="D6843" s="4">
        <v>0.27859107785490123</v>
      </c>
      <c r="E6843" s="4">
        <v>179.66650236984231</v>
      </c>
      <c r="F6843" s="1" t="s">
        <v>509</v>
      </c>
      <c r="G6843" s="1">
        <v>1</v>
      </c>
      <c r="H6843" s="1" t="s">
        <v>505</v>
      </c>
      <c r="I68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9.2863692618300412E-3</v>
      </c>
      <c r="J6843" s="1" t="str">
        <f>IFERROR(INDEX('consumption_figs'!$C:$C,MATCH(Table2[[#This Row],[item_code]],'consumption_figs'!A:A,0),1),"NA")</f>
        <v>NA</v>
      </c>
      <c r="K6843" s="1">
        <f>+SUMIFS(prod!$E:$E,prod!$A:$A,Table2[[#This Row],[date]],prod!$G:$G,Table2[[#This Row],[production_line]],prod!$F:$F,Table2[[#This Row],[output_type]])</f>
        <v>544</v>
      </c>
      <c r="L6843">
        <f>+Table2[[#This Row],[cons_qty_base_uom]]/Table2[[#This Row],[Column1]]</f>
        <v>0.122927496864896</v>
      </c>
    </row>
    <row r="6844" spans="1:12" x14ac:dyDescent="0.25">
      <c r="A6844" s="2">
        <v>45901</v>
      </c>
      <c r="B6844" s="1" t="s">
        <v>261</v>
      </c>
      <c r="C6844" s="4">
        <v>1.0666173047973295</v>
      </c>
      <c r="D6844" s="4">
        <v>1.0666173047973295</v>
      </c>
      <c r="E6844" s="4">
        <v>1690.7516205514014</v>
      </c>
      <c r="F6844" s="1" t="s">
        <v>509</v>
      </c>
      <c r="G6844" s="1">
        <v>1</v>
      </c>
      <c r="H6844" s="1" t="s">
        <v>505</v>
      </c>
      <c r="I68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3.5553910159910981E-2</v>
      </c>
      <c r="J6844" s="1" t="str">
        <f>IFERROR(INDEX('consumption_figs'!$C:$C,MATCH(Table2[[#This Row],[item_code]],'consumption_figs'!A:A,0),1),"NA")</f>
        <v>NA</v>
      </c>
      <c r="K6844" s="1">
        <f>+SUMIFS(prod!$E:$E,prod!$A:$A,Table2[[#This Row],[date]],prod!$G:$G,Table2[[#This Row],[production_line]],prod!$F:$F,Table2[[#This Row],[output_type]])</f>
        <v>544</v>
      </c>
      <c r="L6844">
        <f>+Table2[[#This Row],[cons_qty_base_uom]]/Table2[[#This Row],[Column1]]</f>
        <v>1.9606935749950909E-3</v>
      </c>
    </row>
    <row r="6845" spans="1:12" x14ac:dyDescent="0.25">
      <c r="A6845" s="2">
        <v>45901</v>
      </c>
      <c r="B6845" s="1" t="s">
        <v>262</v>
      </c>
      <c r="C6845" s="4">
        <v>5.3364301519013731E-2</v>
      </c>
      <c r="D6845" s="4">
        <v>5.3364301519013731E-2</v>
      </c>
      <c r="E6845" s="4">
        <v>43.246429951008729</v>
      </c>
      <c r="F6845" s="1" t="s">
        <v>509</v>
      </c>
      <c r="G6845" s="1">
        <v>1</v>
      </c>
      <c r="H6845" s="1" t="s">
        <v>505</v>
      </c>
      <c r="I68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1.778810050633791E-3</v>
      </c>
      <c r="J6845" s="1" t="str">
        <f>IFERROR(INDEX('consumption_figs'!$C:$C,MATCH(Table2[[#This Row],[item_code]],'consumption_figs'!A:A,0),1),"NA")</f>
        <v>NA</v>
      </c>
      <c r="K6845" s="1">
        <f>+SUMIFS(prod!$E:$E,prod!$A:$A,Table2[[#This Row],[date]],prod!$G:$G,Table2[[#This Row],[production_line]],prod!$F:$F,Table2[[#This Row],[output_type]])</f>
        <v>544</v>
      </c>
      <c r="L6845">
        <f>+Table2[[#This Row],[cons_qty_base_uom]]/Table2[[#This Row],[Column1]]</f>
        <v>9.8096142498187001E-5</v>
      </c>
    </row>
    <row r="6846" spans="1:12" x14ac:dyDescent="0.25">
      <c r="A6846" s="2">
        <v>45931</v>
      </c>
      <c r="B6846" s="1" t="s">
        <v>237</v>
      </c>
      <c r="C6846" s="4">
        <v>0.41911111057346578</v>
      </c>
      <c r="D6846" s="4">
        <v>1.8440888865232494E-3</v>
      </c>
      <c r="E6846" s="4">
        <v>59.910675923145206</v>
      </c>
      <c r="F6846" s="1" t="s">
        <v>509</v>
      </c>
      <c r="G6846" s="1">
        <v>1</v>
      </c>
      <c r="H6846" s="1" t="s">
        <v>505</v>
      </c>
      <c r="I68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5.9486738274943525E-5</v>
      </c>
      <c r="J6846" s="1" t="str">
        <f>IFERROR(INDEX('consumption_figs'!$C:$C,MATCH(Table2[[#This Row],[item_code]],'consumption_figs'!A:A,0),1),"NA")</f>
        <v>NA</v>
      </c>
      <c r="K6846" s="1">
        <f>+SUMIFS(prod!$E:$E,prod!$A:$A,Table2[[#This Row],[date]],prod!$G:$G,Table2[[#This Row],[production_line]],prod!$F:$F,Table2[[#This Row],[output_type]])</f>
        <v>513</v>
      </c>
      <c r="L6846">
        <f>+Table2[[#This Row],[cons_qty_base_uom]]/Table2[[#This Row],[Column1]]</f>
        <v>8.1698072236543041E-4</v>
      </c>
    </row>
    <row r="6847" spans="1:12" x14ac:dyDescent="0.25">
      <c r="A6847" s="2">
        <v>45931</v>
      </c>
      <c r="B6847" s="1" t="s">
        <v>597</v>
      </c>
      <c r="C6847" s="4">
        <v>24.448148116785504</v>
      </c>
      <c r="D6847" s="4">
        <v>0.1018509850545284</v>
      </c>
      <c r="E6847" s="4">
        <v>65.684839545367609</v>
      </c>
      <c r="F6847" s="1" t="s">
        <v>509</v>
      </c>
      <c r="G6847" s="1">
        <v>1</v>
      </c>
      <c r="H6847" s="1" t="s">
        <v>505</v>
      </c>
      <c r="I68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3.285515646920271E-3</v>
      </c>
      <c r="J6847" s="1" t="str">
        <f>IFERROR(INDEX('consumption_figs'!$C:$C,MATCH(Table2[[#This Row],[item_code]],'consumption_figs'!A:A,0),1),"NA")</f>
        <v>NA</v>
      </c>
      <c r="K6847" s="1">
        <f>+SUMIFS(prod!$E:$E,prod!$A:$A,Table2[[#This Row],[date]],prod!$G:$G,Table2[[#This Row],[production_line]],prod!$F:$F,Table2[[#This Row],[output_type]])</f>
        <v>513</v>
      </c>
      <c r="L6847">
        <f>+Table2[[#This Row],[cons_qty_base_uom]]/Table2[[#This Row],[Column1]]</f>
        <v>4.7657208804650103E-2</v>
      </c>
    </row>
    <row r="6848" spans="1:12" x14ac:dyDescent="0.25">
      <c r="A6848" s="2">
        <v>45931</v>
      </c>
      <c r="B6848" s="1" t="s">
        <v>261</v>
      </c>
      <c r="C6848" s="4">
        <v>7.0724999909272362E-2</v>
      </c>
      <c r="D6848" s="4">
        <v>7.0724999909272362E-2</v>
      </c>
      <c r="E6848" s="4">
        <v>112.10994578118282</v>
      </c>
      <c r="F6848" s="1" t="s">
        <v>509</v>
      </c>
      <c r="G6848" s="1">
        <v>1</v>
      </c>
      <c r="H6848" s="1" t="s">
        <v>505</v>
      </c>
      <c r="I68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2.2814516099765279E-3</v>
      </c>
      <c r="J6848" s="1" t="str">
        <f>IFERROR(INDEX('consumption_figs'!$C:$C,MATCH(Table2[[#This Row],[item_code]],'consumption_figs'!A:A,0),1),"NA")</f>
        <v>NA</v>
      </c>
      <c r="K6848" s="1">
        <f>+SUMIFS(prod!$E:$E,prod!$A:$A,Table2[[#This Row],[date]],prod!$G:$G,Table2[[#This Row],[production_line]],prod!$F:$F,Table2[[#This Row],[output_type]])</f>
        <v>513</v>
      </c>
      <c r="L6848">
        <f>+Table2[[#This Row],[cons_qty_base_uom]]/Table2[[#This Row],[Column1]]</f>
        <v>1.3786549689916641E-4</v>
      </c>
    </row>
    <row r="6849" spans="1:12" x14ac:dyDescent="0.25">
      <c r="A6849" s="2">
        <v>45931</v>
      </c>
      <c r="B6849" s="1" t="s">
        <v>262</v>
      </c>
      <c r="C6849" s="4">
        <v>1.2608259243085097E-2</v>
      </c>
      <c r="D6849" s="4">
        <v>1.2608259243085097E-2</v>
      </c>
      <c r="E6849" s="4">
        <v>10.217733290596163</v>
      </c>
      <c r="F6849" s="1" t="s">
        <v>509</v>
      </c>
      <c r="G6849" s="1">
        <v>1</v>
      </c>
      <c r="H6849" s="1" t="s">
        <v>505</v>
      </c>
      <c r="I68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4.0671804009951928E-4</v>
      </c>
      <c r="J6849" s="1" t="str">
        <f>IFERROR(INDEX('consumption_figs'!$C:$C,MATCH(Table2[[#This Row],[item_code]],'consumption_figs'!A:A,0),1),"NA")</f>
        <v>NA</v>
      </c>
      <c r="K6849" s="1">
        <f>+SUMIFS(prod!$E:$E,prod!$A:$A,Table2[[#This Row],[date]],prod!$G:$G,Table2[[#This Row],[production_line]],prod!$F:$F,Table2[[#This Row],[output_type]])</f>
        <v>513</v>
      </c>
      <c r="L6849">
        <f>+Table2[[#This Row],[cons_qty_base_uom]]/Table2[[#This Row],[Column1]]</f>
        <v>2.4577503397826701E-5</v>
      </c>
    </row>
    <row r="6850" spans="1:12" x14ac:dyDescent="0.25">
      <c r="A6850" s="2">
        <v>45658</v>
      </c>
      <c r="B6850" s="1" t="s">
        <v>237</v>
      </c>
      <c r="C6850" s="4">
        <v>1.3038734821202287</v>
      </c>
      <c r="D6850" s="4">
        <v>1.3038734821202287</v>
      </c>
      <c r="E6850" s="4">
        <v>186.38480264864029</v>
      </c>
      <c r="F6850" s="1" t="s">
        <v>509</v>
      </c>
      <c r="G6850" s="1">
        <v>2</v>
      </c>
      <c r="H6850" s="1" t="s">
        <v>505</v>
      </c>
      <c r="I68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4.2060434907104149E-2</v>
      </c>
      <c r="J6850" s="1" t="str">
        <f>IFERROR(INDEX('consumption_figs'!$C:$C,MATCH(Table2[[#This Row],[item_code]],'consumption_figs'!A:A,0),1),"NA")</f>
        <v>NA</v>
      </c>
      <c r="K6850" s="1">
        <f>+SUMIFS(prod!$E:$E,prod!$A:$A,Table2[[#This Row],[date]],prod!$G:$G,Table2[[#This Row],[production_line]],prod!$F:$F,Table2[[#This Row],[output_type]])</f>
        <v>106</v>
      </c>
      <c r="L6850">
        <f>+Table2[[#This Row],[cons_qty_base_uom]]/Table2[[#This Row],[Column1]]</f>
        <v>1.2300693227549328E-2</v>
      </c>
    </row>
    <row r="6851" spans="1:12" x14ac:dyDescent="0.25">
      <c r="A6851" s="2">
        <v>45658</v>
      </c>
      <c r="B6851" s="1" t="s">
        <v>262</v>
      </c>
      <c r="C6851" s="4">
        <v>0.13110949352519716</v>
      </c>
      <c r="D6851" s="4">
        <v>0.13110949352519716</v>
      </c>
      <c r="E6851" s="4">
        <v>106.25113355281977</v>
      </c>
      <c r="F6851" s="1" t="s">
        <v>509</v>
      </c>
      <c r="G6851" s="1">
        <v>2</v>
      </c>
      <c r="H6851" s="1" t="s">
        <v>505</v>
      </c>
      <c r="I68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4.2293385008128114E-3</v>
      </c>
      <c r="J6851" s="1" t="str">
        <f>IFERROR(INDEX('consumption_figs'!$C:$C,MATCH(Table2[[#This Row],[item_code]],'consumption_figs'!A:A,0),1),"NA")</f>
        <v>NA</v>
      </c>
      <c r="K6851" s="1">
        <f>+SUMIFS(prod!$E:$E,prod!$A:$A,Table2[[#This Row],[date]],prod!$G:$G,Table2[[#This Row],[production_line]],prod!$F:$F,Table2[[#This Row],[output_type]])</f>
        <v>106</v>
      </c>
      <c r="L6851">
        <f>+Table2[[#This Row],[cons_qty_base_uom]]/Table2[[#This Row],[Column1]]</f>
        <v>1.2368820143886525E-3</v>
      </c>
    </row>
    <row r="6852" spans="1:12" x14ac:dyDescent="0.25">
      <c r="A6852" s="2">
        <v>45689</v>
      </c>
      <c r="B6852" s="1" t="s">
        <v>237</v>
      </c>
      <c r="C6852" s="4">
        <v>3.1745163642000338</v>
      </c>
      <c r="D6852" s="4">
        <v>3.1745163642000338</v>
      </c>
      <c r="E6852" s="4">
        <v>453.78759071330217</v>
      </c>
      <c r="F6852" s="1" t="s">
        <v>509</v>
      </c>
      <c r="G6852" s="1">
        <v>2</v>
      </c>
      <c r="H6852" s="1" t="s">
        <v>505</v>
      </c>
      <c r="I68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0.11337558443571549</v>
      </c>
      <c r="J6852" s="1" t="str">
        <f>IFERROR(INDEX('consumption_figs'!$C:$C,MATCH(Table2[[#This Row],[item_code]],'consumption_figs'!A:A,0),1),"NA")</f>
        <v>NA</v>
      </c>
      <c r="K6852" s="1">
        <f>+SUMIFS(prod!$E:$E,prod!$A:$A,Table2[[#This Row],[date]],prod!$G:$G,Table2[[#This Row],[production_line]],prod!$F:$F,Table2[[#This Row],[output_type]])</f>
        <v>120</v>
      </c>
      <c r="L6852">
        <f>+Table2[[#This Row],[cons_qty_base_uom]]/Table2[[#This Row],[Column1]]</f>
        <v>2.6454303035000282E-2</v>
      </c>
    </row>
    <row r="6853" spans="1:12" x14ac:dyDescent="0.25">
      <c r="A6853" s="2">
        <v>45689</v>
      </c>
      <c r="B6853" s="1" t="s">
        <v>262</v>
      </c>
      <c r="C6853" s="4">
        <v>0.1435141568481702</v>
      </c>
      <c r="D6853" s="4">
        <v>0.1435141568481702</v>
      </c>
      <c r="E6853" s="4">
        <v>116.30387270975713</v>
      </c>
      <c r="F6853" s="1" t="s">
        <v>509</v>
      </c>
      <c r="G6853" s="1">
        <v>2</v>
      </c>
      <c r="H6853" s="1" t="s">
        <v>505</v>
      </c>
      <c r="I68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5.1255056017203643E-3</v>
      </c>
      <c r="J6853" s="1" t="str">
        <f>IFERROR(INDEX('consumption_figs'!$C:$C,MATCH(Table2[[#This Row],[item_code]],'consumption_figs'!A:A,0),1),"NA")</f>
        <v>NA</v>
      </c>
      <c r="K6853" s="1">
        <f>+SUMIFS(prod!$E:$E,prod!$A:$A,Table2[[#This Row],[date]],prod!$G:$G,Table2[[#This Row],[production_line]],prod!$F:$F,Table2[[#This Row],[output_type]])</f>
        <v>120</v>
      </c>
      <c r="L6853">
        <f>+Table2[[#This Row],[cons_qty_base_uom]]/Table2[[#This Row],[Column1]]</f>
        <v>1.1959513070680849E-3</v>
      </c>
    </row>
    <row r="6854" spans="1:12" x14ac:dyDescent="0.25">
      <c r="A6854" s="2">
        <v>45717</v>
      </c>
      <c r="B6854" s="1" t="s">
        <v>237</v>
      </c>
      <c r="C6854" s="4">
        <v>0.3229527839976285</v>
      </c>
      <c r="D6854" s="4">
        <v>0.3229527839976285</v>
      </c>
      <c r="E6854" s="4">
        <v>46.165131614108994</v>
      </c>
      <c r="F6854" s="1" t="s">
        <v>509</v>
      </c>
      <c r="G6854" s="1">
        <v>2</v>
      </c>
      <c r="H6854" s="1" t="s">
        <v>505</v>
      </c>
      <c r="I68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1.0417831741858985E-2</v>
      </c>
      <c r="J6854" s="1" t="str">
        <f>IFERROR(INDEX('consumption_figs'!$C:$C,MATCH(Table2[[#This Row],[item_code]],'consumption_figs'!A:A,0),1),"NA")</f>
        <v>NA</v>
      </c>
      <c r="K6854" s="1">
        <f>+SUMIFS(prod!$E:$E,prod!$A:$A,Table2[[#This Row],[date]],prod!$G:$G,Table2[[#This Row],[production_line]],prod!$F:$F,Table2[[#This Row],[output_type]])</f>
        <v>16</v>
      </c>
      <c r="L6854">
        <f>+Table2[[#This Row],[cons_qty_base_uom]]/Table2[[#This Row],[Column1]]</f>
        <v>2.0184548999851781E-2</v>
      </c>
    </row>
    <row r="6855" spans="1:12" x14ac:dyDescent="0.25">
      <c r="A6855" s="2">
        <v>45717</v>
      </c>
      <c r="B6855" s="1" t="s">
        <v>262</v>
      </c>
      <c r="C6855" s="4">
        <v>2.2543661615448709E-2</v>
      </c>
      <c r="D6855" s="4">
        <v>2.2543661615448709E-2</v>
      </c>
      <c r="E6855" s="4">
        <v>18.269383373159634</v>
      </c>
      <c r="F6855" s="1" t="s">
        <v>509</v>
      </c>
      <c r="G6855" s="1">
        <v>2</v>
      </c>
      <c r="H6855" s="1" t="s">
        <v>505</v>
      </c>
      <c r="I68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7.2721489082092615E-4</v>
      </c>
      <c r="J6855" s="1" t="str">
        <f>IFERROR(INDEX('consumption_figs'!$C:$C,MATCH(Table2[[#This Row],[item_code]],'consumption_figs'!A:A,0),1),"NA")</f>
        <v>NA</v>
      </c>
      <c r="K6855" s="1">
        <f>+SUMIFS(prod!$E:$E,prod!$A:$A,Table2[[#This Row],[date]],prod!$G:$G,Table2[[#This Row],[production_line]],prod!$F:$F,Table2[[#This Row],[output_type]])</f>
        <v>16</v>
      </c>
      <c r="L6855">
        <f>+Table2[[#This Row],[cons_qty_base_uom]]/Table2[[#This Row],[Column1]]</f>
        <v>1.4089788509655443E-3</v>
      </c>
    </row>
    <row r="6856" spans="1:12" x14ac:dyDescent="0.25">
      <c r="A6856" s="2">
        <v>45778</v>
      </c>
      <c r="B6856" s="1" t="s">
        <v>237</v>
      </c>
      <c r="C6856" s="4">
        <v>4.0069458577427008</v>
      </c>
      <c r="D6856" s="4">
        <v>4.0069458577427008</v>
      </c>
      <c r="E6856" s="4">
        <v>572.7808895267458</v>
      </c>
      <c r="F6856" s="1" t="s">
        <v>509</v>
      </c>
      <c r="G6856" s="1">
        <v>2</v>
      </c>
      <c r="H6856" s="1" t="s">
        <v>505</v>
      </c>
      <c r="I68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0.12925631799170004</v>
      </c>
      <c r="J6856" s="1" t="str">
        <f>IFERROR(INDEX('consumption_figs'!$C:$C,MATCH(Table2[[#This Row],[item_code]],'consumption_figs'!A:A,0),1),"NA")</f>
        <v>NA</v>
      </c>
      <c r="K6856" s="1">
        <f>+SUMIFS(prod!$E:$E,prod!$A:$A,Table2[[#This Row],[date]],prod!$G:$G,Table2[[#This Row],[production_line]],prod!$F:$F,Table2[[#This Row],[output_type]])</f>
        <v>21</v>
      </c>
      <c r="L6856">
        <f>+Table2[[#This Row],[cons_qty_base_uom]]/Table2[[#This Row],[Column1]]</f>
        <v>0.19080694560679529</v>
      </c>
    </row>
    <row r="6857" spans="1:12" x14ac:dyDescent="0.25">
      <c r="A6857" s="2">
        <v>45778</v>
      </c>
      <c r="B6857" s="1" t="s">
        <v>598</v>
      </c>
      <c r="C6857" s="4">
        <v>0.26748637234597472</v>
      </c>
      <c r="D6857" s="4">
        <v>9.4112759975845052E-4</v>
      </c>
      <c r="E6857" s="4">
        <v>0.6915733857450318</v>
      </c>
      <c r="F6857" s="1" t="s">
        <v>509</v>
      </c>
      <c r="G6857" s="1">
        <v>2</v>
      </c>
      <c r="H6857" s="1" t="s">
        <v>505</v>
      </c>
      <c r="I68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3.0358954830917759E-5</v>
      </c>
      <c r="J6857" s="1" t="str">
        <f>IFERROR(INDEX('consumption_figs'!$C:$C,MATCH(Table2[[#This Row],[item_code]],'consumption_figs'!A:A,0),1),"NA")</f>
        <v>NA</v>
      </c>
      <c r="K6857" s="1">
        <f>+SUMIFS(prod!$E:$E,prod!$A:$A,Table2[[#This Row],[date]],prod!$G:$G,Table2[[#This Row],[production_line]],prod!$F:$F,Table2[[#This Row],[output_type]])</f>
        <v>21</v>
      </c>
      <c r="L6857">
        <f>+Table2[[#This Row],[cons_qty_base_uom]]/Table2[[#This Row],[Column1]]</f>
        <v>1.2737446302189273E-2</v>
      </c>
    </row>
    <row r="6858" spans="1:12" x14ac:dyDescent="0.25">
      <c r="A6858" s="2">
        <v>45778</v>
      </c>
      <c r="B6858" s="1" t="s">
        <v>597</v>
      </c>
      <c r="C6858" s="4">
        <v>12.036886755568865</v>
      </c>
      <c r="D6858" s="4">
        <v>5.0145670223699874E-2</v>
      </c>
      <c r="E6858" s="4">
        <v>32.339503646186863</v>
      </c>
      <c r="F6858" s="1" t="s">
        <v>509</v>
      </c>
      <c r="G6858" s="1">
        <v>2</v>
      </c>
      <c r="H6858" s="1" t="s">
        <v>505</v>
      </c>
      <c r="I68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1.6176022652806411E-3</v>
      </c>
      <c r="J6858" s="1" t="str">
        <f>IFERROR(INDEX('consumption_figs'!$C:$C,MATCH(Table2[[#This Row],[item_code]],'consumption_figs'!A:A,0),1),"NA")</f>
        <v>NA</v>
      </c>
      <c r="K6858" s="1">
        <f>+SUMIFS(prod!$E:$E,prod!$A:$A,Table2[[#This Row],[date]],prod!$G:$G,Table2[[#This Row],[production_line]],prod!$F:$F,Table2[[#This Row],[output_type]])</f>
        <v>21</v>
      </c>
      <c r="L6858">
        <f>+Table2[[#This Row],[cons_qty_base_uom]]/Table2[[#This Row],[Column1]]</f>
        <v>0.57318508359851739</v>
      </c>
    </row>
    <row r="6859" spans="1:12" x14ac:dyDescent="0.25">
      <c r="A6859" s="2">
        <v>45778</v>
      </c>
      <c r="B6859" s="1" t="s">
        <v>262</v>
      </c>
      <c r="C6859" s="4">
        <v>1.931251608337942E-2</v>
      </c>
      <c r="D6859" s="4">
        <v>1.931251608337942E-2</v>
      </c>
      <c r="E6859" s="4">
        <v>15.650863033970682</v>
      </c>
      <c r="F6859" s="1" t="s">
        <v>509</v>
      </c>
      <c r="G6859" s="1">
        <v>2</v>
      </c>
      <c r="H6859" s="1" t="s">
        <v>505</v>
      </c>
      <c r="I68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6.2298438978643288E-4</v>
      </c>
      <c r="J6859" s="1" t="str">
        <f>IFERROR(INDEX('consumption_figs'!$C:$C,MATCH(Table2[[#This Row],[item_code]],'consumption_figs'!A:A,0),1),"NA")</f>
        <v>NA</v>
      </c>
      <c r="K6859" s="1">
        <f>+SUMIFS(prod!$E:$E,prod!$A:$A,Table2[[#This Row],[date]],prod!$G:$G,Table2[[#This Row],[production_line]],prod!$F:$F,Table2[[#This Row],[output_type]])</f>
        <v>21</v>
      </c>
      <c r="L6859">
        <f>+Table2[[#This Row],[cons_qty_base_uom]]/Table2[[#This Row],[Column1]]</f>
        <v>9.1964362301806763E-4</v>
      </c>
    </row>
    <row r="6860" spans="1:12" x14ac:dyDescent="0.25">
      <c r="A6860" s="2">
        <v>45809</v>
      </c>
      <c r="B6860" s="1" t="s">
        <v>237</v>
      </c>
      <c r="C6860" s="4">
        <v>0.2040447784420085</v>
      </c>
      <c r="D6860" s="4">
        <v>0.2040447784420085</v>
      </c>
      <c r="E6860" s="4">
        <v>29.167588943949784</v>
      </c>
      <c r="F6860" s="1" t="s">
        <v>509</v>
      </c>
      <c r="G6860" s="1">
        <v>2</v>
      </c>
      <c r="H6860" s="1" t="s">
        <v>505</v>
      </c>
      <c r="I68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6.8014926147336166E-3</v>
      </c>
      <c r="J6860" s="1" t="str">
        <f>IFERROR(INDEX('consumption_figs'!$C:$C,MATCH(Table2[[#This Row],[item_code]],'consumption_figs'!A:A,0),1),"NA")</f>
        <v>NA</v>
      </c>
      <c r="K6860" s="1">
        <f>+SUMIFS(prod!$E:$E,prod!$A:$A,Table2[[#This Row],[date]],prod!$G:$G,Table2[[#This Row],[production_line]],prod!$F:$F,Table2[[#This Row],[output_type]])</f>
        <v>13</v>
      </c>
      <c r="L6860">
        <f>+Table2[[#This Row],[cons_qty_base_uom]]/Table2[[#This Row],[Column1]]</f>
        <v>1.5695752187846808E-2</v>
      </c>
    </row>
    <row r="6861" spans="1:12" x14ac:dyDescent="0.25">
      <c r="A6861" s="2">
        <v>45809</v>
      </c>
      <c r="B6861" s="1" t="s">
        <v>262</v>
      </c>
      <c r="C6861" s="4">
        <v>2.9933373408676141E-3</v>
      </c>
      <c r="D6861" s="4">
        <v>2.9933373408676141E-3</v>
      </c>
      <c r="E6861" s="4">
        <v>2.4258005810391143</v>
      </c>
      <c r="F6861" s="1" t="s">
        <v>509</v>
      </c>
      <c r="G6861" s="1">
        <v>2</v>
      </c>
      <c r="H6861" s="1" t="s">
        <v>505</v>
      </c>
      <c r="I68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9.9777911362253802E-5</v>
      </c>
      <c r="J6861" s="1" t="str">
        <f>IFERROR(INDEX('consumption_figs'!$C:$C,MATCH(Table2[[#This Row],[item_code]],'consumption_figs'!A:A,0),1),"NA")</f>
        <v>NA</v>
      </c>
      <c r="K6861" s="1">
        <f>+SUMIFS(prod!$E:$E,prod!$A:$A,Table2[[#This Row],[date]],prod!$G:$G,Table2[[#This Row],[production_line]],prod!$F:$F,Table2[[#This Row],[output_type]])</f>
        <v>13</v>
      </c>
      <c r="L6861">
        <f>+Table2[[#This Row],[cons_qty_base_uom]]/Table2[[#This Row],[Column1]]</f>
        <v>2.30256718528278E-4</v>
      </c>
    </row>
    <row r="6862" spans="1:12" x14ac:dyDescent="0.25">
      <c r="A6862" s="2">
        <v>45839</v>
      </c>
      <c r="B6862" s="1" t="s">
        <v>237</v>
      </c>
      <c r="C6862" s="4">
        <v>1.4553292200047356</v>
      </c>
      <c r="D6862" s="4">
        <v>1.4553292200047356</v>
      </c>
      <c r="E6862" s="4">
        <v>208.03494601201692</v>
      </c>
      <c r="F6862" s="1" t="s">
        <v>509</v>
      </c>
      <c r="G6862" s="1">
        <v>2</v>
      </c>
      <c r="H6862" s="1" t="s">
        <v>505</v>
      </c>
      <c r="I68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4.6946103871120505E-2</v>
      </c>
      <c r="J6862" s="1" t="str">
        <f>IFERROR(INDEX('consumption_figs'!$C:$C,MATCH(Table2[[#This Row],[item_code]],'consumption_figs'!A:A,0),1),"NA")</f>
        <v>NA</v>
      </c>
      <c r="K6862" s="1">
        <f>+SUMIFS(prod!$E:$E,prod!$A:$A,Table2[[#This Row],[date]],prod!$G:$G,Table2[[#This Row],[production_line]],prod!$F:$F,Table2[[#This Row],[output_type]])</f>
        <v>68</v>
      </c>
      <c r="L6862">
        <f>+Table2[[#This Row],[cons_qty_base_uom]]/Table2[[#This Row],[Column1]]</f>
        <v>2.1401900294187287E-2</v>
      </c>
    </row>
    <row r="6863" spans="1:12" x14ac:dyDescent="0.25">
      <c r="A6863" s="2">
        <v>45870</v>
      </c>
      <c r="B6863" s="1" t="s">
        <v>237</v>
      </c>
      <c r="C6863" s="4">
        <v>0.57585235577907046</v>
      </c>
      <c r="D6863" s="4">
        <v>0.57585235577907046</v>
      </c>
      <c r="E6863" s="4">
        <v>82.316366701550777</v>
      </c>
      <c r="F6863" s="1" t="s">
        <v>509</v>
      </c>
      <c r="G6863" s="1">
        <v>2</v>
      </c>
      <c r="H6863" s="1" t="s">
        <v>505</v>
      </c>
      <c r="I68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1.8575882444486144E-2</v>
      </c>
      <c r="J6863" s="1" t="str">
        <f>IFERROR(INDEX('consumption_figs'!$C:$C,MATCH(Table2[[#This Row],[item_code]],'consumption_figs'!A:A,0),1),"NA")</f>
        <v>NA</v>
      </c>
      <c r="K6863" s="1">
        <f>+SUMIFS(prod!$E:$E,prod!$A:$A,Table2[[#This Row],[date]],prod!$G:$G,Table2[[#This Row],[production_line]],prod!$F:$F,Table2[[#This Row],[output_type]])</f>
        <v>29</v>
      </c>
      <c r="L6863">
        <f>+Table2[[#This Row],[cons_qty_base_uom]]/Table2[[#This Row],[Column1]]</f>
        <v>1.9856977785485189E-2</v>
      </c>
    </row>
    <row r="6864" spans="1:12" x14ac:dyDescent="0.25">
      <c r="A6864" s="2">
        <v>45870</v>
      </c>
      <c r="B6864" s="1" t="s">
        <v>598</v>
      </c>
      <c r="C6864" s="4">
        <v>5.3161516904071853</v>
      </c>
      <c r="D6864" s="4">
        <v>1.8704418608187955E-2</v>
      </c>
      <c r="E6864" s="4">
        <v>13.744659181791013</v>
      </c>
      <c r="F6864" s="1" t="s">
        <v>509</v>
      </c>
      <c r="G6864" s="1">
        <v>2</v>
      </c>
      <c r="H6864" s="1" t="s">
        <v>505</v>
      </c>
      <c r="I68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6.0336834219961149E-4</v>
      </c>
      <c r="J6864" s="1" t="str">
        <f>IFERROR(INDEX('consumption_figs'!$C:$C,MATCH(Table2[[#This Row],[item_code]],'consumption_figs'!A:A,0),1),"NA")</f>
        <v>NA</v>
      </c>
      <c r="K6864" s="1">
        <f>+SUMIFS(prod!$E:$E,prod!$A:$A,Table2[[#This Row],[date]],prod!$G:$G,Table2[[#This Row],[production_line]],prod!$F:$F,Table2[[#This Row],[output_type]])</f>
        <v>29</v>
      </c>
      <c r="L6864">
        <f>+Table2[[#This Row],[cons_qty_base_uom]]/Table2[[#This Row],[Column1]]</f>
        <v>0.18331557553128225</v>
      </c>
    </row>
    <row r="6865" spans="1:12" x14ac:dyDescent="0.25">
      <c r="A6865" s="2">
        <v>45870</v>
      </c>
      <c r="B6865" s="1" t="s">
        <v>261</v>
      </c>
      <c r="C6865" s="4">
        <v>0.13821994395058676</v>
      </c>
      <c r="D6865" s="4">
        <v>0.13821994395058676</v>
      </c>
      <c r="E6865" s="4">
        <v>219.09975881310444</v>
      </c>
      <c r="F6865" s="1" t="s">
        <v>509</v>
      </c>
      <c r="G6865" s="1">
        <v>2</v>
      </c>
      <c r="H6865" s="1" t="s">
        <v>505</v>
      </c>
      <c r="I68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4.4587078693737667E-3</v>
      </c>
      <c r="J6865" s="1" t="str">
        <f>IFERROR(INDEX('consumption_figs'!$C:$C,MATCH(Table2[[#This Row],[item_code]],'consumption_figs'!A:A,0),1),"NA")</f>
        <v>NA</v>
      </c>
      <c r="K6865" s="1">
        <f>+SUMIFS(prod!$E:$E,prod!$A:$A,Table2[[#This Row],[date]],prod!$G:$G,Table2[[#This Row],[production_line]],prod!$F:$F,Table2[[#This Row],[output_type]])</f>
        <v>29</v>
      </c>
      <c r="L6865">
        <f>+Table2[[#This Row],[cons_qty_base_uom]]/Table2[[#This Row],[Column1]]</f>
        <v>4.7662049638133369E-3</v>
      </c>
    </row>
    <row r="6866" spans="1:12" x14ac:dyDescent="0.25">
      <c r="A6866" s="2">
        <v>45870</v>
      </c>
      <c r="B6866" s="1" t="s">
        <v>262</v>
      </c>
      <c r="C6866" s="4">
        <v>2.626178935061152E-2</v>
      </c>
      <c r="D6866" s="4">
        <v>2.626178935061152E-2</v>
      </c>
      <c r="E6866" s="4">
        <v>21.282554089735576</v>
      </c>
      <c r="F6866" s="1" t="s">
        <v>509</v>
      </c>
      <c r="G6866" s="1">
        <v>2</v>
      </c>
      <c r="H6866" s="1" t="s">
        <v>505</v>
      </c>
      <c r="I68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8.4715449518101677E-4</v>
      </c>
      <c r="J6866" s="1" t="str">
        <f>IFERROR(INDEX('consumption_figs'!$C:$C,MATCH(Table2[[#This Row],[item_code]],'consumption_figs'!A:A,0),1),"NA")</f>
        <v>NA</v>
      </c>
      <c r="K6866" s="1">
        <f>+SUMIFS(prod!$E:$E,prod!$A:$A,Table2[[#This Row],[date]],prod!$G:$G,Table2[[#This Row],[production_line]],prod!$F:$F,Table2[[#This Row],[output_type]])</f>
        <v>29</v>
      </c>
      <c r="L6866">
        <f>+Table2[[#This Row],[cons_qty_base_uom]]/Table2[[#This Row],[Column1]]</f>
        <v>9.0557894312453516E-4</v>
      </c>
    </row>
    <row r="6867" spans="1:12" x14ac:dyDescent="0.25">
      <c r="A6867" s="2">
        <v>45901</v>
      </c>
      <c r="B6867" s="1" t="s">
        <v>237</v>
      </c>
      <c r="C6867" s="4">
        <v>0.92989667687643851</v>
      </c>
      <c r="D6867" s="4">
        <v>0.92989667687643851</v>
      </c>
      <c r="E6867" s="4">
        <v>132.92594026945622</v>
      </c>
      <c r="F6867" s="1" t="s">
        <v>509</v>
      </c>
      <c r="G6867" s="1">
        <v>2</v>
      </c>
      <c r="H6867" s="1" t="s">
        <v>505</v>
      </c>
      <c r="I68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3.0996555895881284E-2</v>
      </c>
      <c r="J6867" s="1" t="str">
        <f>IFERROR(INDEX('consumption_figs'!$C:$C,MATCH(Table2[[#This Row],[item_code]],'consumption_figs'!A:A,0),1),"NA")</f>
        <v>NA</v>
      </c>
      <c r="K6867" s="1">
        <f>+SUMIFS(prod!$E:$E,prod!$A:$A,Table2[[#This Row],[date]],prod!$G:$G,Table2[[#This Row],[production_line]],prod!$F:$F,Table2[[#This Row],[output_type]])</f>
        <v>22</v>
      </c>
      <c r="L6867">
        <f>+Table2[[#This Row],[cons_qty_base_uom]]/Table2[[#This Row],[Column1]]</f>
        <v>4.2268030767110838E-2</v>
      </c>
    </row>
    <row r="6868" spans="1:12" x14ac:dyDescent="0.25">
      <c r="A6868" s="2">
        <v>45901</v>
      </c>
      <c r="B6868" s="1" t="s">
        <v>261</v>
      </c>
      <c r="C6868" s="4">
        <v>0.17746518050249549</v>
      </c>
      <c r="D6868" s="4">
        <v>0.17746518050249549</v>
      </c>
      <c r="E6868" s="4">
        <v>281.30946326907224</v>
      </c>
      <c r="F6868" s="1" t="s">
        <v>509</v>
      </c>
      <c r="G6868" s="1">
        <v>2</v>
      </c>
      <c r="H6868" s="1" t="s">
        <v>505</v>
      </c>
      <c r="I68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5.9155060167498498E-3</v>
      </c>
      <c r="J6868" s="1" t="str">
        <f>IFERROR(INDEX('consumption_figs'!$C:$C,MATCH(Table2[[#This Row],[item_code]],'consumption_figs'!A:A,0),1),"NA")</f>
        <v>NA</v>
      </c>
      <c r="K6868" s="1">
        <f>+SUMIFS(prod!$E:$E,prod!$A:$A,Table2[[#This Row],[date]],prod!$G:$G,Table2[[#This Row],[production_line]],prod!$F:$F,Table2[[#This Row],[output_type]])</f>
        <v>22</v>
      </c>
      <c r="L6868">
        <f>+Table2[[#This Row],[cons_qty_base_uom]]/Table2[[#This Row],[Column1]]</f>
        <v>8.066599113749795E-3</v>
      </c>
    </row>
    <row r="6869" spans="1:12" x14ac:dyDescent="0.25">
      <c r="A6869" s="2">
        <v>45901</v>
      </c>
      <c r="B6869" s="1" t="s">
        <v>262</v>
      </c>
      <c r="C6869" s="4">
        <v>1.952512230918332E-2</v>
      </c>
      <c r="D6869" s="4">
        <v>1.952512230918332E-2</v>
      </c>
      <c r="E6869" s="4">
        <v>15.823159119362161</v>
      </c>
      <c r="F6869" s="1" t="s">
        <v>509</v>
      </c>
      <c r="G6869" s="1">
        <v>2</v>
      </c>
      <c r="H6869" s="1" t="s">
        <v>505</v>
      </c>
      <c r="I68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6.5083741030611062E-4</v>
      </c>
      <c r="J6869" s="1" t="str">
        <f>IFERROR(INDEX('consumption_figs'!$C:$C,MATCH(Table2[[#This Row],[item_code]],'consumption_figs'!A:A,0),1),"NA")</f>
        <v>NA</v>
      </c>
      <c r="K6869" s="1">
        <f>+SUMIFS(prod!$E:$E,prod!$A:$A,Table2[[#This Row],[date]],prod!$G:$G,Table2[[#This Row],[production_line]],prod!$F:$F,Table2[[#This Row],[output_type]])</f>
        <v>22</v>
      </c>
      <c r="L6869">
        <f>+Table2[[#This Row],[cons_qty_base_uom]]/Table2[[#This Row],[Column1]]</f>
        <v>8.875055595083327E-4</v>
      </c>
    </row>
    <row r="6870" spans="1:12" x14ac:dyDescent="0.25">
      <c r="A6870" s="2">
        <v>45931</v>
      </c>
      <c r="B6870" s="1" t="s">
        <v>237</v>
      </c>
      <c r="C6870" s="4">
        <v>4.4944273513475395</v>
      </c>
      <c r="D6870" s="4">
        <v>4.4944273513475395</v>
      </c>
      <c r="E6870" s="4">
        <v>642.46490659307665</v>
      </c>
      <c r="F6870" s="1" t="s">
        <v>509</v>
      </c>
      <c r="G6870" s="1">
        <v>2</v>
      </c>
      <c r="H6870" s="1" t="s">
        <v>505</v>
      </c>
      <c r="I68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0.14498152746282386</v>
      </c>
      <c r="J6870" s="1" t="str">
        <f>IFERROR(INDEX('consumption_figs'!$C:$C,MATCH(Table2[[#This Row],[item_code]],'consumption_figs'!A:A,0),1),"NA")</f>
        <v>NA</v>
      </c>
      <c r="K6870" s="1">
        <f>+SUMIFS(prod!$E:$E,prod!$A:$A,Table2[[#This Row],[date]],prod!$G:$G,Table2[[#This Row],[production_line]],prod!$F:$F,Table2[[#This Row],[output_type]])</f>
        <v>93</v>
      </c>
      <c r="L6870">
        <f>+Table2[[#This Row],[cons_qty_base_uom]]/Table2[[#This Row],[Column1]]</f>
        <v>4.8327175820941287E-2</v>
      </c>
    </row>
    <row r="6871" spans="1:12" x14ac:dyDescent="0.25">
      <c r="A6871" s="2">
        <v>45931</v>
      </c>
      <c r="B6871" s="1" t="s">
        <v>261</v>
      </c>
      <c r="C6871" s="4">
        <v>0.66204138926317813</v>
      </c>
      <c r="D6871" s="4">
        <v>0.66204138926317813</v>
      </c>
      <c r="E6871" s="4">
        <v>1049.4368943146947</v>
      </c>
      <c r="F6871" s="1" t="s">
        <v>509</v>
      </c>
      <c r="G6871" s="1">
        <v>2</v>
      </c>
      <c r="H6871" s="1" t="s">
        <v>505</v>
      </c>
      <c r="I68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2.1356173847199296E-2</v>
      </c>
      <c r="J6871" s="1" t="str">
        <f>IFERROR(INDEX('consumption_figs'!$C:$C,MATCH(Table2[[#This Row],[item_code]],'consumption_figs'!A:A,0),1),"NA")</f>
        <v>NA</v>
      </c>
      <c r="K6871" s="1">
        <f>+SUMIFS(prod!$E:$E,prod!$A:$A,Table2[[#This Row],[date]],prod!$G:$G,Table2[[#This Row],[production_line]],prod!$F:$F,Table2[[#This Row],[output_type]])</f>
        <v>93</v>
      </c>
      <c r="L6871">
        <f>+Table2[[#This Row],[cons_qty_base_uom]]/Table2[[#This Row],[Column1]]</f>
        <v>7.1187246157330981E-3</v>
      </c>
    </row>
    <row r="6872" spans="1:12" x14ac:dyDescent="0.25">
      <c r="A6872" s="2">
        <v>45931</v>
      </c>
      <c r="B6872" s="1" t="s">
        <v>262</v>
      </c>
      <c r="C6872" s="4">
        <v>2.4846985473580798E-2</v>
      </c>
      <c r="D6872" s="4">
        <v>2.4846985473580798E-2</v>
      </c>
      <c r="E6872" s="4">
        <v>20.135997027789877</v>
      </c>
      <c r="F6872" s="1" t="s">
        <v>509</v>
      </c>
      <c r="G6872" s="1">
        <v>2</v>
      </c>
      <c r="H6872" s="1" t="s">
        <v>505</v>
      </c>
      <c r="I68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8.0151566043809022E-4</v>
      </c>
      <c r="J6872" s="1" t="str">
        <f>IFERROR(INDEX('consumption_figs'!$C:$C,MATCH(Table2[[#This Row],[item_code]],'consumption_figs'!A:A,0),1),"NA")</f>
        <v>NA</v>
      </c>
      <c r="K6872" s="1">
        <f>+SUMIFS(prod!$E:$E,prod!$A:$A,Table2[[#This Row],[date]],prod!$G:$G,Table2[[#This Row],[production_line]],prod!$F:$F,Table2[[#This Row],[output_type]])</f>
        <v>93</v>
      </c>
      <c r="L6872">
        <f>+Table2[[#This Row],[cons_qty_base_uom]]/Table2[[#This Row],[Column1]]</f>
        <v>2.6717188681269676E-4</v>
      </c>
    </row>
    <row r="6873" spans="1:12" x14ac:dyDescent="0.25">
      <c r="A6873" s="2">
        <v>45292</v>
      </c>
      <c r="B6873" s="1" t="s">
        <v>237</v>
      </c>
      <c r="C6873" s="4">
        <v>9.1691485027318248E-2</v>
      </c>
      <c r="D6873" s="4">
        <v>9.1691485027318248E-2</v>
      </c>
      <c r="E6873" s="4">
        <v>13.107022710200059</v>
      </c>
      <c r="F6873" s="1" t="s">
        <v>509</v>
      </c>
      <c r="G6873" s="1">
        <v>1</v>
      </c>
      <c r="H6873" s="1" t="s">
        <v>505</v>
      </c>
      <c r="I68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2.9577898395909113E-3</v>
      </c>
      <c r="J6873" s="1" t="str">
        <f>IFERROR(INDEX('consumption_figs'!$C:$C,MATCH(Table2[[#This Row],[item_code]],'consumption_figs'!A:A,0),1),"NA")</f>
        <v>NA</v>
      </c>
      <c r="K6873" s="1">
        <f>+SUMIFS(prod!$E:$E,prod!$A:$A,Table2[[#This Row],[date]],prod!$G:$G,Table2[[#This Row],[production_line]],prod!$F:$F,Table2[[#This Row],[output_type]])</f>
        <v>563</v>
      </c>
      <c r="L6873">
        <f>+Table2[[#This Row],[cons_qty_base_uom]]/Table2[[#This Row],[Column1]]</f>
        <v>1.6286231798813187E-4</v>
      </c>
    </row>
    <row r="6874" spans="1:12" x14ac:dyDescent="0.25">
      <c r="A6874" s="2">
        <v>45292</v>
      </c>
      <c r="B6874" s="1" t="s">
        <v>261</v>
      </c>
      <c r="C6874" s="4">
        <v>4.8691303329831598E-2</v>
      </c>
      <c r="D6874" s="4">
        <v>4.8691303329831598E-2</v>
      </c>
      <c r="E6874" s="4">
        <v>77.183165547192544</v>
      </c>
      <c r="F6874" s="1" t="s">
        <v>509</v>
      </c>
      <c r="G6874" s="1">
        <v>1</v>
      </c>
      <c r="H6874" s="1" t="s">
        <v>505</v>
      </c>
      <c r="I68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1.5706872041881161E-3</v>
      </c>
      <c r="J6874" s="1" t="str">
        <f>IFERROR(INDEX('consumption_figs'!$C:$C,MATCH(Table2[[#This Row],[item_code]],'consumption_figs'!A:A,0),1),"NA")</f>
        <v>NA</v>
      </c>
      <c r="K6874" s="1">
        <f>+SUMIFS(prod!$E:$E,prod!$A:$A,Table2[[#This Row],[date]],prod!$G:$G,Table2[[#This Row],[production_line]],prod!$F:$F,Table2[[#This Row],[output_type]])</f>
        <v>563</v>
      </c>
      <c r="L6874">
        <f>+Table2[[#This Row],[cons_qty_base_uom]]/Table2[[#This Row],[Column1]]</f>
        <v>8.6485441083182236E-5</v>
      </c>
    </row>
    <row r="6875" spans="1:12" x14ac:dyDescent="0.25">
      <c r="A6875" s="2">
        <v>45292</v>
      </c>
      <c r="B6875" s="1" t="s">
        <v>262</v>
      </c>
      <c r="C6875" s="4">
        <v>2.2824048435858557E-2</v>
      </c>
      <c r="D6875" s="4">
        <v>2.2824048435858557E-2</v>
      </c>
      <c r="E6875" s="4">
        <v>18.496608852419776</v>
      </c>
      <c r="F6875" s="1" t="s">
        <v>509</v>
      </c>
      <c r="G6875" s="1">
        <v>1</v>
      </c>
      <c r="H6875" s="1" t="s">
        <v>505</v>
      </c>
      <c r="I68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7.3625962696317925E-4</v>
      </c>
      <c r="J6875" s="1" t="str">
        <f>IFERROR(INDEX('consumption_figs'!$C:$C,MATCH(Table2[[#This Row],[item_code]],'consumption_figs'!A:A,0),1),"NA")</f>
        <v>NA</v>
      </c>
      <c r="K6875" s="1">
        <f>+SUMIFS(prod!$E:$E,prod!$A:$A,Table2[[#This Row],[date]],prod!$G:$G,Table2[[#This Row],[production_line]],prod!$F:$F,Table2[[#This Row],[output_type]])</f>
        <v>563</v>
      </c>
      <c r="L6875">
        <f>+Table2[[#This Row],[cons_qty_base_uom]]/Table2[[#This Row],[Column1]]</f>
        <v>4.0540050507741667E-5</v>
      </c>
    </row>
    <row r="6876" spans="1:12" x14ac:dyDescent="0.25">
      <c r="A6876" s="2">
        <v>45323</v>
      </c>
      <c r="B6876" s="1" t="s">
        <v>237</v>
      </c>
      <c r="C6876" s="4">
        <v>3.3034775431323243E-2</v>
      </c>
      <c r="D6876" s="4">
        <v>3.3034775431323243E-2</v>
      </c>
      <c r="E6876" s="4">
        <v>4.7222220435813629</v>
      </c>
      <c r="F6876" s="1" t="s">
        <v>509</v>
      </c>
      <c r="G6876" s="1">
        <v>1</v>
      </c>
      <c r="H6876" s="1" t="s">
        <v>505</v>
      </c>
      <c r="I68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1.1391301872870083E-3</v>
      </c>
      <c r="J6876" s="1" t="str">
        <f>IFERROR(INDEX('consumption_figs'!$C:$C,MATCH(Table2[[#This Row],[item_code]],'consumption_figs'!A:A,0),1),"NA")</f>
        <v>NA</v>
      </c>
      <c r="K6876" s="1">
        <f>+SUMIFS(prod!$E:$E,prod!$A:$A,Table2[[#This Row],[date]],prod!$G:$G,Table2[[#This Row],[production_line]],prod!$F:$F,Table2[[#This Row],[output_type]])</f>
        <v>329</v>
      </c>
      <c r="L6876">
        <f>+Table2[[#This Row],[cons_qty_base_uom]]/Table2[[#This Row],[Column1]]</f>
        <v>1.0040965176693995E-4</v>
      </c>
    </row>
    <row r="6877" spans="1:12" x14ac:dyDescent="0.25">
      <c r="A6877" s="2">
        <v>45323</v>
      </c>
      <c r="B6877" s="1" t="s">
        <v>261</v>
      </c>
      <c r="C6877" s="4">
        <v>2.7219665149405196E-3</v>
      </c>
      <c r="D6877" s="4">
        <v>2.7219665149405196E-3</v>
      </c>
      <c r="E6877" s="4">
        <v>4.31473338705751</v>
      </c>
      <c r="F6877" s="1" t="s">
        <v>509</v>
      </c>
      <c r="G6877" s="1">
        <v>1</v>
      </c>
      <c r="H6877" s="1" t="s">
        <v>505</v>
      </c>
      <c r="I68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9.3860914308293775E-5</v>
      </c>
      <c r="J6877" s="1" t="str">
        <f>IFERROR(INDEX('consumption_figs'!$C:$C,MATCH(Table2[[#This Row],[item_code]],'consumption_figs'!A:A,0),1),"NA")</f>
        <v>NA</v>
      </c>
      <c r="K6877" s="1">
        <f>+SUMIFS(prod!$E:$E,prod!$A:$A,Table2[[#This Row],[date]],prod!$G:$G,Table2[[#This Row],[production_line]],prod!$F:$F,Table2[[#This Row],[output_type]])</f>
        <v>329</v>
      </c>
      <c r="L6877">
        <f>+Table2[[#This Row],[cons_qty_base_uom]]/Table2[[#This Row],[Column1]]</f>
        <v>8.2734544527067474E-6</v>
      </c>
    </row>
    <row r="6878" spans="1:12" x14ac:dyDescent="0.25">
      <c r="A6878" s="2">
        <v>45323</v>
      </c>
      <c r="B6878" s="1" t="s">
        <v>262</v>
      </c>
      <c r="C6878" s="4">
        <v>3.6499096450338914E-2</v>
      </c>
      <c r="D6878" s="4">
        <v>3.6499096450338914E-2</v>
      </c>
      <c r="E6878" s="4">
        <v>29.578867763354655</v>
      </c>
      <c r="F6878" s="1" t="s">
        <v>509</v>
      </c>
      <c r="G6878" s="1">
        <v>1</v>
      </c>
      <c r="H6878" s="1" t="s">
        <v>505</v>
      </c>
      <c r="I68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1.2585895327703073E-3</v>
      </c>
      <c r="J6878" s="1" t="str">
        <f>IFERROR(INDEX('consumption_figs'!$C:$C,MATCH(Table2[[#This Row],[item_code]],'consumption_figs'!A:A,0),1),"NA")</f>
        <v>NA</v>
      </c>
      <c r="K6878" s="1">
        <f>+SUMIFS(prod!$E:$E,prod!$A:$A,Table2[[#This Row],[date]],prod!$G:$G,Table2[[#This Row],[production_line]],prod!$F:$F,Table2[[#This Row],[output_type]])</f>
        <v>329</v>
      </c>
      <c r="L6878">
        <f>+Table2[[#This Row],[cons_qty_base_uom]]/Table2[[#This Row],[Column1]]</f>
        <v>1.1093950288856813E-4</v>
      </c>
    </row>
    <row r="6879" spans="1:12" x14ac:dyDescent="0.25">
      <c r="A6879" s="2">
        <v>45352</v>
      </c>
      <c r="B6879" s="1" t="s">
        <v>237</v>
      </c>
      <c r="C6879" s="4">
        <v>1.0614811786317735</v>
      </c>
      <c r="D6879" s="4">
        <v>1.0614811786317735</v>
      </c>
      <c r="E6879" s="4">
        <v>151.73555004187611</v>
      </c>
      <c r="F6879" s="1" t="s">
        <v>509</v>
      </c>
      <c r="G6879" s="1">
        <v>1</v>
      </c>
      <c r="H6879" s="1" t="s">
        <v>505</v>
      </c>
      <c r="I68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3.4241328342960432E-2</v>
      </c>
      <c r="J6879" s="1" t="str">
        <f>IFERROR(INDEX('consumption_figs'!$C:$C,MATCH(Table2[[#This Row],[item_code]],'consumption_figs'!A:A,0),1),"NA")</f>
        <v>NA</v>
      </c>
      <c r="K6879" s="1">
        <f>+SUMIFS(prod!$E:$E,prod!$A:$A,Table2[[#This Row],[date]],prod!$G:$G,Table2[[#This Row],[production_line]],prod!$F:$F,Table2[[#This Row],[output_type]])</f>
        <v>452</v>
      </c>
      <c r="L6879">
        <f>+Table2[[#This Row],[cons_qty_base_uom]]/Table2[[#This Row],[Column1]]</f>
        <v>2.3484096872384368E-3</v>
      </c>
    </row>
    <row r="6880" spans="1:12" x14ac:dyDescent="0.25">
      <c r="A6880" s="2">
        <v>45352</v>
      </c>
      <c r="B6880" s="1" t="s">
        <v>597</v>
      </c>
      <c r="C6880" s="4">
        <v>135.14227968691546</v>
      </c>
      <c r="D6880" s="4">
        <v>0.56300273717568972</v>
      </c>
      <c r="E6880" s="4">
        <v>363.08676283483572</v>
      </c>
      <c r="F6880" s="1" t="s">
        <v>509</v>
      </c>
      <c r="G6880" s="1">
        <v>1</v>
      </c>
      <c r="H6880" s="1" t="s">
        <v>505</v>
      </c>
      <c r="I68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1.8161378618570635E-2</v>
      </c>
      <c r="J6880" s="1" t="str">
        <f>IFERROR(INDEX('consumption_figs'!$C:$C,MATCH(Table2[[#This Row],[item_code]],'consumption_figs'!A:A,0),1),"NA")</f>
        <v>NA</v>
      </c>
      <c r="K6880" s="1">
        <f>+SUMIFS(prod!$E:$E,prod!$A:$A,Table2[[#This Row],[date]],prod!$G:$G,Table2[[#This Row],[production_line]],prod!$F:$F,Table2[[#This Row],[output_type]])</f>
        <v>452</v>
      </c>
      <c r="L6880">
        <f>+Table2[[#This Row],[cons_qty_base_uom]]/Table2[[#This Row],[Column1]]</f>
        <v>0.29898734444007846</v>
      </c>
    </row>
    <row r="6881" spans="1:12" x14ac:dyDescent="0.25">
      <c r="A6881" s="2">
        <v>45352</v>
      </c>
      <c r="B6881" s="1" t="s">
        <v>599</v>
      </c>
      <c r="C6881" s="4">
        <v>1.965705886355134E-2</v>
      </c>
      <c r="D6881" s="4">
        <v>1.965705886355134E-2</v>
      </c>
      <c r="E6881" s="4">
        <v>0.72420743181504943</v>
      </c>
      <c r="F6881" s="1" t="s">
        <v>509</v>
      </c>
      <c r="G6881" s="1">
        <v>1</v>
      </c>
      <c r="H6881" s="1" t="s">
        <v>505</v>
      </c>
      <c r="I68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6.340986730177851E-4</v>
      </c>
      <c r="J6881" s="1" t="str">
        <f>IFERROR(INDEX('consumption_figs'!$C:$C,MATCH(Table2[[#This Row],[item_code]],'consumption_figs'!A:A,0),1),"NA")</f>
        <v>NA</v>
      </c>
      <c r="K6881" s="1">
        <f>+SUMIFS(prod!$E:$E,prod!$A:$A,Table2[[#This Row],[date]],prod!$G:$G,Table2[[#This Row],[production_line]],prod!$F:$F,Table2[[#This Row],[output_type]])</f>
        <v>452</v>
      </c>
      <c r="L6881">
        <f>+Table2[[#This Row],[cons_qty_base_uom]]/Table2[[#This Row],[Column1]]</f>
        <v>4.348906828219323E-5</v>
      </c>
    </row>
    <row r="6882" spans="1:12" x14ac:dyDescent="0.25">
      <c r="A6882" s="2">
        <v>45383</v>
      </c>
      <c r="B6882" s="1" t="s">
        <v>237</v>
      </c>
      <c r="C6882" s="4">
        <v>0.10750151633809271</v>
      </c>
      <c r="D6882" s="4">
        <v>0.10750151633809271</v>
      </c>
      <c r="E6882" s="4">
        <v>15.367019255981337</v>
      </c>
      <c r="F6882" s="1" t="s">
        <v>509</v>
      </c>
      <c r="G6882" s="1">
        <v>1</v>
      </c>
      <c r="H6882" s="1" t="s">
        <v>505</v>
      </c>
      <c r="I68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3.5833838779364235E-3</v>
      </c>
      <c r="J6882" s="1" t="str">
        <f>IFERROR(INDEX('consumption_figs'!$C:$C,MATCH(Table2[[#This Row],[item_code]],'consumption_figs'!A:A,0),1),"NA")</f>
        <v>NA</v>
      </c>
      <c r="K6882" s="1">
        <f>+SUMIFS(prod!$E:$E,prod!$A:$A,Table2[[#This Row],[date]],prod!$G:$G,Table2[[#This Row],[production_line]],prod!$F:$F,Table2[[#This Row],[output_type]])</f>
        <v>496</v>
      </c>
      <c r="L6882">
        <f>+Table2[[#This Row],[cons_qty_base_uom]]/Table2[[#This Row],[Column1]]</f>
        <v>2.1673692810099336E-4</v>
      </c>
    </row>
    <row r="6883" spans="1:12" x14ac:dyDescent="0.25">
      <c r="A6883" s="2">
        <v>45383</v>
      </c>
      <c r="B6883" s="1" t="s">
        <v>262</v>
      </c>
      <c r="C6883" s="4">
        <v>1.4323986187620623E-2</v>
      </c>
      <c r="D6883" s="4">
        <v>1.4323986187620623E-2</v>
      </c>
      <c r="E6883" s="4">
        <v>11.608158406447751</v>
      </c>
      <c r="F6883" s="1" t="s">
        <v>509</v>
      </c>
      <c r="G6883" s="1">
        <v>1</v>
      </c>
      <c r="H6883" s="1" t="s">
        <v>505</v>
      </c>
      <c r="I68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4.7746620625402077E-4</v>
      </c>
      <c r="J6883" s="1" t="str">
        <f>IFERROR(INDEX('consumption_figs'!$C:$C,MATCH(Table2[[#This Row],[item_code]],'consumption_figs'!A:A,0),1),"NA")</f>
        <v>NA</v>
      </c>
      <c r="K6883" s="1">
        <f>+SUMIFS(prod!$E:$E,prod!$A:$A,Table2[[#This Row],[date]],prod!$G:$G,Table2[[#This Row],[production_line]],prod!$F:$F,Table2[[#This Row],[output_type]])</f>
        <v>496</v>
      </c>
      <c r="L6883">
        <f>+Table2[[#This Row],[cons_qty_base_uom]]/Table2[[#This Row],[Column1]]</f>
        <v>2.8879004410525448E-5</v>
      </c>
    </row>
    <row r="6884" spans="1:12" x14ac:dyDescent="0.25">
      <c r="A6884" s="2">
        <v>45413</v>
      </c>
      <c r="B6884" s="1" t="s">
        <v>237</v>
      </c>
      <c r="C6884" s="4">
        <v>0.3332802606118328</v>
      </c>
      <c r="D6884" s="4">
        <v>0.3332802606118328</v>
      </c>
      <c r="E6884" s="4">
        <v>47.641413413679658</v>
      </c>
      <c r="F6884" s="1" t="s">
        <v>509</v>
      </c>
      <c r="G6884" s="1">
        <v>1</v>
      </c>
      <c r="H6884" s="1" t="s">
        <v>505</v>
      </c>
      <c r="I68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1.07509761487688E-2</v>
      </c>
      <c r="J6884" s="1" t="str">
        <f>IFERROR(INDEX('consumption_figs'!$C:$C,MATCH(Table2[[#This Row],[item_code]],'consumption_figs'!A:A,0),1),"NA")</f>
        <v>NA</v>
      </c>
      <c r="K6884" s="1">
        <f>+SUMIFS(prod!$E:$E,prod!$A:$A,Table2[[#This Row],[date]],prod!$G:$G,Table2[[#This Row],[production_line]],prod!$F:$F,Table2[[#This Row],[output_type]])</f>
        <v>493</v>
      </c>
      <c r="L6884">
        <f>+Table2[[#This Row],[cons_qty_base_uom]]/Table2[[#This Row],[Column1]]</f>
        <v>6.7602486939519842E-4</v>
      </c>
    </row>
    <row r="6885" spans="1:12" x14ac:dyDescent="0.25">
      <c r="A6885" s="2">
        <v>45413</v>
      </c>
      <c r="B6885" s="1" t="s">
        <v>261</v>
      </c>
      <c r="C6885" s="4">
        <v>5.3324841697893255E-2</v>
      </c>
      <c r="D6885" s="4">
        <v>5.3324841697893255E-2</v>
      </c>
      <c r="E6885" s="4">
        <v>84.528032791940589</v>
      </c>
      <c r="F6885" s="1" t="s">
        <v>509</v>
      </c>
      <c r="G6885" s="1">
        <v>1</v>
      </c>
      <c r="H6885" s="1" t="s">
        <v>505</v>
      </c>
      <c r="I68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1.7201561838030082E-3</v>
      </c>
      <c r="J6885" s="1" t="str">
        <f>IFERROR(INDEX('consumption_figs'!$C:$C,MATCH(Table2[[#This Row],[item_code]],'consumption_figs'!A:A,0),1),"NA")</f>
        <v>NA</v>
      </c>
      <c r="K6885" s="1">
        <f>+SUMIFS(prod!$E:$E,prod!$A:$A,Table2[[#This Row],[date]],prod!$G:$G,Table2[[#This Row],[production_line]],prod!$F:$F,Table2[[#This Row],[output_type]])</f>
        <v>493</v>
      </c>
      <c r="L6885">
        <f>+Table2[[#This Row],[cons_qty_base_uom]]/Table2[[#This Row],[Column1]]</f>
        <v>1.0816397910323176E-4</v>
      </c>
    </row>
    <row r="6886" spans="1:12" x14ac:dyDescent="0.25">
      <c r="A6886" s="2">
        <v>45413</v>
      </c>
      <c r="B6886" s="1" t="s">
        <v>262</v>
      </c>
      <c r="C6886" s="4">
        <v>2.0663376157933788E-2</v>
      </c>
      <c r="D6886" s="4">
        <v>2.0663376157933788E-2</v>
      </c>
      <c r="E6886" s="4">
        <v>16.74560003838954</v>
      </c>
      <c r="F6886" s="1" t="s">
        <v>509</v>
      </c>
      <c r="G6886" s="1">
        <v>1</v>
      </c>
      <c r="H6886" s="1" t="s">
        <v>505</v>
      </c>
      <c r="I68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6.6656052122367063E-4</v>
      </c>
      <c r="J6886" s="1" t="str">
        <f>IFERROR(INDEX('consumption_figs'!$C:$C,MATCH(Table2[[#This Row],[item_code]],'consumption_figs'!A:A,0),1),"NA")</f>
        <v>NA</v>
      </c>
      <c r="K6886" s="1">
        <f>+SUMIFS(prod!$E:$E,prod!$A:$A,Table2[[#This Row],[date]],prod!$G:$G,Table2[[#This Row],[production_line]],prod!$F:$F,Table2[[#This Row],[output_type]])</f>
        <v>493</v>
      </c>
      <c r="L6886">
        <f>+Table2[[#This Row],[cons_qty_base_uom]]/Table2[[#This Row],[Column1]]</f>
        <v>4.1913541902502611E-5</v>
      </c>
    </row>
    <row r="6887" spans="1:12" x14ac:dyDescent="0.25">
      <c r="A6887" s="2">
        <v>45413</v>
      </c>
      <c r="B6887" s="1" t="s">
        <v>599</v>
      </c>
      <c r="C6887" s="4">
        <v>2.6662420848946627E-2</v>
      </c>
      <c r="D6887" s="4">
        <v>2.6662420848946627E-2</v>
      </c>
      <c r="E6887" s="4">
        <v>0.98229971548750739</v>
      </c>
      <c r="F6887" s="1" t="s">
        <v>509</v>
      </c>
      <c r="G6887" s="1">
        <v>1</v>
      </c>
      <c r="H6887" s="1" t="s">
        <v>505</v>
      </c>
      <c r="I68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8.6007809190150411E-4</v>
      </c>
      <c r="J6887" s="1" t="str">
        <f>IFERROR(INDEX('consumption_figs'!$C:$C,MATCH(Table2[[#This Row],[item_code]],'consumption_figs'!A:A,0),1),"NA")</f>
        <v>NA</v>
      </c>
      <c r="K6887" s="1">
        <f>+SUMIFS(prod!$E:$E,prod!$A:$A,Table2[[#This Row],[date]],prod!$G:$G,Table2[[#This Row],[production_line]],prod!$F:$F,Table2[[#This Row],[output_type]])</f>
        <v>493</v>
      </c>
      <c r="L6887">
        <f>+Table2[[#This Row],[cons_qty_base_uom]]/Table2[[#This Row],[Column1]]</f>
        <v>5.408198955161588E-5</v>
      </c>
    </row>
    <row r="6888" spans="1:12" x14ac:dyDescent="0.25">
      <c r="A6888" s="2">
        <v>45444</v>
      </c>
      <c r="B6888" s="1" t="s">
        <v>237</v>
      </c>
      <c r="C6888" s="4">
        <v>9.1121114815598425E-2</v>
      </c>
      <c r="D6888" s="4">
        <v>9.1121114815598425E-2</v>
      </c>
      <c r="E6888" s="4">
        <v>13.025489999545346</v>
      </c>
      <c r="F6888" s="1" t="s">
        <v>509</v>
      </c>
      <c r="G6888" s="1">
        <v>1</v>
      </c>
      <c r="H6888" s="1" t="s">
        <v>505</v>
      </c>
      <c r="I68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3.0373704938532809E-3</v>
      </c>
      <c r="J6888" s="1" t="str">
        <f>IFERROR(INDEX('consumption_figs'!$C:$C,MATCH(Table2[[#This Row],[item_code]],'consumption_figs'!A:A,0),1),"NA")</f>
        <v>NA</v>
      </c>
      <c r="K6888" s="1">
        <f>+SUMIFS(prod!$E:$E,prod!$A:$A,Table2[[#This Row],[date]],prod!$G:$G,Table2[[#This Row],[production_line]],prod!$F:$F,Table2[[#This Row],[output_type]])</f>
        <v>467</v>
      </c>
      <c r="L6888">
        <f>+Table2[[#This Row],[cons_qty_base_uom]]/Table2[[#This Row],[Column1]]</f>
        <v>1.9512016020470756E-4</v>
      </c>
    </row>
    <row r="6889" spans="1:12" x14ac:dyDescent="0.25">
      <c r="A6889" s="2">
        <v>45444</v>
      </c>
      <c r="B6889" s="1" t="s">
        <v>262</v>
      </c>
      <c r="C6889" s="4">
        <v>1.6016052342307831E-2</v>
      </c>
      <c r="D6889" s="4">
        <v>1.6016052342307831E-2</v>
      </c>
      <c r="E6889" s="4">
        <v>12.979408818206265</v>
      </c>
      <c r="F6889" s="1" t="s">
        <v>509</v>
      </c>
      <c r="G6889" s="1">
        <v>1</v>
      </c>
      <c r="H6889" s="1" t="s">
        <v>505</v>
      </c>
      <c r="I68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5.3386841141026106E-4</v>
      </c>
      <c r="J6889" s="1" t="str">
        <f>IFERROR(INDEX('consumption_figs'!$C:$C,MATCH(Table2[[#This Row],[item_code]],'consumption_figs'!A:A,0),1),"NA")</f>
        <v>NA</v>
      </c>
      <c r="K6889" s="1">
        <f>+SUMIFS(prod!$E:$E,prod!$A:$A,Table2[[#This Row],[date]],prod!$G:$G,Table2[[#This Row],[production_line]],prod!$F:$F,Table2[[#This Row],[output_type]])</f>
        <v>467</v>
      </c>
      <c r="L6889">
        <f>+Table2[[#This Row],[cons_qty_base_uom]]/Table2[[#This Row],[Column1]]</f>
        <v>3.4295615294021052E-5</v>
      </c>
    </row>
    <row r="6890" spans="1:12" x14ac:dyDescent="0.25">
      <c r="A6890" s="2">
        <v>45444</v>
      </c>
      <c r="B6890" s="1" t="s">
        <v>599</v>
      </c>
      <c r="C6890" s="4">
        <v>4.0892048533552001E-2</v>
      </c>
      <c r="D6890" s="4">
        <v>4.0892048533552001E-2</v>
      </c>
      <c r="E6890" s="4">
        <v>1.5065491564992843</v>
      </c>
      <c r="F6890" s="1" t="s">
        <v>509</v>
      </c>
      <c r="G6890" s="1">
        <v>1</v>
      </c>
      <c r="H6890" s="1" t="s">
        <v>505</v>
      </c>
      <c r="I68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1.3630682844517335E-3</v>
      </c>
      <c r="J6890" s="1" t="str">
        <f>IFERROR(INDEX('consumption_figs'!$C:$C,MATCH(Table2[[#This Row],[item_code]],'consumption_figs'!A:A,0),1),"NA")</f>
        <v>NA</v>
      </c>
      <c r="K6890" s="1">
        <f>+SUMIFS(prod!$E:$E,prod!$A:$A,Table2[[#This Row],[date]],prod!$G:$G,Table2[[#This Row],[production_line]],prod!$F:$F,Table2[[#This Row],[output_type]])</f>
        <v>467</v>
      </c>
      <c r="L6890">
        <f>+Table2[[#This Row],[cons_qty_base_uom]]/Table2[[#This Row],[Column1]]</f>
        <v>8.7563273091117782E-5</v>
      </c>
    </row>
    <row r="6891" spans="1:12" x14ac:dyDescent="0.25">
      <c r="A6891" s="2">
        <v>45474</v>
      </c>
      <c r="B6891" s="1" t="s">
        <v>237</v>
      </c>
      <c r="C6891" s="4">
        <v>9.9613392787184632E-2</v>
      </c>
      <c r="D6891" s="4">
        <v>9.9613392787184632E-2</v>
      </c>
      <c r="E6891" s="4">
        <v>14.239435658749679</v>
      </c>
      <c r="F6891" s="1" t="s">
        <v>509</v>
      </c>
      <c r="G6891" s="1">
        <v>1</v>
      </c>
      <c r="H6891" s="1" t="s">
        <v>505</v>
      </c>
      <c r="I68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3.2133352511995042E-3</v>
      </c>
      <c r="J6891" s="1" t="str">
        <f>IFERROR(INDEX('consumption_figs'!$C:$C,MATCH(Table2[[#This Row],[item_code]],'consumption_figs'!A:A,0),1),"NA")</f>
        <v>NA</v>
      </c>
      <c r="K6891" s="1">
        <f>+SUMIFS(prod!$E:$E,prod!$A:$A,Table2[[#This Row],[date]],prod!$G:$G,Table2[[#This Row],[production_line]],prod!$F:$F,Table2[[#This Row],[output_type]])</f>
        <v>520</v>
      </c>
      <c r="L6891">
        <f>+Table2[[#This Row],[cons_qty_base_uom]]/Table2[[#This Row],[Column1]]</f>
        <v>1.9156421689843199E-4</v>
      </c>
    </row>
    <row r="6892" spans="1:12" x14ac:dyDescent="0.25">
      <c r="A6892" s="2">
        <v>45505</v>
      </c>
      <c r="B6892" s="1" t="s">
        <v>237</v>
      </c>
      <c r="C6892" s="4">
        <v>3.0031086119889687E-2</v>
      </c>
      <c r="D6892" s="4">
        <v>3.0031086119889687E-2</v>
      </c>
      <c r="E6892" s="4">
        <v>4.2928536675798705</v>
      </c>
      <c r="F6892" s="1" t="s">
        <v>509</v>
      </c>
      <c r="G6892" s="1">
        <v>1</v>
      </c>
      <c r="H6892" s="1" t="s">
        <v>505</v>
      </c>
      <c r="I68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9.6874471354482859E-4</v>
      </c>
      <c r="J6892" s="1" t="str">
        <f>IFERROR(INDEX('consumption_figs'!$C:$C,MATCH(Table2[[#This Row],[item_code]],'consumption_figs'!A:A,0),1),"NA")</f>
        <v>NA</v>
      </c>
      <c r="K6892" s="1">
        <f>+SUMIFS(prod!$E:$E,prod!$A:$A,Table2[[#This Row],[date]],prod!$G:$G,Table2[[#This Row],[production_line]],prod!$F:$F,Table2[[#This Row],[output_type]])</f>
        <v>466</v>
      </c>
      <c r="L6892">
        <f>+Table2[[#This Row],[cons_qty_base_uom]]/Table2[[#This Row],[Column1]]</f>
        <v>6.4444390815213926E-5</v>
      </c>
    </row>
    <row r="6893" spans="1:12" x14ac:dyDescent="0.25">
      <c r="A6893" s="2">
        <v>45505</v>
      </c>
      <c r="B6893" s="1" t="s">
        <v>262</v>
      </c>
      <c r="C6893" s="4">
        <v>1.3072243610898836E-2</v>
      </c>
      <c r="D6893" s="4">
        <v>1.3072243610898836E-2</v>
      </c>
      <c r="E6893" s="4">
        <v>10.593746222272417</v>
      </c>
      <c r="F6893" s="1" t="s">
        <v>509</v>
      </c>
      <c r="G6893" s="1">
        <v>1</v>
      </c>
      <c r="H6893" s="1" t="s">
        <v>505</v>
      </c>
      <c r="I68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4.2168527777093021E-4</v>
      </c>
      <c r="J6893" s="1" t="str">
        <f>IFERROR(INDEX('consumption_figs'!$C:$C,MATCH(Table2[[#This Row],[item_code]],'consumption_figs'!A:A,0),1),"NA")</f>
        <v>NA</v>
      </c>
      <c r="K6893" s="1">
        <f>+SUMIFS(prod!$E:$E,prod!$A:$A,Table2[[#This Row],[date]],prod!$G:$G,Table2[[#This Row],[production_line]],prod!$F:$F,Table2[[#This Row],[output_type]])</f>
        <v>466</v>
      </c>
      <c r="L6893">
        <f>+Table2[[#This Row],[cons_qty_base_uom]]/Table2[[#This Row],[Column1]]</f>
        <v>2.8052024916091924E-5</v>
      </c>
    </row>
    <row r="6894" spans="1:12" x14ac:dyDescent="0.25">
      <c r="A6894" s="2">
        <v>45536</v>
      </c>
      <c r="B6894" s="1" t="s">
        <v>237</v>
      </c>
      <c r="C6894" s="4">
        <v>0.77336905787059951</v>
      </c>
      <c r="D6894" s="4">
        <v>0.77336905787059951</v>
      </c>
      <c r="E6894" s="4">
        <v>110.55078671542857</v>
      </c>
      <c r="F6894" s="1" t="s">
        <v>509</v>
      </c>
      <c r="G6894" s="1">
        <v>1</v>
      </c>
      <c r="H6894" s="1" t="s">
        <v>505</v>
      </c>
      <c r="I68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2.5778968595686649E-2</v>
      </c>
      <c r="J6894" s="1" t="str">
        <f>IFERROR(INDEX('consumption_figs'!$C:$C,MATCH(Table2[[#This Row],[item_code]],'consumption_figs'!A:A,0),1),"NA")</f>
        <v>NA</v>
      </c>
      <c r="K6894" s="1">
        <f>+SUMIFS(prod!$E:$E,prod!$A:$A,Table2[[#This Row],[date]],prod!$G:$G,Table2[[#This Row],[production_line]],prod!$F:$F,Table2[[#This Row],[output_type]])</f>
        <v>479</v>
      </c>
      <c r="L6894">
        <f>+Table2[[#This Row],[cons_qty_base_uom]]/Table2[[#This Row],[Column1]]</f>
        <v>1.6145491813582453E-3</v>
      </c>
    </row>
    <row r="6895" spans="1:12" x14ac:dyDescent="0.25">
      <c r="A6895" s="2">
        <v>45536</v>
      </c>
      <c r="B6895" s="1" t="s">
        <v>600</v>
      </c>
      <c r="C6895" s="4">
        <v>28.989056171769661</v>
      </c>
      <c r="D6895" s="4">
        <v>0.14120613859816955</v>
      </c>
      <c r="E6895" s="4">
        <v>103.76319574878295</v>
      </c>
      <c r="F6895" s="1" t="s">
        <v>509</v>
      </c>
      <c r="G6895" s="1">
        <v>1</v>
      </c>
      <c r="H6895" s="1" t="s">
        <v>505</v>
      </c>
      <c r="I68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4.706871286605652E-3</v>
      </c>
      <c r="J6895" s="1" t="str">
        <f>IFERROR(INDEX('consumption_figs'!$C:$C,MATCH(Table2[[#This Row],[item_code]],'consumption_figs'!A:A,0),1),"NA")</f>
        <v>NA</v>
      </c>
      <c r="K6895" s="1">
        <f>+SUMIFS(prod!$E:$E,prod!$A:$A,Table2[[#This Row],[date]],prod!$G:$G,Table2[[#This Row],[production_line]],prod!$F:$F,Table2[[#This Row],[output_type]])</f>
        <v>479</v>
      </c>
      <c r="L6895">
        <f>+Table2[[#This Row],[cons_qty_base_uom]]/Table2[[#This Row],[Column1]]</f>
        <v>6.0519950254216415E-2</v>
      </c>
    </row>
    <row r="6896" spans="1:12" x14ac:dyDescent="0.25">
      <c r="A6896" s="2">
        <v>45536</v>
      </c>
      <c r="B6896" s="1" t="s">
        <v>261</v>
      </c>
      <c r="C6896" s="4">
        <v>1.4740198053442204</v>
      </c>
      <c r="D6896" s="4">
        <v>1.4740198053442204</v>
      </c>
      <c r="E6896" s="4">
        <v>2336.5469165008071</v>
      </c>
      <c r="F6896" s="1" t="s">
        <v>509</v>
      </c>
      <c r="G6896" s="1">
        <v>1</v>
      </c>
      <c r="H6896" s="1" t="s">
        <v>505</v>
      </c>
      <c r="I68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4.913399351147401E-2</v>
      </c>
      <c r="J6896" s="1" t="str">
        <f>IFERROR(INDEX('consumption_figs'!$C:$C,MATCH(Table2[[#This Row],[item_code]],'consumption_figs'!A:A,0),1),"NA")</f>
        <v>NA</v>
      </c>
      <c r="K6896" s="1">
        <f>+SUMIFS(prod!$E:$E,prod!$A:$A,Table2[[#This Row],[date]],prod!$G:$G,Table2[[#This Row],[production_line]],prod!$F:$F,Table2[[#This Row],[output_type]])</f>
        <v>479</v>
      </c>
      <c r="L6896">
        <f>+Table2[[#This Row],[cons_qty_base_uom]]/Table2[[#This Row],[Column1]]</f>
        <v>3.0772856061465981E-3</v>
      </c>
    </row>
    <row r="6897" spans="1:12" x14ac:dyDescent="0.25">
      <c r="A6897" s="2">
        <v>45536</v>
      </c>
      <c r="B6897" s="1" t="s">
        <v>262</v>
      </c>
      <c r="C6897" s="4">
        <v>1.9653597404588018E-3</v>
      </c>
      <c r="D6897" s="4">
        <v>1.9653597404588018E-3</v>
      </c>
      <c r="E6897" s="4">
        <v>1.5927275336678128</v>
      </c>
      <c r="F6897" s="1" t="s">
        <v>509</v>
      </c>
      <c r="G6897" s="1">
        <v>1</v>
      </c>
      <c r="H6897" s="1" t="s">
        <v>505</v>
      </c>
      <c r="I68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6.5511991348626727E-5</v>
      </c>
      <c r="J6897" s="1" t="str">
        <f>IFERROR(INDEX('consumption_figs'!$C:$C,MATCH(Table2[[#This Row],[item_code]],'consumption_figs'!A:A,0),1),"NA")</f>
        <v>NA</v>
      </c>
      <c r="K6897" s="1">
        <f>+SUMIFS(prod!$E:$E,prod!$A:$A,Table2[[#This Row],[date]],prod!$G:$G,Table2[[#This Row],[production_line]],prod!$F:$F,Table2[[#This Row],[output_type]])</f>
        <v>479</v>
      </c>
      <c r="L6897">
        <f>+Table2[[#This Row],[cons_qty_base_uom]]/Table2[[#This Row],[Column1]]</f>
        <v>4.1030474748617988E-6</v>
      </c>
    </row>
    <row r="6898" spans="1:12" x14ac:dyDescent="0.25">
      <c r="A6898" s="2">
        <v>45566</v>
      </c>
      <c r="B6898" s="1" t="s">
        <v>237</v>
      </c>
      <c r="C6898" s="4">
        <v>0.1328439415615808</v>
      </c>
      <c r="D6898" s="4">
        <v>0.1328439415615808</v>
      </c>
      <c r="E6898" s="4">
        <v>18.989642914403287</v>
      </c>
      <c r="F6898" s="1" t="s">
        <v>509</v>
      </c>
      <c r="G6898" s="1">
        <v>1</v>
      </c>
      <c r="H6898" s="1" t="s">
        <v>505</v>
      </c>
      <c r="I68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4.2852884374703481E-3</v>
      </c>
      <c r="J6898" s="1" t="str">
        <f>IFERROR(INDEX('consumption_figs'!$C:$C,MATCH(Table2[[#This Row],[item_code]],'consumption_figs'!A:A,0),1),"NA")</f>
        <v>NA</v>
      </c>
      <c r="K6898" s="1">
        <f>+SUMIFS(prod!$E:$E,prod!$A:$A,Table2[[#This Row],[date]],prod!$G:$G,Table2[[#This Row],[production_line]],prod!$F:$F,Table2[[#This Row],[output_type]])</f>
        <v>497</v>
      </c>
      <c r="L6898">
        <f>+Table2[[#This Row],[cons_qty_base_uom]]/Table2[[#This Row],[Column1]]</f>
        <v>2.6729163292068571E-4</v>
      </c>
    </row>
    <row r="6899" spans="1:12" x14ac:dyDescent="0.25">
      <c r="A6899" s="2">
        <v>45566</v>
      </c>
      <c r="B6899" s="1" t="s">
        <v>600</v>
      </c>
      <c r="C6899" s="4">
        <v>1.3433657011845197</v>
      </c>
      <c r="D6899" s="4">
        <v>6.5435549976344291E-3</v>
      </c>
      <c r="E6899" s="4">
        <v>4.8084324438942598</v>
      </c>
      <c r="F6899" s="1" t="s">
        <v>509</v>
      </c>
      <c r="G6899" s="1">
        <v>1</v>
      </c>
      <c r="H6899" s="1" t="s">
        <v>505</v>
      </c>
      <c r="I68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2.1108241927852997E-4</v>
      </c>
      <c r="J6899" s="1" t="str">
        <f>IFERROR(INDEX('consumption_figs'!$C:$C,MATCH(Table2[[#This Row],[item_code]],'consumption_figs'!A:A,0),1),"NA")</f>
        <v>NA</v>
      </c>
      <c r="K6899" s="1">
        <f>+SUMIFS(prod!$E:$E,prod!$A:$A,Table2[[#This Row],[date]],prod!$G:$G,Table2[[#This Row],[production_line]],prod!$F:$F,Table2[[#This Row],[output_type]])</f>
        <v>497</v>
      </c>
      <c r="L6899">
        <f>+Table2[[#This Row],[cons_qty_base_uom]]/Table2[[#This Row],[Column1]]</f>
        <v>2.7029490969507439E-3</v>
      </c>
    </row>
    <row r="6900" spans="1:12" x14ac:dyDescent="0.25">
      <c r="A6900" s="2">
        <v>45566</v>
      </c>
      <c r="B6900" s="1" t="s">
        <v>598</v>
      </c>
      <c r="C6900" s="4">
        <v>2.2389428353075331</v>
      </c>
      <c r="D6900" s="4">
        <v>7.8775261637027728E-3</v>
      </c>
      <c r="E6900" s="4">
        <v>5.7886809840931797</v>
      </c>
      <c r="F6900" s="1" t="s">
        <v>509</v>
      </c>
      <c r="G6900" s="1">
        <v>1</v>
      </c>
      <c r="H6900" s="1" t="s">
        <v>505</v>
      </c>
      <c r="I69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2.5411374721621846E-4</v>
      </c>
      <c r="J6900" s="1" t="str">
        <f>IFERROR(INDEX('consumption_figs'!$C:$C,MATCH(Table2[[#This Row],[item_code]],'consumption_figs'!A:A,0),1),"NA")</f>
        <v>NA</v>
      </c>
      <c r="K6900" s="1">
        <f>+SUMIFS(prod!$E:$E,prod!$A:$A,Table2[[#This Row],[date]],prod!$G:$G,Table2[[#This Row],[production_line]],prod!$F:$F,Table2[[#This Row],[output_type]])</f>
        <v>497</v>
      </c>
      <c r="L6900">
        <f>+Table2[[#This Row],[cons_qty_base_uom]]/Table2[[#This Row],[Column1]]</f>
        <v>4.5049151615845738E-3</v>
      </c>
    </row>
    <row r="6901" spans="1:12" x14ac:dyDescent="0.25">
      <c r="A6901" s="2">
        <v>45566</v>
      </c>
      <c r="B6901" s="1" t="s">
        <v>262</v>
      </c>
      <c r="C6901" s="4">
        <v>2.7464365446439119E-2</v>
      </c>
      <c r="D6901" s="4">
        <v>2.7464365446439119E-2</v>
      </c>
      <c r="E6901" s="4">
        <v>22.257121757794263</v>
      </c>
      <c r="F6901" s="1" t="s">
        <v>509</v>
      </c>
      <c r="G6901" s="1">
        <v>1</v>
      </c>
      <c r="H6901" s="1" t="s">
        <v>505</v>
      </c>
      <c r="I69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8.8594727246577801E-4</v>
      </c>
      <c r="J6901" s="1" t="str">
        <f>IFERROR(INDEX('consumption_figs'!$C:$C,MATCH(Table2[[#This Row],[item_code]],'consumption_figs'!A:A,0),1),"NA")</f>
        <v>NA</v>
      </c>
      <c r="K6901" s="1">
        <f>+SUMIFS(prod!$E:$E,prod!$A:$A,Table2[[#This Row],[date]],prod!$G:$G,Table2[[#This Row],[production_line]],prod!$F:$F,Table2[[#This Row],[output_type]])</f>
        <v>497</v>
      </c>
      <c r="L6901">
        <f>+Table2[[#This Row],[cons_qty_base_uom]]/Table2[[#This Row],[Column1]]</f>
        <v>5.5260292648770861E-5</v>
      </c>
    </row>
    <row r="6902" spans="1:12" x14ac:dyDescent="0.25">
      <c r="A6902" s="2">
        <v>45597</v>
      </c>
      <c r="B6902" s="1" t="s">
        <v>237</v>
      </c>
      <c r="C6902" s="4">
        <v>8.918801181466149</v>
      </c>
      <c r="D6902" s="4">
        <v>8.918801181466149</v>
      </c>
      <c r="E6902" s="4">
        <v>1274.9158724870413</v>
      </c>
      <c r="F6902" s="1" t="s">
        <v>509</v>
      </c>
      <c r="G6902" s="1">
        <v>1</v>
      </c>
      <c r="H6902" s="1" t="s">
        <v>505</v>
      </c>
      <c r="I69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0.2972933727155383</v>
      </c>
      <c r="J6902" s="1" t="str">
        <f>IFERROR(INDEX('consumption_figs'!$C:$C,MATCH(Table2[[#This Row],[item_code]],'consumption_figs'!A:A,0),1),"NA")</f>
        <v>NA</v>
      </c>
      <c r="K6902" s="1">
        <f>+SUMIFS(prod!$E:$E,prod!$A:$A,Table2[[#This Row],[date]],prod!$G:$G,Table2[[#This Row],[production_line]],prod!$F:$F,Table2[[#This Row],[output_type]])</f>
        <v>326</v>
      </c>
      <c r="L6902">
        <f>+Table2[[#This Row],[cons_qty_base_uom]]/Table2[[#This Row],[Column1]]</f>
        <v>2.7358285832718248E-2</v>
      </c>
    </row>
    <row r="6903" spans="1:12" x14ac:dyDescent="0.25">
      <c r="A6903" s="2">
        <v>45597</v>
      </c>
      <c r="B6903" s="1" t="s">
        <v>262</v>
      </c>
      <c r="C6903" s="4">
        <v>0.96438747559700555</v>
      </c>
      <c r="D6903" s="4">
        <v>0.96438747559700555</v>
      </c>
      <c r="E6903" s="4">
        <v>781.53961022381327</v>
      </c>
      <c r="F6903" s="1" t="s">
        <v>509</v>
      </c>
      <c r="G6903" s="1">
        <v>1</v>
      </c>
      <c r="H6903" s="1" t="s">
        <v>505</v>
      </c>
      <c r="I69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3.2146249186566854E-2</v>
      </c>
      <c r="J6903" s="1" t="str">
        <f>IFERROR(INDEX('consumption_figs'!$C:$C,MATCH(Table2[[#This Row],[item_code]],'consumption_figs'!A:A,0),1),"NA")</f>
        <v>NA</v>
      </c>
      <c r="K6903" s="1">
        <f>+SUMIFS(prod!$E:$E,prod!$A:$A,Table2[[#This Row],[date]],prod!$G:$G,Table2[[#This Row],[production_line]],prod!$F:$F,Table2[[#This Row],[output_type]])</f>
        <v>326</v>
      </c>
      <c r="L6903">
        <f>+Table2[[#This Row],[cons_qty_base_uom]]/Table2[[#This Row],[Column1]]</f>
        <v>2.9582437901748636E-3</v>
      </c>
    </row>
    <row r="6904" spans="1:12" x14ac:dyDescent="0.25">
      <c r="A6904" s="2">
        <v>45597</v>
      </c>
      <c r="B6904" s="1" t="s">
        <v>599</v>
      </c>
      <c r="C6904" s="4">
        <v>0.19810753401746228</v>
      </c>
      <c r="D6904" s="4">
        <v>0.19810753401746228</v>
      </c>
      <c r="E6904" s="4">
        <v>7.298698621695979</v>
      </c>
      <c r="F6904" s="1" t="s">
        <v>509</v>
      </c>
      <c r="G6904" s="1">
        <v>1</v>
      </c>
      <c r="H6904" s="1" t="s">
        <v>505</v>
      </c>
      <c r="I69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6.6035844672487432E-3</v>
      </c>
      <c r="J6904" s="1" t="str">
        <f>IFERROR(INDEX('consumption_figs'!$C:$C,MATCH(Table2[[#This Row],[item_code]],'consumption_figs'!A:A,0),1),"NA")</f>
        <v>NA</v>
      </c>
      <c r="K6904" s="1">
        <f>+SUMIFS(prod!$E:$E,prod!$A:$A,Table2[[#This Row],[date]],prod!$G:$G,Table2[[#This Row],[production_line]],prod!$F:$F,Table2[[#This Row],[output_type]])</f>
        <v>326</v>
      </c>
      <c r="L6904">
        <f>+Table2[[#This Row],[cons_qty_base_uom]]/Table2[[#This Row],[Column1]]</f>
        <v>6.0769182213945487E-4</v>
      </c>
    </row>
    <row r="6905" spans="1:12" x14ac:dyDescent="0.25">
      <c r="A6905" s="2">
        <v>45627</v>
      </c>
      <c r="B6905" s="1" t="s">
        <v>237</v>
      </c>
      <c r="C6905" s="4">
        <v>9.9548965954772655</v>
      </c>
      <c r="D6905" s="4">
        <v>9.9548965954772655</v>
      </c>
      <c r="E6905" s="4">
        <v>1423.0226036336885</v>
      </c>
      <c r="F6905" s="1" t="s">
        <v>509</v>
      </c>
      <c r="G6905" s="1">
        <v>1</v>
      </c>
      <c r="H6905" s="1" t="s">
        <v>505</v>
      </c>
      <c r="I69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0.32112569662829887</v>
      </c>
      <c r="J6905" s="1" t="str">
        <f>IFERROR(INDEX('consumption_figs'!$C:$C,MATCH(Table2[[#This Row],[item_code]],'consumption_figs'!A:A,0),1),"NA")</f>
        <v>NA</v>
      </c>
      <c r="K6905" s="1">
        <f>+SUMIFS(prod!$E:$E,prod!$A:$A,Table2[[#This Row],[date]],prod!$G:$G,Table2[[#This Row],[production_line]],prod!$F:$F,Table2[[#This Row],[output_type]])</f>
        <v>95</v>
      </c>
      <c r="L6905">
        <f>+Table2[[#This Row],[cons_qty_base_uom]]/Table2[[#This Row],[Column1]]</f>
        <v>0.10478838521555016</v>
      </c>
    </row>
    <row r="6906" spans="1:12" x14ac:dyDescent="0.25">
      <c r="A6906" s="2">
        <v>45627</v>
      </c>
      <c r="B6906" s="1" t="s">
        <v>262</v>
      </c>
      <c r="C6906" s="4">
        <v>0.44615084892099072</v>
      </c>
      <c r="D6906" s="4">
        <v>0.44615084892099072</v>
      </c>
      <c r="E6906" s="4">
        <v>361.56064796557087</v>
      </c>
      <c r="F6906" s="1" t="s">
        <v>509</v>
      </c>
      <c r="G6906" s="1">
        <v>1</v>
      </c>
      <c r="H6906" s="1" t="s">
        <v>505</v>
      </c>
      <c r="I69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1.4391962868419055E-2</v>
      </c>
      <c r="J6906" s="1" t="str">
        <f>IFERROR(INDEX('consumption_figs'!$C:$C,MATCH(Table2[[#This Row],[item_code]],'consumption_figs'!A:A,0),1),"NA")</f>
        <v>NA</v>
      </c>
      <c r="K6906" s="1">
        <f>+SUMIFS(prod!$E:$E,prod!$A:$A,Table2[[#This Row],[date]],prod!$G:$G,Table2[[#This Row],[production_line]],prod!$F:$F,Table2[[#This Row],[output_type]])</f>
        <v>95</v>
      </c>
      <c r="L6906">
        <f>+Table2[[#This Row],[cons_qty_base_uom]]/Table2[[#This Row],[Column1]]</f>
        <v>4.6963247254841129E-3</v>
      </c>
    </row>
    <row r="6907" spans="1:12" x14ac:dyDescent="0.25">
      <c r="A6907" s="2">
        <v>45292</v>
      </c>
      <c r="B6907" s="1" t="s">
        <v>237</v>
      </c>
      <c r="C6907" s="4">
        <v>0.8091539465344898</v>
      </c>
      <c r="D6907" s="4">
        <v>0.8091539465344898</v>
      </c>
      <c r="E6907" s="4">
        <v>115.6661291952657</v>
      </c>
      <c r="F6907" s="1" t="s">
        <v>509</v>
      </c>
      <c r="G6907" s="1">
        <v>2</v>
      </c>
      <c r="H6907" s="1" t="s">
        <v>505</v>
      </c>
      <c r="I69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2.6101740210789995E-2</v>
      </c>
      <c r="J6907" s="1" t="str">
        <f>IFERROR(INDEX('consumption_figs'!$C:$C,MATCH(Table2[[#This Row],[item_code]],'consumption_figs'!A:A,0),1),"NA")</f>
        <v>NA</v>
      </c>
      <c r="K6907" s="1">
        <f>+SUMIFS(prod!$E:$E,prod!$A:$A,Table2[[#This Row],[date]],prod!$G:$G,Table2[[#This Row],[production_line]],prod!$F:$F,Table2[[#This Row],[output_type]])</f>
        <v>70</v>
      </c>
      <c r="L6907">
        <f>+Table2[[#This Row],[cons_qty_base_uom]]/Table2[[#This Row],[Column1]]</f>
        <v>1.1559342093349854E-2</v>
      </c>
    </row>
    <row r="6908" spans="1:12" x14ac:dyDescent="0.25">
      <c r="A6908" s="2">
        <v>45292</v>
      </c>
      <c r="B6908" s="1" t="s">
        <v>261</v>
      </c>
      <c r="C6908" s="4">
        <v>0.67831075517242978</v>
      </c>
      <c r="D6908" s="4">
        <v>0.67831075517242978</v>
      </c>
      <c r="E6908" s="4">
        <v>1075.2263284938426</v>
      </c>
      <c r="F6908" s="1" t="s">
        <v>509</v>
      </c>
      <c r="G6908" s="1">
        <v>2</v>
      </c>
      <c r="H6908" s="1" t="s">
        <v>505</v>
      </c>
      <c r="I69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2.1880992102336443E-2</v>
      </c>
      <c r="J6908" s="1" t="str">
        <f>IFERROR(INDEX('consumption_figs'!$C:$C,MATCH(Table2[[#This Row],[item_code]],'consumption_figs'!A:A,0),1),"NA")</f>
        <v>NA</v>
      </c>
      <c r="K6908" s="1">
        <f>+SUMIFS(prod!$E:$E,prod!$A:$A,Table2[[#This Row],[date]],prod!$G:$G,Table2[[#This Row],[production_line]],prod!$F:$F,Table2[[#This Row],[output_type]])</f>
        <v>70</v>
      </c>
      <c r="L6908">
        <f>+Table2[[#This Row],[cons_qty_base_uom]]/Table2[[#This Row],[Column1]]</f>
        <v>9.6901536453204255E-3</v>
      </c>
    </row>
    <row r="6909" spans="1:12" x14ac:dyDescent="0.25">
      <c r="A6909" s="2">
        <v>45292</v>
      </c>
      <c r="B6909" s="1" t="s">
        <v>262</v>
      </c>
      <c r="C6909" s="4">
        <v>8.6685080533218356E-2</v>
      </c>
      <c r="D6909" s="4">
        <v>8.6685080533218356E-2</v>
      </c>
      <c r="E6909" s="4">
        <v>70.249589264120161</v>
      </c>
      <c r="F6909" s="1" t="s">
        <v>509</v>
      </c>
      <c r="G6909" s="1">
        <v>2</v>
      </c>
      <c r="H6909" s="1" t="s">
        <v>505</v>
      </c>
      <c r="I69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2.7962929204263984E-3</v>
      </c>
      <c r="J6909" s="1" t="str">
        <f>IFERROR(INDEX('consumption_figs'!$C:$C,MATCH(Table2[[#This Row],[item_code]],'consumption_figs'!A:A,0),1),"NA")</f>
        <v>NA</v>
      </c>
      <c r="K6909" s="1">
        <f>+SUMIFS(prod!$E:$E,prod!$A:$A,Table2[[#This Row],[date]],prod!$G:$G,Table2[[#This Row],[production_line]],prod!$F:$F,Table2[[#This Row],[output_type]])</f>
        <v>70</v>
      </c>
      <c r="L6909">
        <f>+Table2[[#This Row],[cons_qty_base_uom]]/Table2[[#This Row],[Column1]]</f>
        <v>1.2383582933316907E-3</v>
      </c>
    </row>
    <row r="6910" spans="1:12" x14ac:dyDescent="0.25">
      <c r="A6910" s="2">
        <v>45323</v>
      </c>
      <c r="B6910" s="1" t="s">
        <v>237</v>
      </c>
      <c r="C6910" s="4">
        <v>0.14241867384473286</v>
      </c>
      <c r="D6910" s="4">
        <v>0.14241867384473286</v>
      </c>
      <c r="E6910" s="4">
        <v>20.358322170083024</v>
      </c>
      <c r="F6910" s="1" t="s">
        <v>509</v>
      </c>
      <c r="G6910" s="1">
        <v>2</v>
      </c>
      <c r="H6910" s="1" t="s">
        <v>505</v>
      </c>
      <c r="I69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4.9109887532666503E-3</v>
      </c>
      <c r="J6910" s="1" t="str">
        <f>IFERROR(INDEX('consumption_figs'!$C:$C,MATCH(Table2[[#This Row],[item_code]],'consumption_figs'!A:A,0),1),"NA")</f>
        <v>NA</v>
      </c>
      <c r="K6910" s="1">
        <f>+SUMIFS(prod!$E:$E,prod!$A:$A,Table2[[#This Row],[date]],prod!$G:$G,Table2[[#This Row],[production_line]],prod!$F:$F,Table2[[#This Row],[output_type]])</f>
        <v>55</v>
      </c>
      <c r="L6910">
        <f>+Table2[[#This Row],[cons_qty_base_uom]]/Table2[[#This Row],[Column1]]</f>
        <v>2.5894304335405973E-3</v>
      </c>
    </row>
    <row r="6911" spans="1:12" x14ac:dyDescent="0.25">
      <c r="A6911" s="2">
        <v>45323</v>
      </c>
      <c r="B6911" s="1" t="s">
        <v>261</v>
      </c>
      <c r="C6911" s="4">
        <v>1.1734872002187844E-2</v>
      </c>
      <c r="D6911" s="4">
        <v>1.1734872002187844E-2</v>
      </c>
      <c r="E6911" s="4">
        <v>18.601567558884067</v>
      </c>
      <c r="F6911" s="1" t="s">
        <v>509</v>
      </c>
      <c r="G6911" s="1">
        <v>2</v>
      </c>
      <c r="H6911" s="1" t="s">
        <v>505</v>
      </c>
      <c r="I69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4.0465075869613255E-4</v>
      </c>
      <c r="J6911" s="1" t="str">
        <f>IFERROR(INDEX('consumption_figs'!$C:$C,MATCH(Table2[[#This Row],[item_code]],'consumption_figs'!A:A,0),1),"NA")</f>
        <v>NA</v>
      </c>
      <c r="K6911" s="1">
        <f>+SUMIFS(prod!$E:$E,prod!$A:$A,Table2[[#This Row],[date]],prod!$G:$G,Table2[[#This Row],[production_line]],prod!$F:$F,Table2[[#This Row],[output_type]])</f>
        <v>55</v>
      </c>
      <c r="L6911">
        <f>+Table2[[#This Row],[cons_qty_base_uom]]/Table2[[#This Row],[Column1]]</f>
        <v>2.1336130913068808E-4</v>
      </c>
    </row>
    <row r="6912" spans="1:12" x14ac:dyDescent="0.25">
      <c r="A6912" s="2">
        <v>45323</v>
      </c>
      <c r="B6912" s="1" t="s">
        <v>262</v>
      </c>
      <c r="C6912" s="4">
        <v>0.15735396548388306</v>
      </c>
      <c r="D6912" s="4">
        <v>0.15735396548388306</v>
      </c>
      <c r="E6912" s="4">
        <v>127.51965362813883</v>
      </c>
      <c r="F6912" s="1" t="s">
        <v>509</v>
      </c>
      <c r="G6912" s="1">
        <v>2</v>
      </c>
      <c r="H6912" s="1" t="s">
        <v>505</v>
      </c>
      <c r="I69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5.4259988097890713E-3</v>
      </c>
      <c r="J6912" s="1" t="str">
        <f>IFERROR(INDEX('consumption_figs'!$C:$C,MATCH(Table2[[#This Row],[item_code]],'consumption_figs'!A:A,0),1),"NA")</f>
        <v>NA</v>
      </c>
      <c r="K6912" s="1">
        <f>+SUMIFS(prod!$E:$E,prod!$A:$A,Table2[[#This Row],[date]],prod!$G:$G,Table2[[#This Row],[production_line]],prod!$F:$F,Table2[[#This Row],[output_type]])</f>
        <v>55</v>
      </c>
      <c r="L6912">
        <f>+Table2[[#This Row],[cons_qty_base_uom]]/Table2[[#This Row],[Column1]]</f>
        <v>2.8609811906160558E-3</v>
      </c>
    </row>
    <row r="6913" spans="1:12" x14ac:dyDescent="0.25">
      <c r="A6913" s="2">
        <v>45352</v>
      </c>
      <c r="B6913" s="1" t="s">
        <v>237</v>
      </c>
      <c r="C6913" s="4">
        <v>2.311636079405671</v>
      </c>
      <c r="D6913" s="4">
        <v>2.311636079405671</v>
      </c>
      <c r="E6913" s="4">
        <v>330.44144264280237</v>
      </c>
      <c r="F6913" s="1" t="s">
        <v>509</v>
      </c>
      <c r="G6913" s="1">
        <v>2</v>
      </c>
      <c r="H6913" s="1" t="s">
        <v>505</v>
      </c>
      <c r="I69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7.4568905787279705E-2</v>
      </c>
      <c r="J6913" s="1" t="str">
        <f>IFERROR(INDEX('consumption_figs'!$C:$C,MATCH(Table2[[#This Row],[item_code]],'consumption_figs'!A:A,0),1),"NA")</f>
        <v>NA</v>
      </c>
      <c r="K6913" s="1">
        <f>+SUMIFS(prod!$E:$E,prod!$A:$A,Table2[[#This Row],[date]],prod!$G:$G,Table2[[#This Row],[production_line]],prod!$F:$F,Table2[[#This Row],[output_type]])</f>
        <v>55</v>
      </c>
      <c r="L6913">
        <f>+Table2[[#This Row],[cons_qty_base_uom]]/Table2[[#This Row],[Column1]]</f>
        <v>4.2029746898284925E-2</v>
      </c>
    </row>
    <row r="6914" spans="1:12" x14ac:dyDescent="0.25">
      <c r="A6914" s="2">
        <v>45352</v>
      </c>
      <c r="B6914" s="1" t="s">
        <v>597</v>
      </c>
      <c r="C6914" s="4">
        <v>294.3055193687772</v>
      </c>
      <c r="D6914" s="4">
        <v>1.2260767936903256</v>
      </c>
      <c r="E6914" s="4">
        <v>790.71063888809363</v>
      </c>
      <c r="F6914" s="1" t="s">
        <v>509</v>
      </c>
      <c r="G6914" s="1">
        <v>2</v>
      </c>
      <c r="H6914" s="1" t="s">
        <v>505</v>
      </c>
      <c r="I69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3.9550864312591152E-2</v>
      </c>
      <c r="J6914" s="1" t="str">
        <f>IFERROR(INDEX('consumption_figs'!$C:$C,MATCH(Table2[[#This Row],[item_code]],'consumption_figs'!A:A,0),1),"NA")</f>
        <v>NA</v>
      </c>
      <c r="K6914" s="1">
        <f>+SUMIFS(prod!$E:$E,prod!$A:$A,Table2[[#This Row],[date]],prod!$G:$G,Table2[[#This Row],[production_line]],prod!$F:$F,Table2[[#This Row],[output_type]])</f>
        <v>55</v>
      </c>
      <c r="L6914">
        <f>+Table2[[#This Row],[cons_qty_base_uom]]/Table2[[#This Row],[Column1]]</f>
        <v>5.3510094430686763</v>
      </c>
    </row>
    <row r="6915" spans="1:12" x14ac:dyDescent="0.25">
      <c r="A6915" s="2">
        <v>45352</v>
      </c>
      <c r="B6915" s="1" t="s">
        <v>599</v>
      </c>
      <c r="C6915" s="4">
        <v>4.2808075544549393E-2</v>
      </c>
      <c r="D6915" s="4">
        <v>4.2808075544549393E-2</v>
      </c>
      <c r="E6915" s="4">
        <v>1.5771396253255041</v>
      </c>
      <c r="F6915" s="1" t="s">
        <v>509</v>
      </c>
      <c r="G6915" s="1">
        <v>2</v>
      </c>
      <c r="H6915" s="1" t="s">
        <v>505</v>
      </c>
      <c r="I69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1.3809056627273998E-3</v>
      </c>
      <c r="J6915" s="1" t="str">
        <f>IFERROR(INDEX('consumption_figs'!$C:$C,MATCH(Table2[[#This Row],[item_code]],'consumption_figs'!A:A,0),1),"NA")</f>
        <v>NA</v>
      </c>
      <c r="K6915" s="1">
        <f>+SUMIFS(prod!$E:$E,prod!$A:$A,Table2[[#This Row],[date]],prod!$G:$G,Table2[[#This Row],[production_line]],prod!$F:$F,Table2[[#This Row],[output_type]])</f>
        <v>55</v>
      </c>
      <c r="L6915">
        <f>+Table2[[#This Row],[cons_qty_base_uom]]/Table2[[#This Row],[Column1]]</f>
        <v>7.7832864626453441E-4</v>
      </c>
    </row>
    <row r="6916" spans="1:12" x14ac:dyDescent="0.25">
      <c r="A6916" s="2">
        <v>45383</v>
      </c>
      <c r="B6916" s="1" t="s">
        <v>237</v>
      </c>
      <c r="C6916" s="4">
        <v>0.27320469036743622</v>
      </c>
      <c r="D6916" s="4">
        <v>0.27320469036743622</v>
      </c>
      <c r="E6916" s="4">
        <v>39.053790873953901</v>
      </c>
      <c r="F6916" s="1" t="s">
        <v>509</v>
      </c>
      <c r="G6916" s="1">
        <v>2</v>
      </c>
      <c r="H6916" s="1" t="s">
        <v>505</v>
      </c>
      <c r="I69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9.1068230122478746E-3</v>
      </c>
      <c r="J6916" s="1" t="str">
        <f>IFERROR(INDEX('consumption_figs'!$C:$C,MATCH(Table2[[#This Row],[item_code]],'consumption_figs'!A:A,0),1),"NA")</f>
        <v>NA</v>
      </c>
      <c r="K6916" s="1">
        <f>+SUMIFS(prod!$E:$E,prod!$A:$A,Table2[[#This Row],[date]],prod!$G:$G,Table2[[#This Row],[production_line]],prod!$F:$F,Table2[[#This Row],[output_type]])</f>
        <v>43</v>
      </c>
      <c r="L6916">
        <f>+Table2[[#This Row],[cons_qty_base_uom]]/Table2[[#This Row],[Column1]]</f>
        <v>6.3535974504054932E-3</v>
      </c>
    </row>
    <row r="6917" spans="1:12" x14ac:dyDescent="0.25">
      <c r="A6917" s="2">
        <v>45383</v>
      </c>
      <c r="B6917" s="1" t="s">
        <v>262</v>
      </c>
      <c r="C6917" s="4">
        <v>3.6403023366747021E-2</v>
      </c>
      <c r="D6917" s="4">
        <v>3.6403023366747021E-2</v>
      </c>
      <c r="E6917" s="4">
        <v>29.501010136411786</v>
      </c>
      <c r="F6917" s="1" t="s">
        <v>509</v>
      </c>
      <c r="G6917" s="1">
        <v>2</v>
      </c>
      <c r="H6917" s="1" t="s">
        <v>505</v>
      </c>
      <c r="I69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1.2134341122249008E-3</v>
      </c>
      <c r="J6917" s="1" t="str">
        <f>IFERROR(INDEX('consumption_figs'!$C:$C,MATCH(Table2[[#This Row],[item_code]],'consumption_figs'!A:A,0),1),"NA")</f>
        <v>NA</v>
      </c>
      <c r="K6917" s="1">
        <f>+SUMIFS(prod!$E:$E,prod!$A:$A,Table2[[#This Row],[date]],prod!$G:$G,Table2[[#This Row],[production_line]],prod!$F:$F,Table2[[#This Row],[output_type]])</f>
        <v>43</v>
      </c>
      <c r="L6917">
        <f>+Table2[[#This Row],[cons_qty_base_uom]]/Table2[[#This Row],[Column1]]</f>
        <v>8.4658193876155862E-4</v>
      </c>
    </row>
    <row r="6918" spans="1:12" x14ac:dyDescent="0.25">
      <c r="A6918" s="2">
        <v>45413</v>
      </c>
      <c r="B6918" s="1" t="s">
        <v>237</v>
      </c>
      <c r="C6918" s="4">
        <v>0.83092218381504135</v>
      </c>
      <c r="D6918" s="4">
        <v>0.83092218381504135</v>
      </c>
      <c r="E6918" s="4">
        <v>118.77783340980869</v>
      </c>
      <c r="F6918" s="1" t="s">
        <v>509</v>
      </c>
      <c r="G6918" s="1">
        <v>2</v>
      </c>
      <c r="H6918" s="1" t="s">
        <v>505</v>
      </c>
      <c r="I69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2.6803941413388429E-2</v>
      </c>
      <c r="J6918" s="1" t="str">
        <f>IFERROR(INDEX('consumption_figs'!$C:$C,MATCH(Table2[[#This Row],[item_code]],'consumption_figs'!A:A,0),1),"NA")</f>
        <v>NA</v>
      </c>
      <c r="K6918" s="1">
        <f>+SUMIFS(prod!$E:$E,prod!$A:$A,Table2[[#This Row],[date]],prod!$G:$G,Table2[[#This Row],[production_line]],prod!$F:$F,Table2[[#This Row],[output_type]])</f>
        <v>89</v>
      </c>
      <c r="L6918">
        <f>+Table2[[#This Row],[cons_qty_base_uom]]/Table2[[#This Row],[Column1]]</f>
        <v>9.3362043125285541E-3</v>
      </c>
    </row>
    <row r="6919" spans="1:12" x14ac:dyDescent="0.25">
      <c r="A6919" s="2">
        <v>45413</v>
      </c>
      <c r="B6919" s="1" t="s">
        <v>261</v>
      </c>
      <c r="C6919" s="4">
        <v>0.13294754941040662</v>
      </c>
      <c r="D6919" s="4">
        <v>0.13294754941040662</v>
      </c>
      <c r="E6919" s="4">
        <v>210.74220679055429</v>
      </c>
      <c r="F6919" s="1" t="s">
        <v>509</v>
      </c>
      <c r="G6919" s="1">
        <v>2</v>
      </c>
      <c r="H6919" s="1" t="s">
        <v>505</v>
      </c>
      <c r="I69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4.2886306261421493E-3</v>
      </c>
      <c r="J6919" s="1" t="str">
        <f>IFERROR(INDEX('consumption_figs'!$C:$C,MATCH(Table2[[#This Row],[item_code]],'consumption_figs'!A:A,0),1),"NA")</f>
        <v>NA</v>
      </c>
      <c r="K6919" s="1">
        <f>+SUMIFS(prod!$E:$E,prod!$A:$A,Table2[[#This Row],[date]],prod!$G:$G,Table2[[#This Row],[production_line]],prod!$F:$F,Table2[[#This Row],[output_type]])</f>
        <v>89</v>
      </c>
      <c r="L6919">
        <f>+Table2[[#This Row],[cons_qty_base_uom]]/Table2[[#This Row],[Column1]]</f>
        <v>1.4937926900045688E-3</v>
      </c>
    </row>
    <row r="6920" spans="1:12" x14ac:dyDescent="0.25">
      <c r="A6920" s="2">
        <v>45413</v>
      </c>
      <c r="B6920" s="1" t="s">
        <v>262</v>
      </c>
      <c r="C6920" s="4">
        <v>5.1517175396532944E-2</v>
      </c>
      <c r="D6920" s="4">
        <v>5.1517175396532944E-2</v>
      </c>
      <c r="E6920" s="4">
        <v>41.749518941350296</v>
      </c>
      <c r="F6920" s="1" t="s">
        <v>509</v>
      </c>
      <c r="G6920" s="1">
        <v>2</v>
      </c>
      <c r="H6920" s="1" t="s">
        <v>505</v>
      </c>
      <c r="I69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1.661844367630095E-3</v>
      </c>
      <c r="J6920" s="1" t="str">
        <f>IFERROR(INDEX('consumption_figs'!$C:$C,MATCH(Table2[[#This Row],[item_code]],'consumption_figs'!A:A,0),1),"NA")</f>
        <v>NA</v>
      </c>
      <c r="K6920" s="1">
        <f>+SUMIFS(prod!$E:$E,prod!$A:$A,Table2[[#This Row],[date]],prod!$G:$G,Table2[[#This Row],[production_line]],prod!$F:$F,Table2[[#This Row],[output_type]])</f>
        <v>89</v>
      </c>
      <c r="L6920">
        <f>+Table2[[#This Row],[cons_qty_base_uom]]/Table2[[#This Row],[Column1]]</f>
        <v>5.7884466737677463E-4</v>
      </c>
    </row>
    <row r="6921" spans="1:12" x14ac:dyDescent="0.25">
      <c r="A6921" s="2">
        <v>45413</v>
      </c>
      <c r="B6921" s="1" t="s">
        <v>599</v>
      </c>
      <c r="C6921" s="4">
        <v>6.6473774705203312E-2</v>
      </c>
      <c r="D6921" s="4">
        <v>6.6473774705203312E-2</v>
      </c>
      <c r="E6921" s="4">
        <v>2.4490338049285434</v>
      </c>
      <c r="F6921" s="1" t="s">
        <v>509</v>
      </c>
      <c r="G6921" s="1">
        <v>2</v>
      </c>
      <c r="H6921" s="1" t="s">
        <v>505</v>
      </c>
      <c r="I69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2.1443153130710746E-3</v>
      </c>
      <c r="J6921" s="1" t="str">
        <f>IFERROR(INDEX('consumption_figs'!$C:$C,MATCH(Table2[[#This Row],[item_code]],'consumption_figs'!A:A,0),1),"NA")</f>
        <v>NA</v>
      </c>
      <c r="K6921" s="1">
        <f>+SUMIFS(prod!$E:$E,prod!$A:$A,Table2[[#This Row],[date]],prod!$G:$G,Table2[[#This Row],[production_line]],prod!$F:$F,Table2[[#This Row],[output_type]])</f>
        <v>89</v>
      </c>
      <c r="L6921">
        <f>+Table2[[#This Row],[cons_qty_base_uom]]/Table2[[#This Row],[Column1]]</f>
        <v>7.4689634500228438E-4</v>
      </c>
    </row>
    <row r="6922" spans="1:12" x14ac:dyDescent="0.25">
      <c r="A6922" s="2">
        <v>45444</v>
      </c>
      <c r="B6922" s="1" t="s">
        <v>237</v>
      </c>
      <c r="C6922" s="4">
        <v>0.28851983006090209</v>
      </c>
      <c r="D6922" s="4">
        <v>0.28851983006090209</v>
      </c>
      <c r="E6922" s="4">
        <v>41.243044147715764</v>
      </c>
      <c r="F6922" s="1" t="s">
        <v>509</v>
      </c>
      <c r="G6922" s="1">
        <v>2</v>
      </c>
      <c r="H6922" s="1" t="s">
        <v>505</v>
      </c>
      <c r="I69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9.617327668696737E-3</v>
      </c>
      <c r="J6922" s="1" t="str">
        <f>IFERROR(INDEX('consumption_figs'!$C:$C,MATCH(Table2[[#This Row],[item_code]],'consumption_figs'!A:A,0),1),"NA")</f>
        <v>NA</v>
      </c>
      <c r="K6922" s="1">
        <f>+SUMIFS(prod!$E:$E,prod!$A:$A,Table2[[#This Row],[date]],prod!$G:$G,Table2[[#This Row],[production_line]],prod!$F:$F,Table2[[#This Row],[output_type]])</f>
        <v>43</v>
      </c>
      <c r="L6922">
        <f>+Table2[[#This Row],[cons_qty_base_uom]]/Table2[[#This Row],[Column1]]</f>
        <v>6.7097634897884204E-3</v>
      </c>
    </row>
    <row r="6923" spans="1:12" x14ac:dyDescent="0.25">
      <c r="A6923" s="2">
        <v>45444</v>
      </c>
      <c r="B6923" s="1" t="s">
        <v>262</v>
      </c>
      <c r="C6923" s="4">
        <v>5.0712161603823337E-2</v>
      </c>
      <c r="D6923" s="4">
        <v>5.0712161603823337E-2</v>
      </c>
      <c r="E6923" s="4">
        <v>41.097135763738429</v>
      </c>
      <c r="F6923" s="1" t="s">
        <v>509</v>
      </c>
      <c r="G6923" s="1">
        <v>2</v>
      </c>
      <c r="H6923" s="1" t="s">
        <v>505</v>
      </c>
      <c r="I69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1.6904053867941111E-3</v>
      </c>
      <c r="J6923" s="1" t="str">
        <f>IFERROR(INDEX('consumption_figs'!$C:$C,MATCH(Table2[[#This Row],[item_code]],'consumption_figs'!A:A,0),1),"NA")</f>
        <v>NA</v>
      </c>
      <c r="K6923" s="1">
        <f>+SUMIFS(prod!$E:$E,prod!$A:$A,Table2[[#This Row],[date]],prod!$G:$G,Table2[[#This Row],[production_line]],prod!$F:$F,Table2[[#This Row],[output_type]])</f>
        <v>43</v>
      </c>
      <c r="L6923">
        <f>+Table2[[#This Row],[cons_qty_base_uom]]/Table2[[#This Row],[Column1]]</f>
        <v>1.1793525954377521E-3</v>
      </c>
    </row>
    <row r="6924" spans="1:12" x14ac:dyDescent="0.25">
      <c r="A6924" s="2">
        <v>45444</v>
      </c>
      <c r="B6924" s="1" t="s">
        <v>599</v>
      </c>
      <c r="C6924" s="4">
        <v>0.12947785941401735</v>
      </c>
      <c r="D6924" s="4">
        <v>0.12947785941401735</v>
      </c>
      <c r="E6924" s="4">
        <v>4.7702369257795869</v>
      </c>
      <c r="F6924" s="1" t="s">
        <v>509</v>
      </c>
      <c r="G6924" s="1">
        <v>2</v>
      </c>
      <c r="H6924" s="1" t="s">
        <v>505</v>
      </c>
      <c r="I69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4.3159286471339117E-3</v>
      </c>
      <c r="J6924" s="1" t="str">
        <f>IFERROR(INDEX('consumption_figs'!$C:$C,MATCH(Table2[[#This Row],[item_code]],'consumption_figs'!A:A,0),1),"NA")</f>
        <v>NA</v>
      </c>
      <c r="K6924" s="1">
        <f>+SUMIFS(prod!$E:$E,prod!$A:$A,Table2[[#This Row],[date]],prod!$G:$G,Table2[[#This Row],[production_line]],prod!$F:$F,Table2[[#This Row],[output_type]])</f>
        <v>43</v>
      </c>
      <c r="L6924">
        <f>+Table2[[#This Row],[cons_qty_base_uom]]/Table2[[#This Row],[Column1]]</f>
        <v>3.0111130096283105E-3</v>
      </c>
    </row>
    <row r="6925" spans="1:12" x14ac:dyDescent="0.25">
      <c r="A6925" s="2">
        <v>45474</v>
      </c>
      <c r="B6925" s="1" t="s">
        <v>237</v>
      </c>
      <c r="C6925" s="4">
        <v>0.31343366066495032</v>
      </c>
      <c r="D6925" s="4">
        <v>0.31343366066495032</v>
      </c>
      <c r="E6925" s="4">
        <v>44.804401491072646</v>
      </c>
      <c r="F6925" s="1" t="s">
        <v>509</v>
      </c>
      <c r="G6925" s="1">
        <v>2</v>
      </c>
      <c r="H6925" s="1" t="s">
        <v>505</v>
      </c>
      <c r="I69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1.0110763247256462E-2</v>
      </c>
      <c r="J6925" s="1" t="str">
        <f>IFERROR(INDEX('consumption_figs'!$C:$C,MATCH(Table2[[#This Row],[item_code]],'consumption_figs'!A:A,0),1),"NA")</f>
        <v>NA</v>
      </c>
      <c r="K6925" s="1">
        <f>+SUMIFS(prod!$E:$E,prod!$A:$A,Table2[[#This Row],[date]],prod!$G:$G,Table2[[#This Row],[production_line]],prod!$F:$F,Table2[[#This Row],[output_type]])</f>
        <v>54</v>
      </c>
      <c r="L6925">
        <f>+Table2[[#This Row],[cons_qty_base_uom]]/Table2[[#This Row],[Column1]]</f>
        <v>5.8043270493509319E-3</v>
      </c>
    </row>
    <row r="6926" spans="1:12" x14ac:dyDescent="0.25">
      <c r="A6926" s="2">
        <v>45505</v>
      </c>
      <c r="B6926" s="1" t="s">
        <v>237</v>
      </c>
      <c r="C6926" s="4">
        <v>4.1312806035563143E-2</v>
      </c>
      <c r="D6926" s="4">
        <v>4.1312806035563143E-2</v>
      </c>
      <c r="E6926" s="4">
        <v>5.9055416843656436</v>
      </c>
      <c r="F6926" s="1" t="s">
        <v>509</v>
      </c>
      <c r="G6926" s="1">
        <v>2</v>
      </c>
      <c r="H6926" s="1" t="s">
        <v>505</v>
      </c>
      <c r="I69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1.3326711624375208E-3</v>
      </c>
      <c r="J6926" s="1" t="str">
        <f>IFERROR(INDEX('consumption_figs'!$C:$C,MATCH(Table2[[#This Row],[item_code]],'consumption_figs'!A:A,0),1),"NA")</f>
        <v>NA</v>
      </c>
      <c r="K6926" s="1">
        <f>+SUMIFS(prod!$E:$E,prod!$A:$A,Table2[[#This Row],[date]],prod!$G:$G,Table2[[#This Row],[production_line]],prod!$F:$F,Table2[[#This Row],[output_type]])</f>
        <v>48</v>
      </c>
      <c r="L6926">
        <f>+Table2[[#This Row],[cons_qty_base_uom]]/Table2[[#This Row],[Column1]]</f>
        <v>8.6068345907423219E-4</v>
      </c>
    </row>
    <row r="6927" spans="1:12" x14ac:dyDescent="0.25">
      <c r="A6927" s="2">
        <v>45536</v>
      </c>
      <c r="B6927" s="1" t="s">
        <v>237</v>
      </c>
      <c r="C6927" s="4">
        <v>1.3711625769513631</v>
      </c>
      <c r="D6927" s="4">
        <v>1.3711625769513631</v>
      </c>
      <c r="E6927" s="4">
        <v>196.00357688746647</v>
      </c>
      <c r="F6927" s="1" t="s">
        <v>509</v>
      </c>
      <c r="G6927" s="1">
        <v>2</v>
      </c>
      <c r="H6927" s="1" t="s">
        <v>505</v>
      </c>
      <c r="I69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4.5705419231712105E-2</v>
      </c>
      <c r="J6927" s="1" t="str">
        <f>IFERROR(INDEX('consumption_figs'!$C:$C,MATCH(Table2[[#This Row],[item_code]],'consumption_figs'!A:A,0),1),"NA")</f>
        <v>NA</v>
      </c>
      <c r="K6927" s="1">
        <f>+SUMIFS(prod!$E:$E,prod!$A:$A,Table2[[#This Row],[date]],prod!$G:$G,Table2[[#This Row],[production_line]],prod!$F:$F,Table2[[#This Row],[output_type]])</f>
        <v>78</v>
      </c>
      <c r="L6927">
        <f>+Table2[[#This Row],[cons_qty_base_uom]]/Table2[[#This Row],[Column1]]</f>
        <v>1.7579007396812348E-2</v>
      </c>
    </row>
    <row r="6928" spans="1:12" x14ac:dyDescent="0.25">
      <c r="A6928" s="2">
        <v>45536</v>
      </c>
      <c r="B6928" s="1" t="s">
        <v>600</v>
      </c>
      <c r="C6928" s="4">
        <v>51.396818322827563</v>
      </c>
      <c r="D6928" s="4">
        <v>0.25035469277077488</v>
      </c>
      <c r="E6928" s="4">
        <v>183.96936033018238</v>
      </c>
      <c r="F6928" s="1" t="s">
        <v>509</v>
      </c>
      <c r="G6928" s="1">
        <v>2</v>
      </c>
      <c r="H6928" s="1" t="s">
        <v>505</v>
      </c>
      <c r="I69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8.3451564256924963E-3</v>
      </c>
      <c r="J6928" s="1" t="str">
        <f>IFERROR(INDEX('consumption_figs'!$C:$C,MATCH(Table2[[#This Row],[item_code]],'consumption_figs'!A:A,0),1),"NA")</f>
        <v>NA</v>
      </c>
      <c r="K6928" s="1">
        <f>+SUMIFS(prod!$E:$E,prod!$A:$A,Table2[[#This Row],[date]],prod!$G:$G,Table2[[#This Row],[production_line]],prod!$F:$F,Table2[[#This Row],[output_type]])</f>
        <v>78</v>
      </c>
      <c r="L6928">
        <f>+Table2[[#This Row],[cons_qty_base_uom]]/Table2[[#This Row],[Column1]]</f>
        <v>0.65893356824137905</v>
      </c>
    </row>
    <row r="6929" spans="1:12" x14ac:dyDescent="0.25">
      <c r="A6929" s="2">
        <v>45536</v>
      </c>
      <c r="B6929" s="1" t="s">
        <v>261</v>
      </c>
      <c r="C6929" s="4">
        <v>2.613397541838689</v>
      </c>
      <c r="D6929" s="4">
        <v>2.613397541838689</v>
      </c>
      <c r="E6929" s="4">
        <v>4142.6349536382231</v>
      </c>
      <c r="F6929" s="1" t="s">
        <v>509</v>
      </c>
      <c r="G6929" s="1">
        <v>2</v>
      </c>
      <c r="H6929" s="1" t="s">
        <v>505</v>
      </c>
      <c r="I69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8.7113251394622962E-2</v>
      </c>
      <c r="J6929" s="1" t="str">
        <f>IFERROR(INDEX('consumption_figs'!$C:$C,MATCH(Table2[[#This Row],[item_code]],'consumption_figs'!A:A,0),1),"NA")</f>
        <v>NA</v>
      </c>
      <c r="K6929" s="1">
        <f>+SUMIFS(prod!$E:$E,prod!$A:$A,Table2[[#This Row],[date]],prod!$G:$G,Table2[[#This Row],[production_line]],prod!$F:$F,Table2[[#This Row],[output_type]])</f>
        <v>78</v>
      </c>
      <c r="L6929">
        <f>+Table2[[#This Row],[cons_qty_base_uom]]/Table2[[#This Row],[Column1]]</f>
        <v>3.35050966902396E-2</v>
      </c>
    </row>
    <row r="6930" spans="1:12" x14ac:dyDescent="0.25">
      <c r="A6930" s="2">
        <v>45536</v>
      </c>
      <c r="B6930" s="1" t="s">
        <v>262</v>
      </c>
      <c r="C6930" s="4">
        <v>3.4845300557846395E-3</v>
      </c>
      <c r="D6930" s="4">
        <v>3.4845300557846395E-3</v>
      </c>
      <c r="E6930" s="4">
        <v>2.8238631572078718</v>
      </c>
      <c r="F6930" s="1" t="s">
        <v>509</v>
      </c>
      <c r="G6930" s="1">
        <v>2</v>
      </c>
      <c r="H6930" s="1" t="s">
        <v>505</v>
      </c>
      <c r="I69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1.1615100185948798E-4</v>
      </c>
      <c r="J6930" s="1" t="str">
        <f>IFERROR(INDEX('consumption_figs'!$C:$C,MATCH(Table2[[#This Row],[item_code]],'consumption_figs'!A:A,0),1),"NA")</f>
        <v>NA</v>
      </c>
      <c r="K6930" s="1">
        <f>+SUMIFS(prod!$E:$E,prod!$A:$A,Table2[[#This Row],[date]],prod!$G:$G,Table2[[#This Row],[production_line]],prod!$F:$F,Table2[[#This Row],[output_type]])</f>
        <v>78</v>
      </c>
      <c r="L6930">
        <f>+Table2[[#This Row],[cons_qty_base_uom]]/Table2[[#This Row],[Column1]]</f>
        <v>4.4673462253649221E-5</v>
      </c>
    </row>
    <row r="6931" spans="1:12" x14ac:dyDescent="0.25">
      <c r="A6931" s="2">
        <v>45566</v>
      </c>
      <c r="B6931" s="1" t="s">
        <v>237</v>
      </c>
      <c r="C6931" s="4">
        <v>0.72319603168034985</v>
      </c>
      <c r="D6931" s="4">
        <v>0.72319603168034985</v>
      </c>
      <c r="E6931" s="4">
        <v>103.37870314061095</v>
      </c>
      <c r="F6931" s="1" t="s">
        <v>509</v>
      </c>
      <c r="G6931" s="1">
        <v>2</v>
      </c>
      <c r="H6931" s="1" t="s">
        <v>505</v>
      </c>
      <c r="I69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2.3328904247753222E-2</v>
      </c>
      <c r="J6931" s="1" t="str">
        <f>IFERROR(INDEX('consumption_figs'!$C:$C,MATCH(Table2[[#This Row],[item_code]],'consumption_figs'!A:A,0),1),"NA")</f>
        <v>NA</v>
      </c>
      <c r="K6931" s="1">
        <f>+SUMIFS(prod!$E:$E,prod!$A:$A,Table2[[#This Row],[date]],prod!$G:$G,Table2[[#This Row],[production_line]],prod!$F:$F,Table2[[#This Row],[output_type]])</f>
        <v>108</v>
      </c>
      <c r="L6931">
        <f>+Table2[[#This Row],[cons_qty_base_uom]]/Table2[[#This Row],[Column1]]</f>
        <v>6.6962595525958324E-3</v>
      </c>
    </row>
    <row r="6932" spans="1:12" x14ac:dyDescent="0.25">
      <c r="A6932" s="2">
        <v>45566</v>
      </c>
      <c r="B6932" s="1" t="s">
        <v>600</v>
      </c>
      <c r="C6932" s="4">
        <v>7.3132182978911526</v>
      </c>
      <c r="D6932" s="4">
        <v>3.5622798840078546E-2</v>
      </c>
      <c r="E6932" s="4">
        <v>26.176875069725209</v>
      </c>
      <c r="F6932" s="1" t="s">
        <v>509</v>
      </c>
      <c r="G6932" s="1">
        <v>2</v>
      </c>
      <c r="H6932" s="1" t="s">
        <v>505</v>
      </c>
      <c r="I69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1.1491225432283402E-3</v>
      </c>
      <c r="J6932" s="1" t="str">
        <f>IFERROR(INDEX('consumption_figs'!$C:$C,MATCH(Table2[[#This Row],[item_code]],'consumption_figs'!A:A,0),1),"NA")</f>
        <v>NA</v>
      </c>
      <c r="K6932" s="1">
        <f>+SUMIFS(prod!$E:$E,prod!$A:$A,Table2[[#This Row],[date]],prod!$G:$G,Table2[[#This Row],[production_line]],prod!$F:$F,Table2[[#This Row],[output_type]])</f>
        <v>108</v>
      </c>
      <c r="L6932">
        <f>+Table2[[#This Row],[cons_qty_base_uom]]/Table2[[#This Row],[Column1]]</f>
        <v>6.7714984239732892E-2</v>
      </c>
    </row>
    <row r="6933" spans="1:12" x14ac:dyDescent="0.25">
      <c r="A6933" s="2">
        <v>45566</v>
      </c>
      <c r="B6933" s="1" t="s">
        <v>598</v>
      </c>
      <c r="C6933" s="4">
        <v>12.188697163151918</v>
      </c>
      <c r="D6933" s="4">
        <v>4.2884873740418883E-2</v>
      </c>
      <c r="E6933" s="4">
        <v>31.513300999271209</v>
      </c>
      <c r="F6933" s="1" t="s">
        <v>509</v>
      </c>
      <c r="G6933" s="1">
        <v>2</v>
      </c>
      <c r="H6933" s="1" t="s">
        <v>505</v>
      </c>
      <c r="I69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1.3833830238844801E-3</v>
      </c>
      <c r="J6933" s="1" t="str">
        <f>IFERROR(INDEX('consumption_figs'!$C:$C,MATCH(Table2[[#This Row],[item_code]],'consumption_figs'!A:A,0),1),"NA")</f>
        <v>NA</v>
      </c>
      <c r="K6933" s="1">
        <f>+SUMIFS(prod!$E:$E,prod!$A:$A,Table2[[#This Row],[date]],prod!$G:$G,Table2[[#This Row],[production_line]],prod!$F:$F,Table2[[#This Row],[output_type]])</f>
        <v>108</v>
      </c>
      <c r="L6933">
        <f>+Table2[[#This Row],[cons_qty_base_uom]]/Table2[[#This Row],[Column1]]</f>
        <v>0.11285830706622146</v>
      </c>
    </row>
    <row r="6934" spans="1:12" x14ac:dyDescent="0.25">
      <c r="A6934" s="2">
        <v>45566</v>
      </c>
      <c r="B6934" s="1" t="s">
        <v>262</v>
      </c>
      <c r="C6934" s="4">
        <v>0.14951468520133046</v>
      </c>
      <c r="D6934" s="4">
        <v>0.14951468520133046</v>
      </c>
      <c r="E6934" s="4">
        <v>121.1667008871582</v>
      </c>
      <c r="F6934" s="1" t="s">
        <v>509</v>
      </c>
      <c r="G6934" s="1">
        <v>2</v>
      </c>
      <c r="H6934" s="1" t="s">
        <v>505</v>
      </c>
      <c r="I69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4.8230543613332405E-3</v>
      </c>
      <c r="J6934" s="1" t="str">
        <f>IFERROR(INDEX('consumption_figs'!$C:$C,MATCH(Table2[[#This Row],[item_code]],'consumption_figs'!A:A,0),1),"NA")</f>
        <v>NA</v>
      </c>
      <c r="K6934" s="1">
        <f>+SUMIFS(prod!$E:$E,prod!$A:$A,Table2[[#This Row],[date]],prod!$G:$G,Table2[[#This Row],[production_line]],prod!$F:$F,Table2[[#This Row],[output_type]])</f>
        <v>108</v>
      </c>
      <c r="L6934">
        <f>+Table2[[#This Row],[cons_qty_base_uom]]/Table2[[#This Row],[Column1]]</f>
        <v>1.3843952333456523E-3</v>
      </c>
    </row>
    <row r="6935" spans="1:12" x14ac:dyDescent="0.25">
      <c r="A6935" s="2">
        <v>45778</v>
      </c>
      <c r="B6935" s="1" t="s">
        <v>601</v>
      </c>
      <c r="C6935" s="4">
        <v>1.5727721932391737E-2</v>
      </c>
      <c r="D6935" s="4">
        <v>1.5727721932391737E-2</v>
      </c>
      <c r="E6935" s="4">
        <v>24.930845604296557</v>
      </c>
      <c r="F6935" s="1" t="s">
        <v>509</v>
      </c>
      <c r="G6935" s="1">
        <v>1</v>
      </c>
      <c r="H6935" s="1" t="s">
        <v>505</v>
      </c>
      <c r="I69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5.0734586878683021E-4</v>
      </c>
      <c r="J6935" s="1" t="str">
        <f>IFERROR(INDEX('consumption_figs'!$C:$C,MATCH(Table2[[#This Row],[item_code]],'consumption_figs'!A:A,0),1),"NA")</f>
        <v>NA</v>
      </c>
      <c r="K6935" s="1">
        <f>+SUMIFS(prod!$E:$E,prod!$A:$A,Table2[[#This Row],[date]],prod!$G:$G,Table2[[#This Row],[production_line]],prod!$F:$F,Table2[[#This Row],[output_type]])</f>
        <v>329</v>
      </c>
      <c r="L6935">
        <f>+Table2[[#This Row],[cons_qty_base_uom]]/Table2[[#This Row],[Column1]]</f>
        <v>4.7804625934321388E-5</v>
      </c>
    </row>
    <row r="6936" spans="1:12" x14ac:dyDescent="0.25">
      <c r="A6936" s="2">
        <v>45778</v>
      </c>
      <c r="B6936" s="1" t="s">
        <v>602</v>
      </c>
      <c r="C6936" s="4">
        <v>1.5727721932391737E-2</v>
      </c>
      <c r="D6936" s="4">
        <v>1.5727721932391737E-2</v>
      </c>
      <c r="E6936" s="4">
        <v>24.930845604296557</v>
      </c>
      <c r="F6936" s="1" t="s">
        <v>509</v>
      </c>
      <c r="G6936" s="1">
        <v>1</v>
      </c>
      <c r="H6936" s="1" t="s">
        <v>505</v>
      </c>
      <c r="I69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5.0734586878683021E-4</v>
      </c>
      <c r="J6936" s="1" t="str">
        <f>IFERROR(INDEX('consumption_figs'!$C:$C,MATCH(Table2[[#This Row],[item_code]],'consumption_figs'!A:A,0),1),"NA")</f>
        <v>NA</v>
      </c>
      <c r="K6936" s="1">
        <f>+SUMIFS(prod!$E:$E,prod!$A:$A,Table2[[#This Row],[date]],prod!$G:$G,Table2[[#This Row],[production_line]],prod!$F:$F,Table2[[#This Row],[output_type]])</f>
        <v>329</v>
      </c>
      <c r="L6936">
        <f>+Table2[[#This Row],[cons_qty_base_uom]]/Table2[[#This Row],[Column1]]</f>
        <v>4.7804625934321388E-5</v>
      </c>
    </row>
    <row r="6937" spans="1:12" x14ac:dyDescent="0.25">
      <c r="A6937" s="2">
        <v>45809</v>
      </c>
      <c r="B6937" s="1" t="s">
        <v>601</v>
      </c>
      <c r="C6937" s="4">
        <v>3.3066360107998651</v>
      </c>
      <c r="D6937" s="4">
        <v>3.3066360107998651</v>
      </c>
      <c r="E6937" s="4">
        <v>5241.5239924274383</v>
      </c>
      <c r="F6937" s="1" t="s">
        <v>509</v>
      </c>
      <c r="G6937" s="1">
        <v>1</v>
      </c>
      <c r="H6937" s="1" t="s">
        <v>505</v>
      </c>
      <c r="I69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0.11022120035999551</v>
      </c>
      <c r="J6937" s="1" t="str">
        <f>IFERROR(INDEX('consumption_figs'!$C:$C,MATCH(Table2[[#This Row],[item_code]],'consumption_figs'!A:A,0),1),"NA")</f>
        <v>NA</v>
      </c>
      <c r="K6937" s="1">
        <f>+SUMIFS(prod!$E:$E,prod!$A:$A,Table2[[#This Row],[date]],prod!$G:$G,Table2[[#This Row],[production_line]],prod!$F:$F,Table2[[#This Row],[output_type]])</f>
        <v>390</v>
      </c>
      <c r="L6937">
        <f>+Table2[[#This Row],[cons_qty_base_uom]]/Table2[[#This Row],[Column1]]</f>
        <v>8.478553873845808E-3</v>
      </c>
    </row>
    <row r="6938" spans="1:12" x14ac:dyDescent="0.25">
      <c r="A6938" s="2">
        <v>45809</v>
      </c>
      <c r="B6938" s="1" t="s">
        <v>602</v>
      </c>
      <c r="C6938" s="4">
        <v>3.3066360107998651</v>
      </c>
      <c r="D6938" s="4">
        <v>3.3066360107998651</v>
      </c>
      <c r="E6938" s="4">
        <v>5241.5239924274383</v>
      </c>
      <c r="F6938" s="1" t="s">
        <v>509</v>
      </c>
      <c r="G6938" s="1">
        <v>1</v>
      </c>
      <c r="H6938" s="1" t="s">
        <v>505</v>
      </c>
      <c r="I69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0.11022120035999551</v>
      </c>
      <c r="J6938" s="1" t="str">
        <f>IFERROR(INDEX('consumption_figs'!$C:$C,MATCH(Table2[[#This Row],[item_code]],'consumption_figs'!A:A,0),1),"NA")</f>
        <v>NA</v>
      </c>
      <c r="K6938" s="1">
        <f>+SUMIFS(prod!$E:$E,prod!$A:$A,Table2[[#This Row],[date]],prod!$G:$G,Table2[[#This Row],[production_line]],prod!$F:$F,Table2[[#This Row],[output_type]])</f>
        <v>390</v>
      </c>
      <c r="L6938">
        <f>+Table2[[#This Row],[cons_qty_base_uom]]/Table2[[#This Row],[Column1]]</f>
        <v>8.478553873845808E-3</v>
      </c>
    </row>
    <row r="6939" spans="1:12" x14ac:dyDescent="0.25">
      <c r="A6939" s="2">
        <v>45809</v>
      </c>
      <c r="B6939" s="1" t="s">
        <v>602</v>
      </c>
      <c r="C6939" s="4">
        <v>3.2382679032145575E-2</v>
      </c>
      <c r="D6939" s="4">
        <v>3.2382679032145575E-2</v>
      </c>
      <c r="E6939" s="4">
        <v>51.331500815842659</v>
      </c>
      <c r="F6939" s="1" t="s">
        <v>509</v>
      </c>
      <c r="G6939" s="1">
        <v>2</v>
      </c>
      <c r="H6939" s="1" t="s">
        <v>505</v>
      </c>
      <c r="I69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1.0794226344048525E-3</v>
      </c>
      <c r="J6939" s="1" t="str">
        <f>IFERROR(INDEX('consumption_figs'!$C:$C,MATCH(Table2[[#This Row],[item_code]],'consumption_figs'!A:A,0),1),"NA")</f>
        <v>NA</v>
      </c>
      <c r="K6939" s="1">
        <f>+SUMIFS(prod!$E:$E,prod!$A:$A,Table2[[#This Row],[date]],prod!$G:$G,Table2[[#This Row],[production_line]],prod!$F:$F,Table2[[#This Row],[output_type]])</f>
        <v>13</v>
      </c>
      <c r="L6939">
        <f>+Table2[[#This Row],[cons_qty_base_uom]]/Table2[[#This Row],[Column1]]</f>
        <v>2.4909753101650441E-3</v>
      </c>
    </row>
    <row r="6940" spans="1:12" x14ac:dyDescent="0.25">
      <c r="A6940" s="2">
        <v>45292</v>
      </c>
      <c r="B6940" s="1" t="s">
        <v>260</v>
      </c>
      <c r="C6940" s="4">
        <v>-5.9220798278223441</v>
      </c>
      <c r="D6940" s="4">
        <v>-5.9220798278223441</v>
      </c>
      <c r="E6940" s="4">
        <v>-11133.510076306007</v>
      </c>
      <c r="F6940" s="1" t="s">
        <v>509</v>
      </c>
      <c r="G6940" s="1">
        <v>1</v>
      </c>
      <c r="H6940" s="1" t="s">
        <v>505</v>
      </c>
      <c r="I69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-5.7823775853600448E-2</v>
      </c>
      <c r="J6940" s="1" t="str">
        <f>IFERROR(INDEX('consumption_figs'!$C:$C,MATCH(Table2[[#This Row],[item_code]],'consumption_figs'!A:A,0),1),"NA")</f>
        <v>kg/ton</v>
      </c>
      <c r="K6940" s="1">
        <f>+SUMIFS(prod!$E:$E,prod!$A:$A,Table2[[#This Row],[date]],prod!$G:$G,Table2[[#This Row],[production_line]],prod!$F:$F,Table2[[#This Row],[output_type]])</f>
        <v>563</v>
      </c>
      <c r="L6940">
        <f>+Table2[[#This Row],[cons_qty_base_uom]]/Table2[[#This Row],[Column1]]</f>
        <v>-1.051879187890292E-2</v>
      </c>
    </row>
    <row r="6941" spans="1:12" x14ac:dyDescent="0.25">
      <c r="A6941" s="2">
        <v>45292</v>
      </c>
      <c r="B6941" s="1" t="s">
        <v>260</v>
      </c>
      <c r="C6941" s="4">
        <v>-39.292847213167285</v>
      </c>
      <c r="D6941" s="4">
        <v>-39.292847213167285</v>
      </c>
      <c r="E6941" s="4">
        <v>-73870.552760754494</v>
      </c>
      <c r="F6941" s="1" t="s">
        <v>509</v>
      </c>
      <c r="G6941" s="1">
        <v>1</v>
      </c>
      <c r="H6941" s="1" t="s">
        <v>505</v>
      </c>
      <c r="I69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-0.38365926430603892</v>
      </c>
      <c r="J6941" s="1" t="str">
        <f>IFERROR(INDEX('consumption_figs'!$C:$C,MATCH(Table2[[#This Row],[item_code]],'consumption_figs'!A:A,0),1),"NA")</f>
        <v>kg/ton</v>
      </c>
      <c r="K6941" s="1">
        <f>+SUMIFS(prod!$E:$E,prod!$A:$A,Table2[[#This Row],[date]],prod!$G:$G,Table2[[#This Row],[production_line]],prod!$F:$F,Table2[[#This Row],[output_type]])</f>
        <v>563</v>
      </c>
      <c r="L6941">
        <f>+Table2[[#This Row],[cons_qty_base_uom]]/Table2[[#This Row],[Column1]]</f>
        <v>-6.9791913344879719E-2</v>
      </c>
    </row>
    <row r="6942" spans="1:12" x14ac:dyDescent="0.25">
      <c r="A6942" s="2">
        <v>45292</v>
      </c>
      <c r="B6942" s="1" t="s">
        <v>260</v>
      </c>
      <c r="C6942" s="4">
        <v>-0.26010530640592788</v>
      </c>
      <c r="D6942" s="4">
        <v>-0.26010530640592788</v>
      </c>
      <c r="E6942" s="4">
        <v>-488.99797604314443</v>
      </c>
      <c r="F6942" s="1" t="s">
        <v>509</v>
      </c>
      <c r="G6942" s="1">
        <v>2</v>
      </c>
      <c r="H6942" s="1" t="s">
        <v>505</v>
      </c>
      <c r="I69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-2.0463008921873013E-2</v>
      </c>
      <c r="J6942" s="1" t="str">
        <f>IFERROR(INDEX('consumption_figs'!$C:$C,MATCH(Table2[[#This Row],[item_code]],'consumption_figs'!A:A,0),1),"NA")</f>
        <v>kg/ton</v>
      </c>
      <c r="K6942" s="1">
        <f>+SUMIFS(prod!$E:$E,prod!$A:$A,Table2[[#This Row],[date]],prod!$G:$G,Table2[[#This Row],[production_line]],prod!$F:$F,Table2[[#This Row],[output_type]])</f>
        <v>70</v>
      </c>
      <c r="L6942">
        <f>+Table2[[#This Row],[cons_qty_base_uom]]/Table2[[#This Row],[Column1]]</f>
        <v>-3.7157900915132554E-3</v>
      </c>
    </row>
    <row r="6943" spans="1:12" x14ac:dyDescent="0.25">
      <c r="A6943" s="2">
        <v>45292</v>
      </c>
      <c r="B6943" s="1" t="s">
        <v>260</v>
      </c>
      <c r="C6943" s="4">
        <v>-4.4359666620809826</v>
      </c>
      <c r="D6943" s="4">
        <v>-4.4359666620809826</v>
      </c>
      <c r="E6943" s="4">
        <v>-8339.6173247122479</v>
      </c>
      <c r="F6943" s="1" t="s">
        <v>509</v>
      </c>
      <c r="G6943" s="1">
        <v>2</v>
      </c>
      <c r="H6943" s="1" t="s">
        <v>505</v>
      </c>
      <c r="I69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-0.34898644182841493</v>
      </c>
      <c r="J6943" s="1" t="str">
        <f>IFERROR(INDEX('consumption_figs'!$C:$C,MATCH(Table2[[#This Row],[item_code]],'consumption_figs'!A:A,0),1),"NA")</f>
        <v>kg/ton</v>
      </c>
      <c r="K6943" s="1">
        <f>+SUMIFS(prod!$E:$E,prod!$A:$A,Table2[[#This Row],[date]],prod!$G:$G,Table2[[#This Row],[production_line]],prod!$F:$F,Table2[[#This Row],[output_type]])</f>
        <v>70</v>
      </c>
      <c r="L6943">
        <f>+Table2[[#This Row],[cons_qty_base_uom]]/Table2[[#This Row],[Column1]]</f>
        <v>-6.3370952315442611E-2</v>
      </c>
    </row>
    <row r="6944" spans="1:12" x14ac:dyDescent="0.25">
      <c r="A6944" s="2">
        <v>45292</v>
      </c>
      <c r="B6944" s="1" t="s">
        <v>234</v>
      </c>
      <c r="C6944" s="4">
        <v>-0.70937810837980331</v>
      </c>
      <c r="D6944" s="4">
        <v>-0.70937810837980331</v>
      </c>
      <c r="E6944" s="4">
        <v>-815.78482463677381</v>
      </c>
      <c r="F6944" s="1" t="s">
        <v>509</v>
      </c>
      <c r="G6944" s="1">
        <v>2</v>
      </c>
      <c r="H6944" s="1" t="s">
        <v>505</v>
      </c>
      <c r="I69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-5.5808206150562763E-2</v>
      </c>
      <c r="J6944" s="1" t="str">
        <f>IFERROR(INDEX('consumption_figs'!$C:$C,MATCH(Table2[[#This Row],[item_code]],'consumption_figs'!A:A,0),1),"NA")</f>
        <v>kg/ton</v>
      </c>
      <c r="K6944" s="1">
        <f>+SUMIFS(prod!$E:$E,prod!$A:$A,Table2[[#This Row],[date]],prod!$G:$G,Table2[[#This Row],[production_line]],prod!$F:$F,Table2[[#This Row],[output_type]])</f>
        <v>70</v>
      </c>
      <c r="L6944">
        <f>+Table2[[#This Row],[cons_qty_base_uom]]/Table2[[#This Row],[Column1]]</f>
        <v>-1.0133972976854333E-2</v>
      </c>
    </row>
    <row r="6945" spans="1:12" x14ac:dyDescent="0.25">
      <c r="A6945" s="2">
        <v>45323</v>
      </c>
      <c r="B6945" s="1" t="s">
        <v>260</v>
      </c>
      <c r="C6945" s="4">
        <v>-3.8565300990977667</v>
      </c>
      <c r="D6945" s="4">
        <v>-3.8565300990977667</v>
      </c>
      <c r="E6945" s="4">
        <v>-7250.2765863038012</v>
      </c>
      <c r="F6945" s="1" t="s">
        <v>509</v>
      </c>
      <c r="G6945" s="1">
        <v>1</v>
      </c>
      <c r="H6945" s="1" t="s">
        <v>505</v>
      </c>
      <c r="I69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-6.4882149751808851E-2</v>
      </c>
      <c r="J6945" s="1" t="str">
        <f>IFERROR(INDEX('consumption_figs'!$C:$C,MATCH(Table2[[#This Row],[item_code]],'consumption_figs'!A:A,0),1),"NA")</f>
        <v>kg/ton</v>
      </c>
      <c r="K6945" s="1">
        <f>+SUMIFS(prod!$E:$E,prod!$A:$A,Table2[[#This Row],[date]],prod!$G:$G,Table2[[#This Row],[production_line]],prod!$F:$F,Table2[[#This Row],[output_type]])</f>
        <v>329</v>
      </c>
      <c r="L6945">
        <f>+Table2[[#This Row],[cons_qty_base_uom]]/Table2[[#This Row],[Column1]]</f>
        <v>-1.1721975985099595E-2</v>
      </c>
    </row>
    <row r="6946" spans="1:12" x14ac:dyDescent="0.25">
      <c r="A6946" s="2">
        <v>45323</v>
      </c>
      <c r="B6946" s="1" t="s">
        <v>260</v>
      </c>
      <c r="C6946" s="4">
        <v>-22.670349536238952</v>
      </c>
      <c r="D6946" s="4">
        <v>-22.670349536238952</v>
      </c>
      <c r="E6946" s="4">
        <v>-42620.257128129226</v>
      </c>
      <c r="F6946" s="1" t="s">
        <v>509</v>
      </c>
      <c r="G6946" s="1">
        <v>1</v>
      </c>
      <c r="H6946" s="1" t="s">
        <v>505</v>
      </c>
      <c r="I69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-0.38140529847808596</v>
      </c>
      <c r="J6946" s="1" t="str">
        <f>IFERROR(INDEX('consumption_figs'!$C:$C,MATCH(Table2[[#This Row],[item_code]],'consumption_figs'!A:A,0),1),"NA")</f>
        <v>kg/ton</v>
      </c>
      <c r="K6946" s="1">
        <f>+SUMIFS(prod!$E:$E,prod!$A:$A,Table2[[#This Row],[date]],prod!$G:$G,Table2[[#This Row],[production_line]],prod!$F:$F,Table2[[#This Row],[output_type]])</f>
        <v>329</v>
      </c>
      <c r="L6946">
        <f>+Table2[[#This Row],[cons_qty_base_uom]]/Table2[[#This Row],[Column1]]</f>
        <v>-6.8906837496167023E-2</v>
      </c>
    </row>
    <row r="6947" spans="1:12" x14ac:dyDescent="0.25">
      <c r="A6947" s="2">
        <v>45323</v>
      </c>
      <c r="B6947" s="1" t="s">
        <v>60</v>
      </c>
      <c r="C6947" s="4">
        <v>-300.75586727715381</v>
      </c>
      <c r="D6947" s="4">
        <v>-4.2269432610600299</v>
      </c>
      <c r="E6947" s="4">
        <v>-8800.1166765295202</v>
      </c>
      <c r="F6947" s="1" t="s">
        <v>509</v>
      </c>
      <c r="G6947" s="1">
        <v>1</v>
      </c>
      <c r="H6947" s="1" t="s">
        <v>505</v>
      </c>
      <c r="I69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-0.9141515722709842</v>
      </c>
      <c r="J6947" s="1" t="str">
        <f>IFERROR(INDEX('consumption_figs'!$C:$C,MATCH(Table2[[#This Row],[item_code]],'consumption_figs'!A:A,0),1),"NA")</f>
        <v>pc/heat</v>
      </c>
      <c r="K6947" s="1">
        <f>+SUMIFS(prod!$E:$E,prod!$A:$A,Table2[[#This Row],[date]],prod!$G:$G,Table2[[#This Row],[production_line]],prod!$F:$F,Table2[[#This Row],[output_type]])</f>
        <v>329</v>
      </c>
      <c r="L6947">
        <f>+Table2[[#This Row],[cons_qty_base_uom]]/Table2[[#This Row],[Column1]]</f>
        <v>-0.9141515722709842</v>
      </c>
    </row>
    <row r="6948" spans="1:12" x14ac:dyDescent="0.25">
      <c r="A6948" s="2">
        <v>45323</v>
      </c>
      <c r="B6948" s="1" t="s">
        <v>260</v>
      </c>
      <c r="C6948" s="4">
        <v>-0.22780605449616931</v>
      </c>
      <c r="D6948" s="4">
        <v>-0.22780605449616931</v>
      </c>
      <c r="E6948" s="4">
        <v>-428.27538245279828</v>
      </c>
      <c r="F6948" s="1" t="s">
        <v>509</v>
      </c>
      <c r="G6948" s="1">
        <v>2</v>
      </c>
      <c r="H6948" s="1" t="s">
        <v>505</v>
      </c>
      <c r="I69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-2.2920420011688231E-2</v>
      </c>
      <c r="J6948" s="1" t="str">
        <f>IFERROR(INDEX('consumption_figs'!$C:$C,MATCH(Table2[[#This Row],[item_code]],'consumption_figs'!A:A,0),1),"NA")</f>
        <v>kg/ton</v>
      </c>
      <c r="K6948" s="1">
        <f>+SUMIFS(prod!$E:$E,prod!$A:$A,Table2[[#This Row],[date]],prod!$G:$G,Table2[[#This Row],[production_line]],prod!$F:$F,Table2[[#This Row],[output_type]])</f>
        <v>55</v>
      </c>
      <c r="L6948">
        <f>+Table2[[#This Row],[cons_qty_base_uom]]/Table2[[#This Row],[Column1]]</f>
        <v>-4.1419282635667149E-3</v>
      </c>
    </row>
    <row r="6949" spans="1:12" x14ac:dyDescent="0.25">
      <c r="A6949" s="2">
        <v>45323</v>
      </c>
      <c r="B6949" s="1" t="s">
        <v>260</v>
      </c>
      <c r="C6949" s="4">
        <v>-8.9411286288385412</v>
      </c>
      <c r="D6949" s="4">
        <v>-8.9411286288385412</v>
      </c>
      <c r="E6949" s="4">
        <v>-16809.321822216458</v>
      </c>
      <c r="F6949" s="1" t="s">
        <v>509</v>
      </c>
      <c r="G6949" s="1">
        <v>2</v>
      </c>
      <c r="H6949" s="1" t="s">
        <v>505</v>
      </c>
      <c r="I69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-0.89960042547927777</v>
      </c>
      <c r="J6949" s="1" t="str">
        <f>IFERROR(INDEX('consumption_figs'!$C:$C,MATCH(Table2[[#This Row],[item_code]],'consumption_figs'!A:A,0),1),"NA")</f>
        <v>kg/ton</v>
      </c>
      <c r="K6949" s="1">
        <f>+SUMIFS(prod!$E:$E,prod!$A:$A,Table2[[#This Row],[date]],prod!$G:$G,Table2[[#This Row],[production_line]],prod!$F:$F,Table2[[#This Row],[output_type]])</f>
        <v>55</v>
      </c>
      <c r="L6949">
        <f>+Table2[[#This Row],[cons_qty_base_uom]]/Table2[[#This Row],[Column1]]</f>
        <v>-0.16256597506979165</v>
      </c>
    </row>
    <row r="6950" spans="1:12" x14ac:dyDescent="0.25">
      <c r="A6950" s="2">
        <v>45323</v>
      </c>
      <c r="B6950" s="1" t="s">
        <v>60</v>
      </c>
      <c r="C6950" s="4">
        <v>-49.377473202125472</v>
      </c>
      <c r="D6950" s="4">
        <v>-0.69397075937195229</v>
      </c>
      <c r="E6950" s="4">
        <v>-1444.7848658941914</v>
      </c>
      <c r="F6950" s="1" t="s">
        <v>509</v>
      </c>
      <c r="G6950" s="1">
        <v>2</v>
      </c>
      <c r="H6950" s="1" t="s">
        <v>505</v>
      </c>
      <c r="I69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-0.89777224003864498</v>
      </c>
      <c r="J6950" s="1" t="str">
        <f>IFERROR(INDEX('consumption_figs'!$C:$C,MATCH(Table2[[#This Row],[item_code]],'consumption_figs'!A:A,0),1),"NA")</f>
        <v>pc/heat</v>
      </c>
      <c r="K6950" s="1">
        <f>+SUMIFS(prod!$E:$E,prod!$A:$A,Table2[[#This Row],[date]],prod!$G:$G,Table2[[#This Row],[production_line]],prod!$F:$F,Table2[[#This Row],[output_type]])</f>
        <v>55</v>
      </c>
      <c r="L6950">
        <f>+Table2[[#This Row],[cons_qty_base_uom]]/Table2[[#This Row],[Column1]]</f>
        <v>-0.89777224003864498</v>
      </c>
    </row>
    <row r="6951" spans="1:12" x14ac:dyDescent="0.25">
      <c r="A6951" s="2">
        <v>45352</v>
      </c>
      <c r="B6951" s="1" t="s">
        <v>260</v>
      </c>
      <c r="C6951" s="4">
        <v>-2.7977038690076088</v>
      </c>
      <c r="D6951" s="4">
        <v>-2.7977038690076088</v>
      </c>
      <c r="E6951" s="4">
        <v>-5259.6832737343047</v>
      </c>
      <c r="F6951" s="1" t="s">
        <v>509</v>
      </c>
      <c r="G6951" s="1">
        <v>1</v>
      </c>
      <c r="H6951" s="1" t="s">
        <v>505</v>
      </c>
      <c r="I69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-3.4014223158473557E-2</v>
      </c>
      <c r="J6951" s="1" t="str">
        <f>IFERROR(INDEX('consumption_figs'!$C:$C,MATCH(Table2[[#This Row],[item_code]],'consumption_figs'!A:A,0),1),"NA")</f>
        <v>kg/ton</v>
      </c>
      <c r="K6951" s="1">
        <f>+SUMIFS(prod!$E:$E,prod!$A:$A,Table2[[#This Row],[date]],prod!$G:$G,Table2[[#This Row],[production_line]],prod!$F:$F,Table2[[#This Row],[output_type]])</f>
        <v>452</v>
      </c>
      <c r="L6951">
        <f>+Table2[[#This Row],[cons_qty_base_uom]]/Table2[[#This Row],[Column1]]</f>
        <v>-6.1896103296628516E-3</v>
      </c>
    </row>
    <row r="6952" spans="1:12" x14ac:dyDescent="0.25">
      <c r="A6952" s="2">
        <v>45352</v>
      </c>
      <c r="B6952" s="1" t="s">
        <v>260</v>
      </c>
      <c r="C6952" s="4">
        <v>-44.815736837771738</v>
      </c>
      <c r="D6952" s="4">
        <v>-44.815736837771738</v>
      </c>
      <c r="E6952" s="4">
        <v>-84253.585255010868</v>
      </c>
      <c r="F6952" s="1" t="s">
        <v>509</v>
      </c>
      <c r="G6952" s="1">
        <v>1</v>
      </c>
      <c r="H6952" s="1" t="s">
        <v>505</v>
      </c>
      <c r="I69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-0.54486555589320174</v>
      </c>
      <c r="J6952" s="1" t="str">
        <f>IFERROR(INDEX('consumption_figs'!$C:$C,MATCH(Table2[[#This Row],[item_code]],'consumption_figs'!A:A,0),1),"NA")</f>
        <v>kg/ton</v>
      </c>
      <c r="K6952" s="1">
        <f>+SUMIFS(prod!$E:$E,prod!$A:$A,Table2[[#This Row],[date]],prod!$G:$G,Table2[[#This Row],[production_line]],prod!$F:$F,Table2[[#This Row],[output_type]])</f>
        <v>452</v>
      </c>
      <c r="L6952">
        <f>+Table2[[#This Row],[cons_qty_base_uom]]/Table2[[#This Row],[Column1]]</f>
        <v>-9.9149860260556943E-2</v>
      </c>
    </row>
    <row r="6953" spans="1:12" x14ac:dyDescent="0.25">
      <c r="A6953" s="2">
        <v>45352</v>
      </c>
      <c r="B6953" s="1" t="s">
        <v>60</v>
      </c>
      <c r="C6953" s="4">
        <v>-51.092705941101691</v>
      </c>
      <c r="D6953" s="4">
        <v>-0.71807732637861965</v>
      </c>
      <c r="E6953" s="4">
        <v>-1494.9725758366355</v>
      </c>
      <c r="F6953" s="1" t="s">
        <v>509</v>
      </c>
      <c r="G6953" s="1">
        <v>1</v>
      </c>
      <c r="H6953" s="1" t="s">
        <v>505</v>
      </c>
      <c r="I69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-0.11303696004668516</v>
      </c>
      <c r="J6953" s="1" t="str">
        <f>IFERROR(INDEX('consumption_figs'!$C:$C,MATCH(Table2[[#This Row],[item_code]],'consumption_figs'!A:A,0),1),"NA")</f>
        <v>pc/heat</v>
      </c>
      <c r="K6953" s="1">
        <f>+SUMIFS(prod!$E:$E,prod!$A:$A,Table2[[#This Row],[date]],prod!$G:$G,Table2[[#This Row],[production_line]],prod!$F:$F,Table2[[#This Row],[output_type]])</f>
        <v>452</v>
      </c>
      <c r="L6953">
        <f>+Table2[[#This Row],[cons_qty_base_uom]]/Table2[[#This Row],[Column1]]</f>
        <v>-0.11303696004668516</v>
      </c>
    </row>
    <row r="6954" spans="1:12" x14ac:dyDescent="0.25">
      <c r="A6954" s="2">
        <v>45352</v>
      </c>
      <c r="B6954" s="1" t="s">
        <v>260</v>
      </c>
      <c r="C6954" s="4">
        <v>-9.6334614859371351E-2</v>
      </c>
      <c r="D6954" s="4">
        <v>-9.6334614859371351E-2</v>
      </c>
      <c r="E6954" s="4">
        <v>-181.10907593561814</v>
      </c>
      <c r="F6954" s="1" t="s">
        <v>509</v>
      </c>
      <c r="G6954" s="1">
        <v>2</v>
      </c>
      <c r="H6954" s="1" t="s">
        <v>505</v>
      </c>
      <c r="I69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-9.7297863710101365E-3</v>
      </c>
      <c r="J6954" s="1" t="str">
        <f>IFERROR(INDEX('consumption_figs'!$C:$C,MATCH(Table2[[#This Row],[item_code]],'consumption_figs'!A:A,0),1),"NA")</f>
        <v>kg/ton</v>
      </c>
      <c r="K6954" s="1">
        <f>+SUMIFS(prod!$E:$E,prod!$A:$A,Table2[[#This Row],[date]],prod!$G:$G,Table2[[#This Row],[production_line]],prod!$F:$F,Table2[[#This Row],[output_type]])</f>
        <v>55</v>
      </c>
      <c r="L6954">
        <f>+Table2[[#This Row],[cons_qty_base_uom]]/Table2[[#This Row],[Column1]]</f>
        <v>-1.75153845198857E-3</v>
      </c>
    </row>
    <row r="6955" spans="1:12" x14ac:dyDescent="0.25">
      <c r="A6955" s="2">
        <v>45352</v>
      </c>
      <c r="B6955" s="1" t="s">
        <v>260</v>
      </c>
      <c r="C6955" s="4">
        <v>-7.6640245549517028</v>
      </c>
      <c r="D6955" s="4">
        <v>-7.6640245549517028</v>
      </c>
      <c r="E6955" s="4">
        <v>-14408.366163309202</v>
      </c>
      <c r="F6955" s="1" t="s">
        <v>509</v>
      </c>
      <c r="G6955" s="1">
        <v>2</v>
      </c>
      <c r="H6955" s="1" t="s">
        <v>505</v>
      </c>
      <c r="I69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-0.77406570598441604</v>
      </c>
      <c r="J6955" s="1" t="str">
        <f>IFERROR(INDEX('consumption_figs'!$C:$C,MATCH(Table2[[#This Row],[item_code]],'consumption_figs'!A:A,0),1),"NA")</f>
        <v>kg/ton</v>
      </c>
      <c r="K6955" s="1">
        <f>+SUMIFS(prod!$E:$E,prod!$A:$A,Table2[[#This Row],[date]],prod!$G:$G,Table2[[#This Row],[production_line]],prod!$F:$F,Table2[[#This Row],[output_type]])</f>
        <v>55</v>
      </c>
      <c r="L6955">
        <f>+Table2[[#This Row],[cons_qty_base_uom]]/Table2[[#This Row],[Column1]]</f>
        <v>-0.13934590099912186</v>
      </c>
    </row>
    <row r="6956" spans="1:12" x14ac:dyDescent="0.25">
      <c r="A6956" s="2">
        <v>45352</v>
      </c>
      <c r="B6956" s="1" t="s">
        <v>60</v>
      </c>
      <c r="C6956" s="4">
        <v>-5.4835277128512843</v>
      </c>
      <c r="D6956" s="4">
        <v>-7.7067691887497083E-2</v>
      </c>
      <c r="E6956" s="4">
        <v>-160.44802087802859</v>
      </c>
      <c r="F6956" s="1" t="s">
        <v>509</v>
      </c>
      <c r="G6956" s="1">
        <v>2</v>
      </c>
      <c r="H6956" s="1" t="s">
        <v>505</v>
      </c>
      <c r="I69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-9.9700503870023355E-2</v>
      </c>
      <c r="J6956" s="1" t="str">
        <f>IFERROR(INDEX('consumption_figs'!$C:$C,MATCH(Table2[[#This Row],[item_code]],'consumption_figs'!A:A,0),1),"NA")</f>
        <v>pc/heat</v>
      </c>
      <c r="K6956" s="1">
        <f>+SUMIFS(prod!$E:$E,prod!$A:$A,Table2[[#This Row],[date]],prod!$G:$G,Table2[[#This Row],[production_line]],prod!$F:$F,Table2[[#This Row],[output_type]])</f>
        <v>55</v>
      </c>
      <c r="L6956">
        <f>+Table2[[#This Row],[cons_qty_base_uom]]/Table2[[#This Row],[Column1]]</f>
        <v>-9.9700503870023355E-2</v>
      </c>
    </row>
    <row r="6957" spans="1:12" x14ac:dyDescent="0.25">
      <c r="A6957" s="2">
        <v>45383</v>
      </c>
      <c r="B6957" s="1" t="s">
        <v>260</v>
      </c>
      <c r="C6957" s="4">
        <v>-4.3619990822881611</v>
      </c>
      <c r="D6957" s="4">
        <v>-4.3619990822881611</v>
      </c>
      <c r="E6957" s="4">
        <v>-8200.5582747017434</v>
      </c>
      <c r="F6957" s="1" t="s">
        <v>509</v>
      </c>
      <c r="G6957" s="1">
        <v>1</v>
      </c>
      <c r="H6957" s="1" t="s">
        <v>505</v>
      </c>
      <c r="I69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-4.8556215712182035E-2</v>
      </c>
      <c r="J6957" s="1" t="str">
        <f>IFERROR(INDEX('consumption_figs'!$C:$C,MATCH(Table2[[#This Row],[item_code]],'consumption_figs'!A:A,0),1),"NA")</f>
        <v>kg/ton</v>
      </c>
      <c r="K6957" s="1">
        <f>+SUMIFS(prod!$E:$E,prod!$A:$A,Table2[[#This Row],[date]],prod!$G:$G,Table2[[#This Row],[production_line]],prod!$F:$F,Table2[[#This Row],[output_type]])</f>
        <v>496</v>
      </c>
      <c r="L6957">
        <f>+Table2[[#This Row],[cons_qty_base_uom]]/Table2[[#This Row],[Column1]]</f>
        <v>-8.7943529884841956E-3</v>
      </c>
    </row>
    <row r="6958" spans="1:12" x14ac:dyDescent="0.25">
      <c r="A6958" s="2">
        <v>45383</v>
      </c>
      <c r="B6958" s="1" t="s">
        <v>260</v>
      </c>
      <c r="C6958" s="4">
        <v>-27.021198752475268</v>
      </c>
      <c r="D6958" s="4">
        <v>-27.021198752475268</v>
      </c>
      <c r="E6958" s="4">
        <v>-50799.853654653503</v>
      </c>
      <c r="F6958" s="1" t="s">
        <v>509</v>
      </c>
      <c r="G6958" s="1">
        <v>1</v>
      </c>
      <c r="H6958" s="1" t="s">
        <v>505</v>
      </c>
      <c r="I69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-0.30079033275235734</v>
      </c>
      <c r="J6958" s="1" t="str">
        <f>IFERROR(INDEX('consumption_figs'!$C:$C,MATCH(Table2[[#This Row],[item_code]],'consumption_figs'!A:A,0),1),"NA")</f>
        <v>kg/ton</v>
      </c>
      <c r="K6958" s="1">
        <f>+SUMIFS(prod!$E:$E,prod!$A:$A,Table2[[#This Row],[date]],prod!$G:$G,Table2[[#This Row],[production_line]],prod!$F:$F,Table2[[#This Row],[output_type]])</f>
        <v>496</v>
      </c>
      <c r="L6958">
        <f>+Table2[[#This Row],[cons_qty_base_uom]]/Table2[[#This Row],[Column1]]</f>
        <v>-5.4478223291280783E-2</v>
      </c>
    </row>
    <row r="6959" spans="1:12" x14ac:dyDescent="0.25">
      <c r="A6959" s="2">
        <v>45383</v>
      </c>
      <c r="B6959" s="1" t="s">
        <v>60</v>
      </c>
      <c r="C6959" s="4">
        <v>-103.45512395378343</v>
      </c>
      <c r="D6959" s="4">
        <v>-1.4539996940960538</v>
      </c>
      <c r="E6959" s="4">
        <v>-3027.0969268877034</v>
      </c>
      <c r="F6959" s="1" t="s">
        <v>509</v>
      </c>
      <c r="G6959" s="1">
        <v>1</v>
      </c>
      <c r="H6959" s="1" t="s">
        <v>505</v>
      </c>
      <c r="I69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-0.2085788789390795</v>
      </c>
      <c r="J6959" s="1" t="str">
        <f>IFERROR(INDEX('consumption_figs'!$C:$C,MATCH(Table2[[#This Row],[item_code]],'consumption_figs'!A:A,0),1),"NA")</f>
        <v>pc/heat</v>
      </c>
      <c r="K6959" s="1">
        <f>+SUMIFS(prod!$E:$E,prod!$A:$A,Table2[[#This Row],[date]],prod!$G:$G,Table2[[#This Row],[production_line]],prod!$F:$F,Table2[[#This Row],[output_type]])</f>
        <v>496</v>
      </c>
      <c r="L6959">
        <f>+Table2[[#This Row],[cons_qty_base_uom]]/Table2[[#This Row],[Column1]]</f>
        <v>-0.2085788789390795</v>
      </c>
    </row>
    <row r="6960" spans="1:12" x14ac:dyDescent="0.25">
      <c r="A6960" s="2">
        <v>45383</v>
      </c>
      <c r="B6960" s="1" t="s">
        <v>260</v>
      </c>
      <c r="C6960" s="4">
        <v>-4.6500816091825159E-2</v>
      </c>
      <c r="D6960" s="4">
        <v>-4.6500816091825159E-2</v>
      </c>
      <c r="E6960" s="4">
        <v>-87.421534252631304</v>
      </c>
      <c r="F6960" s="1" t="s">
        <v>509</v>
      </c>
      <c r="G6960" s="1">
        <v>2</v>
      </c>
      <c r="H6960" s="1" t="s">
        <v>505</v>
      </c>
      <c r="I69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-6.0864942528566961E-3</v>
      </c>
      <c r="J6960" s="1" t="str">
        <f>IFERROR(INDEX('consumption_figs'!$C:$C,MATCH(Table2[[#This Row],[item_code]],'consumption_figs'!A:A,0),1),"NA")</f>
        <v>kg/ton</v>
      </c>
      <c r="K6960" s="1">
        <f>+SUMIFS(prod!$E:$E,prod!$A:$A,Table2[[#This Row],[date]],prod!$G:$G,Table2[[#This Row],[production_line]],prod!$F:$F,Table2[[#This Row],[output_type]])</f>
        <v>43</v>
      </c>
      <c r="L6960">
        <f>+Table2[[#This Row],[cons_qty_base_uom]]/Table2[[#This Row],[Column1]]</f>
        <v>-1.0814143277168642E-3</v>
      </c>
    </row>
    <row r="6961" spans="1:12" x14ac:dyDescent="0.25">
      <c r="A6961" s="2">
        <v>45383</v>
      </c>
      <c r="B6961" s="1" t="s">
        <v>260</v>
      </c>
      <c r="C6961" s="4">
        <v>-3.6214349062799096</v>
      </c>
      <c r="D6961" s="4">
        <v>-3.6214349062799096</v>
      </c>
      <c r="E6961" s="4">
        <v>-6808.2976238062301</v>
      </c>
      <c r="F6961" s="1" t="s">
        <v>509</v>
      </c>
      <c r="G6961" s="1">
        <v>2</v>
      </c>
      <c r="H6961" s="1" t="s">
        <v>505</v>
      </c>
      <c r="I69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-0.47400980448689917</v>
      </c>
      <c r="J6961" s="1" t="str">
        <f>IFERROR(INDEX('consumption_figs'!$C:$C,MATCH(Table2[[#This Row],[item_code]],'consumption_figs'!A:A,0),1),"NA")</f>
        <v>kg/ton</v>
      </c>
      <c r="K6961" s="1">
        <f>+SUMIFS(prod!$E:$E,prod!$A:$A,Table2[[#This Row],[date]],prod!$G:$G,Table2[[#This Row],[production_line]],prod!$F:$F,Table2[[#This Row],[output_type]])</f>
        <v>43</v>
      </c>
      <c r="L6961">
        <f>+Table2[[#This Row],[cons_qty_base_uom]]/Table2[[#This Row],[Column1]]</f>
        <v>-8.4219416425114171E-2</v>
      </c>
    </row>
    <row r="6962" spans="1:12" x14ac:dyDescent="0.25">
      <c r="A6962" s="2">
        <v>45383</v>
      </c>
      <c r="B6962" s="1" t="s">
        <v>60</v>
      </c>
      <c r="C6962" s="4">
        <v>-8.5230320933331623</v>
      </c>
      <c r="D6962" s="4">
        <v>-0.11978610225254159</v>
      </c>
      <c r="E6962" s="4">
        <v>-249.38391905092834</v>
      </c>
      <c r="F6962" s="1" t="s">
        <v>509</v>
      </c>
      <c r="G6962" s="1">
        <v>2</v>
      </c>
      <c r="H6962" s="1" t="s">
        <v>505</v>
      </c>
      <c r="I69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-0.19821004868216657</v>
      </c>
      <c r="J6962" s="1" t="str">
        <f>IFERROR(INDEX('consumption_figs'!$C:$C,MATCH(Table2[[#This Row],[item_code]],'consumption_figs'!A:A,0),1),"NA")</f>
        <v>pc/heat</v>
      </c>
      <c r="K6962" s="1">
        <f>+SUMIFS(prod!$E:$E,prod!$A:$A,Table2[[#This Row],[date]],prod!$G:$G,Table2[[#This Row],[production_line]],prod!$F:$F,Table2[[#This Row],[output_type]])</f>
        <v>43</v>
      </c>
      <c r="L6962">
        <f>+Table2[[#This Row],[cons_qty_base_uom]]/Table2[[#This Row],[Column1]]</f>
        <v>-0.19821004868216657</v>
      </c>
    </row>
    <row r="6963" spans="1:12" x14ac:dyDescent="0.25">
      <c r="A6963" s="2">
        <v>45413</v>
      </c>
      <c r="B6963" s="1" t="s">
        <v>260</v>
      </c>
      <c r="C6963" s="4">
        <v>-4.1708245730988152</v>
      </c>
      <c r="D6963" s="4">
        <v>-4.1708245730988152</v>
      </c>
      <c r="E6963" s="4">
        <v>-7841.1501974257726</v>
      </c>
      <c r="F6963" s="1" t="s">
        <v>509</v>
      </c>
      <c r="G6963" s="1">
        <v>1</v>
      </c>
      <c r="H6963" s="1" t="s">
        <v>505</v>
      </c>
      <c r="I69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-4.6974564113784541E-2</v>
      </c>
      <c r="J6963" s="1" t="str">
        <f>IFERROR(INDEX('consumption_figs'!$C:$C,MATCH(Table2[[#This Row],[item_code]],'consumption_figs'!A:A,0),1),"NA")</f>
        <v>kg/ton</v>
      </c>
      <c r="K6963" s="1">
        <f>+SUMIFS(prod!$E:$E,prod!$A:$A,Table2[[#This Row],[date]],prod!$G:$G,Table2[[#This Row],[production_line]],prod!$F:$F,Table2[[#This Row],[output_type]])</f>
        <v>493</v>
      </c>
      <c r="L6963">
        <f>+Table2[[#This Row],[cons_qty_base_uom]]/Table2[[#This Row],[Column1]]</f>
        <v>-8.4600904119651425E-3</v>
      </c>
    </row>
    <row r="6964" spans="1:12" x14ac:dyDescent="0.25">
      <c r="A6964" s="2">
        <v>45413</v>
      </c>
      <c r="B6964" s="1" t="s">
        <v>260</v>
      </c>
      <c r="C6964" s="4">
        <v>-13.0702832144922</v>
      </c>
      <c r="D6964" s="4">
        <v>-13.0702832144922</v>
      </c>
      <c r="E6964" s="4">
        <v>-24572.132443245337</v>
      </c>
      <c r="F6964" s="1" t="s">
        <v>509</v>
      </c>
      <c r="G6964" s="1">
        <v>1</v>
      </c>
      <c r="H6964" s="1" t="s">
        <v>505</v>
      </c>
      <c r="I69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-0.14720610902805753</v>
      </c>
      <c r="J6964" s="1" t="str">
        <f>IFERROR(INDEX('consumption_figs'!$C:$C,MATCH(Table2[[#This Row],[item_code]],'consumption_figs'!A:A,0),1),"NA")</f>
        <v>kg/ton</v>
      </c>
      <c r="K6964" s="1">
        <f>+SUMIFS(prod!$E:$E,prod!$A:$A,Table2[[#This Row],[date]],prod!$G:$G,Table2[[#This Row],[production_line]],prod!$F:$F,Table2[[#This Row],[output_type]])</f>
        <v>493</v>
      </c>
      <c r="L6964">
        <f>+Table2[[#This Row],[cons_qty_base_uom]]/Table2[[#This Row],[Column1]]</f>
        <v>-2.6511730658199187E-2</v>
      </c>
    </row>
    <row r="6965" spans="1:12" x14ac:dyDescent="0.25">
      <c r="A6965" s="2">
        <v>45413</v>
      </c>
      <c r="B6965" s="1" t="s">
        <v>260</v>
      </c>
      <c r="C6965" s="4">
        <v>-7.763671965440138</v>
      </c>
      <c r="D6965" s="4">
        <v>-7.763671965440138</v>
      </c>
      <c r="E6965" s="4">
        <v>-14595.703295027459</v>
      </c>
      <c r="F6965" s="1" t="s">
        <v>509</v>
      </c>
      <c r="G6965" s="1">
        <v>1</v>
      </c>
      <c r="H6965" s="1" t="s">
        <v>505</v>
      </c>
      <c r="I69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-8.7439569827795535E-2</v>
      </c>
      <c r="J6965" s="1" t="str">
        <f>IFERROR(INDEX('consumption_figs'!$C:$C,MATCH(Table2[[#This Row],[item_code]],'consumption_figs'!A:A,0),1),"NA")</f>
        <v>kg/ton</v>
      </c>
      <c r="K6965" s="1">
        <f>+SUMIFS(prod!$E:$E,prod!$A:$A,Table2[[#This Row],[date]],prod!$G:$G,Table2[[#This Row],[production_line]],prod!$F:$F,Table2[[#This Row],[output_type]])</f>
        <v>493</v>
      </c>
      <c r="L6965">
        <f>+Table2[[#This Row],[cons_qty_base_uom]]/Table2[[#This Row],[Column1]]</f>
        <v>-1.5747813317322796E-2</v>
      </c>
    </row>
    <row r="6966" spans="1:12" x14ac:dyDescent="0.25">
      <c r="A6966" s="2">
        <v>45413</v>
      </c>
      <c r="B6966" s="1" t="s">
        <v>260</v>
      </c>
      <c r="C6966" s="4">
        <v>-5.1757813102934263</v>
      </c>
      <c r="D6966" s="4">
        <v>-5.1757813102934263</v>
      </c>
      <c r="E6966" s="4">
        <v>-9730.4688633516416</v>
      </c>
      <c r="F6966" s="1" t="s">
        <v>509</v>
      </c>
      <c r="G6966" s="1">
        <v>1</v>
      </c>
      <c r="H6966" s="1" t="s">
        <v>505</v>
      </c>
      <c r="I69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-5.8293046551863702E-2</v>
      </c>
      <c r="J6966" s="1" t="str">
        <f>IFERROR(INDEX('consumption_figs'!$C:$C,MATCH(Table2[[#This Row],[item_code]],'consumption_figs'!A:A,0),1),"NA")</f>
        <v>kg/ton</v>
      </c>
      <c r="K6966" s="1">
        <f>+SUMIFS(prod!$E:$E,prod!$A:$A,Table2[[#This Row],[date]],prod!$G:$G,Table2[[#This Row],[production_line]],prod!$F:$F,Table2[[#This Row],[output_type]])</f>
        <v>493</v>
      </c>
      <c r="L6966">
        <f>+Table2[[#This Row],[cons_qty_base_uom]]/Table2[[#This Row],[Column1]]</f>
        <v>-1.0498542211548532E-2</v>
      </c>
    </row>
    <row r="6967" spans="1:12" x14ac:dyDescent="0.25">
      <c r="A6967" s="2">
        <v>45413</v>
      </c>
      <c r="B6967" s="1" t="s">
        <v>60</v>
      </c>
      <c r="C6967" s="4">
        <v>-127.56702348788478</v>
      </c>
      <c r="D6967" s="4">
        <v>-1.7928779749081278</v>
      </c>
      <c r="E6967" s="4">
        <v>-3732.6111072555091</v>
      </c>
      <c r="F6967" s="1" t="s">
        <v>509</v>
      </c>
      <c r="G6967" s="1">
        <v>1</v>
      </c>
      <c r="H6967" s="1" t="s">
        <v>505</v>
      </c>
      <c r="I69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-0.25875663993485759</v>
      </c>
      <c r="J6967" s="1" t="str">
        <f>IFERROR(INDEX('consumption_figs'!$C:$C,MATCH(Table2[[#This Row],[item_code]],'consumption_figs'!A:A,0),1),"NA")</f>
        <v>pc/heat</v>
      </c>
      <c r="K6967" s="1">
        <f>+SUMIFS(prod!$E:$E,prod!$A:$A,Table2[[#This Row],[date]],prod!$G:$G,Table2[[#This Row],[production_line]],prod!$F:$F,Table2[[#This Row],[output_type]])</f>
        <v>493</v>
      </c>
      <c r="L6967">
        <f>+Table2[[#This Row],[cons_qty_base_uom]]/Table2[[#This Row],[Column1]]</f>
        <v>-0.25875663993485759</v>
      </c>
    </row>
    <row r="6968" spans="1:12" x14ac:dyDescent="0.25">
      <c r="A6968" s="2">
        <v>45413</v>
      </c>
      <c r="B6968" s="1" t="s">
        <v>260</v>
      </c>
      <c r="C6968" s="4">
        <v>-0.28059882130077879</v>
      </c>
      <c r="D6968" s="4">
        <v>-0.28059882130077879</v>
      </c>
      <c r="E6968" s="4">
        <v>-527.52578404546409</v>
      </c>
      <c r="F6968" s="1" t="s">
        <v>509</v>
      </c>
      <c r="G6968" s="1">
        <v>2</v>
      </c>
      <c r="H6968" s="1" t="s">
        <v>505</v>
      </c>
      <c r="I69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-1.7752677546550601E-2</v>
      </c>
      <c r="J6968" s="1" t="str">
        <f>IFERROR(INDEX('consumption_figs'!$C:$C,MATCH(Table2[[#This Row],[item_code]],'consumption_figs'!A:A,0),1),"NA")</f>
        <v>kg/ton</v>
      </c>
      <c r="K6968" s="1">
        <f>+SUMIFS(prod!$E:$E,prod!$A:$A,Table2[[#This Row],[date]],prod!$G:$G,Table2[[#This Row],[production_line]],prod!$F:$F,Table2[[#This Row],[output_type]])</f>
        <v>89</v>
      </c>
      <c r="L6968">
        <f>+Table2[[#This Row],[cons_qty_base_uom]]/Table2[[#This Row],[Column1]]</f>
        <v>-3.1527957449525705E-3</v>
      </c>
    </row>
    <row r="6969" spans="1:12" x14ac:dyDescent="0.25">
      <c r="A6969" s="2">
        <v>45413</v>
      </c>
      <c r="B6969" s="1" t="s">
        <v>260</v>
      </c>
      <c r="C6969" s="4">
        <v>-3.7818406270403271</v>
      </c>
      <c r="D6969" s="4">
        <v>-3.7818406270403271</v>
      </c>
      <c r="E6969" s="4">
        <v>-7109.860378835815</v>
      </c>
      <c r="F6969" s="1" t="s">
        <v>509</v>
      </c>
      <c r="G6969" s="1">
        <v>2</v>
      </c>
      <c r="H6969" s="1" t="s">
        <v>505</v>
      </c>
      <c r="I69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-0.23926614115148215</v>
      </c>
      <c r="J6969" s="1" t="str">
        <f>IFERROR(INDEX('consumption_figs'!$C:$C,MATCH(Table2[[#This Row],[item_code]],'consumption_figs'!A:A,0),1),"NA")</f>
        <v>kg/ton</v>
      </c>
      <c r="K6969" s="1">
        <f>+SUMIFS(prod!$E:$E,prod!$A:$A,Table2[[#This Row],[date]],prod!$G:$G,Table2[[#This Row],[production_line]],prod!$F:$F,Table2[[#This Row],[output_type]])</f>
        <v>89</v>
      </c>
      <c r="L6969">
        <f>+Table2[[#This Row],[cons_qty_base_uom]]/Table2[[#This Row],[Column1]]</f>
        <v>-4.2492591315059856E-2</v>
      </c>
    </row>
    <row r="6970" spans="1:12" x14ac:dyDescent="0.25">
      <c r="A6970" s="2">
        <v>45413</v>
      </c>
      <c r="B6970" s="1" t="s">
        <v>260</v>
      </c>
      <c r="C6970" s="4">
        <v>-1.9262240074355499</v>
      </c>
      <c r="D6970" s="4">
        <v>-1.9262240074355499</v>
      </c>
      <c r="E6970" s="4">
        <v>-3621.3011339788336</v>
      </c>
      <c r="F6970" s="1" t="s">
        <v>509</v>
      </c>
      <c r="G6970" s="1">
        <v>2</v>
      </c>
      <c r="H6970" s="1" t="s">
        <v>505</v>
      </c>
      <c r="I69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-0.12186663339463179</v>
      </c>
      <c r="J6970" s="1" t="str">
        <f>IFERROR(INDEX('consumption_figs'!$C:$C,MATCH(Table2[[#This Row],[item_code]],'consumption_figs'!A:A,0),1),"NA")</f>
        <v>kg/ton</v>
      </c>
      <c r="K6970" s="1">
        <f>+SUMIFS(prod!$E:$E,prod!$A:$A,Table2[[#This Row],[date]],prod!$G:$G,Table2[[#This Row],[production_line]],prod!$F:$F,Table2[[#This Row],[output_type]])</f>
        <v>89</v>
      </c>
      <c r="L6970">
        <f>+Table2[[#This Row],[cons_qty_base_uom]]/Table2[[#This Row],[Column1]]</f>
        <v>-2.1642966375680337E-2</v>
      </c>
    </row>
    <row r="6971" spans="1:12" x14ac:dyDescent="0.25">
      <c r="A6971" s="2">
        <v>45413</v>
      </c>
      <c r="B6971" s="1" t="s">
        <v>260</v>
      </c>
      <c r="C6971" s="4">
        <v>-1.284149338290367</v>
      </c>
      <c r="D6971" s="4">
        <v>-1.284149338290367</v>
      </c>
      <c r="E6971" s="4">
        <v>-2414.2007559858898</v>
      </c>
      <c r="F6971" s="1" t="s">
        <v>509</v>
      </c>
      <c r="G6971" s="1">
        <v>2</v>
      </c>
      <c r="H6971" s="1" t="s">
        <v>505</v>
      </c>
      <c r="I69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-8.1244422263087882E-2</v>
      </c>
      <c r="J6971" s="1" t="str">
        <f>IFERROR(INDEX('consumption_figs'!$C:$C,MATCH(Table2[[#This Row],[item_code]],'consumption_figs'!A:A,0),1),"NA")</f>
        <v>kg/ton</v>
      </c>
      <c r="K6971" s="1">
        <f>+SUMIFS(prod!$E:$E,prod!$A:$A,Table2[[#This Row],[date]],prod!$G:$G,Table2[[#This Row],[production_line]],prod!$F:$F,Table2[[#This Row],[output_type]])</f>
        <v>89</v>
      </c>
      <c r="L6971">
        <f>+Table2[[#This Row],[cons_qty_base_uom]]/Table2[[#This Row],[Column1]]</f>
        <v>-1.4428644250453562E-2</v>
      </c>
    </row>
    <row r="6972" spans="1:12" x14ac:dyDescent="0.25">
      <c r="A6972" s="2">
        <v>45413</v>
      </c>
      <c r="B6972" s="1" t="s">
        <v>60</v>
      </c>
      <c r="C6972" s="4">
        <v>-23.698654271991995</v>
      </c>
      <c r="D6972" s="4">
        <v>-0.33307036660028433</v>
      </c>
      <c r="E6972" s="4">
        <v>-693.42262399848585</v>
      </c>
      <c r="F6972" s="1" t="s">
        <v>509</v>
      </c>
      <c r="G6972" s="1">
        <v>2</v>
      </c>
      <c r="H6972" s="1" t="s">
        <v>505</v>
      </c>
      <c r="I69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-0.26627701429204487</v>
      </c>
      <c r="J6972" s="1" t="str">
        <f>IFERROR(INDEX('consumption_figs'!$C:$C,MATCH(Table2[[#This Row],[item_code]],'consumption_figs'!A:A,0),1),"NA")</f>
        <v>pc/heat</v>
      </c>
      <c r="K6972" s="1">
        <f>+SUMIFS(prod!$E:$E,prod!$A:$A,Table2[[#This Row],[date]],prod!$G:$G,Table2[[#This Row],[production_line]],prod!$F:$F,Table2[[#This Row],[output_type]])</f>
        <v>89</v>
      </c>
      <c r="L6972">
        <f>+Table2[[#This Row],[cons_qty_base_uom]]/Table2[[#This Row],[Column1]]</f>
        <v>-0.26627701429204487</v>
      </c>
    </row>
    <row r="6973" spans="1:12" x14ac:dyDescent="0.25">
      <c r="A6973" s="2">
        <v>45444</v>
      </c>
      <c r="B6973" s="1" t="s">
        <v>260</v>
      </c>
      <c r="C6973" s="4">
        <v>-3.2920938801666133</v>
      </c>
      <c r="D6973" s="4">
        <v>-3.2920938801666133</v>
      </c>
      <c r="E6973" s="4">
        <v>-6189.1364947132333</v>
      </c>
      <c r="F6973" s="1" t="s">
        <v>509</v>
      </c>
      <c r="G6973" s="1">
        <v>1</v>
      </c>
      <c r="H6973" s="1" t="s">
        <v>505</v>
      </c>
      <c r="I69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-3.9053048472877334E-2</v>
      </c>
      <c r="J6973" s="1" t="str">
        <f>IFERROR(INDEX('consumption_figs'!$C:$C,MATCH(Table2[[#This Row],[item_code]],'consumption_figs'!A:A,0),1),"NA")</f>
        <v>kg/ton</v>
      </c>
      <c r="K6973" s="1">
        <f>+SUMIFS(prod!$E:$E,prod!$A:$A,Table2[[#This Row],[date]],prod!$G:$G,Table2[[#This Row],[production_line]],prod!$F:$F,Table2[[#This Row],[output_type]])</f>
        <v>467</v>
      </c>
      <c r="L6973">
        <f>+Table2[[#This Row],[cons_qty_base_uom]]/Table2[[#This Row],[Column1]]</f>
        <v>-7.0494515635259386E-3</v>
      </c>
    </row>
    <row r="6974" spans="1:12" x14ac:dyDescent="0.25">
      <c r="A6974" s="2">
        <v>45444</v>
      </c>
      <c r="B6974" s="1" t="s">
        <v>260</v>
      </c>
      <c r="C6974" s="4">
        <v>-14.501135065536308</v>
      </c>
      <c r="D6974" s="4">
        <v>-14.501135065536308</v>
      </c>
      <c r="E6974" s="4">
        <v>-27262.133923208261</v>
      </c>
      <c r="F6974" s="1" t="s">
        <v>509</v>
      </c>
      <c r="G6974" s="1">
        <v>1</v>
      </c>
      <c r="H6974" s="1" t="s">
        <v>505</v>
      </c>
      <c r="I69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-0.17202229074872841</v>
      </c>
      <c r="J6974" s="1" t="str">
        <f>IFERROR(INDEX('consumption_figs'!$C:$C,MATCH(Table2[[#This Row],[item_code]],'consumption_figs'!A:A,0),1),"NA")</f>
        <v>kg/ton</v>
      </c>
      <c r="K6974" s="1">
        <f>+SUMIFS(prod!$E:$E,prod!$A:$A,Table2[[#This Row],[date]],prod!$G:$G,Table2[[#This Row],[production_line]],prod!$F:$F,Table2[[#This Row],[output_type]])</f>
        <v>467</v>
      </c>
      <c r="L6974">
        <f>+Table2[[#This Row],[cons_qty_base_uom]]/Table2[[#This Row],[Column1]]</f>
        <v>-3.1051681082518861E-2</v>
      </c>
    </row>
    <row r="6975" spans="1:12" x14ac:dyDescent="0.25">
      <c r="A6975" s="2">
        <v>45444</v>
      </c>
      <c r="B6975" s="1" t="s">
        <v>260</v>
      </c>
      <c r="C6975" s="4">
        <v>-8.6916509547439205</v>
      </c>
      <c r="D6975" s="4">
        <v>-8.6916509547439205</v>
      </c>
      <c r="E6975" s="4">
        <v>-16340.303794918571</v>
      </c>
      <c r="F6975" s="1" t="s">
        <v>509</v>
      </c>
      <c r="G6975" s="1">
        <v>1</v>
      </c>
      <c r="H6975" s="1" t="s">
        <v>505</v>
      </c>
      <c r="I69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-0.10310625346679542</v>
      </c>
      <c r="J6975" s="1" t="str">
        <f>IFERROR(INDEX('consumption_figs'!$C:$C,MATCH(Table2[[#This Row],[item_code]],'consumption_figs'!A:A,0),1),"NA")</f>
        <v>kg/ton</v>
      </c>
      <c r="K6975" s="1">
        <f>+SUMIFS(prod!$E:$E,prod!$A:$A,Table2[[#This Row],[date]],prod!$G:$G,Table2[[#This Row],[production_line]],prod!$F:$F,Table2[[#This Row],[output_type]])</f>
        <v>467</v>
      </c>
      <c r="L6975">
        <f>+Table2[[#This Row],[cons_qty_base_uom]]/Table2[[#This Row],[Column1]]</f>
        <v>-1.8611672279965567E-2</v>
      </c>
    </row>
    <row r="6976" spans="1:12" x14ac:dyDescent="0.25">
      <c r="A6976" s="2">
        <v>45444</v>
      </c>
      <c r="B6976" s="1" t="s">
        <v>260</v>
      </c>
      <c r="C6976" s="4">
        <v>-5.7944339698292815</v>
      </c>
      <c r="D6976" s="4">
        <v>-5.7944339698292806</v>
      </c>
      <c r="E6976" s="4">
        <v>-10893.535863279048</v>
      </c>
      <c r="F6976" s="1" t="s">
        <v>509</v>
      </c>
      <c r="G6976" s="1">
        <v>1</v>
      </c>
      <c r="H6976" s="1" t="s">
        <v>505</v>
      </c>
      <c r="I69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-6.8737502311196949E-2</v>
      </c>
      <c r="J6976" s="1" t="str">
        <f>IFERROR(INDEX('consumption_figs'!$C:$C,MATCH(Table2[[#This Row],[item_code]],'consumption_figs'!A:A,0),1),"NA")</f>
        <v>kg/ton</v>
      </c>
      <c r="K6976" s="1">
        <f>+SUMIFS(prod!$E:$E,prod!$A:$A,Table2[[#This Row],[date]],prod!$G:$G,Table2[[#This Row],[production_line]],prod!$F:$F,Table2[[#This Row],[output_type]])</f>
        <v>467</v>
      </c>
      <c r="L6976">
        <f>+Table2[[#This Row],[cons_qty_base_uom]]/Table2[[#This Row],[Column1]]</f>
        <v>-1.2407781519977049E-2</v>
      </c>
    </row>
    <row r="6977" spans="1:12" x14ac:dyDescent="0.25">
      <c r="A6977" s="2">
        <v>45444</v>
      </c>
      <c r="B6977" s="1" t="s">
        <v>60</v>
      </c>
      <c r="C6977" s="4">
        <v>-148.59066277278532</v>
      </c>
      <c r="D6977" s="4">
        <v>-2.0883526108738337</v>
      </c>
      <c r="E6977" s="4">
        <v>-4347.7627927316989</v>
      </c>
      <c r="F6977" s="1" t="s">
        <v>509</v>
      </c>
      <c r="G6977" s="1">
        <v>1</v>
      </c>
      <c r="H6977" s="1" t="s">
        <v>505</v>
      </c>
      <c r="I69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-0.31818129073401569</v>
      </c>
      <c r="J6977" s="1" t="str">
        <f>IFERROR(INDEX('consumption_figs'!$C:$C,MATCH(Table2[[#This Row],[item_code]],'consumption_figs'!A:A,0),1),"NA")</f>
        <v>pc/heat</v>
      </c>
      <c r="K6977" s="1">
        <f>+SUMIFS(prod!$E:$E,prod!$A:$A,Table2[[#This Row],[date]],prod!$G:$G,Table2[[#This Row],[production_line]],prod!$F:$F,Table2[[#This Row],[output_type]])</f>
        <v>467</v>
      </c>
      <c r="L6977">
        <f>+Table2[[#This Row],[cons_qty_base_uom]]/Table2[[#This Row],[Column1]]</f>
        <v>-0.31818129073401569</v>
      </c>
    </row>
    <row r="6978" spans="1:12" x14ac:dyDescent="0.25">
      <c r="A6978" s="2">
        <v>45444</v>
      </c>
      <c r="B6978" s="1" t="s">
        <v>260</v>
      </c>
      <c r="C6978" s="4">
        <v>-0.29237832159792804</v>
      </c>
      <c r="D6978" s="4">
        <v>-0.29237832159792804</v>
      </c>
      <c r="E6978" s="4">
        <v>-549.67124460410469</v>
      </c>
      <c r="F6978" s="1" t="s">
        <v>509</v>
      </c>
      <c r="G6978" s="1">
        <v>2</v>
      </c>
      <c r="H6978" s="1" t="s">
        <v>505</v>
      </c>
      <c r="I69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-3.7113267529566903E-2</v>
      </c>
      <c r="J6978" s="1" t="str">
        <f>IFERROR(INDEX('consumption_figs'!$C:$C,MATCH(Table2[[#This Row],[item_code]],'consumption_figs'!A:A,0),1),"NA")</f>
        <v>kg/ton</v>
      </c>
      <c r="K6978" s="1">
        <f>+SUMIFS(prod!$E:$E,prod!$A:$A,Table2[[#This Row],[date]],prod!$G:$G,Table2[[#This Row],[production_line]],prod!$F:$F,Table2[[#This Row],[output_type]])</f>
        <v>43</v>
      </c>
      <c r="L6978">
        <f>+Table2[[#This Row],[cons_qty_base_uom]]/Table2[[#This Row],[Column1]]</f>
        <v>-6.7994958511146059E-3</v>
      </c>
    </row>
    <row r="6979" spans="1:12" x14ac:dyDescent="0.25">
      <c r="A6979" s="2">
        <v>45444</v>
      </c>
      <c r="B6979" s="1" t="s">
        <v>260</v>
      </c>
      <c r="C6979" s="4">
        <v>-1.8785661711131783</v>
      </c>
      <c r="D6979" s="4">
        <v>-1.8785661711131783</v>
      </c>
      <c r="E6979" s="4">
        <v>-3531.7044016927753</v>
      </c>
      <c r="F6979" s="1" t="s">
        <v>509</v>
      </c>
      <c r="G6979" s="1">
        <v>2</v>
      </c>
      <c r="H6979" s="1" t="s">
        <v>505</v>
      </c>
      <c r="I69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-0.23845724436572457</v>
      </c>
      <c r="J6979" s="1" t="str">
        <f>IFERROR(INDEX('consumption_figs'!$C:$C,MATCH(Table2[[#This Row],[item_code]],'consumption_figs'!A:A,0),1),"NA")</f>
        <v>kg/ton</v>
      </c>
      <c r="K6979" s="1">
        <f>+SUMIFS(prod!$E:$E,prod!$A:$A,Table2[[#This Row],[date]],prod!$G:$G,Table2[[#This Row],[production_line]],prod!$F:$F,Table2[[#This Row],[output_type]])</f>
        <v>43</v>
      </c>
      <c r="L6979">
        <f>+Table2[[#This Row],[cons_qty_base_uom]]/Table2[[#This Row],[Column1]]</f>
        <v>-4.3687585374725078E-2</v>
      </c>
    </row>
    <row r="6980" spans="1:12" x14ac:dyDescent="0.25">
      <c r="A6980" s="2">
        <v>45444</v>
      </c>
      <c r="B6980" s="1" t="s">
        <v>260</v>
      </c>
      <c r="C6980" s="4">
        <v>-0.96572860298713004</v>
      </c>
      <c r="D6980" s="4">
        <v>-0.96572860298713004</v>
      </c>
      <c r="E6980" s="4">
        <v>-1815.5697736158045</v>
      </c>
      <c r="F6980" s="1" t="s">
        <v>509</v>
      </c>
      <c r="G6980" s="1">
        <v>2</v>
      </c>
      <c r="H6980" s="1" t="s">
        <v>505</v>
      </c>
      <c r="I69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-0.12258550431418254</v>
      </c>
      <c r="J6980" s="1" t="str">
        <f>IFERROR(INDEX('consumption_figs'!$C:$C,MATCH(Table2[[#This Row],[item_code]],'consumption_figs'!A:A,0),1),"NA")</f>
        <v>kg/ton</v>
      </c>
      <c r="K6980" s="1">
        <f>+SUMIFS(prod!$E:$E,prod!$A:$A,Table2[[#This Row],[date]],prod!$G:$G,Table2[[#This Row],[production_line]],prod!$F:$F,Table2[[#This Row],[output_type]])</f>
        <v>43</v>
      </c>
      <c r="L6980">
        <f>+Table2[[#This Row],[cons_qty_base_uom]]/Table2[[#This Row],[Column1]]</f>
        <v>-2.2458804720630932E-2</v>
      </c>
    </row>
    <row r="6981" spans="1:12" x14ac:dyDescent="0.25">
      <c r="A6981" s="2">
        <v>45444</v>
      </c>
      <c r="B6981" s="1" t="s">
        <v>260</v>
      </c>
      <c r="C6981" s="4">
        <v>-0.64381906865808669</v>
      </c>
      <c r="D6981" s="4">
        <v>-0.64381906865808669</v>
      </c>
      <c r="E6981" s="4">
        <v>-1210.3798490772031</v>
      </c>
      <c r="F6981" s="1" t="s">
        <v>509</v>
      </c>
      <c r="G6981" s="1">
        <v>2</v>
      </c>
      <c r="H6981" s="1" t="s">
        <v>505</v>
      </c>
      <c r="I69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-8.1723669542788369E-2</v>
      </c>
      <c r="J6981" s="1" t="str">
        <f>IFERROR(INDEX('consumption_figs'!$C:$C,MATCH(Table2[[#This Row],[item_code]],'consumption_figs'!A:A,0),1),"NA")</f>
        <v>kg/ton</v>
      </c>
      <c r="K6981" s="1">
        <f>+SUMIFS(prod!$E:$E,prod!$A:$A,Table2[[#This Row],[date]],prod!$G:$G,Table2[[#This Row],[production_line]],prod!$F:$F,Table2[[#This Row],[output_type]])</f>
        <v>43</v>
      </c>
      <c r="L6981">
        <f>+Table2[[#This Row],[cons_qty_base_uom]]/Table2[[#This Row],[Column1]]</f>
        <v>-1.4972536480420622E-2</v>
      </c>
    </row>
    <row r="6982" spans="1:12" x14ac:dyDescent="0.25">
      <c r="A6982" s="2">
        <v>45444</v>
      </c>
      <c r="B6982" s="1" t="s">
        <v>60</v>
      </c>
      <c r="C6982" s="4">
        <v>-14.804112052035819</v>
      </c>
      <c r="D6982" s="4">
        <v>-0.20806291242413222</v>
      </c>
      <c r="E6982" s="4">
        <v>-433.16831864256807</v>
      </c>
      <c r="F6982" s="1" t="s">
        <v>509</v>
      </c>
      <c r="G6982" s="1">
        <v>2</v>
      </c>
      <c r="H6982" s="1" t="s">
        <v>505</v>
      </c>
      <c r="I69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-0.34428167562873996</v>
      </c>
      <c r="J6982" s="1" t="str">
        <f>IFERROR(INDEX('consumption_figs'!$C:$C,MATCH(Table2[[#This Row],[item_code]],'consumption_figs'!A:A,0),1),"NA")</f>
        <v>pc/heat</v>
      </c>
      <c r="K6982" s="1">
        <f>+SUMIFS(prod!$E:$E,prod!$A:$A,Table2[[#This Row],[date]],prod!$G:$G,Table2[[#This Row],[production_line]],prod!$F:$F,Table2[[#This Row],[output_type]])</f>
        <v>43</v>
      </c>
      <c r="L6982">
        <f>+Table2[[#This Row],[cons_qty_base_uom]]/Table2[[#This Row],[Column1]]</f>
        <v>-0.34428167562873996</v>
      </c>
    </row>
    <row r="6983" spans="1:12" x14ac:dyDescent="0.25">
      <c r="A6983" s="2">
        <v>45474</v>
      </c>
      <c r="B6983" s="1" t="s">
        <v>260</v>
      </c>
      <c r="C6983" s="4">
        <v>-2.185799460559315</v>
      </c>
      <c r="D6983" s="4">
        <v>-2.185799460559315</v>
      </c>
      <c r="E6983" s="4">
        <v>-4109.3029858515119</v>
      </c>
      <c r="F6983" s="1" t="s">
        <v>509</v>
      </c>
      <c r="G6983" s="1">
        <v>1</v>
      </c>
      <c r="H6983" s="1" t="s">
        <v>505</v>
      </c>
      <c r="I69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-2.3193228786852232E-2</v>
      </c>
      <c r="J6983" s="1" t="str">
        <f>IFERROR(INDEX('consumption_figs'!$C:$C,MATCH(Table2[[#This Row],[item_code]],'consumption_figs'!A:A,0),1),"NA")</f>
        <v>kg/ton</v>
      </c>
      <c r="K6983" s="1">
        <f>+SUMIFS(prod!$E:$E,prod!$A:$A,Table2[[#This Row],[date]],prod!$G:$G,Table2[[#This Row],[production_line]],prod!$F:$F,Table2[[#This Row],[output_type]])</f>
        <v>520</v>
      </c>
      <c r="L6983">
        <f>+Table2[[#This Row],[cons_qty_base_uom]]/Table2[[#This Row],[Column1]]</f>
        <v>-4.2034605010756055E-3</v>
      </c>
    </row>
    <row r="6984" spans="1:12" x14ac:dyDescent="0.25">
      <c r="A6984" s="2">
        <v>45474</v>
      </c>
      <c r="B6984" s="1" t="s">
        <v>260</v>
      </c>
      <c r="C6984" s="4">
        <v>-18.120270381646463</v>
      </c>
      <c r="D6984" s="4">
        <v>-18.120270381646463</v>
      </c>
      <c r="E6984" s="4">
        <v>-34066.108317495353</v>
      </c>
      <c r="F6984" s="1" t="s">
        <v>509</v>
      </c>
      <c r="G6984" s="1">
        <v>1</v>
      </c>
      <c r="H6984" s="1" t="s">
        <v>505</v>
      </c>
      <c r="I69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-0.19227179081360382</v>
      </c>
      <c r="J6984" s="1" t="str">
        <f>IFERROR(INDEX('consumption_figs'!$C:$C,MATCH(Table2[[#This Row],[item_code]],'consumption_figs'!A:A,0),1),"NA")</f>
        <v>kg/ton</v>
      </c>
      <c r="K6984" s="1">
        <f>+SUMIFS(prod!$E:$E,prod!$A:$A,Table2[[#This Row],[date]],prod!$G:$G,Table2[[#This Row],[production_line]],prod!$F:$F,Table2[[#This Row],[output_type]])</f>
        <v>520</v>
      </c>
      <c r="L6984">
        <f>+Table2[[#This Row],[cons_qty_base_uom]]/Table2[[#This Row],[Column1]]</f>
        <v>-3.4846673810858583E-2</v>
      </c>
    </row>
    <row r="6985" spans="1:12" x14ac:dyDescent="0.25">
      <c r="A6985" s="2">
        <v>45474</v>
      </c>
      <c r="B6985" s="1" t="s">
        <v>260</v>
      </c>
      <c r="C6985" s="4">
        <v>-10.800291671403597</v>
      </c>
      <c r="D6985" s="4">
        <v>-10.800291671403597</v>
      </c>
      <c r="E6985" s="4">
        <v>-20304.548342238762</v>
      </c>
      <c r="F6985" s="1" t="s">
        <v>509</v>
      </c>
      <c r="G6985" s="1">
        <v>1</v>
      </c>
      <c r="H6985" s="1" t="s">
        <v>505</v>
      </c>
      <c r="I69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-0.11460046551365721</v>
      </c>
      <c r="J6985" s="1" t="str">
        <f>IFERROR(INDEX('consumption_figs'!$C:$C,MATCH(Table2[[#This Row],[item_code]],'consumption_figs'!A:A,0),1),"NA")</f>
        <v>kg/ton</v>
      </c>
      <c r="K6985" s="1">
        <f>+SUMIFS(prod!$E:$E,prod!$A:$A,Table2[[#This Row],[date]],prod!$G:$G,Table2[[#This Row],[production_line]],prod!$F:$F,Table2[[#This Row],[output_type]])</f>
        <v>520</v>
      </c>
      <c r="L6985">
        <f>+Table2[[#This Row],[cons_qty_base_uom]]/Table2[[#This Row],[Column1]]</f>
        <v>-2.076979167577615E-2</v>
      </c>
    </row>
    <row r="6986" spans="1:12" x14ac:dyDescent="0.25">
      <c r="A6986" s="2">
        <v>45474</v>
      </c>
      <c r="B6986" s="1" t="s">
        <v>260</v>
      </c>
      <c r="C6986" s="4">
        <v>-7.2001944476024002</v>
      </c>
      <c r="D6986" s="4">
        <v>-7.2001944476024002</v>
      </c>
      <c r="E6986" s="4">
        <v>-13536.365561492512</v>
      </c>
      <c r="F6986" s="1" t="s">
        <v>509</v>
      </c>
      <c r="G6986" s="1">
        <v>1</v>
      </c>
      <c r="H6986" s="1" t="s">
        <v>505</v>
      </c>
      <c r="I69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-7.640031034243816E-2</v>
      </c>
      <c r="J6986" s="1" t="str">
        <f>IFERROR(INDEX('consumption_figs'!$C:$C,MATCH(Table2[[#This Row],[item_code]],'consumption_figs'!A:A,0),1),"NA")</f>
        <v>kg/ton</v>
      </c>
      <c r="K6986" s="1">
        <f>+SUMIFS(prod!$E:$E,prod!$A:$A,Table2[[#This Row],[date]],prod!$G:$G,Table2[[#This Row],[production_line]],prod!$F:$F,Table2[[#This Row],[output_type]])</f>
        <v>520</v>
      </c>
      <c r="L6986">
        <f>+Table2[[#This Row],[cons_qty_base_uom]]/Table2[[#This Row],[Column1]]</f>
        <v>-1.384652778385077E-2</v>
      </c>
    </row>
    <row r="6987" spans="1:12" x14ac:dyDescent="0.25">
      <c r="A6987" s="2">
        <v>45474</v>
      </c>
      <c r="B6987" s="1" t="s">
        <v>60</v>
      </c>
      <c r="C6987" s="4">
        <v>-134.37466336567658</v>
      </c>
      <c r="D6987" s="4">
        <v>-1.888555268806565</v>
      </c>
      <c r="E6987" s="4">
        <v>-3931.8026500796968</v>
      </c>
      <c r="F6987" s="1" t="s">
        <v>509</v>
      </c>
      <c r="G6987" s="1">
        <v>1</v>
      </c>
      <c r="H6987" s="1" t="s">
        <v>505</v>
      </c>
      <c r="I69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-0.25841281416476264</v>
      </c>
      <c r="J6987" s="1" t="str">
        <f>IFERROR(INDEX('consumption_figs'!$C:$C,MATCH(Table2[[#This Row],[item_code]],'consumption_figs'!A:A,0),1),"NA")</f>
        <v>pc/heat</v>
      </c>
      <c r="K6987" s="1">
        <f>+SUMIFS(prod!$E:$E,prod!$A:$A,Table2[[#This Row],[date]],prod!$G:$G,Table2[[#This Row],[production_line]],prod!$F:$F,Table2[[#This Row],[output_type]])</f>
        <v>520</v>
      </c>
      <c r="L6987">
        <f>+Table2[[#This Row],[cons_qty_base_uom]]/Table2[[#This Row],[Column1]]</f>
        <v>-0.25841281416476264</v>
      </c>
    </row>
    <row r="6988" spans="1:12" x14ac:dyDescent="0.25">
      <c r="A6988" s="2">
        <v>45474</v>
      </c>
      <c r="B6988" s="1" t="s">
        <v>260</v>
      </c>
      <c r="C6988" s="4">
        <v>-0.42175793528685757</v>
      </c>
      <c r="D6988" s="4">
        <v>-0.42175793528685757</v>
      </c>
      <c r="E6988" s="4">
        <v>-792.90491833929218</v>
      </c>
      <c r="F6988" s="1" t="s">
        <v>509</v>
      </c>
      <c r="G6988" s="1">
        <v>2</v>
      </c>
      <c r="H6988" s="1" t="s">
        <v>505</v>
      </c>
      <c r="I69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-4.335505091353388E-2</v>
      </c>
      <c r="J6988" s="1" t="str">
        <f>IFERROR(INDEX('consumption_figs'!$C:$C,MATCH(Table2[[#This Row],[item_code]],'consumption_figs'!A:A,0),1),"NA")</f>
        <v>kg/ton</v>
      </c>
      <c r="K6988" s="1">
        <f>+SUMIFS(prod!$E:$E,prod!$A:$A,Table2[[#This Row],[date]],prod!$G:$G,Table2[[#This Row],[production_line]],prod!$F:$F,Table2[[#This Row],[output_type]])</f>
        <v>54</v>
      </c>
      <c r="L6988">
        <f>+Table2[[#This Row],[cons_qty_base_uom]]/Table2[[#This Row],[Column1]]</f>
        <v>-7.8103321349418066E-3</v>
      </c>
    </row>
    <row r="6989" spans="1:12" x14ac:dyDescent="0.25">
      <c r="A6989" s="2">
        <v>45474</v>
      </c>
      <c r="B6989" s="1" t="s">
        <v>260</v>
      </c>
      <c r="C6989" s="4">
        <v>-2.6181858081540583</v>
      </c>
      <c r="D6989" s="4">
        <v>-2.6181858081540583</v>
      </c>
      <c r="E6989" s="4">
        <v>-4922.1893193296301</v>
      </c>
      <c r="F6989" s="1" t="s">
        <v>509</v>
      </c>
      <c r="G6989" s="1">
        <v>2</v>
      </c>
      <c r="H6989" s="1" t="s">
        <v>505</v>
      </c>
      <c r="I69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-0.26913916613425765</v>
      </c>
      <c r="J6989" s="1" t="str">
        <f>IFERROR(INDEX('consumption_figs'!$C:$C,MATCH(Table2[[#This Row],[item_code]],'consumption_figs'!A:A,0),1),"NA")</f>
        <v>kg/ton</v>
      </c>
      <c r="K6989" s="1">
        <f>+SUMIFS(prod!$E:$E,prod!$A:$A,Table2[[#This Row],[date]],prod!$G:$G,Table2[[#This Row],[production_line]],prod!$F:$F,Table2[[#This Row],[output_type]])</f>
        <v>54</v>
      </c>
      <c r="L6989">
        <f>+Table2[[#This Row],[cons_qty_base_uom]]/Table2[[#This Row],[Column1]]</f>
        <v>-4.8484922373223299E-2</v>
      </c>
    </row>
    <row r="6990" spans="1:12" x14ac:dyDescent="0.25">
      <c r="A6990" s="2">
        <v>45474</v>
      </c>
      <c r="B6990" s="1" t="s">
        <v>260</v>
      </c>
      <c r="C6990" s="4">
        <v>-1.3225628957075506</v>
      </c>
      <c r="D6990" s="4">
        <v>-1.3225628957075506</v>
      </c>
      <c r="E6990" s="4">
        <v>-2486.4182439301953</v>
      </c>
      <c r="F6990" s="1" t="s">
        <v>509</v>
      </c>
      <c r="G6990" s="1">
        <v>2</v>
      </c>
      <c r="H6990" s="1" t="s">
        <v>505</v>
      </c>
      <c r="I69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-0.13595424503572681</v>
      </c>
      <c r="J6990" s="1" t="str">
        <f>IFERROR(INDEX('consumption_figs'!$C:$C,MATCH(Table2[[#This Row],[item_code]],'consumption_figs'!A:A,0),1),"NA")</f>
        <v>kg/ton</v>
      </c>
      <c r="K6990" s="1">
        <f>+SUMIFS(prod!$E:$E,prod!$A:$A,Table2[[#This Row],[date]],prod!$G:$G,Table2[[#This Row],[production_line]],prod!$F:$F,Table2[[#This Row],[output_type]])</f>
        <v>54</v>
      </c>
      <c r="L6990">
        <f>+Table2[[#This Row],[cons_qty_base_uom]]/Table2[[#This Row],[Column1]]</f>
        <v>-2.4491905476065751E-2</v>
      </c>
    </row>
    <row r="6991" spans="1:12" x14ac:dyDescent="0.25">
      <c r="A6991" s="2">
        <v>45474</v>
      </c>
      <c r="B6991" s="1" t="s">
        <v>260</v>
      </c>
      <c r="C6991" s="4">
        <v>-0.88170859713836724</v>
      </c>
      <c r="D6991" s="4">
        <v>-0.88170859713836724</v>
      </c>
      <c r="E6991" s="4">
        <v>-1657.6121626201304</v>
      </c>
      <c r="F6991" s="1" t="s">
        <v>509</v>
      </c>
      <c r="G6991" s="1">
        <v>2</v>
      </c>
      <c r="H6991" s="1" t="s">
        <v>505</v>
      </c>
      <c r="I69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-9.0636163357151245E-2</v>
      </c>
      <c r="J6991" s="1" t="str">
        <f>IFERROR(INDEX('consumption_figs'!$C:$C,MATCH(Table2[[#This Row],[item_code]],'consumption_figs'!A:A,0),1),"NA")</f>
        <v>kg/ton</v>
      </c>
      <c r="K6991" s="1">
        <f>+SUMIFS(prod!$E:$E,prod!$A:$A,Table2[[#This Row],[date]],prod!$G:$G,Table2[[#This Row],[production_line]],prod!$F:$F,Table2[[#This Row],[output_type]])</f>
        <v>54</v>
      </c>
      <c r="L6991">
        <f>+Table2[[#This Row],[cons_qty_base_uom]]/Table2[[#This Row],[Column1]]</f>
        <v>-1.6327936984043837E-2</v>
      </c>
    </row>
    <row r="6992" spans="1:12" x14ac:dyDescent="0.25">
      <c r="A6992" s="2">
        <v>45474</v>
      </c>
      <c r="B6992" s="1" t="s">
        <v>60</v>
      </c>
      <c r="C6992" s="4">
        <v>-14.980321532941009</v>
      </c>
      <c r="D6992" s="4">
        <v>-0.21053943095256611</v>
      </c>
      <c r="E6992" s="4">
        <v>-438.32420805385391</v>
      </c>
      <c r="F6992" s="1" t="s">
        <v>509</v>
      </c>
      <c r="G6992" s="1">
        <v>2</v>
      </c>
      <c r="H6992" s="1" t="s">
        <v>505</v>
      </c>
      <c r="I69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-0.27741336172112979</v>
      </c>
      <c r="J6992" s="1" t="str">
        <f>IFERROR(INDEX('consumption_figs'!$C:$C,MATCH(Table2[[#This Row],[item_code]],'consumption_figs'!A:A,0),1),"NA")</f>
        <v>pc/heat</v>
      </c>
      <c r="K6992" s="1">
        <f>+SUMIFS(prod!$E:$E,prod!$A:$A,Table2[[#This Row],[date]],prod!$G:$G,Table2[[#This Row],[production_line]],prod!$F:$F,Table2[[#This Row],[output_type]])</f>
        <v>54</v>
      </c>
      <c r="L6992">
        <f>+Table2[[#This Row],[cons_qty_base_uom]]/Table2[[#This Row],[Column1]]</f>
        <v>-0.27741336172112979</v>
      </c>
    </row>
    <row r="6993" spans="1:12" x14ac:dyDescent="0.25">
      <c r="A6993" s="2">
        <v>45505</v>
      </c>
      <c r="B6993" s="1" t="s">
        <v>260</v>
      </c>
      <c r="C6993" s="4">
        <v>-2.0920295966876248</v>
      </c>
      <c r="D6993" s="4">
        <v>-2.0920295966876248</v>
      </c>
      <c r="E6993" s="4">
        <v>-3933.0156417727344</v>
      </c>
      <c r="F6993" s="1" t="s">
        <v>509</v>
      </c>
      <c r="G6993" s="1">
        <v>1</v>
      </c>
      <c r="H6993" s="1" t="s">
        <v>505</v>
      </c>
      <c r="I69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-2.4585791642919047E-2</v>
      </c>
      <c r="J6993" s="1" t="str">
        <f>IFERROR(INDEX('consumption_figs'!$C:$C,MATCH(Table2[[#This Row],[item_code]],'consumption_figs'!A:A,0),1),"NA")</f>
        <v>kg/ton</v>
      </c>
      <c r="K6993" s="1">
        <f>+SUMIFS(prod!$E:$E,prod!$A:$A,Table2[[#This Row],[date]],prod!$G:$G,Table2[[#This Row],[production_line]],prod!$F:$F,Table2[[#This Row],[output_type]])</f>
        <v>466</v>
      </c>
      <c r="L6993">
        <f>+Table2[[#This Row],[cons_qty_base_uom]]/Table2[[#This Row],[Column1]]</f>
        <v>-4.4893338984712981E-3</v>
      </c>
    </row>
    <row r="6994" spans="1:12" x14ac:dyDescent="0.25">
      <c r="A6994" s="2">
        <v>45505</v>
      </c>
      <c r="B6994" s="1" t="s">
        <v>260</v>
      </c>
      <c r="C6994" s="4">
        <v>-17.820276081809588</v>
      </c>
      <c r="D6994" s="4">
        <v>-17.820276081809588</v>
      </c>
      <c r="E6994" s="4">
        <v>-33502.119033802024</v>
      </c>
      <c r="F6994" s="1" t="s">
        <v>509</v>
      </c>
      <c r="G6994" s="1">
        <v>1</v>
      </c>
      <c r="H6994" s="1" t="s">
        <v>505</v>
      </c>
      <c r="I69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-0.20942609772842707</v>
      </c>
      <c r="J6994" s="1" t="str">
        <f>IFERROR(INDEX('consumption_figs'!$C:$C,MATCH(Table2[[#This Row],[item_code]],'consumption_figs'!A:A,0),1),"NA")</f>
        <v>kg/ton</v>
      </c>
      <c r="K6994" s="1">
        <f>+SUMIFS(prod!$E:$E,prod!$A:$A,Table2[[#This Row],[date]],prod!$G:$G,Table2[[#This Row],[production_line]],prod!$F:$F,Table2[[#This Row],[output_type]])</f>
        <v>466</v>
      </c>
      <c r="L6994">
        <f>+Table2[[#This Row],[cons_qty_base_uom]]/Table2[[#This Row],[Column1]]</f>
        <v>-3.8240935797874652E-2</v>
      </c>
    </row>
    <row r="6995" spans="1:12" x14ac:dyDescent="0.25">
      <c r="A6995" s="2">
        <v>45505</v>
      </c>
      <c r="B6995" s="1" t="s">
        <v>260</v>
      </c>
      <c r="C6995" s="4">
        <v>-10.536553520393722</v>
      </c>
      <c r="D6995" s="4">
        <v>-10.536553520393722</v>
      </c>
      <c r="E6995" s="4">
        <v>-19808.720618340198</v>
      </c>
      <c r="F6995" s="1" t="s">
        <v>509</v>
      </c>
      <c r="G6995" s="1">
        <v>1</v>
      </c>
      <c r="H6995" s="1" t="s">
        <v>505</v>
      </c>
      <c r="I69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-0.12382688557419376</v>
      </c>
      <c r="J6995" s="1" t="str">
        <f>IFERROR(INDEX('consumption_figs'!$C:$C,MATCH(Table2[[#This Row],[item_code]],'consumption_figs'!A:A,0),1),"NA")</f>
        <v>kg/ton</v>
      </c>
      <c r="K6995" s="1">
        <f>+SUMIFS(prod!$E:$E,prod!$A:$A,Table2[[#This Row],[date]],prod!$G:$G,Table2[[#This Row],[production_line]],prod!$F:$F,Table2[[#This Row],[output_type]])</f>
        <v>466</v>
      </c>
      <c r="L6995">
        <f>+Table2[[#This Row],[cons_qty_base_uom]]/Table2[[#This Row],[Column1]]</f>
        <v>-2.2610629872089533E-2</v>
      </c>
    </row>
    <row r="6996" spans="1:12" x14ac:dyDescent="0.25">
      <c r="A6996" s="2">
        <v>45505</v>
      </c>
      <c r="B6996" s="1" t="s">
        <v>260</v>
      </c>
      <c r="C6996" s="4">
        <v>-7.0243690135958161</v>
      </c>
      <c r="D6996" s="4">
        <v>-7.0243690135958161</v>
      </c>
      <c r="E6996" s="4">
        <v>-13205.813745560134</v>
      </c>
      <c r="F6996" s="1" t="s">
        <v>509</v>
      </c>
      <c r="G6996" s="1">
        <v>1</v>
      </c>
      <c r="H6996" s="1" t="s">
        <v>505</v>
      </c>
      <c r="I69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-8.255125704946252E-2</v>
      </c>
      <c r="J6996" s="1" t="str">
        <f>IFERROR(INDEX('consumption_figs'!$C:$C,MATCH(Table2[[#This Row],[item_code]],'consumption_figs'!A:A,0),1),"NA")</f>
        <v>kg/ton</v>
      </c>
      <c r="K6996" s="1">
        <f>+SUMIFS(prod!$E:$E,prod!$A:$A,Table2[[#This Row],[date]],prod!$G:$G,Table2[[#This Row],[production_line]],prod!$F:$F,Table2[[#This Row],[output_type]])</f>
        <v>466</v>
      </c>
      <c r="L6996">
        <f>+Table2[[#This Row],[cons_qty_base_uom]]/Table2[[#This Row],[Column1]]</f>
        <v>-1.5073753248059691E-2</v>
      </c>
    </row>
    <row r="6997" spans="1:12" x14ac:dyDescent="0.25">
      <c r="A6997" s="2">
        <v>45505</v>
      </c>
      <c r="B6997" s="1" t="s">
        <v>60</v>
      </c>
      <c r="C6997" s="4">
        <v>-152.16011663825444</v>
      </c>
      <c r="D6997" s="4">
        <v>-2.1385191432806825</v>
      </c>
      <c r="E6997" s="4">
        <v>-4452.2050128353249</v>
      </c>
      <c r="F6997" s="1" t="s">
        <v>509</v>
      </c>
      <c r="G6997" s="1">
        <v>1</v>
      </c>
      <c r="H6997" s="1" t="s">
        <v>505</v>
      </c>
      <c r="I69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-0.32652385544689794</v>
      </c>
      <c r="J6997" s="1" t="str">
        <f>IFERROR(INDEX('consumption_figs'!$C:$C,MATCH(Table2[[#This Row],[item_code]],'consumption_figs'!A:A,0),1),"NA")</f>
        <v>pc/heat</v>
      </c>
      <c r="K6997" s="1">
        <f>+SUMIFS(prod!$E:$E,prod!$A:$A,Table2[[#This Row],[date]],prod!$G:$G,Table2[[#This Row],[production_line]],prod!$F:$F,Table2[[#This Row],[output_type]])</f>
        <v>466</v>
      </c>
      <c r="L6997">
        <f>+Table2[[#This Row],[cons_qty_base_uom]]/Table2[[#This Row],[Column1]]</f>
        <v>-0.32652385544689794</v>
      </c>
    </row>
    <row r="6998" spans="1:12" x14ac:dyDescent="0.25">
      <c r="A6998" s="2">
        <v>45505</v>
      </c>
      <c r="B6998" s="1" t="s">
        <v>260</v>
      </c>
      <c r="C6998" s="4">
        <v>-0.66283260892237261</v>
      </c>
      <c r="D6998" s="4">
        <v>-0.66283260892237261</v>
      </c>
      <c r="E6998" s="4">
        <v>-1246.1253047740606</v>
      </c>
      <c r="F6998" s="1" t="s">
        <v>509</v>
      </c>
      <c r="G6998" s="1">
        <v>2</v>
      </c>
      <c r="H6998" s="1" t="s">
        <v>505</v>
      </c>
      <c r="I69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-7.733433775783137E-2</v>
      </c>
      <c r="J6998" s="1" t="str">
        <f>IFERROR(INDEX('consumption_figs'!$C:$C,MATCH(Table2[[#This Row],[item_code]],'consumption_figs'!A:A,0),1),"NA")</f>
        <v>kg/ton</v>
      </c>
      <c r="K6998" s="1">
        <f>+SUMIFS(prod!$E:$E,prod!$A:$A,Table2[[#This Row],[date]],prod!$G:$G,Table2[[#This Row],[production_line]],prod!$F:$F,Table2[[#This Row],[output_type]])</f>
        <v>48</v>
      </c>
      <c r="L6998">
        <f>+Table2[[#This Row],[cons_qty_base_uom]]/Table2[[#This Row],[Column1]]</f>
        <v>-1.3809012685882763E-2</v>
      </c>
    </row>
    <row r="6999" spans="1:12" x14ac:dyDescent="0.25">
      <c r="A6999" s="2">
        <v>45505</v>
      </c>
      <c r="B6999" s="1" t="s">
        <v>260</v>
      </c>
      <c r="C6999" s="4">
        <v>-1.434780169467478</v>
      </c>
      <c r="D6999" s="4">
        <v>-1.434780169467478</v>
      </c>
      <c r="E6999" s="4">
        <v>-2697.3867185988588</v>
      </c>
      <c r="F6999" s="1" t="s">
        <v>509</v>
      </c>
      <c r="G6999" s="1">
        <v>2</v>
      </c>
      <c r="H6999" s="1" t="s">
        <v>505</v>
      </c>
      <c r="I69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-0.16739938974069279</v>
      </c>
      <c r="J6999" s="1" t="str">
        <f>IFERROR(INDEX('consumption_figs'!$C:$C,MATCH(Table2[[#This Row],[item_code]],'consumption_figs'!A:A,0),1),"NA")</f>
        <v>kg/ton</v>
      </c>
      <c r="K6999" s="1">
        <f>+SUMIFS(prod!$E:$E,prod!$A:$A,Table2[[#This Row],[date]],prod!$G:$G,Table2[[#This Row],[production_line]],prod!$F:$F,Table2[[#This Row],[output_type]])</f>
        <v>48</v>
      </c>
      <c r="L6999">
        <f>+Table2[[#This Row],[cons_qty_base_uom]]/Table2[[#This Row],[Column1]]</f>
        <v>-2.9891253530572457E-2</v>
      </c>
    </row>
    <row r="7000" spans="1:12" x14ac:dyDescent="0.25">
      <c r="A7000" s="2">
        <v>45505</v>
      </c>
      <c r="B7000" s="1" t="s">
        <v>260</v>
      </c>
      <c r="C7000" s="4">
        <v>-0.60997149747862212</v>
      </c>
      <c r="D7000" s="4">
        <v>-0.60997149747862212</v>
      </c>
      <c r="E7000" s="4">
        <v>-1146.7464152598095</v>
      </c>
      <c r="F7000" s="1" t="s">
        <v>509</v>
      </c>
      <c r="G7000" s="1">
        <v>2</v>
      </c>
      <c r="H7000" s="1" t="s">
        <v>505</v>
      </c>
      <c r="I70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-7.1166899717491794E-2</v>
      </c>
      <c r="J7000" s="1" t="str">
        <f>IFERROR(INDEX('consumption_figs'!$C:$C,MATCH(Table2[[#This Row],[item_code]],'consumption_figs'!A:A,0),1),"NA")</f>
        <v>kg/ton</v>
      </c>
      <c r="K7000" s="1">
        <f>+SUMIFS(prod!$E:$E,prod!$A:$A,Table2[[#This Row],[date]],prod!$G:$G,Table2[[#This Row],[production_line]],prod!$F:$F,Table2[[#This Row],[output_type]])</f>
        <v>48</v>
      </c>
      <c r="L7000">
        <f>+Table2[[#This Row],[cons_qty_base_uom]]/Table2[[#This Row],[Column1]]</f>
        <v>-1.2707739530804627E-2</v>
      </c>
    </row>
    <row r="7001" spans="1:12" x14ac:dyDescent="0.25">
      <c r="A7001" s="2">
        <v>45505</v>
      </c>
      <c r="B7001" s="1" t="s">
        <v>260</v>
      </c>
      <c r="C7001" s="4">
        <v>-0.40664766498574828</v>
      </c>
      <c r="D7001" s="4">
        <v>-0.40664766498574828</v>
      </c>
      <c r="E7001" s="4">
        <v>-764.49761017320679</v>
      </c>
      <c r="F7001" s="1" t="s">
        <v>509</v>
      </c>
      <c r="G7001" s="1">
        <v>2</v>
      </c>
      <c r="H7001" s="1" t="s">
        <v>505</v>
      </c>
      <c r="I70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-4.7444599811661214E-2</v>
      </c>
      <c r="J7001" s="1" t="str">
        <f>IFERROR(INDEX('consumption_figs'!$C:$C,MATCH(Table2[[#This Row],[item_code]],'consumption_figs'!A:A,0),1),"NA")</f>
        <v>kg/ton</v>
      </c>
      <c r="K7001" s="1">
        <f>+SUMIFS(prod!$E:$E,prod!$A:$A,Table2[[#This Row],[date]],prod!$G:$G,Table2[[#This Row],[production_line]],prod!$F:$F,Table2[[#This Row],[output_type]])</f>
        <v>48</v>
      </c>
      <c r="L7001">
        <f>+Table2[[#This Row],[cons_qty_base_uom]]/Table2[[#This Row],[Column1]]</f>
        <v>-8.4718263538697564E-3</v>
      </c>
    </row>
    <row r="7002" spans="1:12" x14ac:dyDescent="0.25">
      <c r="A7002" s="2">
        <v>45505</v>
      </c>
      <c r="B7002" s="1" t="s">
        <v>60</v>
      </c>
      <c r="C7002" s="4">
        <v>-24.14690742886604</v>
      </c>
      <c r="D7002" s="4">
        <v>-0.33937029576825489</v>
      </c>
      <c r="E7002" s="4">
        <v>-706.53851136862033</v>
      </c>
      <c r="F7002" s="1" t="s">
        <v>509</v>
      </c>
      <c r="G7002" s="1">
        <v>2</v>
      </c>
      <c r="H7002" s="1" t="s">
        <v>505</v>
      </c>
      <c r="I70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-0.50306057143470917</v>
      </c>
      <c r="J7002" s="1" t="str">
        <f>IFERROR(INDEX('consumption_figs'!$C:$C,MATCH(Table2[[#This Row],[item_code]],'consumption_figs'!A:A,0),1),"NA")</f>
        <v>pc/heat</v>
      </c>
      <c r="K7002" s="1">
        <f>+SUMIFS(prod!$E:$E,prod!$A:$A,Table2[[#This Row],[date]],prod!$G:$G,Table2[[#This Row],[production_line]],prod!$F:$F,Table2[[#This Row],[output_type]])</f>
        <v>48</v>
      </c>
      <c r="L7002">
        <f>+Table2[[#This Row],[cons_qty_base_uom]]/Table2[[#This Row],[Column1]]</f>
        <v>-0.50306057143470917</v>
      </c>
    </row>
    <row r="7003" spans="1:12" x14ac:dyDescent="0.25">
      <c r="A7003" s="2">
        <v>45536</v>
      </c>
      <c r="B7003" s="1" t="s">
        <v>260</v>
      </c>
      <c r="C7003" s="4">
        <v>-2.9617998302618815</v>
      </c>
      <c r="D7003" s="4">
        <v>-2.9617998302618815</v>
      </c>
      <c r="E7003" s="4">
        <v>-5568.1836808923372</v>
      </c>
      <c r="F7003" s="1" t="s">
        <v>509</v>
      </c>
      <c r="G7003" s="1">
        <v>1</v>
      </c>
      <c r="H7003" s="1" t="s">
        <v>505</v>
      </c>
      <c r="I70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-3.3846819992479162E-2</v>
      </c>
      <c r="J7003" s="1" t="str">
        <f>IFERROR(INDEX('consumption_figs'!$C:$C,MATCH(Table2[[#This Row],[item_code]],'consumption_figs'!A:A,0),1),"NA")</f>
        <v>kg/ton</v>
      </c>
      <c r="K7003" s="1">
        <f>+SUMIFS(prod!$E:$E,prod!$A:$A,Table2[[#This Row],[date]],prod!$G:$G,Table2[[#This Row],[production_line]],prod!$F:$F,Table2[[#This Row],[output_type]])</f>
        <v>479</v>
      </c>
      <c r="L7003">
        <f>+Table2[[#This Row],[cons_qty_base_uom]]/Table2[[#This Row],[Column1]]</f>
        <v>-6.1832981842628006E-3</v>
      </c>
    </row>
    <row r="7004" spans="1:12" x14ac:dyDescent="0.25">
      <c r="A7004" s="2">
        <v>45536</v>
      </c>
      <c r="B7004" s="1" t="s">
        <v>260</v>
      </c>
      <c r="C7004" s="4">
        <v>-18.527772098434728</v>
      </c>
      <c r="D7004" s="4">
        <v>-18.527772098434728</v>
      </c>
      <c r="E7004" s="4">
        <v>-34832.211545057289</v>
      </c>
      <c r="F7004" s="1" t="s">
        <v>509</v>
      </c>
      <c r="G7004" s="1">
        <v>1</v>
      </c>
      <c r="H7004" s="1" t="s">
        <v>505</v>
      </c>
      <c r="I70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-0.21173144811138356</v>
      </c>
      <c r="J7004" s="1" t="str">
        <f>IFERROR(INDEX('consumption_figs'!$C:$C,MATCH(Table2[[#This Row],[item_code]],'consumption_figs'!A:A,0),1),"NA")</f>
        <v>kg/ton</v>
      </c>
      <c r="K7004" s="1">
        <f>+SUMIFS(prod!$E:$E,prod!$A:$A,Table2[[#This Row],[date]],prod!$G:$G,Table2[[#This Row],[production_line]],prod!$F:$F,Table2[[#This Row],[output_type]])</f>
        <v>479</v>
      </c>
      <c r="L7004">
        <f>+Table2[[#This Row],[cons_qty_base_uom]]/Table2[[#This Row],[Column1]]</f>
        <v>-3.868010876499943E-2</v>
      </c>
    </row>
    <row r="7005" spans="1:12" x14ac:dyDescent="0.25">
      <c r="A7005" s="2">
        <v>45536</v>
      </c>
      <c r="B7005" s="1" t="s">
        <v>260</v>
      </c>
      <c r="C7005" s="4">
        <v>-11.085714294047261</v>
      </c>
      <c r="D7005" s="4">
        <v>-11.085714294047261</v>
      </c>
      <c r="E7005" s="4">
        <v>-20841.14287280885</v>
      </c>
      <c r="F7005" s="1" t="s">
        <v>509</v>
      </c>
      <c r="G7005" s="1">
        <v>1</v>
      </c>
      <c r="H7005" s="1" t="s">
        <v>505</v>
      </c>
      <c r="I70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-0.12668519066175188</v>
      </c>
      <c r="J7005" s="1" t="str">
        <f>IFERROR(INDEX('consumption_figs'!$C:$C,MATCH(Table2[[#This Row],[item_code]],'consumption_figs'!A:A,0),1),"NA")</f>
        <v>kg/ton</v>
      </c>
      <c r="K7005" s="1">
        <f>+SUMIFS(prod!$E:$E,prod!$A:$A,Table2[[#This Row],[date]],prod!$G:$G,Table2[[#This Row],[production_line]],prod!$F:$F,Table2[[#This Row],[output_type]])</f>
        <v>479</v>
      </c>
      <c r="L7005">
        <f>+Table2[[#This Row],[cons_qty_base_uom]]/Table2[[#This Row],[Column1]]</f>
        <v>-2.3143453641017244E-2</v>
      </c>
    </row>
    <row r="7006" spans="1:12" x14ac:dyDescent="0.25">
      <c r="A7006" s="2">
        <v>45536</v>
      </c>
      <c r="B7006" s="1" t="s">
        <v>260</v>
      </c>
      <c r="C7006" s="4">
        <v>-7.3904761960315097</v>
      </c>
      <c r="D7006" s="4">
        <v>-7.3904761960315097</v>
      </c>
      <c r="E7006" s="4">
        <v>-13894.095248539239</v>
      </c>
      <c r="F7006" s="1" t="s">
        <v>509</v>
      </c>
      <c r="G7006" s="1">
        <v>1</v>
      </c>
      <c r="H7006" s="1" t="s">
        <v>505</v>
      </c>
      <c r="I70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-8.4456793774501285E-2</v>
      </c>
      <c r="J7006" s="1" t="str">
        <f>IFERROR(INDEX('consumption_figs'!$C:$C,MATCH(Table2[[#This Row],[item_code]],'consumption_figs'!A:A,0),1),"NA")</f>
        <v>kg/ton</v>
      </c>
      <c r="K7006" s="1">
        <f>+SUMIFS(prod!$E:$E,prod!$A:$A,Table2[[#This Row],[date]],prod!$G:$G,Table2[[#This Row],[production_line]],prod!$F:$F,Table2[[#This Row],[output_type]])</f>
        <v>479</v>
      </c>
      <c r="L7006">
        <f>+Table2[[#This Row],[cons_qty_base_uom]]/Table2[[#This Row],[Column1]]</f>
        <v>-1.5428969094011502E-2</v>
      </c>
    </row>
    <row r="7007" spans="1:12" x14ac:dyDescent="0.25">
      <c r="A7007" s="2">
        <v>45536</v>
      </c>
      <c r="B7007" s="1" t="s">
        <v>60</v>
      </c>
      <c r="C7007" s="4">
        <v>-174.40390615363225</v>
      </c>
      <c r="D7007" s="4">
        <v>-2.4511422586456089</v>
      </c>
      <c r="E7007" s="4">
        <v>-5103.0582940552795</v>
      </c>
      <c r="F7007" s="1" t="s">
        <v>509</v>
      </c>
      <c r="G7007" s="1">
        <v>1</v>
      </c>
      <c r="H7007" s="1" t="s">
        <v>505</v>
      </c>
      <c r="I70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-0.36410001284683141</v>
      </c>
      <c r="J7007" s="1" t="str">
        <f>IFERROR(INDEX('consumption_figs'!$C:$C,MATCH(Table2[[#This Row],[item_code]],'consumption_figs'!A:A,0),1),"NA")</f>
        <v>pc/heat</v>
      </c>
      <c r="K7007" s="1">
        <f>+SUMIFS(prod!$E:$E,prod!$A:$A,Table2[[#This Row],[date]],prod!$G:$G,Table2[[#This Row],[production_line]],prod!$F:$F,Table2[[#This Row],[output_type]])</f>
        <v>479</v>
      </c>
      <c r="L7007">
        <f>+Table2[[#This Row],[cons_qty_base_uom]]/Table2[[#This Row],[Column1]]</f>
        <v>-0.36410001284683141</v>
      </c>
    </row>
    <row r="7008" spans="1:12" x14ac:dyDescent="0.25">
      <c r="A7008" s="2">
        <v>45536</v>
      </c>
      <c r="B7008" s="1" t="s">
        <v>260</v>
      </c>
      <c r="C7008" s="4">
        <v>-0.4578461651592029</v>
      </c>
      <c r="D7008" s="4">
        <v>-0.4578461651592029</v>
      </c>
      <c r="E7008" s="4">
        <v>-860.7507904993015</v>
      </c>
      <c r="F7008" s="1" t="s">
        <v>509</v>
      </c>
      <c r="G7008" s="1">
        <v>2</v>
      </c>
      <c r="H7008" s="1" t="s">
        <v>505</v>
      </c>
      <c r="I70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-3.283934623147345E-2</v>
      </c>
      <c r="J7008" s="1" t="str">
        <f>IFERROR(INDEX('consumption_figs'!$C:$C,MATCH(Table2[[#This Row],[item_code]],'consumption_figs'!A:A,0),1),"NA")</f>
        <v>kg/ton</v>
      </c>
      <c r="K7008" s="1">
        <f>+SUMIFS(prod!$E:$E,prod!$A:$A,Table2[[#This Row],[date]],prod!$G:$G,Table2[[#This Row],[production_line]],prod!$F:$F,Table2[[#This Row],[output_type]])</f>
        <v>78</v>
      </c>
      <c r="L7008">
        <f>+Table2[[#This Row],[cons_qty_base_uom]]/Table2[[#This Row],[Column1]]</f>
        <v>-5.8698226302461914E-3</v>
      </c>
    </row>
    <row r="7009" spans="1:12" x14ac:dyDescent="0.25">
      <c r="A7009" s="2">
        <v>45536</v>
      </c>
      <c r="B7009" s="1" t="s">
        <v>260</v>
      </c>
      <c r="C7009" s="4">
        <v>-4.1971761590323613</v>
      </c>
      <c r="D7009" s="4">
        <v>-4.1971761590323613</v>
      </c>
      <c r="E7009" s="4">
        <v>-7890.6911789808391</v>
      </c>
      <c r="F7009" s="1" t="s">
        <v>509</v>
      </c>
      <c r="G7009" s="1">
        <v>2</v>
      </c>
      <c r="H7009" s="1" t="s">
        <v>505</v>
      </c>
      <c r="I70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-0.30104548551372551</v>
      </c>
      <c r="J7009" s="1" t="str">
        <f>IFERROR(INDEX('consumption_figs'!$C:$C,MATCH(Table2[[#This Row],[item_code]],'consumption_figs'!A:A,0),1),"NA")</f>
        <v>kg/ton</v>
      </c>
      <c r="K7009" s="1">
        <f>+SUMIFS(prod!$E:$E,prod!$A:$A,Table2[[#This Row],[date]],prod!$G:$G,Table2[[#This Row],[production_line]],prod!$F:$F,Table2[[#This Row],[output_type]])</f>
        <v>78</v>
      </c>
      <c r="L7009">
        <f>+Table2[[#This Row],[cons_qty_base_uom]]/Table2[[#This Row],[Column1]]</f>
        <v>-5.3809950756825146E-2</v>
      </c>
    </row>
    <row r="7010" spans="1:12" x14ac:dyDescent="0.25">
      <c r="A7010" s="2">
        <v>45536</v>
      </c>
      <c r="B7010" s="1" t="s">
        <v>260</v>
      </c>
      <c r="C7010" s="4">
        <v>-2.1513028980009263</v>
      </c>
      <c r="D7010" s="4">
        <v>-2.1513028980009263</v>
      </c>
      <c r="E7010" s="4">
        <v>-4044.4494482417417</v>
      </c>
      <c r="F7010" s="1" t="s">
        <v>509</v>
      </c>
      <c r="G7010" s="1">
        <v>2</v>
      </c>
      <c r="H7010" s="1" t="s">
        <v>505</v>
      </c>
      <c r="I70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-0.1543037511118151</v>
      </c>
      <c r="J7010" s="1" t="str">
        <f>IFERROR(INDEX('consumption_figs'!$C:$C,MATCH(Table2[[#This Row],[item_code]],'consumption_figs'!A:A,0),1),"NA")</f>
        <v>kg/ton</v>
      </c>
      <c r="K7010" s="1">
        <f>+SUMIFS(prod!$E:$E,prod!$A:$A,Table2[[#This Row],[date]],prod!$G:$G,Table2[[#This Row],[production_line]],prod!$F:$F,Table2[[#This Row],[output_type]])</f>
        <v>78</v>
      </c>
      <c r="L7010">
        <f>+Table2[[#This Row],[cons_qty_base_uom]]/Table2[[#This Row],[Column1]]</f>
        <v>-2.758080638462726E-2</v>
      </c>
    </row>
    <row r="7011" spans="1:12" x14ac:dyDescent="0.25">
      <c r="A7011" s="2">
        <v>45536</v>
      </c>
      <c r="B7011" s="1" t="s">
        <v>260</v>
      </c>
      <c r="C7011" s="4">
        <v>-1.4342019320006181</v>
      </c>
      <c r="D7011" s="4">
        <v>-1.4342019320006181</v>
      </c>
      <c r="E7011" s="4">
        <v>-2696.2996321611618</v>
      </c>
      <c r="F7011" s="1" t="s">
        <v>509</v>
      </c>
      <c r="G7011" s="1">
        <v>2</v>
      </c>
      <c r="H7011" s="1" t="s">
        <v>505</v>
      </c>
      <c r="I70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-0.10286916740787679</v>
      </c>
      <c r="J7011" s="1" t="str">
        <f>IFERROR(INDEX('consumption_figs'!$C:$C,MATCH(Table2[[#This Row],[item_code]],'consumption_figs'!A:A,0),1),"NA")</f>
        <v>kg/ton</v>
      </c>
      <c r="K7011" s="1">
        <f>+SUMIFS(prod!$E:$E,prod!$A:$A,Table2[[#This Row],[date]],prod!$G:$G,Table2[[#This Row],[production_line]],prod!$F:$F,Table2[[#This Row],[output_type]])</f>
        <v>78</v>
      </c>
      <c r="L7011">
        <f>+Table2[[#This Row],[cons_qty_base_uom]]/Table2[[#This Row],[Column1]]</f>
        <v>-1.8387204256418179E-2</v>
      </c>
    </row>
    <row r="7012" spans="1:12" x14ac:dyDescent="0.25">
      <c r="A7012" s="2">
        <v>45536</v>
      </c>
      <c r="B7012" s="1" t="s">
        <v>60</v>
      </c>
      <c r="C7012" s="4">
        <v>-30.638610505858363</v>
      </c>
      <c r="D7012" s="4">
        <v>-0.43060728749353572</v>
      </c>
      <c r="E7012" s="4">
        <v>-896.48574340141579</v>
      </c>
      <c r="F7012" s="1" t="s">
        <v>509</v>
      </c>
      <c r="G7012" s="1">
        <v>2</v>
      </c>
      <c r="H7012" s="1" t="s">
        <v>505</v>
      </c>
      <c r="I70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-0.39280269879305596</v>
      </c>
      <c r="J7012" s="1" t="str">
        <f>IFERROR(INDEX('consumption_figs'!$C:$C,MATCH(Table2[[#This Row],[item_code]],'consumption_figs'!A:A,0),1),"NA")</f>
        <v>pc/heat</v>
      </c>
      <c r="K7012" s="1">
        <f>+SUMIFS(prod!$E:$E,prod!$A:$A,Table2[[#This Row],[date]],prod!$G:$G,Table2[[#This Row],[production_line]],prod!$F:$F,Table2[[#This Row],[output_type]])</f>
        <v>78</v>
      </c>
      <c r="L7012">
        <f>+Table2[[#This Row],[cons_qty_base_uom]]/Table2[[#This Row],[Column1]]</f>
        <v>-0.39280269879305596</v>
      </c>
    </row>
    <row r="7013" spans="1:12" x14ac:dyDescent="0.25">
      <c r="A7013" s="2">
        <v>45566</v>
      </c>
      <c r="B7013" s="1" t="s">
        <v>260</v>
      </c>
      <c r="C7013" s="4">
        <v>-3.2560977855248945</v>
      </c>
      <c r="D7013" s="4">
        <v>-3.2560977855248945</v>
      </c>
      <c r="E7013" s="4">
        <v>-6121.4638367868019</v>
      </c>
      <c r="F7013" s="1" t="s">
        <v>509</v>
      </c>
      <c r="G7013" s="1">
        <v>1</v>
      </c>
      <c r="H7013" s="1" t="s">
        <v>505</v>
      </c>
      <c r="I70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-3.659564805310362E-2</v>
      </c>
      <c r="J7013" s="1" t="str">
        <f>IFERROR(INDEX('consumption_figs'!$C:$C,MATCH(Table2[[#This Row],[item_code]],'consumption_figs'!A:A,0),1),"NA")</f>
        <v>kg/ton</v>
      </c>
      <c r="K7013" s="1">
        <f>+SUMIFS(prod!$E:$E,prod!$A:$A,Table2[[#This Row],[date]],prod!$G:$G,Table2[[#This Row],[production_line]],prod!$F:$F,Table2[[#This Row],[output_type]])</f>
        <v>497</v>
      </c>
      <c r="L7013">
        <f>+Table2[[#This Row],[cons_qty_base_uom]]/Table2[[#This Row],[Column1]]</f>
        <v>-6.5515045986416385E-3</v>
      </c>
    </row>
    <row r="7014" spans="1:12" x14ac:dyDescent="0.25">
      <c r="A7014" s="2">
        <v>45566</v>
      </c>
      <c r="B7014" s="1" t="s">
        <v>260</v>
      </c>
      <c r="C7014" s="4">
        <v>-30.379544989965726</v>
      </c>
      <c r="D7014" s="4">
        <v>-30.379544989965726</v>
      </c>
      <c r="E7014" s="4">
        <v>-57113.544581135568</v>
      </c>
      <c r="F7014" s="1" t="s">
        <v>509</v>
      </c>
      <c r="G7014" s="1">
        <v>1</v>
      </c>
      <c r="H7014" s="1" t="s">
        <v>505</v>
      </c>
      <c r="I70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-0.34143911199736698</v>
      </c>
      <c r="J7014" s="1" t="str">
        <f>IFERROR(INDEX('consumption_figs'!$C:$C,MATCH(Table2[[#This Row],[item_code]],'consumption_figs'!A:A,0),1),"NA")</f>
        <v>kg/ton</v>
      </c>
      <c r="K7014" s="1">
        <f>+SUMIFS(prod!$E:$E,prod!$A:$A,Table2[[#This Row],[date]],prod!$G:$G,Table2[[#This Row],[production_line]],prod!$F:$F,Table2[[#This Row],[output_type]])</f>
        <v>497</v>
      </c>
      <c r="L7014">
        <f>+Table2[[#This Row],[cons_qty_base_uom]]/Table2[[#This Row],[Column1]]</f>
        <v>-6.1125845050232851E-2</v>
      </c>
    </row>
    <row r="7015" spans="1:12" x14ac:dyDescent="0.25">
      <c r="A7015" s="2">
        <v>45566</v>
      </c>
      <c r="B7015" s="1" t="s">
        <v>260</v>
      </c>
      <c r="C7015" s="4">
        <v>-18.156672798919935</v>
      </c>
      <c r="D7015" s="4">
        <v>-18.156672798919935</v>
      </c>
      <c r="E7015" s="4">
        <v>-34134.54486196948</v>
      </c>
      <c r="F7015" s="1" t="s">
        <v>509</v>
      </c>
      <c r="G7015" s="1">
        <v>1</v>
      </c>
      <c r="H7015" s="1" t="s">
        <v>505</v>
      </c>
      <c r="I70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-0.20406488113425048</v>
      </c>
      <c r="J7015" s="1" t="str">
        <f>IFERROR(INDEX('consumption_figs'!$C:$C,MATCH(Table2[[#This Row],[item_code]],'consumption_figs'!A:A,0),1),"NA")</f>
        <v>kg/ton</v>
      </c>
      <c r="K7015" s="1">
        <f>+SUMIFS(prod!$E:$E,prod!$A:$A,Table2[[#This Row],[date]],prod!$G:$G,Table2[[#This Row],[production_line]],prod!$F:$F,Table2[[#This Row],[output_type]])</f>
        <v>497</v>
      </c>
      <c r="L7015">
        <f>+Table2[[#This Row],[cons_qty_base_uom]]/Table2[[#This Row],[Column1]]</f>
        <v>-3.6532540842897254E-2</v>
      </c>
    </row>
    <row r="7016" spans="1:12" x14ac:dyDescent="0.25">
      <c r="A7016" s="2">
        <v>45566</v>
      </c>
      <c r="B7016" s="1" t="s">
        <v>260</v>
      </c>
      <c r="C7016" s="4">
        <v>-12.104448532613295</v>
      </c>
      <c r="D7016" s="4">
        <v>-12.104448532613295</v>
      </c>
      <c r="E7016" s="4">
        <v>-22756.363241312996</v>
      </c>
      <c r="F7016" s="1" t="s">
        <v>509</v>
      </c>
      <c r="G7016" s="1">
        <v>1</v>
      </c>
      <c r="H7016" s="1" t="s">
        <v>505</v>
      </c>
      <c r="I70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-0.13604325408950035</v>
      </c>
      <c r="J7016" s="1" t="str">
        <f>IFERROR(INDEX('consumption_figs'!$C:$C,MATCH(Table2[[#This Row],[item_code]],'consumption_figs'!A:A,0),1),"NA")</f>
        <v>kg/ton</v>
      </c>
      <c r="K7016" s="1">
        <f>+SUMIFS(prod!$E:$E,prod!$A:$A,Table2[[#This Row],[date]],prod!$G:$G,Table2[[#This Row],[production_line]],prod!$F:$F,Table2[[#This Row],[output_type]])</f>
        <v>497</v>
      </c>
      <c r="L7016">
        <f>+Table2[[#This Row],[cons_qty_base_uom]]/Table2[[#This Row],[Column1]]</f>
        <v>-2.435502722859818E-2</v>
      </c>
    </row>
    <row r="7017" spans="1:12" x14ac:dyDescent="0.25">
      <c r="A7017" s="2">
        <v>45566</v>
      </c>
      <c r="B7017" s="1" t="s">
        <v>60</v>
      </c>
      <c r="C7017" s="4">
        <v>-170.34588155468109</v>
      </c>
      <c r="D7017" s="4">
        <v>-2.3941091577221103</v>
      </c>
      <c r="E7017" s="4">
        <v>-4984.3204942899692</v>
      </c>
      <c r="F7017" s="1" t="s">
        <v>509</v>
      </c>
      <c r="G7017" s="1">
        <v>1</v>
      </c>
      <c r="H7017" s="1" t="s">
        <v>505</v>
      </c>
      <c r="I70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-0.34274825262511283</v>
      </c>
      <c r="J7017" s="1" t="str">
        <f>IFERROR(INDEX('consumption_figs'!$C:$C,MATCH(Table2[[#This Row],[item_code]],'consumption_figs'!A:A,0),1),"NA")</f>
        <v>pc/heat</v>
      </c>
      <c r="K7017" s="1">
        <f>+SUMIFS(prod!$E:$E,prod!$A:$A,Table2[[#This Row],[date]],prod!$G:$G,Table2[[#This Row],[production_line]],prod!$F:$F,Table2[[#This Row],[output_type]])</f>
        <v>497</v>
      </c>
      <c r="L7017">
        <f>+Table2[[#This Row],[cons_qty_base_uom]]/Table2[[#This Row],[Column1]]</f>
        <v>-0.34274825262511283</v>
      </c>
    </row>
    <row r="7018" spans="1:12" x14ac:dyDescent="0.25">
      <c r="A7018" s="2">
        <v>45566</v>
      </c>
      <c r="B7018" s="1" t="s">
        <v>260</v>
      </c>
      <c r="C7018" s="4">
        <v>-0.81292139626184179</v>
      </c>
      <c r="D7018" s="4">
        <v>-0.81292139626184179</v>
      </c>
      <c r="E7018" s="4">
        <v>-1528.2922249722626</v>
      </c>
      <c r="F7018" s="1" t="s">
        <v>509</v>
      </c>
      <c r="G7018" s="1">
        <v>2</v>
      </c>
      <c r="H7018" s="1" t="s">
        <v>505</v>
      </c>
      <c r="I70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-4.1816944252152356E-2</v>
      </c>
      <c r="J7018" s="1" t="str">
        <f>IFERROR(INDEX('consumption_figs'!$C:$C,MATCH(Table2[[#This Row],[item_code]],'consumption_figs'!A:A,0),1),"NA")</f>
        <v>kg/ton</v>
      </c>
      <c r="K7018" s="1">
        <f>+SUMIFS(prod!$E:$E,prod!$A:$A,Table2[[#This Row],[date]],prod!$G:$G,Table2[[#This Row],[production_line]],prod!$F:$F,Table2[[#This Row],[output_type]])</f>
        <v>108</v>
      </c>
      <c r="L7018">
        <f>+Table2[[#This Row],[cons_qty_base_uom]]/Table2[[#This Row],[Column1]]</f>
        <v>-7.5270499653874237E-3</v>
      </c>
    </row>
    <row r="7019" spans="1:12" x14ac:dyDescent="0.25">
      <c r="A7019" s="2">
        <v>45566</v>
      </c>
      <c r="B7019" s="1" t="s">
        <v>260</v>
      </c>
      <c r="C7019" s="4">
        <v>-7.8272973195406523</v>
      </c>
      <c r="D7019" s="4">
        <v>-7.8272973195406523</v>
      </c>
      <c r="E7019" s="4">
        <v>-14715.318960736426</v>
      </c>
      <c r="F7019" s="1" t="s">
        <v>509</v>
      </c>
      <c r="G7019" s="1">
        <v>2</v>
      </c>
      <c r="H7019" s="1" t="s">
        <v>505</v>
      </c>
      <c r="I70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-0.4026387510051776</v>
      </c>
      <c r="J7019" s="1" t="str">
        <f>IFERROR(INDEX('consumption_figs'!$C:$C,MATCH(Table2[[#This Row],[item_code]],'consumption_figs'!A:A,0),1),"NA")</f>
        <v>kg/ton</v>
      </c>
      <c r="K7019" s="1">
        <f>+SUMIFS(prod!$E:$E,prod!$A:$A,Table2[[#This Row],[date]],prod!$G:$G,Table2[[#This Row],[production_line]],prod!$F:$F,Table2[[#This Row],[output_type]])</f>
        <v>108</v>
      </c>
      <c r="L7019">
        <f>+Table2[[#This Row],[cons_qty_base_uom]]/Table2[[#This Row],[Column1]]</f>
        <v>-7.2474975180931961E-2</v>
      </c>
    </row>
    <row r="7020" spans="1:12" x14ac:dyDescent="0.25">
      <c r="A7020" s="2">
        <v>45566</v>
      </c>
      <c r="B7020" s="1" t="s">
        <v>260</v>
      </c>
      <c r="C7020" s="4">
        <v>-4.2733209866537072</v>
      </c>
      <c r="D7020" s="4">
        <v>-4.2733209866537072</v>
      </c>
      <c r="E7020" s="4">
        <v>-8033.8434549089698</v>
      </c>
      <c r="F7020" s="1" t="s">
        <v>509</v>
      </c>
      <c r="G7020" s="1">
        <v>2</v>
      </c>
      <c r="H7020" s="1" t="s">
        <v>505</v>
      </c>
      <c r="I70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-0.21982103840811251</v>
      </c>
      <c r="J7020" s="1" t="str">
        <f>IFERROR(INDEX('consumption_figs'!$C:$C,MATCH(Table2[[#This Row],[item_code]],'consumption_figs'!A:A,0),1),"NA")</f>
        <v>kg/ton</v>
      </c>
      <c r="K7020" s="1">
        <f>+SUMIFS(prod!$E:$E,prod!$A:$A,Table2[[#This Row],[date]],prod!$G:$G,Table2[[#This Row],[production_line]],prod!$F:$F,Table2[[#This Row],[output_type]])</f>
        <v>108</v>
      </c>
      <c r="L7020">
        <f>+Table2[[#This Row],[cons_qty_base_uom]]/Table2[[#This Row],[Column1]]</f>
        <v>-3.9567786913460253E-2</v>
      </c>
    </row>
    <row r="7021" spans="1:12" x14ac:dyDescent="0.25">
      <c r="A7021" s="2">
        <v>45566</v>
      </c>
      <c r="B7021" s="1" t="s">
        <v>260</v>
      </c>
      <c r="C7021" s="4">
        <v>-2.8488806577691395</v>
      </c>
      <c r="D7021" s="4">
        <v>-2.8488806577691395</v>
      </c>
      <c r="E7021" s="4">
        <v>-5355.895636605982</v>
      </c>
      <c r="F7021" s="1" t="s">
        <v>509</v>
      </c>
      <c r="G7021" s="1">
        <v>2</v>
      </c>
      <c r="H7021" s="1" t="s">
        <v>505</v>
      </c>
      <c r="I70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-0.14654735893874174</v>
      </c>
      <c r="J7021" s="1" t="str">
        <f>IFERROR(INDEX('consumption_figs'!$C:$C,MATCH(Table2[[#This Row],[item_code]],'consumption_figs'!A:A,0),1),"NA")</f>
        <v>kg/ton</v>
      </c>
      <c r="K7021" s="1">
        <f>+SUMIFS(prod!$E:$E,prod!$A:$A,Table2[[#This Row],[date]],prod!$G:$G,Table2[[#This Row],[production_line]],prod!$F:$F,Table2[[#This Row],[output_type]])</f>
        <v>108</v>
      </c>
      <c r="L7021">
        <f>+Table2[[#This Row],[cons_qty_base_uom]]/Table2[[#This Row],[Column1]]</f>
        <v>-2.6378524608973514E-2</v>
      </c>
    </row>
    <row r="7022" spans="1:12" x14ac:dyDescent="0.25">
      <c r="A7022" s="2">
        <v>45566</v>
      </c>
      <c r="B7022" s="1" t="s">
        <v>60</v>
      </c>
      <c r="C7022" s="4">
        <v>-42.021312417991403</v>
      </c>
      <c r="D7022" s="4">
        <v>-0.59058433324741821</v>
      </c>
      <c r="E7022" s="4">
        <v>-1229.5436013504286</v>
      </c>
      <c r="F7022" s="1" t="s">
        <v>509</v>
      </c>
      <c r="G7022" s="1">
        <v>2</v>
      </c>
      <c r="H7022" s="1" t="s">
        <v>505</v>
      </c>
      <c r="I70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-0.38908622609251298</v>
      </c>
      <c r="J7022" s="1" t="str">
        <f>IFERROR(INDEX('consumption_figs'!$C:$C,MATCH(Table2[[#This Row],[item_code]],'consumption_figs'!A:A,0),1),"NA")</f>
        <v>pc/heat</v>
      </c>
      <c r="K7022" s="1">
        <f>+SUMIFS(prod!$E:$E,prod!$A:$A,Table2[[#This Row],[date]],prod!$G:$G,Table2[[#This Row],[production_line]],prod!$F:$F,Table2[[#This Row],[output_type]])</f>
        <v>108</v>
      </c>
      <c r="L7022">
        <f>+Table2[[#This Row],[cons_qty_base_uom]]/Table2[[#This Row],[Column1]]</f>
        <v>-0.38908622609251298</v>
      </c>
    </row>
    <row r="7023" spans="1:12" x14ac:dyDescent="0.25">
      <c r="A7023" s="2">
        <v>45597</v>
      </c>
      <c r="B7023" s="1" t="s">
        <v>260</v>
      </c>
      <c r="C7023" s="4">
        <v>-1.6281153554999126</v>
      </c>
      <c r="D7023" s="4">
        <v>-1.6281153554999126</v>
      </c>
      <c r="E7023" s="4">
        <v>-3060.8568683398357</v>
      </c>
      <c r="F7023" s="1" t="s">
        <v>509</v>
      </c>
      <c r="G7023" s="1">
        <v>1</v>
      </c>
      <c r="H7023" s="1" t="s">
        <v>505</v>
      </c>
      <c r="I70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-2.7596110978336766E-2</v>
      </c>
      <c r="J7023" s="1" t="str">
        <f>IFERROR(INDEX('consumption_figs'!$C:$C,MATCH(Table2[[#This Row],[item_code]],'consumption_figs'!A:A,0),1),"NA")</f>
        <v>kg/ton</v>
      </c>
      <c r="K7023" s="1">
        <f>+SUMIFS(prod!$E:$E,prod!$A:$A,Table2[[#This Row],[date]],prod!$G:$G,Table2[[#This Row],[production_line]],prod!$F:$F,Table2[[#This Row],[output_type]])</f>
        <v>326</v>
      </c>
      <c r="L7023">
        <f>+Table2[[#This Row],[cons_qty_base_uom]]/Table2[[#This Row],[Column1]]</f>
        <v>-4.9942188819015725E-3</v>
      </c>
    </row>
    <row r="7024" spans="1:12" x14ac:dyDescent="0.25">
      <c r="A7024" s="2">
        <v>45597</v>
      </c>
      <c r="B7024" s="1" t="s">
        <v>260</v>
      </c>
      <c r="C7024" s="4">
        <v>-30.95967035272345</v>
      </c>
      <c r="D7024" s="4">
        <v>-30.95967035272345</v>
      </c>
      <c r="E7024" s="4">
        <v>-58204.180263120084</v>
      </c>
      <c r="F7024" s="1" t="s">
        <v>509</v>
      </c>
      <c r="G7024" s="1">
        <v>1</v>
      </c>
      <c r="H7024" s="1" t="s">
        <v>505</v>
      </c>
      <c r="I70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-0.52475796387544404</v>
      </c>
      <c r="J7024" s="1" t="str">
        <f>IFERROR(INDEX('consumption_figs'!$C:$C,MATCH(Table2[[#This Row],[item_code]],'consumption_figs'!A:A,0),1),"NA")</f>
        <v>kg/ton</v>
      </c>
      <c r="K7024" s="1">
        <f>+SUMIFS(prod!$E:$E,prod!$A:$A,Table2[[#This Row],[date]],prod!$G:$G,Table2[[#This Row],[production_line]],prod!$F:$F,Table2[[#This Row],[output_type]])</f>
        <v>326</v>
      </c>
      <c r="L7024">
        <f>+Table2[[#This Row],[cons_qty_base_uom]]/Table2[[#This Row],[Column1]]</f>
        <v>-9.4968313965409348E-2</v>
      </c>
    </row>
    <row r="7025" spans="1:12" x14ac:dyDescent="0.25">
      <c r="A7025" s="2">
        <v>45597</v>
      </c>
      <c r="B7025" s="1" t="s">
        <v>260</v>
      </c>
      <c r="C7025" s="4">
        <v>-17.933732082842607</v>
      </c>
      <c r="D7025" s="4">
        <v>-17.933732082842607</v>
      </c>
      <c r="E7025" s="4">
        <v>-33715.4163157441</v>
      </c>
      <c r="F7025" s="1" t="s">
        <v>509</v>
      </c>
      <c r="G7025" s="1">
        <v>1</v>
      </c>
      <c r="H7025" s="1" t="s">
        <v>505</v>
      </c>
      <c r="I70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-0.30397186485715794</v>
      </c>
      <c r="J7025" s="1" t="str">
        <f>IFERROR(INDEX('consumption_figs'!$C:$C,MATCH(Table2[[#This Row],[item_code]],'consumption_figs'!A:A,0),1),"NA")</f>
        <v>kg/ton</v>
      </c>
      <c r="K7025" s="1">
        <f>+SUMIFS(prod!$E:$E,prod!$A:$A,Table2[[#This Row],[date]],prod!$G:$G,Table2[[#This Row],[production_line]],prod!$F:$F,Table2[[#This Row],[output_type]])</f>
        <v>326</v>
      </c>
      <c r="L7025">
        <f>+Table2[[#This Row],[cons_qty_base_uom]]/Table2[[#This Row],[Column1]]</f>
        <v>-5.5011448106879163E-2</v>
      </c>
    </row>
    <row r="7026" spans="1:12" x14ac:dyDescent="0.25">
      <c r="A7026" s="2">
        <v>45597</v>
      </c>
      <c r="B7026" s="1" t="s">
        <v>260</v>
      </c>
      <c r="C7026" s="4">
        <v>-11.955821388561743</v>
      </c>
      <c r="D7026" s="4">
        <v>-11.955821388561743</v>
      </c>
      <c r="E7026" s="4">
        <v>-22476.944210496076</v>
      </c>
      <c r="F7026" s="1" t="s">
        <v>509</v>
      </c>
      <c r="G7026" s="1">
        <v>1</v>
      </c>
      <c r="H7026" s="1" t="s">
        <v>505</v>
      </c>
      <c r="I70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-0.20264790990477208</v>
      </c>
      <c r="J7026" s="1" t="str">
        <f>IFERROR(INDEX('consumption_figs'!$C:$C,MATCH(Table2[[#This Row],[item_code]],'consumption_figs'!A:A,0),1),"NA")</f>
        <v>kg/ton</v>
      </c>
      <c r="K7026" s="1">
        <f>+SUMIFS(prod!$E:$E,prod!$A:$A,Table2[[#This Row],[date]],prod!$G:$G,Table2[[#This Row],[production_line]],prod!$F:$F,Table2[[#This Row],[output_type]])</f>
        <v>326</v>
      </c>
      <c r="L7026">
        <f>+Table2[[#This Row],[cons_qty_base_uom]]/Table2[[#This Row],[Column1]]</f>
        <v>-3.6674298737919456E-2</v>
      </c>
    </row>
    <row r="7027" spans="1:12" x14ac:dyDescent="0.25">
      <c r="A7027" s="2">
        <v>45597</v>
      </c>
      <c r="B7027" s="1" t="s">
        <v>60</v>
      </c>
      <c r="C7027" s="4">
        <v>-153.4287011545531</v>
      </c>
      <c r="D7027" s="4">
        <v>-2.1563483375065511</v>
      </c>
      <c r="E7027" s="4">
        <v>-4489.3237957822239</v>
      </c>
      <c r="F7027" s="1" t="s">
        <v>509</v>
      </c>
      <c r="G7027" s="1">
        <v>1</v>
      </c>
      <c r="H7027" s="1" t="s">
        <v>505</v>
      </c>
      <c r="I70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-0.47064018759065368</v>
      </c>
      <c r="J7027" s="1" t="str">
        <f>IFERROR(INDEX('consumption_figs'!$C:$C,MATCH(Table2[[#This Row],[item_code]],'consumption_figs'!A:A,0),1),"NA")</f>
        <v>pc/heat</v>
      </c>
      <c r="K7027" s="1">
        <f>+SUMIFS(prod!$E:$E,prod!$A:$A,Table2[[#This Row],[date]],prod!$G:$G,Table2[[#This Row],[production_line]],prod!$F:$F,Table2[[#This Row],[output_type]])</f>
        <v>326</v>
      </c>
      <c r="L7027">
        <f>+Table2[[#This Row],[cons_qty_base_uom]]/Table2[[#This Row],[Column1]]</f>
        <v>-0.47064018759065368</v>
      </c>
    </row>
    <row r="7028" spans="1:12" x14ac:dyDescent="0.25">
      <c r="A7028" s="2">
        <v>45597</v>
      </c>
      <c r="B7028" s="1" t="s">
        <v>285</v>
      </c>
      <c r="C7028" s="4">
        <v>-1.72</v>
      </c>
      <c r="D7028" s="4">
        <v>-1.72</v>
      </c>
      <c r="E7028" s="4">
        <v>-1872.7359999999999</v>
      </c>
      <c r="F7028" s="1" t="s">
        <v>509</v>
      </c>
      <c r="G7028" s="1">
        <v>1</v>
      </c>
      <c r="H7028" s="1" t="s">
        <v>505</v>
      </c>
      <c r="I70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-2.9153530628156888E-2</v>
      </c>
      <c r="J7028" s="1" t="str">
        <f>IFERROR(INDEX('consumption_figs'!$C:$C,MATCH(Table2[[#This Row],[item_code]],'consumption_figs'!A:A,0),1),"NA")</f>
        <v>kg/ton</v>
      </c>
      <c r="K7028" s="1">
        <f>+SUMIFS(prod!$E:$E,prod!$A:$A,Table2[[#This Row],[date]],prod!$G:$G,Table2[[#This Row],[production_line]],prod!$F:$F,Table2[[#This Row],[output_type]])</f>
        <v>326</v>
      </c>
      <c r="L7028">
        <f>+Table2[[#This Row],[cons_qty_base_uom]]/Table2[[#This Row],[Column1]]</f>
        <v>-5.2760736196319014E-3</v>
      </c>
    </row>
    <row r="7029" spans="1:12" x14ac:dyDescent="0.25">
      <c r="A7029" s="2">
        <v>45627</v>
      </c>
      <c r="B7029" s="1" t="s">
        <v>260</v>
      </c>
      <c r="C7029" s="4">
        <v>-0.819563701346816</v>
      </c>
      <c r="D7029" s="4">
        <v>-0.819563701346816</v>
      </c>
      <c r="E7029" s="4">
        <v>-1540.7797585320141</v>
      </c>
      <c r="F7029" s="1" t="s">
        <v>509</v>
      </c>
      <c r="G7029" s="1">
        <v>1</v>
      </c>
      <c r="H7029" s="1" t="s">
        <v>505</v>
      </c>
      <c r="I70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-4.7497171912304605E-2</v>
      </c>
      <c r="J7029" s="1" t="str">
        <f>IFERROR(INDEX('consumption_figs'!$C:$C,MATCH(Table2[[#This Row],[item_code]],'consumption_figs'!A:A,0),1),"NA")</f>
        <v>kg/ton</v>
      </c>
      <c r="K7029" s="1">
        <f>+SUMIFS(prod!$E:$E,prod!$A:$A,Table2[[#This Row],[date]],prod!$G:$G,Table2[[#This Row],[production_line]],prod!$F:$F,Table2[[#This Row],[output_type]])</f>
        <v>95</v>
      </c>
      <c r="L7029">
        <f>+Table2[[#This Row],[cons_qty_base_uom]]/Table2[[#This Row],[Column1]]</f>
        <v>-8.6269863299664844E-3</v>
      </c>
    </row>
    <row r="7030" spans="1:12" x14ac:dyDescent="0.25">
      <c r="A7030" s="2">
        <v>45627</v>
      </c>
      <c r="B7030" s="1" t="s">
        <v>260</v>
      </c>
      <c r="C7030" s="4">
        <v>-7.7644837095234882</v>
      </c>
      <c r="D7030" s="4">
        <v>-7.7644837095234882</v>
      </c>
      <c r="E7030" s="4">
        <v>-14597.229373904158</v>
      </c>
      <c r="F7030" s="1" t="s">
        <v>509</v>
      </c>
      <c r="G7030" s="1">
        <v>1</v>
      </c>
      <c r="H7030" s="1" t="s">
        <v>505</v>
      </c>
      <c r="I70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-0.44998456734416042</v>
      </c>
      <c r="J7030" s="1" t="str">
        <f>IFERROR(INDEX('consumption_figs'!$C:$C,MATCH(Table2[[#This Row],[item_code]],'consumption_figs'!A:A,0),1),"NA")</f>
        <v>kg/ton</v>
      </c>
      <c r="K7030" s="1">
        <f>+SUMIFS(prod!$E:$E,prod!$A:$A,Table2[[#This Row],[date]],prod!$G:$G,Table2[[#This Row],[production_line]],prod!$F:$F,Table2[[#This Row],[output_type]])</f>
        <v>95</v>
      </c>
      <c r="L7030">
        <f>+Table2[[#This Row],[cons_qty_base_uom]]/Table2[[#This Row],[Column1]]</f>
        <v>-8.1731407468668291E-2</v>
      </c>
    </row>
    <row r="7031" spans="1:12" x14ac:dyDescent="0.25">
      <c r="A7031" s="2">
        <v>45627</v>
      </c>
      <c r="B7031" s="1" t="s">
        <v>260</v>
      </c>
      <c r="C7031" s="4">
        <v>-4.2083804514281873</v>
      </c>
      <c r="D7031" s="4">
        <v>-4.2083804514281873</v>
      </c>
      <c r="E7031" s="4">
        <v>-7911.7552486849918</v>
      </c>
      <c r="F7031" s="1" t="s">
        <v>509</v>
      </c>
      <c r="G7031" s="1">
        <v>1</v>
      </c>
      <c r="H7031" s="1" t="s">
        <v>505</v>
      </c>
      <c r="I70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-0.24389339040441538</v>
      </c>
      <c r="J7031" s="1" t="str">
        <f>IFERROR(INDEX('consumption_figs'!$C:$C,MATCH(Table2[[#This Row],[item_code]],'consumption_figs'!A:A,0),1),"NA")</f>
        <v>kg/ton</v>
      </c>
      <c r="K7031" s="1">
        <f>+SUMIFS(prod!$E:$E,prod!$A:$A,Table2[[#This Row],[date]],prod!$G:$G,Table2[[#This Row],[production_line]],prod!$F:$F,Table2[[#This Row],[output_type]])</f>
        <v>95</v>
      </c>
      <c r="L7031">
        <f>+Table2[[#This Row],[cons_qty_base_uom]]/Table2[[#This Row],[Column1]]</f>
        <v>-4.4298741593980916E-2</v>
      </c>
    </row>
    <row r="7032" spans="1:12" x14ac:dyDescent="0.25">
      <c r="A7032" s="2">
        <v>45627</v>
      </c>
      <c r="B7032" s="1" t="s">
        <v>260</v>
      </c>
      <c r="C7032" s="4">
        <v>-2.805586967618793</v>
      </c>
      <c r="D7032" s="4">
        <v>-2.805586967618793</v>
      </c>
      <c r="E7032" s="4">
        <v>-5274.5034991233306</v>
      </c>
      <c r="F7032" s="1" t="s">
        <v>509</v>
      </c>
      <c r="G7032" s="1">
        <v>1</v>
      </c>
      <c r="H7032" s="1" t="s">
        <v>505</v>
      </c>
      <c r="I70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-0.16259559360294368</v>
      </c>
      <c r="J7032" s="1" t="str">
        <f>IFERROR(INDEX('consumption_figs'!$C:$C,MATCH(Table2[[#This Row],[item_code]],'consumption_figs'!A:A,0),1),"NA")</f>
        <v>kg/ton</v>
      </c>
      <c r="K7032" s="1">
        <f>+SUMIFS(prod!$E:$E,prod!$A:$A,Table2[[#This Row],[date]],prod!$G:$G,Table2[[#This Row],[production_line]],prod!$F:$F,Table2[[#This Row],[output_type]])</f>
        <v>95</v>
      </c>
      <c r="L7032">
        <f>+Table2[[#This Row],[cons_qty_base_uom]]/Table2[[#This Row],[Column1]]</f>
        <v>-2.9532494395987294E-2</v>
      </c>
    </row>
    <row r="7033" spans="1:12" x14ac:dyDescent="0.25">
      <c r="A7033" s="2">
        <v>45627</v>
      </c>
      <c r="B7033" s="1" t="s">
        <v>60</v>
      </c>
      <c r="C7033" s="4">
        <v>-34.210688808496414</v>
      </c>
      <c r="D7033" s="4">
        <v>-0.48081070479013205</v>
      </c>
      <c r="E7033" s="4">
        <v>-1001.0047545366051</v>
      </c>
      <c r="F7033" s="1" t="s">
        <v>509</v>
      </c>
      <c r="G7033" s="1">
        <v>1</v>
      </c>
      <c r="H7033" s="1" t="s">
        <v>505</v>
      </c>
      <c r="I70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-0.36011251377364645</v>
      </c>
      <c r="J7033" s="1" t="str">
        <f>IFERROR(INDEX('consumption_figs'!$C:$C,MATCH(Table2[[#This Row],[item_code]],'consumption_figs'!A:A,0),1),"NA")</f>
        <v>pc/heat</v>
      </c>
      <c r="K7033" s="1">
        <f>+SUMIFS(prod!$E:$E,prod!$A:$A,Table2[[#This Row],[date]],prod!$G:$G,Table2[[#This Row],[production_line]],prod!$F:$F,Table2[[#This Row],[output_type]])</f>
        <v>95</v>
      </c>
      <c r="L7033">
        <f>+Table2[[#This Row],[cons_qty_base_uom]]/Table2[[#This Row],[Column1]]</f>
        <v>-0.36011251377364645</v>
      </c>
    </row>
    <row r="7034" spans="1:12" x14ac:dyDescent="0.25">
      <c r="A7034" s="2">
        <v>45627</v>
      </c>
      <c r="B7034" s="1" t="s">
        <v>590</v>
      </c>
      <c r="C7034" s="4">
        <v>-3.6425053393191824</v>
      </c>
      <c r="D7034" s="4">
        <v>-3.6425053393191824</v>
      </c>
      <c r="E7034" s="4">
        <v>-2003.3779366255503</v>
      </c>
      <c r="F7034" s="1" t="s">
        <v>509</v>
      </c>
      <c r="G7034" s="1">
        <v>1</v>
      </c>
      <c r="H7034" s="1" t="s">
        <v>505</v>
      </c>
      <c r="I70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-0.11750017223610267</v>
      </c>
      <c r="J7034" s="1" t="str">
        <f>IFERROR(INDEX('consumption_figs'!$C:$C,MATCH(Table2[[#This Row],[item_code]],'consumption_figs'!A:A,0),1),"NA")</f>
        <v>NA</v>
      </c>
      <c r="K7034" s="1">
        <f>+SUMIFS(prod!$E:$E,prod!$A:$A,Table2[[#This Row],[date]],prod!$G:$G,Table2[[#This Row],[production_line]],prod!$F:$F,Table2[[#This Row],[output_type]])</f>
        <v>95</v>
      </c>
      <c r="L7034">
        <f>+Table2[[#This Row],[cons_qty_base_uom]]/Table2[[#This Row],[Column1]]</f>
        <v>-3.8342161466517713E-2</v>
      </c>
    </row>
    <row r="7035" spans="1:12" x14ac:dyDescent="0.25">
      <c r="A7035" s="2">
        <v>45627</v>
      </c>
      <c r="B7035" s="1" t="s">
        <v>292</v>
      </c>
      <c r="C7035" s="4">
        <v>-8.3999999999999986</v>
      </c>
      <c r="D7035" s="4">
        <v>-8.3999999999999986</v>
      </c>
      <c r="E7035" s="4">
        <v>-4984.3919999999989</v>
      </c>
      <c r="F7035" s="1" t="s">
        <v>509</v>
      </c>
      <c r="G7035" s="1">
        <v>1</v>
      </c>
      <c r="H7035" s="1" t="s">
        <v>505</v>
      </c>
      <c r="I70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-0.4868154158215009</v>
      </c>
      <c r="J7035" s="1" t="str">
        <f>IFERROR(INDEX('consumption_figs'!$C:$C,MATCH(Table2[[#This Row],[item_code]],'consumption_figs'!A:A,0),1),"NA")</f>
        <v>kg/ton</v>
      </c>
      <c r="K7035" s="1">
        <f>+SUMIFS(prod!$E:$E,prod!$A:$A,Table2[[#This Row],[date]],prod!$G:$G,Table2[[#This Row],[production_line]],prod!$F:$F,Table2[[#This Row],[output_type]])</f>
        <v>95</v>
      </c>
      <c r="L7035">
        <f>+Table2[[#This Row],[cons_qty_base_uom]]/Table2[[#This Row],[Column1]]</f>
        <v>-8.8421052631578928E-2</v>
      </c>
    </row>
    <row r="7036" spans="1:12" x14ac:dyDescent="0.25">
      <c r="A7036" s="2">
        <v>45627</v>
      </c>
      <c r="B7036" s="1" t="s">
        <v>576</v>
      </c>
      <c r="C7036" s="4">
        <v>-9.3585581070994489E-2</v>
      </c>
      <c r="D7036" s="4">
        <v>-9.3585581070994517E-2</v>
      </c>
      <c r="E7036" s="4">
        <v>-74.550312531999197</v>
      </c>
      <c r="F7036" s="1" t="s">
        <v>509</v>
      </c>
      <c r="G7036" s="1">
        <v>1</v>
      </c>
      <c r="H7036" s="1" t="s">
        <v>505</v>
      </c>
      <c r="I70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-3.0188897119675651E-3</v>
      </c>
      <c r="J7036" s="1" t="str">
        <f>IFERROR(INDEX('consumption_figs'!$C:$C,MATCH(Table2[[#This Row],[item_code]],'consumption_figs'!A:A,0),1),"NA")</f>
        <v>NA</v>
      </c>
      <c r="K7036" s="1">
        <f>+SUMIFS(prod!$E:$E,prod!$A:$A,Table2[[#This Row],[date]],prod!$G:$G,Table2[[#This Row],[production_line]],prod!$F:$F,Table2[[#This Row],[output_type]])</f>
        <v>95</v>
      </c>
      <c r="L7036">
        <f>+Table2[[#This Row],[cons_qty_base_uom]]/Table2[[#This Row],[Column1]]</f>
        <v>-9.851113796946788E-4</v>
      </c>
    </row>
    <row r="7037" spans="1:12" x14ac:dyDescent="0.25">
      <c r="A7037" s="2">
        <v>45627</v>
      </c>
      <c r="B7037" s="1" t="s">
        <v>595</v>
      </c>
      <c r="C7037" s="4">
        <v>-0.62390387380662859</v>
      </c>
      <c r="D7037" s="4">
        <v>-0.62390387380662859</v>
      </c>
      <c r="E7037" s="4">
        <v>-535.52937684485084</v>
      </c>
      <c r="F7037" s="1" t="s">
        <v>509</v>
      </c>
      <c r="G7037" s="1">
        <v>1</v>
      </c>
      <c r="H7037" s="1" t="s">
        <v>505</v>
      </c>
      <c r="I70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-2.0125931413117051E-2</v>
      </c>
      <c r="J7037" s="1" t="str">
        <f>IFERROR(INDEX('consumption_figs'!$C:$C,MATCH(Table2[[#This Row],[item_code]],'consumption_figs'!A:A,0),1),"NA")</f>
        <v>NA</v>
      </c>
      <c r="K7037" s="1">
        <f>+SUMIFS(prod!$E:$E,prod!$A:$A,Table2[[#This Row],[date]],prod!$G:$G,Table2[[#This Row],[production_line]],prod!$F:$F,Table2[[#This Row],[output_type]])</f>
        <v>95</v>
      </c>
      <c r="L7037">
        <f>+Table2[[#This Row],[cons_qty_base_uom]]/Table2[[#This Row],[Column1]]</f>
        <v>-6.5674091979645117E-3</v>
      </c>
    </row>
    <row r="7038" spans="1:12" x14ac:dyDescent="0.25">
      <c r="A7038" s="2">
        <v>45627</v>
      </c>
      <c r="B7038" s="1" t="s">
        <v>596</v>
      </c>
      <c r="C7038" s="4">
        <v>-0.77987984225828577</v>
      </c>
      <c r="D7038" s="4">
        <v>-0.77987984225828577</v>
      </c>
      <c r="E7038" s="4">
        <v>-1088.3960356738878</v>
      </c>
      <c r="F7038" s="1" t="s">
        <v>509</v>
      </c>
      <c r="G7038" s="1">
        <v>1</v>
      </c>
      <c r="H7038" s="1" t="s">
        <v>505</v>
      </c>
      <c r="I70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-2.5157414266396314E-2</v>
      </c>
      <c r="J7038" s="1" t="str">
        <f>IFERROR(INDEX('consumption_figs'!$C:$C,MATCH(Table2[[#This Row],[item_code]],'consumption_figs'!A:A,0),1),"NA")</f>
        <v>NA</v>
      </c>
      <c r="K7038" s="1">
        <f>+SUMIFS(prod!$E:$E,prod!$A:$A,Table2[[#This Row],[date]],prod!$G:$G,Table2[[#This Row],[production_line]],prod!$F:$F,Table2[[#This Row],[output_type]])</f>
        <v>95</v>
      </c>
      <c r="L7038">
        <f>+Table2[[#This Row],[cons_qty_base_uom]]/Table2[[#This Row],[Column1]]</f>
        <v>-8.2092614974556399E-3</v>
      </c>
    </row>
    <row r="7039" spans="1:12" x14ac:dyDescent="0.25">
      <c r="A7039" s="2">
        <v>45627</v>
      </c>
      <c r="B7039" s="1" t="s">
        <v>578</v>
      </c>
      <c r="C7039" s="4">
        <v>-182.60549970037951</v>
      </c>
      <c r="D7039" s="4">
        <v>-1.9630091217790797</v>
      </c>
      <c r="E7039" s="4">
        <v>-2247.1954040527598</v>
      </c>
      <c r="F7039" s="1" t="s">
        <v>509</v>
      </c>
      <c r="G7039" s="1">
        <v>1</v>
      </c>
      <c r="H7039" s="1" t="s">
        <v>505</v>
      </c>
      <c r="I70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-6.3322874896099349E-2</v>
      </c>
      <c r="J7039" s="1" t="str">
        <f>IFERROR(INDEX('consumption_figs'!$C:$C,MATCH(Table2[[#This Row],[item_code]],'consumption_figs'!A:A,0),1),"NA")</f>
        <v>NA</v>
      </c>
      <c r="K7039" s="1">
        <f>+SUMIFS(prod!$E:$E,prod!$A:$A,Table2[[#This Row],[date]],prod!$G:$G,Table2[[#This Row],[production_line]],prod!$F:$F,Table2[[#This Row],[output_type]])</f>
        <v>95</v>
      </c>
      <c r="L7039">
        <f>+Table2[[#This Row],[cons_qty_base_uom]]/Table2[[#This Row],[Column1]]</f>
        <v>-1.9221631547408369</v>
      </c>
    </row>
    <row r="7040" spans="1:12" x14ac:dyDescent="0.25">
      <c r="A7040" s="2">
        <v>45627</v>
      </c>
      <c r="B7040" s="1" t="s">
        <v>591</v>
      </c>
      <c r="C7040" s="4">
        <v>-38.324611048227794</v>
      </c>
      <c r="D7040" s="4">
        <v>-0.4943874825221386</v>
      </c>
      <c r="E7040" s="4">
        <v>-565.96032398365787</v>
      </c>
      <c r="F7040" s="1" t="s">
        <v>509</v>
      </c>
      <c r="G7040" s="1">
        <v>1</v>
      </c>
      <c r="H7040" s="1" t="s">
        <v>505</v>
      </c>
      <c r="I70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-1.594798330716576E-2</v>
      </c>
      <c r="J7040" s="1" t="str">
        <f>IFERROR(INDEX('consumption_figs'!$C:$C,MATCH(Table2[[#This Row],[item_code]],'consumption_figs'!A:A,0),1),"NA")</f>
        <v>NA</v>
      </c>
      <c r="K7040" s="1">
        <f>+SUMIFS(prod!$E:$E,prod!$A:$A,Table2[[#This Row],[date]],prod!$G:$G,Table2[[#This Row],[production_line]],prod!$F:$F,Table2[[#This Row],[output_type]])</f>
        <v>95</v>
      </c>
      <c r="L7040">
        <f>+Table2[[#This Row],[cons_qty_base_uom]]/Table2[[#This Row],[Column1]]</f>
        <v>-0.40341695840239783</v>
      </c>
    </row>
    <row r="7041" spans="1:12" x14ac:dyDescent="0.25">
      <c r="A7041" s="2">
        <v>45627</v>
      </c>
      <c r="B7041" s="1" t="s">
        <v>592</v>
      </c>
      <c r="C7041" s="4">
        <v>-33.815833277848057</v>
      </c>
      <c r="D7041" s="4">
        <v>-0.50723749916772087</v>
      </c>
      <c r="E7041" s="4">
        <v>-580.81633501801718</v>
      </c>
      <c r="F7041" s="1" t="s">
        <v>509</v>
      </c>
      <c r="G7041" s="1">
        <v>1</v>
      </c>
      <c r="H7041" s="1" t="s">
        <v>505</v>
      </c>
      <c r="I70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-1.6362499973152287E-2</v>
      </c>
      <c r="J7041" s="1" t="str">
        <f>IFERROR(INDEX('consumption_figs'!$C:$C,MATCH(Table2[[#This Row],[item_code]],'consumption_figs'!A:A,0),1),"NA")</f>
        <v>NA</v>
      </c>
      <c r="K7041" s="1">
        <f>+SUMIFS(prod!$E:$E,prod!$A:$A,Table2[[#This Row],[date]],prod!$G:$G,Table2[[#This Row],[production_line]],prod!$F:$F,Table2[[#This Row],[output_type]])</f>
        <v>95</v>
      </c>
      <c r="L7041">
        <f>+Table2[[#This Row],[cons_qty_base_uom]]/Table2[[#This Row],[Column1]]</f>
        <v>-0.35595613976682167</v>
      </c>
    </row>
    <row r="7042" spans="1:12" x14ac:dyDescent="0.25">
      <c r="A7042" s="2">
        <v>45627</v>
      </c>
      <c r="B7042" s="1" t="s">
        <v>570</v>
      </c>
      <c r="C7042" s="4">
        <v>-49.032958252879681</v>
      </c>
      <c r="D7042" s="4">
        <v>-0.37510213063452963</v>
      </c>
      <c r="E7042" s="4">
        <v>-429.52665638196811</v>
      </c>
      <c r="F7042" s="1" t="s">
        <v>509</v>
      </c>
      <c r="G7042" s="1">
        <v>1</v>
      </c>
      <c r="H7042" s="1" t="s">
        <v>505</v>
      </c>
      <c r="I70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-1.2100068730146117E-2</v>
      </c>
      <c r="J7042" s="1" t="str">
        <f>IFERROR(INDEX('consumption_figs'!$C:$C,MATCH(Table2[[#This Row],[item_code]],'consumption_figs'!A:A,0),1),"NA")</f>
        <v>NA</v>
      </c>
      <c r="K7042" s="1">
        <f>+SUMIFS(prod!$E:$E,prod!$A:$A,Table2[[#This Row],[date]],prod!$G:$G,Table2[[#This Row],[production_line]],prod!$F:$F,Table2[[#This Row],[output_type]])</f>
        <v>95</v>
      </c>
      <c r="L7042">
        <f>+Table2[[#This Row],[cons_qty_base_uom]]/Table2[[#This Row],[Column1]]</f>
        <v>-0.51613640266189142</v>
      </c>
    </row>
    <row r="7043" spans="1:12" x14ac:dyDescent="0.25">
      <c r="A7043" s="2">
        <v>45627</v>
      </c>
      <c r="B7043" s="1" t="s">
        <v>571</v>
      </c>
      <c r="C7043" s="4">
        <v>-166.26118028275295</v>
      </c>
      <c r="D7043" s="4">
        <v>-1.2718980291630599</v>
      </c>
      <c r="E7043" s="4">
        <v>-1456.4409612951792</v>
      </c>
      <c r="F7043" s="1" t="s">
        <v>509</v>
      </c>
      <c r="G7043" s="1">
        <v>1</v>
      </c>
      <c r="H7043" s="1" t="s">
        <v>505</v>
      </c>
      <c r="I70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-4.102896868267935E-2</v>
      </c>
      <c r="J7043" s="1" t="str">
        <f>IFERROR(INDEX('consumption_figs'!$C:$C,MATCH(Table2[[#This Row],[item_code]],'consumption_figs'!A:A,0),1),"NA")</f>
        <v>NA</v>
      </c>
      <c r="K7043" s="1">
        <f>+SUMIFS(prod!$E:$E,prod!$A:$A,Table2[[#This Row],[date]],prod!$G:$G,Table2[[#This Row],[production_line]],prod!$F:$F,Table2[[#This Row],[output_type]])</f>
        <v>95</v>
      </c>
      <c r="L7043">
        <f>+Table2[[#This Row],[cons_qty_base_uom]]/Table2[[#This Row],[Column1]]</f>
        <v>-1.7501176871868731</v>
      </c>
    </row>
    <row r="7044" spans="1:12" x14ac:dyDescent="0.25">
      <c r="A7044" s="2">
        <v>45627</v>
      </c>
      <c r="B7044" s="1" t="s">
        <v>593</v>
      </c>
      <c r="C7044" s="4">
        <v>-439.6058326120247</v>
      </c>
      <c r="D7044" s="4">
        <v>-2.9013984952393628</v>
      </c>
      <c r="E7044" s="4">
        <v>-3426.2794123520471</v>
      </c>
      <c r="F7044" s="1" t="s">
        <v>509</v>
      </c>
      <c r="G7044" s="1">
        <v>1</v>
      </c>
      <c r="H7044" s="1" t="s">
        <v>505</v>
      </c>
      <c r="I70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-9.3593499846431061E-2</v>
      </c>
      <c r="J7044" s="1" t="str">
        <f>IFERROR(INDEX('consumption_figs'!$C:$C,MATCH(Table2[[#This Row],[item_code]],'consumption_figs'!A:A,0),1),"NA")</f>
        <v>NA</v>
      </c>
      <c r="K7044" s="1">
        <f>+SUMIFS(prod!$E:$E,prod!$A:$A,Table2[[#This Row],[date]],prod!$G:$G,Table2[[#This Row],[production_line]],prod!$F:$F,Table2[[#This Row],[output_type]])</f>
        <v>95</v>
      </c>
      <c r="L7044">
        <f>+Table2[[#This Row],[cons_qty_base_uom]]/Table2[[#This Row],[Column1]]</f>
        <v>-4.6274298169686814</v>
      </c>
    </row>
    <row r="7045" spans="1:12" x14ac:dyDescent="0.25">
      <c r="A7045" s="2">
        <v>45627</v>
      </c>
      <c r="B7045" s="1" t="s">
        <v>594</v>
      </c>
      <c r="C7045" s="4">
        <v>-107.08347204651884</v>
      </c>
      <c r="D7045" s="4">
        <v>-0.7067509155070244</v>
      </c>
      <c r="E7045" s="4">
        <v>-834.60652352165243</v>
      </c>
      <c r="F7045" s="1" t="s">
        <v>509</v>
      </c>
      <c r="G7045" s="1">
        <v>1</v>
      </c>
      <c r="H7045" s="1" t="s">
        <v>505</v>
      </c>
      <c r="I70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-2.2798416629258852E-2</v>
      </c>
      <c r="J7045" s="1" t="str">
        <f>IFERROR(INDEX('consumption_figs'!$C:$C,MATCH(Table2[[#This Row],[item_code]],'consumption_figs'!A:A,0),1),"NA")</f>
        <v>NA</v>
      </c>
      <c r="K7045" s="1">
        <f>+SUMIFS(prod!$E:$E,prod!$A:$A,Table2[[#This Row],[date]],prod!$G:$G,Table2[[#This Row],[production_line]],prod!$F:$F,Table2[[#This Row],[output_type]])</f>
        <v>95</v>
      </c>
      <c r="L7045">
        <f>+Table2[[#This Row],[cons_qty_base_uom]]/Table2[[#This Row],[Column1]]</f>
        <v>-1.1271944425949352</v>
      </c>
    </row>
    <row r="7046" spans="1:12" x14ac:dyDescent="0.25">
      <c r="A7046" s="2">
        <v>45627</v>
      </c>
      <c r="B7046" s="1" t="s">
        <v>573</v>
      </c>
      <c r="C7046" s="4">
        <v>-129.06376367712008</v>
      </c>
      <c r="D7046" s="4">
        <v>-0.98088460394611254</v>
      </c>
      <c r="E7046" s="4">
        <v>-1156.2108226354426</v>
      </c>
      <c r="F7046" s="1" t="s">
        <v>509</v>
      </c>
      <c r="G7046" s="1">
        <v>1</v>
      </c>
      <c r="H7046" s="1" t="s">
        <v>505</v>
      </c>
      <c r="I70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-3.1641438836971375E-2</v>
      </c>
      <c r="J7046" s="1" t="str">
        <f>IFERROR(INDEX('consumption_figs'!$C:$C,MATCH(Table2[[#This Row],[item_code]],'consumption_figs'!A:A,0),1),"NA")</f>
        <v>NA</v>
      </c>
      <c r="K7046" s="1">
        <f>+SUMIFS(prod!$E:$E,prod!$A:$A,Table2[[#This Row],[date]],prod!$G:$G,Table2[[#This Row],[production_line]],prod!$F:$F,Table2[[#This Row],[output_type]])</f>
        <v>95</v>
      </c>
      <c r="L7046">
        <f>+Table2[[#This Row],[cons_qty_base_uom]]/Table2[[#This Row],[Column1]]</f>
        <v>-1.3585659334433693</v>
      </c>
    </row>
    <row r="7047" spans="1:12" x14ac:dyDescent="0.25">
      <c r="A7047" s="2">
        <v>45292</v>
      </c>
      <c r="B7047" s="1" t="s">
        <v>260</v>
      </c>
      <c r="C7047" s="4">
        <v>5.9220798278223441</v>
      </c>
      <c r="D7047" s="4">
        <v>5.9220798278223441</v>
      </c>
      <c r="E7047" s="4">
        <v>11133.510076306007</v>
      </c>
      <c r="F7047" s="1" t="s">
        <v>509</v>
      </c>
      <c r="G7047" s="1">
        <v>1</v>
      </c>
      <c r="H7047" s="1" t="s">
        <v>505</v>
      </c>
      <c r="I70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5.7823775853600448E-2</v>
      </c>
      <c r="J7047" s="1" t="str">
        <f>IFERROR(INDEX('consumption_figs'!$C:$C,MATCH(Table2[[#This Row],[item_code]],'consumption_figs'!A:A,0),1),"NA")</f>
        <v>kg/ton</v>
      </c>
      <c r="K7047" s="1">
        <f>+SUMIFS(prod!$E:$E,prod!$A:$A,Table2[[#This Row],[date]],prod!$G:$G,Table2[[#This Row],[production_line]],prod!$F:$F,Table2[[#This Row],[output_type]])</f>
        <v>563</v>
      </c>
      <c r="L7047">
        <f>+Table2[[#This Row],[cons_qty_base_uom]]/Table2[[#This Row],[Column1]]</f>
        <v>1.051879187890292E-2</v>
      </c>
    </row>
    <row r="7048" spans="1:12" x14ac:dyDescent="0.25">
      <c r="A7048" s="2">
        <v>45292</v>
      </c>
      <c r="B7048" s="1" t="s">
        <v>260</v>
      </c>
      <c r="C7048" s="4">
        <v>39.292847213167285</v>
      </c>
      <c r="D7048" s="4">
        <v>39.292847213167285</v>
      </c>
      <c r="E7048" s="4">
        <v>73870.552760754494</v>
      </c>
      <c r="F7048" s="1" t="s">
        <v>509</v>
      </c>
      <c r="G7048" s="1">
        <v>1</v>
      </c>
      <c r="H7048" s="1" t="s">
        <v>505</v>
      </c>
      <c r="I70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0.38365926430603892</v>
      </c>
      <c r="J7048" s="1" t="str">
        <f>IFERROR(INDEX('consumption_figs'!$C:$C,MATCH(Table2[[#This Row],[item_code]],'consumption_figs'!A:A,0),1),"NA")</f>
        <v>kg/ton</v>
      </c>
      <c r="K7048" s="1">
        <f>+SUMIFS(prod!$E:$E,prod!$A:$A,Table2[[#This Row],[date]],prod!$G:$G,Table2[[#This Row],[production_line]],prod!$F:$F,Table2[[#This Row],[output_type]])</f>
        <v>563</v>
      </c>
      <c r="L7048">
        <f>+Table2[[#This Row],[cons_qty_base_uom]]/Table2[[#This Row],[Column1]]</f>
        <v>6.9791913344879719E-2</v>
      </c>
    </row>
    <row r="7049" spans="1:12" x14ac:dyDescent="0.25">
      <c r="A7049" s="2">
        <v>45292</v>
      </c>
      <c r="B7049" s="1" t="s">
        <v>260</v>
      </c>
      <c r="C7049" s="4">
        <v>0.26010530640592788</v>
      </c>
      <c r="D7049" s="4">
        <v>0.26010530640592788</v>
      </c>
      <c r="E7049" s="4">
        <v>488.99797604314443</v>
      </c>
      <c r="F7049" s="1" t="s">
        <v>509</v>
      </c>
      <c r="G7049" s="1">
        <v>2</v>
      </c>
      <c r="H7049" s="1" t="s">
        <v>505</v>
      </c>
      <c r="I70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2.0463008921873013E-2</v>
      </c>
      <c r="J7049" s="1" t="str">
        <f>IFERROR(INDEX('consumption_figs'!$C:$C,MATCH(Table2[[#This Row],[item_code]],'consumption_figs'!A:A,0),1),"NA")</f>
        <v>kg/ton</v>
      </c>
      <c r="K7049" s="1">
        <f>+SUMIFS(prod!$E:$E,prod!$A:$A,Table2[[#This Row],[date]],prod!$G:$G,Table2[[#This Row],[production_line]],prod!$F:$F,Table2[[#This Row],[output_type]])</f>
        <v>70</v>
      </c>
      <c r="L7049">
        <f>+Table2[[#This Row],[cons_qty_base_uom]]/Table2[[#This Row],[Column1]]</f>
        <v>3.7157900915132554E-3</v>
      </c>
    </row>
    <row r="7050" spans="1:12" x14ac:dyDescent="0.25">
      <c r="A7050" s="2">
        <v>45292</v>
      </c>
      <c r="B7050" s="1" t="s">
        <v>260</v>
      </c>
      <c r="C7050" s="4">
        <v>4.4359666620809826</v>
      </c>
      <c r="D7050" s="4">
        <v>4.4359666620809826</v>
      </c>
      <c r="E7050" s="4">
        <v>8339.6173247122479</v>
      </c>
      <c r="F7050" s="1" t="s">
        <v>509</v>
      </c>
      <c r="G7050" s="1">
        <v>2</v>
      </c>
      <c r="H7050" s="1" t="s">
        <v>505</v>
      </c>
      <c r="I70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0.34898644182841493</v>
      </c>
      <c r="J7050" s="1" t="str">
        <f>IFERROR(INDEX('consumption_figs'!$C:$C,MATCH(Table2[[#This Row],[item_code]],'consumption_figs'!A:A,0),1),"NA")</f>
        <v>kg/ton</v>
      </c>
      <c r="K7050" s="1">
        <f>+SUMIFS(prod!$E:$E,prod!$A:$A,Table2[[#This Row],[date]],prod!$G:$G,Table2[[#This Row],[production_line]],prod!$F:$F,Table2[[#This Row],[output_type]])</f>
        <v>70</v>
      </c>
      <c r="L7050">
        <f>+Table2[[#This Row],[cons_qty_base_uom]]/Table2[[#This Row],[Column1]]</f>
        <v>6.3370952315442611E-2</v>
      </c>
    </row>
    <row r="7051" spans="1:12" x14ac:dyDescent="0.25">
      <c r="A7051" s="2">
        <v>45323</v>
      </c>
      <c r="B7051" s="1" t="s">
        <v>260</v>
      </c>
      <c r="C7051" s="4">
        <v>3.8565300990977667</v>
      </c>
      <c r="D7051" s="4">
        <v>3.8565300990977667</v>
      </c>
      <c r="E7051" s="4">
        <v>7250.2765863038012</v>
      </c>
      <c r="F7051" s="1" t="s">
        <v>509</v>
      </c>
      <c r="G7051" s="1">
        <v>1</v>
      </c>
      <c r="H7051" s="1" t="s">
        <v>505</v>
      </c>
      <c r="I70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6.4882149751808851E-2</v>
      </c>
      <c r="J7051" s="1" t="str">
        <f>IFERROR(INDEX('consumption_figs'!$C:$C,MATCH(Table2[[#This Row],[item_code]],'consumption_figs'!A:A,0),1),"NA")</f>
        <v>kg/ton</v>
      </c>
      <c r="K7051" s="1">
        <f>+SUMIFS(prod!$E:$E,prod!$A:$A,Table2[[#This Row],[date]],prod!$G:$G,Table2[[#This Row],[production_line]],prod!$F:$F,Table2[[#This Row],[output_type]])</f>
        <v>329</v>
      </c>
      <c r="L7051">
        <f>+Table2[[#This Row],[cons_qty_base_uom]]/Table2[[#This Row],[Column1]]</f>
        <v>1.1721975985099595E-2</v>
      </c>
    </row>
    <row r="7052" spans="1:12" x14ac:dyDescent="0.25">
      <c r="A7052" s="2">
        <v>45323</v>
      </c>
      <c r="B7052" s="1" t="s">
        <v>260</v>
      </c>
      <c r="C7052" s="4">
        <v>22.670349536238952</v>
      </c>
      <c r="D7052" s="4">
        <v>22.670349536238952</v>
      </c>
      <c r="E7052" s="4">
        <v>42620.257128129226</v>
      </c>
      <c r="F7052" s="1" t="s">
        <v>509</v>
      </c>
      <c r="G7052" s="1">
        <v>1</v>
      </c>
      <c r="H7052" s="1" t="s">
        <v>505</v>
      </c>
      <c r="I70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0.38140529847808596</v>
      </c>
      <c r="J7052" s="1" t="str">
        <f>IFERROR(INDEX('consumption_figs'!$C:$C,MATCH(Table2[[#This Row],[item_code]],'consumption_figs'!A:A,0),1),"NA")</f>
        <v>kg/ton</v>
      </c>
      <c r="K7052" s="1">
        <f>+SUMIFS(prod!$E:$E,prod!$A:$A,Table2[[#This Row],[date]],prod!$G:$G,Table2[[#This Row],[production_line]],prod!$F:$F,Table2[[#This Row],[output_type]])</f>
        <v>329</v>
      </c>
      <c r="L7052">
        <f>+Table2[[#This Row],[cons_qty_base_uom]]/Table2[[#This Row],[Column1]]</f>
        <v>6.8906837496167023E-2</v>
      </c>
    </row>
    <row r="7053" spans="1:12" x14ac:dyDescent="0.25">
      <c r="A7053" s="2">
        <v>45323</v>
      </c>
      <c r="B7053" s="1" t="s">
        <v>60</v>
      </c>
      <c r="C7053" s="4">
        <v>300.75586727715381</v>
      </c>
      <c r="D7053" s="4">
        <v>4.2269432610600299</v>
      </c>
      <c r="E7053" s="4">
        <v>8800.1166765295202</v>
      </c>
      <c r="F7053" s="1" t="s">
        <v>509</v>
      </c>
      <c r="G7053" s="1">
        <v>1</v>
      </c>
      <c r="H7053" s="1" t="s">
        <v>505</v>
      </c>
      <c r="I70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0.9141515722709842</v>
      </c>
      <c r="J7053" s="1" t="str">
        <f>IFERROR(INDEX('consumption_figs'!$C:$C,MATCH(Table2[[#This Row],[item_code]],'consumption_figs'!A:A,0),1),"NA")</f>
        <v>pc/heat</v>
      </c>
      <c r="K7053" s="1">
        <f>+SUMIFS(prod!$E:$E,prod!$A:$A,Table2[[#This Row],[date]],prod!$G:$G,Table2[[#This Row],[production_line]],prod!$F:$F,Table2[[#This Row],[output_type]])</f>
        <v>329</v>
      </c>
      <c r="L7053">
        <f>+Table2[[#This Row],[cons_qty_base_uom]]/Table2[[#This Row],[Column1]]</f>
        <v>0.9141515722709842</v>
      </c>
    </row>
    <row r="7054" spans="1:12" x14ac:dyDescent="0.25">
      <c r="A7054" s="2">
        <v>45323</v>
      </c>
      <c r="B7054" s="1" t="s">
        <v>260</v>
      </c>
      <c r="C7054" s="4">
        <v>0.22780605449616931</v>
      </c>
      <c r="D7054" s="4">
        <v>0.22780605449616931</v>
      </c>
      <c r="E7054" s="4">
        <v>428.27538245279828</v>
      </c>
      <c r="F7054" s="1" t="s">
        <v>509</v>
      </c>
      <c r="G7054" s="1">
        <v>2</v>
      </c>
      <c r="H7054" s="1" t="s">
        <v>505</v>
      </c>
      <c r="I70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2.2920420011688231E-2</v>
      </c>
      <c r="J7054" s="1" t="str">
        <f>IFERROR(INDEX('consumption_figs'!$C:$C,MATCH(Table2[[#This Row],[item_code]],'consumption_figs'!A:A,0),1),"NA")</f>
        <v>kg/ton</v>
      </c>
      <c r="K7054" s="1">
        <f>+SUMIFS(prod!$E:$E,prod!$A:$A,Table2[[#This Row],[date]],prod!$G:$G,Table2[[#This Row],[production_line]],prod!$F:$F,Table2[[#This Row],[output_type]])</f>
        <v>55</v>
      </c>
      <c r="L7054">
        <f>+Table2[[#This Row],[cons_qty_base_uom]]/Table2[[#This Row],[Column1]]</f>
        <v>4.1419282635667149E-3</v>
      </c>
    </row>
    <row r="7055" spans="1:12" x14ac:dyDescent="0.25">
      <c r="A7055" s="2">
        <v>45323</v>
      </c>
      <c r="B7055" s="1" t="s">
        <v>260</v>
      </c>
      <c r="C7055" s="4">
        <v>8.9411286288385412</v>
      </c>
      <c r="D7055" s="4">
        <v>8.9411286288385412</v>
      </c>
      <c r="E7055" s="4">
        <v>16809.321822216458</v>
      </c>
      <c r="F7055" s="1" t="s">
        <v>509</v>
      </c>
      <c r="G7055" s="1">
        <v>2</v>
      </c>
      <c r="H7055" s="1" t="s">
        <v>505</v>
      </c>
      <c r="I70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0.89960042547927777</v>
      </c>
      <c r="J7055" s="1" t="str">
        <f>IFERROR(INDEX('consumption_figs'!$C:$C,MATCH(Table2[[#This Row],[item_code]],'consumption_figs'!A:A,0),1),"NA")</f>
        <v>kg/ton</v>
      </c>
      <c r="K7055" s="1">
        <f>+SUMIFS(prod!$E:$E,prod!$A:$A,Table2[[#This Row],[date]],prod!$G:$G,Table2[[#This Row],[production_line]],prod!$F:$F,Table2[[#This Row],[output_type]])</f>
        <v>55</v>
      </c>
      <c r="L7055">
        <f>+Table2[[#This Row],[cons_qty_base_uom]]/Table2[[#This Row],[Column1]]</f>
        <v>0.16256597506979165</v>
      </c>
    </row>
    <row r="7056" spans="1:12" x14ac:dyDescent="0.25">
      <c r="A7056" s="2">
        <v>45323</v>
      </c>
      <c r="B7056" s="1" t="s">
        <v>60</v>
      </c>
      <c r="C7056" s="4">
        <v>49.377473202125472</v>
      </c>
      <c r="D7056" s="4">
        <v>0.69397075937195229</v>
      </c>
      <c r="E7056" s="4">
        <v>1444.7848658941914</v>
      </c>
      <c r="F7056" s="1" t="s">
        <v>509</v>
      </c>
      <c r="G7056" s="1">
        <v>2</v>
      </c>
      <c r="H7056" s="1" t="s">
        <v>505</v>
      </c>
      <c r="I70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0.89777224003864498</v>
      </c>
      <c r="J7056" s="1" t="str">
        <f>IFERROR(INDEX('consumption_figs'!$C:$C,MATCH(Table2[[#This Row],[item_code]],'consumption_figs'!A:A,0),1),"NA")</f>
        <v>pc/heat</v>
      </c>
      <c r="K7056" s="1">
        <f>+SUMIFS(prod!$E:$E,prod!$A:$A,Table2[[#This Row],[date]],prod!$G:$G,Table2[[#This Row],[production_line]],prod!$F:$F,Table2[[#This Row],[output_type]])</f>
        <v>55</v>
      </c>
      <c r="L7056">
        <f>+Table2[[#This Row],[cons_qty_base_uom]]/Table2[[#This Row],[Column1]]</f>
        <v>0.89777224003864498</v>
      </c>
    </row>
    <row r="7057" spans="1:12" x14ac:dyDescent="0.25">
      <c r="A7057" s="2">
        <v>45352</v>
      </c>
      <c r="B7057" s="1" t="s">
        <v>260</v>
      </c>
      <c r="C7057" s="4">
        <v>2.7977038690076088</v>
      </c>
      <c r="D7057" s="4">
        <v>2.7977038690076088</v>
      </c>
      <c r="E7057" s="4">
        <v>5259.6832737343047</v>
      </c>
      <c r="F7057" s="1" t="s">
        <v>509</v>
      </c>
      <c r="G7057" s="1">
        <v>1</v>
      </c>
      <c r="H7057" s="1" t="s">
        <v>505</v>
      </c>
      <c r="I70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3.4014223158473557E-2</v>
      </c>
      <c r="J7057" s="1" t="str">
        <f>IFERROR(INDEX('consumption_figs'!$C:$C,MATCH(Table2[[#This Row],[item_code]],'consumption_figs'!A:A,0),1),"NA")</f>
        <v>kg/ton</v>
      </c>
      <c r="K7057" s="1">
        <f>+SUMIFS(prod!$E:$E,prod!$A:$A,Table2[[#This Row],[date]],prod!$G:$G,Table2[[#This Row],[production_line]],prod!$F:$F,Table2[[#This Row],[output_type]])</f>
        <v>452</v>
      </c>
      <c r="L7057">
        <f>+Table2[[#This Row],[cons_qty_base_uom]]/Table2[[#This Row],[Column1]]</f>
        <v>6.1896103296628516E-3</v>
      </c>
    </row>
    <row r="7058" spans="1:12" x14ac:dyDescent="0.25">
      <c r="A7058" s="2">
        <v>45352</v>
      </c>
      <c r="B7058" s="1" t="s">
        <v>260</v>
      </c>
      <c r="C7058" s="4">
        <v>44.815736837771738</v>
      </c>
      <c r="D7058" s="4">
        <v>44.815736837771738</v>
      </c>
      <c r="E7058" s="4">
        <v>84253.585255010868</v>
      </c>
      <c r="F7058" s="1" t="s">
        <v>509</v>
      </c>
      <c r="G7058" s="1">
        <v>1</v>
      </c>
      <c r="H7058" s="1" t="s">
        <v>505</v>
      </c>
      <c r="I70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0.54486555589320174</v>
      </c>
      <c r="J7058" s="1" t="str">
        <f>IFERROR(INDEX('consumption_figs'!$C:$C,MATCH(Table2[[#This Row],[item_code]],'consumption_figs'!A:A,0),1),"NA")</f>
        <v>kg/ton</v>
      </c>
      <c r="K7058" s="1">
        <f>+SUMIFS(prod!$E:$E,prod!$A:$A,Table2[[#This Row],[date]],prod!$G:$G,Table2[[#This Row],[production_line]],prod!$F:$F,Table2[[#This Row],[output_type]])</f>
        <v>452</v>
      </c>
      <c r="L7058">
        <f>+Table2[[#This Row],[cons_qty_base_uom]]/Table2[[#This Row],[Column1]]</f>
        <v>9.9149860260556943E-2</v>
      </c>
    </row>
    <row r="7059" spans="1:12" x14ac:dyDescent="0.25">
      <c r="A7059" s="2">
        <v>45352</v>
      </c>
      <c r="B7059" s="1" t="s">
        <v>60</v>
      </c>
      <c r="C7059" s="4">
        <v>51.092705941101691</v>
      </c>
      <c r="D7059" s="4">
        <v>0.71807732637861965</v>
      </c>
      <c r="E7059" s="4">
        <v>1494.9725758366355</v>
      </c>
      <c r="F7059" s="1" t="s">
        <v>509</v>
      </c>
      <c r="G7059" s="1">
        <v>1</v>
      </c>
      <c r="H7059" s="1" t="s">
        <v>505</v>
      </c>
      <c r="I70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0.11303696004668516</v>
      </c>
      <c r="J7059" s="1" t="str">
        <f>IFERROR(INDEX('consumption_figs'!$C:$C,MATCH(Table2[[#This Row],[item_code]],'consumption_figs'!A:A,0),1),"NA")</f>
        <v>pc/heat</v>
      </c>
      <c r="K7059" s="1">
        <f>+SUMIFS(prod!$E:$E,prod!$A:$A,Table2[[#This Row],[date]],prod!$G:$G,Table2[[#This Row],[production_line]],prod!$F:$F,Table2[[#This Row],[output_type]])</f>
        <v>452</v>
      </c>
      <c r="L7059">
        <f>+Table2[[#This Row],[cons_qty_base_uom]]/Table2[[#This Row],[Column1]]</f>
        <v>0.11303696004668516</v>
      </c>
    </row>
    <row r="7060" spans="1:12" x14ac:dyDescent="0.25">
      <c r="A7060" s="2">
        <v>45352</v>
      </c>
      <c r="B7060" s="1" t="s">
        <v>260</v>
      </c>
      <c r="C7060" s="4">
        <v>9.6334614859371351E-2</v>
      </c>
      <c r="D7060" s="4">
        <v>9.6334614859371351E-2</v>
      </c>
      <c r="E7060" s="4">
        <v>181.10907593561814</v>
      </c>
      <c r="F7060" s="1" t="s">
        <v>509</v>
      </c>
      <c r="G7060" s="1">
        <v>2</v>
      </c>
      <c r="H7060" s="1" t="s">
        <v>505</v>
      </c>
      <c r="I70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9.7297863710101365E-3</v>
      </c>
      <c r="J7060" s="1" t="str">
        <f>IFERROR(INDEX('consumption_figs'!$C:$C,MATCH(Table2[[#This Row],[item_code]],'consumption_figs'!A:A,0),1),"NA")</f>
        <v>kg/ton</v>
      </c>
      <c r="K7060" s="1">
        <f>+SUMIFS(prod!$E:$E,prod!$A:$A,Table2[[#This Row],[date]],prod!$G:$G,Table2[[#This Row],[production_line]],prod!$F:$F,Table2[[#This Row],[output_type]])</f>
        <v>55</v>
      </c>
      <c r="L7060">
        <f>+Table2[[#This Row],[cons_qty_base_uom]]/Table2[[#This Row],[Column1]]</f>
        <v>1.75153845198857E-3</v>
      </c>
    </row>
    <row r="7061" spans="1:12" x14ac:dyDescent="0.25">
      <c r="A7061" s="2">
        <v>45352</v>
      </c>
      <c r="B7061" s="1" t="s">
        <v>260</v>
      </c>
      <c r="C7061" s="4">
        <v>7.6640245549517028</v>
      </c>
      <c r="D7061" s="4">
        <v>7.6640245549517028</v>
      </c>
      <c r="E7061" s="4">
        <v>14408.366163309202</v>
      </c>
      <c r="F7061" s="1" t="s">
        <v>509</v>
      </c>
      <c r="G7061" s="1">
        <v>2</v>
      </c>
      <c r="H7061" s="1" t="s">
        <v>505</v>
      </c>
      <c r="I70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0.77406570598441604</v>
      </c>
      <c r="J7061" s="1" t="str">
        <f>IFERROR(INDEX('consumption_figs'!$C:$C,MATCH(Table2[[#This Row],[item_code]],'consumption_figs'!A:A,0),1),"NA")</f>
        <v>kg/ton</v>
      </c>
      <c r="K7061" s="1">
        <f>+SUMIFS(prod!$E:$E,prod!$A:$A,Table2[[#This Row],[date]],prod!$G:$G,Table2[[#This Row],[production_line]],prod!$F:$F,Table2[[#This Row],[output_type]])</f>
        <v>55</v>
      </c>
      <c r="L7061">
        <f>+Table2[[#This Row],[cons_qty_base_uom]]/Table2[[#This Row],[Column1]]</f>
        <v>0.13934590099912186</v>
      </c>
    </row>
    <row r="7062" spans="1:12" x14ac:dyDescent="0.25">
      <c r="A7062" s="2">
        <v>45352</v>
      </c>
      <c r="B7062" s="1" t="s">
        <v>60</v>
      </c>
      <c r="C7062" s="4">
        <v>5.4835277128512843</v>
      </c>
      <c r="D7062" s="4">
        <v>7.7067691887497083E-2</v>
      </c>
      <c r="E7062" s="4">
        <v>160.44802087802859</v>
      </c>
      <c r="F7062" s="1" t="s">
        <v>509</v>
      </c>
      <c r="G7062" s="1">
        <v>2</v>
      </c>
      <c r="H7062" s="1" t="s">
        <v>505</v>
      </c>
      <c r="I70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9.9700503870023355E-2</v>
      </c>
      <c r="J7062" s="1" t="str">
        <f>IFERROR(INDEX('consumption_figs'!$C:$C,MATCH(Table2[[#This Row],[item_code]],'consumption_figs'!A:A,0),1),"NA")</f>
        <v>pc/heat</v>
      </c>
      <c r="K7062" s="1">
        <f>+SUMIFS(prod!$E:$E,prod!$A:$A,Table2[[#This Row],[date]],prod!$G:$G,Table2[[#This Row],[production_line]],prod!$F:$F,Table2[[#This Row],[output_type]])</f>
        <v>55</v>
      </c>
      <c r="L7062">
        <f>+Table2[[#This Row],[cons_qty_base_uom]]/Table2[[#This Row],[Column1]]</f>
        <v>9.9700503870023355E-2</v>
      </c>
    </row>
    <row r="7063" spans="1:12" x14ac:dyDescent="0.25">
      <c r="A7063" s="2">
        <v>45383</v>
      </c>
      <c r="B7063" s="1" t="s">
        <v>260</v>
      </c>
      <c r="C7063" s="4">
        <v>4.3619990822881611</v>
      </c>
      <c r="D7063" s="4">
        <v>4.3619990822881611</v>
      </c>
      <c r="E7063" s="4">
        <v>8200.5582747017434</v>
      </c>
      <c r="F7063" s="1" t="s">
        <v>509</v>
      </c>
      <c r="G7063" s="1">
        <v>1</v>
      </c>
      <c r="H7063" s="1" t="s">
        <v>505</v>
      </c>
      <c r="I70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4.8556215712182035E-2</v>
      </c>
      <c r="J7063" s="1" t="str">
        <f>IFERROR(INDEX('consumption_figs'!$C:$C,MATCH(Table2[[#This Row],[item_code]],'consumption_figs'!A:A,0),1),"NA")</f>
        <v>kg/ton</v>
      </c>
      <c r="K7063" s="1">
        <f>+SUMIFS(prod!$E:$E,prod!$A:$A,Table2[[#This Row],[date]],prod!$G:$G,Table2[[#This Row],[production_line]],prod!$F:$F,Table2[[#This Row],[output_type]])</f>
        <v>496</v>
      </c>
      <c r="L7063">
        <f>+Table2[[#This Row],[cons_qty_base_uom]]/Table2[[#This Row],[Column1]]</f>
        <v>8.7943529884841956E-3</v>
      </c>
    </row>
    <row r="7064" spans="1:12" x14ac:dyDescent="0.25">
      <c r="A7064" s="2">
        <v>45383</v>
      </c>
      <c r="B7064" s="1" t="s">
        <v>260</v>
      </c>
      <c r="C7064" s="4">
        <v>27.021198752475268</v>
      </c>
      <c r="D7064" s="4">
        <v>27.021198752475268</v>
      </c>
      <c r="E7064" s="4">
        <v>50799.853654653503</v>
      </c>
      <c r="F7064" s="1" t="s">
        <v>509</v>
      </c>
      <c r="G7064" s="1">
        <v>1</v>
      </c>
      <c r="H7064" s="1" t="s">
        <v>505</v>
      </c>
      <c r="I70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0.30079033275235734</v>
      </c>
      <c r="J7064" s="1" t="str">
        <f>IFERROR(INDEX('consumption_figs'!$C:$C,MATCH(Table2[[#This Row],[item_code]],'consumption_figs'!A:A,0),1),"NA")</f>
        <v>kg/ton</v>
      </c>
      <c r="K7064" s="1">
        <f>+SUMIFS(prod!$E:$E,prod!$A:$A,Table2[[#This Row],[date]],prod!$G:$G,Table2[[#This Row],[production_line]],prod!$F:$F,Table2[[#This Row],[output_type]])</f>
        <v>496</v>
      </c>
      <c r="L7064">
        <f>+Table2[[#This Row],[cons_qty_base_uom]]/Table2[[#This Row],[Column1]]</f>
        <v>5.4478223291280783E-2</v>
      </c>
    </row>
    <row r="7065" spans="1:12" x14ac:dyDescent="0.25">
      <c r="A7065" s="2">
        <v>45383</v>
      </c>
      <c r="B7065" s="1" t="s">
        <v>60</v>
      </c>
      <c r="C7065" s="4">
        <v>103.45512395378343</v>
      </c>
      <c r="D7065" s="4">
        <v>1.4539996940960538</v>
      </c>
      <c r="E7065" s="4">
        <v>3027.0969268877034</v>
      </c>
      <c r="F7065" s="1" t="s">
        <v>509</v>
      </c>
      <c r="G7065" s="1">
        <v>1</v>
      </c>
      <c r="H7065" s="1" t="s">
        <v>505</v>
      </c>
      <c r="I70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0.2085788789390795</v>
      </c>
      <c r="J7065" s="1" t="str">
        <f>IFERROR(INDEX('consumption_figs'!$C:$C,MATCH(Table2[[#This Row],[item_code]],'consumption_figs'!A:A,0),1),"NA")</f>
        <v>pc/heat</v>
      </c>
      <c r="K7065" s="1">
        <f>+SUMIFS(prod!$E:$E,prod!$A:$A,Table2[[#This Row],[date]],prod!$G:$G,Table2[[#This Row],[production_line]],prod!$F:$F,Table2[[#This Row],[output_type]])</f>
        <v>496</v>
      </c>
      <c r="L7065">
        <f>+Table2[[#This Row],[cons_qty_base_uom]]/Table2[[#This Row],[Column1]]</f>
        <v>0.2085788789390795</v>
      </c>
    </row>
    <row r="7066" spans="1:12" x14ac:dyDescent="0.25">
      <c r="A7066" s="2">
        <v>45383</v>
      </c>
      <c r="B7066" s="1" t="s">
        <v>260</v>
      </c>
      <c r="C7066" s="4">
        <v>4.6500816091825159E-2</v>
      </c>
      <c r="D7066" s="4">
        <v>4.6500816091825159E-2</v>
      </c>
      <c r="E7066" s="4">
        <v>87.421534252631304</v>
      </c>
      <c r="F7066" s="1" t="s">
        <v>509</v>
      </c>
      <c r="G7066" s="1">
        <v>2</v>
      </c>
      <c r="H7066" s="1" t="s">
        <v>505</v>
      </c>
      <c r="I70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6.0864942528566961E-3</v>
      </c>
      <c r="J7066" s="1" t="str">
        <f>IFERROR(INDEX('consumption_figs'!$C:$C,MATCH(Table2[[#This Row],[item_code]],'consumption_figs'!A:A,0),1),"NA")</f>
        <v>kg/ton</v>
      </c>
      <c r="K7066" s="1">
        <f>+SUMIFS(prod!$E:$E,prod!$A:$A,Table2[[#This Row],[date]],prod!$G:$G,Table2[[#This Row],[production_line]],prod!$F:$F,Table2[[#This Row],[output_type]])</f>
        <v>43</v>
      </c>
      <c r="L7066">
        <f>+Table2[[#This Row],[cons_qty_base_uom]]/Table2[[#This Row],[Column1]]</f>
        <v>1.0814143277168642E-3</v>
      </c>
    </row>
    <row r="7067" spans="1:12" x14ac:dyDescent="0.25">
      <c r="A7067" s="2">
        <v>45383</v>
      </c>
      <c r="B7067" s="1" t="s">
        <v>260</v>
      </c>
      <c r="C7067" s="4">
        <v>3.6214349062799096</v>
      </c>
      <c r="D7067" s="4">
        <v>3.6214349062799096</v>
      </c>
      <c r="E7067" s="4">
        <v>6808.2976238062301</v>
      </c>
      <c r="F7067" s="1" t="s">
        <v>509</v>
      </c>
      <c r="G7067" s="1">
        <v>2</v>
      </c>
      <c r="H7067" s="1" t="s">
        <v>505</v>
      </c>
      <c r="I70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0.47400980448689917</v>
      </c>
      <c r="J7067" s="1" t="str">
        <f>IFERROR(INDEX('consumption_figs'!$C:$C,MATCH(Table2[[#This Row],[item_code]],'consumption_figs'!A:A,0),1),"NA")</f>
        <v>kg/ton</v>
      </c>
      <c r="K7067" s="1">
        <f>+SUMIFS(prod!$E:$E,prod!$A:$A,Table2[[#This Row],[date]],prod!$G:$G,Table2[[#This Row],[production_line]],prod!$F:$F,Table2[[#This Row],[output_type]])</f>
        <v>43</v>
      </c>
      <c r="L7067">
        <f>+Table2[[#This Row],[cons_qty_base_uom]]/Table2[[#This Row],[Column1]]</f>
        <v>8.4219416425114171E-2</v>
      </c>
    </row>
    <row r="7068" spans="1:12" x14ac:dyDescent="0.25">
      <c r="A7068" s="2">
        <v>45383</v>
      </c>
      <c r="B7068" s="1" t="s">
        <v>60</v>
      </c>
      <c r="C7068" s="4">
        <v>8.5230320933331623</v>
      </c>
      <c r="D7068" s="4">
        <v>0.11978610225254159</v>
      </c>
      <c r="E7068" s="4">
        <v>249.38391905092834</v>
      </c>
      <c r="F7068" s="1" t="s">
        <v>509</v>
      </c>
      <c r="G7068" s="1">
        <v>2</v>
      </c>
      <c r="H7068" s="1" t="s">
        <v>505</v>
      </c>
      <c r="I70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0.19821004868216657</v>
      </c>
      <c r="J7068" s="1" t="str">
        <f>IFERROR(INDEX('consumption_figs'!$C:$C,MATCH(Table2[[#This Row],[item_code]],'consumption_figs'!A:A,0),1),"NA")</f>
        <v>pc/heat</v>
      </c>
      <c r="K7068" s="1">
        <f>+SUMIFS(prod!$E:$E,prod!$A:$A,Table2[[#This Row],[date]],prod!$G:$G,Table2[[#This Row],[production_line]],prod!$F:$F,Table2[[#This Row],[output_type]])</f>
        <v>43</v>
      </c>
      <c r="L7068">
        <f>+Table2[[#This Row],[cons_qty_base_uom]]/Table2[[#This Row],[Column1]]</f>
        <v>0.19821004868216657</v>
      </c>
    </row>
    <row r="7069" spans="1:12" x14ac:dyDescent="0.25">
      <c r="A7069" s="2">
        <v>45413</v>
      </c>
      <c r="B7069" s="1" t="s">
        <v>260</v>
      </c>
      <c r="C7069" s="4">
        <v>4.1708245730988152</v>
      </c>
      <c r="D7069" s="4">
        <v>4.1708245730988152</v>
      </c>
      <c r="E7069" s="4">
        <v>7841.1501974257726</v>
      </c>
      <c r="F7069" s="1" t="s">
        <v>509</v>
      </c>
      <c r="G7069" s="1">
        <v>1</v>
      </c>
      <c r="H7069" s="1" t="s">
        <v>505</v>
      </c>
      <c r="I70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4.6974564113784541E-2</v>
      </c>
      <c r="J7069" s="1" t="str">
        <f>IFERROR(INDEX('consumption_figs'!$C:$C,MATCH(Table2[[#This Row],[item_code]],'consumption_figs'!A:A,0),1),"NA")</f>
        <v>kg/ton</v>
      </c>
      <c r="K7069" s="1">
        <f>+SUMIFS(prod!$E:$E,prod!$A:$A,Table2[[#This Row],[date]],prod!$G:$G,Table2[[#This Row],[production_line]],prod!$F:$F,Table2[[#This Row],[output_type]])</f>
        <v>493</v>
      </c>
      <c r="L7069">
        <f>+Table2[[#This Row],[cons_qty_base_uom]]/Table2[[#This Row],[Column1]]</f>
        <v>8.4600904119651425E-3</v>
      </c>
    </row>
    <row r="7070" spans="1:12" x14ac:dyDescent="0.25">
      <c r="A7070" s="2">
        <v>45413</v>
      </c>
      <c r="B7070" s="1" t="s">
        <v>260</v>
      </c>
      <c r="C7070" s="4">
        <v>13.0702832144922</v>
      </c>
      <c r="D7070" s="4">
        <v>13.0702832144922</v>
      </c>
      <c r="E7070" s="4">
        <v>24572.132443245337</v>
      </c>
      <c r="F7070" s="1" t="s">
        <v>509</v>
      </c>
      <c r="G7070" s="1">
        <v>1</v>
      </c>
      <c r="H7070" s="1" t="s">
        <v>505</v>
      </c>
      <c r="I70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0.14720610902805753</v>
      </c>
      <c r="J7070" s="1" t="str">
        <f>IFERROR(INDEX('consumption_figs'!$C:$C,MATCH(Table2[[#This Row],[item_code]],'consumption_figs'!A:A,0),1),"NA")</f>
        <v>kg/ton</v>
      </c>
      <c r="K7070" s="1">
        <f>+SUMIFS(prod!$E:$E,prod!$A:$A,Table2[[#This Row],[date]],prod!$G:$G,Table2[[#This Row],[production_line]],prod!$F:$F,Table2[[#This Row],[output_type]])</f>
        <v>493</v>
      </c>
      <c r="L7070">
        <f>+Table2[[#This Row],[cons_qty_base_uom]]/Table2[[#This Row],[Column1]]</f>
        <v>2.6511730658199187E-2</v>
      </c>
    </row>
    <row r="7071" spans="1:12" x14ac:dyDescent="0.25">
      <c r="A7071" s="2">
        <v>45413</v>
      </c>
      <c r="B7071" s="1" t="s">
        <v>260</v>
      </c>
      <c r="C7071" s="4">
        <v>7.763671965440138</v>
      </c>
      <c r="D7071" s="4">
        <v>7.763671965440138</v>
      </c>
      <c r="E7071" s="4">
        <v>14595.703295027459</v>
      </c>
      <c r="F7071" s="1" t="s">
        <v>509</v>
      </c>
      <c r="G7071" s="1">
        <v>1</v>
      </c>
      <c r="H7071" s="1" t="s">
        <v>505</v>
      </c>
      <c r="I70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8.7439569827795535E-2</v>
      </c>
      <c r="J7071" s="1" t="str">
        <f>IFERROR(INDEX('consumption_figs'!$C:$C,MATCH(Table2[[#This Row],[item_code]],'consumption_figs'!A:A,0),1),"NA")</f>
        <v>kg/ton</v>
      </c>
      <c r="K7071" s="1">
        <f>+SUMIFS(prod!$E:$E,prod!$A:$A,Table2[[#This Row],[date]],prod!$G:$G,Table2[[#This Row],[production_line]],prod!$F:$F,Table2[[#This Row],[output_type]])</f>
        <v>493</v>
      </c>
      <c r="L7071">
        <f>+Table2[[#This Row],[cons_qty_base_uom]]/Table2[[#This Row],[Column1]]</f>
        <v>1.5747813317322796E-2</v>
      </c>
    </row>
    <row r="7072" spans="1:12" x14ac:dyDescent="0.25">
      <c r="A7072" s="2">
        <v>45413</v>
      </c>
      <c r="B7072" s="1" t="s">
        <v>260</v>
      </c>
      <c r="C7072" s="4">
        <v>5.1757813102934263</v>
      </c>
      <c r="D7072" s="4">
        <v>5.1757813102934263</v>
      </c>
      <c r="E7072" s="4">
        <v>9730.4688633516416</v>
      </c>
      <c r="F7072" s="1" t="s">
        <v>509</v>
      </c>
      <c r="G7072" s="1">
        <v>1</v>
      </c>
      <c r="H7072" s="1" t="s">
        <v>505</v>
      </c>
      <c r="I70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5.8293046551863702E-2</v>
      </c>
      <c r="J7072" s="1" t="str">
        <f>IFERROR(INDEX('consumption_figs'!$C:$C,MATCH(Table2[[#This Row],[item_code]],'consumption_figs'!A:A,0),1),"NA")</f>
        <v>kg/ton</v>
      </c>
      <c r="K7072" s="1">
        <f>+SUMIFS(prod!$E:$E,prod!$A:$A,Table2[[#This Row],[date]],prod!$G:$G,Table2[[#This Row],[production_line]],prod!$F:$F,Table2[[#This Row],[output_type]])</f>
        <v>493</v>
      </c>
      <c r="L7072">
        <f>+Table2[[#This Row],[cons_qty_base_uom]]/Table2[[#This Row],[Column1]]</f>
        <v>1.0498542211548532E-2</v>
      </c>
    </row>
    <row r="7073" spans="1:12" x14ac:dyDescent="0.25">
      <c r="A7073" s="2">
        <v>45413</v>
      </c>
      <c r="B7073" s="1" t="s">
        <v>60</v>
      </c>
      <c r="C7073" s="4">
        <v>127.56702348788478</v>
      </c>
      <c r="D7073" s="4">
        <v>1.7928779749081278</v>
      </c>
      <c r="E7073" s="4">
        <v>3732.6111072555091</v>
      </c>
      <c r="F7073" s="1" t="s">
        <v>509</v>
      </c>
      <c r="G7073" s="1">
        <v>1</v>
      </c>
      <c r="H7073" s="1" t="s">
        <v>505</v>
      </c>
      <c r="I70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0.25875663993485759</v>
      </c>
      <c r="J7073" s="1" t="str">
        <f>IFERROR(INDEX('consumption_figs'!$C:$C,MATCH(Table2[[#This Row],[item_code]],'consumption_figs'!A:A,0),1),"NA")</f>
        <v>pc/heat</v>
      </c>
      <c r="K7073" s="1">
        <f>+SUMIFS(prod!$E:$E,prod!$A:$A,Table2[[#This Row],[date]],prod!$G:$G,Table2[[#This Row],[production_line]],prod!$F:$F,Table2[[#This Row],[output_type]])</f>
        <v>493</v>
      </c>
      <c r="L7073">
        <f>+Table2[[#This Row],[cons_qty_base_uom]]/Table2[[#This Row],[Column1]]</f>
        <v>0.25875663993485759</v>
      </c>
    </row>
    <row r="7074" spans="1:12" x14ac:dyDescent="0.25">
      <c r="A7074" s="2">
        <v>45413</v>
      </c>
      <c r="B7074" s="1" t="s">
        <v>260</v>
      </c>
      <c r="C7074" s="4">
        <v>0.28059882130077879</v>
      </c>
      <c r="D7074" s="4">
        <v>0.28059882130077879</v>
      </c>
      <c r="E7074" s="4">
        <v>527.52578404546409</v>
      </c>
      <c r="F7074" s="1" t="s">
        <v>509</v>
      </c>
      <c r="G7074" s="1">
        <v>2</v>
      </c>
      <c r="H7074" s="1" t="s">
        <v>505</v>
      </c>
      <c r="I70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1.7752677546550601E-2</v>
      </c>
      <c r="J7074" s="1" t="str">
        <f>IFERROR(INDEX('consumption_figs'!$C:$C,MATCH(Table2[[#This Row],[item_code]],'consumption_figs'!A:A,0),1),"NA")</f>
        <v>kg/ton</v>
      </c>
      <c r="K7074" s="1">
        <f>+SUMIFS(prod!$E:$E,prod!$A:$A,Table2[[#This Row],[date]],prod!$G:$G,Table2[[#This Row],[production_line]],prod!$F:$F,Table2[[#This Row],[output_type]])</f>
        <v>89</v>
      </c>
      <c r="L7074">
        <f>+Table2[[#This Row],[cons_qty_base_uom]]/Table2[[#This Row],[Column1]]</f>
        <v>3.1527957449525705E-3</v>
      </c>
    </row>
    <row r="7075" spans="1:12" x14ac:dyDescent="0.25">
      <c r="A7075" s="2">
        <v>45413</v>
      </c>
      <c r="B7075" s="1" t="s">
        <v>260</v>
      </c>
      <c r="C7075" s="4">
        <v>3.7818406270403271</v>
      </c>
      <c r="D7075" s="4">
        <v>3.7818406270403271</v>
      </c>
      <c r="E7075" s="4">
        <v>7109.860378835815</v>
      </c>
      <c r="F7075" s="1" t="s">
        <v>509</v>
      </c>
      <c r="G7075" s="1">
        <v>2</v>
      </c>
      <c r="H7075" s="1" t="s">
        <v>505</v>
      </c>
      <c r="I70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0.23926614115148215</v>
      </c>
      <c r="J7075" s="1" t="str">
        <f>IFERROR(INDEX('consumption_figs'!$C:$C,MATCH(Table2[[#This Row],[item_code]],'consumption_figs'!A:A,0),1),"NA")</f>
        <v>kg/ton</v>
      </c>
      <c r="K7075" s="1">
        <f>+SUMIFS(prod!$E:$E,prod!$A:$A,Table2[[#This Row],[date]],prod!$G:$G,Table2[[#This Row],[production_line]],prod!$F:$F,Table2[[#This Row],[output_type]])</f>
        <v>89</v>
      </c>
      <c r="L7075">
        <f>+Table2[[#This Row],[cons_qty_base_uom]]/Table2[[#This Row],[Column1]]</f>
        <v>4.2492591315059856E-2</v>
      </c>
    </row>
    <row r="7076" spans="1:12" x14ac:dyDescent="0.25">
      <c r="A7076" s="2">
        <v>45413</v>
      </c>
      <c r="B7076" s="1" t="s">
        <v>260</v>
      </c>
      <c r="C7076" s="4">
        <v>1.9262240074355499</v>
      </c>
      <c r="D7076" s="4">
        <v>1.9262240074355499</v>
      </c>
      <c r="E7076" s="4">
        <v>3621.3011339788336</v>
      </c>
      <c r="F7076" s="1" t="s">
        <v>509</v>
      </c>
      <c r="G7076" s="1">
        <v>2</v>
      </c>
      <c r="H7076" s="1" t="s">
        <v>505</v>
      </c>
      <c r="I70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0.12186663339463179</v>
      </c>
      <c r="J7076" s="1" t="str">
        <f>IFERROR(INDEX('consumption_figs'!$C:$C,MATCH(Table2[[#This Row],[item_code]],'consumption_figs'!A:A,0),1),"NA")</f>
        <v>kg/ton</v>
      </c>
      <c r="K7076" s="1">
        <f>+SUMIFS(prod!$E:$E,prod!$A:$A,Table2[[#This Row],[date]],prod!$G:$G,Table2[[#This Row],[production_line]],prod!$F:$F,Table2[[#This Row],[output_type]])</f>
        <v>89</v>
      </c>
      <c r="L7076">
        <f>+Table2[[#This Row],[cons_qty_base_uom]]/Table2[[#This Row],[Column1]]</f>
        <v>2.1642966375680337E-2</v>
      </c>
    </row>
    <row r="7077" spans="1:12" x14ac:dyDescent="0.25">
      <c r="A7077" s="2">
        <v>45413</v>
      </c>
      <c r="B7077" s="1" t="s">
        <v>260</v>
      </c>
      <c r="C7077" s="4">
        <v>1.284149338290367</v>
      </c>
      <c r="D7077" s="4">
        <v>1.284149338290367</v>
      </c>
      <c r="E7077" s="4">
        <v>2414.2007559858898</v>
      </c>
      <c r="F7077" s="1" t="s">
        <v>509</v>
      </c>
      <c r="G7077" s="1">
        <v>2</v>
      </c>
      <c r="H7077" s="1" t="s">
        <v>505</v>
      </c>
      <c r="I70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8.1244422263087882E-2</v>
      </c>
      <c r="J7077" s="1" t="str">
        <f>IFERROR(INDEX('consumption_figs'!$C:$C,MATCH(Table2[[#This Row],[item_code]],'consumption_figs'!A:A,0),1),"NA")</f>
        <v>kg/ton</v>
      </c>
      <c r="K7077" s="1">
        <f>+SUMIFS(prod!$E:$E,prod!$A:$A,Table2[[#This Row],[date]],prod!$G:$G,Table2[[#This Row],[production_line]],prod!$F:$F,Table2[[#This Row],[output_type]])</f>
        <v>89</v>
      </c>
      <c r="L7077">
        <f>+Table2[[#This Row],[cons_qty_base_uom]]/Table2[[#This Row],[Column1]]</f>
        <v>1.4428644250453562E-2</v>
      </c>
    </row>
    <row r="7078" spans="1:12" x14ac:dyDescent="0.25">
      <c r="A7078" s="2">
        <v>45413</v>
      </c>
      <c r="B7078" s="1" t="s">
        <v>60</v>
      </c>
      <c r="C7078" s="4">
        <v>23.698654271991995</v>
      </c>
      <c r="D7078" s="4">
        <v>0.33307036660028433</v>
      </c>
      <c r="E7078" s="4">
        <v>693.42262399848585</v>
      </c>
      <c r="F7078" s="1" t="s">
        <v>509</v>
      </c>
      <c r="G7078" s="1">
        <v>2</v>
      </c>
      <c r="H7078" s="1" t="s">
        <v>505</v>
      </c>
      <c r="I70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0.26627701429204487</v>
      </c>
      <c r="J7078" s="1" t="str">
        <f>IFERROR(INDEX('consumption_figs'!$C:$C,MATCH(Table2[[#This Row],[item_code]],'consumption_figs'!A:A,0),1),"NA")</f>
        <v>pc/heat</v>
      </c>
      <c r="K7078" s="1">
        <f>+SUMIFS(prod!$E:$E,prod!$A:$A,Table2[[#This Row],[date]],prod!$G:$G,Table2[[#This Row],[production_line]],prod!$F:$F,Table2[[#This Row],[output_type]])</f>
        <v>89</v>
      </c>
      <c r="L7078">
        <f>+Table2[[#This Row],[cons_qty_base_uom]]/Table2[[#This Row],[Column1]]</f>
        <v>0.26627701429204487</v>
      </c>
    </row>
    <row r="7079" spans="1:12" x14ac:dyDescent="0.25">
      <c r="A7079" s="2">
        <v>45444</v>
      </c>
      <c r="B7079" s="1" t="s">
        <v>260</v>
      </c>
      <c r="C7079" s="4">
        <v>3.2920938801666133</v>
      </c>
      <c r="D7079" s="4">
        <v>3.2920938801666133</v>
      </c>
      <c r="E7079" s="4">
        <v>6189.1364947132333</v>
      </c>
      <c r="F7079" s="1" t="s">
        <v>509</v>
      </c>
      <c r="G7079" s="1">
        <v>1</v>
      </c>
      <c r="H7079" s="1" t="s">
        <v>505</v>
      </c>
      <c r="I70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3.9053048472877334E-2</v>
      </c>
      <c r="J7079" s="1" t="str">
        <f>IFERROR(INDEX('consumption_figs'!$C:$C,MATCH(Table2[[#This Row],[item_code]],'consumption_figs'!A:A,0),1),"NA")</f>
        <v>kg/ton</v>
      </c>
      <c r="K7079" s="1">
        <f>+SUMIFS(prod!$E:$E,prod!$A:$A,Table2[[#This Row],[date]],prod!$G:$G,Table2[[#This Row],[production_line]],prod!$F:$F,Table2[[#This Row],[output_type]])</f>
        <v>467</v>
      </c>
      <c r="L7079">
        <f>+Table2[[#This Row],[cons_qty_base_uom]]/Table2[[#This Row],[Column1]]</f>
        <v>7.0494515635259386E-3</v>
      </c>
    </row>
    <row r="7080" spans="1:12" x14ac:dyDescent="0.25">
      <c r="A7080" s="2">
        <v>45444</v>
      </c>
      <c r="B7080" s="1" t="s">
        <v>260</v>
      </c>
      <c r="C7080" s="4">
        <v>14.501135065536308</v>
      </c>
      <c r="D7080" s="4">
        <v>14.501135065536308</v>
      </c>
      <c r="E7080" s="4">
        <v>27262.133923208261</v>
      </c>
      <c r="F7080" s="1" t="s">
        <v>509</v>
      </c>
      <c r="G7080" s="1">
        <v>1</v>
      </c>
      <c r="H7080" s="1" t="s">
        <v>505</v>
      </c>
      <c r="I70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0.17202229074872841</v>
      </c>
      <c r="J7080" s="1" t="str">
        <f>IFERROR(INDEX('consumption_figs'!$C:$C,MATCH(Table2[[#This Row],[item_code]],'consumption_figs'!A:A,0),1),"NA")</f>
        <v>kg/ton</v>
      </c>
      <c r="K7080" s="1">
        <f>+SUMIFS(prod!$E:$E,prod!$A:$A,Table2[[#This Row],[date]],prod!$G:$G,Table2[[#This Row],[production_line]],prod!$F:$F,Table2[[#This Row],[output_type]])</f>
        <v>467</v>
      </c>
      <c r="L7080">
        <f>+Table2[[#This Row],[cons_qty_base_uom]]/Table2[[#This Row],[Column1]]</f>
        <v>3.1051681082518861E-2</v>
      </c>
    </row>
    <row r="7081" spans="1:12" x14ac:dyDescent="0.25">
      <c r="A7081" s="2">
        <v>45444</v>
      </c>
      <c r="B7081" s="1" t="s">
        <v>260</v>
      </c>
      <c r="C7081" s="4">
        <v>8.6916509547439205</v>
      </c>
      <c r="D7081" s="4">
        <v>8.6916509547439205</v>
      </c>
      <c r="E7081" s="4">
        <v>16340.303794918571</v>
      </c>
      <c r="F7081" s="1" t="s">
        <v>509</v>
      </c>
      <c r="G7081" s="1">
        <v>1</v>
      </c>
      <c r="H7081" s="1" t="s">
        <v>505</v>
      </c>
      <c r="I70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0.10310625346679542</v>
      </c>
      <c r="J7081" s="1" t="str">
        <f>IFERROR(INDEX('consumption_figs'!$C:$C,MATCH(Table2[[#This Row],[item_code]],'consumption_figs'!A:A,0),1),"NA")</f>
        <v>kg/ton</v>
      </c>
      <c r="K7081" s="1">
        <f>+SUMIFS(prod!$E:$E,prod!$A:$A,Table2[[#This Row],[date]],prod!$G:$G,Table2[[#This Row],[production_line]],prod!$F:$F,Table2[[#This Row],[output_type]])</f>
        <v>467</v>
      </c>
      <c r="L7081">
        <f>+Table2[[#This Row],[cons_qty_base_uom]]/Table2[[#This Row],[Column1]]</f>
        <v>1.8611672279965567E-2</v>
      </c>
    </row>
    <row r="7082" spans="1:12" x14ac:dyDescent="0.25">
      <c r="A7082" s="2">
        <v>45444</v>
      </c>
      <c r="B7082" s="1" t="s">
        <v>260</v>
      </c>
      <c r="C7082" s="4">
        <v>5.7944339698292815</v>
      </c>
      <c r="D7082" s="4">
        <v>5.7944339698292806</v>
      </c>
      <c r="E7082" s="4">
        <v>10893.535863279048</v>
      </c>
      <c r="F7082" s="1" t="s">
        <v>509</v>
      </c>
      <c r="G7082" s="1">
        <v>1</v>
      </c>
      <c r="H7082" s="1" t="s">
        <v>505</v>
      </c>
      <c r="I70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6.8737502311196949E-2</v>
      </c>
      <c r="J7082" s="1" t="str">
        <f>IFERROR(INDEX('consumption_figs'!$C:$C,MATCH(Table2[[#This Row],[item_code]],'consumption_figs'!A:A,0),1),"NA")</f>
        <v>kg/ton</v>
      </c>
      <c r="K7082" s="1">
        <f>+SUMIFS(prod!$E:$E,prod!$A:$A,Table2[[#This Row],[date]],prod!$G:$G,Table2[[#This Row],[production_line]],prod!$F:$F,Table2[[#This Row],[output_type]])</f>
        <v>467</v>
      </c>
      <c r="L7082">
        <f>+Table2[[#This Row],[cons_qty_base_uom]]/Table2[[#This Row],[Column1]]</f>
        <v>1.2407781519977049E-2</v>
      </c>
    </row>
    <row r="7083" spans="1:12" x14ac:dyDescent="0.25">
      <c r="A7083" s="2">
        <v>45444</v>
      </c>
      <c r="B7083" s="1" t="s">
        <v>60</v>
      </c>
      <c r="C7083" s="4">
        <v>148.59066277278532</v>
      </c>
      <c r="D7083" s="4">
        <v>2.0883526108738337</v>
      </c>
      <c r="E7083" s="4">
        <v>4347.7627927316989</v>
      </c>
      <c r="F7083" s="1" t="s">
        <v>509</v>
      </c>
      <c r="G7083" s="1">
        <v>1</v>
      </c>
      <c r="H7083" s="1" t="s">
        <v>505</v>
      </c>
      <c r="I70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0.31818129073401569</v>
      </c>
      <c r="J7083" s="1" t="str">
        <f>IFERROR(INDEX('consumption_figs'!$C:$C,MATCH(Table2[[#This Row],[item_code]],'consumption_figs'!A:A,0),1),"NA")</f>
        <v>pc/heat</v>
      </c>
      <c r="K7083" s="1">
        <f>+SUMIFS(prod!$E:$E,prod!$A:$A,Table2[[#This Row],[date]],prod!$G:$G,Table2[[#This Row],[production_line]],prod!$F:$F,Table2[[#This Row],[output_type]])</f>
        <v>467</v>
      </c>
      <c r="L7083">
        <f>+Table2[[#This Row],[cons_qty_base_uom]]/Table2[[#This Row],[Column1]]</f>
        <v>0.31818129073401569</v>
      </c>
    </row>
    <row r="7084" spans="1:12" x14ac:dyDescent="0.25">
      <c r="A7084" s="2">
        <v>45444</v>
      </c>
      <c r="B7084" s="1" t="s">
        <v>260</v>
      </c>
      <c r="C7084" s="4">
        <v>0.29237832159792804</v>
      </c>
      <c r="D7084" s="4">
        <v>0.29237832159792804</v>
      </c>
      <c r="E7084" s="4">
        <v>549.67124460410469</v>
      </c>
      <c r="F7084" s="1" t="s">
        <v>509</v>
      </c>
      <c r="G7084" s="1">
        <v>2</v>
      </c>
      <c r="H7084" s="1" t="s">
        <v>505</v>
      </c>
      <c r="I70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3.7113267529566903E-2</v>
      </c>
      <c r="J7084" s="1" t="str">
        <f>IFERROR(INDEX('consumption_figs'!$C:$C,MATCH(Table2[[#This Row],[item_code]],'consumption_figs'!A:A,0),1),"NA")</f>
        <v>kg/ton</v>
      </c>
      <c r="K7084" s="1">
        <f>+SUMIFS(prod!$E:$E,prod!$A:$A,Table2[[#This Row],[date]],prod!$G:$G,Table2[[#This Row],[production_line]],prod!$F:$F,Table2[[#This Row],[output_type]])</f>
        <v>43</v>
      </c>
      <c r="L7084">
        <f>+Table2[[#This Row],[cons_qty_base_uom]]/Table2[[#This Row],[Column1]]</f>
        <v>6.7994958511146059E-3</v>
      </c>
    </row>
    <row r="7085" spans="1:12" x14ac:dyDescent="0.25">
      <c r="A7085" s="2">
        <v>45444</v>
      </c>
      <c r="B7085" s="1" t="s">
        <v>260</v>
      </c>
      <c r="C7085" s="4">
        <v>1.8785661711131783</v>
      </c>
      <c r="D7085" s="4">
        <v>1.8785661711131783</v>
      </c>
      <c r="E7085" s="4">
        <v>3531.7044016927753</v>
      </c>
      <c r="F7085" s="1" t="s">
        <v>509</v>
      </c>
      <c r="G7085" s="1">
        <v>2</v>
      </c>
      <c r="H7085" s="1" t="s">
        <v>505</v>
      </c>
      <c r="I70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0.23845724436572457</v>
      </c>
      <c r="J7085" s="1" t="str">
        <f>IFERROR(INDEX('consumption_figs'!$C:$C,MATCH(Table2[[#This Row],[item_code]],'consumption_figs'!A:A,0),1),"NA")</f>
        <v>kg/ton</v>
      </c>
      <c r="K7085" s="1">
        <f>+SUMIFS(prod!$E:$E,prod!$A:$A,Table2[[#This Row],[date]],prod!$G:$G,Table2[[#This Row],[production_line]],prod!$F:$F,Table2[[#This Row],[output_type]])</f>
        <v>43</v>
      </c>
      <c r="L7085">
        <f>+Table2[[#This Row],[cons_qty_base_uom]]/Table2[[#This Row],[Column1]]</f>
        <v>4.3687585374725078E-2</v>
      </c>
    </row>
    <row r="7086" spans="1:12" x14ac:dyDescent="0.25">
      <c r="A7086" s="2">
        <v>45444</v>
      </c>
      <c r="B7086" s="1" t="s">
        <v>260</v>
      </c>
      <c r="C7086" s="4">
        <v>0.96572860298713004</v>
      </c>
      <c r="D7086" s="4">
        <v>0.96572860298713004</v>
      </c>
      <c r="E7086" s="4">
        <v>1815.5697736158045</v>
      </c>
      <c r="F7086" s="1" t="s">
        <v>509</v>
      </c>
      <c r="G7086" s="1">
        <v>2</v>
      </c>
      <c r="H7086" s="1" t="s">
        <v>505</v>
      </c>
      <c r="I70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0.12258550431418254</v>
      </c>
      <c r="J7086" s="1" t="str">
        <f>IFERROR(INDEX('consumption_figs'!$C:$C,MATCH(Table2[[#This Row],[item_code]],'consumption_figs'!A:A,0),1),"NA")</f>
        <v>kg/ton</v>
      </c>
      <c r="K7086" s="1">
        <f>+SUMIFS(prod!$E:$E,prod!$A:$A,Table2[[#This Row],[date]],prod!$G:$G,Table2[[#This Row],[production_line]],prod!$F:$F,Table2[[#This Row],[output_type]])</f>
        <v>43</v>
      </c>
      <c r="L7086">
        <f>+Table2[[#This Row],[cons_qty_base_uom]]/Table2[[#This Row],[Column1]]</f>
        <v>2.2458804720630932E-2</v>
      </c>
    </row>
    <row r="7087" spans="1:12" x14ac:dyDescent="0.25">
      <c r="A7087" s="2">
        <v>45444</v>
      </c>
      <c r="B7087" s="1" t="s">
        <v>260</v>
      </c>
      <c r="C7087" s="4">
        <v>0.64381906865808669</v>
      </c>
      <c r="D7087" s="4">
        <v>0.64381906865808669</v>
      </c>
      <c r="E7087" s="4">
        <v>1210.3798490772031</v>
      </c>
      <c r="F7087" s="1" t="s">
        <v>509</v>
      </c>
      <c r="G7087" s="1">
        <v>2</v>
      </c>
      <c r="H7087" s="1" t="s">
        <v>505</v>
      </c>
      <c r="I70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8.1723669542788369E-2</v>
      </c>
      <c r="J7087" s="1" t="str">
        <f>IFERROR(INDEX('consumption_figs'!$C:$C,MATCH(Table2[[#This Row],[item_code]],'consumption_figs'!A:A,0),1),"NA")</f>
        <v>kg/ton</v>
      </c>
      <c r="K7087" s="1">
        <f>+SUMIFS(prod!$E:$E,prod!$A:$A,Table2[[#This Row],[date]],prod!$G:$G,Table2[[#This Row],[production_line]],prod!$F:$F,Table2[[#This Row],[output_type]])</f>
        <v>43</v>
      </c>
      <c r="L7087">
        <f>+Table2[[#This Row],[cons_qty_base_uom]]/Table2[[#This Row],[Column1]]</f>
        <v>1.4972536480420622E-2</v>
      </c>
    </row>
    <row r="7088" spans="1:12" x14ac:dyDescent="0.25">
      <c r="A7088" s="2">
        <v>45444</v>
      </c>
      <c r="B7088" s="1" t="s">
        <v>60</v>
      </c>
      <c r="C7088" s="4">
        <v>14.804112052035819</v>
      </c>
      <c r="D7088" s="4">
        <v>0.20806291242413222</v>
      </c>
      <c r="E7088" s="4">
        <v>433.16831864256807</v>
      </c>
      <c r="F7088" s="1" t="s">
        <v>509</v>
      </c>
      <c r="G7088" s="1">
        <v>2</v>
      </c>
      <c r="H7088" s="1" t="s">
        <v>505</v>
      </c>
      <c r="I70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0.34428167562873996</v>
      </c>
      <c r="J7088" s="1" t="str">
        <f>IFERROR(INDEX('consumption_figs'!$C:$C,MATCH(Table2[[#This Row],[item_code]],'consumption_figs'!A:A,0),1),"NA")</f>
        <v>pc/heat</v>
      </c>
      <c r="K7088" s="1">
        <f>+SUMIFS(prod!$E:$E,prod!$A:$A,Table2[[#This Row],[date]],prod!$G:$G,Table2[[#This Row],[production_line]],prod!$F:$F,Table2[[#This Row],[output_type]])</f>
        <v>43</v>
      </c>
      <c r="L7088">
        <f>+Table2[[#This Row],[cons_qty_base_uom]]/Table2[[#This Row],[Column1]]</f>
        <v>0.34428167562873996</v>
      </c>
    </row>
    <row r="7089" spans="1:12" x14ac:dyDescent="0.25">
      <c r="A7089" s="2">
        <v>45474</v>
      </c>
      <c r="B7089" s="1" t="s">
        <v>260</v>
      </c>
      <c r="C7089" s="4">
        <v>2.185799460559315</v>
      </c>
      <c r="D7089" s="4">
        <v>2.185799460559315</v>
      </c>
      <c r="E7089" s="4">
        <v>4109.3029858515119</v>
      </c>
      <c r="F7089" s="1" t="s">
        <v>509</v>
      </c>
      <c r="G7089" s="1">
        <v>1</v>
      </c>
      <c r="H7089" s="1" t="s">
        <v>505</v>
      </c>
      <c r="I70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2.3193228786852232E-2</v>
      </c>
      <c r="J7089" s="1" t="str">
        <f>IFERROR(INDEX('consumption_figs'!$C:$C,MATCH(Table2[[#This Row],[item_code]],'consumption_figs'!A:A,0),1),"NA")</f>
        <v>kg/ton</v>
      </c>
      <c r="K7089" s="1">
        <f>+SUMIFS(prod!$E:$E,prod!$A:$A,Table2[[#This Row],[date]],prod!$G:$G,Table2[[#This Row],[production_line]],prod!$F:$F,Table2[[#This Row],[output_type]])</f>
        <v>520</v>
      </c>
      <c r="L7089">
        <f>+Table2[[#This Row],[cons_qty_base_uom]]/Table2[[#This Row],[Column1]]</f>
        <v>4.2034605010756055E-3</v>
      </c>
    </row>
    <row r="7090" spans="1:12" x14ac:dyDescent="0.25">
      <c r="A7090" s="2">
        <v>45474</v>
      </c>
      <c r="B7090" s="1" t="s">
        <v>260</v>
      </c>
      <c r="C7090" s="4">
        <v>18.120270381646463</v>
      </c>
      <c r="D7090" s="4">
        <v>18.120270381646463</v>
      </c>
      <c r="E7090" s="4">
        <v>34066.108317495353</v>
      </c>
      <c r="F7090" s="1" t="s">
        <v>509</v>
      </c>
      <c r="G7090" s="1">
        <v>1</v>
      </c>
      <c r="H7090" s="1" t="s">
        <v>505</v>
      </c>
      <c r="I70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0.19227179081360382</v>
      </c>
      <c r="J7090" s="1" t="str">
        <f>IFERROR(INDEX('consumption_figs'!$C:$C,MATCH(Table2[[#This Row],[item_code]],'consumption_figs'!A:A,0),1),"NA")</f>
        <v>kg/ton</v>
      </c>
      <c r="K7090" s="1">
        <f>+SUMIFS(prod!$E:$E,prod!$A:$A,Table2[[#This Row],[date]],prod!$G:$G,Table2[[#This Row],[production_line]],prod!$F:$F,Table2[[#This Row],[output_type]])</f>
        <v>520</v>
      </c>
      <c r="L7090">
        <f>+Table2[[#This Row],[cons_qty_base_uom]]/Table2[[#This Row],[Column1]]</f>
        <v>3.4846673810858583E-2</v>
      </c>
    </row>
    <row r="7091" spans="1:12" x14ac:dyDescent="0.25">
      <c r="A7091" s="2">
        <v>45474</v>
      </c>
      <c r="B7091" s="1" t="s">
        <v>260</v>
      </c>
      <c r="C7091" s="4">
        <v>10.800291671403597</v>
      </c>
      <c r="D7091" s="4">
        <v>10.800291671403597</v>
      </c>
      <c r="E7091" s="4">
        <v>20304.548342238762</v>
      </c>
      <c r="F7091" s="1" t="s">
        <v>509</v>
      </c>
      <c r="G7091" s="1">
        <v>1</v>
      </c>
      <c r="H7091" s="1" t="s">
        <v>505</v>
      </c>
      <c r="I70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0.11460046551365721</v>
      </c>
      <c r="J7091" s="1" t="str">
        <f>IFERROR(INDEX('consumption_figs'!$C:$C,MATCH(Table2[[#This Row],[item_code]],'consumption_figs'!A:A,0),1),"NA")</f>
        <v>kg/ton</v>
      </c>
      <c r="K7091" s="1">
        <f>+SUMIFS(prod!$E:$E,prod!$A:$A,Table2[[#This Row],[date]],prod!$G:$G,Table2[[#This Row],[production_line]],prod!$F:$F,Table2[[#This Row],[output_type]])</f>
        <v>520</v>
      </c>
      <c r="L7091">
        <f>+Table2[[#This Row],[cons_qty_base_uom]]/Table2[[#This Row],[Column1]]</f>
        <v>2.076979167577615E-2</v>
      </c>
    </row>
    <row r="7092" spans="1:12" x14ac:dyDescent="0.25">
      <c r="A7092" s="2">
        <v>45474</v>
      </c>
      <c r="B7092" s="1" t="s">
        <v>260</v>
      </c>
      <c r="C7092" s="4">
        <v>7.2001944476024002</v>
      </c>
      <c r="D7092" s="4">
        <v>7.2001944476024002</v>
      </c>
      <c r="E7092" s="4">
        <v>13536.365561492512</v>
      </c>
      <c r="F7092" s="1" t="s">
        <v>509</v>
      </c>
      <c r="G7092" s="1">
        <v>1</v>
      </c>
      <c r="H7092" s="1" t="s">
        <v>505</v>
      </c>
      <c r="I70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7.640031034243816E-2</v>
      </c>
      <c r="J7092" s="1" t="str">
        <f>IFERROR(INDEX('consumption_figs'!$C:$C,MATCH(Table2[[#This Row],[item_code]],'consumption_figs'!A:A,0),1),"NA")</f>
        <v>kg/ton</v>
      </c>
      <c r="K7092" s="1">
        <f>+SUMIFS(prod!$E:$E,prod!$A:$A,Table2[[#This Row],[date]],prod!$G:$G,Table2[[#This Row],[production_line]],prod!$F:$F,Table2[[#This Row],[output_type]])</f>
        <v>520</v>
      </c>
      <c r="L7092">
        <f>+Table2[[#This Row],[cons_qty_base_uom]]/Table2[[#This Row],[Column1]]</f>
        <v>1.384652778385077E-2</v>
      </c>
    </row>
    <row r="7093" spans="1:12" x14ac:dyDescent="0.25">
      <c r="A7093" s="2">
        <v>45474</v>
      </c>
      <c r="B7093" s="1" t="s">
        <v>60</v>
      </c>
      <c r="C7093" s="4">
        <v>134.37466336567658</v>
      </c>
      <c r="D7093" s="4">
        <v>1.888555268806565</v>
      </c>
      <c r="E7093" s="4">
        <v>3931.8026500796968</v>
      </c>
      <c r="F7093" s="1" t="s">
        <v>509</v>
      </c>
      <c r="G7093" s="1">
        <v>1</v>
      </c>
      <c r="H7093" s="1" t="s">
        <v>505</v>
      </c>
      <c r="I70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0.25841281416476264</v>
      </c>
      <c r="J7093" s="1" t="str">
        <f>IFERROR(INDEX('consumption_figs'!$C:$C,MATCH(Table2[[#This Row],[item_code]],'consumption_figs'!A:A,0),1),"NA")</f>
        <v>pc/heat</v>
      </c>
      <c r="K7093" s="1">
        <f>+SUMIFS(prod!$E:$E,prod!$A:$A,Table2[[#This Row],[date]],prod!$G:$G,Table2[[#This Row],[production_line]],prod!$F:$F,Table2[[#This Row],[output_type]])</f>
        <v>520</v>
      </c>
      <c r="L7093">
        <f>+Table2[[#This Row],[cons_qty_base_uom]]/Table2[[#This Row],[Column1]]</f>
        <v>0.25841281416476264</v>
      </c>
    </row>
    <row r="7094" spans="1:12" x14ac:dyDescent="0.25">
      <c r="A7094" s="2">
        <v>45474</v>
      </c>
      <c r="B7094" s="1" t="s">
        <v>260</v>
      </c>
      <c r="C7094" s="4">
        <v>0.42175793528685757</v>
      </c>
      <c r="D7094" s="4">
        <v>0.42175793528685757</v>
      </c>
      <c r="E7094" s="4">
        <v>792.90491833929218</v>
      </c>
      <c r="F7094" s="1" t="s">
        <v>509</v>
      </c>
      <c r="G7094" s="1">
        <v>2</v>
      </c>
      <c r="H7094" s="1" t="s">
        <v>505</v>
      </c>
      <c r="I70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4.335505091353388E-2</v>
      </c>
      <c r="J7094" s="1" t="str">
        <f>IFERROR(INDEX('consumption_figs'!$C:$C,MATCH(Table2[[#This Row],[item_code]],'consumption_figs'!A:A,0),1),"NA")</f>
        <v>kg/ton</v>
      </c>
      <c r="K7094" s="1">
        <f>+SUMIFS(prod!$E:$E,prod!$A:$A,Table2[[#This Row],[date]],prod!$G:$G,Table2[[#This Row],[production_line]],prod!$F:$F,Table2[[#This Row],[output_type]])</f>
        <v>54</v>
      </c>
      <c r="L7094">
        <f>+Table2[[#This Row],[cons_qty_base_uom]]/Table2[[#This Row],[Column1]]</f>
        <v>7.8103321349418066E-3</v>
      </c>
    </row>
    <row r="7095" spans="1:12" x14ac:dyDescent="0.25">
      <c r="A7095" s="2">
        <v>45474</v>
      </c>
      <c r="B7095" s="1" t="s">
        <v>260</v>
      </c>
      <c r="C7095" s="4">
        <v>2.6181858081540583</v>
      </c>
      <c r="D7095" s="4">
        <v>2.6181858081540583</v>
      </c>
      <c r="E7095" s="4">
        <v>4922.1893193296301</v>
      </c>
      <c r="F7095" s="1" t="s">
        <v>509</v>
      </c>
      <c r="G7095" s="1">
        <v>2</v>
      </c>
      <c r="H7095" s="1" t="s">
        <v>505</v>
      </c>
      <c r="I70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0.26913916613425765</v>
      </c>
      <c r="J7095" s="1" t="str">
        <f>IFERROR(INDEX('consumption_figs'!$C:$C,MATCH(Table2[[#This Row],[item_code]],'consumption_figs'!A:A,0),1),"NA")</f>
        <v>kg/ton</v>
      </c>
      <c r="K7095" s="1">
        <f>+SUMIFS(prod!$E:$E,prod!$A:$A,Table2[[#This Row],[date]],prod!$G:$G,Table2[[#This Row],[production_line]],prod!$F:$F,Table2[[#This Row],[output_type]])</f>
        <v>54</v>
      </c>
      <c r="L7095">
        <f>+Table2[[#This Row],[cons_qty_base_uom]]/Table2[[#This Row],[Column1]]</f>
        <v>4.8484922373223299E-2</v>
      </c>
    </row>
    <row r="7096" spans="1:12" x14ac:dyDescent="0.25">
      <c r="A7096" s="2">
        <v>45474</v>
      </c>
      <c r="B7096" s="1" t="s">
        <v>260</v>
      </c>
      <c r="C7096" s="4">
        <v>1.3225628957075506</v>
      </c>
      <c r="D7096" s="4">
        <v>1.3225628957075506</v>
      </c>
      <c r="E7096" s="4">
        <v>2486.4182439301953</v>
      </c>
      <c r="F7096" s="1" t="s">
        <v>509</v>
      </c>
      <c r="G7096" s="1">
        <v>2</v>
      </c>
      <c r="H7096" s="1" t="s">
        <v>505</v>
      </c>
      <c r="I70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0.13595424503572681</v>
      </c>
      <c r="J7096" s="1" t="str">
        <f>IFERROR(INDEX('consumption_figs'!$C:$C,MATCH(Table2[[#This Row],[item_code]],'consumption_figs'!A:A,0),1),"NA")</f>
        <v>kg/ton</v>
      </c>
      <c r="K7096" s="1">
        <f>+SUMIFS(prod!$E:$E,prod!$A:$A,Table2[[#This Row],[date]],prod!$G:$G,Table2[[#This Row],[production_line]],prod!$F:$F,Table2[[#This Row],[output_type]])</f>
        <v>54</v>
      </c>
      <c r="L7096">
        <f>+Table2[[#This Row],[cons_qty_base_uom]]/Table2[[#This Row],[Column1]]</f>
        <v>2.4491905476065751E-2</v>
      </c>
    </row>
    <row r="7097" spans="1:12" x14ac:dyDescent="0.25">
      <c r="A7097" s="2">
        <v>45474</v>
      </c>
      <c r="B7097" s="1" t="s">
        <v>260</v>
      </c>
      <c r="C7097" s="4">
        <v>0.88170859713836724</v>
      </c>
      <c r="D7097" s="4">
        <v>0.88170859713836724</v>
      </c>
      <c r="E7097" s="4">
        <v>1657.6121626201304</v>
      </c>
      <c r="F7097" s="1" t="s">
        <v>509</v>
      </c>
      <c r="G7097" s="1">
        <v>2</v>
      </c>
      <c r="H7097" s="1" t="s">
        <v>505</v>
      </c>
      <c r="I70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9.0636163357151245E-2</v>
      </c>
      <c r="J7097" s="1" t="str">
        <f>IFERROR(INDEX('consumption_figs'!$C:$C,MATCH(Table2[[#This Row],[item_code]],'consumption_figs'!A:A,0),1),"NA")</f>
        <v>kg/ton</v>
      </c>
      <c r="K7097" s="1">
        <f>+SUMIFS(prod!$E:$E,prod!$A:$A,Table2[[#This Row],[date]],prod!$G:$G,Table2[[#This Row],[production_line]],prod!$F:$F,Table2[[#This Row],[output_type]])</f>
        <v>54</v>
      </c>
      <c r="L7097">
        <f>+Table2[[#This Row],[cons_qty_base_uom]]/Table2[[#This Row],[Column1]]</f>
        <v>1.6327936984043837E-2</v>
      </c>
    </row>
    <row r="7098" spans="1:12" x14ac:dyDescent="0.25">
      <c r="A7098" s="2">
        <v>45474</v>
      </c>
      <c r="B7098" s="1" t="s">
        <v>60</v>
      </c>
      <c r="C7098" s="4">
        <v>14.980321532941009</v>
      </c>
      <c r="D7098" s="4">
        <v>0.21053943095256611</v>
      </c>
      <c r="E7098" s="4">
        <v>438.32420805385391</v>
      </c>
      <c r="F7098" s="1" t="s">
        <v>509</v>
      </c>
      <c r="G7098" s="1">
        <v>2</v>
      </c>
      <c r="H7098" s="1" t="s">
        <v>505</v>
      </c>
      <c r="I70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0.27741336172112979</v>
      </c>
      <c r="J7098" s="1" t="str">
        <f>IFERROR(INDEX('consumption_figs'!$C:$C,MATCH(Table2[[#This Row],[item_code]],'consumption_figs'!A:A,0),1),"NA")</f>
        <v>pc/heat</v>
      </c>
      <c r="K7098" s="1">
        <f>+SUMIFS(prod!$E:$E,prod!$A:$A,Table2[[#This Row],[date]],prod!$G:$G,Table2[[#This Row],[production_line]],prod!$F:$F,Table2[[#This Row],[output_type]])</f>
        <v>54</v>
      </c>
      <c r="L7098">
        <f>+Table2[[#This Row],[cons_qty_base_uom]]/Table2[[#This Row],[Column1]]</f>
        <v>0.27741336172112979</v>
      </c>
    </row>
    <row r="7099" spans="1:12" x14ac:dyDescent="0.25">
      <c r="A7099" s="2">
        <v>45505</v>
      </c>
      <c r="B7099" s="1" t="s">
        <v>260</v>
      </c>
      <c r="C7099" s="4">
        <v>2.0920295966876248</v>
      </c>
      <c r="D7099" s="4">
        <v>2.0920295966876248</v>
      </c>
      <c r="E7099" s="4">
        <v>3933.0156417727344</v>
      </c>
      <c r="F7099" s="1" t="s">
        <v>509</v>
      </c>
      <c r="G7099" s="1">
        <v>1</v>
      </c>
      <c r="H7099" s="1" t="s">
        <v>505</v>
      </c>
      <c r="I70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2.4585791642919047E-2</v>
      </c>
      <c r="J7099" s="1" t="str">
        <f>IFERROR(INDEX('consumption_figs'!$C:$C,MATCH(Table2[[#This Row],[item_code]],'consumption_figs'!A:A,0),1),"NA")</f>
        <v>kg/ton</v>
      </c>
      <c r="K7099" s="1">
        <f>+SUMIFS(prod!$E:$E,prod!$A:$A,Table2[[#This Row],[date]],prod!$G:$G,Table2[[#This Row],[production_line]],prod!$F:$F,Table2[[#This Row],[output_type]])</f>
        <v>466</v>
      </c>
      <c r="L7099">
        <f>+Table2[[#This Row],[cons_qty_base_uom]]/Table2[[#This Row],[Column1]]</f>
        <v>4.4893338984712981E-3</v>
      </c>
    </row>
    <row r="7100" spans="1:12" x14ac:dyDescent="0.25">
      <c r="A7100" s="2">
        <v>45505</v>
      </c>
      <c r="B7100" s="1" t="s">
        <v>260</v>
      </c>
      <c r="C7100" s="4">
        <v>17.820276081809588</v>
      </c>
      <c r="D7100" s="4">
        <v>17.820276081809588</v>
      </c>
      <c r="E7100" s="4">
        <v>33502.119033802024</v>
      </c>
      <c r="F7100" s="1" t="s">
        <v>509</v>
      </c>
      <c r="G7100" s="1">
        <v>1</v>
      </c>
      <c r="H7100" s="1" t="s">
        <v>505</v>
      </c>
      <c r="I71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0.20942609772842707</v>
      </c>
      <c r="J7100" s="1" t="str">
        <f>IFERROR(INDEX('consumption_figs'!$C:$C,MATCH(Table2[[#This Row],[item_code]],'consumption_figs'!A:A,0),1),"NA")</f>
        <v>kg/ton</v>
      </c>
      <c r="K7100" s="1">
        <f>+SUMIFS(prod!$E:$E,prod!$A:$A,Table2[[#This Row],[date]],prod!$G:$G,Table2[[#This Row],[production_line]],prod!$F:$F,Table2[[#This Row],[output_type]])</f>
        <v>466</v>
      </c>
      <c r="L7100">
        <f>+Table2[[#This Row],[cons_qty_base_uom]]/Table2[[#This Row],[Column1]]</f>
        <v>3.8240935797874652E-2</v>
      </c>
    </row>
    <row r="7101" spans="1:12" x14ac:dyDescent="0.25">
      <c r="A7101" s="2">
        <v>45505</v>
      </c>
      <c r="B7101" s="1" t="s">
        <v>260</v>
      </c>
      <c r="C7101" s="4">
        <v>10.536553520393722</v>
      </c>
      <c r="D7101" s="4">
        <v>10.536553520393722</v>
      </c>
      <c r="E7101" s="4">
        <v>19808.720618340198</v>
      </c>
      <c r="F7101" s="1" t="s">
        <v>509</v>
      </c>
      <c r="G7101" s="1">
        <v>1</v>
      </c>
      <c r="H7101" s="1" t="s">
        <v>505</v>
      </c>
      <c r="I71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0.12382688557419376</v>
      </c>
      <c r="J7101" s="1" t="str">
        <f>IFERROR(INDEX('consumption_figs'!$C:$C,MATCH(Table2[[#This Row],[item_code]],'consumption_figs'!A:A,0),1),"NA")</f>
        <v>kg/ton</v>
      </c>
      <c r="K7101" s="1">
        <f>+SUMIFS(prod!$E:$E,prod!$A:$A,Table2[[#This Row],[date]],prod!$G:$G,Table2[[#This Row],[production_line]],prod!$F:$F,Table2[[#This Row],[output_type]])</f>
        <v>466</v>
      </c>
      <c r="L7101">
        <f>+Table2[[#This Row],[cons_qty_base_uom]]/Table2[[#This Row],[Column1]]</f>
        <v>2.2610629872089533E-2</v>
      </c>
    </row>
    <row r="7102" spans="1:12" x14ac:dyDescent="0.25">
      <c r="A7102" s="2">
        <v>45505</v>
      </c>
      <c r="B7102" s="1" t="s">
        <v>260</v>
      </c>
      <c r="C7102" s="4">
        <v>7.0243690135958161</v>
      </c>
      <c r="D7102" s="4">
        <v>7.0243690135958161</v>
      </c>
      <c r="E7102" s="4">
        <v>13205.813745560134</v>
      </c>
      <c r="F7102" s="1" t="s">
        <v>509</v>
      </c>
      <c r="G7102" s="1">
        <v>1</v>
      </c>
      <c r="H7102" s="1" t="s">
        <v>505</v>
      </c>
      <c r="I71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8.255125704946252E-2</v>
      </c>
      <c r="J7102" s="1" t="str">
        <f>IFERROR(INDEX('consumption_figs'!$C:$C,MATCH(Table2[[#This Row],[item_code]],'consumption_figs'!A:A,0),1),"NA")</f>
        <v>kg/ton</v>
      </c>
      <c r="K7102" s="1">
        <f>+SUMIFS(prod!$E:$E,prod!$A:$A,Table2[[#This Row],[date]],prod!$G:$G,Table2[[#This Row],[production_line]],prod!$F:$F,Table2[[#This Row],[output_type]])</f>
        <v>466</v>
      </c>
      <c r="L7102">
        <f>+Table2[[#This Row],[cons_qty_base_uom]]/Table2[[#This Row],[Column1]]</f>
        <v>1.5073753248059691E-2</v>
      </c>
    </row>
    <row r="7103" spans="1:12" x14ac:dyDescent="0.25">
      <c r="A7103" s="2">
        <v>45505</v>
      </c>
      <c r="B7103" s="1" t="s">
        <v>60</v>
      </c>
      <c r="C7103" s="4">
        <v>152.16011663825444</v>
      </c>
      <c r="D7103" s="4">
        <v>2.1385191432806825</v>
      </c>
      <c r="E7103" s="4">
        <v>4452.2050128353249</v>
      </c>
      <c r="F7103" s="1" t="s">
        <v>509</v>
      </c>
      <c r="G7103" s="1">
        <v>1</v>
      </c>
      <c r="H7103" s="1" t="s">
        <v>505</v>
      </c>
      <c r="I71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0.32652385544689794</v>
      </c>
      <c r="J7103" s="1" t="str">
        <f>IFERROR(INDEX('consumption_figs'!$C:$C,MATCH(Table2[[#This Row],[item_code]],'consumption_figs'!A:A,0),1),"NA")</f>
        <v>pc/heat</v>
      </c>
      <c r="K7103" s="1">
        <f>+SUMIFS(prod!$E:$E,prod!$A:$A,Table2[[#This Row],[date]],prod!$G:$G,Table2[[#This Row],[production_line]],prod!$F:$F,Table2[[#This Row],[output_type]])</f>
        <v>466</v>
      </c>
      <c r="L7103">
        <f>+Table2[[#This Row],[cons_qty_base_uom]]/Table2[[#This Row],[Column1]]</f>
        <v>0.32652385544689794</v>
      </c>
    </row>
    <row r="7104" spans="1:12" x14ac:dyDescent="0.25">
      <c r="A7104" s="2">
        <v>45505</v>
      </c>
      <c r="B7104" s="1" t="s">
        <v>260</v>
      </c>
      <c r="C7104" s="4">
        <v>0.66283260892237261</v>
      </c>
      <c r="D7104" s="4">
        <v>0.66283260892237261</v>
      </c>
      <c r="E7104" s="4">
        <v>1246.1253047740606</v>
      </c>
      <c r="F7104" s="1" t="s">
        <v>509</v>
      </c>
      <c r="G7104" s="1">
        <v>2</v>
      </c>
      <c r="H7104" s="1" t="s">
        <v>505</v>
      </c>
      <c r="I71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7.733433775783137E-2</v>
      </c>
      <c r="J7104" s="1" t="str">
        <f>IFERROR(INDEX('consumption_figs'!$C:$C,MATCH(Table2[[#This Row],[item_code]],'consumption_figs'!A:A,0),1),"NA")</f>
        <v>kg/ton</v>
      </c>
      <c r="K7104" s="1">
        <f>+SUMIFS(prod!$E:$E,prod!$A:$A,Table2[[#This Row],[date]],prod!$G:$G,Table2[[#This Row],[production_line]],prod!$F:$F,Table2[[#This Row],[output_type]])</f>
        <v>48</v>
      </c>
      <c r="L7104">
        <f>+Table2[[#This Row],[cons_qty_base_uom]]/Table2[[#This Row],[Column1]]</f>
        <v>1.3809012685882763E-2</v>
      </c>
    </row>
    <row r="7105" spans="1:12" x14ac:dyDescent="0.25">
      <c r="A7105" s="2">
        <v>45505</v>
      </c>
      <c r="B7105" s="1" t="s">
        <v>260</v>
      </c>
      <c r="C7105" s="4">
        <v>1.434780169467478</v>
      </c>
      <c r="D7105" s="4">
        <v>1.434780169467478</v>
      </c>
      <c r="E7105" s="4">
        <v>2697.3867185988588</v>
      </c>
      <c r="F7105" s="1" t="s">
        <v>509</v>
      </c>
      <c r="G7105" s="1">
        <v>2</v>
      </c>
      <c r="H7105" s="1" t="s">
        <v>505</v>
      </c>
      <c r="I71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0.16739938974069279</v>
      </c>
      <c r="J7105" s="1" t="str">
        <f>IFERROR(INDEX('consumption_figs'!$C:$C,MATCH(Table2[[#This Row],[item_code]],'consumption_figs'!A:A,0),1),"NA")</f>
        <v>kg/ton</v>
      </c>
      <c r="K7105" s="1">
        <f>+SUMIFS(prod!$E:$E,prod!$A:$A,Table2[[#This Row],[date]],prod!$G:$G,Table2[[#This Row],[production_line]],prod!$F:$F,Table2[[#This Row],[output_type]])</f>
        <v>48</v>
      </c>
      <c r="L7105">
        <f>+Table2[[#This Row],[cons_qty_base_uom]]/Table2[[#This Row],[Column1]]</f>
        <v>2.9891253530572457E-2</v>
      </c>
    </row>
    <row r="7106" spans="1:12" x14ac:dyDescent="0.25">
      <c r="A7106" s="2">
        <v>45505</v>
      </c>
      <c r="B7106" s="1" t="s">
        <v>260</v>
      </c>
      <c r="C7106" s="4">
        <v>0.60997149747862212</v>
      </c>
      <c r="D7106" s="4">
        <v>0.60997149747862212</v>
      </c>
      <c r="E7106" s="4">
        <v>1146.7464152598095</v>
      </c>
      <c r="F7106" s="1" t="s">
        <v>509</v>
      </c>
      <c r="G7106" s="1">
        <v>2</v>
      </c>
      <c r="H7106" s="1" t="s">
        <v>505</v>
      </c>
      <c r="I71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7.1166899717491794E-2</v>
      </c>
      <c r="J7106" s="1" t="str">
        <f>IFERROR(INDEX('consumption_figs'!$C:$C,MATCH(Table2[[#This Row],[item_code]],'consumption_figs'!A:A,0),1),"NA")</f>
        <v>kg/ton</v>
      </c>
      <c r="K7106" s="1">
        <f>+SUMIFS(prod!$E:$E,prod!$A:$A,Table2[[#This Row],[date]],prod!$G:$G,Table2[[#This Row],[production_line]],prod!$F:$F,Table2[[#This Row],[output_type]])</f>
        <v>48</v>
      </c>
      <c r="L7106">
        <f>+Table2[[#This Row],[cons_qty_base_uom]]/Table2[[#This Row],[Column1]]</f>
        <v>1.2707739530804627E-2</v>
      </c>
    </row>
    <row r="7107" spans="1:12" x14ac:dyDescent="0.25">
      <c r="A7107" s="2">
        <v>45505</v>
      </c>
      <c r="B7107" s="1" t="s">
        <v>260</v>
      </c>
      <c r="C7107" s="4">
        <v>0.40664766498574828</v>
      </c>
      <c r="D7107" s="4">
        <v>0.40664766498574828</v>
      </c>
      <c r="E7107" s="4">
        <v>764.49761017320679</v>
      </c>
      <c r="F7107" s="1" t="s">
        <v>509</v>
      </c>
      <c r="G7107" s="1">
        <v>2</v>
      </c>
      <c r="H7107" s="1" t="s">
        <v>505</v>
      </c>
      <c r="I71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4.7444599811661214E-2</v>
      </c>
      <c r="J7107" s="1" t="str">
        <f>IFERROR(INDEX('consumption_figs'!$C:$C,MATCH(Table2[[#This Row],[item_code]],'consumption_figs'!A:A,0),1),"NA")</f>
        <v>kg/ton</v>
      </c>
      <c r="K7107" s="1">
        <f>+SUMIFS(prod!$E:$E,prod!$A:$A,Table2[[#This Row],[date]],prod!$G:$G,Table2[[#This Row],[production_line]],prod!$F:$F,Table2[[#This Row],[output_type]])</f>
        <v>48</v>
      </c>
      <c r="L7107">
        <f>+Table2[[#This Row],[cons_qty_base_uom]]/Table2[[#This Row],[Column1]]</f>
        <v>8.4718263538697564E-3</v>
      </c>
    </row>
    <row r="7108" spans="1:12" x14ac:dyDescent="0.25">
      <c r="A7108" s="2">
        <v>45505</v>
      </c>
      <c r="B7108" s="1" t="s">
        <v>60</v>
      </c>
      <c r="C7108" s="4">
        <v>24.14690742886604</v>
      </c>
      <c r="D7108" s="4">
        <v>0.33937029576825489</v>
      </c>
      <c r="E7108" s="4">
        <v>706.53851136862033</v>
      </c>
      <c r="F7108" s="1" t="s">
        <v>509</v>
      </c>
      <c r="G7108" s="1">
        <v>2</v>
      </c>
      <c r="H7108" s="1" t="s">
        <v>505</v>
      </c>
      <c r="I71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0.50306057143470917</v>
      </c>
      <c r="J7108" s="1" t="str">
        <f>IFERROR(INDEX('consumption_figs'!$C:$C,MATCH(Table2[[#This Row],[item_code]],'consumption_figs'!A:A,0),1),"NA")</f>
        <v>pc/heat</v>
      </c>
      <c r="K7108" s="1">
        <f>+SUMIFS(prod!$E:$E,prod!$A:$A,Table2[[#This Row],[date]],prod!$G:$G,Table2[[#This Row],[production_line]],prod!$F:$F,Table2[[#This Row],[output_type]])</f>
        <v>48</v>
      </c>
      <c r="L7108">
        <f>+Table2[[#This Row],[cons_qty_base_uom]]/Table2[[#This Row],[Column1]]</f>
        <v>0.50306057143470917</v>
      </c>
    </row>
    <row r="7109" spans="1:12" x14ac:dyDescent="0.25">
      <c r="A7109" s="2">
        <v>45536</v>
      </c>
      <c r="B7109" s="1" t="s">
        <v>260</v>
      </c>
      <c r="C7109" s="4">
        <v>2.9617998302618815</v>
      </c>
      <c r="D7109" s="4">
        <v>2.9617998302618815</v>
      </c>
      <c r="E7109" s="4">
        <v>5568.1836808923372</v>
      </c>
      <c r="F7109" s="1" t="s">
        <v>509</v>
      </c>
      <c r="G7109" s="1">
        <v>1</v>
      </c>
      <c r="H7109" s="1" t="s">
        <v>505</v>
      </c>
      <c r="I71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3.3846819992479162E-2</v>
      </c>
      <c r="J7109" s="1" t="str">
        <f>IFERROR(INDEX('consumption_figs'!$C:$C,MATCH(Table2[[#This Row],[item_code]],'consumption_figs'!A:A,0),1),"NA")</f>
        <v>kg/ton</v>
      </c>
      <c r="K7109" s="1">
        <f>+SUMIFS(prod!$E:$E,prod!$A:$A,Table2[[#This Row],[date]],prod!$G:$G,Table2[[#This Row],[production_line]],prod!$F:$F,Table2[[#This Row],[output_type]])</f>
        <v>479</v>
      </c>
      <c r="L7109">
        <f>+Table2[[#This Row],[cons_qty_base_uom]]/Table2[[#This Row],[Column1]]</f>
        <v>6.1832981842628006E-3</v>
      </c>
    </row>
    <row r="7110" spans="1:12" x14ac:dyDescent="0.25">
      <c r="A7110" s="2">
        <v>45536</v>
      </c>
      <c r="B7110" s="1" t="s">
        <v>260</v>
      </c>
      <c r="C7110" s="4">
        <v>18.527772098434728</v>
      </c>
      <c r="D7110" s="4">
        <v>18.527772098434728</v>
      </c>
      <c r="E7110" s="4">
        <v>34832.211545057289</v>
      </c>
      <c r="F7110" s="1" t="s">
        <v>509</v>
      </c>
      <c r="G7110" s="1">
        <v>1</v>
      </c>
      <c r="H7110" s="1" t="s">
        <v>505</v>
      </c>
      <c r="I71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0.21173144811138356</v>
      </c>
      <c r="J7110" s="1" t="str">
        <f>IFERROR(INDEX('consumption_figs'!$C:$C,MATCH(Table2[[#This Row],[item_code]],'consumption_figs'!A:A,0),1),"NA")</f>
        <v>kg/ton</v>
      </c>
      <c r="K7110" s="1">
        <f>+SUMIFS(prod!$E:$E,prod!$A:$A,Table2[[#This Row],[date]],prod!$G:$G,Table2[[#This Row],[production_line]],prod!$F:$F,Table2[[#This Row],[output_type]])</f>
        <v>479</v>
      </c>
      <c r="L7110">
        <f>+Table2[[#This Row],[cons_qty_base_uom]]/Table2[[#This Row],[Column1]]</f>
        <v>3.868010876499943E-2</v>
      </c>
    </row>
    <row r="7111" spans="1:12" x14ac:dyDescent="0.25">
      <c r="A7111" s="2">
        <v>45536</v>
      </c>
      <c r="B7111" s="1" t="s">
        <v>260</v>
      </c>
      <c r="C7111" s="4">
        <v>11.085714294047261</v>
      </c>
      <c r="D7111" s="4">
        <v>11.085714294047261</v>
      </c>
      <c r="E7111" s="4">
        <v>20841.14287280885</v>
      </c>
      <c r="F7111" s="1" t="s">
        <v>509</v>
      </c>
      <c r="G7111" s="1">
        <v>1</v>
      </c>
      <c r="H7111" s="1" t="s">
        <v>505</v>
      </c>
      <c r="I71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0.12668519066175188</v>
      </c>
      <c r="J7111" s="1" t="str">
        <f>IFERROR(INDEX('consumption_figs'!$C:$C,MATCH(Table2[[#This Row],[item_code]],'consumption_figs'!A:A,0),1),"NA")</f>
        <v>kg/ton</v>
      </c>
      <c r="K7111" s="1">
        <f>+SUMIFS(prod!$E:$E,prod!$A:$A,Table2[[#This Row],[date]],prod!$G:$G,Table2[[#This Row],[production_line]],prod!$F:$F,Table2[[#This Row],[output_type]])</f>
        <v>479</v>
      </c>
      <c r="L7111">
        <f>+Table2[[#This Row],[cons_qty_base_uom]]/Table2[[#This Row],[Column1]]</f>
        <v>2.3143453641017244E-2</v>
      </c>
    </row>
    <row r="7112" spans="1:12" x14ac:dyDescent="0.25">
      <c r="A7112" s="2">
        <v>45536</v>
      </c>
      <c r="B7112" s="1" t="s">
        <v>260</v>
      </c>
      <c r="C7112" s="4">
        <v>7.3904761960315097</v>
      </c>
      <c r="D7112" s="4">
        <v>7.3904761960315097</v>
      </c>
      <c r="E7112" s="4">
        <v>13894.095248539239</v>
      </c>
      <c r="F7112" s="1" t="s">
        <v>509</v>
      </c>
      <c r="G7112" s="1">
        <v>1</v>
      </c>
      <c r="H7112" s="1" t="s">
        <v>505</v>
      </c>
      <c r="I71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8.4456793774501285E-2</v>
      </c>
      <c r="J7112" s="1" t="str">
        <f>IFERROR(INDEX('consumption_figs'!$C:$C,MATCH(Table2[[#This Row],[item_code]],'consumption_figs'!A:A,0),1),"NA")</f>
        <v>kg/ton</v>
      </c>
      <c r="K7112" s="1">
        <f>+SUMIFS(prod!$E:$E,prod!$A:$A,Table2[[#This Row],[date]],prod!$G:$G,Table2[[#This Row],[production_line]],prod!$F:$F,Table2[[#This Row],[output_type]])</f>
        <v>479</v>
      </c>
      <c r="L7112">
        <f>+Table2[[#This Row],[cons_qty_base_uom]]/Table2[[#This Row],[Column1]]</f>
        <v>1.5428969094011502E-2</v>
      </c>
    </row>
    <row r="7113" spans="1:12" x14ac:dyDescent="0.25">
      <c r="A7113" s="2">
        <v>45536</v>
      </c>
      <c r="B7113" s="1" t="s">
        <v>60</v>
      </c>
      <c r="C7113" s="4">
        <v>174.40390615363225</v>
      </c>
      <c r="D7113" s="4">
        <v>2.4511422586456089</v>
      </c>
      <c r="E7113" s="4">
        <v>5103.0582940552795</v>
      </c>
      <c r="F7113" s="1" t="s">
        <v>509</v>
      </c>
      <c r="G7113" s="1">
        <v>1</v>
      </c>
      <c r="H7113" s="1" t="s">
        <v>505</v>
      </c>
      <c r="I71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0.36410001284683141</v>
      </c>
      <c r="J7113" s="1" t="str">
        <f>IFERROR(INDEX('consumption_figs'!$C:$C,MATCH(Table2[[#This Row],[item_code]],'consumption_figs'!A:A,0),1),"NA")</f>
        <v>pc/heat</v>
      </c>
      <c r="K7113" s="1">
        <f>+SUMIFS(prod!$E:$E,prod!$A:$A,Table2[[#This Row],[date]],prod!$G:$G,Table2[[#This Row],[production_line]],prod!$F:$F,Table2[[#This Row],[output_type]])</f>
        <v>479</v>
      </c>
      <c r="L7113">
        <f>+Table2[[#This Row],[cons_qty_base_uom]]/Table2[[#This Row],[Column1]]</f>
        <v>0.36410001284683141</v>
      </c>
    </row>
    <row r="7114" spans="1:12" x14ac:dyDescent="0.25">
      <c r="A7114" s="2">
        <v>45536</v>
      </c>
      <c r="B7114" s="1" t="s">
        <v>260</v>
      </c>
      <c r="C7114" s="4">
        <v>0.4578461651592029</v>
      </c>
      <c r="D7114" s="4">
        <v>0.4578461651592029</v>
      </c>
      <c r="E7114" s="4">
        <v>860.7507904993015</v>
      </c>
      <c r="F7114" s="1" t="s">
        <v>509</v>
      </c>
      <c r="G7114" s="1">
        <v>2</v>
      </c>
      <c r="H7114" s="1" t="s">
        <v>505</v>
      </c>
      <c r="I71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3.283934623147345E-2</v>
      </c>
      <c r="J7114" s="1" t="str">
        <f>IFERROR(INDEX('consumption_figs'!$C:$C,MATCH(Table2[[#This Row],[item_code]],'consumption_figs'!A:A,0),1),"NA")</f>
        <v>kg/ton</v>
      </c>
      <c r="K7114" s="1">
        <f>+SUMIFS(prod!$E:$E,prod!$A:$A,Table2[[#This Row],[date]],prod!$G:$G,Table2[[#This Row],[production_line]],prod!$F:$F,Table2[[#This Row],[output_type]])</f>
        <v>78</v>
      </c>
      <c r="L7114">
        <f>+Table2[[#This Row],[cons_qty_base_uom]]/Table2[[#This Row],[Column1]]</f>
        <v>5.8698226302461914E-3</v>
      </c>
    </row>
    <row r="7115" spans="1:12" x14ac:dyDescent="0.25">
      <c r="A7115" s="2">
        <v>45536</v>
      </c>
      <c r="B7115" s="1" t="s">
        <v>260</v>
      </c>
      <c r="C7115" s="4">
        <v>4.1971761590323613</v>
      </c>
      <c r="D7115" s="4">
        <v>4.1971761590323613</v>
      </c>
      <c r="E7115" s="4">
        <v>7890.6911789808391</v>
      </c>
      <c r="F7115" s="1" t="s">
        <v>509</v>
      </c>
      <c r="G7115" s="1">
        <v>2</v>
      </c>
      <c r="H7115" s="1" t="s">
        <v>505</v>
      </c>
      <c r="I71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0.30104548551372551</v>
      </c>
      <c r="J7115" s="1" t="str">
        <f>IFERROR(INDEX('consumption_figs'!$C:$C,MATCH(Table2[[#This Row],[item_code]],'consumption_figs'!A:A,0),1),"NA")</f>
        <v>kg/ton</v>
      </c>
      <c r="K7115" s="1">
        <f>+SUMIFS(prod!$E:$E,prod!$A:$A,Table2[[#This Row],[date]],prod!$G:$G,Table2[[#This Row],[production_line]],prod!$F:$F,Table2[[#This Row],[output_type]])</f>
        <v>78</v>
      </c>
      <c r="L7115">
        <f>+Table2[[#This Row],[cons_qty_base_uom]]/Table2[[#This Row],[Column1]]</f>
        <v>5.3809950756825146E-2</v>
      </c>
    </row>
    <row r="7116" spans="1:12" x14ac:dyDescent="0.25">
      <c r="A7116" s="2">
        <v>45536</v>
      </c>
      <c r="B7116" s="1" t="s">
        <v>260</v>
      </c>
      <c r="C7116" s="4">
        <v>2.1513028980009263</v>
      </c>
      <c r="D7116" s="4">
        <v>2.1513028980009263</v>
      </c>
      <c r="E7116" s="4">
        <v>4044.4494482417417</v>
      </c>
      <c r="F7116" s="1" t="s">
        <v>509</v>
      </c>
      <c r="G7116" s="1">
        <v>2</v>
      </c>
      <c r="H7116" s="1" t="s">
        <v>505</v>
      </c>
      <c r="I71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0.1543037511118151</v>
      </c>
      <c r="J7116" s="1" t="str">
        <f>IFERROR(INDEX('consumption_figs'!$C:$C,MATCH(Table2[[#This Row],[item_code]],'consumption_figs'!A:A,0),1),"NA")</f>
        <v>kg/ton</v>
      </c>
      <c r="K7116" s="1">
        <f>+SUMIFS(prod!$E:$E,prod!$A:$A,Table2[[#This Row],[date]],prod!$G:$G,Table2[[#This Row],[production_line]],prod!$F:$F,Table2[[#This Row],[output_type]])</f>
        <v>78</v>
      </c>
      <c r="L7116">
        <f>+Table2[[#This Row],[cons_qty_base_uom]]/Table2[[#This Row],[Column1]]</f>
        <v>2.758080638462726E-2</v>
      </c>
    </row>
    <row r="7117" spans="1:12" x14ac:dyDescent="0.25">
      <c r="A7117" s="2">
        <v>45536</v>
      </c>
      <c r="B7117" s="1" t="s">
        <v>260</v>
      </c>
      <c r="C7117" s="4">
        <v>1.4342019320006181</v>
      </c>
      <c r="D7117" s="4">
        <v>1.4342019320006181</v>
      </c>
      <c r="E7117" s="4">
        <v>2696.2996321611618</v>
      </c>
      <c r="F7117" s="1" t="s">
        <v>509</v>
      </c>
      <c r="G7117" s="1">
        <v>2</v>
      </c>
      <c r="H7117" s="1" t="s">
        <v>505</v>
      </c>
      <c r="I71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0.10286916740787679</v>
      </c>
      <c r="J7117" s="1" t="str">
        <f>IFERROR(INDEX('consumption_figs'!$C:$C,MATCH(Table2[[#This Row],[item_code]],'consumption_figs'!A:A,0),1),"NA")</f>
        <v>kg/ton</v>
      </c>
      <c r="K7117" s="1">
        <f>+SUMIFS(prod!$E:$E,prod!$A:$A,Table2[[#This Row],[date]],prod!$G:$G,Table2[[#This Row],[production_line]],prod!$F:$F,Table2[[#This Row],[output_type]])</f>
        <v>78</v>
      </c>
      <c r="L7117">
        <f>+Table2[[#This Row],[cons_qty_base_uom]]/Table2[[#This Row],[Column1]]</f>
        <v>1.8387204256418179E-2</v>
      </c>
    </row>
    <row r="7118" spans="1:12" x14ac:dyDescent="0.25">
      <c r="A7118" s="2">
        <v>45536</v>
      </c>
      <c r="B7118" s="1" t="s">
        <v>60</v>
      </c>
      <c r="C7118" s="4">
        <v>30.638610505858363</v>
      </c>
      <c r="D7118" s="4">
        <v>0.43060728749353572</v>
      </c>
      <c r="E7118" s="4">
        <v>896.48574340141579</v>
      </c>
      <c r="F7118" s="1" t="s">
        <v>509</v>
      </c>
      <c r="G7118" s="1">
        <v>2</v>
      </c>
      <c r="H7118" s="1" t="s">
        <v>505</v>
      </c>
      <c r="I71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0.39280269879305596</v>
      </c>
      <c r="J7118" s="1" t="str">
        <f>IFERROR(INDEX('consumption_figs'!$C:$C,MATCH(Table2[[#This Row],[item_code]],'consumption_figs'!A:A,0),1),"NA")</f>
        <v>pc/heat</v>
      </c>
      <c r="K7118" s="1">
        <f>+SUMIFS(prod!$E:$E,prod!$A:$A,Table2[[#This Row],[date]],prod!$G:$G,Table2[[#This Row],[production_line]],prod!$F:$F,Table2[[#This Row],[output_type]])</f>
        <v>78</v>
      </c>
      <c r="L7118">
        <f>+Table2[[#This Row],[cons_qty_base_uom]]/Table2[[#This Row],[Column1]]</f>
        <v>0.39280269879305596</v>
      </c>
    </row>
    <row r="7119" spans="1:12" x14ac:dyDescent="0.25">
      <c r="A7119" s="2">
        <v>45566</v>
      </c>
      <c r="B7119" s="1" t="s">
        <v>260</v>
      </c>
      <c r="C7119" s="4">
        <v>3.2560977855248945</v>
      </c>
      <c r="D7119" s="4">
        <v>3.2560977855248945</v>
      </c>
      <c r="E7119" s="4">
        <v>6121.4638367868019</v>
      </c>
      <c r="F7119" s="1" t="s">
        <v>509</v>
      </c>
      <c r="G7119" s="1">
        <v>1</v>
      </c>
      <c r="H7119" s="1" t="s">
        <v>505</v>
      </c>
      <c r="I71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3.659564805310362E-2</v>
      </c>
      <c r="J7119" s="1" t="str">
        <f>IFERROR(INDEX('consumption_figs'!$C:$C,MATCH(Table2[[#This Row],[item_code]],'consumption_figs'!A:A,0),1),"NA")</f>
        <v>kg/ton</v>
      </c>
      <c r="K7119" s="1">
        <f>+SUMIFS(prod!$E:$E,prod!$A:$A,Table2[[#This Row],[date]],prod!$G:$G,Table2[[#This Row],[production_line]],prod!$F:$F,Table2[[#This Row],[output_type]])</f>
        <v>497</v>
      </c>
      <c r="L7119">
        <f>+Table2[[#This Row],[cons_qty_base_uom]]/Table2[[#This Row],[Column1]]</f>
        <v>6.5515045986416385E-3</v>
      </c>
    </row>
    <row r="7120" spans="1:12" x14ac:dyDescent="0.25">
      <c r="A7120" s="2">
        <v>45566</v>
      </c>
      <c r="B7120" s="1" t="s">
        <v>260</v>
      </c>
      <c r="C7120" s="4">
        <v>30.379544989965726</v>
      </c>
      <c r="D7120" s="4">
        <v>30.379544989965726</v>
      </c>
      <c r="E7120" s="4">
        <v>57113.544581135568</v>
      </c>
      <c r="F7120" s="1" t="s">
        <v>509</v>
      </c>
      <c r="G7120" s="1">
        <v>1</v>
      </c>
      <c r="H7120" s="1" t="s">
        <v>505</v>
      </c>
      <c r="I71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0.34143911199736698</v>
      </c>
      <c r="J7120" s="1" t="str">
        <f>IFERROR(INDEX('consumption_figs'!$C:$C,MATCH(Table2[[#This Row],[item_code]],'consumption_figs'!A:A,0),1),"NA")</f>
        <v>kg/ton</v>
      </c>
      <c r="K7120" s="1">
        <f>+SUMIFS(prod!$E:$E,prod!$A:$A,Table2[[#This Row],[date]],prod!$G:$G,Table2[[#This Row],[production_line]],prod!$F:$F,Table2[[#This Row],[output_type]])</f>
        <v>497</v>
      </c>
      <c r="L7120">
        <f>+Table2[[#This Row],[cons_qty_base_uom]]/Table2[[#This Row],[Column1]]</f>
        <v>6.1125845050232851E-2</v>
      </c>
    </row>
    <row r="7121" spans="1:12" x14ac:dyDescent="0.25">
      <c r="A7121" s="2">
        <v>45566</v>
      </c>
      <c r="B7121" s="1" t="s">
        <v>260</v>
      </c>
      <c r="C7121" s="4">
        <v>18.156672798919935</v>
      </c>
      <c r="D7121" s="4">
        <v>18.156672798919935</v>
      </c>
      <c r="E7121" s="4">
        <v>34134.54486196948</v>
      </c>
      <c r="F7121" s="1" t="s">
        <v>509</v>
      </c>
      <c r="G7121" s="1">
        <v>1</v>
      </c>
      <c r="H7121" s="1" t="s">
        <v>505</v>
      </c>
      <c r="I71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0.20406488113425048</v>
      </c>
      <c r="J7121" s="1" t="str">
        <f>IFERROR(INDEX('consumption_figs'!$C:$C,MATCH(Table2[[#This Row],[item_code]],'consumption_figs'!A:A,0),1),"NA")</f>
        <v>kg/ton</v>
      </c>
      <c r="K7121" s="1">
        <f>+SUMIFS(prod!$E:$E,prod!$A:$A,Table2[[#This Row],[date]],prod!$G:$G,Table2[[#This Row],[production_line]],prod!$F:$F,Table2[[#This Row],[output_type]])</f>
        <v>497</v>
      </c>
      <c r="L7121">
        <f>+Table2[[#This Row],[cons_qty_base_uom]]/Table2[[#This Row],[Column1]]</f>
        <v>3.6532540842897254E-2</v>
      </c>
    </row>
    <row r="7122" spans="1:12" x14ac:dyDescent="0.25">
      <c r="A7122" s="2">
        <v>45566</v>
      </c>
      <c r="B7122" s="1" t="s">
        <v>260</v>
      </c>
      <c r="C7122" s="4">
        <v>12.104448532613295</v>
      </c>
      <c r="D7122" s="4">
        <v>12.104448532613295</v>
      </c>
      <c r="E7122" s="4">
        <v>22756.363241312996</v>
      </c>
      <c r="F7122" s="1" t="s">
        <v>509</v>
      </c>
      <c r="G7122" s="1">
        <v>1</v>
      </c>
      <c r="H7122" s="1" t="s">
        <v>505</v>
      </c>
      <c r="I71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0.13604325408950035</v>
      </c>
      <c r="J7122" s="1" t="str">
        <f>IFERROR(INDEX('consumption_figs'!$C:$C,MATCH(Table2[[#This Row],[item_code]],'consumption_figs'!A:A,0),1),"NA")</f>
        <v>kg/ton</v>
      </c>
      <c r="K7122" s="1">
        <f>+SUMIFS(prod!$E:$E,prod!$A:$A,Table2[[#This Row],[date]],prod!$G:$G,Table2[[#This Row],[production_line]],prod!$F:$F,Table2[[#This Row],[output_type]])</f>
        <v>497</v>
      </c>
      <c r="L7122">
        <f>+Table2[[#This Row],[cons_qty_base_uom]]/Table2[[#This Row],[Column1]]</f>
        <v>2.435502722859818E-2</v>
      </c>
    </row>
    <row r="7123" spans="1:12" x14ac:dyDescent="0.25">
      <c r="A7123" s="2">
        <v>45566</v>
      </c>
      <c r="B7123" s="1" t="s">
        <v>60</v>
      </c>
      <c r="C7123" s="4">
        <v>170.34588155468109</v>
      </c>
      <c r="D7123" s="4">
        <v>2.3941091577221103</v>
      </c>
      <c r="E7123" s="4">
        <v>4984.3204942899692</v>
      </c>
      <c r="F7123" s="1" t="s">
        <v>509</v>
      </c>
      <c r="G7123" s="1">
        <v>1</v>
      </c>
      <c r="H7123" s="1" t="s">
        <v>505</v>
      </c>
      <c r="I71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0.34274825262511283</v>
      </c>
      <c r="J7123" s="1" t="str">
        <f>IFERROR(INDEX('consumption_figs'!$C:$C,MATCH(Table2[[#This Row],[item_code]],'consumption_figs'!A:A,0),1),"NA")</f>
        <v>pc/heat</v>
      </c>
      <c r="K7123" s="1">
        <f>+SUMIFS(prod!$E:$E,prod!$A:$A,Table2[[#This Row],[date]],prod!$G:$G,Table2[[#This Row],[production_line]],prod!$F:$F,Table2[[#This Row],[output_type]])</f>
        <v>497</v>
      </c>
      <c r="L7123">
        <f>+Table2[[#This Row],[cons_qty_base_uom]]/Table2[[#This Row],[Column1]]</f>
        <v>0.34274825262511283</v>
      </c>
    </row>
    <row r="7124" spans="1:12" x14ac:dyDescent="0.25">
      <c r="A7124" s="2">
        <v>45566</v>
      </c>
      <c r="B7124" s="1" t="s">
        <v>260</v>
      </c>
      <c r="C7124" s="4">
        <v>0.81292139626184179</v>
      </c>
      <c r="D7124" s="4">
        <v>0.81292139626184179</v>
      </c>
      <c r="E7124" s="4">
        <v>1528.2922249722626</v>
      </c>
      <c r="F7124" s="1" t="s">
        <v>509</v>
      </c>
      <c r="G7124" s="1">
        <v>2</v>
      </c>
      <c r="H7124" s="1" t="s">
        <v>505</v>
      </c>
      <c r="I71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4.1816944252152356E-2</v>
      </c>
      <c r="J7124" s="1" t="str">
        <f>IFERROR(INDEX('consumption_figs'!$C:$C,MATCH(Table2[[#This Row],[item_code]],'consumption_figs'!A:A,0),1),"NA")</f>
        <v>kg/ton</v>
      </c>
      <c r="K7124" s="1">
        <f>+SUMIFS(prod!$E:$E,prod!$A:$A,Table2[[#This Row],[date]],prod!$G:$G,Table2[[#This Row],[production_line]],prod!$F:$F,Table2[[#This Row],[output_type]])</f>
        <v>108</v>
      </c>
      <c r="L7124">
        <f>+Table2[[#This Row],[cons_qty_base_uom]]/Table2[[#This Row],[Column1]]</f>
        <v>7.5270499653874237E-3</v>
      </c>
    </row>
    <row r="7125" spans="1:12" x14ac:dyDescent="0.25">
      <c r="A7125" s="2">
        <v>45566</v>
      </c>
      <c r="B7125" s="1" t="s">
        <v>260</v>
      </c>
      <c r="C7125" s="4">
        <v>7.8272973195406523</v>
      </c>
      <c r="D7125" s="4">
        <v>7.8272973195406523</v>
      </c>
      <c r="E7125" s="4">
        <v>14715.318960736426</v>
      </c>
      <c r="F7125" s="1" t="s">
        <v>509</v>
      </c>
      <c r="G7125" s="1">
        <v>2</v>
      </c>
      <c r="H7125" s="1" t="s">
        <v>505</v>
      </c>
      <c r="I71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0.4026387510051776</v>
      </c>
      <c r="J7125" s="1" t="str">
        <f>IFERROR(INDEX('consumption_figs'!$C:$C,MATCH(Table2[[#This Row],[item_code]],'consumption_figs'!A:A,0),1),"NA")</f>
        <v>kg/ton</v>
      </c>
      <c r="K7125" s="1">
        <f>+SUMIFS(prod!$E:$E,prod!$A:$A,Table2[[#This Row],[date]],prod!$G:$G,Table2[[#This Row],[production_line]],prod!$F:$F,Table2[[#This Row],[output_type]])</f>
        <v>108</v>
      </c>
      <c r="L7125">
        <f>+Table2[[#This Row],[cons_qty_base_uom]]/Table2[[#This Row],[Column1]]</f>
        <v>7.2474975180931961E-2</v>
      </c>
    </row>
    <row r="7126" spans="1:12" x14ac:dyDescent="0.25">
      <c r="A7126" s="2">
        <v>45566</v>
      </c>
      <c r="B7126" s="1" t="s">
        <v>260</v>
      </c>
      <c r="C7126" s="4">
        <v>4.2733209866537072</v>
      </c>
      <c r="D7126" s="4">
        <v>4.2733209866537072</v>
      </c>
      <c r="E7126" s="4">
        <v>8033.8434549089698</v>
      </c>
      <c r="F7126" s="1" t="s">
        <v>509</v>
      </c>
      <c r="G7126" s="1">
        <v>2</v>
      </c>
      <c r="H7126" s="1" t="s">
        <v>505</v>
      </c>
      <c r="I71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0.21982103840811251</v>
      </c>
      <c r="J7126" s="1" t="str">
        <f>IFERROR(INDEX('consumption_figs'!$C:$C,MATCH(Table2[[#This Row],[item_code]],'consumption_figs'!A:A,0),1),"NA")</f>
        <v>kg/ton</v>
      </c>
      <c r="K7126" s="1">
        <f>+SUMIFS(prod!$E:$E,prod!$A:$A,Table2[[#This Row],[date]],prod!$G:$G,Table2[[#This Row],[production_line]],prod!$F:$F,Table2[[#This Row],[output_type]])</f>
        <v>108</v>
      </c>
      <c r="L7126">
        <f>+Table2[[#This Row],[cons_qty_base_uom]]/Table2[[#This Row],[Column1]]</f>
        <v>3.9567786913460253E-2</v>
      </c>
    </row>
    <row r="7127" spans="1:12" x14ac:dyDescent="0.25">
      <c r="A7127" s="2">
        <v>45566</v>
      </c>
      <c r="B7127" s="1" t="s">
        <v>260</v>
      </c>
      <c r="C7127" s="4">
        <v>2.8488806577691395</v>
      </c>
      <c r="D7127" s="4">
        <v>2.8488806577691395</v>
      </c>
      <c r="E7127" s="4">
        <v>5355.895636605982</v>
      </c>
      <c r="F7127" s="1" t="s">
        <v>509</v>
      </c>
      <c r="G7127" s="1">
        <v>2</v>
      </c>
      <c r="H7127" s="1" t="s">
        <v>505</v>
      </c>
      <c r="I71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0.14654735893874174</v>
      </c>
      <c r="J7127" s="1" t="str">
        <f>IFERROR(INDEX('consumption_figs'!$C:$C,MATCH(Table2[[#This Row],[item_code]],'consumption_figs'!A:A,0),1),"NA")</f>
        <v>kg/ton</v>
      </c>
      <c r="K7127" s="1">
        <f>+SUMIFS(prod!$E:$E,prod!$A:$A,Table2[[#This Row],[date]],prod!$G:$G,Table2[[#This Row],[production_line]],prod!$F:$F,Table2[[#This Row],[output_type]])</f>
        <v>108</v>
      </c>
      <c r="L7127">
        <f>+Table2[[#This Row],[cons_qty_base_uom]]/Table2[[#This Row],[Column1]]</f>
        <v>2.6378524608973514E-2</v>
      </c>
    </row>
    <row r="7128" spans="1:12" x14ac:dyDescent="0.25">
      <c r="A7128" s="2">
        <v>45566</v>
      </c>
      <c r="B7128" s="1" t="s">
        <v>60</v>
      </c>
      <c r="C7128" s="4">
        <v>42.021312417991403</v>
      </c>
      <c r="D7128" s="4">
        <v>0.59058433324741821</v>
      </c>
      <c r="E7128" s="4">
        <v>1229.5436013504286</v>
      </c>
      <c r="F7128" s="1" t="s">
        <v>509</v>
      </c>
      <c r="G7128" s="1">
        <v>2</v>
      </c>
      <c r="H7128" s="1" t="s">
        <v>505</v>
      </c>
      <c r="I71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0.38908622609251298</v>
      </c>
      <c r="J7128" s="1" t="str">
        <f>IFERROR(INDEX('consumption_figs'!$C:$C,MATCH(Table2[[#This Row],[item_code]],'consumption_figs'!A:A,0),1),"NA")</f>
        <v>pc/heat</v>
      </c>
      <c r="K7128" s="1">
        <f>+SUMIFS(prod!$E:$E,prod!$A:$A,Table2[[#This Row],[date]],prod!$G:$G,Table2[[#This Row],[production_line]],prod!$F:$F,Table2[[#This Row],[output_type]])</f>
        <v>108</v>
      </c>
      <c r="L7128">
        <f>+Table2[[#This Row],[cons_qty_base_uom]]/Table2[[#This Row],[Column1]]</f>
        <v>0.38908622609251298</v>
      </c>
    </row>
    <row r="7129" spans="1:12" x14ac:dyDescent="0.25">
      <c r="A7129" s="2">
        <v>45597</v>
      </c>
      <c r="B7129" s="1" t="s">
        <v>260</v>
      </c>
      <c r="C7129" s="4">
        <v>1.6281153554999126</v>
      </c>
      <c r="D7129" s="4">
        <v>1.6281153554999126</v>
      </c>
      <c r="E7129" s="4">
        <v>3060.8568683398357</v>
      </c>
      <c r="F7129" s="1" t="s">
        <v>509</v>
      </c>
      <c r="G7129" s="1">
        <v>1</v>
      </c>
      <c r="H7129" s="1" t="s">
        <v>505</v>
      </c>
      <c r="I71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2.7596110978336766E-2</v>
      </c>
      <c r="J7129" s="1" t="str">
        <f>IFERROR(INDEX('consumption_figs'!$C:$C,MATCH(Table2[[#This Row],[item_code]],'consumption_figs'!A:A,0),1),"NA")</f>
        <v>kg/ton</v>
      </c>
      <c r="K7129" s="1">
        <f>+SUMIFS(prod!$E:$E,prod!$A:$A,Table2[[#This Row],[date]],prod!$G:$G,Table2[[#This Row],[production_line]],prod!$F:$F,Table2[[#This Row],[output_type]])</f>
        <v>326</v>
      </c>
      <c r="L7129">
        <f>+Table2[[#This Row],[cons_qty_base_uom]]/Table2[[#This Row],[Column1]]</f>
        <v>4.9942188819015725E-3</v>
      </c>
    </row>
    <row r="7130" spans="1:12" x14ac:dyDescent="0.25">
      <c r="A7130" s="2">
        <v>45597</v>
      </c>
      <c r="B7130" s="1" t="s">
        <v>260</v>
      </c>
      <c r="C7130" s="4">
        <v>30.95967035272345</v>
      </c>
      <c r="D7130" s="4">
        <v>30.95967035272345</v>
      </c>
      <c r="E7130" s="4">
        <v>58204.180263120084</v>
      </c>
      <c r="F7130" s="1" t="s">
        <v>509</v>
      </c>
      <c r="G7130" s="1">
        <v>1</v>
      </c>
      <c r="H7130" s="1" t="s">
        <v>505</v>
      </c>
      <c r="I71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0.52475796387544404</v>
      </c>
      <c r="J7130" s="1" t="str">
        <f>IFERROR(INDEX('consumption_figs'!$C:$C,MATCH(Table2[[#This Row],[item_code]],'consumption_figs'!A:A,0),1),"NA")</f>
        <v>kg/ton</v>
      </c>
      <c r="K7130" s="1">
        <f>+SUMIFS(prod!$E:$E,prod!$A:$A,Table2[[#This Row],[date]],prod!$G:$G,Table2[[#This Row],[production_line]],prod!$F:$F,Table2[[#This Row],[output_type]])</f>
        <v>326</v>
      </c>
      <c r="L7130">
        <f>+Table2[[#This Row],[cons_qty_base_uom]]/Table2[[#This Row],[Column1]]</f>
        <v>9.4968313965409348E-2</v>
      </c>
    </row>
    <row r="7131" spans="1:12" x14ac:dyDescent="0.25">
      <c r="A7131" s="2">
        <v>45597</v>
      </c>
      <c r="B7131" s="1" t="s">
        <v>260</v>
      </c>
      <c r="C7131" s="4">
        <v>17.933732082842607</v>
      </c>
      <c r="D7131" s="4">
        <v>17.933732082842607</v>
      </c>
      <c r="E7131" s="4">
        <v>33715.4163157441</v>
      </c>
      <c r="F7131" s="1" t="s">
        <v>509</v>
      </c>
      <c r="G7131" s="1">
        <v>1</v>
      </c>
      <c r="H7131" s="1" t="s">
        <v>505</v>
      </c>
      <c r="I71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0.30397186485715794</v>
      </c>
      <c r="J7131" s="1" t="str">
        <f>IFERROR(INDEX('consumption_figs'!$C:$C,MATCH(Table2[[#This Row],[item_code]],'consumption_figs'!A:A,0),1),"NA")</f>
        <v>kg/ton</v>
      </c>
      <c r="K7131" s="1">
        <f>+SUMIFS(prod!$E:$E,prod!$A:$A,Table2[[#This Row],[date]],prod!$G:$G,Table2[[#This Row],[production_line]],prod!$F:$F,Table2[[#This Row],[output_type]])</f>
        <v>326</v>
      </c>
      <c r="L7131">
        <f>+Table2[[#This Row],[cons_qty_base_uom]]/Table2[[#This Row],[Column1]]</f>
        <v>5.5011448106879163E-2</v>
      </c>
    </row>
    <row r="7132" spans="1:12" x14ac:dyDescent="0.25">
      <c r="A7132" s="2">
        <v>45597</v>
      </c>
      <c r="B7132" s="1" t="s">
        <v>260</v>
      </c>
      <c r="C7132" s="4">
        <v>11.955821388561743</v>
      </c>
      <c r="D7132" s="4">
        <v>11.955821388561743</v>
      </c>
      <c r="E7132" s="4">
        <v>22476.944210496076</v>
      </c>
      <c r="F7132" s="1" t="s">
        <v>509</v>
      </c>
      <c r="G7132" s="1">
        <v>1</v>
      </c>
      <c r="H7132" s="1" t="s">
        <v>505</v>
      </c>
      <c r="I71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0.20264790990477208</v>
      </c>
      <c r="J7132" s="1" t="str">
        <f>IFERROR(INDEX('consumption_figs'!$C:$C,MATCH(Table2[[#This Row],[item_code]],'consumption_figs'!A:A,0),1),"NA")</f>
        <v>kg/ton</v>
      </c>
      <c r="K7132" s="1">
        <f>+SUMIFS(prod!$E:$E,prod!$A:$A,Table2[[#This Row],[date]],prod!$G:$G,Table2[[#This Row],[production_line]],prod!$F:$F,Table2[[#This Row],[output_type]])</f>
        <v>326</v>
      </c>
      <c r="L7132">
        <f>+Table2[[#This Row],[cons_qty_base_uom]]/Table2[[#This Row],[Column1]]</f>
        <v>3.6674298737919456E-2</v>
      </c>
    </row>
    <row r="7133" spans="1:12" x14ac:dyDescent="0.25">
      <c r="A7133" s="2">
        <v>45597</v>
      </c>
      <c r="B7133" s="1" t="s">
        <v>60</v>
      </c>
      <c r="C7133" s="4">
        <v>153.4287011545531</v>
      </c>
      <c r="D7133" s="4">
        <v>2.1563483375065511</v>
      </c>
      <c r="E7133" s="4">
        <v>4489.3237957822239</v>
      </c>
      <c r="F7133" s="1" t="s">
        <v>509</v>
      </c>
      <c r="G7133" s="1">
        <v>1</v>
      </c>
      <c r="H7133" s="1" t="s">
        <v>505</v>
      </c>
      <c r="I71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0.47064018759065368</v>
      </c>
      <c r="J7133" s="1" t="str">
        <f>IFERROR(INDEX('consumption_figs'!$C:$C,MATCH(Table2[[#This Row],[item_code]],'consumption_figs'!A:A,0),1),"NA")</f>
        <v>pc/heat</v>
      </c>
      <c r="K7133" s="1">
        <f>+SUMIFS(prod!$E:$E,prod!$A:$A,Table2[[#This Row],[date]],prod!$G:$G,Table2[[#This Row],[production_line]],prod!$F:$F,Table2[[#This Row],[output_type]])</f>
        <v>326</v>
      </c>
      <c r="L7133">
        <f>+Table2[[#This Row],[cons_qty_base_uom]]/Table2[[#This Row],[Column1]]</f>
        <v>0.47064018759065368</v>
      </c>
    </row>
    <row r="7134" spans="1:12" x14ac:dyDescent="0.25">
      <c r="A7134" s="2">
        <v>45597</v>
      </c>
      <c r="B7134" s="1" t="s">
        <v>285</v>
      </c>
      <c r="C7134" s="4">
        <v>1.44904110883682</v>
      </c>
      <c r="D7134" s="4">
        <v>1.44904110883682</v>
      </c>
      <c r="E7134" s="4">
        <v>1577.7159593015297</v>
      </c>
      <c r="F7134" s="1" t="s">
        <v>509</v>
      </c>
      <c r="G7134" s="1">
        <v>1</v>
      </c>
      <c r="H7134" s="1" t="s">
        <v>505</v>
      </c>
      <c r="I71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2.4560851365077123E-2</v>
      </c>
      <c r="J7134" s="1" t="str">
        <f>IFERROR(INDEX('consumption_figs'!$C:$C,MATCH(Table2[[#This Row],[item_code]],'consumption_figs'!A:A,0),1),"NA")</f>
        <v>kg/ton</v>
      </c>
      <c r="K7134" s="1">
        <f>+SUMIFS(prod!$E:$E,prod!$A:$A,Table2[[#This Row],[date]],prod!$G:$G,Table2[[#This Row],[production_line]],prod!$F:$F,Table2[[#This Row],[output_type]])</f>
        <v>326</v>
      </c>
      <c r="L7134">
        <f>+Table2[[#This Row],[cons_qty_base_uom]]/Table2[[#This Row],[Column1]]</f>
        <v>4.4449113768000618E-3</v>
      </c>
    </row>
    <row r="7135" spans="1:12" x14ac:dyDescent="0.25">
      <c r="A7135" s="2">
        <v>45627</v>
      </c>
      <c r="B7135" s="1" t="s">
        <v>260</v>
      </c>
      <c r="C7135" s="4">
        <v>0.819563701346816</v>
      </c>
      <c r="D7135" s="4">
        <v>0.819563701346816</v>
      </c>
      <c r="E7135" s="4">
        <v>1540.7797585320141</v>
      </c>
      <c r="F7135" s="1" t="s">
        <v>509</v>
      </c>
      <c r="G7135" s="1">
        <v>1</v>
      </c>
      <c r="H7135" s="1" t="s">
        <v>505</v>
      </c>
      <c r="I71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4.7497171912304605E-2</v>
      </c>
      <c r="J7135" s="1" t="str">
        <f>IFERROR(INDEX('consumption_figs'!$C:$C,MATCH(Table2[[#This Row],[item_code]],'consumption_figs'!A:A,0),1),"NA")</f>
        <v>kg/ton</v>
      </c>
      <c r="K7135" s="1">
        <f>+SUMIFS(prod!$E:$E,prod!$A:$A,Table2[[#This Row],[date]],prod!$G:$G,Table2[[#This Row],[production_line]],prod!$F:$F,Table2[[#This Row],[output_type]])</f>
        <v>95</v>
      </c>
      <c r="L7135">
        <f>+Table2[[#This Row],[cons_qty_base_uom]]/Table2[[#This Row],[Column1]]</f>
        <v>8.6269863299664844E-3</v>
      </c>
    </row>
    <row r="7136" spans="1:12" x14ac:dyDescent="0.25">
      <c r="A7136" s="2">
        <v>45627</v>
      </c>
      <c r="B7136" s="1" t="s">
        <v>260</v>
      </c>
      <c r="C7136" s="4">
        <v>7.7644837095234882</v>
      </c>
      <c r="D7136" s="4">
        <v>7.7644837095234882</v>
      </c>
      <c r="E7136" s="4">
        <v>14597.229373904158</v>
      </c>
      <c r="F7136" s="1" t="s">
        <v>509</v>
      </c>
      <c r="G7136" s="1">
        <v>1</v>
      </c>
      <c r="H7136" s="1" t="s">
        <v>505</v>
      </c>
      <c r="I71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0.44998456734416042</v>
      </c>
      <c r="J7136" s="1" t="str">
        <f>IFERROR(INDEX('consumption_figs'!$C:$C,MATCH(Table2[[#This Row],[item_code]],'consumption_figs'!A:A,0),1),"NA")</f>
        <v>kg/ton</v>
      </c>
      <c r="K7136" s="1">
        <f>+SUMIFS(prod!$E:$E,prod!$A:$A,Table2[[#This Row],[date]],prod!$G:$G,Table2[[#This Row],[production_line]],prod!$F:$F,Table2[[#This Row],[output_type]])</f>
        <v>95</v>
      </c>
      <c r="L7136">
        <f>+Table2[[#This Row],[cons_qty_base_uom]]/Table2[[#This Row],[Column1]]</f>
        <v>8.1731407468668291E-2</v>
      </c>
    </row>
    <row r="7137" spans="1:12" x14ac:dyDescent="0.25">
      <c r="A7137" s="2">
        <v>45627</v>
      </c>
      <c r="B7137" s="1" t="s">
        <v>260</v>
      </c>
      <c r="C7137" s="4">
        <v>4.2083804514281873</v>
      </c>
      <c r="D7137" s="4">
        <v>4.2083804514281873</v>
      </c>
      <c r="E7137" s="4">
        <v>7911.7552486849918</v>
      </c>
      <c r="F7137" s="1" t="s">
        <v>509</v>
      </c>
      <c r="G7137" s="1">
        <v>1</v>
      </c>
      <c r="H7137" s="1" t="s">
        <v>505</v>
      </c>
      <c r="I71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0.24389339040441538</v>
      </c>
      <c r="J7137" s="1" t="str">
        <f>IFERROR(INDEX('consumption_figs'!$C:$C,MATCH(Table2[[#This Row],[item_code]],'consumption_figs'!A:A,0),1),"NA")</f>
        <v>kg/ton</v>
      </c>
      <c r="K7137" s="1">
        <f>+SUMIFS(prod!$E:$E,prod!$A:$A,Table2[[#This Row],[date]],prod!$G:$G,Table2[[#This Row],[production_line]],prod!$F:$F,Table2[[#This Row],[output_type]])</f>
        <v>95</v>
      </c>
      <c r="L7137">
        <f>+Table2[[#This Row],[cons_qty_base_uom]]/Table2[[#This Row],[Column1]]</f>
        <v>4.4298741593980916E-2</v>
      </c>
    </row>
    <row r="7138" spans="1:12" x14ac:dyDescent="0.25">
      <c r="A7138" s="2">
        <v>45627</v>
      </c>
      <c r="B7138" s="1" t="s">
        <v>260</v>
      </c>
      <c r="C7138" s="4">
        <v>2.805586967618793</v>
      </c>
      <c r="D7138" s="4">
        <v>2.805586967618793</v>
      </c>
      <c r="E7138" s="4">
        <v>5274.5034991233306</v>
      </c>
      <c r="F7138" s="1" t="s">
        <v>509</v>
      </c>
      <c r="G7138" s="1">
        <v>1</v>
      </c>
      <c r="H7138" s="1" t="s">
        <v>505</v>
      </c>
      <c r="I71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0.16259559360294368</v>
      </c>
      <c r="J7138" s="1" t="str">
        <f>IFERROR(INDEX('consumption_figs'!$C:$C,MATCH(Table2[[#This Row],[item_code]],'consumption_figs'!A:A,0),1),"NA")</f>
        <v>kg/ton</v>
      </c>
      <c r="K7138" s="1">
        <f>+SUMIFS(prod!$E:$E,prod!$A:$A,Table2[[#This Row],[date]],prod!$G:$G,Table2[[#This Row],[production_line]],prod!$F:$F,Table2[[#This Row],[output_type]])</f>
        <v>95</v>
      </c>
      <c r="L7138">
        <f>+Table2[[#This Row],[cons_qty_base_uom]]/Table2[[#This Row],[Column1]]</f>
        <v>2.9532494395987294E-2</v>
      </c>
    </row>
    <row r="7139" spans="1:12" x14ac:dyDescent="0.25">
      <c r="A7139" s="2">
        <v>45627</v>
      </c>
      <c r="B7139" s="1" t="s">
        <v>60</v>
      </c>
      <c r="C7139" s="4">
        <v>34.210688808496414</v>
      </c>
      <c r="D7139" s="4">
        <v>0.48081070479013205</v>
      </c>
      <c r="E7139" s="4">
        <v>1001.0047545366051</v>
      </c>
      <c r="F7139" s="1" t="s">
        <v>509</v>
      </c>
      <c r="G7139" s="1">
        <v>1</v>
      </c>
      <c r="H7139" s="1" t="s">
        <v>505</v>
      </c>
      <c r="I71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0.36011251377364645</v>
      </c>
      <c r="J7139" s="1" t="str">
        <f>IFERROR(INDEX('consumption_figs'!$C:$C,MATCH(Table2[[#This Row],[item_code]],'consumption_figs'!A:A,0),1),"NA")</f>
        <v>pc/heat</v>
      </c>
      <c r="K7139" s="1">
        <f>+SUMIFS(prod!$E:$E,prod!$A:$A,Table2[[#This Row],[date]],prod!$G:$G,Table2[[#This Row],[production_line]],prod!$F:$F,Table2[[#This Row],[output_type]])</f>
        <v>95</v>
      </c>
      <c r="L7139">
        <f>+Table2[[#This Row],[cons_qty_base_uom]]/Table2[[#This Row],[Column1]]</f>
        <v>0.36011251377364645</v>
      </c>
    </row>
    <row r="7140" spans="1:12" x14ac:dyDescent="0.25">
      <c r="A7140" s="2">
        <v>45627</v>
      </c>
      <c r="B7140" s="1" t="s">
        <v>590</v>
      </c>
      <c r="C7140" s="4">
        <v>5.3870278154235223</v>
      </c>
      <c r="D7140" s="4">
        <v>5.3870278154235223</v>
      </c>
      <c r="E7140" s="4">
        <v>2962.8652984829373</v>
      </c>
      <c r="F7140" s="1" t="s">
        <v>509</v>
      </c>
      <c r="G7140" s="1">
        <v>1</v>
      </c>
      <c r="H7140" s="1" t="s">
        <v>505</v>
      </c>
      <c r="I71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0.17377509082011361</v>
      </c>
      <c r="J7140" s="1" t="str">
        <f>IFERROR(INDEX('consumption_figs'!$C:$C,MATCH(Table2[[#This Row],[item_code]],'consumption_figs'!A:A,0),1),"NA")</f>
        <v>NA</v>
      </c>
      <c r="K7140" s="1">
        <f>+SUMIFS(prod!$E:$E,prod!$A:$A,Table2[[#This Row],[date]],prod!$G:$G,Table2[[#This Row],[production_line]],prod!$F:$F,Table2[[#This Row],[output_type]])</f>
        <v>95</v>
      </c>
      <c r="L7140">
        <f>+Table2[[#This Row],[cons_qty_base_uom]]/Table2[[#This Row],[Column1]]</f>
        <v>5.6705555951826553E-2</v>
      </c>
    </row>
    <row r="7141" spans="1:12" x14ac:dyDescent="0.25">
      <c r="A7141" s="2">
        <v>45627</v>
      </c>
      <c r="B7141" s="1" t="s">
        <v>292</v>
      </c>
      <c r="C7141" s="4">
        <v>6.4644333785082271</v>
      </c>
      <c r="D7141" s="4">
        <v>6.4644333785082271</v>
      </c>
      <c r="E7141" s="4">
        <v>3835.865478139212</v>
      </c>
      <c r="F7141" s="1" t="s">
        <v>509</v>
      </c>
      <c r="G7141" s="1">
        <v>1</v>
      </c>
      <c r="H7141" s="1" t="s">
        <v>505</v>
      </c>
      <c r="I71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0.37464116942962777</v>
      </c>
      <c r="J7141" s="1" t="str">
        <f>IFERROR(INDEX('consumption_figs'!$C:$C,MATCH(Table2[[#This Row],[item_code]],'consumption_figs'!A:A,0),1),"NA")</f>
        <v>kg/ton</v>
      </c>
      <c r="K7141" s="1">
        <f>+SUMIFS(prod!$E:$E,prod!$A:$A,Table2[[#This Row],[date]],prod!$G:$G,Table2[[#This Row],[production_line]],prod!$F:$F,Table2[[#This Row],[output_type]])</f>
        <v>95</v>
      </c>
      <c r="L7141">
        <f>+Table2[[#This Row],[cons_qty_base_uom]]/Table2[[#This Row],[Column1]]</f>
        <v>6.8046667142191861E-2</v>
      </c>
    </row>
    <row r="7142" spans="1:12" x14ac:dyDescent="0.25">
      <c r="A7142" s="2">
        <v>45627</v>
      </c>
      <c r="B7142" s="1" t="s">
        <v>576</v>
      </c>
      <c r="C7142" s="4">
        <v>8.0805417231353011E-2</v>
      </c>
      <c r="D7142" s="4">
        <v>8.0805417231353024E-2</v>
      </c>
      <c r="E7142" s="4">
        <v>64.36962873913312</v>
      </c>
      <c r="F7142" s="1" t="s">
        <v>509</v>
      </c>
      <c r="G7142" s="1">
        <v>1</v>
      </c>
      <c r="H7142" s="1" t="s">
        <v>505</v>
      </c>
      <c r="I71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2.6066263623017107E-3</v>
      </c>
      <c r="J7142" s="1" t="str">
        <f>IFERROR(INDEX('consumption_figs'!$C:$C,MATCH(Table2[[#This Row],[item_code]],'consumption_figs'!A:A,0),1),"NA")</f>
        <v>NA</v>
      </c>
      <c r="K7142" s="1">
        <f>+SUMIFS(prod!$E:$E,prod!$A:$A,Table2[[#This Row],[date]],prod!$G:$G,Table2[[#This Row],[production_line]],prod!$F:$F,Table2[[#This Row],[output_type]])</f>
        <v>95</v>
      </c>
      <c r="L7142">
        <f>+Table2[[#This Row],[cons_qty_base_uom]]/Table2[[#This Row],[Column1]]</f>
        <v>8.5058333927740014E-4</v>
      </c>
    </row>
    <row r="7143" spans="1:12" x14ac:dyDescent="0.25">
      <c r="A7143" s="2">
        <v>45627</v>
      </c>
      <c r="B7143" s="1" t="s">
        <v>595</v>
      </c>
      <c r="C7143" s="4">
        <v>0.53870278154235218</v>
      </c>
      <c r="D7143" s="4">
        <v>0.53870278154235218</v>
      </c>
      <c r="E7143" s="4">
        <v>462.39681626560639</v>
      </c>
      <c r="F7143" s="1" t="s">
        <v>509</v>
      </c>
      <c r="G7143" s="1">
        <v>1</v>
      </c>
      <c r="H7143" s="1" t="s">
        <v>505</v>
      </c>
      <c r="I71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1.7377509082011362E-2</v>
      </c>
      <c r="J7143" s="1" t="str">
        <f>IFERROR(INDEX('consumption_figs'!$C:$C,MATCH(Table2[[#This Row],[item_code]],'consumption_figs'!A:A,0),1),"NA")</f>
        <v>NA</v>
      </c>
      <c r="K7143" s="1">
        <f>+SUMIFS(prod!$E:$E,prod!$A:$A,Table2[[#This Row],[date]],prod!$G:$G,Table2[[#This Row],[production_line]],prod!$F:$F,Table2[[#This Row],[output_type]])</f>
        <v>95</v>
      </c>
      <c r="L7143">
        <f>+Table2[[#This Row],[cons_qty_base_uom]]/Table2[[#This Row],[Column1]]</f>
        <v>5.6705555951826548E-3</v>
      </c>
    </row>
    <row r="7144" spans="1:12" x14ac:dyDescent="0.25">
      <c r="A7144" s="2">
        <v>45627</v>
      </c>
      <c r="B7144" s="1" t="s">
        <v>596</v>
      </c>
      <c r="C7144" s="4">
        <v>0.67337847692794028</v>
      </c>
      <c r="D7144" s="4">
        <v>0.67337847692794028</v>
      </c>
      <c r="E7144" s="4">
        <v>939.76331363333691</v>
      </c>
      <c r="F7144" s="1" t="s">
        <v>509</v>
      </c>
      <c r="G7144" s="1">
        <v>1</v>
      </c>
      <c r="H7144" s="1" t="s">
        <v>505</v>
      </c>
      <c r="I71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2.1721886352514201E-2</v>
      </c>
      <c r="J7144" s="1" t="str">
        <f>IFERROR(INDEX('consumption_figs'!$C:$C,MATCH(Table2[[#This Row],[item_code]],'consumption_figs'!A:A,0),1),"NA")</f>
        <v>NA</v>
      </c>
      <c r="K7144" s="1">
        <f>+SUMIFS(prod!$E:$E,prod!$A:$A,Table2[[#This Row],[date]],prod!$G:$G,Table2[[#This Row],[production_line]],prod!$F:$F,Table2[[#This Row],[output_type]])</f>
        <v>95</v>
      </c>
      <c r="L7144">
        <f>+Table2[[#This Row],[cons_qty_base_uom]]/Table2[[#This Row],[Column1]]</f>
        <v>7.0881944939783191E-3</v>
      </c>
    </row>
    <row r="7145" spans="1:12" x14ac:dyDescent="0.25">
      <c r="A7145" s="2">
        <v>45627</v>
      </c>
      <c r="B7145" s="1" t="s">
        <v>578</v>
      </c>
      <c r="C7145" s="4">
        <v>174.5397012197221</v>
      </c>
      <c r="D7145" s="4">
        <v>1.8763017881120128</v>
      </c>
      <c r="E7145" s="4">
        <v>2147.9353855676136</v>
      </c>
      <c r="F7145" s="1" t="s">
        <v>509</v>
      </c>
      <c r="G7145" s="1">
        <v>1</v>
      </c>
      <c r="H7145" s="1" t="s">
        <v>505</v>
      </c>
      <c r="I71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6.0525864132645574E-2</v>
      </c>
      <c r="J7145" s="1" t="str">
        <f>IFERROR(INDEX('consumption_figs'!$C:$C,MATCH(Table2[[#This Row],[item_code]],'consumption_figs'!A:A,0),1),"NA")</f>
        <v>NA</v>
      </c>
      <c r="K7145" s="1">
        <f>+SUMIFS(prod!$E:$E,prod!$A:$A,Table2[[#This Row],[date]],prod!$G:$G,Table2[[#This Row],[production_line]],prod!$F:$F,Table2[[#This Row],[output_type]])</f>
        <v>95</v>
      </c>
      <c r="L7145">
        <f>+Table2[[#This Row],[cons_qty_base_uom]]/Table2[[#This Row],[Column1]]</f>
        <v>1.8372600128391801</v>
      </c>
    </row>
    <row r="7146" spans="1:12" x14ac:dyDescent="0.25">
      <c r="A7146" s="2">
        <v>45627</v>
      </c>
      <c r="B7146" s="1" t="s">
        <v>591</v>
      </c>
      <c r="C7146" s="4">
        <v>36.631789144879946</v>
      </c>
      <c r="D7146" s="4">
        <v>0.47255007996895138</v>
      </c>
      <c r="E7146" s="4">
        <v>540.96150451332471</v>
      </c>
      <c r="F7146" s="1" t="s">
        <v>509</v>
      </c>
      <c r="G7146" s="1">
        <v>1</v>
      </c>
      <c r="H7146" s="1" t="s">
        <v>505</v>
      </c>
      <c r="I71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1.5243550966740366E-2</v>
      </c>
      <c r="J7146" s="1" t="str">
        <f>IFERROR(INDEX('consumption_figs'!$C:$C,MATCH(Table2[[#This Row],[item_code]],'consumption_figs'!A:A,0),1),"NA")</f>
        <v>NA</v>
      </c>
      <c r="K7146" s="1">
        <f>+SUMIFS(prod!$E:$E,prod!$A:$A,Table2[[#This Row],[date]],prod!$G:$G,Table2[[#This Row],[production_line]],prod!$F:$F,Table2[[#This Row],[output_type]])</f>
        <v>95</v>
      </c>
      <c r="L7146">
        <f>+Table2[[#This Row],[cons_qty_base_uom]]/Table2[[#This Row],[Column1]]</f>
        <v>0.38559778047242049</v>
      </c>
    </row>
    <row r="7147" spans="1:12" x14ac:dyDescent="0.25">
      <c r="A7147" s="2">
        <v>45627</v>
      </c>
      <c r="B7147" s="1" t="s">
        <v>592</v>
      </c>
      <c r="C7147" s="4">
        <v>32.322166892541134</v>
      </c>
      <c r="D7147" s="4">
        <v>0.48483250338811695</v>
      </c>
      <c r="E7147" s="4">
        <v>555.16131630162533</v>
      </c>
      <c r="F7147" s="1" t="s">
        <v>509</v>
      </c>
      <c r="G7147" s="1">
        <v>1</v>
      </c>
      <c r="H7147" s="1" t="s">
        <v>505</v>
      </c>
      <c r="I71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1.5639758173810223E-2</v>
      </c>
      <c r="J7147" s="1" t="str">
        <f>IFERROR(INDEX('consumption_figs'!$C:$C,MATCH(Table2[[#This Row],[item_code]],'consumption_figs'!A:A,0),1),"NA")</f>
        <v>NA</v>
      </c>
      <c r="K7147" s="1">
        <f>+SUMIFS(prod!$E:$E,prod!$A:$A,Table2[[#This Row],[date]],prod!$G:$G,Table2[[#This Row],[production_line]],prod!$F:$F,Table2[[#This Row],[output_type]])</f>
        <v>95</v>
      </c>
      <c r="L7147">
        <f>+Table2[[#This Row],[cons_qty_base_uom]]/Table2[[#This Row],[Column1]]</f>
        <v>0.34023333571095932</v>
      </c>
    </row>
    <row r="7148" spans="1:12" x14ac:dyDescent="0.25">
      <c r="A7148" s="2">
        <v>45627</v>
      </c>
      <c r="B7148" s="1" t="s">
        <v>570</v>
      </c>
      <c r="C7148" s="4">
        <v>46.867141994184642</v>
      </c>
      <c r="D7148" s="4">
        <v>0.35853363625551254</v>
      </c>
      <c r="E7148" s="4">
        <v>410.55419685510799</v>
      </c>
      <c r="F7148" s="1" t="s">
        <v>509</v>
      </c>
      <c r="G7148" s="1">
        <v>1</v>
      </c>
      <c r="H7148" s="1" t="s">
        <v>505</v>
      </c>
      <c r="I71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1.1565601169532662E-2</v>
      </c>
      <c r="J7148" s="1" t="str">
        <f>IFERROR(INDEX('consumption_figs'!$C:$C,MATCH(Table2[[#This Row],[item_code]],'consumption_figs'!A:A,0),1),"NA")</f>
        <v>NA</v>
      </c>
      <c r="K7148" s="1">
        <f>+SUMIFS(prod!$E:$E,prod!$A:$A,Table2[[#This Row],[date]],prod!$G:$G,Table2[[#This Row],[production_line]],prod!$F:$F,Table2[[#This Row],[output_type]])</f>
        <v>95</v>
      </c>
      <c r="L7148">
        <f>+Table2[[#This Row],[cons_qty_base_uom]]/Table2[[#This Row],[Column1]]</f>
        <v>0.49333833678089095</v>
      </c>
    </row>
    <row r="7149" spans="1:12" x14ac:dyDescent="0.25">
      <c r="A7149" s="2">
        <v>45627</v>
      </c>
      <c r="B7149" s="1" t="s">
        <v>571</v>
      </c>
      <c r="C7149" s="4">
        <v>158.91732055499389</v>
      </c>
      <c r="D7149" s="4">
        <v>1.2157175022457032</v>
      </c>
      <c r="E7149" s="4">
        <v>1392.1090583018029</v>
      </c>
      <c r="F7149" s="1" t="s">
        <v>509</v>
      </c>
      <c r="G7149" s="1">
        <v>1</v>
      </c>
      <c r="H7149" s="1" t="s">
        <v>505</v>
      </c>
      <c r="I71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3.9216693620829135E-2</v>
      </c>
      <c r="J7149" s="1" t="str">
        <f>IFERROR(INDEX('consumption_figs'!$C:$C,MATCH(Table2[[#This Row],[item_code]],'consumption_figs'!A:A,0),1),"NA")</f>
        <v>NA</v>
      </c>
      <c r="K7149" s="1">
        <f>+SUMIFS(prod!$E:$E,prod!$A:$A,Table2[[#This Row],[date]],prod!$G:$G,Table2[[#This Row],[production_line]],prod!$F:$F,Table2[[#This Row],[output_type]])</f>
        <v>95</v>
      </c>
      <c r="L7149">
        <f>+Table2[[#This Row],[cons_qty_base_uom]]/Table2[[#This Row],[Column1]]</f>
        <v>1.6728139005788831</v>
      </c>
    </row>
    <row r="7150" spans="1:12" x14ac:dyDescent="0.25">
      <c r="A7150" s="2">
        <v>45627</v>
      </c>
      <c r="B7150" s="1" t="s">
        <v>593</v>
      </c>
      <c r="C7150" s="4">
        <v>420.18816960303468</v>
      </c>
      <c r="D7150" s="4">
        <v>2.7732419193800291</v>
      </c>
      <c r="E7150" s="4">
        <v>3274.9385199703734</v>
      </c>
      <c r="F7150" s="1" t="s">
        <v>509</v>
      </c>
      <c r="G7150" s="1">
        <v>1</v>
      </c>
      <c r="H7150" s="1" t="s">
        <v>505</v>
      </c>
      <c r="I71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8.9459416754194485E-2</v>
      </c>
      <c r="J7150" s="1" t="str">
        <f>IFERROR(INDEX('consumption_figs'!$C:$C,MATCH(Table2[[#This Row],[item_code]],'consumption_figs'!A:A,0),1),"NA")</f>
        <v>NA</v>
      </c>
      <c r="K7150" s="1">
        <f>+SUMIFS(prod!$E:$E,prod!$A:$A,Table2[[#This Row],[date]],prod!$G:$G,Table2[[#This Row],[production_line]],prod!$F:$F,Table2[[#This Row],[output_type]])</f>
        <v>95</v>
      </c>
      <c r="L7150">
        <f>+Table2[[#This Row],[cons_qty_base_uom]]/Table2[[#This Row],[Column1]]</f>
        <v>4.4230333642424702</v>
      </c>
    </row>
    <row r="7151" spans="1:12" x14ac:dyDescent="0.25">
      <c r="A7151" s="2">
        <v>45627</v>
      </c>
      <c r="B7151" s="1" t="s">
        <v>594</v>
      </c>
      <c r="C7151" s="4">
        <v>102.35352849304691</v>
      </c>
      <c r="D7151" s="4">
        <v>0.67553328805410962</v>
      </c>
      <c r="E7151" s="4">
        <v>797.74143435175768</v>
      </c>
      <c r="F7151" s="1" t="s">
        <v>509</v>
      </c>
      <c r="G7151" s="1">
        <v>1</v>
      </c>
      <c r="H7151" s="1" t="s">
        <v>505</v>
      </c>
      <c r="I71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2.1791396388842244E-2</v>
      </c>
      <c r="J7151" s="1" t="str">
        <f>IFERROR(INDEX('consumption_figs'!$C:$C,MATCH(Table2[[#This Row],[item_code]],'consumption_figs'!A:A,0),1),"NA")</f>
        <v>NA</v>
      </c>
      <c r="K7151" s="1">
        <f>+SUMIFS(prod!$E:$E,prod!$A:$A,Table2[[#This Row],[date]],prod!$G:$G,Table2[[#This Row],[production_line]],prod!$F:$F,Table2[[#This Row],[output_type]])</f>
        <v>95</v>
      </c>
      <c r="L7151">
        <f>+Table2[[#This Row],[cons_qty_base_uom]]/Table2[[#This Row],[Column1]]</f>
        <v>1.0774055630847044</v>
      </c>
    </row>
    <row r="7152" spans="1:12" x14ac:dyDescent="0.25">
      <c r="A7152" s="2">
        <v>45627</v>
      </c>
      <c r="B7152" s="1" t="s">
        <v>573</v>
      </c>
      <c r="C7152" s="4">
        <v>123.36293697319864</v>
      </c>
      <c r="D7152" s="4">
        <v>0.93755832099630976</v>
      </c>
      <c r="E7152" s="4">
        <v>1105.1402715740869</v>
      </c>
      <c r="F7152" s="1" t="s">
        <v>509</v>
      </c>
      <c r="G7152" s="1">
        <v>1</v>
      </c>
      <c r="H7152" s="1" t="s">
        <v>505</v>
      </c>
      <c r="I71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3.0243816806332573E-2</v>
      </c>
      <c r="J7152" s="1" t="str">
        <f>IFERROR(INDEX('consumption_figs'!$C:$C,MATCH(Table2[[#This Row],[item_code]],'consumption_figs'!A:A,0),1),"NA")</f>
        <v>NA</v>
      </c>
      <c r="K7152" s="1">
        <f>+SUMIFS(prod!$E:$E,prod!$A:$A,Table2[[#This Row],[date]],prod!$G:$G,Table2[[#This Row],[production_line]],prod!$F:$F,Table2[[#This Row],[output_type]])</f>
        <v>95</v>
      </c>
      <c r="L7152">
        <f>+Table2[[#This Row],[cons_qty_base_uom]]/Table2[[#This Row],[Column1]]</f>
        <v>1.2985572312968279</v>
      </c>
    </row>
    <row r="7153" spans="1:12" x14ac:dyDescent="0.25">
      <c r="A7153" s="2">
        <v>45658</v>
      </c>
      <c r="B7153" s="1" t="s">
        <v>260</v>
      </c>
      <c r="C7153" s="4">
        <v>-2.141119704652195</v>
      </c>
      <c r="D7153" s="4">
        <v>-2.141119704652195</v>
      </c>
      <c r="E7153" s="4">
        <v>-4025.3050447461264</v>
      </c>
      <c r="F7153" s="1" t="s">
        <v>509</v>
      </c>
      <c r="G7153" s="1">
        <v>1</v>
      </c>
      <c r="H7153" s="1" t="s">
        <v>505</v>
      </c>
      <c r="I71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-2.4508873578051937E-2</v>
      </c>
      <c r="J7153" s="1" t="str">
        <f>IFERROR(INDEX('consumption_figs'!$C:$C,MATCH(Table2[[#This Row],[item_code]],'consumption_figs'!A:A,0),1),"NA")</f>
        <v>kg/ton</v>
      </c>
      <c r="K7153" s="1">
        <f>+SUMIFS(prod!$E:$E,prod!$A:$A,Table2[[#This Row],[date]],prod!$G:$G,Table2[[#This Row],[production_line]],prod!$F:$F,Table2[[#This Row],[output_type]])</f>
        <v>487</v>
      </c>
      <c r="L7153">
        <f>+Table2[[#This Row],[cons_qty_base_uom]]/Table2[[#This Row],[Column1]]</f>
        <v>-4.3965497015445486E-3</v>
      </c>
    </row>
    <row r="7154" spans="1:12" x14ac:dyDescent="0.25">
      <c r="A7154" s="2">
        <v>45658</v>
      </c>
      <c r="B7154" s="1" t="s">
        <v>260</v>
      </c>
      <c r="C7154" s="4">
        <v>-21.413065670817666</v>
      </c>
      <c r="D7154" s="4">
        <v>-21.413065670817666</v>
      </c>
      <c r="E7154" s="4">
        <v>-40256.563461137215</v>
      </c>
      <c r="F7154" s="1" t="s">
        <v>509</v>
      </c>
      <c r="G7154" s="1">
        <v>1</v>
      </c>
      <c r="H7154" s="1" t="s">
        <v>505</v>
      </c>
      <c r="I71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-0.24511012546579899</v>
      </c>
      <c r="J7154" s="1" t="str">
        <f>IFERROR(INDEX('consumption_figs'!$C:$C,MATCH(Table2[[#This Row],[item_code]],'consumption_figs'!A:A,0),1),"NA")</f>
        <v>kg/ton</v>
      </c>
      <c r="K7154" s="1">
        <f>+SUMIFS(prod!$E:$E,prod!$A:$A,Table2[[#This Row],[date]],prod!$G:$G,Table2[[#This Row],[production_line]],prod!$F:$F,Table2[[#This Row],[output_type]])</f>
        <v>487</v>
      </c>
      <c r="L7154">
        <f>+Table2[[#This Row],[cons_qty_base_uom]]/Table2[[#This Row],[Column1]]</f>
        <v>-4.396933402631964E-2</v>
      </c>
    </row>
    <row r="7155" spans="1:12" x14ac:dyDescent="0.25">
      <c r="A7155" s="2">
        <v>45658</v>
      </c>
      <c r="B7155" s="1" t="s">
        <v>260</v>
      </c>
      <c r="C7155" s="4">
        <v>-12.792325750086505</v>
      </c>
      <c r="D7155" s="4">
        <v>-12.792325750086505</v>
      </c>
      <c r="E7155" s="4">
        <v>-24049.572410162629</v>
      </c>
      <c r="F7155" s="1" t="s">
        <v>509</v>
      </c>
      <c r="G7155" s="1">
        <v>1</v>
      </c>
      <c r="H7155" s="1" t="s">
        <v>505</v>
      </c>
      <c r="I71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-0.14643062407809557</v>
      </c>
      <c r="J7155" s="1" t="str">
        <f>IFERROR(INDEX('consumption_figs'!$C:$C,MATCH(Table2[[#This Row],[item_code]],'consumption_figs'!A:A,0),1),"NA")</f>
        <v>kg/ton</v>
      </c>
      <c r="K7155" s="1">
        <f>+SUMIFS(prod!$E:$E,prod!$A:$A,Table2[[#This Row],[date]],prod!$G:$G,Table2[[#This Row],[production_line]],prod!$F:$F,Table2[[#This Row],[output_type]])</f>
        <v>487</v>
      </c>
      <c r="L7155">
        <f>+Table2[[#This Row],[cons_qty_base_uom]]/Table2[[#This Row],[Column1]]</f>
        <v>-2.626760934309344E-2</v>
      </c>
    </row>
    <row r="7156" spans="1:12" x14ac:dyDescent="0.25">
      <c r="A7156" s="2">
        <v>45658</v>
      </c>
      <c r="B7156" s="1" t="s">
        <v>260</v>
      </c>
      <c r="C7156" s="4">
        <v>-8.5282171667243407</v>
      </c>
      <c r="D7156" s="4">
        <v>-8.5282171667243407</v>
      </c>
      <c r="E7156" s="4">
        <v>-16033.04827344176</v>
      </c>
      <c r="F7156" s="1" t="s">
        <v>509</v>
      </c>
      <c r="G7156" s="1">
        <v>1</v>
      </c>
      <c r="H7156" s="1" t="s">
        <v>505</v>
      </c>
      <c r="I71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-9.7620416052063744E-2</v>
      </c>
      <c r="J7156" s="1" t="str">
        <f>IFERROR(INDEX('consumption_figs'!$C:$C,MATCH(Table2[[#This Row],[item_code]],'consumption_figs'!A:A,0),1),"NA")</f>
        <v>kg/ton</v>
      </c>
      <c r="K7156" s="1">
        <f>+SUMIFS(prod!$E:$E,prod!$A:$A,Table2[[#This Row],[date]],prod!$G:$G,Table2[[#This Row],[production_line]],prod!$F:$F,Table2[[#This Row],[output_type]])</f>
        <v>487</v>
      </c>
      <c r="L7156">
        <f>+Table2[[#This Row],[cons_qty_base_uom]]/Table2[[#This Row],[Column1]]</f>
        <v>-1.7511739562062301E-2</v>
      </c>
    </row>
    <row r="7157" spans="1:12" x14ac:dyDescent="0.25">
      <c r="A7157" s="2">
        <v>45658</v>
      </c>
      <c r="B7157" s="1" t="s">
        <v>60</v>
      </c>
      <c r="C7157" s="4">
        <v>-181.4941909402005</v>
      </c>
      <c r="D7157" s="4">
        <v>-2.5507919571499538</v>
      </c>
      <c r="E7157" s="4">
        <v>-5310.520026910267</v>
      </c>
      <c r="F7157" s="1" t="s">
        <v>509</v>
      </c>
      <c r="G7157" s="1">
        <v>1</v>
      </c>
      <c r="H7157" s="1" t="s">
        <v>505</v>
      </c>
      <c r="I71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-0.37267801014414886</v>
      </c>
      <c r="J7157" s="1" t="str">
        <f>IFERROR(INDEX('consumption_figs'!$C:$C,MATCH(Table2[[#This Row],[item_code]],'consumption_figs'!A:A,0),1),"NA")</f>
        <v>pc/heat</v>
      </c>
      <c r="K7157" s="1">
        <f>+SUMIFS(prod!$E:$E,prod!$A:$A,Table2[[#This Row],[date]],prod!$G:$G,Table2[[#This Row],[production_line]],prod!$F:$F,Table2[[#This Row],[output_type]])</f>
        <v>487</v>
      </c>
      <c r="L7157">
        <f>+Table2[[#This Row],[cons_qty_base_uom]]/Table2[[#This Row],[Column1]]</f>
        <v>-0.37267801014414886</v>
      </c>
    </row>
    <row r="7158" spans="1:12" x14ac:dyDescent="0.25">
      <c r="A7158" s="2">
        <v>45658</v>
      </c>
      <c r="B7158" s="1" t="s">
        <v>260</v>
      </c>
      <c r="C7158" s="4">
        <v>-0.69559220353683804</v>
      </c>
      <c r="D7158" s="4">
        <v>-0.69559220353683804</v>
      </c>
      <c r="E7158" s="4">
        <v>-1307.7133426492555</v>
      </c>
      <c r="F7158" s="1" t="s">
        <v>509</v>
      </c>
      <c r="G7158" s="1">
        <v>2</v>
      </c>
      <c r="H7158" s="1" t="s">
        <v>505</v>
      </c>
      <c r="I71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-3.6600484269236414E-2</v>
      </c>
      <c r="J7158" s="1" t="str">
        <f>IFERROR(INDEX('consumption_figs'!$C:$C,MATCH(Table2[[#This Row],[item_code]],'consumption_figs'!A:A,0),1),"NA")</f>
        <v>kg/ton</v>
      </c>
      <c r="K7158" s="1">
        <f>+SUMIFS(prod!$E:$E,prod!$A:$A,Table2[[#This Row],[date]],prod!$G:$G,Table2[[#This Row],[production_line]],prod!$F:$F,Table2[[#This Row],[output_type]])</f>
        <v>106</v>
      </c>
      <c r="L7158">
        <f>+Table2[[#This Row],[cons_qty_base_uom]]/Table2[[#This Row],[Column1]]</f>
        <v>-6.5621905994041321E-3</v>
      </c>
    </row>
    <row r="7159" spans="1:12" x14ac:dyDescent="0.25">
      <c r="A7159" s="2">
        <v>45658</v>
      </c>
      <c r="B7159" s="1" t="s">
        <v>260</v>
      </c>
      <c r="C7159" s="4">
        <v>-5.6171671119684321</v>
      </c>
      <c r="D7159" s="4">
        <v>-5.6171671119684321</v>
      </c>
      <c r="E7159" s="4">
        <v>-10560.274170500652</v>
      </c>
      <c r="F7159" s="1" t="s">
        <v>509</v>
      </c>
      <c r="G7159" s="1">
        <v>2</v>
      </c>
      <c r="H7159" s="1" t="s">
        <v>505</v>
      </c>
      <c r="I71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-0.29556259468394802</v>
      </c>
      <c r="J7159" s="1" t="str">
        <f>IFERROR(INDEX('consumption_figs'!$C:$C,MATCH(Table2[[#This Row],[item_code]],'consumption_figs'!A:A,0),1),"NA")</f>
        <v>kg/ton</v>
      </c>
      <c r="K7159" s="1">
        <f>+SUMIFS(prod!$E:$E,prod!$A:$A,Table2[[#This Row],[date]],prod!$G:$G,Table2[[#This Row],[production_line]],prod!$F:$F,Table2[[#This Row],[output_type]])</f>
        <v>106</v>
      </c>
      <c r="L7159">
        <f>+Table2[[#This Row],[cons_qty_base_uom]]/Table2[[#This Row],[Column1]]</f>
        <v>-5.2992142565739926E-2</v>
      </c>
    </row>
    <row r="7160" spans="1:12" x14ac:dyDescent="0.25">
      <c r="A7160" s="2">
        <v>45658</v>
      </c>
      <c r="B7160" s="1" t="s">
        <v>260</v>
      </c>
      <c r="C7160" s="4">
        <v>-2.7701538068982554</v>
      </c>
      <c r="D7160" s="4">
        <v>-2.7701538068982554</v>
      </c>
      <c r="E7160" s="4">
        <v>-5207.8891569687203</v>
      </c>
      <c r="F7160" s="1" t="s">
        <v>509</v>
      </c>
      <c r="G7160" s="1">
        <v>2</v>
      </c>
      <c r="H7160" s="1" t="s">
        <v>505</v>
      </c>
      <c r="I71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-0.14575921109698792</v>
      </c>
      <c r="J7160" s="1" t="str">
        <f>IFERROR(INDEX('consumption_figs'!$C:$C,MATCH(Table2[[#This Row],[item_code]],'consumption_figs'!A:A,0),1),"NA")</f>
        <v>kg/ton</v>
      </c>
      <c r="K7160" s="1">
        <f>+SUMIFS(prod!$E:$E,prod!$A:$A,Table2[[#This Row],[date]],prod!$G:$G,Table2[[#This Row],[production_line]],prod!$F:$F,Table2[[#This Row],[output_type]])</f>
        <v>106</v>
      </c>
      <c r="L7160">
        <f>+Table2[[#This Row],[cons_qty_base_uom]]/Table2[[#This Row],[Column1]]</f>
        <v>-2.6133526480172222E-2</v>
      </c>
    </row>
    <row r="7161" spans="1:12" x14ac:dyDescent="0.25">
      <c r="A7161" s="2">
        <v>45658</v>
      </c>
      <c r="B7161" s="1" t="s">
        <v>260</v>
      </c>
      <c r="C7161" s="4">
        <v>-1.8467692045988373</v>
      </c>
      <c r="D7161" s="4">
        <v>-1.8467692045988373</v>
      </c>
      <c r="E7161" s="4">
        <v>-3471.9261046458141</v>
      </c>
      <c r="F7161" s="1" t="s">
        <v>509</v>
      </c>
      <c r="G7161" s="1">
        <v>2</v>
      </c>
      <c r="H7161" s="1" t="s">
        <v>505</v>
      </c>
      <c r="I71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-9.7172807397991973E-2</v>
      </c>
      <c r="J7161" s="1" t="str">
        <f>IFERROR(INDEX('consumption_figs'!$C:$C,MATCH(Table2[[#This Row],[item_code]],'consumption_figs'!A:A,0),1),"NA")</f>
        <v>kg/ton</v>
      </c>
      <c r="K7161" s="1">
        <f>+SUMIFS(prod!$E:$E,prod!$A:$A,Table2[[#This Row],[date]],prod!$G:$G,Table2[[#This Row],[production_line]],prod!$F:$F,Table2[[#This Row],[output_type]])</f>
        <v>106</v>
      </c>
      <c r="L7161">
        <f>+Table2[[#This Row],[cons_qty_base_uom]]/Table2[[#This Row],[Column1]]</f>
        <v>-1.7422350986781483E-2</v>
      </c>
    </row>
    <row r="7162" spans="1:12" x14ac:dyDescent="0.25">
      <c r="A7162" s="2">
        <v>45658</v>
      </c>
      <c r="B7162" s="1" t="s">
        <v>60</v>
      </c>
      <c r="C7162" s="4">
        <v>-38.663743504026641</v>
      </c>
      <c r="D7162" s="4">
        <v>-0.54339571670299192</v>
      </c>
      <c r="E7162" s="4">
        <v>-1131.3011349278195</v>
      </c>
      <c r="F7162" s="1" t="s">
        <v>509</v>
      </c>
      <c r="G7162" s="1">
        <v>2</v>
      </c>
      <c r="H7162" s="1" t="s">
        <v>505</v>
      </c>
      <c r="I71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-0.3647522972077985</v>
      </c>
      <c r="J7162" s="1" t="str">
        <f>IFERROR(INDEX('consumption_figs'!$C:$C,MATCH(Table2[[#This Row],[item_code]],'consumption_figs'!A:A,0),1),"NA")</f>
        <v>pc/heat</v>
      </c>
      <c r="K7162" s="1">
        <f>+SUMIFS(prod!$E:$E,prod!$A:$A,Table2[[#This Row],[date]],prod!$G:$G,Table2[[#This Row],[production_line]],prod!$F:$F,Table2[[#This Row],[output_type]])</f>
        <v>106</v>
      </c>
      <c r="L7162">
        <f>+Table2[[#This Row],[cons_qty_base_uom]]/Table2[[#This Row],[Column1]]</f>
        <v>-0.3647522972077985</v>
      </c>
    </row>
    <row r="7163" spans="1:12" x14ac:dyDescent="0.25">
      <c r="A7163" s="2">
        <v>45689</v>
      </c>
      <c r="B7163" s="1" t="s">
        <v>260</v>
      </c>
      <c r="C7163" s="4">
        <v>-1.0731977886084236</v>
      </c>
      <c r="D7163" s="4">
        <v>-1.0731977886084236</v>
      </c>
      <c r="E7163" s="4">
        <v>-2017.6118425838365</v>
      </c>
      <c r="F7163" s="1" t="s">
        <v>509</v>
      </c>
      <c r="G7163" s="1">
        <v>1</v>
      </c>
      <c r="H7163" s="1" t="s">
        <v>505</v>
      </c>
      <c r="I71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-1.6627897936358087E-2</v>
      </c>
      <c r="J7163" s="1" t="str">
        <f>IFERROR(INDEX('consumption_figs'!$C:$C,MATCH(Table2[[#This Row],[item_code]],'consumption_figs'!A:A,0),1),"NA")</f>
        <v>kg/ton</v>
      </c>
      <c r="K7163" s="1">
        <f>+SUMIFS(prod!$E:$E,prod!$A:$A,Table2[[#This Row],[date]],prod!$G:$G,Table2[[#This Row],[production_line]],prod!$F:$F,Table2[[#This Row],[output_type]])</f>
        <v>353</v>
      </c>
      <c r="L7163">
        <f>+Table2[[#This Row],[cons_qty_base_uom]]/Table2[[#This Row],[Column1]]</f>
        <v>-3.0402203643298121E-3</v>
      </c>
    </row>
    <row r="7164" spans="1:12" x14ac:dyDescent="0.25">
      <c r="A7164" s="2">
        <v>45689</v>
      </c>
      <c r="B7164" s="1" t="s">
        <v>260</v>
      </c>
      <c r="C7164" s="4">
        <v>-15.250306752701817</v>
      </c>
      <c r="D7164" s="4">
        <v>-15.250306752701817</v>
      </c>
      <c r="E7164" s="4">
        <v>-28670.576695079417</v>
      </c>
      <c r="F7164" s="1" t="s">
        <v>509</v>
      </c>
      <c r="G7164" s="1">
        <v>1</v>
      </c>
      <c r="H7164" s="1" t="s">
        <v>505</v>
      </c>
      <c r="I71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-0.23628500438012173</v>
      </c>
      <c r="J7164" s="1" t="str">
        <f>IFERROR(INDEX('consumption_figs'!$C:$C,MATCH(Table2[[#This Row],[item_code]],'consumption_figs'!A:A,0),1),"NA")</f>
        <v>kg/ton</v>
      </c>
      <c r="K7164" s="1">
        <f>+SUMIFS(prod!$E:$E,prod!$A:$A,Table2[[#This Row],[date]],prod!$G:$G,Table2[[#This Row],[production_line]],prod!$F:$F,Table2[[#This Row],[output_type]])</f>
        <v>353</v>
      </c>
      <c r="L7164">
        <f>+Table2[[#This Row],[cons_qty_base_uom]]/Table2[[#This Row],[Column1]]</f>
        <v>-4.3202002132299765E-2</v>
      </c>
    </row>
    <row r="7165" spans="1:12" x14ac:dyDescent="0.25">
      <c r="A7165" s="2">
        <v>45689</v>
      </c>
      <c r="B7165" s="1" t="s">
        <v>260</v>
      </c>
      <c r="C7165" s="4">
        <v>-9.0558522572744771</v>
      </c>
      <c r="D7165" s="4">
        <v>-9.0558522572744771</v>
      </c>
      <c r="E7165" s="4">
        <v>-17025.002243676015</v>
      </c>
      <c r="F7165" s="1" t="s">
        <v>509</v>
      </c>
      <c r="G7165" s="1">
        <v>1</v>
      </c>
      <c r="H7165" s="1" t="s">
        <v>505</v>
      </c>
      <c r="I71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-0.14030944589994851</v>
      </c>
      <c r="J7165" s="1" t="str">
        <f>IFERROR(INDEX('consumption_figs'!$C:$C,MATCH(Table2[[#This Row],[item_code]],'consumption_figs'!A:A,0),1),"NA")</f>
        <v>kg/ton</v>
      </c>
      <c r="K7165" s="1">
        <f>+SUMIFS(prod!$E:$E,prod!$A:$A,Table2[[#This Row],[date]],prod!$G:$G,Table2[[#This Row],[production_line]],prod!$F:$F,Table2[[#This Row],[output_type]])</f>
        <v>353</v>
      </c>
      <c r="L7165">
        <f>+Table2[[#This Row],[cons_qty_base_uom]]/Table2[[#This Row],[Column1]]</f>
        <v>-2.5653972400210983E-2</v>
      </c>
    </row>
    <row r="7166" spans="1:12" x14ac:dyDescent="0.25">
      <c r="A7166" s="2">
        <v>45689</v>
      </c>
      <c r="B7166" s="1" t="s">
        <v>260</v>
      </c>
      <c r="C7166" s="4">
        <v>-6.0372348381829868</v>
      </c>
      <c r="D7166" s="4">
        <v>-6.0372348381829868</v>
      </c>
      <c r="E7166" s="4">
        <v>-11350.001495784016</v>
      </c>
      <c r="F7166" s="1" t="s">
        <v>509</v>
      </c>
      <c r="G7166" s="1">
        <v>1</v>
      </c>
      <c r="H7166" s="1" t="s">
        <v>505</v>
      </c>
      <c r="I71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-9.3539630599965715E-2</v>
      </c>
      <c r="J7166" s="1" t="str">
        <f>IFERROR(INDEX('consumption_figs'!$C:$C,MATCH(Table2[[#This Row],[item_code]],'consumption_figs'!A:A,0),1),"NA")</f>
        <v>kg/ton</v>
      </c>
      <c r="K7166" s="1">
        <f>+SUMIFS(prod!$E:$E,prod!$A:$A,Table2[[#This Row],[date]],prod!$G:$G,Table2[[#This Row],[production_line]],prod!$F:$F,Table2[[#This Row],[output_type]])</f>
        <v>353</v>
      </c>
      <c r="L7166">
        <f>+Table2[[#This Row],[cons_qty_base_uom]]/Table2[[#This Row],[Column1]]</f>
        <v>-1.7102648266807328E-2</v>
      </c>
    </row>
    <row r="7167" spans="1:12" x14ac:dyDescent="0.25">
      <c r="A7167" s="2">
        <v>45689</v>
      </c>
      <c r="B7167" s="1" t="s">
        <v>60</v>
      </c>
      <c r="C7167" s="4">
        <v>-146.74989935068513</v>
      </c>
      <c r="D7167" s="4">
        <v>-2.0624817854342692</v>
      </c>
      <c r="E7167" s="4">
        <v>-4293.9020550010473</v>
      </c>
      <c r="F7167" s="1" t="s">
        <v>509</v>
      </c>
      <c r="G7167" s="1">
        <v>1</v>
      </c>
      <c r="H7167" s="1" t="s">
        <v>505</v>
      </c>
      <c r="I71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-0.41572209447786157</v>
      </c>
      <c r="J7167" s="1" t="str">
        <f>IFERROR(INDEX('consumption_figs'!$C:$C,MATCH(Table2[[#This Row],[item_code]],'consumption_figs'!A:A,0),1),"NA")</f>
        <v>pc/heat</v>
      </c>
      <c r="K7167" s="1">
        <f>+SUMIFS(prod!$E:$E,prod!$A:$A,Table2[[#This Row],[date]],prod!$G:$G,Table2[[#This Row],[production_line]],prod!$F:$F,Table2[[#This Row],[output_type]])</f>
        <v>353</v>
      </c>
      <c r="L7167">
        <f>+Table2[[#This Row],[cons_qty_base_uom]]/Table2[[#This Row],[Column1]]</f>
        <v>-0.41572209447786157</v>
      </c>
    </row>
    <row r="7168" spans="1:12" x14ac:dyDescent="0.25">
      <c r="A7168" s="2">
        <v>45689</v>
      </c>
      <c r="B7168" s="1" t="s">
        <v>260</v>
      </c>
      <c r="C7168" s="4">
        <v>-0.65999879314506393</v>
      </c>
      <c r="D7168" s="4">
        <v>-0.65999879314506393</v>
      </c>
      <c r="E7168" s="4">
        <v>-1240.7977311127202</v>
      </c>
      <c r="F7168" s="1" t="s">
        <v>509</v>
      </c>
      <c r="G7168" s="1">
        <v>2</v>
      </c>
      <c r="H7168" s="1" t="s">
        <v>505</v>
      </c>
      <c r="I71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-3.0435729451005946E-2</v>
      </c>
      <c r="J7168" s="1" t="str">
        <f>IFERROR(INDEX('consumption_figs'!$C:$C,MATCH(Table2[[#This Row],[item_code]],'consumption_figs'!A:A,0),1),"NA")</f>
        <v>kg/ton</v>
      </c>
      <c r="K7168" s="1">
        <f>+SUMIFS(prod!$E:$E,prod!$A:$A,Table2[[#This Row],[date]],prod!$G:$G,Table2[[#This Row],[production_line]],prod!$F:$F,Table2[[#This Row],[output_type]])</f>
        <v>120</v>
      </c>
      <c r="L7168">
        <f>+Table2[[#This Row],[cons_qty_base_uom]]/Table2[[#This Row],[Column1]]</f>
        <v>-5.4999899428755331E-3</v>
      </c>
    </row>
    <row r="7169" spans="1:12" x14ac:dyDescent="0.25">
      <c r="A7169" s="2">
        <v>45689</v>
      </c>
      <c r="B7169" s="1" t="s">
        <v>260</v>
      </c>
      <c r="C7169" s="4">
        <v>-6.4819574002858884</v>
      </c>
      <c r="D7169" s="4">
        <v>-6.4819574002858884</v>
      </c>
      <c r="E7169" s="4">
        <v>-12186.079912537471</v>
      </c>
      <c r="F7169" s="1" t="s">
        <v>509</v>
      </c>
      <c r="G7169" s="1">
        <v>2</v>
      </c>
      <c r="H7169" s="1" t="s">
        <v>505</v>
      </c>
      <c r="I71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-0.2989143371125611</v>
      </c>
      <c r="J7169" s="1" t="str">
        <f>IFERROR(INDEX('consumption_figs'!$C:$C,MATCH(Table2[[#This Row],[item_code]],'consumption_figs'!A:A,0),1),"NA")</f>
        <v>kg/ton</v>
      </c>
      <c r="K7169" s="1">
        <f>+SUMIFS(prod!$E:$E,prod!$A:$A,Table2[[#This Row],[date]],prod!$G:$G,Table2[[#This Row],[production_line]],prod!$F:$F,Table2[[#This Row],[output_type]])</f>
        <v>120</v>
      </c>
      <c r="L7169">
        <f>+Table2[[#This Row],[cons_qty_base_uom]]/Table2[[#This Row],[Column1]]</f>
        <v>-5.401631166904907E-2</v>
      </c>
    </row>
    <row r="7170" spans="1:12" x14ac:dyDescent="0.25">
      <c r="A7170" s="2">
        <v>45689</v>
      </c>
      <c r="B7170" s="1" t="s">
        <v>260</v>
      </c>
      <c r="C7170" s="4">
        <v>-3.4975764815683137</v>
      </c>
      <c r="D7170" s="4">
        <v>-3.4975764815683137</v>
      </c>
      <c r="E7170" s="4">
        <v>-6575.4437853484296</v>
      </c>
      <c r="F7170" s="1" t="s">
        <v>509</v>
      </c>
      <c r="G7170" s="1">
        <v>2</v>
      </c>
      <c r="H7170" s="1" t="s">
        <v>505</v>
      </c>
      <c r="I71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-0.16129013057727987</v>
      </c>
      <c r="J7170" s="1" t="str">
        <f>IFERROR(INDEX('consumption_figs'!$C:$C,MATCH(Table2[[#This Row],[item_code]],'consumption_figs'!A:A,0),1),"NA")</f>
        <v>kg/ton</v>
      </c>
      <c r="K7170" s="1">
        <f>+SUMIFS(prod!$E:$E,prod!$A:$A,Table2[[#This Row],[date]],prod!$G:$G,Table2[[#This Row],[production_line]],prod!$F:$F,Table2[[#This Row],[output_type]])</f>
        <v>120</v>
      </c>
      <c r="L7170">
        <f>+Table2[[#This Row],[cons_qty_base_uom]]/Table2[[#This Row],[Column1]]</f>
        <v>-2.9146470679735949E-2</v>
      </c>
    </row>
    <row r="7171" spans="1:12" x14ac:dyDescent="0.25">
      <c r="A7171" s="2">
        <v>45689</v>
      </c>
      <c r="B7171" s="1" t="s">
        <v>260</v>
      </c>
      <c r="C7171" s="4">
        <v>-2.3317176543788762</v>
      </c>
      <c r="D7171" s="4">
        <v>-2.3317176543788762</v>
      </c>
      <c r="E7171" s="4">
        <v>-4383.6291902322873</v>
      </c>
      <c r="F7171" s="1" t="s">
        <v>509</v>
      </c>
      <c r="G7171" s="1">
        <v>2</v>
      </c>
      <c r="H7171" s="1" t="s">
        <v>505</v>
      </c>
      <c r="I71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-0.1075267537181866</v>
      </c>
      <c r="J7171" s="1" t="str">
        <f>IFERROR(INDEX('consumption_figs'!$C:$C,MATCH(Table2[[#This Row],[item_code]],'consumption_figs'!A:A,0),1),"NA")</f>
        <v>kg/ton</v>
      </c>
      <c r="K7171" s="1">
        <f>+SUMIFS(prod!$E:$E,prod!$A:$A,Table2[[#This Row],[date]],prod!$G:$G,Table2[[#This Row],[production_line]],prod!$F:$F,Table2[[#This Row],[output_type]])</f>
        <v>120</v>
      </c>
      <c r="L7171">
        <f>+Table2[[#This Row],[cons_qty_base_uom]]/Table2[[#This Row],[Column1]]</f>
        <v>-1.94309804531573E-2</v>
      </c>
    </row>
    <row r="7172" spans="1:12" x14ac:dyDescent="0.25">
      <c r="A7172" s="2">
        <v>45689</v>
      </c>
      <c r="B7172" s="1" t="s">
        <v>60</v>
      </c>
      <c r="C7172" s="4">
        <v>-53.120815631339049</v>
      </c>
      <c r="D7172" s="4">
        <v>-0.7465811912090915</v>
      </c>
      <c r="E7172" s="4">
        <v>-1554.3150653729806</v>
      </c>
      <c r="F7172" s="1" t="s">
        <v>509</v>
      </c>
      <c r="G7172" s="1">
        <v>2</v>
      </c>
      <c r="H7172" s="1" t="s">
        <v>505</v>
      </c>
      <c r="I71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-0.44267346359449206</v>
      </c>
      <c r="J7172" s="1" t="str">
        <f>IFERROR(INDEX('consumption_figs'!$C:$C,MATCH(Table2[[#This Row],[item_code]],'consumption_figs'!A:A,0),1),"NA")</f>
        <v>pc/heat</v>
      </c>
      <c r="K7172" s="1">
        <f>+SUMIFS(prod!$E:$E,prod!$A:$A,Table2[[#This Row],[date]],prod!$G:$G,Table2[[#This Row],[production_line]],prod!$F:$F,Table2[[#This Row],[output_type]])</f>
        <v>120</v>
      </c>
      <c r="L7172">
        <f>+Table2[[#This Row],[cons_qty_base_uom]]/Table2[[#This Row],[Column1]]</f>
        <v>-0.44267346359449206</v>
      </c>
    </row>
    <row r="7173" spans="1:12" x14ac:dyDescent="0.25">
      <c r="A7173" s="2">
        <v>45689</v>
      </c>
      <c r="B7173" s="1" t="s">
        <v>285</v>
      </c>
      <c r="C7173" s="4">
        <v>-4.0864864864864865</v>
      </c>
      <c r="D7173" s="4">
        <v>-4.0864864864864865</v>
      </c>
      <c r="E7173" s="4">
        <v>-4449.3664864864859</v>
      </c>
      <c r="F7173" s="1" t="s">
        <v>509</v>
      </c>
      <c r="G7173" s="1">
        <v>1</v>
      </c>
      <c r="H7173" s="1" t="s">
        <v>505</v>
      </c>
      <c r="I71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-6.3315151164923408E-2</v>
      </c>
      <c r="J7173" s="1" t="str">
        <f>IFERROR(INDEX('consumption_figs'!$C:$C,MATCH(Table2[[#This Row],[item_code]],'consumption_figs'!A:A,0),1),"NA")</f>
        <v>kg/ton</v>
      </c>
      <c r="K7173" s="1">
        <f>+SUMIFS(prod!$E:$E,prod!$A:$A,Table2[[#This Row],[date]],prod!$G:$G,Table2[[#This Row],[production_line]],prod!$F:$F,Table2[[#This Row],[output_type]])</f>
        <v>353</v>
      </c>
      <c r="L7173">
        <f>+Table2[[#This Row],[cons_qty_base_uom]]/Table2[[#This Row],[Column1]]</f>
        <v>-1.1576448970216676E-2</v>
      </c>
    </row>
    <row r="7174" spans="1:12" x14ac:dyDescent="0.25">
      <c r="A7174" s="2">
        <v>45689</v>
      </c>
      <c r="B7174" s="1" t="s">
        <v>285</v>
      </c>
      <c r="C7174" s="4">
        <v>-1.9459459459459461</v>
      </c>
      <c r="D7174" s="4">
        <v>-1.9459459459459461</v>
      </c>
      <c r="E7174" s="4">
        <v>-2118.745945945946</v>
      </c>
      <c r="F7174" s="1" t="s">
        <v>509</v>
      </c>
      <c r="G7174" s="1">
        <v>1</v>
      </c>
      <c r="H7174" s="1" t="s">
        <v>505</v>
      </c>
      <c r="I71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-3.0150071983296861E-2</v>
      </c>
      <c r="J7174" s="1" t="str">
        <f>IFERROR(INDEX('consumption_figs'!$C:$C,MATCH(Table2[[#This Row],[item_code]],'consumption_figs'!A:A,0),1),"NA")</f>
        <v>kg/ton</v>
      </c>
      <c r="K7174" s="1">
        <f>+SUMIFS(prod!$E:$E,prod!$A:$A,Table2[[#This Row],[date]],prod!$G:$G,Table2[[#This Row],[production_line]],prod!$F:$F,Table2[[#This Row],[output_type]])</f>
        <v>353</v>
      </c>
      <c r="L7174">
        <f>+Table2[[#This Row],[cons_qty_base_uom]]/Table2[[#This Row],[Column1]]</f>
        <v>-5.512594747722227E-3</v>
      </c>
    </row>
    <row r="7175" spans="1:12" x14ac:dyDescent="0.25">
      <c r="A7175" s="2">
        <v>45689</v>
      </c>
      <c r="B7175" s="1" t="s">
        <v>285</v>
      </c>
      <c r="C7175" s="4">
        <v>-1.7647058823529413</v>
      </c>
      <c r="D7175" s="4">
        <v>-1.7647058823529413</v>
      </c>
      <c r="E7175" s="4">
        <v>-1921.4117647058824</v>
      </c>
      <c r="F7175" s="1" t="s">
        <v>509</v>
      </c>
      <c r="G7175" s="1">
        <v>2</v>
      </c>
      <c r="H7175" s="1" t="s">
        <v>505</v>
      </c>
      <c r="I71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-8.1379104558586185E-2</v>
      </c>
      <c r="J7175" s="1" t="str">
        <f>IFERROR(INDEX('consumption_figs'!$C:$C,MATCH(Table2[[#This Row],[item_code]],'consumption_figs'!A:A,0),1),"NA")</f>
        <v>kg/ton</v>
      </c>
      <c r="K7175" s="1">
        <f>+SUMIFS(prod!$E:$E,prod!$A:$A,Table2[[#This Row],[date]],prod!$G:$G,Table2[[#This Row],[production_line]],prod!$F:$F,Table2[[#This Row],[output_type]])</f>
        <v>120</v>
      </c>
      <c r="L7175">
        <f>+Table2[[#This Row],[cons_qty_base_uom]]/Table2[[#This Row],[Column1]]</f>
        <v>-1.4705882352941178E-2</v>
      </c>
    </row>
    <row r="7176" spans="1:12" x14ac:dyDescent="0.25">
      <c r="A7176" s="2">
        <v>45717</v>
      </c>
      <c r="B7176" s="1" t="s">
        <v>260</v>
      </c>
      <c r="C7176" s="4">
        <v>-1.7494052384764953</v>
      </c>
      <c r="D7176" s="4">
        <v>-1.7494052384764953</v>
      </c>
      <c r="E7176" s="4">
        <v>-3288.8818483358114</v>
      </c>
      <c r="F7176" s="1" t="s">
        <v>509</v>
      </c>
      <c r="G7176" s="1">
        <v>1</v>
      </c>
      <c r="H7176" s="1" t="s">
        <v>505</v>
      </c>
      <c r="I71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-2.0054397286307878E-2</v>
      </c>
      <c r="J7176" s="1" t="str">
        <f>IFERROR(INDEX('consumption_figs'!$C:$C,MATCH(Table2[[#This Row],[item_code]],'consumption_figs'!A:A,0),1),"NA")</f>
        <v>kg/ton</v>
      </c>
      <c r="K7176" s="1">
        <f>+SUMIFS(prod!$E:$E,prod!$A:$A,Table2[[#This Row],[date]],prod!$G:$G,Table2[[#This Row],[production_line]],prod!$F:$F,Table2[[#This Row],[output_type]])</f>
        <v>479</v>
      </c>
      <c r="L7176">
        <f>+Table2[[#This Row],[cons_qty_base_uom]]/Table2[[#This Row],[Column1]]</f>
        <v>-3.6522030030824537E-3</v>
      </c>
    </row>
    <row r="7177" spans="1:12" x14ac:dyDescent="0.25">
      <c r="A7177" s="2">
        <v>45717</v>
      </c>
      <c r="B7177" s="1" t="s">
        <v>260</v>
      </c>
      <c r="C7177" s="4">
        <v>-23.377733541725089</v>
      </c>
      <c r="D7177" s="4">
        <v>-23.377733541725089</v>
      </c>
      <c r="E7177" s="4">
        <v>-43950.139058443165</v>
      </c>
      <c r="F7177" s="1" t="s">
        <v>509</v>
      </c>
      <c r="G7177" s="1">
        <v>1</v>
      </c>
      <c r="H7177" s="1" t="s">
        <v>505</v>
      </c>
      <c r="I71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-0.26799185562487926</v>
      </c>
      <c r="J7177" s="1" t="str">
        <f>IFERROR(INDEX('consumption_figs'!$C:$C,MATCH(Table2[[#This Row],[item_code]],'consumption_figs'!A:A,0),1),"NA")</f>
        <v>kg/ton</v>
      </c>
      <c r="K7177" s="1">
        <f>+SUMIFS(prod!$E:$E,prod!$A:$A,Table2[[#This Row],[date]],prod!$G:$G,Table2[[#This Row],[production_line]],prod!$F:$F,Table2[[#This Row],[output_type]])</f>
        <v>479</v>
      </c>
      <c r="L7177">
        <f>+Table2[[#This Row],[cons_qty_base_uom]]/Table2[[#This Row],[Column1]]</f>
        <v>-4.8805289231158851E-2</v>
      </c>
    </row>
    <row r="7178" spans="1:12" x14ac:dyDescent="0.25">
      <c r="A7178" s="2">
        <v>45717</v>
      </c>
      <c r="B7178" s="1" t="s">
        <v>260</v>
      </c>
      <c r="C7178" s="4">
        <v>-13.863749976164067</v>
      </c>
      <c r="D7178" s="4">
        <v>-13.863749976164067</v>
      </c>
      <c r="E7178" s="4">
        <v>-26063.849955188445</v>
      </c>
      <c r="F7178" s="1" t="s">
        <v>509</v>
      </c>
      <c r="G7178" s="1">
        <v>1</v>
      </c>
      <c r="H7178" s="1" t="s">
        <v>505</v>
      </c>
      <c r="I71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-0.15892781374209378</v>
      </c>
      <c r="J7178" s="1" t="str">
        <f>IFERROR(INDEX('consumption_figs'!$C:$C,MATCH(Table2[[#This Row],[item_code]],'consumption_figs'!A:A,0),1),"NA")</f>
        <v>kg/ton</v>
      </c>
      <c r="K7178" s="1">
        <f>+SUMIFS(prod!$E:$E,prod!$A:$A,Table2[[#This Row],[date]],prod!$G:$G,Table2[[#This Row],[production_line]],prod!$F:$F,Table2[[#This Row],[output_type]])</f>
        <v>479</v>
      </c>
      <c r="L7178">
        <f>+Table2[[#This Row],[cons_qty_base_uom]]/Table2[[#This Row],[Column1]]</f>
        <v>-2.8943110597419764E-2</v>
      </c>
    </row>
    <row r="7179" spans="1:12" x14ac:dyDescent="0.25">
      <c r="A7179" s="2">
        <v>45717</v>
      </c>
      <c r="B7179" s="1" t="s">
        <v>260</v>
      </c>
      <c r="C7179" s="4">
        <v>-9.2424999841093811</v>
      </c>
      <c r="D7179" s="4">
        <v>-9.2424999841093811</v>
      </c>
      <c r="E7179" s="4">
        <v>-17375.899970125636</v>
      </c>
      <c r="F7179" s="1" t="s">
        <v>509</v>
      </c>
      <c r="G7179" s="1">
        <v>1</v>
      </c>
      <c r="H7179" s="1" t="s">
        <v>505</v>
      </c>
      <c r="I71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-0.10595187582806256</v>
      </c>
      <c r="J7179" s="1" t="str">
        <f>IFERROR(INDEX('consumption_figs'!$C:$C,MATCH(Table2[[#This Row],[item_code]],'consumption_figs'!A:A,0),1),"NA")</f>
        <v>kg/ton</v>
      </c>
      <c r="K7179" s="1">
        <f>+SUMIFS(prod!$E:$E,prod!$A:$A,Table2[[#This Row],[date]],prod!$G:$G,Table2[[#This Row],[production_line]],prod!$F:$F,Table2[[#This Row],[output_type]])</f>
        <v>479</v>
      </c>
      <c r="L7179">
        <f>+Table2[[#This Row],[cons_qty_base_uom]]/Table2[[#This Row],[Column1]]</f>
        <v>-1.9295407064946517E-2</v>
      </c>
    </row>
    <row r="7180" spans="1:12" x14ac:dyDescent="0.25">
      <c r="A7180" s="2">
        <v>45717</v>
      </c>
      <c r="B7180" s="1" t="s">
        <v>60</v>
      </c>
      <c r="C7180" s="4">
        <v>-150.1757884145361</v>
      </c>
      <c r="D7180" s="4">
        <v>-2.110630600693256</v>
      </c>
      <c r="E7180" s="4">
        <v>-4394.1435690093267</v>
      </c>
      <c r="F7180" s="1" t="s">
        <v>509</v>
      </c>
      <c r="G7180" s="1">
        <v>1</v>
      </c>
      <c r="H7180" s="1" t="s">
        <v>505</v>
      </c>
      <c r="I71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-0.31351939126207956</v>
      </c>
      <c r="J7180" s="1" t="str">
        <f>IFERROR(INDEX('consumption_figs'!$C:$C,MATCH(Table2[[#This Row],[item_code]],'consumption_figs'!A:A,0),1),"NA")</f>
        <v>pc/heat</v>
      </c>
      <c r="K7180" s="1">
        <f>+SUMIFS(prod!$E:$E,prod!$A:$A,Table2[[#This Row],[date]],prod!$G:$G,Table2[[#This Row],[production_line]],prod!$F:$F,Table2[[#This Row],[output_type]])</f>
        <v>479</v>
      </c>
      <c r="L7180">
        <f>+Table2[[#This Row],[cons_qty_base_uom]]/Table2[[#This Row],[Column1]]</f>
        <v>-0.31351939126207956</v>
      </c>
    </row>
    <row r="7181" spans="1:12" x14ac:dyDescent="0.25">
      <c r="A7181" s="2">
        <v>45717</v>
      </c>
      <c r="B7181" s="1" t="s">
        <v>285</v>
      </c>
      <c r="C7181" s="4">
        <v>-1.6610169491525424</v>
      </c>
      <c r="D7181" s="4">
        <v>-1.6610169491525424</v>
      </c>
      <c r="E7181" s="4">
        <v>-1808.515254237288</v>
      </c>
      <c r="F7181" s="1" t="s">
        <v>509</v>
      </c>
      <c r="G7181" s="1">
        <v>1</v>
      </c>
      <c r="H7181" s="1" t="s">
        <v>505</v>
      </c>
      <c r="I71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-1.9041153567486414E-2</v>
      </c>
      <c r="J7181" s="1" t="str">
        <f>IFERROR(INDEX('consumption_figs'!$C:$C,MATCH(Table2[[#This Row],[item_code]],'consumption_figs'!A:A,0),1),"NA")</f>
        <v>kg/ton</v>
      </c>
      <c r="K7181" s="1">
        <f>+SUMIFS(prod!$E:$E,prod!$A:$A,Table2[[#This Row],[date]],prod!$G:$G,Table2[[#This Row],[production_line]],prod!$F:$F,Table2[[#This Row],[output_type]])</f>
        <v>479</v>
      </c>
      <c r="L7181">
        <f>+Table2[[#This Row],[cons_qty_base_uom]]/Table2[[#This Row],[Column1]]</f>
        <v>-3.4676763030324475E-3</v>
      </c>
    </row>
    <row r="7182" spans="1:12" x14ac:dyDescent="0.25">
      <c r="A7182" s="2">
        <v>45717</v>
      </c>
      <c r="B7182" s="1" t="s">
        <v>260</v>
      </c>
      <c r="C7182" s="4">
        <v>-1.0200524582227912</v>
      </c>
      <c r="D7182" s="4">
        <v>-1.0200524582227912</v>
      </c>
      <c r="E7182" s="4">
        <v>-1917.6986214588476</v>
      </c>
      <c r="F7182" s="1" t="s">
        <v>509</v>
      </c>
      <c r="G7182" s="1">
        <v>2</v>
      </c>
      <c r="H7182" s="1" t="s">
        <v>505</v>
      </c>
      <c r="I71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-0.35125773354779311</v>
      </c>
      <c r="J7182" s="1" t="str">
        <f>IFERROR(INDEX('consumption_figs'!$C:$C,MATCH(Table2[[#This Row],[item_code]],'consumption_figs'!A:A,0),1),"NA")</f>
        <v>kg/ton</v>
      </c>
      <c r="K7182" s="1">
        <f>+SUMIFS(prod!$E:$E,prod!$A:$A,Table2[[#This Row],[date]],prod!$G:$G,Table2[[#This Row],[production_line]],prod!$F:$F,Table2[[#This Row],[output_type]])</f>
        <v>16</v>
      </c>
      <c r="L7182">
        <f>+Table2[[#This Row],[cons_qty_base_uom]]/Table2[[#This Row],[Column1]]</f>
        <v>-6.3753278638924452E-2</v>
      </c>
    </row>
    <row r="7183" spans="1:12" x14ac:dyDescent="0.25">
      <c r="A7183" s="2">
        <v>45717</v>
      </c>
      <c r="B7183" s="1" t="s">
        <v>260</v>
      </c>
      <c r="C7183" s="4">
        <v>-0.47113350562431261</v>
      </c>
      <c r="D7183" s="4">
        <v>-0.47113350562431261</v>
      </c>
      <c r="E7183" s="4">
        <v>-885.73099057370769</v>
      </c>
      <c r="F7183" s="1" t="s">
        <v>509</v>
      </c>
      <c r="G7183" s="1">
        <v>2</v>
      </c>
      <c r="H7183" s="1" t="s">
        <v>505</v>
      </c>
      <c r="I71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-0.16223605565575502</v>
      </c>
      <c r="J7183" s="1" t="str">
        <f>IFERROR(INDEX('consumption_figs'!$C:$C,MATCH(Table2[[#This Row],[item_code]],'consumption_figs'!A:A,0),1),"NA")</f>
        <v>kg/ton</v>
      </c>
      <c r="K7183" s="1">
        <f>+SUMIFS(prod!$E:$E,prod!$A:$A,Table2[[#This Row],[date]],prod!$G:$G,Table2[[#This Row],[production_line]],prod!$F:$F,Table2[[#This Row],[output_type]])</f>
        <v>16</v>
      </c>
      <c r="L7183">
        <f>+Table2[[#This Row],[cons_qty_base_uom]]/Table2[[#This Row],[Column1]]</f>
        <v>-2.9445844101519538E-2</v>
      </c>
    </row>
    <row r="7184" spans="1:12" x14ac:dyDescent="0.25">
      <c r="A7184" s="2">
        <v>45717</v>
      </c>
      <c r="B7184" s="1" t="s">
        <v>260</v>
      </c>
      <c r="C7184" s="4">
        <v>-0.31408900374954174</v>
      </c>
      <c r="D7184" s="4">
        <v>-0.31408900374954174</v>
      </c>
      <c r="E7184" s="4">
        <v>-590.48732704913846</v>
      </c>
      <c r="F7184" s="1" t="s">
        <v>509</v>
      </c>
      <c r="G7184" s="1">
        <v>2</v>
      </c>
      <c r="H7184" s="1" t="s">
        <v>505</v>
      </c>
      <c r="I71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-0.10815737043717003</v>
      </c>
      <c r="J7184" s="1" t="str">
        <f>IFERROR(INDEX('consumption_figs'!$C:$C,MATCH(Table2[[#This Row],[item_code]],'consumption_figs'!A:A,0),1),"NA")</f>
        <v>kg/ton</v>
      </c>
      <c r="K7184" s="1">
        <f>+SUMIFS(prod!$E:$E,prod!$A:$A,Table2[[#This Row],[date]],prod!$G:$G,Table2[[#This Row],[production_line]],prod!$F:$F,Table2[[#This Row],[output_type]])</f>
        <v>16</v>
      </c>
      <c r="L7184">
        <f>+Table2[[#This Row],[cons_qty_base_uom]]/Table2[[#This Row],[Column1]]</f>
        <v>-1.9630562734346359E-2</v>
      </c>
    </row>
    <row r="7185" spans="1:12" x14ac:dyDescent="0.25">
      <c r="A7185" s="2">
        <v>45717</v>
      </c>
      <c r="B7185" s="1" t="s">
        <v>60</v>
      </c>
      <c r="C7185" s="4">
        <v>-5.0598132239247375</v>
      </c>
      <c r="D7185" s="4">
        <v>-7.1112638974327819E-2</v>
      </c>
      <c r="E7185" s="4">
        <v>-148.05013493203782</v>
      </c>
      <c r="F7185" s="1" t="s">
        <v>509</v>
      </c>
      <c r="G7185" s="1">
        <v>2</v>
      </c>
      <c r="H7185" s="1" t="s">
        <v>505</v>
      </c>
      <c r="I71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-0.3162383264952961</v>
      </c>
      <c r="J7185" s="1" t="str">
        <f>IFERROR(INDEX('consumption_figs'!$C:$C,MATCH(Table2[[#This Row],[item_code]],'consumption_figs'!A:A,0),1),"NA")</f>
        <v>pc/heat</v>
      </c>
      <c r="K7185" s="1">
        <f>+SUMIFS(prod!$E:$E,prod!$A:$A,Table2[[#This Row],[date]],prod!$G:$G,Table2[[#This Row],[production_line]],prod!$F:$F,Table2[[#This Row],[output_type]])</f>
        <v>16</v>
      </c>
      <c r="L7185">
        <f>+Table2[[#This Row],[cons_qty_base_uom]]/Table2[[#This Row],[Column1]]</f>
        <v>-0.3162383264952961</v>
      </c>
    </row>
    <row r="7186" spans="1:12" x14ac:dyDescent="0.25">
      <c r="A7186" s="2">
        <v>45748</v>
      </c>
      <c r="B7186" s="1" t="s">
        <v>260</v>
      </c>
      <c r="C7186" s="4">
        <v>-0.80415790618429639</v>
      </c>
      <c r="D7186" s="4">
        <v>-0.80415790618429639</v>
      </c>
      <c r="E7186" s="4">
        <v>-1511.8168636264772</v>
      </c>
      <c r="F7186" s="1" t="s">
        <v>509</v>
      </c>
      <c r="G7186" s="1">
        <v>1</v>
      </c>
      <c r="H7186" s="1" t="s">
        <v>505</v>
      </c>
      <c r="I71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-1.0417092934663667E-2</v>
      </c>
      <c r="J7186" s="1" t="str">
        <f>IFERROR(INDEX('consumption_figs'!$C:$C,MATCH(Table2[[#This Row],[item_code]],'consumption_figs'!A:A,0),1),"NA")</f>
        <v>kg/ton</v>
      </c>
      <c r="K7186" s="1">
        <f>+SUMIFS(prod!$E:$E,prod!$A:$A,Table2[[#This Row],[date]],prod!$G:$G,Table2[[#This Row],[production_line]],prod!$F:$F,Table2[[#This Row],[output_type]])</f>
        <v>432</v>
      </c>
      <c r="L7186">
        <f>+Table2[[#This Row],[cons_qty_base_uom]]/Table2[[#This Row],[Column1]]</f>
        <v>-1.8614766346858713E-3</v>
      </c>
    </row>
    <row r="7187" spans="1:12" x14ac:dyDescent="0.25">
      <c r="A7187" s="2">
        <v>45748</v>
      </c>
      <c r="B7187" s="1" t="s">
        <v>260</v>
      </c>
      <c r="C7187" s="4">
        <v>-23.313947845221996</v>
      </c>
      <c r="D7187" s="4">
        <v>-23.313947845221996</v>
      </c>
      <c r="E7187" s="4">
        <v>-43830.221949017352</v>
      </c>
      <c r="F7187" s="1" t="s">
        <v>509</v>
      </c>
      <c r="G7187" s="1">
        <v>1</v>
      </c>
      <c r="H7187" s="1" t="s">
        <v>505</v>
      </c>
      <c r="I71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-0.30200979124853611</v>
      </c>
      <c r="J7187" s="1" t="str">
        <f>IFERROR(INDEX('consumption_figs'!$C:$C,MATCH(Table2[[#This Row],[item_code]],'consumption_figs'!A:A,0),1),"NA")</f>
        <v>kg/ton</v>
      </c>
      <c r="K7187" s="1">
        <f>+SUMIFS(prod!$E:$E,prod!$A:$A,Table2[[#This Row],[date]],prod!$G:$G,Table2[[#This Row],[production_line]],prod!$F:$F,Table2[[#This Row],[output_type]])</f>
        <v>432</v>
      </c>
      <c r="L7187">
        <f>+Table2[[#This Row],[cons_qty_base_uom]]/Table2[[#This Row],[Column1]]</f>
        <v>-5.3967471863939805E-2</v>
      </c>
    </row>
    <row r="7188" spans="1:12" x14ac:dyDescent="0.25">
      <c r="A7188" s="2">
        <v>45748</v>
      </c>
      <c r="B7188" s="1" t="s">
        <v>260</v>
      </c>
      <c r="C7188" s="4">
        <v>-13.392237414266393</v>
      </c>
      <c r="D7188" s="4">
        <v>-13.392237414266393</v>
      </c>
      <c r="E7188" s="4">
        <v>-25177.40633882082</v>
      </c>
      <c r="F7188" s="1" t="s">
        <v>509</v>
      </c>
      <c r="G7188" s="1">
        <v>1</v>
      </c>
      <c r="H7188" s="1" t="s">
        <v>505</v>
      </c>
      <c r="I71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-0.173483566690844</v>
      </c>
      <c r="J7188" s="1" t="str">
        <f>IFERROR(INDEX('consumption_figs'!$C:$C,MATCH(Table2[[#This Row],[item_code]],'consumption_figs'!A:A,0),1),"NA")</f>
        <v>kg/ton</v>
      </c>
      <c r="K7188" s="1">
        <f>+SUMIFS(prod!$E:$E,prod!$A:$A,Table2[[#This Row],[date]],prod!$G:$G,Table2[[#This Row],[production_line]],prod!$F:$F,Table2[[#This Row],[output_type]])</f>
        <v>432</v>
      </c>
      <c r="L7188">
        <f>+Table2[[#This Row],[cons_qty_base_uom]]/Table2[[#This Row],[Column1]]</f>
        <v>-3.1000549570061094E-2</v>
      </c>
    </row>
    <row r="7189" spans="1:12" x14ac:dyDescent="0.25">
      <c r="A7189" s="2">
        <v>45748</v>
      </c>
      <c r="B7189" s="1" t="s">
        <v>260</v>
      </c>
      <c r="C7189" s="4">
        <v>-8.9281582761775979</v>
      </c>
      <c r="D7189" s="4">
        <v>-8.9281582761775979</v>
      </c>
      <c r="E7189" s="4">
        <v>-16784.937559213886</v>
      </c>
      <c r="F7189" s="1" t="s">
        <v>509</v>
      </c>
      <c r="G7189" s="1">
        <v>1</v>
      </c>
      <c r="H7189" s="1" t="s">
        <v>505</v>
      </c>
      <c r="I71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-0.11565571112722935</v>
      </c>
      <c r="J7189" s="1" t="str">
        <f>IFERROR(INDEX('consumption_figs'!$C:$C,MATCH(Table2[[#This Row],[item_code]],'consumption_figs'!A:A,0),1),"NA")</f>
        <v>kg/ton</v>
      </c>
      <c r="K7189" s="1">
        <f>+SUMIFS(prod!$E:$E,prod!$A:$A,Table2[[#This Row],[date]],prod!$G:$G,Table2[[#This Row],[production_line]],prod!$F:$F,Table2[[#This Row],[output_type]])</f>
        <v>432</v>
      </c>
      <c r="L7189">
        <f>+Table2[[#This Row],[cons_qty_base_uom]]/Table2[[#This Row],[Column1]]</f>
        <v>-2.0667033046707403E-2</v>
      </c>
    </row>
    <row r="7190" spans="1:12" x14ac:dyDescent="0.25">
      <c r="A7190" s="2">
        <v>45748</v>
      </c>
      <c r="B7190" s="1" t="s">
        <v>60</v>
      </c>
      <c r="C7190" s="4">
        <v>-170.38105809283249</v>
      </c>
      <c r="D7190" s="4">
        <v>-2.3946035428599051</v>
      </c>
      <c r="E7190" s="4">
        <v>-4985.3497597962787</v>
      </c>
      <c r="F7190" s="1" t="s">
        <v>509</v>
      </c>
      <c r="G7190" s="1">
        <v>1</v>
      </c>
      <c r="H7190" s="1" t="s">
        <v>505</v>
      </c>
      <c r="I71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-0.39440059743711225</v>
      </c>
      <c r="J7190" s="1" t="str">
        <f>IFERROR(INDEX('consumption_figs'!$C:$C,MATCH(Table2[[#This Row],[item_code]],'consumption_figs'!A:A,0),1),"NA")</f>
        <v>pc/heat</v>
      </c>
      <c r="K7190" s="1">
        <f>+SUMIFS(prod!$E:$E,prod!$A:$A,Table2[[#This Row],[date]],prod!$G:$G,Table2[[#This Row],[production_line]],prod!$F:$F,Table2[[#This Row],[output_type]])</f>
        <v>432</v>
      </c>
      <c r="L7190">
        <f>+Table2[[#This Row],[cons_qty_base_uom]]/Table2[[#This Row],[Column1]]</f>
        <v>-0.39440059743711225</v>
      </c>
    </row>
    <row r="7191" spans="1:12" x14ac:dyDescent="0.25">
      <c r="A7191" s="2">
        <v>45778</v>
      </c>
      <c r="B7191" s="1" t="s">
        <v>260</v>
      </c>
      <c r="C7191" s="4">
        <v>-1.1280175681681526</v>
      </c>
      <c r="D7191" s="4">
        <v>-1.1280175681681526</v>
      </c>
      <c r="E7191" s="4">
        <v>-2120.6730281561267</v>
      </c>
      <c r="F7191" s="1" t="s">
        <v>509</v>
      </c>
      <c r="G7191" s="1">
        <v>1</v>
      </c>
      <c r="H7191" s="1" t="s">
        <v>505</v>
      </c>
      <c r="I71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-1.9012600171382985E-2</v>
      </c>
      <c r="J7191" s="1" t="str">
        <f>IFERROR(INDEX('consumption_figs'!$C:$C,MATCH(Table2[[#This Row],[item_code]],'consumption_figs'!A:A,0),1),"NA")</f>
        <v>kg/ton</v>
      </c>
      <c r="K7191" s="1">
        <f>+SUMIFS(prod!$E:$E,prod!$A:$A,Table2[[#This Row],[date]],prod!$G:$G,Table2[[#This Row],[production_line]],prod!$F:$F,Table2[[#This Row],[output_type]])</f>
        <v>329</v>
      </c>
      <c r="L7191">
        <f>+Table2[[#This Row],[cons_qty_base_uom]]/Table2[[#This Row],[Column1]]</f>
        <v>-3.4286248272588226E-3</v>
      </c>
    </row>
    <row r="7192" spans="1:12" x14ac:dyDescent="0.25">
      <c r="A7192" s="2">
        <v>45778</v>
      </c>
      <c r="B7192" s="1" t="s">
        <v>260</v>
      </c>
      <c r="C7192" s="4">
        <v>-16.285061226890374</v>
      </c>
      <c r="D7192" s="4">
        <v>-16.285061226890374</v>
      </c>
      <c r="E7192" s="4">
        <v>-30615.915106553904</v>
      </c>
      <c r="F7192" s="1" t="s">
        <v>509</v>
      </c>
      <c r="G7192" s="1">
        <v>1</v>
      </c>
      <c r="H7192" s="1" t="s">
        <v>505</v>
      </c>
      <c r="I71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-0.27448274442761461</v>
      </c>
      <c r="J7192" s="1" t="str">
        <f>IFERROR(INDEX('consumption_figs'!$C:$C,MATCH(Table2[[#This Row],[item_code]],'consumption_figs'!A:A,0),1),"NA")</f>
        <v>kg/ton</v>
      </c>
      <c r="K7192" s="1">
        <f>+SUMIFS(prod!$E:$E,prod!$A:$A,Table2[[#This Row],[date]],prod!$G:$G,Table2[[#This Row],[production_line]],prod!$F:$F,Table2[[#This Row],[output_type]])</f>
        <v>329</v>
      </c>
      <c r="L7192">
        <f>+Table2[[#This Row],[cons_qty_base_uom]]/Table2[[#This Row],[Column1]]</f>
        <v>-4.9498666343131832E-2</v>
      </c>
    </row>
    <row r="7193" spans="1:12" x14ac:dyDescent="0.25">
      <c r="A7193" s="2">
        <v>45778</v>
      </c>
      <c r="B7193" s="1" t="s">
        <v>260</v>
      </c>
      <c r="C7193" s="4">
        <v>-9.4002491101615373</v>
      </c>
      <c r="D7193" s="4">
        <v>-9.4002491101615373</v>
      </c>
      <c r="E7193" s="4">
        <v>-17672.468327103688</v>
      </c>
      <c r="F7193" s="1" t="s">
        <v>509</v>
      </c>
      <c r="G7193" s="1">
        <v>1</v>
      </c>
      <c r="H7193" s="1" t="s">
        <v>505</v>
      </c>
      <c r="I71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-0.15844006590530149</v>
      </c>
      <c r="J7193" s="1" t="str">
        <f>IFERROR(INDEX('consumption_figs'!$C:$C,MATCH(Table2[[#This Row],[item_code]],'consumption_figs'!A:A,0),1),"NA")</f>
        <v>kg/ton</v>
      </c>
      <c r="K7193" s="1">
        <f>+SUMIFS(prod!$E:$E,prod!$A:$A,Table2[[#This Row],[date]],prod!$G:$G,Table2[[#This Row],[production_line]],prod!$F:$F,Table2[[#This Row],[output_type]])</f>
        <v>329</v>
      </c>
      <c r="L7193">
        <f>+Table2[[#This Row],[cons_qty_base_uom]]/Table2[[#This Row],[Column1]]</f>
        <v>-2.8572185745171844E-2</v>
      </c>
    </row>
    <row r="7194" spans="1:12" x14ac:dyDescent="0.25">
      <c r="A7194" s="2">
        <v>45778</v>
      </c>
      <c r="B7194" s="1" t="s">
        <v>260</v>
      </c>
      <c r="C7194" s="4">
        <v>-6.2668327401076924</v>
      </c>
      <c r="D7194" s="4">
        <v>-6.2668327401076924</v>
      </c>
      <c r="E7194" s="4">
        <v>-11781.645551402462</v>
      </c>
      <c r="F7194" s="1" t="s">
        <v>509</v>
      </c>
      <c r="G7194" s="1">
        <v>1</v>
      </c>
      <c r="H7194" s="1" t="s">
        <v>505</v>
      </c>
      <c r="I71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-0.10562671060353433</v>
      </c>
      <c r="J7194" s="1" t="str">
        <f>IFERROR(INDEX('consumption_figs'!$C:$C,MATCH(Table2[[#This Row],[item_code]],'consumption_figs'!A:A,0),1),"NA")</f>
        <v>kg/ton</v>
      </c>
      <c r="K7194" s="1">
        <f>+SUMIFS(prod!$E:$E,prod!$A:$A,Table2[[#This Row],[date]],prod!$G:$G,Table2[[#This Row],[production_line]],prod!$F:$F,Table2[[#This Row],[output_type]])</f>
        <v>329</v>
      </c>
      <c r="L7194">
        <f>+Table2[[#This Row],[cons_qty_base_uom]]/Table2[[#This Row],[Column1]]</f>
        <v>-1.9048123830114568E-2</v>
      </c>
    </row>
    <row r="7195" spans="1:12" x14ac:dyDescent="0.25">
      <c r="A7195" s="2">
        <v>45778</v>
      </c>
      <c r="B7195" s="1" t="s">
        <v>60</v>
      </c>
      <c r="C7195" s="4">
        <v>-77.823301252395254</v>
      </c>
      <c r="D7195" s="4">
        <v>-1.0937598051216639</v>
      </c>
      <c r="E7195" s="4">
        <v>-2277.1097946450855</v>
      </c>
      <c r="F7195" s="1" t="s">
        <v>509</v>
      </c>
      <c r="G7195" s="1">
        <v>1</v>
      </c>
      <c r="H7195" s="1" t="s">
        <v>505</v>
      </c>
      <c r="I71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-0.23654498860910411</v>
      </c>
      <c r="J7195" s="1" t="str">
        <f>IFERROR(INDEX('consumption_figs'!$C:$C,MATCH(Table2[[#This Row],[item_code]],'consumption_figs'!A:A,0),1),"NA")</f>
        <v>pc/heat</v>
      </c>
      <c r="K7195" s="1">
        <f>+SUMIFS(prod!$E:$E,prod!$A:$A,Table2[[#This Row],[date]],prod!$G:$G,Table2[[#This Row],[production_line]],prod!$F:$F,Table2[[#This Row],[output_type]])</f>
        <v>329</v>
      </c>
      <c r="L7195">
        <f>+Table2[[#This Row],[cons_qty_base_uom]]/Table2[[#This Row],[Column1]]</f>
        <v>-0.23654498860910411</v>
      </c>
    </row>
    <row r="7196" spans="1:12" x14ac:dyDescent="0.25">
      <c r="A7196" s="2">
        <v>45778</v>
      </c>
      <c r="B7196" s="1" t="s">
        <v>260</v>
      </c>
      <c r="C7196" s="4">
        <v>-1.25477775887972</v>
      </c>
      <c r="D7196" s="4">
        <v>-1.25477775887972</v>
      </c>
      <c r="E7196" s="4">
        <v>-2358.9821866938737</v>
      </c>
      <c r="F7196" s="1" t="s">
        <v>509</v>
      </c>
      <c r="G7196" s="1">
        <v>2</v>
      </c>
      <c r="H7196" s="1" t="s">
        <v>505</v>
      </c>
      <c r="I71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-0.32821809021180226</v>
      </c>
      <c r="J7196" s="1" t="str">
        <f>IFERROR(INDEX('consumption_figs'!$C:$C,MATCH(Table2[[#This Row],[item_code]],'consumption_figs'!A:A,0),1),"NA")</f>
        <v>kg/ton</v>
      </c>
      <c r="K7196" s="1">
        <f>+SUMIFS(prod!$E:$E,prod!$A:$A,Table2[[#This Row],[date]],prod!$G:$G,Table2[[#This Row],[production_line]],prod!$F:$F,Table2[[#This Row],[output_type]])</f>
        <v>21</v>
      </c>
      <c r="L7196">
        <f>+Table2[[#This Row],[cons_qty_base_uom]]/Table2[[#This Row],[Column1]]</f>
        <v>-5.975132185141524E-2</v>
      </c>
    </row>
    <row r="7197" spans="1:12" x14ac:dyDescent="0.25">
      <c r="A7197" s="2">
        <v>45778</v>
      </c>
      <c r="B7197" s="1" t="s">
        <v>260</v>
      </c>
      <c r="C7197" s="4">
        <v>-0.74032322373086634</v>
      </c>
      <c r="D7197" s="4">
        <v>-0.74032322373086634</v>
      </c>
      <c r="E7197" s="4">
        <v>-1391.8076606140287</v>
      </c>
      <c r="F7197" s="1" t="s">
        <v>509</v>
      </c>
      <c r="G7197" s="1">
        <v>2</v>
      </c>
      <c r="H7197" s="1" t="s">
        <v>505</v>
      </c>
      <c r="I71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-0.19364981002638407</v>
      </c>
      <c r="J7197" s="1" t="str">
        <f>IFERROR(INDEX('consumption_figs'!$C:$C,MATCH(Table2[[#This Row],[item_code]],'consumption_figs'!A:A,0),1),"NA")</f>
        <v>kg/ton</v>
      </c>
      <c r="K7197" s="1">
        <f>+SUMIFS(prod!$E:$E,prod!$A:$A,Table2[[#This Row],[date]],prod!$G:$G,Table2[[#This Row],[production_line]],prod!$F:$F,Table2[[#This Row],[output_type]])</f>
        <v>21</v>
      </c>
      <c r="L7197">
        <f>+Table2[[#This Row],[cons_qty_base_uom]]/Table2[[#This Row],[Column1]]</f>
        <v>-3.525348684432697E-2</v>
      </c>
    </row>
    <row r="7198" spans="1:12" x14ac:dyDescent="0.25">
      <c r="A7198" s="2">
        <v>45778</v>
      </c>
      <c r="B7198" s="1" t="s">
        <v>260</v>
      </c>
      <c r="C7198" s="4">
        <v>-0.49354881582057764</v>
      </c>
      <c r="D7198" s="4">
        <v>-0.49354881582057764</v>
      </c>
      <c r="E7198" s="4">
        <v>-927.87177374268595</v>
      </c>
      <c r="F7198" s="1" t="s">
        <v>509</v>
      </c>
      <c r="G7198" s="1">
        <v>2</v>
      </c>
      <c r="H7198" s="1" t="s">
        <v>505</v>
      </c>
      <c r="I71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-0.12909987335092274</v>
      </c>
      <c r="J7198" s="1" t="str">
        <f>IFERROR(INDEX('consumption_figs'!$C:$C,MATCH(Table2[[#This Row],[item_code]],'consumption_figs'!A:A,0),1),"NA")</f>
        <v>kg/ton</v>
      </c>
      <c r="K7198" s="1">
        <f>+SUMIFS(prod!$E:$E,prod!$A:$A,Table2[[#This Row],[date]],prod!$G:$G,Table2[[#This Row],[production_line]],prod!$F:$F,Table2[[#This Row],[output_type]])</f>
        <v>21</v>
      </c>
      <c r="L7198">
        <f>+Table2[[#This Row],[cons_qty_base_uom]]/Table2[[#This Row],[Column1]]</f>
        <v>-2.350232456288465E-2</v>
      </c>
    </row>
    <row r="7199" spans="1:12" x14ac:dyDescent="0.25">
      <c r="A7199" s="2">
        <v>45778</v>
      </c>
      <c r="B7199" s="1" t="s">
        <v>60</v>
      </c>
      <c r="C7199" s="4">
        <v>-4.5976091470761027</v>
      </c>
      <c r="D7199" s="4">
        <v>-6.4616637996666379E-2</v>
      </c>
      <c r="E7199" s="4">
        <v>-134.52604364344677</v>
      </c>
      <c r="F7199" s="1" t="s">
        <v>509</v>
      </c>
      <c r="G7199" s="1">
        <v>2</v>
      </c>
      <c r="H7199" s="1" t="s">
        <v>505</v>
      </c>
      <c r="I71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-0.21893376890838584</v>
      </c>
      <c r="J7199" s="1" t="str">
        <f>IFERROR(INDEX('consumption_figs'!$C:$C,MATCH(Table2[[#This Row],[item_code]],'consumption_figs'!A:A,0),1),"NA")</f>
        <v>pc/heat</v>
      </c>
      <c r="K7199" s="1">
        <f>+SUMIFS(prod!$E:$E,prod!$A:$A,Table2[[#This Row],[date]],prod!$G:$G,Table2[[#This Row],[production_line]],prod!$F:$F,Table2[[#This Row],[output_type]])</f>
        <v>21</v>
      </c>
      <c r="L7199">
        <f>+Table2[[#This Row],[cons_qty_base_uom]]/Table2[[#This Row],[Column1]]</f>
        <v>-0.21893376890838584</v>
      </c>
    </row>
    <row r="7200" spans="1:12" x14ac:dyDescent="0.25">
      <c r="A7200" s="2">
        <v>45809</v>
      </c>
      <c r="B7200" s="1" t="s">
        <v>260</v>
      </c>
      <c r="C7200" s="4">
        <v>-1.4497533950408741</v>
      </c>
      <c r="D7200" s="4">
        <v>-1.4497533950408741</v>
      </c>
      <c r="E7200" s="4">
        <v>-2725.5363826768435</v>
      </c>
      <c r="F7200" s="1" t="s">
        <v>509</v>
      </c>
      <c r="G7200" s="1">
        <v>1</v>
      </c>
      <c r="H7200" s="1" t="s">
        <v>505</v>
      </c>
      <c r="I72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-2.0345988282097733E-2</v>
      </c>
      <c r="J7200" s="1" t="str">
        <f>IFERROR(INDEX('consumption_figs'!$C:$C,MATCH(Table2[[#This Row],[item_code]],'consumption_figs'!A:A,0),1),"NA")</f>
        <v>kg/ton</v>
      </c>
      <c r="K7200" s="1">
        <f>+SUMIFS(prod!$E:$E,prod!$A:$A,Table2[[#This Row],[date]],prod!$G:$G,Table2[[#This Row],[production_line]],prod!$F:$F,Table2[[#This Row],[output_type]])</f>
        <v>390</v>
      </c>
      <c r="L7200">
        <f>+Table2[[#This Row],[cons_qty_base_uom]]/Table2[[#This Row],[Column1]]</f>
        <v>-3.7173163975407026E-3</v>
      </c>
    </row>
    <row r="7201" spans="1:12" x14ac:dyDescent="0.25">
      <c r="A7201" s="2">
        <v>45809</v>
      </c>
      <c r="B7201" s="1" t="s">
        <v>260</v>
      </c>
      <c r="C7201" s="4">
        <v>-19.570458053285975</v>
      </c>
      <c r="D7201" s="4">
        <v>-19.570458053285975</v>
      </c>
      <c r="E7201" s="4">
        <v>-36792.461140177635</v>
      </c>
      <c r="F7201" s="1" t="s">
        <v>509</v>
      </c>
      <c r="G7201" s="1">
        <v>1</v>
      </c>
      <c r="H7201" s="1" t="s">
        <v>505</v>
      </c>
      <c r="I72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-0.2746538215323272</v>
      </c>
      <c r="J7201" s="1" t="str">
        <f>IFERROR(INDEX('consumption_figs'!$C:$C,MATCH(Table2[[#This Row],[item_code]],'consumption_figs'!A:A,0),1),"NA")</f>
        <v>kg/ton</v>
      </c>
      <c r="K7201" s="1">
        <f>+SUMIFS(prod!$E:$E,prod!$A:$A,Table2[[#This Row],[date]],prod!$G:$G,Table2[[#This Row],[production_line]],prod!$F:$F,Table2[[#This Row],[output_type]])</f>
        <v>390</v>
      </c>
      <c r="L7201">
        <f>+Table2[[#This Row],[cons_qty_base_uom]]/Table2[[#This Row],[Column1]]</f>
        <v>-5.018066167509224E-2</v>
      </c>
    </row>
    <row r="7202" spans="1:12" x14ac:dyDescent="0.25">
      <c r="A7202" s="2">
        <v>45809</v>
      </c>
      <c r="B7202" s="1" t="s">
        <v>260</v>
      </c>
      <c r="C7202" s="4">
        <v>-11.462830913943165</v>
      </c>
      <c r="D7202" s="4">
        <v>-11.462830913943165</v>
      </c>
      <c r="E7202" s="4">
        <v>-21550.122118213148</v>
      </c>
      <c r="F7202" s="1" t="s">
        <v>509</v>
      </c>
      <c r="G7202" s="1">
        <v>1</v>
      </c>
      <c r="H7202" s="1" t="s">
        <v>505</v>
      </c>
      <c r="I72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-0.16087054822739691</v>
      </c>
      <c r="J7202" s="1" t="str">
        <f>IFERROR(INDEX('consumption_figs'!$C:$C,MATCH(Table2[[#This Row],[item_code]],'consumption_figs'!A:A,0),1),"NA")</f>
        <v>kg/ton</v>
      </c>
      <c r="K7202" s="1">
        <f>+SUMIFS(prod!$E:$E,prod!$A:$A,Table2[[#This Row],[date]],prod!$G:$G,Table2[[#This Row],[production_line]],prod!$F:$F,Table2[[#This Row],[output_type]])</f>
        <v>390</v>
      </c>
      <c r="L7202">
        <f>+Table2[[#This Row],[cons_qty_base_uom]]/Table2[[#This Row],[Column1]]</f>
        <v>-2.9391874138315809E-2</v>
      </c>
    </row>
    <row r="7203" spans="1:12" x14ac:dyDescent="0.25">
      <c r="A7203" s="2">
        <v>45809</v>
      </c>
      <c r="B7203" s="1" t="s">
        <v>260</v>
      </c>
      <c r="C7203" s="4">
        <v>-7.6418872759621124</v>
      </c>
      <c r="D7203" s="4">
        <v>-7.6418872759621124</v>
      </c>
      <c r="E7203" s="4">
        <v>-14366.748078808771</v>
      </c>
      <c r="F7203" s="1" t="s">
        <v>509</v>
      </c>
      <c r="G7203" s="1">
        <v>1</v>
      </c>
      <c r="H7203" s="1" t="s">
        <v>505</v>
      </c>
      <c r="I72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-0.10724703215159796</v>
      </c>
      <c r="J7203" s="1" t="str">
        <f>IFERROR(INDEX('consumption_figs'!$C:$C,MATCH(Table2[[#This Row],[item_code]],'consumption_figs'!A:A,0),1),"NA")</f>
        <v>kg/ton</v>
      </c>
      <c r="K7203" s="1">
        <f>+SUMIFS(prod!$E:$E,prod!$A:$A,Table2[[#This Row],[date]],prod!$G:$G,Table2[[#This Row],[production_line]],prod!$F:$F,Table2[[#This Row],[output_type]])</f>
        <v>390</v>
      </c>
      <c r="L7203">
        <f>+Table2[[#This Row],[cons_qty_base_uom]]/Table2[[#This Row],[Column1]]</f>
        <v>-1.959458275887721E-2</v>
      </c>
    </row>
    <row r="7204" spans="1:12" x14ac:dyDescent="0.25">
      <c r="A7204" s="2">
        <v>45809</v>
      </c>
      <c r="B7204" s="1" t="s">
        <v>60</v>
      </c>
      <c r="C7204" s="4">
        <v>-166.10977616946525</v>
      </c>
      <c r="D7204" s="4">
        <v>-2.3345732381961319</v>
      </c>
      <c r="E7204" s="4">
        <v>-4860.3720507185535</v>
      </c>
      <c r="F7204" s="1" t="s">
        <v>509</v>
      </c>
      <c r="G7204" s="1">
        <v>1</v>
      </c>
      <c r="H7204" s="1" t="s">
        <v>505</v>
      </c>
      <c r="I72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-0.42592250299862883</v>
      </c>
      <c r="J7204" s="1" t="str">
        <f>IFERROR(INDEX('consumption_figs'!$C:$C,MATCH(Table2[[#This Row],[item_code]],'consumption_figs'!A:A,0),1),"NA")</f>
        <v>pc/heat</v>
      </c>
      <c r="K7204" s="1">
        <f>+SUMIFS(prod!$E:$E,prod!$A:$A,Table2[[#This Row],[date]],prod!$G:$G,Table2[[#This Row],[production_line]],prod!$F:$F,Table2[[#This Row],[output_type]])</f>
        <v>390</v>
      </c>
      <c r="L7204">
        <f>+Table2[[#This Row],[cons_qty_base_uom]]/Table2[[#This Row],[Column1]]</f>
        <v>-0.42592250299862883</v>
      </c>
    </row>
    <row r="7205" spans="1:12" x14ac:dyDescent="0.25">
      <c r="A7205" s="2">
        <v>45809</v>
      </c>
      <c r="B7205" s="1" t="s">
        <v>260</v>
      </c>
      <c r="C7205" s="4">
        <v>-0.12032085561497324</v>
      </c>
      <c r="D7205" s="4">
        <v>-0.12032085561497324</v>
      </c>
      <c r="E7205" s="4">
        <v>-226.20320855614969</v>
      </c>
      <c r="F7205" s="1" t="s">
        <v>509</v>
      </c>
      <c r="G7205" s="1">
        <v>2</v>
      </c>
      <c r="H7205" s="1" t="s">
        <v>505</v>
      </c>
      <c r="I72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-5.1817767276043598E-2</v>
      </c>
      <c r="J7205" s="1" t="str">
        <f>IFERROR(INDEX('consumption_figs'!$C:$C,MATCH(Table2[[#This Row],[item_code]],'consumption_figs'!A:A,0),1),"NA")</f>
        <v>kg/ton</v>
      </c>
      <c r="K7205" s="1">
        <f>+SUMIFS(prod!$E:$E,prod!$A:$A,Table2[[#This Row],[date]],prod!$G:$G,Table2[[#This Row],[production_line]],prod!$F:$F,Table2[[#This Row],[output_type]])</f>
        <v>13</v>
      </c>
      <c r="L7205">
        <f>+Table2[[#This Row],[cons_qty_base_uom]]/Table2[[#This Row],[Column1]]</f>
        <v>-9.2554504319210182E-3</v>
      </c>
    </row>
    <row r="7206" spans="1:12" x14ac:dyDescent="0.25">
      <c r="A7206" s="2">
        <v>45809</v>
      </c>
      <c r="B7206" s="1" t="s">
        <v>260</v>
      </c>
      <c r="C7206" s="4">
        <v>-1.3175227039067856</v>
      </c>
      <c r="D7206" s="4">
        <v>-1.3175227039067856</v>
      </c>
      <c r="E7206" s="4">
        <v>-2476.9426833447569</v>
      </c>
      <c r="F7206" s="1" t="s">
        <v>509</v>
      </c>
      <c r="G7206" s="1">
        <v>2</v>
      </c>
      <c r="H7206" s="1" t="s">
        <v>505</v>
      </c>
      <c r="I72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-0.567408571880614</v>
      </c>
      <c r="J7206" s="1" t="str">
        <f>IFERROR(INDEX('consumption_figs'!$C:$C,MATCH(Table2[[#This Row],[item_code]],'consumption_figs'!A:A,0),1),"NA")</f>
        <v>kg/ton</v>
      </c>
      <c r="K7206" s="1">
        <f>+SUMIFS(prod!$E:$E,prod!$A:$A,Table2[[#This Row],[date]],prod!$G:$G,Table2[[#This Row],[production_line]],prod!$F:$F,Table2[[#This Row],[output_type]])</f>
        <v>13</v>
      </c>
      <c r="L7206">
        <f>+Table2[[#This Row],[cons_qty_base_uom]]/Table2[[#This Row],[Column1]]</f>
        <v>-0.10134790030052197</v>
      </c>
    </row>
    <row r="7207" spans="1:12" x14ac:dyDescent="0.25">
      <c r="A7207" s="2">
        <v>45809</v>
      </c>
      <c r="B7207" s="1" t="s">
        <v>260</v>
      </c>
      <c r="C7207" s="4">
        <v>-0.65602724468814244</v>
      </c>
      <c r="D7207" s="4">
        <v>-0.65602724468814244</v>
      </c>
      <c r="E7207" s="4">
        <v>-1233.3312200137077</v>
      </c>
      <c r="F7207" s="1" t="s">
        <v>509</v>
      </c>
      <c r="G7207" s="1">
        <v>2</v>
      </c>
      <c r="H7207" s="1" t="s">
        <v>505</v>
      </c>
      <c r="I72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-0.28252680649790801</v>
      </c>
      <c r="J7207" s="1" t="str">
        <f>IFERROR(INDEX('consumption_figs'!$C:$C,MATCH(Table2[[#This Row],[item_code]],'consumption_figs'!A:A,0),1),"NA")</f>
        <v>kg/ton</v>
      </c>
      <c r="K7207" s="1">
        <f>+SUMIFS(prod!$E:$E,prod!$A:$A,Table2[[#This Row],[date]],prod!$G:$G,Table2[[#This Row],[production_line]],prod!$F:$F,Table2[[#This Row],[output_type]])</f>
        <v>13</v>
      </c>
      <c r="L7207">
        <f>+Table2[[#This Row],[cons_qty_base_uom]]/Table2[[#This Row],[Column1]]</f>
        <v>-5.046363420678019E-2</v>
      </c>
    </row>
    <row r="7208" spans="1:12" x14ac:dyDescent="0.25">
      <c r="A7208" s="2">
        <v>45809</v>
      </c>
      <c r="B7208" s="1" t="s">
        <v>260</v>
      </c>
      <c r="C7208" s="4">
        <v>-0.4373514964587617</v>
      </c>
      <c r="D7208" s="4">
        <v>-0.4373514964587617</v>
      </c>
      <c r="E7208" s="4">
        <v>-822.22081334247196</v>
      </c>
      <c r="F7208" s="1" t="s">
        <v>509</v>
      </c>
      <c r="G7208" s="1">
        <v>2</v>
      </c>
      <c r="H7208" s="1" t="s">
        <v>505</v>
      </c>
      <c r="I72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-0.18835120433193872</v>
      </c>
      <c r="J7208" s="1" t="str">
        <f>IFERROR(INDEX('consumption_figs'!$C:$C,MATCH(Table2[[#This Row],[item_code]],'consumption_figs'!A:A,0),1),"NA")</f>
        <v>kg/ton</v>
      </c>
      <c r="K7208" s="1">
        <f>+SUMIFS(prod!$E:$E,prod!$A:$A,Table2[[#This Row],[date]],prod!$G:$G,Table2[[#This Row],[production_line]],prod!$F:$F,Table2[[#This Row],[output_type]])</f>
        <v>13</v>
      </c>
      <c r="L7208">
        <f>+Table2[[#This Row],[cons_qty_base_uom]]/Table2[[#This Row],[Column1]]</f>
        <v>-3.3642422804520129E-2</v>
      </c>
    </row>
    <row r="7209" spans="1:12" x14ac:dyDescent="0.25">
      <c r="A7209" s="2">
        <v>45809</v>
      </c>
      <c r="B7209" s="1" t="s">
        <v>60</v>
      </c>
      <c r="C7209" s="4">
        <v>-6.4921281436849236</v>
      </c>
      <c r="D7209" s="4">
        <v>-9.1242965782605379E-2</v>
      </c>
      <c r="E7209" s="4">
        <v>-189.95966948422088</v>
      </c>
      <c r="F7209" s="1" t="s">
        <v>509</v>
      </c>
      <c r="G7209" s="1">
        <v>2</v>
      </c>
      <c r="H7209" s="1" t="s">
        <v>505</v>
      </c>
      <c r="I72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-0.499394472591148</v>
      </c>
      <c r="J7209" s="1" t="str">
        <f>IFERROR(INDEX('consumption_figs'!$C:$C,MATCH(Table2[[#This Row],[item_code]],'consumption_figs'!A:A,0),1),"NA")</f>
        <v>pc/heat</v>
      </c>
      <c r="K7209" s="1">
        <f>+SUMIFS(prod!$E:$E,prod!$A:$A,Table2[[#This Row],[date]],prod!$G:$G,Table2[[#This Row],[production_line]],prod!$F:$F,Table2[[#This Row],[output_type]])</f>
        <v>13</v>
      </c>
      <c r="L7209">
        <f>+Table2[[#This Row],[cons_qty_base_uom]]/Table2[[#This Row],[Column1]]</f>
        <v>-0.499394472591148</v>
      </c>
    </row>
    <row r="7210" spans="1:12" x14ac:dyDescent="0.25">
      <c r="A7210" s="2">
        <v>45809</v>
      </c>
      <c r="B7210" s="1" t="s">
        <v>601</v>
      </c>
      <c r="C7210" s="4">
        <v>-3.3066360107998651</v>
      </c>
      <c r="D7210" s="4">
        <v>-3.3066360107998651</v>
      </c>
      <c r="E7210" s="4">
        <v>-5241.5239924274383</v>
      </c>
      <c r="F7210" s="1" t="s">
        <v>509</v>
      </c>
      <c r="G7210" s="1">
        <v>1</v>
      </c>
      <c r="H7210" s="1" t="s">
        <v>505</v>
      </c>
      <c r="I72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-0.11022120035999551</v>
      </c>
      <c r="J7210" s="1" t="str">
        <f>IFERROR(INDEX('consumption_figs'!$C:$C,MATCH(Table2[[#This Row],[item_code]],'consumption_figs'!A:A,0),1),"NA")</f>
        <v>NA</v>
      </c>
      <c r="K7210" s="1">
        <f>+SUMIFS(prod!$E:$E,prod!$A:$A,Table2[[#This Row],[date]],prod!$G:$G,Table2[[#This Row],[production_line]],prod!$F:$F,Table2[[#This Row],[output_type]])</f>
        <v>390</v>
      </c>
      <c r="L7210">
        <f>+Table2[[#This Row],[cons_qty_base_uom]]/Table2[[#This Row],[Column1]]</f>
        <v>-8.478553873845808E-3</v>
      </c>
    </row>
    <row r="7211" spans="1:12" x14ac:dyDescent="0.25">
      <c r="A7211" s="2">
        <v>45809</v>
      </c>
      <c r="B7211" s="1" t="s">
        <v>602</v>
      </c>
      <c r="C7211" s="4">
        <v>-3.3066360107998651</v>
      </c>
      <c r="D7211" s="4">
        <v>-3.3066360107998651</v>
      </c>
      <c r="E7211" s="4">
        <v>-5241.5239924274383</v>
      </c>
      <c r="F7211" s="1" t="s">
        <v>509</v>
      </c>
      <c r="G7211" s="1">
        <v>1</v>
      </c>
      <c r="H7211" s="1" t="s">
        <v>505</v>
      </c>
      <c r="I72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-0.11022120035999551</v>
      </c>
      <c r="J7211" s="1" t="str">
        <f>IFERROR(INDEX('consumption_figs'!$C:$C,MATCH(Table2[[#This Row],[item_code]],'consumption_figs'!A:A,0),1),"NA")</f>
        <v>NA</v>
      </c>
      <c r="K7211" s="1">
        <f>+SUMIFS(prod!$E:$E,prod!$A:$A,Table2[[#This Row],[date]],prod!$G:$G,Table2[[#This Row],[production_line]],prod!$F:$F,Table2[[#This Row],[output_type]])</f>
        <v>390</v>
      </c>
      <c r="L7211">
        <f>+Table2[[#This Row],[cons_qty_base_uom]]/Table2[[#This Row],[Column1]]</f>
        <v>-8.478553873845808E-3</v>
      </c>
    </row>
    <row r="7212" spans="1:12" x14ac:dyDescent="0.25">
      <c r="A7212" s="2">
        <v>45809</v>
      </c>
      <c r="B7212" s="1" t="s">
        <v>602</v>
      </c>
      <c r="C7212" s="4">
        <v>-3.2382679032145575E-2</v>
      </c>
      <c r="D7212" s="4">
        <v>-3.2382679032145575E-2</v>
      </c>
      <c r="E7212" s="4">
        <v>-51.331500815842659</v>
      </c>
      <c r="F7212" s="1" t="s">
        <v>509</v>
      </c>
      <c r="G7212" s="1">
        <v>2</v>
      </c>
      <c r="H7212" s="1" t="s">
        <v>505</v>
      </c>
      <c r="I72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-1.0794226344048525E-3</v>
      </c>
      <c r="J7212" s="1" t="str">
        <f>IFERROR(INDEX('consumption_figs'!$C:$C,MATCH(Table2[[#This Row],[item_code]],'consumption_figs'!A:A,0),1),"NA")</f>
        <v>NA</v>
      </c>
      <c r="K7212" s="1">
        <f>+SUMIFS(prod!$E:$E,prod!$A:$A,Table2[[#This Row],[date]],prod!$G:$G,Table2[[#This Row],[production_line]],prod!$F:$F,Table2[[#This Row],[output_type]])</f>
        <v>13</v>
      </c>
      <c r="L7212">
        <f>+Table2[[#This Row],[cons_qty_base_uom]]/Table2[[#This Row],[Column1]]</f>
        <v>-2.4909753101650441E-3</v>
      </c>
    </row>
    <row r="7213" spans="1:12" x14ac:dyDescent="0.25">
      <c r="A7213" s="2">
        <v>45839</v>
      </c>
      <c r="B7213" s="1" t="s">
        <v>260</v>
      </c>
      <c r="C7213" s="4">
        <v>-1.7072475443869488</v>
      </c>
      <c r="D7213" s="4">
        <v>-1.7072475443869488</v>
      </c>
      <c r="E7213" s="4">
        <v>-3209.6253834474637</v>
      </c>
      <c r="F7213" s="1" t="s">
        <v>509</v>
      </c>
      <c r="G7213" s="1">
        <v>1</v>
      </c>
      <c r="H7213" s="1" t="s">
        <v>505</v>
      </c>
      <c r="I72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-2.2603867976366016E-2</v>
      </c>
      <c r="J7213" s="1" t="str">
        <f>IFERROR(INDEX('consumption_figs'!$C:$C,MATCH(Table2[[#This Row],[item_code]],'consumption_figs'!A:A,0),1),"NA")</f>
        <v>kg/ton</v>
      </c>
      <c r="K7213" s="1">
        <f>+SUMIFS(prod!$E:$E,prod!$A:$A,Table2[[#This Row],[date]],prod!$G:$G,Table2[[#This Row],[production_line]],prod!$F:$F,Table2[[#This Row],[output_type]])</f>
        <v>422</v>
      </c>
      <c r="L7213">
        <f>+Table2[[#This Row],[cons_qty_base_uom]]/Table2[[#This Row],[Column1]]</f>
        <v>-4.0456102947558029E-3</v>
      </c>
    </row>
    <row r="7214" spans="1:12" x14ac:dyDescent="0.25">
      <c r="A7214" s="2">
        <v>45839</v>
      </c>
      <c r="B7214" s="1" t="s">
        <v>260</v>
      </c>
      <c r="C7214" s="4">
        <v>-28.372586208033063</v>
      </c>
      <c r="D7214" s="4">
        <v>-28.372586208033063</v>
      </c>
      <c r="E7214" s="4">
        <v>-53340.462071102156</v>
      </c>
      <c r="F7214" s="1" t="s">
        <v>509</v>
      </c>
      <c r="G7214" s="1">
        <v>1</v>
      </c>
      <c r="H7214" s="1" t="s">
        <v>505</v>
      </c>
      <c r="I72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-0.37565155381420462</v>
      </c>
      <c r="J7214" s="1" t="str">
        <f>IFERROR(INDEX('consumption_figs'!$C:$C,MATCH(Table2[[#This Row],[item_code]],'consumption_figs'!A:A,0),1),"NA")</f>
        <v>kg/ton</v>
      </c>
      <c r="K7214" s="1">
        <f>+SUMIFS(prod!$E:$E,prod!$A:$A,Table2[[#This Row],[date]],prod!$G:$G,Table2[[#This Row],[production_line]],prod!$F:$F,Table2[[#This Row],[output_type]])</f>
        <v>422</v>
      </c>
      <c r="L7214">
        <f>+Table2[[#This Row],[cons_qty_base_uom]]/Table2[[#This Row],[Column1]]</f>
        <v>-6.7233616606713426E-2</v>
      </c>
    </row>
    <row r="7215" spans="1:12" x14ac:dyDescent="0.25">
      <c r="A7215" s="2">
        <v>45839</v>
      </c>
      <c r="B7215" s="1" t="s">
        <v>260</v>
      </c>
      <c r="C7215" s="4">
        <v>-17.012397567286726</v>
      </c>
      <c r="D7215" s="4">
        <v>-17.012397567286726</v>
      </c>
      <c r="E7215" s="4">
        <v>-31983.307426499046</v>
      </c>
      <c r="F7215" s="1" t="s">
        <v>509</v>
      </c>
      <c r="G7215" s="1">
        <v>1</v>
      </c>
      <c r="H7215" s="1" t="s">
        <v>505</v>
      </c>
      <c r="I72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-0.22524325182759902</v>
      </c>
      <c r="J7215" s="1" t="str">
        <f>IFERROR(INDEX('consumption_figs'!$C:$C,MATCH(Table2[[#This Row],[item_code]],'consumption_figs'!A:A,0),1),"NA")</f>
        <v>kg/ton</v>
      </c>
      <c r="K7215" s="1">
        <f>+SUMIFS(prod!$E:$E,prod!$A:$A,Table2[[#This Row],[date]],prod!$G:$G,Table2[[#This Row],[production_line]],prod!$F:$F,Table2[[#This Row],[output_type]])</f>
        <v>422</v>
      </c>
      <c r="L7215">
        <f>+Table2[[#This Row],[cons_qty_base_uom]]/Table2[[#This Row],[Column1]]</f>
        <v>-4.0313738311105983E-2</v>
      </c>
    </row>
    <row r="7216" spans="1:12" x14ac:dyDescent="0.25">
      <c r="A7216" s="2">
        <v>45839</v>
      </c>
      <c r="B7216" s="1" t="s">
        <v>260</v>
      </c>
      <c r="C7216" s="4">
        <v>-11.341598378191156</v>
      </c>
      <c r="D7216" s="4">
        <v>-11.341598378191156</v>
      </c>
      <c r="E7216" s="4">
        <v>-21322.204950999374</v>
      </c>
      <c r="F7216" s="1" t="s">
        <v>509</v>
      </c>
      <c r="G7216" s="1">
        <v>1</v>
      </c>
      <c r="H7216" s="1" t="s">
        <v>505</v>
      </c>
      <c r="I72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-0.15016216788506609</v>
      </c>
      <c r="J7216" s="1" t="str">
        <f>IFERROR(INDEX('consumption_figs'!$C:$C,MATCH(Table2[[#This Row],[item_code]],'consumption_figs'!A:A,0),1),"NA")</f>
        <v>kg/ton</v>
      </c>
      <c r="K7216" s="1">
        <f>+SUMIFS(prod!$E:$E,prod!$A:$A,Table2[[#This Row],[date]],prod!$G:$G,Table2[[#This Row],[production_line]],prod!$F:$F,Table2[[#This Row],[output_type]])</f>
        <v>422</v>
      </c>
      <c r="L7216">
        <f>+Table2[[#This Row],[cons_qty_base_uom]]/Table2[[#This Row],[Column1]]</f>
        <v>-2.6875825540737336E-2</v>
      </c>
    </row>
    <row r="7217" spans="1:12" x14ac:dyDescent="0.25">
      <c r="A7217" s="2">
        <v>45839</v>
      </c>
      <c r="B7217" s="1" t="s">
        <v>60</v>
      </c>
      <c r="C7217" s="4">
        <v>-129.41263876738765</v>
      </c>
      <c r="D7217" s="4">
        <v>-1.8188169902923732</v>
      </c>
      <c r="E7217" s="4">
        <v>-3786.6138103337626</v>
      </c>
      <c r="F7217" s="1" t="s">
        <v>509</v>
      </c>
      <c r="G7217" s="1">
        <v>1</v>
      </c>
      <c r="H7217" s="1" t="s">
        <v>505</v>
      </c>
      <c r="I72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-0.3066650207758001</v>
      </c>
      <c r="J7217" s="1" t="str">
        <f>IFERROR(INDEX('consumption_figs'!$C:$C,MATCH(Table2[[#This Row],[item_code]],'consumption_figs'!A:A,0),1),"NA")</f>
        <v>pc/heat</v>
      </c>
      <c r="K7217" s="1">
        <f>+SUMIFS(prod!$E:$E,prod!$A:$A,Table2[[#This Row],[date]],prod!$G:$G,Table2[[#This Row],[production_line]],prod!$F:$F,Table2[[#This Row],[output_type]])</f>
        <v>422</v>
      </c>
      <c r="L7217">
        <f>+Table2[[#This Row],[cons_qty_base_uom]]/Table2[[#This Row],[Column1]]</f>
        <v>-0.3066650207758001</v>
      </c>
    </row>
    <row r="7218" spans="1:12" x14ac:dyDescent="0.25">
      <c r="A7218" s="2">
        <v>45839</v>
      </c>
      <c r="B7218" s="1" t="s">
        <v>260</v>
      </c>
      <c r="C7218" s="4">
        <v>-0.11119301880777813</v>
      </c>
      <c r="D7218" s="4">
        <v>-0.11119301880777813</v>
      </c>
      <c r="E7218" s="4">
        <v>-209.04287535862287</v>
      </c>
      <c r="F7218" s="1" t="s">
        <v>509</v>
      </c>
      <c r="G7218" s="1">
        <v>2</v>
      </c>
      <c r="H7218" s="1" t="s">
        <v>505</v>
      </c>
      <c r="I72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-9.0836548327569745E-3</v>
      </c>
      <c r="J7218" s="1" t="str">
        <f>IFERROR(INDEX('consumption_figs'!$C:$C,MATCH(Table2[[#This Row],[item_code]],'consumption_figs'!A:A,0),1),"NA")</f>
        <v>kg/ton</v>
      </c>
      <c r="K7218" s="1">
        <f>+SUMIFS(prod!$E:$E,prod!$A:$A,Table2[[#This Row],[date]],prod!$G:$G,Table2[[#This Row],[production_line]],prod!$F:$F,Table2[[#This Row],[output_type]])</f>
        <v>68</v>
      </c>
      <c r="L7218">
        <f>+Table2[[#This Row],[cons_qty_base_uom]]/Table2[[#This Row],[Column1]]</f>
        <v>-1.6351914530555608E-3</v>
      </c>
    </row>
    <row r="7219" spans="1:12" x14ac:dyDescent="0.25">
      <c r="A7219" s="2">
        <v>45839</v>
      </c>
      <c r="B7219" s="1" t="s">
        <v>260</v>
      </c>
      <c r="C7219" s="4">
        <v>-4.2269776119402973</v>
      </c>
      <c r="D7219" s="4">
        <v>-4.2269776119402973</v>
      </c>
      <c r="E7219" s="4">
        <v>-7946.7179104477591</v>
      </c>
      <c r="F7219" s="1" t="s">
        <v>509</v>
      </c>
      <c r="G7219" s="1">
        <v>2</v>
      </c>
      <c r="H7219" s="1" t="s">
        <v>505</v>
      </c>
      <c r="I72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-0.34531309631078327</v>
      </c>
      <c r="J7219" s="1" t="str">
        <f>IFERROR(INDEX('consumption_figs'!$C:$C,MATCH(Table2[[#This Row],[item_code]],'consumption_figs'!A:A,0),1),"NA")</f>
        <v>kg/ton</v>
      </c>
      <c r="K7219" s="1">
        <f>+SUMIFS(prod!$E:$E,prod!$A:$A,Table2[[#This Row],[date]],prod!$G:$G,Table2[[#This Row],[production_line]],prod!$F:$F,Table2[[#This Row],[output_type]])</f>
        <v>68</v>
      </c>
      <c r="L7219">
        <f>+Table2[[#This Row],[cons_qty_base_uom]]/Table2[[#This Row],[Column1]]</f>
        <v>-6.2161435469710258E-2</v>
      </c>
    </row>
    <row r="7220" spans="1:12" x14ac:dyDescent="0.25">
      <c r="A7220" s="2">
        <v>45839</v>
      </c>
      <c r="B7220" s="1" t="s">
        <v>260</v>
      </c>
      <c r="C7220" s="4">
        <v>-2.1203731343283576</v>
      </c>
      <c r="D7220" s="4">
        <v>-2.1203731343283576</v>
      </c>
      <c r="E7220" s="4">
        <v>-3986.3014925373122</v>
      </c>
      <c r="F7220" s="1" t="s">
        <v>509</v>
      </c>
      <c r="G7220" s="1">
        <v>2</v>
      </c>
      <c r="H7220" s="1" t="s">
        <v>505</v>
      </c>
      <c r="I72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-0.17321894733505086</v>
      </c>
      <c r="J7220" s="1" t="str">
        <f>IFERROR(INDEX('consumption_figs'!$C:$C,MATCH(Table2[[#This Row],[item_code]],'consumption_figs'!A:A,0),1),"NA")</f>
        <v>kg/ton</v>
      </c>
      <c r="K7220" s="1">
        <f>+SUMIFS(prod!$E:$E,prod!$A:$A,Table2[[#This Row],[date]],prod!$G:$G,Table2[[#This Row],[production_line]],prod!$F:$F,Table2[[#This Row],[output_type]])</f>
        <v>68</v>
      </c>
      <c r="L7220">
        <f>+Table2[[#This Row],[cons_qty_base_uom]]/Table2[[#This Row],[Column1]]</f>
        <v>-3.1181957857769966E-2</v>
      </c>
    </row>
    <row r="7221" spans="1:12" x14ac:dyDescent="0.25">
      <c r="A7221" s="2">
        <v>45839</v>
      </c>
      <c r="B7221" s="1" t="s">
        <v>260</v>
      </c>
      <c r="C7221" s="4">
        <v>-1.4135820895522391</v>
      </c>
      <c r="D7221" s="4">
        <v>-1.4135820895522391</v>
      </c>
      <c r="E7221" s="4">
        <v>-2657.5343283582097</v>
      </c>
      <c r="F7221" s="1" t="s">
        <v>509</v>
      </c>
      <c r="G7221" s="1">
        <v>2</v>
      </c>
      <c r="H7221" s="1" t="s">
        <v>505</v>
      </c>
      <c r="I72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-0.11547929822336729</v>
      </c>
      <c r="J7221" s="1" t="str">
        <f>IFERROR(INDEX('consumption_figs'!$C:$C,MATCH(Table2[[#This Row],[item_code]],'consumption_figs'!A:A,0),1),"NA")</f>
        <v>kg/ton</v>
      </c>
      <c r="K7221" s="1">
        <f>+SUMIFS(prod!$E:$E,prod!$A:$A,Table2[[#This Row],[date]],prod!$G:$G,Table2[[#This Row],[production_line]],prod!$F:$F,Table2[[#This Row],[output_type]])</f>
        <v>68</v>
      </c>
      <c r="L7221">
        <f>+Table2[[#This Row],[cons_qty_base_uom]]/Table2[[#This Row],[Column1]]</f>
        <v>-2.0787971905179985E-2</v>
      </c>
    </row>
    <row r="7222" spans="1:12" x14ac:dyDescent="0.25">
      <c r="A7222" s="2">
        <v>45839</v>
      </c>
      <c r="B7222" s="1" t="s">
        <v>60</v>
      </c>
      <c r="C7222" s="4">
        <v>-22.599469841253448</v>
      </c>
      <c r="D7222" s="4">
        <v>-0.31762198893691246</v>
      </c>
      <c r="E7222" s="4">
        <v>-661.26048755507588</v>
      </c>
      <c r="F7222" s="1" t="s">
        <v>509</v>
      </c>
      <c r="G7222" s="1">
        <v>2</v>
      </c>
      <c r="H7222" s="1" t="s">
        <v>505</v>
      </c>
      <c r="I72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-0.33234514472431542</v>
      </c>
      <c r="J7222" s="1" t="str">
        <f>IFERROR(INDEX('consumption_figs'!$C:$C,MATCH(Table2[[#This Row],[item_code]],'consumption_figs'!A:A,0),1),"NA")</f>
        <v>pc/heat</v>
      </c>
      <c r="K7222" s="1">
        <f>+SUMIFS(prod!$E:$E,prod!$A:$A,Table2[[#This Row],[date]],prod!$G:$G,Table2[[#This Row],[production_line]],prod!$F:$F,Table2[[#This Row],[output_type]])</f>
        <v>68</v>
      </c>
      <c r="L7222">
        <f>+Table2[[#This Row],[cons_qty_base_uom]]/Table2[[#This Row],[Column1]]</f>
        <v>-0.33234514472431542</v>
      </c>
    </row>
    <row r="7223" spans="1:12" x14ac:dyDescent="0.25">
      <c r="A7223" s="2">
        <v>45870</v>
      </c>
      <c r="B7223" s="1" t="s">
        <v>260</v>
      </c>
      <c r="C7223" s="4">
        <v>-1.7922146423799141</v>
      </c>
      <c r="D7223" s="4">
        <v>-1.7922146423799141</v>
      </c>
      <c r="E7223" s="4">
        <v>-3369.3635276742384</v>
      </c>
      <c r="F7223" s="1" t="s">
        <v>509</v>
      </c>
      <c r="G7223" s="1">
        <v>1</v>
      </c>
      <c r="H7223" s="1" t="s">
        <v>505</v>
      </c>
      <c r="I72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-2.0661678357177277E-2</v>
      </c>
      <c r="J7223" s="1" t="str">
        <f>IFERROR(INDEX('consumption_figs'!$C:$C,MATCH(Table2[[#This Row],[item_code]],'consumption_figs'!A:A,0),1),"NA")</f>
        <v>kg/ton</v>
      </c>
      <c r="K7223" s="1">
        <f>+SUMIFS(prod!$E:$E,prod!$A:$A,Table2[[#This Row],[date]],prod!$G:$G,Table2[[#This Row],[production_line]],prod!$F:$F,Table2[[#This Row],[output_type]])</f>
        <v>471</v>
      </c>
      <c r="L7223">
        <f>+Table2[[#This Row],[cons_qty_base_uom]]/Table2[[#This Row],[Column1]]</f>
        <v>-3.8051266292567177E-3</v>
      </c>
    </row>
    <row r="7224" spans="1:12" x14ac:dyDescent="0.25">
      <c r="A7224" s="2">
        <v>45870</v>
      </c>
      <c r="B7224" s="1" t="s">
        <v>260</v>
      </c>
      <c r="C7224" s="4">
        <v>-34.226475814096659</v>
      </c>
      <c r="D7224" s="4">
        <v>-34.226475814096659</v>
      </c>
      <c r="E7224" s="4">
        <v>-64345.774530501716</v>
      </c>
      <c r="F7224" s="1" t="s">
        <v>509</v>
      </c>
      <c r="G7224" s="1">
        <v>1</v>
      </c>
      <c r="H7224" s="1" t="s">
        <v>505</v>
      </c>
      <c r="I72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-0.39458244445068258</v>
      </c>
      <c r="J7224" s="1" t="str">
        <f>IFERROR(INDEX('consumption_figs'!$C:$C,MATCH(Table2[[#This Row],[item_code]],'consumption_figs'!A:A,0),1),"NA")</f>
        <v>kg/ton</v>
      </c>
      <c r="K7224" s="1">
        <f>+SUMIFS(prod!$E:$E,prod!$A:$A,Table2[[#This Row],[date]],prod!$G:$G,Table2[[#This Row],[production_line]],prod!$F:$F,Table2[[#This Row],[output_type]])</f>
        <v>471</v>
      </c>
      <c r="L7224">
        <f>+Table2[[#This Row],[cons_qty_base_uom]]/Table2[[#This Row],[Column1]]</f>
        <v>-7.2667676887678681E-2</v>
      </c>
    </row>
    <row r="7225" spans="1:12" x14ac:dyDescent="0.25">
      <c r="A7225" s="2">
        <v>45870</v>
      </c>
      <c r="B7225" s="1" t="s">
        <v>260</v>
      </c>
      <c r="C7225" s="4">
        <v>-19.899847899992913</v>
      </c>
      <c r="D7225" s="4">
        <v>-19.899847899992913</v>
      </c>
      <c r="E7225" s="4">
        <v>-37411.714051986681</v>
      </c>
      <c r="F7225" s="1" t="s">
        <v>509</v>
      </c>
      <c r="G7225" s="1">
        <v>1</v>
      </c>
      <c r="H7225" s="1" t="s">
        <v>505</v>
      </c>
      <c r="I72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-0.22941686053876384</v>
      </c>
      <c r="J7225" s="1" t="str">
        <f>IFERROR(INDEX('consumption_figs'!$C:$C,MATCH(Table2[[#This Row],[item_code]],'consumption_figs'!A:A,0),1),"NA")</f>
        <v>kg/ton</v>
      </c>
      <c r="K7225" s="1">
        <f>+SUMIFS(prod!$E:$E,prod!$A:$A,Table2[[#This Row],[date]],prod!$G:$G,Table2[[#This Row],[production_line]],prod!$F:$F,Table2[[#This Row],[output_type]])</f>
        <v>471</v>
      </c>
      <c r="L7225">
        <f>+Table2[[#This Row],[cons_qty_base_uom]]/Table2[[#This Row],[Column1]]</f>
        <v>-4.2250207855611281E-2</v>
      </c>
    </row>
    <row r="7226" spans="1:12" x14ac:dyDescent="0.25">
      <c r="A7226" s="2">
        <v>45870</v>
      </c>
      <c r="B7226" s="1" t="s">
        <v>260</v>
      </c>
      <c r="C7226" s="4">
        <v>-13.266565266661946</v>
      </c>
      <c r="D7226" s="4">
        <v>-13.266565266661946</v>
      </c>
      <c r="E7226" s="4">
        <v>-24941.142701324457</v>
      </c>
      <c r="F7226" s="1" t="s">
        <v>509</v>
      </c>
      <c r="G7226" s="1">
        <v>1</v>
      </c>
      <c r="H7226" s="1" t="s">
        <v>505</v>
      </c>
      <c r="I72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-0.15294457369250927</v>
      </c>
      <c r="J7226" s="1" t="str">
        <f>IFERROR(INDEX('consumption_figs'!$C:$C,MATCH(Table2[[#This Row],[item_code]],'consumption_figs'!A:A,0),1),"NA")</f>
        <v>kg/ton</v>
      </c>
      <c r="K7226" s="1">
        <f>+SUMIFS(prod!$E:$E,prod!$A:$A,Table2[[#This Row],[date]],prod!$G:$G,Table2[[#This Row],[production_line]],prod!$F:$F,Table2[[#This Row],[output_type]])</f>
        <v>471</v>
      </c>
      <c r="L7226">
        <f>+Table2[[#This Row],[cons_qty_base_uom]]/Table2[[#This Row],[Column1]]</f>
        <v>-2.8166805237074193E-2</v>
      </c>
    </row>
    <row r="7227" spans="1:12" x14ac:dyDescent="0.25">
      <c r="A7227" s="2">
        <v>45870</v>
      </c>
      <c r="B7227" s="1" t="s">
        <v>60</v>
      </c>
      <c r="C7227" s="4">
        <v>-108.25016339511346</v>
      </c>
      <c r="D7227" s="4">
        <v>-1.5213910964202826</v>
      </c>
      <c r="E7227" s="4">
        <v>-3167.3997809410203</v>
      </c>
      <c r="F7227" s="1" t="s">
        <v>509</v>
      </c>
      <c r="G7227" s="1">
        <v>1</v>
      </c>
      <c r="H7227" s="1" t="s">
        <v>505</v>
      </c>
      <c r="I72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-0.22983049553102647</v>
      </c>
      <c r="J7227" s="1" t="str">
        <f>IFERROR(INDEX('consumption_figs'!$C:$C,MATCH(Table2[[#This Row],[item_code]],'consumption_figs'!A:A,0),1),"NA")</f>
        <v>pc/heat</v>
      </c>
      <c r="K7227" s="1">
        <f>+SUMIFS(prod!$E:$E,prod!$A:$A,Table2[[#This Row],[date]],prod!$G:$G,Table2[[#This Row],[production_line]],prod!$F:$F,Table2[[#This Row],[output_type]])</f>
        <v>471</v>
      </c>
      <c r="L7227">
        <f>+Table2[[#This Row],[cons_qty_base_uom]]/Table2[[#This Row],[Column1]]</f>
        <v>-0.22983049553102647</v>
      </c>
    </row>
    <row r="7228" spans="1:12" x14ac:dyDescent="0.25">
      <c r="A7228" s="2">
        <v>45870</v>
      </c>
      <c r="B7228" s="1" t="s">
        <v>260</v>
      </c>
      <c r="C7228" s="4">
        <v>-0.20400853715379147</v>
      </c>
      <c r="D7228" s="4">
        <v>-0.20400853715379147</v>
      </c>
      <c r="E7228" s="4">
        <v>-383.53604984912795</v>
      </c>
      <c r="F7228" s="1" t="s">
        <v>509</v>
      </c>
      <c r="G7228" s="1">
        <v>2</v>
      </c>
      <c r="H7228" s="1" t="s">
        <v>505</v>
      </c>
      <c r="I72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-3.8703953168998571E-2</v>
      </c>
      <c r="J7228" s="1" t="str">
        <f>IFERROR(INDEX('consumption_figs'!$C:$C,MATCH(Table2[[#This Row],[item_code]],'consumption_figs'!A:A,0),1),"NA")</f>
        <v>kg/ton</v>
      </c>
      <c r="K7228" s="1">
        <f>+SUMIFS(prod!$E:$E,prod!$A:$A,Table2[[#This Row],[date]],prod!$G:$G,Table2[[#This Row],[production_line]],prod!$F:$F,Table2[[#This Row],[output_type]])</f>
        <v>29</v>
      </c>
      <c r="L7228">
        <f>+Table2[[#This Row],[cons_qty_base_uom]]/Table2[[#This Row],[Column1]]</f>
        <v>-7.0347771432341883E-3</v>
      </c>
    </row>
    <row r="7229" spans="1:12" x14ac:dyDescent="0.25">
      <c r="A7229" s="2">
        <v>45870</v>
      </c>
      <c r="B7229" s="1" t="s">
        <v>260</v>
      </c>
      <c r="C7229" s="4">
        <v>-1.4780916437172089</v>
      </c>
      <c r="D7229" s="4">
        <v>-1.4780916437172089</v>
      </c>
      <c r="E7229" s="4">
        <v>-2778.8122901883526</v>
      </c>
      <c r="F7229" s="1" t="s">
        <v>509</v>
      </c>
      <c r="G7229" s="1">
        <v>2</v>
      </c>
      <c r="H7229" s="1" t="s">
        <v>505</v>
      </c>
      <c r="I72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-0.2804195871214587</v>
      </c>
      <c r="J7229" s="1" t="str">
        <f>IFERROR(INDEX('consumption_figs'!$C:$C,MATCH(Table2[[#This Row],[item_code]],'consumption_figs'!A:A,0),1),"NA")</f>
        <v>kg/ton</v>
      </c>
      <c r="K7229" s="1">
        <f>+SUMIFS(prod!$E:$E,prod!$A:$A,Table2[[#This Row],[date]],prod!$G:$G,Table2[[#This Row],[production_line]],prod!$F:$F,Table2[[#This Row],[output_type]])</f>
        <v>29</v>
      </c>
      <c r="L7229">
        <f>+Table2[[#This Row],[cons_qty_base_uom]]/Table2[[#This Row],[Column1]]</f>
        <v>-5.0968677369558929E-2</v>
      </c>
    </row>
    <row r="7230" spans="1:12" x14ac:dyDescent="0.25">
      <c r="A7230" s="2">
        <v>45870</v>
      </c>
      <c r="B7230" s="1" t="s">
        <v>260</v>
      </c>
      <c r="C7230" s="4">
        <v>-0.5737099724606507</v>
      </c>
      <c r="D7230" s="4">
        <v>-0.5737099724606507</v>
      </c>
      <c r="E7230" s="4">
        <v>-1078.5747482260233</v>
      </c>
      <c r="F7230" s="1" t="s">
        <v>509</v>
      </c>
      <c r="G7230" s="1">
        <v>2</v>
      </c>
      <c r="H7230" s="1" t="s">
        <v>505</v>
      </c>
      <c r="I72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-0.10884271911604072</v>
      </c>
      <c r="J7230" s="1" t="str">
        <f>IFERROR(INDEX('consumption_figs'!$C:$C,MATCH(Table2[[#This Row],[item_code]],'consumption_figs'!A:A,0),1),"NA")</f>
        <v>kg/ton</v>
      </c>
      <c r="K7230" s="1">
        <f>+SUMIFS(prod!$E:$E,prod!$A:$A,Table2[[#This Row],[date]],prod!$G:$G,Table2[[#This Row],[production_line]],prod!$F:$F,Table2[[#This Row],[output_type]])</f>
        <v>29</v>
      </c>
      <c r="L7230">
        <f>+Table2[[#This Row],[cons_qty_base_uom]]/Table2[[#This Row],[Column1]]</f>
        <v>-1.9783102498643127E-2</v>
      </c>
    </row>
    <row r="7231" spans="1:12" x14ac:dyDescent="0.25">
      <c r="A7231" s="2">
        <v>45870</v>
      </c>
      <c r="B7231" s="1" t="s">
        <v>260</v>
      </c>
      <c r="C7231" s="4">
        <v>-0.3824733149737673</v>
      </c>
      <c r="D7231" s="4">
        <v>-0.3824733149737673</v>
      </c>
      <c r="E7231" s="4">
        <v>-719.04983215068251</v>
      </c>
      <c r="F7231" s="1" t="s">
        <v>509</v>
      </c>
      <c r="G7231" s="1">
        <v>2</v>
      </c>
      <c r="H7231" s="1" t="s">
        <v>505</v>
      </c>
      <c r="I72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-7.256181274402719E-2</v>
      </c>
      <c r="J7231" s="1" t="str">
        <f>IFERROR(INDEX('consumption_figs'!$C:$C,MATCH(Table2[[#This Row],[item_code]],'consumption_figs'!A:A,0),1),"NA")</f>
        <v>kg/ton</v>
      </c>
      <c r="K7231" s="1">
        <f>+SUMIFS(prod!$E:$E,prod!$A:$A,Table2[[#This Row],[date]],prod!$G:$G,Table2[[#This Row],[production_line]],prod!$F:$F,Table2[[#This Row],[output_type]])</f>
        <v>29</v>
      </c>
      <c r="L7231">
        <f>+Table2[[#This Row],[cons_qty_base_uom]]/Table2[[#This Row],[Column1]]</f>
        <v>-1.3188734999095423E-2</v>
      </c>
    </row>
    <row r="7232" spans="1:12" x14ac:dyDescent="0.25">
      <c r="A7232" s="2">
        <v>45870</v>
      </c>
      <c r="B7232" s="1" t="s">
        <v>60</v>
      </c>
      <c r="C7232" s="4">
        <v>-8.2255263633084166</v>
      </c>
      <c r="D7232" s="4">
        <v>-0.1156048377204818</v>
      </c>
      <c r="E7232" s="4">
        <v>-240.67890139040429</v>
      </c>
      <c r="F7232" s="1" t="s">
        <v>509</v>
      </c>
      <c r="G7232" s="1">
        <v>2</v>
      </c>
      <c r="H7232" s="1" t="s">
        <v>505</v>
      </c>
      <c r="I72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-0.28363884011408336</v>
      </c>
      <c r="J7232" s="1" t="str">
        <f>IFERROR(INDEX('consumption_figs'!$C:$C,MATCH(Table2[[#This Row],[item_code]],'consumption_figs'!A:A,0),1),"NA")</f>
        <v>pc/heat</v>
      </c>
      <c r="K7232" s="1">
        <f>+SUMIFS(prod!$E:$E,prod!$A:$A,Table2[[#This Row],[date]],prod!$G:$G,Table2[[#This Row],[production_line]],prod!$F:$F,Table2[[#This Row],[output_type]])</f>
        <v>29</v>
      </c>
      <c r="L7232">
        <f>+Table2[[#This Row],[cons_qty_base_uom]]/Table2[[#This Row],[Column1]]</f>
        <v>-0.28363884011408336</v>
      </c>
    </row>
    <row r="7233" spans="1:12" x14ac:dyDescent="0.25">
      <c r="A7233" s="2">
        <v>45901</v>
      </c>
      <c r="B7233" s="1" t="s">
        <v>260</v>
      </c>
      <c r="C7233" s="4">
        <v>-0.4153185889851993</v>
      </c>
      <c r="D7233" s="4">
        <v>-0.4153185889851993</v>
      </c>
      <c r="E7233" s="4">
        <v>-780.79894729217472</v>
      </c>
      <c r="F7233" s="1" t="s">
        <v>509</v>
      </c>
      <c r="G7233" s="1">
        <v>1</v>
      </c>
      <c r="H7233" s="1" t="s">
        <v>505</v>
      </c>
      <c r="I72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-4.1522723899262096E-3</v>
      </c>
      <c r="J7233" s="1" t="str">
        <f>IFERROR(INDEX('consumption_figs'!$C:$C,MATCH(Table2[[#This Row],[item_code]],'consumption_figs'!A:A,0),1),"NA")</f>
        <v>kg/ton</v>
      </c>
      <c r="K7233" s="1">
        <f>+SUMIFS(prod!$E:$E,prod!$A:$A,Table2[[#This Row],[date]],prod!$G:$G,Table2[[#This Row],[production_line]],prod!$F:$F,Table2[[#This Row],[output_type]])</f>
        <v>544</v>
      </c>
      <c r="L7233">
        <f>+Table2[[#This Row],[cons_qty_base_uom]]/Table2[[#This Row],[Column1]]</f>
        <v>-7.6345328857573404E-4</v>
      </c>
    </row>
    <row r="7234" spans="1:12" x14ac:dyDescent="0.25">
      <c r="A7234" s="2">
        <v>45901</v>
      </c>
      <c r="B7234" s="1" t="s">
        <v>260</v>
      </c>
      <c r="C7234" s="4">
        <v>-16.2009287056866</v>
      </c>
      <c r="D7234" s="4">
        <v>-16.2009287056866</v>
      </c>
      <c r="E7234" s="4">
        <v>-30457.745966690807</v>
      </c>
      <c r="F7234" s="1" t="s">
        <v>509</v>
      </c>
      <c r="G7234" s="1">
        <v>1</v>
      </c>
      <c r="H7234" s="1" t="s">
        <v>505</v>
      </c>
      <c r="I72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-0.16197365285323828</v>
      </c>
      <c r="J7234" s="1" t="str">
        <f>IFERROR(INDEX('consumption_figs'!$C:$C,MATCH(Table2[[#This Row],[item_code]],'consumption_figs'!A:A,0),1),"NA")</f>
        <v>kg/ton</v>
      </c>
      <c r="K7234" s="1">
        <f>+SUMIFS(prod!$E:$E,prod!$A:$A,Table2[[#This Row],[date]],prod!$G:$G,Table2[[#This Row],[production_line]],prod!$F:$F,Table2[[#This Row],[output_type]])</f>
        <v>544</v>
      </c>
      <c r="L7234">
        <f>+Table2[[#This Row],[cons_qty_base_uom]]/Table2[[#This Row],[Column1]]</f>
        <v>-2.978111894427684E-2</v>
      </c>
    </row>
    <row r="7235" spans="1:12" x14ac:dyDescent="0.25">
      <c r="A7235" s="2">
        <v>45901</v>
      </c>
      <c r="B7235" s="1" t="s">
        <v>260</v>
      </c>
      <c r="C7235" s="4">
        <v>-9.7663383274209341</v>
      </c>
      <c r="D7235" s="4">
        <v>-9.7663383274209341</v>
      </c>
      <c r="E7235" s="4">
        <v>-18360.716055551355</v>
      </c>
      <c r="F7235" s="1" t="s">
        <v>509</v>
      </c>
      <c r="G7235" s="1">
        <v>1</v>
      </c>
      <c r="H7235" s="1" t="s">
        <v>505</v>
      </c>
      <c r="I72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-9.7641902055757068E-2</v>
      </c>
      <c r="J7235" s="1" t="str">
        <f>IFERROR(INDEX('consumption_figs'!$C:$C,MATCH(Table2[[#This Row],[item_code]],'consumption_figs'!A:A,0),1),"NA")</f>
        <v>kg/ton</v>
      </c>
      <c r="K7235" s="1">
        <f>+SUMIFS(prod!$E:$E,prod!$A:$A,Table2[[#This Row],[date]],prod!$G:$G,Table2[[#This Row],[production_line]],prod!$F:$F,Table2[[#This Row],[output_type]])</f>
        <v>544</v>
      </c>
      <c r="L7235">
        <f>+Table2[[#This Row],[cons_qty_base_uom]]/Table2[[#This Row],[Column1]]</f>
        <v>-1.7952827807759069E-2</v>
      </c>
    </row>
    <row r="7236" spans="1:12" x14ac:dyDescent="0.25">
      <c r="A7236" s="2">
        <v>45901</v>
      </c>
      <c r="B7236" s="1" t="s">
        <v>260</v>
      </c>
      <c r="C7236" s="4">
        <v>-6.5108922182806239</v>
      </c>
      <c r="D7236" s="4">
        <v>-6.5108922182806239</v>
      </c>
      <c r="E7236" s="4">
        <v>-12240.477370367573</v>
      </c>
      <c r="F7236" s="1" t="s">
        <v>509</v>
      </c>
      <c r="G7236" s="1">
        <v>1</v>
      </c>
      <c r="H7236" s="1" t="s">
        <v>505</v>
      </c>
      <c r="I72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-6.5094601370504726E-2</v>
      </c>
      <c r="J7236" s="1" t="str">
        <f>IFERROR(INDEX('consumption_figs'!$C:$C,MATCH(Table2[[#This Row],[item_code]],'consumption_figs'!A:A,0),1),"NA")</f>
        <v>kg/ton</v>
      </c>
      <c r="K7236" s="1">
        <f>+SUMIFS(prod!$E:$E,prod!$A:$A,Table2[[#This Row],[date]],prod!$G:$G,Table2[[#This Row],[production_line]],prod!$F:$F,Table2[[#This Row],[output_type]])</f>
        <v>544</v>
      </c>
      <c r="L7236">
        <f>+Table2[[#This Row],[cons_qty_base_uom]]/Table2[[#This Row],[Column1]]</f>
        <v>-1.1968551871839383E-2</v>
      </c>
    </row>
    <row r="7237" spans="1:12" x14ac:dyDescent="0.25">
      <c r="A7237" s="2">
        <v>45901</v>
      </c>
      <c r="B7237" s="1" t="s">
        <v>60</v>
      </c>
      <c r="C7237" s="4">
        <v>-135.13348679211089</v>
      </c>
      <c r="D7237" s="4">
        <v>-1.8992200767710434</v>
      </c>
      <c r="E7237" s="4">
        <v>-3954.0058235371648</v>
      </c>
      <c r="F7237" s="1" t="s">
        <v>509</v>
      </c>
      <c r="G7237" s="1">
        <v>1</v>
      </c>
      <c r="H7237" s="1" t="s">
        <v>505</v>
      </c>
      <c r="I72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-0.24840714483843912</v>
      </c>
      <c r="J7237" s="1" t="str">
        <f>IFERROR(INDEX('consumption_figs'!$C:$C,MATCH(Table2[[#This Row],[item_code]],'consumption_figs'!A:A,0),1),"NA")</f>
        <v>pc/heat</v>
      </c>
      <c r="K7237" s="1">
        <f>+SUMIFS(prod!$E:$E,prod!$A:$A,Table2[[#This Row],[date]],prod!$G:$G,Table2[[#This Row],[production_line]],prod!$F:$F,Table2[[#This Row],[output_type]])</f>
        <v>544</v>
      </c>
      <c r="L7237">
        <f>+Table2[[#This Row],[cons_qty_base_uom]]/Table2[[#This Row],[Column1]]</f>
        <v>-0.24840714483843912</v>
      </c>
    </row>
    <row r="7238" spans="1:12" x14ac:dyDescent="0.25">
      <c r="A7238" s="2">
        <v>45901</v>
      </c>
      <c r="B7238" s="1" t="s">
        <v>260</v>
      </c>
      <c r="C7238" s="4">
        <v>-4.2827422941725056E-2</v>
      </c>
      <c r="D7238" s="4">
        <v>-4.2827422941725056E-2</v>
      </c>
      <c r="E7238" s="4">
        <v>-80.515555130443104</v>
      </c>
      <c r="F7238" s="1" t="s">
        <v>509</v>
      </c>
      <c r="G7238" s="1">
        <v>2</v>
      </c>
      <c r="H7238" s="1" t="s">
        <v>505</v>
      </c>
      <c r="I72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-1.0438075296545224E-2</v>
      </c>
      <c r="J7238" s="1" t="str">
        <f>IFERROR(INDEX('consumption_figs'!$C:$C,MATCH(Table2[[#This Row],[item_code]],'consumption_figs'!A:A,0),1),"NA")</f>
        <v>kg/ton</v>
      </c>
      <c r="K7238" s="1">
        <f>+SUMIFS(prod!$E:$E,prod!$A:$A,Table2[[#This Row],[date]],prod!$G:$G,Table2[[#This Row],[production_line]],prod!$F:$F,Table2[[#This Row],[output_type]])</f>
        <v>22</v>
      </c>
      <c r="L7238">
        <f>+Table2[[#This Row],[cons_qty_base_uom]]/Table2[[#This Row],[Column1]]</f>
        <v>-1.9467010428056845E-3</v>
      </c>
    </row>
    <row r="7239" spans="1:12" x14ac:dyDescent="0.25">
      <c r="A7239" s="2">
        <v>45901</v>
      </c>
      <c r="B7239" s="1" t="s">
        <v>260</v>
      </c>
      <c r="C7239" s="4">
        <v>-1.8533345712191971</v>
      </c>
      <c r="D7239" s="4">
        <v>-1.8533345712191971</v>
      </c>
      <c r="E7239" s="4">
        <v>-3484.2689938920907</v>
      </c>
      <c r="F7239" s="1" t="s">
        <v>509</v>
      </c>
      <c r="G7239" s="1">
        <v>2</v>
      </c>
      <c r="H7239" s="1" t="s">
        <v>505</v>
      </c>
      <c r="I72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-0.45170230836441561</v>
      </c>
      <c r="J7239" s="1" t="str">
        <f>IFERROR(INDEX('consumption_figs'!$C:$C,MATCH(Table2[[#This Row],[item_code]],'consumption_figs'!A:A,0),1),"NA")</f>
        <v>kg/ton</v>
      </c>
      <c r="K7239" s="1">
        <f>+SUMIFS(prod!$E:$E,prod!$A:$A,Table2[[#This Row],[date]],prod!$G:$G,Table2[[#This Row],[production_line]],prod!$F:$F,Table2[[#This Row],[output_type]])</f>
        <v>22</v>
      </c>
      <c r="L7239">
        <f>+Table2[[#This Row],[cons_qty_base_uom]]/Table2[[#This Row],[Column1]]</f>
        <v>-8.424248050996351E-2</v>
      </c>
    </row>
    <row r="7240" spans="1:12" x14ac:dyDescent="0.25">
      <c r="A7240" s="2">
        <v>45901</v>
      </c>
      <c r="B7240" s="1" t="s">
        <v>260</v>
      </c>
      <c r="C7240" s="4">
        <v>-0.56095800720216649</v>
      </c>
      <c r="D7240" s="4">
        <v>-0.56095800720216649</v>
      </c>
      <c r="E7240" s="4">
        <v>-1054.6010535400731</v>
      </c>
      <c r="F7240" s="1" t="s">
        <v>509</v>
      </c>
      <c r="G7240" s="1">
        <v>2</v>
      </c>
      <c r="H7240" s="1" t="s">
        <v>505</v>
      </c>
      <c r="I72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-0.13671898786306763</v>
      </c>
      <c r="J7240" s="1" t="str">
        <f>IFERROR(INDEX('consumption_figs'!$C:$C,MATCH(Table2[[#This Row],[item_code]],'consumption_figs'!A:A,0),1),"NA")</f>
        <v>kg/ton</v>
      </c>
      <c r="K7240" s="1">
        <f>+SUMIFS(prod!$E:$E,prod!$A:$A,Table2[[#This Row],[date]],prod!$G:$G,Table2[[#This Row],[production_line]],prod!$F:$F,Table2[[#This Row],[output_type]])</f>
        <v>22</v>
      </c>
      <c r="L7240">
        <f>+Table2[[#This Row],[cons_qty_base_uom]]/Table2[[#This Row],[Column1]]</f>
        <v>-2.5498091236462114E-2</v>
      </c>
    </row>
    <row r="7241" spans="1:12" x14ac:dyDescent="0.25">
      <c r="A7241" s="2">
        <v>45901</v>
      </c>
      <c r="B7241" s="1" t="s">
        <v>260</v>
      </c>
      <c r="C7241" s="4">
        <v>-0.37397200480144438</v>
      </c>
      <c r="D7241" s="4">
        <v>-0.37397200480144438</v>
      </c>
      <c r="E7241" s="4">
        <v>-703.06736902671548</v>
      </c>
      <c r="F7241" s="1" t="s">
        <v>509</v>
      </c>
      <c r="G7241" s="1">
        <v>2</v>
      </c>
      <c r="H7241" s="1" t="s">
        <v>505</v>
      </c>
      <c r="I72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-9.1145991908711768E-2</v>
      </c>
      <c r="J7241" s="1" t="str">
        <f>IFERROR(INDEX('consumption_figs'!$C:$C,MATCH(Table2[[#This Row],[item_code]],'consumption_figs'!A:A,0),1),"NA")</f>
        <v>kg/ton</v>
      </c>
      <c r="K7241" s="1">
        <f>+SUMIFS(prod!$E:$E,prod!$A:$A,Table2[[#This Row],[date]],prod!$G:$G,Table2[[#This Row],[production_line]],prod!$F:$F,Table2[[#This Row],[output_type]])</f>
        <v>22</v>
      </c>
      <c r="L7241">
        <f>+Table2[[#This Row],[cons_qty_base_uom]]/Table2[[#This Row],[Column1]]</f>
        <v>-1.6998727490974745E-2</v>
      </c>
    </row>
    <row r="7242" spans="1:12" x14ac:dyDescent="0.25">
      <c r="A7242" s="2">
        <v>45901</v>
      </c>
      <c r="B7242" s="1" t="s">
        <v>60</v>
      </c>
      <c r="C7242" s="4">
        <v>-5.7964523288463381</v>
      </c>
      <c r="D7242" s="4">
        <v>-8.1465659610537977E-2</v>
      </c>
      <c r="E7242" s="4">
        <v>-169.60419514204386</v>
      </c>
      <c r="F7242" s="1" t="s">
        <v>509</v>
      </c>
      <c r="G7242" s="1">
        <v>2</v>
      </c>
      <c r="H7242" s="1" t="s">
        <v>505</v>
      </c>
      <c r="I72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-0.26347510585665174</v>
      </c>
      <c r="J7242" s="1" t="str">
        <f>IFERROR(INDEX('consumption_figs'!$C:$C,MATCH(Table2[[#This Row],[item_code]],'consumption_figs'!A:A,0),1),"NA")</f>
        <v>pc/heat</v>
      </c>
      <c r="K7242" s="1">
        <f>+SUMIFS(prod!$E:$E,prod!$A:$A,Table2[[#This Row],[date]],prod!$G:$G,Table2[[#This Row],[production_line]],prod!$F:$F,Table2[[#This Row],[output_type]])</f>
        <v>22</v>
      </c>
      <c r="L7242">
        <f>+Table2[[#This Row],[cons_qty_base_uom]]/Table2[[#This Row],[Column1]]</f>
        <v>-0.26347510585665174</v>
      </c>
    </row>
    <row r="7243" spans="1:12" x14ac:dyDescent="0.25">
      <c r="A7243" s="2">
        <v>45931</v>
      </c>
      <c r="B7243" s="1" t="s">
        <v>260</v>
      </c>
      <c r="C7243" s="4">
        <v>-1.6489528189518263</v>
      </c>
      <c r="D7243" s="4">
        <v>-1.6489528189518263</v>
      </c>
      <c r="E7243" s="4">
        <v>-3100.0312996294333</v>
      </c>
      <c r="F7243" s="1" t="s">
        <v>509</v>
      </c>
      <c r="G7243" s="1">
        <v>1</v>
      </c>
      <c r="H7243" s="1" t="s">
        <v>505</v>
      </c>
      <c r="I72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-1.7630202276829106E-2</v>
      </c>
      <c r="J7243" s="1" t="str">
        <f>IFERROR(INDEX('consumption_figs'!$C:$C,MATCH(Table2[[#This Row],[item_code]],'consumption_figs'!A:A,0),1),"NA")</f>
        <v>kg/ton</v>
      </c>
      <c r="K7243" s="1">
        <f>+SUMIFS(prod!$E:$E,prod!$A:$A,Table2[[#This Row],[date]],prod!$G:$G,Table2[[#This Row],[production_line]],prod!$F:$F,Table2[[#This Row],[output_type]])</f>
        <v>513</v>
      </c>
      <c r="L7243">
        <f>+Table2[[#This Row],[cons_qty_base_uom]]/Table2[[#This Row],[Column1]]</f>
        <v>-3.2143329804129169E-3</v>
      </c>
    </row>
    <row r="7244" spans="1:12" x14ac:dyDescent="0.25">
      <c r="A7244" s="2">
        <v>45931</v>
      </c>
      <c r="B7244" s="1" t="s">
        <v>260</v>
      </c>
      <c r="C7244" s="4">
        <v>-21.499816300288515</v>
      </c>
      <c r="D7244" s="4">
        <v>-21.499816300288515</v>
      </c>
      <c r="E7244" s="4">
        <v>-40419.65464454241</v>
      </c>
      <c r="F7244" s="1" t="s">
        <v>509</v>
      </c>
      <c r="G7244" s="1">
        <v>1</v>
      </c>
      <c r="H7244" s="1" t="s">
        <v>505</v>
      </c>
      <c r="I72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-0.22987080402318524</v>
      </c>
      <c r="J7244" s="1" t="str">
        <f>IFERROR(INDEX('consumption_figs'!$C:$C,MATCH(Table2[[#This Row],[item_code]],'consumption_figs'!A:A,0),1),"NA")</f>
        <v>kg/ton</v>
      </c>
      <c r="K7244" s="1">
        <f>+SUMIFS(prod!$E:$E,prod!$A:$A,Table2[[#This Row],[date]],prod!$G:$G,Table2[[#This Row],[production_line]],prod!$F:$F,Table2[[#This Row],[output_type]])</f>
        <v>513</v>
      </c>
      <c r="L7244">
        <f>+Table2[[#This Row],[cons_qty_base_uom]]/Table2[[#This Row],[Column1]]</f>
        <v>-4.1909973294909385E-2</v>
      </c>
    </row>
    <row r="7245" spans="1:12" x14ac:dyDescent="0.25">
      <c r="A7245" s="2">
        <v>45931</v>
      </c>
      <c r="B7245" s="1" t="s">
        <v>260</v>
      </c>
      <c r="C7245" s="4">
        <v>-12.871500871821622</v>
      </c>
      <c r="D7245" s="4">
        <v>-12.871500871821622</v>
      </c>
      <c r="E7245" s="4">
        <v>-24198.421639024651</v>
      </c>
      <c r="F7245" s="1" t="s">
        <v>509</v>
      </c>
      <c r="G7245" s="1">
        <v>1</v>
      </c>
      <c r="H7245" s="1" t="s">
        <v>505</v>
      </c>
      <c r="I72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-0.13761895511409838</v>
      </c>
      <c r="J7245" s="1" t="str">
        <f>IFERROR(INDEX('consumption_figs'!$C:$C,MATCH(Table2[[#This Row],[item_code]],'consumption_figs'!A:A,0),1),"NA")</f>
        <v>kg/ton</v>
      </c>
      <c r="K7245" s="1">
        <f>+SUMIFS(prod!$E:$E,prod!$A:$A,Table2[[#This Row],[date]],prod!$G:$G,Table2[[#This Row],[production_line]],prod!$F:$F,Table2[[#This Row],[output_type]])</f>
        <v>513</v>
      </c>
      <c r="L7245">
        <f>+Table2[[#This Row],[cons_qty_base_uom]]/Table2[[#This Row],[Column1]]</f>
        <v>-2.5090644974311155E-2</v>
      </c>
    </row>
    <row r="7246" spans="1:12" x14ac:dyDescent="0.25">
      <c r="A7246" s="2">
        <v>45931</v>
      </c>
      <c r="B7246" s="1" t="s">
        <v>260</v>
      </c>
      <c r="C7246" s="4">
        <v>-8.5810005812144183</v>
      </c>
      <c r="D7246" s="4">
        <v>-8.5810005812144183</v>
      </c>
      <c r="E7246" s="4">
        <v>-16132.281092683106</v>
      </c>
      <c r="F7246" s="1" t="s">
        <v>509</v>
      </c>
      <c r="G7246" s="1">
        <v>1</v>
      </c>
      <c r="H7246" s="1" t="s">
        <v>505</v>
      </c>
      <c r="I72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-9.1745970076065636E-2</v>
      </c>
      <c r="J7246" s="1" t="str">
        <f>IFERROR(INDEX('consumption_figs'!$C:$C,MATCH(Table2[[#This Row],[item_code]],'consumption_figs'!A:A,0),1),"NA")</f>
        <v>kg/ton</v>
      </c>
      <c r="K7246" s="1">
        <f>+SUMIFS(prod!$E:$E,prod!$A:$A,Table2[[#This Row],[date]],prod!$G:$G,Table2[[#This Row],[production_line]],prod!$F:$F,Table2[[#This Row],[output_type]])</f>
        <v>513</v>
      </c>
      <c r="L7246">
        <f>+Table2[[#This Row],[cons_qty_base_uom]]/Table2[[#This Row],[Column1]]</f>
        <v>-1.6727096649540776E-2</v>
      </c>
    </row>
    <row r="7247" spans="1:12" x14ac:dyDescent="0.25">
      <c r="A7247" s="2">
        <v>45931</v>
      </c>
      <c r="B7247" s="1" t="s">
        <v>60</v>
      </c>
      <c r="C7247" s="4">
        <v>-203.79570072406526</v>
      </c>
      <c r="D7247" s="4">
        <v>-2.864226296256303</v>
      </c>
      <c r="E7247" s="4">
        <v>-5963.0622031861494</v>
      </c>
      <c r="F7247" s="1" t="s">
        <v>509</v>
      </c>
      <c r="G7247" s="1">
        <v>1</v>
      </c>
      <c r="H7247" s="1" t="s">
        <v>505</v>
      </c>
      <c r="I72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-0.39726257451084845</v>
      </c>
      <c r="J7247" s="1" t="str">
        <f>IFERROR(INDEX('consumption_figs'!$C:$C,MATCH(Table2[[#This Row],[item_code]],'consumption_figs'!A:A,0),1),"NA")</f>
        <v>pc/heat</v>
      </c>
      <c r="K7247" s="1">
        <f>+SUMIFS(prod!$E:$E,prod!$A:$A,Table2[[#This Row],[date]],prod!$G:$G,Table2[[#This Row],[production_line]],prod!$F:$F,Table2[[#This Row],[output_type]])</f>
        <v>513</v>
      </c>
      <c r="L7247">
        <f>+Table2[[#This Row],[cons_qty_base_uom]]/Table2[[#This Row],[Column1]]</f>
        <v>-0.39726257451084845</v>
      </c>
    </row>
    <row r="7248" spans="1:12" x14ac:dyDescent="0.25">
      <c r="A7248" s="2">
        <v>45931</v>
      </c>
      <c r="B7248" s="1" t="s">
        <v>260</v>
      </c>
      <c r="C7248" s="4">
        <v>-0.31000131509731721</v>
      </c>
      <c r="D7248" s="4">
        <v>-0.31000131509731721</v>
      </c>
      <c r="E7248" s="4">
        <v>-582.80247238295635</v>
      </c>
      <c r="F7248" s="1" t="s">
        <v>509</v>
      </c>
      <c r="G7248" s="1">
        <v>2</v>
      </c>
      <c r="H7248" s="1" t="s">
        <v>505</v>
      </c>
      <c r="I72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-1.7925368052348629E-2</v>
      </c>
      <c r="J7248" s="1" t="str">
        <f>IFERROR(INDEX('consumption_figs'!$C:$C,MATCH(Table2[[#This Row],[item_code]],'consumption_figs'!A:A,0),1),"NA")</f>
        <v>kg/ton</v>
      </c>
      <c r="K7248" s="1">
        <f>+SUMIFS(prod!$E:$E,prod!$A:$A,Table2[[#This Row],[date]],prod!$G:$G,Table2[[#This Row],[production_line]],prod!$F:$F,Table2[[#This Row],[output_type]])</f>
        <v>93</v>
      </c>
      <c r="L7248">
        <f>+Table2[[#This Row],[cons_qty_base_uom]]/Table2[[#This Row],[Column1]]</f>
        <v>-3.3333474741647014E-3</v>
      </c>
    </row>
    <row r="7249" spans="1:12" x14ac:dyDescent="0.25">
      <c r="A7249" s="2">
        <v>45931</v>
      </c>
      <c r="B7249" s="1" t="s">
        <v>260</v>
      </c>
      <c r="C7249" s="4">
        <v>-5.5128728290653894</v>
      </c>
      <c r="D7249" s="4">
        <v>-5.5128728290653894</v>
      </c>
      <c r="E7249" s="4">
        <v>-10364.200918642931</v>
      </c>
      <c r="F7249" s="1" t="s">
        <v>509</v>
      </c>
      <c r="G7249" s="1">
        <v>2</v>
      </c>
      <c r="H7249" s="1" t="s">
        <v>505</v>
      </c>
      <c r="I72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-0.31877372667198972</v>
      </c>
      <c r="J7249" s="1" t="str">
        <f>IFERROR(INDEX('consumption_figs'!$C:$C,MATCH(Table2[[#This Row],[item_code]],'consumption_figs'!A:A,0),1),"NA")</f>
        <v>kg/ton</v>
      </c>
      <c r="K7249" s="1">
        <f>+SUMIFS(prod!$E:$E,prod!$A:$A,Table2[[#This Row],[date]],prod!$G:$G,Table2[[#This Row],[production_line]],prod!$F:$F,Table2[[#This Row],[output_type]])</f>
        <v>93</v>
      </c>
      <c r="L7249">
        <f>+Table2[[#This Row],[cons_qty_base_uom]]/Table2[[#This Row],[Column1]]</f>
        <v>-5.9278202463068703E-2</v>
      </c>
    </row>
    <row r="7250" spans="1:12" x14ac:dyDescent="0.25">
      <c r="A7250" s="2">
        <v>45931</v>
      </c>
      <c r="B7250" s="1" t="s">
        <v>260</v>
      </c>
      <c r="C7250" s="4">
        <v>-2.8154473948784662</v>
      </c>
      <c r="D7250" s="4">
        <v>-2.8154473948784662</v>
      </c>
      <c r="E7250" s="4">
        <v>-5293.041102371516</v>
      </c>
      <c r="F7250" s="1" t="s">
        <v>509</v>
      </c>
      <c r="G7250" s="1">
        <v>2</v>
      </c>
      <c r="H7250" s="1" t="s">
        <v>505</v>
      </c>
      <c r="I72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-0.16279908609219765</v>
      </c>
      <c r="J7250" s="1" t="str">
        <f>IFERROR(INDEX('consumption_figs'!$C:$C,MATCH(Table2[[#This Row],[item_code]],'consumption_figs'!A:A,0),1),"NA")</f>
        <v>kg/ton</v>
      </c>
      <c r="K7250" s="1">
        <f>+SUMIFS(prod!$E:$E,prod!$A:$A,Table2[[#This Row],[date]],prod!$G:$G,Table2[[#This Row],[production_line]],prod!$F:$F,Table2[[#This Row],[output_type]])</f>
        <v>93</v>
      </c>
      <c r="L7250">
        <f>+Table2[[#This Row],[cons_qty_base_uom]]/Table2[[#This Row],[Column1]]</f>
        <v>-3.0273627901918992E-2</v>
      </c>
    </row>
    <row r="7251" spans="1:12" x14ac:dyDescent="0.25">
      <c r="A7251" s="2">
        <v>45931</v>
      </c>
      <c r="B7251" s="1" t="s">
        <v>260</v>
      </c>
      <c r="C7251" s="4">
        <v>-1.8769649299189781</v>
      </c>
      <c r="D7251" s="4">
        <v>-1.8769649299189781</v>
      </c>
      <c r="E7251" s="4">
        <v>-3528.6940682476788</v>
      </c>
      <c r="F7251" s="1" t="s">
        <v>509</v>
      </c>
      <c r="G7251" s="1">
        <v>2</v>
      </c>
      <c r="H7251" s="1" t="s">
        <v>505</v>
      </c>
      <c r="I72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-0.10853272406146515</v>
      </c>
      <c r="J7251" s="1" t="str">
        <f>IFERROR(INDEX('consumption_figs'!$C:$C,MATCH(Table2[[#This Row],[item_code]],'consumption_figs'!A:A,0),1),"NA")</f>
        <v>kg/ton</v>
      </c>
      <c r="K7251" s="1">
        <f>+SUMIFS(prod!$E:$E,prod!$A:$A,Table2[[#This Row],[date]],prod!$G:$G,Table2[[#This Row],[production_line]],prod!$F:$F,Table2[[#This Row],[output_type]])</f>
        <v>93</v>
      </c>
      <c r="L7251">
        <f>+Table2[[#This Row],[cons_qty_base_uom]]/Table2[[#This Row],[Column1]]</f>
        <v>-2.0182418601279336E-2</v>
      </c>
    </row>
    <row r="7252" spans="1:12" x14ac:dyDescent="0.25">
      <c r="A7252" s="2">
        <v>45931</v>
      </c>
      <c r="B7252" s="1" t="s">
        <v>60</v>
      </c>
      <c r="C7252" s="4">
        <v>-38.068115634130876</v>
      </c>
      <c r="D7252" s="4">
        <v>-0.53502452436832904</v>
      </c>
      <c r="E7252" s="4">
        <v>-1113.8730634546696</v>
      </c>
      <c r="F7252" s="1" t="s">
        <v>509</v>
      </c>
      <c r="G7252" s="1">
        <v>2</v>
      </c>
      <c r="H7252" s="1" t="s">
        <v>505</v>
      </c>
      <c r="I72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-0.4093345767110847</v>
      </c>
      <c r="J7252" s="1" t="str">
        <f>IFERROR(INDEX('consumption_figs'!$C:$C,MATCH(Table2[[#This Row],[item_code]],'consumption_figs'!A:A,0),1),"NA")</f>
        <v>pc/heat</v>
      </c>
      <c r="K7252" s="1">
        <f>+SUMIFS(prod!$E:$E,prod!$A:$A,Table2[[#This Row],[date]],prod!$G:$G,Table2[[#This Row],[production_line]],prod!$F:$F,Table2[[#This Row],[output_type]])</f>
        <v>93</v>
      </c>
      <c r="L7252">
        <f>+Table2[[#This Row],[cons_qty_base_uom]]/Table2[[#This Row],[Column1]]</f>
        <v>-0.4093345767110847</v>
      </c>
    </row>
    <row r="7253" spans="1:12" x14ac:dyDescent="0.25">
      <c r="A7253" s="2">
        <v>45931</v>
      </c>
      <c r="B7253" s="1" t="s">
        <v>236</v>
      </c>
      <c r="C7253" s="4">
        <v>-0.24800105207785375</v>
      </c>
      <c r="D7253" s="4">
        <v>-0.24800105207785375</v>
      </c>
      <c r="E7253" s="4">
        <v>-277.77221065399783</v>
      </c>
      <c r="F7253" s="1" t="s">
        <v>509</v>
      </c>
      <c r="G7253" s="1">
        <v>2</v>
      </c>
      <c r="H7253" s="1" t="s">
        <v>505</v>
      </c>
      <c r="I72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-8.0000339379952823E-3</v>
      </c>
      <c r="J7253" s="1" t="str">
        <f>IFERROR(INDEX('consumption_figs'!$C:$C,MATCH(Table2[[#This Row],[item_code]],'consumption_figs'!A:A,0),1),"NA")</f>
        <v>NA</v>
      </c>
      <c r="K7253" s="1">
        <f>+SUMIFS(prod!$E:$E,prod!$A:$A,Table2[[#This Row],[date]],prod!$G:$G,Table2[[#This Row],[production_line]],prod!$F:$F,Table2[[#This Row],[output_type]])</f>
        <v>93</v>
      </c>
      <c r="L7253">
        <f>+Table2[[#This Row],[cons_qty_base_uom]]/Table2[[#This Row],[Column1]]</f>
        <v>-2.6666779793317608E-3</v>
      </c>
    </row>
    <row r="7254" spans="1:12" x14ac:dyDescent="0.25">
      <c r="A7254" s="2">
        <v>45931</v>
      </c>
      <c r="B7254" s="1" t="s">
        <v>285</v>
      </c>
      <c r="C7254" s="4">
        <v>-0.7333333333333335</v>
      </c>
      <c r="D7254" s="4">
        <v>-0.7333333333333335</v>
      </c>
      <c r="E7254" s="4">
        <v>-798.45333333333349</v>
      </c>
      <c r="F7254" s="1" t="s">
        <v>509</v>
      </c>
      <c r="G7254" s="1">
        <v>2</v>
      </c>
      <c r="H7254" s="1" t="s">
        <v>505</v>
      </c>
      <c r="I72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-4.2403916579931394E-2</v>
      </c>
      <c r="J7254" s="1" t="str">
        <f>IFERROR(INDEX('consumption_figs'!$C:$C,MATCH(Table2[[#This Row],[item_code]],'consumption_figs'!A:A,0),1),"NA")</f>
        <v>kg/ton</v>
      </c>
      <c r="K7254" s="1">
        <f>+SUMIFS(prod!$E:$E,prod!$A:$A,Table2[[#This Row],[date]],prod!$G:$G,Table2[[#This Row],[production_line]],prod!$F:$F,Table2[[#This Row],[output_type]])</f>
        <v>93</v>
      </c>
      <c r="L7254">
        <f>+Table2[[#This Row],[cons_qty_base_uom]]/Table2[[#This Row],[Column1]]</f>
        <v>-7.8853046594982105E-3</v>
      </c>
    </row>
    <row r="7255" spans="1:12" x14ac:dyDescent="0.25">
      <c r="A7255" s="2">
        <v>45931</v>
      </c>
      <c r="B7255" s="1" t="s">
        <v>285</v>
      </c>
      <c r="C7255" s="4">
        <v>-2.953125</v>
      </c>
      <c r="D7255" s="4">
        <v>-2.953125</v>
      </c>
      <c r="E7255" s="4">
        <v>-3215.3624999999997</v>
      </c>
      <c r="F7255" s="1" t="s">
        <v>509</v>
      </c>
      <c r="G7255" s="1">
        <v>1</v>
      </c>
      <c r="H7255" s="1" t="s">
        <v>505</v>
      </c>
      <c r="I72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-3.1574093873623435E-2</v>
      </c>
      <c r="J7255" s="1" t="str">
        <f>IFERROR(INDEX('consumption_figs'!$C:$C,MATCH(Table2[[#This Row],[item_code]],'consumption_figs'!A:A,0),1),"NA")</f>
        <v>kg/ton</v>
      </c>
      <c r="K7255" s="1">
        <f>+SUMIFS(prod!$E:$E,prod!$A:$A,Table2[[#This Row],[date]],prod!$G:$G,Table2[[#This Row],[production_line]],prod!$F:$F,Table2[[#This Row],[output_type]])</f>
        <v>513</v>
      </c>
      <c r="L7255">
        <f>+Table2[[#This Row],[cons_qty_base_uom]]/Table2[[#This Row],[Column1]]</f>
        <v>-5.7565789473684207E-3</v>
      </c>
    </row>
    <row r="7256" spans="1:12" x14ac:dyDescent="0.25">
      <c r="A7256" s="2">
        <v>45931</v>
      </c>
      <c r="B7256" s="1" t="s">
        <v>285</v>
      </c>
      <c r="C7256" s="4">
        <v>-8.859375</v>
      </c>
      <c r="D7256" s="4">
        <v>-8.859375</v>
      </c>
      <c r="E7256" s="4">
        <v>-9646.0874999999996</v>
      </c>
      <c r="F7256" s="1" t="s">
        <v>509</v>
      </c>
      <c r="G7256" s="1">
        <v>1</v>
      </c>
      <c r="H7256" s="1" t="s">
        <v>505</v>
      </c>
      <c r="I72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-9.4722281620870305E-2</v>
      </c>
      <c r="J7256" s="1" t="str">
        <f>IFERROR(INDEX('consumption_figs'!$C:$C,MATCH(Table2[[#This Row],[item_code]],'consumption_figs'!A:A,0),1),"NA")</f>
        <v>kg/ton</v>
      </c>
      <c r="K7256" s="1">
        <f>+SUMIFS(prod!$E:$E,prod!$A:$A,Table2[[#This Row],[date]],prod!$G:$G,Table2[[#This Row],[production_line]],prod!$F:$F,Table2[[#This Row],[output_type]])</f>
        <v>513</v>
      </c>
      <c r="L7256">
        <f>+Table2[[#This Row],[cons_qty_base_uom]]/Table2[[#This Row],[Column1]]</f>
        <v>-1.7269736842105265E-2</v>
      </c>
    </row>
    <row r="7257" spans="1:12" x14ac:dyDescent="0.25">
      <c r="A7257" s="2">
        <v>45658</v>
      </c>
      <c r="B7257" s="1" t="s">
        <v>260</v>
      </c>
      <c r="C7257" s="4">
        <v>2.141119704652195</v>
      </c>
      <c r="D7257" s="4">
        <v>2.141119704652195</v>
      </c>
      <c r="E7257" s="4">
        <v>4025.3050447461264</v>
      </c>
      <c r="F7257" s="1" t="s">
        <v>509</v>
      </c>
      <c r="G7257" s="1">
        <v>1</v>
      </c>
      <c r="H7257" s="1" t="s">
        <v>505</v>
      </c>
      <c r="I72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2.4508873578051937E-2</v>
      </c>
      <c r="J7257" s="1" t="str">
        <f>IFERROR(INDEX('consumption_figs'!$C:$C,MATCH(Table2[[#This Row],[item_code]],'consumption_figs'!A:A,0),1),"NA")</f>
        <v>kg/ton</v>
      </c>
      <c r="K7257" s="1">
        <f>+SUMIFS(prod!$E:$E,prod!$A:$A,Table2[[#This Row],[date]],prod!$G:$G,Table2[[#This Row],[production_line]],prod!$F:$F,Table2[[#This Row],[output_type]])</f>
        <v>487</v>
      </c>
      <c r="L7257">
        <f>+Table2[[#This Row],[cons_qty_base_uom]]/Table2[[#This Row],[Column1]]</f>
        <v>4.3965497015445486E-3</v>
      </c>
    </row>
    <row r="7258" spans="1:12" x14ac:dyDescent="0.25">
      <c r="A7258" s="2">
        <v>45658</v>
      </c>
      <c r="B7258" s="1" t="s">
        <v>260</v>
      </c>
      <c r="C7258" s="4">
        <v>21.413065670817666</v>
      </c>
      <c r="D7258" s="4">
        <v>21.413065670817666</v>
      </c>
      <c r="E7258" s="4">
        <v>40256.563461137215</v>
      </c>
      <c r="F7258" s="1" t="s">
        <v>509</v>
      </c>
      <c r="G7258" s="1">
        <v>1</v>
      </c>
      <c r="H7258" s="1" t="s">
        <v>505</v>
      </c>
      <c r="I72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0.24511012546579899</v>
      </c>
      <c r="J7258" s="1" t="str">
        <f>IFERROR(INDEX('consumption_figs'!$C:$C,MATCH(Table2[[#This Row],[item_code]],'consumption_figs'!A:A,0),1),"NA")</f>
        <v>kg/ton</v>
      </c>
      <c r="K7258" s="1">
        <f>+SUMIFS(prod!$E:$E,prod!$A:$A,Table2[[#This Row],[date]],prod!$G:$G,Table2[[#This Row],[production_line]],prod!$F:$F,Table2[[#This Row],[output_type]])</f>
        <v>487</v>
      </c>
      <c r="L7258">
        <f>+Table2[[#This Row],[cons_qty_base_uom]]/Table2[[#This Row],[Column1]]</f>
        <v>4.396933402631964E-2</v>
      </c>
    </row>
    <row r="7259" spans="1:12" x14ac:dyDescent="0.25">
      <c r="A7259" s="2">
        <v>45658</v>
      </c>
      <c r="B7259" s="1" t="s">
        <v>260</v>
      </c>
      <c r="C7259" s="4">
        <v>12.792325750086505</v>
      </c>
      <c r="D7259" s="4">
        <v>12.792325750086505</v>
      </c>
      <c r="E7259" s="4">
        <v>24049.572410162629</v>
      </c>
      <c r="F7259" s="1" t="s">
        <v>509</v>
      </c>
      <c r="G7259" s="1">
        <v>1</v>
      </c>
      <c r="H7259" s="1" t="s">
        <v>505</v>
      </c>
      <c r="I72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0.14643062407809557</v>
      </c>
      <c r="J7259" s="1" t="str">
        <f>IFERROR(INDEX('consumption_figs'!$C:$C,MATCH(Table2[[#This Row],[item_code]],'consumption_figs'!A:A,0),1),"NA")</f>
        <v>kg/ton</v>
      </c>
      <c r="K7259" s="1">
        <f>+SUMIFS(prod!$E:$E,prod!$A:$A,Table2[[#This Row],[date]],prod!$G:$G,Table2[[#This Row],[production_line]],prod!$F:$F,Table2[[#This Row],[output_type]])</f>
        <v>487</v>
      </c>
      <c r="L7259">
        <f>+Table2[[#This Row],[cons_qty_base_uom]]/Table2[[#This Row],[Column1]]</f>
        <v>2.626760934309344E-2</v>
      </c>
    </row>
    <row r="7260" spans="1:12" x14ac:dyDescent="0.25">
      <c r="A7260" s="2">
        <v>45658</v>
      </c>
      <c r="B7260" s="1" t="s">
        <v>260</v>
      </c>
      <c r="C7260" s="4">
        <v>8.5282171667243407</v>
      </c>
      <c r="D7260" s="4">
        <v>8.5282171667243407</v>
      </c>
      <c r="E7260" s="4">
        <v>16033.04827344176</v>
      </c>
      <c r="F7260" s="1" t="s">
        <v>509</v>
      </c>
      <c r="G7260" s="1">
        <v>1</v>
      </c>
      <c r="H7260" s="1" t="s">
        <v>505</v>
      </c>
      <c r="I72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9.7620416052063744E-2</v>
      </c>
      <c r="J7260" s="1" t="str">
        <f>IFERROR(INDEX('consumption_figs'!$C:$C,MATCH(Table2[[#This Row],[item_code]],'consumption_figs'!A:A,0),1),"NA")</f>
        <v>kg/ton</v>
      </c>
      <c r="K7260" s="1">
        <f>+SUMIFS(prod!$E:$E,prod!$A:$A,Table2[[#This Row],[date]],prod!$G:$G,Table2[[#This Row],[production_line]],prod!$F:$F,Table2[[#This Row],[output_type]])</f>
        <v>487</v>
      </c>
      <c r="L7260">
        <f>+Table2[[#This Row],[cons_qty_base_uom]]/Table2[[#This Row],[Column1]]</f>
        <v>1.7511739562062301E-2</v>
      </c>
    </row>
    <row r="7261" spans="1:12" x14ac:dyDescent="0.25">
      <c r="A7261" s="2">
        <v>45658</v>
      </c>
      <c r="B7261" s="1" t="s">
        <v>60</v>
      </c>
      <c r="C7261" s="4">
        <v>181.4941909402005</v>
      </c>
      <c r="D7261" s="4">
        <v>2.5507919571499538</v>
      </c>
      <c r="E7261" s="4">
        <v>5310.520026910267</v>
      </c>
      <c r="F7261" s="1" t="s">
        <v>509</v>
      </c>
      <c r="G7261" s="1">
        <v>1</v>
      </c>
      <c r="H7261" s="1" t="s">
        <v>505</v>
      </c>
      <c r="I72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0.37267801014414886</v>
      </c>
      <c r="J7261" s="1" t="str">
        <f>IFERROR(INDEX('consumption_figs'!$C:$C,MATCH(Table2[[#This Row],[item_code]],'consumption_figs'!A:A,0),1),"NA")</f>
        <v>pc/heat</v>
      </c>
      <c r="K7261" s="1">
        <f>+SUMIFS(prod!$E:$E,prod!$A:$A,Table2[[#This Row],[date]],prod!$G:$G,Table2[[#This Row],[production_line]],prod!$F:$F,Table2[[#This Row],[output_type]])</f>
        <v>487</v>
      </c>
      <c r="L7261">
        <f>+Table2[[#This Row],[cons_qty_base_uom]]/Table2[[#This Row],[Column1]]</f>
        <v>0.37267801014414886</v>
      </c>
    </row>
    <row r="7262" spans="1:12" x14ac:dyDescent="0.25">
      <c r="A7262" s="2">
        <v>45658</v>
      </c>
      <c r="B7262" s="1" t="s">
        <v>260</v>
      </c>
      <c r="C7262" s="4">
        <v>0.69559220353683804</v>
      </c>
      <c r="D7262" s="4">
        <v>0.69559220353683804</v>
      </c>
      <c r="E7262" s="4">
        <v>1307.7133426492555</v>
      </c>
      <c r="F7262" s="1" t="s">
        <v>509</v>
      </c>
      <c r="G7262" s="1">
        <v>2</v>
      </c>
      <c r="H7262" s="1" t="s">
        <v>505</v>
      </c>
      <c r="I72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3.6600484269236414E-2</v>
      </c>
      <c r="J7262" s="1" t="str">
        <f>IFERROR(INDEX('consumption_figs'!$C:$C,MATCH(Table2[[#This Row],[item_code]],'consumption_figs'!A:A,0),1),"NA")</f>
        <v>kg/ton</v>
      </c>
      <c r="K7262" s="1">
        <f>+SUMIFS(prod!$E:$E,prod!$A:$A,Table2[[#This Row],[date]],prod!$G:$G,Table2[[#This Row],[production_line]],prod!$F:$F,Table2[[#This Row],[output_type]])</f>
        <v>106</v>
      </c>
      <c r="L7262">
        <f>+Table2[[#This Row],[cons_qty_base_uom]]/Table2[[#This Row],[Column1]]</f>
        <v>6.5621905994041321E-3</v>
      </c>
    </row>
    <row r="7263" spans="1:12" x14ac:dyDescent="0.25">
      <c r="A7263" s="2">
        <v>45658</v>
      </c>
      <c r="B7263" s="1" t="s">
        <v>260</v>
      </c>
      <c r="C7263" s="4">
        <v>5.6171671119684321</v>
      </c>
      <c r="D7263" s="4">
        <v>5.6171671119684321</v>
      </c>
      <c r="E7263" s="4">
        <v>10560.274170500652</v>
      </c>
      <c r="F7263" s="1" t="s">
        <v>509</v>
      </c>
      <c r="G7263" s="1">
        <v>2</v>
      </c>
      <c r="H7263" s="1" t="s">
        <v>505</v>
      </c>
      <c r="I72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0.29556259468394802</v>
      </c>
      <c r="J7263" s="1" t="str">
        <f>IFERROR(INDEX('consumption_figs'!$C:$C,MATCH(Table2[[#This Row],[item_code]],'consumption_figs'!A:A,0),1),"NA")</f>
        <v>kg/ton</v>
      </c>
      <c r="K7263" s="1">
        <f>+SUMIFS(prod!$E:$E,prod!$A:$A,Table2[[#This Row],[date]],prod!$G:$G,Table2[[#This Row],[production_line]],prod!$F:$F,Table2[[#This Row],[output_type]])</f>
        <v>106</v>
      </c>
      <c r="L7263">
        <f>+Table2[[#This Row],[cons_qty_base_uom]]/Table2[[#This Row],[Column1]]</f>
        <v>5.2992142565739926E-2</v>
      </c>
    </row>
    <row r="7264" spans="1:12" x14ac:dyDescent="0.25">
      <c r="A7264" s="2">
        <v>45658</v>
      </c>
      <c r="B7264" s="1" t="s">
        <v>260</v>
      </c>
      <c r="C7264" s="4">
        <v>2.7701538068982554</v>
      </c>
      <c r="D7264" s="4">
        <v>2.7701538068982554</v>
      </c>
      <c r="E7264" s="4">
        <v>5207.8891569687203</v>
      </c>
      <c r="F7264" s="1" t="s">
        <v>509</v>
      </c>
      <c r="G7264" s="1">
        <v>2</v>
      </c>
      <c r="H7264" s="1" t="s">
        <v>505</v>
      </c>
      <c r="I72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0.14575921109698792</v>
      </c>
      <c r="J7264" s="1" t="str">
        <f>IFERROR(INDEX('consumption_figs'!$C:$C,MATCH(Table2[[#This Row],[item_code]],'consumption_figs'!A:A,0),1),"NA")</f>
        <v>kg/ton</v>
      </c>
      <c r="K7264" s="1">
        <f>+SUMIFS(prod!$E:$E,prod!$A:$A,Table2[[#This Row],[date]],prod!$G:$G,Table2[[#This Row],[production_line]],prod!$F:$F,Table2[[#This Row],[output_type]])</f>
        <v>106</v>
      </c>
      <c r="L7264">
        <f>+Table2[[#This Row],[cons_qty_base_uom]]/Table2[[#This Row],[Column1]]</f>
        <v>2.6133526480172222E-2</v>
      </c>
    </row>
    <row r="7265" spans="1:12" x14ac:dyDescent="0.25">
      <c r="A7265" s="2">
        <v>45658</v>
      </c>
      <c r="B7265" s="1" t="s">
        <v>260</v>
      </c>
      <c r="C7265" s="4">
        <v>1.8467692045988373</v>
      </c>
      <c r="D7265" s="4">
        <v>1.8467692045988373</v>
      </c>
      <c r="E7265" s="4">
        <v>3471.9261046458141</v>
      </c>
      <c r="F7265" s="1" t="s">
        <v>509</v>
      </c>
      <c r="G7265" s="1">
        <v>2</v>
      </c>
      <c r="H7265" s="1" t="s">
        <v>505</v>
      </c>
      <c r="I72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9.7172807397991973E-2</v>
      </c>
      <c r="J7265" s="1" t="str">
        <f>IFERROR(INDEX('consumption_figs'!$C:$C,MATCH(Table2[[#This Row],[item_code]],'consumption_figs'!A:A,0),1),"NA")</f>
        <v>kg/ton</v>
      </c>
      <c r="K7265" s="1">
        <f>+SUMIFS(prod!$E:$E,prod!$A:$A,Table2[[#This Row],[date]],prod!$G:$G,Table2[[#This Row],[production_line]],prod!$F:$F,Table2[[#This Row],[output_type]])</f>
        <v>106</v>
      </c>
      <c r="L7265">
        <f>+Table2[[#This Row],[cons_qty_base_uom]]/Table2[[#This Row],[Column1]]</f>
        <v>1.7422350986781483E-2</v>
      </c>
    </row>
    <row r="7266" spans="1:12" x14ac:dyDescent="0.25">
      <c r="A7266" s="2">
        <v>45658</v>
      </c>
      <c r="B7266" s="1" t="s">
        <v>60</v>
      </c>
      <c r="C7266" s="4">
        <v>38.663743504026641</v>
      </c>
      <c r="D7266" s="4">
        <v>0.54339571670299192</v>
      </c>
      <c r="E7266" s="4">
        <v>1131.3011349278195</v>
      </c>
      <c r="F7266" s="1" t="s">
        <v>509</v>
      </c>
      <c r="G7266" s="1">
        <v>2</v>
      </c>
      <c r="H7266" s="1" t="s">
        <v>505</v>
      </c>
      <c r="I72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0.3647522972077985</v>
      </c>
      <c r="J7266" s="1" t="str">
        <f>IFERROR(INDEX('consumption_figs'!$C:$C,MATCH(Table2[[#This Row],[item_code]],'consumption_figs'!A:A,0),1),"NA")</f>
        <v>pc/heat</v>
      </c>
      <c r="K7266" s="1">
        <f>+SUMIFS(prod!$E:$E,prod!$A:$A,Table2[[#This Row],[date]],prod!$G:$G,Table2[[#This Row],[production_line]],prod!$F:$F,Table2[[#This Row],[output_type]])</f>
        <v>106</v>
      </c>
      <c r="L7266">
        <f>+Table2[[#This Row],[cons_qty_base_uom]]/Table2[[#This Row],[Column1]]</f>
        <v>0.3647522972077985</v>
      </c>
    </row>
    <row r="7267" spans="1:12" x14ac:dyDescent="0.25">
      <c r="A7267" s="2">
        <v>45689</v>
      </c>
      <c r="B7267" s="1" t="s">
        <v>260</v>
      </c>
      <c r="C7267" s="4">
        <v>1.0731977886084236</v>
      </c>
      <c r="D7267" s="4">
        <v>1.0731977886084236</v>
      </c>
      <c r="E7267" s="4">
        <v>2017.6118425838365</v>
      </c>
      <c r="F7267" s="1" t="s">
        <v>509</v>
      </c>
      <c r="G7267" s="1">
        <v>1</v>
      </c>
      <c r="H7267" s="1" t="s">
        <v>505</v>
      </c>
      <c r="I72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1.6627897936358087E-2</v>
      </c>
      <c r="J7267" s="1" t="str">
        <f>IFERROR(INDEX('consumption_figs'!$C:$C,MATCH(Table2[[#This Row],[item_code]],'consumption_figs'!A:A,0),1),"NA")</f>
        <v>kg/ton</v>
      </c>
      <c r="K7267" s="1">
        <f>+SUMIFS(prod!$E:$E,prod!$A:$A,Table2[[#This Row],[date]],prod!$G:$G,Table2[[#This Row],[production_line]],prod!$F:$F,Table2[[#This Row],[output_type]])</f>
        <v>353</v>
      </c>
      <c r="L7267">
        <f>+Table2[[#This Row],[cons_qty_base_uom]]/Table2[[#This Row],[Column1]]</f>
        <v>3.0402203643298121E-3</v>
      </c>
    </row>
    <row r="7268" spans="1:12" x14ac:dyDescent="0.25">
      <c r="A7268" s="2">
        <v>45689</v>
      </c>
      <c r="B7268" s="1" t="s">
        <v>260</v>
      </c>
      <c r="C7268" s="4">
        <v>15.250306752701817</v>
      </c>
      <c r="D7268" s="4">
        <v>15.250306752701817</v>
      </c>
      <c r="E7268" s="4">
        <v>28670.576695079417</v>
      </c>
      <c r="F7268" s="1" t="s">
        <v>509</v>
      </c>
      <c r="G7268" s="1">
        <v>1</v>
      </c>
      <c r="H7268" s="1" t="s">
        <v>505</v>
      </c>
      <c r="I72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0.23628500438012173</v>
      </c>
      <c r="J7268" s="1" t="str">
        <f>IFERROR(INDEX('consumption_figs'!$C:$C,MATCH(Table2[[#This Row],[item_code]],'consumption_figs'!A:A,0),1),"NA")</f>
        <v>kg/ton</v>
      </c>
      <c r="K7268" s="1">
        <f>+SUMIFS(prod!$E:$E,prod!$A:$A,Table2[[#This Row],[date]],prod!$G:$G,Table2[[#This Row],[production_line]],prod!$F:$F,Table2[[#This Row],[output_type]])</f>
        <v>353</v>
      </c>
      <c r="L7268">
        <f>+Table2[[#This Row],[cons_qty_base_uom]]/Table2[[#This Row],[Column1]]</f>
        <v>4.3202002132299765E-2</v>
      </c>
    </row>
    <row r="7269" spans="1:12" x14ac:dyDescent="0.25">
      <c r="A7269" s="2">
        <v>45689</v>
      </c>
      <c r="B7269" s="1" t="s">
        <v>260</v>
      </c>
      <c r="C7269" s="4">
        <v>9.0558522572744771</v>
      </c>
      <c r="D7269" s="4">
        <v>9.0558522572744771</v>
      </c>
      <c r="E7269" s="4">
        <v>17025.002243676015</v>
      </c>
      <c r="F7269" s="1" t="s">
        <v>509</v>
      </c>
      <c r="G7269" s="1">
        <v>1</v>
      </c>
      <c r="H7269" s="1" t="s">
        <v>505</v>
      </c>
      <c r="I72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0.14030944589994851</v>
      </c>
      <c r="J7269" s="1" t="str">
        <f>IFERROR(INDEX('consumption_figs'!$C:$C,MATCH(Table2[[#This Row],[item_code]],'consumption_figs'!A:A,0),1),"NA")</f>
        <v>kg/ton</v>
      </c>
      <c r="K7269" s="1">
        <f>+SUMIFS(prod!$E:$E,prod!$A:$A,Table2[[#This Row],[date]],prod!$G:$G,Table2[[#This Row],[production_line]],prod!$F:$F,Table2[[#This Row],[output_type]])</f>
        <v>353</v>
      </c>
      <c r="L7269">
        <f>+Table2[[#This Row],[cons_qty_base_uom]]/Table2[[#This Row],[Column1]]</f>
        <v>2.5653972400210983E-2</v>
      </c>
    </row>
    <row r="7270" spans="1:12" x14ac:dyDescent="0.25">
      <c r="A7270" s="2">
        <v>45689</v>
      </c>
      <c r="B7270" s="1" t="s">
        <v>260</v>
      </c>
      <c r="C7270" s="4">
        <v>6.0372348381829868</v>
      </c>
      <c r="D7270" s="4">
        <v>6.0372348381829868</v>
      </c>
      <c r="E7270" s="4">
        <v>11350.001495784016</v>
      </c>
      <c r="F7270" s="1" t="s">
        <v>509</v>
      </c>
      <c r="G7270" s="1">
        <v>1</v>
      </c>
      <c r="H7270" s="1" t="s">
        <v>505</v>
      </c>
      <c r="I72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9.3539630599965715E-2</v>
      </c>
      <c r="J7270" s="1" t="str">
        <f>IFERROR(INDEX('consumption_figs'!$C:$C,MATCH(Table2[[#This Row],[item_code]],'consumption_figs'!A:A,0),1),"NA")</f>
        <v>kg/ton</v>
      </c>
      <c r="K7270" s="1">
        <f>+SUMIFS(prod!$E:$E,prod!$A:$A,Table2[[#This Row],[date]],prod!$G:$G,Table2[[#This Row],[production_line]],prod!$F:$F,Table2[[#This Row],[output_type]])</f>
        <v>353</v>
      </c>
      <c r="L7270">
        <f>+Table2[[#This Row],[cons_qty_base_uom]]/Table2[[#This Row],[Column1]]</f>
        <v>1.7102648266807328E-2</v>
      </c>
    </row>
    <row r="7271" spans="1:12" x14ac:dyDescent="0.25">
      <c r="A7271" s="2">
        <v>45689</v>
      </c>
      <c r="B7271" s="1" t="s">
        <v>60</v>
      </c>
      <c r="C7271" s="4">
        <v>146.74989935068513</v>
      </c>
      <c r="D7271" s="4">
        <v>2.0624817854342692</v>
      </c>
      <c r="E7271" s="4">
        <v>4293.9020550010473</v>
      </c>
      <c r="F7271" s="1" t="s">
        <v>509</v>
      </c>
      <c r="G7271" s="1">
        <v>1</v>
      </c>
      <c r="H7271" s="1" t="s">
        <v>505</v>
      </c>
      <c r="I72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0.41572209447786157</v>
      </c>
      <c r="J7271" s="1" t="str">
        <f>IFERROR(INDEX('consumption_figs'!$C:$C,MATCH(Table2[[#This Row],[item_code]],'consumption_figs'!A:A,0),1),"NA")</f>
        <v>pc/heat</v>
      </c>
      <c r="K7271" s="1">
        <f>+SUMIFS(prod!$E:$E,prod!$A:$A,Table2[[#This Row],[date]],prod!$G:$G,Table2[[#This Row],[production_line]],prod!$F:$F,Table2[[#This Row],[output_type]])</f>
        <v>353</v>
      </c>
      <c r="L7271">
        <f>+Table2[[#This Row],[cons_qty_base_uom]]/Table2[[#This Row],[Column1]]</f>
        <v>0.41572209447786157</v>
      </c>
    </row>
    <row r="7272" spans="1:12" x14ac:dyDescent="0.25">
      <c r="A7272" s="2">
        <v>45689</v>
      </c>
      <c r="B7272" s="1" t="s">
        <v>260</v>
      </c>
      <c r="C7272" s="4">
        <v>0.65999879314506393</v>
      </c>
      <c r="D7272" s="4">
        <v>0.65999879314506393</v>
      </c>
      <c r="E7272" s="4">
        <v>1240.7977311127202</v>
      </c>
      <c r="F7272" s="1" t="s">
        <v>509</v>
      </c>
      <c r="G7272" s="1">
        <v>2</v>
      </c>
      <c r="H7272" s="1" t="s">
        <v>505</v>
      </c>
      <c r="I72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3.0435729451005946E-2</v>
      </c>
      <c r="J7272" s="1" t="str">
        <f>IFERROR(INDEX('consumption_figs'!$C:$C,MATCH(Table2[[#This Row],[item_code]],'consumption_figs'!A:A,0),1),"NA")</f>
        <v>kg/ton</v>
      </c>
      <c r="K7272" s="1">
        <f>+SUMIFS(prod!$E:$E,prod!$A:$A,Table2[[#This Row],[date]],prod!$G:$G,Table2[[#This Row],[production_line]],prod!$F:$F,Table2[[#This Row],[output_type]])</f>
        <v>120</v>
      </c>
      <c r="L7272">
        <f>+Table2[[#This Row],[cons_qty_base_uom]]/Table2[[#This Row],[Column1]]</f>
        <v>5.4999899428755331E-3</v>
      </c>
    </row>
    <row r="7273" spans="1:12" x14ac:dyDescent="0.25">
      <c r="A7273" s="2">
        <v>45689</v>
      </c>
      <c r="B7273" s="1" t="s">
        <v>260</v>
      </c>
      <c r="C7273" s="4">
        <v>6.4819574002858884</v>
      </c>
      <c r="D7273" s="4">
        <v>6.4819574002858884</v>
      </c>
      <c r="E7273" s="4">
        <v>12186.079912537471</v>
      </c>
      <c r="F7273" s="1" t="s">
        <v>509</v>
      </c>
      <c r="G7273" s="1">
        <v>2</v>
      </c>
      <c r="H7273" s="1" t="s">
        <v>505</v>
      </c>
      <c r="I72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0.2989143371125611</v>
      </c>
      <c r="J7273" s="1" t="str">
        <f>IFERROR(INDEX('consumption_figs'!$C:$C,MATCH(Table2[[#This Row],[item_code]],'consumption_figs'!A:A,0),1),"NA")</f>
        <v>kg/ton</v>
      </c>
      <c r="K7273" s="1">
        <f>+SUMIFS(prod!$E:$E,prod!$A:$A,Table2[[#This Row],[date]],prod!$G:$G,Table2[[#This Row],[production_line]],prod!$F:$F,Table2[[#This Row],[output_type]])</f>
        <v>120</v>
      </c>
      <c r="L7273">
        <f>+Table2[[#This Row],[cons_qty_base_uom]]/Table2[[#This Row],[Column1]]</f>
        <v>5.401631166904907E-2</v>
      </c>
    </row>
    <row r="7274" spans="1:12" x14ac:dyDescent="0.25">
      <c r="A7274" s="2">
        <v>45689</v>
      </c>
      <c r="B7274" s="1" t="s">
        <v>260</v>
      </c>
      <c r="C7274" s="4">
        <v>3.4975764815683137</v>
      </c>
      <c r="D7274" s="4">
        <v>3.4975764815683137</v>
      </c>
      <c r="E7274" s="4">
        <v>6575.4437853484296</v>
      </c>
      <c r="F7274" s="1" t="s">
        <v>509</v>
      </c>
      <c r="G7274" s="1">
        <v>2</v>
      </c>
      <c r="H7274" s="1" t="s">
        <v>505</v>
      </c>
      <c r="I72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0.16129013057727987</v>
      </c>
      <c r="J7274" s="1" t="str">
        <f>IFERROR(INDEX('consumption_figs'!$C:$C,MATCH(Table2[[#This Row],[item_code]],'consumption_figs'!A:A,0),1),"NA")</f>
        <v>kg/ton</v>
      </c>
      <c r="K7274" s="1">
        <f>+SUMIFS(prod!$E:$E,prod!$A:$A,Table2[[#This Row],[date]],prod!$G:$G,Table2[[#This Row],[production_line]],prod!$F:$F,Table2[[#This Row],[output_type]])</f>
        <v>120</v>
      </c>
      <c r="L7274">
        <f>+Table2[[#This Row],[cons_qty_base_uom]]/Table2[[#This Row],[Column1]]</f>
        <v>2.9146470679735949E-2</v>
      </c>
    </row>
    <row r="7275" spans="1:12" x14ac:dyDescent="0.25">
      <c r="A7275" s="2">
        <v>45689</v>
      </c>
      <c r="B7275" s="1" t="s">
        <v>260</v>
      </c>
      <c r="C7275" s="4">
        <v>2.3317176543788762</v>
      </c>
      <c r="D7275" s="4">
        <v>2.3317176543788762</v>
      </c>
      <c r="E7275" s="4">
        <v>4383.6291902322873</v>
      </c>
      <c r="F7275" s="1" t="s">
        <v>509</v>
      </c>
      <c r="G7275" s="1">
        <v>2</v>
      </c>
      <c r="H7275" s="1" t="s">
        <v>505</v>
      </c>
      <c r="I72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0.1075267537181866</v>
      </c>
      <c r="J7275" s="1" t="str">
        <f>IFERROR(INDEX('consumption_figs'!$C:$C,MATCH(Table2[[#This Row],[item_code]],'consumption_figs'!A:A,0),1),"NA")</f>
        <v>kg/ton</v>
      </c>
      <c r="K7275" s="1">
        <f>+SUMIFS(prod!$E:$E,prod!$A:$A,Table2[[#This Row],[date]],prod!$G:$G,Table2[[#This Row],[production_line]],prod!$F:$F,Table2[[#This Row],[output_type]])</f>
        <v>120</v>
      </c>
      <c r="L7275">
        <f>+Table2[[#This Row],[cons_qty_base_uom]]/Table2[[#This Row],[Column1]]</f>
        <v>1.94309804531573E-2</v>
      </c>
    </row>
    <row r="7276" spans="1:12" x14ac:dyDescent="0.25">
      <c r="A7276" s="2">
        <v>45689</v>
      </c>
      <c r="B7276" s="1" t="s">
        <v>60</v>
      </c>
      <c r="C7276" s="4">
        <v>53.120815631339049</v>
      </c>
      <c r="D7276" s="4">
        <v>0.7465811912090915</v>
      </c>
      <c r="E7276" s="4">
        <v>1554.3150653729806</v>
      </c>
      <c r="F7276" s="1" t="s">
        <v>509</v>
      </c>
      <c r="G7276" s="1">
        <v>2</v>
      </c>
      <c r="H7276" s="1" t="s">
        <v>505</v>
      </c>
      <c r="I72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0.44267346359449206</v>
      </c>
      <c r="J7276" s="1" t="str">
        <f>IFERROR(INDEX('consumption_figs'!$C:$C,MATCH(Table2[[#This Row],[item_code]],'consumption_figs'!A:A,0),1),"NA")</f>
        <v>pc/heat</v>
      </c>
      <c r="K7276" s="1">
        <f>+SUMIFS(prod!$E:$E,prod!$A:$A,Table2[[#This Row],[date]],prod!$G:$G,Table2[[#This Row],[production_line]],prod!$F:$F,Table2[[#This Row],[output_type]])</f>
        <v>120</v>
      </c>
      <c r="L7276">
        <f>+Table2[[#This Row],[cons_qty_base_uom]]/Table2[[#This Row],[Column1]]</f>
        <v>0.44267346359449206</v>
      </c>
    </row>
    <row r="7277" spans="1:12" x14ac:dyDescent="0.25">
      <c r="A7277" s="2">
        <v>45689</v>
      </c>
      <c r="B7277" s="1" t="s">
        <v>285</v>
      </c>
      <c r="C7277" s="4">
        <v>4</v>
      </c>
      <c r="D7277" s="4">
        <v>4</v>
      </c>
      <c r="E7277" s="4">
        <v>4355.2</v>
      </c>
      <c r="F7277" s="1" t="s">
        <v>509</v>
      </c>
      <c r="G7277" s="1">
        <v>1</v>
      </c>
      <c r="H7277" s="1" t="s">
        <v>505</v>
      </c>
      <c r="I72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6.1975147965665771E-2</v>
      </c>
      <c r="J7277" s="1" t="str">
        <f>IFERROR(INDEX('consumption_figs'!$C:$C,MATCH(Table2[[#This Row],[item_code]],'consumption_figs'!A:A,0),1),"NA")</f>
        <v>kg/ton</v>
      </c>
      <c r="K7277" s="1">
        <f>+SUMIFS(prod!$E:$E,prod!$A:$A,Table2[[#This Row],[date]],prod!$G:$G,Table2[[#This Row],[production_line]],prod!$F:$F,Table2[[#This Row],[output_type]])</f>
        <v>353</v>
      </c>
      <c r="L7277">
        <f>+Table2[[#This Row],[cons_qty_base_uom]]/Table2[[#This Row],[Column1]]</f>
        <v>1.1331444759206799E-2</v>
      </c>
    </row>
    <row r="7278" spans="1:12" x14ac:dyDescent="0.25">
      <c r="A7278" s="2">
        <v>45689</v>
      </c>
      <c r="B7278" s="1" t="s">
        <v>285</v>
      </c>
      <c r="C7278" s="4">
        <v>1.9246031746031746</v>
      </c>
      <c r="D7278" s="4">
        <v>1.9246031746031746</v>
      </c>
      <c r="E7278" s="4">
        <v>2095.5079365079364</v>
      </c>
      <c r="F7278" s="1" t="s">
        <v>509</v>
      </c>
      <c r="G7278" s="1">
        <v>1</v>
      </c>
      <c r="H7278" s="1" t="s">
        <v>505</v>
      </c>
      <c r="I72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2.9819391630305454E-2</v>
      </c>
      <c r="J7278" s="1" t="str">
        <f>IFERROR(INDEX('consumption_figs'!$C:$C,MATCH(Table2[[#This Row],[item_code]],'consumption_figs'!A:A,0),1),"NA")</f>
        <v>kg/ton</v>
      </c>
      <c r="K7278" s="1">
        <f>+SUMIFS(prod!$E:$E,prod!$A:$A,Table2[[#This Row],[date]],prod!$G:$G,Table2[[#This Row],[production_line]],prod!$F:$F,Table2[[#This Row],[output_type]])</f>
        <v>353</v>
      </c>
      <c r="L7278">
        <f>+Table2[[#This Row],[cons_qty_base_uom]]/Table2[[#This Row],[Column1]]</f>
        <v>5.452133639102478E-3</v>
      </c>
    </row>
    <row r="7279" spans="1:12" x14ac:dyDescent="0.25">
      <c r="A7279" s="2">
        <v>45689</v>
      </c>
      <c r="B7279" s="1" t="s">
        <v>285</v>
      </c>
      <c r="C7279" s="4">
        <v>1.4418411482865854</v>
      </c>
      <c r="D7279" s="4">
        <v>1.4418411482865854</v>
      </c>
      <c r="E7279" s="4">
        <v>1569.876642254434</v>
      </c>
      <c r="F7279" s="1" t="s">
        <v>509</v>
      </c>
      <c r="G7279" s="1">
        <v>2</v>
      </c>
      <c r="H7279" s="1" t="s">
        <v>505</v>
      </c>
      <c r="I72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6.649025355252873E-2</v>
      </c>
      <c r="J7279" s="1" t="str">
        <f>IFERROR(INDEX('consumption_figs'!$C:$C,MATCH(Table2[[#This Row],[item_code]],'consumption_figs'!A:A,0),1),"NA")</f>
        <v>kg/ton</v>
      </c>
      <c r="K7279" s="1">
        <f>+SUMIFS(prod!$E:$E,prod!$A:$A,Table2[[#This Row],[date]],prod!$G:$G,Table2[[#This Row],[production_line]],prod!$F:$F,Table2[[#This Row],[output_type]])</f>
        <v>120</v>
      </c>
      <c r="L7279">
        <f>+Table2[[#This Row],[cons_qty_base_uom]]/Table2[[#This Row],[Column1]]</f>
        <v>1.2015342902388211E-2</v>
      </c>
    </row>
    <row r="7280" spans="1:12" x14ac:dyDescent="0.25">
      <c r="A7280" s="2">
        <v>45717</v>
      </c>
      <c r="B7280" s="1" t="s">
        <v>260</v>
      </c>
      <c r="C7280" s="4">
        <v>1.7494052384764953</v>
      </c>
      <c r="D7280" s="4">
        <v>1.7494052384764953</v>
      </c>
      <c r="E7280" s="4">
        <v>3288.8818483358114</v>
      </c>
      <c r="F7280" s="1" t="s">
        <v>509</v>
      </c>
      <c r="G7280" s="1">
        <v>1</v>
      </c>
      <c r="H7280" s="1" t="s">
        <v>505</v>
      </c>
      <c r="I72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2.0054397286307878E-2</v>
      </c>
      <c r="J7280" s="1" t="str">
        <f>IFERROR(INDEX('consumption_figs'!$C:$C,MATCH(Table2[[#This Row],[item_code]],'consumption_figs'!A:A,0),1),"NA")</f>
        <v>kg/ton</v>
      </c>
      <c r="K7280" s="1">
        <f>+SUMIFS(prod!$E:$E,prod!$A:$A,Table2[[#This Row],[date]],prod!$G:$G,Table2[[#This Row],[production_line]],prod!$F:$F,Table2[[#This Row],[output_type]])</f>
        <v>479</v>
      </c>
      <c r="L7280">
        <f>+Table2[[#This Row],[cons_qty_base_uom]]/Table2[[#This Row],[Column1]]</f>
        <v>3.6522030030824537E-3</v>
      </c>
    </row>
    <row r="7281" spans="1:12" x14ac:dyDescent="0.25">
      <c r="A7281" s="2">
        <v>45717</v>
      </c>
      <c r="B7281" s="1" t="s">
        <v>260</v>
      </c>
      <c r="C7281" s="4">
        <v>23.377733541725089</v>
      </c>
      <c r="D7281" s="4">
        <v>23.377733541725089</v>
      </c>
      <c r="E7281" s="4">
        <v>43950.139058443165</v>
      </c>
      <c r="F7281" s="1" t="s">
        <v>509</v>
      </c>
      <c r="G7281" s="1">
        <v>1</v>
      </c>
      <c r="H7281" s="1" t="s">
        <v>505</v>
      </c>
      <c r="I72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0.26799185562487926</v>
      </c>
      <c r="J7281" s="1" t="str">
        <f>IFERROR(INDEX('consumption_figs'!$C:$C,MATCH(Table2[[#This Row],[item_code]],'consumption_figs'!A:A,0),1),"NA")</f>
        <v>kg/ton</v>
      </c>
      <c r="K7281" s="1">
        <f>+SUMIFS(prod!$E:$E,prod!$A:$A,Table2[[#This Row],[date]],prod!$G:$G,Table2[[#This Row],[production_line]],prod!$F:$F,Table2[[#This Row],[output_type]])</f>
        <v>479</v>
      </c>
      <c r="L7281">
        <f>+Table2[[#This Row],[cons_qty_base_uom]]/Table2[[#This Row],[Column1]]</f>
        <v>4.8805289231158851E-2</v>
      </c>
    </row>
    <row r="7282" spans="1:12" x14ac:dyDescent="0.25">
      <c r="A7282" s="2">
        <v>45717</v>
      </c>
      <c r="B7282" s="1" t="s">
        <v>260</v>
      </c>
      <c r="C7282" s="4">
        <v>13.863749976164067</v>
      </c>
      <c r="D7282" s="4">
        <v>13.863749976164067</v>
      </c>
      <c r="E7282" s="4">
        <v>26063.849955188445</v>
      </c>
      <c r="F7282" s="1" t="s">
        <v>509</v>
      </c>
      <c r="G7282" s="1">
        <v>1</v>
      </c>
      <c r="H7282" s="1" t="s">
        <v>505</v>
      </c>
      <c r="I72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0.15892781374209378</v>
      </c>
      <c r="J7282" s="1" t="str">
        <f>IFERROR(INDEX('consumption_figs'!$C:$C,MATCH(Table2[[#This Row],[item_code]],'consumption_figs'!A:A,0),1),"NA")</f>
        <v>kg/ton</v>
      </c>
      <c r="K7282" s="1">
        <f>+SUMIFS(prod!$E:$E,prod!$A:$A,Table2[[#This Row],[date]],prod!$G:$G,Table2[[#This Row],[production_line]],prod!$F:$F,Table2[[#This Row],[output_type]])</f>
        <v>479</v>
      </c>
      <c r="L7282">
        <f>+Table2[[#This Row],[cons_qty_base_uom]]/Table2[[#This Row],[Column1]]</f>
        <v>2.8943110597419764E-2</v>
      </c>
    </row>
    <row r="7283" spans="1:12" x14ac:dyDescent="0.25">
      <c r="A7283" s="2">
        <v>45717</v>
      </c>
      <c r="B7283" s="1" t="s">
        <v>260</v>
      </c>
      <c r="C7283" s="4">
        <v>9.2424999841093811</v>
      </c>
      <c r="D7283" s="4">
        <v>9.2424999841093811</v>
      </c>
      <c r="E7283" s="4">
        <v>17375.899970125636</v>
      </c>
      <c r="F7283" s="1" t="s">
        <v>509</v>
      </c>
      <c r="G7283" s="1">
        <v>1</v>
      </c>
      <c r="H7283" s="1" t="s">
        <v>505</v>
      </c>
      <c r="I72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0.10595187582806256</v>
      </c>
      <c r="J7283" s="1" t="str">
        <f>IFERROR(INDEX('consumption_figs'!$C:$C,MATCH(Table2[[#This Row],[item_code]],'consumption_figs'!A:A,0),1),"NA")</f>
        <v>kg/ton</v>
      </c>
      <c r="K7283" s="1">
        <f>+SUMIFS(prod!$E:$E,prod!$A:$A,Table2[[#This Row],[date]],prod!$G:$G,Table2[[#This Row],[production_line]],prod!$F:$F,Table2[[#This Row],[output_type]])</f>
        <v>479</v>
      </c>
      <c r="L7283">
        <f>+Table2[[#This Row],[cons_qty_base_uom]]/Table2[[#This Row],[Column1]]</f>
        <v>1.9295407064946517E-2</v>
      </c>
    </row>
    <row r="7284" spans="1:12" x14ac:dyDescent="0.25">
      <c r="A7284" s="2">
        <v>45717</v>
      </c>
      <c r="B7284" s="1" t="s">
        <v>60</v>
      </c>
      <c r="C7284" s="4">
        <v>150.1757884145361</v>
      </c>
      <c r="D7284" s="4">
        <v>2.110630600693256</v>
      </c>
      <c r="E7284" s="4">
        <v>4394.1435690093267</v>
      </c>
      <c r="F7284" s="1" t="s">
        <v>509</v>
      </c>
      <c r="G7284" s="1">
        <v>1</v>
      </c>
      <c r="H7284" s="1" t="s">
        <v>505</v>
      </c>
      <c r="I72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0.31351939126207956</v>
      </c>
      <c r="J7284" s="1" t="str">
        <f>IFERROR(INDEX('consumption_figs'!$C:$C,MATCH(Table2[[#This Row],[item_code]],'consumption_figs'!A:A,0),1),"NA")</f>
        <v>pc/heat</v>
      </c>
      <c r="K7284" s="1">
        <f>+SUMIFS(prod!$E:$E,prod!$A:$A,Table2[[#This Row],[date]],prod!$G:$G,Table2[[#This Row],[production_line]],prod!$F:$F,Table2[[#This Row],[output_type]])</f>
        <v>479</v>
      </c>
      <c r="L7284">
        <f>+Table2[[#This Row],[cons_qty_base_uom]]/Table2[[#This Row],[Column1]]</f>
        <v>0.31351939126207956</v>
      </c>
    </row>
    <row r="7285" spans="1:12" x14ac:dyDescent="0.25">
      <c r="A7285" s="2">
        <v>45717</v>
      </c>
      <c r="B7285" s="1" t="s">
        <v>285</v>
      </c>
      <c r="C7285" s="4">
        <v>1.6228813248010814</v>
      </c>
      <c r="D7285" s="4">
        <v>1.6228813248010814</v>
      </c>
      <c r="E7285" s="4">
        <v>1766.9931864434172</v>
      </c>
      <c r="F7285" s="1" t="s">
        <v>509</v>
      </c>
      <c r="G7285" s="1">
        <v>1</v>
      </c>
      <c r="H7285" s="1" t="s">
        <v>505</v>
      </c>
      <c r="I72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1.8603983868502531E-2</v>
      </c>
      <c r="J7285" s="1" t="str">
        <f>IFERROR(INDEX('consumption_figs'!$C:$C,MATCH(Table2[[#This Row],[item_code]],'consumption_figs'!A:A,0),1),"NA")</f>
        <v>kg/ton</v>
      </c>
      <c r="K7285" s="1">
        <f>+SUMIFS(prod!$E:$E,prod!$A:$A,Table2[[#This Row],[date]],prod!$G:$G,Table2[[#This Row],[production_line]],prod!$F:$F,Table2[[#This Row],[output_type]])</f>
        <v>479</v>
      </c>
      <c r="L7285">
        <f>+Table2[[#This Row],[cons_qty_base_uom]]/Table2[[#This Row],[Column1]]</f>
        <v>3.3880612208790845E-3</v>
      </c>
    </row>
    <row r="7286" spans="1:12" x14ac:dyDescent="0.25">
      <c r="A7286" s="2">
        <v>45717</v>
      </c>
      <c r="B7286" s="1" t="s">
        <v>260</v>
      </c>
      <c r="C7286" s="4">
        <v>1.0200524582227912</v>
      </c>
      <c r="D7286" s="4">
        <v>1.0200524582227912</v>
      </c>
      <c r="E7286" s="4">
        <v>1917.6986214588476</v>
      </c>
      <c r="F7286" s="1" t="s">
        <v>509</v>
      </c>
      <c r="G7286" s="1">
        <v>2</v>
      </c>
      <c r="H7286" s="1" t="s">
        <v>505</v>
      </c>
      <c r="I72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0.35125773354779311</v>
      </c>
      <c r="J7286" s="1" t="str">
        <f>IFERROR(INDEX('consumption_figs'!$C:$C,MATCH(Table2[[#This Row],[item_code]],'consumption_figs'!A:A,0),1),"NA")</f>
        <v>kg/ton</v>
      </c>
      <c r="K7286" s="1">
        <f>+SUMIFS(prod!$E:$E,prod!$A:$A,Table2[[#This Row],[date]],prod!$G:$G,Table2[[#This Row],[production_line]],prod!$F:$F,Table2[[#This Row],[output_type]])</f>
        <v>16</v>
      </c>
      <c r="L7286">
        <f>+Table2[[#This Row],[cons_qty_base_uom]]/Table2[[#This Row],[Column1]]</f>
        <v>6.3753278638924452E-2</v>
      </c>
    </row>
    <row r="7287" spans="1:12" x14ac:dyDescent="0.25">
      <c r="A7287" s="2">
        <v>45717</v>
      </c>
      <c r="B7287" s="1" t="s">
        <v>260</v>
      </c>
      <c r="C7287" s="4">
        <v>0.47113350562431261</v>
      </c>
      <c r="D7287" s="4">
        <v>0.47113350562431261</v>
      </c>
      <c r="E7287" s="4">
        <v>885.73099057370769</v>
      </c>
      <c r="F7287" s="1" t="s">
        <v>509</v>
      </c>
      <c r="G7287" s="1">
        <v>2</v>
      </c>
      <c r="H7287" s="1" t="s">
        <v>505</v>
      </c>
      <c r="I72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0.16223605565575502</v>
      </c>
      <c r="J7287" s="1" t="str">
        <f>IFERROR(INDEX('consumption_figs'!$C:$C,MATCH(Table2[[#This Row],[item_code]],'consumption_figs'!A:A,0),1),"NA")</f>
        <v>kg/ton</v>
      </c>
      <c r="K7287" s="1">
        <f>+SUMIFS(prod!$E:$E,prod!$A:$A,Table2[[#This Row],[date]],prod!$G:$G,Table2[[#This Row],[production_line]],prod!$F:$F,Table2[[#This Row],[output_type]])</f>
        <v>16</v>
      </c>
      <c r="L7287">
        <f>+Table2[[#This Row],[cons_qty_base_uom]]/Table2[[#This Row],[Column1]]</f>
        <v>2.9445844101519538E-2</v>
      </c>
    </row>
    <row r="7288" spans="1:12" x14ac:dyDescent="0.25">
      <c r="A7288" s="2">
        <v>45717</v>
      </c>
      <c r="B7288" s="1" t="s">
        <v>260</v>
      </c>
      <c r="C7288" s="4">
        <v>0.31408900374954174</v>
      </c>
      <c r="D7288" s="4">
        <v>0.31408900374954174</v>
      </c>
      <c r="E7288" s="4">
        <v>590.48732704913846</v>
      </c>
      <c r="F7288" s="1" t="s">
        <v>509</v>
      </c>
      <c r="G7288" s="1">
        <v>2</v>
      </c>
      <c r="H7288" s="1" t="s">
        <v>505</v>
      </c>
      <c r="I72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0.10815737043717003</v>
      </c>
      <c r="J7288" s="1" t="str">
        <f>IFERROR(INDEX('consumption_figs'!$C:$C,MATCH(Table2[[#This Row],[item_code]],'consumption_figs'!A:A,0),1),"NA")</f>
        <v>kg/ton</v>
      </c>
      <c r="K7288" s="1">
        <f>+SUMIFS(prod!$E:$E,prod!$A:$A,Table2[[#This Row],[date]],prod!$G:$G,Table2[[#This Row],[production_line]],prod!$F:$F,Table2[[#This Row],[output_type]])</f>
        <v>16</v>
      </c>
      <c r="L7288">
        <f>+Table2[[#This Row],[cons_qty_base_uom]]/Table2[[#This Row],[Column1]]</f>
        <v>1.9630562734346359E-2</v>
      </c>
    </row>
    <row r="7289" spans="1:12" x14ac:dyDescent="0.25">
      <c r="A7289" s="2">
        <v>45717</v>
      </c>
      <c r="B7289" s="1" t="s">
        <v>60</v>
      </c>
      <c r="C7289" s="4">
        <v>5.0598132239247375</v>
      </c>
      <c r="D7289" s="4">
        <v>7.1112638974327819E-2</v>
      </c>
      <c r="E7289" s="4">
        <v>148.05013493203782</v>
      </c>
      <c r="F7289" s="1" t="s">
        <v>509</v>
      </c>
      <c r="G7289" s="1">
        <v>2</v>
      </c>
      <c r="H7289" s="1" t="s">
        <v>505</v>
      </c>
      <c r="I72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0.3162383264952961</v>
      </c>
      <c r="J7289" s="1" t="str">
        <f>IFERROR(INDEX('consumption_figs'!$C:$C,MATCH(Table2[[#This Row],[item_code]],'consumption_figs'!A:A,0),1),"NA")</f>
        <v>pc/heat</v>
      </c>
      <c r="K7289" s="1">
        <f>+SUMIFS(prod!$E:$E,prod!$A:$A,Table2[[#This Row],[date]],prod!$G:$G,Table2[[#This Row],[production_line]],prod!$F:$F,Table2[[#This Row],[output_type]])</f>
        <v>16</v>
      </c>
      <c r="L7289">
        <f>+Table2[[#This Row],[cons_qty_base_uom]]/Table2[[#This Row],[Column1]]</f>
        <v>0.3162383264952961</v>
      </c>
    </row>
    <row r="7290" spans="1:12" x14ac:dyDescent="0.25">
      <c r="A7290" s="2">
        <v>45748</v>
      </c>
      <c r="B7290" s="1" t="s">
        <v>260</v>
      </c>
      <c r="C7290" s="4">
        <v>0.80415790618429639</v>
      </c>
      <c r="D7290" s="4">
        <v>0.80415790618429639</v>
      </c>
      <c r="E7290" s="4">
        <v>1511.8168636264772</v>
      </c>
      <c r="F7290" s="1" t="s">
        <v>509</v>
      </c>
      <c r="G7290" s="1">
        <v>1</v>
      </c>
      <c r="H7290" s="1" t="s">
        <v>505</v>
      </c>
      <c r="I72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1.0417092934663667E-2</v>
      </c>
      <c r="J7290" s="1" t="str">
        <f>IFERROR(INDEX('consumption_figs'!$C:$C,MATCH(Table2[[#This Row],[item_code]],'consumption_figs'!A:A,0),1),"NA")</f>
        <v>kg/ton</v>
      </c>
      <c r="K7290" s="1">
        <f>+SUMIFS(prod!$E:$E,prod!$A:$A,Table2[[#This Row],[date]],prod!$G:$G,Table2[[#This Row],[production_line]],prod!$F:$F,Table2[[#This Row],[output_type]])</f>
        <v>432</v>
      </c>
      <c r="L7290">
        <f>+Table2[[#This Row],[cons_qty_base_uom]]/Table2[[#This Row],[Column1]]</f>
        <v>1.8614766346858713E-3</v>
      </c>
    </row>
    <row r="7291" spans="1:12" x14ac:dyDescent="0.25">
      <c r="A7291" s="2">
        <v>45748</v>
      </c>
      <c r="B7291" s="1" t="s">
        <v>260</v>
      </c>
      <c r="C7291" s="4">
        <v>23.313947845221996</v>
      </c>
      <c r="D7291" s="4">
        <v>23.313947845221996</v>
      </c>
      <c r="E7291" s="4">
        <v>43830.221949017352</v>
      </c>
      <c r="F7291" s="1" t="s">
        <v>509</v>
      </c>
      <c r="G7291" s="1">
        <v>1</v>
      </c>
      <c r="H7291" s="1" t="s">
        <v>505</v>
      </c>
      <c r="I72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0.30200979124853611</v>
      </c>
      <c r="J7291" s="1" t="str">
        <f>IFERROR(INDEX('consumption_figs'!$C:$C,MATCH(Table2[[#This Row],[item_code]],'consumption_figs'!A:A,0),1),"NA")</f>
        <v>kg/ton</v>
      </c>
      <c r="K7291" s="1">
        <f>+SUMIFS(prod!$E:$E,prod!$A:$A,Table2[[#This Row],[date]],prod!$G:$G,Table2[[#This Row],[production_line]],prod!$F:$F,Table2[[#This Row],[output_type]])</f>
        <v>432</v>
      </c>
      <c r="L7291">
        <f>+Table2[[#This Row],[cons_qty_base_uom]]/Table2[[#This Row],[Column1]]</f>
        <v>5.3967471863939805E-2</v>
      </c>
    </row>
    <row r="7292" spans="1:12" x14ac:dyDescent="0.25">
      <c r="A7292" s="2">
        <v>45748</v>
      </c>
      <c r="B7292" s="1" t="s">
        <v>260</v>
      </c>
      <c r="C7292" s="4">
        <v>13.392237414266393</v>
      </c>
      <c r="D7292" s="4">
        <v>13.392237414266393</v>
      </c>
      <c r="E7292" s="4">
        <v>25177.40633882082</v>
      </c>
      <c r="F7292" s="1" t="s">
        <v>509</v>
      </c>
      <c r="G7292" s="1">
        <v>1</v>
      </c>
      <c r="H7292" s="1" t="s">
        <v>505</v>
      </c>
      <c r="I72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0.173483566690844</v>
      </c>
      <c r="J7292" s="1" t="str">
        <f>IFERROR(INDEX('consumption_figs'!$C:$C,MATCH(Table2[[#This Row],[item_code]],'consumption_figs'!A:A,0),1),"NA")</f>
        <v>kg/ton</v>
      </c>
      <c r="K7292" s="1">
        <f>+SUMIFS(prod!$E:$E,prod!$A:$A,Table2[[#This Row],[date]],prod!$G:$G,Table2[[#This Row],[production_line]],prod!$F:$F,Table2[[#This Row],[output_type]])</f>
        <v>432</v>
      </c>
      <c r="L7292">
        <f>+Table2[[#This Row],[cons_qty_base_uom]]/Table2[[#This Row],[Column1]]</f>
        <v>3.1000549570061094E-2</v>
      </c>
    </row>
    <row r="7293" spans="1:12" x14ac:dyDescent="0.25">
      <c r="A7293" s="2">
        <v>45748</v>
      </c>
      <c r="B7293" s="1" t="s">
        <v>260</v>
      </c>
      <c r="C7293" s="4">
        <v>8.9281582761775979</v>
      </c>
      <c r="D7293" s="4">
        <v>8.9281582761775979</v>
      </c>
      <c r="E7293" s="4">
        <v>16784.937559213886</v>
      </c>
      <c r="F7293" s="1" t="s">
        <v>509</v>
      </c>
      <c r="G7293" s="1">
        <v>1</v>
      </c>
      <c r="H7293" s="1" t="s">
        <v>505</v>
      </c>
      <c r="I72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0.11565571112722935</v>
      </c>
      <c r="J7293" s="1" t="str">
        <f>IFERROR(INDEX('consumption_figs'!$C:$C,MATCH(Table2[[#This Row],[item_code]],'consumption_figs'!A:A,0),1),"NA")</f>
        <v>kg/ton</v>
      </c>
      <c r="K7293" s="1">
        <f>+SUMIFS(prod!$E:$E,prod!$A:$A,Table2[[#This Row],[date]],prod!$G:$G,Table2[[#This Row],[production_line]],prod!$F:$F,Table2[[#This Row],[output_type]])</f>
        <v>432</v>
      </c>
      <c r="L7293">
        <f>+Table2[[#This Row],[cons_qty_base_uom]]/Table2[[#This Row],[Column1]]</f>
        <v>2.0667033046707403E-2</v>
      </c>
    </row>
    <row r="7294" spans="1:12" x14ac:dyDescent="0.25">
      <c r="A7294" s="2">
        <v>45748</v>
      </c>
      <c r="B7294" s="1" t="s">
        <v>60</v>
      </c>
      <c r="C7294" s="4">
        <v>170.38105809283249</v>
      </c>
      <c r="D7294" s="4">
        <v>2.3946035428599051</v>
      </c>
      <c r="E7294" s="4">
        <v>4985.3497597962787</v>
      </c>
      <c r="F7294" s="1" t="s">
        <v>509</v>
      </c>
      <c r="G7294" s="1">
        <v>1</v>
      </c>
      <c r="H7294" s="1" t="s">
        <v>505</v>
      </c>
      <c r="I72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0.39440059743711225</v>
      </c>
      <c r="J7294" s="1" t="str">
        <f>IFERROR(INDEX('consumption_figs'!$C:$C,MATCH(Table2[[#This Row],[item_code]],'consumption_figs'!A:A,0),1),"NA")</f>
        <v>pc/heat</v>
      </c>
      <c r="K7294" s="1">
        <f>+SUMIFS(prod!$E:$E,prod!$A:$A,Table2[[#This Row],[date]],prod!$G:$G,Table2[[#This Row],[production_line]],prod!$F:$F,Table2[[#This Row],[output_type]])</f>
        <v>432</v>
      </c>
      <c r="L7294">
        <f>+Table2[[#This Row],[cons_qty_base_uom]]/Table2[[#This Row],[Column1]]</f>
        <v>0.39440059743711225</v>
      </c>
    </row>
    <row r="7295" spans="1:12" x14ac:dyDescent="0.25">
      <c r="A7295" s="2">
        <v>45778</v>
      </c>
      <c r="B7295" s="1" t="s">
        <v>260</v>
      </c>
      <c r="C7295" s="4">
        <v>1.1280175681681526</v>
      </c>
      <c r="D7295" s="4">
        <v>1.1280175681681526</v>
      </c>
      <c r="E7295" s="4">
        <v>2120.6730281561267</v>
      </c>
      <c r="F7295" s="1" t="s">
        <v>509</v>
      </c>
      <c r="G7295" s="1">
        <v>1</v>
      </c>
      <c r="H7295" s="1" t="s">
        <v>505</v>
      </c>
      <c r="I72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1.9012600171382985E-2</v>
      </c>
      <c r="J7295" s="1" t="str">
        <f>IFERROR(INDEX('consumption_figs'!$C:$C,MATCH(Table2[[#This Row],[item_code]],'consumption_figs'!A:A,0),1),"NA")</f>
        <v>kg/ton</v>
      </c>
      <c r="K7295" s="1">
        <f>+SUMIFS(prod!$E:$E,prod!$A:$A,Table2[[#This Row],[date]],prod!$G:$G,Table2[[#This Row],[production_line]],prod!$F:$F,Table2[[#This Row],[output_type]])</f>
        <v>329</v>
      </c>
      <c r="L7295">
        <f>+Table2[[#This Row],[cons_qty_base_uom]]/Table2[[#This Row],[Column1]]</f>
        <v>3.4286248272588226E-3</v>
      </c>
    </row>
    <row r="7296" spans="1:12" x14ac:dyDescent="0.25">
      <c r="A7296" s="2">
        <v>45778</v>
      </c>
      <c r="B7296" s="1" t="s">
        <v>260</v>
      </c>
      <c r="C7296" s="4">
        <v>16.285061226890374</v>
      </c>
      <c r="D7296" s="4">
        <v>16.285061226890374</v>
      </c>
      <c r="E7296" s="4">
        <v>30615.915106553904</v>
      </c>
      <c r="F7296" s="1" t="s">
        <v>509</v>
      </c>
      <c r="G7296" s="1">
        <v>1</v>
      </c>
      <c r="H7296" s="1" t="s">
        <v>505</v>
      </c>
      <c r="I72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0.27448274442761461</v>
      </c>
      <c r="J7296" s="1" t="str">
        <f>IFERROR(INDEX('consumption_figs'!$C:$C,MATCH(Table2[[#This Row],[item_code]],'consumption_figs'!A:A,0),1),"NA")</f>
        <v>kg/ton</v>
      </c>
      <c r="K7296" s="1">
        <f>+SUMIFS(prod!$E:$E,prod!$A:$A,Table2[[#This Row],[date]],prod!$G:$G,Table2[[#This Row],[production_line]],prod!$F:$F,Table2[[#This Row],[output_type]])</f>
        <v>329</v>
      </c>
      <c r="L7296">
        <f>+Table2[[#This Row],[cons_qty_base_uom]]/Table2[[#This Row],[Column1]]</f>
        <v>4.9498666343131832E-2</v>
      </c>
    </row>
    <row r="7297" spans="1:12" x14ac:dyDescent="0.25">
      <c r="A7297" s="2">
        <v>45778</v>
      </c>
      <c r="B7297" s="1" t="s">
        <v>260</v>
      </c>
      <c r="C7297" s="4">
        <v>9.4002491101615373</v>
      </c>
      <c r="D7297" s="4">
        <v>9.4002491101615373</v>
      </c>
      <c r="E7297" s="4">
        <v>17672.468327103688</v>
      </c>
      <c r="F7297" s="1" t="s">
        <v>509</v>
      </c>
      <c r="G7297" s="1">
        <v>1</v>
      </c>
      <c r="H7297" s="1" t="s">
        <v>505</v>
      </c>
      <c r="I72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0.15844006590530149</v>
      </c>
      <c r="J7297" s="1" t="str">
        <f>IFERROR(INDEX('consumption_figs'!$C:$C,MATCH(Table2[[#This Row],[item_code]],'consumption_figs'!A:A,0),1),"NA")</f>
        <v>kg/ton</v>
      </c>
      <c r="K7297" s="1">
        <f>+SUMIFS(prod!$E:$E,prod!$A:$A,Table2[[#This Row],[date]],prod!$G:$G,Table2[[#This Row],[production_line]],prod!$F:$F,Table2[[#This Row],[output_type]])</f>
        <v>329</v>
      </c>
      <c r="L7297">
        <f>+Table2[[#This Row],[cons_qty_base_uom]]/Table2[[#This Row],[Column1]]</f>
        <v>2.8572185745171844E-2</v>
      </c>
    </row>
    <row r="7298" spans="1:12" x14ac:dyDescent="0.25">
      <c r="A7298" s="2">
        <v>45778</v>
      </c>
      <c r="B7298" s="1" t="s">
        <v>260</v>
      </c>
      <c r="C7298" s="4">
        <v>6.2668327401076924</v>
      </c>
      <c r="D7298" s="4">
        <v>6.2668327401076924</v>
      </c>
      <c r="E7298" s="4">
        <v>11781.645551402462</v>
      </c>
      <c r="F7298" s="1" t="s">
        <v>509</v>
      </c>
      <c r="G7298" s="1">
        <v>1</v>
      </c>
      <c r="H7298" s="1" t="s">
        <v>505</v>
      </c>
      <c r="I72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0.10562671060353433</v>
      </c>
      <c r="J7298" s="1" t="str">
        <f>IFERROR(INDEX('consumption_figs'!$C:$C,MATCH(Table2[[#This Row],[item_code]],'consumption_figs'!A:A,0),1),"NA")</f>
        <v>kg/ton</v>
      </c>
      <c r="K7298" s="1">
        <f>+SUMIFS(prod!$E:$E,prod!$A:$A,Table2[[#This Row],[date]],prod!$G:$G,Table2[[#This Row],[production_line]],prod!$F:$F,Table2[[#This Row],[output_type]])</f>
        <v>329</v>
      </c>
      <c r="L7298">
        <f>+Table2[[#This Row],[cons_qty_base_uom]]/Table2[[#This Row],[Column1]]</f>
        <v>1.9048123830114568E-2</v>
      </c>
    </row>
    <row r="7299" spans="1:12" x14ac:dyDescent="0.25">
      <c r="A7299" s="2">
        <v>45778</v>
      </c>
      <c r="B7299" s="1" t="s">
        <v>60</v>
      </c>
      <c r="C7299" s="4">
        <v>77.823301252395254</v>
      </c>
      <c r="D7299" s="4">
        <v>1.0937598051216639</v>
      </c>
      <c r="E7299" s="4">
        <v>2277.1097946450855</v>
      </c>
      <c r="F7299" s="1" t="s">
        <v>509</v>
      </c>
      <c r="G7299" s="1">
        <v>1</v>
      </c>
      <c r="H7299" s="1" t="s">
        <v>505</v>
      </c>
      <c r="I72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0.23654498860910411</v>
      </c>
      <c r="J7299" s="1" t="str">
        <f>IFERROR(INDEX('consumption_figs'!$C:$C,MATCH(Table2[[#This Row],[item_code]],'consumption_figs'!A:A,0),1),"NA")</f>
        <v>pc/heat</v>
      </c>
      <c r="K7299" s="1">
        <f>+SUMIFS(prod!$E:$E,prod!$A:$A,Table2[[#This Row],[date]],prod!$G:$G,Table2[[#This Row],[production_line]],prod!$F:$F,Table2[[#This Row],[output_type]])</f>
        <v>329</v>
      </c>
      <c r="L7299">
        <f>+Table2[[#This Row],[cons_qty_base_uom]]/Table2[[#This Row],[Column1]]</f>
        <v>0.23654498860910411</v>
      </c>
    </row>
    <row r="7300" spans="1:12" x14ac:dyDescent="0.25">
      <c r="A7300" s="2">
        <v>45778</v>
      </c>
      <c r="B7300" s="1" t="s">
        <v>260</v>
      </c>
      <c r="C7300" s="4">
        <v>1.25477775887972</v>
      </c>
      <c r="D7300" s="4">
        <v>1.25477775887972</v>
      </c>
      <c r="E7300" s="4">
        <v>2358.9821866938737</v>
      </c>
      <c r="F7300" s="1" t="s">
        <v>509</v>
      </c>
      <c r="G7300" s="1">
        <v>2</v>
      </c>
      <c r="H7300" s="1" t="s">
        <v>505</v>
      </c>
      <c r="I73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0.32821809021180226</v>
      </c>
      <c r="J7300" s="1" t="str">
        <f>IFERROR(INDEX('consumption_figs'!$C:$C,MATCH(Table2[[#This Row],[item_code]],'consumption_figs'!A:A,0),1),"NA")</f>
        <v>kg/ton</v>
      </c>
      <c r="K7300" s="1">
        <f>+SUMIFS(prod!$E:$E,prod!$A:$A,Table2[[#This Row],[date]],prod!$G:$G,Table2[[#This Row],[production_line]],prod!$F:$F,Table2[[#This Row],[output_type]])</f>
        <v>21</v>
      </c>
      <c r="L7300">
        <f>+Table2[[#This Row],[cons_qty_base_uom]]/Table2[[#This Row],[Column1]]</f>
        <v>5.975132185141524E-2</v>
      </c>
    </row>
    <row r="7301" spans="1:12" x14ac:dyDescent="0.25">
      <c r="A7301" s="2">
        <v>45778</v>
      </c>
      <c r="B7301" s="1" t="s">
        <v>260</v>
      </c>
      <c r="C7301" s="4">
        <v>0.74032322373086634</v>
      </c>
      <c r="D7301" s="4">
        <v>0.74032322373086634</v>
      </c>
      <c r="E7301" s="4">
        <v>1391.8076606140287</v>
      </c>
      <c r="F7301" s="1" t="s">
        <v>509</v>
      </c>
      <c r="G7301" s="1">
        <v>2</v>
      </c>
      <c r="H7301" s="1" t="s">
        <v>505</v>
      </c>
      <c r="I73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0.19364981002638407</v>
      </c>
      <c r="J7301" s="1" t="str">
        <f>IFERROR(INDEX('consumption_figs'!$C:$C,MATCH(Table2[[#This Row],[item_code]],'consumption_figs'!A:A,0),1),"NA")</f>
        <v>kg/ton</v>
      </c>
      <c r="K7301" s="1">
        <f>+SUMIFS(prod!$E:$E,prod!$A:$A,Table2[[#This Row],[date]],prod!$G:$G,Table2[[#This Row],[production_line]],prod!$F:$F,Table2[[#This Row],[output_type]])</f>
        <v>21</v>
      </c>
      <c r="L7301">
        <f>+Table2[[#This Row],[cons_qty_base_uom]]/Table2[[#This Row],[Column1]]</f>
        <v>3.525348684432697E-2</v>
      </c>
    </row>
    <row r="7302" spans="1:12" x14ac:dyDescent="0.25">
      <c r="A7302" s="2">
        <v>45778</v>
      </c>
      <c r="B7302" s="1" t="s">
        <v>260</v>
      </c>
      <c r="C7302" s="4">
        <v>0.49354881582057764</v>
      </c>
      <c r="D7302" s="4">
        <v>0.49354881582057764</v>
      </c>
      <c r="E7302" s="4">
        <v>927.87177374268595</v>
      </c>
      <c r="F7302" s="1" t="s">
        <v>509</v>
      </c>
      <c r="G7302" s="1">
        <v>2</v>
      </c>
      <c r="H7302" s="1" t="s">
        <v>505</v>
      </c>
      <c r="I73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0.12909987335092274</v>
      </c>
      <c r="J7302" s="1" t="str">
        <f>IFERROR(INDEX('consumption_figs'!$C:$C,MATCH(Table2[[#This Row],[item_code]],'consumption_figs'!A:A,0),1),"NA")</f>
        <v>kg/ton</v>
      </c>
      <c r="K7302" s="1">
        <f>+SUMIFS(prod!$E:$E,prod!$A:$A,Table2[[#This Row],[date]],prod!$G:$G,Table2[[#This Row],[production_line]],prod!$F:$F,Table2[[#This Row],[output_type]])</f>
        <v>21</v>
      </c>
      <c r="L7302">
        <f>+Table2[[#This Row],[cons_qty_base_uom]]/Table2[[#This Row],[Column1]]</f>
        <v>2.350232456288465E-2</v>
      </c>
    </row>
    <row r="7303" spans="1:12" x14ac:dyDescent="0.25">
      <c r="A7303" s="2">
        <v>45778</v>
      </c>
      <c r="B7303" s="1" t="s">
        <v>60</v>
      </c>
      <c r="C7303" s="4">
        <v>4.5976091470761027</v>
      </c>
      <c r="D7303" s="4">
        <v>6.4616637996666379E-2</v>
      </c>
      <c r="E7303" s="4">
        <v>134.52604364344677</v>
      </c>
      <c r="F7303" s="1" t="s">
        <v>509</v>
      </c>
      <c r="G7303" s="1">
        <v>2</v>
      </c>
      <c r="H7303" s="1" t="s">
        <v>505</v>
      </c>
      <c r="I73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0.21893376890838584</v>
      </c>
      <c r="J7303" s="1" t="str">
        <f>IFERROR(INDEX('consumption_figs'!$C:$C,MATCH(Table2[[#This Row],[item_code]],'consumption_figs'!A:A,0),1),"NA")</f>
        <v>pc/heat</v>
      </c>
      <c r="K7303" s="1">
        <f>+SUMIFS(prod!$E:$E,prod!$A:$A,Table2[[#This Row],[date]],prod!$G:$G,Table2[[#This Row],[production_line]],prod!$F:$F,Table2[[#This Row],[output_type]])</f>
        <v>21</v>
      </c>
      <c r="L7303">
        <f>+Table2[[#This Row],[cons_qty_base_uom]]/Table2[[#This Row],[Column1]]</f>
        <v>0.21893376890838584</v>
      </c>
    </row>
    <row r="7304" spans="1:12" x14ac:dyDescent="0.25">
      <c r="A7304" s="2">
        <v>45809</v>
      </c>
      <c r="B7304" s="1" t="s">
        <v>260</v>
      </c>
      <c r="C7304" s="4">
        <v>1.4497533950408741</v>
      </c>
      <c r="D7304" s="4">
        <v>1.4497533950408741</v>
      </c>
      <c r="E7304" s="4">
        <v>2725.5363826768435</v>
      </c>
      <c r="F7304" s="1" t="s">
        <v>509</v>
      </c>
      <c r="G7304" s="1">
        <v>1</v>
      </c>
      <c r="H7304" s="1" t="s">
        <v>505</v>
      </c>
      <c r="I73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2.0345988282097733E-2</v>
      </c>
      <c r="J7304" s="1" t="str">
        <f>IFERROR(INDEX('consumption_figs'!$C:$C,MATCH(Table2[[#This Row],[item_code]],'consumption_figs'!A:A,0),1),"NA")</f>
        <v>kg/ton</v>
      </c>
      <c r="K7304" s="1">
        <f>+SUMIFS(prod!$E:$E,prod!$A:$A,Table2[[#This Row],[date]],prod!$G:$G,Table2[[#This Row],[production_line]],prod!$F:$F,Table2[[#This Row],[output_type]])</f>
        <v>390</v>
      </c>
      <c r="L7304">
        <f>+Table2[[#This Row],[cons_qty_base_uom]]/Table2[[#This Row],[Column1]]</f>
        <v>3.7173163975407026E-3</v>
      </c>
    </row>
    <row r="7305" spans="1:12" x14ac:dyDescent="0.25">
      <c r="A7305" s="2">
        <v>45809</v>
      </c>
      <c r="B7305" s="1" t="s">
        <v>260</v>
      </c>
      <c r="C7305" s="4">
        <v>19.570458053285975</v>
      </c>
      <c r="D7305" s="4">
        <v>19.570458053285975</v>
      </c>
      <c r="E7305" s="4">
        <v>36792.461140177635</v>
      </c>
      <c r="F7305" s="1" t="s">
        <v>509</v>
      </c>
      <c r="G7305" s="1">
        <v>1</v>
      </c>
      <c r="H7305" s="1" t="s">
        <v>505</v>
      </c>
      <c r="I73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0.2746538215323272</v>
      </c>
      <c r="J7305" s="1" t="str">
        <f>IFERROR(INDEX('consumption_figs'!$C:$C,MATCH(Table2[[#This Row],[item_code]],'consumption_figs'!A:A,0),1),"NA")</f>
        <v>kg/ton</v>
      </c>
      <c r="K7305" s="1">
        <f>+SUMIFS(prod!$E:$E,prod!$A:$A,Table2[[#This Row],[date]],prod!$G:$G,Table2[[#This Row],[production_line]],prod!$F:$F,Table2[[#This Row],[output_type]])</f>
        <v>390</v>
      </c>
      <c r="L7305">
        <f>+Table2[[#This Row],[cons_qty_base_uom]]/Table2[[#This Row],[Column1]]</f>
        <v>5.018066167509224E-2</v>
      </c>
    </row>
    <row r="7306" spans="1:12" x14ac:dyDescent="0.25">
      <c r="A7306" s="2">
        <v>45809</v>
      </c>
      <c r="B7306" s="1" t="s">
        <v>260</v>
      </c>
      <c r="C7306" s="4">
        <v>11.462830913943165</v>
      </c>
      <c r="D7306" s="4">
        <v>11.462830913943165</v>
      </c>
      <c r="E7306" s="4">
        <v>21550.122118213148</v>
      </c>
      <c r="F7306" s="1" t="s">
        <v>509</v>
      </c>
      <c r="G7306" s="1">
        <v>1</v>
      </c>
      <c r="H7306" s="1" t="s">
        <v>505</v>
      </c>
      <c r="I73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0.16087054822739691</v>
      </c>
      <c r="J7306" s="1" t="str">
        <f>IFERROR(INDEX('consumption_figs'!$C:$C,MATCH(Table2[[#This Row],[item_code]],'consumption_figs'!A:A,0),1),"NA")</f>
        <v>kg/ton</v>
      </c>
      <c r="K7306" s="1">
        <f>+SUMIFS(prod!$E:$E,prod!$A:$A,Table2[[#This Row],[date]],prod!$G:$G,Table2[[#This Row],[production_line]],prod!$F:$F,Table2[[#This Row],[output_type]])</f>
        <v>390</v>
      </c>
      <c r="L7306">
        <f>+Table2[[#This Row],[cons_qty_base_uom]]/Table2[[#This Row],[Column1]]</f>
        <v>2.9391874138315809E-2</v>
      </c>
    </row>
    <row r="7307" spans="1:12" x14ac:dyDescent="0.25">
      <c r="A7307" s="2">
        <v>45809</v>
      </c>
      <c r="B7307" s="1" t="s">
        <v>260</v>
      </c>
      <c r="C7307" s="4">
        <v>7.6418872759621124</v>
      </c>
      <c r="D7307" s="4">
        <v>7.6418872759621124</v>
      </c>
      <c r="E7307" s="4">
        <v>14366.748078808771</v>
      </c>
      <c r="F7307" s="1" t="s">
        <v>509</v>
      </c>
      <c r="G7307" s="1">
        <v>1</v>
      </c>
      <c r="H7307" s="1" t="s">
        <v>505</v>
      </c>
      <c r="I73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0.10724703215159796</v>
      </c>
      <c r="J7307" s="1" t="str">
        <f>IFERROR(INDEX('consumption_figs'!$C:$C,MATCH(Table2[[#This Row],[item_code]],'consumption_figs'!A:A,0),1),"NA")</f>
        <v>kg/ton</v>
      </c>
      <c r="K7307" s="1">
        <f>+SUMIFS(prod!$E:$E,prod!$A:$A,Table2[[#This Row],[date]],prod!$G:$G,Table2[[#This Row],[production_line]],prod!$F:$F,Table2[[#This Row],[output_type]])</f>
        <v>390</v>
      </c>
      <c r="L7307">
        <f>+Table2[[#This Row],[cons_qty_base_uom]]/Table2[[#This Row],[Column1]]</f>
        <v>1.959458275887721E-2</v>
      </c>
    </row>
    <row r="7308" spans="1:12" x14ac:dyDescent="0.25">
      <c r="A7308" s="2">
        <v>45809</v>
      </c>
      <c r="B7308" s="1" t="s">
        <v>60</v>
      </c>
      <c r="C7308" s="4">
        <v>166.10977616946525</v>
      </c>
      <c r="D7308" s="4">
        <v>2.3345732381961319</v>
      </c>
      <c r="E7308" s="4">
        <v>4860.3720507185535</v>
      </c>
      <c r="F7308" s="1" t="s">
        <v>509</v>
      </c>
      <c r="G7308" s="1">
        <v>1</v>
      </c>
      <c r="H7308" s="1" t="s">
        <v>505</v>
      </c>
      <c r="I73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0.42592250299862883</v>
      </c>
      <c r="J7308" s="1" t="str">
        <f>IFERROR(INDEX('consumption_figs'!$C:$C,MATCH(Table2[[#This Row],[item_code]],'consumption_figs'!A:A,0),1),"NA")</f>
        <v>pc/heat</v>
      </c>
      <c r="K7308" s="1">
        <f>+SUMIFS(prod!$E:$E,prod!$A:$A,Table2[[#This Row],[date]],prod!$G:$G,Table2[[#This Row],[production_line]],prod!$F:$F,Table2[[#This Row],[output_type]])</f>
        <v>390</v>
      </c>
      <c r="L7308">
        <f>+Table2[[#This Row],[cons_qty_base_uom]]/Table2[[#This Row],[Column1]]</f>
        <v>0.42592250299862883</v>
      </c>
    </row>
    <row r="7309" spans="1:12" x14ac:dyDescent="0.25">
      <c r="A7309" s="2">
        <v>45809</v>
      </c>
      <c r="B7309" s="1" t="s">
        <v>260</v>
      </c>
      <c r="C7309" s="4">
        <v>0.12032085561497324</v>
      </c>
      <c r="D7309" s="4">
        <v>0.12032085561497324</v>
      </c>
      <c r="E7309" s="4">
        <v>226.20320855614969</v>
      </c>
      <c r="F7309" s="1" t="s">
        <v>509</v>
      </c>
      <c r="G7309" s="1">
        <v>2</v>
      </c>
      <c r="H7309" s="1" t="s">
        <v>505</v>
      </c>
      <c r="I73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5.1817767276043598E-2</v>
      </c>
      <c r="J7309" s="1" t="str">
        <f>IFERROR(INDEX('consumption_figs'!$C:$C,MATCH(Table2[[#This Row],[item_code]],'consumption_figs'!A:A,0),1),"NA")</f>
        <v>kg/ton</v>
      </c>
      <c r="K7309" s="1">
        <f>+SUMIFS(prod!$E:$E,prod!$A:$A,Table2[[#This Row],[date]],prod!$G:$G,Table2[[#This Row],[production_line]],prod!$F:$F,Table2[[#This Row],[output_type]])</f>
        <v>13</v>
      </c>
      <c r="L7309">
        <f>+Table2[[#This Row],[cons_qty_base_uom]]/Table2[[#This Row],[Column1]]</f>
        <v>9.2554504319210182E-3</v>
      </c>
    </row>
    <row r="7310" spans="1:12" x14ac:dyDescent="0.25">
      <c r="A7310" s="2">
        <v>45809</v>
      </c>
      <c r="B7310" s="1" t="s">
        <v>260</v>
      </c>
      <c r="C7310" s="4">
        <v>1.3175227039067856</v>
      </c>
      <c r="D7310" s="4">
        <v>1.3175227039067856</v>
      </c>
      <c r="E7310" s="4">
        <v>2476.9426833447569</v>
      </c>
      <c r="F7310" s="1" t="s">
        <v>509</v>
      </c>
      <c r="G7310" s="1">
        <v>2</v>
      </c>
      <c r="H7310" s="1" t="s">
        <v>505</v>
      </c>
      <c r="I73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0.567408571880614</v>
      </c>
      <c r="J7310" s="1" t="str">
        <f>IFERROR(INDEX('consumption_figs'!$C:$C,MATCH(Table2[[#This Row],[item_code]],'consumption_figs'!A:A,0),1),"NA")</f>
        <v>kg/ton</v>
      </c>
      <c r="K7310" s="1">
        <f>+SUMIFS(prod!$E:$E,prod!$A:$A,Table2[[#This Row],[date]],prod!$G:$G,Table2[[#This Row],[production_line]],prod!$F:$F,Table2[[#This Row],[output_type]])</f>
        <v>13</v>
      </c>
      <c r="L7310">
        <f>+Table2[[#This Row],[cons_qty_base_uom]]/Table2[[#This Row],[Column1]]</f>
        <v>0.10134790030052197</v>
      </c>
    </row>
    <row r="7311" spans="1:12" x14ac:dyDescent="0.25">
      <c r="A7311" s="2">
        <v>45809</v>
      </c>
      <c r="B7311" s="1" t="s">
        <v>260</v>
      </c>
      <c r="C7311" s="4">
        <v>0.65602724468814244</v>
      </c>
      <c r="D7311" s="4">
        <v>0.65602724468814244</v>
      </c>
      <c r="E7311" s="4">
        <v>1233.3312200137077</v>
      </c>
      <c r="F7311" s="1" t="s">
        <v>509</v>
      </c>
      <c r="G7311" s="1">
        <v>2</v>
      </c>
      <c r="H7311" s="1" t="s">
        <v>505</v>
      </c>
      <c r="I73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0.28252680649790801</v>
      </c>
      <c r="J7311" s="1" t="str">
        <f>IFERROR(INDEX('consumption_figs'!$C:$C,MATCH(Table2[[#This Row],[item_code]],'consumption_figs'!A:A,0),1),"NA")</f>
        <v>kg/ton</v>
      </c>
      <c r="K7311" s="1">
        <f>+SUMIFS(prod!$E:$E,prod!$A:$A,Table2[[#This Row],[date]],prod!$G:$G,Table2[[#This Row],[production_line]],prod!$F:$F,Table2[[#This Row],[output_type]])</f>
        <v>13</v>
      </c>
      <c r="L7311">
        <f>+Table2[[#This Row],[cons_qty_base_uom]]/Table2[[#This Row],[Column1]]</f>
        <v>5.046363420678019E-2</v>
      </c>
    </row>
    <row r="7312" spans="1:12" x14ac:dyDescent="0.25">
      <c r="A7312" s="2">
        <v>45809</v>
      </c>
      <c r="B7312" s="1" t="s">
        <v>260</v>
      </c>
      <c r="C7312" s="4">
        <v>0.4373514964587617</v>
      </c>
      <c r="D7312" s="4">
        <v>0.4373514964587617</v>
      </c>
      <c r="E7312" s="4">
        <v>822.22081334247196</v>
      </c>
      <c r="F7312" s="1" t="s">
        <v>509</v>
      </c>
      <c r="G7312" s="1">
        <v>2</v>
      </c>
      <c r="H7312" s="1" t="s">
        <v>505</v>
      </c>
      <c r="I73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0.18835120433193872</v>
      </c>
      <c r="J7312" s="1" t="str">
        <f>IFERROR(INDEX('consumption_figs'!$C:$C,MATCH(Table2[[#This Row],[item_code]],'consumption_figs'!A:A,0),1),"NA")</f>
        <v>kg/ton</v>
      </c>
      <c r="K7312" s="1">
        <f>+SUMIFS(prod!$E:$E,prod!$A:$A,Table2[[#This Row],[date]],prod!$G:$G,Table2[[#This Row],[production_line]],prod!$F:$F,Table2[[#This Row],[output_type]])</f>
        <v>13</v>
      </c>
      <c r="L7312">
        <f>+Table2[[#This Row],[cons_qty_base_uom]]/Table2[[#This Row],[Column1]]</f>
        <v>3.3642422804520129E-2</v>
      </c>
    </row>
    <row r="7313" spans="1:12" x14ac:dyDescent="0.25">
      <c r="A7313" s="2">
        <v>45809</v>
      </c>
      <c r="B7313" s="1" t="s">
        <v>60</v>
      </c>
      <c r="C7313" s="4">
        <v>6.4921281436849236</v>
      </c>
      <c r="D7313" s="4">
        <v>9.1242965782605379E-2</v>
      </c>
      <c r="E7313" s="4">
        <v>189.95966948422088</v>
      </c>
      <c r="F7313" s="1" t="s">
        <v>509</v>
      </c>
      <c r="G7313" s="1">
        <v>2</v>
      </c>
      <c r="H7313" s="1" t="s">
        <v>505</v>
      </c>
      <c r="I73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0.499394472591148</v>
      </c>
      <c r="J7313" s="1" t="str">
        <f>IFERROR(INDEX('consumption_figs'!$C:$C,MATCH(Table2[[#This Row],[item_code]],'consumption_figs'!A:A,0),1),"NA")</f>
        <v>pc/heat</v>
      </c>
      <c r="K7313" s="1">
        <f>+SUMIFS(prod!$E:$E,prod!$A:$A,Table2[[#This Row],[date]],prod!$G:$G,Table2[[#This Row],[production_line]],prod!$F:$F,Table2[[#This Row],[output_type]])</f>
        <v>13</v>
      </c>
      <c r="L7313">
        <f>+Table2[[#This Row],[cons_qty_base_uom]]/Table2[[#This Row],[Column1]]</f>
        <v>0.499394472591148</v>
      </c>
    </row>
    <row r="7314" spans="1:12" x14ac:dyDescent="0.25">
      <c r="A7314" s="2">
        <v>45809</v>
      </c>
      <c r="B7314" s="1" t="s">
        <v>601</v>
      </c>
      <c r="C7314" s="4">
        <v>3.3377821639052594</v>
      </c>
      <c r="D7314" s="4">
        <v>3.3377821639052594</v>
      </c>
      <c r="E7314" s="4">
        <v>5290.8954104609138</v>
      </c>
      <c r="F7314" s="1" t="s">
        <v>509</v>
      </c>
      <c r="G7314" s="1">
        <v>1</v>
      </c>
      <c r="H7314" s="1" t="s">
        <v>505</v>
      </c>
      <c r="I73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0.11125940546350864</v>
      </c>
      <c r="J7314" s="1" t="str">
        <f>IFERROR(INDEX('consumption_figs'!$C:$C,MATCH(Table2[[#This Row],[item_code]],'consumption_figs'!A:A,0),1),"NA")</f>
        <v>NA</v>
      </c>
      <c r="K7314" s="1">
        <f>+SUMIFS(prod!$E:$E,prod!$A:$A,Table2[[#This Row],[date]],prod!$G:$G,Table2[[#This Row],[production_line]],prod!$F:$F,Table2[[#This Row],[output_type]])</f>
        <v>390</v>
      </c>
      <c r="L7314">
        <f>+Table2[[#This Row],[cons_qty_base_uom]]/Table2[[#This Row],[Column1]]</f>
        <v>8.5584158048852797E-3</v>
      </c>
    </row>
    <row r="7315" spans="1:12" x14ac:dyDescent="0.25">
      <c r="A7315" s="2">
        <v>45809</v>
      </c>
      <c r="B7315" s="1" t="s">
        <v>602</v>
      </c>
      <c r="C7315" s="4">
        <v>3.3377821639052594</v>
      </c>
      <c r="D7315" s="4">
        <v>3.3377821639052594</v>
      </c>
      <c r="E7315" s="4">
        <v>5290.8954104609138</v>
      </c>
      <c r="F7315" s="1" t="s">
        <v>509</v>
      </c>
      <c r="G7315" s="1">
        <v>1</v>
      </c>
      <c r="H7315" s="1" t="s">
        <v>505</v>
      </c>
      <c r="I73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0.11125940546350864</v>
      </c>
      <c r="J7315" s="1" t="str">
        <f>IFERROR(INDEX('consumption_figs'!$C:$C,MATCH(Table2[[#This Row],[item_code]],'consumption_figs'!A:A,0),1),"NA")</f>
        <v>NA</v>
      </c>
      <c r="K7315" s="1">
        <f>+SUMIFS(prod!$E:$E,prod!$A:$A,Table2[[#This Row],[date]],prod!$G:$G,Table2[[#This Row],[production_line]],prod!$F:$F,Table2[[#This Row],[output_type]])</f>
        <v>390</v>
      </c>
      <c r="L7315">
        <f>+Table2[[#This Row],[cons_qty_base_uom]]/Table2[[#This Row],[Column1]]</f>
        <v>8.5584158048852797E-3</v>
      </c>
    </row>
    <row r="7316" spans="1:12" x14ac:dyDescent="0.25">
      <c r="A7316" s="2">
        <v>45809</v>
      </c>
      <c r="B7316" s="1" t="s">
        <v>602</v>
      </c>
      <c r="C7316" s="4">
        <v>5.673749143248797E-2</v>
      </c>
      <c r="D7316" s="4">
        <v>5.673749143248797E-2</v>
      </c>
      <c r="E7316" s="4">
        <v>89.937604756682603</v>
      </c>
      <c r="F7316" s="1" t="s">
        <v>509</v>
      </c>
      <c r="G7316" s="1">
        <v>2</v>
      </c>
      <c r="H7316" s="1" t="s">
        <v>505</v>
      </c>
      <c r="I73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1.8912497144162657E-3</v>
      </c>
      <c r="J7316" s="1" t="str">
        <f>IFERROR(INDEX('consumption_figs'!$C:$C,MATCH(Table2[[#This Row],[item_code]],'consumption_figs'!A:A,0),1),"NA")</f>
        <v>NA</v>
      </c>
      <c r="K7316" s="1">
        <f>+SUMIFS(prod!$E:$E,prod!$A:$A,Table2[[#This Row],[date]],prod!$G:$G,Table2[[#This Row],[production_line]],prod!$F:$F,Table2[[#This Row],[output_type]])</f>
        <v>13</v>
      </c>
      <c r="L7316">
        <f>+Table2[[#This Row],[cons_qty_base_uom]]/Table2[[#This Row],[Column1]]</f>
        <v>4.3644224178836901E-3</v>
      </c>
    </row>
    <row r="7317" spans="1:12" x14ac:dyDescent="0.25">
      <c r="A7317" s="2">
        <v>45839</v>
      </c>
      <c r="B7317" s="1" t="s">
        <v>260</v>
      </c>
      <c r="C7317" s="4">
        <v>1.7072475443869488</v>
      </c>
      <c r="D7317" s="4">
        <v>1.7072475443869488</v>
      </c>
      <c r="E7317" s="4">
        <v>3209.6253834474637</v>
      </c>
      <c r="F7317" s="1" t="s">
        <v>509</v>
      </c>
      <c r="G7317" s="1">
        <v>1</v>
      </c>
      <c r="H7317" s="1" t="s">
        <v>505</v>
      </c>
      <c r="I73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2.2603867976366016E-2</v>
      </c>
      <c r="J7317" s="1" t="str">
        <f>IFERROR(INDEX('consumption_figs'!$C:$C,MATCH(Table2[[#This Row],[item_code]],'consumption_figs'!A:A,0),1),"NA")</f>
        <v>kg/ton</v>
      </c>
      <c r="K7317" s="1">
        <f>+SUMIFS(prod!$E:$E,prod!$A:$A,Table2[[#This Row],[date]],prod!$G:$G,Table2[[#This Row],[production_line]],prod!$F:$F,Table2[[#This Row],[output_type]])</f>
        <v>422</v>
      </c>
      <c r="L7317">
        <f>+Table2[[#This Row],[cons_qty_base_uom]]/Table2[[#This Row],[Column1]]</f>
        <v>4.0456102947558029E-3</v>
      </c>
    </row>
    <row r="7318" spans="1:12" x14ac:dyDescent="0.25">
      <c r="A7318" s="2">
        <v>45839</v>
      </c>
      <c r="B7318" s="1" t="s">
        <v>260</v>
      </c>
      <c r="C7318" s="4">
        <v>28.372586208033063</v>
      </c>
      <c r="D7318" s="4">
        <v>28.372586208033063</v>
      </c>
      <c r="E7318" s="4">
        <v>53340.462071102156</v>
      </c>
      <c r="F7318" s="1" t="s">
        <v>509</v>
      </c>
      <c r="G7318" s="1">
        <v>1</v>
      </c>
      <c r="H7318" s="1" t="s">
        <v>505</v>
      </c>
      <c r="I73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0.37565155381420462</v>
      </c>
      <c r="J7318" s="1" t="str">
        <f>IFERROR(INDEX('consumption_figs'!$C:$C,MATCH(Table2[[#This Row],[item_code]],'consumption_figs'!A:A,0),1),"NA")</f>
        <v>kg/ton</v>
      </c>
      <c r="K7318" s="1">
        <f>+SUMIFS(prod!$E:$E,prod!$A:$A,Table2[[#This Row],[date]],prod!$G:$G,Table2[[#This Row],[production_line]],prod!$F:$F,Table2[[#This Row],[output_type]])</f>
        <v>422</v>
      </c>
      <c r="L7318">
        <f>+Table2[[#This Row],[cons_qty_base_uom]]/Table2[[#This Row],[Column1]]</f>
        <v>6.7233616606713426E-2</v>
      </c>
    </row>
    <row r="7319" spans="1:12" x14ac:dyDescent="0.25">
      <c r="A7319" s="2">
        <v>45839</v>
      </c>
      <c r="B7319" s="1" t="s">
        <v>260</v>
      </c>
      <c r="C7319" s="4">
        <v>17.012397567286726</v>
      </c>
      <c r="D7319" s="4">
        <v>17.012397567286726</v>
      </c>
      <c r="E7319" s="4">
        <v>31983.307426499046</v>
      </c>
      <c r="F7319" s="1" t="s">
        <v>509</v>
      </c>
      <c r="G7319" s="1">
        <v>1</v>
      </c>
      <c r="H7319" s="1" t="s">
        <v>505</v>
      </c>
      <c r="I73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0.22524325182759902</v>
      </c>
      <c r="J7319" s="1" t="str">
        <f>IFERROR(INDEX('consumption_figs'!$C:$C,MATCH(Table2[[#This Row],[item_code]],'consumption_figs'!A:A,0),1),"NA")</f>
        <v>kg/ton</v>
      </c>
      <c r="K7319" s="1">
        <f>+SUMIFS(prod!$E:$E,prod!$A:$A,Table2[[#This Row],[date]],prod!$G:$G,Table2[[#This Row],[production_line]],prod!$F:$F,Table2[[#This Row],[output_type]])</f>
        <v>422</v>
      </c>
      <c r="L7319">
        <f>+Table2[[#This Row],[cons_qty_base_uom]]/Table2[[#This Row],[Column1]]</f>
        <v>4.0313738311105983E-2</v>
      </c>
    </row>
    <row r="7320" spans="1:12" x14ac:dyDescent="0.25">
      <c r="A7320" s="2">
        <v>45839</v>
      </c>
      <c r="B7320" s="1" t="s">
        <v>260</v>
      </c>
      <c r="C7320" s="4">
        <v>11.341598378191156</v>
      </c>
      <c r="D7320" s="4">
        <v>11.341598378191156</v>
      </c>
      <c r="E7320" s="4">
        <v>21322.204950999374</v>
      </c>
      <c r="F7320" s="1" t="s">
        <v>509</v>
      </c>
      <c r="G7320" s="1">
        <v>1</v>
      </c>
      <c r="H7320" s="1" t="s">
        <v>505</v>
      </c>
      <c r="I73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0.15016216788506609</v>
      </c>
      <c r="J7320" s="1" t="str">
        <f>IFERROR(INDEX('consumption_figs'!$C:$C,MATCH(Table2[[#This Row],[item_code]],'consumption_figs'!A:A,0),1),"NA")</f>
        <v>kg/ton</v>
      </c>
      <c r="K7320" s="1">
        <f>+SUMIFS(prod!$E:$E,prod!$A:$A,Table2[[#This Row],[date]],prod!$G:$G,Table2[[#This Row],[production_line]],prod!$F:$F,Table2[[#This Row],[output_type]])</f>
        <v>422</v>
      </c>
      <c r="L7320">
        <f>+Table2[[#This Row],[cons_qty_base_uom]]/Table2[[#This Row],[Column1]]</f>
        <v>2.6875825540737336E-2</v>
      </c>
    </row>
    <row r="7321" spans="1:12" x14ac:dyDescent="0.25">
      <c r="A7321" s="2">
        <v>45839</v>
      </c>
      <c r="B7321" s="1" t="s">
        <v>60</v>
      </c>
      <c r="C7321" s="4">
        <v>129.41263876738765</v>
      </c>
      <c r="D7321" s="4">
        <v>1.8188169902923732</v>
      </c>
      <c r="E7321" s="4">
        <v>3786.6138103337626</v>
      </c>
      <c r="F7321" s="1" t="s">
        <v>509</v>
      </c>
      <c r="G7321" s="1">
        <v>1</v>
      </c>
      <c r="H7321" s="1" t="s">
        <v>505</v>
      </c>
      <c r="I73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0.3066650207758001</v>
      </c>
      <c r="J7321" s="1" t="str">
        <f>IFERROR(INDEX('consumption_figs'!$C:$C,MATCH(Table2[[#This Row],[item_code]],'consumption_figs'!A:A,0),1),"NA")</f>
        <v>pc/heat</v>
      </c>
      <c r="K7321" s="1">
        <f>+SUMIFS(prod!$E:$E,prod!$A:$A,Table2[[#This Row],[date]],prod!$G:$G,Table2[[#This Row],[production_line]],prod!$F:$F,Table2[[#This Row],[output_type]])</f>
        <v>422</v>
      </c>
      <c r="L7321">
        <f>+Table2[[#This Row],[cons_qty_base_uom]]/Table2[[#This Row],[Column1]]</f>
        <v>0.3066650207758001</v>
      </c>
    </row>
    <row r="7322" spans="1:12" x14ac:dyDescent="0.25">
      <c r="A7322" s="2">
        <v>45839</v>
      </c>
      <c r="B7322" s="1" t="s">
        <v>260</v>
      </c>
      <c r="C7322" s="4">
        <v>0.11119301880777813</v>
      </c>
      <c r="D7322" s="4">
        <v>0.11119301880777813</v>
      </c>
      <c r="E7322" s="4">
        <v>209.04287535862287</v>
      </c>
      <c r="F7322" s="1" t="s">
        <v>509</v>
      </c>
      <c r="G7322" s="1">
        <v>2</v>
      </c>
      <c r="H7322" s="1" t="s">
        <v>505</v>
      </c>
      <c r="I73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9.0836548327569745E-3</v>
      </c>
      <c r="J7322" s="1" t="str">
        <f>IFERROR(INDEX('consumption_figs'!$C:$C,MATCH(Table2[[#This Row],[item_code]],'consumption_figs'!A:A,0),1),"NA")</f>
        <v>kg/ton</v>
      </c>
      <c r="K7322" s="1">
        <f>+SUMIFS(prod!$E:$E,prod!$A:$A,Table2[[#This Row],[date]],prod!$G:$G,Table2[[#This Row],[production_line]],prod!$F:$F,Table2[[#This Row],[output_type]])</f>
        <v>68</v>
      </c>
      <c r="L7322">
        <f>+Table2[[#This Row],[cons_qty_base_uom]]/Table2[[#This Row],[Column1]]</f>
        <v>1.6351914530555608E-3</v>
      </c>
    </row>
    <row r="7323" spans="1:12" x14ac:dyDescent="0.25">
      <c r="A7323" s="2">
        <v>45839</v>
      </c>
      <c r="B7323" s="1" t="s">
        <v>260</v>
      </c>
      <c r="C7323" s="4">
        <v>4.2269776119402973</v>
      </c>
      <c r="D7323" s="4">
        <v>4.2269776119402973</v>
      </c>
      <c r="E7323" s="4">
        <v>7946.7179104477591</v>
      </c>
      <c r="F7323" s="1" t="s">
        <v>509</v>
      </c>
      <c r="G7323" s="1">
        <v>2</v>
      </c>
      <c r="H7323" s="1" t="s">
        <v>505</v>
      </c>
      <c r="I73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0.34531309631078327</v>
      </c>
      <c r="J7323" s="1" t="str">
        <f>IFERROR(INDEX('consumption_figs'!$C:$C,MATCH(Table2[[#This Row],[item_code]],'consumption_figs'!A:A,0),1),"NA")</f>
        <v>kg/ton</v>
      </c>
      <c r="K7323" s="1">
        <f>+SUMIFS(prod!$E:$E,prod!$A:$A,Table2[[#This Row],[date]],prod!$G:$G,Table2[[#This Row],[production_line]],prod!$F:$F,Table2[[#This Row],[output_type]])</f>
        <v>68</v>
      </c>
      <c r="L7323">
        <f>+Table2[[#This Row],[cons_qty_base_uom]]/Table2[[#This Row],[Column1]]</f>
        <v>6.2161435469710258E-2</v>
      </c>
    </row>
    <row r="7324" spans="1:12" x14ac:dyDescent="0.25">
      <c r="A7324" s="2">
        <v>45839</v>
      </c>
      <c r="B7324" s="1" t="s">
        <v>260</v>
      </c>
      <c r="C7324" s="4">
        <v>2.1203731343283576</v>
      </c>
      <c r="D7324" s="4">
        <v>2.1203731343283576</v>
      </c>
      <c r="E7324" s="4">
        <v>3986.3014925373122</v>
      </c>
      <c r="F7324" s="1" t="s">
        <v>509</v>
      </c>
      <c r="G7324" s="1">
        <v>2</v>
      </c>
      <c r="H7324" s="1" t="s">
        <v>505</v>
      </c>
      <c r="I73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0.17321894733505086</v>
      </c>
      <c r="J7324" s="1" t="str">
        <f>IFERROR(INDEX('consumption_figs'!$C:$C,MATCH(Table2[[#This Row],[item_code]],'consumption_figs'!A:A,0),1),"NA")</f>
        <v>kg/ton</v>
      </c>
      <c r="K7324" s="1">
        <f>+SUMIFS(prod!$E:$E,prod!$A:$A,Table2[[#This Row],[date]],prod!$G:$G,Table2[[#This Row],[production_line]],prod!$F:$F,Table2[[#This Row],[output_type]])</f>
        <v>68</v>
      </c>
      <c r="L7324">
        <f>+Table2[[#This Row],[cons_qty_base_uom]]/Table2[[#This Row],[Column1]]</f>
        <v>3.1181957857769966E-2</v>
      </c>
    </row>
    <row r="7325" spans="1:12" x14ac:dyDescent="0.25">
      <c r="A7325" s="2">
        <v>45839</v>
      </c>
      <c r="B7325" s="1" t="s">
        <v>260</v>
      </c>
      <c r="C7325" s="4">
        <v>1.4135820895522391</v>
      </c>
      <c r="D7325" s="4">
        <v>1.4135820895522391</v>
      </c>
      <c r="E7325" s="4">
        <v>2657.5343283582097</v>
      </c>
      <c r="F7325" s="1" t="s">
        <v>509</v>
      </c>
      <c r="G7325" s="1">
        <v>2</v>
      </c>
      <c r="H7325" s="1" t="s">
        <v>505</v>
      </c>
      <c r="I73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0.11547929822336729</v>
      </c>
      <c r="J7325" s="1" t="str">
        <f>IFERROR(INDEX('consumption_figs'!$C:$C,MATCH(Table2[[#This Row],[item_code]],'consumption_figs'!A:A,0),1),"NA")</f>
        <v>kg/ton</v>
      </c>
      <c r="K7325" s="1">
        <f>+SUMIFS(prod!$E:$E,prod!$A:$A,Table2[[#This Row],[date]],prod!$G:$G,Table2[[#This Row],[production_line]],prod!$F:$F,Table2[[#This Row],[output_type]])</f>
        <v>68</v>
      </c>
      <c r="L7325">
        <f>+Table2[[#This Row],[cons_qty_base_uom]]/Table2[[#This Row],[Column1]]</f>
        <v>2.0787971905179985E-2</v>
      </c>
    </row>
    <row r="7326" spans="1:12" x14ac:dyDescent="0.25">
      <c r="A7326" s="2">
        <v>45839</v>
      </c>
      <c r="B7326" s="1" t="s">
        <v>60</v>
      </c>
      <c r="C7326" s="4">
        <v>22.599469841253448</v>
      </c>
      <c r="D7326" s="4">
        <v>0.31762198893691246</v>
      </c>
      <c r="E7326" s="4">
        <v>661.26048755507588</v>
      </c>
      <c r="F7326" s="1" t="s">
        <v>509</v>
      </c>
      <c r="G7326" s="1">
        <v>2</v>
      </c>
      <c r="H7326" s="1" t="s">
        <v>505</v>
      </c>
      <c r="I73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0.33234514472431542</v>
      </c>
      <c r="J7326" s="1" t="str">
        <f>IFERROR(INDEX('consumption_figs'!$C:$C,MATCH(Table2[[#This Row],[item_code]],'consumption_figs'!A:A,0),1),"NA")</f>
        <v>pc/heat</v>
      </c>
      <c r="K7326" s="1">
        <f>+SUMIFS(prod!$E:$E,prod!$A:$A,Table2[[#This Row],[date]],prod!$G:$G,Table2[[#This Row],[production_line]],prod!$F:$F,Table2[[#This Row],[output_type]])</f>
        <v>68</v>
      </c>
      <c r="L7326">
        <f>+Table2[[#This Row],[cons_qty_base_uom]]/Table2[[#This Row],[Column1]]</f>
        <v>0.33234514472431542</v>
      </c>
    </row>
    <row r="7327" spans="1:12" x14ac:dyDescent="0.25">
      <c r="A7327" s="2">
        <v>45870</v>
      </c>
      <c r="B7327" s="1" t="s">
        <v>260</v>
      </c>
      <c r="C7327" s="4">
        <v>1.7922146423799141</v>
      </c>
      <c r="D7327" s="4">
        <v>1.7922146423799141</v>
      </c>
      <c r="E7327" s="4">
        <v>3369.3635276742384</v>
      </c>
      <c r="F7327" s="1" t="s">
        <v>509</v>
      </c>
      <c r="G7327" s="1">
        <v>1</v>
      </c>
      <c r="H7327" s="1" t="s">
        <v>505</v>
      </c>
      <c r="I73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2.0661678357177277E-2</v>
      </c>
      <c r="J7327" s="1" t="str">
        <f>IFERROR(INDEX('consumption_figs'!$C:$C,MATCH(Table2[[#This Row],[item_code]],'consumption_figs'!A:A,0),1),"NA")</f>
        <v>kg/ton</v>
      </c>
      <c r="K7327" s="1">
        <f>+SUMIFS(prod!$E:$E,prod!$A:$A,Table2[[#This Row],[date]],prod!$G:$G,Table2[[#This Row],[production_line]],prod!$F:$F,Table2[[#This Row],[output_type]])</f>
        <v>471</v>
      </c>
      <c r="L7327">
        <f>+Table2[[#This Row],[cons_qty_base_uom]]/Table2[[#This Row],[Column1]]</f>
        <v>3.8051266292567177E-3</v>
      </c>
    </row>
    <row r="7328" spans="1:12" x14ac:dyDescent="0.25">
      <c r="A7328" s="2">
        <v>45870</v>
      </c>
      <c r="B7328" s="1" t="s">
        <v>260</v>
      </c>
      <c r="C7328" s="4">
        <v>34.226475814096659</v>
      </c>
      <c r="D7328" s="4">
        <v>34.226475814096659</v>
      </c>
      <c r="E7328" s="4">
        <v>64345.774530501716</v>
      </c>
      <c r="F7328" s="1" t="s">
        <v>509</v>
      </c>
      <c r="G7328" s="1">
        <v>1</v>
      </c>
      <c r="H7328" s="1" t="s">
        <v>505</v>
      </c>
      <c r="I73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0.39458244445068258</v>
      </c>
      <c r="J7328" s="1" t="str">
        <f>IFERROR(INDEX('consumption_figs'!$C:$C,MATCH(Table2[[#This Row],[item_code]],'consumption_figs'!A:A,0),1),"NA")</f>
        <v>kg/ton</v>
      </c>
      <c r="K7328" s="1">
        <f>+SUMIFS(prod!$E:$E,prod!$A:$A,Table2[[#This Row],[date]],prod!$G:$G,Table2[[#This Row],[production_line]],prod!$F:$F,Table2[[#This Row],[output_type]])</f>
        <v>471</v>
      </c>
      <c r="L7328">
        <f>+Table2[[#This Row],[cons_qty_base_uom]]/Table2[[#This Row],[Column1]]</f>
        <v>7.2667676887678681E-2</v>
      </c>
    </row>
    <row r="7329" spans="1:12" x14ac:dyDescent="0.25">
      <c r="A7329" s="2">
        <v>45870</v>
      </c>
      <c r="B7329" s="1" t="s">
        <v>260</v>
      </c>
      <c r="C7329" s="4">
        <v>19.899847899992913</v>
      </c>
      <c r="D7329" s="4">
        <v>19.899847899992913</v>
      </c>
      <c r="E7329" s="4">
        <v>37411.714051986681</v>
      </c>
      <c r="F7329" s="1" t="s">
        <v>509</v>
      </c>
      <c r="G7329" s="1">
        <v>1</v>
      </c>
      <c r="H7329" s="1" t="s">
        <v>505</v>
      </c>
      <c r="I73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0.22941686053876384</v>
      </c>
      <c r="J7329" s="1" t="str">
        <f>IFERROR(INDEX('consumption_figs'!$C:$C,MATCH(Table2[[#This Row],[item_code]],'consumption_figs'!A:A,0),1),"NA")</f>
        <v>kg/ton</v>
      </c>
      <c r="K7329" s="1">
        <f>+SUMIFS(prod!$E:$E,prod!$A:$A,Table2[[#This Row],[date]],prod!$G:$G,Table2[[#This Row],[production_line]],prod!$F:$F,Table2[[#This Row],[output_type]])</f>
        <v>471</v>
      </c>
      <c r="L7329">
        <f>+Table2[[#This Row],[cons_qty_base_uom]]/Table2[[#This Row],[Column1]]</f>
        <v>4.2250207855611281E-2</v>
      </c>
    </row>
    <row r="7330" spans="1:12" x14ac:dyDescent="0.25">
      <c r="A7330" s="2">
        <v>45870</v>
      </c>
      <c r="B7330" s="1" t="s">
        <v>260</v>
      </c>
      <c r="C7330" s="4">
        <v>13.266565266661946</v>
      </c>
      <c r="D7330" s="4">
        <v>13.266565266661946</v>
      </c>
      <c r="E7330" s="4">
        <v>24941.142701324457</v>
      </c>
      <c r="F7330" s="1" t="s">
        <v>509</v>
      </c>
      <c r="G7330" s="1">
        <v>1</v>
      </c>
      <c r="H7330" s="1" t="s">
        <v>505</v>
      </c>
      <c r="I73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0.15294457369250927</v>
      </c>
      <c r="J7330" s="1" t="str">
        <f>IFERROR(INDEX('consumption_figs'!$C:$C,MATCH(Table2[[#This Row],[item_code]],'consumption_figs'!A:A,0),1),"NA")</f>
        <v>kg/ton</v>
      </c>
      <c r="K7330" s="1">
        <f>+SUMIFS(prod!$E:$E,prod!$A:$A,Table2[[#This Row],[date]],prod!$G:$G,Table2[[#This Row],[production_line]],prod!$F:$F,Table2[[#This Row],[output_type]])</f>
        <v>471</v>
      </c>
      <c r="L7330">
        <f>+Table2[[#This Row],[cons_qty_base_uom]]/Table2[[#This Row],[Column1]]</f>
        <v>2.8166805237074193E-2</v>
      </c>
    </row>
    <row r="7331" spans="1:12" x14ac:dyDescent="0.25">
      <c r="A7331" s="2">
        <v>45870</v>
      </c>
      <c r="B7331" s="1" t="s">
        <v>60</v>
      </c>
      <c r="C7331" s="4">
        <v>108.25016339511346</v>
      </c>
      <c r="D7331" s="4">
        <v>1.5213910964202826</v>
      </c>
      <c r="E7331" s="4">
        <v>3167.3997809410203</v>
      </c>
      <c r="F7331" s="1" t="s">
        <v>509</v>
      </c>
      <c r="G7331" s="1">
        <v>1</v>
      </c>
      <c r="H7331" s="1" t="s">
        <v>505</v>
      </c>
      <c r="I73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0.22983049553102647</v>
      </c>
      <c r="J7331" s="1" t="str">
        <f>IFERROR(INDEX('consumption_figs'!$C:$C,MATCH(Table2[[#This Row],[item_code]],'consumption_figs'!A:A,0),1),"NA")</f>
        <v>pc/heat</v>
      </c>
      <c r="K7331" s="1">
        <f>+SUMIFS(prod!$E:$E,prod!$A:$A,Table2[[#This Row],[date]],prod!$G:$G,Table2[[#This Row],[production_line]],prod!$F:$F,Table2[[#This Row],[output_type]])</f>
        <v>471</v>
      </c>
      <c r="L7331">
        <f>+Table2[[#This Row],[cons_qty_base_uom]]/Table2[[#This Row],[Column1]]</f>
        <v>0.22983049553102647</v>
      </c>
    </row>
    <row r="7332" spans="1:12" x14ac:dyDescent="0.25">
      <c r="A7332" s="2">
        <v>45870</v>
      </c>
      <c r="B7332" s="1" t="s">
        <v>260</v>
      </c>
      <c r="C7332" s="4">
        <v>0.20400853715379147</v>
      </c>
      <c r="D7332" s="4">
        <v>0.20400853715379147</v>
      </c>
      <c r="E7332" s="4">
        <v>383.53604984912795</v>
      </c>
      <c r="F7332" s="1" t="s">
        <v>509</v>
      </c>
      <c r="G7332" s="1">
        <v>2</v>
      </c>
      <c r="H7332" s="1" t="s">
        <v>505</v>
      </c>
      <c r="I73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3.8703953168998571E-2</v>
      </c>
      <c r="J7332" s="1" t="str">
        <f>IFERROR(INDEX('consumption_figs'!$C:$C,MATCH(Table2[[#This Row],[item_code]],'consumption_figs'!A:A,0),1),"NA")</f>
        <v>kg/ton</v>
      </c>
      <c r="K7332" s="1">
        <f>+SUMIFS(prod!$E:$E,prod!$A:$A,Table2[[#This Row],[date]],prod!$G:$G,Table2[[#This Row],[production_line]],prod!$F:$F,Table2[[#This Row],[output_type]])</f>
        <v>29</v>
      </c>
      <c r="L7332">
        <f>+Table2[[#This Row],[cons_qty_base_uom]]/Table2[[#This Row],[Column1]]</f>
        <v>7.0347771432341883E-3</v>
      </c>
    </row>
    <row r="7333" spans="1:12" x14ac:dyDescent="0.25">
      <c r="A7333" s="2">
        <v>45870</v>
      </c>
      <c r="B7333" s="1" t="s">
        <v>260</v>
      </c>
      <c r="C7333" s="4">
        <v>1.4780916437172089</v>
      </c>
      <c r="D7333" s="4">
        <v>1.4780916437172089</v>
      </c>
      <c r="E7333" s="4">
        <v>2778.8122901883526</v>
      </c>
      <c r="F7333" s="1" t="s">
        <v>509</v>
      </c>
      <c r="G7333" s="1">
        <v>2</v>
      </c>
      <c r="H7333" s="1" t="s">
        <v>505</v>
      </c>
      <c r="I73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0.2804195871214587</v>
      </c>
      <c r="J7333" s="1" t="str">
        <f>IFERROR(INDEX('consumption_figs'!$C:$C,MATCH(Table2[[#This Row],[item_code]],'consumption_figs'!A:A,0),1),"NA")</f>
        <v>kg/ton</v>
      </c>
      <c r="K7333" s="1">
        <f>+SUMIFS(prod!$E:$E,prod!$A:$A,Table2[[#This Row],[date]],prod!$G:$G,Table2[[#This Row],[production_line]],prod!$F:$F,Table2[[#This Row],[output_type]])</f>
        <v>29</v>
      </c>
      <c r="L7333">
        <f>+Table2[[#This Row],[cons_qty_base_uom]]/Table2[[#This Row],[Column1]]</f>
        <v>5.0968677369558929E-2</v>
      </c>
    </row>
    <row r="7334" spans="1:12" x14ac:dyDescent="0.25">
      <c r="A7334" s="2">
        <v>45870</v>
      </c>
      <c r="B7334" s="1" t="s">
        <v>260</v>
      </c>
      <c r="C7334" s="4">
        <v>0.5737099724606507</v>
      </c>
      <c r="D7334" s="4">
        <v>0.5737099724606507</v>
      </c>
      <c r="E7334" s="4">
        <v>1078.5747482260233</v>
      </c>
      <c r="F7334" s="1" t="s">
        <v>509</v>
      </c>
      <c r="G7334" s="1">
        <v>2</v>
      </c>
      <c r="H7334" s="1" t="s">
        <v>505</v>
      </c>
      <c r="I73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0.10884271911604072</v>
      </c>
      <c r="J7334" s="1" t="str">
        <f>IFERROR(INDEX('consumption_figs'!$C:$C,MATCH(Table2[[#This Row],[item_code]],'consumption_figs'!A:A,0),1),"NA")</f>
        <v>kg/ton</v>
      </c>
      <c r="K7334" s="1">
        <f>+SUMIFS(prod!$E:$E,prod!$A:$A,Table2[[#This Row],[date]],prod!$G:$G,Table2[[#This Row],[production_line]],prod!$F:$F,Table2[[#This Row],[output_type]])</f>
        <v>29</v>
      </c>
      <c r="L7334">
        <f>+Table2[[#This Row],[cons_qty_base_uom]]/Table2[[#This Row],[Column1]]</f>
        <v>1.9783102498643127E-2</v>
      </c>
    </row>
    <row r="7335" spans="1:12" x14ac:dyDescent="0.25">
      <c r="A7335" s="2">
        <v>45870</v>
      </c>
      <c r="B7335" s="1" t="s">
        <v>260</v>
      </c>
      <c r="C7335" s="4">
        <v>0.3824733149737673</v>
      </c>
      <c r="D7335" s="4">
        <v>0.3824733149737673</v>
      </c>
      <c r="E7335" s="4">
        <v>719.04983215068251</v>
      </c>
      <c r="F7335" s="1" t="s">
        <v>509</v>
      </c>
      <c r="G7335" s="1">
        <v>2</v>
      </c>
      <c r="H7335" s="1" t="s">
        <v>505</v>
      </c>
      <c r="I73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7.256181274402719E-2</v>
      </c>
      <c r="J7335" s="1" t="str">
        <f>IFERROR(INDEX('consumption_figs'!$C:$C,MATCH(Table2[[#This Row],[item_code]],'consumption_figs'!A:A,0),1),"NA")</f>
        <v>kg/ton</v>
      </c>
      <c r="K7335" s="1">
        <f>+SUMIFS(prod!$E:$E,prod!$A:$A,Table2[[#This Row],[date]],prod!$G:$G,Table2[[#This Row],[production_line]],prod!$F:$F,Table2[[#This Row],[output_type]])</f>
        <v>29</v>
      </c>
      <c r="L7335">
        <f>+Table2[[#This Row],[cons_qty_base_uom]]/Table2[[#This Row],[Column1]]</f>
        <v>1.3188734999095423E-2</v>
      </c>
    </row>
    <row r="7336" spans="1:12" x14ac:dyDescent="0.25">
      <c r="A7336" s="2">
        <v>45870</v>
      </c>
      <c r="B7336" s="1" t="s">
        <v>60</v>
      </c>
      <c r="C7336" s="4">
        <v>8.2255263633084166</v>
      </c>
      <c r="D7336" s="4">
        <v>0.1156048377204818</v>
      </c>
      <c r="E7336" s="4">
        <v>240.67890139040429</v>
      </c>
      <c r="F7336" s="1" t="s">
        <v>509</v>
      </c>
      <c r="G7336" s="1">
        <v>2</v>
      </c>
      <c r="H7336" s="1" t="s">
        <v>505</v>
      </c>
      <c r="I73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0.28363884011408336</v>
      </c>
      <c r="J7336" s="1" t="str">
        <f>IFERROR(INDEX('consumption_figs'!$C:$C,MATCH(Table2[[#This Row],[item_code]],'consumption_figs'!A:A,0),1),"NA")</f>
        <v>pc/heat</v>
      </c>
      <c r="K7336" s="1">
        <f>+SUMIFS(prod!$E:$E,prod!$A:$A,Table2[[#This Row],[date]],prod!$G:$G,Table2[[#This Row],[production_line]],prod!$F:$F,Table2[[#This Row],[output_type]])</f>
        <v>29</v>
      </c>
      <c r="L7336">
        <f>+Table2[[#This Row],[cons_qty_base_uom]]/Table2[[#This Row],[Column1]]</f>
        <v>0.28363884011408336</v>
      </c>
    </row>
    <row r="7337" spans="1:12" x14ac:dyDescent="0.25">
      <c r="A7337" s="2">
        <v>45901</v>
      </c>
      <c r="B7337" s="1" t="s">
        <v>260</v>
      </c>
      <c r="C7337" s="4">
        <v>0.4153185889851993</v>
      </c>
      <c r="D7337" s="4">
        <v>0.4153185889851993</v>
      </c>
      <c r="E7337" s="4">
        <v>780.79894729217472</v>
      </c>
      <c r="F7337" s="1" t="s">
        <v>509</v>
      </c>
      <c r="G7337" s="1">
        <v>1</v>
      </c>
      <c r="H7337" s="1" t="s">
        <v>505</v>
      </c>
      <c r="I73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4.1522723899262096E-3</v>
      </c>
      <c r="J7337" s="1" t="str">
        <f>IFERROR(INDEX('consumption_figs'!$C:$C,MATCH(Table2[[#This Row],[item_code]],'consumption_figs'!A:A,0),1),"NA")</f>
        <v>kg/ton</v>
      </c>
      <c r="K7337" s="1">
        <f>+SUMIFS(prod!$E:$E,prod!$A:$A,Table2[[#This Row],[date]],prod!$G:$G,Table2[[#This Row],[production_line]],prod!$F:$F,Table2[[#This Row],[output_type]])</f>
        <v>544</v>
      </c>
      <c r="L7337">
        <f>+Table2[[#This Row],[cons_qty_base_uom]]/Table2[[#This Row],[Column1]]</f>
        <v>7.6345328857573404E-4</v>
      </c>
    </row>
    <row r="7338" spans="1:12" x14ac:dyDescent="0.25">
      <c r="A7338" s="2">
        <v>45901</v>
      </c>
      <c r="B7338" s="1" t="s">
        <v>260</v>
      </c>
      <c r="C7338" s="4">
        <v>16.2009287056866</v>
      </c>
      <c r="D7338" s="4">
        <v>16.2009287056866</v>
      </c>
      <c r="E7338" s="4">
        <v>30457.745966690807</v>
      </c>
      <c r="F7338" s="1" t="s">
        <v>509</v>
      </c>
      <c r="G7338" s="1">
        <v>1</v>
      </c>
      <c r="H7338" s="1" t="s">
        <v>505</v>
      </c>
      <c r="I73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0.16197365285323828</v>
      </c>
      <c r="J7338" s="1" t="str">
        <f>IFERROR(INDEX('consumption_figs'!$C:$C,MATCH(Table2[[#This Row],[item_code]],'consumption_figs'!A:A,0),1),"NA")</f>
        <v>kg/ton</v>
      </c>
      <c r="K7338" s="1">
        <f>+SUMIFS(prod!$E:$E,prod!$A:$A,Table2[[#This Row],[date]],prod!$G:$G,Table2[[#This Row],[production_line]],prod!$F:$F,Table2[[#This Row],[output_type]])</f>
        <v>544</v>
      </c>
      <c r="L7338">
        <f>+Table2[[#This Row],[cons_qty_base_uom]]/Table2[[#This Row],[Column1]]</f>
        <v>2.978111894427684E-2</v>
      </c>
    </row>
    <row r="7339" spans="1:12" x14ac:dyDescent="0.25">
      <c r="A7339" s="2">
        <v>45901</v>
      </c>
      <c r="B7339" s="1" t="s">
        <v>260</v>
      </c>
      <c r="C7339" s="4">
        <v>9.7663383274209341</v>
      </c>
      <c r="D7339" s="4">
        <v>9.7663383274209341</v>
      </c>
      <c r="E7339" s="4">
        <v>18360.716055551355</v>
      </c>
      <c r="F7339" s="1" t="s">
        <v>509</v>
      </c>
      <c r="G7339" s="1">
        <v>1</v>
      </c>
      <c r="H7339" s="1" t="s">
        <v>505</v>
      </c>
      <c r="I73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9.7641902055757068E-2</v>
      </c>
      <c r="J7339" s="1" t="str">
        <f>IFERROR(INDEX('consumption_figs'!$C:$C,MATCH(Table2[[#This Row],[item_code]],'consumption_figs'!A:A,0),1),"NA")</f>
        <v>kg/ton</v>
      </c>
      <c r="K7339" s="1">
        <f>+SUMIFS(prod!$E:$E,prod!$A:$A,Table2[[#This Row],[date]],prod!$G:$G,Table2[[#This Row],[production_line]],prod!$F:$F,Table2[[#This Row],[output_type]])</f>
        <v>544</v>
      </c>
      <c r="L7339">
        <f>+Table2[[#This Row],[cons_qty_base_uom]]/Table2[[#This Row],[Column1]]</f>
        <v>1.7952827807759069E-2</v>
      </c>
    </row>
    <row r="7340" spans="1:12" x14ac:dyDescent="0.25">
      <c r="A7340" s="2">
        <v>45901</v>
      </c>
      <c r="B7340" s="1" t="s">
        <v>260</v>
      </c>
      <c r="C7340" s="4">
        <v>6.5108922182806239</v>
      </c>
      <c r="D7340" s="4">
        <v>6.5108922182806239</v>
      </c>
      <c r="E7340" s="4">
        <v>12240.477370367573</v>
      </c>
      <c r="F7340" s="1" t="s">
        <v>509</v>
      </c>
      <c r="G7340" s="1">
        <v>1</v>
      </c>
      <c r="H7340" s="1" t="s">
        <v>505</v>
      </c>
      <c r="I73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6.5094601370504726E-2</v>
      </c>
      <c r="J7340" s="1" t="str">
        <f>IFERROR(INDEX('consumption_figs'!$C:$C,MATCH(Table2[[#This Row],[item_code]],'consumption_figs'!A:A,0),1),"NA")</f>
        <v>kg/ton</v>
      </c>
      <c r="K7340" s="1">
        <f>+SUMIFS(prod!$E:$E,prod!$A:$A,Table2[[#This Row],[date]],prod!$G:$G,Table2[[#This Row],[production_line]],prod!$F:$F,Table2[[#This Row],[output_type]])</f>
        <v>544</v>
      </c>
      <c r="L7340">
        <f>+Table2[[#This Row],[cons_qty_base_uom]]/Table2[[#This Row],[Column1]]</f>
        <v>1.1968551871839383E-2</v>
      </c>
    </row>
    <row r="7341" spans="1:12" x14ac:dyDescent="0.25">
      <c r="A7341" s="2">
        <v>45901</v>
      </c>
      <c r="B7341" s="1" t="s">
        <v>60</v>
      </c>
      <c r="C7341" s="4">
        <v>135.13348679211089</v>
      </c>
      <c r="D7341" s="4">
        <v>1.8992200767710434</v>
      </c>
      <c r="E7341" s="4">
        <v>3954.0058235371648</v>
      </c>
      <c r="F7341" s="1" t="s">
        <v>509</v>
      </c>
      <c r="G7341" s="1">
        <v>1</v>
      </c>
      <c r="H7341" s="1" t="s">
        <v>505</v>
      </c>
      <c r="I73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0.24840714483843912</v>
      </c>
      <c r="J7341" s="1" t="str">
        <f>IFERROR(INDEX('consumption_figs'!$C:$C,MATCH(Table2[[#This Row],[item_code]],'consumption_figs'!A:A,0),1),"NA")</f>
        <v>pc/heat</v>
      </c>
      <c r="K7341" s="1">
        <f>+SUMIFS(prod!$E:$E,prod!$A:$A,Table2[[#This Row],[date]],prod!$G:$G,Table2[[#This Row],[production_line]],prod!$F:$F,Table2[[#This Row],[output_type]])</f>
        <v>544</v>
      </c>
      <c r="L7341">
        <f>+Table2[[#This Row],[cons_qty_base_uom]]/Table2[[#This Row],[Column1]]</f>
        <v>0.24840714483843912</v>
      </c>
    </row>
    <row r="7342" spans="1:12" x14ac:dyDescent="0.25">
      <c r="A7342" s="2">
        <v>45901</v>
      </c>
      <c r="B7342" s="1" t="s">
        <v>260</v>
      </c>
      <c r="C7342" s="4">
        <v>4.2827422941725056E-2</v>
      </c>
      <c r="D7342" s="4">
        <v>4.2827422941725056E-2</v>
      </c>
      <c r="E7342" s="4">
        <v>80.515555130443104</v>
      </c>
      <c r="F7342" s="1" t="s">
        <v>509</v>
      </c>
      <c r="G7342" s="1">
        <v>2</v>
      </c>
      <c r="H7342" s="1" t="s">
        <v>505</v>
      </c>
      <c r="I73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1.0438075296545224E-2</v>
      </c>
      <c r="J7342" s="1" t="str">
        <f>IFERROR(INDEX('consumption_figs'!$C:$C,MATCH(Table2[[#This Row],[item_code]],'consumption_figs'!A:A,0),1),"NA")</f>
        <v>kg/ton</v>
      </c>
      <c r="K7342" s="1">
        <f>+SUMIFS(prod!$E:$E,prod!$A:$A,Table2[[#This Row],[date]],prod!$G:$G,Table2[[#This Row],[production_line]],prod!$F:$F,Table2[[#This Row],[output_type]])</f>
        <v>22</v>
      </c>
      <c r="L7342">
        <f>+Table2[[#This Row],[cons_qty_base_uom]]/Table2[[#This Row],[Column1]]</f>
        <v>1.9467010428056845E-3</v>
      </c>
    </row>
    <row r="7343" spans="1:12" x14ac:dyDescent="0.25">
      <c r="A7343" s="2">
        <v>45901</v>
      </c>
      <c r="B7343" s="1" t="s">
        <v>260</v>
      </c>
      <c r="C7343" s="4">
        <v>1.8533345712191971</v>
      </c>
      <c r="D7343" s="4">
        <v>1.8533345712191971</v>
      </c>
      <c r="E7343" s="4">
        <v>3484.2689938920907</v>
      </c>
      <c r="F7343" s="1" t="s">
        <v>509</v>
      </c>
      <c r="G7343" s="1">
        <v>2</v>
      </c>
      <c r="H7343" s="1" t="s">
        <v>505</v>
      </c>
      <c r="I73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0.45170230836441561</v>
      </c>
      <c r="J7343" s="1" t="str">
        <f>IFERROR(INDEX('consumption_figs'!$C:$C,MATCH(Table2[[#This Row],[item_code]],'consumption_figs'!A:A,0),1),"NA")</f>
        <v>kg/ton</v>
      </c>
      <c r="K7343" s="1">
        <f>+SUMIFS(prod!$E:$E,prod!$A:$A,Table2[[#This Row],[date]],prod!$G:$G,Table2[[#This Row],[production_line]],prod!$F:$F,Table2[[#This Row],[output_type]])</f>
        <v>22</v>
      </c>
      <c r="L7343">
        <f>+Table2[[#This Row],[cons_qty_base_uom]]/Table2[[#This Row],[Column1]]</f>
        <v>8.424248050996351E-2</v>
      </c>
    </row>
    <row r="7344" spans="1:12" x14ac:dyDescent="0.25">
      <c r="A7344" s="2">
        <v>45901</v>
      </c>
      <c r="B7344" s="1" t="s">
        <v>260</v>
      </c>
      <c r="C7344" s="4">
        <v>0.56095800720216649</v>
      </c>
      <c r="D7344" s="4">
        <v>0.56095800720216649</v>
      </c>
      <c r="E7344" s="4">
        <v>1054.6010535400731</v>
      </c>
      <c r="F7344" s="1" t="s">
        <v>509</v>
      </c>
      <c r="G7344" s="1">
        <v>2</v>
      </c>
      <c r="H7344" s="1" t="s">
        <v>505</v>
      </c>
      <c r="I73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0.13671898786306763</v>
      </c>
      <c r="J7344" s="1" t="str">
        <f>IFERROR(INDEX('consumption_figs'!$C:$C,MATCH(Table2[[#This Row],[item_code]],'consumption_figs'!A:A,0),1),"NA")</f>
        <v>kg/ton</v>
      </c>
      <c r="K7344" s="1">
        <f>+SUMIFS(prod!$E:$E,prod!$A:$A,Table2[[#This Row],[date]],prod!$G:$G,Table2[[#This Row],[production_line]],prod!$F:$F,Table2[[#This Row],[output_type]])</f>
        <v>22</v>
      </c>
      <c r="L7344">
        <f>+Table2[[#This Row],[cons_qty_base_uom]]/Table2[[#This Row],[Column1]]</f>
        <v>2.5498091236462114E-2</v>
      </c>
    </row>
    <row r="7345" spans="1:12" x14ac:dyDescent="0.25">
      <c r="A7345" s="2">
        <v>45901</v>
      </c>
      <c r="B7345" s="1" t="s">
        <v>260</v>
      </c>
      <c r="C7345" s="4">
        <v>0.37397200480144438</v>
      </c>
      <c r="D7345" s="4">
        <v>0.37397200480144438</v>
      </c>
      <c r="E7345" s="4">
        <v>703.06736902671548</v>
      </c>
      <c r="F7345" s="1" t="s">
        <v>509</v>
      </c>
      <c r="G7345" s="1">
        <v>2</v>
      </c>
      <c r="H7345" s="1" t="s">
        <v>505</v>
      </c>
      <c r="I73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9.1145991908711768E-2</v>
      </c>
      <c r="J7345" s="1" t="str">
        <f>IFERROR(INDEX('consumption_figs'!$C:$C,MATCH(Table2[[#This Row],[item_code]],'consumption_figs'!A:A,0),1),"NA")</f>
        <v>kg/ton</v>
      </c>
      <c r="K7345" s="1">
        <f>+SUMIFS(prod!$E:$E,prod!$A:$A,Table2[[#This Row],[date]],prod!$G:$G,Table2[[#This Row],[production_line]],prod!$F:$F,Table2[[#This Row],[output_type]])</f>
        <v>22</v>
      </c>
      <c r="L7345">
        <f>+Table2[[#This Row],[cons_qty_base_uom]]/Table2[[#This Row],[Column1]]</f>
        <v>1.6998727490974745E-2</v>
      </c>
    </row>
    <row r="7346" spans="1:12" x14ac:dyDescent="0.25">
      <c r="A7346" s="2">
        <v>45901</v>
      </c>
      <c r="B7346" s="1" t="s">
        <v>60</v>
      </c>
      <c r="C7346" s="4">
        <v>5.7964523288463381</v>
      </c>
      <c r="D7346" s="4">
        <v>8.1465659610537977E-2</v>
      </c>
      <c r="E7346" s="4">
        <v>169.60419514204386</v>
      </c>
      <c r="F7346" s="1" t="s">
        <v>509</v>
      </c>
      <c r="G7346" s="1">
        <v>2</v>
      </c>
      <c r="H7346" s="1" t="s">
        <v>505</v>
      </c>
      <c r="I73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0.26347510585665174</v>
      </c>
      <c r="J7346" s="1" t="str">
        <f>IFERROR(INDEX('consumption_figs'!$C:$C,MATCH(Table2[[#This Row],[item_code]],'consumption_figs'!A:A,0),1),"NA")</f>
        <v>pc/heat</v>
      </c>
      <c r="K7346" s="1">
        <f>+SUMIFS(prod!$E:$E,prod!$A:$A,Table2[[#This Row],[date]],prod!$G:$G,Table2[[#This Row],[production_line]],prod!$F:$F,Table2[[#This Row],[output_type]])</f>
        <v>22</v>
      </c>
      <c r="L7346">
        <f>+Table2[[#This Row],[cons_qty_base_uom]]/Table2[[#This Row],[Column1]]</f>
        <v>0.26347510585665174</v>
      </c>
    </row>
    <row r="7347" spans="1:12" x14ac:dyDescent="0.25">
      <c r="A7347" s="2">
        <v>45931</v>
      </c>
      <c r="B7347" s="1" t="s">
        <v>260</v>
      </c>
      <c r="C7347" s="4">
        <v>1.6489528189518263</v>
      </c>
      <c r="D7347" s="4">
        <v>1.6489528189518263</v>
      </c>
      <c r="E7347" s="4">
        <v>3100.0312996294333</v>
      </c>
      <c r="F7347" s="1" t="s">
        <v>509</v>
      </c>
      <c r="G7347" s="1">
        <v>1</v>
      </c>
      <c r="H7347" s="1" t="s">
        <v>505</v>
      </c>
      <c r="I73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1.7630202276829106E-2</v>
      </c>
      <c r="J7347" s="1" t="str">
        <f>IFERROR(INDEX('consumption_figs'!$C:$C,MATCH(Table2[[#This Row],[item_code]],'consumption_figs'!A:A,0),1),"NA")</f>
        <v>kg/ton</v>
      </c>
      <c r="K7347" s="1">
        <f>+SUMIFS(prod!$E:$E,prod!$A:$A,Table2[[#This Row],[date]],prod!$G:$G,Table2[[#This Row],[production_line]],prod!$F:$F,Table2[[#This Row],[output_type]])</f>
        <v>513</v>
      </c>
      <c r="L7347">
        <f>+Table2[[#This Row],[cons_qty_base_uom]]/Table2[[#This Row],[Column1]]</f>
        <v>3.2143329804129169E-3</v>
      </c>
    </row>
    <row r="7348" spans="1:12" x14ac:dyDescent="0.25">
      <c r="A7348" s="2">
        <v>45931</v>
      </c>
      <c r="B7348" s="1" t="s">
        <v>260</v>
      </c>
      <c r="C7348" s="4">
        <v>21.499816300288515</v>
      </c>
      <c r="D7348" s="4">
        <v>21.499816300288515</v>
      </c>
      <c r="E7348" s="4">
        <v>40419.65464454241</v>
      </c>
      <c r="F7348" s="1" t="s">
        <v>509</v>
      </c>
      <c r="G7348" s="1">
        <v>1</v>
      </c>
      <c r="H7348" s="1" t="s">
        <v>505</v>
      </c>
      <c r="I73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0.22987080402318524</v>
      </c>
      <c r="J7348" s="1" t="str">
        <f>IFERROR(INDEX('consumption_figs'!$C:$C,MATCH(Table2[[#This Row],[item_code]],'consumption_figs'!A:A,0),1),"NA")</f>
        <v>kg/ton</v>
      </c>
      <c r="K7348" s="1">
        <f>+SUMIFS(prod!$E:$E,prod!$A:$A,Table2[[#This Row],[date]],prod!$G:$G,Table2[[#This Row],[production_line]],prod!$F:$F,Table2[[#This Row],[output_type]])</f>
        <v>513</v>
      </c>
      <c r="L7348">
        <f>+Table2[[#This Row],[cons_qty_base_uom]]/Table2[[#This Row],[Column1]]</f>
        <v>4.1909973294909385E-2</v>
      </c>
    </row>
    <row r="7349" spans="1:12" x14ac:dyDescent="0.25">
      <c r="A7349" s="2">
        <v>45931</v>
      </c>
      <c r="B7349" s="1" t="s">
        <v>260</v>
      </c>
      <c r="C7349" s="4">
        <v>12.871500871821622</v>
      </c>
      <c r="D7349" s="4">
        <v>12.871500871821622</v>
      </c>
      <c r="E7349" s="4">
        <v>24198.421639024651</v>
      </c>
      <c r="F7349" s="1" t="s">
        <v>509</v>
      </c>
      <c r="G7349" s="1">
        <v>1</v>
      </c>
      <c r="H7349" s="1" t="s">
        <v>505</v>
      </c>
      <c r="I73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0.13761895511409838</v>
      </c>
      <c r="J7349" s="1" t="str">
        <f>IFERROR(INDEX('consumption_figs'!$C:$C,MATCH(Table2[[#This Row],[item_code]],'consumption_figs'!A:A,0),1),"NA")</f>
        <v>kg/ton</v>
      </c>
      <c r="K7349" s="1">
        <f>+SUMIFS(prod!$E:$E,prod!$A:$A,Table2[[#This Row],[date]],prod!$G:$G,Table2[[#This Row],[production_line]],prod!$F:$F,Table2[[#This Row],[output_type]])</f>
        <v>513</v>
      </c>
      <c r="L7349">
        <f>+Table2[[#This Row],[cons_qty_base_uom]]/Table2[[#This Row],[Column1]]</f>
        <v>2.5090644974311155E-2</v>
      </c>
    </row>
    <row r="7350" spans="1:12" x14ac:dyDescent="0.25">
      <c r="A7350" s="2">
        <v>45931</v>
      </c>
      <c r="B7350" s="1" t="s">
        <v>260</v>
      </c>
      <c r="C7350" s="4">
        <v>8.5810005812144183</v>
      </c>
      <c r="D7350" s="4">
        <v>8.5810005812144183</v>
      </c>
      <c r="E7350" s="4">
        <v>16132.281092683106</v>
      </c>
      <c r="F7350" s="1" t="s">
        <v>509</v>
      </c>
      <c r="G7350" s="1">
        <v>1</v>
      </c>
      <c r="H7350" s="1" t="s">
        <v>505</v>
      </c>
      <c r="I73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9.1745970076065636E-2</v>
      </c>
      <c r="J7350" s="1" t="str">
        <f>IFERROR(INDEX('consumption_figs'!$C:$C,MATCH(Table2[[#This Row],[item_code]],'consumption_figs'!A:A,0),1),"NA")</f>
        <v>kg/ton</v>
      </c>
      <c r="K7350" s="1">
        <f>+SUMIFS(prod!$E:$E,prod!$A:$A,Table2[[#This Row],[date]],prod!$G:$G,Table2[[#This Row],[production_line]],prod!$F:$F,Table2[[#This Row],[output_type]])</f>
        <v>513</v>
      </c>
      <c r="L7350">
        <f>+Table2[[#This Row],[cons_qty_base_uom]]/Table2[[#This Row],[Column1]]</f>
        <v>1.6727096649540776E-2</v>
      </c>
    </row>
    <row r="7351" spans="1:12" x14ac:dyDescent="0.25">
      <c r="A7351" s="2">
        <v>45931</v>
      </c>
      <c r="B7351" s="1" t="s">
        <v>60</v>
      </c>
      <c r="C7351" s="4">
        <v>203.79570072406526</v>
      </c>
      <c r="D7351" s="4">
        <v>2.864226296256303</v>
      </c>
      <c r="E7351" s="4">
        <v>5963.0622031861494</v>
      </c>
      <c r="F7351" s="1" t="s">
        <v>509</v>
      </c>
      <c r="G7351" s="1">
        <v>1</v>
      </c>
      <c r="H7351" s="1" t="s">
        <v>505</v>
      </c>
      <c r="I73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0.39726257451084845</v>
      </c>
      <c r="J7351" s="1" t="str">
        <f>IFERROR(INDEX('consumption_figs'!$C:$C,MATCH(Table2[[#This Row],[item_code]],'consumption_figs'!A:A,0),1),"NA")</f>
        <v>pc/heat</v>
      </c>
      <c r="K7351" s="1">
        <f>+SUMIFS(prod!$E:$E,prod!$A:$A,Table2[[#This Row],[date]],prod!$G:$G,Table2[[#This Row],[production_line]],prod!$F:$F,Table2[[#This Row],[output_type]])</f>
        <v>513</v>
      </c>
      <c r="L7351">
        <f>+Table2[[#This Row],[cons_qty_base_uom]]/Table2[[#This Row],[Column1]]</f>
        <v>0.39726257451084845</v>
      </c>
    </row>
    <row r="7352" spans="1:12" x14ac:dyDescent="0.25">
      <c r="A7352" s="2">
        <v>45931</v>
      </c>
      <c r="B7352" s="1" t="s">
        <v>260</v>
      </c>
      <c r="C7352" s="4">
        <v>0.31000131509731721</v>
      </c>
      <c r="D7352" s="4">
        <v>0.31000131509731721</v>
      </c>
      <c r="E7352" s="4">
        <v>582.80247238295635</v>
      </c>
      <c r="F7352" s="1" t="s">
        <v>509</v>
      </c>
      <c r="G7352" s="1">
        <v>2</v>
      </c>
      <c r="H7352" s="1" t="s">
        <v>505</v>
      </c>
      <c r="I73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1.7925368052348629E-2</v>
      </c>
      <c r="J7352" s="1" t="str">
        <f>IFERROR(INDEX('consumption_figs'!$C:$C,MATCH(Table2[[#This Row],[item_code]],'consumption_figs'!A:A,0),1),"NA")</f>
        <v>kg/ton</v>
      </c>
      <c r="K7352" s="1">
        <f>+SUMIFS(prod!$E:$E,prod!$A:$A,Table2[[#This Row],[date]],prod!$G:$G,Table2[[#This Row],[production_line]],prod!$F:$F,Table2[[#This Row],[output_type]])</f>
        <v>93</v>
      </c>
      <c r="L7352">
        <f>+Table2[[#This Row],[cons_qty_base_uom]]/Table2[[#This Row],[Column1]]</f>
        <v>3.3333474741647014E-3</v>
      </c>
    </row>
    <row r="7353" spans="1:12" x14ac:dyDescent="0.25">
      <c r="A7353" s="2">
        <v>45931</v>
      </c>
      <c r="B7353" s="1" t="s">
        <v>260</v>
      </c>
      <c r="C7353" s="4">
        <v>5.5128728290653894</v>
      </c>
      <c r="D7353" s="4">
        <v>5.5128728290653894</v>
      </c>
      <c r="E7353" s="4">
        <v>10364.200918642931</v>
      </c>
      <c r="F7353" s="1" t="s">
        <v>509</v>
      </c>
      <c r="G7353" s="1">
        <v>2</v>
      </c>
      <c r="H7353" s="1" t="s">
        <v>505</v>
      </c>
      <c r="I73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0.31877372667198972</v>
      </c>
      <c r="J7353" s="1" t="str">
        <f>IFERROR(INDEX('consumption_figs'!$C:$C,MATCH(Table2[[#This Row],[item_code]],'consumption_figs'!A:A,0),1),"NA")</f>
        <v>kg/ton</v>
      </c>
      <c r="K7353" s="1">
        <f>+SUMIFS(prod!$E:$E,prod!$A:$A,Table2[[#This Row],[date]],prod!$G:$G,Table2[[#This Row],[production_line]],prod!$F:$F,Table2[[#This Row],[output_type]])</f>
        <v>93</v>
      </c>
      <c r="L7353">
        <f>+Table2[[#This Row],[cons_qty_base_uom]]/Table2[[#This Row],[Column1]]</f>
        <v>5.9278202463068703E-2</v>
      </c>
    </row>
    <row r="7354" spans="1:12" x14ac:dyDescent="0.25">
      <c r="A7354" s="2">
        <v>45931</v>
      </c>
      <c r="B7354" s="1" t="s">
        <v>260</v>
      </c>
      <c r="C7354" s="4">
        <v>2.8154473948784662</v>
      </c>
      <c r="D7354" s="4">
        <v>2.8154473948784662</v>
      </c>
      <c r="E7354" s="4">
        <v>5293.041102371516</v>
      </c>
      <c r="F7354" s="1" t="s">
        <v>509</v>
      </c>
      <c r="G7354" s="1">
        <v>2</v>
      </c>
      <c r="H7354" s="1" t="s">
        <v>505</v>
      </c>
      <c r="I73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0.16279908609219765</v>
      </c>
      <c r="J7354" s="1" t="str">
        <f>IFERROR(INDEX('consumption_figs'!$C:$C,MATCH(Table2[[#This Row],[item_code]],'consumption_figs'!A:A,0),1),"NA")</f>
        <v>kg/ton</v>
      </c>
      <c r="K7354" s="1">
        <f>+SUMIFS(prod!$E:$E,prod!$A:$A,Table2[[#This Row],[date]],prod!$G:$G,Table2[[#This Row],[production_line]],prod!$F:$F,Table2[[#This Row],[output_type]])</f>
        <v>93</v>
      </c>
      <c r="L7354">
        <f>+Table2[[#This Row],[cons_qty_base_uom]]/Table2[[#This Row],[Column1]]</f>
        <v>3.0273627901918992E-2</v>
      </c>
    </row>
    <row r="7355" spans="1:12" x14ac:dyDescent="0.25">
      <c r="A7355" s="2">
        <v>45931</v>
      </c>
      <c r="B7355" s="1" t="s">
        <v>260</v>
      </c>
      <c r="C7355" s="4">
        <v>1.8769649299189781</v>
      </c>
      <c r="D7355" s="4">
        <v>1.8769649299189781</v>
      </c>
      <c r="E7355" s="4">
        <v>3528.6940682476788</v>
      </c>
      <c r="F7355" s="1" t="s">
        <v>509</v>
      </c>
      <c r="G7355" s="1">
        <v>2</v>
      </c>
      <c r="H7355" s="1" t="s">
        <v>505</v>
      </c>
      <c r="I73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0.10853272406146515</v>
      </c>
      <c r="J7355" s="1" t="str">
        <f>IFERROR(INDEX('consumption_figs'!$C:$C,MATCH(Table2[[#This Row],[item_code]],'consumption_figs'!A:A,0),1),"NA")</f>
        <v>kg/ton</v>
      </c>
      <c r="K7355" s="1">
        <f>+SUMIFS(prod!$E:$E,prod!$A:$A,Table2[[#This Row],[date]],prod!$G:$G,Table2[[#This Row],[production_line]],prod!$F:$F,Table2[[#This Row],[output_type]])</f>
        <v>93</v>
      </c>
      <c r="L7355">
        <f>+Table2[[#This Row],[cons_qty_base_uom]]/Table2[[#This Row],[Column1]]</f>
        <v>2.0182418601279336E-2</v>
      </c>
    </row>
    <row r="7356" spans="1:12" x14ac:dyDescent="0.25">
      <c r="A7356" s="2">
        <v>45931</v>
      </c>
      <c r="B7356" s="1" t="s">
        <v>60</v>
      </c>
      <c r="C7356" s="4">
        <v>38.068115634130876</v>
      </c>
      <c r="D7356" s="4">
        <v>0.53502452436832904</v>
      </c>
      <c r="E7356" s="4">
        <v>1113.8730634546696</v>
      </c>
      <c r="F7356" s="1" t="s">
        <v>509</v>
      </c>
      <c r="G7356" s="1">
        <v>2</v>
      </c>
      <c r="H7356" s="1" t="s">
        <v>505</v>
      </c>
      <c r="I73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0.4093345767110847</v>
      </c>
      <c r="J7356" s="1" t="str">
        <f>IFERROR(INDEX('consumption_figs'!$C:$C,MATCH(Table2[[#This Row],[item_code]],'consumption_figs'!A:A,0),1),"NA")</f>
        <v>pc/heat</v>
      </c>
      <c r="K7356" s="1">
        <f>+SUMIFS(prod!$E:$E,prod!$A:$A,Table2[[#This Row],[date]],prod!$G:$G,Table2[[#This Row],[production_line]],prod!$F:$F,Table2[[#This Row],[output_type]])</f>
        <v>93</v>
      </c>
      <c r="L7356">
        <f>+Table2[[#This Row],[cons_qty_base_uom]]/Table2[[#This Row],[Column1]]</f>
        <v>0.4093345767110847</v>
      </c>
    </row>
    <row r="7357" spans="1:12" x14ac:dyDescent="0.25">
      <c r="A7357" s="2">
        <v>45931</v>
      </c>
      <c r="B7357" s="1" t="s">
        <v>236</v>
      </c>
      <c r="C7357" s="4">
        <v>0.24800105207785375</v>
      </c>
      <c r="D7357" s="4">
        <v>0.24800105207785375</v>
      </c>
      <c r="E7357" s="4">
        <v>277.77221065399783</v>
      </c>
      <c r="F7357" s="1" t="s">
        <v>509</v>
      </c>
      <c r="G7357" s="1">
        <v>2</v>
      </c>
      <c r="H7357" s="1" t="s">
        <v>505</v>
      </c>
      <c r="I73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8.0000339379952823E-3</v>
      </c>
      <c r="J7357" s="1" t="str">
        <f>IFERROR(INDEX('consumption_figs'!$C:$C,MATCH(Table2[[#This Row],[item_code]],'consumption_figs'!A:A,0),1),"NA")</f>
        <v>NA</v>
      </c>
      <c r="K7357" s="1">
        <f>+SUMIFS(prod!$E:$E,prod!$A:$A,Table2[[#This Row],[date]],prod!$G:$G,Table2[[#This Row],[production_line]],prod!$F:$F,Table2[[#This Row],[output_type]])</f>
        <v>93</v>
      </c>
      <c r="L7357">
        <f>+Table2[[#This Row],[cons_qty_base_uom]]/Table2[[#This Row],[Column1]]</f>
        <v>2.6666779793317608E-3</v>
      </c>
    </row>
    <row r="7358" spans="1:12" x14ac:dyDescent="0.25">
      <c r="A7358" s="2">
        <v>45931</v>
      </c>
      <c r="B7358" s="1" t="s">
        <v>285</v>
      </c>
      <c r="C7358" s="4">
        <v>0.63833264336546613</v>
      </c>
      <c r="D7358" s="4">
        <v>0.63833264336546613</v>
      </c>
      <c r="E7358" s="4">
        <v>695.01658209631955</v>
      </c>
      <c r="F7358" s="1" t="s">
        <v>509</v>
      </c>
      <c r="G7358" s="1">
        <v>2</v>
      </c>
      <c r="H7358" s="1" t="s">
        <v>505</v>
      </c>
      <c r="I73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3.6910642035704065E-2</v>
      </c>
      <c r="J7358" s="1" t="str">
        <f>IFERROR(INDEX('consumption_figs'!$C:$C,MATCH(Table2[[#This Row],[item_code]],'consumption_figs'!A:A,0),1),"NA")</f>
        <v>kg/ton</v>
      </c>
      <c r="K7358" s="1">
        <f>+SUMIFS(prod!$E:$E,prod!$A:$A,Table2[[#This Row],[date]],prod!$G:$G,Table2[[#This Row],[production_line]],prod!$F:$F,Table2[[#This Row],[output_type]])</f>
        <v>93</v>
      </c>
      <c r="L7358">
        <f>+Table2[[#This Row],[cons_qty_base_uom]]/Table2[[#This Row],[Column1]]</f>
        <v>6.8637918641447975E-3</v>
      </c>
    </row>
    <row r="7359" spans="1:12" x14ac:dyDescent="0.25">
      <c r="A7359" s="2">
        <v>45931</v>
      </c>
      <c r="B7359" s="1" t="s">
        <v>285</v>
      </c>
      <c r="C7359" s="4">
        <v>2.9443400354175426</v>
      </c>
      <c r="D7359" s="4">
        <v>2.9443400354175426</v>
      </c>
      <c r="E7359" s="4">
        <v>3205.7974305626203</v>
      </c>
      <c r="F7359" s="1" t="s">
        <v>509</v>
      </c>
      <c r="G7359" s="1">
        <v>1</v>
      </c>
      <c r="H7359" s="1" t="s">
        <v>505</v>
      </c>
      <c r="I73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3.1480167170079579E-2</v>
      </c>
      <c r="J7359" s="1" t="str">
        <f>IFERROR(INDEX('consumption_figs'!$C:$C,MATCH(Table2[[#This Row],[item_code]],'consumption_figs'!A:A,0),1),"NA")</f>
        <v>kg/ton</v>
      </c>
      <c r="K7359" s="1">
        <f>+SUMIFS(prod!$E:$E,prod!$A:$A,Table2[[#This Row],[date]],prod!$G:$G,Table2[[#This Row],[production_line]],prod!$F:$F,Table2[[#This Row],[output_type]])</f>
        <v>513</v>
      </c>
      <c r="L7359">
        <f>+Table2[[#This Row],[cons_qty_base_uom]]/Table2[[#This Row],[Column1]]</f>
        <v>5.7394542600731823E-3</v>
      </c>
    </row>
    <row r="7360" spans="1:12" x14ac:dyDescent="0.25">
      <c r="A7360" s="2">
        <v>45931</v>
      </c>
      <c r="B7360" s="1" t="s">
        <v>285</v>
      </c>
      <c r="C7360" s="4">
        <v>8.8399884794564318</v>
      </c>
      <c r="D7360" s="4">
        <v>8.8399884794564318</v>
      </c>
      <c r="E7360" s="4">
        <v>9624.9794564321619</v>
      </c>
      <c r="F7360" s="1" t="s">
        <v>509</v>
      </c>
      <c r="G7360" s="1">
        <v>1</v>
      </c>
      <c r="H7360" s="1" t="s">
        <v>505</v>
      </c>
      <c r="I73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9.4515005660819329E-2</v>
      </c>
      <c r="J7360" s="1" t="str">
        <f>IFERROR(INDEX('consumption_figs'!$C:$C,MATCH(Table2[[#This Row],[item_code]],'consumption_figs'!A:A,0),1),"NA")</f>
        <v>kg/ton</v>
      </c>
      <c r="K7360" s="1">
        <f>+SUMIFS(prod!$E:$E,prod!$A:$A,Table2[[#This Row],[date]],prod!$G:$G,Table2[[#This Row],[production_line]],prod!$F:$F,Table2[[#This Row],[output_type]])</f>
        <v>513</v>
      </c>
      <c r="L7360">
        <f>+Table2[[#This Row],[cons_qty_base_uom]]/Table2[[#This Row],[Column1]]</f>
        <v>1.7231946353716242E-2</v>
      </c>
    </row>
    <row r="7361" spans="1:12" x14ac:dyDescent="0.25">
      <c r="A7361" s="2">
        <v>45962</v>
      </c>
      <c r="B7361" s="1" t="s">
        <v>99</v>
      </c>
      <c r="C7361" s="4">
        <v>376.50803743109856</v>
      </c>
      <c r="D7361" s="4">
        <v>2.6167308601461352</v>
      </c>
      <c r="E7361" s="4">
        <v>4141.5884117420837</v>
      </c>
      <c r="F7361" s="1" t="s">
        <v>509</v>
      </c>
      <c r="G7361" s="1">
        <v>1</v>
      </c>
      <c r="H7361" s="1" t="s">
        <v>505</v>
      </c>
      <c r="I73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0.68456006805654279</v>
      </c>
      <c r="J7361" s="1" t="str">
        <f>IFERROR(INDEX('consumption_figs'!$C:$C,MATCH(Table2[[#This Row],[item_code]],'consumption_figs'!A:A,0),1),"NA")</f>
        <v>pc/heat</v>
      </c>
      <c r="K7361" s="1">
        <f>+SUMIFS(prod!$E:$E,prod!$A:$A,Table2[[#This Row],[date]],prod!$G:$G,Table2[[#This Row],[production_line]],prod!$F:$F,Table2[[#This Row],[output_type]])</f>
        <v>550</v>
      </c>
      <c r="L7361">
        <f>+Table2[[#This Row],[cons_qty_base_uom]]/Table2[[#This Row],[Column1]]</f>
        <v>0.68456006805654279</v>
      </c>
    </row>
    <row r="7362" spans="1:12" x14ac:dyDescent="0.25">
      <c r="A7362" s="2">
        <v>45962</v>
      </c>
      <c r="B7362" s="1" t="s">
        <v>80</v>
      </c>
      <c r="C7362" s="4">
        <v>70.595257018330983</v>
      </c>
      <c r="D7362" s="4">
        <v>2.566843545186515</v>
      </c>
      <c r="E7362" s="4">
        <v>3741.5486219715422</v>
      </c>
      <c r="F7362" s="1" t="s">
        <v>509</v>
      </c>
      <c r="G7362" s="1">
        <v>1</v>
      </c>
      <c r="H7362" s="1" t="s">
        <v>505</v>
      </c>
      <c r="I73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0.12835501276060179</v>
      </c>
      <c r="J7362" s="1" t="str">
        <f>IFERROR(INDEX('consumption_figs'!$C:$C,MATCH(Table2[[#This Row],[item_code]],'consumption_figs'!A:A,0),1),"NA")</f>
        <v>pc/heat</v>
      </c>
      <c r="K7362" s="1">
        <f>+SUMIFS(prod!$E:$E,prod!$A:$A,Table2[[#This Row],[date]],prod!$G:$G,Table2[[#This Row],[production_line]],prod!$F:$F,Table2[[#This Row],[output_type]])</f>
        <v>550</v>
      </c>
      <c r="L7362">
        <f>+Table2[[#This Row],[cons_qty_base_uom]]/Table2[[#This Row],[Column1]]</f>
        <v>0.12835501276060179</v>
      </c>
    </row>
    <row r="7363" spans="1:12" x14ac:dyDescent="0.25">
      <c r="A7363" s="2">
        <v>45962</v>
      </c>
      <c r="B7363" s="1" t="s">
        <v>520</v>
      </c>
      <c r="C7363" s="4">
        <v>44.122035636456872</v>
      </c>
      <c r="D7363" s="4">
        <v>0.87560179720548648</v>
      </c>
      <c r="E7363" s="4">
        <v>871.55139433405975</v>
      </c>
      <c r="F7363" s="1" t="s">
        <v>509</v>
      </c>
      <c r="G7363" s="1">
        <v>1</v>
      </c>
      <c r="H7363" s="1" t="s">
        <v>505</v>
      </c>
      <c r="I73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8.0221882975376135E-2</v>
      </c>
      <c r="J7363" s="1" t="str">
        <f>IFERROR(INDEX('consumption_figs'!$C:$C,MATCH(Table2[[#This Row],[item_code]],'consumption_figs'!A:A,0),1),"NA")</f>
        <v>pc/heat</v>
      </c>
      <c r="K7363" s="1">
        <f>+SUMIFS(prod!$E:$E,prod!$A:$A,Table2[[#This Row],[date]],prod!$G:$G,Table2[[#This Row],[production_line]],prod!$F:$F,Table2[[#This Row],[output_type]])</f>
        <v>550</v>
      </c>
      <c r="L7363">
        <f>+Table2[[#This Row],[cons_qty_base_uom]]/Table2[[#This Row],[Column1]]</f>
        <v>8.0221882975376135E-2</v>
      </c>
    </row>
    <row r="7364" spans="1:12" x14ac:dyDescent="0.25">
      <c r="A7364" s="2">
        <v>45962</v>
      </c>
      <c r="B7364" s="1" t="s">
        <v>144</v>
      </c>
      <c r="C7364" s="4">
        <v>129.42463786694015</v>
      </c>
      <c r="D7364" s="4">
        <v>2.7075634241763877</v>
      </c>
      <c r="E7364" s="4">
        <v>3365.0405845404439</v>
      </c>
      <c r="F7364" s="1" t="s">
        <v>509</v>
      </c>
      <c r="G7364" s="1">
        <v>1</v>
      </c>
      <c r="H7364" s="1" t="s">
        <v>505</v>
      </c>
      <c r="I73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0.23531752339443662</v>
      </c>
      <c r="J7364" s="1" t="str">
        <f>IFERROR(INDEX('consumption_figs'!$C:$C,MATCH(Table2[[#This Row],[item_code]],'consumption_figs'!A:A,0),1),"NA")</f>
        <v>pc/heat</v>
      </c>
      <c r="K7364" s="1">
        <f>+SUMIFS(prod!$E:$E,prod!$A:$A,Table2[[#This Row],[date]],prod!$G:$G,Table2[[#This Row],[production_line]],prod!$F:$F,Table2[[#This Row],[output_type]])</f>
        <v>550</v>
      </c>
      <c r="L7364">
        <f>+Table2[[#This Row],[cons_qty_base_uom]]/Table2[[#This Row],[Column1]]</f>
        <v>0.23531752339443662</v>
      </c>
    </row>
    <row r="7365" spans="1:12" x14ac:dyDescent="0.25">
      <c r="A7365" s="2">
        <v>45962</v>
      </c>
      <c r="B7365" s="1" t="s">
        <v>146</v>
      </c>
      <c r="C7365" s="4">
        <v>213.74675041661328</v>
      </c>
      <c r="D7365" s="4">
        <v>4.4715820187155506</v>
      </c>
      <c r="E7365" s="4">
        <v>5557.4155108319455</v>
      </c>
      <c r="F7365" s="1" t="s">
        <v>509</v>
      </c>
      <c r="G7365" s="1">
        <v>1</v>
      </c>
      <c r="H7365" s="1" t="s">
        <v>505</v>
      </c>
      <c r="I73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0.38863045530293322</v>
      </c>
      <c r="J7365" s="1" t="str">
        <f>IFERROR(INDEX('consumption_figs'!$C:$C,MATCH(Table2[[#This Row],[item_code]],'consumption_figs'!A:A,0),1),"NA")</f>
        <v>pc/heat</v>
      </c>
      <c r="K7365" s="1">
        <f>+SUMIFS(prod!$E:$E,prod!$A:$A,Table2[[#This Row],[date]],prod!$G:$G,Table2[[#This Row],[production_line]],prod!$F:$F,Table2[[#This Row],[output_type]])</f>
        <v>550</v>
      </c>
      <c r="L7365">
        <f>+Table2[[#This Row],[cons_qty_base_uom]]/Table2[[#This Row],[Column1]]</f>
        <v>0.38863045530293322</v>
      </c>
    </row>
    <row r="7366" spans="1:12" x14ac:dyDescent="0.25">
      <c r="A7366" s="2">
        <v>45962</v>
      </c>
      <c r="B7366" s="1" t="s">
        <v>89</v>
      </c>
      <c r="C7366" s="4">
        <v>150.99541084476351</v>
      </c>
      <c r="D7366" s="4">
        <v>3.2011027099089859</v>
      </c>
      <c r="E7366" s="4">
        <v>3910.7811408793746</v>
      </c>
      <c r="F7366" s="1" t="s">
        <v>509</v>
      </c>
      <c r="G7366" s="1">
        <v>1</v>
      </c>
      <c r="H7366" s="1" t="s">
        <v>505</v>
      </c>
      <c r="I73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0.10670342366363286</v>
      </c>
      <c r="J7366" s="1" t="str">
        <f>IFERROR(INDEX('consumption_figs'!$C:$C,MATCH(Table2[[#This Row],[item_code]],'consumption_figs'!A:A,0),1),"NA")</f>
        <v>NA</v>
      </c>
      <c r="K7366" s="1">
        <f>+SUMIFS(prod!$E:$E,prod!$A:$A,Table2[[#This Row],[date]],prod!$G:$G,Table2[[#This Row],[production_line]],prod!$F:$F,Table2[[#This Row],[output_type]])</f>
        <v>550</v>
      </c>
      <c r="L7366">
        <f>+Table2[[#This Row],[cons_qty_base_uom]]/Table2[[#This Row],[Column1]]</f>
        <v>0.27453711062684277</v>
      </c>
    </row>
    <row r="7367" spans="1:12" x14ac:dyDescent="0.25">
      <c r="A7367" s="2">
        <v>45962</v>
      </c>
      <c r="B7367" s="1" t="s">
        <v>95</v>
      </c>
      <c r="C7367" s="4">
        <v>21.57077297782336</v>
      </c>
      <c r="D7367" s="4">
        <v>0.76065222187631631</v>
      </c>
      <c r="E7367" s="4">
        <v>930.77885399307797</v>
      </c>
      <c r="F7367" s="1" t="s">
        <v>509</v>
      </c>
      <c r="G7367" s="1">
        <v>1</v>
      </c>
      <c r="H7367" s="1" t="s">
        <v>505</v>
      </c>
      <c r="I73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2.5355074062543878E-2</v>
      </c>
      <c r="J7367" s="1" t="str">
        <f>IFERROR(INDEX('consumption_figs'!$C:$C,MATCH(Table2[[#This Row],[item_code]],'consumption_figs'!A:A,0),1),"NA")</f>
        <v>NA</v>
      </c>
      <c r="K7367" s="1">
        <f>+SUMIFS(prod!$E:$E,prod!$A:$A,Table2[[#This Row],[date]],prod!$G:$G,Table2[[#This Row],[production_line]],prod!$F:$F,Table2[[#This Row],[output_type]])</f>
        <v>550</v>
      </c>
      <c r="L7367">
        <f>+Table2[[#This Row],[cons_qty_base_uom]]/Table2[[#This Row],[Column1]]</f>
        <v>3.9219587232406108E-2</v>
      </c>
    </row>
    <row r="7368" spans="1:12" x14ac:dyDescent="0.25">
      <c r="A7368" s="2">
        <v>45962</v>
      </c>
      <c r="B7368" s="1" t="s">
        <v>97</v>
      </c>
      <c r="C7368" s="4">
        <v>21.57077297782336</v>
      </c>
      <c r="D7368" s="4">
        <v>0.76216731188309195</v>
      </c>
      <c r="E7368" s="4">
        <v>930.77885399307797</v>
      </c>
      <c r="F7368" s="1" t="s">
        <v>509</v>
      </c>
      <c r="G7368" s="1">
        <v>1</v>
      </c>
      <c r="H7368" s="1" t="s">
        <v>505</v>
      </c>
      <c r="I73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2.5405577062769732E-2</v>
      </c>
      <c r="J7368" s="1" t="str">
        <f>IFERROR(INDEX('consumption_figs'!$C:$C,MATCH(Table2[[#This Row],[item_code]],'consumption_figs'!A:A,0),1),"NA")</f>
        <v>NA</v>
      </c>
      <c r="K7368" s="1">
        <f>+SUMIFS(prod!$E:$E,prod!$A:$A,Table2[[#This Row],[date]],prod!$G:$G,Table2[[#This Row],[production_line]],prod!$F:$F,Table2[[#This Row],[output_type]])</f>
        <v>550</v>
      </c>
      <c r="L7368">
        <f>+Table2[[#This Row],[cons_qty_base_uom]]/Table2[[#This Row],[Column1]]</f>
        <v>3.9219587232406108E-2</v>
      </c>
    </row>
    <row r="7369" spans="1:12" x14ac:dyDescent="0.25">
      <c r="A7369" s="2">
        <v>45962</v>
      </c>
      <c r="B7369" s="1" t="s">
        <v>117</v>
      </c>
      <c r="C7369" s="4">
        <v>529.46442763748246</v>
      </c>
      <c r="D7369" s="4">
        <v>10.864610055121139</v>
      </c>
      <c r="E7369" s="4">
        <v>14666.164645558263</v>
      </c>
      <c r="F7369" s="1" t="s">
        <v>509</v>
      </c>
      <c r="G7369" s="1">
        <v>1</v>
      </c>
      <c r="H7369" s="1" t="s">
        <v>505</v>
      </c>
      <c r="I73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0.96266259570451351</v>
      </c>
      <c r="J7369" s="1" t="str">
        <f>IFERROR(INDEX('consumption_figs'!$C:$C,MATCH(Table2[[#This Row],[item_code]],'consumption_figs'!A:A,0),1),"NA")</f>
        <v>pc/heat</v>
      </c>
      <c r="K7369" s="1">
        <f>+SUMIFS(prod!$E:$E,prod!$A:$A,Table2[[#This Row],[date]],prod!$G:$G,Table2[[#This Row],[production_line]],prod!$F:$F,Table2[[#This Row],[output_type]])</f>
        <v>550</v>
      </c>
      <c r="L7369">
        <f>+Table2[[#This Row],[cons_qty_base_uom]]/Table2[[#This Row],[Column1]]</f>
        <v>0.96266259570451351</v>
      </c>
    </row>
    <row r="7370" spans="1:12" x14ac:dyDescent="0.25">
      <c r="A7370" s="2">
        <v>45962</v>
      </c>
      <c r="B7370" s="1" t="s">
        <v>115</v>
      </c>
      <c r="C7370" s="4">
        <v>403.96174849378286</v>
      </c>
      <c r="D7370" s="4">
        <v>8.289295079092426</v>
      </c>
      <c r="E7370" s="4">
        <v>11189.740433277784</v>
      </c>
      <c r="F7370" s="1" t="s">
        <v>509</v>
      </c>
      <c r="G7370" s="1">
        <v>1</v>
      </c>
      <c r="H7370" s="1" t="s">
        <v>505</v>
      </c>
      <c r="I73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0.73447590635233251</v>
      </c>
      <c r="J7370" s="1" t="str">
        <f>IFERROR(INDEX('consumption_figs'!$C:$C,MATCH(Table2[[#This Row],[item_code]],'consumption_figs'!A:A,0),1),"NA")</f>
        <v>pc/heat</v>
      </c>
      <c r="K7370" s="1">
        <f>+SUMIFS(prod!$E:$E,prod!$A:$A,Table2[[#This Row],[date]],prod!$G:$G,Table2[[#This Row],[production_line]],prod!$F:$F,Table2[[#This Row],[output_type]])</f>
        <v>550</v>
      </c>
      <c r="L7370">
        <f>+Table2[[#This Row],[cons_qty_base_uom]]/Table2[[#This Row],[Column1]]</f>
        <v>0.73447590635233251</v>
      </c>
    </row>
    <row r="7371" spans="1:12" x14ac:dyDescent="0.25">
      <c r="A7371" s="2">
        <v>45962</v>
      </c>
      <c r="B7371" s="1" t="s">
        <v>119</v>
      </c>
      <c r="C7371" s="4">
        <v>1245.2218946288938</v>
      </c>
      <c r="D7371" s="4">
        <v>25.5519532777849</v>
      </c>
      <c r="E7371" s="4">
        <v>34492.646481220356</v>
      </c>
      <c r="F7371" s="1" t="s">
        <v>509</v>
      </c>
      <c r="G7371" s="1">
        <v>1</v>
      </c>
      <c r="H7371" s="1" t="s">
        <v>505</v>
      </c>
      <c r="I73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2.2640398084161704</v>
      </c>
      <c r="J7371" s="1" t="str">
        <f>IFERROR(INDEX('consumption_figs'!$C:$C,MATCH(Table2[[#This Row],[item_code]],'consumption_figs'!A:A,0),1),"NA")</f>
        <v>pc/heat</v>
      </c>
      <c r="K7371" s="1">
        <f>+SUMIFS(prod!$E:$E,prod!$A:$A,Table2[[#This Row],[date]],prod!$G:$G,Table2[[#This Row],[production_line]],prod!$F:$F,Table2[[#This Row],[output_type]])</f>
        <v>550</v>
      </c>
      <c r="L7371">
        <f>+Table2[[#This Row],[cons_qty_base_uom]]/Table2[[#This Row],[Column1]]</f>
        <v>2.2640398084161704</v>
      </c>
    </row>
    <row r="7372" spans="1:12" x14ac:dyDescent="0.25">
      <c r="A7372" s="2">
        <v>45962</v>
      </c>
      <c r="B7372" s="1" t="s">
        <v>128</v>
      </c>
      <c r="C7372" s="4">
        <v>259.82976541469043</v>
      </c>
      <c r="D7372" s="4">
        <v>6.4957441353672616</v>
      </c>
      <c r="E7372" s="4">
        <v>8808.2290475580048</v>
      </c>
      <c r="F7372" s="1" t="s">
        <v>509</v>
      </c>
      <c r="G7372" s="1">
        <v>1</v>
      </c>
      <c r="H7372" s="1" t="s">
        <v>505</v>
      </c>
      <c r="I73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0.47241775529943714</v>
      </c>
      <c r="J7372" s="1" t="str">
        <f>IFERROR(INDEX('consumption_figs'!$C:$C,MATCH(Table2[[#This Row],[item_code]],'consumption_figs'!A:A,0),1),"NA")</f>
        <v>pc/heat</v>
      </c>
      <c r="K7372" s="1">
        <f>+SUMIFS(prod!$E:$E,prod!$A:$A,Table2[[#This Row],[date]],prod!$G:$G,Table2[[#This Row],[production_line]],prod!$F:$F,Table2[[#This Row],[output_type]])</f>
        <v>550</v>
      </c>
      <c r="L7372">
        <f>+Table2[[#This Row],[cons_qty_base_uom]]/Table2[[#This Row],[Column1]]</f>
        <v>0.47241775529943714</v>
      </c>
    </row>
    <row r="7373" spans="1:12" x14ac:dyDescent="0.25">
      <c r="A7373" s="2">
        <v>45962</v>
      </c>
      <c r="B7373" s="1" t="s">
        <v>136</v>
      </c>
      <c r="C7373" s="4">
        <v>716.73795667222157</v>
      </c>
      <c r="D7373" s="4">
        <v>17.918448916805538</v>
      </c>
      <c r="E7373" s="4">
        <v>24297.41673118831</v>
      </c>
      <c r="F7373" s="1" t="s">
        <v>509</v>
      </c>
      <c r="G7373" s="1">
        <v>1</v>
      </c>
      <c r="H7373" s="1" t="s">
        <v>505</v>
      </c>
      <c r="I73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1.3031599212222211</v>
      </c>
      <c r="J7373" s="1" t="str">
        <f>IFERROR(INDEX('consumption_figs'!$C:$C,MATCH(Table2[[#This Row],[item_code]],'consumption_figs'!A:A,0),1),"NA")</f>
        <v>pc/heat</v>
      </c>
      <c r="K7373" s="1">
        <f>+SUMIFS(prod!$E:$E,prod!$A:$A,Table2[[#This Row],[date]],prod!$G:$G,Table2[[#This Row],[production_line]],prod!$F:$F,Table2[[#This Row],[output_type]])</f>
        <v>550</v>
      </c>
      <c r="L7373">
        <f>+Table2[[#This Row],[cons_qty_base_uom]]/Table2[[#This Row],[Column1]]</f>
        <v>1.3031599212222211</v>
      </c>
    </row>
    <row r="7374" spans="1:12" x14ac:dyDescent="0.25">
      <c r="A7374" s="2">
        <v>45962</v>
      </c>
      <c r="B7374" s="1" t="s">
        <v>132</v>
      </c>
      <c r="C7374" s="4">
        <v>465.7325983848225</v>
      </c>
      <c r="D7374" s="4">
        <v>11.643314959620563</v>
      </c>
      <c r="E7374" s="4">
        <v>15788.335085245482</v>
      </c>
      <c r="F7374" s="1" t="s">
        <v>509</v>
      </c>
      <c r="G7374" s="1">
        <v>1</v>
      </c>
      <c r="H7374" s="1" t="s">
        <v>505</v>
      </c>
      <c r="I73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0.84678654251785912</v>
      </c>
      <c r="J7374" s="1" t="str">
        <f>IFERROR(INDEX('consumption_figs'!$C:$C,MATCH(Table2[[#This Row],[item_code]],'consumption_figs'!A:A,0),1),"NA")</f>
        <v>pc/heat</v>
      </c>
      <c r="K7374" s="1">
        <f>+SUMIFS(prod!$E:$E,prod!$A:$A,Table2[[#This Row],[date]],prod!$G:$G,Table2[[#This Row],[production_line]],prod!$F:$F,Table2[[#This Row],[output_type]])</f>
        <v>550</v>
      </c>
      <c r="L7374">
        <f>+Table2[[#This Row],[cons_qty_base_uom]]/Table2[[#This Row],[Column1]]</f>
        <v>0.84678654251785912</v>
      </c>
    </row>
    <row r="7375" spans="1:12" x14ac:dyDescent="0.25">
      <c r="A7375" s="2">
        <v>45962</v>
      </c>
      <c r="B7375" s="1" t="s">
        <v>134</v>
      </c>
      <c r="C7375" s="4">
        <v>55.8879118061787</v>
      </c>
      <c r="D7375" s="4">
        <v>1.3971977951544676</v>
      </c>
      <c r="E7375" s="4">
        <v>1894.6002102294578</v>
      </c>
      <c r="F7375" s="1" t="s">
        <v>509</v>
      </c>
      <c r="G7375" s="1">
        <v>1</v>
      </c>
      <c r="H7375" s="1" t="s">
        <v>505</v>
      </c>
      <c r="I73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0.10161438510214309</v>
      </c>
      <c r="J7375" s="1" t="str">
        <f>IFERROR(INDEX('consumption_figs'!$C:$C,MATCH(Table2[[#This Row],[item_code]],'consumption_figs'!A:A,0),1),"NA")</f>
        <v>pc/heat</v>
      </c>
      <c r="K7375" s="1">
        <f>+SUMIFS(prod!$E:$E,prod!$A:$A,Table2[[#This Row],[date]],prod!$G:$G,Table2[[#This Row],[production_line]],prod!$F:$F,Table2[[#This Row],[output_type]])</f>
        <v>550</v>
      </c>
      <c r="L7375">
        <f>+Table2[[#This Row],[cons_qty_base_uom]]/Table2[[#This Row],[Column1]]</f>
        <v>0.10161438510214309</v>
      </c>
    </row>
    <row r="7376" spans="1:12" x14ac:dyDescent="0.25">
      <c r="A7376" s="2">
        <v>45962</v>
      </c>
      <c r="B7376" s="1" t="s">
        <v>107</v>
      </c>
      <c r="C7376" s="4">
        <v>24.512242020253815</v>
      </c>
      <c r="D7376" s="4">
        <v>0.38974464812203569</v>
      </c>
      <c r="E7376" s="4">
        <v>678.98910396103065</v>
      </c>
      <c r="F7376" s="1" t="s">
        <v>509</v>
      </c>
      <c r="G7376" s="1">
        <v>1</v>
      </c>
      <c r="H7376" s="1" t="s">
        <v>505</v>
      </c>
      <c r="I73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1.2991488270734522E-2</v>
      </c>
      <c r="J7376" s="1" t="str">
        <f>IFERROR(INDEX('consumption_figs'!$C:$C,MATCH(Table2[[#This Row],[item_code]],'consumption_figs'!A:A,0),1),"NA")</f>
        <v>NA</v>
      </c>
      <c r="K7376" s="1">
        <f>+SUMIFS(prod!$E:$E,prod!$A:$A,Table2[[#This Row],[date]],prod!$G:$G,Table2[[#This Row],[production_line]],prod!$F:$F,Table2[[#This Row],[output_type]])</f>
        <v>550</v>
      </c>
      <c r="L7376">
        <f>+Table2[[#This Row],[cons_qty_base_uom]]/Table2[[#This Row],[Column1]]</f>
        <v>4.4567712764097843E-2</v>
      </c>
    </row>
    <row r="7377" spans="1:12" x14ac:dyDescent="0.25">
      <c r="A7377" s="2">
        <v>45962</v>
      </c>
      <c r="B7377" s="1" t="s">
        <v>113</v>
      </c>
      <c r="C7377" s="4">
        <v>68.63427765671068</v>
      </c>
      <c r="D7377" s="4">
        <v>1.2491438533521344</v>
      </c>
      <c r="E7377" s="4">
        <v>1833.2215562107424</v>
      </c>
      <c r="F7377" s="1" t="s">
        <v>509</v>
      </c>
      <c r="G7377" s="1">
        <v>1</v>
      </c>
      <c r="H7377" s="1" t="s">
        <v>505</v>
      </c>
      <c r="I73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4.163812844507115E-2</v>
      </c>
      <c r="J7377" s="1" t="str">
        <f>IFERROR(INDEX('consumption_figs'!$C:$C,MATCH(Table2[[#This Row],[item_code]],'consumption_figs'!A:A,0),1),"NA")</f>
        <v>NA</v>
      </c>
      <c r="K7377" s="1">
        <f>+SUMIFS(prod!$E:$E,prod!$A:$A,Table2[[#This Row],[date]],prod!$G:$G,Table2[[#This Row],[production_line]],prod!$F:$F,Table2[[#This Row],[output_type]])</f>
        <v>550</v>
      </c>
      <c r="L7377">
        <f>+Table2[[#This Row],[cons_qty_base_uom]]/Table2[[#This Row],[Column1]]</f>
        <v>0.12478959573947396</v>
      </c>
    </row>
    <row r="7378" spans="1:12" x14ac:dyDescent="0.25">
      <c r="A7378" s="2">
        <v>45962</v>
      </c>
      <c r="B7378" s="1" t="s">
        <v>111</v>
      </c>
      <c r="C7378" s="4">
        <v>50.985463402127934</v>
      </c>
      <c r="D7378" s="4">
        <v>0.92793543391872846</v>
      </c>
      <c r="E7378" s="4">
        <v>1361.8217274708372</v>
      </c>
      <c r="F7378" s="1" t="s">
        <v>509</v>
      </c>
      <c r="G7378" s="1">
        <v>1</v>
      </c>
      <c r="H7378" s="1" t="s">
        <v>505</v>
      </c>
      <c r="I73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3.0931181130624281E-2</v>
      </c>
      <c r="J7378" s="1" t="str">
        <f>IFERROR(INDEX('consumption_figs'!$C:$C,MATCH(Table2[[#This Row],[item_code]],'consumption_figs'!A:A,0),1),"NA")</f>
        <v>NA</v>
      </c>
      <c r="K7378" s="1">
        <f>+SUMIFS(prod!$E:$E,prod!$A:$A,Table2[[#This Row],[date]],prod!$G:$G,Table2[[#This Row],[production_line]],prod!$F:$F,Table2[[#This Row],[output_type]])</f>
        <v>550</v>
      </c>
      <c r="L7378">
        <f>+Table2[[#This Row],[cons_qty_base_uom]]/Table2[[#This Row],[Column1]]</f>
        <v>9.2700842549323523E-2</v>
      </c>
    </row>
    <row r="7379" spans="1:12" x14ac:dyDescent="0.25">
      <c r="A7379" s="2">
        <v>45962</v>
      </c>
      <c r="B7379" s="1" t="s">
        <v>227</v>
      </c>
      <c r="C7379" s="4">
        <v>89.469683373926415</v>
      </c>
      <c r="D7379" s="4">
        <v>89.469683373926415</v>
      </c>
      <c r="E7379" s="4">
        <v>70961.089974362258</v>
      </c>
      <c r="F7379" s="1" t="s">
        <v>509</v>
      </c>
      <c r="G7379" s="1">
        <v>1</v>
      </c>
      <c r="H7379" s="1" t="s">
        <v>505</v>
      </c>
      <c r="I73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0.90239425674933593</v>
      </c>
      <c r="J7379" s="1" t="str">
        <f>IFERROR(INDEX('consumption_figs'!$C:$C,MATCH(Table2[[#This Row],[item_code]],'consumption_figs'!A:A,0),1),"NA")</f>
        <v>kg/ton</v>
      </c>
      <c r="K7379" s="1">
        <f>+SUMIFS(prod!$E:$E,prod!$A:$A,Table2[[#This Row],[date]],prod!$G:$G,Table2[[#This Row],[production_line]],prod!$F:$F,Table2[[#This Row],[output_type]])</f>
        <v>550</v>
      </c>
      <c r="L7379">
        <f>+Table2[[#This Row],[cons_qty_base_uom]]/Table2[[#This Row],[Column1]]</f>
        <v>0.16267215158895712</v>
      </c>
    </row>
    <row r="7380" spans="1:12" x14ac:dyDescent="0.25">
      <c r="A7380" s="2">
        <v>45962</v>
      </c>
      <c r="B7380" s="1" t="s">
        <v>228</v>
      </c>
      <c r="C7380" s="4">
        <v>42.181798070836081</v>
      </c>
      <c r="D7380" s="4">
        <v>42.181798070836081</v>
      </c>
      <c r="E7380" s="4">
        <v>25732.584095132843</v>
      </c>
      <c r="F7380" s="1" t="s">
        <v>509</v>
      </c>
      <c r="G7380" s="1">
        <v>1</v>
      </c>
      <c r="H7380" s="1" t="s">
        <v>505</v>
      </c>
      <c r="I73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0.42544704399362643</v>
      </c>
      <c r="J7380" s="1" t="str">
        <f>IFERROR(INDEX('consumption_figs'!$C:$C,MATCH(Table2[[#This Row],[item_code]],'consumption_figs'!A:A,0),1),"NA")</f>
        <v>kg/ton</v>
      </c>
      <c r="K7380" s="1">
        <f>+SUMIFS(prod!$E:$E,prod!$A:$A,Table2[[#This Row],[date]],prod!$G:$G,Table2[[#This Row],[production_line]],prod!$F:$F,Table2[[#This Row],[output_type]])</f>
        <v>550</v>
      </c>
      <c r="L7380">
        <f>+Table2[[#This Row],[cons_qty_base_uom]]/Table2[[#This Row],[Column1]]</f>
        <v>7.6694178310611053E-2</v>
      </c>
    </row>
    <row r="7381" spans="1:12" x14ac:dyDescent="0.25">
      <c r="A7381" s="2">
        <v>45962</v>
      </c>
      <c r="B7381" s="1" t="s">
        <v>229</v>
      </c>
      <c r="C7381" s="4">
        <v>53.46297662466435</v>
      </c>
      <c r="D7381" s="4">
        <v>53.46297662466435</v>
      </c>
      <c r="E7381" s="4">
        <v>28990.833704490491</v>
      </c>
      <c r="F7381" s="1" t="s">
        <v>509</v>
      </c>
      <c r="G7381" s="1">
        <v>1</v>
      </c>
      <c r="H7381" s="1" t="s">
        <v>505</v>
      </c>
      <c r="I73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0.53922939296866623</v>
      </c>
      <c r="J7381" s="1" t="str">
        <f>IFERROR(INDEX('consumption_figs'!$C:$C,MATCH(Table2[[#This Row],[item_code]],'consumption_figs'!A:A,0),1),"NA")</f>
        <v>kg/ton</v>
      </c>
      <c r="K7381" s="1">
        <f>+SUMIFS(prod!$E:$E,prod!$A:$A,Table2[[#This Row],[date]],prod!$G:$G,Table2[[#This Row],[production_line]],prod!$F:$F,Table2[[#This Row],[output_type]])</f>
        <v>550</v>
      </c>
      <c r="L7381">
        <f>+Table2[[#This Row],[cons_qty_base_uom]]/Table2[[#This Row],[Column1]]</f>
        <v>9.7205412044844272E-2</v>
      </c>
    </row>
    <row r="7382" spans="1:12" x14ac:dyDescent="0.25">
      <c r="A7382" s="2">
        <v>45962</v>
      </c>
      <c r="B7382" s="1" t="s">
        <v>234</v>
      </c>
      <c r="C7382" s="4">
        <v>14.511247275990259</v>
      </c>
      <c r="D7382" s="4">
        <v>14.511247275990259</v>
      </c>
      <c r="E7382" s="4">
        <v>16687.9343673888</v>
      </c>
      <c r="F7382" s="1" t="s">
        <v>509</v>
      </c>
      <c r="G7382" s="1">
        <v>1</v>
      </c>
      <c r="H7382" s="1" t="s">
        <v>505</v>
      </c>
      <c r="I73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0.14636093150564575</v>
      </c>
      <c r="J7382" s="1" t="str">
        <f>IFERROR(INDEX('consumption_figs'!$C:$C,MATCH(Table2[[#This Row],[item_code]],'consumption_figs'!A:A,0),1),"NA")</f>
        <v>kg/ton</v>
      </c>
      <c r="K7382" s="1">
        <f>+SUMIFS(prod!$E:$E,prod!$A:$A,Table2[[#This Row],[date]],prod!$G:$G,Table2[[#This Row],[production_line]],prod!$F:$F,Table2[[#This Row],[output_type]])</f>
        <v>550</v>
      </c>
      <c r="L7382">
        <f>+Table2[[#This Row],[cons_qty_base_uom]]/Table2[[#This Row],[Column1]]</f>
        <v>2.6384085956345924E-2</v>
      </c>
    </row>
    <row r="7383" spans="1:12" x14ac:dyDescent="0.25">
      <c r="A7383" s="2">
        <v>45962</v>
      </c>
      <c r="B7383" s="1" t="s">
        <v>87</v>
      </c>
      <c r="C7383" s="4">
        <v>7.8439174464812202</v>
      </c>
      <c r="D7383" s="4">
        <v>0.81576741443404688</v>
      </c>
      <c r="E7383" s="4">
        <v>3959.3742094603253</v>
      </c>
      <c r="F7383" s="1" t="s">
        <v>509</v>
      </c>
      <c r="G7383" s="1">
        <v>1</v>
      </c>
      <c r="H7383" s="1" t="s">
        <v>505</v>
      </c>
      <c r="I73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1.4261668084511309E-2</v>
      </c>
      <c r="J7383" s="1" t="str">
        <f>IFERROR(INDEX('consumption_figs'!$C:$C,MATCH(Table2[[#This Row],[item_code]],'consumption_figs'!A:A,0),1),"NA")</f>
        <v>pc/heat</v>
      </c>
      <c r="K7383" s="1">
        <f>+SUMIFS(prod!$E:$E,prod!$A:$A,Table2[[#This Row],[date]],prod!$G:$G,Table2[[#This Row],[production_line]],prod!$F:$F,Table2[[#This Row],[output_type]])</f>
        <v>550</v>
      </c>
      <c r="L7383">
        <f>+Table2[[#This Row],[cons_qty_base_uom]]/Table2[[#This Row],[Column1]]</f>
        <v>1.4261668084511309E-2</v>
      </c>
    </row>
    <row r="7384" spans="1:12" x14ac:dyDescent="0.25">
      <c r="A7384" s="2">
        <v>45962</v>
      </c>
      <c r="B7384" s="1" t="s">
        <v>62</v>
      </c>
      <c r="C7384" s="4">
        <v>2.9414690424304575</v>
      </c>
      <c r="D7384" s="4">
        <v>0.86773336751698504</v>
      </c>
      <c r="E7384" s="4">
        <v>4189.2402102294573</v>
      </c>
      <c r="F7384" s="1" t="s">
        <v>509</v>
      </c>
      <c r="G7384" s="1">
        <v>1</v>
      </c>
      <c r="H7384" s="1" t="s">
        <v>505</v>
      </c>
      <c r="I73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5.3481255316917406E-3</v>
      </c>
      <c r="J7384" s="1" t="str">
        <f>IFERROR(INDEX('consumption_figs'!$C:$C,MATCH(Table2[[#This Row],[item_code]],'consumption_figs'!A:A,0),1),"NA")</f>
        <v>pc/heat</v>
      </c>
      <c r="K7384" s="1">
        <f>+SUMIFS(prod!$E:$E,prod!$A:$A,Table2[[#This Row],[date]],prod!$G:$G,Table2[[#This Row],[production_line]],prod!$F:$F,Table2[[#This Row],[output_type]])</f>
        <v>550</v>
      </c>
      <c r="L7384">
        <f>+Table2[[#This Row],[cons_qty_base_uom]]/Table2[[#This Row],[Column1]]</f>
        <v>5.3481255316917406E-3</v>
      </c>
    </row>
    <row r="7385" spans="1:12" x14ac:dyDescent="0.25">
      <c r="A7385" s="2">
        <v>45962</v>
      </c>
      <c r="B7385" s="1" t="s">
        <v>65</v>
      </c>
      <c r="C7385" s="4">
        <v>0.73536726060761448</v>
      </c>
      <c r="D7385" s="4">
        <v>6.5241783361107553</v>
      </c>
      <c r="E7385" s="4">
        <v>14410.698059223178</v>
      </c>
      <c r="F7385" s="1" t="s">
        <v>509</v>
      </c>
      <c r="G7385" s="1">
        <v>1</v>
      </c>
      <c r="H7385" s="1" t="s">
        <v>505</v>
      </c>
      <c r="I73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1.3370313829229354E-3</v>
      </c>
      <c r="J7385" s="1" t="str">
        <f>IFERROR(INDEX('consumption_figs'!$C:$C,MATCH(Table2[[#This Row],[item_code]],'consumption_figs'!A:A,0),1),"NA")</f>
        <v>pc/heat</v>
      </c>
      <c r="K7385" s="1">
        <f>+SUMIFS(prod!$E:$E,prod!$A:$A,Table2[[#This Row],[date]],prod!$G:$G,Table2[[#This Row],[production_line]],prod!$F:$F,Table2[[#This Row],[output_type]])</f>
        <v>550</v>
      </c>
      <c r="L7385">
        <f>+Table2[[#This Row],[cons_qty_base_uom]]/Table2[[#This Row],[Column1]]</f>
        <v>1.3370313829229354E-3</v>
      </c>
    </row>
    <row r="7386" spans="1:12" x14ac:dyDescent="0.25">
      <c r="A7386" s="2">
        <v>45962</v>
      </c>
      <c r="B7386" s="1" t="s">
        <v>167</v>
      </c>
      <c r="C7386" s="4">
        <v>894.75429330908332</v>
      </c>
      <c r="D7386" s="4">
        <v>3.8742860900283311</v>
      </c>
      <c r="E7386" s="4">
        <v>2769.7271257612533</v>
      </c>
      <c r="F7386" s="1" t="s">
        <v>509</v>
      </c>
      <c r="G7386" s="1">
        <v>1</v>
      </c>
      <c r="H7386" s="1" t="s">
        <v>505</v>
      </c>
      <c r="I73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3.907618072184061E-2</v>
      </c>
      <c r="J7386" s="1" t="str">
        <f>IFERROR(INDEX('consumption_figs'!$C:$C,MATCH(Table2[[#This Row],[item_code]],'consumption_figs'!A:A,0),1),"NA")</f>
        <v>kg/ton</v>
      </c>
      <c r="K7386" s="1">
        <f>+SUMIFS(prod!$E:$E,prod!$A:$A,Table2[[#This Row],[date]],prod!$G:$G,Table2[[#This Row],[production_line]],prod!$F:$F,Table2[[#This Row],[output_type]])</f>
        <v>550</v>
      </c>
      <c r="L7386">
        <f>+Table2[[#This Row],[cons_qty_base_uom]]/Table2[[#This Row],[Column1]]</f>
        <v>1.6268259878346969</v>
      </c>
    </row>
    <row r="7387" spans="1:12" x14ac:dyDescent="0.25">
      <c r="A7387" s="2">
        <v>45962</v>
      </c>
      <c r="B7387" s="1" t="s">
        <v>168</v>
      </c>
      <c r="C7387" s="4">
        <v>1946.8280228043791</v>
      </c>
      <c r="D7387" s="4">
        <v>4.2440850897135469</v>
      </c>
      <c r="E7387" s="4">
        <v>3036.6016478725192</v>
      </c>
      <c r="F7387" s="1" t="s">
        <v>509</v>
      </c>
      <c r="G7387" s="1">
        <v>1</v>
      </c>
      <c r="H7387" s="1" t="s">
        <v>505</v>
      </c>
      <c r="I73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4.2805985957351682E-2</v>
      </c>
      <c r="J7387" s="1" t="str">
        <f>IFERROR(INDEX('consumption_figs'!$C:$C,MATCH(Table2[[#This Row],[item_code]],'consumption_figs'!A:A,0),1),"NA")</f>
        <v>kg/ton</v>
      </c>
      <c r="K7387" s="1">
        <f>+SUMIFS(prod!$E:$E,prod!$A:$A,Table2[[#This Row],[date]],prod!$G:$G,Table2[[#This Row],[production_line]],prod!$F:$F,Table2[[#This Row],[output_type]])</f>
        <v>550</v>
      </c>
      <c r="L7387">
        <f>+Table2[[#This Row],[cons_qty_base_uom]]/Table2[[#This Row],[Column1]]</f>
        <v>3.5396873141897802</v>
      </c>
    </row>
    <row r="7388" spans="1:12" x14ac:dyDescent="0.25">
      <c r="A7388" s="2">
        <v>45962</v>
      </c>
      <c r="B7388" s="1" t="s">
        <v>169</v>
      </c>
      <c r="C7388" s="4">
        <v>943.91661711727477</v>
      </c>
      <c r="D7388" s="4">
        <v>4.4364081004511906</v>
      </c>
      <c r="E7388" s="4">
        <v>2996.1385937225009</v>
      </c>
      <c r="F7388" s="1" t="s">
        <v>509</v>
      </c>
      <c r="G7388" s="1">
        <v>1</v>
      </c>
      <c r="H7388" s="1" t="s">
        <v>505</v>
      </c>
      <c r="I73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4.4745762357420706E-2</v>
      </c>
      <c r="J7388" s="1" t="str">
        <f>IFERROR(INDEX('consumption_figs'!$C:$C,MATCH(Table2[[#This Row],[item_code]],'consumption_figs'!A:A,0),1),"NA")</f>
        <v>kg/ton</v>
      </c>
      <c r="K7388" s="1">
        <f>+SUMIFS(prod!$E:$E,prod!$A:$A,Table2[[#This Row],[date]],prod!$G:$G,Table2[[#This Row],[production_line]],prod!$F:$F,Table2[[#This Row],[output_type]])</f>
        <v>550</v>
      </c>
      <c r="L7388">
        <f>+Table2[[#This Row],[cons_qty_base_uom]]/Table2[[#This Row],[Column1]]</f>
        <v>1.7162120311223177</v>
      </c>
    </row>
    <row r="7389" spans="1:12" x14ac:dyDescent="0.25">
      <c r="A7389" s="2">
        <v>45962</v>
      </c>
      <c r="B7389" s="1" t="s">
        <v>170</v>
      </c>
      <c r="C7389" s="4">
        <v>763.98251197929426</v>
      </c>
      <c r="D7389" s="4">
        <v>1.4821260732398307</v>
      </c>
      <c r="E7389" s="4">
        <v>378.41642901959358</v>
      </c>
      <c r="F7389" s="1" t="s">
        <v>509</v>
      </c>
      <c r="G7389" s="1">
        <v>1</v>
      </c>
      <c r="H7389" s="1" t="s">
        <v>505</v>
      </c>
      <c r="I73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1.4948773772679261E-2</v>
      </c>
      <c r="J7389" s="1" t="str">
        <f>IFERROR(INDEX('consumption_figs'!$C:$C,MATCH(Table2[[#This Row],[item_code]],'consumption_figs'!A:A,0),1),"NA")</f>
        <v>kg/ton</v>
      </c>
      <c r="K7389" s="1">
        <f>+SUMIFS(prod!$E:$E,prod!$A:$A,Table2[[#This Row],[date]],prod!$G:$G,Table2[[#This Row],[production_line]],prod!$F:$F,Table2[[#This Row],[output_type]])</f>
        <v>550</v>
      </c>
      <c r="L7389">
        <f>+Table2[[#This Row],[cons_qty_base_uom]]/Table2[[#This Row],[Column1]]</f>
        <v>1.3890591126896259</v>
      </c>
    </row>
    <row r="7390" spans="1:12" x14ac:dyDescent="0.25">
      <c r="A7390" s="2">
        <v>45962</v>
      </c>
      <c r="B7390" s="1" t="s">
        <v>171</v>
      </c>
      <c r="C7390" s="4">
        <v>314.63887237242494</v>
      </c>
      <c r="D7390" s="4">
        <v>1.2679946556608725</v>
      </c>
      <c r="E7390" s="4">
        <v>310.26561229365893</v>
      </c>
      <c r="F7390" s="1" t="s">
        <v>509</v>
      </c>
      <c r="G7390" s="1">
        <v>1</v>
      </c>
      <c r="H7390" s="1" t="s">
        <v>505</v>
      </c>
      <c r="I73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1.2789037042581948E-2</v>
      </c>
      <c r="J7390" s="1" t="str">
        <f>IFERROR(INDEX('consumption_figs'!$C:$C,MATCH(Table2[[#This Row],[item_code]],'consumption_figs'!A:A,0),1),"NA")</f>
        <v>kg/ton</v>
      </c>
      <c r="K7390" s="1">
        <f>+SUMIFS(prod!$E:$E,prod!$A:$A,Table2[[#This Row],[date]],prod!$G:$G,Table2[[#This Row],[production_line]],prod!$F:$F,Table2[[#This Row],[output_type]])</f>
        <v>550</v>
      </c>
      <c r="L7390">
        <f>+Table2[[#This Row],[cons_qty_base_uom]]/Table2[[#This Row],[Column1]]</f>
        <v>0.57207067704077263</v>
      </c>
    </row>
    <row r="7391" spans="1:12" x14ac:dyDescent="0.25">
      <c r="A7391" s="2">
        <v>45962</v>
      </c>
      <c r="B7391" s="1" t="s">
        <v>172</v>
      </c>
      <c r="C7391" s="4">
        <v>512.27141408135435</v>
      </c>
      <c r="D7391" s="4">
        <v>2.6330750683781612</v>
      </c>
      <c r="E7391" s="4">
        <v>2231.4542797383797</v>
      </c>
      <c r="F7391" s="1" t="s">
        <v>509</v>
      </c>
      <c r="G7391" s="1">
        <v>1</v>
      </c>
      <c r="H7391" s="1" t="s">
        <v>505</v>
      </c>
      <c r="I73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2.6557284319022878E-2</v>
      </c>
      <c r="J7391" s="1" t="str">
        <f>IFERROR(INDEX('consumption_figs'!$C:$C,MATCH(Table2[[#This Row],[item_code]],'consumption_figs'!A:A,0),1),"NA")</f>
        <v>kg/ton</v>
      </c>
      <c r="K7391" s="1">
        <f>+SUMIFS(prod!$E:$E,prod!$A:$A,Table2[[#This Row],[date]],prod!$G:$G,Table2[[#This Row],[production_line]],prod!$F:$F,Table2[[#This Row],[output_type]])</f>
        <v>550</v>
      </c>
      <c r="L7391">
        <f>+Table2[[#This Row],[cons_qty_base_uom]]/Table2[[#This Row],[Column1]]</f>
        <v>0.93140257105700786</v>
      </c>
    </row>
    <row r="7392" spans="1:12" x14ac:dyDescent="0.25">
      <c r="A7392" s="2">
        <v>45962</v>
      </c>
      <c r="B7392" s="1" t="s">
        <v>173</v>
      </c>
      <c r="C7392" s="4">
        <v>438.52792836906724</v>
      </c>
      <c r="D7392" s="4">
        <v>5.354426005386312</v>
      </c>
      <c r="E7392" s="4">
        <v>8064.528602707147</v>
      </c>
      <c r="F7392" s="1" t="s">
        <v>509</v>
      </c>
      <c r="G7392" s="1">
        <v>1</v>
      </c>
      <c r="H7392" s="1" t="s">
        <v>505</v>
      </c>
      <c r="I73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0.79732350612557679</v>
      </c>
      <c r="J7392" s="1" t="str">
        <f>IFERROR(INDEX('consumption_figs'!$C:$C,MATCH(Table2[[#This Row],[item_code]],'consumption_figs'!A:A,0),1),"NA")</f>
        <v>pc/heat</v>
      </c>
      <c r="K7392" s="1">
        <f>+SUMIFS(prod!$E:$E,prod!$A:$A,Table2[[#This Row],[date]],prod!$G:$G,Table2[[#This Row],[production_line]],prod!$F:$F,Table2[[#This Row],[output_type]])</f>
        <v>550</v>
      </c>
      <c r="L7392">
        <f>+Table2[[#This Row],[cons_qty_base_uom]]/Table2[[#This Row],[Column1]]</f>
        <v>0.79732350612557679</v>
      </c>
    </row>
    <row r="7393" spans="1:12" x14ac:dyDescent="0.25">
      <c r="A7393" s="2">
        <v>45962</v>
      </c>
      <c r="B7393" s="1" t="s">
        <v>175</v>
      </c>
      <c r="C7393" s="4">
        <v>247.77811199328463</v>
      </c>
      <c r="D7393" s="4">
        <v>3.6522493707810155</v>
      </c>
      <c r="E7393" s="4">
        <v>5795.5300395229278</v>
      </c>
      <c r="F7393" s="1" t="s">
        <v>509</v>
      </c>
      <c r="G7393" s="1">
        <v>1</v>
      </c>
      <c r="H7393" s="1" t="s">
        <v>505</v>
      </c>
      <c r="I73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0.45050565816960841</v>
      </c>
      <c r="J7393" s="1" t="str">
        <f>IFERROR(INDEX('consumption_figs'!$C:$C,MATCH(Table2[[#This Row],[item_code]],'consumption_figs'!A:A,0),1),"NA")</f>
        <v>pc/heat</v>
      </c>
      <c r="K7393" s="1">
        <f>+SUMIFS(prod!$E:$E,prod!$A:$A,Table2[[#This Row],[date]],prod!$G:$G,Table2[[#This Row],[production_line]],prod!$F:$F,Table2[[#This Row],[output_type]])</f>
        <v>550</v>
      </c>
      <c r="L7393">
        <f>+Table2[[#This Row],[cons_qty_base_uom]]/Table2[[#This Row],[Column1]]</f>
        <v>0.45050565816960841</v>
      </c>
    </row>
    <row r="7394" spans="1:12" x14ac:dyDescent="0.25">
      <c r="A7394" s="2">
        <v>45962</v>
      </c>
      <c r="B7394" s="1" t="s">
        <v>177</v>
      </c>
      <c r="C7394" s="4">
        <v>39.329859046553118</v>
      </c>
      <c r="D7394" s="4">
        <v>0.67647357560071353</v>
      </c>
      <c r="E7394" s="4">
        <v>1073.7051519709</v>
      </c>
      <c r="F7394" s="1" t="s">
        <v>509</v>
      </c>
      <c r="G7394" s="1">
        <v>1</v>
      </c>
      <c r="H7394" s="1" t="s">
        <v>505</v>
      </c>
      <c r="I73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7.1508834630096579E-2</v>
      </c>
      <c r="J7394" s="1" t="str">
        <f>IFERROR(INDEX('consumption_figs'!$C:$C,MATCH(Table2[[#This Row],[item_code]],'consumption_figs'!A:A,0),1),"NA")</f>
        <v>pc/heat</v>
      </c>
      <c r="K7394" s="1">
        <f>+SUMIFS(prod!$E:$E,prod!$A:$A,Table2[[#This Row],[date]],prod!$G:$G,Table2[[#This Row],[production_line]],prod!$F:$F,Table2[[#This Row],[output_type]])</f>
        <v>550</v>
      </c>
      <c r="L7394">
        <f>+Table2[[#This Row],[cons_qty_base_uom]]/Table2[[#This Row],[Column1]]</f>
        <v>7.1508834630096579E-2</v>
      </c>
    </row>
    <row r="7395" spans="1:12" x14ac:dyDescent="0.25">
      <c r="A7395" s="2">
        <v>45962</v>
      </c>
      <c r="B7395" s="1" t="s">
        <v>179</v>
      </c>
      <c r="C7395" s="4">
        <v>3.1463887237242494</v>
      </c>
      <c r="D7395" s="4">
        <v>20.605699751670109</v>
      </c>
      <c r="E7395" s="4">
        <v>49398.302962470712</v>
      </c>
      <c r="F7395" s="1" t="s">
        <v>509</v>
      </c>
      <c r="G7395" s="1">
        <v>1</v>
      </c>
      <c r="H7395" s="1" t="s">
        <v>505</v>
      </c>
      <c r="I73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5.7207067704077262E-3</v>
      </c>
      <c r="J7395" s="1" t="str">
        <f>IFERROR(INDEX('consumption_figs'!$C:$C,MATCH(Table2[[#This Row],[item_code]],'consumption_figs'!A:A,0),1),"NA")</f>
        <v>pc/heat</v>
      </c>
      <c r="K7395" s="1">
        <f>+SUMIFS(prod!$E:$E,prod!$A:$A,Table2[[#This Row],[date]],prod!$G:$G,Table2[[#This Row],[production_line]],prod!$F:$F,Table2[[#This Row],[output_type]])</f>
        <v>550</v>
      </c>
      <c r="L7395">
        <f>+Table2[[#This Row],[cons_qty_base_uom]]/Table2[[#This Row],[Column1]]</f>
        <v>5.7207067704077262E-3</v>
      </c>
    </row>
    <row r="7396" spans="1:12" x14ac:dyDescent="0.25">
      <c r="A7396" s="2">
        <v>45962</v>
      </c>
      <c r="B7396" s="1" t="s">
        <v>181</v>
      </c>
      <c r="C7396" s="4">
        <v>3892.6727991325947</v>
      </c>
      <c r="D7396" s="4">
        <v>33.554839528522962</v>
      </c>
      <c r="E7396" s="4">
        <v>53524.250988073174</v>
      </c>
      <c r="F7396" s="1" t="s">
        <v>509</v>
      </c>
      <c r="G7396" s="1">
        <v>1</v>
      </c>
      <c r="H7396" s="1" t="s">
        <v>505</v>
      </c>
      <c r="I73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7.0775869075138083</v>
      </c>
      <c r="J7396" s="1" t="str">
        <f>IFERROR(INDEX('consumption_figs'!$C:$C,MATCH(Table2[[#This Row],[item_code]],'consumption_figs'!A:A,0),1),"NA")</f>
        <v>pc/heat</v>
      </c>
      <c r="K7396" s="1">
        <f>+SUMIFS(prod!$E:$E,prod!$A:$A,Table2[[#This Row],[date]],prod!$G:$G,Table2[[#This Row],[production_line]],prod!$F:$F,Table2[[#This Row],[output_type]])</f>
        <v>550</v>
      </c>
      <c r="L7396">
        <f>+Table2[[#This Row],[cons_qty_base_uom]]/Table2[[#This Row],[Column1]]</f>
        <v>7.0775869075138083</v>
      </c>
    </row>
    <row r="7397" spans="1:12" x14ac:dyDescent="0.25">
      <c r="A7397" s="2">
        <v>45962</v>
      </c>
      <c r="B7397" s="1" t="s">
        <v>183</v>
      </c>
      <c r="C7397" s="4">
        <v>3200.4672799132595</v>
      </c>
      <c r="D7397" s="4">
        <v>27.780055989647092</v>
      </c>
      <c r="E7397" s="4">
        <v>36805.373719002484</v>
      </c>
      <c r="F7397" s="1" t="s">
        <v>509</v>
      </c>
      <c r="G7397" s="1">
        <v>1</v>
      </c>
      <c r="H7397" s="1" t="s">
        <v>505</v>
      </c>
      <c r="I73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5.8190314180241085</v>
      </c>
      <c r="J7397" s="1" t="str">
        <f>IFERROR(INDEX('consumption_figs'!$C:$C,MATCH(Table2[[#This Row],[item_code]],'consumption_figs'!A:A,0),1),"NA")</f>
        <v>pc/heat</v>
      </c>
      <c r="K7397" s="1">
        <f>+SUMIFS(prod!$E:$E,prod!$A:$A,Table2[[#This Row],[date]],prod!$G:$G,Table2[[#This Row],[production_line]],prod!$F:$F,Table2[[#This Row],[output_type]])</f>
        <v>550</v>
      </c>
      <c r="L7397">
        <f>+Table2[[#This Row],[cons_qty_base_uom]]/Table2[[#This Row],[Column1]]</f>
        <v>5.8190314180241085</v>
      </c>
    </row>
    <row r="7398" spans="1:12" x14ac:dyDescent="0.25">
      <c r="A7398" s="2">
        <v>45962</v>
      </c>
      <c r="B7398" s="1" t="s">
        <v>191</v>
      </c>
      <c r="C7398" s="4">
        <v>4225.9933545521326</v>
      </c>
      <c r="D7398" s="4">
        <v>29.323937901204342</v>
      </c>
      <c r="E7398" s="4">
        <v>46021.067631072729</v>
      </c>
      <c r="F7398" s="1" t="s">
        <v>509</v>
      </c>
      <c r="G7398" s="1">
        <v>1</v>
      </c>
      <c r="H7398" s="1" t="s">
        <v>505</v>
      </c>
      <c r="I73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7.6836242810038771</v>
      </c>
      <c r="J7398" s="1" t="str">
        <f>IFERROR(INDEX('consumption_figs'!$C:$C,MATCH(Table2[[#This Row],[item_code]],'consumption_figs'!A:A,0),1),"NA")</f>
        <v>pc/heat</v>
      </c>
      <c r="K7398" s="1">
        <f>+SUMIFS(prod!$E:$E,prod!$A:$A,Table2[[#This Row],[date]],prod!$G:$G,Table2[[#This Row],[production_line]],prod!$F:$F,Table2[[#This Row],[output_type]])</f>
        <v>550</v>
      </c>
      <c r="L7398">
        <f>+Table2[[#This Row],[cons_qty_base_uom]]/Table2[[#This Row],[Column1]]</f>
        <v>7.6836242810038771</v>
      </c>
    </row>
    <row r="7399" spans="1:12" x14ac:dyDescent="0.25">
      <c r="A7399" s="2">
        <v>45962</v>
      </c>
      <c r="B7399" s="1" t="s">
        <v>193</v>
      </c>
      <c r="C7399" s="4">
        <v>1874.0677835682559</v>
      </c>
      <c r="D7399" s="4">
        <v>15.160861319477641</v>
      </c>
      <c r="E7399" s="4">
        <v>18740.67783568256</v>
      </c>
      <c r="F7399" s="1" t="s">
        <v>509</v>
      </c>
      <c r="G7399" s="1">
        <v>1</v>
      </c>
      <c r="H7399" s="1" t="s">
        <v>505</v>
      </c>
      <c r="I73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3.4073959701241017</v>
      </c>
      <c r="J7399" s="1" t="str">
        <f>IFERROR(INDEX('consumption_figs'!$C:$C,MATCH(Table2[[#This Row],[item_code]],'consumption_figs'!A:A,0),1),"NA")</f>
        <v>pc/heat</v>
      </c>
      <c r="K7399" s="1">
        <f>+SUMIFS(prod!$E:$E,prod!$A:$A,Table2[[#This Row],[date]],prod!$G:$G,Table2[[#This Row],[production_line]],prod!$F:$F,Table2[[#This Row],[output_type]])</f>
        <v>550</v>
      </c>
      <c r="L7399">
        <f>+Table2[[#This Row],[cons_qty_base_uom]]/Table2[[#This Row],[Column1]]</f>
        <v>3.4073959701241017</v>
      </c>
    </row>
    <row r="7400" spans="1:12" x14ac:dyDescent="0.25">
      <c r="A7400" s="2">
        <v>45962</v>
      </c>
      <c r="B7400" s="1" t="s">
        <v>195</v>
      </c>
      <c r="C7400" s="4">
        <v>4186.6634955055788</v>
      </c>
      <c r="D7400" s="4">
        <v>34.205040758280582</v>
      </c>
      <c r="E7400" s="4">
        <v>41866.634955055786</v>
      </c>
      <c r="F7400" s="1" t="s">
        <v>509</v>
      </c>
      <c r="G7400" s="1">
        <v>1</v>
      </c>
      <c r="H7400" s="1" t="s">
        <v>505</v>
      </c>
      <c r="I74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7.6121154463737799</v>
      </c>
      <c r="J7400" s="1" t="str">
        <f>IFERROR(INDEX('consumption_figs'!$C:$C,MATCH(Table2[[#This Row],[item_code]],'consumption_figs'!A:A,0),1),"NA")</f>
        <v>pc/heat</v>
      </c>
      <c r="K7400" s="1">
        <f>+SUMIFS(prod!$E:$E,prod!$A:$A,Table2[[#This Row],[date]],prod!$G:$G,Table2[[#This Row],[production_line]],prod!$F:$F,Table2[[#This Row],[output_type]])</f>
        <v>550</v>
      </c>
      <c r="L7400">
        <f>+Table2[[#This Row],[cons_qty_base_uom]]/Table2[[#This Row],[Column1]]</f>
        <v>7.6121154463737799</v>
      </c>
    </row>
    <row r="7401" spans="1:12" x14ac:dyDescent="0.25">
      <c r="A7401" s="2">
        <v>45962</v>
      </c>
      <c r="B7401" s="1" t="s">
        <v>189</v>
      </c>
      <c r="C7401" s="4">
        <v>1460.1210171032844</v>
      </c>
      <c r="D7401" s="4">
        <v>10.206245909551958</v>
      </c>
      <c r="E7401" s="4">
        <v>15900.717876254768</v>
      </c>
      <c r="F7401" s="1" t="s">
        <v>509</v>
      </c>
      <c r="G7401" s="1">
        <v>1</v>
      </c>
      <c r="H7401" s="1" t="s">
        <v>505</v>
      </c>
      <c r="I74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2.6547654856423355</v>
      </c>
      <c r="J7401" s="1" t="str">
        <f>IFERROR(INDEX('consumption_figs'!$C:$C,MATCH(Table2[[#This Row],[item_code]],'consumption_figs'!A:A,0),1),"NA")</f>
        <v>pc/heat</v>
      </c>
      <c r="K7401" s="1">
        <f>+SUMIFS(prod!$E:$E,prod!$A:$A,Table2[[#This Row],[date]],prod!$G:$G,Table2[[#This Row],[production_line]],prod!$F:$F,Table2[[#This Row],[output_type]])</f>
        <v>550</v>
      </c>
      <c r="L7401">
        <f>+Table2[[#This Row],[cons_qty_base_uom]]/Table2[[#This Row],[Column1]]</f>
        <v>2.6547654856423355</v>
      </c>
    </row>
    <row r="7402" spans="1:12" x14ac:dyDescent="0.25">
      <c r="A7402" s="2">
        <v>45962</v>
      </c>
      <c r="B7402" s="1" t="s">
        <v>199</v>
      </c>
      <c r="C7402" s="4">
        <v>1206.4434262530167</v>
      </c>
      <c r="D7402" s="4">
        <v>11.063086218740164</v>
      </c>
      <c r="E7402" s="4">
        <v>15876.795489489699</v>
      </c>
      <c r="F7402" s="1" t="s">
        <v>509</v>
      </c>
      <c r="G7402" s="1">
        <v>1</v>
      </c>
      <c r="H7402" s="1" t="s">
        <v>505</v>
      </c>
      <c r="I74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2.1935335022782123</v>
      </c>
      <c r="J7402" s="1" t="str">
        <f>IFERROR(INDEX('consumption_figs'!$C:$C,MATCH(Table2[[#This Row],[item_code]],'consumption_figs'!A:A,0),1),"NA")</f>
        <v>pc/heat</v>
      </c>
      <c r="K7402" s="1">
        <f>+SUMIFS(prod!$E:$E,prod!$A:$A,Table2[[#This Row],[date]],prod!$G:$G,Table2[[#This Row],[production_line]],prod!$F:$F,Table2[[#This Row],[output_type]])</f>
        <v>550</v>
      </c>
      <c r="L7402">
        <f>+Table2[[#This Row],[cons_qty_base_uom]]/Table2[[#This Row],[Column1]]</f>
        <v>2.1935335022782123</v>
      </c>
    </row>
    <row r="7403" spans="1:12" x14ac:dyDescent="0.25">
      <c r="A7403" s="2">
        <v>45962</v>
      </c>
      <c r="B7403" s="1" t="s">
        <v>197</v>
      </c>
      <c r="C7403" s="4">
        <v>801.34587807351977</v>
      </c>
      <c r="D7403" s="4">
        <v>7.3563551607149114</v>
      </c>
      <c r="E7403" s="4">
        <v>10545.711755447521</v>
      </c>
      <c r="F7403" s="1" t="s">
        <v>509</v>
      </c>
      <c r="G7403" s="1">
        <v>1</v>
      </c>
      <c r="H7403" s="1" t="s">
        <v>505</v>
      </c>
      <c r="I74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1.4569925055882178</v>
      </c>
      <c r="J7403" s="1" t="str">
        <f>IFERROR(INDEX('consumption_figs'!$C:$C,MATCH(Table2[[#This Row],[item_code]],'consumption_figs'!A:A,0),1),"NA")</f>
        <v>pc/heat</v>
      </c>
      <c r="K7403" s="1">
        <f>+SUMIFS(prod!$E:$E,prod!$A:$A,Table2[[#This Row],[date]],prod!$G:$G,Table2[[#This Row],[production_line]],prod!$F:$F,Table2[[#This Row],[output_type]])</f>
        <v>550</v>
      </c>
      <c r="L7403">
        <f>+Table2[[#This Row],[cons_qty_base_uom]]/Table2[[#This Row],[Column1]]</f>
        <v>1.4569925055882178</v>
      </c>
    </row>
    <row r="7404" spans="1:12" x14ac:dyDescent="0.25">
      <c r="A7404" s="2">
        <v>45962</v>
      </c>
      <c r="B7404" s="1" t="s">
        <v>264</v>
      </c>
      <c r="C7404" s="4">
        <v>8.1367118398896761</v>
      </c>
      <c r="D7404" s="4">
        <v>8.1367118398896761</v>
      </c>
      <c r="E7404" s="4">
        <v>5150.5385946501647</v>
      </c>
      <c r="F7404" s="1" t="s">
        <v>509</v>
      </c>
      <c r="G7404" s="1">
        <v>1</v>
      </c>
      <c r="H7404" s="1" t="s">
        <v>505</v>
      </c>
      <c r="I74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8.2067151198620999E-2</v>
      </c>
      <c r="J7404" s="1" t="str">
        <f>IFERROR(INDEX('consumption_figs'!$C:$C,MATCH(Table2[[#This Row],[item_code]],'consumption_figs'!A:A,0),1),"NA")</f>
        <v>kg/ton</v>
      </c>
      <c r="K7404" s="1">
        <f>+SUMIFS(prod!$E:$E,prod!$A:$A,Table2[[#This Row],[date]],prod!$G:$G,Table2[[#This Row],[production_line]],prod!$F:$F,Table2[[#This Row],[output_type]])</f>
        <v>550</v>
      </c>
      <c r="L7404">
        <f>+Table2[[#This Row],[cons_qty_base_uom]]/Table2[[#This Row],[Column1]]</f>
        <v>1.4794021527072139E-2</v>
      </c>
    </row>
    <row r="7405" spans="1:12" x14ac:dyDescent="0.25">
      <c r="A7405" s="2">
        <v>45962</v>
      </c>
      <c r="B7405" s="1" t="s">
        <v>162</v>
      </c>
      <c r="C7405" s="4">
        <v>96.358154664055135</v>
      </c>
      <c r="D7405" s="4">
        <v>2.8984532922947781</v>
      </c>
      <c r="E7405" s="4">
        <v>18018.974922178309</v>
      </c>
      <c r="F7405" s="1" t="s">
        <v>509</v>
      </c>
      <c r="G7405" s="1">
        <v>1</v>
      </c>
      <c r="H7405" s="1" t="s">
        <v>505</v>
      </c>
      <c r="I74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0.17519664484373662</v>
      </c>
      <c r="J7405" s="1" t="str">
        <f>IFERROR(INDEX('consumption_figs'!$C:$C,MATCH(Table2[[#This Row],[item_code]],'consumption_figs'!A:A,0),1),"NA")</f>
        <v>pc/heat</v>
      </c>
      <c r="K7405" s="1">
        <f>+SUMIFS(prod!$E:$E,prod!$A:$A,Table2[[#This Row],[date]],prod!$G:$G,Table2[[#This Row],[production_line]],prod!$F:$F,Table2[[#This Row],[output_type]])</f>
        <v>550</v>
      </c>
      <c r="L7405">
        <f>+Table2[[#This Row],[cons_qty_base_uom]]/Table2[[#This Row],[Column1]]</f>
        <v>0.17519664484373662</v>
      </c>
    </row>
    <row r="7406" spans="1:12" x14ac:dyDescent="0.25">
      <c r="A7406" s="2">
        <v>45962</v>
      </c>
      <c r="B7406" s="1" t="s">
        <v>61</v>
      </c>
      <c r="C7406" s="4">
        <v>93.408415235563623</v>
      </c>
      <c r="D7406" s="4">
        <v>0.32692945332447271</v>
      </c>
      <c r="E7406" s="4">
        <v>840.67573712007265</v>
      </c>
      <c r="F7406" s="1" t="s">
        <v>509</v>
      </c>
      <c r="G7406" s="1">
        <v>1</v>
      </c>
      <c r="H7406" s="1" t="s">
        <v>505</v>
      </c>
      <c r="I74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0.16983348224647932</v>
      </c>
      <c r="J7406" s="1" t="str">
        <f>IFERROR(INDEX('consumption_figs'!$C:$C,MATCH(Table2[[#This Row],[item_code]],'consumption_figs'!A:A,0),1),"NA")</f>
        <v>pc/heat</v>
      </c>
      <c r="K7406" s="1">
        <f>+SUMIFS(prod!$E:$E,prod!$A:$A,Table2[[#This Row],[date]],prod!$G:$G,Table2[[#This Row],[production_line]],prod!$F:$F,Table2[[#This Row],[output_type]])</f>
        <v>550</v>
      </c>
      <c r="L7406">
        <f>+Table2[[#This Row],[cons_qty_base_uom]]/Table2[[#This Row],[Column1]]</f>
        <v>0.16983348224647932</v>
      </c>
    </row>
    <row r="7407" spans="1:12" x14ac:dyDescent="0.25">
      <c r="A7407" s="2">
        <v>45962</v>
      </c>
      <c r="B7407" s="1" t="s">
        <v>163</v>
      </c>
      <c r="C7407" s="4">
        <v>19.664929523276555</v>
      </c>
      <c r="D7407" s="4">
        <v>2.7530901332587177</v>
      </c>
      <c r="E7407" s="4">
        <v>8219.9405407295999</v>
      </c>
      <c r="F7407" s="1" t="s">
        <v>509</v>
      </c>
      <c r="G7407" s="1">
        <v>1</v>
      </c>
      <c r="H7407" s="1" t="s">
        <v>505</v>
      </c>
      <c r="I74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3.5754417315048283E-2</v>
      </c>
      <c r="J7407" s="1" t="str">
        <f>IFERROR(INDEX('consumption_figs'!$C:$C,MATCH(Table2[[#This Row],[item_code]],'consumption_figs'!A:A,0),1),"NA")</f>
        <v>pc/heat</v>
      </c>
      <c r="K7407" s="1">
        <f>+SUMIFS(prod!$E:$E,prod!$A:$A,Table2[[#This Row],[date]],prod!$G:$G,Table2[[#This Row],[production_line]],prod!$F:$F,Table2[[#This Row],[output_type]])</f>
        <v>550</v>
      </c>
      <c r="L7407">
        <f>+Table2[[#This Row],[cons_qty_base_uom]]/Table2[[#This Row],[Column1]]</f>
        <v>3.5754417315048283E-2</v>
      </c>
    </row>
    <row r="7408" spans="1:12" x14ac:dyDescent="0.25">
      <c r="A7408" s="2">
        <v>45962</v>
      </c>
      <c r="B7408" s="1" t="e">
        <f>+#REF!</f>
        <v>#REF!</v>
      </c>
      <c r="C7408" s="4">
        <v>242.86187961246546</v>
      </c>
      <c r="D7408" s="4">
        <v>2.9240570305340841</v>
      </c>
      <c r="E7408" s="4">
        <v>19914.674128222166</v>
      </c>
      <c r="F7408" s="1" t="s">
        <v>509</v>
      </c>
      <c r="G7408" s="1">
        <v>1</v>
      </c>
      <c r="H7408" s="1" t="s">
        <v>505</v>
      </c>
      <c r="I74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9.7468567684469473E-2</v>
      </c>
      <c r="J7408" s="1" t="str">
        <f>IFERROR(INDEX('consumption_figs'!$C:$C,MATCH(Table2[[#This Row],[item_code]],'consumption_figs'!A:A,0),1),"NA")</f>
        <v>NA</v>
      </c>
      <c r="K7408" s="1">
        <f>+SUMIFS(prod!$E:$E,prod!$A:$A,Table2[[#This Row],[date]],prod!$G:$G,Table2[[#This Row],[production_line]],prod!$F:$F,Table2[[#This Row],[output_type]])</f>
        <v>550</v>
      </c>
      <c r="L7408">
        <f>+Table2[[#This Row],[cons_qty_base_uom]]/Table2[[#This Row],[Column1]]</f>
        <v>0.44156705384084627</v>
      </c>
    </row>
    <row r="7409" spans="1:12" x14ac:dyDescent="0.25">
      <c r="A7409" s="2">
        <v>45962</v>
      </c>
      <c r="B7409" s="1" t="s">
        <v>160</v>
      </c>
      <c r="C7409" s="4">
        <v>50.145570284355209</v>
      </c>
      <c r="D7409" s="4">
        <v>0.62882545136581436</v>
      </c>
      <c r="E7409" s="4">
        <v>3510.1899199048648</v>
      </c>
      <c r="F7409" s="1" t="s">
        <v>509</v>
      </c>
      <c r="G7409" s="1">
        <v>1</v>
      </c>
      <c r="H7409" s="1" t="s">
        <v>505</v>
      </c>
      <c r="I74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9.117376415337311E-2</v>
      </c>
      <c r="J7409" s="1" t="str">
        <f>IFERROR(INDEX('consumption_figs'!$C:$C,MATCH(Table2[[#This Row],[item_code]],'consumption_figs'!A:A,0),1),"NA")</f>
        <v>pc/heat</v>
      </c>
      <c r="K7409" s="1">
        <f>+SUMIFS(prod!$E:$E,prod!$A:$A,Table2[[#This Row],[date]],prod!$G:$G,Table2[[#This Row],[production_line]],prod!$F:$F,Table2[[#This Row],[output_type]])</f>
        <v>550</v>
      </c>
      <c r="L7409">
        <f>+Table2[[#This Row],[cons_qty_base_uom]]/Table2[[#This Row],[Column1]]</f>
        <v>9.117376415337311E-2</v>
      </c>
    </row>
    <row r="7410" spans="1:12" x14ac:dyDescent="0.25">
      <c r="A7410" s="2">
        <v>45962</v>
      </c>
      <c r="B7410" s="1" t="e">
        <f>+#REF!</f>
        <v>#REF!</v>
      </c>
      <c r="C7410" s="4">
        <v>574.21594207967541</v>
      </c>
      <c r="D7410" s="4">
        <v>7.4073856528278137</v>
      </c>
      <c r="E7410" s="4">
        <v>138960.25798328145</v>
      </c>
      <c r="F7410" s="1" t="s">
        <v>509</v>
      </c>
      <c r="G7410" s="1">
        <v>1</v>
      </c>
      <c r="H7410" s="1" t="s">
        <v>505</v>
      </c>
      <c r="I74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0.24691285509426045</v>
      </c>
      <c r="J7410" s="1" t="str">
        <f>IFERROR(INDEX('consumption_figs'!$C:$C,MATCH(Table2[[#This Row],[item_code]],'consumption_figs'!A:A,0),1),"NA")</f>
        <v>NA</v>
      </c>
      <c r="K7410" s="1">
        <f>+SUMIFS(prod!$E:$E,prod!$A:$A,Table2[[#This Row],[date]],prod!$G:$G,Table2[[#This Row],[production_line]],prod!$F:$F,Table2[[#This Row],[output_type]])</f>
        <v>550</v>
      </c>
      <c r="L7410">
        <f>+Table2[[#This Row],[cons_qty_base_uom]]/Table2[[#This Row],[Column1]]</f>
        <v>1.0440289855994098</v>
      </c>
    </row>
    <row r="7411" spans="1:12" x14ac:dyDescent="0.25">
      <c r="A7411" s="2">
        <v>45962</v>
      </c>
      <c r="B7411" s="1" t="s">
        <v>161</v>
      </c>
      <c r="C7411" s="4">
        <v>9.8324647616382777</v>
      </c>
      <c r="D7411" s="4">
        <v>1.5387807351963905</v>
      </c>
      <c r="E7411" s="4">
        <v>4168.9650589346293</v>
      </c>
      <c r="F7411" s="1" t="s">
        <v>509</v>
      </c>
      <c r="G7411" s="1">
        <v>1</v>
      </c>
      <c r="H7411" s="1" t="s">
        <v>505</v>
      </c>
      <c r="I74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1.7877208657524141E-2</v>
      </c>
      <c r="J7411" s="1" t="str">
        <f>IFERROR(INDEX('consumption_figs'!$C:$C,MATCH(Table2[[#This Row],[item_code]],'consumption_figs'!A:A,0),1),"NA")</f>
        <v>pc/heat</v>
      </c>
      <c r="K7411" s="1">
        <f>+SUMIFS(prod!$E:$E,prod!$A:$A,Table2[[#This Row],[date]],prod!$G:$G,Table2[[#This Row],[production_line]],prod!$F:$F,Table2[[#This Row],[output_type]])</f>
        <v>550</v>
      </c>
      <c r="L7411">
        <f>+Table2[[#This Row],[cons_qty_base_uom]]/Table2[[#This Row],[Column1]]</f>
        <v>1.7877208657524141E-2</v>
      </c>
    </row>
    <row r="7412" spans="1:12" x14ac:dyDescent="0.25">
      <c r="A7412" s="2">
        <v>45962</v>
      </c>
      <c r="B7412" s="1" t="s">
        <v>204</v>
      </c>
      <c r="C7412" s="4">
        <v>6.7301967038809138</v>
      </c>
      <c r="D7412" s="4">
        <v>0.38765933014354065</v>
      </c>
      <c r="E7412" s="4">
        <v>1043.1804891015418</v>
      </c>
      <c r="F7412" s="1" t="s">
        <v>509</v>
      </c>
      <c r="G7412" s="1">
        <v>1</v>
      </c>
      <c r="H7412" s="1" t="s">
        <v>505</v>
      </c>
      <c r="I74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1.223672127978348E-2</v>
      </c>
      <c r="J7412" s="1" t="str">
        <f>IFERROR(INDEX('consumption_figs'!$C:$C,MATCH(Table2[[#This Row],[item_code]],'consumption_figs'!A:A,0),1),"NA")</f>
        <v>pc/heat</v>
      </c>
      <c r="K7412" s="1">
        <f>+SUMIFS(prod!$E:$E,prod!$A:$A,Table2[[#This Row],[date]],prod!$G:$G,Table2[[#This Row],[production_line]],prod!$F:$F,Table2[[#This Row],[output_type]])</f>
        <v>550</v>
      </c>
      <c r="L7412">
        <f>+Table2[[#This Row],[cons_qty_base_uom]]/Table2[[#This Row],[Column1]]</f>
        <v>1.223672127978348E-2</v>
      </c>
    </row>
    <row r="7413" spans="1:12" x14ac:dyDescent="0.25">
      <c r="A7413" s="2">
        <v>45962</v>
      </c>
      <c r="B7413" s="1" t="s">
        <v>287</v>
      </c>
      <c r="C7413" s="4">
        <v>8.6430090377458786</v>
      </c>
      <c r="D7413" s="4">
        <v>8.6430090377458786</v>
      </c>
      <c r="E7413" s="4">
        <v>14857.332535885165</v>
      </c>
      <c r="F7413" s="1" t="s">
        <v>509</v>
      </c>
      <c r="G7413" s="1">
        <v>1</v>
      </c>
      <c r="H7413" s="1" t="s">
        <v>505</v>
      </c>
      <c r="I74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8.7173681883928697E-2</v>
      </c>
      <c r="J7413" s="1" t="str">
        <f>IFERROR(INDEX('consumption_figs'!$C:$C,MATCH(Table2[[#This Row],[item_code]],'consumption_figs'!A:A,0),1),"NA")</f>
        <v>kg/ton</v>
      </c>
      <c r="K7413" s="1">
        <f>+SUMIFS(prod!$E:$E,prod!$A:$A,Table2[[#This Row],[date]],prod!$G:$G,Table2[[#This Row],[production_line]],prod!$F:$F,Table2[[#This Row],[output_type]])</f>
        <v>550</v>
      </c>
      <c r="L7413">
        <f>+Table2[[#This Row],[cons_qty_base_uom]]/Table2[[#This Row],[Column1]]</f>
        <v>1.5714561886810689E-2</v>
      </c>
    </row>
    <row r="7414" spans="1:12" x14ac:dyDescent="0.25">
      <c r="A7414" s="2">
        <v>45962</v>
      </c>
      <c r="B7414" s="1" t="s">
        <v>285</v>
      </c>
      <c r="C7414" s="4">
        <v>3.6556951089845833</v>
      </c>
      <c r="D7414" s="4">
        <v>3.6556951089845833</v>
      </c>
      <c r="E7414" s="4">
        <v>3980.3208346624142</v>
      </c>
      <c r="F7414" s="1" t="s">
        <v>509</v>
      </c>
      <c r="G7414" s="1">
        <v>1</v>
      </c>
      <c r="H7414" s="1" t="s">
        <v>505</v>
      </c>
      <c r="I74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3.6871464683596915E-2</v>
      </c>
      <c r="J7414" s="1" t="str">
        <f>IFERROR(INDEX('consumption_figs'!$C:$C,MATCH(Table2[[#This Row],[item_code]],'consumption_figs'!A:A,0),1),"NA")</f>
        <v>kg/ton</v>
      </c>
      <c r="K7414" s="1">
        <f>+SUMIFS(prod!$E:$E,prod!$A:$A,Table2[[#This Row],[date]],prod!$G:$G,Table2[[#This Row],[production_line]],prod!$F:$F,Table2[[#This Row],[output_type]])</f>
        <v>550</v>
      </c>
      <c r="L7414">
        <f>+Table2[[#This Row],[cons_qty_base_uom]]/Table2[[#This Row],[Column1]]</f>
        <v>6.6467183799719699E-3</v>
      </c>
    </row>
    <row r="7415" spans="1:12" x14ac:dyDescent="0.25">
      <c r="A7415" s="2">
        <v>45962</v>
      </c>
      <c r="B7415" s="1" t="s">
        <v>205</v>
      </c>
      <c r="C7415" s="4">
        <v>40.104864433811798</v>
      </c>
      <c r="D7415" s="4">
        <v>1.4999219298245612</v>
      </c>
      <c r="E7415" s="4">
        <v>2767.235645933014</v>
      </c>
      <c r="F7415" s="1" t="s">
        <v>509</v>
      </c>
      <c r="G7415" s="1">
        <v>1</v>
      </c>
      <c r="H7415" s="1" t="s">
        <v>505</v>
      </c>
      <c r="I74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7.2917935334203265E-2</v>
      </c>
      <c r="J7415" s="1" t="str">
        <f>IFERROR(INDEX('consumption_figs'!$C:$C,MATCH(Table2[[#This Row],[item_code]],'consumption_figs'!A:A,0),1),"NA")</f>
        <v>pc/heat</v>
      </c>
      <c r="K7415" s="1">
        <f>+SUMIFS(prod!$E:$E,prod!$A:$A,Table2[[#This Row],[date]],prod!$G:$G,Table2[[#This Row],[production_line]],prod!$F:$F,Table2[[#This Row],[output_type]])</f>
        <v>550</v>
      </c>
      <c r="L7415">
        <f>+Table2[[#This Row],[cons_qty_base_uom]]/Table2[[#This Row],[Column1]]</f>
        <v>7.2917935334203265E-2</v>
      </c>
    </row>
    <row r="7416" spans="1:12" x14ac:dyDescent="0.25">
      <c r="A7416" s="2">
        <v>45962</v>
      </c>
      <c r="B7416" s="1" t="s">
        <v>292</v>
      </c>
      <c r="C7416" s="4">
        <v>141.01129718234984</v>
      </c>
      <c r="D7416" s="4">
        <v>141.01129718234984</v>
      </c>
      <c r="E7416" s="4">
        <v>83673.283522062746</v>
      </c>
      <c r="F7416" s="1" t="s">
        <v>509</v>
      </c>
      <c r="G7416" s="1">
        <v>1</v>
      </c>
      <c r="H7416" s="1" t="s">
        <v>505</v>
      </c>
      <c r="I74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1.4222447192789478</v>
      </c>
      <c r="J7416" s="1" t="str">
        <f>IFERROR(INDEX('consumption_figs'!$C:$C,MATCH(Table2[[#This Row],[item_code]],'consumption_figs'!A:A,0),1),"NA")</f>
        <v>kg/ton</v>
      </c>
      <c r="K7416" s="1">
        <f>+SUMIFS(prod!$E:$E,prod!$A:$A,Table2[[#This Row],[date]],prod!$G:$G,Table2[[#This Row],[production_line]],prod!$F:$F,Table2[[#This Row],[output_type]])</f>
        <v>550</v>
      </c>
      <c r="L7416">
        <f>+Table2[[#This Row],[cons_qty_base_uom]]/Table2[[#This Row],[Column1]]</f>
        <v>0.25638417669518154</v>
      </c>
    </row>
    <row r="7417" spans="1:12" x14ac:dyDescent="0.25">
      <c r="A7417" s="2">
        <v>45962</v>
      </c>
      <c r="B7417" s="1" t="s">
        <v>547</v>
      </c>
      <c r="C7417" s="4">
        <v>10.181818181818182</v>
      </c>
      <c r="D7417" s="4">
        <v>7.8501818181818173E-2</v>
      </c>
      <c r="E7417" s="4">
        <v>977.4545454545455</v>
      </c>
      <c r="F7417" s="1" t="s">
        <v>509</v>
      </c>
      <c r="G7417" s="1">
        <v>1</v>
      </c>
      <c r="H7417" s="1" t="s">
        <v>505</v>
      </c>
      <c r="I74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2.6167272727272723E-3</v>
      </c>
      <c r="J7417" s="1" t="str">
        <f>IFERROR(INDEX('consumption_figs'!$C:$C,MATCH(Table2[[#This Row],[item_code]],'consumption_figs'!A:A,0),1),"NA")</f>
        <v>NA</v>
      </c>
      <c r="K7417" s="1">
        <f>+SUMIFS(prod!$E:$E,prod!$A:$A,Table2[[#This Row],[date]],prod!$G:$G,Table2[[#This Row],[production_line]],prod!$F:$F,Table2[[#This Row],[output_type]])</f>
        <v>550</v>
      </c>
      <c r="L7417">
        <f>+Table2[[#This Row],[cons_qty_base_uom]]/Table2[[#This Row],[Column1]]</f>
        <v>1.8512396694214877E-2</v>
      </c>
    </row>
    <row r="7418" spans="1:12" x14ac:dyDescent="0.25">
      <c r="A7418" s="2">
        <v>45962</v>
      </c>
      <c r="B7418" s="1" t="s">
        <v>597</v>
      </c>
      <c r="C7418" s="4">
        <v>784.77763852718306</v>
      </c>
      <c r="D7418" s="4">
        <v>3.2693836421042444</v>
      </c>
      <c r="E7418" s="4">
        <v>2108.4620814309824</v>
      </c>
      <c r="F7418" s="1" t="s">
        <v>509</v>
      </c>
      <c r="G7418" s="1">
        <v>1</v>
      </c>
      <c r="H7418" s="1" t="s">
        <v>505</v>
      </c>
      <c r="I74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0.10897945473680815</v>
      </c>
      <c r="J7418" s="1" t="str">
        <f>IFERROR(INDEX('consumption_figs'!$C:$C,MATCH(Table2[[#This Row],[item_code]],'consumption_figs'!A:A,0),1),"NA")</f>
        <v>NA</v>
      </c>
      <c r="K7418" s="1">
        <f>+SUMIFS(prod!$E:$E,prod!$A:$A,Table2[[#This Row],[date]],prod!$G:$G,Table2[[#This Row],[production_line]],prod!$F:$F,Table2[[#This Row],[output_type]])</f>
        <v>550</v>
      </c>
      <c r="L7418">
        <f>+Table2[[#This Row],[cons_qty_base_uom]]/Table2[[#This Row],[Column1]]</f>
        <v>1.4268684336857873</v>
      </c>
    </row>
    <row r="7419" spans="1:12" x14ac:dyDescent="0.25">
      <c r="A7419" s="2">
        <v>45962</v>
      </c>
      <c r="B7419" s="1" t="s">
        <v>201</v>
      </c>
      <c r="C7419" s="4">
        <v>1028.8380219187143</v>
      </c>
      <c r="D7419" s="4">
        <v>0.19547922416455574</v>
      </c>
      <c r="E7419" s="4">
        <v>2160.5598460292999</v>
      </c>
      <c r="F7419" s="1" t="s">
        <v>509</v>
      </c>
      <c r="G7419" s="1">
        <v>1</v>
      </c>
      <c r="H7419" s="1" t="s">
        <v>505</v>
      </c>
      <c r="I74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1.8706145853067533</v>
      </c>
      <c r="J7419" s="1" t="str">
        <f>IFERROR(INDEX('consumption_figs'!$C:$C,MATCH(Table2[[#This Row],[item_code]],'consumption_figs'!A:A,0),1),"NA")</f>
        <v>pc/heat</v>
      </c>
      <c r="K7419" s="1">
        <f>+SUMIFS(prod!$E:$E,prod!$A:$A,Table2[[#This Row],[date]],prod!$G:$G,Table2[[#This Row],[production_line]],prod!$F:$F,Table2[[#This Row],[output_type]])</f>
        <v>550</v>
      </c>
      <c r="L7419">
        <f>+Table2[[#This Row],[cons_qty_base_uom]]/Table2[[#This Row],[Column1]]</f>
        <v>1.8706145853067533</v>
      </c>
    </row>
    <row r="7420" spans="1:12" x14ac:dyDescent="0.25">
      <c r="A7420" s="2">
        <v>45962</v>
      </c>
      <c r="B7420" s="1" t="s">
        <v>579</v>
      </c>
      <c r="C7420" s="4">
        <v>297.99179328456955</v>
      </c>
      <c r="D7420" s="4">
        <v>1.019131933033228</v>
      </c>
      <c r="E7420" s="4">
        <v>13162.905412637736</v>
      </c>
      <c r="F7420" s="1" t="s">
        <v>509</v>
      </c>
      <c r="G7420" s="1">
        <v>1</v>
      </c>
      <c r="H7420" s="1" t="s">
        <v>505</v>
      </c>
      <c r="I74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3.3971064434440937E-2</v>
      </c>
      <c r="J7420" s="1" t="str">
        <f>IFERROR(INDEX('consumption_figs'!$C:$C,MATCH(Table2[[#This Row],[item_code]],'consumption_figs'!A:A,0),1),"NA")</f>
        <v>NA</v>
      </c>
      <c r="K7420" s="1">
        <f>+SUMIFS(prod!$E:$E,prod!$A:$A,Table2[[#This Row],[date]],prod!$G:$G,Table2[[#This Row],[production_line]],prod!$F:$F,Table2[[#This Row],[output_type]])</f>
        <v>550</v>
      </c>
      <c r="L7420">
        <f>+Table2[[#This Row],[cons_qty_base_uom]]/Table2[[#This Row],[Column1]]</f>
        <v>0.54180326051739913</v>
      </c>
    </row>
    <row r="7421" spans="1:12" x14ac:dyDescent="0.25">
      <c r="A7421" s="2">
        <v>45962</v>
      </c>
      <c r="B7421" s="1" t="s">
        <v>59</v>
      </c>
      <c r="C7421" s="4">
        <v>12.520663583385275</v>
      </c>
      <c r="D7421" s="4">
        <v>0.12057399030800021</v>
      </c>
      <c r="E7421" s="4">
        <v>443.23149085183871</v>
      </c>
      <c r="F7421" s="1" t="s">
        <v>509</v>
      </c>
      <c r="G7421" s="1">
        <v>1</v>
      </c>
      <c r="H7421" s="1" t="s">
        <v>505</v>
      </c>
      <c r="I74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2.2764842878882318E-2</v>
      </c>
      <c r="J7421" s="1" t="str">
        <f>IFERROR(INDEX('consumption_figs'!$C:$C,MATCH(Table2[[#This Row],[item_code]],'consumption_figs'!A:A,0),1),"NA")</f>
        <v>pc/heat</v>
      </c>
      <c r="K7421" s="1">
        <f>+SUMIFS(prod!$E:$E,prod!$A:$A,Table2[[#This Row],[date]],prod!$G:$G,Table2[[#This Row],[production_line]],prod!$F:$F,Table2[[#This Row],[output_type]])</f>
        <v>550</v>
      </c>
      <c r="L7421">
        <f>+Table2[[#This Row],[cons_qty_base_uom]]/Table2[[#This Row],[Column1]]</f>
        <v>2.2764842878882318E-2</v>
      </c>
    </row>
    <row r="7422" spans="1:12" x14ac:dyDescent="0.25">
      <c r="A7422" s="2">
        <v>45962</v>
      </c>
      <c r="B7422" s="1" t="s">
        <v>566</v>
      </c>
      <c r="C7422" s="4">
        <v>9.4392136277403976E-2</v>
      </c>
      <c r="D7422" s="4">
        <v>9.3448214914629941E-4</v>
      </c>
      <c r="E7422" s="4">
        <v>5.0499792908411125</v>
      </c>
      <c r="F7422" s="1" t="s">
        <v>509</v>
      </c>
      <c r="G7422" s="1">
        <v>1</v>
      </c>
      <c r="H7422" s="1" t="s">
        <v>505</v>
      </c>
      <c r="I74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3.1149404971543316E-5</v>
      </c>
      <c r="J7422" s="1" t="str">
        <f>IFERROR(INDEX('consumption_figs'!$C:$C,MATCH(Table2[[#This Row],[item_code]],'consumption_figs'!A:A,0),1),"NA")</f>
        <v>NA</v>
      </c>
      <c r="K7422" s="1">
        <f>+SUMIFS(prod!$E:$E,prod!$A:$A,Table2[[#This Row],[date]],prod!$G:$G,Table2[[#This Row],[production_line]],prod!$F:$F,Table2[[#This Row],[output_type]])</f>
        <v>550</v>
      </c>
      <c r="L7422">
        <f>+Table2[[#This Row],[cons_qty_base_uom]]/Table2[[#This Row],[Column1]]</f>
        <v>1.7162206595891633E-4</v>
      </c>
    </row>
    <row r="7423" spans="1:12" x14ac:dyDescent="0.25">
      <c r="A7423" s="2">
        <v>45962</v>
      </c>
      <c r="B7423" s="1" t="s">
        <v>60</v>
      </c>
      <c r="C7423" s="4">
        <v>427.4797719990986</v>
      </c>
      <c r="D7423" s="4">
        <v>6.1080170959653524</v>
      </c>
      <c r="E7423" s="4">
        <v>12508.058128693625</v>
      </c>
      <c r="F7423" s="1" t="s">
        <v>509</v>
      </c>
      <c r="G7423" s="1">
        <v>1</v>
      </c>
      <c r="H7423" s="1" t="s">
        <v>505</v>
      </c>
      <c r="I74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0.77723594908927018</v>
      </c>
      <c r="J7423" s="1" t="str">
        <f>IFERROR(INDEX('consumption_figs'!$C:$C,MATCH(Table2[[#This Row],[item_code]],'consumption_figs'!A:A,0),1),"NA")</f>
        <v>pc/heat</v>
      </c>
      <c r="K7423" s="1">
        <f>+SUMIFS(prod!$E:$E,prod!$A:$A,Table2[[#This Row],[date]],prod!$G:$G,Table2[[#This Row],[production_line]],prod!$F:$F,Table2[[#This Row],[output_type]])</f>
        <v>550</v>
      </c>
      <c r="L7423">
        <f>+Table2[[#This Row],[cons_qty_base_uom]]/Table2[[#This Row],[Column1]]</f>
        <v>0.77723594908927018</v>
      </c>
    </row>
    <row r="7424" spans="1:12" x14ac:dyDescent="0.25">
      <c r="A7424" s="2">
        <v>45962</v>
      </c>
      <c r="B7424" s="1" t="s">
        <v>259</v>
      </c>
      <c r="C7424" s="4">
        <v>1.2487230247280614</v>
      </c>
      <c r="D7424" s="4">
        <v>1.2487230247280614</v>
      </c>
      <c r="E7424" s="4">
        <v>3863.7987831135674</v>
      </c>
      <c r="F7424" s="1" t="s">
        <v>509</v>
      </c>
      <c r="G7424" s="1">
        <v>1</v>
      </c>
      <c r="H7424" s="1" t="s">
        <v>505</v>
      </c>
      <c r="I74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1.259466272028464E-2</v>
      </c>
      <c r="J7424" s="1" t="str">
        <f>IFERROR(INDEX('consumption_figs'!$C:$C,MATCH(Table2[[#This Row],[item_code]],'consumption_figs'!A:A,0),1),"NA")</f>
        <v>kg/ton</v>
      </c>
      <c r="K7424" s="1">
        <f>+SUMIFS(prod!$E:$E,prod!$A:$A,Table2[[#This Row],[date]],prod!$G:$G,Table2[[#This Row],[production_line]],prod!$F:$F,Table2[[#This Row],[output_type]])</f>
        <v>550</v>
      </c>
      <c r="L7424">
        <f>+Table2[[#This Row],[cons_qty_base_uom]]/Table2[[#This Row],[Column1]]</f>
        <v>2.2704054995055663E-3</v>
      </c>
    </row>
    <row r="7425" spans="1:12" x14ac:dyDescent="0.25">
      <c r="A7425" s="2">
        <v>45962</v>
      </c>
      <c r="B7425" s="1" t="s">
        <v>262</v>
      </c>
      <c r="C7425" s="4">
        <v>0.81911166021274739</v>
      </c>
      <c r="D7425" s="4">
        <v>0.81911166021274739</v>
      </c>
      <c r="E7425" s="4">
        <v>663.80808943641046</v>
      </c>
      <c r="F7425" s="1" t="s">
        <v>509</v>
      </c>
      <c r="G7425" s="1">
        <v>1</v>
      </c>
      <c r="H7425" s="1" t="s">
        <v>505</v>
      </c>
      <c r="I74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2.730372200709158E-2</v>
      </c>
      <c r="J7425" s="1" t="str">
        <f>IFERROR(INDEX('consumption_figs'!$C:$C,MATCH(Table2[[#This Row],[item_code]],'consumption_figs'!A:A,0),1),"NA")</f>
        <v>NA</v>
      </c>
      <c r="K7425" s="1">
        <f>+SUMIFS(prod!$E:$E,prod!$A:$A,Table2[[#This Row],[date]],prod!$G:$G,Table2[[#This Row],[production_line]],prod!$F:$F,Table2[[#This Row],[output_type]])</f>
        <v>550</v>
      </c>
      <c r="L7425">
        <f>+Table2[[#This Row],[cons_qty_base_uom]]/Table2[[#This Row],[Column1]]</f>
        <v>1.4892939276595408E-3</v>
      </c>
    </row>
    <row r="7426" spans="1:12" x14ac:dyDescent="0.25">
      <c r="A7426" s="2">
        <v>45992</v>
      </c>
      <c r="B7426" s="1" t="s">
        <v>99</v>
      </c>
      <c r="C7426" s="4">
        <v>1126.4863186493305</v>
      </c>
      <c r="D7426" s="4">
        <v>7.8290799146128487</v>
      </c>
      <c r="E7426" s="4">
        <v>12391.349505142636</v>
      </c>
      <c r="F7426" s="1" t="s">
        <v>509</v>
      </c>
      <c r="G7426" s="1">
        <v>1</v>
      </c>
      <c r="H7426" s="1" t="s">
        <v>505</v>
      </c>
      <c r="I74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1.9902585135147182</v>
      </c>
      <c r="J7426" s="1" t="str">
        <f>IFERROR(INDEX('consumption_figs'!$C:$C,MATCH(Table2[[#This Row],[item_code]],'consumption_figs'!A:A,0),1),"NA")</f>
        <v>pc/heat</v>
      </c>
      <c r="K7426" s="1">
        <f>+SUMIFS(prod!$E:$E,prod!$A:$A,Table2[[#This Row],[date]],prod!$G:$G,Table2[[#This Row],[production_line]],prod!$F:$F,Table2[[#This Row],[output_type]])</f>
        <v>566</v>
      </c>
      <c r="L7426">
        <f>+Table2[[#This Row],[cons_qty_base_uom]]/Table2[[#This Row],[Column1]]</f>
        <v>1.9902585135147182</v>
      </c>
    </row>
    <row r="7427" spans="1:12" x14ac:dyDescent="0.25">
      <c r="A7427" s="2">
        <v>45992</v>
      </c>
      <c r="B7427" s="1" t="s">
        <v>80</v>
      </c>
      <c r="C7427" s="4">
        <v>70.405394915583159</v>
      </c>
      <c r="D7427" s="4">
        <v>2.5599401591306039</v>
      </c>
      <c r="E7427" s="4">
        <v>3731.4859305259074</v>
      </c>
      <c r="F7427" s="1" t="s">
        <v>509</v>
      </c>
      <c r="G7427" s="1">
        <v>1</v>
      </c>
      <c r="H7427" s="1" t="s">
        <v>505</v>
      </c>
      <c r="I74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0.12439115709466989</v>
      </c>
      <c r="J7427" s="1" t="str">
        <f>IFERROR(INDEX('consumption_figs'!$C:$C,MATCH(Table2[[#This Row],[item_code]],'consumption_figs'!A:A,0),1),"NA")</f>
        <v>pc/heat</v>
      </c>
      <c r="K7427" s="1">
        <f>+SUMIFS(prod!$E:$E,prod!$A:$A,Table2[[#This Row],[date]],prod!$G:$G,Table2[[#This Row],[production_line]],prod!$F:$F,Table2[[#This Row],[output_type]])</f>
        <v>566</v>
      </c>
      <c r="L7427">
        <f>+Table2[[#This Row],[cons_qty_base_uom]]/Table2[[#This Row],[Column1]]</f>
        <v>0.12439115709466989</v>
      </c>
    </row>
    <row r="7428" spans="1:12" x14ac:dyDescent="0.25">
      <c r="A7428" s="2">
        <v>45992</v>
      </c>
      <c r="B7428" s="1" t="s">
        <v>144</v>
      </c>
      <c r="C7428" s="4">
        <v>215.12759557539297</v>
      </c>
      <c r="D7428" s="4">
        <v>4.5004692994372215</v>
      </c>
      <c r="E7428" s="4">
        <v>5593.3174849602174</v>
      </c>
      <c r="F7428" s="1" t="s">
        <v>509</v>
      </c>
      <c r="G7428" s="1">
        <v>1</v>
      </c>
      <c r="H7428" s="1" t="s">
        <v>505</v>
      </c>
      <c r="I74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0.38008409112260244</v>
      </c>
      <c r="J7428" s="1" t="str">
        <f>IFERROR(INDEX('consumption_figs'!$C:$C,MATCH(Table2[[#This Row],[item_code]],'consumption_figs'!A:A,0),1),"NA")</f>
        <v>pc/heat</v>
      </c>
      <c r="K7428" s="1">
        <f>+SUMIFS(prod!$E:$E,prod!$A:$A,Table2[[#This Row],[date]],prod!$G:$G,Table2[[#This Row],[production_line]],prod!$F:$F,Table2[[#This Row],[output_type]])</f>
        <v>566</v>
      </c>
      <c r="L7428">
        <f>+Table2[[#This Row],[cons_qty_base_uom]]/Table2[[#This Row],[Column1]]</f>
        <v>0.38008409112260244</v>
      </c>
    </row>
    <row r="7429" spans="1:12" x14ac:dyDescent="0.25">
      <c r="A7429" s="2">
        <v>45992</v>
      </c>
      <c r="B7429" s="1" t="s">
        <v>146</v>
      </c>
      <c r="C7429" s="4">
        <v>308.02360275567628</v>
      </c>
      <c r="D7429" s="4">
        <v>6.4438537696487481</v>
      </c>
      <c r="E7429" s="4">
        <v>8008.613671647583</v>
      </c>
      <c r="F7429" s="1" t="s">
        <v>509</v>
      </c>
      <c r="G7429" s="1">
        <v>1</v>
      </c>
      <c r="H7429" s="1" t="s">
        <v>505</v>
      </c>
      <c r="I74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0.54421131228918074</v>
      </c>
      <c r="J7429" s="1" t="str">
        <f>IFERROR(INDEX('consumption_figs'!$C:$C,MATCH(Table2[[#This Row],[item_code]],'consumption_figs'!A:A,0),1),"NA")</f>
        <v>pc/heat</v>
      </c>
      <c r="K7429" s="1">
        <f>+SUMIFS(prod!$E:$E,prod!$A:$A,Table2[[#This Row],[date]],prod!$G:$G,Table2[[#This Row],[production_line]],prod!$F:$F,Table2[[#This Row],[output_type]])</f>
        <v>566</v>
      </c>
      <c r="L7429">
        <f>+Table2[[#This Row],[cons_qty_base_uom]]/Table2[[#This Row],[Column1]]</f>
        <v>0.54421131228918074</v>
      </c>
    </row>
    <row r="7430" spans="1:12" x14ac:dyDescent="0.25">
      <c r="A7430" s="2">
        <v>45992</v>
      </c>
      <c r="B7430" s="1" t="s">
        <v>89</v>
      </c>
      <c r="C7430" s="4">
        <v>120.27588298078788</v>
      </c>
      <c r="D7430" s="4">
        <v>2.5498487191927031</v>
      </c>
      <c r="E7430" s="4">
        <v>3115.1453692024061</v>
      </c>
      <c r="F7430" s="1" t="s">
        <v>509</v>
      </c>
      <c r="G7430" s="1">
        <v>1</v>
      </c>
      <c r="H7430" s="1" t="s">
        <v>505</v>
      </c>
      <c r="I74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8.22531844900872E-2</v>
      </c>
      <c r="J7430" s="1" t="str">
        <f>IFERROR(INDEX('consumption_figs'!$C:$C,MATCH(Table2[[#This Row],[item_code]],'consumption_figs'!A:A,0),1),"NA")</f>
        <v>NA</v>
      </c>
      <c r="K7430" s="1">
        <f>+SUMIFS(prod!$E:$E,prod!$A:$A,Table2[[#This Row],[date]],prod!$G:$G,Table2[[#This Row],[production_line]],prod!$F:$F,Table2[[#This Row],[output_type]])</f>
        <v>566</v>
      </c>
      <c r="L7430">
        <f>+Table2[[#This Row],[cons_qty_base_uom]]/Table2[[#This Row],[Column1]]</f>
        <v>0.21250156003672771</v>
      </c>
    </row>
    <row r="7431" spans="1:12" x14ac:dyDescent="0.25">
      <c r="A7431" s="2">
        <v>45992</v>
      </c>
      <c r="B7431" s="1" t="s">
        <v>95</v>
      </c>
      <c r="C7431" s="4">
        <v>60.626867843974381</v>
      </c>
      <c r="D7431" s="4">
        <v>2.1378910147694823</v>
      </c>
      <c r="E7431" s="4">
        <v>2616.0493474674945</v>
      </c>
      <c r="F7431" s="1" t="s">
        <v>509</v>
      </c>
      <c r="G7431" s="1">
        <v>1</v>
      </c>
      <c r="H7431" s="1" t="s">
        <v>505</v>
      </c>
      <c r="I74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6.8964226282886523E-2</v>
      </c>
      <c r="J7431" s="1" t="str">
        <f>IFERROR(INDEX('consumption_figs'!$C:$C,MATCH(Table2[[#This Row],[item_code]],'consumption_figs'!A:A,0),1),"NA")</f>
        <v>NA</v>
      </c>
      <c r="K7431" s="1">
        <f>+SUMIFS(prod!$E:$E,prod!$A:$A,Table2[[#This Row],[date]],prod!$G:$G,Table2[[#This Row],[production_line]],prod!$F:$F,Table2[[#This Row],[output_type]])</f>
        <v>566</v>
      </c>
      <c r="L7431">
        <f>+Table2[[#This Row],[cons_qty_base_uom]]/Table2[[#This Row],[Column1]]</f>
        <v>0.10711460749818795</v>
      </c>
    </row>
    <row r="7432" spans="1:12" x14ac:dyDescent="0.25">
      <c r="A7432" s="2">
        <v>45992</v>
      </c>
      <c r="B7432" s="1" t="s">
        <v>97</v>
      </c>
      <c r="C7432" s="4">
        <v>19.557054143217542</v>
      </c>
      <c r="D7432" s="4">
        <v>0.69101591306035326</v>
      </c>
      <c r="E7432" s="4">
        <v>843.88688627983686</v>
      </c>
      <c r="F7432" s="1" t="s">
        <v>509</v>
      </c>
      <c r="G7432" s="1">
        <v>1</v>
      </c>
      <c r="H7432" s="1" t="s">
        <v>505</v>
      </c>
      <c r="I74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2.2290835905172685E-2</v>
      </c>
      <c r="J7432" s="1" t="str">
        <f>IFERROR(INDEX('consumption_figs'!$C:$C,MATCH(Table2[[#This Row],[item_code]],'consumption_figs'!A:A,0),1),"NA")</f>
        <v>NA</v>
      </c>
      <c r="K7432" s="1">
        <f>+SUMIFS(prod!$E:$E,prod!$A:$A,Table2[[#This Row],[date]],prod!$G:$G,Table2[[#This Row],[production_line]],prod!$F:$F,Table2[[#This Row],[output_type]])</f>
        <v>566</v>
      </c>
      <c r="L7432">
        <f>+Table2[[#This Row],[cons_qty_base_uom]]/Table2[[#This Row],[Column1]]</f>
        <v>3.4553099192963857E-2</v>
      </c>
    </row>
    <row r="7433" spans="1:12" x14ac:dyDescent="0.25">
      <c r="A7433" s="2">
        <v>45992</v>
      </c>
      <c r="B7433" s="1" t="s">
        <v>117</v>
      </c>
      <c r="C7433" s="4">
        <v>745.12376285658843</v>
      </c>
      <c r="D7433" s="4">
        <v>15.289939613817193</v>
      </c>
      <c r="E7433" s="4">
        <v>20639.928231127498</v>
      </c>
      <c r="F7433" s="1" t="s">
        <v>509</v>
      </c>
      <c r="G7433" s="1">
        <v>1</v>
      </c>
      <c r="H7433" s="1" t="s">
        <v>505</v>
      </c>
      <c r="I74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1.316473079251923</v>
      </c>
      <c r="J7433" s="1" t="str">
        <f>IFERROR(INDEX('consumption_figs'!$C:$C,MATCH(Table2[[#This Row],[item_code]],'consumption_figs'!A:A,0),1),"NA")</f>
        <v>pc/heat</v>
      </c>
      <c r="K7433" s="1">
        <f>+SUMIFS(prod!$E:$E,prod!$A:$A,Table2[[#This Row],[date]],prod!$G:$G,Table2[[#This Row],[production_line]],prod!$F:$F,Table2[[#This Row],[output_type]])</f>
        <v>566</v>
      </c>
      <c r="L7433">
        <f>+Table2[[#This Row],[cons_qty_base_uom]]/Table2[[#This Row],[Column1]]</f>
        <v>1.316473079251923</v>
      </c>
    </row>
    <row r="7434" spans="1:12" x14ac:dyDescent="0.25">
      <c r="A7434" s="2">
        <v>45992</v>
      </c>
      <c r="B7434" s="1" t="s">
        <v>115</v>
      </c>
      <c r="C7434" s="4">
        <v>451.76795070832526</v>
      </c>
      <c r="D7434" s="4">
        <v>9.2702783485348341</v>
      </c>
      <c r="E7434" s="4">
        <v>12513.972234620609</v>
      </c>
      <c r="F7434" s="1" t="s">
        <v>509</v>
      </c>
      <c r="G7434" s="1">
        <v>1</v>
      </c>
      <c r="H7434" s="1" t="s">
        <v>505</v>
      </c>
      <c r="I74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0.7981765913574651</v>
      </c>
      <c r="J7434" s="1" t="str">
        <f>IFERROR(INDEX('consumption_figs'!$C:$C,MATCH(Table2[[#This Row],[item_code]],'consumption_figs'!A:A,0),1),"NA")</f>
        <v>pc/heat</v>
      </c>
      <c r="K7434" s="1">
        <f>+SUMIFS(prod!$E:$E,prod!$A:$A,Table2[[#This Row],[date]],prod!$G:$G,Table2[[#This Row],[production_line]],prod!$F:$F,Table2[[#This Row],[output_type]])</f>
        <v>566</v>
      </c>
      <c r="L7434">
        <f>+Table2[[#This Row],[cons_qty_base_uom]]/Table2[[#This Row],[Column1]]</f>
        <v>0.7981765913574651</v>
      </c>
    </row>
    <row r="7435" spans="1:12" x14ac:dyDescent="0.25">
      <c r="A7435" s="2">
        <v>45992</v>
      </c>
      <c r="B7435" s="1" t="s">
        <v>119</v>
      </c>
      <c r="C7435" s="4">
        <v>1644.7482534445953</v>
      </c>
      <c r="D7435" s="4">
        <v>33.7502341606831</v>
      </c>
      <c r="E7435" s="4">
        <v>45559.526620415287</v>
      </c>
      <c r="F7435" s="1" t="s">
        <v>509</v>
      </c>
      <c r="G7435" s="1">
        <v>1</v>
      </c>
      <c r="H7435" s="1" t="s">
        <v>505</v>
      </c>
      <c r="I74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2.9059156421282601</v>
      </c>
      <c r="J7435" s="1" t="str">
        <f>IFERROR(INDEX('consumption_figs'!$C:$C,MATCH(Table2[[#This Row],[item_code]],'consumption_figs'!A:A,0),1),"NA")</f>
        <v>pc/heat</v>
      </c>
      <c r="K7435" s="1">
        <f>+SUMIFS(prod!$E:$E,prod!$A:$A,Table2[[#This Row],[date]],prod!$G:$G,Table2[[#This Row],[production_line]],prod!$F:$F,Table2[[#This Row],[output_type]])</f>
        <v>566</v>
      </c>
      <c r="L7435">
        <f>+Table2[[#This Row],[cons_qty_base_uom]]/Table2[[#This Row],[Column1]]</f>
        <v>2.9059156421282601</v>
      </c>
    </row>
    <row r="7436" spans="1:12" x14ac:dyDescent="0.25">
      <c r="A7436" s="2">
        <v>45992</v>
      </c>
      <c r="B7436" s="1" t="s">
        <v>128</v>
      </c>
      <c r="C7436" s="4">
        <v>243.4853240830584</v>
      </c>
      <c r="D7436" s="4">
        <v>6.0871331020764599</v>
      </c>
      <c r="E7436" s="4">
        <v>8254.15248641568</v>
      </c>
      <c r="F7436" s="1" t="s">
        <v>509</v>
      </c>
      <c r="G7436" s="1">
        <v>1</v>
      </c>
      <c r="H7436" s="1" t="s">
        <v>505</v>
      </c>
      <c r="I74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0.43018608495240002</v>
      </c>
      <c r="J7436" s="1" t="str">
        <f>IFERROR(INDEX('consumption_figs'!$C:$C,MATCH(Table2[[#This Row],[item_code]],'consumption_figs'!A:A,0),1),"NA")</f>
        <v>pc/heat</v>
      </c>
      <c r="K7436" s="1">
        <f>+SUMIFS(prod!$E:$E,prod!$A:$A,Table2[[#This Row],[date]],prod!$G:$G,Table2[[#This Row],[production_line]],prod!$F:$F,Table2[[#This Row],[output_type]])</f>
        <v>566</v>
      </c>
      <c r="L7436">
        <f>+Table2[[#This Row],[cons_qty_base_uom]]/Table2[[#This Row],[Column1]]</f>
        <v>0.43018608495240002</v>
      </c>
    </row>
    <row r="7437" spans="1:12" x14ac:dyDescent="0.25">
      <c r="A7437" s="2">
        <v>45992</v>
      </c>
      <c r="B7437" s="1" t="s">
        <v>136</v>
      </c>
      <c r="C7437" s="4">
        <v>655.16131379778767</v>
      </c>
      <c r="D7437" s="4">
        <v>16.379032844944692</v>
      </c>
      <c r="E7437" s="4">
        <v>22209.968537745001</v>
      </c>
      <c r="F7437" s="1" t="s">
        <v>509</v>
      </c>
      <c r="G7437" s="1">
        <v>1</v>
      </c>
      <c r="H7437" s="1" t="s">
        <v>505</v>
      </c>
      <c r="I74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1.1575288229642893</v>
      </c>
      <c r="J7437" s="1" t="str">
        <f>IFERROR(INDEX('consumption_figs'!$C:$C,MATCH(Table2[[#This Row],[item_code]],'consumption_figs'!A:A,0),1),"NA")</f>
        <v>pc/heat</v>
      </c>
      <c r="K7437" s="1">
        <f>+SUMIFS(prod!$E:$E,prod!$A:$A,Table2[[#This Row],[date]],prod!$G:$G,Table2[[#This Row],[production_line]],prod!$F:$F,Table2[[#This Row],[output_type]])</f>
        <v>566</v>
      </c>
      <c r="L7437">
        <f>+Table2[[#This Row],[cons_qty_base_uom]]/Table2[[#This Row],[Column1]]</f>
        <v>1.1575288229642893</v>
      </c>
    </row>
    <row r="7438" spans="1:12" x14ac:dyDescent="0.25">
      <c r="A7438" s="2">
        <v>45992</v>
      </c>
      <c r="B7438" s="1" t="s">
        <v>132</v>
      </c>
      <c r="C7438" s="4">
        <v>704.05394915583156</v>
      </c>
      <c r="D7438" s="4">
        <v>17.60134872889579</v>
      </c>
      <c r="E7438" s="4">
        <v>23867.428876382688</v>
      </c>
      <c r="F7438" s="1" t="s">
        <v>509</v>
      </c>
      <c r="G7438" s="1">
        <v>1</v>
      </c>
      <c r="H7438" s="1" t="s">
        <v>505</v>
      </c>
      <c r="I74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1.2439115709466988</v>
      </c>
      <c r="J7438" s="1" t="str">
        <f>IFERROR(INDEX('consumption_figs'!$C:$C,MATCH(Table2[[#This Row],[item_code]],'consumption_figs'!A:A,0),1),"NA")</f>
        <v>pc/heat</v>
      </c>
      <c r="K7438" s="1">
        <f>+SUMIFS(prod!$E:$E,prod!$A:$A,Table2[[#This Row],[date]],prod!$G:$G,Table2[[#This Row],[production_line]],prod!$F:$F,Table2[[#This Row],[output_type]])</f>
        <v>566</v>
      </c>
      <c r="L7438">
        <f>+Table2[[#This Row],[cons_qty_base_uom]]/Table2[[#This Row],[Column1]]</f>
        <v>1.2439115709466988</v>
      </c>
    </row>
    <row r="7439" spans="1:12" x14ac:dyDescent="0.25">
      <c r="A7439" s="2">
        <v>45992</v>
      </c>
      <c r="B7439" s="1" t="s">
        <v>134</v>
      </c>
      <c r="C7439" s="4">
        <v>86.051038230157189</v>
      </c>
      <c r="D7439" s="4">
        <v>2.1512759557539298</v>
      </c>
      <c r="E7439" s="4">
        <v>2917.1301960023284</v>
      </c>
      <c r="F7439" s="1" t="s">
        <v>509</v>
      </c>
      <c r="G7439" s="1">
        <v>1</v>
      </c>
      <c r="H7439" s="1" t="s">
        <v>505</v>
      </c>
      <c r="I74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0.15203363644904097</v>
      </c>
      <c r="J7439" s="1" t="str">
        <f>IFERROR(INDEX('consumption_figs'!$C:$C,MATCH(Table2[[#This Row],[item_code]],'consumption_figs'!A:A,0),1),"NA")</f>
        <v>pc/heat</v>
      </c>
      <c r="K7439" s="1">
        <f>+SUMIFS(prod!$E:$E,prod!$A:$A,Table2[[#This Row],[date]],prod!$G:$G,Table2[[#This Row],[production_line]],prod!$F:$F,Table2[[#This Row],[output_type]])</f>
        <v>566</v>
      </c>
      <c r="L7439">
        <f>+Table2[[#This Row],[cons_qty_base_uom]]/Table2[[#This Row],[Column1]]</f>
        <v>0.15203363644904097</v>
      </c>
    </row>
    <row r="7440" spans="1:12" x14ac:dyDescent="0.25">
      <c r="A7440" s="2">
        <v>45992</v>
      </c>
      <c r="B7440" s="1" t="s">
        <v>113</v>
      </c>
      <c r="C7440" s="4">
        <v>137.87723170968368</v>
      </c>
      <c r="D7440" s="4">
        <v>2.5093656171162428</v>
      </c>
      <c r="E7440" s="4">
        <v>3682.7008589656512</v>
      </c>
      <c r="F7440" s="1" t="s">
        <v>509</v>
      </c>
      <c r="G7440" s="1">
        <v>1</v>
      </c>
      <c r="H7440" s="1" t="s">
        <v>505</v>
      </c>
      <c r="I74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8.0947277971491705E-2</v>
      </c>
      <c r="J7440" s="1" t="str">
        <f>IFERROR(INDEX('consumption_figs'!$C:$C,MATCH(Table2[[#This Row],[item_code]],'consumption_figs'!A:A,0),1),"NA")</f>
        <v>NA</v>
      </c>
      <c r="K7440" s="1">
        <f>+SUMIFS(prod!$E:$E,prod!$A:$A,Table2[[#This Row],[date]],prod!$G:$G,Table2[[#This Row],[production_line]],prod!$F:$F,Table2[[#This Row],[output_type]])</f>
        <v>566</v>
      </c>
      <c r="L7440">
        <f>+Table2[[#This Row],[cons_qty_base_uom]]/Table2[[#This Row],[Column1]]</f>
        <v>0.2435993493103952</v>
      </c>
    </row>
    <row r="7441" spans="1:12" x14ac:dyDescent="0.25">
      <c r="A7441" s="2">
        <v>45992</v>
      </c>
      <c r="B7441" s="1" t="s">
        <v>111</v>
      </c>
      <c r="C7441" s="4">
        <v>42.047666407917717</v>
      </c>
      <c r="D7441" s="4">
        <v>0.76526752862410252</v>
      </c>
      <c r="E7441" s="4">
        <v>1123.0931697554822</v>
      </c>
      <c r="F7441" s="1" t="s">
        <v>509</v>
      </c>
      <c r="G7441" s="1">
        <v>1</v>
      </c>
      <c r="H7441" s="1" t="s">
        <v>505</v>
      </c>
      <c r="I74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2.468604931045492E-2</v>
      </c>
      <c r="J7441" s="1" t="str">
        <f>IFERROR(INDEX('consumption_figs'!$C:$C,MATCH(Table2[[#This Row],[item_code]],'consumption_figs'!A:A,0),1),"NA")</f>
        <v>NA</v>
      </c>
      <c r="K7441" s="1">
        <f>+SUMIFS(prod!$E:$E,prod!$A:$A,Table2[[#This Row],[date]],prod!$G:$G,Table2[[#This Row],[production_line]],prod!$F:$F,Table2[[#This Row],[output_type]])</f>
        <v>566</v>
      </c>
      <c r="L7441">
        <f>+Table2[[#This Row],[cons_qty_base_uom]]/Table2[[#This Row],[Column1]]</f>
        <v>7.4289163264872296E-2</v>
      </c>
    </row>
    <row r="7442" spans="1:12" x14ac:dyDescent="0.25">
      <c r="A7442" s="2">
        <v>45992</v>
      </c>
      <c r="B7442" s="1" t="s">
        <v>227</v>
      </c>
      <c r="C7442" s="4">
        <v>101.452218367941</v>
      </c>
      <c r="D7442" s="4">
        <v>101.452218367941</v>
      </c>
      <c r="E7442" s="4">
        <v>80464.797954165042</v>
      </c>
      <c r="F7442" s="1" t="s">
        <v>509</v>
      </c>
      <c r="G7442" s="1">
        <v>1</v>
      </c>
      <c r="H7442" s="1" t="s">
        <v>505</v>
      </c>
      <c r="I74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0.99154801614532284</v>
      </c>
      <c r="J7442" s="1" t="str">
        <f>IFERROR(INDEX('consumption_figs'!$C:$C,MATCH(Table2[[#This Row],[item_code]],'consumption_figs'!A:A,0),1),"NA")</f>
        <v>kg/ton</v>
      </c>
      <c r="K7442" s="1">
        <f>+SUMIFS(prod!$E:$E,prod!$A:$A,Table2[[#This Row],[date]],prod!$G:$G,Table2[[#This Row],[production_line]],prod!$F:$F,Table2[[#This Row],[output_type]])</f>
        <v>566</v>
      </c>
      <c r="L7442">
        <f>+Table2[[#This Row],[cons_qty_base_uom]]/Table2[[#This Row],[Column1]]</f>
        <v>0.1792442020635</v>
      </c>
    </row>
    <row r="7443" spans="1:12" x14ac:dyDescent="0.25">
      <c r="A7443" s="2">
        <v>45992</v>
      </c>
      <c r="B7443" s="1" t="s">
        <v>228</v>
      </c>
      <c r="C7443" s="4">
        <v>59.200615932877426</v>
      </c>
      <c r="D7443" s="4">
        <v>59.200615932877426</v>
      </c>
      <c r="E7443" s="4">
        <v>36114.743743692539</v>
      </c>
      <c r="F7443" s="1" t="s">
        <v>509</v>
      </c>
      <c r="G7443" s="1">
        <v>1</v>
      </c>
      <c r="H7443" s="1" t="s">
        <v>505</v>
      </c>
      <c r="I74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0.57859999738926493</v>
      </c>
      <c r="J7443" s="1" t="str">
        <f>IFERROR(INDEX('consumption_figs'!$C:$C,MATCH(Table2[[#This Row],[item_code]],'consumption_figs'!A:A,0),1),"NA")</f>
        <v>kg/ton</v>
      </c>
      <c r="K7443" s="1">
        <f>+SUMIFS(prod!$E:$E,prod!$A:$A,Table2[[#This Row],[date]],prod!$G:$G,Table2[[#This Row],[production_line]],prod!$F:$F,Table2[[#This Row],[output_type]])</f>
        <v>566</v>
      </c>
      <c r="L7443">
        <f>+Table2[[#This Row],[cons_qty_base_uom]]/Table2[[#This Row],[Column1]]</f>
        <v>0.10459472779660323</v>
      </c>
    </row>
    <row r="7444" spans="1:12" x14ac:dyDescent="0.25">
      <c r="A7444" s="2">
        <v>45992</v>
      </c>
      <c r="B7444" s="1" t="s">
        <v>229</v>
      </c>
      <c r="C7444" s="4">
        <v>71.138188693004963</v>
      </c>
      <c r="D7444" s="4">
        <v>71.138188693004963</v>
      </c>
      <c r="E7444" s="4">
        <v>38575.394200668874</v>
      </c>
      <c r="F7444" s="1" t="s">
        <v>509</v>
      </c>
      <c r="G7444" s="1">
        <v>1</v>
      </c>
      <c r="H7444" s="1" t="s">
        <v>505</v>
      </c>
      <c r="I74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0.69527242484635954</v>
      </c>
      <c r="J7444" s="1" t="str">
        <f>IFERROR(INDEX('consumption_figs'!$C:$C,MATCH(Table2[[#This Row],[item_code]],'consumption_figs'!A:A,0),1),"NA")</f>
        <v>kg/ton</v>
      </c>
      <c r="K7444" s="1">
        <f>+SUMIFS(prod!$E:$E,prod!$A:$A,Table2[[#This Row],[date]],prod!$G:$G,Table2[[#This Row],[production_line]],prod!$F:$F,Table2[[#This Row],[output_type]])</f>
        <v>566</v>
      </c>
      <c r="L7444">
        <f>+Table2[[#This Row],[cons_qty_base_uom]]/Table2[[#This Row],[Column1]]</f>
        <v>0.12568584574735858</v>
      </c>
    </row>
    <row r="7445" spans="1:12" x14ac:dyDescent="0.25">
      <c r="A7445" s="2">
        <v>45992</v>
      </c>
      <c r="B7445" s="1" t="s">
        <v>234</v>
      </c>
      <c r="C7445" s="4">
        <v>12.907655734523578</v>
      </c>
      <c r="D7445" s="4">
        <v>12.907655734523578</v>
      </c>
      <c r="E7445" s="4">
        <v>14843.804094702115</v>
      </c>
      <c r="F7445" s="1" t="s">
        <v>509</v>
      </c>
      <c r="G7445" s="1">
        <v>1</v>
      </c>
      <c r="H7445" s="1" t="s">
        <v>505</v>
      </c>
      <c r="I74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0.1261535789216218</v>
      </c>
      <c r="J7445" s="1" t="str">
        <f>IFERROR(INDEX('consumption_figs'!$C:$C,MATCH(Table2[[#This Row],[item_code]],'consumption_figs'!A:A,0),1),"NA")</f>
        <v>kg/ton</v>
      </c>
      <c r="K7445" s="1">
        <f>+SUMIFS(prod!$E:$E,prod!$A:$A,Table2[[#This Row],[date]],prod!$G:$G,Table2[[#This Row],[production_line]],prod!$F:$F,Table2[[#This Row],[output_type]])</f>
        <v>566</v>
      </c>
      <c r="L7445">
        <f>+Table2[[#This Row],[cons_qty_base_uom]]/Table2[[#This Row],[Column1]]</f>
        <v>2.2805045467356146E-2</v>
      </c>
    </row>
    <row r="7446" spans="1:12" x14ac:dyDescent="0.25">
      <c r="A7446" s="2">
        <v>45992</v>
      </c>
      <c r="B7446" s="1" t="s">
        <v>87</v>
      </c>
      <c r="C7446" s="4">
        <v>8.8006743644478949</v>
      </c>
      <c r="D7446" s="4">
        <v>0.91527013390258116</v>
      </c>
      <c r="E7446" s="4">
        <v>4442.3163989423638</v>
      </c>
      <c r="F7446" s="1" t="s">
        <v>509</v>
      </c>
      <c r="G7446" s="1">
        <v>1</v>
      </c>
      <c r="H7446" s="1" t="s">
        <v>505</v>
      </c>
      <c r="I74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1.5548894636833736E-2</v>
      </c>
      <c r="J7446" s="1" t="str">
        <f>IFERROR(INDEX('consumption_figs'!$C:$C,MATCH(Table2[[#This Row],[item_code]],'consumption_figs'!A:A,0),1),"NA")</f>
        <v>pc/heat</v>
      </c>
      <c r="K7446" s="1">
        <f>+SUMIFS(prod!$E:$E,prod!$A:$A,Table2[[#This Row],[date]],prod!$G:$G,Table2[[#This Row],[production_line]],prod!$F:$F,Table2[[#This Row],[output_type]])</f>
        <v>566</v>
      </c>
      <c r="L7446">
        <f>+Table2[[#This Row],[cons_qty_base_uom]]/Table2[[#This Row],[Column1]]</f>
        <v>1.5548894636833736E-2</v>
      </c>
    </row>
    <row r="7447" spans="1:12" x14ac:dyDescent="0.25">
      <c r="A7447" s="2">
        <v>45992</v>
      </c>
      <c r="B7447" s="1" t="s">
        <v>62</v>
      </c>
      <c r="C7447" s="4">
        <v>3.911410828643509</v>
      </c>
      <c r="D7447" s="4">
        <v>1.1538661944498352</v>
      </c>
      <c r="E7447" s="4">
        <v>5570.6313021540855</v>
      </c>
      <c r="F7447" s="1" t="s">
        <v>509</v>
      </c>
      <c r="G7447" s="1">
        <v>1</v>
      </c>
      <c r="H7447" s="1" t="s">
        <v>505</v>
      </c>
      <c r="I74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6.9106198385927723E-3</v>
      </c>
      <c r="J7447" s="1" t="str">
        <f>IFERROR(INDEX('consumption_figs'!$C:$C,MATCH(Table2[[#This Row],[item_code]],'consumption_figs'!A:A,0),1),"NA")</f>
        <v>pc/heat</v>
      </c>
      <c r="K7447" s="1">
        <f>+SUMIFS(prod!$E:$E,prod!$A:$A,Table2[[#This Row],[date]],prod!$G:$G,Table2[[#This Row],[production_line]],prod!$F:$F,Table2[[#This Row],[output_type]])</f>
        <v>566</v>
      </c>
      <c r="L7447">
        <f>+Table2[[#This Row],[cons_qty_base_uom]]/Table2[[#This Row],[Column1]]</f>
        <v>6.9106198385927723E-3</v>
      </c>
    </row>
    <row r="7448" spans="1:12" x14ac:dyDescent="0.25">
      <c r="A7448" s="2">
        <v>45992</v>
      </c>
      <c r="B7448" s="1" t="s">
        <v>65</v>
      </c>
      <c r="C7448" s="4">
        <v>0.88006743644478935</v>
      </c>
      <c r="D7448" s="4">
        <v>7.8079582961381711</v>
      </c>
      <c r="E7448" s="4">
        <v>17246.329525033958</v>
      </c>
      <c r="F7448" s="1" t="s">
        <v>509</v>
      </c>
      <c r="G7448" s="1">
        <v>1</v>
      </c>
      <c r="H7448" s="1" t="s">
        <v>505</v>
      </c>
      <c r="I74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1.5548894636833734E-3</v>
      </c>
      <c r="J7448" s="1" t="str">
        <f>IFERROR(INDEX('consumption_figs'!$C:$C,MATCH(Table2[[#This Row],[item_code]],'consumption_figs'!A:A,0),1),"NA")</f>
        <v>pc/heat</v>
      </c>
      <c r="K7448" s="1">
        <f>+SUMIFS(prod!$E:$E,prod!$A:$A,Table2[[#This Row],[date]],prod!$G:$G,Table2[[#This Row],[production_line]],prod!$F:$F,Table2[[#This Row],[output_type]])</f>
        <v>566</v>
      </c>
      <c r="L7448">
        <f>+Table2[[#This Row],[cons_qty_base_uom]]/Table2[[#This Row],[Column1]]</f>
        <v>1.5548894636833734E-3</v>
      </c>
    </row>
    <row r="7449" spans="1:12" x14ac:dyDescent="0.25">
      <c r="A7449" s="2">
        <v>45992</v>
      </c>
      <c r="B7449" s="1" t="s">
        <v>167</v>
      </c>
      <c r="C7449" s="4">
        <v>2056.4968694442296</v>
      </c>
      <c r="D7449" s="4">
        <v>8.9046314446935142</v>
      </c>
      <c r="E7449" s="4">
        <v>6365.9210198113924</v>
      </c>
      <c r="F7449" s="1" t="s">
        <v>509</v>
      </c>
      <c r="G7449" s="1">
        <v>1</v>
      </c>
      <c r="H7449" s="1" t="s">
        <v>505</v>
      </c>
      <c r="I74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8.7029833211426391E-2</v>
      </c>
      <c r="J7449" s="1" t="str">
        <f>IFERROR(INDEX('consumption_figs'!$C:$C,MATCH(Table2[[#This Row],[item_code]],'consumption_figs'!A:A,0),1),"NA")</f>
        <v>kg/ton</v>
      </c>
      <c r="K7449" s="1">
        <f>+SUMIFS(prod!$E:$E,prod!$A:$A,Table2[[#This Row],[date]],prod!$G:$G,Table2[[#This Row],[production_line]],prod!$F:$F,Table2[[#This Row],[output_type]])</f>
        <v>566</v>
      </c>
      <c r="L7449">
        <f>+Table2[[#This Row],[cons_qty_base_uom]]/Table2[[#This Row],[Column1]]</f>
        <v>3.6333866951311475</v>
      </c>
    </row>
    <row r="7450" spans="1:12" x14ac:dyDescent="0.25">
      <c r="A7450" s="2">
        <v>45992</v>
      </c>
      <c r="B7450" s="1" t="s">
        <v>168</v>
      </c>
      <c r="C7450" s="4">
        <v>1786.2144237458454</v>
      </c>
      <c r="D7450" s="4">
        <v>3.8939474437659429</v>
      </c>
      <c r="E7450" s="4">
        <v>2786.081563993037</v>
      </c>
      <c r="F7450" s="1" t="s">
        <v>509</v>
      </c>
      <c r="G7450" s="1">
        <v>1</v>
      </c>
      <c r="H7450" s="1" t="s">
        <v>505</v>
      </c>
      <c r="I74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3.8057678037529859E-2</v>
      </c>
      <c r="J7450" s="1" t="str">
        <f>IFERROR(INDEX('consumption_figs'!$C:$C,MATCH(Table2[[#This Row],[item_code]],'consumption_figs'!A:A,0),1),"NA")</f>
        <v>kg/ton</v>
      </c>
      <c r="K7450" s="1">
        <f>+SUMIFS(prod!$E:$E,prod!$A:$A,Table2[[#This Row],[date]],prod!$G:$G,Table2[[#This Row],[production_line]],prod!$F:$F,Table2[[#This Row],[output_type]])</f>
        <v>566</v>
      </c>
      <c r="L7450">
        <f>+Table2[[#This Row],[cons_qty_base_uom]]/Table2[[#This Row],[Column1]]</f>
        <v>3.155855872342483</v>
      </c>
    </row>
    <row r="7451" spans="1:12" x14ac:dyDescent="0.25">
      <c r="A7451" s="2">
        <v>45992</v>
      </c>
      <c r="B7451" s="1" t="s">
        <v>169</v>
      </c>
      <c r="C7451" s="4">
        <v>1782.2972868516658</v>
      </c>
      <c r="D7451" s="4">
        <v>8.3767972482028288</v>
      </c>
      <c r="E7451" s="4">
        <v>5657.2896268439372</v>
      </c>
      <c r="F7451" s="1" t="s">
        <v>509</v>
      </c>
      <c r="G7451" s="1">
        <v>1</v>
      </c>
      <c r="H7451" s="1" t="s">
        <v>505</v>
      </c>
      <c r="I74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8.1871020927146307E-2</v>
      </c>
      <c r="J7451" s="1" t="str">
        <f>IFERROR(INDEX('consumption_figs'!$C:$C,MATCH(Table2[[#This Row],[item_code]],'consumption_figs'!A:A,0),1),"NA")</f>
        <v>kg/ton</v>
      </c>
      <c r="K7451" s="1">
        <f>+SUMIFS(prod!$E:$E,prod!$A:$A,Table2[[#This Row],[date]],prod!$G:$G,Table2[[#This Row],[production_line]],prod!$F:$F,Table2[[#This Row],[output_type]])</f>
        <v>566</v>
      </c>
      <c r="L7451">
        <f>+Table2[[#This Row],[cons_qty_base_uom]]/Table2[[#This Row],[Column1]]</f>
        <v>3.1489351357803281</v>
      </c>
    </row>
    <row r="7452" spans="1:12" x14ac:dyDescent="0.25">
      <c r="A7452" s="2">
        <v>45992</v>
      </c>
      <c r="B7452" s="1" t="s">
        <v>170</v>
      </c>
      <c r="C7452" s="4">
        <v>760.90384169436504</v>
      </c>
      <c r="D7452" s="4">
        <v>1.4761534528870681</v>
      </c>
      <c r="E7452" s="4">
        <v>376.89149959112621</v>
      </c>
      <c r="F7452" s="1" t="s">
        <v>509</v>
      </c>
      <c r="G7452" s="1">
        <v>1</v>
      </c>
      <c r="H7452" s="1" t="s">
        <v>505</v>
      </c>
      <c r="I74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1.4427255029829531E-2</v>
      </c>
      <c r="J7452" s="1" t="str">
        <f>IFERROR(INDEX('consumption_figs'!$C:$C,MATCH(Table2[[#This Row],[item_code]],'consumption_figs'!A:A,0),1),"NA")</f>
        <v>kg/ton</v>
      </c>
      <c r="K7452" s="1">
        <f>+SUMIFS(prod!$E:$E,prod!$A:$A,Table2[[#This Row],[date]],prod!$G:$G,Table2[[#This Row],[production_line]],prod!$F:$F,Table2[[#This Row],[output_type]])</f>
        <v>566</v>
      </c>
      <c r="L7452">
        <f>+Table2[[#This Row],[cons_qty_base_uom]]/Table2[[#This Row],[Column1]]</f>
        <v>1.3443530771985248</v>
      </c>
    </row>
    <row r="7453" spans="1:12" x14ac:dyDescent="0.25">
      <c r="A7453" s="2">
        <v>45992</v>
      </c>
      <c r="B7453" s="1" t="s">
        <v>171</v>
      </c>
      <c r="C7453" s="4">
        <v>607.15621859782027</v>
      </c>
      <c r="D7453" s="4">
        <v>2.4468395609492157</v>
      </c>
      <c r="E7453" s="4">
        <v>598.71717216866364</v>
      </c>
      <c r="F7453" s="1" t="s">
        <v>509</v>
      </c>
      <c r="G7453" s="1">
        <v>1</v>
      </c>
      <c r="H7453" s="1" t="s">
        <v>505</v>
      </c>
      <c r="I74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2.3914301249540311E-2</v>
      </c>
      <c r="J7453" s="1" t="str">
        <f>IFERROR(INDEX('consumption_figs'!$C:$C,MATCH(Table2[[#This Row],[item_code]],'consumption_figs'!A:A,0),1),"NA")</f>
        <v>kg/ton</v>
      </c>
      <c r="K7453" s="1">
        <f>+SUMIFS(prod!$E:$E,prod!$A:$A,Table2[[#This Row],[date]],prod!$G:$G,Table2[[#This Row],[production_line]],prod!$F:$F,Table2[[#This Row],[output_type]])</f>
        <v>566</v>
      </c>
      <c r="L7453">
        <f>+Table2[[#This Row],[cons_qty_base_uom]]/Table2[[#This Row],[Column1]]</f>
        <v>1.0727141671339582</v>
      </c>
    </row>
    <row r="7454" spans="1:12" x14ac:dyDescent="0.25">
      <c r="A7454" s="2">
        <v>45992</v>
      </c>
      <c r="B7454" s="1" t="s">
        <v>172</v>
      </c>
      <c r="C7454" s="4">
        <v>2499.1333384865115</v>
      </c>
      <c r="D7454" s="4">
        <v>12.845545359820669</v>
      </c>
      <c r="E7454" s="4">
        <v>10886.224822447244</v>
      </c>
      <c r="F7454" s="1" t="s">
        <v>509</v>
      </c>
      <c r="G7454" s="1">
        <v>1</v>
      </c>
      <c r="H7454" s="1" t="s">
        <v>505</v>
      </c>
      <c r="I74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0.12554654026037385</v>
      </c>
      <c r="J7454" s="1" t="str">
        <f>IFERROR(INDEX('consumption_figs'!$C:$C,MATCH(Table2[[#This Row],[item_code]],'consumption_figs'!A:A,0),1),"NA")</f>
        <v>kg/ton</v>
      </c>
      <c r="K7454" s="1">
        <f>+SUMIFS(prod!$E:$E,prod!$A:$A,Table2[[#This Row],[date]],prod!$G:$G,Table2[[#This Row],[production_line]],prod!$F:$F,Table2[[#This Row],[output_type]])</f>
        <v>566</v>
      </c>
      <c r="L7454">
        <f>+Table2[[#This Row],[cons_qty_base_uom]]/Table2[[#This Row],[Column1]]</f>
        <v>4.415429926654614</v>
      </c>
    </row>
    <row r="7455" spans="1:12" x14ac:dyDescent="0.25">
      <c r="A7455" s="2">
        <v>45992</v>
      </c>
      <c r="B7455" s="1" t="s">
        <v>580</v>
      </c>
      <c r="C7455" s="4">
        <v>9.7928422354487107E-2</v>
      </c>
      <c r="D7455" s="4">
        <v>0.25363461389812164</v>
      </c>
      <c r="E7455" s="4">
        <v>832.39159001314044</v>
      </c>
      <c r="F7455" s="1" t="s">
        <v>509</v>
      </c>
      <c r="G7455" s="1">
        <v>1</v>
      </c>
      <c r="H7455" s="1" t="s">
        <v>505</v>
      </c>
      <c r="I74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8.1817617386490855E-3</v>
      </c>
      <c r="J7455" s="1" t="str">
        <f>IFERROR(INDEX('consumption_figs'!$C:$C,MATCH(Table2[[#This Row],[item_code]],'consumption_figs'!A:A,0),1),"NA")</f>
        <v>NA</v>
      </c>
      <c r="K7455" s="1">
        <f>+SUMIFS(prod!$E:$E,prod!$A:$A,Table2[[#This Row],[date]],prod!$G:$G,Table2[[#This Row],[production_line]],prod!$F:$F,Table2[[#This Row],[output_type]])</f>
        <v>566</v>
      </c>
      <c r="L7455">
        <f>+Table2[[#This Row],[cons_qty_base_uom]]/Table2[[#This Row],[Column1]]</f>
        <v>1.7301841405386416E-4</v>
      </c>
    </row>
    <row r="7456" spans="1:12" x14ac:dyDescent="0.25">
      <c r="A7456" s="2">
        <v>45992</v>
      </c>
      <c r="B7456" s="1" t="s">
        <v>603</v>
      </c>
      <c r="C7456" s="4">
        <v>1.9585684470897426</v>
      </c>
      <c r="D7456" s="4">
        <v>1.9585684470897426</v>
      </c>
      <c r="E7456" s="4">
        <v>2307.1936306717166</v>
      </c>
      <c r="F7456" s="1" t="s">
        <v>509</v>
      </c>
      <c r="G7456" s="1">
        <v>1</v>
      </c>
      <c r="H7456" s="1" t="s">
        <v>505</v>
      </c>
      <c r="I74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6.3179627325475565E-2</v>
      </c>
      <c r="J7456" s="1" t="str">
        <f>IFERROR(INDEX('consumption_figs'!$C:$C,MATCH(Table2[[#This Row],[item_code]],'consumption_figs'!A:A,0),1),"NA")</f>
        <v>NA</v>
      </c>
      <c r="K7456" s="1">
        <f>+SUMIFS(prod!$E:$E,prod!$A:$A,Table2[[#This Row],[date]],prod!$G:$G,Table2[[#This Row],[production_line]],prod!$F:$F,Table2[[#This Row],[output_type]])</f>
        <v>566</v>
      </c>
      <c r="L7456">
        <f>+Table2[[#This Row],[cons_qty_base_uom]]/Table2[[#This Row],[Column1]]</f>
        <v>3.460368281077284E-3</v>
      </c>
    </row>
    <row r="7457" spans="1:12" x14ac:dyDescent="0.25">
      <c r="A7457" s="2">
        <v>45992</v>
      </c>
      <c r="B7457" s="1" t="s">
        <v>173</v>
      </c>
      <c r="C7457" s="4">
        <v>148.85120197882043</v>
      </c>
      <c r="D7457" s="4">
        <v>1.8174731761613976</v>
      </c>
      <c r="E7457" s="4">
        <v>2737.3736043905078</v>
      </c>
      <c r="F7457" s="1" t="s">
        <v>509</v>
      </c>
      <c r="G7457" s="1">
        <v>1</v>
      </c>
      <c r="H7457" s="1" t="s">
        <v>505</v>
      </c>
      <c r="I74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0.26298798936187356</v>
      </c>
      <c r="J7457" s="1" t="str">
        <f>IFERROR(INDEX('consumption_figs'!$C:$C,MATCH(Table2[[#This Row],[item_code]],'consumption_figs'!A:A,0),1),"NA")</f>
        <v>pc/heat</v>
      </c>
      <c r="K7457" s="1">
        <f>+SUMIFS(prod!$E:$E,prod!$A:$A,Table2[[#This Row],[date]],prod!$G:$G,Table2[[#This Row],[production_line]],prod!$F:$F,Table2[[#This Row],[output_type]])</f>
        <v>566</v>
      </c>
      <c r="L7457">
        <f>+Table2[[#This Row],[cons_qty_base_uom]]/Table2[[#This Row],[Column1]]</f>
        <v>0.26298798936187356</v>
      </c>
    </row>
    <row r="7458" spans="1:12" x14ac:dyDescent="0.25">
      <c r="A7458" s="2">
        <v>45992</v>
      </c>
      <c r="B7458" s="1" t="s">
        <v>175</v>
      </c>
      <c r="C7458" s="4">
        <v>26.440674035711524</v>
      </c>
      <c r="D7458" s="4">
        <v>0.38973553528638788</v>
      </c>
      <c r="E7458" s="4">
        <v>618.44736569529255</v>
      </c>
      <c r="F7458" s="1" t="s">
        <v>509</v>
      </c>
      <c r="G7458" s="1">
        <v>1</v>
      </c>
      <c r="H7458" s="1" t="s">
        <v>505</v>
      </c>
      <c r="I74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4.6714971794543328E-2</v>
      </c>
      <c r="J7458" s="1" t="str">
        <f>IFERROR(INDEX('consumption_figs'!$C:$C,MATCH(Table2[[#This Row],[item_code]],'consumption_figs'!A:A,0),1),"NA")</f>
        <v>pc/heat</v>
      </c>
      <c r="K7458" s="1">
        <f>+SUMIFS(prod!$E:$E,prod!$A:$A,Table2[[#This Row],[date]],prod!$G:$G,Table2[[#This Row],[production_line]],prod!$F:$F,Table2[[#This Row],[output_type]])</f>
        <v>566</v>
      </c>
      <c r="L7458">
        <f>+Table2[[#This Row],[cons_qty_base_uom]]/Table2[[#This Row],[Column1]]</f>
        <v>4.6714971794543328E-2</v>
      </c>
    </row>
    <row r="7459" spans="1:12" x14ac:dyDescent="0.25">
      <c r="A7459" s="2">
        <v>45992</v>
      </c>
      <c r="B7459" s="1" t="s">
        <v>177</v>
      </c>
      <c r="C7459" s="4">
        <v>39.171368941794853</v>
      </c>
      <c r="D7459" s="4">
        <v>0.67374754579887142</v>
      </c>
      <c r="E7459" s="4">
        <v>1069.3783721109994</v>
      </c>
      <c r="F7459" s="1" t="s">
        <v>509</v>
      </c>
      <c r="G7459" s="1">
        <v>1</v>
      </c>
      <c r="H7459" s="1" t="s">
        <v>505</v>
      </c>
      <c r="I74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6.9207365621545683E-2</v>
      </c>
      <c r="J7459" s="1" t="str">
        <f>IFERROR(INDEX('consumption_figs'!$C:$C,MATCH(Table2[[#This Row],[item_code]],'consumption_figs'!A:A,0),1),"NA")</f>
        <v>pc/heat</v>
      </c>
      <c r="K7459" s="1">
        <f>+SUMIFS(prod!$E:$E,prod!$A:$A,Table2[[#This Row],[date]],prod!$G:$G,Table2[[#This Row],[production_line]],prod!$F:$F,Table2[[#This Row],[output_type]])</f>
        <v>566</v>
      </c>
      <c r="L7459">
        <f>+Table2[[#This Row],[cons_qty_base_uom]]/Table2[[#This Row],[Column1]]</f>
        <v>6.9207365621545683E-2</v>
      </c>
    </row>
    <row r="7460" spans="1:12" x14ac:dyDescent="0.25">
      <c r="A7460" s="2">
        <v>45992</v>
      </c>
      <c r="B7460" s="1" t="s">
        <v>179</v>
      </c>
      <c r="C7460" s="4">
        <v>4.6026358506608958</v>
      </c>
      <c r="D7460" s="4">
        <v>30.142662185978207</v>
      </c>
      <c r="E7460" s="4">
        <v>72261.382855376069</v>
      </c>
      <c r="F7460" s="1" t="s">
        <v>509</v>
      </c>
      <c r="G7460" s="1">
        <v>1</v>
      </c>
      <c r="H7460" s="1" t="s">
        <v>505</v>
      </c>
      <c r="I74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8.1318654605316183E-3</v>
      </c>
      <c r="J7460" s="1" t="str">
        <f>IFERROR(INDEX('consumption_figs'!$C:$C,MATCH(Table2[[#This Row],[item_code]],'consumption_figs'!A:A,0),1),"NA")</f>
        <v>pc/heat</v>
      </c>
      <c r="K7460" s="1">
        <f>+SUMIFS(prod!$E:$E,prod!$A:$A,Table2[[#This Row],[date]],prod!$G:$G,Table2[[#This Row],[production_line]],prod!$F:$F,Table2[[#This Row],[output_type]])</f>
        <v>566</v>
      </c>
      <c r="L7460">
        <f>+Table2[[#This Row],[cons_qty_base_uom]]/Table2[[#This Row],[Column1]]</f>
        <v>8.1318654605316183E-3</v>
      </c>
    </row>
    <row r="7461" spans="1:12" x14ac:dyDescent="0.25">
      <c r="A7461" s="2">
        <v>45992</v>
      </c>
      <c r="B7461" s="1" t="s">
        <v>181</v>
      </c>
      <c r="C7461" s="4">
        <v>2072.1654170209476</v>
      </c>
      <c r="D7461" s="4">
        <v>17.862065894720569</v>
      </c>
      <c r="E7461" s="4">
        <v>28492.274484038029</v>
      </c>
      <c r="F7461" s="1" t="s">
        <v>509</v>
      </c>
      <c r="G7461" s="1">
        <v>1</v>
      </c>
      <c r="H7461" s="1" t="s">
        <v>505</v>
      </c>
      <c r="I74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3.6610696413797661</v>
      </c>
      <c r="J7461" s="1" t="str">
        <f>IFERROR(INDEX('consumption_figs'!$C:$C,MATCH(Table2[[#This Row],[item_code]],'consumption_figs'!A:A,0),1),"NA")</f>
        <v>pc/heat</v>
      </c>
      <c r="K7461" s="1">
        <f>+SUMIFS(prod!$E:$E,prod!$A:$A,Table2[[#This Row],[date]],prod!$G:$G,Table2[[#This Row],[production_line]],prod!$F:$F,Table2[[#This Row],[output_type]])</f>
        <v>566</v>
      </c>
      <c r="L7461">
        <f>+Table2[[#This Row],[cons_qty_base_uom]]/Table2[[#This Row],[Column1]]</f>
        <v>3.6610696413797661</v>
      </c>
    </row>
    <row r="7462" spans="1:12" x14ac:dyDescent="0.25">
      <c r="A7462" s="2">
        <v>45992</v>
      </c>
      <c r="B7462" s="1" t="s">
        <v>183</v>
      </c>
      <c r="C7462" s="4">
        <v>3324.6699389348382</v>
      </c>
      <c r="D7462" s="4">
        <v>28.858135069954393</v>
      </c>
      <c r="E7462" s="4">
        <v>38233.704297750643</v>
      </c>
      <c r="F7462" s="1" t="s">
        <v>509</v>
      </c>
      <c r="G7462" s="1">
        <v>1</v>
      </c>
      <c r="H7462" s="1" t="s">
        <v>505</v>
      </c>
      <c r="I74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5.8739751571286893</v>
      </c>
      <c r="J7462" s="1" t="str">
        <f>IFERROR(INDEX('consumption_figs'!$C:$C,MATCH(Table2[[#This Row],[item_code]],'consumption_figs'!A:A,0),1),"NA")</f>
        <v>pc/heat</v>
      </c>
      <c r="K7462" s="1">
        <f>+SUMIFS(prod!$E:$E,prod!$A:$A,Table2[[#This Row],[date]],prod!$G:$G,Table2[[#This Row],[production_line]],prod!$F:$F,Table2[[#This Row],[output_type]])</f>
        <v>566</v>
      </c>
      <c r="L7462">
        <f>+Table2[[#This Row],[cons_qty_base_uom]]/Table2[[#This Row],[Column1]]</f>
        <v>5.8739751571286893</v>
      </c>
    </row>
    <row r="7463" spans="1:12" x14ac:dyDescent="0.25">
      <c r="A7463" s="2">
        <v>45992</v>
      </c>
      <c r="B7463" s="1" t="s">
        <v>191</v>
      </c>
      <c r="C7463" s="4">
        <v>4180.5643503130559</v>
      </c>
      <c r="D7463" s="4">
        <v>29.008708513116154</v>
      </c>
      <c r="E7463" s="4">
        <v>45526.345774909183</v>
      </c>
      <c r="F7463" s="1" t="s">
        <v>509</v>
      </c>
      <c r="G7463" s="1">
        <v>1</v>
      </c>
      <c r="H7463" s="1" t="s">
        <v>505</v>
      </c>
      <c r="I74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7.3861560959594623</v>
      </c>
      <c r="J7463" s="1" t="str">
        <f>IFERROR(INDEX('consumption_figs'!$C:$C,MATCH(Table2[[#This Row],[item_code]],'consumption_figs'!A:A,0),1),"NA")</f>
        <v>pc/heat</v>
      </c>
      <c r="K7463" s="1">
        <f>+SUMIFS(prod!$E:$E,prod!$A:$A,Table2[[#This Row],[date]],prod!$G:$G,Table2[[#This Row],[production_line]],prod!$F:$F,Table2[[#This Row],[output_type]])</f>
        <v>566</v>
      </c>
      <c r="L7463">
        <f>+Table2[[#This Row],[cons_qty_base_uom]]/Table2[[#This Row],[Column1]]</f>
        <v>7.3861560959594623</v>
      </c>
    </row>
    <row r="7464" spans="1:12" x14ac:dyDescent="0.25">
      <c r="A7464" s="2">
        <v>45992</v>
      </c>
      <c r="B7464" s="1" t="s">
        <v>193</v>
      </c>
      <c r="C7464" s="4">
        <v>2325.8000309190693</v>
      </c>
      <c r="D7464" s="4">
        <v>18.815291546425843</v>
      </c>
      <c r="E7464" s="4">
        <v>23258.000309190691</v>
      </c>
      <c r="F7464" s="1" t="s">
        <v>509</v>
      </c>
      <c r="G7464" s="1">
        <v>1</v>
      </c>
      <c r="H7464" s="1" t="s">
        <v>505</v>
      </c>
      <c r="I74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4.1091873337792739</v>
      </c>
      <c r="J7464" s="1" t="str">
        <f>IFERROR(INDEX('consumption_figs'!$C:$C,MATCH(Table2[[#This Row],[item_code]],'consumption_figs'!A:A,0),1),"NA")</f>
        <v>pc/heat</v>
      </c>
      <c r="K7464" s="1">
        <f>+SUMIFS(prod!$E:$E,prod!$A:$A,Table2[[#This Row],[date]],prod!$G:$G,Table2[[#This Row],[production_line]],prod!$F:$F,Table2[[#This Row],[output_type]])</f>
        <v>566</v>
      </c>
      <c r="L7464">
        <f>+Table2[[#This Row],[cons_qty_base_uom]]/Table2[[#This Row],[Column1]]</f>
        <v>4.1091873337792739</v>
      </c>
    </row>
    <row r="7465" spans="1:12" x14ac:dyDescent="0.25">
      <c r="A7465" s="2">
        <v>45992</v>
      </c>
      <c r="B7465" s="1" t="s">
        <v>195</v>
      </c>
      <c r="C7465" s="4">
        <v>4149.2272551596197</v>
      </c>
      <c r="D7465" s="4">
        <v>33.899186674654096</v>
      </c>
      <c r="E7465" s="4">
        <v>41492.272551596194</v>
      </c>
      <c r="F7465" s="1" t="s">
        <v>509</v>
      </c>
      <c r="G7465" s="1">
        <v>1</v>
      </c>
      <c r="H7465" s="1" t="s">
        <v>505</v>
      </c>
      <c r="I74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7.3307902034622261</v>
      </c>
      <c r="J7465" s="1" t="str">
        <f>IFERROR(INDEX('consumption_figs'!$C:$C,MATCH(Table2[[#This Row],[item_code]],'consumption_figs'!A:A,0),1),"NA")</f>
        <v>pc/heat</v>
      </c>
      <c r="K7465" s="1">
        <f>+SUMIFS(prod!$E:$E,prod!$A:$A,Table2[[#This Row],[date]],prod!$G:$G,Table2[[#This Row],[production_line]],prod!$F:$F,Table2[[#This Row],[output_type]])</f>
        <v>566</v>
      </c>
      <c r="L7465">
        <f>+Table2[[#This Row],[cons_qty_base_uom]]/Table2[[#This Row],[Column1]]</f>
        <v>7.3307902034622261</v>
      </c>
    </row>
    <row r="7466" spans="1:12" x14ac:dyDescent="0.25">
      <c r="A7466" s="2">
        <v>45992</v>
      </c>
      <c r="B7466" s="1" t="s">
        <v>189</v>
      </c>
      <c r="C7466" s="4">
        <v>1261.3180799257943</v>
      </c>
      <c r="D7466" s="4">
        <v>8.8166133786813035</v>
      </c>
      <c r="E7466" s="4">
        <v>13735.753890391901</v>
      </c>
      <c r="F7466" s="1" t="s">
        <v>509</v>
      </c>
      <c r="G7466" s="1">
        <v>1</v>
      </c>
      <c r="H7466" s="1" t="s">
        <v>505</v>
      </c>
      <c r="I74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2.2284771730137711</v>
      </c>
      <c r="J7466" s="1" t="str">
        <f>IFERROR(INDEX('consumption_figs'!$C:$C,MATCH(Table2[[#This Row],[item_code]],'consumption_figs'!A:A,0),1),"NA")</f>
        <v>pc/heat</v>
      </c>
      <c r="K7466" s="1">
        <f>+SUMIFS(prod!$E:$E,prod!$A:$A,Table2[[#This Row],[date]],prod!$G:$G,Table2[[#This Row],[production_line]],prod!$F:$F,Table2[[#This Row],[output_type]])</f>
        <v>566</v>
      </c>
      <c r="L7466">
        <f>+Table2[[#This Row],[cons_qty_base_uom]]/Table2[[#This Row],[Column1]]</f>
        <v>2.2284771730137711</v>
      </c>
    </row>
    <row r="7467" spans="1:12" x14ac:dyDescent="0.25">
      <c r="A7467" s="2">
        <v>45992</v>
      </c>
      <c r="B7467" s="1" t="s">
        <v>199</v>
      </c>
      <c r="C7467" s="4">
        <v>844.14300069567912</v>
      </c>
      <c r="D7467" s="4">
        <v>7.7407913163793767</v>
      </c>
      <c r="E7467" s="4">
        <v>11108.921889155137</v>
      </c>
      <c r="F7467" s="1" t="s">
        <v>509</v>
      </c>
      <c r="G7467" s="1">
        <v>1</v>
      </c>
      <c r="H7467" s="1" t="s">
        <v>505</v>
      </c>
      <c r="I74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1.4914187291443095</v>
      </c>
      <c r="J7467" s="1" t="str">
        <f>IFERROR(INDEX('consumption_figs'!$C:$C,MATCH(Table2[[#This Row],[item_code]],'consumption_figs'!A:A,0),1),"NA")</f>
        <v>pc/heat</v>
      </c>
      <c r="K7467" s="1">
        <f>+SUMIFS(prod!$E:$E,prod!$A:$A,Table2[[#This Row],[date]],prod!$G:$G,Table2[[#This Row],[production_line]],prod!$F:$F,Table2[[#This Row],[output_type]])</f>
        <v>566</v>
      </c>
      <c r="L7467">
        <f>+Table2[[#This Row],[cons_qty_base_uom]]/Table2[[#This Row],[Column1]]</f>
        <v>1.4914187291443095</v>
      </c>
    </row>
    <row r="7468" spans="1:12" x14ac:dyDescent="0.25">
      <c r="A7468" s="2">
        <v>45992</v>
      </c>
      <c r="B7468" s="1" t="s">
        <v>197</v>
      </c>
      <c r="C7468" s="4">
        <v>822.59874777769187</v>
      </c>
      <c r="D7468" s="4">
        <v>7.5514565045992113</v>
      </c>
      <c r="E7468" s="4">
        <v>10825.399520754425</v>
      </c>
      <c r="F7468" s="1" t="s">
        <v>509</v>
      </c>
      <c r="G7468" s="1">
        <v>1</v>
      </c>
      <c r="H7468" s="1" t="s">
        <v>505</v>
      </c>
      <c r="I74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1.4533546780524591</v>
      </c>
      <c r="J7468" s="1" t="str">
        <f>IFERROR(INDEX('consumption_figs'!$C:$C,MATCH(Table2[[#This Row],[item_code]],'consumption_figs'!A:A,0),1),"NA")</f>
        <v>pc/heat</v>
      </c>
      <c r="K7468" s="1">
        <f>+SUMIFS(prod!$E:$E,prod!$A:$A,Table2[[#This Row],[date]],prod!$G:$G,Table2[[#This Row],[production_line]],prod!$F:$F,Table2[[#This Row],[output_type]])</f>
        <v>566</v>
      </c>
      <c r="L7468">
        <f>+Table2[[#This Row],[cons_qty_base_uom]]/Table2[[#This Row],[Column1]]</f>
        <v>1.4533546780524591</v>
      </c>
    </row>
    <row r="7469" spans="1:12" x14ac:dyDescent="0.25">
      <c r="A7469" s="2">
        <v>45992</v>
      </c>
      <c r="B7469" s="1" t="s">
        <v>264</v>
      </c>
      <c r="C7469" s="4">
        <v>8.5744893412379177</v>
      </c>
      <c r="D7469" s="4">
        <v>8.5744893412379177</v>
      </c>
      <c r="E7469" s="4">
        <v>5427.6517530036017</v>
      </c>
      <c r="F7469" s="1" t="s">
        <v>509</v>
      </c>
      <c r="G7469" s="1">
        <v>1</v>
      </c>
      <c r="H7469" s="1" t="s">
        <v>505</v>
      </c>
      <c r="I74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8.3803173873724962E-2</v>
      </c>
      <c r="J7469" s="1" t="str">
        <f>IFERROR(INDEX('consumption_figs'!$C:$C,MATCH(Table2[[#This Row],[item_code]],'consumption_figs'!A:A,0),1),"NA")</f>
        <v>kg/ton</v>
      </c>
      <c r="K7469" s="1">
        <f>+SUMIFS(prod!$E:$E,prod!$A:$A,Table2[[#This Row],[date]],prod!$G:$G,Table2[[#This Row],[production_line]],prod!$F:$F,Table2[[#This Row],[output_type]])</f>
        <v>566</v>
      </c>
      <c r="L7469">
        <f>+Table2[[#This Row],[cons_qty_base_uom]]/Table2[[#This Row],[Column1]]</f>
        <v>1.5149274454483953E-2</v>
      </c>
    </row>
    <row r="7470" spans="1:12" x14ac:dyDescent="0.25">
      <c r="A7470" s="2">
        <v>45992</v>
      </c>
      <c r="B7470" s="1" t="s">
        <v>587</v>
      </c>
      <c r="C7470" s="4">
        <v>7.0798535845083723</v>
      </c>
      <c r="D7470" s="4">
        <v>7.0798535845083723</v>
      </c>
      <c r="E7470" s="4">
        <v>4777.9157601219913</v>
      </c>
      <c r="F7470" s="1" t="s">
        <v>509</v>
      </c>
      <c r="G7470" s="1">
        <v>1</v>
      </c>
      <c r="H7470" s="1" t="s">
        <v>505</v>
      </c>
      <c r="I74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0.22838237369381847</v>
      </c>
      <c r="J7470" s="1" t="str">
        <f>IFERROR(INDEX('consumption_figs'!$C:$C,MATCH(Table2[[#This Row],[item_code]],'consumption_figs'!A:A,0),1),"NA")</f>
        <v>NA</v>
      </c>
      <c r="K7470" s="1">
        <f>+SUMIFS(prod!$E:$E,prod!$A:$A,Table2[[#This Row],[date]],prod!$G:$G,Table2[[#This Row],[production_line]],prod!$F:$F,Table2[[#This Row],[output_type]])</f>
        <v>566</v>
      </c>
      <c r="L7470">
        <f>+Table2[[#This Row],[cons_qty_base_uom]]/Table2[[#This Row],[Column1]]</f>
        <v>1.25085752376473E-2</v>
      </c>
    </row>
    <row r="7471" spans="1:12" x14ac:dyDescent="0.25">
      <c r="A7471" s="2">
        <v>45992</v>
      </c>
      <c r="B7471" s="1" t="s">
        <v>162</v>
      </c>
      <c r="C7471" s="4">
        <v>117.51410682538456</v>
      </c>
      <c r="D7471" s="4">
        <v>3.5348243333075673</v>
      </c>
      <c r="E7471" s="4">
        <v>21975.137976346912</v>
      </c>
      <c r="F7471" s="1" t="s">
        <v>509</v>
      </c>
      <c r="G7471" s="1">
        <v>1</v>
      </c>
      <c r="H7471" s="1" t="s">
        <v>505</v>
      </c>
      <c r="I74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0.20762209686463703</v>
      </c>
      <c r="J7471" s="1" t="str">
        <f>IFERROR(INDEX('consumption_figs'!$C:$C,MATCH(Table2[[#This Row],[item_code]],'consumption_figs'!A:A,0),1),"NA")</f>
        <v>pc/heat</v>
      </c>
      <c r="K7471" s="1">
        <f>+SUMIFS(prod!$E:$E,prod!$A:$A,Table2[[#This Row],[date]],prod!$G:$G,Table2[[#This Row],[production_line]],prod!$F:$F,Table2[[#This Row],[output_type]])</f>
        <v>566</v>
      </c>
      <c r="L7471">
        <f>+Table2[[#This Row],[cons_qty_base_uom]]/Table2[[#This Row],[Column1]]</f>
        <v>0.20762209686463703</v>
      </c>
    </row>
    <row r="7472" spans="1:12" x14ac:dyDescent="0.25">
      <c r="A7472" s="2">
        <v>45992</v>
      </c>
      <c r="B7472" s="1" t="s">
        <v>61</v>
      </c>
      <c r="C7472" s="4">
        <v>117.51410682538454</v>
      </c>
      <c r="D7472" s="4">
        <v>0.41129937388884591</v>
      </c>
      <c r="E7472" s="4">
        <v>1057.6269614284608</v>
      </c>
      <c r="F7472" s="1" t="s">
        <v>509</v>
      </c>
      <c r="G7472" s="1">
        <v>1</v>
      </c>
      <c r="H7472" s="1" t="s">
        <v>505</v>
      </c>
      <c r="I74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0.20762209686463701</v>
      </c>
      <c r="J7472" s="1" t="str">
        <f>IFERROR(INDEX('consumption_figs'!$C:$C,MATCH(Table2[[#This Row],[item_code]],'consumption_figs'!A:A,0),1),"NA")</f>
        <v>pc/heat</v>
      </c>
      <c r="K7472" s="1">
        <f>+SUMIFS(prod!$E:$E,prod!$A:$A,Table2[[#This Row],[date]],prod!$G:$G,Table2[[#This Row],[production_line]],prod!$F:$F,Table2[[#This Row],[output_type]])</f>
        <v>566</v>
      </c>
      <c r="L7472">
        <f>+Table2[[#This Row],[cons_qty_base_uom]]/Table2[[#This Row],[Column1]]</f>
        <v>0.20762209686463701</v>
      </c>
    </row>
    <row r="7473" spans="1:12" x14ac:dyDescent="0.25">
      <c r="A7473" s="2">
        <v>45992</v>
      </c>
      <c r="B7473" s="1" t="s">
        <v>163</v>
      </c>
      <c r="C7473" s="4">
        <v>17.627116023807684</v>
      </c>
      <c r="D7473" s="4">
        <v>2.4677962433330758</v>
      </c>
      <c r="E7473" s="4">
        <v>7368.1344979516116</v>
      </c>
      <c r="F7473" s="1" t="s">
        <v>509</v>
      </c>
      <c r="G7473" s="1">
        <v>1</v>
      </c>
      <c r="H7473" s="1" t="s">
        <v>505</v>
      </c>
      <c r="I74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3.1143314529695553E-2</v>
      </c>
      <c r="J7473" s="1" t="str">
        <f>IFERROR(INDEX('consumption_figs'!$C:$C,MATCH(Table2[[#This Row],[item_code]],'consumption_figs'!A:A,0),1),"NA")</f>
        <v>pc/heat</v>
      </c>
      <c r="K7473" s="1">
        <f>+SUMIFS(prod!$E:$E,prod!$A:$A,Table2[[#This Row],[date]],prod!$G:$G,Table2[[#This Row],[production_line]],prod!$F:$F,Table2[[#This Row],[output_type]])</f>
        <v>566</v>
      </c>
      <c r="L7473">
        <f>+Table2[[#This Row],[cons_qty_base_uom]]/Table2[[#This Row],[Column1]]</f>
        <v>3.1143314529695553E-2</v>
      </c>
    </row>
    <row r="7474" spans="1:12" x14ac:dyDescent="0.25">
      <c r="A7474" s="2">
        <v>45992</v>
      </c>
      <c r="B7474" s="1" t="e">
        <f>+#REF!</f>
        <v>#REF!</v>
      </c>
      <c r="C7474" s="4">
        <v>236.00749787431397</v>
      </c>
      <c r="D7474" s="4">
        <v>2.8415302744067401</v>
      </c>
      <c r="E7474" s="4">
        <v>19352.614825693745</v>
      </c>
      <c r="F7474" s="1" t="s">
        <v>509</v>
      </c>
      <c r="G7474" s="1">
        <v>1</v>
      </c>
      <c r="H7474" s="1" t="s">
        <v>505</v>
      </c>
      <c r="I74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9.1662266916346449E-2</v>
      </c>
      <c r="J7474" s="1" t="str">
        <f>IFERROR(INDEX('consumption_figs'!$C:$C,MATCH(Table2[[#This Row],[item_code]],'consumption_figs'!A:A,0),1),"NA")</f>
        <v>NA</v>
      </c>
      <c r="K7474" s="1">
        <f>+SUMIFS(prod!$E:$E,prod!$A:$A,Table2[[#This Row],[date]],prod!$G:$G,Table2[[#This Row],[production_line]],prod!$F:$F,Table2[[#This Row],[output_type]])</f>
        <v>566</v>
      </c>
      <c r="L7474">
        <f>+Table2[[#This Row],[cons_qty_base_uom]]/Table2[[#This Row],[Column1]]</f>
        <v>0.41697437786981267</v>
      </c>
    </row>
    <row r="7475" spans="1:12" x14ac:dyDescent="0.25">
      <c r="A7475" s="2">
        <v>45992</v>
      </c>
      <c r="B7475" s="1" t="s">
        <v>160</v>
      </c>
      <c r="C7475" s="4">
        <v>45.047074283064077</v>
      </c>
      <c r="D7475" s="4">
        <v>0.56489031150962343</v>
      </c>
      <c r="E7475" s="4">
        <v>3153.2951998144854</v>
      </c>
      <c r="F7475" s="1" t="s">
        <v>509</v>
      </c>
      <c r="G7475" s="1">
        <v>1</v>
      </c>
      <c r="H7475" s="1" t="s">
        <v>505</v>
      </c>
      <c r="I74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7.9588470464777517E-2</v>
      </c>
      <c r="J7475" s="1" t="str">
        <f>IFERROR(INDEX('consumption_figs'!$C:$C,MATCH(Table2[[#This Row],[item_code]],'consumption_figs'!A:A,0),1),"NA")</f>
        <v>pc/heat</v>
      </c>
      <c r="K7475" s="1">
        <f>+SUMIFS(prod!$E:$E,prod!$A:$A,Table2[[#This Row],[date]],prod!$G:$G,Table2[[#This Row],[production_line]],prod!$F:$F,Table2[[#This Row],[output_type]])</f>
        <v>566</v>
      </c>
      <c r="L7475">
        <f>+Table2[[#This Row],[cons_qty_base_uom]]/Table2[[#This Row],[Column1]]</f>
        <v>7.9588470464777517E-2</v>
      </c>
    </row>
    <row r="7476" spans="1:12" x14ac:dyDescent="0.25">
      <c r="A7476" s="2">
        <v>45992</v>
      </c>
      <c r="B7476" s="1" t="e">
        <f>+#REF!</f>
        <v>#REF!</v>
      </c>
      <c r="C7476" s="4">
        <v>407.38223699466641</v>
      </c>
      <c r="D7476" s="4">
        <v>5.2552308572311972</v>
      </c>
      <c r="E7476" s="4">
        <v>98586.501352709267</v>
      </c>
      <c r="F7476" s="1" t="s">
        <v>509</v>
      </c>
      <c r="G7476" s="1">
        <v>1</v>
      </c>
      <c r="H7476" s="1" t="s">
        <v>505</v>
      </c>
      <c r="I74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0.16952357603971605</v>
      </c>
      <c r="J7476" s="1" t="str">
        <f>IFERROR(INDEX('consumption_figs'!$C:$C,MATCH(Table2[[#This Row],[item_code]],'consumption_figs'!A:A,0),1),"NA")</f>
        <v>NA</v>
      </c>
      <c r="K7476" s="1">
        <f>+SUMIFS(prod!$E:$E,prod!$A:$A,Table2[[#This Row],[date]],prod!$G:$G,Table2[[#This Row],[production_line]],prod!$F:$F,Table2[[#This Row],[output_type]])</f>
        <v>566</v>
      </c>
      <c r="L7476">
        <f>+Table2[[#This Row],[cons_qty_base_uom]]/Table2[[#This Row],[Column1]]</f>
        <v>0.71975660246407491</v>
      </c>
    </row>
    <row r="7477" spans="1:12" x14ac:dyDescent="0.25">
      <c r="A7477" s="2">
        <v>45992</v>
      </c>
      <c r="B7477" s="1" t="s">
        <v>161</v>
      </c>
      <c r="C7477" s="4">
        <v>8.8135580119038419</v>
      </c>
      <c r="D7477" s="4">
        <v>1.3793218288629514</v>
      </c>
      <c r="E7477" s="4">
        <v>3736.9485970472288</v>
      </c>
      <c r="F7477" s="1" t="s">
        <v>509</v>
      </c>
      <c r="G7477" s="1">
        <v>1</v>
      </c>
      <c r="H7477" s="1" t="s">
        <v>505</v>
      </c>
      <c r="I74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1.5571657264847777E-2</v>
      </c>
      <c r="J7477" s="1" t="str">
        <f>IFERROR(INDEX('consumption_figs'!$C:$C,MATCH(Table2[[#This Row],[item_code]],'consumption_figs'!A:A,0),1),"NA")</f>
        <v>pc/heat</v>
      </c>
      <c r="K7477" s="1">
        <f>+SUMIFS(prod!$E:$E,prod!$A:$A,Table2[[#This Row],[date]],prod!$G:$G,Table2[[#This Row],[production_line]],prod!$F:$F,Table2[[#This Row],[output_type]])</f>
        <v>566</v>
      </c>
      <c r="L7477">
        <f>+Table2[[#This Row],[cons_qty_base_uom]]/Table2[[#This Row],[Column1]]</f>
        <v>1.5571657264847777E-2</v>
      </c>
    </row>
    <row r="7478" spans="1:12" x14ac:dyDescent="0.25">
      <c r="A7478" s="2">
        <v>45992</v>
      </c>
      <c r="B7478" s="1" t="s">
        <v>569</v>
      </c>
      <c r="C7478" s="4">
        <v>300.63233965672993</v>
      </c>
      <c r="D7478" s="4">
        <v>0.39683468834688351</v>
      </c>
      <c r="E7478" s="4">
        <v>186.39205058717255</v>
      </c>
      <c r="F7478" s="1" t="s">
        <v>509</v>
      </c>
      <c r="G7478" s="1">
        <v>1</v>
      </c>
      <c r="H7478" s="1" t="s">
        <v>505</v>
      </c>
      <c r="I74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1.2801118978931726E-2</v>
      </c>
      <c r="J7478" s="1" t="str">
        <f>IFERROR(INDEX('consumption_figs'!$C:$C,MATCH(Table2[[#This Row],[item_code]],'consumption_figs'!A:A,0),1),"NA")</f>
        <v>NA</v>
      </c>
      <c r="K7478" s="1">
        <f>+SUMIFS(prod!$E:$E,prod!$A:$A,Table2[[#This Row],[date]],prod!$G:$G,Table2[[#This Row],[production_line]],prod!$F:$F,Table2[[#This Row],[output_type]])</f>
        <v>566</v>
      </c>
      <c r="L7478">
        <f>+Table2[[#This Row],[cons_qty_base_uom]]/Table2[[#This Row],[Column1]]</f>
        <v>0.53115254356312702</v>
      </c>
    </row>
    <row r="7479" spans="1:12" x14ac:dyDescent="0.25">
      <c r="A7479" s="2">
        <v>45992</v>
      </c>
      <c r="B7479" s="1" t="s">
        <v>287</v>
      </c>
      <c r="C7479" s="4">
        <v>10.994429388738332</v>
      </c>
      <c r="D7479" s="4">
        <v>10.994429388738332</v>
      </c>
      <c r="E7479" s="4">
        <v>18899.424119241194</v>
      </c>
      <c r="F7479" s="1" t="s">
        <v>509</v>
      </c>
      <c r="G7479" s="1">
        <v>1</v>
      </c>
      <c r="H7479" s="1" t="s">
        <v>505</v>
      </c>
      <c r="I74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0.10745457146650442</v>
      </c>
      <c r="J7479" s="1" t="str">
        <f>IFERROR(INDEX('consumption_figs'!$C:$C,MATCH(Table2[[#This Row],[item_code]],'consumption_figs'!A:A,0),1),"NA")</f>
        <v>kg/ton</v>
      </c>
      <c r="K7479" s="1">
        <f>+SUMIFS(prod!$E:$E,prod!$A:$A,Table2[[#This Row],[date]],prod!$G:$G,Table2[[#This Row],[production_line]],prod!$F:$F,Table2[[#This Row],[output_type]])</f>
        <v>566</v>
      </c>
      <c r="L7479">
        <f>+Table2[[#This Row],[cons_qty_base_uom]]/Table2[[#This Row],[Column1]]</f>
        <v>1.9424786905898113E-2</v>
      </c>
    </row>
    <row r="7480" spans="1:12" x14ac:dyDescent="0.25">
      <c r="A7480" s="2">
        <v>45992</v>
      </c>
      <c r="B7480" s="1" t="s">
        <v>285</v>
      </c>
      <c r="C7480" s="4">
        <v>6.9709424872026498</v>
      </c>
      <c r="D7480" s="4">
        <v>6.9709424872026498</v>
      </c>
      <c r="E7480" s="4">
        <v>7589.9621800662444</v>
      </c>
      <c r="F7480" s="1" t="s">
        <v>509</v>
      </c>
      <c r="G7480" s="1">
        <v>1</v>
      </c>
      <c r="H7480" s="1" t="s">
        <v>505</v>
      </c>
      <c r="I74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6.8130833460741128E-2</v>
      </c>
      <c r="J7480" s="1" t="str">
        <f>IFERROR(INDEX('consumption_figs'!$C:$C,MATCH(Table2[[#This Row],[item_code]],'consumption_figs'!A:A,0),1),"NA")</f>
        <v>kg/ton</v>
      </c>
      <c r="K7480" s="1">
        <f>+SUMIFS(prod!$E:$E,prod!$A:$A,Table2[[#This Row],[date]],prod!$G:$G,Table2[[#This Row],[production_line]],prod!$F:$F,Table2[[#This Row],[output_type]])</f>
        <v>566</v>
      </c>
      <c r="L7480">
        <f>+Table2[[#This Row],[cons_qty_base_uom]]/Table2[[#This Row],[Column1]]</f>
        <v>1.2316152804244964E-2</v>
      </c>
    </row>
    <row r="7481" spans="1:12" x14ac:dyDescent="0.25">
      <c r="A7481" s="2">
        <v>45992</v>
      </c>
      <c r="B7481" s="1" t="s">
        <v>205</v>
      </c>
      <c r="C7481" s="4">
        <v>33.817374284853962</v>
      </c>
      <c r="D7481" s="4">
        <v>1.2647697982535382</v>
      </c>
      <c r="E7481" s="4">
        <v>2333.3988256549233</v>
      </c>
      <c r="F7481" s="1" t="s">
        <v>509</v>
      </c>
      <c r="G7481" s="1">
        <v>1</v>
      </c>
      <c r="H7481" s="1" t="s">
        <v>505</v>
      </c>
      <c r="I74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5.9748011103982264E-2</v>
      </c>
      <c r="J7481" s="1" t="str">
        <f>IFERROR(INDEX('consumption_figs'!$C:$C,MATCH(Table2[[#This Row],[item_code]],'consumption_figs'!A:A,0),1),"NA")</f>
        <v>pc/heat</v>
      </c>
      <c r="K7481" s="1">
        <f>+SUMIFS(prod!$E:$E,prod!$A:$A,Table2[[#This Row],[date]],prod!$G:$G,Table2[[#This Row],[production_line]],prod!$F:$F,Table2[[#This Row],[output_type]])</f>
        <v>566</v>
      </c>
      <c r="L7481">
        <f>+Table2[[#This Row],[cons_qty_base_uom]]/Table2[[#This Row],[Column1]]</f>
        <v>5.9748011103982264E-2</v>
      </c>
    </row>
    <row r="7482" spans="1:12" x14ac:dyDescent="0.25">
      <c r="A7482" s="2">
        <v>45992</v>
      </c>
      <c r="B7482" s="1" t="s">
        <v>292</v>
      </c>
      <c r="C7482" s="4">
        <v>168.54091388136104</v>
      </c>
      <c r="D7482" s="4">
        <v>168.54091388136104</v>
      </c>
      <c r="E7482" s="4">
        <v>100008.80747892201</v>
      </c>
      <c r="F7482" s="1" t="s">
        <v>509</v>
      </c>
      <c r="G7482" s="1">
        <v>1</v>
      </c>
      <c r="H7482" s="1" t="s">
        <v>505</v>
      </c>
      <c r="I74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1.6472425294072446</v>
      </c>
      <c r="J7482" s="1" t="str">
        <f>IFERROR(INDEX('consumption_figs'!$C:$C,MATCH(Table2[[#This Row],[item_code]],'consumption_figs'!A:A,0),1),"NA")</f>
        <v>kg/ton</v>
      </c>
      <c r="K7482" s="1">
        <f>+SUMIFS(prod!$E:$E,prod!$A:$A,Table2[[#This Row],[date]],prod!$G:$G,Table2[[#This Row],[production_line]],prod!$F:$F,Table2[[#This Row],[output_type]])</f>
        <v>566</v>
      </c>
      <c r="L7482">
        <f>+Table2[[#This Row],[cons_qty_base_uom]]/Table2[[#This Row],[Column1]]</f>
        <v>0.29777546622148593</v>
      </c>
    </row>
    <row r="7483" spans="1:12" x14ac:dyDescent="0.25">
      <c r="A7483" s="2">
        <v>45992</v>
      </c>
      <c r="B7483" s="1" t="s">
        <v>564</v>
      </c>
      <c r="C7483" s="4">
        <v>0.30864197530864196</v>
      </c>
      <c r="D7483" s="4">
        <v>0.30864197530864196</v>
      </c>
      <c r="E7483" s="4">
        <v>148.14814814814815</v>
      </c>
      <c r="F7483" s="1" t="s">
        <v>509</v>
      </c>
      <c r="G7483" s="1">
        <v>1</v>
      </c>
      <c r="H7483" s="1" t="s">
        <v>505</v>
      </c>
      <c r="I74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9.9561927518916765E-3</v>
      </c>
      <c r="J7483" s="1" t="str">
        <f>IFERROR(INDEX('consumption_figs'!$C:$C,MATCH(Table2[[#This Row],[item_code]],'consumption_figs'!A:A,0),1),"NA")</f>
        <v>NA</v>
      </c>
      <c r="K7483" s="1">
        <f>+SUMIFS(prod!$E:$E,prod!$A:$A,Table2[[#This Row],[date]],prod!$G:$G,Table2[[#This Row],[production_line]],prod!$F:$F,Table2[[#This Row],[output_type]])</f>
        <v>566</v>
      </c>
      <c r="L7483">
        <f>+Table2[[#This Row],[cons_qty_base_uom]]/Table2[[#This Row],[Column1]]</f>
        <v>5.4530384330148758E-4</v>
      </c>
    </row>
    <row r="7484" spans="1:12" x14ac:dyDescent="0.25">
      <c r="A7484" s="2">
        <v>45992</v>
      </c>
      <c r="B7484" s="1" t="s">
        <v>547</v>
      </c>
      <c r="C7484" s="4">
        <v>3.9024390243902438</v>
      </c>
      <c r="D7484" s="4">
        <v>3.0087804878048779E-2</v>
      </c>
      <c r="E7484" s="4">
        <v>374.63414634146341</v>
      </c>
      <c r="F7484" s="1" t="s">
        <v>509</v>
      </c>
      <c r="G7484" s="1">
        <v>1</v>
      </c>
      <c r="H7484" s="1" t="s">
        <v>505</v>
      </c>
      <c r="I74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9.7057435090479934E-4</v>
      </c>
      <c r="J7484" s="1" t="str">
        <f>IFERROR(INDEX('consumption_figs'!$C:$C,MATCH(Table2[[#This Row],[item_code]],'consumption_figs'!A:A,0),1),"NA")</f>
        <v>NA</v>
      </c>
      <c r="K7484" s="1">
        <f>+SUMIFS(prod!$E:$E,prod!$A:$A,Table2[[#This Row],[date]],prod!$G:$G,Table2[[#This Row],[production_line]],prod!$F:$F,Table2[[#This Row],[output_type]])</f>
        <v>566</v>
      </c>
      <c r="L7484">
        <f>+Table2[[#This Row],[cons_qty_base_uom]]/Table2[[#This Row],[Column1]]</f>
        <v>6.8947685943290529E-3</v>
      </c>
    </row>
    <row r="7485" spans="1:12" x14ac:dyDescent="0.25">
      <c r="A7485" s="2">
        <v>45992</v>
      </c>
      <c r="B7485" s="1" t="s">
        <v>237</v>
      </c>
      <c r="C7485" s="4">
        <v>5.1453374835488536E-2</v>
      </c>
      <c r="D7485" s="4">
        <v>5.1453374835488536E-2</v>
      </c>
      <c r="E7485" s="4">
        <v>7.3551055726085783</v>
      </c>
      <c r="F7485" s="1" t="s">
        <v>509</v>
      </c>
      <c r="G7485" s="1">
        <v>1</v>
      </c>
      <c r="H7485" s="1" t="s">
        <v>505</v>
      </c>
      <c r="I74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1.6597862850157592E-3</v>
      </c>
      <c r="J7485" s="1" t="str">
        <f>IFERROR(INDEX('consumption_figs'!$C:$C,MATCH(Table2[[#This Row],[item_code]],'consumption_figs'!A:A,0),1),"NA")</f>
        <v>NA</v>
      </c>
      <c r="K7485" s="1">
        <f>+SUMIFS(prod!$E:$E,prod!$A:$A,Table2[[#This Row],[date]],prod!$G:$G,Table2[[#This Row],[production_line]],prod!$F:$F,Table2[[#This Row],[output_type]])</f>
        <v>566</v>
      </c>
      <c r="L7485">
        <f>+Table2[[#This Row],[cons_qty_base_uom]]/Table2[[#This Row],[Column1]]</f>
        <v>9.0907022677541582E-5</v>
      </c>
    </row>
    <row r="7486" spans="1:12" x14ac:dyDescent="0.25">
      <c r="A7486" s="2">
        <v>45992</v>
      </c>
      <c r="B7486" s="1" t="s">
        <v>597</v>
      </c>
      <c r="C7486" s="4">
        <v>623.67727073319429</v>
      </c>
      <c r="D7486" s="4">
        <v>2.598239509874487</v>
      </c>
      <c r="E7486" s="4">
        <v>1675.6337232788728</v>
      </c>
      <c r="F7486" s="1" t="s">
        <v>509</v>
      </c>
      <c r="G7486" s="1">
        <v>1</v>
      </c>
      <c r="H7486" s="1" t="s">
        <v>505</v>
      </c>
      <c r="I74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8.3814177737886672E-2</v>
      </c>
      <c r="J7486" s="1" t="str">
        <f>IFERROR(INDEX('consumption_figs'!$C:$C,MATCH(Table2[[#This Row],[item_code]],'consumption_figs'!A:A,0),1),"NA")</f>
        <v>NA</v>
      </c>
      <c r="K7486" s="1">
        <f>+SUMIFS(prod!$E:$E,prod!$A:$A,Table2[[#This Row],[date]],prod!$G:$G,Table2[[#This Row],[production_line]],prod!$F:$F,Table2[[#This Row],[output_type]])</f>
        <v>566</v>
      </c>
      <c r="L7486">
        <f>+Table2[[#This Row],[cons_qty_base_uom]]/Table2[[#This Row],[Column1]]</f>
        <v>1.1019033051823222</v>
      </c>
    </row>
    <row r="7487" spans="1:12" x14ac:dyDescent="0.25">
      <c r="A7487" s="2">
        <v>45992</v>
      </c>
      <c r="B7487" s="1" t="s">
        <v>576</v>
      </c>
      <c r="C7487" s="4">
        <v>8.8498169806354667</v>
      </c>
      <c r="D7487" s="4">
        <v>8.8498169806354667</v>
      </c>
      <c r="E7487" s="4">
        <v>7049.7678617486263</v>
      </c>
      <c r="F7487" s="1" t="s">
        <v>509</v>
      </c>
      <c r="G7487" s="1">
        <v>1</v>
      </c>
      <c r="H7487" s="1" t="s">
        <v>505</v>
      </c>
      <c r="I74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0.28547796711727313</v>
      </c>
      <c r="J7487" s="1" t="str">
        <f>IFERROR(INDEX('consumption_figs'!$C:$C,MATCH(Table2[[#This Row],[item_code]],'consumption_figs'!A:A,0),1),"NA")</f>
        <v>NA</v>
      </c>
      <c r="K7487" s="1">
        <f>+SUMIFS(prod!$E:$E,prod!$A:$A,Table2[[#This Row],[date]],prod!$G:$G,Table2[[#This Row],[production_line]],prod!$F:$F,Table2[[#This Row],[output_type]])</f>
        <v>566</v>
      </c>
      <c r="L7487">
        <f>+Table2[[#This Row],[cons_qty_base_uom]]/Table2[[#This Row],[Column1]]</f>
        <v>1.563571904705913E-2</v>
      </c>
    </row>
    <row r="7488" spans="1:12" x14ac:dyDescent="0.25">
      <c r="A7488" s="2">
        <v>45992</v>
      </c>
      <c r="B7488" s="1" t="s">
        <v>596</v>
      </c>
      <c r="C7488" s="4">
        <v>1.4749694967725777</v>
      </c>
      <c r="D7488" s="4">
        <v>1.4749694967725777</v>
      </c>
      <c r="E7488" s="4">
        <v>2058.4593498129061</v>
      </c>
      <c r="F7488" s="1" t="s">
        <v>509</v>
      </c>
      <c r="G7488" s="1">
        <v>1</v>
      </c>
      <c r="H7488" s="1" t="s">
        <v>505</v>
      </c>
      <c r="I74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4.7579661186212187E-2</v>
      </c>
      <c r="J7488" s="1" t="str">
        <f>IFERROR(INDEX('consumption_figs'!$C:$C,MATCH(Table2[[#This Row],[item_code]],'consumption_figs'!A:A,0),1),"NA")</f>
        <v>NA</v>
      </c>
      <c r="K7488" s="1">
        <f>+SUMIFS(prod!$E:$E,prod!$A:$A,Table2[[#This Row],[date]],prod!$G:$G,Table2[[#This Row],[production_line]],prod!$F:$F,Table2[[#This Row],[output_type]])</f>
        <v>566</v>
      </c>
      <c r="L7488">
        <f>+Table2[[#This Row],[cons_qty_base_uom]]/Table2[[#This Row],[Column1]]</f>
        <v>2.6059531745098547E-3</v>
      </c>
    </row>
    <row r="7489" spans="1:12" x14ac:dyDescent="0.25">
      <c r="A7489" s="2">
        <v>45992</v>
      </c>
      <c r="B7489" s="1" t="s">
        <v>201</v>
      </c>
      <c r="C7489" s="4">
        <v>1056.0809237337473</v>
      </c>
      <c r="D7489" s="4">
        <v>0.20065537550941201</v>
      </c>
      <c r="E7489" s="4">
        <v>2217.7699398408695</v>
      </c>
      <c r="F7489" s="1" t="s">
        <v>509</v>
      </c>
      <c r="G7489" s="1">
        <v>1</v>
      </c>
      <c r="H7489" s="1" t="s">
        <v>505</v>
      </c>
      <c r="I74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1.8658673564200483</v>
      </c>
      <c r="J7489" s="1" t="str">
        <f>IFERROR(INDEX('consumption_figs'!$C:$C,MATCH(Table2[[#This Row],[item_code]],'consumption_figs'!A:A,0),1),"NA")</f>
        <v>pc/heat</v>
      </c>
      <c r="K7489" s="1">
        <f>+SUMIFS(prod!$E:$E,prod!$A:$A,Table2[[#This Row],[date]],prod!$G:$G,Table2[[#This Row],[production_line]],prod!$F:$F,Table2[[#This Row],[output_type]])</f>
        <v>566</v>
      </c>
      <c r="L7489">
        <f>+Table2[[#This Row],[cons_qty_base_uom]]/Table2[[#This Row],[Column1]]</f>
        <v>1.8658673564200483</v>
      </c>
    </row>
    <row r="7490" spans="1:12" x14ac:dyDescent="0.25">
      <c r="A7490" s="2">
        <v>45992</v>
      </c>
      <c r="B7490" s="1" t="s">
        <v>579</v>
      </c>
      <c r="C7490" s="4">
        <v>232.72894430428877</v>
      </c>
      <c r="D7490" s="4">
        <v>0.79593298952066771</v>
      </c>
      <c r="E7490" s="4">
        <v>10280.112236966816</v>
      </c>
      <c r="F7490" s="1" t="s">
        <v>509</v>
      </c>
      <c r="G7490" s="1">
        <v>1</v>
      </c>
      <c r="H7490" s="1" t="s">
        <v>505</v>
      </c>
      <c r="I74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2.5675257726473152E-2</v>
      </c>
      <c r="J7490" s="1" t="str">
        <f>IFERROR(INDEX('consumption_figs'!$C:$C,MATCH(Table2[[#This Row],[item_code]],'consumption_figs'!A:A,0),1),"NA")</f>
        <v>NA</v>
      </c>
      <c r="K7490" s="1">
        <f>+SUMIFS(prod!$E:$E,prod!$A:$A,Table2[[#This Row],[date]],prod!$G:$G,Table2[[#This Row],[production_line]],prod!$F:$F,Table2[[#This Row],[output_type]])</f>
        <v>566</v>
      </c>
      <c r="L7490">
        <f>+Table2[[#This Row],[cons_qty_base_uom]]/Table2[[#This Row],[Column1]]</f>
        <v>0.41118188039626991</v>
      </c>
    </row>
    <row r="7491" spans="1:12" x14ac:dyDescent="0.25">
      <c r="A7491" s="2">
        <v>45992</v>
      </c>
      <c r="B7491" s="1" t="s">
        <v>566</v>
      </c>
      <c r="C7491" s="4">
        <v>0.97785270716087724</v>
      </c>
      <c r="D7491" s="4">
        <v>9.6807418008926852E-3</v>
      </c>
      <c r="E7491" s="4">
        <v>52.315119833106934</v>
      </c>
      <c r="F7491" s="1" t="s">
        <v>509</v>
      </c>
      <c r="G7491" s="1">
        <v>1</v>
      </c>
      <c r="H7491" s="1" t="s">
        <v>505</v>
      </c>
      <c r="I74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3.1228199357718339E-4</v>
      </c>
      <c r="J7491" s="1" t="str">
        <f>IFERROR(INDEX('consumption_figs'!$C:$C,MATCH(Table2[[#This Row],[item_code]],'consumption_figs'!A:A,0),1),"NA")</f>
        <v>NA</v>
      </c>
      <c r="K7491" s="1">
        <f>+SUMIFS(prod!$E:$E,prod!$A:$A,Table2[[#This Row],[date]],prod!$G:$G,Table2[[#This Row],[production_line]],prod!$F:$F,Table2[[#This Row],[output_type]])</f>
        <v>566</v>
      </c>
      <c r="L7491">
        <f>+Table2[[#This Row],[cons_qty_base_uom]]/Table2[[#This Row],[Column1]]</f>
        <v>1.7276549596481931E-3</v>
      </c>
    </row>
    <row r="7492" spans="1:12" x14ac:dyDescent="0.25">
      <c r="A7492" s="2">
        <v>45992</v>
      </c>
      <c r="B7492" s="1" t="s">
        <v>60</v>
      </c>
      <c r="C7492" s="4">
        <v>278.68802154085</v>
      </c>
      <c r="D7492" s="4">
        <v>3.9820157853360634</v>
      </c>
      <c r="E7492" s="4">
        <v>8154.4115102852711</v>
      </c>
      <c r="F7492" s="1" t="s">
        <v>509</v>
      </c>
      <c r="G7492" s="1">
        <v>1</v>
      </c>
      <c r="H7492" s="1" t="s">
        <v>505</v>
      </c>
      <c r="I74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0.492381663499735</v>
      </c>
      <c r="J7492" s="1" t="str">
        <f>IFERROR(INDEX('consumption_figs'!$C:$C,MATCH(Table2[[#This Row],[item_code]],'consumption_figs'!A:A,0),1),"NA")</f>
        <v>pc/heat</v>
      </c>
      <c r="K7492" s="1">
        <f>+SUMIFS(prod!$E:$E,prod!$A:$A,Table2[[#This Row],[date]],prod!$G:$G,Table2[[#This Row],[production_line]],prod!$F:$F,Table2[[#This Row],[output_type]])</f>
        <v>566</v>
      </c>
      <c r="L7492">
        <f>+Table2[[#This Row],[cons_qty_base_uom]]/Table2[[#This Row],[Column1]]</f>
        <v>0.492381663499735</v>
      </c>
    </row>
    <row r="7493" spans="1:12" x14ac:dyDescent="0.25">
      <c r="A7493" s="2">
        <v>45992</v>
      </c>
      <c r="B7493" s="1" t="s">
        <v>259</v>
      </c>
      <c r="C7493" s="4">
        <v>1.410169281904615</v>
      </c>
      <c r="D7493" s="4">
        <v>1.410169281904615</v>
      </c>
      <c r="E7493" s="4">
        <v>4363.345792069259</v>
      </c>
      <c r="F7493" s="1" t="s">
        <v>509</v>
      </c>
      <c r="G7493" s="1">
        <v>1</v>
      </c>
      <c r="H7493" s="1" t="s">
        <v>505</v>
      </c>
      <c r="I74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1.3782355638892999E-2</v>
      </c>
      <c r="J7493" s="1" t="str">
        <f>IFERROR(INDEX('consumption_figs'!$C:$C,MATCH(Table2[[#This Row],[item_code]],'consumption_figs'!A:A,0),1),"NA")</f>
        <v>kg/ton</v>
      </c>
      <c r="K7493" s="1">
        <f>+SUMIFS(prod!$E:$E,prod!$A:$A,Table2[[#This Row],[date]],prod!$G:$G,Table2[[#This Row],[production_line]],prod!$F:$F,Table2[[#This Row],[output_type]])</f>
        <v>566</v>
      </c>
      <c r="L7493">
        <f>+Table2[[#This Row],[cons_qty_base_uom]]/Table2[[#This Row],[Column1]]</f>
        <v>2.491465162375645E-3</v>
      </c>
    </row>
    <row r="7494" spans="1:12" x14ac:dyDescent="0.25">
      <c r="A7494" s="2">
        <v>45992</v>
      </c>
      <c r="B7494" s="1" t="s">
        <v>262</v>
      </c>
      <c r="C7494" s="4">
        <v>0.29624670359826727</v>
      </c>
      <c r="D7494" s="4">
        <v>0.29624670359826727</v>
      </c>
      <c r="E7494" s="4">
        <v>240.07832859603579</v>
      </c>
      <c r="F7494" s="1" t="s">
        <v>509</v>
      </c>
      <c r="G7494" s="1">
        <v>1</v>
      </c>
      <c r="H7494" s="1" t="s">
        <v>505</v>
      </c>
      <c r="I74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9.5563452773634611E-3</v>
      </c>
      <c r="J7494" s="1" t="str">
        <f>IFERROR(INDEX('consumption_figs'!$C:$C,MATCH(Table2[[#This Row],[item_code]],'consumption_figs'!A:A,0),1),"NA")</f>
        <v>NA</v>
      </c>
      <c r="K7494" s="1">
        <f>+SUMIFS(prod!$E:$E,prod!$A:$A,Table2[[#This Row],[date]],prod!$G:$G,Table2[[#This Row],[production_line]],prod!$F:$F,Table2[[#This Row],[output_type]])</f>
        <v>566</v>
      </c>
      <c r="L7494">
        <f>+Table2[[#This Row],[cons_qty_base_uom]]/Table2[[#This Row],[Column1]]</f>
        <v>5.2340406996160291E-4</v>
      </c>
    </row>
    <row r="7495" spans="1:12" x14ac:dyDescent="0.25">
      <c r="A7495" s="2">
        <v>45992</v>
      </c>
      <c r="B7495" s="1" t="s">
        <v>272</v>
      </c>
      <c r="C7495" s="4">
        <v>0.36669476518532895</v>
      </c>
      <c r="D7495" s="4">
        <v>0.36669476518532895</v>
      </c>
      <c r="E7495" s="4">
        <v>401.27408154230545</v>
      </c>
      <c r="F7495" s="1" t="s">
        <v>509</v>
      </c>
      <c r="G7495" s="1">
        <v>1</v>
      </c>
      <c r="H7495" s="1" t="s">
        <v>505</v>
      </c>
      <c r="I74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3.5839084920915288E-3</v>
      </c>
      <c r="J7495" s="1" t="str">
        <f>IFERROR(INDEX('consumption_figs'!$C:$C,MATCH(Table2[[#This Row],[item_code]],'consumption_figs'!A:A,0),1),"NA")</f>
        <v>kg/ton</v>
      </c>
      <c r="K7495" s="1">
        <f>+SUMIFS(prod!$E:$E,prod!$A:$A,Table2[[#This Row],[date]],prod!$G:$G,Table2[[#This Row],[production_line]],prod!$F:$F,Table2[[#This Row],[output_type]])</f>
        <v>566</v>
      </c>
      <c r="L7495">
        <f>+Table2[[#This Row],[cons_qty_base_uom]]/Table2[[#This Row],[Column1]]</f>
        <v>6.4787060986807232E-4</v>
      </c>
    </row>
    <row r="7496" spans="1:12" x14ac:dyDescent="0.25">
      <c r="A7496" s="2">
        <v>45962</v>
      </c>
      <c r="B7496" s="1" t="s">
        <v>99</v>
      </c>
      <c r="C7496" s="4">
        <v>61.543344234171443</v>
      </c>
      <c r="D7496" s="4">
        <v>0.42772624242749152</v>
      </c>
      <c r="E7496" s="4">
        <v>676.97678657588585</v>
      </c>
      <c r="F7496" s="1" t="s">
        <v>509</v>
      </c>
      <c r="G7496" s="1">
        <v>2</v>
      </c>
      <c r="H7496" s="1" t="s">
        <v>505</v>
      </c>
      <c r="I74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0.64107650243928582</v>
      </c>
      <c r="J7496" s="1" t="str">
        <f>IFERROR(INDEX('consumption_figs'!$C:$C,MATCH(Table2[[#This Row],[item_code]],'consumption_figs'!A:A,0),1),"NA")</f>
        <v>pc/heat</v>
      </c>
      <c r="K7496" s="1">
        <f>+SUMIFS(prod!$E:$E,prod!$A:$A,Table2[[#This Row],[date]],prod!$G:$G,Table2[[#This Row],[production_line]],prod!$F:$F,Table2[[#This Row],[output_type]])</f>
        <v>96</v>
      </c>
      <c r="L7496">
        <f>+Table2[[#This Row],[cons_qty_base_uom]]/Table2[[#This Row],[Column1]]</f>
        <v>0.64107650243928582</v>
      </c>
    </row>
    <row r="7497" spans="1:12" x14ac:dyDescent="0.25">
      <c r="A7497" s="2">
        <v>45962</v>
      </c>
      <c r="B7497" s="1" t="s">
        <v>80</v>
      </c>
      <c r="C7497" s="4">
        <v>22.597946710984829</v>
      </c>
      <c r="D7497" s="4">
        <v>0.82166134241140854</v>
      </c>
      <c r="E7497" s="4">
        <v>1197.691175682196</v>
      </c>
      <c r="F7497" s="1" t="s">
        <v>509</v>
      </c>
      <c r="G7497" s="1">
        <v>2</v>
      </c>
      <c r="H7497" s="1" t="s">
        <v>505</v>
      </c>
      <c r="I74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0.2353952782394253</v>
      </c>
      <c r="J7497" s="1" t="str">
        <f>IFERROR(INDEX('consumption_figs'!$C:$C,MATCH(Table2[[#This Row],[item_code]],'consumption_figs'!A:A,0),1),"NA")</f>
        <v>pc/heat</v>
      </c>
      <c r="K7497" s="1">
        <f>+SUMIFS(prod!$E:$E,prod!$A:$A,Table2[[#This Row],[date]],prod!$G:$G,Table2[[#This Row],[production_line]],prod!$F:$F,Table2[[#This Row],[output_type]])</f>
        <v>96</v>
      </c>
      <c r="L7497">
        <f>+Table2[[#This Row],[cons_qty_base_uom]]/Table2[[#This Row],[Column1]]</f>
        <v>0.2353952782394253</v>
      </c>
    </row>
    <row r="7498" spans="1:12" x14ac:dyDescent="0.25">
      <c r="A7498" s="2">
        <v>45962</v>
      </c>
      <c r="B7498" s="1" t="s">
        <v>144</v>
      </c>
      <c r="C7498" s="4">
        <v>33.656516378062513</v>
      </c>
      <c r="D7498" s="4">
        <v>0.70409432262906779</v>
      </c>
      <c r="E7498" s="4">
        <v>875.06942582962529</v>
      </c>
      <c r="F7498" s="1" t="s">
        <v>509</v>
      </c>
      <c r="G7498" s="1">
        <v>2</v>
      </c>
      <c r="H7498" s="1" t="s">
        <v>505</v>
      </c>
      <c r="I74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0.35058871227148453</v>
      </c>
      <c r="J7498" s="1" t="str">
        <f>IFERROR(INDEX('consumption_figs'!$C:$C,MATCH(Table2[[#This Row],[item_code]],'consumption_figs'!A:A,0),1),"NA")</f>
        <v>pc/heat</v>
      </c>
      <c r="K7498" s="1">
        <f>+SUMIFS(prod!$E:$E,prod!$A:$A,Table2[[#This Row],[date]],prod!$G:$G,Table2[[#This Row],[production_line]],prod!$F:$F,Table2[[#This Row],[output_type]])</f>
        <v>96</v>
      </c>
      <c r="L7498">
        <f>+Table2[[#This Row],[cons_qty_base_uom]]/Table2[[#This Row],[Column1]]</f>
        <v>0.35058871227148453</v>
      </c>
    </row>
    <row r="7499" spans="1:12" x14ac:dyDescent="0.25">
      <c r="A7499" s="2">
        <v>45962</v>
      </c>
      <c r="B7499" s="1" t="s">
        <v>146</v>
      </c>
      <c r="C7499" s="4">
        <v>48.882083310995554</v>
      </c>
      <c r="D7499" s="4">
        <v>1.0226131828660272</v>
      </c>
      <c r="E7499" s="4">
        <v>1270.9341660858845</v>
      </c>
      <c r="F7499" s="1" t="s">
        <v>509</v>
      </c>
      <c r="G7499" s="1">
        <v>2</v>
      </c>
      <c r="H7499" s="1" t="s">
        <v>505</v>
      </c>
      <c r="I74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0.50918836782287036</v>
      </c>
      <c r="J7499" s="1" t="str">
        <f>IFERROR(INDEX('consumption_figs'!$C:$C,MATCH(Table2[[#This Row],[item_code]],'consumption_figs'!A:A,0),1),"NA")</f>
        <v>pc/heat</v>
      </c>
      <c r="K7499" s="1">
        <f>+SUMIFS(prod!$E:$E,prod!$A:$A,Table2[[#This Row],[date]],prod!$G:$G,Table2[[#This Row],[production_line]],prod!$F:$F,Table2[[#This Row],[output_type]])</f>
        <v>96</v>
      </c>
      <c r="L7499">
        <f>+Table2[[#This Row],[cons_qty_base_uom]]/Table2[[#This Row],[Column1]]</f>
        <v>0.50918836782287036</v>
      </c>
    </row>
    <row r="7500" spans="1:12" x14ac:dyDescent="0.25">
      <c r="A7500" s="2">
        <v>45962</v>
      </c>
      <c r="B7500" s="1" t="s">
        <v>93</v>
      </c>
      <c r="C7500" s="4">
        <v>4.0067281402455368</v>
      </c>
      <c r="D7500" s="4">
        <v>8.4881321491059203E-2</v>
      </c>
      <c r="E7500" s="4">
        <v>103.77425883235939</v>
      </c>
      <c r="F7500" s="1" t="s">
        <v>509</v>
      </c>
      <c r="G7500" s="1">
        <v>2</v>
      </c>
      <c r="H7500" s="1" t="s">
        <v>505</v>
      </c>
      <c r="I75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2.8293773830353067E-3</v>
      </c>
      <c r="J7500" s="1" t="str">
        <f>IFERROR(INDEX('consumption_figs'!$C:$C,MATCH(Table2[[#This Row],[item_code]],'consumption_figs'!A:A,0),1),"NA")</f>
        <v>NA</v>
      </c>
      <c r="K7500" s="1">
        <f>+SUMIFS(prod!$E:$E,prod!$A:$A,Table2[[#This Row],[date]],prod!$G:$G,Table2[[#This Row],[production_line]],prod!$F:$F,Table2[[#This Row],[output_type]])</f>
        <v>96</v>
      </c>
      <c r="L7500">
        <f>+Table2[[#This Row],[cons_qty_base_uom]]/Table2[[#This Row],[Column1]]</f>
        <v>4.1736751460891008E-2</v>
      </c>
    </row>
    <row r="7501" spans="1:12" x14ac:dyDescent="0.25">
      <c r="A7501" s="2">
        <v>45962</v>
      </c>
      <c r="B7501" s="1" t="s">
        <v>95</v>
      </c>
      <c r="C7501" s="4">
        <v>6.7313032756125022</v>
      </c>
      <c r="D7501" s="4">
        <v>0.23736658848442613</v>
      </c>
      <c r="E7501" s="4">
        <v>290.45573634267947</v>
      </c>
      <c r="F7501" s="1" t="s">
        <v>509</v>
      </c>
      <c r="G7501" s="1">
        <v>2</v>
      </c>
      <c r="H7501" s="1" t="s">
        <v>505</v>
      </c>
      <c r="I75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7.9122196161475374E-3</v>
      </c>
      <c r="J7501" s="1" t="str">
        <f>IFERROR(INDEX('consumption_figs'!$C:$C,MATCH(Table2[[#This Row],[item_code]],'consumption_figs'!A:A,0),1),"NA")</f>
        <v>NA</v>
      </c>
      <c r="K7501" s="1">
        <f>+SUMIFS(prod!$E:$E,prod!$A:$A,Table2[[#This Row],[date]],prod!$G:$G,Table2[[#This Row],[production_line]],prod!$F:$F,Table2[[#This Row],[output_type]])</f>
        <v>96</v>
      </c>
      <c r="L7501">
        <f>+Table2[[#This Row],[cons_qty_base_uom]]/Table2[[#This Row],[Column1]]</f>
        <v>7.0117742454296902E-2</v>
      </c>
    </row>
    <row r="7502" spans="1:12" x14ac:dyDescent="0.25">
      <c r="A7502" s="2">
        <v>45962</v>
      </c>
      <c r="B7502" s="1" t="s">
        <v>97</v>
      </c>
      <c r="C7502" s="4">
        <v>3.5259207634160727</v>
      </c>
      <c r="D7502" s="4">
        <v>0.12458253364070124</v>
      </c>
      <c r="E7502" s="4">
        <v>152.14348094140354</v>
      </c>
      <c r="F7502" s="1" t="s">
        <v>509</v>
      </c>
      <c r="G7502" s="1">
        <v>2</v>
      </c>
      <c r="H7502" s="1" t="s">
        <v>505</v>
      </c>
      <c r="I75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4.1527511213567082E-3</v>
      </c>
      <c r="J7502" s="1" t="str">
        <f>IFERROR(INDEX('consumption_figs'!$C:$C,MATCH(Table2[[#This Row],[item_code]],'consumption_figs'!A:A,0),1),"NA")</f>
        <v>NA</v>
      </c>
      <c r="K7502" s="1">
        <f>+SUMIFS(prod!$E:$E,prod!$A:$A,Table2[[#This Row],[date]],prod!$G:$G,Table2[[#This Row],[production_line]],prod!$F:$F,Table2[[#This Row],[output_type]])</f>
        <v>96</v>
      </c>
      <c r="L7502">
        <f>+Table2[[#This Row],[cons_qty_base_uom]]/Table2[[#This Row],[Column1]]</f>
        <v>3.6728341285584089E-2</v>
      </c>
    </row>
    <row r="7503" spans="1:12" x14ac:dyDescent="0.25">
      <c r="A7503" s="2">
        <v>45962</v>
      </c>
      <c r="B7503" s="1" t="s">
        <v>117</v>
      </c>
      <c r="C7503" s="4">
        <v>120.8429207098054</v>
      </c>
      <c r="D7503" s="4">
        <v>2.4796967329652069</v>
      </c>
      <c r="E7503" s="4">
        <v>3347.3489036616093</v>
      </c>
      <c r="F7503" s="1" t="s">
        <v>509</v>
      </c>
      <c r="G7503" s="1">
        <v>2</v>
      </c>
      <c r="H7503" s="1" t="s">
        <v>505</v>
      </c>
      <c r="I75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1.258780424060473</v>
      </c>
      <c r="J7503" s="1" t="str">
        <f>IFERROR(INDEX('consumption_figs'!$C:$C,MATCH(Table2[[#This Row],[item_code]],'consumption_figs'!A:A,0),1),"NA")</f>
        <v>pc/heat</v>
      </c>
      <c r="K7503" s="1">
        <f>+SUMIFS(prod!$E:$E,prod!$A:$A,Table2[[#This Row],[date]],prod!$G:$G,Table2[[#This Row],[production_line]],prod!$F:$F,Table2[[#This Row],[output_type]])</f>
        <v>96</v>
      </c>
      <c r="L7503">
        <f>+Table2[[#This Row],[cons_qty_base_uom]]/Table2[[#This Row],[Column1]]</f>
        <v>1.258780424060473</v>
      </c>
    </row>
    <row r="7504" spans="1:12" x14ac:dyDescent="0.25">
      <c r="A7504" s="2">
        <v>45962</v>
      </c>
      <c r="B7504" s="1" t="s">
        <v>115</v>
      </c>
      <c r="C7504" s="4">
        <v>45.997239050018763</v>
      </c>
      <c r="D7504" s="4">
        <v>0.94386334530638494</v>
      </c>
      <c r="E7504" s="4">
        <v>1274.1235216855198</v>
      </c>
      <c r="F7504" s="1" t="s">
        <v>509</v>
      </c>
      <c r="G7504" s="1">
        <v>2</v>
      </c>
      <c r="H7504" s="1" t="s">
        <v>505</v>
      </c>
      <c r="I75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0.4791379067710288</v>
      </c>
      <c r="J7504" s="1" t="str">
        <f>IFERROR(INDEX('consumption_figs'!$C:$C,MATCH(Table2[[#This Row],[item_code]],'consumption_figs'!A:A,0),1),"NA")</f>
        <v>pc/heat</v>
      </c>
      <c r="K7504" s="1">
        <f>+SUMIFS(prod!$E:$E,prod!$A:$A,Table2[[#This Row],[date]],prod!$G:$G,Table2[[#This Row],[production_line]],prod!$F:$F,Table2[[#This Row],[output_type]])</f>
        <v>96</v>
      </c>
      <c r="L7504">
        <f>+Table2[[#This Row],[cons_qty_base_uom]]/Table2[[#This Row],[Column1]]</f>
        <v>0.4791379067710288</v>
      </c>
    </row>
    <row r="7505" spans="1:12" x14ac:dyDescent="0.25">
      <c r="A7505" s="2">
        <v>45962</v>
      </c>
      <c r="B7505" s="1" t="s">
        <v>119</v>
      </c>
      <c r="C7505" s="4">
        <v>215.08116656838044</v>
      </c>
      <c r="D7505" s="4">
        <v>4.413465537983166</v>
      </c>
      <c r="E7505" s="4">
        <v>5957.7483139441383</v>
      </c>
      <c r="F7505" s="1" t="s">
        <v>509</v>
      </c>
      <c r="G7505" s="1">
        <v>2</v>
      </c>
      <c r="H7505" s="1" t="s">
        <v>505</v>
      </c>
      <c r="I75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2.2404288184206296</v>
      </c>
      <c r="J7505" s="1" t="str">
        <f>IFERROR(INDEX('consumption_figs'!$C:$C,MATCH(Table2[[#This Row],[item_code]],'consumption_figs'!A:A,0),1),"NA")</f>
        <v>pc/heat</v>
      </c>
      <c r="K7505" s="1">
        <f>+SUMIFS(prod!$E:$E,prod!$A:$A,Table2[[#This Row],[date]],prod!$G:$G,Table2[[#This Row],[production_line]],prod!$F:$F,Table2[[#This Row],[output_type]])</f>
        <v>96</v>
      </c>
      <c r="L7505">
        <f>+Table2[[#This Row],[cons_qty_base_uom]]/Table2[[#This Row],[Column1]]</f>
        <v>2.2404288184206296</v>
      </c>
    </row>
    <row r="7506" spans="1:12" x14ac:dyDescent="0.25">
      <c r="A7506" s="2">
        <v>45962</v>
      </c>
      <c r="B7506" s="1" t="s">
        <v>121</v>
      </c>
      <c r="C7506" s="4">
        <v>33.816785503672335</v>
      </c>
      <c r="D7506" s="4">
        <v>0.76865553449847213</v>
      </c>
      <c r="E7506" s="4">
        <v>1055.0837077145768</v>
      </c>
      <c r="F7506" s="1" t="s">
        <v>509</v>
      </c>
      <c r="G7506" s="1">
        <v>2</v>
      </c>
      <c r="H7506" s="1" t="s">
        <v>505</v>
      </c>
      <c r="I75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2.5621851149949072E-2</v>
      </c>
      <c r="J7506" s="1" t="str">
        <f>IFERROR(INDEX('consumption_figs'!$C:$C,MATCH(Table2[[#This Row],[item_code]],'consumption_figs'!A:A,0),1),"NA")</f>
        <v>NA</v>
      </c>
      <c r="K7506" s="1">
        <f>+SUMIFS(prod!$E:$E,prod!$A:$A,Table2[[#This Row],[date]],prod!$G:$G,Table2[[#This Row],[production_line]],prod!$F:$F,Table2[[#This Row],[output_type]])</f>
        <v>96</v>
      </c>
      <c r="L7506">
        <f>+Table2[[#This Row],[cons_qty_base_uom]]/Table2[[#This Row],[Column1]]</f>
        <v>0.35225818232992018</v>
      </c>
    </row>
    <row r="7507" spans="1:12" x14ac:dyDescent="0.25">
      <c r="A7507" s="2">
        <v>45962</v>
      </c>
      <c r="B7507" s="1" t="s">
        <v>128</v>
      </c>
      <c r="C7507" s="4">
        <v>67.313032756125025</v>
      </c>
      <c r="D7507" s="4">
        <v>1.6828258189031255</v>
      </c>
      <c r="E7507" s="4">
        <v>2281.911810432638</v>
      </c>
      <c r="F7507" s="1" t="s">
        <v>509</v>
      </c>
      <c r="G7507" s="1">
        <v>2</v>
      </c>
      <c r="H7507" s="1" t="s">
        <v>505</v>
      </c>
      <c r="I75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0.70117742454296905</v>
      </c>
      <c r="J7507" s="1" t="str">
        <f>IFERROR(INDEX('consumption_figs'!$C:$C,MATCH(Table2[[#This Row],[item_code]],'consumption_figs'!A:A,0),1),"NA")</f>
        <v>pc/heat</v>
      </c>
      <c r="K7507" s="1">
        <f>+SUMIFS(prod!$E:$E,prod!$A:$A,Table2[[#This Row],[date]],prod!$G:$G,Table2[[#This Row],[production_line]],prod!$F:$F,Table2[[#This Row],[output_type]])</f>
        <v>96</v>
      </c>
      <c r="L7507">
        <f>+Table2[[#This Row],[cons_qty_base_uom]]/Table2[[#This Row],[Column1]]</f>
        <v>0.70117742454296905</v>
      </c>
    </row>
    <row r="7508" spans="1:12" x14ac:dyDescent="0.25">
      <c r="A7508" s="2">
        <v>45962</v>
      </c>
      <c r="B7508" s="1" t="s">
        <v>136</v>
      </c>
      <c r="C7508" s="4">
        <v>189.11756821958934</v>
      </c>
      <c r="D7508" s="4">
        <v>4.7279392054897338</v>
      </c>
      <c r="E7508" s="4">
        <v>6411.0855626440789</v>
      </c>
      <c r="F7508" s="1" t="s">
        <v>509</v>
      </c>
      <c r="G7508" s="1">
        <v>2</v>
      </c>
      <c r="H7508" s="1" t="s">
        <v>505</v>
      </c>
      <c r="I75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1.9699746689540556</v>
      </c>
      <c r="J7508" s="1" t="str">
        <f>IFERROR(INDEX('consumption_figs'!$C:$C,MATCH(Table2[[#This Row],[item_code]],'consumption_figs'!A:A,0),1),"NA")</f>
        <v>pc/heat</v>
      </c>
      <c r="K7508" s="1">
        <f>+SUMIFS(prod!$E:$E,prod!$A:$A,Table2[[#This Row],[date]],prod!$G:$G,Table2[[#This Row],[production_line]],prod!$F:$F,Table2[[#This Row],[output_type]])</f>
        <v>96</v>
      </c>
      <c r="L7508">
        <f>+Table2[[#This Row],[cons_qty_base_uom]]/Table2[[#This Row],[Column1]]</f>
        <v>1.9699746689540556</v>
      </c>
    </row>
    <row r="7509" spans="1:12" x14ac:dyDescent="0.25">
      <c r="A7509" s="2">
        <v>45962</v>
      </c>
      <c r="B7509" s="1" t="s">
        <v>132</v>
      </c>
      <c r="C7509" s="4">
        <v>138.95333190371522</v>
      </c>
      <c r="D7509" s="4">
        <v>3.4738332975928801</v>
      </c>
      <c r="E7509" s="4">
        <v>4710.5179515359459</v>
      </c>
      <c r="F7509" s="1" t="s">
        <v>509</v>
      </c>
      <c r="G7509" s="1">
        <v>2</v>
      </c>
      <c r="H7509" s="1" t="s">
        <v>505</v>
      </c>
      <c r="I75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1.4474305406637002</v>
      </c>
      <c r="J7509" s="1" t="str">
        <f>IFERROR(INDEX('consumption_figs'!$C:$C,MATCH(Table2[[#This Row],[item_code]],'consumption_figs'!A:A,0),1),"NA")</f>
        <v>pc/heat</v>
      </c>
      <c r="K7509" s="1">
        <f>+SUMIFS(prod!$E:$E,prod!$A:$A,Table2[[#This Row],[date]],prod!$G:$G,Table2[[#This Row],[production_line]],prod!$F:$F,Table2[[#This Row],[output_type]])</f>
        <v>96</v>
      </c>
      <c r="L7509">
        <f>+Table2[[#This Row],[cons_qty_base_uom]]/Table2[[#This Row],[Column1]]</f>
        <v>1.4474305406637002</v>
      </c>
    </row>
    <row r="7510" spans="1:12" x14ac:dyDescent="0.25">
      <c r="A7510" s="2">
        <v>45962</v>
      </c>
      <c r="B7510" s="1" t="s">
        <v>134</v>
      </c>
      <c r="C7510" s="4">
        <v>15.546105184152683</v>
      </c>
      <c r="D7510" s="4">
        <v>0.38865262960381708</v>
      </c>
      <c r="E7510" s="4">
        <v>527.01296574277592</v>
      </c>
      <c r="F7510" s="1" t="s">
        <v>509</v>
      </c>
      <c r="G7510" s="1">
        <v>2</v>
      </c>
      <c r="H7510" s="1" t="s">
        <v>505</v>
      </c>
      <c r="I75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0.16193859566825711</v>
      </c>
      <c r="J7510" s="1" t="str">
        <f>IFERROR(INDEX('consumption_figs'!$C:$C,MATCH(Table2[[#This Row],[item_code]],'consumption_figs'!A:A,0),1),"NA")</f>
        <v>pc/heat</v>
      </c>
      <c r="K7510" s="1">
        <f>+SUMIFS(prod!$E:$E,prod!$A:$A,Table2[[#This Row],[date]],prod!$G:$G,Table2[[#This Row],[production_line]],prod!$F:$F,Table2[[#This Row],[output_type]])</f>
        <v>96</v>
      </c>
      <c r="L7510">
        <f>+Table2[[#This Row],[cons_qty_base_uom]]/Table2[[#This Row],[Column1]]</f>
        <v>0.16193859566825711</v>
      </c>
    </row>
    <row r="7511" spans="1:12" x14ac:dyDescent="0.25">
      <c r="A7511" s="2">
        <v>45962</v>
      </c>
      <c r="B7511" s="1" t="s">
        <v>105</v>
      </c>
      <c r="C7511" s="4">
        <v>6.4107650243928589</v>
      </c>
      <c r="D7511" s="4">
        <v>0.10193116388784647</v>
      </c>
      <c r="E7511" s="4">
        <v>177.57819117568218</v>
      </c>
      <c r="F7511" s="1" t="s">
        <v>509</v>
      </c>
      <c r="G7511" s="1">
        <v>2</v>
      </c>
      <c r="H7511" s="1" t="s">
        <v>505</v>
      </c>
      <c r="I75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3.3977054629282157E-3</v>
      </c>
      <c r="J7511" s="1" t="str">
        <f>IFERROR(INDEX('consumption_figs'!$C:$C,MATCH(Table2[[#This Row],[item_code]],'consumption_figs'!A:A,0),1),"NA")</f>
        <v>NA</v>
      </c>
      <c r="K7511" s="1">
        <f>+SUMIFS(prod!$E:$E,prod!$A:$A,Table2[[#This Row],[date]],prod!$G:$G,Table2[[#This Row],[production_line]],prod!$F:$F,Table2[[#This Row],[output_type]])</f>
        <v>96</v>
      </c>
      <c r="L7511">
        <f>+Table2[[#This Row],[cons_qty_base_uom]]/Table2[[#This Row],[Column1]]</f>
        <v>6.6778802337425613E-2</v>
      </c>
    </row>
    <row r="7512" spans="1:12" x14ac:dyDescent="0.25">
      <c r="A7512" s="2">
        <v>45962</v>
      </c>
      <c r="B7512" s="1" t="s">
        <v>113</v>
      </c>
      <c r="C7512" s="4">
        <v>13.622875676834827</v>
      </c>
      <c r="D7512" s="4">
        <v>0.24793633731839385</v>
      </c>
      <c r="E7512" s="4">
        <v>363.86700932825823</v>
      </c>
      <c r="F7512" s="1" t="s">
        <v>509</v>
      </c>
      <c r="G7512" s="1">
        <v>2</v>
      </c>
      <c r="H7512" s="1" t="s">
        <v>505</v>
      </c>
      <c r="I75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8.2645445772797956E-3</v>
      </c>
      <c r="J7512" s="1" t="str">
        <f>IFERROR(INDEX('consumption_figs'!$C:$C,MATCH(Table2[[#This Row],[item_code]],'consumption_figs'!A:A,0),1),"NA")</f>
        <v>NA</v>
      </c>
      <c r="K7512" s="1">
        <f>+SUMIFS(prod!$E:$E,prod!$A:$A,Table2[[#This Row],[date]],prod!$G:$G,Table2[[#This Row],[production_line]],prod!$F:$F,Table2[[#This Row],[output_type]])</f>
        <v>96</v>
      </c>
      <c r="L7512">
        <f>+Table2[[#This Row],[cons_qty_base_uom]]/Table2[[#This Row],[Column1]]</f>
        <v>0.14190495496702946</v>
      </c>
    </row>
    <row r="7513" spans="1:12" x14ac:dyDescent="0.25">
      <c r="A7513" s="2">
        <v>45962</v>
      </c>
      <c r="B7513" s="1" t="s">
        <v>111</v>
      </c>
      <c r="C7513" s="4">
        <v>4.0067281402455368</v>
      </c>
      <c r="D7513" s="4">
        <v>7.2922452152468731E-2</v>
      </c>
      <c r="E7513" s="4">
        <v>107.01970862595829</v>
      </c>
      <c r="F7513" s="1" t="s">
        <v>509</v>
      </c>
      <c r="G7513" s="1">
        <v>2</v>
      </c>
      <c r="H7513" s="1" t="s">
        <v>505</v>
      </c>
      <c r="I75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2.430748405082291E-3</v>
      </c>
      <c r="J7513" s="1" t="str">
        <f>IFERROR(INDEX('consumption_figs'!$C:$C,MATCH(Table2[[#This Row],[item_code]],'consumption_figs'!A:A,0),1),"NA")</f>
        <v>NA</v>
      </c>
      <c r="K7513" s="1">
        <f>+SUMIFS(prod!$E:$E,prod!$A:$A,Table2[[#This Row],[date]],prod!$G:$G,Table2[[#This Row],[production_line]],prod!$F:$F,Table2[[#This Row],[output_type]])</f>
        <v>96</v>
      </c>
      <c r="L7513">
        <f>+Table2[[#This Row],[cons_qty_base_uom]]/Table2[[#This Row],[Column1]]</f>
        <v>4.1736751460891008E-2</v>
      </c>
    </row>
    <row r="7514" spans="1:12" x14ac:dyDescent="0.25">
      <c r="A7514" s="2">
        <v>45962</v>
      </c>
      <c r="B7514" s="1" t="s">
        <v>109</v>
      </c>
      <c r="C7514" s="4">
        <v>0.64107650243928593</v>
      </c>
      <c r="D7514" s="4">
        <v>1.1667592344395005E-2</v>
      </c>
      <c r="E7514" s="4">
        <v>17.12315338015333</v>
      </c>
      <c r="F7514" s="1" t="s">
        <v>509</v>
      </c>
      <c r="G7514" s="1">
        <v>2</v>
      </c>
      <c r="H7514" s="1" t="s">
        <v>505</v>
      </c>
      <c r="I75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3.8891974481316681E-4</v>
      </c>
      <c r="J7514" s="1" t="str">
        <f>IFERROR(INDEX('consumption_figs'!$C:$C,MATCH(Table2[[#This Row],[item_code]],'consumption_figs'!A:A,0),1),"NA")</f>
        <v>NA</v>
      </c>
      <c r="K7514" s="1">
        <f>+SUMIFS(prod!$E:$E,prod!$A:$A,Table2[[#This Row],[date]],prod!$G:$G,Table2[[#This Row],[production_line]],prod!$F:$F,Table2[[#This Row],[output_type]])</f>
        <v>96</v>
      </c>
      <c r="L7514">
        <f>+Table2[[#This Row],[cons_qty_base_uom]]/Table2[[#This Row],[Column1]]</f>
        <v>6.6778802337425615E-3</v>
      </c>
    </row>
    <row r="7515" spans="1:12" x14ac:dyDescent="0.25">
      <c r="A7515" s="2">
        <v>45962</v>
      </c>
      <c r="B7515" s="1" t="s">
        <v>138</v>
      </c>
      <c r="C7515" s="4">
        <v>0.64107650243928593</v>
      </c>
      <c r="D7515" s="4">
        <v>1.8937399882056508E-2</v>
      </c>
      <c r="E7515" s="4">
        <v>28.957425615182547</v>
      </c>
      <c r="F7515" s="1" t="s">
        <v>509</v>
      </c>
      <c r="G7515" s="1">
        <v>2</v>
      </c>
      <c r="H7515" s="1" t="s">
        <v>505</v>
      </c>
      <c r="I75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6.3124666273521699E-4</v>
      </c>
      <c r="J7515" s="1" t="str">
        <f>IFERROR(INDEX('consumption_figs'!$C:$C,MATCH(Table2[[#This Row],[item_code]],'consumption_figs'!A:A,0),1),"NA")</f>
        <v>NA</v>
      </c>
      <c r="K7515" s="1">
        <f>+SUMIFS(prod!$E:$E,prod!$A:$A,Table2[[#This Row],[date]],prod!$G:$G,Table2[[#This Row],[production_line]],prod!$F:$F,Table2[[#This Row],[output_type]])</f>
        <v>96</v>
      </c>
      <c r="L7515">
        <f>+Table2[[#This Row],[cons_qty_base_uom]]/Table2[[#This Row],[Column1]]</f>
        <v>6.6778802337425615E-3</v>
      </c>
    </row>
    <row r="7516" spans="1:12" x14ac:dyDescent="0.25">
      <c r="A7516" s="2">
        <v>45962</v>
      </c>
      <c r="B7516" s="1" t="s">
        <v>227</v>
      </c>
      <c r="C7516" s="4">
        <v>14.824894118908487</v>
      </c>
      <c r="D7516" s="4">
        <v>14.824894118908487</v>
      </c>
      <c r="E7516" s="4">
        <v>11758.068272529888</v>
      </c>
      <c r="F7516" s="1" t="s">
        <v>509</v>
      </c>
      <c r="G7516" s="1">
        <v>2</v>
      </c>
      <c r="H7516" s="1" t="s">
        <v>505</v>
      </c>
      <c r="I75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0.85623738702255325</v>
      </c>
      <c r="J7516" s="1" t="str">
        <f>IFERROR(INDEX('consumption_figs'!$C:$C,MATCH(Table2[[#This Row],[item_code]],'consumption_figs'!A:A,0),1),"NA")</f>
        <v>kg/ton</v>
      </c>
      <c r="K7516" s="1">
        <f>+SUMIFS(prod!$E:$E,prod!$A:$A,Table2[[#This Row],[date]],prod!$G:$G,Table2[[#This Row],[production_line]],prod!$F:$F,Table2[[#This Row],[output_type]])</f>
        <v>96</v>
      </c>
      <c r="L7516">
        <f>+Table2[[#This Row],[cons_qty_base_uom]]/Table2[[#This Row],[Column1]]</f>
        <v>0.15442598040529673</v>
      </c>
    </row>
    <row r="7517" spans="1:12" x14ac:dyDescent="0.25">
      <c r="A7517" s="2">
        <v>45962</v>
      </c>
      <c r="B7517" s="1" t="s">
        <v>228</v>
      </c>
      <c r="C7517" s="4">
        <v>7.8860534307057311</v>
      </c>
      <c r="D7517" s="4">
        <v>7.8860534307057311</v>
      </c>
      <c r="E7517" s="4">
        <v>4810.808034867724</v>
      </c>
      <c r="F7517" s="1" t="s">
        <v>509</v>
      </c>
      <c r="G7517" s="1">
        <v>2</v>
      </c>
      <c r="H7517" s="1" t="s">
        <v>505</v>
      </c>
      <c r="I75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0.45547264818676975</v>
      </c>
      <c r="J7517" s="1" t="str">
        <f>IFERROR(INDEX('consumption_figs'!$C:$C,MATCH(Table2[[#This Row],[item_code]],'consumption_figs'!A:A,0),1),"NA")</f>
        <v>kg/ton</v>
      </c>
      <c r="K7517" s="1">
        <f>+SUMIFS(prod!$E:$E,prod!$A:$A,Table2[[#This Row],[date]],prod!$G:$G,Table2[[#This Row],[production_line]],prod!$F:$F,Table2[[#This Row],[output_type]])</f>
        <v>96</v>
      </c>
      <c r="L7517">
        <f>+Table2[[#This Row],[cons_qty_base_uom]]/Table2[[#This Row],[Column1]]</f>
        <v>8.2146389903184694E-2</v>
      </c>
    </row>
    <row r="7518" spans="1:12" x14ac:dyDescent="0.25">
      <c r="A7518" s="2">
        <v>45962</v>
      </c>
      <c r="B7518" s="1" t="s">
        <v>229</v>
      </c>
      <c r="C7518" s="4">
        <v>10.139211553764511</v>
      </c>
      <c r="D7518" s="4">
        <v>10.139211553764511</v>
      </c>
      <c r="E7518" s="4">
        <v>5498.0888571443438</v>
      </c>
      <c r="F7518" s="1" t="s">
        <v>509</v>
      </c>
      <c r="G7518" s="1">
        <v>2</v>
      </c>
      <c r="H7518" s="1" t="s">
        <v>505</v>
      </c>
      <c r="I75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0.58560769052584682</v>
      </c>
      <c r="J7518" s="1" t="str">
        <f>IFERROR(INDEX('consumption_figs'!$C:$C,MATCH(Table2[[#This Row],[item_code]],'consumption_figs'!A:A,0),1),"NA")</f>
        <v>kg/ton</v>
      </c>
      <c r="K7518" s="1">
        <f>+SUMIFS(prod!$E:$E,prod!$A:$A,Table2[[#This Row],[date]],prod!$G:$G,Table2[[#This Row],[production_line]],prod!$F:$F,Table2[[#This Row],[output_type]])</f>
        <v>96</v>
      </c>
      <c r="L7518">
        <f>+Table2[[#This Row],[cons_qty_base_uom]]/Table2[[#This Row],[Column1]]</f>
        <v>0.10561678701838033</v>
      </c>
    </row>
    <row r="7519" spans="1:12" x14ac:dyDescent="0.25">
      <c r="A7519" s="2">
        <v>45962</v>
      </c>
      <c r="B7519" s="1" t="s">
        <v>234</v>
      </c>
      <c r="C7519" s="4">
        <v>2.0834986329276806</v>
      </c>
      <c r="D7519" s="4">
        <v>2.0834986329276806</v>
      </c>
      <c r="E7519" s="4">
        <v>2396.0234278668327</v>
      </c>
      <c r="F7519" s="1" t="s">
        <v>509</v>
      </c>
      <c r="G7519" s="1">
        <v>2</v>
      </c>
      <c r="H7519" s="1" t="s">
        <v>505</v>
      </c>
      <c r="I75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0.12033606520316974</v>
      </c>
      <c r="J7519" s="1" t="str">
        <f>IFERROR(INDEX('consumption_figs'!$C:$C,MATCH(Table2[[#This Row],[item_code]],'consumption_figs'!A:A,0),1),"NA")</f>
        <v>kg/ton</v>
      </c>
      <c r="K7519" s="1">
        <f>+SUMIFS(prod!$E:$E,prod!$A:$A,Table2[[#This Row],[date]],prod!$G:$G,Table2[[#This Row],[production_line]],prod!$F:$F,Table2[[#This Row],[output_type]])</f>
        <v>96</v>
      </c>
      <c r="L7519">
        <f>+Table2[[#This Row],[cons_qty_base_uom]]/Table2[[#This Row],[Column1]]</f>
        <v>2.170311075966334E-2</v>
      </c>
    </row>
    <row r="7520" spans="1:12" x14ac:dyDescent="0.25">
      <c r="A7520" s="2">
        <v>45962</v>
      </c>
      <c r="B7520" s="1" t="s">
        <v>63</v>
      </c>
      <c r="C7520" s="4">
        <v>0.64107650243928593</v>
      </c>
      <c r="D7520" s="4">
        <v>0.21155524580496438</v>
      </c>
      <c r="E7520" s="4">
        <v>757.25879697635776</v>
      </c>
      <c r="F7520" s="1" t="s">
        <v>509</v>
      </c>
      <c r="G7520" s="1">
        <v>2</v>
      </c>
      <c r="H7520" s="1" t="s">
        <v>505</v>
      </c>
      <c r="I75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6.6778802337425615E-3</v>
      </c>
      <c r="J7520" s="1" t="str">
        <f>IFERROR(INDEX('consumption_figs'!$C:$C,MATCH(Table2[[#This Row],[item_code]],'consumption_figs'!A:A,0),1),"NA")</f>
        <v>pc/heat</v>
      </c>
      <c r="K7520" s="1">
        <f>+SUMIFS(prod!$E:$E,prod!$A:$A,Table2[[#This Row],[date]],prod!$G:$G,Table2[[#This Row],[production_line]],prod!$F:$F,Table2[[#This Row],[output_type]])</f>
        <v>96</v>
      </c>
      <c r="L7520">
        <f>+Table2[[#This Row],[cons_qty_base_uom]]/Table2[[#This Row],[Column1]]</f>
        <v>6.6778802337425615E-3</v>
      </c>
    </row>
    <row r="7521" spans="1:12" x14ac:dyDescent="0.25">
      <c r="A7521" s="2">
        <v>45962</v>
      </c>
      <c r="B7521" s="1" t="e">
        <f>+#REF!</f>
        <v>#REF!</v>
      </c>
      <c r="C7521" s="4">
        <v>0.24040368841473223</v>
      </c>
      <c r="D7521" s="4">
        <v>0.15385836058542862</v>
      </c>
      <c r="E7521" s="4">
        <v>325.1652208759985</v>
      </c>
      <c r="F7521" s="1" t="s">
        <v>509</v>
      </c>
      <c r="G7521" s="1">
        <v>2</v>
      </c>
      <c r="H7521" s="1" t="s">
        <v>505</v>
      </c>
      <c r="I75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5.1286120195142872E-3</v>
      </c>
      <c r="J7521" s="1" t="str">
        <f>IFERROR(INDEX('consumption_figs'!$C:$C,MATCH(Table2[[#This Row],[item_code]],'consumption_figs'!A:A,0),1),"NA")</f>
        <v>NA</v>
      </c>
      <c r="K7521" s="1">
        <f>+SUMIFS(prod!$E:$E,prod!$A:$A,Table2[[#This Row],[date]],prod!$G:$G,Table2[[#This Row],[production_line]],prod!$F:$F,Table2[[#This Row],[output_type]])</f>
        <v>96</v>
      </c>
      <c r="L7521">
        <f>+Table2[[#This Row],[cons_qty_base_uom]]/Table2[[#This Row],[Column1]]</f>
        <v>2.5042050876534607E-3</v>
      </c>
    </row>
    <row r="7522" spans="1:12" x14ac:dyDescent="0.25">
      <c r="A7522" s="2">
        <v>45962</v>
      </c>
      <c r="B7522" s="1" t="s">
        <v>75</v>
      </c>
      <c r="C7522" s="4">
        <v>8.0134562804910728E-2</v>
      </c>
      <c r="D7522" s="4">
        <v>0.64492296145392158</v>
      </c>
      <c r="E7522" s="4">
        <v>1417.6910017155412</v>
      </c>
      <c r="F7522" s="1" t="s">
        <v>509</v>
      </c>
      <c r="G7522" s="1">
        <v>2</v>
      </c>
      <c r="H7522" s="1" t="s">
        <v>505</v>
      </c>
      <c r="I75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8.3473502921782008E-4</v>
      </c>
      <c r="J7522" s="1" t="str">
        <f>IFERROR(INDEX('consumption_figs'!$C:$C,MATCH(Table2[[#This Row],[item_code]],'consumption_figs'!A:A,0),1),"NA")</f>
        <v>pc/heat</v>
      </c>
      <c r="K7522" s="1">
        <f>+SUMIFS(prod!$E:$E,prod!$A:$A,Table2[[#This Row],[date]],prod!$G:$G,Table2[[#This Row],[production_line]],prod!$F:$F,Table2[[#This Row],[output_type]])</f>
        <v>96</v>
      </c>
      <c r="L7522">
        <f>+Table2[[#This Row],[cons_qty_base_uom]]/Table2[[#This Row],[Column1]]</f>
        <v>8.3473502921782008E-4</v>
      </c>
    </row>
    <row r="7523" spans="1:12" x14ac:dyDescent="0.25">
      <c r="A7523" s="2">
        <v>45962</v>
      </c>
      <c r="B7523" s="1" t="s">
        <v>167</v>
      </c>
      <c r="C7523" s="4">
        <v>177.99699712582043</v>
      </c>
      <c r="D7523" s="4">
        <v>0.77072699755480234</v>
      </c>
      <c r="E7523" s="4">
        <v>550.99273055192816</v>
      </c>
      <c r="F7523" s="1" t="s">
        <v>509</v>
      </c>
      <c r="G7523" s="1">
        <v>2</v>
      </c>
      <c r="H7523" s="1" t="s">
        <v>505</v>
      </c>
      <c r="I75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4.4514670067852737E-2</v>
      </c>
      <c r="J7523" s="1" t="str">
        <f>IFERROR(INDEX('consumption_figs'!$C:$C,MATCH(Table2[[#This Row],[item_code]],'consumption_figs'!A:A,0),1),"NA")</f>
        <v>kg/ton</v>
      </c>
      <c r="K7523" s="1">
        <f>+SUMIFS(prod!$E:$E,prod!$A:$A,Table2[[#This Row],[date]],prod!$G:$G,Table2[[#This Row],[production_line]],prod!$F:$F,Table2[[#This Row],[output_type]])</f>
        <v>96</v>
      </c>
      <c r="L7523">
        <f>+Table2[[#This Row],[cons_qty_base_uom]]/Table2[[#This Row],[Column1]]</f>
        <v>1.8541353867272961</v>
      </c>
    </row>
    <row r="7524" spans="1:12" x14ac:dyDescent="0.25">
      <c r="A7524" s="2">
        <v>45962</v>
      </c>
      <c r="B7524" s="1" t="s">
        <v>168</v>
      </c>
      <c r="C7524" s="4">
        <v>20.096435159366823</v>
      </c>
      <c r="D7524" s="4">
        <v>4.3810228647419569E-2</v>
      </c>
      <c r="E7524" s="4">
        <v>31.345792954732101</v>
      </c>
      <c r="F7524" s="1" t="s">
        <v>509</v>
      </c>
      <c r="G7524" s="1">
        <v>2</v>
      </c>
      <c r="H7524" s="1" t="s">
        <v>505</v>
      </c>
      <c r="I75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2.5303354884728874E-3</v>
      </c>
      <c r="J7524" s="1" t="str">
        <f>IFERROR(INDEX('consumption_figs'!$C:$C,MATCH(Table2[[#This Row],[item_code]],'consumption_figs'!A:A,0),1),"NA")</f>
        <v>kg/ton</v>
      </c>
      <c r="K7524" s="1">
        <f>+SUMIFS(prod!$E:$E,prod!$A:$A,Table2[[#This Row],[date]],prod!$G:$G,Table2[[#This Row],[production_line]],prod!$F:$F,Table2[[#This Row],[output_type]])</f>
        <v>96</v>
      </c>
      <c r="L7524">
        <f>+Table2[[#This Row],[cons_qty_base_uom]]/Table2[[#This Row],[Column1]]</f>
        <v>0.20933786624340442</v>
      </c>
    </row>
    <row r="7525" spans="1:12" x14ac:dyDescent="0.25">
      <c r="A7525" s="2">
        <v>45962</v>
      </c>
      <c r="B7525" s="1" t="s">
        <v>169</v>
      </c>
      <c r="C7525" s="4">
        <v>143.54596542404875</v>
      </c>
      <c r="D7525" s="4">
        <v>0.67466603749302911</v>
      </c>
      <c r="E7525" s="4">
        <v>455.63728742653694</v>
      </c>
      <c r="F7525" s="1" t="s">
        <v>509</v>
      </c>
      <c r="G7525" s="1">
        <v>2</v>
      </c>
      <c r="H7525" s="1" t="s">
        <v>505</v>
      </c>
      <c r="I75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3.8966503262852552E-2</v>
      </c>
      <c r="J7525" s="1" t="str">
        <f>IFERROR(INDEX('consumption_figs'!$C:$C,MATCH(Table2[[#This Row],[item_code]],'consumption_figs'!A:A,0),1),"NA")</f>
        <v>kg/ton</v>
      </c>
      <c r="K7525" s="1">
        <f>+SUMIFS(prod!$E:$E,prod!$A:$A,Table2[[#This Row],[date]],prod!$G:$G,Table2[[#This Row],[production_line]],prod!$F:$F,Table2[[#This Row],[output_type]])</f>
        <v>96</v>
      </c>
      <c r="L7525">
        <f>+Table2[[#This Row],[cons_qty_base_uom]]/Table2[[#This Row],[Column1]]</f>
        <v>1.4952704731671744</v>
      </c>
    </row>
    <row r="7526" spans="1:12" x14ac:dyDescent="0.25">
      <c r="A7526" s="2">
        <v>45962</v>
      </c>
      <c r="B7526" s="1" t="s">
        <v>170</v>
      </c>
      <c r="C7526" s="4">
        <v>140.24440821929562</v>
      </c>
      <c r="D7526" s="4">
        <v>0.2720741519454335</v>
      </c>
      <c r="E7526" s="4">
        <v>69.465972474708082</v>
      </c>
      <c r="F7526" s="1" t="s">
        <v>509</v>
      </c>
      <c r="G7526" s="1">
        <v>2</v>
      </c>
      <c r="H7526" s="1" t="s">
        <v>505</v>
      </c>
      <c r="I75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1.5714112969009673E-2</v>
      </c>
      <c r="J7526" s="1" t="str">
        <f>IFERROR(INDEX('consumption_figs'!$C:$C,MATCH(Table2[[#This Row],[item_code]],'consumption_figs'!A:A,0),1),"NA")</f>
        <v>kg/ton</v>
      </c>
      <c r="K7526" s="1">
        <f>+SUMIFS(prod!$E:$E,prod!$A:$A,Table2[[#This Row],[date]],prod!$G:$G,Table2[[#This Row],[production_line]],prod!$F:$F,Table2[[#This Row],[output_type]])</f>
        <v>96</v>
      </c>
      <c r="L7526">
        <f>+Table2[[#This Row],[cons_qty_base_uom]]/Table2[[#This Row],[Column1]]</f>
        <v>1.4608792522843295</v>
      </c>
    </row>
    <row r="7527" spans="1:12" x14ac:dyDescent="0.25">
      <c r="A7527" s="2">
        <v>45962</v>
      </c>
      <c r="B7527" s="1" t="s">
        <v>171</v>
      </c>
      <c r="C7527" s="4">
        <v>57.418386169619495</v>
      </c>
      <c r="D7527" s="4">
        <v>0.23139609626356658</v>
      </c>
      <c r="E7527" s="4">
        <v>56.620310794732106</v>
      </c>
      <c r="F7527" s="1" t="s">
        <v>509</v>
      </c>
      <c r="G7527" s="1">
        <v>2</v>
      </c>
      <c r="H7527" s="1" t="s">
        <v>505</v>
      </c>
      <c r="I75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1.3364681544620919E-2</v>
      </c>
      <c r="J7527" s="1" t="str">
        <f>IFERROR(INDEX('consumption_figs'!$C:$C,MATCH(Table2[[#This Row],[item_code]],'consumption_figs'!A:A,0),1),"NA")</f>
        <v>kg/ton</v>
      </c>
      <c r="K7527" s="1">
        <f>+SUMIFS(prod!$E:$E,prod!$A:$A,Table2[[#This Row],[date]],prod!$G:$G,Table2[[#This Row],[production_line]],prod!$F:$F,Table2[[#This Row],[output_type]])</f>
        <v>96</v>
      </c>
      <c r="L7527">
        <f>+Table2[[#This Row],[cons_qty_base_uom]]/Table2[[#This Row],[Column1]]</f>
        <v>0.59810818926686971</v>
      </c>
    </row>
    <row r="7528" spans="1:12" x14ac:dyDescent="0.25">
      <c r="A7528" s="2">
        <v>45962</v>
      </c>
      <c r="B7528" s="1" t="s">
        <v>172</v>
      </c>
      <c r="C7528" s="4">
        <v>165.93913603020033</v>
      </c>
      <c r="D7528" s="4">
        <v>0.85292715919522966</v>
      </c>
      <c r="E7528" s="4">
        <v>722.83087654755263</v>
      </c>
      <c r="F7528" s="1" t="s">
        <v>509</v>
      </c>
      <c r="G7528" s="1">
        <v>2</v>
      </c>
      <c r="H7528" s="1" t="s">
        <v>505</v>
      </c>
      <c r="I75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4.9262282499435699E-2</v>
      </c>
      <c r="J7528" s="1" t="str">
        <f>IFERROR(INDEX('consumption_figs'!$C:$C,MATCH(Table2[[#This Row],[item_code]],'consumption_figs'!A:A,0),1),"NA")</f>
        <v>kg/ton</v>
      </c>
      <c r="K7528" s="1">
        <f>+SUMIFS(prod!$E:$E,prod!$A:$A,Table2[[#This Row],[date]],prod!$G:$G,Table2[[#This Row],[production_line]],prod!$F:$F,Table2[[#This Row],[output_type]])</f>
        <v>96</v>
      </c>
      <c r="L7528">
        <f>+Table2[[#This Row],[cons_qty_base_uom]]/Table2[[#This Row],[Column1]]</f>
        <v>1.7285326669812535</v>
      </c>
    </row>
    <row r="7529" spans="1:12" x14ac:dyDescent="0.25">
      <c r="A7529" s="2">
        <v>45962</v>
      </c>
      <c r="B7529" s="1" t="s">
        <v>173</v>
      </c>
      <c r="C7529" s="4">
        <v>158.33119986272575</v>
      </c>
      <c r="D7529" s="4">
        <v>1.9332239503238815</v>
      </c>
      <c r="E7529" s="4">
        <v>2911.7107654755268</v>
      </c>
      <c r="F7529" s="1" t="s">
        <v>509</v>
      </c>
      <c r="G7529" s="1">
        <v>2</v>
      </c>
      <c r="H7529" s="1" t="s">
        <v>505</v>
      </c>
      <c r="I75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1.6492833319033933</v>
      </c>
      <c r="J7529" s="1" t="str">
        <f>IFERROR(INDEX('consumption_figs'!$C:$C,MATCH(Table2[[#This Row],[item_code]],'consumption_figs'!A:A,0),1),"NA")</f>
        <v>pc/heat</v>
      </c>
      <c r="K7529" s="1">
        <f>+SUMIFS(prod!$E:$E,prod!$A:$A,Table2[[#This Row],[date]],prod!$G:$G,Table2[[#This Row],[production_line]],prod!$F:$F,Table2[[#This Row],[output_type]])</f>
        <v>96</v>
      </c>
      <c r="L7529">
        <f>+Table2[[#This Row],[cons_qty_base_uom]]/Table2[[#This Row],[Column1]]</f>
        <v>1.6492833319033933</v>
      </c>
    </row>
    <row r="7530" spans="1:12" x14ac:dyDescent="0.25">
      <c r="A7530" s="2">
        <v>45962</v>
      </c>
      <c r="B7530" s="1" t="s">
        <v>175</v>
      </c>
      <c r="C7530" s="4">
        <v>30.575290635322382</v>
      </c>
      <c r="D7530" s="4">
        <v>0.45067978396465203</v>
      </c>
      <c r="E7530" s="4">
        <v>715.15604796019056</v>
      </c>
      <c r="F7530" s="1" t="s">
        <v>509</v>
      </c>
      <c r="G7530" s="1">
        <v>2</v>
      </c>
      <c r="H7530" s="1" t="s">
        <v>505</v>
      </c>
      <c r="I75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0.31849261078460817</v>
      </c>
      <c r="J7530" s="1" t="str">
        <f>IFERROR(INDEX('consumption_figs'!$C:$C,MATCH(Table2[[#This Row],[item_code]],'consumption_figs'!A:A,0),1),"NA")</f>
        <v>pc/heat</v>
      </c>
      <c r="K7530" s="1">
        <f>+SUMIFS(prod!$E:$E,prod!$A:$A,Table2[[#This Row],[date]],prod!$G:$G,Table2[[#This Row],[production_line]],prod!$F:$F,Table2[[#This Row],[output_type]])</f>
        <v>96</v>
      </c>
      <c r="L7530">
        <f>+Table2[[#This Row],[cons_qty_base_uom]]/Table2[[#This Row],[Column1]]</f>
        <v>0.31849261078460817</v>
      </c>
    </row>
    <row r="7531" spans="1:12" x14ac:dyDescent="0.25">
      <c r="A7531" s="2">
        <v>45962</v>
      </c>
      <c r="B7531" s="1" t="s">
        <v>177</v>
      </c>
      <c r="C7531" s="4">
        <v>57.418386169619495</v>
      </c>
      <c r="D7531" s="4">
        <v>0.98759624211745534</v>
      </c>
      <c r="E7531" s="4">
        <v>1567.5219424306122</v>
      </c>
      <c r="F7531" s="1" t="s">
        <v>509</v>
      </c>
      <c r="G7531" s="1">
        <v>2</v>
      </c>
      <c r="H7531" s="1" t="s">
        <v>505</v>
      </c>
      <c r="I75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0.59810818926686971</v>
      </c>
      <c r="J7531" s="1" t="str">
        <f>IFERROR(INDEX('consumption_figs'!$C:$C,MATCH(Table2[[#This Row],[item_code]],'consumption_figs'!A:A,0),1),"NA")</f>
        <v>pc/heat</v>
      </c>
      <c r="K7531" s="1">
        <f>+SUMIFS(prod!$E:$E,prod!$A:$A,Table2[[#This Row],[date]],prod!$G:$G,Table2[[#This Row],[production_line]],prod!$F:$F,Table2[[#This Row],[output_type]])</f>
        <v>96</v>
      </c>
      <c r="L7531">
        <f>+Table2[[#This Row],[cons_qty_base_uom]]/Table2[[#This Row],[Column1]]</f>
        <v>0.59810818926686971</v>
      </c>
    </row>
    <row r="7532" spans="1:12" x14ac:dyDescent="0.25">
      <c r="A7532" s="2">
        <v>45962</v>
      </c>
      <c r="B7532" s="1" t="s">
        <v>179</v>
      </c>
      <c r="C7532" s="4">
        <v>0.1435459654240486</v>
      </c>
      <c r="D7532" s="4">
        <v>0.94008252756209465</v>
      </c>
      <c r="E7532" s="4">
        <v>2253.671657157563</v>
      </c>
      <c r="F7532" s="1" t="s">
        <v>509</v>
      </c>
      <c r="G7532" s="1">
        <v>2</v>
      </c>
      <c r="H7532" s="1" t="s">
        <v>505</v>
      </c>
      <c r="I75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1.4952704731671729E-3</v>
      </c>
      <c r="J7532" s="1" t="str">
        <f>IFERROR(INDEX('consumption_figs'!$C:$C,MATCH(Table2[[#This Row],[item_code]],'consumption_figs'!A:A,0),1),"NA")</f>
        <v>pc/heat</v>
      </c>
      <c r="K7532" s="1">
        <f>+SUMIFS(prod!$E:$E,prod!$A:$A,Table2[[#This Row],[date]],prod!$G:$G,Table2[[#This Row],[production_line]],prod!$F:$F,Table2[[#This Row],[output_type]])</f>
        <v>96</v>
      </c>
      <c r="L7532">
        <f>+Table2[[#This Row],[cons_qty_base_uom]]/Table2[[#This Row],[Column1]]</f>
        <v>1.4952704731671729E-3</v>
      </c>
    </row>
    <row r="7533" spans="1:12" x14ac:dyDescent="0.25">
      <c r="A7533" s="2">
        <v>45962</v>
      </c>
      <c r="B7533" s="1" t="s">
        <v>181</v>
      </c>
      <c r="C7533" s="4">
        <v>681.41269786795931</v>
      </c>
      <c r="D7533" s="4">
        <v>5.8737774556218083</v>
      </c>
      <c r="E7533" s="4">
        <v>9369.4245956844406</v>
      </c>
      <c r="F7533" s="1" t="s">
        <v>509</v>
      </c>
      <c r="G7533" s="1">
        <v>2</v>
      </c>
      <c r="H7533" s="1" t="s">
        <v>505</v>
      </c>
      <c r="I75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7.0980489361245764</v>
      </c>
      <c r="J7533" s="1" t="str">
        <f>IFERROR(INDEX('consumption_figs'!$C:$C,MATCH(Table2[[#This Row],[item_code]],'consumption_figs'!A:A,0),1),"NA")</f>
        <v>pc/heat</v>
      </c>
      <c r="K7533" s="1">
        <f>+SUMIFS(prod!$E:$E,prod!$A:$A,Table2[[#This Row],[date]],prod!$G:$G,Table2[[#This Row],[production_line]],prod!$F:$F,Table2[[#This Row],[output_type]])</f>
        <v>96</v>
      </c>
      <c r="L7533">
        <f>+Table2[[#This Row],[cons_qty_base_uom]]/Table2[[#This Row],[Column1]]</f>
        <v>7.0980489361245764</v>
      </c>
    </row>
    <row r="7534" spans="1:12" x14ac:dyDescent="0.25">
      <c r="A7534" s="2">
        <v>45962</v>
      </c>
      <c r="B7534" s="1" t="s">
        <v>183</v>
      </c>
      <c r="C7534" s="4">
        <v>1134.3002187808331</v>
      </c>
      <c r="D7534" s="4">
        <v>9.8457258990176317</v>
      </c>
      <c r="E7534" s="4">
        <v>13044.452515979581</v>
      </c>
      <c r="F7534" s="1" t="s">
        <v>509</v>
      </c>
      <c r="G7534" s="1">
        <v>2</v>
      </c>
      <c r="H7534" s="1" t="s">
        <v>505</v>
      </c>
      <c r="I75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11.815627278967012</v>
      </c>
      <c r="J7534" s="1" t="str">
        <f>IFERROR(INDEX('consumption_figs'!$C:$C,MATCH(Table2[[#This Row],[item_code]],'consumption_figs'!A:A,0),1),"NA")</f>
        <v>pc/heat</v>
      </c>
      <c r="K7534" s="1">
        <f>+SUMIFS(prod!$E:$E,prod!$A:$A,Table2[[#This Row],[date]],prod!$G:$G,Table2[[#This Row],[production_line]],prod!$F:$F,Table2[[#This Row],[output_type]])</f>
        <v>96</v>
      </c>
      <c r="L7534">
        <f>+Table2[[#This Row],[cons_qty_base_uom]]/Table2[[#This Row],[Column1]]</f>
        <v>11.815627278967012</v>
      </c>
    </row>
    <row r="7535" spans="1:12" x14ac:dyDescent="0.25">
      <c r="A7535" s="2">
        <v>45962</v>
      </c>
      <c r="B7535" s="1" t="s">
        <v>191</v>
      </c>
      <c r="C7535" s="4">
        <v>708.11224743683238</v>
      </c>
      <c r="D7535" s="4">
        <v>4.9135523482432317</v>
      </c>
      <c r="E7535" s="4">
        <v>7711.342374587105</v>
      </c>
      <c r="F7535" s="1" t="s">
        <v>509</v>
      </c>
      <c r="G7535" s="1">
        <v>2</v>
      </c>
      <c r="H7535" s="1" t="s">
        <v>505</v>
      </c>
      <c r="I75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7.3761692441336706</v>
      </c>
      <c r="J7535" s="1" t="str">
        <f>IFERROR(INDEX('consumption_figs'!$C:$C,MATCH(Table2[[#This Row],[item_code]],'consumption_figs'!A:A,0),1),"NA")</f>
        <v>pc/heat</v>
      </c>
      <c r="K7535" s="1">
        <f>+SUMIFS(prod!$E:$E,prod!$A:$A,Table2[[#This Row],[date]],prod!$G:$G,Table2[[#This Row],[production_line]],prod!$F:$F,Table2[[#This Row],[output_type]])</f>
        <v>96</v>
      </c>
      <c r="L7535">
        <f>+Table2[[#This Row],[cons_qty_base_uom]]/Table2[[#This Row],[Column1]]</f>
        <v>7.3761692441336706</v>
      </c>
    </row>
    <row r="7536" spans="1:12" x14ac:dyDescent="0.25">
      <c r="A7536" s="2">
        <v>45962</v>
      </c>
      <c r="B7536" s="1" t="s">
        <v>193</v>
      </c>
      <c r="C7536" s="4">
        <v>600.1656814379478</v>
      </c>
      <c r="D7536" s="4">
        <v>4.8552292210401395</v>
      </c>
      <c r="E7536" s="4">
        <v>6001.6568143794775</v>
      </c>
      <c r="F7536" s="1" t="s">
        <v>509</v>
      </c>
      <c r="G7536" s="1">
        <v>2</v>
      </c>
      <c r="H7536" s="1" t="s">
        <v>505</v>
      </c>
      <c r="I75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6.2517258483119562</v>
      </c>
      <c r="J7536" s="1" t="str">
        <f>IFERROR(INDEX('consumption_figs'!$C:$C,MATCH(Table2[[#This Row],[item_code]],'consumption_figs'!A:A,0),1),"NA")</f>
        <v>pc/heat</v>
      </c>
      <c r="K7536" s="1">
        <f>+SUMIFS(prod!$E:$E,prod!$A:$A,Table2[[#This Row],[date]],prod!$G:$G,Table2[[#This Row],[production_line]],prod!$F:$F,Table2[[#This Row],[output_type]])</f>
        <v>96</v>
      </c>
      <c r="L7536">
        <f>+Table2[[#This Row],[cons_qty_base_uom]]/Table2[[#This Row],[Column1]]</f>
        <v>6.2517258483119562</v>
      </c>
    </row>
    <row r="7537" spans="1:12" x14ac:dyDescent="0.25">
      <c r="A7537" s="2">
        <v>45962</v>
      </c>
      <c r="B7537" s="1" t="s">
        <v>195</v>
      </c>
      <c r="C7537" s="4">
        <v>1095.2557161854918</v>
      </c>
      <c r="D7537" s="4">
        <v>8.9482392012354683</v>
      </c>
      <c r="E7537" s="4">
        <v>10952.557161854918</v>
      </c>
      <c r="F7537" s="1" t="s">
        <v>509</v>
      </c>
      <c r="G7537" s="1">
        <v>2</v>
      </c>
      <c r="H7537" s="1" t="s">
        <v>505</v>
      </c>
      <c r="I75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11.408913710265539</v>
      </c>
      <c r="J7537" s="1" t="str">
        <f>IFERROR(INDEX('consumption_figs'!$C:$C,MATCH(Table2[[#This Row],[item_code]],'consumption_figs'!A:A,0),1),"NA")</f>
        <v>pc/heat</v>
      </c>
      <c r="K7537" s="1">
        <f>+SUMIFS(prod!$E:$E,prod!$A:$A,Table2[[#This Row],[date]],prod!$G:$G,Table2[[#This Row],[production_line]],prod!$F:$F,Table2[[#This Row],[output_type]])</f>
        <v>96</v>
      </c>
      <c r="L7537">
        <f>+Table2[[#This Row],[cons_qty_base_uom]]/Table2[[#This Row],[Column1]]</f>
        <v>11.408913710265539</v>
      </c>
    </row>
    <row r="7538" spans="1:12" x14ac:dyDescent="0.25">
      <c r="A7538" s="2">
        <v>45962</v>
      </c>
      <c r="B7538" s="1" t="s">
        <v>189</v>
      </c>
      <c r="C7538" s="4">
        <v>238.71694050019306</v>
      </c>
      <c r="D7538" s="4">
        <v>1.6686314140963492</v>
      </c>
      <c r="E7538" s="4">
        <v>2599.6274820471026</v>
      </c>
      <c r="F7538" s="1" t="s">
        <v>509</v>
      </c>
      <c r="G7538" s="1">
        <v>2</v>
      </c>
      <c r="H7538" s="1" t="s">
        <v>505</v>
      </c>
      <c r="I75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2.4866347968770111</v>
      </c>
      <c r="J7538" s="1" t="str">
        <f>IFERROR(INDEX('consumption_figs'!$C:$C,MATCH(Table2[[#This Row],[item_code]],'consumption_figs'!A:A,0),1),"NA")</f>
        <v>pc/heat</v>
      </c>
      <c r="K7538" s="1">
        <f>+SUMIFS(prod!$E:$E,prod!$A:$A,Table2[[#This Row],[date]],prod!$G:$G,Table2[[#This Row],[production_line]],prod!$F:$F,Table2[[#This Row],[output_type]])</f>
        <v>96</v>
      </c>
      <c r="L7538">
        <f>+Table2[[#This Row],[cons_qty_base_uom]]/Table2[[#This Row],[Column1]]</f>
        <v>2.4866347968770111</v>
      </c>
    </row>
    <row r="7539" spans="1:12" x14ac:dyDescent="0.25">
      <c r="A7539" s="2">
        <v>45962</v>
      </c>
      <c r="B7539" s="1" t="s">
        <v>199</v>
      </c>
      <c r="C7539" s="4">
        <v>272.01960447857238</v>
      </c>
      <c r="D7539" s="4">
        <v>2.494419773068508</v>
      </c>
      <c r="E7539" s="4">
        <v>3579.7779949380124</v>
      </c>
      <c r="F7539" s="1" t="s">
        <v>509</v>
      </c>
      <c r="G7539" s="1">
        <v>2</v>
      </c>
      <c r="H7539" s="1" t="s">
        <v>505</v>
      </c>
      <c r="I75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2.8335375466517956</v>
      </c>
      <c r="J7539" s="1" t="str">
        <f>IFERROR(INDEX('consumption_figs'!$C:$C,MATCH(Table2[[#This Row],[item_code]],'consumption_figs'!A:A,0),1),"NA")</f>
        <v>pc/heat</v>
      </c>
      <c r="K7539" s="1">
        <f>+SUMIFS(prod!$E:$E,prod!$A:$A,Table2[[#This Row],[date]],prod!$G:$G,Table2[[#This Row],[production_line]],prod!$F:$F,Table2[[#This Row],[output_type]])</f>
        <v>96</v>
      </c>
      <c r="L7539">
        <f>+Table2[[#This Row],[cons_qty_base_uom]]/Table2[[#This Row],[Column1]]</f>
        <v>2.8335375466517956</v>
      </c>
    </row>
    <row r="7540" spans="1:12" x14ac:dyDescent="0.25">
      <c r="A7540" s="2">
        <v>45962</v>
      </c>
      <c r="B7540" s="1" t="s">
        <v>197</v>
      </c>
      <c r="C7540" s="4">
        <v>228.38163098966155</v>
      </c>
      <c r="D7540" s="4">
        <v>2.0965433724850926</v>
      </c>
      <c r="E7540" s="4">
        <v>3005.5022638239461</v>
      </c>
      <c r="F7540" s="1" t="s">
        <v>509</v>
      </c>
      <c r="G7540" s="1">
        <v>2</v>
      </c>
      <c r="H7540" s="1" t="s">
        <v>505</v>
      </c>
      <c r="I75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2.3789753228089743</v>
      </c>
      <c r="J7540" s="1" t="str">
        <f>IFERROR(INDEX('consumption_figs'!$C:$C,MATCH(Table2[[#This Row],[item_code]],'consumption_figs'!A:A,0),1),"NA")</f>
        <v>pc/heat</v>
      </c>
      <c r="K7540" s="1">
        <f>+SUMIFS(prod!$E:$E,prod!$A:$A,Table2[[#This Row],[date]],prod!$G:$G,Table2[[#This Row],[production_line]],prod!$F:$F,Table2[[#This Row],[output_type]])</f>
        <v>96</v>
      </c>
      <c r="L7540">
        <f>+Table2[[#This Row],[cons_qty_base_uom]]/Table2[[#This Row],[Column1]]</f>
        <v>2.3789753228089743</v>
      </c>
    </row>
    <row r="7541" spans="1:12" x14ac:dyDescent="0.25">
      <c r="A7541" s="2">
        <v>45962</v>
      </c>
      <c r="B7541" s="1" t="s">
        <v>264</v>
      </c>
      <c r="C7541" s="4">
        <v>2.5067911767814</v>
      </c>
      <c r="D7541" s="4">
        <v>2.5067911767814</v>
      </c>
      <c r="E7541" s="4">
        <v>1586.7988149026262</v>
      </c>
      <c r="F7541" s="1" t="s">
        <v>509</v>
      </c>
      <c r="G7541" s="1">
        <v>2</v>
      </c>
      <c r="H7541" s="1" t="s">
        <v>505</v>
      </c>
      <c r="I75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0.14478405780185977</v>
      </c>
      <c r="J7541" s="1" t="str">
        <f>IFERROR(INDEX('consumption_figs'!$C:$C,MATCH(Table2[[#This Row],[item_code]],'consumption_figs'!A:A,0),1),"NA")</f>
        <v>kg/ton</v>
      </c>
      <c r="K7541" s="1">
        <f>+SUMIFS(prod!$E:$E,prod!$A:$A,Table2[[#This Row],[date]],prod!$G:$G,Table2[[#This Row],[production_line]],prod!$F:$F,Table2[[#This Row],[output_type]])</f>
        <v>96</v>
      </c>
      <c r="L7541">
        <f>+Table2[[#This Row],[cons_qty_base_uom]]/Table2[[#This Row],[Column1]]</f>
        <v>2.6112408091472916E-2</v>
      </c>
    </row>
    <row r="7542" spans="1:12" x14ac:dyDescent="0.25">
      <c r="A7542" s="2">
        <v>45962</v>
      </c>
      <c r="B7542" s="1" t="s">
        <v>162</v>
      </c>
      <c r="C7542" s="4">
        <v>11.196585303075802</v>
      </c>
      <c r="D7542" s="4">
        <v>0.33679328591652014</v>
      </c>
      <c r="E7542" s="4">
        <v>2093.7614516751751</v>
      </c>
      <c r="F7542" s="1" t="s">
        <v>509</v>
      </c>
      <c r="G7542" s="1">
        <v>2</v>
      </c>
      <c r="H7542" s="1" t="s">
        <v>505</v>
      </c>
      <c r="I75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0.1166310969070396</v>
      </c>
      <c r="J7542" s="1" t="str">
        <f>IFERROR(INDEX('consumption_figs'!$C:$C,MATCH(Table2[[#This Row],[item_code]],'consumption_figs'!A:A,0),1),"NA")</f>
        <v>pc/heat</v>
      </c>
      <c r="K7542" s="1">
        <f>+SUMIFS(prod!$E:$E,prod!$A:$A,Table2[[#This Row],[date]],prod!$G:$G,Table2[[#This Row],[production_line]],prod!$F:$F,Table2[[#This Row],[output_type]])</f>
        <v>96</v>
      </c>
      <c r="L7542">
        <f>+Table2[[#This Row],[cons_qty_base_uom]]/Table2[[#This Row],[Column1]]</f>
        <v>0.1166310969070396</v>
      </c>
    </row>
    <row r="7543" spans="1:12" x14ac:dyDescent="0.25">
      <c r="A7543" s="2">
        <v>45962</v>
      </c>
      <c r="B7543" s="1" t="s">
        <v>61</v>
      </c>
      <c r="C7543" s="4">
        <v>9.9046716142593638</v>
      </c>
      <c r="D7543" s="4">
        <v>3.4666350649907758E-2</v>
      </c>
      <c r="E7543" s="4">
        <v>89.142044528334281</v>
      </c>
      <c r="F7543" s="1" t="s">
        <v>509</v>
      </c>
      <c r="G7543" s="1">
        <v>2</v>
      </c>
      <c r="H7543" s="1" t="s">
        <v>505</v>
      </c>
      <c r="I75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0.10317366264853504</v>
      </c>
      <c r="J7543" s="1" t="str">
        <f>IFERROR(INDEX('consumption_figs'!$C:$C,MATCH(Table2[[#This Row],[item_code]],'consumption_figs'!A:A,0),1),"NA")</f>
        <v>pc/heat</v>
      </c>
      <c r="K7543" s="1">
        <f>+SUMIFS(prod!$E:$E,prod!$A:$A,Table2[[#This Row],[date]],prod!$G:$G,Table2[[#This Row],[production_line]],prod!$F:$F,Table2[[#This Row],[output_type]])</f>
        <v>96</v>
      </c>
      <c r="L7543">
        <f>+Table2[[#This Row],[cons_qty_base_uom]]/Table2[[#This Row],[Column1]]</f>
        <v>0.10317366264853504</v>
      </c>
    </row>
    <row r="7544" spans="1:12" x14ac:dyDescent="0.25">
      <c r="A7544" s="2">
        <v>45962</v>
      </c>
      <c r="B7544" s="1" t="s">
        <v>163</v>
      </c>
      <c r="C7544" s="4">
        <v>4.0192870318733656</v>
      </c>
      <c r="D7544" s="4">
        <v>0.5627001844622711</v>
      </c>
      <c r="E7544" s="4">
        <v>1680.0619793230669</v>
      </c>
      <c r="F7544" s="1" t="s">
        <v>509</v>
      </c>
      <c r="G7544" s="1">
        <v>2</v>
      </c>
      <c r="H7544" s="1" t="s">
        <v>505</v>
      </c>
      <c r="I75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4.1867573248680894E-2</v>
      </c>
      <c r="J7544" s="1" t="str">
        <f>IFERROR(INDEX('consumption_figs'!$C:$C,MATCH(Table2[[#This Row],[item_code]],'consumption_figs'!A:A,0),1),"NA")</f>
        <v>pc/heat</v>
      </c>
      <c r="K7544" s="1">
        <f>+SUMIFS(prod!$E:$E,prod!$A:$A,Table2[[#This Row],[date]],prod!$G:$G,Table2[[#This Row],[production_line]],prod!$F:$F,Table2[[#This Row],[output_type]])</f>
        <v>96</v>
      </c>
      <c r="L7544">
        <f>+Table2[[#This Row],[cons_qty_base_uom]]/Table2[[#This Row],[Column1]]</f>
        <v>4.1867573248680894E-2</v>
      </c>
    </row>
    <row r="7545" spans="1:12" x14ac:dyDescent="0.25">
      <c r="A7545" s="2">
        <v>45962</v>
      </c>
      <c r="B7545" s="1" t="e">
        <f>+#REF!</f>
        <v>#REF!</v>
      </c>
      <c r="C7545" s="4">
        <v>34.594577667195736</v>
      </c>
      <c r="D7545" s="4">
        <v>0.41651871511303667</v>
      </c>
      <c r="E7545" s="4">
        <v>2836.7553687100503</v>
      </c>
      <c r="F7545" s="1" t="s">
        <v>509</v>
      </c>
      <c r="G7545" s="1">
        <v>2</v>
      </c>
      <c r="H7545" s="1" t="s">
        <v>505</v>
      </c>
      <c r="I75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1.3883957170434556E-2</v>
      </c>
      <c r="J7545" s="1" t="str">
        <f>IFERROR(INDEX('consumption_figs'!$C:$C,MATCH(Table2[[#This Row],[item_code]],'consumption_figs'!A:A,0),1),"NA")</f>
        <v>NA</v>
      </c>
      <c r="K7545" s="1">
        <f>+SUMIFS(prod!$E:$E,prod!$A:$A,Table2[[#This Row],[date]],prod!$G:$G,Table2[[#This Row],[production_line]],prod!$F:$F,Table2[[#This Row],[output_type]])</f>
        <v>96</v>
      </c>
      <c r="L7545">
        <f>+Table2[[#This Row],[cons_qty_base_uom]]/Table2[[#This Row],[Column1]]</f>
        <v>0.3603601840332889</v>
      </c>
    </row>
    <row r="7546" spans="1:12" x14ac:dyDescent="0.25">
      <c r="A7546" s="2">
        <v>45962</v>
      </c>
      <c r="B7546" s="1" t="s">
        <v>160</v>
      </c>
      <c r="C7546" s="4">
        <v>6.603114409506242</v>
      </c>
      <c r="D7546" s="4">
        <v>8.2803054695208239E-2</v>
      </c>
      <c r="E7546" s="4">
        <v>462.21800866543691</v>
      </c>
      <c r="F7546" s="1" t="s">
        <v>509</v>
      </c>
      <c r="G7546" s="1">
        <v>2</v>
      </c>
      <c r="H7546" s="1" t="s">
        <v>505</v>
      </c>
      <c r="I75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6.8782441765690025E-2</v>
      </c>
      <c r="J7546" s="1" t="str">
        <f>IFERROR(INDEX('consumption_figs'!$C:$C,MATCH(Table2[[#This Row],[item_code]],'consumption_figs'!A:A,0),1),"NA")</f>
        <v>pc/heat</v>
      </c>
      <c r="K7546" s="1">
        <f>+SUMIFS(prod!$E:$E,prod!$A:$A,Table2[[#This Row],[date]],prod!$G:$G,Table2[[#This Row],[production_line]],prod!$F:$F,Table2[[#This Row],[output_type]])</f>
        <v>96</v>
      </c>
      <c r="L7546">
        <f>+Table2[[#This Row],[cons_qty_base_uom]]/Table2[[#This Row],[Column1]]</f>
        <v>6.8782441765690025E-2</v>
      </c>
    </row>
    <row r="7547" spans="1:12" x14ac:dyDescent="0.25">
      <c r="A7547" s="2">
        <v>45962</v>
      </c>
      <c r="B7547" s="1" t="e">
        <f>+#REF!</f>
        <v>#REF!</v>
      </c>
      <c r="C7547" s="4">
        <v>64.021500579125743</v>
      </c>
      <c r="D7547" s="4">
        <v>0.79514703719274171</v>
      </c>
      <c r="E7547" s="4">
        <v>6614.457133789062</v>
      </c>
      <c r="F7547" s="1" t="s">
        <v>509</v>
      </c>
      <c r="G7547" s="1">
        <v>2</v>
      </c>
      <c r="H7547" s="1" t="s">
        <v>505</v>
      </c>
      <c r="I75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2.6504901239758058E-2</v>
      </c>
      <c r="J7547" s="1" t="str">
        <f>IFERROR(INDEX('consumption_figs'!$C:$C,MATCH(Table2[[#This Row],[item_code]],'consumption_figs'!A:A,0),1),"NA")</f>
        <v>NA</v>
      </c>
      <c r="K7547" s="1">
        <f>+SUMIFS(prod!$E:$E,prod!$A:$A,Table2[[#This Row],[date]],prod!$G:$G,Table2[[#This Row],[production_line]],prod!$F:$F,Table2[[#This Row],[output_type]])</f>
        <v>96</v>
      </c>
      <c r="L7547">
        <f>+Table2[[#This Row],[cons_qty_base_uom]]/Table2[[#This Row],[Column1]]</f>
        <v>0.66689063103255986</v>
      </c>
    </row>
    <row r="7548" spans="1:12" x14ac:dyDescent="0.25">
      <c r="A7548" s="2">
        <v>45962</v>
      </c>
      <c r="B7548" s="1" t="s">
        <v>161</v>
      </c>
      <c r="C7548" s="4">
        <v>2.0096435159366823</v>
      </c>
      <c r="D7548" s="4">
        <v>0.31450921024409079</v>
      </c>
      <c r="E7548" s="4">
        <v>852.0888507571533</v>
      </c>
      <c r="F7548" s="1" t="s">
        <v>509</v>
      </c>
      <c r="G7548" s="1">
        <v>2</v>
      </c>
      <c r="H7548" s="1" t="s">
        <v>505</v>
      </c>
      <c r="I75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2.093378662434044E-2</v>
      </c>
      <c r="J7548" s="1" t="str">
        <f>IFERROR(INDEX('consumption_figs'!$C:$C,MATCH(Table2[[#This Row],[item_code]],'consumption_figs'!A:A,0),1),"NA")</f>
        <v>pc/heat</v>
      </c>
      <c r="K7548" s="1">
        <f>+SUMIFS(prod!$E:$E,prod!$A:$A,Table2[[#This Row],[date]],prod!$G:$G,Table2[[#This Row],[production_line]],prod!$F:$F,Table2[[#This Row],[output_type]])</f>
        <v>96</v>
      </c>
      <c r="L7548">
        <f>+Table2[[#This Row],[cons_qty_base_uom]]/Table2[[#This Row],[Column1]]</f>
        <v>2.093378662434044E-2</v>
      </c>
    </row>
    <row r="7549" spans="1:12" x14ac:dyDescent="0.25">
      <c r="A7549" s="2">
        <v>45962</v>
      </c>
      <c r="B7549" s="1" t="s">
        <v>204</v>
      </c>
      <c r="C7549" s="4">
        <v>0.76820029563932002</v>
      </c>
      <c r="D7549" s="4">
        <v>4.4248337028824816E-2</v>
      </c>
      <c r="E7549" s="4">
        <v>119.0710458240946</v>
      </c>
      <c r="F7549" s="1" t="s">
        <v>509</v>
      </c>
      <c r="G7549" s="1">
        <v>2</v>
      </c>
      <c r="H7549" s="1" t="s">
        <v>505</v>
      </c>
      <c r="I75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8.0020864129095835E-3</v>
      </c>
      <c r="J7549" s="1" t="str">
        <f>IFERROR(INDEX('consumption_figs'!$C:$C,MATCH(Table2[[#This Row],[item_code]],'consumption_figs'!A:A,0),1),"NA")</f>
        <v>pc/heat</v>
      </c>
      <c r="K7549" s="1">
        <f>+SUMIFS(prod!$E:$E,prod!$A:$A,Table2[[#This Row],[date]],prod!$G:$G,Table2[[#This Row],[production_line]],prod!$F:$F,Table2[[#This Row],[output_type]])</f>
        <v>96</v>
      </c>
      <c r="L7549">
        <f>+Table2[[#This Row],[cons_qty_base_uom]]/Table2[[#This Row],[Column1]]</f>
        <v>8.0020864129095835E-3</v>
      </c>
    </row>
    <row r="7550" spans="1:12" x14ac:dyDescent="0.25">
      <c r="A7550" s="2">
        <v>45962</v>
      </c>
      <c r="B7550" s="1" t="s">
        <v>287</v>
      </c>
      <c r="C7550" s="4">
        <v>2.7323540280857355</v>
      </c>
      <c r="D7550" s="4">
        <v>2.7323540280857355</v>
      </c>
      <c r="E7550" s="4">
        <v>4696.9165742793793</v>
      </c>
      <c r="F7550" s="1" t="s">
        <v>509</v>
      </c>
      <c r="G7550" s="1">
        <v>2</v>
      </c>
      <c r="H7550" s="1" t="s">
        <v>505</v>
      </c>
      <c r="I75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0.15781183020016953</v>
      </c>
      <c r="J7550" s="1" t="str">
        <f>IFERROR(INDEX('consumption_figs'!$C:$C,MATCH(Table2[[#This Row],[item_code]],'consumption_figs'!A:A,0),1),"NA")</f>
        <v>kg/ton</v>
      </c>
      <c r="K7550" s="1">
        <f>+SUMIFS(prod!$E:$E,prod!$A:$A,Table2[[#This Row],[date]],prod!$G:$G,Table2[[#This Row],[production_line]],prod!$F:$F,Table2[[#This Row],[output_type]])</f>
        <v>96</v>
      </c>
      <c r="L7550">
        <f>+Table2[[#This Row],[cons_qty_base_uom]]/Table2[[#This Row],[Column1]]</f>
        <v>2.8462021125893078E-2</v>
      </c>
    </row>
    <row r="7551" spans="1:12" x14ac:dyDescent="0.25">
      <c r="A7551" s="2">
        <v>45962</v>
      </c>
      <c r="B7551" s="1" t="s">
        <v>285</v>
      </c>
      <c r="C7551" s="4">
        <v>1.9826889320029544</v>
      </c>
      <c r="D7551" s="4">
        <v>1.9826889320029544</v>
      </c>
      <c r="E7551" s="4">
        <v>2158.7517091648165</v>
      </c>
      <c r="F7551" s="1" t="s">
        <v>509</v>
      </c>
      <c r="G7551" s="1">
        <v>2</v>
      </c>
      <c r="H7551" s="1" t="s">
        <v>505</v>
      </c>
      <c r="I75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0.11451362666067658</v>
      </c>
      <c r="J7551" s="1" t="str">
        <f>IFERROR(INDEX('consumption_figs'!$C:$C,MATCH(Table2[[#This Row],[item_code]],'consumption_figs'!A:A,0),1),"NA")</f>
        <v>kg/ton</v>
      </c>
      <c r="K7551" s="1">
        <f>+SUMIFS(prod!$E:$E,prod!$A:$A,Table2[[#This Row],[date]],prod!$G:$G,Table2[[#This Row],[production_line]],prod!$F:$F,Table2[[#This Row],[output_type]])</f>
        <v>96</v>
      </c>
      <c r="L7551">
        <f>+Table2[[#This Row],[cons_qty_base_uom]]/Table2[[#This Row],[Column1]]</f>
        <v>2.0653009708364107E-2</v>
      </c>
    </row>
    <row r="7552" spans="1:12" x14ac:dyDescent="0.25">
      <c r="A7552" s="2">
        <v>45962</v>
      </c>
      <c r="B7552" s="1" t="s">
        <v>205</v>
      </c>
      <c r="C7552" s="4">
        <v>2.482677383592018</v>
      </c>
      <c r="D7552" s="4">
        <v>9.2852134146341414E-2</v>
      </c>
      <c r="E7552" s="4">
        <v>171.30473946784923</v>
      </c>
      <c r="F7552" s="1" t="s">
        <v>509</v>
      </c>
      <c r="G7552" s="1">
        <v>2</v>
      </c>
      <c r="H7552" s="1" t="s">
        <v>505</v>
      </c>
      <c r="I75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2.5861222745750187E-2</v>
      </c>
      <c r="J7552" s="1" t="str">
        <f>IFERROR(INDEX('consumption_figs'!$C:$C,MATCH(Table2[[#This Row],[item_code]],'consumption_figs'!A:A,0),1),"NA")</f>
        <v>pc/heat</v>
      </c>
      <c r="K7552" s="1">
        <f>+SUMIFS(prod!$E:$E,prod!$A:$A,Table2[[#This Row],[date]],prod!$G:$G,Table2[[#This Row],[production_line]],prod!$F:$F,Table2[[#This Row],[output_type]])</f>
        <v>96</v>
      </c>
      <c r="L7552">
        <f>+Table2[[#This Row],[cons_qty_base_uom]]/Table2[[#This Row],[Column1]]</f>
        <v>2.5861222745750187E-2</v>
      </c>
    </row>
    <row r="7553" spans="1:12" x14ac:dyDescent="0.25">
      <c r="A7553" s="2">
        <v>45962</v>
      </c>
      <c r="B7553" s="1" t="s">
        <v>292</v>
      </c>
      <c r="C7553" s="4">
        <v>24.80991315594974</v>
      </c>
      <c r="D7553" s="4">
        <v>24.80991315594974</v>
      </c>
      <c r="E7553" s="4">
        <v>14721.706268477457</v>
      </c>
      <c r="F7553" s="1" t="s">
        <v>509</v>
      </c>
      <c r="G7553" s="1">
        <v>2</v>
      </c>
      <c r="H7553" s="1" t="s">
        <v>505</v>
      </c>
      <c r="I75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1.4329394221987837</v>
      </c>
      <c r="J7553" s="1" t="str">
        <f>IFERROR(INDEX('consumption_figs'!$C:$C,MATCH(Table2[[#This Row],[item_code]],'consumption_figs'!A:A,0),1),"NA")</f>
        <v>kg/ton</v>
      </c>
      <c r="K7553" s="1">
        <f>+SUMIFS(prod!$E:$E,prod!$A:$A,Table2[[#This Row],[date]],prod!$G:$G,Table2[[#This Row],[production_line]],prod!$F:$F,Table2[[#This Row],[output_type]])</f>
        <v>96</v>
      </c>
      <c r="L7553">
        <f>+Table2[[#This Row],[cons_qty_base_uom]]/Table2[[#This Row],[Column1]]</f>
        <v>0.25843659537447644</v>
      </c>
    </row>
    <row r="7554" spans="1:12" x14ac:dyDescent="0.25">
      <c r="A7554" s="2">
        <v>45962</v>
      </c>
      <c r="B7554" s="1" t="s">
        <v>547</v>
      </c>
      <c r="C7554" s="4">
        <v>1.8181818181818183</v>
      </c>
      <c r="D7554" s="4">
        <v>1.4018181818181819E-2</v>
      </c>
      <c r="E7554" s="4">
        <v>174.54545454545456</v>
      </c>
      <c r="F7554" s="1" t="s">
        <v>509</v>
      </c>
      <c r="G7554" s="1">
        <v>2</v>
      </c>
      <c r="H7554" s="1" t="s">
        <v>505</v>
      </c>
      <c r="I75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4.6727272727272731E-4</v>
      </c>
      <c r="J7554" s="1" t="str">
        <f>IFERROR(INDEX('consumption_figs'!$C:$C,MATCH(Table2[[#This Row],[item_code]],'consumption_figs'!A:A,0),1),"NA")</f>
        <v>NA</v>
      </c>
      <c r="K7554" s="1">
        <f>+SUMIFS(prod!$E:$E,prod!$A:$A,Table2[[#This Row],[date]],prod!$G:$G,Table2[[#This Row],[production_line]],prod!$F:$F,Table2[[#This Row],[output_type]])</f>
        <v>96</v>
      </c>
      <c r="L7554">
        <f>+Table2[[#This Row],[cons_qty_base_uom]]/Table2[[#This Row],[Column1]]</f>
        <v>1.893939393939394E-2</v>
      </c>
    </row>
    <row r="7555" spans="1:12" x14ac:dyDescent="0.25">
      <c r="A7555" s="2">
        <v>45962</v>
      </c>
      <c r="B7555" s="1" t="s">
        <v>201</v>
      </c>
      <c r="C7555" s="4">
        <v>254.93843085880923</v>
      </c>
      <c r="D7555" s="4">
        <v>4.8438301863173751E-2</v>
      </c>
      <c r="E7555" s="4">
        <v>535.37070480349939</v>
      </c>
      <c r="F7555" s="1" t="s">
        <v>509</v>
      </c>
      <c r="G7555" s="1">
        <v>2</v>
      </c>
      <c r="H7555" s="1" t="s">
        <v>505</v>
      </c>
      <c r="I75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2.6556086547792628</v>
      </c>
      <c r="J7555" s="1" t="str">
        <f>IFERROR(INDEX('consumption_figs'!$C:$C,MATCH(Table2[[#This Row],[item_code]],'consumption_figs'!A:A,0),1),"NA")</f>
        <v>pc/heat</v>
      </c>
      <c r="K7555" s="1">
        <f>+SUMIFS(prod!$E:$E,prod!$A:$A,Table2[[#This Row],[date]],prod!$G:$G,Table2[[#This Row],[production_line]],prod!$F:$F,Table2[[#This Row],[output_type]])</f>
        <v>96</v>
      </c>
      <c r="L7555">
        <f>+Table2[[#This Row],[cons_qty_base_uom]]/Table2[[#This Row],[Column1]]</f>
        <v>2.6556086547792628</v>
      </c>
    </row>
    <row r="7556" spans="1:12" x14ac:dyDescent="0.25">
      <c r="A7556" s="2">
        <v>45962</v>
      </c>
      <c r="B7556" s="1" t="s">
        <v>579</v>
      </c>
      <c r="C7556" s="4">
        <v>8.5068613324838029</v>
      </c>
      <c r="D7556" s="4">
        <v>2.9093465757094608E-2</v>
      </c>
      <c r="E7556" s="4">
        <v>375.76541905292783</v>
      </c>
      <c r="F7556" s="1" t="s">
        <v>509</v>
      </c>
      <c r="G7556" s="1">
        <v>2</v>
      </c>
      <c r="H7556" s="1" t="s">
        <v>505</v>
      </c>
      <c r="I75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9.6978219190315361E-4</v>
      </c>
      <c r="J7556" s="1" t="str">
        <f>IFERROR(INDEX('consumption_figs'!$C:$C,MATCH(Table2[[#This Row],[item_code]],'consumption_figs'!A:A,0),1),"NA")</f>
        <v>NA</v>
      </c>
      <c r="K7556" s="1">
        <f>+SUMIFS(prod!$E:$E,prod!$A:$A,Table2[[#This Row],[date]],prod!$G:$G,Table2[[#This Row],[production_line]],prod!$F:$F,Table2[[#This Row],[output_type]])</f>
        <v>96</v>
      </c>
      <c r="L7556">
        <f>+Table2[[#This Row],[cons_qty_base_uom]]/Table2[[#This Row],[Column1]]</f>
        <v>8.8613138880039619E-2</v>
      </c>
    </row>
    <row r="7557" spans="1:12" x14ac:dyDescent="0.25">
      <c r="A7557" s="2">
        <v>45962</v>
      </c>
      <c r="B7557" s="1" t="s">
        <v>59</v>
      </c>
      <c r="C7557" s="4">
        <v>0.35743114842368928</v>
      </c>
      <c r="D7557" s="4">
        <v>3.4420619593201283E-3</v>
      </c>
      <c r="E7557" s="4">
        <v>12.6530626541986</v>
      </c>
      <c r="F7557" s="1" t="s">
        <v>509</v>
      </c>
      <c r="G7557" s="1">
        <v>2</v>
      </c>
      <c r="H7557" s="1" t="s">
        <v>505</v>
      </c>
      <c r="I75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3.72324112941343E-3</v>
      </c>
      <c r="J7557" s="1" t="str">
        <f>IFERROR(INDEX('consumption_figs'!$C:$C,MATCH(Table2[[#This Row],[item_code]],'consumption_figs'!A:A,0),1),"NA")</f>
        <v>pc/heat</v>
      </c>
      <c r="K7557" s="1">
        <f>+SUMIFS(prod!$E:$E,prod!$A:$A,Table2[[#This Row],[date]],prod!$G:$G,Table2[[#This Row],[production_line]],prod!$F:$F,Table2[[#This Row],[output_type]])</f>
        <v>96</v>
      </c>
      <c r="L7557">
        <f>+Table2[[#This Row],[cons_qty_base_uom]]/Table2[[#This Row],[Column1]]</f>
        <v>3.72324112941343E-3</v>
      </c>
    </row>
    <row r="7558" spans="1:12" x14ac:dyDescent="0.25">
      <c r="A7558" s="2">
        <v>45962</v>
      </c>
      <c r="B7558" s="1" t="s">
        <v>566</v>
      </c>
      <c r="C7558" s="4">
        <v>0.78591645480872929</v>
      </c>
      <c r="D7558" s="4">
        <v>7.7805729026064223E-3</v>
      </c>
      <c r="E7558" s="4">
        <v>42.046530332267018</v>
      </c>
      <c r="F7558" s="1" t="s">
        <v>509</v>
      </c>
      <c r="G7558" s="1">
        <v>2</v>
      </c>
      <c r="H7558" s="1" t="s">
        <v>505</v>
      </c>
      <c r="I75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2.5935243008688073E-4</v>
      </c>
      <c r="J7558" s="1" t="str">
        <f>IFERROR(INDEX('consumption_figs'!$C:$C,MATCH(Table2[[#This Row],[item_code]],'consumption_figs'!A:A,0),1),"NA")</f>
        <v>NA</v>
      </c>
      <c r="K7558" s="1">
        <f>+SUMIFS(prod!$E:$E,prod!$A:$A,Table2[[#This Row],[date]],prod!$G:$G,Table2[[#This Row],[production_line]],prod!$F:$F,Table2[[#This Row],[output_type]])</f>
        <v>96</v>
      </c>
      <c r="L7558">
        <f>+Table2[[#This Row],[cons_qty_base_uom]]/Table2[[#This Row],[Column1]]</f>
        <v>8.1866297375909301E-3</v>
      </c>
    </row>
    <row r="7559" spans="1:12" x14ac:dyDescent="0.25">
      <c r="A7559" s="2">
        <v>45962</v>
      </c>
      <c r="B7559" s="1" t="s">
        <v>60</v>
      </c>
      <c r="C7559" s="4">
        <v>54.654015924125581</v>
      </c>
      <c r="D7559" s="4">
        <v>0.78092037446961482</v>
      </c>
      <c r="E7559" s="4">
        <v>1599.1765059399145</v>
      </c>
      <c r="F7559" s="1" t="s">
        <v>509</v>
      </c>
      <c r="G7559" s="1">
        <v>2</v>
      </c>
      <c r="H7559" s="1" t="s">
        <v>505</v>
      </c>
      <c r="I75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0.56931266587630813</v>
      </c>
      <c r="J7559" s="1" t="str">
        <f>IFERROR(INDEX('consumption_figs'!$C:$C,MATCH(Table2[[#This Row],[item_code]],'consumption_figs'!A:A,0),1),"NA")</f>
        <v>pc/heat</v>
      </c>
      <c r="K7559" s="1">
        <f>+SUMIFS(prod!$E:$E,prod!$A:$A,Table2[[#This Row],[date]],prod!$G:$G,Table2[[#This Row],[production_line]],prod!$F:$F,Table2[[#This Row],[output_type]])</f>
        <v>96</v>
      </c>
      <c r="L7559">
        <f>+Table2[[#This Row],[cons_qty_base_uom]]/Table2[[#This Row],[Column1]]</f>
        <v>0.56931266587630813</v>
      </c>
    </row>
    <row r="7560" spans="1:12" x14ac:dyDescent="0.25">
      <c r="A7560" s="2">
        <v>45962</v>
      </c>
      <c r="B7560" s="1" t="s">
        <v>259</v>
      </c>
      <c r="C7560" s="4">
        <v>0.12632044957316291</v>
      </c>
      <c r="D7560" s="4">
        <v>0.12632044957316291</v>
      </c>
      <c r="E7560" s="4">
        <v>390.86073506928062</v>
      </c>
      <c r="F7560" s="1" t="s">
        <v>509</v>
      </c>
      <c r="G7560" s="1">
        <v>2</v>
      </c>
      <c r="H7560" s="1" t="s">
        <v>505</v>
      </c>
      <c r="I75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7.2958559300660107E-3</v>
      </c>
      <c r="J7560" s="1" t="str">
        <f>IFERROR(INDEX('consumption_figs'!$C:$C,MATCH(Table2[[#This Row],[item_code]],'consumption_figs'!A:A,0),1),"NA")</f>
        <v>kg/ton</v>
      </c>
      <c r="K7560" s="1">
        <f>+SUMIFS(prod!$E:$E,prod!$A:$A,Table2[[#This Row],[date]],prod!$G:$G,Table2[[#This Row],[production_line]],prod!$F:$F,Table2[[#This Row],[output_type]])</f>
        <v>96</v>
      </c>
      <c r="L7560">
        <f>+Table2[[#This Row],[cons_qty_base_uom]]/Table2[[#This Row],[Column1]]</f>
        <v>1.3158380163871136E-3</v>
      </c>
    </row>
    <row r="7561" spans="1:12" x14ac:dyDescent="0.25">
      <c r="A7561" s="2">
        <v>45962</v>
      </c>
      <c r="B7561" s="1" t="s">
        <v>262</v>
      </c>
      <c r="C7561" s="4">
        <v>6.2938216904108779E-2</v>
      </c>
      <c r="D7561" s="4">
        <v>6.2938216904108779E-2</v>
      </c>
      <c r="E7561" s="4">
        <v>51.005130979089756</v>
      </c>
      <c r="F7561" s="1" t="s">
        <v>509</v>
      </c>
      <c r="G7561" s="1">
        <v>2</v>
      </c>
      <c r="H7561" s="1" t="s">
        <v>505</v>
      </c>
      <c r="I75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2.0979405634702925E-3</v>
      </c>
      <c r="J7561" s="1" t="str">
        <f>IFERROR(INDEX('consumption_figs'!$C:$C,MATCH(Table2[[#This Row],[item_code]],'consumption_figs'!A:A,0),1),"NA")</f>
        <v>NA</v>
      </c>
      <c r="K7561" s="1">
        <f>+SUMIFS(prod!$E:$E,prod!$A:$A,Table2[[#This Row],[date]],prod!$G:$G,Table2[[#This Row],[production_line]],prod!$F:$F,Table2[[#This Row],[output_type]])</f>
        <v>96</v>
      </c>
      <c r="L7561">
        <f>+Table2[[#This Row],[cons_qty_base_uom]]/Table2[[#This Row],[Column1]]</f>
        <v>6.5560642608446641E-4</v>
      </c>
    </row>
    <row r="7562" spans="1:12" x14ac:dyDescent="0.25">
      <c r="A7562" s="2">
        <v>45962</v>
      </c>
      <c r="B7562" s="1" t="s">
        <v>272</v>
      </c>
      <c r="C7562" s="4">
        <v>6.0100922103683056E-2</v>
      </c>
      <c r="D7562" s="4">
        <v>6.0100922103683056E-2</v>
      </c>
      <c r="E7562" s="4">
        <v>65.768439058060366</v>
      </c>
      <c r="F7562" s="1" t="s">
        <v>509</v>
      </c>
      <c r="G7562" s="1">
        <v>2</v>
      </c>
      <c r="H7562" s="1" t="s">
        <v>505</v>
      </c>
      <c r="I75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3.471232650091432E-3</v>
      </c>
      <c r="J7562" s="1" t="str">
        <f>IFERROR(INDEX('consumption_figs'!$C:$C,MATCH(Table2[[#This Row],[item_code]],'consumption_figs'!A:A,0),1),"NA")</f>
        <v>kg/ton</v>
      </c>
      <c r="K7562" s="1">
        <f>+SUMIFS(prod!$E:$E,prod!$A:$A,Table2[[#This Row],[date]],prod!$G:$G,Table2[[#This Row],[production_line]],prod!$F:$F,Table2[[#This Row],[output_type]])</f>
        <v>96</v>
      </c>
      <c r="L7562">
        <f>+Table2[[#This Row],[cons_qty_base_uom]]/Table2[[#This Row],[Column1]]</f>
        <v>6.2605127191336517E-4</v>
      </c>
    </row>
    <row r="7563" spans="1:12" x14ac:dyDescent="0.25">
      <c r="A7563" s="2">
        <v>45992</v>
      </c>
      <c r="B7563" s="1" t="s">
        <v>99</v>
      </c>
      <c r="C7563" s="4">
        <v>49.317527862208713</v>
      </c>
      <c r="D7563" s="4">
        <v>0.34275681864235052</v>
      </c>
      <c r="E7563" s="4">
        <v>542.4928064842959</v>
      </c>
      <c r="F7563" s="1" t="s">
        <v>509</v>
      </c>
      <c r="G7563" s="1">
        <v>2</v>
      </c>
      <c r="H7563" s="1" t="s">
        <v>505</v>
      </c>
      <c r="I75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0.93051939362657954</v>
      </c>
      <c r="J7563" s="1" t="str">
        <f>IFERROR(INDEX('consumption_figs'!$C:$C,MATCH(Table2[[#This Row],[item_code]],'consumption_figs'!A:A,0),1),"NA")</f>
        <v>pc/heat</v>
      </c>
      <c r="K7563" s="1">
        <f>+SUMIFS(prod!$E:$E,prod!$A:$A,Table2[[#This Row],[date]],prod!$G:$G,Table2[[#This Row],[production_line]],prod!$F:$F,Table2[[#This Row],[output_type]])</f>
        <v>53</v>
      </c>
      <c r="L7563">
        <f>+Table2[[#This Row],[cons_qty_base_uom]]/Table2[[#This Row],[Column1]]</f>
        <v>0.93051939362657954</v>
      </c>
    </row>
    <row r="7564" spans="1:12" x14ac:dyDescent="0.25">
      <c r="A7564" s="2">
        <v>45992</v>
      </c>
      <c r="B7564" s="1" t="s">
        <v>80</v>
      </c>
      <c r="C7564" s="4">
        <v>11.40045592705167</v>
      </c>
      <c r="D7564" s="4">
        <v>0.41452057750759874</v>
      </c>
      <c r="E7564" s="4">
        <v>604.22416413373855</v>
      </c>
      <c r="F7564" s="1" t="s">
        <v>509</v>
      </c>
      <c r="G7564" s="1">
        <v>2</v>
      </c>
      <c r="H7564" s="1" t="s">
        <v>505</v>
      </c>
      <c r="I75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0.21510294201984284</v>
      </c>
      <c r="J7564" s="1" t="str">
        <f>IFERROR(INDEX('consumption_figs'!$C:$C,MATCH(Table2[[#This Row],[item_code]],'consumption_figs'!A:A,0),1),"NA")</f>
        <v>pc/heat</v>
      </c>
      <c r="K7564" s="1">
        <f>+SUMIFS(prod!$E:$E,prod!$A:$A,Table2[[#This Row],[date]],prod!$G:$G,Table2[[#This Row],[production_line]],prod!$F:$F,Table2[[#This Row],[output_type]])</f>
        <v>53</v>
      </c>
      <c r="L7564">
        <f>+Table2[[#This Row],[cons_qty_base_uom]]/Table2[[#This Row],[Column1]]</f>
        <v>0.21510294201984284</v>
      </c>
    </row>
    <row r="7565" spans="1:12" x14ac:dyDescent="0.25">
      <c r="A7565" s="2">
        <v>45992</v>
      </c>
      <c r="B7565" s="1" t="s">
        <v>144</v>
      </c>
      <c r="C7565" s="4">
        <v>17.227355623100301</v>
      </c>
      <c r="D7565" s="4">
        <v>0.36039627963525828</v>
      </c>
      <c r="E7565" s="4">
        <v>447.91124620060782</v>
      </c>
      <c r="F7565" s="1" t="s">
        <v>509</v>
      </c>
      <c r="G7565" s="1">
        <v>2</v>
      </c>
      <c r="H7565" s="1" t="s">
        <v>505</v>
      </c>
      <c r="I75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0.32504444571887359</v>
      </c>
      <c r="J7565" s="1" t="str">
        <f>IFERROR(INDEX('consumption_figs'!$C:$C,MATCH(Table2[[#This Row],[item_code]],'consumption_figs'!A:A,0),1),"NA")</f>
        <v>pc/heat</v>
      </c>
      <c r="K7565" s="1">
        <f>+SUMIFS(prod!$E:$E,prod!$A:$A,Table2[[#This Row],[date]],prod!$G:$G,Table2[[#This Row],[production_line]],prod!$F:$F,Table2[[#This Row],[output_type]])</f>
        <v>53</v>
      </c>
      <c r="L7565">
        <f>+Table2[[#This Row],[cons_qty_base_uom]]/Table2[[#This Row],[Column1]]</f>
        <v>0.32504444571887359</v>
      </c>
    </row>
    <row r="7566" spans="1:12" x14ac:dyDescent="0.25">
      <c r="A7566" s="2">
        <v>45992</v>
      </c>
      <c r="B7566" s="1" t="s">
        <v>146</v>
      </c>
      <c r="C7566" s="4">
        <v>23.223150962512662</v>
      </c>
      <c r="D7566" s="4">
        <v>0.48582831813576488</v>
      </c>
      <c r="E7566" s="4">
        <v>603.80192502532918</v>
      </c>
      <c r="F7566" s="1" t="s">
        <v>509</v>
      </c>
      <c r="G7566" s="1">
        <v>2</v>
      </c>
      <c r="H7566" s="1" t="s">
        <v>505</v>
      </c>
      <c r="I75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0.4381726596700502</v>
      </c>
      <c r="J7566" s="1" t="str">
        <f>IFERROR(INDEX('consumption_figs'!$C:$C,MATCH(Table2[[#This Row],[item_code]],'consumption_figs'!A:A,0),1),"NA")</f>
        <v>pc/heat</v>
      </c>
      <c r="K7566" s="1">
        <f>+SUMIFS(prod!$E:$E,prod!$A:$A,Table2[[#This Row],[date]],prod!$G:$G,Table2[[#This Row],[production_line]],prod!$F:$F,Table2[[#This Row],[output_type]])</f>
        <v>53</v>
      </c>
      <c r="L7566">
        <f>+Table2[[#This Row],[cons_qty_base_uom]]/Table2[[#This Row],[Column1]]</f>
        <v>0.4381726596700502</v>
      </c>
    </row>
    <row r="7567" spans="1:12" x14ac:dyDescent="0.25">
      <c r="A7567" s="2">
        <v>45992</v>
      </c>
      <c r="B7567" s="1" t="s">
        <v>117</v>
      </c>
      <c r="C7567" s="4">
        <v>43.575075987841942</v>
      </c>
      <c r="D7567" s="4">
        <v>0.89416055927051641</v>
      </c>
      <c r="E7567" s="4">
        <v>1207.0296048632217</v>
      </c>
      <c r="F7567" s="1" t="s">
        <v>509</v>
      </c>
      <c r="G7567" s="1">
        <v>2</v>
      </c>
      <c r="H7567" s="1" t="s">
        <v>505</v>
      </c>
      <c r="I75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0.82217124505362149</v>
      </c>
      <c r="J7567" s="1" t="str">
        <f>IFERROR(INDEX('consumption_figs'!$C:$C,MATCH(Table2[[#This Row],[item_code]],'consumption_figs'!A:A,0),1),"NA")</f>
        <v>pc/heat</v>
      </c>
      <c r="K7567" s="1">
        <f>+SUMIFS(prod!$E:$E,prod!$A:$A,Table2[[#This Row],[date]],prod!$G:$G,Table2[[#This Row],[production_line]],prod!$F:$F,Table2[[#This Row],[output_type]])</f>
        <v>53</v>
      </c>
      <c r="L7567">
        <f>+Table2[[#This Row],[cons_qty_base_uom]]/Table2[[#This Row],[Column1]]</f>
        <v>0.82217124505362149</v>
      </c>
    </row>
    <row r="7568" spans="1:12" x14ac:dyDescent="0.25">
      <c r="A7568" s="2">
        <v>45992</v>
      </c>
      <c r="B7568" s="1" t="s">
        <v>115</v>
      </c>
      <c r="C7568" s="4">
        <v>17.56514690982776</v>
      </c>
      <c r="D7568" s="4">
        <v>0.36043681458966559</v>
      </c>
      <c r="E7568" s="4">
        <v>486.55456940222894</v>
      </c>
      <c r="F7568" s="1" t="s">
        <v>509</v>
      </c>
      <c r="G7568" s="1">
        <v>2</v>
      </c>
      <c r="H7568" s="1" t="s">
        <v>505</v>
      </c>
      <c r="I75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0.33141786622316527</v>
      </c>
      <c r="J7568" s="1" t="str">
        <f>IFERROR(INDEX('consumption_figs'!$C:$C,MATCH(Table2[[#This Row],[item_code]],'consumption_figs'!A:A,0),1),"NA")</f>
        <v>pc/heat</v>
      </c>
      <c r="K7568" s="1">
        <f>+SUMIFS(prod!$E:$E,prod!$A:$A,Table2[[#This Row],[date]],prod!$G:$G,Table2[[#This Row],[production_line]],prod!$F:$F,Table2[[#This Row],[output_type]])</f>
        <v>53</v>
      </c>
      <c r="L7568">
        <f>+Table2[[#This Row],[cons_qty_base_uom]]/Table2[[#This Row],[Column1]]</f>
        <v>0.33141786622316527</v>
      </c>
    </row>
    <row r="7569" spans="1:12" x14ac:dyDescent="0.25">
      <c r="A7569" s="2">
        <v>45992</v>
      </c>
      <c r="B7569" s="1" t="s">
        <v>119</v>
      </c>
      <c r="C7569" s="4">
        <v>78.705369807497462</v>
      </c>
      <c r="D7569" s="4">
        <v>1.6150341884498478</v>
      </c>
      <c r="E7569" s="4">
        <v>2180.1387436676796</v>
      </c>
      <c r="F7569" s="1" t="s">
        <v>509</v>
      </c>
      <c r="G7569" s="1">
        <v>2</v>
      </c>
      <c r="H7569" s="1" t="s">
        <v>505</v>
      </c>
      <c r="I75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1.4850069774999521</v>
      </c>
      <c r="J7569" s="1" t="str">
        <f>IFERROR(INDEX('consumption_figs'!$C:$C,MATCH(Table2[[#This Row],[item_code]],'consumption_figs'!A:A,0),1),"NA")</f>
        <v>pc/heat</v>
      </c>
      <c r="K7569" s="1">
        <f>+SUMIFS(prod!$E:$E,prod!$A:$A,Table2[[#This Row],[date]],prod!$G:$G,Table2[[#This Row],[production_line]],prod!$F:$F,Table2[[#This Row],[output_type]])</f>
        <v>53</v>
      </c>
      <c r="L7569">
        <f>+Table2[[#This Row],[cons_qty_base_uom]]/Table2[[#This Row],[Column1]]</f>
        <v>1.4850069774999521</v>
      </c>
    </row>
    <row r="7570" spans="1:12" x14ac:dyDescent="0.25">
      <c r="A7570" s="2">
        <v>45992</v>
      </c>
      <c r="B7570" s="1" t="s">
        <v>121</v>
      </c>
      <c r="C7570" s="4">
        <v>32.850202634245186</v>
      </c>
      <c r="D7570" s="4">
        <v>0.74668510587639303</v>
      </c>
      <c r="E7570" s="4">
        <v>1024.9263221884498</v>
      </c>
      <c r="F7570" s="1" t="s">
        <v>509</v>
      </c>
      <c r="G7570" s="1">
        <v>2</v>
      </c>
      <c r="H7570" s="1" t="s">
        <v>505</v>
      </c>
      <c r="I75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2.4086616318593324E-2</v>
      </c>
      <c r="J7570" s="1" t="str">
        <f>IFERROR(INDEX('consumption_figs'!$C:$C,MATCH(Table2[[#This Row],[item_code]],'consumption_figs'!A:A,0),1),"NA")</f>
        <v>NA</v>
      </c>
      <c r="K7570" s="1">
        <f>+SUMIFS(prod!$E:$E,prod!$A:$A,Table2[[#This Row],[date]],prod!$G:$G,Table2[[#This Row],[production_line]],prod!$F:$F,Table2[[#This Row],[output_type]])</f>
        <v>53</v>
      </c>
      <c r="L7570">
        <f>+Table2[[#This Row],[cons_qty_base_uom]]/Table2[[#This Row],[Column1]]</f>
        <v>0.61981514404236204</v>
      </c>
    </row>
    <row r="7571" spans="1:12" x14ac:dyDescent="0.25">
      <c r="A7571" s="2">
        <v>45992</v>
      </c>
      <c r="B7571" s="1" t="s">
        <v>123</v>
      </c>
      <c r="C7571" s="4">
        <v>11.062664640324213</v>
      </c>
      <c r="D7571" s="4">
        <v>0.25145436727456938</v>
      </c>
      <c r="E7571" s="4">
        <v>345.15513677811543</v>
      </c>
      <c r="F7571" s="1" t="s">
        <v>509</v>
      </c>
      <c r="G7571" s="1">
        <v>2</v>
      </c>
      <c r="H7571" s="1" t="s">
        <v>505</v>
      </c>
      <c r="I75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8.1114312024054645E-3</v>
      </c>
      <c r="J7571" s="1" t="str">
        <f>IFERROR(INDEX('consumption_figs'!$C:$C,MATCH(Table2[[#This Row],[item_code]],'consumption_figs'!A:A,0),1),"NA")</f>
        <v>NA</v>
      </c>
      <c r="K7571" s="1">
        <f>+SUMIFS(prod!$E:$E,prod!$A:$A,Table2[[#This Row],[date]],prod!$G:$G,Table2[[#This Row],[production_line]],prod!$F:$F,Table2[[#This Row],[output_type]])</f>
        <v>53</v>
      </c>
      <c r="L7571">
        <f>+Table2[[#This Row],[cons_qty_base_uom]]/Table2[[#This Row],[Column1]]</f>
        <v>0.20872952151555119</v>
      </c>
    </row>
    <row r="7572" spans="1:12" x14ac:dyDescent="0.25">
      <c r="A7572" s="2">
        <v>45992</v>
      </c>
      <c r="B7572" s="1" t="s">
        <v>128</v>
      </c>
      <c r="C7572" s="4">
        <v>23.645390070921984</v>
      </c>
      <c r="D7572" s="4">
        <v>0.59113475177304953</v>
      </c>
      <c r="E7572" s="4">
        <v>801.57872340425524</v>
      </c>
      <c r="F7572" s="1" t="s">
        <v>509</v>
      </c>
      <c r="G7572" s="1">
        <v>2</v>
      </c>
      <c r="H7572" s="1" t="s">
        <v>505</v>
      </c>
      <c r="I75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0.44613943530041478</v>
      </c>
      <c r="J7572" s="1" t="str">
        <f>IFERROR(INDEX('consumption_figs'!$C:$C,MATCH(Table2[[#This Row],[item_code]],'consumption_figs'!A:A,0),1),"NA")</f>
        <v>pc/heat</v>
      </c>
      <c r="K7572" s="1">
        <f>+SUMIFS(prod!$E:$E,prod!$A:$A,Table2[[#This Row],[date]],prod!$G:$G,Table2[[#This Row],[production_line]],prod!$F:$F,Table2[[#This Row],[output_type]])</f>
        <v>53</v>
      </c>
      <c r="L7572">
        <f>+Table2[[#This Row],[cons_qty_base_uom]]/Table2[[#This Row],[Column1]]</f>
        <v>0.44613943530041478</v>
      </c>
    </row>
    <row r="7573" spans="1:12" x14ac:dyDescent="0.25">
      <c r="A7573" s="2">
        <v>45992</v>
      </c>
      <c r="B7573" s="1" t="s">
        <v>136</v>
      </c>
      <c r="C7573" s="4">
        <v>102.18186423505571</v>
      </c>
      <c r="D7573" s="4">
        <v>2.5545466058763928</v>
      </c>
      <c r="E7573" s="4">
        <v>3463.9651975683887</v>
      </c>
      <c r="F7573" s="1" t="s">
        <v>509</v>
      </c>
      <c r="G7573" s="1">
        <v>2</v>
      </c>
      <c r="H7573" s="1" t="s">
        <v>505</v>
      </c>
      <c r="I75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1.9279597025482209</v>
      </c>
      <c r="J7573" s="1" t="str">
        <f>IFERROR(INDEX('consumption_figs'!$C:$C,MATCH(Table2[[#This Row],[item_code]],'consumption_figs'!A:A,0),1),"NA")</f>
        <v>pc/heat</v>
      </c>
      <c r="K7573" s="1">
        <f>+SUMIFS(prod!$E:$E,prod!$A:$A,Table2[[#This Row],[date]],prod!$G:$G,Table2[[#This Row],[production_line]],prod!$F:$F,Table2[[#This Row],[output_type]])</f>
        <v>53</v>
      </c>
      <c r="L7573">
        <f>+Table2[[#This Row],[cons_qty_base_uom]]/Table2[[#This Row],[Column1]]</f>
        <v>1.9279597025482209</v>
      </c>
    </row>
    <row r="7574" spans="1:12" x14ac:dyDescent="0.25">
      <c r="A7574" s="2">
        <v>45992</v>
      </c>
      <c r="B7574" s="1" t="s">
        <v>132</v>
      </c>
      <c r="C7574" s="4">
        <v>71.780648429584588</v>
      </c>
      <c r="D7574" s="4">
        <v>1.7945162107396149</v>
      </c>
      <c r="E7574" s="4">
        <v>2433.3639817629173</v>
      </c>
      <c r="F7574" s="1" t="s">
        <v>509</v>
      </c>
      <c r="G7574" s="1">
        <v>2</v>
      </c>
      <c r="H7574" s="1" t="s">
        <v>505</v>
      </c>
      <c r="I75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1.3543518571619733</v>
      </c>
      <c r="J7574" s="1" t="str">
        <f>IFERROR(INDEX('consumption_figs'!$C:$C,MATCH(Table2[[#This Row],[item_code]],'consumption_figs'!A:A,0),1),"NA")</f>
        <v>pc/heat</v>
      </c>
      <c r="K7574" s="1">
        <f>+SUMIFS(prod!$E:$E,prod!$A:$A,Table2[[#This Row],[date]],prod!$G:$G,Table2[[#This Row],[production_line]],prod!$F:$F,Table2[[#This Row],[output_type]])</f>
        <v>53</v>
      </c>
      <c r="L7574">
        <f>+Table2[[#This Row],[cons_qty_base_uom]]/Table2[[#This Row],[Column1]]</f>
        <v>1.3543518571619733</v>
      </c>
    </row>
    <row r="7575" spans="1:12" x14ac:dyDescent="0.25">
      <c r="A7575" s="2">
        <v>45992</v>
      </c>
      <c r="B7575" s="1" t="s">
        <v>134</v>
      </c>
      <c r="C7575" s="4">
        <v>7.8536474164133727</v>
      </c>
      <c r="D7575" s="4">
        <v>0.19634118541033432</v>
      </c>
      <c r="E7575" s="4">
        <v>266.2386474164133</v>
      </c>
      <c r="F7575" s="1" t="s">
        <v>509</v>
      </c>
      <c r="G7575" s="1">
        <v>2</v>
      </c>
      <c r="H7575" s="1" t="s">
        <v>505</v>
      </c>
      <c r="I75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0.14818202672478062</v>
      </c>
      <c r="J7575" s="1" t="str">
        <f>IFERROR(INDEX('consumption_figs'!$C:$C,MATCH(Table2[[#This Row],[item_code]],'consumption_figs'!A:A,0),1),"NA")</f>
        <v>pc/heat</v>
      </c>
      <c r="K7575" s="1">
        <f>+SUMIFS(prod!$E:$E,prod!$A:$A,Table2[[#This Row],[date]],prod!$G:$G,Table2[[#This Row],[production_line]],prod!$F:$F,Table2[[#This Row],[output_type]])</f>
        <v>53</v>
      </c>
      <c r="L7575">
        <f>+Table2[[#This Row],[cons_qty_base_uom]]/Table2[[#This Row],[Column1]]</f>
        <v>0.14818202672478062</v>
      </c>
    </row>
    <row r="7576" spans="1:12" x14ac:dyDescent="0.25">
      <c r="A7576" s="2">
        <v>45992</v>
      </c>
      <c r="B7576" s="1" t="s">
        <v>105</v>
      </c>
      <c r="C7576" s="4">
        <v>1.6889564336372844</v>
      </c>
      <c r="D7576" s="4">
        <v>2.6854407294832825E-2</v>
      </c>
      <c r="E7576" s="4">
        <v>46.784093211752776</v>
      </c>
      <c r="F7576" s="1" t="s">
        <v>509</v>
      </c>
      <c r="G7576" s="1">
        <v>2</v>
      </c>
      <c r="H7576" s="1" t="s">
        <v>505</v>
      </c>
      <c r="I75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8.6627120305912339E-4</v>
      </c>
      <c r="J7576" s="1" t="str">
        <f>IFERROR(INDEX('consumption_figs'!$C:$C,MATCH(Table2[[#This Row],[item_code]],'consumption_figs'!A:A,0),1),"NA")</f>
        <v>NA</v>
      </c>
      <c r="K7576" s="1">
        <f>+SUMIFS(prod!$E:$E,prod!$A:$A,Table2[[#This Row],[date]],prod!$G:$G,Table2[[#This Row],[production_line]],prod!$F:$F,Table2[[#This Row],[output_type]])</f>
        <v>53</v>
      </c>
      <c r="L7576">
        <f>+Table2[[#This Row],[cons_qty_base_uom]]/Table2[[#This Row],[Column1]]</f>
        <v>3.1867102521458197E-2</v>
      </c>
    </row>
    <row r="7577" spans="1:12" x14ac:dyDescent="0.25">
      <c r="A7577" s="2">
        <v>45992</v>
      </c>
      <c r="B7577" s="1" t="s">
        <v>113</v>
      </c>
      <c r="C7577" s="4">
        <v>11.316008105369805</v>
      </c>
      <c r="D7577" s="4">
        <v>0.20595134751773048</v>
      </c>
      <c r="E7577" s="4">
        <v>302.25057649442749</v>
      </c>
      <c r="F7577" s="1" t="s">
        <v>509</v>
      </c>
      <c r="G7577" s="1">
        <v>2</v>
      </c>
      <c r="H7577" s="1" t="s">
        <v>505</v>
      </c>
      <c r="I75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6.6435918554106606E-3</v>
      </c>
      <c r="J7577" s="1" t="str">
        <f>IFERROR(INDEX('consumption_figs'!$C:$C,MATCH(Table2[[#This Row],[item_code]],'consumption_figs'!A:A,0),1),"NA")</f>
        <v>NA</v>
      </c>
      <c r="K7577" s="1">
        <f>+SUMIFS(prod!$E:$E,prod!$A:$A,Table2[[#This Row],[date]],prod!$G:$G,Table2[[#This Row],[production_line]],prod!$F:$F,Table2[[#This Row],[output_type]])</f>
        <v>53</v>
      </c>
      <c r="L7577">
        <f>+Table2[[#This Row],[cons_qty_base_uom]]/Table2[[#This Row],[Column1]]</f>
        <v>0.21350958689376992</v>
      </c>
    </row>
    <row r="7578" spans="1:12" x14ac:dyDescent="0.25">
      <c r="A7578" s="2">
        <v>45992</v>
      </c>
      <c r="B7578" s="1" t="s">
        <v>111</v>
      </c>
      <c r="C7578" s="4">
        <v>7.0936170212765948</v>
      </c>
      <c r="D7578" s="4">
        <v>0.12910382978723403</v>
      </c>
      <c r="E7578" s="4">
        <v>189.47051063829784</v>
      </c>
      <c r="F7578" s="1" t="s">
        <v>509</v>
      </c>
      <c r="G7578" s="1">
        <v>2</v>
      </c>
      <c r="H7578" s="1" t="s">
        <v>505</v>
      </c>
      <c r="I75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4.1646396705559367E-3</v>
      </c>
      <c r="J7578" s="1" t="str">
        <f>IFERROR(INDEX('consumption_figs'!$C:$C,MATCH(Table2[[#This Row],[item_code]],'consumption_figs'!A:A,0),1),"NA")</f>
        <v>NA</v>
      </c>
      <c r="K7578" s="1">
        <f>+SUMIFS(prod!$E:$E,prod!$A:$A,Table2[[#This Row],[date]],prod!$G:$G,Table2[[#This Row],[production_line]],prod!$F:$F,Table2[[#This Row],[output_type]])</f>
        <v>53</v>
      </c>
      <c r="L7578">
        <f>+Table2[[#This Row],[cons_qty_base_uom]]/Table2[[#This Row],[Column1]]</f>
        <v>0.13384183059012442</v>
      </c>
    </row>
    <row r="7579" spans="1:12" x14ac:dyDescent="0.25">
      <c r="A7579" s="2">
        <v>45992</v>
      </c>
      <c r="B7579" s="1" t="s">
        <v>227</v>
      </c>
      <c r="C7579" s="4">
        <v>9.331484295845998</v>
      </c>
      <c r="D7579" s="4">
        <v>9.331484295845998</v>
      </c>
      <c r="E7579" s="4">
        <v>7401.0801395643366</v>
      </c>
      <c r="F7579" s="1" t="s">
        <v>509</v>
      </c>
      <c r="G7579" s="1">
        <v>2</v>
      </c>
      <c r="H7579" s="1" t="s">
        <v>505</v>
      </c>
      <c r="I75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0.97845069684869435</v>
      </c>
      <c r="J7579" s="1" t="str">
        <f>IFERROR(INDEX('consumption_figs'!$C:$C,MATCH(Table2[[#This Row],[item_code]],'consumption_figs'!A:A,0),1),"NA")</f>
        <v>kg/ton</v>
      </c>
      <c r="K7579" s="1">
        <f>+SUMIFS(prod!$E:$E,prod!$A:$A,Table2[[#This Row],[date]],prod!$G:$G,Table2[[#This Row],[production_line]],prod!$F:$F,Table2[[#This Row],[output_type]])</f>
        <v>53</v>
      </c>
      <c r="L7579">
        <f>+Table2[[#This Row],[cons_qty_base_uom]]/Table2[[#This Row],[Column1]]</f>
        <v>0.17606574143105658</v>
      </c>
    </row>
    <row r="7580" spans="1:12" x14ac:dyDescent="0.25">
      <c r="A7580" s="2">
        <v>45992</v>
      </c>
      <c r="B7580" s="1" t="s">
        <v>228</v>
      </c>
      <c r="C7580" s="4">
        <v>4.357668453028559</v>
      </c>
      <c r="D7580" s="4">
        <v>4.357668453028559</v>
      </c>
      <c r="E7580" s="4">
        <v>2658.3520630855419</v>
      </c>
      <c r="F7580" s="1" t="s">
        <v>509</v>
      </c>
      <c r="G7580" s="1">
        <v>2</v>
      </c>
      <c r="H7580" s="1" t="s">
        <v>505</v>
      </c>
      <c r="I75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0.45692235011309207</v>
      </c>
      <c r="J7580" s="1" t="str">
        <f>IFERROR(INDEX('consumption_figs'!$C:$C,MATCH(Table2[[#This Row],[item_code]],'consumption_figs'!A:A,0),1),"NA")</f>
        <v>kg/ton</v>
      </c>
      <c r="K7580" s="1">
        <f>+SUMIFS(prod!$E:$E,prod!$A:$A,Table2[[#This Row],[date]],prod!$G:$G,Table2[[#This Row],[production_line]],prod!$F:$F,Table2[[#This Row],[output_type]])</f>
        <v>53</v>
      </c>
      <c r="L7580">
        <f>+Table2[[#This Row],[cons_qty_base_uom]]/Table2[[#This Row],[Column1]]</f>
        <v>8.222015949110488E-2</v>
      </c>
    </row>
    <row r="7581" spans="1:12" x14ac:dyDescent="0.25">
      <c r="A7581" s="2">
        <v>45992</v>
      </c>
      <c r="B7581" s="1" t="s">
        <v>229</v>
      </c>
      <c r="C7581" s="4">
        <v>3.9787407614608581</v>
      </c>
      <c r="D7581" s="4">
        <v>3.9787407614608581</v>
      </c>
      <c r="E7581" s="4">
        <v>2157.5119653097649</v>
      </c>
      <c r="F7581" s="1" t="s">
        <v>509</v>
      </c>
      <c r="G7581" s="1">
        <v>2</v>
      </c>
      <c r="H7581" s="1" t="s">
        <v>505</v>
      </c>
      <c r="I75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0.41718997184238843</v>
      </c>
      <c r="J7581" s="1" t="str">
        <f>IFERROR(INDEX('consumption_figs'!$C:$C,MATCH(Table2[[#This Row],[item_code]],'consumption_figs'!A:A,0),1),"NA")</f>
        <v>kg/ton</v>
      </c>
      <c r="K7581" s="1">
        <f>+SUMIFS(prod!$E:$E,prod!$A:$A,Table2[[#This Row],[date]],prod!$G:$G,Table2[[#This Row],[production_line]],prod!$F:$F,Table2[[#This Row],[output_type]])</f>
        <v>53</v>
      </c>
      <c r="L7581">
        <f>+Table2[[#This Row],[cons_qty_base_uom]]/Table2[[#This Row],[Column1]]</f>
        <v>7.5070580404921844E-2</v>
      </c>
    </row>
    <row r="7582" spans="1:12" x14ac:dyDescent="0.25">
      <c r="A7582" s="2">
        <v>45992</v>
      </c>
      <c r="B7582" s="1" t="s">
        <v>234</v>
      </c>
      <c r="C7582" s="4">
        <v>1.0471529888551161</v>
      </c>
      <c r="D7582" s="4">
        <v>1.0471529888551161</v>
      </c>
      <c r="E7582" s="4">
        <v>1204.2259371833836</v>
      </c>
      <c r="F7582" s="1" t="s">
        <v>509</v>
      </c>
      <c r="G7582" s="1">
        <v>2</v>
      </c>
      <c r="H7582" s="1" t="s">
        <v>505</v>
      </c>
      <c r="I75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0.1097989922255548</v>
      </c>
      <c r="J7582" s="1" t="str">
        <f>IFERROR(INDEX('consumption_figs'!$C:$C,MATCH(Table2[[#This Row],[item_code]],'consumption_figs'!A:A,0),1),"NA")</f>
        <v>kg/ton</v>
      </c>
      <c r="K7582" s="1">
        <f>+SUMIFS(prod!$E:$E,prod!$A:$A,Table2[[#This Row],[date]],prod!$G:$G,Table2[[#This Row],[production_line]],prod!$F:$F,Table2[[#This Row],[output_type]])</f>
        <v>53</v>
      </c>
      <c r="L7582">
        <f>+Table2[[#This Row],[cons_qty_base_uom]]/Table2[[#This Row],[Column1]]</f>
        <v>1.9757603563304076E-2</v>
      </c>
    </row>
    <row r="7583" spans="1:12" x14ac:dyDescent="0.25">
      <c r="A7583" s="2">
        <v>45992</v>
      </c>
      <c r="B7583" s="1" t="s">
        <v>63</v>
      </c>
      <c r="C7583" s="4">
        <v>0.42223910840932122</v>
      </c>
      <c r="D7583" s="4">
        <v>0.13933890577507599</v>
      </c>
      <c r="E7583" s="4">
        <v>498.7615020263425</v>
      </c>
      <c r="F7583" s="1" t="s">
        <v>509</v>
      </c>
      <c r="G7583" s="1">
        <v>2</v>
      </c>
      <c r="H7583" s="1" t="s">
        <v>505</v>
      </c>
      <c r="I75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7.9667756303645511E-3</v>
      </c>
      <c r="J7583" s="1" t="str">
        <f>IFERROR(INDEX('consumption_figs'!$C:$C,MATCH(Table2[[#This Row],[item_code]],'consumption_figs'!A:A,0),1),"NA")</f>
        <v>pc/heat</v>
      </c>
      <c r="K7583" s="1">
        <f>+SUMIFS(prod!$E:$E,prod!$A:$A,Table2[[#This Row],[date]],prod!$G:$G,Table2[[#This Row],[production_line]],prod!$F:$F,Table2[[#This Row],[output_type]])</f>
        <v>53</v>
      </c>
      <c r="L7583">
        <f>+Table2[[#This Row],[cons_qty_base_uom]]/Table2[[#This Row],[Column1]]</f>
        <v>7.9667756303645511E-3</v>
      </c>
    </row>
    <row r="7584" spans="1:12" x14ac:dyDescent="0.25">
      <c r="A7584" s="2">
        <v>45992</v>
      </c>
      <c r="B7584" s="1" t="e">
        <f>+#REF!</f>
        <v>#REF!</v>
      </c>
      <c r="C7584" s="4">
        <v>0.12667173252279634</v>
      </c>
      <c r="D7584" s="4">
        <v>8.106990881458967E-2</v>
      </c>
      <c r="E7584" s="4">
        <v>171.33365197568386</v>
      </c>
      <c r="F7584" s="1" t="s">
        <v>509</v>
      </c>
      <c r="G7584" s="1">
        <v>2</v>
      </c>
      <c r="H7584" s="1" t="s">
        <v>505</v>
      </c>
      <c r="I75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2.6151583488577311E-3</v>
      </c>
      <c r="J7584" s="1" t="str">
        <f>IFERROR(INDEX('consumption_figs'!$C:$C,MATCH(Table2[[#This Row],[item_code]],'consumption_figs'!A:A,0),1),"NA")</f>
        <v>NA</v>
      </c>
      <c r="K7584" s="1">
        <f>+SUMIFS(prod!$E:$E,prod!$A:$A,Table2[[#This Row],[date]],prod!$G:$G,Table2[[#This Row],[production_line]],prod!$F:$F,Table2[[#This Row],[output_type]])</f>
        <v>53</v>
      </c>
      <c r="L7584">
        <f>+Table2[[#This Row],[cons_qty_base_uom]]/Table2[[#This Row],[Column1]]</f>
        <v>2.3900326891093649E-3</v>
      </c>
    </row>
    <row r="7585" spans="1:12" x14ac:dyDescent="0.25">
      <c r="A7585" s="2">
        <v>45992</v>
      </c>
      <c r="B7585" s="1" t="s">
        <v>75</v>
      </c>
      <c r="C7585" s="4">
        <v>0.12667173252279634</v>
      </c>
      <c r="D7585" s="4">
        <v>1.019454103343465</v>
      </c>
      <c r="E7585" s="4">
        <v>2240.9977553191484</v>
      </c>
      <c r="F7585" s="1" t="s">
        <v>509</v>
      </c>
      <c r="G7585" s="1">
        <v>2</v>
      </c>
      <c r="H7585" s="1" t="s">
        <v>505</v>
      </c>
      <c r="I75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2.3900326891093649E-3</v>
      </c>
      <c r="J7585" s="1" t="str">
        <f>IFERROR(INDEX('consumption_figs'!$C:$C,MATCH(Table2[[#This Row],[item_code]],'consumption_figs'!A:A,0),1),"NA")</f>
        <v>pc/heat</v>
      </c>
      <c r="K7585" s="1">
        <f>+SUMIFS(prod!$E:$E,prod!$A:$A,Table2[[#This Row],[date]],prod!$G:$G,Table2[[#This Row],[production_line]],prod!$F:$F,Table2[[#This Row],[output_type]])</f>
        <v>53</v>
      </c>
      <c r="L7585">
        <f>+Table2[[#This Row],[cons_qty_base_uom]]/Table2[[#This Row],[Column1]]</f>
        <v>2.3900326891093649E-3</v>
      </c>
    </row>
    <row r="7586" spans="1:12" x14ac:dyDescent="0.25">
      <c r="A7586" s="2">
        <v>45992</v>
      </c>
      <c r="B7586" s="1" t="s">
        <v>167</v>
      </c>
      <c r="C7586" s="4">
        <v>229.63631435450182</v>
      </c>
      <c r="D7586" s="4">
        <v>0.99432524115499266</v>
      </c>
      <c r="E7586" s="4">
        <v>710.84311490170433</v>
      </c>
      <c r="F7586" s="1" t="s">
        <v>509</v>
      </c>
      <c r="G7586" s="1">
        <v>2</v>
      </c>
      <c r="H7586" s="1" t="s">
        <v>505</v>
      </c>
      <c r="I75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0.10425975056673929</v>
      </c>
      <c r="J7586" s="1" t="str">
        <f>IFERROR(INDEX('consumption_figs'!$C:$C,MATCH(Table2[[#This Row],[item_code]],'consumption_figs'!A:A,0),1),"NA")</f>
        <v>kg/ton</v>
      </c>
      <c r="K7586" s="1">
        <f>+SUMIFS(prod!$E:$E,prod!$A:$A,Table2[[#This Row],[date]],prod!$G:$G,Table2[[#This Row],[production_line]],prod!$F:$F,Table2[[#This Row],[output_type]])</f>
        <v>53</v>
      </c>
      <c r="L7586">
        <f>+Table2[[#This Row],[cons_qty_base_uom]]/Table2[[#This Row],[Column1]]</f>
        <v>4.332760648198148</v>
      </c>
    </row>
    <row r="7587" spans="1:12" x14ac:dyDescent="0.25">
      <c r="A7587" s="2">
        <v>45992</v>
      </c>
      <c r="B7587" s="1" t="s">
        <v>169</v>
      </c>
      <c r="C7587" s="4">
        <v>199.13774135429455</v>
      </c>
      <c r="D7587" s="4">
        <v>0.93594738436518432</v>
      </c>
      <c r="E7587" s="4">
        <v>632.09425654618224</v>
      </c>
      <c r="F7587" s="1" t="s">
        <v>509</v>
      </c>
      <c r="G7587" s="1">
        <v>2</v>
      </c>
      <c r="H7587" s="1" t="s">
        <v>505</v>
      </c>
      <c r="I75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9.8138553461799768E-2</v>
      </c>
      <c r="J7587" s="1" t="str">
        <f>IFERROR(INDEX('consumption_figs'!$C:$C,MATCH(Table2[[#This Row],[item_code]],'consumption_figs'!A:A,0),1),"NA")</f>
        <v>kg/ton</v>
      </c>
      <c r="K7587" s="1">
        <f>+SUMIFS(prod!$E:$E,prod!$A:$A,Table2[[#This Row],[date]],prod!$G:$G,Table2[[#This Row],[production_line]],prod!$F:$F,Table2[[#This Row],[output_type]])</f>
        <v>53</v>
      </c>
      <c r="L7587">
        <f>+Table2[[#This Row],[cons_qty_base_uom]]/Table2[[#This Row],[Column1]]</f>
        <v>3.7573158746093309</v>
      </c>
    </row>
    <row r="7588" spans="1:12" x14ac:dyDescent="0.25">
      <c r="A7588" s="2">
        <v>45992</v>
      </c>
      <c r="B7588" s="1" t="s">
        <v>170</v>
      </c>
      <c r="C7588" s="4">
        <v>191.15429136306383</v>
      </c>
      <c r="D7588" s="4">
        <v>0.37083932524434382</v>
      </c>
      <c r="E7588" s="4">
        <v>94.682696521385864</v>
      </c>
      <c r="F7588" s="1" t="s">
        <v>509</v>
      </c>
      <c r="G7588" s="1">
        <v>2</v>
      </c>
      <c r="H7588" s="1" t="s">
        <v>505</v>
      </c>
      <c r="I75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3.8884274430569757E-2</v>
      </c>
      <c r="J7588" s="1" t="str">
        <f>IFERROR(INDEX('consumption_figs'!$C:$C,MATCH(Table2[[#This Row],[item_code]],'consumption_figs'!A:A,0),1),"NA")</f>
        <v>kg/ton</v>
      </c>
      <c r="K7588" s="1">
        <f>+SUMIFS(prod!$E:$E,prod!$A:$A,Table2[[#This Row],[date]],prod!$G:$G,Table2[[#This Row],[production_line]],prod!$F:$F,Table2[[#This Row],[output_type]])</f>
        <v>53</v>
      </c>
      <c r="L7588">
        <f>+Table2[[#This Row],[cons_qty_base_uom]]/Table2[[#This Row],[Column1]]</f>
        <v>3.6066847426993176</v>
      </c>
    </row>
    <row r="7589" spans="1:12" x14ac:dyDescent="0.25">
      <c r="A7589" s="2">
        <v>45992</v>
      </c>
      <c r="B7589" s="1" t="s">
        <v>171</v>
      </c>
      <c r="C7589" s="4">
        <v>114.81815717725091</v>
      </c>
      <c r="D7589" s="4">
        <v>0.46271717342432117</v>
      </c>
      <c r="E7589" s="4">
        <v>113.22226516519716</v>
      </c>
      <c r="F7589" s="1" t="s">
        <v>509</v>
      </c>
      <c r="G7589" s="1">
        <v>2</v>
      </c>
      <c r="H7589" s="1" t="s">
        <v>505</v>
      </c>
      <c r="I75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4.8518105633251672E-2</v>
      </c>
      <c r="J7589" s="1" t="str">
        <f>IFERROR(INDEX('consumption_figs'!$C:$C,MATCH(Table2[[#This Row],[item_code]],'consumption_figs'!A:A,0),1),"NA")</f>
        <v>kg/ton</v>
      </c>
      <c r="K7589" s="1">
        <f>+SUMIFS(prod!$E:$E,prod!$A:$A,Table2[[#This Row],[date]],prod!$G:$G,Table2[[#This Row],[production_line]],prod!$F:$F,Table2[[#This Row],[output_type]])</f>
        <v>53</v>
      </c>
      <c r="L7589">
        <f>+Table2[[#This Row],[cons_qty_base_uom]]/Table2[[#This Row],[Column1]]</f>
        <v>2.166380324099074</v>
      </c>
    </row>
    <row r="7590" spans="1:12" x14ac:dyDescent="0.25">
      <c r="A7590" s="2">
        <v>45992</v>
      </c>
      <c r="B7590" s="1" t="s">
        <v>172</v>
      </c>
      <c r="C7590" s="4">
        <v>161.82184027168799</v>
      </c>
      <c r="D7590" s="4">
        <v>0.83176425899647632</v>
      </c>
      <c r="E7590" s="4">
        <v>704.89593622347286</v>
      </c>
      <c r="F7590" s="1" t="s">
        <v>509</v>
      </c>
      <c r="G7590" s="1">
        <v>2</v>
      </c>
      <c r="H7590" s="1" t="s">
        <v>505</v>
      </c>
      <c r="I75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8.7214455174213723E-2</v>
      </c>
      <c r="J7590" s="1" t="str">
        <f>IFERROR(INDEX('consumption_figs'!$C:$C,MATCH(Table2[[#This Row],[item_code]],'consumption_figs'!A:A,0),1),"NA")</f>
        <v>kg/ton</v>
      </c>
      <c r="K7590" s="1">
        <f>+SUMIFS(prod!$E:$E,prod!$A:$A,Table2[[#This Row],[date]],prod!$G:$G,Table2[[#This Row],[production_line]],prod!$F:$F,Table2[[#This Row],[output_type]])</f>
        <v>53</v>
      </c>
      <c r="L7590">
        <f>+Table2[[#This Row],[cons_qty_base_uom]]/Table2[[#This Row],[Column1]]</f>
        <v>3.0532422692771317</v>
      </c>
    </row>
    <row r="7591" spans="1:12" x14ac:dyDescent="0.25">
      <c r="A7591" s="2">
        <v>45992</v>
      </c>
      <c r="B7591" s="1" t="s">
        <v>580</v>
      </c>
      <c r="C7591" s="4">
        <v>1.7940337058945439E-2</v>
      </c>
      <c r="D7591" s="4">
        <v>4.646547298266869E-2</v>
      </c>
      <c r="E7591" s="4">
        <v>152.49286500103622</v>
      </c>
      <c r="F7591" s="1" t="s">
        <v>509</v>
      </c>
      <c r="G7591" s="1">
        <v>2</v>
      </c>
      <c r="H7591" s="1" t="s">
        <v>505</v>
      </c>
      <c r="I75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1.498886225247377E-3</v>
      </c>
      <c r="J7591" s="1" t="str">
        <f>IFERROR(INDEX('consumption_figs'!$C:$C,MATCH(Table2[[#This Row],[item_code]],'consumption_figs'!A:A,0),1),"NA")</f>
        <v>NA</v>
      </c>
      <c r="K7591" s="1">
        <f>+SUMIFS(prod!$E:$E,prod!$A:$A,Table2[[#This Row],[date]],prod!$G:$G,Table2[[#This Row],[production_line]],prod!$F:$F,Table2[[#This Row],[output_type]])</f>
        <v>53</v>
      </c>
      <c r="L7591">
        <f>+Table2[[#This Row],[cons_qty_base_uom]]/Table2[[#This Row],[Column1]]</f>
        <v>3.3849692564047999E-4</v>
      </c>
    </row>
    <row r="7592" spans="1:12" x14ac:dyDescent="0.25">
      <c r="A7592" s="2">
        <v>45992</v>
      </c>
      <c r="B7592" s="1" t="s">
        <v>603</v>
      </c>
      <c r="C7592" s="4">
        <v>0.31395589853154549</v>
      </c>
      <c r="D7592" s="4">
        <v>0.13455252794209091</v>
      </c>
      <c r="E7592" s="4">
        <v>369.84004847016058</v>
      </c>
      <c r="F7592" s="1" t="s">
        <v>509</v>
      </c>
      <c r="G7592" s="1">
        <v>2</v>
      </c>
      <c r="H7592" s="1" t="s">
        <v>505</v>
      </c>
      <c r="I75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4.3404041271642227E-3</v>
      </c>
      <c r="J7592" s="1" t="str">
        <f>IFERROR(INDEX('consumption_figs'!$C:$C,MATCH(Table2[[#This Row],[item_code]],'consumption_figs'!A:A,0),1),"NA")</f>
        <v>NA</v>
      </c>
      <c r="K7592" s="1">
        <f>+SUMIFS(prod!$E:$E,prod!$A:$A,Table2[[#This Row],[date]],prod!$G:$G,Table2[[#This Row],[production_line]],prod!$F:$F,Table2[[#This Row],[output_type]])</f>
        <v>53</v>
      </c>
      <c r="L7592">
        <f>+Table2[[#This Row],[cons_qty_base_uom]]/Table2[[#This Row],[Column1]]</f>
        <v>5.9236961987084056E-3</v>
      </c>
    </row>
    <row r="7593" spans="1:12" x14ac:dyDescent="0.25">
      <c r="A7593" s="2">
        <v>45992</v>
      </c>
      <c r="B7593" s="1" t="s">
        <v>173</v>
      </c>
      <c r="C7593" s="4">
        <v>209.36373347789345</v>
      </c>
      <c r="D7593" s="4">
        <v>2.556331185765079</v>
      </c>
      <c r="E7593" s="4">
        <v>3850.1990586584607</v>
      </c>
      <c r="F7593" s="1" t="s">
        <v>509</v>
      </c>
      <c r="G7593" s="1">
        <v>2</v>
      </c>
      <c r="H7593" s="1" t="s">
        <v>505</v>
      </c>
      <c r="I75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3.9502591222244048</v>
      </c>
      <c r="J7593" s="1" t="str">
        <f>IFERROR(INDEX('consumption_figs'!$C:$C,MATCH(Table2[[#This Row],[item_code]],'consumption_figs'!A:A,0),1),"NA")</f>
        <v>pc/heat</v>
      </c>
      <c r="K7593" s="1">
        <f>+SUMIFS(prod!$E:$E,prod!$A:$A,Table2[[#This Row],[date]],prod!$G:$G,Table2[[#This Row],[production_line]],prod!$F:$F,Table2[[#This Row],[output_type]])</f>
        <v>53</v>
      </c>
      <c r="L7593">
        <f>+Table2[[#This Row],[cons_qty_base_uom]]/Table2[[#This Row],[Column1]]</f>
        <v>3.9502591222244048</v>
      </c>
    </row>
    <row r="7594" spans="1:12" x14ac:dyDescent="0.25">
      <c r="A7594" s="2">
        <v>45992</v>
      </c>
      <c r="B7594" s="1" t="s">
        <v>175</v>
      </c>
      <c r="C7594" s="4">
        <v>44.402334220889998</v>
      </c>
      <c r="D7594" s="4">
        <v>0.6544904064159186</v>
      </c>
      <c r="E7594" s="4">
        <v>1038.570597426617</v>
      </c>
      <c r="F7594" s="1" t="s">
        <v>509</v>
      </c>
      <c r="G7594" s="1">
        <v>2</v>
      </c>
      <c r="H7594" s="1" t="s">
        <v>505</v>
      </c>
      <c r="I75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0.83777989096018868</v>
      </c>
      <c r="J7594" s="1" t="str">
        <f>IFERROR(INDEX('consumption_figs'!$C:$C,MATCH(Table2[[#This Row],[item_code]],'consumption_figs'!A:A,0),1),"NA")</f>
        <v>pc/heat</v>
      </c>
      <c r="K7594" s="1">
        <f>+SUMIFS(prod!$E:$E,prod!$A:$A,Table2[[#This Row],[date]],prod!$G:$G,Table2[[#This Row],[production_line]],prod!$F:$F,Table2[[#This Row],[output_type]])</f>
        <v>53</v>
      </c>
      <c r="L7594">
        <f>+Table2[[#This Row],[cons_qty_base_uom]]/Table2[[#This Row],[Column1]]</f>
        <v>0.83777989096018868</v>
      </c>
    </row>
    <row r="7595" spans="1:12" x14ac:dyDescent="0.25">
      <c r="A7595" s="2">
        <v>45992</v>
      </c>
      <c r="B7595" s="1" t="s">
        <v>177</v>
      </c>
      <c r="C7595" s="4">
        <v>25.564980308997274</v>
      </c>
      <c r="D7595" s="4">
        <v>0.43971766131475309</v>
      </c>
      <c r="E7595" s="4">
        <v>697.92396243562564</v>
      </c>
      <c r="F7595" s="1" t="s">
        <v>509</v>
      </c>
      <c r="G7595" s="1">
        <v>2</v>
      </c>
      <c r="H7595" s="1" t="s">
        <v>505</v>
      </c>
      <c r="I75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0.48235811903768444</v>
      </c>
      <c r="J7595" s="1" t="str">
        <f>IFERROR(INDEX('consumption_figs'!$C:$C,MATCH(Table2[[#This Row],[item_code]],'consumption_figs'!A:A,0),1),"NA")</f>
        <v>pc/heat</v>
      </c>
      <c r="K7595" s="1">
        <f>+SUMIFS(prod!$E:$E,prod!$A:$A,Table2[[#This Row],[date]],prod!$G:$G,Table2[[#This Row],[production_line]],prod!$F:$F,Table2[[#This Row],[output_type]])</f>
        <v>53</v>
      </c>
      <c r="L7595">
        <f>+Table2[[#This Row],[cons_qty_base_uom]]/Table2[[#This Row],[Column1]]</f>
        <v>0.48235811903768444</v>
      </c>
    </row>
    <row r="7596" spans="1:12" x14ac:dyDescent="0.25">
      <c r="A7596" s="2">
        <v>45992</v>
      </c>
      <c r="B7596" s="1" t="s">
        <v>181</v>
      </c>
      <c r="C7596" s="4">
        <v>577.05094150098057</v>
      </c>
      <c r="D7596" s="4">
        <v>4.9741791157384512</v>
      </c>
      <c r="E7596" s="4">
        <v>7934.450445638483</v>
      </c>
      <c r="F7596" s="1" t="s">
        <v>509</v>
      </c>
      <c r="G7596" s="1">
        <v>2</v>
      </c>
      <c r="H7596" s="1" t="s">
        <v>505</v>
      </c>
      <c r="I75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10.887753613226048</v>
      </c>
      <c r="J7596" s="1" t="str">
        <f>IFERROR(INDEX('consumption_figs'!$C:$C,MATCH(Table2[[#This Row],[item_code]],'consumption_figs'!A:A,0),1),"NA")</f>
        <v>pc/heat</v>
      </c>
      <c r="K7596" s="1">
        <f>+SUMIFS(prod!$E:$E,prod!$A:$A,Table2[[#This Row],[date]],prod!$G:$G,Table2[[#This Row],[production_line]],prod!$F:$F,Table2[[#This Row],[output_type]])</f>
        <v>53</v>
      </c>
      <c r="L7596">
        <f>+Table2[[#This Row],[cons_qty_base_uom]]/Table2[[#This Row],[Column1]]</f>
        <v>10.887753613226048</v>
      </c>
    </row>
    <row r="7597" spans="1:12" x14ac:dyDescent="0.25">
      <c r="A7597" s="2">
        <v>45992</v>
      </c>
      <c r="B7597" s="1" t="s">
        <v>183</v>
      </c>
      <c r="C7597" s="4">
        <v>1016.7686028157336</v>
      </c>
      <c r="D7597" s="4">
        <v>8.8255514724405675</v>
      </c>
      <c r="E7597" s="4">
        <v>11692.838932380937</v>
      </c>
      <c r="F7597" s="1" t="s">
        <v>509</v>
      </c>
      <c r="G7597" s="1">
        <v>2</v>
      </c>
      <c r="H7597" s="1" t="s">
        <v>505</v>
      </c>
      <c r="I75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19.184313260674219</v>
      </c>
      <c r="J7597" s="1" t="str">
        <f>IFERROR(INDEX('consumption_figs'!$C:$C,MATCH(Table2[[#This Row],[item_code]],'consumption_figs'!A:A,0),1),"NA")</f>
        <v>pc/heat</v>
      </c>
      <c r="K7597" s="1">
        <f>+SUMIFS(prod!$E:$E,prod!$A:$A,Table2[[#This Row],[date]],prod!$G:$G,Table2[[#This Row],[production_line]],prod!$F:$F,Table2[[#This Row],[output_type]])</f>
        <v>53</v>
      </c>
      <c r="L7597">
        <f>+Table2[[#This Row],[cons_qty_base_uom]]/Table2[[#This Row],[Column1]]</f>
        <v>19.184313260674219</v>
      </c>
    </row>
    <row r="7598" spans="1:12" x14ac:dyDescent="0.25">
      <c r="A7598" s="2">
        <v>45992</v>
      </c>
      <c r="B7598" s="1" t="s">
        <v>191</v>
      </c>
      <c r="C7598" s="4">
        <v>346.42790860823675</v>
      </c>
      <c r="D7598" s="4">
        <v>2.4038444046130385</v>
      </c>
      <c r="E7598" s="4">
        <v>3772.5999247436985</v>
      </c>
      <c r="F7598" s="1" t="s">
        <v>509</v>
      </c>
      <c r="G7598" s="1">
        <v>2</v>
      </c>
      <c r="H7598" s="1" t="s">
        <v>505</v>
      </c>
      <c r="I75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6.5363756341176744</v>
      </c>
      <c r="J7598" s="1" t="str">
        <f>IFERROR(INDEX('consumption_figs'!$C:$C,MATCH(Table2[[#This Row],[item_code]],'consumption_figs'!A:A,0),1),"NA")</f>
        <v>pc/heat</v>
      </c>
      <c r="K7598" s="1">
        <f>+SUMIFS(prod!$E:$E,prod!$A:$A,Table2[[#This Row],[date]],prod!$G:$G,Table2[[#This Row],[production_line]],prod!$F:$F,Table2[[#This Row],[output_type]])</f>
        <v>53</v>
      </c>
      <c r="L7598">
        <f>+Table2[[#This Row],[cons_qty_base_uom]]/Table2[[#This Row],[Column1]]</f>
        <v>6.5363756341176744</v>
      </c>
    </row>
    <row r="7599" spans="1:12" x14ac:dyDescent="0.25">
      <c r="A7599" s="2">
        <v>45992</v>
      </c>
      <c r="B7599" s="1" t="s">
        <v>193</v>
      </c>
      <c r="C7599" s="4">
        <v>217.43688515441892</v>
      </c>
      <c r="D7599" s="4">
        <v>1.7590241348094056</v>
      </c>
      <c r="E7599" s="4">
        <v>2174.3688515441891</v>
      </c>
      <c r="F7599" s="1" t="s">
        <v>509</v>
      </c>
      <c r="G7599" s="1">
        <v>2</v>
      </c>
      <c r="H7599" s="1" t="s">
        <v>505</v>
      </c>
      <c r="I75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4.1025827387626208</v>
      </c>
      <c r="J7599" s="1" t="str">
        <f>IFERROR(INDEX('consumption_figs'!$C:$C,MATCH(Table2[[#This Row],[item_code]],'consumption_figs'!A:A,0),1),"NA")</f>
        <v>pc/heat</v>
      </c>
      <c r="K7599" s="1">
        <f>+SUMIFS(prod!$E:$E,prod!$A:$A,Table2[[#This Row],[date]],prod!$G:$G,Table2[[#This Row],[production_line]],prod!$F:$F,Table2[[#This Row],[output_type]])</f>
        <v>53</v>
      </c>
      <c r="L7599">
        <f>+Table2[[#This Row],[cons_qty_base_uom]]/Table2[[#This Row],[Column1]]</f>
        <v>4.1025827387626208</v>
      </c>
    </row>
    <row r="7600" spans="1:12" x14ac:dyDescent="0.25">
      <c r="A7600" s="2">
        <v>45992</v>
      </c>
      <c r="B7600" s="1" t="s">
        <v>195</v>
      </c>
      <c r="C7600" s="4">
        <v>388.94650743793744</v>
      </c>
      <c r="D7600" s="4">
        <v>3.1776929657679491</v>
      </c>
      <c r="E7600" s="4">
        <v>3889.4650743793745</v>
      </c>
      <c r="F7600" s="1" t="s">
        <v>509</v>
      </c>
      <c r="G7600" s="1">
        <v>2</v>
      </c>
      <c r="H7600" s="1" t="s">
        <v>505</v>
      </c>
      <c r="I76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7.3386133478856124</v>
      </c>
      <c r="J7600" s="1" t="str">
        <f>IFERROR(INDEX('consumption_figs'!$C:$C,MATCH(Table2[[#This Row],[item_code]],'consumption_figs'!A:A,0),1),"NA")</f>
        <v>pc/heat</v>
      </c>
      <c r="K7600" s="1">
        <f>+SUMIFS(prod!$E:$E,prod!$A:$A,Table2[[#This Row],[date]],prod!$G:$G,Table2[[#This Row],[production_line]],prod!$F:$F,Table2[[#This Row],[output_type]])</f>
        <v>53</v>
      </c>
      <c r="L7600">
        <f>+Table2[[#This Row],[cons_qty_base_uom]]/Table2[[#This Row],[Column1]]</f>
        <v>7.3386133478856124</v>
      </c>
    </row>
    <row r="7601" spans="1:12" x14ac:dyDescent="0.25">
      <c r="A7601" s="2">
        <v>45992</v>
      </c>
      <c r="B7601" s="1" t="s">
        <v>189</v>
      </c>
      <c r="C7601" s="4">
        <v>82.346147100559634</v>
      </c>
      <c r="D7601" s="4">
        <v>0.57559956823291181</v>
      </c>
      <c r="E7601" s="4">
        <v>896.74954192509449</v>
      </c>
      <c r="F7601" s="1" t="s">
        <v>509</v>
      </c>
      <c r="G7601" s="1">
        <v>2</v>
      </c>
      <c r="H7601" s="1" t="s">
        <v>505</v>
      </c>
      <c r="I76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1.5537008886898045</v>
      </c>
      <c r="J7601" s="1" t="str">
        <f>IFERROR(INDEX('consumption_figs'!$C:$C,MATCH(Table2[[#This Row],[item_code]],'consumption_figs'!A:A,0),1),"NA")</f>
        <v>pc/heat</v>
      </c>
      <c r="K7601" s="1">
        <f>+SUMIFS(prod!$E:$E,prod!$A:$A,Table2[[#This Row],[date]],prod!$G:$G,Table2[[#This Row],[production_line]],prod!$F:$F,Table2[[#This Row],[output_type]])</f>
        <v>53</v>
      </c>
      <c r="L7601">
        <f>+Table2[[#This Row],[cons_qty_base_uom]]/Table2[[#This Row],[Column1]]</f>
        <v>1.5537008886898045</v>
      </c>
    </row>
    <row r="7602" spans="1:12" x14ac:dyDescent="0.25">
      <c r="A7602" s="2">
        <v>45992</v>
      </c>
      <c r="B7602" s="1" t="s">
        <v>199</v>
      </c>
      <c r="C7602" s="4">
        <v>224.79242334858654</v>
      </c>
      <c r="D7602" s="4">
        <v>2.0613465221065388</v>
      </c>
      <c r="E7602" s="4">
        <v>2958.268291267399</v>
      </c>
      <c r="F7602" s="1" t="s">
        <v>509</v>
      </c>
      <c r="G7602" s="1">
        <v>2</v>
      </c>
      <c r="H7602" s="1" t="s">
        <v>505</v>
      </c>
      <c r="I76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4.2413664782752178</v>
      </c>
      <c r="J7602" s="1" t="str">
        <f>IFERROR(INDEX('consumption_figs'!$C:$C,MATCH(Table2[[#This Row],[item_code]],'consumption_figs'!A:A,0),1),"NA")</f>
        <v>pc/heat</v>
      </c>
      <c r="K7602" s="1">
        <f>+SUMIFS(prod!$E:$E,prod!$A:$A,Table2[[#This Row],[date]],prod!$G:$G,Table2[[#This Row],[production_line]],prod!$F:$F,Table2[[#This Row],[output_type]])</f>
        <v>53</v>
      </c>
      <c r="L7602">
        <f>+Table2[[#This Row],[cons_qty_base_uom]]/Table2[[#This Row],[Column1]]</f>
        <v>4.2413664782752178</v>
      </c>
    </row>
    <row r="7603" spans="1:12" x14ac:dyDescent="0.25">
      <c r="A7603" s="2">
        <v>45992</v>
      </c>
      <c r="B7603" s="1" t="s">
        <v>197</v>
      </c>
      <c r="C7603" s="4">
        <v>170.79200880116073</v>
      </c>
      <c r="D7603" s="4">
        <v>1.567870640794655</v>
      </c>
      <c r="E7603" s="4">
        <v>2247.6228358232752</v>
      </c>
      <c r="F7603" s="1" t="s">
        <v>509</v>
      </c>
      <c r="G7603" s="1">
        <v>2</v>
      </c>
      <c r="H7603" s="1" t="s">
        <v>505</v>
      </c>
      <c r="I76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3.2224907320973721</v>
      </c>
      <c r="J7603" s="1" t="str">
        <f>IFERROR(INDEX('consumption_figs'!$C:$C,MATCH(Table2[[#This Row],[item_code]],'consumption_figs'!A:A,0),1),"NA")</f>
        <v>pc/heat</v>
      </c>
      <c r="K7603" s="1">
        <f>+SUMIFS(prod!$E:$E,prod!$A:$A,Table2[[#This Row],[date]],prod!$G:$G,Table2[[#This Row],[production_line]],prod!$F:$F,Table2[[#This Row],[output_type]])</f>
        <v>53</v>
      </c>
      <c r="L7603">
        <f>+Table2[[#This Row],[cons_qty_base_uom]]/Table2[[#This Row],[Column1]]</f>
        <v>3.2224907320973721</v>
      </c>
    </row>
    <row r="7604" spans="1:12" x14ac:dyDescent="0.25">
      <c r="A7604" s="2">
        <v>45992</v>
      </c>
      <c r="B7604" s="1" t="s">
        <v>264</v>
      </c>
      <c r="C7604" s="4">
        <v>1.019086517207342</v>
      </c>
      <c r="D7604" s="4">
        <v>1.019086517207342</v>
      </c>
      <c r="E7604" s="4">
        <v>645.08176539224746</v>
      </c>
      <c r="F7604" s="1" t="s">
        <v>509</v>
      </c>
      <c r="G7604" s="1">
        <v>2</v>
      </c>
      <c r="H7604" s="1" t="s">
        <v>505</v>
      </c>
      <c r="I76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0.10685608862402664</v>
      </c>
      <c r="J7604" s="1" t="str">
        <f>IFERROR(INDEX('consumption_figs'!$C:$C,MATCH(Table2[[#This Row],[item_code]],'consumption_figs'!A:A,0),1),"NA")</f>
        <v>kg/ton</v>
      </c>
      <c r="K7604" s="1">
        <f>+SUMIFS(prod!$E:$E,prod!$A:$A,Table2[[#This Row],[date]],prod!$G:$G,Table2[[#This Row],[production_line]],prod!$F:$F,Table2[[#This Row],[output_type]])</f>
        <v>53</v>
      </c>
      <c r="L7604">
        <f>+Table2[[#This Row],[cons_qty_base_uom]]/Table2[[#This Row],[Column1]]</f>
        <v>1.9228047494478151E-2</v>
      </c>
    </row>
    <row r="7605" spans="1:12" x14ac:dyDescent="0.25">
      <c r="A7605" s="2">
        <v>45992</v>
      </c>
      <c r="B7605" s="1" t="s">
        <v>162</v>
      </c>
      <c r="C7605" s="4">
        <v>6.0997146000414544</v>
      </c>
      <c r="D7605" s="4">
        <v>0.18347941516924693</v>
      </c>
      <c r="E7605" s="4">
        <v>1140.646630207752</v>
      </c>
      <c r="F7605" s="1" t="s">
        <v>509</v>
      </c>
      <c r="G7605" s="1">
        <v>2</v>
      </c>
      <c r="H7605" s="1" t="s">
        <v>505</v>
      </c>
      <c r="I76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0.11508895471776329</v>
      </c>
      <c r="J7605" s="1" t="str">
        <f>IFERROR(INDEX('consumption_figs'!$C:$C,MATCH(Table2[[#This Row],[item_code]],'consumption_figs'!A:A,0),1),"NA")</f>
        <v>pc/heat</v>
      </c>
      <c r="K7605" s="1">
        <f>+SUMIFS(prod!$E:$E,prod!$A:$A,Table2[[#This Row],[date]],prod!$G:$G,Table2[[#This Row],[production_line]],prod!$F:$F,Table2[[#This Row],[output_type]])</f>
        <v>53</v>
      </c>
      <c r="L7605">
        <f>+Table2[[#This Row],[cons_qty_base_uom]]/Table2[[#This Row],[Column1]]</f>
        <v>0.11508895471776329</v>
      </c>
    </row>
    <row r="7606" spans="1:12" x14ac:dyDescent="0.25">
      <c r="A7606" s="2">
        <v>45992</v>
      </c>
      <c r="B7606" s="1" t="s">
        <v>61</v>
      </c>
      <c r="C7606" s="4">
        <v>6.3688196559256367</v>
      </c>
      <c r="D7606" s="4">
        <v>2.2290868795739726E-2</v>
      </c>
      <c r="E7606" s="4">
        <v>57.319376903330728</v>
      </c>
      <c r="F7606" s="1" t="s">
        <v>509</v>
      </c>
      <c r="G7606" s="1">
        <v>2</v>
      </c>
      <c r="H7606" s="1" t="s">
        <v>505</v>
      </c>
      <c r="I76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0.1201664086023705</v>
      </c>
      <c r="J7606" s="1" t="str">
        <f>IFERROR(INDEX('consumption_figs'!$C:$C,MATCH(Table2[[#This Row],[item_code]],'consumption_figs'!A:A,0),1),"NA")</f>
        <v>pc/heat</v>
      </c>
      <c r="K7606" s="1">
        <f>+SUMIFS(prod!$E:$E,prod!$A:$A,Table2[[#This Row],[date]],prod!$G:$G,Table2[[#This Row],[production_line]],prod!$F:$F,Table2[[#This Row],[output_type]])</f>
        <v>53</v>
      </c>
      <c r="L7606">
        <f>+Table2[[#This Row],[cons_qty_base_uom]]/Table2[[#This Row],[Column1]]</f>
        <v>0.1201664086023705</v>
      </c>
    </row>
    <row r="7607" spans="1:12" x14ac:dyDescent="0.25">
      <c r="A7607" s="2">
        <v>45992</v>
      </c>
      <c r="B7607" s="1" t="s">
        <v>163</v>
      </c>
      <c r="C7607" s="4">
        <v>2.3322438176629086</v>
      </c>
      <c r="D7607" s="4">
        <v>0.32651413447280725</v>
      </c>
      <c r="E7607" s="4">
        <v>974.87791578309577</v>
      </c>
      <c r="F7607" s="1" t="s">
        <v>509</v>
      </c>
      <c r="G7607" s="1">
        <v>2</v>
      </c>
      <c r="H7607" s="1" t="s">
        <v>505</v>
      </c>
      <c r="I76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4.4004600333262422E-2</v>
      </c>
      <c r="J7607" s="1" t="str">
        <f>IFERROR(INDEX('consumption_figs'!$C:$C,MATCH(Table2[[#This Row],[item_code]],'consumption_figs'!A:A,0),1),"NA")</f>
        <v>pc/heat</v>
      </c>
      <c r="K7607" s="1">
        <f>+SUMIFS(prod!$E:$E,prod!$A:$A,Table2[[#This Row],[date]],prod!$G:$G,Table2[[#This Row],[production_line]],prod!$F:$F,Table2[[#This Row],[output_type]])</f>
        <v>53</v>
      </c>
      <c r="L7607">
        <f>+Table2[[#This Row],[cons_qty_base_uom]]/Table2[[#This Row],[Column1]]</f>
        <v>4.4004600333262422E-2</v>
      </c>
    </row>
    <row r="7608" spans="1:12" x14ac:dyDescent="0.25">
      <c r="A7608" s="2">
        <v>45992</v>
      </c>
      <c r="B7608" s="1" t="e">
        <f>+#REF!</f>
        <v>#REF!</v>
      </c>
      <c r="C7608" s="4">
        <v>20.900492673671454</v>
      </c>
      <c r="D7608" s="4">
        <v>0.25164193179100436</v>
      </c>
      <c r="E7608" s="4">
        <v>1713.8403992410592</v>
      </c>
      <c r="F7608" s="1" t="s">
        <v>509</v>
      </c>
      <c r="G7608" s="1">
        <v>2</v>
      </c>
      <c r="H7608" s="1" t="s">
        <v>505</v>
      </c>
      <c r="I76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8.1174816706775597E-3</v>
      </c>
      <c r="J7608" s="1" t="str">
        <f>IFERROR(INDEX('consumption_figs'!$C:$C,MATCH(Table2[[#This Row],[item_code]],'consumption_figs'!A:A,0),1),"NA")</f>
        <v>NA</v>
      </c>
      <c r="K7608" s="1">
        <f>+SUMIFS(prod!$E:$E,prod!$A:$A,Table2[[#This Row],[date]],prod!$G:$G,Table2[[#This Row],[production_line]],prod!$F:$F,Table2[[#This Row],[output_type]])</f>
        <v>53</v>
      </c>
      <c r="L7608">
        <f>+Table2[[#This Row],[cons_qty_base_uom]]/Table2[[#This Row],[Column1]]</f>
        <v>0.39434891837115954</v>
      </c>
    </row>
    <row r="7609" spans="1:12" x14ac:dyDescent="0.25">
      <c r="A7609" s="2">
        <v>45992</v>
      </c>
      <c r="B7609" s="1" t="s">
        <v>160</v>
      </c>
      <c r="C7609" s="4">
        <v>4.3056808941469091</v>
      </c>
      <c r="D7609" s="4">
        <v>5.399323841260225E-2</v>
      </c>
      <c r="E7609" s="4">
        <v>301.39766259028363</v>
      </c>
      <c r="F7609" s="1" t="s">
        <v>509</v>
      </c>
      <c r="G7609" s="1">
        <v>2</v>
      </c>
      <c r="H7609" s="1" t="s">
        <v>505</v>
      </c>
      <c r="I76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8.1239262153715269E-2</v>
      </c>
      <c r="J7609" s="1" t="str">
        <f>IFERROR(INDEX('consumption_figs'!$C:$C,MATCH(Table2[[#This Row],[item_code]],'consumption_figs'!A:A,0),1),"NA")</f>
        <v>pc/heat</v>
      </c>
      <c r="K7609" s="1">
        <f>+SUMIFS(prod!$E:$E,prod!$A:$A,Table2[[#This Row],[date]],prod!$G:$G,Table2[[#This Row],[production_line]],prod!$F:$F,Table2[[#This Row],[output_type]])</f>
        <v>53</v>
      </c>
      <c r="L7609">
        <f>+Table2[[#This Row],[cons_qty_base_uom]]/Table2[[#This Row],[Column1]]</f>
        <v>8.1239262153715269E-2</v>
      </c>
    </row>
    <row r="7610" spans="1:12" x14ac:dyDescent="0.25">
      <c r="A7610" s="2">
        <v>45992</v>
      </c>
      <c r="B7610" s="1" t="e">
        <f>+#REF!</f>
        <v>#REF!</v>
      </c>
      <c r="C7610" s="4">
        <v>18.299143800124366</v>
      </c>
      <c r="D7610" s="4">
        <v>0.22727536599754464</v>
      </c>
      <c r="E7610" s="4">
        <v>1890.5977078961084</v>
      </c>
      <c r="F7610" s="1" t="s">
        <v>509</v>
      </c>
      <c r="G7610" s="1">
        <v>2</v>
      </c>
      <c r="H7610" s="1" t="s">
        <v>505</v>
      </c>
      <c r="I76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7.3314634192756332E-3</v>
      </c>
      <c r="J7610" s="1" t="str">
        <f>IFERROR(INDEX('consumption_figs'!$C:$C,MATCH(Table2[[#This Row],[item_code]],'consumption_figs'!A:A,0),1),"NA")</f>
        <v>NA</v>
      </c>
      <c r="K7610" s="1">
        <f>+SUMIFS(prod!$E:$E,prod!$A:$A,Table2[[#This Row],[date]],prod!$G:$G,Table2[[#This Row],[production_line]],prod!$F:$F,Table2[[#This Row],[output_type]])</f>
        <v>53</v>
      </c>
      <c r="L7610">
        <f>+Table2[[#This Row],[cons_qty_base_uom]]/Table2[[#This Row],[Column1]]</f>
        <v>0.34526686415328994</v>
      </c>
    </row>
    <row r="7611" spans="1:12" x14ac:dyDescent="0.25">
      <c r="A7611" s="2">
        <v>45992</v>
      </c>
      <c r="B7611" s="1" t="e">
        <f>+#REF!</f>
        <v>#REF!</v>
      </c>
      <c r="C7611" s="4">
        <v>24.398858400165821</v>
      </c>
      <c r="D7611" s="4">
        <v>0.3147452733621392</v>
      </c>
      <c r="E7611" s="4">
        <v>5904.523732840129</v>
      </c>
      <c r="F7611" s="1" t="s">
        <v>509</v>
      </c>
      <c r="G7611" s="1">
        <v>2</v>
      </c>
      <c r="H7611" s="1" t="s">
        <v>505</v>
      </c>
      <c r="I76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1.0153073334262555E-2</v>
      </c>
      <c r="J7611" s="1" t="str">
        <f>IFERROR(INDEX('consumption_figs'!$C:$C,MATCH(Table2[[#This Row],[item_code]],'consumption_figs'!A:A,0),1),"NA")</f>
        <v>NA</v>
      </c>
      <c r="K7611" s="1">
        <f>+SUMIFS(prod!$E:$E,prod!$A:$A,Table2[[#This Row],[date]],prod!$G:$G,Table2[[#This Row],[production_line]],prod!$F:$F,Table2[[#This Row],[output_type]])</f>
        <v>53</v>
      </c>
      <c r="L7611">
        <f>+Table2[[#This Row],[cons_qty_base_uom]]/Table2[[#This Row],[Column1]]</f>
        <v>0.4603558188710532</v>
      </c>
    </row>
    <row r="7612" spans="1:12" x14ac:dyDescent="0.25">
      <c r="A7612" s="2">
        <v>45992</v>
      </c>
      <c r="B7612" s="1" t="s">
        <v>161</v>
      </c>
      <c r="C7612" s="4">
        <v>1.1661219088314545</v>
      </c>
      <c r="D7612" s="4">
        <v>0.18249807873212265</v>
      </c>
      <c r="E7612" s="4">
        <v>494.43568934453668</v>
      </c>
      <c r="F7612" s="1" t="s">
        <v>509</v>
      </c>
      <c r="G7612" s="1">
        <v>2</v>
      </c>
      <c r="H7612" s="1" t="s">
        <v>505</v>
      </c>
      <c r="I76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2.2002300166631218E-2</v>
      </c>
      <c r="J7612" s="1" t="str">
        <f>IFERROR(INDEX('consumption_figs'!$C:$C,MATCH(Table2[[#This Row],[item_code]],'consumption_figs'!A:A,0),1),"NA")</f>
        <v>pc/heat</v>
      </c>
      <c r="K7612" s="1">
        <f>+SUMIFS(prod!$E:$E,prod!$A:$A,Table2[[#This Row],[date]],prod!$G:$G,Table2[[#This Row],[production_line]],prod!$F:$F,Table2[[#This Row],[output_type]])</f>
        <v>53</v>
      </c>
      <c r="L7612">
        <f>+Table2[[#This Row],[cons_qty_base_uom]]/Table2[[#This Row],[Column1]]</f>
        <v>2.2002300166631218E-2</v>
      </c>
    </row>
    <row r="7613" spans="1:12" x14ac:dyDescent="0.25">
      <c r="A7613" s="2">
        <v>45992</v>
      </c>
      <c r="B7613" s="1" t="s">
        <v>569</v>
      </c>
      <c r="C7613" s="4">
        <v>0.46119733924612061</v>
      </c>
      <c r="D7613" s="4">
        <v>6.0878048780487967E-4</v>
      </c>
      <c r="E7613" s="4">
        <v>0.2859423503325948</v>
      </c>
      <c r="F7613" s="1" t="s">
        <v>509</v>
      </c>
      <c r="G7613" s="1">
        <v>2</v>
      </c>
      <c r="H7613" s="1" t="s">
        <v>505</v>
      </c>
      <c r="I76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1.9638080251770311E-5</v>
      </c>
      <c r="J7613" s="1" t="str">
        <f>IFERROR(INDEX('consumption_figs'!$C:$C,MATCH(Table2[[#This Row],[item_code]],'consumption_figs'!A:A,0),1),"NA")</f>
        <v>NA</v>
      </c>
      <c r="K7613" s="1">
        <f>+SUMIFS(prod!$E:$E,prod!$A:$A,Table2[[#This Row],[date]],prod!$G:$G,Table2[[#This Row],[production_line]],prod!$F:$F,Table2[[#This Row],[output_type]])</f>
        <v>53</v>
      </c>
      <c r="L7613">
        <f>+Table2[[#This Row],[cons_qty_base_uom]]/Table2[[#This Row],[Column1]]</f>
        <v>8.701836589549445E-3</v>
      </c>
    </row>
    <row r="7614" spans="1:12" x14ac:dyDescent="0.25">
      <c r="A7614" s="2">
        <v>45992</v>
      </c>
      <c r="B7614" s="1" t="s">
        <v>287</v>
      </c>
      <c r="C7614" s="4">
        <v>0.31019031781226908</v>
      </c>
      <c r="D7614" s="4">
        <v>0.31019031781226908</v>
      </c>
      <c r="E7614" s="4">
        <v>533.21715631929055</v>
      </c>
      <c r="F7614" s="1" t="s">
        <v>509</v>
      </c>
      <c r="G7614" s="1">
        <v>2</v>
      </c>
      <c r="H7614" s="1" t="s">
        <v>505</v>
      </c>
      <c r="I76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3.2524936333466405E-2</v>
      </c>
      <c r="J7614" s="1" t="str">
        <f>IFERROR(INDEX('consumption_figs'!$C:$C,MATCH(Table2[[#This Row],[item_code]],'consumption_figs'!A:A,0),1),"NA")</f>
        <v>kg/ton</v>
      </c>
      <c r="K7614" s="1">
        <f>+SUMIFS(prod!$E:$E,prod!$A:$A,Table2[[#This Row],[date]],prod!$G:$G,Table2[[#This Row],[production_line]],prod!$F:$F,Table2[[#This Row],[output_type]])</f>
        <v>53</v>
      </c>
      <c r="L7614">
        <f>+Table2[[#This Row],[cons_qty_base_uom]]/Table2[[#This Row],[Column1]]</f>
        <v>5.8526475058918691E-3</v>
      </c>
    </row>
    <row r="7615" spans="1:12" x14ac:dyDescent="0.25">
      <c r="A7615" s="2">
        <v>45992</v>
      </c>
      <c r="B7615" s="1" t="s">
        <v>285</v>
      </c>
      <c r="C7615" s="4">
        <v>0.25708610495195844</v>
      </c>
      <c r="D7615" s="4">
        <v>0.25708610495195844</v>
      </c>
      <c r="E7615" s="4">
        <v>279.91535107169233</v>
      </c>
      <c r="F7615" s="1" t="s">
        <v>509</v>
      </c>
      <c r="G7615" s="1">
        <v>2</v>
      </c>
      <c r="H7615" s="1" t="s">
        <v>505</v>
      </c>
      <c r="I76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2.6956705982170329E-2</v>
      </c>
      <c r="J7615" s="1" t="str">
        <f>IFERROR(INDEX('consumption_figs'!$C:$C,MATCH(Table2[[#This Row],[item_code]],'consumption_figs'!A:A,0),1),"NA")</f>
        <v>kg/ton</v>
      </c>
      <c r="K7615" s="1">
        <f>+SUMIFS(prod!$E:$E,prod!$A:$A,Table2[[#This Row],[date]],prod!$G:$G,Table2[[#This Row],[production_line]],prod!$F:$F,Table2[[#This Row],[output_type]])</f>
        <v>53</v>
      </c>
      <c r="L7615">
        <f>+Table2[[#This Row],[cons_qty_base_uom]]/Table2[[#This Row],[Column1]]</f>
        <v>4.8506812255086499E-3</v>
      </c>
    </row>
    <row r="7616" spans="1:12" x14ac:dyDescent="0.25">
      <c r="A7616" s="2">
        <v>45992</v>
      </c>
      <c r="B7616" s="1" t="s">
        <v>205</v>
      </c>
      <c r="C7616" s="4">
        <v>0.22787324464153719</v>
      </c>
      <c r="D7616" s="4">
        <v>8.5224593495934926E-3</v>
      </c>
      <c r="E7616" s="4">
        <v>15.723253880266066</v>
      </c>
      <c r="F7616" s="1" t="s">
        <v>509</v>
      </c>
      <c r="G7616" s="1">
        <v>2</v>
      </c>
      <c r="H7616" s="1" t="s">
        <v>505</v>
      </c>
      <c r="I76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4.2994951819157962E-3</v>
      </c>
      <c r="J7616" s="1" t="str">
        <f>IFERROR(INDEX('consumption_figs'!$C:$C,MATCH(Table2[[#This Row],[item_code]],'consumption_figs'!A:A,0),1),"NA")</f>
        <v>pc/heat</v>
      </c>
      <c r="K7616" s="1">
        <f>+SUMIFS(prod!$E:$E,prod!$A:$A,Table2[[#This Row],[date]],prod!$G:$G,Table2[[#This Row],[production_line]],prod!$F:$F,Table2[[#This Row],[output_type]])</f>
        <v>53</v>
      </c>
      <c r="L7616">
        <f>+Table2[[#This Row],[cons_qty_base_uom]]/Table2[[#This Row],[Column1]]</f>
        <v>4.2994951819157962E-3</v>
      </c>
    </row>
    <row r="7617" spans="1:12" x14ac:dyDescent="0.25">
      <c r="A7617" s="2">
        <v>45992</v>
      </c>
      <c r="B7617" s="1" t="s">
        <v>292</v>
      </c>
      <c r="C7617" s="4">
        <v>3.7637772542498147</v>
      </c>
      <c r="D7617" s="4">
        <v>3.7637772542498147</v>
      </c>
      <c r="E7617" s="4">
        <v>2233.350147126755</v>
      </c>
      <c r="F7617" s="1" t="s">
        <v>509</v>
      </c>
      <c r="G7617" s="1">
        <v>2</v>
      </c>
      <c r="H7617" s="1" t="s">
        <v>505</v>
      </c>
      <c r="I76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0.39465002141656857</v>
      </c>
      <c r="J7617" s="1" t="str">
        <f>IFERROR(INDEX('consumption_figs'!$C:$C,MATCH(Table2[[#This Row],[item_code]],'consumption_figs'!A:A,0),1),"NA")</f>
        <v>kg/ton</v>
      </c>
      <c r="K7617" s="1">
        <f>+SUMIFS(prod!$E:$E,prod!$A:$A,Table2[[#This Row],[date]],prod!$G:$G,Table2[[#This Row],[production_line]],prod!$F:$F,Table2[[#This Row],[output_type]])</f>
        <v>53</v>
      </c>
      <c r="L7617">
        <f>+Table2[[#This Row],[cons_qty_base_uom]]/Table2[[#This Row],[Column1]]</f>
        <v>7.1014665174524802E-2</v>
      </c>
    </row>
    <row r="7618" spans="1:12" x14ac:dyDescent="0.25">
      <c r="A7618" s="2">
        <v>45992</v>
      </c>
      <c r="B7618" s="1" t="s">
        <v>564</v>
      </c>
      <c r="C7618" s="4">
        <v>0.58712121212121204</v>
      </c>
      <c r="D7618" s="4">
        <v>0.58712121212121204</v>
      </c>
      <c r="E7618" s="4">
        <v>281.81818181818176</v>
      </c>
      <c r="F7618" s="1" t="s">
        <v>509</v>
      </c>
      <c r="G7618" s="1">
        <v>2</v>
      </c>
      <c r="H7618" s="1" t="s">
        <v>505</v>
      </c>
      <c r="I76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1.8939393939393936E-2</v>
      </c>
      <c r="J7618" s="1" t="str">
        <f>IFERROR(INDEX('consumption_figs'!$C:$C,MATCH(Table2[[#This Row],[item_code]],'consumption_figs'!A:A,0),1),"NA")</f>
        <v>NA</v>
      </c>
      <c r="K7618" s="1">
        <f>+SUMIFS(prod!$E:$E,prod!$A:$A,Table2[[#This Row],[date]],prod!$G:$G,Table2[[#This Row],[production_line]],prod!$F:$F,Table2[[#This Row],[output_type]])</f>
        <v>53</v>
      </c>
      <c r="L7618">
        <f>+Table2[[#This Row],[cons_qty_base_uom]]/Table2[[#This Row],[Column1]]</f>
        <v>1.1077758719268152E-2</v>
      </c>
    </row>
    <row r="7619" spans="1:12" x14ac:dyDescent="0.25">
      <c r="A7619" s="2">
        <v>45992</v>
      </c>
      <c r="B7619" s="1" t="s">
        <v>547</v>
      </c>
      <c r="C7619" s="4">
        <v>9.7560975609756184E-2</v>
      </c>
      <c r="D7619" s="4">
        <v>7.521951219512206E-4</v>
      </c>
      <c r="E7619" s="4">
        <v>9.3658536585365937</v>
      </c>
      <c r="F7619" s="1" t="s">
        <v>509</v>
      </c>
      <c r="G7619" s="1">
        <v>2</v>
      </c>
      <c r="H7619" s="1" t="s">
        <v>505</v>
      </c>
      <c r="I76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2.4264358772620018E-5</v>
      </c>
      <c r="J7619" s="1" t="str">
        <f>IFERROR(INDEX('consumption_figs'!$C:$C,MATCH(Table2[[#This Row],[item_code]],'consumption_figs'!A:A,0),1),"NA")</f>
        <v>NA</v>
      </c>
      <c r="K7619" s="1">
        <f>+SUMIFS(prod!$E:$E,prod!$A:$A,Table2[[#This Row],[date]],prod!$G:$G,Table2[[#This Row],[production_line]],prod!$F:$F,Table2[[#This Row],[output_type]])</f>
        <v>53</v>
      </c>
      <c r="L7619">
        <f>+Table2[[#This Row],[cons_qty_base_uom]]/Table2[[#This Row],[Column1]]</f>
        <v>1.8407731247123808E-3</v>
      </c>
    </row>
    <row r="7620" spans="1:12" x14ac:dyDescent="0.25">
      <c r="A7620" s="2">
        <v>45992</v>
      </c>
      <c r="B7620" s="1" t="s">
        <v>237</v>
      </c>
      <c r="C7620" s="4">
        <v>0.99636762931577538</v>
      </c>
      <c r="D7620" s="4">
        <v>0.99636762931577538</v>
      </c>
      <c r="E7620" s="4">
        <v>142.42776350780213</v>
      </c>
      <c r="F7620" s="1" t="s">
        <v>509</v>
      </c>
      <c r="G7620" s="1">
        <v>2</v>
      </c>
      <c r="H7620" s="1" t="s">
        <v>505</v>
      </c>
      <c r="I76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3.2140891268250822E-2</v>
      </c>
      <c r="J7620" s="1" t="str">
        <f>IFERROR(INDEX('consumption_figs'!$C:$C,MATCH(Table2[[#This Row],[item_code]],'consumption_figs'!A:A,0),1),"NA")</f>
        <v>NA</v>
      </c>
      <c r="K7620" s="1">
        <f>+SUMIFS(prod!$E:$E,prod!$A:$A,Table2[[#This Row],[date]],prod!$G:$G,Table2[[#This Row],[production_line]],prod!$F:$F,Table2[[#This Row],[output_type]])</f>
        <v>53</v>
      </c>
      <c r="L7620">
        <f>+Table2[[#This Row],[cons_qty_base_uom]]/Table2[[#This Row],[Column1]]</f>
        <v>1.879938923237312E-2</v>
      </c>
    </row>
    <row r="7621" spans="1:12" x14ac:dyDescent="0.25">
      <c r="A7621" s="2">
        <v>45992</v>
      </c>
      <c r="B7621" s="1" t="s">
        <v>576</v>
      </c>
      <c r="C7621" s="4">
        <v>7.5153872950393941E-2</v>
      </c>
      <c r="D7621" s="4">
        <v>7.5153872950393941E-2</v>
      </c>
      <c r="E7621" s="4">
        <v>59.867606230833339</v>
      </c>
      <c r="F7621" s="1" t="s">
        <v>509</v>
      </c>
      <c r="G7621" s="1">
        <v>2</v>
      </c>
      <c r="H7621" s="1" t="s">
        <v>505</v>
      </c>
      <c r="I76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2.4243184822707723E-3</v>
      </c>
      <c r="J7621" s="1" t="str">
        <f>IFERROR(INDEX('consumption_figs'!$C:$C,MATCH(Table2[[#This Row],[item_code]],'consumption_figs'!A:A,0),1),"NA")</f>
        <v>NA</v>
      </c>
      <c r="K7621" s="1">
        <f>+SUMIFS(prod!$E:$E,prod!$A:$A,Table2[[#This Row],[date]],prod!$G:$G,Table2[[#This Row],[production_line]],prod!$F:$F,Table2[[#This Row],[output_type]])</f>
        <v>53</v>
      </c>
      <c r="L7621">
        <f>+Table2[[#This Row],[cons_qty_base_uom]]/Table2[[#This Row],[Column1]]</f>
        <v>1.4179976028376215E-3</v>
      </c>
    </row>
    <row r="7622" spans="1:12" x14ac:dyDescent="0.25">
      <c r="A7622" s="2">
        <v>45992</v>
      </c>
      <c r="B7622" s="1" t="s">
        <v>201</v>
      </c>
      <c r="C7622" s="4">
        <v>111.47112462006079</v>
      </c>
      <c r="D7622" s="4">
        <v>2.1179513677811554E-2</v>
      </c>
      <c r="E7622" s="4">
        <v>234.08936170212766</v>
      </c>
      <c r="F7622" s="1" t="s">
        <v>509</v>
      </c>
      <c r="G7622" s="1">
        <v>2</v>
      </c>
      <c r="H7622" s="1" t="s">
        <v>505</v>
      </c>
      <c r="I76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2.1032287664162412</v>
      </c>
      <c r="J7622" s="1" t="str">
        <f>IFERROR(INDEX('consumption_figs'!$C:$C,MATCH(Table2[[#This Row],[item_code]],'consumption_figs'!A:A,0),1),"NA")</f>
        <v>pc/heat</v>
      </c>
      <c r="K7622" s="1">
        <f>+SUMIFS(prod!$E:$E,prod!$A:$A,Table2[[#This Row],[date]],prod!$G:$G,Table2[[#This Row],[production_line]],prod!$F:$F,Table2[[#This Row],[output_type]])</f>
        <v>53</v>
      </c>
      <c r="L7622">
        <f>+Table2[[#This Row],[cons_qty_base_uom]]/Table2[[#This Row],[Column1]]</f>
        <v>2.1032287664162412</v>
      </c>
    </row>
    <row r="7623" spans="1:12" x14ac:dyDescent="0.25">
      <c r="A7623" s="2">
        <v>45992</v>
      </c>
      <c r="B7623" s="1" t="s">
        <v>59</v>
      </c>
      <c r="C7623" s="4">
        <v>2.3645390070921986</v>
      </c>
      <c r="D7623" s="4">
        <v>2.2770510638297877E-2</v>
      </c>
      <c r="E7623" s="4">
        <v>83.704680851063827</v>
      </c>
      <c r="F7623" s="1" t="s">
        <v>509</v>
      </c>
      <c r="G7623" s="1">
        <v>2</v>
      </c>
      <c r="H7623" s="1" t="s">
        <v>505</v>
      </c>
      <c r="I76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4.4613943530041479E-2</v>
      </c>
      <c r="J7623" s="1" t="str">
        <f>IFERROR(INDEX('consumption_figs'!$C:$C,MATCH(Table2[[#This Row],[item_code]],'consumption_figs'!A:A,0),1),"NA")</f>
        <v>pc/heat</v>
      </c>
      <c r="K7623" s="1">
        <f>+SUMIFS(prod!$E:$E,prod!$A:$A,Table2[[#This Row],[date]],prod!$G:$G,Table2[[#This Row],[production_line]],prod!$F:$F,Table2[[#This Row],[output_type]])</f>
        <v>53</v>
      </c>
      <c r="L7623">
        <f>+Table2[[#This Row],[cons_qty_base_uom]]/Table2[[#This Row],[Column1]]</f>
        <v>4.4613943530041479E-2</v>
      </c>
    </row>
    <row r="7624" spans="1:12" x14ac:dyDescent="0.25">
      <c r="A7624" s="2">
        <v>45992</v>
      </c>
      <c r="B7624" s="1" t="s">
        <v>60</v>
      </c>
      <c r="C7624" s="4">
        <v>46.277406281661605</v>
      </c>
      <c r="D7624" s="4">
        <v>0.66123172893878923</v>
      </c>
      <c r="E7624" s="4">
        <v>1354.0769078014187</v>
      </c>
      <c r="F7624" s="1" t="s">
        <v>509</v>
      </c>
      <c r="G7624" s="1">
        <v>2</v>
      </c>
      <c r="H7624" s="1" t="s">
        <v>505</v>
      </c>
      <c r="I76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0.87315860908795484</v>
      </c>
      <c r="J7624" s="1" t="str">
        <f>IFERROR(INDEX('consumption_figs'!$C:$C,MATCH(Table2[[#This Row],[item_code]],'consumption_figs'!A:A,0),1),"NA")</f>
        <v>pc/heat</v>
      </c>
      <c r="K7624" s="1">
        <f>+SUMIFS(prod!$E:$E,prod!$A:$A,Table2[[#This Row],[date]],prod!$G:$G,Table2[[#This Row],[production_line]],prod!$F:$F,Table2[[#This Row],[output_type]])</f>
        <v>53</v>
      </c>
      <c r="L7624">
        <f>+Table2[[#This Row],[cons_qty_base_uom]]/Table2[[#This Row],[Column1]]</f>
        <v>0.87315860908795484</v>
      </c>
    </row>
    <row r="7625" spans="1:12" x14ac:dyDescent="0.25">
      <c r="A7625" s="2">
        <v>45992</v>
      </c>
      <c r="B7625" s="1" t="s">
        <v>259</v>
      </c>
      <c r="C7625" s="4">
        <v>7.1761348235781827E-2</v>
      </c>
      <c r="D7625" s="4">
        <v>7.1761348235781827E-2</v>
      </c>
      <c r="E7625" s="4">
        <v>222.04396371115612</v>
      </c>
      <c r="F7625" s="1" t="s">
        <v>509</v>
      </c>
      <c r="G7625" s="1">
        <v>2</v>
      </c>
      <c r="H7625" s="1" t="s">
        <v>505</v>
      </c>
      <c r="I76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7.5245201044124802E-3</v>
      </c>
      <c r="J7625" s="1" t="str">
        <f>IFERROR(INDEX('consumption_figs'!$C:$C,MATCH(Table2[[#This Row],[item_code]],'consumption_figs'!A:A,0),1),"NA")</f>
        <v>kg/ton</v>
      </c>
      <c r="K7625" s="1">
        <f>+SUMIFS(prod!$E:$E,prod!$A:$A,Table2[[#This Row],[date]],prod!$G:$G,Table2[[#This Row],[production_line]],prod!$F:$F,Table2[[#This Row],[output_type]])</f>
        <v>53</v>
      </c>
      <c r="L7625">
        <f>+Table2[[#This Row],[cons_qty_base_uom]]/Table2[[#This Row],[Column1]]</f>
        <v>1.3539877025619213E-3</v>
      </c>
    </row>
    <row r="7626" spans="1:12" x14ac:dyDescent="0.25">
      <c r="A7626" s="2">
        <v>45992</v>
      </c>
      <c r="B7626" s="1" t="s">
        <v>262</v>
      </c>
      <c r="C7626" s="4">
        <v>5.4717158662375968E-2</v>
      </c>
      <c r="D7626" s="4">
        <v>5.4717158662375968E-2</v>
      </c>
      <c r="E7626" s="4">
        <v>44.342785379989486</v>
      </c>
      <c r="F7626" s="1" t="s">
        <v>509</v>
      </c>
      <c r="G7626" s="1">
        <v>2</v>
      </c>
      <c r="H7626" s="1" t="s">
        <v>505</v>
      </c>
      <c r="I76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1.7650696342701925E-3</v>
      </c>
      <c r="J7626" s="1" t="str">
        <f>IFERROR(INDEX('consumption_figs'!$C:$C,MATCH(Table2[[#This Row],[item_code]],'consumption_figs'!A:A,0),1),"NA")</f>
        <v>NA</v>
      </c>
      <c r="K7626" s="1">
        <f>+SUMIFS(prod!$E:$E,prod!$A:$A,Table2[[#This Row],[date]],prod!$G:$G,Table2[[#This Row],[production_line]],prod!$F:$F,Table2[[#This Row],[output_type]])</f>
        <v>53</v>
      </c>
      <c r="L7626">
        <f>+Table2[[#This Row],[cons_qty_base_uom]]/Table2[[#This Row],[Column1]]</f>
        <v>1.0323992200448296E-3</v>
      </c>
    </row>
    <row r="7627" spans="1:12" x14ac:dyDescent="0.25">
      <c r="A7627" s="2">
        <v>45992</v>
      </c>
      <c r="B7627" s="1" t="s">
        <v>272</v>
      </c>
      <c r="C7627" s="4">
        <v>3.1667933130699086E-2</v>
      </c>
      <c r="D7627" s="4">
        <v>3.1667933130699086E-2</v>
      </c>
      <c r="E7627" s="4">
        <v>34.654219224924006</v>
      </c>
      <c r="F7627" s="1" t="s">
        <v>509</v>
      </c>
      <c r="G7627" s="1">
        <v>2</v>
      </c>
      <c r="H7627" s="1" t="s">
        <v>505</v>
      </c>
      <c r="I76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3.3205340390792793E-3</v>
      </c>
      <c r="J7627" s="1" t="str">
        <f>IFERROR(INDEX('consumption_figs'!$C:$C,MATCH(Table2[[#This Row],[item_code]],'consumption_figs'!A:A,0),1),"NA")</f>
        <v>kg/ton</v>
      </c>
      <c r="K7627" s="1">
        <f>+SUMIFS(prod!$E:$E,prod!$A:$A,Table2[[#This Row],[date]],prod!$G:$G,Table2[[#This Row],[production_line]],prod!$F:$F,Table2[[#This Row],[output_type]])</f>
        <v>53</v>
      </c>
      <c r="L7627">
        <f>+Table2[[#This Row],[cons_qty_base_uom]]/Table2[[#This Row],[Column1]]</f>
        <v>5.9750817227734122E-4</v>
      </c>
    </row>
    <row r="7628" spans="1:12" x14ac:dyDescent="0.25">
      <c r="A7628" s="2">
        <v>45962</v>
      </c>
      <c r="B7628" s="1" t="s">
        <v>260</v>
      </c>
      <c r="C7628" s="4">
        <v>-1.6545763363671324</v>
      </c>
      <c r="D7628" s="4">
        <v>-1.6545763363671324</v>
      </c>
      <c r="E7628" s="4">
        <v>-3110.603512370209</v>
      </c>
      <c r="F7628" s="1" t="s">
        <v>509</v>
      </c>
      <c r="G7628" s="1">
        <v>1</v>
      </c>
      <c r="H7628" s="1" t="s">
        <v>505</v>
      </c>
      <c r="I76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-1.6688112967282242E-2</v>
      </c>
      <c r="J7628" s="1" t="str">
        <f>IFERROR(INDEX('consumption_figs'!$C:$C,MATCH(Table2[[#This Row],[item_code]],'consumption_figs'!A:A,0),1),"NA")</f>
        <v>kg/ton</v>
      </c>
      <c r="K7628" s="1">
        <f>+SUMIFS(prod!$E:$E,prod!$A:$A,Table2[[#This Row],[date]],prod!$G:$G,Table2[[#This Row],[production_line]],prod!$F:$F,Table2[[#This Row],[output_type]])</f>
        <v>550</v>
      </c>
      <c r="L7628">
        <f>+Table2[[#This Row],[cons_qty_base_uom]]/Table2[[#This Row],[Column1]]</f>
        <v>-3.0083206115766046E-3</v>
      </c>
    </row>
    <row r="7629" spans="1:12" x14ac:dyDescent="0.25">
      <c r="A7629" s="2">
        <v>45962</v>
      </c>
      <c r="B7629" s="1" t="s">
        <v>260</v>
      </c>
      <c r="C7629" s="4">
        <v>-23.983891708008141</v>
      </c>
      <c r="D7629" s="4">
        <v>-23.983891708008141</v>
      </c>
      <c r="E7629" s="4">
        <v>-45089.716411055306</v>
      </c>
      <c r="F7629" s="1" t="s">
        <v>509</v>
      </c>
      <c r="G7629" s="1">
        <v>1</v>
      </c>
      <c r="H7629" s="1" t="s">
        <v>505</v>
      </c>
      <c r="I76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-0.24190234407504152</v>
      </c>
      <c r="J7629" s="1" t="str">
        <f>IFERROR(INDEX('consumption_figs'!$C:$C,MATCH(Table2[[#This Row],[item_code]],'consumption_figs'!A:A,0),1),"NA")</f>
        <v>kg/ton</v>
      </c>
      <c r="K7629" s="1">
        <f>+SUMIFS(prod!$E:$E,prod!$A:$A,Table2[[#This Row],[date]],prod!$G:$G,Table2[[#This Row],[production_line]],prod!$F:$F,Table2[[#This Row],[output_type]])</f>
        <v>550</v>
      </c>
      <c r="L7629">
        <f>+Table2[[#This Row],[cons_qty_base_uom]]/Table2[[#This Row],[Column1]]</f>
        <v>-4.3607075832742072E-2</v>
      </c>
    </row>
    <row r="7630" spans="1:12" x14ac:dyDescent="0.25">
      <c r="A7630" s="2">
        <v>45962</v>
      </c>
      <c r="B7630" s="1" t="s">
        <v>260</v>
      </c>
      <c r="C7630" s="4">
        <v>-14.398415585324051</v>
      </c>
      <c r="D7630" s="4">
        <v>-14.398415585324051</v>
      </c>
      <c r="E7630" s="4">
        <v>-27069.021300409215</v>
      </c>
      <c r="F7630" s="1" t="s">
        <v>509</v>
      </c>
      <c r="G7630" s="1">
        <v>1</v>
      </c>
      <c r="H7630" s="1" t="s">
        <v>505</v>
      </c>
      <c r="I76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-0.14522290725210091</v>
      </c>
      <c r="J7630" s="1" t="str">
        <f>IFERROR(INDEX('consumption_figs'!$C:$C,MATCH(Table2[[#This Row],[item_code]],'consumption_figs'!A:A,0),1),"NA")</f>
        <v>kg/ton</v>
      </c>
      <c r="K7630" s="1">
        <f>+SUMIFS(prod!$E:$E,prod!$A:$A,Table2[[#This Row],[date]],prod!$G:$G,Table2[[#This Row],[production_line]],prod!$F:$F,Table2[[#This Row],[output_type]])</f>
        <v>550</v>
      </c>
      <c r="L7630">
        <f>+Table2[[#This Row],[cons_qty_base_uom]]/Table2[[#This Row],[Column1]]</f>
        <v>-2.6178937427861908E-2</v>
      </c>
    </row>
    <row r="7631" spans="1:12" x14ac:dyDescent="0.25">
      <c r="A7631" s="2">
        <v>45962</v>
      </c>
      <c r="B7631" s="1" t="s">
        <v>260</v>
      </c>
      <c r="C7631" s="4">
        <v>-9.59894372354937</v>
      </c>
      <c r="D7631" s="4">
        <v>-9.59894372354937</v>
      </c>
      <c r="E7631" s="4">
        <v>-18046.014200272817</v>
      </c>
      <c r="F7631" s="1" t="s">
        <v>509</v>
      </c>
      <c r="G7631" s="1">
        <v>1</v>
      </c>
      <c r="H7631" s="1" t="s">
        <v>505</v>
      </c>
      <c r="I76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-9.6815271501400638E-2</v>
      </c>
      <c r="J7631" s="1" t="str">
        <f>IFERROR(INDEX('consumption_figs'!$C:$C,MATCH(Table2[[#This Row],[item_code]],'consumption_figs'!A:A,0),1),"NA")</f>
        <v>kg/ton</v>
      </c>
      <c r="K7631" s="1">
        <f>+SUMIFS(prod!$E:$E,prod!$A:$A,Table2[[#This Row],[date]],prod!$G:$G,Table2[[#This Row],[production_line]],prod!$F:$F,Table2[[#This Row],[output_type]])</f>
        <v>550</v>
      </c>
      <c r="L7631">
        <f>+Table2[[#This Row],[cons_qty_base_uom]]/Table2[[#This Row],[Column1]]</f>
        <v>-1.7452624951907945E-2</v>
      </c>
    </row>
    <row r="7632" spans="1:12" x14ac:dyDescent="0.25">
      <c r="A7632" s="2">
        <v>45962</v>
      </c>
      <c r="B7632" s="1" t="s">
        <v>60</v>
      </c>
      <c r="C7632" s="4">
        <v>-153.50629640174427</v>
      </c>
      <c r="D7632" s="4">
        <v>-2.157438892148674</v>
      </c>
      <c r="E7632" s="4">
        <v>-4491.5942327150378</v>
      </c>
      <c r="F7632" s="1" t="s">
        <v>509</v>
      </c>
      <c r="G7632" s="1">
        <v>1</v>
      </c>
      <c r="H7632" s="1" t="s">
        <v>505</v>
      </c>
      <c r="I76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-0.27910235709408049</v>
      </c>
      <c r="J7632" s="1" t="str">
        <f>IFERROR(INDEX('consumption_figs'!$C:$C,MATCH(Table2[[#This Row],[item_code]],'consumption_figs'!A:A,0),1),"NA")</f>
        <v>pc/heat</v>
      </c>
      <c r="K7632" s="1">
        <f>+SUMIFS(prod!$E:$E,prod!$A:$A,Table2[[#This Row],[date]],prod!$G:$G,Table2[[#This Row],[production_line]],prod!$F:$F,Table2[[#This Row],[output_type]])</f>
        <v>550</v>
      </c>
      <c r="L7632">
        <f>+Table2[[#This Row],[cons_qty_base_uom]]/Table2[[#This Row],[Column1]]</f>
        <v>-0.27910235709408049</v>
      </c>
    </row>
    <row r="7633" spans="1:12" x14ac:dyDescent="0.25">
      <c r="A7633" s="2">
        <v>45962</v>
      </c>
      <c r="B7633" s="1" t="s">
        <v>260</v>
      </c>
      <c r="C7633" s="4">
        <v>-0.20033640701227684</v>
      </c>
      <c r="D7633" s="4">
        <v>-0.20033640701227684</v>
      </c>
      <c r="E7633" s="4">
        <v>-376.63244518308045</v>
      </c>
      <c r="F7633" s="1" t="s">
        <v>509</v>
      </c>
      <c r="G7633" s="1">
        <v>2</v>
      </c>
      <c r="H7633" s="1" t="s">
        <v>505</v>
      </c>
      <c r="I76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-1.1570775500304773E-2</v>
      </c>
      <c r="J7633" s="1" t="str">
        <f>IFERROR(INDEX('consumption_figs'!$C:$C,MATCH(Table2[[#This Row],[item_code]],'consumption_figs'!A:A,0),1),"NA")</f>
        <v>kg/ton</v>
      </c>
      <c r="K7633" s="1">
        <f>+SUMIFS(prod!$E:$E,prod!$A:$A,Table2[[#This Row],[date]],prod!$G:$G,Table2[[#This Row],[production_line]],prod!$F:$F,Table2[[#This Row],[output_type]])</f>
        <v>96</v>
      </c>
      <c r="L7633">
        <f>+Table2[[#This Row],[cons_qty_base_uom]]/Table2[[#This Row],[Column1]]</f>
        <v>-2.0868375730445504E-3</v>
      </c>
    </row>
    <row r="7634" spans="1:12" x14ac:dyDescent="0.25">
      <c r="A7634" s="2">
        <v>45962</v>
      </c>
      <c r="B7634" s="1" t="s">
        <v>260</v>
      </c>
      <c r="C7634" s="4">
        <v>-3.995561670874527</v>
      </c>
      <c r="D7634" s="4">
        <v>-3.995561670874527</v>
      </c>
      <c r="E7634" s="4">
        <v>-7511.6559412441111</v>
      </c>
      <c r="F7634" s="1" t="s">
        <v>509</v>
      </c>
      <c r="G7634" s="1">
        <v>2</v>
      </c>
      <c r="H7634" s="1" t="s">
        <v>505</v>
      </c>
      <c r="I76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-0.23077057126455625</v>
      </c>
      <c r="J7634" s="1" t="str">
        <f>IFERROR(INDEX('consumption_figs'!$C:$C,MATCH(Table2[[#This Row],[item_code]],'consumption_figs'!A:A,0),1),"NA")</f>
        <v>kg/ton</v>
      </c>
      <c r="K7634" s="1">
        <f>+SUMIFS(prod!$E:$E,prod!$A:$A,Table2[[#This Row],[date]],prod!$G:$G,Table2[[#This Row],[production_line]],prod!$F:$F,Table2[[#This Row],[output_type]])</f>
        <v>96</v>
      </c>
      <c r="L7634">
        <f>+Table2[[#This Row],[cons_qty_base_uom]]/Table2[[#This Row],[Column1]]</f>
        <v>-4.1620434071609654E-2</v>
      </c>
    </row>
    <row r="7635" spans="1:12" x14ac:dyDescent="0.25">
      <c r="A7635" s="2">
        <v>45962</v>
      </c>
      <c r="B7635" s="1" t="s">
        <v>260</v>
      </c>
      <c r="C7635" s="4">
        <v>-1.7763813221226026</v>
      </c>
      <c r="D7635" s="4">
        <v>-1.7763813221226026</v>
      </c>
      <c r="E7635" s="4">
        <v>-3339.596885590493</v>
      </c>
      <c r="F7635" s="1" t="s">
        <v>509</v>
      </c>
      <c r="G7635" s="1">
        <v>2</v>
      </c>
      <c r="H7635" s="1" t="s">
        <v>505</v>
      </c>
      <c r="I76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-0.10259797401655323</v>
      </c>
      <c r="J7635" s="1" t="str">
        <f>IFERROR(INDEX('consumption_figs'!$C:$C,MATCH(Table2[[#This Row],[item_code]],'consumption_figs'!A:A,0),1),"NA")</f>
        <v>kg/ton</v>
      </c>
      <c r="K7635" s="1">
        <f>+SUMIFS(prod!$E:$E,prod!$A:$A,Table2[[#This Row],[date]],prod!$G:$G,Table2[[#This Row],[production_line]],prod!$F:$F,Table2[[#This Row],[output_type]])</f>
        <v>96</v>
      </c>
      <c r="L7635">
        <f>+Table2[[#This Row],[cons_qty_base_uom]]/Table2[[#This Row],[Column1]]</f>
        <v>-1.8503972105443776E-2</v>
      </c>
    </row>
    <row r="7636" spans="1:12" x14ac:dyDescent="0.25">
      <c r="A7636" s="2">
        <v>45962</v>
      </c>
      <c r="B7636" s="1" t="s">
        <v>260</v>
      </c>
      <c r="C7636" s="4">
        <v>-1.1842542147484021</v>
      </c>
      <c r="D7636" s="4">
        <v>-1.1842542147484021</v>
      </c>
      <c r="E7636" s="4">
        <v>-2226.3979237269959</v>
      </c>
      <c r="F7636" s="1" t="s">
        <v>509</v>
      </c>
      <c r="G7636" s="1">
        <v>2</v>
      </c>
      <c r="H7636" s="1" t="s">
        <v>505</v>
      </c>
      <c r="I76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-6.8398649344368845E-2</v>
      </c>
      <c r="J7636" s="1" t="str">
        <f>IFERROR(INDEX('consumption_figs'!$C:$C,MATCH(Table2[[#This Row],[item_code]],'consumption_figs'!A:A,0),1),"NA")</f>
        <v>kg/ton</v>
      </c>
      <c r="K7636" s="1">
        <f>+SUMIFS(prod!$E:$E,prod!$A:$A,Table2[[#This Row],[date]],prod!$G:$G,Table2[[#This Row],[production_line]],prod!$F:$F,Table2[[#This Row],[output_type]])</f>
        <v>96</v>
      </c>
      <c r="L7636">
        <f>+Table2[[#This Row],[cons_qty_base_uom]]/Table2[[#This Row],[Column1]]</f>
        <v>-1.2335981403629188E-2</v>
      </c>
    </row>
    <row r="7637" spans="1:12" x14ac:dyDescent="0.25">
      <c r="A7637" s="2">
        <v>45962</v>
      </c>
      <c r="B7637" s="1" t="s">
        <v>60</v>
      </c>
      <c r="C7637" s="4">
        <v>-28.618539368380635</v>
      </c>
      <c r="D7637" s="4">
        <v>-0.40221639969896877</v>
      </c>
      <c r="E7637" s="4">
        <v>-837.37846191881738</v>
      </c>
      <c r="F7637" s="1" t="s">
        <v>509</v>
      </c>
      <c r="G7637" s="1">
        <v>2</v>
      </c>
      <c r="H7637" s="1" t="s">
        <v>505</v>
      </c>
      <c r="I76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-0.2981097850872983</v>
      </c>
      <c r="J7637" s="1" t="str">
        <f>IFERROR(INDEX('consumption_figs'!$C:$C,MATCH(Table2[[#This Row],[item_code]],'consumption_figs'!A:A,0),1),"NA")</f>
        <v>pc/heat</v>
      </c>
      <c r="K7637" s="1">
        <f>+SUMIFS(prod!$E:$E,prod!$A:$A,Table2[[#This Row],[date]],prod!$G:$G,Table2[[#This Row],[production_line]],prod!$F:$F,Table2[[#This Row],[output_type]])</f>
        <v>96</v>
      </c>
      <c r="L7637">
        <f>+Table2[[#This Row],[cons_qty_base_uom]]/Table2[[#This Row],[Column1]]</f>
        <v>-0.2981097850872983</v>
      </c>
    </row>
    <row r="7638" spans="1:12" x14ac:dyDescent="0.25">
      <c r="A7638" s="2">
        <v>45992</v>
      </c>
      <c r="B7638" s="1" t="s">
        <v>260</v>
      </c>
      <c r="C7638" s="4">
        <v>-1.9801517320007762</v>
      </c>
      <c r="D7638" s="4">
        <v>-1.9801517320007762</v>
      </c>
      <c r="E7638" s="4">
        <v>-3722.6852561614592</v>
      </c>
      <c r="F7638" s="1" t="s">
        <v>509</v>
      </c>
      <c r="G7638" s="1">
        <v>1</v>
      </c>
      <c r="H7638" s="1" t="s">
        <v>505</v>
      </c>
      <c r="I76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-1.9353105857294255E-2</v>
      </c>
      <c r="J7638" s="1" t="str">
        <f>IFERROR(INDEX('consumption_figs'!$C:$C,MATCH(Table2[[#This Row],[item_code]],'consumption_figs'!A:A,0),1),"NA")</f>
        <v>kg/ton</v>
      </c>
      <c r="K7638" s="1">
        <f>+SUMIFS(prod!$E:$E,prod!$A:$A,Table2[[#This Row],[date]],prod!$G:$G,Table2[[#This Row],[production_line]],prod!$F:$F,Table2[[#This Row],[output_type]])</f>
        <v>566</v>
      </c>
      <c r="L7638">
        <f>+Table2[[#This Row],[cons_qty_base_uom]]/Table2[[#This Row],[Column1]]</f>
        <v>-3.4985012932875906E-3</v>
      </c>
    </row>
    <row r="7639" spans="1:12" x14ac:dyDescent="0.25">
      <c r="A7639" s="2">
        <v>45992</v>
      </c>
      <c r="B7639" s="1" t="s">
        <v>260</v>
      </c>
      <c r="C7639" s="4">
        <v>-30.593325645557883</v>
      </c>
      <c r="D7639" s="4">
        <v>-30.593325645557883</v>
      </c>
      <c r="E7639" s="4">
        <v>-57515.452213648823</v>
      </c>
      <c r="F7639" s="1" t="s">
        <v>509</v>
      </c>
      <c r="G7639" s="1">
        <v>1</v>
      </c>
      <c r="H7639" s="1" t="s">
        <v>505</v>
      </c>
      <c r="I76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-0.29900530357181976</v>
      </c>
      <c r="J7639" s="1" t="str">
        <f>IFERROR(INDEX('consumption_figs'!$C:$C,MATCH(Table2[[#This Row],[item_code]],'consumption_figs'!A:A,0),1),"NA")</f>
        <v>kg/ton</v>
      </c>
      <c r="K7639" s="1">
        <f>+SUMIFS(prod!$E:$E,prod!$A:$A,Table2[[#This Row],[date]],prod!$G:$G,Table2[[#This Row],[production_line]],prod!$F:$F,Table2[[#This Row],[output_type]])</f>
        <v>566</v>
      </c>
      <c r="L7639">
        <f>+Table2[[#This Row],[cons_qty_base_uom]]/Table2[[#This Row],[Column1]]</f>
        <v>-5.4051812094625236E-2</v>
      </c>
    </row>
    <row r="7640" spans="1:12" x14ac:dyDescent="0.25">
      <c r="A7640" s="2">
        <v>45992</v>
      </c>
      <c r="B7640" s="1" t="s">
        <v>260</v>
      </c>
      <c r="C7640" s="4">
        <v>-18.280788243023881</v>
      </c>
      <c r="D7640" s="4">
        <v>-18.280788243023881</v>
      </c>
      <c r="E7640" s="4">
        <v>-34367.881896884894</v>
      </c>
      <c r="F7640" s="1" t="s">
        <v>509</v>
      </c>
      <c r="G7640" s="1">
        <v>1</v>
      </c>
      <c r="H7640" s="1" t="s">
        <v>505</v>
      </c>
      <c r="I76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-0.17866814158960762</v>
      </c>
      <c r="J7640" s="1" t="str">
        <f>IFERROR(INDEX('consumption_figs'!$C:$C,MATCH(Table2[[#This Row],[item_code]],'consumption_figs'!A:A,0),1),"NA")</f>
        <v>kg/ton</v>
      </c>
      <c r="K7640" s="1">
        <f>+SUMIFS(prod!$E:$E,prod!$A:$A,Table2[[#This Row],[date]],prod!$G:$G,Table2[[#This Row],[production_line]],prod!$F:$F,Table2[[#This Row],[output_type]])</f>
        <v>566</v>
      </c>
      <c r="L7640">
        <f>+Table2[[#This Row],[cons_qty_base_uom]]/Table2[[#This Row],[Column1]]</f>
        <v>-3.2298212443505094E-2</v>
      </c>
    </row>
    <row r="7641" spans="1:12" x14ac:dyDescent="0.25">
      <c r="A7641" s="2">
        <v>45992</v>
      </c>
      <c r="B7641" s="1" t="s">
        <v>260</v>
      </c>
      <c r="C7641" s="4">
        <v>-12.187192162015924</v>
      </c>
      <c r="D7641" s="4">
        <v>-12.187192162015924</v>
      </c>
      <c r="E7641" s="4">
        <v>-22911.921264589935</v>
      </c>
      <c r="F7641" s="1" t="s">
        <v>509</v>
      </c>
      <c r="G7641" s="1">
        <v>1</v>
      </c>
      <c r="H7641" s="1" t="s">
        <v>505</v>
      </c>
      <c r="I76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-0.11911209439307177</v>
      </c>
      <c r="J7641" s="1" t="str">
        <f>IFERROR(INDEX('consumption_figs'!$C:$C,MATCH(Table2[[#This Row],[item_code]],'consumption_figs'!A:A,0),1),"NA")</f>
        <v>kg/ton</v>
      </c>
      <c r="K7641" s="1">
        <f>+SUMIFS(prod!$E:$E,prod!$A:$A,Table2[[#This Row],[date]],prod!$G:$G,Table2[[#This Row],[production_line]],prod!$F:$F,Table2[[#This Row],[output_type]])</f>
        <v>566</v>
      </c>
      <c r="L7641">
        <f>+Table2[[#This Row],[cons_qty_base_uom]]/Table2[[#This Row],[Column1]]</f>
        <v>-2.1532141629003399E-2</v>
      </c>
    </row>
    <row r="7642" spans="1:12" x14ac:dyDescent="0.25">
      <c r="A7642" s="2">
        <v>45992</v>
      </c>
      <c r="B7642" s="1" t="s">
        <v>60</v>
      </c>
      <c r="C7642" s="4">
        <v>-157.23625862605692</v>
      </c>
      <c r="D7642" s="4">
        <v>-2.2098612732340541</v>
      </c>
      <c r="E7642" s="4">
        <v>-4600.732927398426</v>
      </c>
      <c r="F7642" s="1" t="s">
        <v>509</v>
      </c>
      <c r="G7642" s="1">
        <v>1</v>
      </c>
      <c r="H7642" s="1" t="s">
        <v>505</v>
      </c>
      <c r="I76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-0.27780257707783906</v>
      </c>
      <c r="J7642" s="1" t="str">
        <f>IFERROR(INDEX('consumption_figs'!$C:$C,MATCH(Table2[[#This Row],[item_code]],'consumption_figs'!A:A,0),1),"NA")</f>
        <v>pc/heat</v>
      </c>
      <c r="K7642" s="1">
        <f>+SUMIFS(prod!$E:$E,prod!$A:$A,Table2[[#This Row],[date]],prod!$G:$G,Table2[[#This Row],[production_line]],prod!$F:$F,Table2[[#This Row],[output_type]])</f>
        <v>566</v>
      </c>
      <c r="L7642">
        <f>+Table2[[#This Row],[cons_qty_base_uom]]/Table2[[#This Row],[Column1]]</f>
        <v>-0.27780257707783906</v>
      </c>
    </row>
    <row r="7643" spans="1:12" x14ac:dyDescent="0.25">
      <c r="A7643" s="2">
        <v>45992</v>
      </c>
      <c r="B7643" s="1" t="s">
        <v>260</v>
      </c>
      <c r="C7643" s="4">
        <v>-0.31667933130699089</v>
      </c>
      <c r="D7643" s="4">
        <v>-0.31667933130699089</v>
      </c>
      <c r="E7643" s="4">
        <v>-595.35714285714289</v>
      </c>
      <c r="F7643" s="1" t="s">
        <v>509</v>
      </c>
      <c r="G7643" s="1">
        <v>2</v>
      </c>
      <c r="H7643" s="1" t="s">
        <v>505</v>
      </c>
      <c r="I76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-3.3205340390792794E-2</v>
      </c>
      <c r="J7643" s="1" t="str">
        <f>IFERROR(INDEX('consumption_figs'!$C:$C,MATCH(Table2[[#This Row],[item_code]],'consumption_figs'!A:A,0),1),"NA")</f>
        <v>kg/ton</v>
      </c>
      <c r="K7643" s="1">
        <f>+SUMIFS(prod!$E:$E,prod!$A:$A,Table2[[#This Row],[date]],prod!$G:$G,Table2[[#This Row],[production_line]],prod!$F:$F,Table2[[#This Row],[output_type]])</f>
        <v>53</v>
      </c>
      <c r="L7643">
        <f>+Table2[[#This Row],[cons_qty_base_uom]]/Table2[[#This Row],[Column1]]</f>
        <v>-5.9750817227734133E-3</v>
      </c>
    </row>
    <row r="7644" spans="1:12" x14ac:dyDescent="0.25">
      <c r="A7644" s="2">
        <v>45992</v>
      </c>
      <c r="B7644" s="1" t="s">
        <v>260</v>
      </c>
      <c r="C7644" s="4">
        <v>-1.7191448437402614</v>
      </c>
      <c r="D7644" s="4">
        <v>-1.7191448437402614</v>
      </c>
      <c r="E7644" s="4">
        <v>-3231.9923062316916</v>
      </c>
      <c r="F7644" s="1" t="s">
        <v>509</v>
      </c>
      <c r="G7644" s="1">
        <v>2</v>
      </c>
      <c r="H7644" s="1" t="s">
        <v>505</v>
      </c>
      <c r="I76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-0.18026054773411571</v>
      </c>
      <c r="J7644" s="1" t="str">
        <f>IFERROR(INDEX('consumption_figs'!$C:$C,MATCH(Table2[[#This Row],[item_code]],'consumption_figs'!A:A,0),1),"NA")</f>
        <v>kg/ton</v>
      </c>
      <c r="K7644" s="1">
        <f>+SUMIFS(prod!$E:$E,prod!$A:$A,Table2[[#This Row],[date]],prod!$G:$G,Table2[[#This Row],[production_line]],prod!$F:$F,Table2[[#This Row],[output_type]])</f>
        <v>53</v>
      </c>
      <c r="L7644">
        <f>+Table2[[#This Row],[cons_qty_base_uom]]/Table2[[#This Row],[Column1]]</f>
        <v>-3.2436695164910594E-2</v>
      </c>
    </row>
    <row r="7645" spans="1:12" x14ac:dyDescent="0.25">
      <c r="A7645" s="2">
        <v>45992</v>
      </c>
      <c r="B7645" s="1" t="s">
        <v>260</v>
      </c>
      <c r="C7645" s="4">
        <v>-1.2311556306701315</v>
      </c>
      <c r="D7645" s="4">
        <v>-1.2311556306701315</v>
      </c>
      <c r="E7645" s="4">
        <v>-2314.5725856598469</v>
      </c>
      <c r="F7645" s="1" t="s">
        <v>509</v>
      </c>
      <c r="G7645" s="1">
        <v>2</v>
      </c>
      <c r="H7645" s="1" t="s">
        <v>505</v>
      </c>
      <c r="I76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-0.12909254804132655</v>
      </c>
      <c r="J7645" s="1" t="str">
        <f>IFERROR(INDEX('consumption_figs'!$C:$C,MATCH(Table2[[#This Row],[item_code]],'consumption_figs'!A:A,0),1),"NA")</f>
        <v>kg/ton</v>
      </c>
      <c r="K7645" s="1">
        <f>+SUMIFS(prod!$E:$E,prod!$A:$A,Table2[[#This Row],[date]],prod!$G:$G,Table2[[#This Row],[production_line]],prod!$F:$F,Table2[[#This Row],[output_type]])</f>
        <v>53</v>
      </c>
      <c r="L7645">
        <f>+Table2[[#This Row],[cons_qty_base_uom]]/Table2[[#This Row],[Column1]]</f>
        <v>-2.3229351522077953E-2</v>
      </c>
    </row>
    <row r="7646" spans="1:12" x14ac:dyDescent="0.25">
      <c r="A7646" s="2">
        <v>45992</v>
      </c>
      <c r="B7646" s="1" t="s">
        <v>260</v>
      </c>
      <c r="C7646" s="4">
        <v>-0.82077042044675463</v>
      </c>
      <c r="D7646" s="4">
        <v>-0.82077042044675463</v>
      </c>
      <c r="E7646" s="4">
        <v>-1543.0483904398986</v>
      </c>
      <c r="F7646" s="1" t="s">
        <v>509</v>
      </c>
      <c r="G7646" s="1">
        <v>2</v>
      </c>
      <c r="H7646" s="1" t="s">
        <v>505</v>
      </c>
      <c r="I76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-8.6061698694217745E-2</v>
      </c>
      <c r="J7646" s="1" t="str">
        <f>IFERROR(INDEX('consumption_figs'!$C:$C,MATCH(Table2[[#This Row],[item_code]],'consumption_figs'!A:A,0),1),"NA")</f>
        <v>kg/ton</v>
      </c>
      <c r="K7646" s="1">
        <f>+SUMIFS(prod!$E:$E,prod!$A:$A,Table2[[#This Row],[date]],prod!$G:$G,Table2[[#This Row],[production_line]],prod!$F:$F,Table2[[#This Row],[output_type]])</f>
        <v>53</v>
      </c>
      <c r="L7646">
        <f>+Table2[[#This Row],[cons_qty_base_uom]]/Table2[[#This Row],[Column1]]</f>
        <v>-1.5486234348051974E-2</v>
      </c>
    </row>
    <row r="7647" spans="1:12" x14ac:dyDescent="0.25">
      <c r="A7647" s="2">
        <v>45992</v>
      </c>
      <c r="B7647" s="1" t="s">
        <v>60</v>
      </c>
      <c r="C7647" s="4">
        <v>-16.271923008088478</v>
      </c>
      <c r="D7647" s="4">
        <v>-0.22869211472487871</v>
      </c>
      <c r="E7647" s="4">
        <v>-476.11646721666892</v>
      </c>
      <c r="F7647" s="1" t="s">
        <v>509</v>
      </c>
      <c r="G7647" s="1">
        <v>2</v>
      </c>
      <c r="H7647" s="1" t="s">
        <v>505</v>
      </c>
      <c r="I76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-0.30701741524695242</v>
      </c>
      <c r="J7647" s="1" t="str">
        <f>IFERROR(INDEX('consumption_figs'!$C:$C,MATCH(Table2[[#This Row],[item_code]],'consumption_figs'!A:A,0),1),"NA")</f>
        <v>pc/heat</v>
      </c>
      <c r="K7647" s="1">
        <f>+SUMIFS(prod!$E:$E,prod!$A:$A,Table2[[#This Row],[date]],prod!$G:$G,Table2[[#This Row],[production_line]],prod!$F:$F,Table2[[#This Row],[output_type]])</f>
        <v>53</v>
      </c>
      <c r="L7647">
        <f>+Table2[[#This Row],[cons_qty_base_uom]]/Table2[[#This Row],[Column1]]</f>
        <v>-0.30701741524695242</v>
      </c>
    </row>
    <row r="7648" spans="1:12" x14ac:dyDescent="0.25">
      <c r="A7648" s="2">
        <v>45962</v>
      </c>
      <c r="B7648" s="1" t="s">
        <v>260</v>
      </c>
      <c r="C7648" s="4">
        <v>1.6545763363671324</v>
      </c>
      <c r="D7648" s="4">
        <v>1.6545763363671324</v>
      </c>
      <c r="E7648" s="4">
        <v>3110.603512370209</v>
      </c>
      <c r="F7648" s="1" t="s">
        <v>509</v>
      </c>
      <c r="G7648" s="1">
        <v>1</v>
      </c>
      <c r="H7648" s="1" t="s">
        <v>505</v>
      </c>
      <c r="I76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1.6688112967282242E-2</v>
      </c>
      <c r="J7648" s="1" t="str">
        <f>IFERROR(INDEX('consumption_figs'!$C:$C,MATCH(Table2[[#This Row],[item_code]],'consumption_figs'!A:A,0),1),"NA")</f>
        <v>kg/ton</v>
      </c>
      <c r="K7648" s="1">
        <f>+SUMIFS(prod!$E:$E,prod!$A:$A,Table2[[#This Row],[date]],prod!$G:$G,Table2[[#This Row],[production_line]],prod!$F:$F,Table2[[#This Row],[output_type]])</f>
        <v>550</v>
      </c>
      <c r="L7648">
        <f>+Table2[[#This Row],[cons_qty_base_uom]]/Table2[[#This Row],[Column1]]</f>
        <v>3.0083206115766046E-3</v>
      </c>
    </row>
    <row r="7649" spans="1:12" x14ac:dyDescent="0.25">
      <c r="A7649" s="2">
        <v>45962</v>
      </c>
      <c r="B7649" s="1" t="s">
        <v>260</v>
      </c>
      <c r="C7649" s="4">
        <v>23.983891708008141</v>
      </c>
      <c r="D7649" s="4">
        <v>23.983891708008141</v>
      </c>
      <c r="E7649" s="4">
        <v>45089.716411055306</v>
      </c>
      <c r="F7649" s="1" t="s">
        <v>509</v>
      </c>
      <c r="G7649" s="1">
        <v>1</v>
      </c>
      <c r="H7649" s="1" t="s">
        <v>505</v>
      </c>
      <c r="I76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0.24190234407504152</v>
      </c>
      <c r="J7649" s="1" t="str">
        <f>IFERROR(INDEX('consumption_figs'!$C:$C,MATCH(Table2[[#This Row],[item_code]],'consumption_figs'!A:A,0),1),"NA")</f>
        <v>kg/ton</v>
      </c>
      <c r="K7649" s="1">
        <f>+SUMIFS(prod!$E:$E,prod!$A:$A,Table2[[#This Row],[date]],prod!$G:$G,Table2[[#This Row],[production_line]],prod!$F:$F,Table2[[#This Row],[output_type]])</f>
        <v>550</v>
      </c>
      <c r="L7649">
        <f>+Table2[[#This Row],[cons_qty_base_uom]]/Table2[[#This Row],[Column1]]</f>
        <v>4.3607075832742072E-2</v>
      </c>
    </row>
    <row r="7650" spans="1:12" x14ac:dyDescent="0.25">
      <c r="A7650" s="2">
        <v>45962</v>
      </c>
      <c r="B7650" s="1" t="s">
        <v>260</v>
      </c>
      <c r="C7650" s="4">
        <v>14.398415585324051</v>
      </c>
      <c r="D7650" s="4">
        <v>14.398415585324051</v>
      </c>
      <c r="E7650" s="4">
        <v>27069.021300409215</v>
      </c>
      <c r="F7650" s="1" t="s">
        <v>509</v>
      </c>
      <c r="G7650" s="1">
        <v>1</v>
      </c>
      <c r="H7650" s="1" t="s">
        <v>505</v>
      </c>
      <c r="I76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0.14522290725210091</v>
      </c>
      <c r="J7650" s="1" t="str">
        <f>IFERROR(INDEX('consumption_figs'!$C:$C,MATCH(Table2[[#This Row],[item_code]],'consumption_figs'!A:A,0),1),"NA")</f>
        <v>kg/ton</v>
      </c>
      <c r="K7650" s="1">
        <f>+SUMIFS(prod!$E:$E,prod!$A:$A,Table2[[#This Row],[date]],prod!$G:$G,Table2[[#This Row],[production_line]],prod!$F:$F,Table2[[#This Row],[output_type]])</f>
        <v>550</v>
      </c>
      <c r="L7650">
        <f>+Table2[[#This Row],[cons_qty_base_uom]]/Table2[[#This Row],[Column1]]</f>
        <v>2.6178937427861908E-2</v>
      </c>
    </row>
    <row r="7651" spans="1:12" x14ac:dyDescent="0.25">
      <c r="A7651" s="2">
        <v>45962</v>
      </c>
      <c r="B7651" s="1" t="s">
        <v>260</v>
      </c>
      <c r="C7651" s="4">
        <v>9.59894372354937</v>
      </c>
      <c r="D7651" s="4">
        <v>9.59894372354937</v>
      </c>
      <c r="E7651" s="4">
        <v>18046.014200272817</v>
      </c>
      <c r="F7651" s="1" t="s">
        <v>509</v>
      </c>
      <c r="G7651" s="1">
        <v>1</v>
      </c>
      <c r="H7651" s="1" t="s">
        <v>505</v>
      </c>
      <c r="I76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9.6815271501400638E-2</v>
      </c>
      <c r="J7651" s="1" t="str">
        <f>IFERROR(INDEX('consumption_figs'!$C:$C,MATCH(Table2[[#This Row],[item_code]],'consumption_figs'!A:A,0),1),"NA")</f>
        <v>kg/ton</v>
      </c>
      <c r="K7651" s="1">
        <f>+SUMIFS(prod!$E:$E,prod!$A:$A,Table2[[#This Row],[date]],prod!$G:$G,Table2[[#This Row],[production_line]],prod!$F:$F,Table2[[#This Row],[output_type]])</f>
        <v>550</v>
      </c>
      <c r="L7651">
        <f>+Table2[[#This Row],[cons_qty_base_uom]]/Table2[[#This Row],[Column1]]</f>
        <v>1.7452624951907945E-2</v>
      </c>
    </row>
    <row r="7652" spans="1:12" x14ac:dyDescent="0.25">
      <c r="A7652" s="2">
        <v>45962</v>
      </c>
      <c r="B7652" s="1" t="s">
        <v>60</v>
      </c>
      <c r="C7652" s="4">
        <v>153.50629640174427</v>
      </c>
      <c r="D7652" s="4">
        <v>2.157438892148674</v>
      </c>
      <c r="E7652" s="4">
        <v>4491.5942327150378</v>
      </c>
      <c r="F7652" s="1" t="s">
        <v>509</v>
      </c>
      <c r="G7652" s="1">
        <v>1</v>
      </c>
      <c r="H7652" s="1" t="s">
        <v>505</v>
      </c>
      <c r="I76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0.27910235709408049</v>
      </c>
      <c r="J7652" s="1" t="str">
        <f>IFERROR(INDEX('consumption_figs'!$C:$C,MATCH(Table2[[#This Row],[item_code]],'consumption_figs'!A:A,0),1),"NA")</f>
        <v>pc/heat</v>
      </c>
      <c r="K7652" s="1">
        <f>+SUMIFS(prod!$E:$E,prod!$A:$A,Table2[[#This Row],[date]],prod!$G:$G,Table2[[#This Row],[production_line]],prod!$F:$F,Table2[[#This Row],[output_type]])</f>
        <v>550</v>
      </c>
      <c r="L7652">
        <f>+Table2[[#This Row],[cons_qty_base_uom]]/Table2[[#This Row],[Column1]]</f>
        <v>0.27910235709408049</v>
      </c>
    </row>
    <row r="7653" spans="1:12" x14ac:dyDescent="0.25">
      <c r="A7653" s="2">
        <v>45962</v>
      </c>
      <c r="B7653" s="1" t="s">
        <v>260</v>
      </c>
      <c r="C7653" s="4">
        <v>0.20033640701227684</v>
      </c>
      <c r="D7653" s="4">
        <v>0.20033640701227684</v>
      </c>
      <c r="E7653" s="4">
        <v>376.63244518308045</v>
      </c>
      <c r="F7653" s="1" t="s">
        <v>509</v>
      </c>
      <c r="G7653" s="1">
        <v>2</v>
      </c>
      <c r="H7653" s="1" t="s">
        <v>505</v>
      </c>
      <c r="I76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1.1570775500304773E-2</v>
      </c>
      <c r="J7653" s="1" t="str">
        <f>IFERROR(INDEX('consumption_figs'!$C:$C,MATCH(Table2[[#This Row],[item_code]],'consumption_figs'!A:A,0),1),"NA")</f>
        <v>kg/ton</v>
      </c>
      <c r="K7653" s="1">
        <f>+SUMIFS(prod!$E:$E,prod!$A:$A,Table2[[#This Row],[date]],prod!$G:$G,Table2[[#This Row],[production_line]],prod!$F:$F,Table2[[#This Row],[output_type]])</f>
        <v>96</v>
      </c>
      <c r="L7653">
        <f>+Table2[[#This Row],[cons_qty_base_uom]]/Table2[[#This Row],[Column1]]</f>
        <v>2.0868375730445504E-3</v>
      </c>
    </row>
    <row r="7654" spans="1:12" x14ac:dyDescent="0.25">
      <c r="A7654" s="2">
        <v>45962</v>
      </c>
      <c r="B7654" s="1" t="s">
        <v>260</v>
      </c>
      <c r="C7654" s="4">
        <v>3.995561670874527</v>
      </c>
      <c r="D7654" s="4">
        <v>3.995561670874527</v>
      </c>
      <c r="E7654" s="4">
        <v>7511.6559412441111</v>
      </c>
      <c r="F7654" s="1" t="s">
        <v>509</v>
      </c>
      <c r="G7654" s="1">
        <v>2</v>
      </c>
      <c r="H7654" s="1" t="s">
        <v>505</v>
      </c>
      <c r="I76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0.23077057126455625</v>
      </c>
      <c r="J7654" s="1" t="str">
        <f>IFERROR(INDEX('consumption_figs'!$C:$C,MATCH(Table2[[#This Row],[item_code]],'consumption_figs'!A:A,0),1),"NA")</f>
        <v>kg/ton</v>
      </c>
      <c r="K7654" s="1">
        <f>+SUMIFS(prod!$E:$E,prod!$A:$A,Table2[[#This Row],[date]],prod!$G:$G,Table2[[#This Row],[production_line]],prod!$F:$F,Table2[[#This Row],[output_type]])</f>
        <v>96</v>
      </c>
      <c r="L7654">
        <f>+Table2[[#This Row],[cons_qty_base_uom]]/Table2[[#This Row],[Column1]]</f>
        <v>4.1620434071609654E-2</v>
      </c>
    </row>
    <row r="7655" spans="1:12" x14ac:dyDescent="0.25">
      <c r="A7655" s="2">
        <v>45962</v>
      </c>
      <c r="B7655" s="1" t="s">
        <v>260</v>
      </c>
      <c r="C7655" s="4">
        <v>1.7763813221226026</v>
      </c>
      <c r="D7655" s="4">
        <v>1.7763813221226026</v>
      </c>
      <c r="E7655" s="4">
        <v>3339.596885590493</v>
      </c>
      <c r="F7655" s="1" t="s">
        <v>509</v>
      </c>
      <c r="G7655" s="1">
        <v>2</v>
      </c>
      <c r="H7655" s="1" t="s">
        <v>505</v>
      </c>
      <c r="I76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0.10259797401655323</v>
      </c>
      <c r="J7655" s="1" t="str">
        <f>IFERROR(INDEX('consumption_figs'!$C:$C,MATCH(Table2[[#This Row],[item_code]],'consumption_figs'!A:A,0),1),"NA")</f>
        <v>kg/ton</v>
      </c>
      <c r="K7655" s="1">
        <f>+SUMIFS(prod!$E:$E,prod!$A:$A,Table2[[#This Row],[date]],prod!$G:$G,Table2[[#This Row],[production_line]],prod!$F:$F,Table2[[#This Row],[output_type]])</f>
        <v>96</v>
      </c>
      <c r="L7655">
        <f>+Table2[[#This Row],[cons_qty_base_uom]]/Table2[[#This Row],[Column1]]</f>
        <v>1.8503972105443776E-2</v>
      </c>
    </row>
    <row r="7656" spans="1:12" x14ac:dyDescent="0.25">
      <c r="A7656" s="2">
        <v>45962</v>
      </c>
      <c r="B7656" s="1" t="s">
        <v>260</v>
      </c>
      <c r="C7656" s="4">
        <v>1.1842542147484021</v>
      </c>
      <c r="D7656" s="4">
        <v>1.1842542147484021</v>
      </c>
      <c r="E7656" s="4">
        <v>2226.3979237269959</v>
      </c>
      <c r="F7656" s="1" t="s">
        <v>509</v>
      </c>
      <c r="G7656" s="1">
        <v>2</v>
      </c>
      <c r="H7656" s="1" t="s">
        <v>505</v>
      </c>
      <c r="I76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6.8398649344368845E-2</v>
      </c>
      <c r="J7656" s="1" t="str">
        <f>IFERROR(INDEX('consumption_figs'!$C:$C,MATCH(Table2[[#This Row],[item_code]],'consumption_figs'!A:A,0),1),"NA")</f>
        <v>kg/ton</v>
      </c>
      <c r="K7656" s="1">
        <f>+SUMIFS(prod!$E:$E,prod!$A:$A,Table2[[#This Row],[date]],prod!$G:$G,Table2[[#This Row],[production_line]],prod!$F:$F,Table2[[#This Row],[output_type]])</f>
        <v>96</v>
      </c>
      <c r="L7656">
        <f>+Table2[[#This Row],[cons_qty_base_uom]]/Table2[[#This Row],[Column1]]</f>
        <v>1.2335981403629188E-2</v>
      </c>
    </row>
    <row r="7657" spans="1:12" x14ac:dyDescent="0.25">
      <c r="A7657" s="2">
        <v>45962</v>
      </c>
      <c r="B7657" s="1" t="s">
        <v>60</v>
      </c>
      <c r="C7657" s="4">
        <v>28.618539368380635</v>
      </c>
      <c r="D7657" s="4">
        <v>0.40221639969896877</v>
      </c>
      <c r="E7657" s="4">
        <v>837.37846191881738</v>
      </c>
      <c r="F7657" s="1" t="s">
        <v>509</v>
      </c>
      <c r="G7657" s="1">
        <v>2</v>
      </c>
      <c r="H7657" s="1" t="s">
        <v>505</v>
      </c>
      <c r="I76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0.2981097850872983</v>
      </c>
      <c r="J7657" s="1" t="str">
        <f>IFERROR(INDEX('consumption_figs'!$C:$C,MATCH(Table2[[#This Row],[item_code]],'consumption_figs'!A:A,0),1),"NA")</f>
        <v>pc/heat</v>
      </c>
      <c r="K7657" s="1">
        <f>+SUMIFS(prod!$E:$E,prod!$A:$A,Table2[[#This Row],[date]],prod!$G:$G,Table2[[#This Row],[production_line]],prod!$F:$F,Table2[[#This Row],[output_type]])</f>
        <v>96</v>
      </c>
      <c r="L7657">
        <f>+Table2[[#This Row],[cons_qty_base_uom]]/Table2[[#This Row],[Column1]]</f>
        <v>0.2981097850872983</v>
      </c>
    </row>
    <row r="7658" spans="1:12" x14ac:dyDescent="0.25">
      <c r="A7658" s="2">
        <v>45992</v>
      </c>
      <c r="B7658" s="1" t="s">
        <v>260</v>
      </c>
      <c r="C7658" s="4">
        <v>1.9801517320007762</v>
      </c>
      <c r="D7658" s="4">
        <v>1.9801517320007762</v>
      </c>
      <c r="E7658" s="4">
        <v>3722.6852561614592</v>
      </c>
      <c r="F7658" s="1" t="s">
        <v>509</v>
      </c>
      <c r="G7658" s="1">
        <v>1</v>
      </c>
      <c r="H7658" s="1" t="s">
        <v>505</v>
      </c>
      <c r="I76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1.9353105857294255E-2</v>
      </c>
      <c r="J7658" s="1" t="str">
        <f>IFERROR(INDEX('consumption_figs'!$C:$C,MATCH(Table2[[#This Row],[item_code]],'consumption_figs'!A:A,0),1),"NA")</f>
        <v>kg/ton</v>
      </c>
      <c r="K7658" s="1">
        <f>+SUMIFS(prod!$E:$E,prod!$A:$A,Table2[[#This Row],[date]],prod!$G:$G,Table2[[#This Row],[production_line]],prod!$F:$F,Table2[[#This Row],[output_type]])</f>
        <v>566</v>
      </c>
      <c r="L7658">
        <f>+Table2[[#This Row],[cons_qty_base_uom]]/Table2[[#This Row],[Column1]]</f>
        <v>3.4985012932875906E-3</v>
      </c>
    </row>
    <row r="7659" spans="1:12" x14ac:dyDescent="0.25">
      <c r="A7659" s="2">
        <v>45992</v>
      </c>
      <c r="B7659" s="1" t="s">
        <v>260</v>
      </c>
      <c r="C7659" s="4">
        <v>30.593325645557883</v>
      </c>
      <c r="D7659" s="4">
        <v>30.593325645557883</v>
      </c>
      <c r="E7659" s="4">
        <v>57515.452213648823</v>
      </c>
      <c r="F7659" s="1" t="s">
        <v>509</v>
      </c>
      <c r="G7659" s="1">
        <v>1</v>
      </c>
      <c r="H7659" s="1" t="s">
        <v>505</v>
      </c>
      <c r="I76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0.29900530357181976</v>
      </c>
      <c r="J7659" s="1" t="str">
        <f>IFERROR(INDEX('consumption_figs'!$C:$C,MATCH(Table2[[#This Row],[item_code]],'consumption_figs'!A:A,0),1),"NA")</f>
        <v>kg/ton</v>
      </c>
      <c r="K7659" s="1">
        <f>+SUMIFS(prod!$E:$E,prod!$A:$A,Table2[[#This Row],[date]],prod!$G:$G,Table2[[#This Row],[production_line]],prod!$F:$F,Table2[[#This Row],[output_type]])</f>
        <v>566</v>
      </c>
      <c r="L7659">
        <f>+Table2[[#This Row],[cons_qty_base_uom]]/Table2[[#This Row],[Column1]]</f>
        <v>5.4051812094625236E-2</v>
      </c>
    </row>
    <row r="7660" spans="1:12" x14ac:dyDescent="0.25">
      <c r="A7660" s="2">
        <v>45992</v>
      </c>
      <c r="B7660" s="1" t="s">
        <v>260</v>
      </c>
      <c r="C7660" s="4">
        <v>18.280788243023881</v>
      </c>
      <c r="D7660" s="4">
        <v>18.280788243023881</v>
      </c>
      <c r="E7660" s="4">
        <v>34367.881896884894</v>
      </c>
      <c r="F7660" s="1" t="s">
        <v>509</v>
      </c>
      <c r="G7660" s="1">
        <v>1</v>
      </c>
      <c r="H7660" s="1" t="s">
        <v>505</v>
      </c>
      <c r="I76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0.17866814158960762</v>
      </c>
      <c r="J7660" s="1" t="str">
        <f>IFERROR(INDEX('consumption_figs'!$C:$C,MATCH(Table2[[#This Row],[item_code]],'consumption_figs'!A:A,0),1),"NA")</f>
        <v>kg/ton</v>
      </c>
      <c r="K7660" s="1">
        <f>+SUMIFS(prod!$E:$E,prod!$A:$A,Table2[[#This Row],[date]],prod!$G:$G,Table2[[#This Row],[production_line]],prod!$F:$F,Table2[[#This Row],[output_type]])</f>
        <v>566</v>
      </c>
      <c r="L7660">
        <f>+Table2[[#This Row],[cons_qty_base_uom]]/Table2[[#This Row],[Column1]]</f>
        <v>3.2298212443505094E-2</v>
      </c>
    </row>
    <row r="7661" spans="1:12" x14ac:dyDescent="0.25">
      <c r="A7661" s="2">
        <v>45992</v>
      </c>
      <c r="B7661" s="1" t="s">
        <v>260</v>
      </c>
      <c r="C7661" s="4">
        <v>12.187192162015924</v>
      </c>
      <c r="D7661" s="4">
        <v>12.187192162015924</v>
      </c>
      <c r="E7661" s="4">
        <v>22911.921264589935</v>
      </c>
      <c r="F7661" s="1" t="s">
        <v>509</v>
      </c>
      <c r="G7661" s="1">
        <v>1</v>
      </c>
      <c r="H7661" s="1" t="s">
        <v>505</v>
      </c>
      <c r="I76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0.11911209439307177</v>
      </c>
      <c r="J7661" s="1" t="str">
        <f>IFERROR(INDEX('consumption_figs'!$C:$C,MATCH(Table2[[#This Row],[item_code]],'consumption_figs'!A:A,0),1),"NA")</f>
        <v>kg/ton</v>
      </c>
      <c r="K7661" s="1">
        <f>+SUMIFS(prod!$E:$E,prod!$A:$A,Table2[[#This Row],[date]],prod!$G:$G,Table2[[#This Row],[production_line]],prod!$F:$F,Table2[[#This Row],[output_type]])</f>
        <v>566</v>
      </c>
      <c r="L7661">
        <f>+Table2[[#This Row],[cons_qty_base_uom]]/Table2[[#This Row],[Column1]]</f>
        <v>2.1532141629003399E-2</v>
      </c>
    </row>
    <row r="7662" spans="1:12" x14ac:dyDescent="0.25">
      <c r="A7662" s="2">
        <v>45992</v>
      </c>
      <c r="B7662" s="1" t="s">
        <v>60</v>
      </c>
      <c r="C7662" s="4">
        <v>157.23625862605692</v>
      </c>
      <c r="D7662" s="4">
        <v>2.2098612732340541</v>
      </c>
      <c r="E7662" s="4">
        <v>4600.732927398426</v>
      </c>
      <c r="F7662" s="1" t="s">
        <v>509</v>
      </c>
      <c r="G7662" s="1">
        <v>1</v>
      </c>
      <c r="H7662" s="1" t="s">
        <v>505</v>
      </c>
      <c r="I76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0.27780257707783906</v>
      </c>
      <c r="J7662" s="1" t="str">
        <f>IFERROR(INDEX('consumption_figs'!$C:$C,MATCH(Table2[[#This Row],[item_code]],'consumption_figs'!A:A,0),1),"NA")</f>
        <v>pc/heat</v>
      </c>
      <c r="K7662" s="1">
        <f>+SUMIFS(prod!$E:$E,prod!$A:$A,Table2[[#This Row],[date]],prod!$G:$G,Table2[[#This Row],[production_line]],prod!$F:$F,Table2[[#This Row],[output_type]])</f>
        <v>566</v>
      </c>
      <c r="L7662">
        <f>+Table2[[#This Row],[cons_qty_base_uom]]/Table2[[#This Row],[Column1]]</f>
        <v>0.27780257707783906</v>
      </c>
    </row>
    <row r="7663" spans="1:12" x14ac:dyDescent="0.25">
      <c r="A7663" s="2">
        <v>45992</v>
      </c>
      <c r="B7663" s="1" t="s">
        <v>260</v>
      </c>
      <c r="C7663" s="4">
        <v>0.31667933130699089</v>
      </c>
      <c r="D7663" s="4">
        <v>0.31667933130699089</v>
      </c>
      <c r="E7663" s="4">
        <v>595.35714285714289</v>
      </c>
      <c r="F7663" s="1" t="s">
        <v>509</v>
      </c>
      <c r="G7663" s="1">
        <v>2</v>
      </c>
      <c r="H7663" s="1" t="s">
        <v>505</v>
      </c>
      <c r="I76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3.3205340390792794E-2</v>
      </c>
      <c r="J7663" s="1" t="str">
        <f>IFERROR(INDEX('consumption_figs'!$C:$C,MATCH(Table2[[#This Row],[item_code]],'consumption_figs'!A:A,0),1),"NA")</f>
        <v>kg/ton</v>
      </c>
      <c r="K7663" s="1">
        <f>+SUMIFS(prod!$E:$E,prod!$A:$A,Table2[[#This Row],[date]],prod!$G:$G,Table2[[#This Row],[production_line]],prod!$F:$F,Table2[[#This Row],[output_type]])</f>
        <v>53</v>
      </c>
      <c r="L7663">
        <f>+Table2[[#This Row],[cons_qty_base_uom]]/Table2[[#This Row],[Column1]]</f>
        <v>5.9750817227734133E-3</v>
      </c>
    </row>
    <row r="7664" spans="1:12" x14ac:dyDescent="0.25">
      <c r="A7664" s="2">
        <v>45992</v>
      </c>
      <c r="B7664" s="1" t="s">
        <v>260</v>
      </c>
      <c r="C7664" s="4">
        <v>1.7191448437402614</v>
      </c>
      <c r="D7664" s="4">
        <v>1.7191448437402614</v>
      </c>
      <c r="E7664" s="4">
        <v>3231.9923062316916</v>
      </c>
      <c r="F7664" s="1" t="s">
        <v>509</v>
      </c>
      <c r="G7664" s="1">
        <v>2</v>
      </c>
      <c r="H7664" s="1" t="s">
        <v>505</v>
      </c>
      <c r="I76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0.18026054773411571</v>
      </c>
      <c r="J7664" s="1" t="str">
        <f>IFERROR(INDEX('consumption_figs'!$C:$C,MATCH(Table2[[#This Row],[item_code]],'consumption_figs'!A:A,0),1),"NA")</f>
        <v>kg/ton</v>
      </c>
      <c r="K7664" s="1">
        <f>+SUMIFS(prod!$E:$E,prod!$A:$A,Table2[[#This Row],[date]],prod!$G:$G,Table2[[#This Row],[production_line]],prod!$F:$F,Table2[[#This Row],[output_type]])</f>
        <v>53</v>
      </c>
      <c r="L7664">
        <f>+Table2[[#This Row],[cons_qty_base_uom]]/Table2[[#This Row],[Column1]]</f>
        <v>3.2436695164910594E-2</v>
      </c>
    </row>
    <row r="7665" spans="1:12" x14ac:dyDescent="0.25">
      <c r="A7665" s="2">
        <v>45992</v>
      </c>
      <c r="B7665" s="1" t="s">
        <v>260</v>
      </c>
      <c r="C7665" s="4">
        <v>1.2311556306701315</v>
      </c>
      <c r="D7665" s="4">
        <v>1.2311556306701315</v>
      </c>
      <c r="E7665" s="4">
        <v>2314.5725856598469</v>
      </c>
      <c r="F7665" s="1" t="s">
        <v>509</v>
      </c>
      <c r="G7665" s="1">
        <v>2</v>
      </c>
      <c r="H7665" s="1" t="s">
        <v>505</v>
      </c>
      <c r="I76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0.12909254804132655</v>
      </c>
      <c r="J7665" s="1" t="str">
        <f>IFERROR(INDEX('consumption_figs'!$C:$C,MATCH(Table2[[#This Row],[item_code]],'consumption_figs'!A:A,0),1),"NA")</f>
        <v>kg/ton</v>
      </c>
      <c r="K7665" s="1">
        <f>+SUMIFS(prod!$E:$E,prod!$A:$A,Table2[[#This Row],[date]],prod!$G:$G,Table2[[#This Row],[production_line]],prod!$F:$F,Table2[[#This Row],[output_type]])</f>
        <v>53</v>
      </c>
      <c r="L7665">
        <f>+Table2[[#This Row],[cons_qty_base_uom]]/Table2[[#This Row],[Column1]]</f>
        <v>2.3229351522077953E-2</v>
      </c>
    </row>
    <row r="7666" spans="1:12" x14ac:dyDescent="0.25">
      <c r="A7666" s="2">
        <v>45992</v>
      </c>
      <c r="B7666" s="1" t="s">
        <v>260</v>
      </c>
      <c r="C7666" s="4">
        <v>0.82077042044675463</v>
      </c>
      <c r="D7666" s="4">
        <v>0.82077042044675463</v>
      </c>
      <c r="E7666" s="4">
        <v>1543.0483904398986</v>
      </c>
      <c r="F7666" s="1" t="s">
        <v>509</v>
      </c>
      <c r="G7666" s="1">
        <v>2</v>
      </c>
      <c r="H7666" s="1" t="s">
        <v>505</v>
      </c>
      <c r="I76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8.6061698694217745E-2</v>
      </c>
      <c r="J7666" s="1" t="str">
        <f>IFERROR(INDEX('consumption_figs'!$C:$C,MATCH(Table2[[#This Row],[item_code]],'consumption_figs'!A:A,0),1),"NA")</f>
        <v>kg/ton</v>
      </c>
      <c r="K7666" s="1">
        <f>+SUMIFS(prod!$E:$E,prod!$A:$A,Table2[[#This Row],[date]],prod!$G:$G,Table2[[#This Row],[production_line]],prod!$F:$F,Table2[[#This Row],[output_type]])</f>
        <v>53</v>
      </c>
      <c r="L7666">
        <f>+Table2[[#This Row],[cons_qty_base_uom]]/Table2[[#This Row],[Column1]]</f>
        <v>1.5486234348051974E-2</v>
      </c>
    </row>
    <row r="7667" spans="1:12" x14ac:dyDescent="0.25">
      <c r="A7667" s="2">
        <v>45992</v>
      </c>
      <c r="B7667" s="1" t="s">
        <v>60</v>
      </c>
      <c r="C7667" s="4">
        <v>16.271923008088478</v>
      </c>
      <c r="D7667" s="4">
        <v>0.22869211472487871</v>
      </c>
      <c r="E7667" s="4">
        <v>476.11646721666892</v>
      </c>
      <c r="F7667" s="1" t="s">
        <v>509</v>
      </c>
      <c r="G7667" s="1">
        <v>2</v>
      </c>
      <c r="H7667" s="1" t="s">
        <v>505</v>
      </c>
      <c r="I76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0.30701741524695242</v>
      </c>
      <c r="J7667" s="1" t="str">
        <f>IFERROR(INDEX('consumption_figs'!$C:$C,MATCH(Table2[[#This Row],[item_code]],'consumption_figs'!A:A,0),1),"NA")</f>
        <v>pc/heat</v>
      </c>
      <c r="K7667" s="1">
        <f>+SUMIFS(prod!$E:$E,prod!$A:$A,Table2[[#This Row],[date]],prod!$G:$G,Table2[[#This Row],[production_line]],prod!$F:$F,Table2[[#This Row],[output_type]])</f>
        <v>53</v>
      </c>
      <c r="L7667">
        <f>+Table2[[#This Row],[cons_qty_base_uom]]/Table2[[#This Row],[Column1]]</f>
        <v>0.30701741524695242</v>
      </c>
    </row>
    <row r="7668" spans="1:12" x14ac:dyDescent="0.25">
      <c r="A7668" s="2">
        <v>45658</v>
      </c>
      <c r="B7668" s="1" t="s">
        <v>99</v>
      </c>
      <c r="C7668" s="4">
        <v>9.5330747482300158</v>
      </c>
      <c r="D7668" s="4">
        <v>6.6254869500198613E-2</v>
      </c>
      <c r="E7668" s="4">
        <v>104.86382223053018</v>
      </c>
      <c r="F7668" s="1" t="s">
        <v>510</v>
      </c>
      <c r="G7668" s="1">
        <v>1</v>
      </c>
      <c r="H7668" s="1" t="s">
        <v>505</v>
      </c>
      <c r="I76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0.39721144784291734</v>
      </c>
      <c r="J7668" s="1" t="str">
        <f>IFERROR(INDEX('consumption_figs'!$C:$C,MATCH(Table2[[#This Row],[item_code]],'consumption_figs'!A:A,0),1),"NA")</f>
        <v>pc/heat</v>
      </c>
      <c r="K7668" s="1">
        <f>+SUMIFS(prod!$E:$E,prod!$A:$A,Table2[[#This Row],[date]],prod!$G:$G,Table2[[#This Row],[production_line]],prod!$F:$F,Table2[[#This Row],[output_type]])</f>
        <v>24</v>
      </c>
      <c r="L7668">
        <f>+Table2[[#This Row],[cons_qty_base_uom]]/Table2[[#This Row],[Column1]]</f>
        <v>0.39721144784291734</v>
      </c>
    </row>
    <row r="7669" spans="1:12" x14ac:dyDescent="0.25">
      <c r="A7669" s="2">
        <v>45658</v>
      </c>
      <c r="B7669" s="1" t="s">
        <v>80</v>
      </c>
      <c r="C7669" s="4">
        <v>3.7261256630137631</v>
      </c>
      <c r="D7669" s="4">
        <v>0.13648798303619414</v>
      </c>
      <c r="E7669" s="4">
        <v>197.48466013972944</v>
      </c>
      <c r="F7669" s="1" t="s">
        <v>510</v>
      </c>
      <c r="G7669" s="1">
        <v>1</v>
      </c>
      <c r="H7669" s="1" t="s">
        <v>505</v>
      </c>
      <c r="I76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0.15525523595890681</v>
      </c>
      <c r="J7669" s="1" t="str">
        <f>IFERROR(INDEX('consumption_figs'!$C:$C,MATCH(Table2[[#This Row],[item_code]],'consumption_figs'!A:A,0),1),"NA")</f>
        <v>pc/heat</v>
      </c>
      <c r="K7669" s="1">
        <f>+SUMIFS(prod!$E:$E,prod!$A:$A,Table2[[#This Row],[date]],prod!$G:$G,Table2[[#This Row],[production_line]],prod!$F:$F,Table2[[#This Row],[output_type]])</f>
        <v>24</v>
      </c>
      <c r="L7669">
        <f>+Table2[[#This Row],[cons_qty_base_uom]]/Table2[[#This Row],[Column1]]</f>
        <v>0.15525523595890681</v>
      </c>
    </row>
    <row r="7670" spans="1:12" x14ac:dyDescent="0.25">
      <c r="A7670" s="2">
        <v>45658</v>
      </c>
      <c r="B7670" s="1" t="s">
        <v>78</v>
      </c>
      <c r="C7670" s="4">
        <v>0.96782484753604237</v>
      </c>
      <c r="D7670" s="4">
        <v>2.4785994345398049E-2</v>
      </c>
      <c r="E7670" s="4">
        <v>36.09986681309438</v>
      </c>
      <c r="F7670" s="1" t="s">
        <v>510</v>
      </c>
      <c r="G7670" s="1">
        <v>1</v>
      </c>
      <c r="H7670" s="1" t="s">
        <v>505</v>
      </c>
      <c r="I76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4.0326035314001765E-2</v>
      </c>
      <c r="J7670" s="1" t="str">
        <f>IFERROR(INDEX('consumption_figs'!$C:$C,MATCH(Table2[[#This Row],[item_code]],'consumption_figs'!A:A,0),1),"NA")</f>
        <v>pc/heat</v>
      </c>
      <c r="K7670" s="1">
        <f>+SUMIFS(prod!$E:$E,prod!$A:$A,Table2[[#This Row],[date]],prod!$G:$G,Table2[[#This Row],[production_line]],prod!$F:$F,Table2[[#This Row],[output_type]])</f>
        <v>24</v>
      </c>
      <c r="L7670">
        <f>+Table2[[#This Row],[cons_qty_base_uom]]/Table2[[#This Row],[Column1]]</f>
        <v>4.0326035314001765E-2</v>
      </c>
    </row>
    <row r="7671" spans="1:12" x14ac:dyDescent="0.25">
      <c r="A7671" s="2">
        <v>45658</v>
      </c>
      <c r="B7671" s="1" t="s">
        <v>144</v>
      </c>
      <c r="C7671" s="4">
        <v>10.839638292403674</v>
      </c>
      <c r="D7671" s="4">
        <v>0.2264400439283128</v>
      </c>
      <c r="E7671" s="4">
        <v>281.83059560249552</v>
      </c>
      <c r="F7671" s="1" t="s">
        <v>510</v>
      </c>
      <c r="G7671" s="1">
        <v>1</v>
      </c>
      <c r="H7671" s="1" t="s">
        <v>505</v>
      </c>
      <c r="I76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0.45165159551681971</v>
      </c>
      <c r="J7671" s="1" t="str">
        <f>IFERROR(INDEX('consumption_figs'!$C:$C,MATCH(Table2[[#This Row],[item_code]],'consumption_figs'!A:A,0),1),"NA")</f>
        <v>pc/heat</v>
      </c>
      <c r="K7671" s="1">
        <f>+SUMIFS(prod!$E:$E,prod!$A:$A,Table2[[#This Row],[date]],prod!$G:$G,Table2[[#This Row],[production_line]],prod!$F:$F,Table2[[#This Row],[output_type]])</f>
        <v>24</v>
      </c>
      <c r="L7671">
        <f>+Table2[[#This Row],[cons_qty_base_uom]]/Table2[[#This Row],[Column1]]</f>
        <v>0.45165159551681971</v>
      </c>
    </row>
    <row r="7672" spans="1:12" x14ac:dyDescent="0.25">
      <c r="A7672" s="2">
        <v>45658</v>
      </c>
      <c r="B7672" s="1" t="s">
        <v>146</v>
      </c>
      <c r="C7672" s="4">
        <v>18.630628315068815</v>
      </c>
      <c r="D7672" s="4">
        <v>0.38993905063439027</v>
      </c>
      <c r="E7672" s="4">
        <v>484.3963361917892</v>
      </c>
      <c r="F7672" s="1" t="s">
        <v>510</v>
      </c>
      <c r="G7672" s="1">
        <v>1</v>
      </c>
      <c r="H7672" s="1" t="s">
        <v>505</v>
      </c>
      <c r="I76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0.776276179794534</v>
      </c>
      <c r="J7672" s="1" t="str">
        <f>IFERROR(INDEX('consumption_figs'!$C:$C,MATCH(Table2[[#This Row],[item_code]],'consumption_figs'!A:A,0),1),"NA")</f>
        <v>pc/heat</v>
      </c>
      <c r="K7672" s="1">
        <f>+SUMIFS(prod!$E:$E,prod!$A:$A,Table2[[#This Row],[date]],prod!$G:$G,Table2[[#This Row],[production_line]],prod!$F:$F,Table2[[#This Row],[output_type]])</f>
        <v>24</v>
      </c>
      <c r="L7672">
        <f>+Table2[[#This Row],[cons_qty_base_uom]]/Table2[[#This Row],[Column1]]</f>
        <v>0.776276179794534</v>
      </c>
    </row>
    <row r="7673" spans="1:12" x14ac:dyDescent="0.25">
      <c r="A7673" s="2">
        <v>45658</v>
      </c>
      <c r="B7673" s="1" t="s">
        <v>89</v>
      </c>
      <c r="C7673" s="4">
        <v>0.87104236278243818</v>
      </c>
      <c r="D7673" s="4">
        <v>1.8466098090987686E-2</v>
      </c>
      <c r="E7673" s="4">
        <v>22.559997196065147</v>
      </c>
      <c r="F7673" s="1" t="s">
        <v>510</v>
      </c>
      <c r="G7673" s="1">
        <v>1</v>
      </c>
      <c r="H7673" s="1" t="s">
        <v>505</v>
      </c>
      <c r="I76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5.9568058358024794E-4</v>
      </c>
      <c r="J7673" s="1" t="str">
        <f>IFERROR(INDEX('consumption_figs'!$C:$C,MATCH(Table2[[#This Row],[item_code]],'consumption_figs'!A:A,0),1),"NA")</f>
        <v>NA</v>
      </c>
      <c r="K7673" s="1">
        <f>+SUMIFS(prod!$E:$E,prod!$A:$A,Table2[[#This Row],[date]],prod!$G:$G,Table2[[#This Row],[production_line]],prod!$F:$F,Table2[[#This Row],[output_type]])</f>
        <v>24</v>
      </c>
      <c r="L7673">
        <f>+Table2[[#This Row],[cons_qty_base_uom]]/Table2[[#This Row],[Column1]]</f>
        <v>3.6293431782601589E-2</v>
      </c>
    </row>
    <row r="7674" spans="1:12" x14ac:dyDescent="0.25">
      <c r="A7674" s="2">
        <v>45658</v>
      </c>
      <c r="B7674" s="1" t="s">
        <v>95</v>
      </c>
      <c r="C7674" s="4">
        <v>1.7420847255648764</v>
      </c>
      <c r="D7674" s="4">
        <v>6.1431299590425238E-2</v>
      </c>
      <c r="E7674" s="4">
        <v>75.170955908124412</v>
      </c>
      <c r="F7674" s="1" t="s">
        <v>510</v>
      </c>
      <c r="G7674" s="1">
        <v>1</v>
      </c>
      <c r="H7674" s="1" t="s">
        <v>505</v>
      </c>
      <c r="I76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1.9816548254975885E-3</v>
      </c>
      <c r="J7674" s="1" t="str">
        <f>IFERROR(INDEX('consumption_figs'!$C:$C,MATCH(Table2[[#This Row],[item_code]],'consumption_figs'!A:A,0),1),"NA")</f>
        <v>NA</v>
      </c>
      <c r="K7674" s="1">
        <f>+SUMIFS(prod!$E:$E,prod!$A:$A,Table2[[#This Row],[date]],prod!$G:$G,Table2[[#This Row],[production_line]],prod!$F:$F,Table2[[#This Row],[output_type]])</f>
        <v>24</v>
      </c>
      <c r="L7674">
        <f>+Table2[[#This Row],[cons_qty_base_uom]]/Table2[[#This Row],[Column1]]</f>
        <v>7.2586863565203177E-2</v>
      </c>
    </row>
    <row r="7675" spans="1:12" x14ac:dyDescent="0.25">
      <c r="A7675" s="2">
        <v>45658</v>
      </c>
      <c r="B7675" s="1" t="s">
        <v>117</v>
      </c>
      <c r="C7675" s="4">
        <v>41.955207140687435</v>
      </c>
      <c r="D7675" s="4">
        <v>0.86092085052690615</v>
      </c>
      <c r="E7675" s="4">
        <v>1162.1592377970419</v>
      </c>
      <c r="F7675" s="1" t="s">
        <v>510</v>
      </c>
      <c r="G7675" s="1">
        <v>1</v>
      </c>
      <c r="H7675" s="1" t="s">
        <v>505</v>
      </c>
      <c r="I76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1.7481336308619764</v>
      </c>
      <c r="J7675" s="1" t="str">
        <f>IFERROR(INDEX('consumption_figs'!$C:$C,MATCH(Table2[[#This Row],[item_code]],'consumption_figs'!A:A,0),1),"NA")</f>
        <v>pc/heat</v>
      </c>
      <c r="K7675" s="1">
        <f>+SUMIFS(prod!$E:$E,prod!$A:$A,Table2[[#This Row],[date]],prod!$G:$G,Table2[[#This Row],[production_line]],prod!$F:$F,Table2[[#This Row],[output_type]])</f>
        <v>24</v>
      </c>
      <c r="L7675">
        <f>+Table2[[#This Row],[cons_qty_base_uom]]/Table2[[#This Row],[Column1]]</f>
        <v>1.7481336308619764</v>
      </c>
    </row>
    <row r="7676" spans="1:12" x14ac:dyDescent="0.25">
      <c r="A7676" s="2">
        <v>45658</v>
      </c>
      <c r="B7676" s="1" t="s">
        <v>115</v>
      </c>
      <c r="C7676" s="4">
        <v>23.614926279879434</v>
      </c>
      <c r="D7676" s="4">
        <v>0.48505058578872362</v>
      </c>
      <c r="E7676" s="4">
        <v>654.13345795266025</v>
      </c>
      <c r="F7676" s="1" t="s">
        <v>510</v>
      </c>
      <c r="G7676" s="1">
        <v>1</v>
      </c>
      <c r="H7676" s="1" t="s">
        <v>505</v>
      </c>
      <c r="I76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0.98395526166164304</v>
      </c>
      <c r="J7676" s="1" t="str">
        <f>IFERROR(INDEX('consumption_figs'!$C:$C,MATCH(Table2[[#This Row],[item_code]],'consumption_figs'!A:A,0),1),"NA")</f>
        <v>pc/heat</v>
      </c>
      <c r="K7676" s="1">
        <f>+SUMIFS(prod!$E:$E,prod!$A:$A,Table2[[#This Row],[date]],prod!$G:$G,Table2[[#This Row],[production_line]],prod!$F:$F,Table2[[#This Row],[output_type]])</f>
        <v>24</v>
      </c>
      <c r="L7676">
        <f>+Table2[[#This Row],[cons_qty_base_uom]]/Table2[[#This Row],[Column1]]</f>
        <v>0.98395526166164304</v>
      </c>
    </row>
    <row r="7677" spans="1:12" x14ac:dyDescent="0.25">
      <c r="A7677" s="2">
        <v>45658</v>
      </c>
      <c r="B7677" s="1" t="s">
        <v>119</v>
      </c>
      <c r="C7677" s="4">
        <v>69.054302871696621</v>
      </c>
      <c r="D7677" s="4">
        <v>1.4169942949272147</v>
      </c>
      <c r="E7677" s="4">
        <v>1912.8041895459965</v>
      </c>
      <c r="F7677" s="1" t="s">
        <v>510</v>
      </c>
      <c r="G7677" s="1">
        <v>1</v>
      </c>
      <c r="H7677" s="1" t="s">
        <v>505</v>
      </c>
      <c r="I76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2.8772626196540259</v>
      </c>
      <c r="J7677" s="1" t="str">
        <f>IFERROR(INDEX('consumption_figs'!$C:$C,MATCH(Table2[[#This Row],[item_code]],'consumption_figs'!A:A,0),1),"NA")</f>
        <v>pc/heat</v>
      </c>
      <c r="K7677" s="1">
        <f>+SUMIFS(prod!$E:$E,prod!$A:$A,Table2[[#This Row],[date]],prod!$G:$G,Table2[[#This Row],[production_line]],prod!$F:$F,Table2[[#This Row],[output_type]])</f>
        <v>24</v>
      </c>
      <c r="L7677">
        <f>+Table2[[#This Row],[cons_qty_base_uom]]/Table2[[#This Row],[Column1]]</f>
        <v>2.8772626196540259</v>
      </c>
    </row>
    <row r="7678" spans="1:12" x14ac:dyDescent="0.25">
      <c r="A7678" s="2">
        <v>45658</v>
      </c>
      <c r="B7678" s="1" t="s">
        <v>128</v>
      </c>
      <c r="C7678" s="4">
        <v>15.001285136808656</v>
      </c>
      <c r="D7678" s="4">
        <v>0.37668226978526537</v>
      </c>
      <c r="E7678" s="4">
        <v>508.5435661378134</v>
      </c>
      <c r="F7678" s="1" t="s">
        <v>510</v>
      </c>
      <c r="G7678" s="1">
        <v>1</v>
      </c>
      <c r="H7678" s="1" t="s">
        <v>505</v>
      </c>
      <c r="I76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0.62505354736702734</v>
      </c>
      <c r="J7678" s="1" t="str">
        <f>IFERROR(INDEX('consumption_figs'!$C:$C,MATCH(Table2[[#This Row],[item_code]],'consumption_figs'!A:A,0),1),"NA")</f>
        <v>pc/heat</v>
      </c>
      <c r="K7678" s="1">
        <f>+SUMIFS(prod!$E:$E,prod!$A:$A,Table2[[#This Row],[date]],prod!$G:$G,Table2[[#This Row],[production_line]],prod!$F:$F,Table2[[#This Row],[output_type]])</f>
        <v>24</v>
      </c>
      <c r="L7678">
        <f>+Table2[[#This Row],[cons_qty_base_uom]]/Table2[[#This Row],[Column1]]</f>
        <v>0.62505354736702734</v>
      </c>
    </row>
    <row r="7679" spans="1:12" x14ac:dyDescent="0.25">
      <c r="A7679" s="2">
        <v>45658</v>
      </c>
      <c r="B7679" s="1" t="s">
        <v>136</v>
      </c>
      <c r="C7679" s="4">
        <v>42.826249503469874</v>
      </c>
      <c r="D7679" s="4">
        <v>1.0745106000420592</v>
      </c>
      <c r="E7679" s="4">
        <v>1451.8098581676286</v>
      </c>
      <c r="F7679" s="1" t="s">
        <v>510</v>
      </c>
      <c r="G7679" s="1">
        <v>1</v>
      </c>
      <c r="H7679" s="1" t="s">
        <v>505</v>
      </c>
      <c r="I76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1.7844270626445782</v>
      </c>
      <c r="J7679" s="1" t="str">
        <f>IFERROR(INDEX('consumption_figs'!$C:$C,MATCH(Table2[[#This Row],[item_code]],'consumption_figs'!A:A,0),1),"NA")</f>
        <v>pc/heat</v>
      </c>
      <c r="K7679" s="1">
        <f>+SUMIFS(prod!$E:$E,prod!$A:$A,Table2[[#This Row],[date]],prod!$G:$G,Table2[[#This Row],[production_line]],prod!$F:$F,Table2[[#This Row],[output_type]])</f>
        <v>24</v>
      </c>
      <c r="L7679">
        <f>+Table2[[#This Row],[cons_qty_base_uom]]/Table2[[#This Row],[Column1]]</f>
        <v>1.7844270626445782</v>
      </c>
    </row>
    <row r="7680" spans="1:12" x14ac:dyDescent="0.25">
      <c r="A7680" s="2">
        <v>45658</v>
      </c>
      <c r="B7680" s="1" t="s">
        <v>132</v>
      </c>
      <c r="C7680" s="4">
        <v>35.132041965558336</v>
      </c>
      <c r="D7680" s="4">
        <v>0.88076029207654749</v>
      </c>
      <c r="E7680" s="4">
        <v>1190.9762226324276</v>
      </c>
      <c r="F7680" s="1" t="s">
        <v>510</v>
      </c>
      <c r="G7680" s="1">
        <v>1</v>
      </c>
      <c r="H7680" s="1" t="s">
        <v>505</v>
      </c>
      <c r="I76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1.4638350818982639</v>
      </c>
      <c r="J7680" s="1" t="str">
        <f>IFERROR(INDEX('consumption_figs'!$C:$C,MATCH(Table2[[#This Row],[item_code]],'consumption_figs'!A:A,0),1),"NA")</f>
        <v>pc/heat</v>
      </c>
      <c r="K7680" s="1">
        <f>+SUMIFS(prod!$E:$E,prod!$A:$A,Table2[[#This Row],[date]],prod!$G:$G,Table2[[#This Row],[production_line]],prod!$F:$F,Table2[[#This Row],[output_type]])</f>
        <v>24</v>
      </c>
      <c r="L7680">
        <f>+Table2[[#This Row],[cons_qty_base_uom]]/Table2[[#This Row],[Column1]]</f>
        <v>1.4638350818982639</v>
      </c>
    </row>
    <row r="7681" spans="1:12" x14ac:dyDescent="0.25">
      <c r="A7681" s="2">
        <v>45658</v>
      </c>
      <c r="B7681" s="1" t="s">
        <v>134</v>
      </c>
      <c r="C7681" s="4">
        <v>1.9356496950720847</v>
      </c>
      <c r="D7681" s="4">
        <v>4.8700946328013653E-2</v>
      </c>
      <c r="E7681" s="4">
        <v>65.61852466294367</v>
      </c>
      <c r="F7681" s="1" t="s">
        <v>510</v>
      </c>
      <c r="G7681" s="1">
        <v>1</v>
      </c>
      <c r="H7681" s="1" t="s">
        <v>505</v>
      </c>
      <c r="I76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8.065207062800353E-2</v>
      </c>
      <c r="J7681" s="1" t="str">
        <f>IFERROR(INDEX('consumption_figs'!$C:$C,MATCH(Table2[[#This Row],[item_code]],'consumption_figs'!A:A,0),1),"NA")</f>
        <v>pc/heat</v>
      </c>
      <c r="K7681" s="1">
        <f>+SUMIFS(prod!$E:$E,prod!$A:$A,Table2[[#This Row],[date]],prod!$G:$G,Table2[[#This Row],[production_line]],prod!$F:$F,Table2[[#This Row],[output_type]])</f>
        <v>24</v>
      </c>
      <c r="L7681">
        <f>+Table2[[#This Row],[cons_qty_base_uom]]/Table2[[#This Row],[Column1]]</f>
        <v>8.065207062800353E-2</v>
      </c>
    </row>
    <row r="7682" spans="1:12" x14ac:dyDescent="0.25">
      <c r="A7682" s="2">
        <v>45658</v>
      </c>
      <c r="B7682" s="1" t="s">
        <v>103</v>
      </c>
      <c r="C7682" s="4">
        <v>0.6774773932752296</v>
      </c>
      <c r="D7682" s="4">
        <v>1.0704142813748629E-2</v>
      </c>
      <c r="E7682" s="4">
        <v>18.76612379372386</v>
      </c>
      <c r="F7682" s="1" t="s">
        <v>510</v>
      </c>
      <c r="G7682" s="1">
        <v>1</v>
      </c>
      <c r="H7682" s="1" t="s">
        <v>505</v>
      </c>
      <c r="I76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3.452949294757622E-4</v>
      </c>
      <c r="J7682" s="1" t="str">
        <f>IFERROR(INDEX('consumption_figs'!$C:$C,MATCH(Table2[[#This Row],[item_code]],'consumption_figs'!A:A,0),1),"NA")</f>
        <v>NA</v>
      </c>
      <c r="K7682" s="1">
        <f>+SUMIFS(prod!$E:$E,prod!$A:$A,Table2[[#This Row],[date]],prod!$G:$G,Table2[[#This Row],[production_line]],prod!$F:$F,Table2[[#This Row],[output_type]])</f>
        <v>24</v>
      </c>
      <c r="L7682">
        <f>+Table2[[#This Row],[cons_qty_base_uom]]/Table2[[#This Row],[Column1]]</f>
        <v>2.8228224719801232E-2</v>
      </c>
    </row>
    <row r="7683" spans="1:12" x14ac:dyDescent="0.25">
      <c r="A7683" s="2">
        <v>45658</v>
      </c>
      <c r="B7683" s="1" t="s">
        <v>113</v>
      </c>
      <c r="C7683" s="4">
        <v>0.48391242376802118</v>
      </c>
      <c r="D7683" s="4">
        <v>8.7104236278243811E-3</v>
      </c>
      <c r="E7683" s="4">
        <v>12.925300838843846</v>
      </c>
      <c r="F7683" s="1" t="s">
        <v>510</v>
      </c>
      <c r="G7683" s="1">
        <v>1</v>
      </c>
      <c r="H7683" s="1" t="s">
        <v>505</v>
      </c>
      <c r="I76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2.8098140734917357E-4</v>
      </c>
      <c r="J7683" s="1" t="str">
        <f>IFERROR(INDEX('consumption_figs'!$C:$C,MATCH(Table2[[#This Row],[item_code]],'consumption_figs'!A:A,0),1),"NA")</f>
        <v>NA</v>
      </c>
      <c r="K7683" s="1">
        <f>+SUMIFS(prod!$E:$E,prod!$A:$A,Table2[[#This Row],[date]],prod!$G:$G,Table2[[#This Row],[production_line]],prod!$F:$F,Table2[[#This Row],[output_type]])</f>
        <v>24</v>
      </c>
      <c r="L7683">
        <f>+Table2[[#This Row],[cons_qty_base_uom]]/Table2[[#This Row],[Column1]]</f>
        <v>2.0163017657000883E-2</v>
      </c>
    </row>
    <row r="7684" spans="1:12" x14ac:dyDescent="0.25">
      <c r="A7684" s="2">
        <v>45658</v>
      </c>
      <c r="B7684" s="1" t="s">
        <v>227</v>
      </c>
      <c r="C7684" s="4">
        <v>3.992277496086174</v>
      </c>
      <c r="D7684" s="4">
        <v>3.992277496086174</v>
      </c>
      <c r="E7684" s="4">
        <v>3166.3950504708273</v>
      </c>
      <c r="F7684" s="1" t="s">
        <v>510</v>
      </c>
      <c r="G7684" s="1">
        <v>1</v>
      </c>
      <c r="H7684" s="1" t="s">
        <v>505</v>
      </c>
      <c r="I76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0.87549945089609071</v>
      </c>
      <c r="J7684" s="1" t="str">
        <f>IFERROR(INDEX('consumption_figs'!$C:$C,MATCH(Table2[[#This Row],[item_code]],'consumption_figs'!A:A,0),1),"NA")</f>
        <v>kg/ton</v>
      </c>
      <c r="K7684" s="1">
        <f>+SUMIFS(prod!$E:$E,prod!$A:$A,Table2[[#This Row],[date]],prod!$G:$G,Table2[[#This Row],[production_line]],prod!$F:$F,Table2[[#This Row],[output_type]])</f>
        <v>24</v>
      </c>
      <c r="L7684">
        <f>+Table2[[#This Row],[cons_qty_base_uom]]/Table2[[#This Row],[Column1]]</f>
        <v>0.16634489567025726</v>
      </c>
    </row>
    <row r="7685" spans="1:12" x14ac:dyDescent="0.25">
      <c r="A7685" s="2">
        <v>45658</v>
      </c>
      <c r="B7685" s="1" t="s">
        <v>234</v>
      </c>
      <c r="C7685" s="4">
        <v>0.82265112040563593</v>
      </c>
      <c r="D7685" s="4">
        <v>0.82265112040563593</v>
      </c>
      <c r="E7685" s="4">
        <v>946.04878846648137</v>
      </c>
      <c r="F7685" s="1" t="s">
        <v>510</v>
      </c>
      <c r="G7685" s="1">
        <v>1</v>
      </c>
      <c r="H7685" s="1" t="s">
        <v>505</v>
      </c>
      <c r="I76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0.18040594745737629</v>
      </c>
      <c r="J7685" s="1" t="str">
        <f>IFERROR(INDEX('consumption_figs'!$C:$C,MATCH(Table2[[#This Row],[item_code]],'consumption_figs'!A:A,0),1),"NA")</f>
        <v>kg/ton</v>
      </c>
      <c r="K7685" s="1">
        <f>+SUMIFS(prod!$E:$E,prod!$A:$A,Table2[[#This Row],[date]],prod!$G:$G,Table2[[#This Row],[production_line]],prod!$F:$F,Table2[[#This Row],[output_type]])</f>
        <v>24</v>
      </c>
      <c r="L7685">
        <f>+Table2[[#This Row],[cons_qty_base_uom]]/Table2[[#This Row],[Column1]]</f>
        <v>3.4277130016901497E-2</v>
      </c>
    </row>
    <row r="7686" spans="1:12" x14ac:dyDescent="0.25">
      <c r="A7686" s="2">
        <v>45658</v>
      </c>
      <c r="B7686" s="1" t="s">
        <v>87</v>
      </c>
      <c r="C7686" s="4">
        <v>0.48391242376802113</v>
      </c>
      <c r="D7686" s="4">
        <v>4.9867175269294572E-2</v>
      </c>
      <c r="E7686" s="4">
        <v>244.26447414538401</v>
      </c>
      <c r="F7686" s="1" t="s">
        <v>510</v>
      </c>
      <c r="G7686" s="1">
        <v>1</v>
      </c>
      <c r="H7686" s="1" t="s">
        <v>505</v>
      </c>
      <c r="I76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2.0163017657000879E-2</v>
      </c>
      <c r="J7686" s="1" t="str">
        <f>IFERROR(INDEX('consumption_figs'!$C:$C,MATCH(Table2[[#This Row],[item_code]],'consumption_figs'!A:A,0),1),"NA")</f>
        <v>pc/heat</v>
      </c>
      <c r="K7686" s="1">
        <f>+SUMIFS(prod!$E:$E,prod!$A:$A,Table2[[#This Row],[date]],prod!$G:$G,Table2[[#This Row],[production_line]],prod!$F:$F,Table2[[#This Row],[output_type]])</f>
        <v>24</v>
      </c>
      <c r="L7686">
        <f>+Table2[[#This Row],[cons_qty_base_uom]]/Table2[[#This Row],[Column1]]</f>
        <v>2.0163017657000879E-2</v>
      </c>
    </row>
    <row r="7687" spans="1:12" x14ac:dyDescent="0.25">
      <c r="A7687" s="2">
        <v>45658</v>
      </c>
      <c r="B7687" s="1" t="s">
        <v>62</v>
      </c>
      <c r="C7687" s="4">
        <v>0.14517372713040633</v>
      </c>
      <c r="D7687" s="4">
        <v>4.2245554594948241E-2</v>
      </c>
      <c r="E7687" s="4">
        <v>206.75642217912468</v>
      </c>
      <c r="F7687" s="1" t="s">
        <v>510</v>
      </c>
      <c r="G7687" s="1">
        <v>1</v>
      </c>
      <c r="H7687" s="1" t="s">
        <v>505</v>
      </c>
      <c r="I76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6.0489052971002639E-3</v>
      </c>
      <c r="J7687" s="1" t="str">
        <f>IFERROR(INDEX('consumption_figs'!$C:$C,MATCH(Table2[[#This Row],[item_code]],'consumption_figs'!A:A,0),1),"NA")</f>
        <v>pc/heat</v>
      </c>
      <c r="K7687" s="1">
        <f>+SUMIFS(prod!$E:$E,prod!$A:$A,Table2[[#This Row],[date]],prod!$G:$G,Table2[[#This Row],[production_line]],prod!$F:$F,Table2[[#This Row],[output_type]])</f>
        <v>24</v>
      </c>
      <c r="L7687">
        <f>+Table2[[#This Row],[cons_qty_base_uom]]/Table2[[#This Row],[Column1]]</f>
        <v>6.0489052971002639E-3</v>
      </c>
    </row>
    <row r="7688" spans="1:12" x14ac:dyDescent="0.25">
      <c r="A7688" s="2">
        <v>45658</v>
      </c>
      <c r="B7688" s="1" t="s">
        <v>65</v>
      </c>
      <c r="C7688" s="4">
        <v>4.8391242376802111E-2</v>
      </c>
      <c r="D7688" s="4">
        <v>0.42071346122391762</v>
      </c>
      <c r="E7688" s="4">
        <v>948.30382036124013</v>
      </c>
      <c r="F7688" s="1" t="s">
        <v>510</v>
      </c>
      <c r="G7688" s="1">
        <v>1</v>
      </c>
      <c r="H7688" s="1" t="s">
        <v>505</v>
      </c>
      <c r="I76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2.0163017657000878E-3</v>
      </c>
      <c r="J7688" s="1" t="str">
        <f>IFERROR(INDEX('consumption_figs'!$C:$C,MATCH(Table2[[#This Row],[item_code]],'consumption_figs'!A:A,0),1),"NA")</f>
        <v>pc/heat</v>
      </c>
      <c r="K7688" s="1">
        <f>+SUMIFS(prod!$E:$E,prod!$A:$A,Table2[[#This Row],[date]],prod!$G:$G,Table2[[#This Row],[production_line]],prod!$F:$F,Table2[[#This Row],[output_type]])</f>
        <v>24</v>
      </c>
      <c r="L7688">
        <f>+Table2[[#This Row],[cons_qty_base_uom]]/Table2[[#This Row],[Column1]]</f>
        <v>2.0163017657000878E-3</v>
      </c>
    </row>
    <row r="7689" spans="1:12" x14ac:dyDescent="0.25">
      <c r="A7689" s="2">
        <v>45658</v>
      </c>
      <c r="B7689" s="1" t="s">
        <v>167</v>
      </c>
      <c r="C7689" s="4">
        <v>83.309447399657088</v>
      </c>
      <c r="D7689" s="4">
        <v>0.36072990724051524</v>
      </c>
      <c r="E7689" s="4">
        <v>257.88581068624427</v>
      </c>
      <c r="F7689" s="1" t="s">
        <v>510</v>
      </c>
      <c r="G7689" s="1">
        <v>1</v>
      </c>
      <c r="H7689" s="1" t="s">
        <v>505</v>
      </c>
      <c r="I76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7.9107435798358605E-2</v>
      </c>
      <c r="J7689" s="1" t="str">
        <f>IFERROR(INDEX('consumption_figs'!$C:$C,MATCH(Table2[[#This Row],[item_code]],'consumption_figs'!A:A,0),1),"NA")</f>
        <v>kg/ton</v>
      </c>
      <c r="K7689" s="1">
        <f>+SUMIFS(prod!$E:$E,prod!$A:$A,Table2[[#This Row],[date]],prod!$G:$G,Table2[[#This Row],[production_line]],prod!$F:$F,Table2[[#This Row],[output_type]])</f>
        <v>24</v>
      </c>
      <c r="L7689">
        <f>+Table2[[#This Row],[cons_qty_base_uom]]/Table2[[#This Row],[Column1]]</f>
        <v>3.4712269749857119</v>
      </c>
    </row>
    <row r="7690" spans="1:12" x14ac:dyDescent="0.25">
      <c r="A7690" s="2">
        <v>45658</v>
      </c>
      <c r="B7690" s="1" t="s">
        <v>168</v>
      </c>
      <c r="C7690" s="4">
        <v>27.769815799885698</v>
      </c>
      <c r="D7690" s="4">
        <v>6.0538198443750822E-2</v>
      </c>
      <c r="E7690" s="4">
        <v>43.314492821805068</v>
      </c>
      <c r="F7690" s="1" t="s">
        <v>510</v>
      </c>
      <c r="G7690" s="1">
        <v>1</v>
      </c>
      <c r="H7690" s="1" t="s">
        <v>505</v>
      </c>
      <c r="I76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1.3275920711348865E-2</v>
      </c>
      <c r="J7690" s="1" t="str">
        <f>IFERROR(INDEX('consumption_figs'!$C:$C,MATCH(Table2[[#This Row],[item_code]],'consumption_figs'!A:A,0),1),"NA")</f>
        <v>kg/ton</v>
      </c>
      <c r="K7690" s="1">
        <f>+SUMIFS(prod!$E:$E,prod!$A:$A,Table2[[#This Row],[date]],prod!$G:$G,Table2[[#This Row],[production_line]],prod!$F:$F,Table2[[#This Row],[output_type]])</f>
        <v>24</v>
      </c>
      <c r="L7690">
        <f>+Table2[[#This Row],[cons_qty_base_uom]]/Table2[[#This Row],[Column1]]</f>
        <v>1.1570756583285708</v>
      </c>
    </row>
    <row r="7691" spans="1:12" x14ac:dyDescent="0.25">
      <c r="A7691" s="2">
        <v>45658</v>
      </c>
      <c r="B7691" s="1" t="s">
        <v>169</v>
      </c>
      <c r="C7691" s="4">
        <v>41.654723699828544</v>
      </c>
      <c r="D7691" s="4">
        <v>0.18494697322723877</v>
      </c>
      <c r="E7691" s="4">
        <v>132.21859116015298</v>
      </c>
      <c r="F7691" s="1" t="s">
        <v>510</v>
      </c>
      <c r="G7691" s="1">
        <v>1</v>
      </c>
      <c r="H7691" s="1" t="s">
        <v>505</v>
      </c>
      <c r="I76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4.0558546760359381E-2</v>
      </c>
      <c r="J7691" s="1" t="str">
        <f>IFERROR(INDEX('consumption_figs'!$C:$C,MATCH(Table2[[#This Row],[item_code]],'consumption_figs'!A:A,0),1),"NA")</f>
        <v>kg/ton</v>
      </c>
      <c r="K7691" s="1">
        <f>+SUMIFS(prod!$E:$E,prod!$A:$A,Table2[[#This Row],[date]],prod!$G:$G,Table2[[#This Row],[production_line]],prod!$F:$F,Table2[[#This Row],[output_type]])</f>
        <v>24</v>
      </c>
      <c r="L7691">
        <f>+Table2[[#This Row],[cons_qty_base_uom]]/Table2[[#This Row],[Column1]]</f>
        <v>1.7356134874928559</v>
      </c>
    </row>
    <row r="7692" spans="1:12" x14ac:dyDescent="0.25">
      <c r="A7692" s="2">
        <v>45658</v>
      </c>
      <c r="B7692" s="1" t="s">
        <v>172</v>
      </c>
      <c r="C7692" s="4">
        <v>37.489251329845693</v>
      </c>
      <c r="D7692" s="4">
        <v>0.18144797643645316</v>
      </c>
      <c r="E7692" s="4">
        <v>163.30317879280784</v>
      </c>
      <c r="F7692" s="1" t="s">
        <v>510</v>
      </c>
      <c r="G7692" s="1">
        <v>1</v>
      </c>
      <c r="H7692" s="1" t="s">
        <v>505</v>
      </c>
      <c r="I76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3.9791222902730954E-2</v>
      </c>
      <c r="J7692" s="1" t="str">
        <f>IFERROR(INDEX('consumption_figs'!$C:$C,MATCH(Table2[[#This Row],[item_code]],'consumption_figs'!A:A,0),1),"NA")</f>
        <v>kg/ton</v>
      </c>
      <c r="K7692" s="1">
        <f>+SUMIFS(prod!$E:$E,prod!$A:$A,Table2[[#This Row],[date]],prod!$G:$G,Table2[[#This Row],[production_line]],prod!$F:$F,Table2[[#This Row],[output_type]])</f>
        <v>24</v>
      </c>
      <c r="L7692">
        <f>+Table2[[#This Row],[cons_qty_base_uom]]/Table2[[#This Row],[Column1]]</f>
        <v>1.5620521387435706</v>
      </c>
    </row>
    <row r="7693" spans="1:12" x14ac:dyDescent="0.25">
      <c r="A7693" s="2">
        <v>45658</v>
      </c>
      <c r="B7693" s="1" t="s">
        <v>173</v>
      </c>
      <c r="C7693" s="4">
        <v>25.860640963643554</v>
      </c>
      <c r="D7693" s="4">
        <v>0.32299940563590801</v>
      </c>
      <c r="E7693" s="4">
        <v>475.57718732140501</v>
      </c>
      <c r="F7693" s="1" t="s">
        <v>510</v>
      </c>
      <c r="G7693" s="1">
        <v>1</v>
      </c>
      <c r="H7693" s="1" t="s">
        <v>505</v>
      </c>
      <c r="I76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1.0775267068184815</v>
      </c>
      <c r="J7693" s="1" t="str">
        <f>IFERROR(INDEX('consumption_figs'!$C:$C,MATCH(Table2[[#This Row],[item_code]],'consumption_figs'!A:A,0),1),"NA")</f>
        <v>pc/heat</v>
      </c>
      <c r="K7693" s="1">
        <f>+SUMIFS(prod!$E:$E,prod!$A:$A,Table2[[#This Row],[date]],prod!$G:$G,Table2[[#This Row],[production_line]],prod!$F:$F,Table2[[#This Row],[output_type]])</f>
        <v>24</v>
      </c>
      <c r="L7693">
        <f>+Table2[[#This Row],[cons_qty_base_uom]]/Table2[[#This Row],[Column1]]</f>
        <v>1.0775267068184815</v>
      </c>
    </row>
    <row r="7694" spans="1:12" x14ac:dyDescent="0.25">
      <c r="A7694" s="2">
        <v>45658</v>
      </c>
      <c r="B7694" s="1" t="s">
        <v>175</v>
      </c>
      <c r="C7694" s="4">
        <v>2.4732492196773199</v>
      </c>
      <c r="D7694" s="4">
        <v>3.6727750912208201E-2</v>
      </c>
      <c r="E7694" s="4">
        <v>57.849299248252514</v>
      </c>
      <c r="F7694" s="1" t="s">
        <v>510</v>
      </c>
      <c r="G7694" s="1">
        <v>1</v>
      </c>
      <c r="H7694" s="1" t="s">
        <v>505</v>
      </c>
      <c r="I76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0.10305205081988833</v>
      </c>
      <c r="J7694" s="1" t="str">
        <f>IFERROR(INDEX('consumption_figs'!$C:$C,MATCH(Table2[[#This Row],[item_code]],'consumption_figs'!A:A,0),1),"NA")</f>
        <v>pc/heat</v>
      </c>
      <c r="K7694" s="1">
        <f>+SUMIFS(prod!$E:$E,prod!$A:$A,Table2[[#This Row],[date]],prod!$G:$G,Table2[[#This Row],[production_line]],prod!$F:$F,Table2[[#This Row],[output_type]])</f>
        <v>24</v>
      </c>
      <c r="L7694">
        <f>+Table2[[#This Row],[cons_qty_base_uom]]/Table2[[#This Row],[Column1]]</f>
        <v>0.10305205081988833</v>
      </c>
    </row>
    <row r="7695" spans="1:12" x14ac:dyDescent="0.25">
      <c r="A7695" s="2">
        <v>45658</v>
      </c>
      <c r="B7695" s="1" t="s">
        <v>177</v>
      </c>
      <c r="C7695" s="4">
        <v>2.820371917175891</v>
      </c>
      <c r="D7695" s="4">
        <v>4.8115544907020691E-2</v>
      </c>
      <c r="E7695" s="4">
        <v>76.99615333890182</v>
      </c>
      <c r="F7695" s="1" t="s">
        <v>510</v>
      </c>
      <c r="G7695" s="1">
        <v>1</v>
      </c>
      <c r="H7695" s="1" t="s">
        <v>505</v>
      </c>
      <c r="I76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0.11751549654899546</v>
      </c>
      <c r="J7695" s="1" t="str">
        <f>IFERROR(INDEX('consumption_figs'!$C:$C,MATCH(Table2[[#This Row],[item_code]],'consumption_figs'!A:A,0),1),"NA")</f>
        <v>pc/heat</v>
      </c>
      <c r="K7695" s="1">
        <f>+SUMIFS(prod!$E:$E,prod!$A:$A,Table2[[#This Row],[date]],prod!$G:$G,Table2[[#This Row],[production_line]],prod!$F:$F,Table2[[#This Row],[output_type]])</f>
        <v>24</v>
      </c>
      <c r="L7695">
        <f>+Table2[[#This Row],[cons_qty_base_uom]]/Table2[[#This Row],[Column1]]</f>
        <v>0.11751549654899546</v>
      </c>
    </row>
    <row r="7696" spans="1:12" x14ac:dyDescent="0.25">
      <c r="A7696" s="2">
        <v>45658</v>
      </c>
      <c r="B7696" s="1" t="s">
        <v>179</v>
      </c>
      <c r="C7696" s="4">
        <v>0.14969666329625886</v>
      </c>
      <c r="D7696" s="4">
        <v>0.98036344792719921</v>
      </c>
      <c r="E7696" s="4">
        <v>2350.2376137512642</v>
      </c>
      <c r="F7696" s="1" t="s">
        <v>510</v>
      </c>
      <c r="G7696" s="1">
        <v>1</v>
      </c>
      <c r="H7696" s="1" t="s">
        <v>505</v>
      </c>
      <c r="I76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6.2373609706774524E-3</v>
      </c>
      <c r="J7696" s="1" t="str">
        <f>IFERROR(INDEX('consumption_figs'!$C:$C,MATCH(Table2[[#This Row],[item_code]],'consumption_figs'!A:A,0),1),"NA")</f>
        <v>pc/heat</v>
      </c>
      <c r="K7696" s="1">
        <f>+SUMIFS(prod!$E:$E,prod!$A:$A,Table2[[#This Row],[date]],prod!$G:$G,Table2[[#This Row],[production_line]],prod!$F:$F,Table2[[#This Row],[output_type]])</f>
        <v>24</v>
      </c>
      <c r="L7696">
        <f>+Table2[[#This Row],[cons_qty_base_uom]]/Table2[[#This Row],[Column1]]</f>
        <v>6.2373609706774524E-3</v>
      </c>
    </row>
    <row r="7697" spans="1:12" x14ac:dyDescent="0.25">
      <c r="A7697" s="2">
        <v>45658</v>
      </c>
      <c r="B7697" s="1" t="s">
        <v>181</v>
      </c>
      <c r="C7697" s="4">
        <v>132.9913834791401</v>
      </c>
      <c r="D7697" s="4">
        <v>1.1437258979206049</v>
      </c>
      <c r="E7697" s="4">
        <v>1828.6315228381764</v>
      </c>
      <c r="F7697" s="1" t="s">
        <v>510</v>
      </c>
      <c r="G7697" s="1">
        <v>1</v>
      </c>
      <c r="H7697" s="1" t="s">
        <v>505</v>
      </c>
      <c r="I76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5.5413076449641707</v>
      </c>
      <c r="J7697" s="1" t="str">
        <f>IFERROR(INDEX('consumption_figs'!$C:$C,MATCH(Table2[[#This Row],[item_code]],'consumption_figs'!A:A,0),1),"NA")</f>
        <v>pc/heat</v>
      </c>
      <c r="K7697" s="1">
        <f>+SUMIFS(prod!$E:$E,prod!$A:$A,Table2[[#This Row],[date]],prod!$G:$G,Table2[[#This Row],[production_line]],prod!$F:$F,Table2[[#This Row],[output_type]])</f>
        <v>24</v>
      </c>
      <c r="L7697">
        <f>+Table2[[#This Row],[cons_qty_base_uom]]/Table2[[#This Row],[Column1]]</f>
        <v>5.5413076449641707</v>
      </c>
    </row>
    <row r="7698" spans="1:12" x14ac:dyDescent="0.25">
      <c r="A7698" s="2">
        <v>45658</v>
      </c>
      <c r="B7698" s="1" t="s">
        <v>183</v>
      </c>
      <c r="C7698" s="4">
        <v>283.9897568910186</v>
      </c>
      <c r="D7698" s="4">
        <v>2.5133093484855147</v>
      </c>
      <c r="E7698" s="4">
        <v>3265.8822042467141</v>
      </c>
      <c r="F7698" s="1" t="s">
        <v>510</v>
      </c>
      <c r="G7698" s="1">
        <v>1</v>
      </c>
      <c r="H7698" s="1" t="s">
        <v>505</v>
      </c>
      <c r="I76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11.832906537125774</v>
      </c>
      <c r="J7698" s="1" t="str">
        <f>IFERROR(INDEX('consumption_figs'!$C:$C,MATCH(Table2[[#This Row],[item_code]],'consumption_figs'!A:A,0),1),"NA")</f>
        <v>pc/heat</v>
      </c>
      <c r="K7698" s="1">
        <f>+SUMIFS(prod!$E:$E,prod!$A:$A,Table2[[#This Row],[date]],prod!$G:$G,Table2[[#This Row],[production_line]],prod!$F:$F,Table2[[#This Row],[output_type]])</f>
        <v>24</v>
      </c>
      <c r="L7698">
        <f>+Table2[[#This Row],[cons_qty_base_uom]]/Table2[[#This Row],[Column1]]</f>
        <v>11.832906537125774</v>
      </c>
    </row>
    <row r="7699" spans="1:12" x14ac:dyDescent="0.25">
      <c r="A7699" s="2">
        <v>45658</v>
      </c>
      <c r="B7699" s="1" t="s">
        <v>191</v>
      </c>
      <c r="C7699" s="4">
        <v>293.75258275816589</v>
      </c>
      <c r="D7699" s="4">
        <v>2.0474555018244165</v>
      </c>
      <c r="E7699" s="4">
        <v>3198.9656262364265</v>
      </c>
      <c r="F7699" s="1" t="s">
        <v>510</v>
      </c>
      <c r="G7699" s="1">
        <v>1</v>
      </c>
      <c r="H7699" s="1" t="s">
        <v>505</v>
      </c>
      <c r="I76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12.239690948256913</v>
      </c>
      <c r="J7699" s="1" t="str">
        <f>IFERROR(INDEX('consumption_figs'!$C:$C,MATCH(Table2[[#This Row],[item_code]],'consumption_figs'!A:A,0),1),"NA")</f>
        <v>pc/heat</v>
      </c>
      <c r="K7699" s="1">
        <f>+SUMIFS(prod!$E:$E,prod!$A:$A,Table2[[#This Row],[date]],prod!$G:$G,Table2[[#This Row],[production_line]],prod!$F:$F,Table2[[#This Row],[output_type]])</f>
        <v>24</v>
      </c>
      <c r="L7699">
        <f>+Table2[[#This Row],[cons_qty_base_uom]]/Table2[[#This Row],[Column1]]</f>
        <v>12.239690948256913</v>
      </c>
    </row>
    <row r="7700" spans="1:12" x14ac:dyDescent="0.25">
      <c r="A7700" s="2">
        <v>45658</v>
      </c>
      <c r="B7700" s="1" t="s">
        <v>193</v>
      </c>
      <c r="C7700" s="4">
        <v>28.637622543632126</v>
      </c>
      <c r="D7700" s="4">
        <v>0.23311024750516554</v>
      </c>
      <c r="E7700" s="4">
        <v>286.37622543632125</v>
      </c>
      <c r="F7700" s="1" t="s">
        <v>510</v>
      </c>
      <c r="G7700" s="1">
        <v>1</v>
      </c>
      <c r="H7700" s="1" t="s">
        <v>505</v>
      </c>
      <c r="I77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1.1932342726513385</v>
      </c>
      <c r="J7700" s="1" t="str">
        <f>IFERROR(INDEX('consumption_figs'!$C:$C,MATCH(Table2[[#This Row],[item_code]],'consumption_figs'!A:A,0),1),"NA")</f>
        <v>pc/heat</v>
      </c>
      <c r="K7700" s="1">
        <f>+SUMIFS(prod!$E:$E,prod!$A:$A,Table2[[#This Row],[date]],prod!$G:$G,Table2[[#This Row],[production_line]],prod!$F:$F,Table2[[#This Row],[output_type]])</f>
        <v>24</v>
      </c>
      <c r="L7700">
        <f>+Table2[[#This Row],[cons_qty_base_uom]]/Table2[[#This Row],[Column1]]</f>
        <v>1.1932342726513385</v>
      </c>
    </row>
    <row r="7701" spans="1:12" x14ac:dyDescent="0.25">
      <c r="A7701" s="2">
        <v>45658</v>
      </c>
      <c r="B7701" s="1" t="s">
        <v>195</v>
      </c>
      <c r="C7701" s="4">
        <v>96.152987207104232</v>
      </c>
      <c r="D7701" s="4">
        <v>0.78268531586582846</v>
      </c>
      <c r="E7701" s="4">
        <v>961.52987207104229</v>
      </c>
      <c r="F7701" s="1" t="s">
        <v>510</v>
      </c>
      <c r="G7701" s="1">
        <v>1</v>
      </c>
      <c r="H7701" s="1" t="s">
        <v>505</v>
      </c>
      <c r="I77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4.0063744669626766</v>
      </c>
      <c r="J7701" s="1" t="str">
        <f>IFERROR(INDEX('consumption_figs'!$C:$C,MATCH(Table2[[#This Row],[item_code]],'consumption_figs'!A:A,0),1),"NA")</f>
        <v>pc/heat</v>
      </c>
      <c r="K7701" s="1">
        <f>+SUMIFS(prod!$E:$E,prod!$A:$A,Table2[[#This Row],[date]],prod!$G:$G,Table2[[#This Row],[production_line]],prod!$F:$F,Table2[[#This Row],[output_type]])</f>
        <v>24</v>
      </c>
      <c r="L7701">
        <f>+Table2[[#This Row],[cons_qty_base_uom]]/Table2[[#This Row],[Column1]]</f>
        <v>4.0063744669626766</v>
      </c>
    </row>
    <row r="7702" spans="1:12" x14ac:dyDescent="0.25">
      <c r="A7702" s="2">
        <v>45658</v>
      </c>
      <c r="B7702" s="1" t="s">
        <v>189</v>
      </c>
      <c r="C7702" s="4">
        <v>92.942102255242446</v>
      </c>
      <c r="D7702" s="4">
        <v>0.6496652947641447</v>
      </c>
      <c r="E7702" s="4">
        <v>1012.1394935595903</v>
      </c>
      <c r="F7702" s="1" t="s">
        <v>510</v>
      </c>
      <c r="G7702" s="1">
        <v>1</v>
      </c>
      <c r="H7702" s="1" t="s">
        <v>505</v>
      </c>
      <c r="I77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3.8725875939684351</v>
      </c>
      <c r="J7702" s="1" t="str">
        <f>IFERROR(INDEX('consumption_figs'!$C:$C,MATCH(Table2[[#This Row],[item_code]],'consumption_figs'!A:A,0),1),"NA")</f>
        <v>pc/heat</v>
      </c>
      <c r="K7702" s="1">
        <f>+SUMIFS(prod!$E:$E,prod!$A:$A,Table2[[#This Row],[date]],prod!$G:$G,Table2[[#This Row],[production_line]],prod!$F:$F,Table2[[#This Row],[output_type]])</f>
        <v>24</v>
      </c>
      <c r="L7702">
        <f>+Table2[[#This Row],[cons_qty_base_uom]]/Table2[[#This Row],[Column1]]</f>
        <v>3.8725875939684351</v>
      </c>
    </row>
    <row r="7703" spans="1:12" x14ac:dyDescent="0.25">
      <c r="A7703" s="2">
        <v>45658</v>
      </c>
      <c r="B7703" s="1" t="s">
        <v>199</v>
      </c>
      <c r="C7703" s="4">
        <v>140.15078911504813</v>
      </c>
      <c r="D7703" s="4">
        <v>1.3034023387699478</v>
      </c>
      <c r="E7703" s="4">
        <v>1844.3843847540334</v>
      </c>
      <c r="F7703" s="1" t="s">
        <v>510</v>
      </c>
      <c r="G7703" s="1">
        <v>1</v>
      </c>
      <c r="H7703" s="1" t="s">
        <v>505</v>
      </c>
      <c r="I77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5.8396162131270053</v>
      </c>
      <c r="J7703" s="1" t="str">
        <f>IFERROR(INDEX('consumption_figs'!$C:$C,MATCH(Table2[[#This Row],[item_code]],'consumption_figs'!A:A,0),1),"NA")</f>
        <v>pc/heat</v>
      </c>
      <c r="K7703" s="1">
        <f>+SUMIFS(prod!$E:$E,prod!$A:$A,Table2[[#This Row],[date]],prod!$G:$G,Table2[[#This Row],[production_line]],prod!$F:$F,Table2[[#This Row],[output_type]])</f>
        <v>24</v>
      </c>
      <c r="L7703">
        <f>+Table2[[#This Row],[cons_qty_base_uom]]/Table2[[#This Row],[Column1]]</f>
        <v>5.8396162131270053</v>
      </c>
    </row>
    <row r="7704" spans="1:12" x14ac:dyDescent="0.25">
      <c r="A7704" s="2">
        <v>45658</v>
      </c>
      <c r="B7704" s="1" t="s">
        <v>197</v>
      </c>
      <c r="C7704" s="4">
        <v>94.764496417109939</v>
      </c>
      <c r="D7704" s="4">
        <v>0.88130981667912245</v>
      </c>
      <c r="E7704" s="4">
        <v>1247.1007728491668</v>
      </c>
      <c r="F7704" s="1" t="s">
        <v>510</v>
      </c>
      <c r="G7704" s="1">
        <v>1</v>
      </c>
      <c r="H7704" s="1" t="s">
        <v>505</v>
      </c>
      <c r="I77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3.9485206840462475</v>
      </c>
      <c r="J7704" s="1" t="str">
        <f>IFERROR(INDEX('consumption_figs'!$C:$C,MATCH(Table2[[#This Row],[item_code]],'consumption_figs'!A:A,0),1),"NA")</f>
        <v>pc/heat</v>
      </c>
      <c r="K7704" s="1">
        <f>+SUMIFS(prod!$E:$E,prod!$A:$A,Table2[[#This Row],[date]],prod!$G:$G,Table2[[#This Row],[production_line]],prod!$F:$F,Table2[[#This Row],[output_type]])</f>
        <v>24</v>
      </c>
      <c r="L7704">
        <f>+Table2[[#This Row],[cons_qty_base_uom]]/Table2[[#This Row],[Column1]]</f>
        <v>3.9485206840462475</v>
      </c>
    </row>
    <row r="7705" spans="1:12" x14ac:dyDescent="0.25">
      <c r="A7705" s="2">
        <v>45658</v>
      </c>
      <c r="B7705" s="1" t="s">
        <v>264</v>
      </c>
      <c r="C7705" s="4">
        <v>0.31391222594226809</v>
      </c>
      <c r="D7705" s="4">
        <v>0.31391222594226809</v>
      </c>
      <c r="E7705" s="4">
        <v>198.70643902145571</v>
      </c>
      <c r="F7705" s="1" t="s">
        <v>510</v>
      </c>
      <c r="G7705" s="1">
        <v>1</v>
      </c>
      <c r="H7705" s="1" t="s">
        <v>505</v>
      </c>
      <c r="I77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6.8840400425935991E-2</v>
      </c>
      <c r="J7705" s="1" t="str">
        <f>IFERROR(INDEX('consumption_figs'!$C:$C,MATCH(Table2[[#This Row],[item_code]],'consumption_figs'!A:A,0),1),"NA")</f>
        <v>kg/ton</v>
      </c>
      <c r="K7705" s="1">
        <f>+SUMIFS(prod!$E:$E,prod!$A:$A,Table2[[#This Row],[date]],prod!$G:$G,Table2[[#This Row],[production_line]],prod!$F:$F,Table2[[#This Row],[output_type]])</f>
        <v>24</v>
      </c>
      <c r="L7705">
        <f>+Table2[[#This Row],[cons_qty_base_uom]]/Table2[[#This Row],[Column1]]</f>
        <v>1.3079676080927837E-2</v>
      </c>
    </row>
    <row r="7706" spans="1:12" x14ac:dyDescent="0.25">
      <c r="A7706" s="2">
        <v>45658</v>
      </c>
      <c r="B7706" s="1" t="s">
        <v>162</v>
      </c>
      <c r="C7706" s="4">
        <v>4.078691695608212</v>
      </c>
      <c r="D7706" s="4">
        <v>0.11787419000307733</v>
      </c>
      <c r="E7706" s="4">
        <v>762.71534707873559</v>
      </c>
      <c r="F7706" s="1" t="s">
        <v>510</v>
      </c>
      <c r="G7706" s="1">
        <v>1</v>
      </c>
      <c r="H7706" s="1" t="s">
        <v>505</v>
      </c>
      <c r="I77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0.16994548731700884</v>
      </c>
      <c r="J7706" s="1" t="str">
        <f>IFERROR(INDEX('consumption_figs'!$C:$C,MATCH(Table2[[#This Row],[item_code]],'consumption_figs'!A:A,0),1),"NA")</f>
        <v>pc/heat</v>
      </c>
      <c r="K7706" s="1">
        <f>+SUMIFS(prod!$E:$E,prod!$A:$A,Table2[[#This Row],[date]],prod!$G:$G,Table2[[#This Row],[production_line]],prod!$F:$F,Table2[[#This Row],[output_type]])</f>
        <v>24</v>
      </c>
      <c r="L7706">
        <f>+Table2[[#This Row],[cons_qty_base_uom]]/Table2[[#This Row],[Column1]]</f>
        <v>0.16994548731700884</v>
      </c>
    </row>
    <row r="7707" spans="1:12" x14ac:dyDescent="0.25">
      <c r="A7707" s="2">
        <v>45658</v>
      </c>
      <c r="B7707" s="1" t="s">
        <v>61</v>
      </c>
      <c r="C7707" s="4">
        <v>3.9051303468589267</v>
      </c>
      <c r="D7707" s="4">
        <v>1.3667956214006243E-2</v>
      </c>
      <c r="E7707" s="4">
        <v>35.146173121730342</v>
      </c>
      <c r="F7707" s="1" t="s">
        <v>510</v>
      </c>
      <c r="G7707" s="1">
        <v>1</v>
      </c>
      <c r="H7707" s="1" t="s">
        <v>505</v>
      </c>
      <c r="I77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0.16271376445245528</v>
      </c>
      <c r="J7707" s="1" t="str">
        <f>IFERROR(INDEX('consumption_figs'!$C:$C,MATCH(Table2[[#This Row],[item_code]],'consumption_figs'!A:A,0),1),"NA")</f>
        <v>pc/heat</v>
      </c>
      <c r="K7707" s="1">
        <f>+SUMIFS(prod!$E:$E,prod!$A:$A,Table2[[#This Row],[date]],prod!$G:$G,Table2[[#This Row],[production_line]],prod!$F:$F,Table2[[#This Row],[output_type]])</f>
        <v>24</v>
      </c>
      <c r="L7707">
        <f>+Table2[[#This Row],[cons_qty_base_uom]]/Table2[[#This Row],[Column1]]</f>
        <v>0.16271376445245528</v>
      </c>
    </row>
    <row r="7708" spans="1:12" x14ac:dyDescent="0.25">
      <c r="A7708" s="2">
        <v>45658</v>
      </c>
      <c r="B7708" s="1" t="s">
        <v>163</v>
      </c>
      <c r="C7708" s="4">
        <v>0.82441640655910664</v>
      </c>
      <c r="D7708" s="4">
        <v>0.11376946410515672</v>
      </c>
      <c r="E7708" s="4">
        <v>344.60605794170658</v>
      </c>
      <c r="F7708" s="1" t="s">
        <v>510</v>
      </c>
      <c r="G7708" s="1">
        <v>1</v>
      </c>
      <c r="H7708" s="1" t="s">
        <v>505</v>
      </c>
      <c r="I77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3.4350683606629441E-2</v>
      </c>
      <c r="J7708" s="1" t="str">
        <f>IFERROR(INDEX('consumption_figs'!$C:$C,MATCH(Table2[[#This Row],[item_code]],'consumption_figs'!A:A,0),1),"NA")</f>
        <v>pc/heat</v>
      </c>
      <c r="K7708" s="1">
        <f>+SUMIFS(prod!$E:$E,prod!$A:$A,Table2[[#This Row],[date]],prod!$G:$G,Table2[[#This Row],[production_line]],prod!$F:$F,Table2[[#This Row],[output_type]])</f>
        <v>24</v>
      </c>
      <c r="L7708">
        <f>+Table2[[#This Row],[cons_qty_base_uom]]/Table2[[#This Row],[Column1]]</f>
        <v>3.4350683606629441E-2</v>
      </c>
    </row>
    <row r="7709" spans="1:12" x14ac:dyDescent="0.25">
      <c r="A7709" s="2">
        <v>45658</v>
      </c>
      <c r="B7709" s="1" t="e">
        <f>+#REF!</f>
        <v>#REF!</v>
      </c>
      <c r="C7709" s="4">
        <v>12.453026772761243</v>
      </c>
      <c r="D7709" s="4">
        <v>0.14918726073767968</v>
      </c>
      <c r="E7709" s="4">
        <v>1021.1481953664219</v>
      </c>
      <c r="F7709" s="1" t="s">
        <v>510</v>
      </c>
      <c r="G7709" s="1">
        <v>1</v>
      </c>
      <c r="H7709" s="1" t="s">
        <v>505</v>
      </c>
      <c r="I77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4.8124922818606353E-3</v>
      </c>
      <c r="J7709" s="1" t="str">
        <f>IFERROR(INDEX('consumption_figs'!$C:$C,MATCH(Table2[[#This Row],[item_code]],'consumption_figs'!A:A,0),1),"NA")</f>
        <v>NA</v>
      </c>
      <c r="K7709" s="1">
        <f>+SUMIFS(prod!$E:$E,prod!$A:$A,Table2[[#This Row],[date]],prod!$G:$G,Table2[[#This Row],[production_line]],prod!$F:$F,Table2[[#This Row],[output_type]])</f>
        <v>24</v>
      </c>
      <c r="L7709">
        <f>+Table2[[#This Row],[cons_qty_base_uom]]/Table2[[#This Row],[Column1]]</f>
        <v>0.51887611553171842</v>
      </c>
    </row>
    <row r="7710" spans="1:12" x14ac:dyDescent="0.25">
      <c r="A7710" s="2">
        <v>45658</v>
      </c>
      <c r="B7710" s="1" t="s">
        <v>160</v>
      </c>
      <c r="C7710" s="4">
        <v>2.733591242801249</v>
      </c>
      <c r="D7710" s="4">
        <v>3.4279234184727655E-2</v>
      </c>
      <c r="E7710" s="4">
        <v>191.35138699608743</v>
      </c>
      <c r="F7710" s="1" t="s">
        <v>510</v>
      </c>
      <c r="G7710" s="1">
        <v>1</v>
      </c>
      <c r="H7710" s="1" t="s">
        <v>505</v>
      </c>
      <c r="I77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0.1138996351167187</v>
      </c>
      <c r="J7710" s="1" t="str">
        <f>IFERROR(INDEX('consumption_figs'!$C:$C,MATCH(Table2[[#This Row],[item_code]],'consumption_figs'!A:A,0),1),"NA")</f>
        <v>pc/heat</v>
      </c>
      <c r="K7710" s="1">
        <f>+SUMIFS(prod!$E:$E,prod!$A:$A,Table2[[#This Row],[date]],prod!$G:$G,Table2[[#This Row],[production_line]],prod!$F:$F,Table2[[#This Row],[output_type]])</f>
        <v>24</v>
      </c>
      <c r="L7710">
        <f>+Table2[[#This Row],[cons_qty_base_uom]]/Table2[[#This Row],[Column1]]</f>
        <v>0.1138996351167187</v>
      </c>
    </row>
    <row r="7711" spans="1:12" x14ac:dyDescent="0.25">
      <c r="A7711" s="2">
        <v>45658</v>
      </c>
      <c r="B7711" s="1" t="e">
        <f>+#REF!</f>
        <v>#REF!</v>
      </c>
      <c r="C7711" s="4">
        <v>25.513518266144985</v>
      </c>
      <c r="D7711" s="4">
        <v>0.29085410823405283</v>
      </c>
      <c r="E7711" s="4">
        <v>6174.2714204070862</v>
      </c>
      <c r="F7711" s="1" t="s">
        <v>510</v>
      </c>
      <c r="G7711" s="1">
        <v>1</v>
      </c>
      <c r="H7711" s="1" t="s">
        <v>505</v>
      </c>
      <c r="I77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9.3823905881952521E-3</v>
      </c>
      <c r="J7711" s="1" t="str">
        <f>IFERROR(INDEX('consumption_figs'!$C:$C,MATCH(Table2[[#This Row],[item_code]],'consumption_figs'!A:A,0),1),"NA")</f>
        <v>NA</v>
      </c>
      <c r="K7711" s="1">
        <f>+SUMIFS(prod!$E:$E,prod!$A:$A,Table2[[#This Row],[date]],prod!$G:$G,Table2[[#This Row],[production_line]],prod!$F:$F,Table2[[#This Row],[output_type]])</f>
        <v>24</v>
      </c>
      <c r="L7711">
        <f>+Table2[[#This Row],[cons_qty_base_uom]]/Table2[[#This Row],[Column1]]</f>
        <v>1.0630632610893744</v>
      </c>
    </row>
    <row r="7712" spans="1:12" x14ac:dyDescent="0.25">
      <c r="A7712" s="2">
        <v>45658</v>
      </c>
      <c r="B7712" s="1" t="s">
        <v>161</v>
      </c>
      <c r="C7712" s="4">
        <v>0.47729370906053548</v>
      </c>
      <c r="D7712" s="4">
        <v>6.9207587813777643E-2</v>
      </c>
      <c r="E7712" s="4">
        <v>202.37253264166705</v>
      </c>
      <c r="F7712" s="1" t="s">
        <v>510</v>
      </c>
      <c r="G7712" s="1">
        <v>1</v>
      </c>
      <c r="H7712" s="1" t="s">
        <v>505</v>
      </c>
      <c r="I77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1.988723787752231E-2</v>
      </c>
      <c r="J7712" s="1" t="str">
        <f>IFERROR(INDEX('consumption_figs'!$C:$C,MATCH(Table2[[#This Row],[item_code]],'consumption_figs'!A:A,0),1),"NA")</f>
        <v>pc/heat</v>
      </c>
      <c r="K7712" s="1">
        <f>+SUMIFS(prod!$E:$E,prod!$A:$A,Table2[[#This Row],[date]],prod!$G:$G,Table2[[#This Row],[production_line]],prod!$F:$F,Table2[[#This Row],[output_type]])</f>
        <v>24</v>
      </c>
      <c r="L7712">
        <f>+Table2[[#This Row],[cons_qty_base_uom]]/Table2[[#This Row],[Column1]]</f>
        <v>1.988723787752231E-2</v>
      </c>
    </row>
    <row r="7713" spans="1:12" x14ac:dyDescent="0.25">
      <c r="A7713" s="2">
        <v>45658</v>
      </c>
      <c r="B7713" s="1" t="s">
        <v>204</v>
      </c>
      <c r="C7713" s="4">
        <v>6.022708573309199E-2</v>
      </c>
      <c r="D7713" s="4">
        <v>3.0113542866545993E-3</v>
      </c>
      <c r="E7713" s="4">
        <v>9.3351982886292575</v>
      </c>
      <c r="F7713" s="1" t="s">
        <v>510</v>
      </c>
      <c r="G7713" s="1">
        <v>1</v>
      </c>
      <c r="H7713" s="1" t="s">
        <v>505</v>
      </c>
      <c r="I77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2.5094619055454994E-3</v>
      </c>
      <c r="J7713" s="1" t="str">
        <f>IFERROR(INDEX('consumption_figs'!$C:$C,MATCH(Table2[[#This Row],[item_code]],'consumption_figs'!A:A,0),1),"NA")</f>
        <v>pc/heat</v>
      </c>
      <c r="K7713" s="1">
        <f>+SUMIFS(prod!$E:$E,prod!$A:$A,Table2[[#This Row],[date]],prod!$G:$G,Table2[[#This Row],[production_line]],prod!$F:$F,Table2[[#This Row],[output_type]])</f>
        <v>24</v>
      </c>
      <c r="L7713">
        <f>+Table2[[#This Row],[cons_qty_base_uom]]/Table2[[#This Row],[Column1]]</f>
        <v>2.5094619055454994E-3</v>
      </c>
    </row>
    <row r="7714" spans="1:12" x14ac:dyDescent="0.25">
      <c r="A7714" s="2">
        <v>45658</v>
      </c>
      <c r="B7714" s="1" t="s">
        <v>287</v>
      </c>
      <c r="C7714" s="4">
        <v>0.26098403817673194</v>
      </c>
      <c r="D7714" s="4">
        <v>0.26098403817673194</v>
      </c>
      <c r="E7714" s="4">
        <v>448.63156162580219</v>
      </c>
      <c r="F7714" s="1" t="s">
        <v>510</v>
      </c>
      <c r="G7714" s="1">
        <v>1</v>
      </c>
      <c r="H7714" s="1" t="s">
        <v>505</v>
      </c>
      <c r="I77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5.7233341705423671E-2</v>
      </c>
      <c r="J7714" s="1" t="str">
        <f>IFERROR(INDEX('consumption_figs'!$C:$C,MATCH(Table2[[#This Row],[item_code]],'consumption_figs'!A:A,0),1),"NA")</f>
        <v>kg/ton</v>
      </c>
      <c r="K7714" s="1">
        <f>+SUMIFS(prod!$E:$E,prod!$A:$A,Table2[[#This Row],[date]],prod!$G:$G,Table2[[#This Row],[production_line]],prod!$F:$F,Table2[[#This Row],[output_type]])</f>
        <v>24</v>
      </c>
      <c r="L7714">
        <f>+Table2[[#This Row],[cons_qty_base_uom]]/Table2[[#This Row],[Column1]]</f>
        <v>1.0874334924030497E-2</v>
      </c>
    </row>
    <row r="7715" spans="1:12" x14ac:dyDescent="0.25">
      <c r="A7715" s="2">
        <v>45658</v>
      </c>
      <c r="B7715" s="1" t="s">
        <v>285</v>
      </c>
      <c r="C7715" s="4">
        <v>0.13049201908836569</v>
      </c>
      <c r="D7715" s="4">
        <v>0.13049201908836569</v>
      </c>
      <c r="E7715" s="4">
        <v>142.07971038341256</v>
      </c>
      <c r="F7715" s="1" t="s">
        <v>510</v>
      </c>
      <c r="G7715" s="1">
        <v>1</v>
      </c>
      <c r="H7715" s="1" t="s">
        <v>505</v>
      </c>
      <c r="I77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2.8616670852711773E-2</v>
      </c>
      <c r="J7715" s="1" t="str">
        <f>IFERROR(INDEX('consumption_figs'!$C:$C,MATCH(Table2[[#This Row],[item_code]],'consumption_figs'!A:A,0),1),"NA")</f>
        <v>kg/ton</v>
      </c>
      <c r="K7715" s="1">
        <f>+SUMIFS(prod!$E:$E,prod!$A:$A,Table2[[#This Row],[date]],prod!$G:$G,Table2[[#This Row],[production_line]],prod!$F:$F,Table2[[#This Row],[output_type]])</f>
        <v>24</v>
      </c>
      <c r="L7715">
        <f>+Table2[[#This Row],[cons_qty_base_uom]]/Table2[[#This Row],[Column1]]</f>
        <v>5.4371674620152374E-3</v>
      </c>
    </row>
    <row r="7716" spans="1:12" x14ac:dyDescent="0.25">
      <c r="A7716" s="2">
        <v>45658</v>
      </c>
      <c r="B7716" s="1" t="s">
        <v>288</v>
      </c>
      <c r="C7716" s="4">
        <v>6.0606060606060608E-2</v>
      </c>
      <c r="D7716" s="4">
        <v>6.0606060606060608E-2</v>
      </c>
      <c r="E7716" s="4">
        <v>52</v>
      </c>
      <c r="F7716" s="1" t="s">
        <v>510</v>
      </c>
      <c r="G7716" s="1">
        <v>1</v>
      </c>
      <c r="H7716" s="1" t="s">
        <v>505</v>
      </c>
      <c r="I77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1.3290802764486976E-2</v>
      </c>
      <c r="J7716" s="1" t="str">
        <f>IFERROR(INDEX('consumption_figs'!$C:$C,MATCH(Table2[[#This Row],[item_code]],'consumption_figs'!A:A,0),1),"NA")</f>
        <v>kg/ton</v>
      </c>
      <c r="K7716" s="1">
        <f>+SUMIFS(prod!$E:$E,prod!$A:$A,Table2[[#This Row],[date]],prod!$G:$G,Table2[[#This Row],[production_line]],prod!$F:$F,Table2[[#This Row],[output_type]])</f>
        <v>24</v>
      </c>
      <c r="L7716">
        <f>+Table2[[#This Row],[cons_qty_base_uom]]/Table2[[#This Row],[Column1]]</f>
        <v>2.5252525252525255E-3</v>
      </c>
    </row>
    <row r="7717" spans="1:12" x14ac:dyDescent="0.25">
      <c r="A7717" s="2">
        <v>45658</v>
      </c>
      <c r="B7717" s="1" t="s">
        <v>205</v>
      </c>
      <c r="C7717" s="4">
        <v>1.0840875431956558</v>
      </c>
      <c r="D7717" s="4">
        <v>3.9959466842191864E-2</v>
      </c>
      <c r="E7717" s="4">
        <v>74.802040480500253</v>
      </c>
      <c r="F7717" s="1" t="s">
        <v>510</v>
      </c>
      <c r="G7717" s="1">
        <v>1</v>
      </c>
      <c r="H7717" s="1" t="s">
        <v>505</v>
      </c>
      <c r="I77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4.5170314299818992E-2</v>
      </c>
      <c r="J7717" s="1" t="str">
        <f>IFERROR(INDEX('consumption_figs'!$C:$C,MATCH(Table2[[#This Row],[item_code]],'consumption_figs'!A:A,0),1),"NA")</f>
        <v>pc/heat</v>
      </c>
      <c r="K7717" s="1">
        <f>+SUMIFS(prod!$E:$E,prod!$A:$A,Table2[[#This Row],[date]],prod!$G:$G,Table2[[#This Row],[production_line]],prod!$F:$F,Table2[[#This Row],[output_type]])</f>
        <v>24</v>
      </c>
      <c r="L7717">
        <f>+Table2[[#This Row],[cons_qty_base_uom]]/Table2[[#This Row],[Column1]]</f>
        <v>4.5170314299818992E-2</v>
      </c>
    </row>
    <row r="7718" spans="1:12" x14ac:dyDescent="0.25">
      <c r="A7718" s="2">
        <v>45658</v>
      </c>
      <c r="B7718" s="1" t="s">
        <v>292</v>
      </c>
      <c r="C7718" s="4">
        <v>3.703728813559322</v>
      </c>
      <c r="D7718" s="4">
        <v>3.703728813559322</v>
      </c>
      <c r="E7718" s="4">
        <v>2197.7186033898306</v>
      </c>
      <c r="F7718" s="1" t="s">
        <v>510</v>
      </c>
      <c r="G7718" s="1">
        <v>1</v>
      </c>
      <c r="H7718" s="1" t="s">
        <v>505</v>
      </c>
      <c r="I77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0.81222123104371102</v>
      </c>
      <c r="J7718" s="1" t="str">
        <f>IFERROR(INDEX('consumption_figs'!$C:$C,MATCH(Table2[[#This Row],[item_code]],'consumption_figs'!A:A,0),1),"NA")</f>
        <v>kg/ton</v>
      </c>
      <c r="K7718" s="1">
        <f>+SUMIFS(prod!$E:$E,prod!$A:$A,Table2[[#This Row],[date]],prod!$G:$G,Table2[[#This Row],[production_line]],prod!$F:$F,Table2[[#This Row],[output_type]])</f>
        <v>24</v>
      </c>
      <c r="L7718">
        <f>+Table2[[#This Row],[cons_qty_base_uom]]/Table2[[#This Row],[Column1]]</f>
        <v>0.15432203389830509</v>
      </c>
    </row>
    <row r="7719" spans="1:12" x14ac:dyDescent="0.25">
      <c r="A7719" s="2">
        <v>45658</v>
      </c>
      <c r="B7719" s="1" t="s">
        <v>564</v>
      </c>
      <c r="C7719" s="4">
        <v>0.33898305084745761</v>
      </c>
      <c r="D7719" s="4">
        <v>0.33898305084745761</v>
      </c>
      <c r="E7719" s="4">
        <v>162.71186440677965</v>
      </c>
      <c r="F7719" s="1" t="s">
        <v>510</v>
      </c>
      <c r="G7719" s="1">
        <v>1</v>
      </c>
      <c r="H7719" s="1" t="s">
        <v>505</v>
      </c>
      <c r="I77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1.0934937124111536E-2</v>
      </c>
      <c r="J7719" s="1" t="str">
        <f>IFERROR(INDEX('consumption_figs'!$C:$C,MATCH(Table2[[#This Row],[item_code]],'consumption_figs'!A:A,0),1),"NA")</f>
        <v>NA</v>
      </c>
      <c r="K7719" s="1">
        <f>+SUMIFS(prod!$E:$E,prod!$A:$A,Table2[[#This Row],[date]],prod!$G:$G,Table2[[#This Row],[production_line]],prod!$F:$F,Table2[[#This Row],[output_type]])</f>
        <v>24</v>
      </c>
      <c r="L7719">
        <f>+Table2[[#This Row],[cons_qty_base_uom]]/Table2[[#This Row],[Column1]]</f>
        <v>1.4124293785310734E-2</v>
      </c>
    </row>
    <row r="7720" spans="1:12" x14ac:dyDescent="0.25">
      <c r="A7720" s="2">
        <v>45658</v>
      </c>
      <c r="B7720" s="1" t="s">
        <v>201</v>
      </c>
      <c r="C7720" s="4">
        <v>92.024526546238661</v>
      </c>
      <c r="D7720" s="4">
        <v>0.17613494380950073</v>
      </c>
      <c r="E7720" s="4">
        <v>193.25150574710119</v>
      </c>
      <c r="F7720" s="1" t="s">
        <v>510</v>
      </c>
      <c r="G7720" s="1">
        <v>1</v>
      </c>
      <c r="H7720" s="1" t="s">
        <v>505</v>
      </c>
      <c r="I77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3.8343552727599444</v>
      </c>
      <c r="J7720" s="1" t="str">
        <f>IFERROR(INDEX('consumption_figs'!$C:$C,MATCH(Table2[[#This Row],[item_code]],'consumption_figs'!A:A,0),1),"NA")</f>
        <v>pc/heat</v>
      </c>
      <c r="K7720" s="1">
        <f>+SUMIFS(prod!$E:$E,prod!$A:$A,Table2[[#This Row],[date]],prod!$G:$G,Table2[[#This Row],[production_line]],prod!$F:$F,Table2[[#This Row],[output_type]])</f>
        <v>24</v>
      </c>
      <c r="L7720">
        <f>+Table2[[#This Row],[cons_qty_base_uom]]/Table2[[#This Row],[Column1]]</f>
        <v>3.8343552727599444</v>
      </c>
    </row>
    <row r="7721" spans="1:12" x14ac:dyDescent="0.25">
      <c r="A7721" s="2">
        <v>45658</v>
      </c>
      <c r="B7721" s="1" t="s">
        <v>565</v>
      </c>
      <c r="C7721" s="4">
        <v>5.4336089794889659</v>
      </c>
      <c r="D7721" s="4">
        <v>3.6676860611550517E-2</v>
      </c>
      <c r="E7721" s="4">
        <v>276.01563216429764</v>
      </c>
      <c r="F7721" s="1" t="s">
        <v>510</v>
      </c>
      <c r="G7721" s="1">
        <v>1</v>
      </c>
      <c r="H7721" s="1" t="s">
        <v>505</v>
      </c>
      <c r="I77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1.1831245358564684E-3</v>
      </c>
      <c r="J7721" s="1" t="str">
        <f>IFERROR(INDEX('consumption_figs'!$C:$C,MATCH(Table2[[#This Row],[item_code]],'consumption_figs'!A:A,0),1),"NA")</f>
        <v>NA</v>
      </c>
      <c r="K7721" s="1">
        <f>+SUMIFS(prod!$E:$E,prod!$A:$A,Table2[[#This Row],[date]],prod!$G:$G,Table2[[#This Row],[production_line]],prod!$F:$F,Table2[[#This Row],[output_type]])</f>
        <v>24</v>
      </c>
      <c r="L7721">
        <f>+Table2[[#This Row],[cons_qty_base_uom]]/Table2[[#This Row],[Column1]]</f>
        <v>0.22640037414537359</v>
      </c>
    </row>
    <row r="7722" spans="1:12" x14ac:dyDescent="0.25">
      <c r="A7722" s="2">
        <v>45658</v>
      </c>
      <c r="B7722" s="1" t="s">
        <v>59</v>
      </c>
      <c r="C7722" s="4">
        <v>0.32370436473551284</v>
      </c>
      <c r="D7722" s="4">
        <v>2.9133392826196161E-3</v>
      </c>
      <c r="E7722" s="4">
        <v>11.459134511637155</v>
      </c>
      <c r="F7722" s="1" t="s">
        <v>510</v>
      </c>
      <c r="G7722" s="1">
        <v>1</v>
      </c>
      <c r="H7722" s="1" t="s">
        <v>505</v>
      </c>
      <c r="I77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1.3487681863979702E-2</v>
      </c>
      <c r="J7722" s="1" t="str">
        <f>IFERROR(INDEX('consumption_figs'!$C:$C,MATCH(Table2[[#This Row],[item_code]],'consumption_figs'!A:A,0),1),"NA")</f>
        <v>pc/heat</v>
      </c>
      <c r="K7722" s="1">
        <f>+SUMIFS(prod!$E:$E,prod!$A:$A,Table2[[#This Row],[date]],prod!$G:$G,Table2[[#This Row],[production_line]],prod!$F:$F,Table2[[#This Row],[output_type]])</f>
        <v>24</v>
      </c>
      <c r="L7722">
        <f>+Table2[[#This Row],[cons_qty_base_uom]]/Table2[[#This Row],[Column1]]</f>
        <v>1.3487681863979702E-2</v>
      </c>
    </row>
    <row r="7723" spans="1:12" x14ac:dyDescent="0.25">
      <c r="A7723" s="2">
        <v>45658</v>
      </c>
      <c r="B7723" s="1" t="s">
        <v>566</v>
      </c>
      <c r="C7723" s="4">
        <v>0.16185218236775642</v>
      </c>
      <c r="D7723" s="4">
        <v>1.6023366054407884E-3</v>
      </c>
      <c r="E7723" s="4">
        <v>8.6590917566749681</v>
      </c>
      <c r="F7723" s="1" t="s">
        <v>510</v>
      </c>
      <c r="G7723" s="1">
        <v>1</v>
      </c>
      <c r="H7723" s="1" t="s">
        <v>505</v>
      </c>
      <c r="I77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5.1688277594864146E-5</v>
      </c>
      <c r="J7723" s="1" t="str">
        <f>IFERROR(INDEX('consumption_figs'!$C:$C,MATCH(Table2[[#This Row],[item_code]],'consumption_figs'!A:A,0),1),"NA")</f>
        <v>NA</v>
      </c>
      <c r="K7723" s="1">
        <f>+SUMIFS(prod!$E:$E,prod!$A:$A,Table2[[#This Row],[date]],prod!$G:$G,Table2[[#This Row],[production_line]],prod!$F:$F,Table2[[#This Row],[output_type]])</f>
        <v>24</v>
      </c>
      <c r="L7723">
        <f>+Table2[[#This Row],[cons_qty_base_uom]]/Table2[[#This Row],[Column1]]</f>
        <v>6.7438409319898508E-3</v>
      </c>
    </row>
    <row r="7724" spans="1:12" x14ac:dyDescent="0.25">
      <c r="A7724" s="2">
        <v>45658</v>
      </c>
      <c r="B7724" s="1" t="s">
        <v>60</v>
      </c>
      <c r="C7724" s="4">
        <v>17.988713983159215</v>
      </c>
      <c r="D7724" s="4">
        <v>0.25282058180491285</v>
      </c>
      <c r="E7724" s="4">
        <v>526.3497711472387</v>
      </c>
      <c r="F7724" s="1" t="s">
        <v>510</v>
      </c>
      <c r="G7724" s="1">
        <v>1</v>
      </c>
      <c r="H7724" s="1" t="s">
        <v>505</v>
      </c>
      <c r="I77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0.74952974929830063</v>
      </c>
      <c r="J7724" s="1" t="str">
        <f>IFERROR(INDEX('consumption_figs'!$C:$C,MATCH(Table2[[#This Row],[item_code]],'consumption_figs'!A:A,0),1),"NA")</f>
        <v>pc/heat</v>
      </c>
      <c r="K7724" s="1">
        <f>+SUMIFS(prod!$E:$E,prod!$A:$A,Table2[[#This Row],[date]],prod!$G:$G,Table2[[#This Row],[production_line]],prod!$F:$F,Table2[[#This Row],[output_type]])</f>
        <v>24</v>
      </c>
      <c r="L7724">
        <f>+Table2[[#This Row],[cons_qty_base_uom]]/Table2[[#This Row],[Column1]]</f>
        <v>0.74952974929830063</v>
      </c>
    </row>
    <row r="7725" spans="1:12" x14ac:dyDescent="0.25">
      <c r="A7725" s="2">
        <v>45658</v>
      </c>
      <c r="B7725" s="1" t="s">
        <v>259</v>
      </c>
      <c r="C7725" s="4">
        <v>2.9709337196006554E-2</v>
      </c>
      <c r="D7725" s="4">
        <v>2.9709337196006554E-2</v>
      </c>
      <c r="E7725" s="4">
        <v>91.92663115188347</v>
      </c>
      <c r="F7725" s="1" t="s">
        <v>510</v>
      </c>
      <c r="G7725" s="1">
        <v>1</v>
      </c>
      <c r="H7725" s="1" t="s">
        <v>505</v>
      </c>
      <c r="I77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6.515205525440034E-3</v>
      </c>
      <c r="J7725" s="1" t="str">
        <f>IFERROR(INDEX('consumption_figs'!$C:$C,MATCH(Table2[[#This Row],[item_code]],'consumption_figs'!A:A,0),1),"NA")</f>
        <v>kg/ton</v>
      </c>
      <c r="K7725" s="1">
        <f>+SUMIFS(prod!$E:$E,prod!$A:$A,Table2[[#This Row],[date]],prod!$G:$G,Table2[[#This Row],[production_line]],prod!$F:$F,Table2[[#This Row],[output_type]])</f>
        <v>24</v>
      </c>
      <c r="L7725">
        <f>+Table2[[#This Row],[cons_qty_base_uom]]/Table2[[#This Row],[Column1]]</f>
        <v>1.2378890498336065E-3</v>
      </c>
    </row>
    <row r="7726" spans="1:12" x14ac:dyDescent="0.25">
      <c r="A7726" s="2">
        <v>45658</v>
      </c>
      <c r="B7726" s="1" t="s">
        <v>272</v>
      </c>
      <c r="C7726" s="4">
        <v>3.930695857502662E-2</v>
      </c>
      <c r="D7726" s="4">
        <v>3.930695857502662E-2</v>
      </c>
      <c r="E7726" s="4">
        <v>43.013604768651625</v>
      </c>
      <c r="F7726" s="1" t="s">
        <v>510</v>
      </c>
      <c r="G7726" s="1">
        <v>1</v>
      </c>
      <c r="H7726" s="1" t="s">
        <v>505</v>
      </c>
      <c r="I77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8.6199470559268909E-3</v>
      </c>
      <c r="J7726" s="1" t="str">
        <f>IFERROR(INDEX('consumption_figs'!$C:$C,MATCH(Table2[[#This Row],[item_code]],'consumption_figs'!A:A,0),1),"NA")</f>
        <v>kg/ton</v>
      </c>
      <c r="K7726" s="1">
        <f>+SUMIFS(prod!$E:$E,prod!$A:$A,Table2[[#This Row],[date]],prod!$G:$G,Table2[[#This Row],[production_line]],prod!$F:$F,Table2[[#This Row],[output_type]])</f>
        <v>24</v>
      </c>
      <c r="L7726">
        <f>+Table2[[#This Row],[cons_qty_base_uom]]/Table2[[#This Row],[Column1]]</f>
        <v>1.6377899406261091E-3</v>
      </c>
    </row>
    <row r="7727" spans="1:12" x14ac:dyDescent="0.25">
      <c r="A7727" s="2">
        <v>45689</v>
      </c>
      <c r="B7727" s="1" t="s">
        <v>99</v>
      </c>
      <c r="C7727" s="4">
        <v>16.576707645304431</v>
      </c>
      <c r="D7727" s="4">
        <v>0.11520811813486578</v>
      </c>
      <c r="E7727" s="4">
        <v>182.34378409834875</v>
      </c>
      <c r="F7727" s="1" t="s">
        <v>510</v>
      </c>
      <c r="G7727" s="1">
        <v>1</v>
      </c>
      <c r="H7727" s="1" t="s">
        <v>505</v>
      </c>
      <c r="I77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0.97510044972379006</v>
      </c>
      <c r="J7727" s="1" t="str">
        <f>IFERROR(INDEX('consumption_figs'!$C:$C,MATCH(Table2[[#This Row],[item_code]],'consumption_figs'!A:A,0),1),"NA")</f>
        <v>pc/heat</v>
      </c>
      <c r="K7727" s="1">
        <f>+SUMIFS(prod!$E:$E,prod!$A:$A,Table2[[#This Row],[date]],prod!$G:$G,Table2[[#This Row],[production_line]],prod!$F:$F,Table2[[#This Row],[output_type]])</f>
        <v>17</v>
      </c>
      <c r="L7727">
        <f>+Table2[[#This Row],[cons_qty_base_uom]]/Table2[[#This Row],[Column1]]</f>
        <v>0.97510044972379006</v>
      </c>
    </row>
    <row r="7728" spans="1:12" x14ac:dyDescent="0.25">
      <c r="A7728" s="2">
        <v>45689</v>
      </c>
      <c r="B7728" s="1" t="s">
        <v>78</v>
      </c>
      <c r="C7728" s="4">
        <v>1.7958099949079798</v>
      </c>
      <c r="D7728" s="4">
        <v>4.5990693969593363E-2</v>
      </c>
      <c r="E7728" s="4">
        <v>66.983712810067644</v>
      </c>
      <c r="F7728" s="1" t="s">
        <v>510</v>
      </c>
      <c r="G7728" s="1">
        <v>1</v>
      </c>
      <c r="H7728" s="1" t="s">
        <v>505</v>
      </c>
      <c r="I77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0.10563588205341057</v>
      </c>
      <c r="J7728" s="1" t="str">
        <f>IFERROR(INDEX('consumption_figs'!$C:$C,MATCH(Table2[[#This Row],[item_code]],'consumption_figs'!A:A,0),1),"NA")</f>
        <v>pc/heat</v>
      </c>
      <c r="K7728" s="1">
        <f>+SUMIFS(prod!$E:$E,prod!$A:$A,Table2[[#This Row],[date]],prod!$G:$G,Table2[[#This Row],[production_line]],prod!$F:$F,Table2[[#This Row],[output_type]])</f>
        <v>17</v>
      </c>
      <c r="L7728">
        <f>+Table2[[#This Row],[cons_qty_base_uom]]/Table2[[#This Row],[Column1]]</f>
        <v>0.10563588205341057</v>
      </c>
    </row>
    <row r="7729" spans="1:12" x14ac:dyDescent="0.25">
      <c r="A7729" s="2">
        <v>45689</v>
      </c>
      <c r="B7729" s="1" t="s">
        <v>144</v>
      </c>
      <c r="C7729" s="4">
        <v>7.8278897213937579</v>
      </c>
      <c r="D7729" s="4">
        <v>0.16352461627991563</v>
      </c>
      <c r="E7729" s="4">
        <v>203.5251327562377</v>
      </c>
      <c r="F7729" s="1" t="s">
        <v>510</v>
      </c>
      <c r="G7729" s="1">
        <v>1</v>
      </c>
      <c r="H7729" s="1" t="s">
        <v>505</v>
      </c>
      <c r="I77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0.46046410125845633</v>
      </c>
      <c r="J7729" s="1" t="str">
        <f>IFERROR(INDEX('consumption_figs'!$C:$C,MATCH(Table2[[#This Row],[item_code]],'consumption_figs'!A:A,0),1),"NA")</f>
        <v>pc/heat</v>
      </c>
      <c r="K7729" s="1">
        <f>+SUMIFS(prod!$E:$E,prod!$A:$A,Table2[[#This Row],[date]],prod!$G:$G,Table2[[#This Row],[production_line]],prod!$F:$F,Table2[[#This Row],[output_type]])</f>
        <v>17</v>
      </c>
      <c r="L7729">
        <f>+Table2[[#This Row],[cons_qty_base_uom]]/Table2[[#This Row],[Column1]]</f>
        <v>0.46046410125845633</v>
      </c>
    </row>
    <row r="7730" spans="1:12" x14ac:dyDescent="0.25">
      <c r="A7730" s="2">
        <v>45689</v>
      </c>
      <c r="B7730" s="1" t="s">
        <v>146</v>
      </c>
      <c r="C7730" s="4">
        <v>9.669746126427583</v>
      </c>
      <c r="D7730" s="4">
        <v>0.20238778642612931</v>
      </c>
      <c r="E7730" s="4">
        <v>251.41339928711716</v>
      </c>
      <c r="F7730" s="1" t="s">
        <v>510</v>
      </c>
      <c r="G7730" s="1">
        <v>1</v>
      </c>
      <c r="H7730" s="1" t="s">
        <v>505</v>
      </c>
      <c r="I77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0.56880859567221076</v>
      </c>
      <c r="J7730" s="1" t="str">
        <f>IFERROR(INDEX('consumption_figs'!$C:$C,MATCH(Table2[[#This Row],[item_code]],'consumption_figs'!A:A,0),1),"NA")</f>
        <v>pc/heat</v>
      </c>
      <c r="K7730" s="1">
        <f>+SUMIFS(prod!$E:$E,prod!$A:$A,Table2[[#This Row],[date]],prod!$G:$G,Table2[[#This Row],[production_line]],prod!$F:$F,Table2[[#This Row],[output_type]])</f>
        <v>17</v>
      </c>
      <c r="L7730">
        <f>+Table2[[#This Row],[cons_qty_base_uom]]/Table2[[#This Row],[Column1]]</f>
        <v>0.56880859567221076</v>
      </c>
    </row>
    <row r="7731" spans="1:12" x14ac:dyDescent="0.25">
      <c r="A7731" s="2">
        <v>45689</v>
      </c>
      <c r="B7731" s="1" t="s">
        <v>89</v>
      </c>
      <c r="C7731" s="4">
        <v>5.2032443442205567</v>
      </c>
      <c r="D7731" s="4">
        <v>0.1103087800974758</v>
      </c>
      <c r="E7731" s="4">
        <v>134.76402851531242</v>
      </c>
      <c r="F7731" s="1" t="s">
        <v>510</v>
      </c>
      <c r="G7731" s="1">
        <v>1</v>
      </c>
      <c r="H7731" s="1" t="s">
        <v>505</v>
      </c>
      <c r="I77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3.9395992891955644E-3</v>
      </c>
      <c r="J7731" s="1" t="str">
        <f>IFERROR(INDEX('consumption_figs'!$C:$C,MATCH(Table2[[#This Row],[item_code]],'consumption_figs'!A:A,0),1),"NA")</f>
        <v>NA</v>
      </c>
      <c r="K7731" s="1">
        <f>+SUMIFS(prod!$E:$E,prod!$A:$A,Table2[[#This Row],[date]],prod!$G:$G,Table2[[#This Row],[production_line]],prod!$F:$F,Table2[[#This Row],[output_type]])</f>
        <v>17</v>
      </c>
      <c r="L7731">
        <f>+Table2[[#This Row],[cons_qty_base_uom]]/Table2[[#This Row],[Column1]]</f>
        <v>0.3060731967188563</v>
      </c>
    </row>
    <row r="7732" spans="1:12" x14ac:dyDescent="0.25">
      <c r="A7732" s="2">
        <v>45689</v>
      </c>
      <c r="B7732" s="1" t="s">
        <v>95</v>
      </c>
      <c r="C7732" s="4">
        <v>6.1241725467374692</v>
      </c>
      <c r="D7732" s="4">
        <v>0.21595727977013165</v>
      </c>
      <c r="E7732" s="4">
        <v>264.25804539172179</v>
      </c>
      <c r="F7732" s="1" t="s">
        <v>510</v>
      </c>
      <c r="G7732" s="1">
        <v>1</v>
      </c>
      <c r="H7732" s="1" t="s">
        <v>505</v>
      </c>
      <c r="I77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7.7127599917904159E-3</v>
      </c>
      <c r="J7732" s="1" t="str">
        <f>IFERROR(INDEX('consumption_figs'!$C:$C,MATCH(Table2[[#This Row],[item_code]],'consumption_figs'!A:A,0),1),"NA")</f>
        <v>NA</v>
      </c>
      <c r="K7732" s="1">
        <f>+SUMIFS(prod!$E:$E,prod!$A:$A,Table2[[#This Row],[date]],prod!$G:$G,Table2[[#This Row],[production_line]],prod!$F:$F,Table2[[#This Row],[output_type]])</f>
        <v>17</v>
      </c>
      <c r="L7732">
        <f>+Table2[[#This Row],[cons_qty_base_uom]]/Table2[[#This Row],[Column1]]</f>
        <v>0.36024544392573349</v>
      </c>
    </row>
    <row r="7733" spans="1:12" x14ac:dyDescent="0.25">
      <c r="A7733" s="2">
        <v>45689</v>
      </c>
      <c r="B7733" s="1" t="s">
        <v>117</v>
      </c>
      <c r="C7733" s="4">
        <v>22.88506583254528</v>
      </c>
      <c r="D7733" s="4">
        <v>0.46960155088382916</v>
      </c>
      <c r="E7733" s="4">
        <v>633.91632356150421</v>
      </c>
      <c r="F7733" s="1" t="s">
        <v>510</v>
      </c>
      <c r="G7733" s="1">
        <v>1</v>
      </c>
      <c r="H7733" s="1" t="s">
        <v>505</v>
      </c>
      <c r="I77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1.3461803430908987</v>
      </c>
      <c r="J7733" s="1" t="str">
        <f>IFERROR(INDEX('consumption_figs'!$C:$C,MATCH(Table2[[#This Row],[item_code]],'consumption_figs'!A:A,0),1),"NA")</f>
        <v>pc/heat</v>
      </c>
      <c r="K7733" s="1">
        <f>+SUMIFS(prod!$E:$E,prod!$A:$A,Table2[[#This Row],[date]],prod!$G:$G,Table2[[#This Row],[production_line]],prod!$F:$F,Table2[[#This Row],[output_type]])</f>
        <v>17</v>
      </c>
      <c r="L7733">
        <f>+Table2[[#This Row],[cons_qty_base_uom]]/Table2[[#This Row],[Column1]]</f>
        <v>1.3461803430908987</v>
      </c>
    </row>
    <row r="7734" spans="1:12" x14ac:dyDescent="0.25">
      <c r="A7734" s="2">
        <v>45689</v>
      </c>
      <c r="B7734" s="1" t="s">
        <v>115</v>
      </c>
      <c r="C7734" s="4">
        <v>9.7157925365534297</v>
      </c>
      <c r="D7734" s="4">
        <v>0.1995623787008074</v>
      </c>
      <c r="E7734" s="4">
        <v>269.12745326252997</v>
      </c>
      <c r="F7734" s="1" t="s">
        <v>510</v>
      </c>
      <c r="G7734" s="1">
        <v>1</v>
      </c>
      <c r="H7734" s="1" t="s">
        <v>505</v>
      </c>
      <c r="I77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0.57151720803255468</v>
      </c>
      <c r="J7734" s="1" t="str">
        <f>IFERROR(INDEX('consumption_figs'!$C:$C,MATCH(Table2[[#This Row],[item_code]],'consumption_figs'!A:A,0),1),"NA")</f>
        <v>pc/heat</v>
      </c>
      <c r="K7734" s="1">
        <f>+SUMIFS(prod!$E:$E,prod!$A:$A,Table2[[#This Row],[date]],prod!$G:$G,Table2[[#This Row],[production_line]],prod!$F:$F,Table2[[#This Row],[output_type]])</f>
        <v>17</v>
      </c>
      <c r="L7734">
        <f>+Table2[[#This Row],[cons_qty_base_uom]]/Table2[[#This Row],[Column1]]</f>
        <v>0.57151720803255468</v>
      </c>
    </row>
    <row r="7735" spans="1:12" x14ac:dyDescent="0.25">
      <c r="A7735" s="2">
        <v>45689</v>
      </c>
      <c r="B7735" s="1" t="s">
        <v>119</v>
      </c>
      <c r="C7735" s="4">
        <v>43.237579108169051</v>
      </c>
      <c r="D7735" s="4">
        <v>0.88723512329962884</v>
      </c>
      <c r="E7735" s="4">
        <v>1197.6809412962828</v>
      </c>
      <c r="F7735" s="1" t="s">
        <v>510</v>
      </c>
      <c r="G7735" s="1">
        <v>1</v>
      </c>
      <c r="H7735" s="1" t="s">
        <v>505</v>
      </c>
      <c r="I77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2.5433870063628854</v>
      </c>
      <c r="J7735" s="1" t="str">
        <f>IFERROR(INDEX('consumption_figs'!$C:$C,MATCH(Table2[[#This Row],[item_code]],'consumption_figs'!A:A,0),1),"NA")</f>
        <v>pc/heat</v>
      </c>
      <c r="K7735" s="1">
        <f>+SUMIFS(prod!$E:$E,prod!$A:$A,Table2[[#This Row],[date]],prod!$G:$G,Table2[[#This Row],[production_line]],prod!$F:$F,Table2[[#This Row],[output_type]])</f>
        <v>17</v>
      </c>
      <c r="L7735">
        <f>+Table2[[#This Row],[cons_qty_base_uom]]/Table2[[#This Row],[Column1]]</f>
        <v>2.5433870063628854</v>
      </c>
    </row>
    <row r="7736" spans="1:12" x14ac:dyDescent="0.25">
      <c r="A7736" s="2">
        <v>45689</v>
      </c>
      <c r="B7736" s="1" t="s">
        <v>128</v>
      </c>
      <c r="C7736" s="4">
        <v>6.8148686986251539</v>
      </c>
      <c r="D7736" s="4">
        <v>0.17112135302247761</v>
      </c>
      <c r="E7736" s="4">
        <v>231.02404888339271</v>
      </c>
      <c r="F7736" s="1" t="s">
        <v>510</v>
      </c>
      <c r="G7736" s="1">
        <v>1</v>
      </c>
      <c r="H7736" s="1" t="s">
        <v>505</v>
      </c>
      <c r="I77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0.40087462933089141</v>
      </c>
      <c r="J7736" s="1" t="str">
        <f>IFERROR(INDEX('consumption_figs'!$C:$C,MATCH(Table2[[#This Row],[item_code]],'consumption_figs'!A:A,0),1),"NA")</f>
        <v>pc/heat</v>
      </c>
      <c r="K7736" s="1">
        <f>+SUMIFS(prod!$E:$E,prod!$A:$A,Table2[[#This Row],[date]],prod!$G:$G,Table2[[#This Row],[production_line]],prod!$F:$F,Table2[[#This Row],[output_type]])</f>
        <v>17</v>
      </c>
      <c r="L7736">
        <f>+Table2[[#This Row],[cons_qty_base_uom]]/Table2[[#This Row],[Column1]]</f>
        <v>0.40087462933089141</v>
      </c>
    </row>
    <row r="7737" spans="1:12" x14ac:dyDescent="0.25">
      <c r="A7737" s="2">
        <v>45689</v>
      </c>
      <c r="B7737" s="1" t="s">
        <v>136</v>
      </c>
      <c r="C7737" s="4">
        <v>30.16039863242889</v>
      </c>
      <c r="D7737" s="4">
        <v>0.75672440168764088</v>
      </c>
      <c r="E7737" s="4">
        <v>1022.4375136393394</v>
      </c>
      <c r="F7737" s="1" t="s">
        <v>510</v>
      </c>
      <c r="G7737" s="1">
        <v>1</v>
      </c>
      <c r="H7737" s="1" t="s">
        <v>505</v>
      </c>
      <c r="I77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1.7741410960252288</v>
      </c>
      <c r="J7737" s="1" t="str">
        <f>IFERROR(INDEX('consumption_figs'!$C:$C,MATCH(Table2[[#This Row],[item_code]],'consumption_figs'!A:A,0),1),"NA")</f>
        <v>pc/heat</v>
      </c>
      <c r="K7737" s="1">
        <f>+SUMIFS(prod!$E:$E,prod!$A:$A,Table2[[#This Row],[date]],prod!$G:$G,Table2[[#This Row],[production_line]],prod!$F:$F,Table2[[#This Row],[output_type]])</f>
        <v>17</v>
      </c>
      <c r="L7737">
        <f>+Table2[[#This Row],[cons_qty_base_uom]]/Table2[[#This Row],[Column1]]</f>
        <v>1.7741410960252288</v>
      </c>
    </row>
    <row r="7738" spans="1:12" x14ac:dyDescent="0.25">
      <c r="A7738" s="2">
        <v>45689</v>
      </c>
      <c r="B7738" s="1" t="s">
        <v>132</v>
      </c>
      <c r="C7738" s="4">
        <v>21.825998399650832</v>
      </c>
      <c r="D7738" s="4">
        <v>0.54717777987924632</v>
      </c>
      <c r="E7738" s="4">
        <v>739.90134574816318</v>
      </c>
      <c r="F7738" s="1" t="s">
        <v>510</v>
      </c>
      <c r="G7738" s="1">
        <v>1</v>
      </c>
      <c r="H7738" s="1" t="s">
        <v>505</v>
      </c>
      <c r="I77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1.2838822588029901</v>
      </c>
      <c r="J7738" s="1" t="str">
        <f>IFERROR(INDEX('consumption_figs'!$C:$C,MATCH(Table2[[#This Row],[item_code]],'consumption_figs'!A:A,0),1),"NA")</f>
        <v>pc/heat</v>
      </c>
      <c r="K7738" s="1">
        <f>+SUMIFS(prod!$E:$E,prod!$A:$A,Table2[[#This Row],[date]],prod!$G:$G,Table2[[#This Row],[production_line]],prod!$F:$F,Table2[[#This Row],[output_type]])</f>
        <v>17</v>
      </c>
      <c r="L7738">
        <f>+Table2[[#This Row],[cons_qty_base_uom]]/Table2[[#This Row],[Column1]]</f>
        <v>1.2838822588029901</v>
      </c>
    </row>
    <row r="7739" spans="1:12" x14ac:dyDescent="0.25">
      <c r="A7739" s="2">
        <v>45689</v>
      </c>
      <c r="B7739" s="1" t="s">
        <v>134</v>
      </c>
      <c r="C7739" s="4">
        <v>3.2232487088091943</v>
      </c>
      <c r="D7739" s="4">
        <v>8.1096937513639333E-2</v>
      </c>
      <c r="E7739" s="4">
        <v>109.26813122863169</v>
      </c>
      <c r="F7739" s="1" t="s">
        <v>510</v>
      </c>
      <c r="G7739" s="1">
        <v>1</v>
      </c>
      <c r="H7739" s="1" t="s">
        <v>505</v>
      </c>
      <c r="I77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0.18960286522407024</v>
      </c>
      <c r="J7739" s="1" t="str">
        <f>IFERROR(INDEX('consumption_figs'!$C:$C,MATCH(Table2[[#This Row],[item_code]],'consumption_figs'!A:A,0),1),"NA")</f>
        <v>pc/heat</v>
      </c>
      <c r="K7739" s="1">
        <f>+SUMIFS(prod!$E:$E,prod!$A:$A,Table2[[#This Row],[date]],prod!$G:$G,Table2[[#This Row],[production_line]],prod!$F:$F,Table2[[#This Row],[output_type]])</f>
        <v>17</v>
      </c>
      <c r="L7739">
        <f>+Table2[[#This Row],[cons_qty_base_uom]]/Table2[[#This Row],[Column1]]</f>
        <v>0.18960286522407024</v>
      </c>
    </row>
    <row r="7740" spans="1:12" x14ac:dyDescent="0.25">
      <c r="A7740" s="2">
        <v>45689</v>
      </c>
      <c r="B7740" s="1" t="s">
        <v>227</v>
      </c>
      <c r="C7740" s="4">
        <v>2.4174365316068962</v>
      </c>
      <c r="D7740" s="4">
        <v>2.4174365316068962</v>
      </c>
      <c r="E7740" s="4">
        <v>1917.3414363133775</v>
      </c>
      <c r="F7740" s="1" t="s">
        <v>510</v>
      </c>
      <c r="G7740" s="1">
        <v>1</v>
      </c>
      <c r="H7740" s="1" t="s">
        <v>505</v>
      </c>
      <c r="I77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0.78769518788103488</v>
      </c>
      <c r="J7740" s="1" t="str">
        <f>IFERROR(INDEX('consumption_figs'!$C:$C,MATCH(Table2[[#This Row],[item_code]],'consumption_figs'!A:A,0),1),"NA")</f>
        <v>kg/ton</v>
      </c>
      <c r="K7740" s="1">
        <f>+SUMIFS(prod!$E:$E,prod!$A:$A,Table2[[#This Row],[date]],prod!$G:$G,Table2[[#This Row],[production_line]],prod!$F:$F,Table2[[#This Row],[output_type]])</f>
        <v>17</v>
      </c>
      <c r="L7740">
        <f>+Table2[[#This Row],[cons_qty_base_uom]]/Table2[[#This Row],[Column1]]</f>
        <v>0.14220214891805272</v>
      </c>
    </row>
    <row r="7741" spans="1:12" x14ac:dyDescent="0.25">
      <c r="A7741" s="2">
        <v>45689</v>
      </c>
      <c r="B7741" s="1" t="s">
        <v>234</v>
      </c>
      <c r="C7741" s="4">
        <v>0.23023205062922819</v>
      </c>
      <c r="D7741" s="4">
        <v>0.23023205062922819</v>
      </c>
      <c r="E7741" s="4">
        <v>264.76685822361242</v>
      </c>
      <c r="F7741" s="1" t="s">
        <v>510</v>
      </c>
      <c r="G7741" s="1">
        <v>1</v>
      </c>
      <c r="H7741" s="1" t="s">
        <v>505</v>
      </c>
      <c r="I77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7.5018589322003323E-2</v>
      </c>
      <c r="J7741" s="1" t="str">
        <f>IFERROR(INDEX('consumption_figs'!$C:$C,MATCH(Table2[[#This Row],[item_code]],'consumption_figs'!A:A,0),1),"NA")</f>
        <v>kg/ton</v>
      </c>
      <c r="K7741" s="1">
        <f>+SUMIFS(prod!$E:$E,prod!$A:$A,Table2[[#This Row],[date]],prod!$G:$G,Table2[[#This Row],[production_line]],prod!$F:$F,Table2[[#This Row],[output_type]])</f>
        <v>17</v>
      </c>
      <c r="L7741">
        <f>+Table2[[#This Row],[cons_qty_base_uom]]/Table2[[#This Row],[Column1]]</f>
        <v>1.3543061801719306E-2</v>
      </c>
    </row>
    <row r="7742" spans="1:12" x14ac:dyDescent="0.25">
      <c r="A7742" s="2">
        <v>45689</v>
      </c>
      <c r="B7742" s="1" t="s">
        <v>87</v>
      </c>
      <c r="C7742" s="4">
        <v>0.36837128100676508</v>
      </c>
      <c r="D7742" s="4">
        <v>3.7960660507747143E-2</v>
      </c>
      <c r="E7742" s="4">
        <v>185.94277151378481</v>
      </c>
      <c r="F7742" s="1" t="s">
        <v>510</v>
      </c>
      <c r="G7742" s="1">
        <v>1</v>
      </c>
      <c r="H7742" s="1" t="s">
        <v>505</v>
      </c>
      <c r="I77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2.1668898882750889E-2</v>
      </c>
      <c r="J7742" s="1" t="str">
        <f>IFERROR(INDEX('consumption_figs'!$C:$C,MATCH(Table2[[#This Row],[item_code]],'consumption_figs'!A:A,0),1),"NA")</f>
        <v>pc/heat</v>
      </c>
      <c r="K7742" s="1">
        <f>+SUMIFS(prod!$E:$E,prod!$A:$A,Table2[[#This Row],[date]],prod!$G:$G,Table2[[#This Row],[production_line]],prod!$F:$F,Table2[[#This Row],[output_type]])</f>
        <v>17</v>
      </c>
      <c r="L7742">
        <f>+Table2[[#This Row],[cons_qty_base_uom]]/Table2[[#This Row],[Column1]]</f>
        <v>2.1668898882750889E-2</v>
      </c>
    </row>
    <row r="7743" spans="1:12" x14ac:dyDescent="0.25">
      <c r="A7743" s="2">
        <v>45689</v>
      </c>
      <c r="B7743" s="1" t="s">
        <v>62</v>
      </c>
      <c r="C7743" s="4">
        <v>0.13813923037753689</v>
      </c>
      <c r="D7743" s="4">
        <v>4.0198516039863241E-2</v>
      </c>
      <c r="E7743" s="4">
        <v>196.73789190368805</v>
      </c>
      <c r="F7743" s="1" t="s">
        <v>510</v>
      </c>
      <c r="G7743" s="1">
        <v>1</v>
      </c>
      <c r="H7743" s="1" t="s">
        <v>505</v>
      </c>
      <c r="I77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8.1258370810315811E-3</v>
      </c>
      <c r="J7743" s="1" t="str">
        <f>IFERROR(INDEX('consumption_figs'!$C:$C,MATCH(Table2[[#This Row],[item_code]],'consumption_figs'!A:A,0),1),"NA")</f>
        <v>pc/heat</v>
      </c>
      <c r="K7743" s="1">
        <f>+SUMIFS(prod!$E:$E,prod!$A:$A,Table2[[#This Row],[date]],prod!$G:$G,Table2[[#This Row],[production_line]],prod!$F:$F,Table2[[#This Row],[output_type]])</f>
        <v>17</v>
      </c>
      <c r="L7743">
        <f>+Table2[[#This Row],[cons_qty_base_uom]]/Table2[[#This Row],[Column1]]</f>
        <v>8.1258370810315811E-3</v>
      </c>
    </row>
    <row r="7744" spans="1:12" x14ac:dyDescent="0.25">
      <c r="A7744" s="2">
        <v>45689</v>
      </c>
      <c r="B7744" s="1" t="s">
        <v>65</v>
      </c>
      <c r="C7744" s="4">
        <v>2.3023205062922821E-2</v>
      </c>
      <c r="D7744" s="4">
        <v>0.20016374481705101</v>
      </c>
      <c r="E7744" s="4">
        <v>451.17654033607334</v>
      </c>
      <c r="F7744" s="1" t="s">
        <v>510</v>
      </c>
      <c r="G7744" s="1">
        <v>1</v>
      </c>
      <c r="H7744" s="1" t="s">
        <v>505</v>
      </c>
      <c r="I77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1.3543061801719308E-3</v>
      </c>
      <c r="J7744" s="1" t="str">
        <f>IFERROR(INDEX('consumption_figs'!$C:$C,MATCH(Table2[[#This Row],[item_code]],'consumption_figs'!A:A,0),1),"NA")</f>
        <v>pc/heat</v>
      </c>
      <c r="K7744" s="1">
        <f>+SUMIFS(prod!$E:$E,prod!$A:$A,Table2[[#This Row],[date]],prod!$G:$G,Table2[[#This Row],[production_line]],prod!$F:$F,Table2[[#This Row],[output_type]])</f>
        <v>17</v>
      </c>
      <c r="L7744">
        <f>+Table2[[#This Row],[cons_qty_base_uom]]/Table2[[#This Row],[Column1]]</f>
        <v>1.3543061801719308E-3</v>
      </c>
    </row>
    <row r="7745" spans="1:12" x14ac:dyDescent="0.25">
      <c r="A7745" s="2">
        <v>45689</v>
      </c>
      <c r="B7745" s="1" t="s">
        <v>168</v>
      </c>
      <c r="C7745" s="4">
        <v>77.142857142857139</v>
      </c>
      <c r="D7745" s="4">
        <v>0.16817142857142858</v>
      </c>
      <c r="E7745" s="4">
        <v>120.32502325714285</v>
      </c>
      <c r="F7745" s="1" t="s">
        <v>510</v>
      </c>
      <c r="G7745" s="1">
        <v>1</v>
      </c>
      <c r="H7745" s="1" t="s">
        <v>505</v>
      </c>
      <c r="I77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5.4796816087138669E-2</v>
      </c>
      <c r="J7745" s="1" t="str">
        <f>IFERROR(INDEX('consumption_figs'!$C:$C,MATCH(Table2[[#This Row],[item_code]],'consumption_figs'!A:A,0),1),"NA")</f>
        <v>kg/ton</v>
      </c>
      <c r="K7745" s="1">
        <f>+SUMIFS(prod!$E:$E,prod!$A:$A,Table2[[#This Row],[date]],prod!$G:$G,Table2[[#This Row],[production_line]],prod!$F:$F,Table2[[#This Row],[output_type]])</f>
        <v>17</v>
      </c>
      <c r="L7745">
        <f>+Table2[[#This Row],[cons_qty_base_uom]]/Table2[[#This Row],[Column1]]</f>
        <v>4.53781512605042</v>
      </c>
    </row>
    <row r="7746" spans="1:12" x14ac:dyDescent="0.25">
      <c r="A7746" s="2">
        <v>45689</v>
      </c>
      <c r="B7746" s="1" t="s">
        <v>169</v>
      </c>
      <c r="C7746" s="4">
        <v>27.142857142857142</v>
      </c>
      <c r="D7746" s="4">
        <v>0.12757142857142856</v>
      </c>
      <c r="E7746" s="4">
        <v>86.155662857142872</v>
      </c>
      <c r="F7746" s="1" t="s">
        <v>510</v>
      </c>
      <c r="G7746" s="1">
        <v>1</v>
      </c>
      <c r="H7746" s="1" t="s">
        <v>505</v>
      </c>
      <c r="I77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4.1567751245170592E-2</v>
      </c>
      <c r="J7746" s="1" t="str">
        <f>IFERROR(INDEX('consumption_figs'!$C:$C,MATCH(Table2[[#This Row],[item_code]],'consumption_figs'!A:A,0),1),"NA")</f>
        <v>kg/ton</v>
      </c>
      <c r="K7746" s="1">
        <f>+SUMIFS(prod!$E:$E,prod!$A:$A,Table2[[#This Row],[date]],prod!$G:$G,Table2[[#This Row],[production_line]],prod!$F:$F,Table2[[#This Row],[output_type]])</f>
        <v>17</v>
      </c>
      <c r="L7746">
        <f>+Table2[[#This Row],[cons_qty_base_uom]]/Table2[[#This Row],[Column1]]</f>
        <v>1.5966386554621848</v>
      </c>
    </row>
    <row r="7747" spans="1:12" x14ac:dyDescent="0.25">
      <c r="A7747" s="2">
        <v>45689</v>
      </c>
      <c r="B7747" s="1" t="s">
        <v>170</v>
      </c>
      <c r="C7747" s="4">
        <v>1.3333333333333333</v>
      </c>
      <c r="D7747" s="4">
        <v>2.5866666666666664E-3</v>
      </c>
      <c r="E7747" s="4">
        <v>0.66042773333333327</v>
      </c>
      <c r="F7747" s="1" t="s">
        <v>510</v>
      </c>
      <c r="G7747" s="1">
        <v>1</v>
      </c>
      <c r="H7747" s="1" t="s">
        <v>505</v>
      </c>
      <c r="I77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8.4283697186922986E-4</v>
      </c>
      <c r="J7747" s="1" t="str">
        <f>IFERROR(INDEX('consumption_figs'!$C:$C,MATCH(Table2[[#This Row],[item_code]],'consumption_figs'!A:A,0),1),"NA")</f>
        <v>kg/ton</v>
      </c>
      <c r="K7747" s="1">
        <f>+SUMIFS(prod!$E:$E,prod!$A:$A,Table2[[#This Row],[date]],prod!$G:$G,Table2[[#This Row],[production_line]],prod!$F:$F,Table2[[#This Row],[output_type]])</f>
        <v>17</v>
      </c>
      <c r="L7747">
        <f>+Table2[[#This Row],[cons_qty_base_uom]]/Table2[[#This Row],[Column1]]</f>
        <v>7.8431372549019607E-2</v>
      </c>
    </row>
    <row r="7748" spans="1:12" x14ac:dyDescent="0.25">
      <c r="A7748" s="2">
        <v>45689</v>
      </c>
      <c r="B7748" s="1" t="s">
        <v>172</v>
      </c>
      <c r="C7748" s="4">
        <v>47.523809523809518</v>
      </c>
      <c r="D7748" s="4">
        <v>0.23001523809523805</v>
      </c>
      <c r="E7748" s="4">
        <v>207.01371428571426</v>
      </c>
      <c r="F7748" s="1" t="s">
        <v>510</v>
      </c>
      <c r="G7748" s="1">
        <v>1</v>
      </c>
      <c r="H7748" s="1" t="s">
        <v>505</v>
      </c>
      <c r="I77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7.4947943335040096E-2</v>
      </c>
      <c r="J7748" s="1" t="str">
        <f>IFERROR(INDEX('consumption_figs'!$C:$C,MATCH(Table2[[#This Row],[item_code]],'consumption_figs'!A:A,0),1),"NA")</f>
        <v>kg/ton</v>
      </c>
      <c r="K7748" s="1">
        <f>+SUMIFS(prod!$E:$E,prod!$A:$A,Table2[[#This Row],[date]],prod!$G:$G,Table2[[#This Row],[production_line]],prod!$F:$F,Table2[[#This Row],[output_type]])</f>
        <v>17</v>
      </c>
      <c r="L7748">
        <f>+Table2[[#This Row],[cons_qty_base_uom]]/Table2[[#This Row],[Column1]]</f>
        <v>2.795518207282913</v>
      </c>
    </row>
    <row r="7749" spans="1:12" x14ac:dyDescent="0.25">
      <c r="A7749" s="2">
        <v>45689</v>
      </c>
      <c r="B7749" s="1" t="s">
        <v>173</v>
      </c>
      <c r="C7749" s="4">
        <v>8</v>
      </c>
      <c r="D7749" s="4">
        <v>9.9920000000000009E-2</v>
      </c>
      <c r="E7749" s="4">
        <v>147.12</v>
      </c>
      <c r="F7749" s="1" t="s">
        <v>510</v>
      </c>
      <c r="G7749" s="1">
        <v>1</v>
      </c>
      <c r="H7749" s="1" t="s">
        <v>505</v>
      </c>
      <c r="I77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0.47058823529411764</v>
      </c>
      <c r="J7749" s="1" t="str">
        <f>IFERROR(INDEX('consumption_figs'!$C:$C,MATCH(Table2[[#This Row],[item_code]],'consumption_figs'!A:A,0),1),"NA")</f>
        <v>pc/heat</v>
      </c>
      <c r="K7749" s="1">
        <f>+SUMIFS(prod!$E:$E,prod!$A:$A,Table2[[#This Row],[date]],prod!$G:$G,Table2[[#This Row],[production_line]],prod!$F:$F,Table2[[#This Row],[output_type]])</f>
        <v>17</v>
      </c>
      <c r="L7749">
        <f>+Table2[[#This Row],[cons_qty_base_uom]]/Table2[[#This Row],[Column1]]</f>
        <v>0.47058823529411764</v>
      </c>
    </row>
    <row r="7750" spans="1:12" x14ac:dyDescent="0.25">
      <c r="A7750" s="2">
        <v>45689</v>
      </c>
      <c r="B7750" s="1" t="s">
        <v>175</v>
      </c>
      <c r="C7750" s="4">
        <v>3.4285714285714284</v>
      </c>
      <c r="D7750" s="4">
        <v>5.0914285714285717E-2</v>
      </c>
      <c r="E7750" s="4">
        <v>80.194285714285712</v>
      </c>
      <c r="F7750" s="1" t="s">
        <v>510</v>
      </c>
      <c r="G7750" s="1">
        <v>1</v>
      </c>
      <c r="H7750" s="1" t="s">
        <v>505</v>
      </c>
      <c r="I77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0.20168067226890754</v>
      </c>
      <c r="J7750" s="1" t="str">
        <f>IFERROR(INDEX('consumption_figs'!$C:$C,MATCH(Table2[[#This Row],[item_code]],'consumption_figs'!A:A,0),1),"NA")</f>
        <v>pc/heat</v>
      </c>
      <c r="K7750" s="1">
        <f>+SUMIFS(prod!$E:$E,prod!$A:$A,Table2[[#This Row],[date]],prod!$G:$G,Table2[[#This Row],[production_line]],prod!$F:$F,Table2[[#This Row],[output_type]])</f>
        <v>17</v>
      </c>
      <c r="L7750">
        <f>+Table2[[#This Row],[cons_qty_base_uom]]/Table2[[#This Row],[Column1]]</f>
        <v>0.20168067226890754</v>
      </c>
    </row>
    <row r="7751" spans="1:12" x14ac:dyDescent="0.25">
      <c r="A7751" s="2">
        <v>45689</v>
      </c>
      <c r="B7751" s="1" t="s">
        <v>177</v>
      </c>
      <c r="C7751" s="4">
        <v>2.3809523809523809</v>
      </c>
      <c r="D7751" s="4">
        <v>4.061904761904761E-2</v>
      </c>
      <c r="E7751" s="4">
        <v>65</v>
      </c>
      <c r="F7751" s="1" t="s">
        <v>510</v>
      </c>
      <c r="G7751" s="1">
        <v>1</v>
      </c>
      <c r="H7751" s="1" t="s">
        <v>505</v>
      </c>
      <c r="I77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0.14005602240896359</v>
      </c>
      <c r="J7751" s="1" t="str">
        <f>IFERROR(INDEX('consumption_figs'!$C:$C,MATCH(Table2[[#This Row],[item_code]],'consumption_figs'!A:A,0),1),"NA")</f>
        <v>pc/heat</v>
      </c>
      <c r="K7751" s="1">
        <f>+SUMIFS(prod!$E:$E,prod!$A:$A,Table2[[#This Row],[date]],prod!$G:$G,Table2[[#This Row],[production_line]],prod!$F:$F,Table2[[#This Row],[output_type]])</f>
        <v>17</v>
      </c>
      <c r="L7751">
        <f>+Table2[[#This Row],[cons_qty_base_uom]]/Table2[[#This Row],[Column1]]</f>
        <v>0.14005602240896359</v>
      </c>
    </row>
    <row r="7752" spans="1:12" x14ac:dyDescent="0.25">
      <c r="A7752" s="2">
        <v>45689</v>
      </c>
      <c r="B7752" s="1" t="s">
        <v>179</v>
      </c>
      <c r="C7752" s="4">
        <v>9.047619047619046E-2</v>
      </c>
      <c r="D7752" s="4">
        <v>0.5925285714285714</v>
      </c>
      <c r="E7752" s="4">
        <v>1420.4761904761901</v>
      </c>
      <c r="F7752" s="1" t="s">
        <v>510</v>
      </c>
      <c r="G7752" s="1">
        <v>1</v>
      </c>
      <c r="H7752" s="1" t="s">
        <v>505</v>
      </c>
      <c r="I77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5.3221288515406156E-3</v>
      </c>
      <c r="J7752" s="1" t="str">
        <f>IFERROR(INDEX('consumption_figs'!$C:$C,MATCH(Table2[[#This Row],[item_code]],'consumption_figs'!A:A,0),1),"NA")</f>
        <v>pc/heat</v>
      </c>
      <c r="K7752" s="1">
        <f>+SUMIFS(prod!$E:$E,prod!$A:$A,Table2[[#This Row],[date]],prod!$G:$G,Table2[[#This Row],[production_line]],prod!$F:$F,Table2[[#This Row],[output_type]])</f>
        <v>17</v>
      </c>
      <c r="L7752">
        <f>+Table2[[#This Row],[cons_qty_base_uom]]/Table2[[#This Row],[Column1]]</f>
        <v>5.3221288515406156E-3</v>
      </c>
    </row>
    <row r="7753" spans="1:12" x14ac:dyDescent="0.25">
      <c r="A7753" s="2">
        <v>45689</v>
      </c>
      <c r="B7753" s="1" t="s">
        <v>181</v>
      </c>
      <c r="C7753" s="4">
        <v>83.095238095238088</v>
      </c>
      <c r="D7753" s="4">
        <v>0.7146190476190476</v>
      </c>
      <c r="E7753" s="4">
        <v>1142.5595238095236</v>
      </c>
      <c r="F7753" s="1" t="s">
        <v>510</v>
      </c>
      <c r="G7753" s="1">
        <v>1</v>
      </c>
      <c r="H7753" s="1" t="s">
        <v>505</v>
      </c>
      <c r="I77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4.8879551820728286</v>
      </c>
      <c r="J7753" s="1" t="str">
        <f>IFERROR(INDEX('consumption_figs'!$C:$C,MATCH(Table2[[#This Row],[item_code]],'consumption_figs'!A:A,0),1),"NA")</f>
        <v>pc/heat</v>
      </c>
      <c r="K7753" s="1">
        <f>+SUMIFS(prod!$E:$E,prod!$A:$A,Table2[[#This Row],[date]],prod!$G:$G,Table2[[#This Row],[production_line]],prod!$F:$F,Table2[[#This Row],[output_type]])</f>
        <v>17</v>
      </c>
      <c r="L7753">
        <f>+Table2[[#This Row],[cons_qty_base_uom]]/Table2[[#This Row],[Column1]]</f>
        <v>4.8879551820728286</v>
      </c>
    </row>
    <row r="7754" spans="1:12" x14ac:dyDescent="0.25">
      <c r="A7754" s="2">
        <v>45689</v>
      </c>
      <c r="B7754" s="1" t="s">
        <v>183</v>
      </c>
      <c r="C7754" s="4">
        <v>158.14285714285714</v>
      </c>
      <c r="D7754" s="4">
        <v>1.3995642857142856</v>
      </c>
      <c r="E7754" s="4">
        <v>1818.6428571428571</v>
      </c>
      <c r="F7754" s="1" t="s">
        <v>510</v>
      </c>
      <c r="G7754" s="1">
        <v>1</v>
      </c>
      <c r="H7754" s="1" t="s">
        <v>505</v>
      </c>
      <c r="I77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9.3025210084033603</v>
      </c>
      <c r="J7754" s="1" t="str">
        <f>IFERROR(INDEX('consumption_figs'!$C:$C,MATCH(Table2[[#This Row],[item_code]],'consumption_figs'!A:A,0),1),"NA")</f>
        <v>pc/heat</v>
      </c>
      <c r="K7754" s="1">
        <f>+SUMIFS(prod!$E:$E,prod!$A:$A,Table2[[#This Row],[date]],prod!$G:$G,Table2[[#This Row],[production_line]],prod!$F:$F,Table2[[#This Row],[output_type]])</f>
        <v>17</v>
      </c>
      <c r="L7754">
        <f>+Table2[[#This Row],[cons_qty_base_uom]]/Table2[[#This Row],[Column1]]</f>
        <v>9.3025210084033603</v>
      </c>
    </row>
    <row r="7755" spans="1:12" x14ac:dyDescent="0.25">
      <c r="A7755" s="2">
        <v>45689</v>
      </c>
      <c r="B7755" s="1" t="s">
        <v>191</v>
      </c>
      <c r="C7755" s="4">
        <v>75.80952380952381</v>
      </c>
      <c r="D7755" s="4">
        <v>0.52839238095238095</v>
      </c>
      <c r="E7755" s="4">
        <v>825.56571428571431</v>
      </c>
      <c r="F7755" s="1" t="s">
        <v>510</v>
      </c>
      <c r="G7755" s="1">
        <v>1</v>
      </c>
      <c r="H7755" s="1" t="s">
        <v>505</v>
      </c>
      <c r="I77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4.4593837535014007</v>
      </c>
      <c r="J7755" s="1" t="str">
        <f>IFERROR(INDEX('consumption_figs'!$C:$C,MATCH(Table2[[#This Row],[item_code]],'consumption_figs'!A:A,0),1),"NA")</f>
        <v>pc/heat</v>
      </c>
      <c r="K7755" s="1">
        <f>+SUMIFS(prod!$E:$E,prod!$A:$A,Table2[[#This Row],[date]],prod!$G:$G,Table2[[#This Row],[production_line]],prod!$F:$F,Table2[[#This Row],[output_type]])</f>
        <v>17</v>
      </c>
      <c r="L7755">
        <f>+Table2[[#This Row],[cons_qty_base_uom]]/Table2[[#This Row],[Column1]]</f>
        <v>4.4593837535014007</v>
      </c>
    </row>
    <row r="7756" spans="1:12" x14ac:dyDescent="0.25">
      <c r="A7756" s="2">
        <v>45689</v>
      </c>
      <c r="B7756" s="1" t="s">
        <v>193</v>
      </c>
      <c r="C7756" s="4">
        <v>69.428571428571431</v>
      </c>
      <c r="D7756" s="4">
        <v>0.56514857142857144</v>
      </c>
      <c r="E7756" s="4">
        <v>694.28571428571433</v>
      </c>
      <c r="F7756" s="1" t="s">
        <v>510</v>
      </c>
      <c r="G7756" s="1">
        <v>1</v>
      </c>
      <c r="H7756" s="1" t="s">
        <v>505</v>
      </c>
      <c r="I77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4.0840336134453779</v>
      </c>
      <c r="J7756" s="1" t="str">
        <f>IFERROR(INDEX('consumption_figs'!$C:$C,MATCH(Table2[[#This Row],[item_code]],'consumption_figs'!A:A,0),1),"NA")</f>
        <v>pc/heat</v>
      </c>
      <c r="K7756" s="1">
        <f>+SUMIFS(prod!$E:$E,prod!$A:$A,Table2[[#This Row],[date]],prod!$G:$G,Table2[[#This Row],[production_line]],prod!$F:$F,Table2[[#This Row],[output_type]])</f>
        <v>17</v>
      </c>
      <c r="L7756">
        <f>+Table2[[#This Row],[cons_qty_base_uom]]/Table2[[#This Row],[Column1]]</f>
        <v>4.0840336134453779</v>
      </c>
    </row>
    <row r="7757" spans="1:12" x14ac:dyDescent="0.25">
      <c r="A7757" s="2">
        <v>45689</v>
      </c>
      <c r="B7757" s="1" t="s">
        <v>195</v>
      </c>
      <c r="C7757" s="4">
        <v>153.19047619047618</v>
      </c>
      <c r="D7757" s="4">
        <v>1.2469704761904761</v>
      </c>
      <c r="E7757" s="4">
        <v>1531.9047619047617</v>
      </c>
      <c r="F7757" s="1" t="s">
        <v>510</v>
      </c>
      <c r="G7757" s="1">
        <v>1</v>
      </c>
      <c r="H7757" s="1" t="s">
        <v>505</v>
      </c>
      <c r="I77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9.011204481792717</v>
      </c>
      <c r="J7757" s="1" t="str">
        <f>IFERROR(INDEX('consumption_figs'!$C:$C,MATCH(Table2[[#This Row],[item_code]],'consumption_figs'!A:A,0),1),"NA")</f>
        <v>pc/heat</v>
      </c>
      <c r="K7757" s="1">
        <f>+SUMIFS(prod!$E:$E,prod!$A:$A,Table2[[#This Row],[date]],prod!$G:$G,Table2[[#This Row],[production_line]],prod!$F:$F,Table2[[#This Row],[output_type]])</f>
        <v>17</v>
      </c>
      <c r="L7757">
        <f>+Table2[[#This Row],[cons_qty_base_uom]]/Table2[[#This Row],[Column1]]</f>
        <v>9.011204481792717</v>
      </c>
    </row>
    <row r="7758" spans="1:12" x14ac:dyDescent="0.25">
      <c r="A7758" s="2">
        <v>45689</v>
      </c>
      <c r="B7758" s="1" t="s">
        <v>189</v>
      </c>
      <c r="C7758" s="4">
        <v>3.8095238095238093</v>
      </c>
      <c r="D7758" s="4">
        <v>2.6628571428571429E-2</v>
      </c>
      <c r="E7758" s="4">
        <v>41.485714285714288</v>
      </c>
      <c r="F7758" s="1" t="s">
        <v>510</v>
      </c>
      <c r="G7758" s="1">
        <v>1</v>
      </c>
      <c r="H7758" s="1" t="s">
        <v>505</v>
      </c>
      <c r="I77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0.22408963585434172</v>
      </c>
      <c r="J7758" s="1" t="str">
        <f>IFERROR(INDEX('consumption_figs'!$C:$C,MATCH(Table2[[#This Row],[item_code]],'consumption_figs'!A:A,0),1),"NA")</f>
        <v>pc/heat</v>
      </c>
      <c r="K7758" s="1">
        <f>+SUMIFS(prod!$E:$E,prod!$A:$A,Table2[[#This Row],[date]],prod!$G:$G,Table2[[#This Row],[production_line]],prod!$F:$F,Table2[[#This Row],[output_type]])</f>
        <v>17</v>
      </c>
      <c r="L7758">
        <f>+Table2[[#This Row],[cons_qty_base_uom]]/Table2[[#This Row],[Column1]]</f>
        <v>0.22408963585434172</v>
      </c>
    </row>
    <row r="7759" spans="1:12" x14ac:dyDescent="0.25">
      <c r="A7759" s="2">
        <v>45689</v>
      </c>
      <c r="B7759" s="1" t="s">
        <v>199</v>
      </c>
      <c r="C7759" s="4">
        <v>70.904761904761898</v>
      </c>
      <c r="D7759" s="4">
        <v>0.65941428571428573</v>
      </c>
      <c r="E7759" s="4">
        <v>933.10666666666657</v>
      </c>
      <c r="F7759" s="1" t="s">
        <v>510</v>
      </c>
      <c r="G7759" s="1">
        <v>1</v>
      </c>
      <c r="H7759" s="1" t="s">
        <v>505</v>
      </c>
      <c r="I77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4.170868347338935</v>
      </c>
      <c r="J7759" s="1" t="str">
        <f>IFERROR(INDEX('consumption_figs'!$C:$C,MATCH(Table2[[#This Row],[item_code]],'consumption_figs'!A:A,0),1),"NA")</f>
        <v>pc/heat</v>
      </c>
      <c r="K7759" s="1">
        <f>+SUMIFS(prod!$E:$E,prod!$A:$A,Table2[[#This Row],[date]],prod!$G:$G,Table2[[#This Row],[production_line]],prod!$F:$F,Table2[[#This Row],[output_type]])</f>
        <v>17</v>
      </c>
      <c r="L7759">
        <f>+Table2[[#This Row],[cons_qty_base_uom]]/Table2[[#This Row],[Column1]]</f>
        <v>4.170868347338935</v>
      </c>
    </row>
    <row r="7760" spans="1:12" x14ac:dyDescent="0.25">
      <c r="A7760" s="2">
        <v>45689</v>
      </c>
      <c r="B7760" s="1" t="s">
        <v>197</v>
      </c>
      <c r="C7760" s="4">
        <v>65.333333333333329</v>
      </c>
      <c r="D7760" s="4">
        <v>0.60760000000000003</v>
      </c>
      <c r="E7760" s="4">
        <v>859.78666666666663</v>
      </c>
      <c r="F7760" s="1" t="s">
        <v>510</v>
      </c>
      <c r="G7760" s="1">
        <v>1</v>
      </c>
      <c r="H7760" s="1" t="s">
        <v>505</v>
      </c>
      <c r="I77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3.8431372549019605</v>
      </c>
      <c r="J7760" s="1" t="str">
        <f>IFERROR(INDEX('consumption_figs'!$C:$C,MATCH(Table2[[#This Row],[item_code]],'consumption_figs'!A:A,0),1),"NA")</f>
        <v>pc/heat</v>
      </c>
      <c r="K7760" s="1">
        <f>+SUMIFS(prod!$E:$E,prod!$A:$A,Table2[[#This Row],[date]],prod!$G:$G,Table2[[#This Row],[production_line]],prod!$F:$F,Table2[[#This Row],[output_type]])</f>
        <v>17</v>
      </c>
      <c r="L7760">
        <f>+Table2[[#This Row],[cons_qty_base_uom]]/Table2[[#This Row],[Column1]]</f>
        <v>3.8431372549019605</v>
      </c>
    </row>
    <row r="7761" spans="1:12" x14ac:dyDescent="0.25">
      <c r="A7761" s="2">
        <v>45689</v>
      </c>
      <c r="B7761" s="1" t="s">
        <v>264</v>
      </c>
      <c r="C7761" s="4">
        <v>7.0873015873015838E-2</v>
      </c>
      <c r="D7761" s="4">
        <v>7.0873015873015838E-2</v>
      </c>
      <c r="E7761" s="4">
        <v>44.862619047619027</v>
      </c>
      <c r="F7761" s="1" t="s">
        <v>510</v>
      </c>
      <c r="G7761" s="1">
        <v>1</v>
      </c>
      <c r="H7761" s="1" t="s">
        <v>505</v>
      </c>
      <c r="I77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2.3093195136205877E-2</v>
      </c>
      <c r="J7761" s="1" t="str">
        <f>IFERROR(INDEX('consumption_figs'!$C:$C,MATCH(Table2[[#This Row],[item_code]],'consumption_figs'!A:A,0),1),"NA")</f>
        <v>kg/ton</v>
      </c>
      <c r="K7761" s="1">
        <f>+SUMIFS(prod!$E:$E,prod!$A:$A,Table2[[#This Row],[date]],prod!$G:$G,Table2[[#This Row],[production_line]],prod!$F:$F,Table2[[#This Row],[output_type]])</f>
        <v>17</v>
      </c>
      <c r="L7761">
        <f>+Table2[[#This Row],[cons_qty_base_uom]]/Table2[[#This Row],[Column1]]</f>
        <v>4.1690009337068141E-3</v>
      </c>
    </row>
    <row r="7762" spans="1:12" x14ac:dyDescent="0.25">
      <c r="A7762" s="2">
        <v>45689</v>
      </c>
      <c r="B7762" s="1" t="s">
        <v>567</v>
      </c>
      <c r="C7762" s="4">
        <v>1.8849206349206352E-3</v>
      </c>
      <c r="D7762" s="4">
        <v>1.8849206349206352E-3</v>
      </c>
      <c r="E7762" s="4">
        <v>0.77281746031746046</v>
      </c>
      <c r="F7762" s="1" t="s">
        <v>510</v>
      </c>
      <c r="G7762" s="1">
        <v>1</v>
      </c>
      <c r="H7762" s="1" t="s">
        <v>505</v>
      </c>
      <c r="I77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6.7318594104308401E-5</v>
      </c>
      <c r="J7762" s="1" t="str">
        <f>IFERROR(INDEX('consumption_figs'!$C:$C,MATCH(Table2[[#This Row],[item_code]],'consumption_figs'!A:A,0),1),"NA")</f>
        <v>NA</v>
      </c>
      <c r="K7762" s="1">
        <f>+SUMIFS(prod!$E:$E,prod!$A:$A,Table2[[#This Row],[date]],prod!$G:$G,Table2[[#This Row],[production_line]],prod!$F:$F,Table2[[#This Row],[output_type]])</f>
        <v>17</v>
      </c>
      <c r="L7762">
        <f>+Table2[[#This Row],[cons_qty_base_uom]]/Table2[[#This Row],[Column1]]</f>
        <v>1.1087768440709618E-4</v>
      </c>
    </row>
    <row r="7763" spans="1:12" x14ac:dyDescent="0.25">
      <c r="A7763" s="2">
        <v>45689</v>
      </c>
      <c r="B7763" s="1" t="s">
        <v>162</v>
      </c>
      <c r="C7763" s="4">
        <v>3.4761904761904767</v>
      </c>
      <c r="D7763" s="4">
        <v>0.10046190476190475</v>
      </c>
      <c r="E7763" s="4">
        <v>650.04761904761915</v>
      </c>
      <c r="F7763" s="1" t="s">
        <v>510</v>
      </c>
      <c r="G7763" s="1">
        <v>1</v>
      </c>
      <c r="H7763" s="1" t="s">
        <v>505</v>
      </c>
      <c r="I77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0.20448179271708686</v>
      </c>
      <c r="J7763" s="1" t="str">
        <f>IFERROR(INDEX('consumption_figs'!$C:$C,MATCH(Table2[[#This Row],[item_code]],'consumption_figs'!A:A,0),1),"NA")</f>
        <v>pc/heat</v>
      </c>
      <c r="K7763" s="1">
        <f>+SUMIFS(prod!$E:$E,prod!$A:$A,Table2[[#This Row],[date]],prod!$G:$G,Table2[[#This Row],[production_line]],prod!$F:$F,Table2[[#This Row],[output_type]])</f>
        <v>17</v>
      </c>
      <c r="L7763">
        <f>+Table2[[#This Row],[cons_qty_base_uom]]/Table2[[#This Row],[Column1]]</f>
        <v>0.20448179271708686</v>
      </c>
    </row>
    <row r="7764" spans="1:12" x14ac:dyDescent="0.25">
      <c r="A7764" s="2">
        <v>45689</v>
      </c>
      <c r="B7764" s="1" t="s">
        <v>568</v>
      </c>
      <c r="C7764" s="4">
        <v>0.28571428571428575</v>
      </c>
      <c r="D7764" s="4">
        <v>6.628571428571429E-3</v>
      </c>
      <c r="E7764" s="4">
        <v>61.428571428571438</v>
      </c>
      <c r="F7764" s="1" t="s">
        <v>510</v>
      </c>
      <c r="G7764" s="1">
        <v>1</v>
      </c>
      <c r="H7764" s="1" t="s">
        <v>505</v>
      </c>
      <c r="I77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2.3673469387755104E-4</v>
      </c>
      <c r="J7764" s="1" t="str">
        <f>IFERROR(INDEX('consumption_figs'!$C:$C,MATCH(Table2[[#This Row],[item_code]],'consumption_figs'!A:A,0),1),"NA")</f>
        <v>NA</v>
      </c>
      <c r="K7764" s="1">
        <f>+SUMIFS(prod!$E:$E,prod!$A:$A,Table2[[#This Row],[date]],prod!$G:$G,Table2[[#This Row],[production_line]],prod!$F:$F,Table2[[#This Row],[output_type]])</f>
        <v>17</v>
      </c>
      <c r="L7764">
        <f>+Table2[[#This Row],[cons_qty_base_uom]]/Table2[[#This Row],[Column1]]</f>
        <v>1.6806722689075633E-2</v>
      </c>
    </row>
    <row r="7765" spans="1:12" x14ac:dyDescent="0.25">
      <c r="A7765" s="2">
        <v>45689</v>
      </c>
      <c r="B7765" s="1" t="s">
        <v>61</v>
      </c>
      <c r="C7765" s="4">
        <v>3.3333333333333335</v>
      </c>
      <c r="D7765" s="4">
        <v>1.1666666666666667E-2</v>
      </c>
      <c r="E7765" s="4">
        <v>30</v>
      </c>
      <c r="F7765" s="1" t="s">
        <v>510</v>
      </c>
      <c r="G7765" s="1">
        <v>1</v>
      </c>
      <c r="H7765" s="1" t="s">
        <v>505</v>
      </c>
      <c r="I77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0.19607843137254902</v>
      </c>
      <c r="J7765" s="1" t="str">
        <f>IFERROR(INDEX('consumption_figs'!$C:$C,MATCH(Table2[[#This Row],[item_code]],'consumption_figs'!A:A,0),1),"NA")</f>
        <v>pc/heat</v>
      </c>
      <c r="K7765" s="1">
        <f>+SUMIFS(prod!$E:$E,prod!$A:$A,Table2[[#This Row],[date]],prod!$G:$G,Table2[[#This Row],[production_line]],prod!$F:$F,Table2[[#This Row],[output_type]])</f>
        <v>17</v>
      </c>
      <c r="L7765">
        <f>+Table2[[#This Row],[cons_qty_base_uom]]/Table2[[#This Row],[Column1]]</f>
        <v>0.19607843137254902</v>
      </c>
    </row>
    <row r="7766" spans="1:12" x14ac:dyDescent="0.25">
      <c r="A7766" s="2">
        <v>45689</v>
      </c>
      <c r="B7766" s="1" t="s">
        <v>163</v>
      </c>
      <c r="C7766" s="4">
        <v>0.8571428571428571</v>
      </c>
      <c r="D7766" s="4">
        <v>0.11828571428571427</v>
      </c>
      <c r="E7766" s="4">
        <v>358.28571428571428</v>
      </c>
      <c r="F7766" s="1" t="s">
        <v>510</v>
      </c>
      <c r="G7766" s="1">
        <v>1</v>
      </c>
      <c r="H7766" s="1" t="s">
        <v>505</v>
      </c>
      <c r="I77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5.0420168067226885E-2</v>
      </c>
      <c r="J7766" s="1" t="str">
        <f>IFERROR(INDEX('consumption_figs'!$C:$C,MATCH(Table2[[#This Row],[item_code]],'consumption_figs'!A:A,0),1),"NA")</f>
        <v>pc/heat</v>
      </c>
      <c r="K7766" s="1">
        <f>+SUMIFS(prod!$E:$E,prod!$A:$A,Table2[[#This Row],[date]],prod!$G:$G,Table2[[#This Row],[production_line]],prod!$F:$F,Table2[[#This Row],[output_type]])</f>
        <v>17</v>
      </c>
      <c r="L7766">
        <f>+Table2[[#This Row],[cons_qty_base_uom]]/Table2[[#This Row],[Column1]]</f>
        <v>5.0420168067226885E-2</v>
      </c>
    </row>
    <row r="7767" spans="1:12" x14ac:dyDescent="0.25">
      <c r="A7767" s="2">
        <v>45689</v>
      </c>
      <c r="B7767" s="1" t="e">
        <f>+#REF!</f>
        <v>#REF!</v>
      </c>
      <c r="C7767" s="4">
        <v>9.0476190476190492</v>
      </c>
      <c r="D7767" s="4">
        <v>0.10839047619047622</v>
      </c>
      <c r="E7767" s="4">
        <v>741.90476190476204</v>
      </c>
      <c r="F7767" s="1" t="s">
        <v>510</v>
      </c>
      <c r="G7767" s="1">
        <v>1</v>
      </c>
      <c r="H7767" s="1" t="s">
        <v>505</v>
      </c>
      <c r="I77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3.8710884353741508E-3</v>
      </c>
      <c r="J7767" s="1" t="str">
        <f>IFERROR(INDEX('consumption_figs'!$C:$C,MATCH(Table2[[#This Row],[item_code]],'consumption_figs'!A:A,0),1),"NA")</f>
        <v>NA</v>
      </c>
      <c r="K7767" s="1">
        <f>+SUMIFS(prod!$E:$E,prod!$A:$A,Table2[[#This Row],[date]],prod!$G:$G,Table2[[#This Row],[production_line]],prod!$F:$F,Table2[[#This Row],[output_type]])</f>
        <v>17</v>
      </c>
      <c r="L7767">
        <f>+Table2[[#This Row],[cons_qty_base_uom]]/Table2[[#This Row],[Column1]]</f>
        <v>0.53221288515406173</v>
      </c>
    </row>
    <row r="7768" spans="1:12" x14ac:dyDescent="0.25">
      <c r="A7768" s="2">
        <v>45689</v>
      </c>
      <c r="B7768" s="1" t="s">
        <v>160</v>
      </c>
      <c r="C7768" s="4">
        <v>2.8571428571428568</v>
      </c>
      <c r="D7768" s="4">
        <v>3.5828571428571425E-2</v>
      </c>
      <c r="E7768" s="4">
        <v>199.99999999999997</v>
      </c>
      <c r="F7768" s="1" t="s">
        <v>510</v>
      </c>
      <c r="G7768" s="1">
        <v>1</v>
      </c>
      <c r="H7768" s="1" t="s">
        <v>505</v>
      </c>
      <c r="I77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0.16806722689075629</v>
      </c>
      <c r="J7768" s="1" t="str">
        <f>IFERROR(INDEX('consumption_figs'!$C:$C,MATCH(Table2[[#This Row],[item_code]],'consumption_figs'!A:A,0),1),"NA")</f>
        <v>pc/heat</v>
      </c>
      <c r="K7768" s="1">
        <f>+SUMIFS(prod!$E:$E,prod!$A:$A,Table2[[#This Row],[date]],prod!$G:$G,Table2[[#This Row],[production_line]],prod!$F:$F,Table2[[#This Row],[output_type]])</f>
        <v>17</v>
      </c>
      <c r="L7768">
        <f>+Table2[[#This Row],[cons_qty_base_uom]]/Table2[[#This Row],[Column1]]</f>
        <v>0.16806722689075629</v>
      </c>
    </row>
    <row r="7769" spans="1:12" x14ac:dyDescent="0.25">
      <c r="A7769" s="2">
        <v>45689</v>
      </c>
      <c r="B7769" s="1" t="e">
        <f>+#REF!</f>
        <v>#REF!</v>
      </c>
      <c r="C7769" s="4">
        <v>18.666666666666664</v>
      </c>
      <c r="D7769" s="4">
        <v>0.21280000000000002</v>
      </c>
      <c r="E7769" s="4">
        <v>4517.333333333333</v>
      </c>
      <c r="F7769" s="1" t="s">
        <v>510</v>
      </c>
      <c r="G7769" s="1">
        <v>1</v>
      </c>
      <c r="H7769" s="1" t="s">
        <v>505</v>
      </c>
      <c r="I77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7.6000000000000009E-3</v>
      </c>
      <c r="J7769" s="1" t="str">
        <f>IFERROR(INDEX('consumption_figs'!$C:$C,MATCH(Table2[[#This Row],[item_code]],'consumption_figs'!A:A,0),1),"NA")</f>
        <v>NA</v>
      </c>
      <c r="K7769" s="1">
        <f>+SUMIFS(prod!$E:$E,prod!$A:$A,Table2[[#This Row],[date]],prod!$G:$G,Table2[[#This Row],[production_line]],prod!$F:$F,Table2[[#This Row],[output_type]])</f>
        <v>17</v>
      </c>
      <c r="L7769">
        <f>+Table2[[#This Row],[cons_qty_base_uom]]/Table2[[#This Row],[Column1]]</f>
        <v>1.0980392156862744</v>
      </c>
    </row>
    <row r="7770" spans="1:12" x14ac:dyDescent="0.25">
      <c r="A7770" s="2">
        <v>45689</v>
      </c>
      <c r="B7770" s="1" t="s">
        <v>161</v>
      </c>
      <c r="C7770" s="4">
        <v>0.42857142857142855</v>
      </c>
      <c r="D7770" s="4">
        <v>6.2142857142857139E-2</v>
      </c>
      <c r="E7770" s="4">
        <v>181.71428571428569</v>
      </c>
      <c r="F7770" s="1" t="s">
        <v>510</v>
      </c>
      <c r="G7770" s="1">
        <v>1</v>
      </c>
      <c r="H7770" s="1" t="s">
        <v>505</v>
      </c>
      <c r="I77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2.5210084033613443E-2</v>
      </c>
      <c r="J7770" s="1" t="str">
        <f>IFERROR(INDEX('consumption_figs'!$C:$C,MATCH(Table2[[#This Row],[item_code]],'consumption_figs'!A:A,0),1),"NA")</f>
        <v>pc/heat</v>
      </c>
      <c r="K7770" s="1">
        <f>+SUMIFS(prod!$E:$E,prod!$A:$A,Table2[[#This Row],[date]],prod!$G:$G,Table2[[#This Row],[production_line]],prod!$F:$F,Table2[[#This Row],[output_type]])</f>
        <v>17</v>
      </c>
      <c r="L7770">
        <f>+Table2[[#This Row],[cons_qty_base_uom]]/Table2[[#This Row],[Column1]]</f>
        <v>2.5210084033613443E-2</v>
      </c>
    </row>
    <row r="7771" spans="1:12" x14ac:dyDescent="0.25">
      <c r="A7771" s="2">
        <v>45689</v>
      </c>
      <c r="B7771" s="1" t="s">
        <v>569</v>
      </c>
      <c r="C7771" s="4">
        <v>1.4084507042253522</v>
      </c>
      <c r="D7771" s="4">
        <v>1.8591549295774649E-3</v>
      </c>
      <c r="E7771" s="4">
        <v>0.87323943661971837</v>
      </c>
      <c r="F7771" s="1" t="s">
        <v>510</v>
      </c>
      <c r="G7771" s="1">
        <v>1</v>
      </c>
      <c r="H7771" s="1" t="s">
        <v>505</v>
      </c>
      <c r="I77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6.6398390342052325E-5</v>
      </c>
      <c r="J7771" s="1" t="str">
        <f>IFERROR(INDEX('consumption_figs'!$C:$C,MATCH(Table2[[#This Row],[item_code]],'consumption_figs'!A:A,0),1),"NA")</f>
        <v>NA</v>
      </c>
      <c r="K7771" s="1">
        <f>+SUMIFS(prod!$E:$E,prod!$A:$A,Table2[[#This Row],[date]],prod!$G:$G,Table2[[#This Row],[production_line]],prod!$F:$F,Table2[[#This Row],[output_type]])</f>
        <v>17</v>
      </c>
      <c r="L7771">
        <f>+Table2[[#This Row],[cons_qty_base_uom]]/Table2[[#This Row],[Column1]]</f>
        <v>8.2850041425020726E-2</v>
      </c>
    </row>
    <row r="7772" spans="1:12" x14ac:dyDescent="0.25">
      <c r="A7772" s="2">
        <v>45689</v>
      </c>
      <c r="B7772" s="1" t="s">
        <v>204</v>
      </c>
      <c r="C7772" s="4">
        <v>5.6338028169014086E-2</v>
      </c>
      <c r="D7772" s="4">
        <v>3.2450704225352113E-3</v>
      </c>
      <c r="E7772" s="4">
        <v>8.7323943661971839</v>
      </c>
      <c r="F7772" s="1" t="s">
        <v>510</v>
      </c>
      <c r="G7772" s="1">
        <v>1</v>
      </c>
      <c r="H7772" s="1" t="s">
        <v>505</v>
      </c>
      <c r="I77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3.3140016570008288E-3</v>
      </c>
      <c r="J7772" s="1" t="str">
        <f>IFERROR(INDEX('consumption_figs'!$C:$C,MATCH(Table2[[#This Row],[item_code]],'consumption_figs'!A:A,0),1),"NA")</f>
        <v>pc/heat</v>
      </c>
      <c r="K7772" s="1">
        <f>+SUMIFS(prod!$E:$E,prod!$A:$A,Table2[[#This Row],[date]],prod!$G:$G,Table2[[#This Row],[production_line]],prod!$F:$F,Table2[[#This Row],[output_type]])</f>
        <v>17</v>
      </c>
      <c r="L7772">
        <f>+Table2[[#This Row],[cons_qty_base_uom]]/Table2[[#This Row],[Column1]]</f>
        <v>3.3140016570008288E-3</v>
      </c>
    </row>
    <row r="7773" spans="1:12" x14ac:dyDescent="0.25">
      <c r="A7773" s="2">
        <v>45689</v>
      </c>
      <c r="B7773" s="1" t="s">
        <v>287</v>
      </c>
      <c r="C7773" s="4">
        <v>0.20281690140845041</v>
      </c>
      <c r="D7773" s="4">
        <v>0.20281690140845041</v>
      </c>
      <c r="E7773" s="4">
        <v>348.64225352112624</v>
      </c>
      <c r="F7773" s="1" t="s">
        <v>510</v>
      </c>
      <c r="G7773" s="1">
        <v>1</v>
      </c>
      <c r="H7773" s="1" t="s">
        <v>505</v>
      </c>
      <c r="I77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6.60856635413654E-2</v>
      </c>
      <c r="J7773" s="1" t="str">
        <f>IFERROR(INDEX('consumption_figs'!$C:$C,MATCH(Table2[[#This Row],[item_code]],'consumption_figs'!A:A,0),1),"NA")</f>
        <v>kg/ton</v>
      </c>
      <c r="K7773" s="1">
        <f>+SUMIFS(prod!$E:$E,prod!$A:$A,Table2[[#This Row],[date]],prod!$G:$G,Table2[[#This Row],[production_line]],prod!$F:$F,Table2[[#This Row],[output_type]])</f>
        <v>17</v>
      </c>
      <c r="L7773">
        <f>+Table2[[#This Row],[cons_qty_base_uom]]/Table2[[#This Row],[Column1]]</f>
        <v>1.1930405965202964E-2</v>
      </c>
    </row>
    <row r="7774" spans="1:12" x14ac:dyDescent="0.25">
      <c r="A7774" s="2">
        <v>45689</v>
      </c>
      <c r="B7774" s="1" t="s">
        <v>285</v>
      </c>
      <c r="C7774" s="4">
        <v>0.22162162162162158</v>
      </c>
      <c r="D7774" s="4">
        <v>0.22162162162162158</v>
      </c>
      <c r="E7774" s="4">
        <v>241.30162162162156</v>
      </c>
      <c r="F7774" s="1" t="s">
        <v>510</v>
      </c>
      <c r="G7774" s="1">
        <v>1</v>
      </c>
      <c r="H7774" s="1" t="s">
        <v>505</v>
      </c>
      <c r="I77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7.2212975438781885E-2</v>
      </c>
      <c r="J7774" s="1" t="str">
        <f>IFERROR(INDEX('consumption_figs'!$C:$C,MATCH(Table2[[#This Row],[item_code]],'consumption_figs'!A:A,0),1),"NA")</f>
        <v>kg/ton</v>
      </c>
      <c r="K7774" s="1">
        <f>+SUMIFS(prod!$E:$E,prod!$A:$A,Table2[[#This Row],[date]],prod!$G:$G,Table2[[#This Row],[production_line]],prod!$F:$F,Table2[[#This Row],[output_type]])</f>
        <v>17</v>
      </c>
      <c r="L7774">
        <f>+Table2[[#This Row],[cons_qty_base_uom]]/Table2[[#This Row],[Column1]]</f>
        <v>1.3036565977742446E-2</v>
      </c>
    </row>
    <row r="7775" spans="1:12" x14ac:dyDescent="0.25">
      <c r="A7775" s="2">
        <v>45689</v>
      </c>
      <c r="B7775" s="1" t="s">
        <v>288</v>
      </c>
      <c r="C7775" s="4">
        <v>0.2391304347826087</v>
      </c>
      <c r="D7775" s="4">
        <v>0.2391304347826087</v>
      </c>
      <c r="E7775" s="4">
        <v>205.17391304347828</v>
      </c>
      <c r="F7775" s="1" t="s">
        <v>510</v>
      </c>
      <c r="G7775" s="1">
        <v>1</v>
      </c>
      <c r="H7775" s="1" t="s">
        <v>505</v>
      </c>
      <c r="I77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7.7918030232195734E-2</v>
      </c>
      <c r="J7775" s="1" t="str">
        <f>IFERROR(INDEX('consumption_figs'!$C:$C,MATCH(Table2[[#This Row],[item_code]],'consumption_figs'!A:A,0),1),"NA")</f>
        <v>kg/ton</v>
      </c>
      <c r="K7775" s="1">
        <f>+SUMIFS(prod!$E:$E,prod!$A:$A,Table2[[#This Row],[date]],prod!$G:$G,Table2[[#This Row],[production_line]],prod!$F:$F,Table2[[#This Row],[output_type]])</f>
        <v>17</v>
      </c>
      <c r="L7775">
        <f>+Table2[[#This Row],[cons_qty_base_uom]]/Table2[[#This Row],[Column1]]</f>
        <v>1.4066496163682865E-2</v>
      </c>
    </row>
    <row r="7776" spans="1:12" x14ac:dyDescent="0.25">
      <c r="A7776" s="2">
        <v>45689</v>
      </c>
      <c r="B7776" s="1" t="s">
        <v>205</v>
      </c>
      <c r="C7776" s="4">
        <v>0.59154929577464788</v>
      </c>
      <c r="D7776" s="4">
        <v>2.1804507042253521E-2</v>
      </c>
      <c r="E7776" s="4">
        <v>40.816901408450704</v>
      </c>
      <c r="F7776" s="1" t="s">
        <v>510</v>
      </c>
      <c r="G7776" s="1">
        <v>1</v>
      </c>
      <c r="H7776" s="1" t="s">
        <v>505</v>
      </c>
      <c r="I77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3.4797017398508698E-2</v>
      </c>
      <c r="J7776" s="1" t="str">
        <f>IFERROR(INDEX('consumption_figs'!$C:$C,MATCH(Table2[[#This Row],[item_code]],'consumption_figs'!A:A,0),1),"NA")</f>
        <v>pc/heat</v>
      </c>
      <c r="K7776" s="1">
        <f>+SUMIFS(prod!$E:$E,prod!$A:$A,Table2[[#This Row],[date]],prod!$G:$G,Table2[[#This Row],[production_line]],prod!$F:$F,Table2[[#This Row],[output_type]])</f>
        <v>17</v>
      </c>
      <c r="L7776">
        <f>+Table2[[#This Row],[cons_qty_base_uom]]/Table2[[#This Row],[Column1]]</f>
        <v>3.4797017398508698E-2</v>
      </c>
    </row>
    <row r="7777" spans="1:12" x14ac:dyDescent="0.25">
      <c r="A7777" s="2">
        <v>45689</v>
      </c>
      <c r="B7777" s="1" t="s">
        <v>292</v>
      </c>
      <c r="C7777" s="4">
        <v>1.6264750666159105</v>
      </c>
      <c r="D7777" s="4">
        <v>1.6264750666159105</v>
      </c>
      <c r="E7777" s="4">
        <v>965.11777502854898</v>
      </c>
      <c r="F7777" s="1" t="s">
        <v>510</v>
      </c>
      <c r="G7777" s="1">
        <v>1</v>
      </c>
      <c r="H7777" s="1" t="s">
        <v>505</v>
      </c>
      <c r="I77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0.52996906699768997</v>
      </c>
      <c r="J7777" s="1" t="str">
        <f>IFERROR(INDEX('consumption_figs'!$C:$C,MATCH(Table2[[#This Row],[item_code]],'consumption_figs'!A:A,0),1),"NA")</f>
        <v>kg/ton</v>
      </c>
      <c r="K7777" s="1">
        <f>+SUMIFS(prod!$E:$E,prod!$A:$A,Table2[[#This Row],[date]],prod!$G:$G,Table2[[#This Row],[production_line]],prod!$F:$F,Table2[[#This Row],[output_type]])</f>
        <v>17</v>
      </c>
      <c r="L7777">
        <f>+Table2[[#This Row],[cons_qty_base_uom]]/Table2[[#This Row],[Column1]]</f>
        <v>9.5675003918582968E-2</v>
      </c>
    </row>
    <row r="7778" spans="1:12" x14ac:dyDescent="0.25">
      <c r="A7778" s="2">
        <v>45689</v>
      </c>
      <c r="B7778" s="1" t="s">
        <v>564</v>
      </c>
      <c r="C7778" s="4">
        <v>0.27027027027027023</v>
      </c>
      <c r="D7778" s="4">
        <v>0.27027027027027023</v>
      </c>
      <c r="E7778" s="4">
        <v>129.72972972972971</v>
      </c>
      <c r="F7778" s="1" t="s">
        <v>510</v>
      </c>
      <c r="G7778" s="1">
        <v>1</v>
      </c>
      <c r="H7778" s="1" t="s">
        <v>505</v>
      </c>
      <c r="I77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9.6525096525096506E-3</v>
      </c>
      <c r="J7778" s="1" t="str">
        <f>IFERROR(INDEX('consumption_figs'!$C:$C,MATCH(Table2[[#This Row],[item_code]],'consumption_figs'!A:A,0),1),"NA")</f>
        <v>NA</v>
      </c>
      <c r="K7778" s="1">
        <f>+SUMIFS(prod!$E:$E,prod!$A:$A,Table2[[#This Row],[date]],prod!$G:$G,Table2[[#This Row],[production_line]],prod!$F:$F,Table2[[#This Row],[output_type]])</f>
        <v>17</v>
      </c>
      <c r="L7778">
        <f>+Table2[[#This Row],[cons_qty_base_uom]]/Table2[[#This Row],[Column1]]</f>
        <v>1.5898251192368838E-2</v>
      </c>
    </row>
    <row r="7779" spans="1:12" x14ac:dyDescent="0.25">
      <c r="A7779" s="2">
        <v>45689</v>
      </c>
      <c r="B7779" s="1" t="s">
        <v>201</v>
      </c>
      <c r="C7779" s="4">
        <v>39.901397126413627</v>
      </c>
      <c r="D7779" s="4">
        <v>7.6371274099955685E-2</v>
      </c>
      <c r="E7779" s="4">
        <v>83.79293396546862</v>
      </c>
      <c r="F7779" s="1" t="s">
        <v>510</v>
      </c>
      <c r="G7779" s="1">
        <v>1</v>
      </c>
      <c r="H7779" s="1" t="s">
        <v>505</v>
      </c>
      <c r="I77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2.3471410074360959</v>
      </c>
      <c r="J7779" s="1" t="str">
        <f>IFERROR(INDEX('consumption_figs'!$C:$C,MATCH(Table2[[#This Row],[item_code]],'consumption_figs'!A:A,0),1),"NA")</f>
        <v>pc/heat</v>
      </c>
      <c r="K7779" s="1">
        <f>+SUMIFS(prod!$E:$E,prod!$A:$A,Table2[[#This Row],[date]],prod!$G:$G,Table2[[#This Row],[production_line]],prod!$F:$F,Table2[[#This Row],[output_type]])</f>
        <v>17</v>
      </c>
      <c r="L7779">
        <f>+Table2[[#This Row],[cons_qty_base_uom]]/Table2[[#This Row],[Column1]]</f>
        <v>2.3471410074360959</v>
      </c>
    </row>
    <row r="7780" spans="1:12" x14ac:dyDescent="0.25">
      <c r="A7780" s="2">
        <v>45689</v>
      </c>
      <c r="B7780" s="1" t="s">
        <v>565</v>
      </c>
      <c r="C7780" s="4">
        <v>2.8729005931017815</v>
      </c>
      <c r="D7780" s="4">
        <v>1.9392079003437025E-2</v>
      </c>
      <c r="E7780" s="4">
        <v>145.93716190169295</v>
      </c>
      <c r="F7780" s="1" t="s">
        <v>510</v>
      </c>
      <c r="G7780" s="1">
        <v>1</v>
      </c>
      <c r="H7780" s="1" t="s">
        <v>505</v>
      </c>
      <c r="I77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6.9257425012275091E-4</v>
      </c>
      <c r="J7780" s="1" t="str">
        <f>IFERROR(INDEX('consumption_figs'!$C:$C,MATCH(Table2[[#This Row],[item_code]],'consumption_figs'!A:A,0),1),"NA")</f>
        <v>NA</v>
      </c>
      <c r="K7780" s="1">
        <f>+SUMIFS(prod!$E:$E,prod!$A:$A,Table2[[#This Row],[date]],prod!$G:$G,Table2[[#This Row],[production_line]],prod!$F:$F,Table2[[#This Row],[output_type]])</f>
        <v>17</v>
      </c>
      <c r="L7780">
        <f>+Table2[[#This Row],[cons_qty_base_uom]]/Table2[[#This Row],[Column1]]</f>
        <v>0.1689941525353989</v>
      </c>
    </row>
    <row r="7781" spans="1:12" x14ac:dyDescent="0.25">
      <c r="A7781" s="2">
        <v>45689</v>
      </c>
      <c r="B7781" s="1" t="s">
        <v>59</v>
      </c>
      <c r="C7781" s="4">
        <v>0.21945768419527495</v>
      </c>
      <c r="D7781" s="4">
        <v>1.9751191577574751E-3</v>
      </c>
      <c r="E7781" s="4">
        <v>7.7688020205127328</v>
      </c>
      <c r="F7781" s="1" t="s">
        <v>510</v>
      </c>
      <c r="G7781" s="1">
        <v>1</v>
      </c>
      <c r="H7781" s="1" t="s">
        <v>505</v>
      </c>
      <c r="I77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1.2909275540898527E-2</v>
      </c>
      <c r="J7781" s="1" t="str">
        <f>IFERROR(INDEX('consumption_figs'!$C:$C,MATCH(Table2[[#This Row],[item_code]],'consumption_figs'!A:A,0),1),"NA")</f>
        <v>pc/heat</v>
      </c>
      <c r="K7781" s="1">
        <f>+SUMIFS(prod!$E:$E,prod!$A:$A,Table2[[#This Row],[date]],prod!$G:$G,Table2[[#This Row],[production_line]],prod!$F:$F,Table2[[#This Row],[output_type]])</f>
        <v>17</v>
      </c>
      <c r="L7781">
        <f>+Table2[[#This Row],[cons_qty_base_uom]]/Table2[[#This Row],[Column1]]</f>
        <v>1.2909275540898527E-2</v>
      </c>
    </row>
    <row r="7782" spans="1:12" x14ac:dyDescent="0.25">
      <c r="A7782" s="2">
        <v>45689</v>
      </c>
      <c r="B7782" s="1" t="s">
        <v>60</v>
      </c>
      <c r="C7782" s="4">
        <v>13.26721454453253</v>
      </c>
      <c r="D7782" s="4">
        <v>0.18646274009467803</v>
      </c>
      <c r="E7782" s="4">
        <v>388.19869757302183</v>
      </c>
      <c r="F7782" s="1" t="s">
        <v>510</v>
      </c>
      <c r="G7782" s="1">
        <v>1</v>
      </c>
      <c r="H7782" s="1" t="s">
        <v>505</v>
      </c>
      <c r="I77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0.78042438497250177</v>
      </c>
      <c r="J7782" s="1" t="str">
        <f>IFERROR(INDEX('consumption_figs'!$C:$C,MATCH(Table2[[#This Row],[item_code]],'consumption_figs'!A:A,0),1),"NA")</f>
        <v>pc/heat</v>
      </c>
      <c r="K7782" s="1">
        <f>+SUMIFS(prod!$E:$E,prod!$A:$A,Table2[[#This Row],[date]],prod!$G:$G,Table2[[#This Row],[production_line]],prod!$F:$F,Table2[[#This Row],[output_type]])</f>
        <v>17</v>
      </c>
      <c r="L7782">
        <f>+Table2[[#This Row],[cons_qty_base_uom]]/Table2[[#This Row],[Column1]]</f>
        <v>0.78042438497250177</v>
      </c>
    </row>
    <row r="7783" spans="1:12" x14ac:dyDescent="0.25">
      <c r="A7783" s="2">
        <v>45689</v>
      </c>
      <c r="B7783" s="1" t="s">
        <v>259</v>
      </c>
      <c r="C7783" s="4">
        <v>4.9682051123249568E-2</v>
      </c>
      <c r="D7783" s="4">
        <v>4.9682051123249568E-2</v>
      </c>
      <c r="E7783" s="4">
        <v>153.72620258555881</v>
      </c>
      <c r="F7783" s="1" t="s">
        <v>510</v>
      </c>
      <c r="G7783" s="1">
        <v>1</v>
      </c>
      <c r="H7783" s="1" t="s">
        <v>505</v>
      </c>
      <c r="I77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1.6188351620478842E-2</v>
      </c>
      <c r="J7783" s="1" t="str">
        <f>IFERROR(INDEX('consumption_figs'!$C:$C,MATCH(Table2[[#This Row],[item_code]],'consumption_figs'!A:A,0),1),"NA")</f>
        <v>kg/ton</v>
      </c>
      <c r="K7783" s="1">
        <f>+SUMIFS(prod!$E:$E,prod!$A:$A,Table2[[#This Row],[date]],prod!$G:$G,Table2[[#This Row],[production_line]],prod!$F:$F,Table2[[#This Row],[output_type]])</f>
        <v>17</v>
      </c>
      <c r="L7783">
        <f>+Table2[[#This Row],[cons_qty_base_uom]]/Table2[[#This Row],[Column1]]</f>
        <v>2.9224735954852688E-3</v>
      </c>
    </row>
    <row r="7784" spans="1:12" x14ac:dyDescent="0.25">
      <c r="A7784" s="2">
        <v>45689</v>
      </c>
      <c r="B7784" s="1" t="s">
        <v>272</v>
      </c>
      <c r="C7784" s="4">
        <v>1.3965488994244758E-2</v>
      </c>
      <c r="D7784" s="4">
        <v>1.3965488994244758E-2</v>
      </c>
      <c r="E7784" s="4">
        <v>15.282434606402038</v>
      </c>
      <c r="F7784" s="1" t="s">
        <v>510</v>
      </c>
      <c r="G7784" s="1">
        <v>1</v>
      </c>
      <c r="H7784" s="1" t="s">
        <v>505</v>
      </c>
      <c r="I77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4.5505014644003777E-3</v>
      </c>
      <c r="J7784" s="1" t="str">
        <f>IFERROR(INDEX('consumption_figs'!$C:$C,MATCH(Table2[[#This Row],[item_code]],'consumption_figs'!A:A,0),1),"NA")</f>
        <v>kg/ton</v>
      </c>
      <c r="K7784" s="1">
        <f>+SUMIFS(prod!$E:$E,prod!$A:$A,Table2[[#This Row],[date]],prod!$G:$G,Table2[[#This Row],[production_line]],prod!$F:$F,Table2[[#This Row],[output_type]])</f>
        <v>17</v>
      </c>
      <c r="L7784">
        <f>+Table2[[#This Row],[cons_qty_base_uom]]/Table2[[#This Row],[Column1]]</f>
        <v>8.214993526026328E-4</v>
      </c>
    </row>
    <row r="7785" spans="1:12" x14ac:dyDescent="0.25">
      <c r="A7785" s="2">
        <v>45717</v>
      </c>
      <c r="B7785" s="1" t="s">
        <v>99</v>
      </c>
      <c r="C7785" s="4">
        <v>17.798924854169051</v>
      </c>
      <c r="D7785" s="4">
        <v>0.12370252773647492</v>
      </c>
      <c r="E7785" s="4">
        <v>195.78817339585956</v>
      </c>
      <c r="F7785" s="1" t="s">
        <v>510</v>
      </c>
      <c r="G7785" s="1">
        <v>1</v>
      </c>
      <c r="H7785" s="1" t="s">
        <v>505</v>
      </c>
      <c r="I77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0.12446800597321014</v>
      </c>
      <c r="J7785" s="1" t="str">
        <f>IFERROR(INDEX('consumption_figs'!$C:$C,MATCH(Table2[[#This Row],[item_code]],'consumption_figs'!A:A,0),1),"NA")</f>
        <v>pc/heat</v>
      </c>
      <c r="K7785" s="1">
        <f>+SUMIFS(prod!$E:$E,prod!$A:$A,Table2[[#This Row],[date]],prod!$G:$G,Table2[[#This Row],[production_line]],prod!$F:$F,Table2[[#This Row],[output_type]])</f>
        <v>143</v>
      </c>
      <c r="L7785">
        <f>+Table2[[#This Row],[cons_qty_base_uom]]/Table2[[#This Row],[Column1]]</f>
        <v>0.12446800597321014</v>
      </c>
    </row>
    <row r="7786" spans="1:12" x14ac:dyDescent="0.25">
      <c r="A7786" s="2">
        <v>45717</v>
      </c>
      <c r="B7786" s="1" t="s">
        <v>78</v>
      </c>
      <c r="C7786" s="4">
        <v>2.89232528880247</v>
      </c>
      <c r="D7786" s="4">
        <v>7.4072450646231261E-2</v>
      </c>
      <c r="E7786" s="4">
        <v>107.88373327233212</v>
      </c>
      <c r="F7786" s="1" t="s">
        <v>510</v>
      </c>
      <c r="G7786" s="1">
        <v>1</v>
      </c>
      <c r="H7786" s="1" t="s">
        <v>505</v>
      </c>
      <c r="I77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2.0226050970646642E-2</v>
      </c>
      <c r="J7786" s="1" t="str">
        <f>IFERROR(INDEX('consumption_figs'!$C:$C,MATCH(Table2[[#This Row],[item_code]],'consumption_figs'!A:A,0),1),"NA")</f>
        <v>pc/heat</v>
      </c>
      <c r="K7786" s="1">
        <f>+SUMIFS(prod!$E:$E,prod!$A:$A,Table2[[#This Row],[date]],prod!$G:$G,Table2[[#This Row],[production_line]],prod!$F:$F,Table2[[#This Row],[output_type]])</f>
        <v>143</v>
      </c>
      <c r="L7786">
        <f>+Table2[[#This Row],[cons_qty_base_uom]]/Table2[[#This Row],[Column1]]</f>
        <v>2.0226050970646642E-2</v>
      </c>
    </row>
    <row r="7787" spans="1:12" x14ac:dyDescent="0.25">
      <c r="A7787" s="2">
        <v>45717</v>
      </c>
      <c r="B7787" s="1" t="s">
        <v>144</v>
      </c>
      <c r="C7787" s="4">
        <v>18.02141141484616</v>
      </c>
      <c r="D7787" s="4">
        <v>0.37646728445613631</v>
      </c>
      <c r="E7787" s="4">
        <v>468.55669678600015</v>
      </c>
      <c r="F7787" s="1" t="s">
        <v>510</v>
      </c>
      <c r="G7787" s="1">
        <v>1</v>
      </c>
      <c r="H7787" s="1" t="s">
        <v>505</v>
      </c>
      <c r="I77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0.12602385604787525</v>
      </c>
      <c r="J7787" s="1" t="str">
        <f>IFERROR(INDEX('consumption_figs'!$C:$C,MATCH(Table2[[#This Row],[item_code]],'consumption_figs'!A:A,0),1),"NA")</f>
        <v>pc/heat</v>
      </c>
      <c r="K7787" s="1">
        <f>+SUMIFS(prod!$E:$E,prod!$A:$A,Table2[[#This Row],[date]],prod!$G:$G,Table2[[#This Row],[production_line]],prod!$F:$F,Table2[[#This Row],[output_type]])</f>
        <v>143</v>
      </c>
      <c r="L7787">
        <f>+Table2[[#This Row],[cons_qty_base_uom]]/Table2[[#This Row],[Column1]]</f>
        <v>0.12602385604787525</v>
      </c>
    </row>
    <row r="7788" spans="1:12" x14ac:dyDescent="0.25">
      <c r="A7788" s="2">
        <v>45717</v>
      </c>
      <c r="B7788" s="1" t="s">
        <v>146</v>
      </c>
      <c r="C7788" s="4">
        <v>17.798924854169048</v>
      </c>
      <c r="D7788" s="4">
        <v>0.37253149719775819</v>
      </c>
      <c r="E7788" s="4">
        <v>462.77204620839524</v>
      </c>
      <c r="F7788" s="1" t="s">
        <v>510</v>
      </c>
      <c r="G7788" s="1">
        <v>1</v>
      </c>
      <c r="H7788" s="1" t="s">
        <v>505</v>
      </c>
      <c r="I77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0.12446800597321013</v>
      </c>
      <c r="J7788" s="1" t="str">
        <f>IFERROR(INDEX('consumption_figs'!$C:$C,MATCH(Table2[[#This Row],[item_code]],'consumption_figs'!A:A,0),1),"NA")</f>
        <v>pc/heat</v>
      </c>
      <c r="K7788" s="1">
        <f>+SUMIFS(prod!$E:$E,prod!$A:$A,Table2[[#This Row],[date]],prod!$G:$G,Table2[[#This Row],[production_line]],prod!$F:$F,Table2[[#This Row],[output_type]])</f>
        <v>143</v>
      </c>
      <c r="L7788">
        <f>+Table2[[#This Row],[cons_qty_base_uom]]/Table2[[#This Row],[Column1]]</f>
        <v>0.12446800597321013</v>
      </c>
    </row>
    <row r="7789" spans="1:12" x14ac:dyDescent="0.25">
      <c r="A7789" s="2">
        <v>45717</v>
      </c>
      <c r="B7789" s="1" t="s">
        <v>89</v>
      </c>
      <c r="C7789" s="4">
        <v>31.593091616150058</v>
      </c>
      <c r="D7789" s="4">
        <v>0.66977354226238128</v>
      </c>
      <c r="E7789" s="4">
        <v>818.26107285828641</v>
      </c>
      <c r="F7789" s="1" t="s">
        <v>510</v>
      </c>
      <c r="G7789" s="1">
        <v>1</v>
      </c>
      <c r="H7789" s="1" t="s">
        <v>505</v>
      </c>
      <c r="I77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2.1605598137496171E-2</v>
      </c>
      <c r="J7789" s="1" t="str">
        <f>IFERROR(INDEX('consumption_figs'!$C:$C,MATCH(Table2[[#This Row],[item_code]],'consumption_figs'!A:A,0),1),"NA")</f>
        <v>NA</v>
      </c>
      <c r="K7789" s="1">
        <f>+SUMIFS(prod!$E:$E,prod!$A:$A,Table2[[#This Row],[date]],prod!$G:$G,Table2[[#This Row],[production_line]],prod!$F:$F,Table2[[#This Row],[output_type]])</f>
        <v>143</v>
      </c>
      <c r="L7789">
        <f>+Table2[[#This Row],[cons_qty_base_uom]]/Table2[[#This Row],[Column1]]</f>
        <v>0.22093071060244796</v>
      </c>
    </row>
    <row r="7790" spans="1:12" x14ac:dyDescent="0.25">
      <c r="A7790" s="2">
        <v>45717</v>
      </c>
      <c r="B7790" s="1" t="s">
        <v>93</v>
      </c>
      <c r="C7790" s="4">
        <v>19.356330778908838</v>
      </c>
      <c r="D7790" s="4">
        <v>0.4100580019964023</v>
      </c>
      <c r="E7790" s="4">
        <v>501.32896717373887</v>
      </c>
      <c r="F7790" s="1" t="s">
        <v>510</v>
      </c>
      <c r="G7790" s="1">
        <v>1</v>
      </c>
      <c r="H7790" s="1" t="s">
        <v>505</v>
      </c>
      <c r="I77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1.3227677483754913E-2</v>
      </c>
      <c r="J7790" s="1" t="str">
        <f>IFERROR(INDEX('consumption_figs'!$C:$C,MATCH(Table2[[#This Row],[item_code]],'consumption_figs'!A:A,0),1),"NA")</f>
        <v>NA</v>
      </c>
      <c r="K7790" s="1">
        <f>+SUMIFS(prod!$E:$E,prod!$A:$A,Table2[[#This Row],[date]],prod!$G:$G,Table2[[#This Row],[production_line]],prod!$F:$F,Table2[[#This Row],[output_type]])</f>
        <v>143</v>
      </c>
      <c r="L7790">
        <f>+Table2[[#This Row],[cons_qty_base_uom]]/Table2[[#This Row],[Column1]]</f>
        <v>0.13535895649586599</v>
      </c>
    </row>
    <row r="7791" spans="1:12" x14ac:dyDescent="0.25">
      <c r="A7791" s="2">
        <v>45717</v>
      </c>
      <c r="B7791" s="1" t="s">
        <v>91</v>
      </c>
      <c r="C7791" s="4">
        <v>7.3420565023447315</v>
      </c>
      <c r="D7791" s="4">
        <v>0.15565159784970831</v>
      </c>
      <c r="E7791" s="4">
        <v>190.15926341072853</v>
      </c>
      <c r="F7791" s="1" t="s">
        <v>510</v>
      </c>
      <c r="G7791" s="1">
        <v>1</v>
      </c>
      <c r="H7791" s="1" t="s">
        <v>505</v>
      </c>
      <c r="I77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5.0210192854744616E-3</v>
      </c>
      <c r="J7791" s="1" t="str">
        <f>IFERROR(INDEX('consumption_figs'!$C:$C,MATCH(Table2[[#This Row],[item_code]],'consumption_figs'!A:A,0),1),"NA")</f>
        <v>NA</v>
      </c>
      <c r="K7791" s="1">
        <f>+SUMIFS(prod!$E:$E,prod!$A:$A,Table2[[#This Row],[date]],prod!$G:$G,Table2[[#This Row],[production_line]],prod!$F:$F,Table2[[#This Row],[output_type]])</f>
        <v>143</v>
      </c>
      <c r="L7791">
        <f>+Table2[[#This Row],[cons_qty_base_uom]]/Table2[[#This Row],[Column1]]</f>
        <v>5.1343052463949171E-2</v>
      </c>
    </row>
    <row r="7792" spans="1:12" x14ac:dyDescent="0.25">
      <c r="A7792" s="2">
        <v>45717</v>
      </c>
      <c r="B7792" s="1" t="s">
        <v>95</v>
      </c>
      <c r="C7792" s="4">
        <v>24.918494795836665</v>
      </c>
      <c r="D7792" s="4">
        <v>0.87870325517556891</v>
      </c>
      <c r="E7792" s="4">
        <v>1075.2330504403521</v>
      </c>
      <c r="F7792" s="1" t="s">
        <v>510</v>
      </c>
      <c r="G7792" s="1">
        <v>1</v>
      </c>
      <c r="H7792" s="1" t="s">
        <v>505</v>
      </c>
      <c r="I77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2.8345266295986094E-2</v>
      </c>
      <c r="J7792" s="1" t="str">
        <f>IFERROR(INDEX('consumption_figs'!$C:$C,MATCH(Table2[[#This Row],[item_code]],'consumption_figs'!A:A,0),1),"NA")</f>
        <v>NA</v>
      </c>
      <c r="K7792" s="1">
        <f>+SUMIFS(prod!$E:$E,prod!$A:$A,Table2[[#This Row],[date]],prod!$G:$G,Table2[[#This Row],[production_line]],prod!$F:$F,Table2[[#This Row],[output_type]])</f>
        <v>143</v>
      </c>
      <c r="L7792">
        <f>+Table2[[#This Row],[cons_qty_base_uom]]/Table2[[#This Row],[Column1]]</f>
        <v>0.17425520836249417</v>
      </c>
    </row>
    <row r="7793" spans="1:12" x14ac:dyDescent="0.25">
      <c r="A7793" s="2">
        <v>45717</v>
      </c>
      <c r="B7793" s="1" t="s">
        <v>117</v>
      </c>
      <c r="C7793" s="4">
        <v>135.27182889168475</v>
      </c>
      <c r="D7793" s="4">
        <v>2.7757779288573712</v>
      </c>
      <c r="E7793" s="4">
        <v>3747.0296602996673</v>
      </c>
      <c r="F7793" s="1" t="s">
        <v>510</v>
      </c>
      <c r="G7793" s="1">
        <v>1</v>
      </c>
      <c r="H7793" s="1" t="s">
        <v>505</v>
      </c>
      <c r="I77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0.94595684539639679</v>
      </c>
      <c r="J7793" s="1" t="str">
        <f>IFERROR(INDEX('consumption_figs'!$C:$C,MATCH(Table2[[#This Row],[item_code]],'consumption_figs'!A:A,0),1),"NA")</f>
        <v>pc/heat</v>
      </c>
      <c r="K7793" s="1">
        <f>+SUMIFS(prod!$E:$E,prod!$A:$A,Table2[[#This Row],[date]],prod!$G:$G,Table2[[#This Row],[production_line]],prod!$F:$F,Table2[[#This Row],[output_type]])</f>
        <v>143</v>
      </c>
      <c r="L7793">
        <f>+Table2[[#This Row],[cons_qty_base_uom]]/Table2[[#This Row],[Column1]]</f>
        <v>0.94595684539639679</v>
      </c>
    </row>
    <row r="7794" spans="1:12" x14ac:dyDescent="0.25">
      <c r="A7794" s="2">
        <v>45717</v>
      </c>
      <c r="B7794" s="1" t="s">
        <v>115</v>
      </c>
      <c r="C7794" s="4">
        <v>62.963696671623005</v>
      </c>
      <c r="D7794" s="4">
        <v>1.2932743296351363</v>
      </c>
      <c r="E7794" s="4">
        <v>1744.0943978039572</v>
      </c>
      <c r="F7794" s="1" t="s">
        <v>510</v>
      </c>
      <c r="G7794" s="1">
        <v>1</v>
      </c>
      <c r="H7794" s="1" t="s">
        <v>505</v>
      </c>
      <c r="I77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0.44030557113023078</v>
      </c>
      <c r="J7794" s="1" t="str">
        <f>IFERROR(INDEX('consumption_figs'!$C:$C,MATCH(Table2[[#This Row],[item_code]],'consumption_figs'!A:A,0),1),"NA")</f>
        <v>pc/heat</v>
      </c>
      <c r="K7794" s="1">
        <f>+SUMIFS(prod!$E:$E,prod!$A:$A,Table2[[#This Row],[date]],prod!$G:$G,Table2[[#This Row],[production_line]],prod!$F:$F,Table2[[#This Row],[output_type]])</f>
        <v>143</v>
      </c>
      <c r="L7794">
        <f>+Table2[[#This Row],[cons_qty_base_uom]]/Table2[[#This Row],[Column1]]</f>
        <v>0.44030557113023078</v>
      </c>
    </row>
    <row r="7795" spans="1:12" x14ac:dyDescent="0.25">
      <c r="A7795" s="2">
        <v>45717</v>
      </c>
      <c r="B7795" s="1" t="s">
        <v>119</v>
      </c>
      <c r="C7795" s="4">
        <v>275.66084867894313</v>
      </c>
      <c r="D7795" s="4">
        <v>5.6565606148919123</v>
      </c>
      <c r="E7795" s="4">
        <v>7635.8055084067246</v>
      </c>
      <c r="F7795" s="1" t="s">
        <v>510</v>
      </c>
      <c r="G7795" s="1">
        <v>1</v>
      </c>
      <c r="H7795" s="1" t="s">
        <v>505</v>
      </c>
      <c r="I77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1.9276982425100917</v>
      </c>
      <c r="J7795" s="1" t="str">
        <f>IFERROR(INDEX('consumption_figs'!$C:$C,MATCH(Table2[[#This Row],[item_code]],'consumption_figs'!A:A,0),1),"NA")</f>
        <v>pc/heat</v>
      </c>
      <c r="K7795" s="1">
        <f>+SUMIFS(prod!$E:$E,prod!$A:$A,Table2[[#This Row],[date]],prod!$G:$G,Table2[[#This Row],[production_line]],prod!$F:$F,Table2[[#This Row],[output_type]])</f>
        <v>143</v>
      </c>
      <c r="L7795">
        <f>+Table2[[#This Row],[cons_qty_base_uom]]/Table2[[#This Row],[Column1]]</f>
        <v>1.9276982425100917</v>
      </c>
    </row>
    <row r="7796" spans="1:12" x14ac:dyDescent="0.25">
      <c r="A7796" s="2">
        <v>45717</v>
      </c>
      <c r="B7796" s="1" t="s">
        <v>128</v>
      </c>
      <c r="C7796" s="4">
        <v>48.27958366693354</v>
      </c>
      <c r="D7796" s="4">
        <v>1.2123003458767012</v>
      </c>
      <c r="E7796" s="4">
        <v>1636.6778863090469</v>
      </c>
      <c r="F7796" s="1" t="s">
        <v>510</v>
      </c>
      <c r="G7796" s="1">
        <v>1</v>
      </c>
      <c r="H7796" s="1" t="s">
        <v>505</v>
      </c>
      <c r="I77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0.33761946620233246</v>
      </c>
      <c r="J7796" s="1" t="str">
        <f>IFERROR(INDEX('consumption_figs'!$C:$C,MATCH(Table2[[#This Row],[item_code]],'consumption_figs'!A:A,0),1),"NA")</f>
        <v>pc/heat</v>
      </c>
      <c r="K7796" s="1">
        <f>+SUMIFS(prod!$E:$E,prod!$A:$A,Table2[[#This Row],[date]],prod!$G:$G,Table2[[#This Row],[production_line]],prod!$F:$F,Table2[[#This Row],[output_type]])</f>
        <v>143</v>
      </c>
      <c r="L7796">
        <f>+Table2[[#This Row],[cons_qty_base_uom]]/Table2[[#This Row],[Column1]]</f>
        <v>0.33761946620233246</v>
      </c>
    </row>
    <row r="7797" spans="1:12" x14ac:dyDescent="0.25">
      <c r="A7797" s="2">
        <v>45717</v>
      </c>
      <c r="B7797" s="1" t="s">
        <v>136</v>
      </c>
      <c r="C7797" s="4">
        <v>124.59247397918332</v>
      </c>
      <c r="D7797" s="4">
        <v>3.1260251721377097</v>
      </c>
      <c r="E7797" s="4">
        <v>4223.6848678943143</v>
      </c>
      <c r="F7797" s="1" t="s">
        <v>510</v>
      </c>
      <c r="G7797" s="1">
        <v>1</v>
      </c>
      <c r="H7797" s="1" t="s">
        <v>505</v>
      </c>
      <c r="I77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0.87127604181247076</v>
      </c>
      <c r="J7797" s="1" t="str">
        <f>IFERROR(INDEX('consumption_figs'!$C:$C,MATCH(Table2[[#This Row],[item_code]],'consumption_figs'!A:A,0),1),"NA")</f>
        <v>pc/heat</v>
      </c>
      <c r="K7797" s="1">
        <f>+SUMIFS(prod!$E:$E,prod!$A:$A,Table2[[#This Row],[date]],prod!$G:$G,Table2[[#This Row],[production_line]],prod!$F:$F,Table2[[#This Row],[output_type]])</f>
        <v>143</v>
      </c>
      <c r="L7797">
        <f>+Table2[[#This Row],[cons_qty_base_uom]]/Table2[[#This Row],[Column1]]</f>
        <v>0.87127604181247076</v>
      </c>
    </row>
    <row r="7798" spans="1:12" x14ac:dyDescent="0.25">
      <c r="A7798" s="2">
        <v>45717</v>
      </c>
      <c r="B7798" s="1" t="s">
        <v>132</v>
      </c>
      <c r="C7798" s="4">
        <v>166.86492050783482</v>
      </c>
      <c r="D7798" s="4">
        <v>4.1833035571314188</v>
      </c>
      <c r="E7798" s="4">
        <v>5656.7208052156002</v>
      </c>
      <c r="F7798" s="1" t="s">
        <v>510</v>
      </c>
      <c r="G7798" s="1">
        <v>1</v>
      </c>
      <c r="H7798" s="1" t="s">
        <v>505</v>
      </c>
      <c r="I77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1.166887555998845</v>
      </c>
      <c r="J7798" s="1" t="str">
        <f>IFERROR(INDEX('consumption_figs'!$C:$C,MATCH(Table2[[#This Row],[item_code]],'consumption_figs'!A:A,0),1),"NA")</f>
        <v>pc/heat</v>
      </c>
      <c r="K7798" s="1">
        <f>+SUMIFS(prod!$E:$E,prod!$A:$A,Table2[[#This Row],[date]],prod!$G:$G,Table2[[#This Row],[production_line]],prod!$F:$F,Table2[[#This Row],[output_type]])</f>
        <v>143</v>
      </c>
      <c r="L7798">
        <f>+Table2[[#This Row],[cons_qty_base_uom]]/Table2[[#This Row],[Column1]]</f>
        <v>1.166887555998845</v>
      </c>
    </row>
    <row r="7799" spans="1:12" x14ac:dyDescent="0.25">
      <c r="A7799" s="2">
        <v>45717</v>
      </c>
      <c r="B7799" s="1" t="s">
        <v>134</v>
      </c>
      <c r="C7799" s="4">
        <v>16.686492050783482</v>
      </c>
      <c r="D7799" s="4">
        <v>0.41983213999771241</v>
      </c>
      <c r="E7799" s="4">
        <v>565.67208052156002</v>
      </c>
      <c r="F7799" s="1" t="s">
        <v>510</v>
      </c>
      <c r="G7799" s="1">
        <v>1</v>
      </c>
      <c r="H7799" s="1" t="s">
        <v>505</v>
      </c>
      <c r="I77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0.11668875559988449</v>
      </c>
      <c r="J7799" s="1" t="str">
        <f>IFERROR(INDEX('consumption_figs'!$C:$C,MATCH(Table2[[#This Row],[item_code]],'consumption_figs'!A:A,0),1),"NA")</f>
        <v>pc/heat</v>
      </c>
      <c r="K7799" s="1">
        <f>+SUMIFS(prod!$E:$E,prod!$A:$A,Table2[[#This Row],[date]],prod!$G:$G,Table2[[#This Row],[production_line]],prod!$F:$F,Table2[[#This Row],[output_type]])</f>
        <v>143</v>
      </c>
      <c r="L7799">
        <f>+Table2[[#This Row],[cons_qty_base_uom]]/Table2[[#This Row],[Column1]]</f>
        <v>0.11668875559988449</v>
      </c>
    </row>
    <row r="7800" spans="1:12" x14ac:dyDescent="0.25">
      <c r="A7800" s="2">
        <v>45717</v>
      </c>
      <c r="B7800" s="1" t="s">
        <v>227</v>
      </c>
      <c r="C7800" s="4">
        <v>22.081791147203479</v>
      </c>
      <c r="D7800" s="4">
        <v>22.081791147203479</v>
      </c>
      <c r="E7800" s="4">
        <v>17513.731012581495</v>
      </c>
      <c r="F7800" s="1" t="s">
        <v>510</v>
      </c>
      <c r="G7800" s="1">
        <v>1</v>
      </c>
      <c r="H7800" s="1" t="s">
        <v>505</v>
      </c>
      <c r="I78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0.84594840237533919</v>
      </c>
      <c r="J7800" s="1" t="str">
        <f>IFERROR(INDEX('consumption_figs'!$C:$C,MATCH(Table2[[#This Row],[item_code]],'consumption_figs'!A:A,0),1),"NA")</f>
        <v>kg/ton</v>
      </c>
      <c r="K7800" s="1">
        <f>+SUMIFS(prod!$E:$E,prod!$A:$A,Table2[[#This Row],[date]],prod!$G:$G,Table2[[#This Row],[production_line]],prod!$F:$F,Table2[[#This Row],[output_type]])</f>
        <v>143</v>
      </c>
      <c r="L7800">
        <f>+Table2[[#This Row],[cons_qty_base_uom]]/Table2[[#This Row],[Column1]]</f>
        <v>0.15441811991051382</v>
      </c>
    </row>
    <row r="7801" spans="1:12" x14ac:dyDescent="0.25">
      <c r="A7801" s="2">
        <v>45717</v>
      </c>
      <c r="B7801" s="1" t="s">
        <v>234</v>
      </c>
      <c r="C7801" s="4">
        <v>4.2272446528651493</v>
      </c>
      <c r="D7801" s="4">
        <v>4.2272446528651493</v>
      </c>
      <c r="E7801" s="4">
        <v>4861.3313507949215</v>
      </c>
      <c r="F7801" s="1" t="s">
        <v>510</v>
      </c>
      <c r="G7801" s="1">
        <v>1</v>
      </c>
      <c r="H7801" s="1" t="s">
        <v>505</v>
      </c>
      <c r="I78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0.16194478231870471</v>
      </c>
      <c r="J7801" s="1" t="str">
        <f>IFERROR(INDEX('consumption_figs'!$C:$C,MATCH(Table2[[#This Row],[item_code]],'consumption_figs'!A:A,0),1),"NA")</f>
        <v>kg/ton</v>
      </c>
      <c r="K7801" s="1">
        <f>+SUMIFS(prod!$E:$E,prod!$A:$A,Table2[[#This Row],[date]],prod!$G:$G,Table2[[#This Row],[production_line]],prod!$F:$F,Table2[[#This Row],[output_type]])</f>
        <v>143</v>
      </c>
      <c r="L7801">
        <f>+Table2[[#This Row],[cons_qty_base_uom]]/Table2[[#This Row],[Column1]]</f>
        <v>2.9561151418637407E-2</v>
      </c>
    </row>
    <row r="7802" spans="1:12" x14ac:dyDescent="0.25">
      <c r="A7802" s="2">
        <v>45717</v>
      </c>
      <c r="B7802" s="1" t="s">
        <v>87</v>
      </c>
      <c r="C7802" s="4">
        <v>2.224865606771131</v>
      </c>
      <c r="D7802" s="4">
        <v>0.22927240077776506</v>
      </c>
      <c r="E7802" s="4">
        <v>1123.0454123298637</v>
      </c>
      <c r="F7802" s="1" t="s">
        <v>510</v>
      </c>
      <c r="G7802" s="1">
        <v>1</v>
      </c>
      <c r="H7802" s="1" t="s">
        <v>505</v>
      </c>
      <c r="I78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1.5558500746651266E-2</v>
      </c>
      <c r="J7802" s="1" t="str">
        <f>IFERROR(INDEX('consumption_figs'!$C:$C,MATCH(Table2[[#This Row],[item_code]],'consumption_figs'!A:A,0),1),"NA")</f>
        <v>pc/heat</v>
      </c>
      <c r="K7802" s="1">
        <f>+SUMIFS(prod!$E:$E,prod!$A:$A,Table2[[#This Row],[date]],prod!$G:$G,Table2[[#This Row],[production_line]],prod!$F:$F,Table2[[#This Row],[output_type]])</f>
        <v>143</v>
      </c>
      <c r="L7802">
        <f>+Table2[[#This Row],[cons_qty_base_uom]]/Table2[[#This Row],[Column1]]</f>
        <v>1.5558500746651266E-2</v>
      </c>
    </row>
    <row r="7803" spans="1:12" x14ac:dyDescent="0.25">
      <c r="A7803" s="2">
        <v>45717</v>
      </c>
      <c r="B7803" s="1" t="s">
        <v>62</v>
      </c>
      <c r="C7803" s="4">
        <v>0.66745968203133932</v>
      </c>
      <c r="D7803" s="4">
        <v>0.19423076747111975</v>
      </c>
      <c r="E7803" s="4">
        <v>950.59607914903347</v>
      </c>
      <c r="F7803" s="1" t="s">
        <v>510</v>
      </c>
      <c r="G7803" s="1">
        <v>1</v>
      </c>
      <c r="H7803" s="1" t="s">
        <v>505</v>
      </c>
      <c r="I78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4.6675502239953799E-3</v>
      </c>
      <c r="J7803" s="1" t="str">
        <f>IFERROR(INDEX('consumption_figs'!$C:$C,MATCH(Table2[[#This Row],[item_code]],'consumption_figs'!A:A,0),1),"NA")</f>
        <v>pc/heat</v>
      </c>
      <c r="K7803" s="1">
        <f>+SUMIFS(prod!$E:$E,prod!$A:$A,Table2[[#This Row],[date]],prod!$G:$G,Table2[[#This Row],[production_line]],prod!$F:$F,Table2[[#This Row],[output_type]])</f>
        <v>143</v>
      </c>
      <c r="L7803">
        <f>+Table2[[#This Row],[cons_qty_base_uom]]/Table2[[#This Row],[Column1]]</f>
        <v>4.6675502239953799E-3</v>
      </c>
    </row>
    <row r="7804" spans="1:12" x14ac:dyDescent="0.25">
      <c r="A7804" s="2">
        <v>45717</v>
      </c>
      <c r="B7804" s="1" t="s">
        <v>65</v>
      </c>
      <c r="C7804" s="4">
        <v>0.22248656067711314</v>
      </c>
      <c r="D7804" s="4">
        <v>1.934298158526822</v>
      </c>
      <c r="E7804" s="4">
        <v>4359.9801349651152</v>
      </c>
      <c r="F7804" s="1" t="s">
        <v>510</v>
      </c>
      <c r="G7804" s="1">
        <v>1</v>
      </c>
      <c r="H7804" s="1" t="s">
        <v>505</v>
      </c>
      <c r="I78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1.5558500746651268E-3</v>
      </c>
      <c r="J7804" s="1" t="str">
        <f>IFERROR(INDEX('consumption_figs'!$C:$C,MATCH(Table2[[#This Row],[item_code]],'consumption_figs'!A:A,0),1),"NA")</f>
        <v>pc/heat</v>
      </c>
      <c r="K7804" s="1">
        <f>+SUMIFS(prod!$E:$E,prod!$A:$A,Table2[[#This Row],[date]],prod!$G:$G,Table2[[#This Row],[production_line]],prod!$F:$F,Table2[[#This Row],[output_type]])</f>
        <v>143</v>
      </c>
      <c r="L7804">
        <f>+Table2[[#This Row],[cons_qty_base_uom]]/Table2[[#This Row],[Column1]]</f>
        <v>1.5558500746651268E-3</v>
      </c>
    </row>
    <row r="7805" spans="1:12" x14ac:dyDescent="0.25">
      <c r="A7805" s="2">
        <v>45717</v>
      </c>
      <c r="B7805" s="1" t="s">
        <v>167</v>
      </c>
      <c r="C7805" s="4">
        <v>608.23208410782365</v>
      </c>
      <c r="D7805" s="4">
        <v>2.6336449241868767</v>
      </c>
      <c r="E7805" s="4">
        <v>1882.7927563011976</v>
      </c>
      <c r="F7805" s="1" t="s">
        <v>510</v>
      </c>
      <c r="G7805" s="1">
        <v>1</v>
      </c>
      <c r="H7805" s="1" t="s">
        <v>505</v>
      </c>
      <c r="I78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0.10089433874217051</v>
      </c>
      <c r="J7805" s="1" t="str">
        <f>IFERROR(INDEX('consumption_figs'!$C:$C,MATCH(Table2[[#This Row],[item_code]],'consumption_figs'!A:A,0),1),"NA")</f>
        <v>kg/ton</v>
      </c>
      <c r="K7805" s="1">
        <f>+SUMIFS(prod!$E:$E,prod!$A:$A,Table2[[#This Row],[date]],prod!$G:$G,Table2[[#This Row],[production_line]],prod!$F:$F,Table2[[#This Row],[output_type]])</f>
        <v>143</v>
      </c>
      <c r="L7805">
        <f>+Table2[[#This Row],[cons_qty_base_uom]]/Table2[[#This Row],[Column1]]</f>
        <v>4.2533712175372287</v>
      </c>
    </row>
    <row r="7806" spans="1:12" x14ac:dyDescent="0.25">
      <c r="A7806" s="2">
        <v>45717</v>
      </c>
      <c r="B7806" s="1" t="s">
        <v>168</v>
      </c>
      <c r="C7806" s="4">
        <v>339.01460425681978</v>
      </c>
      <c r="D7806" s="4">
        <v>0.73905183727986712</v>
      </c>
      <c r="E7806" s="4">
        <v>528.7844092444268</v>
      </c>
      <c r="F7806" s="1" t="s">
        <v>510</v>
      </c>
      <c r="G7806" s="1">
        <v>1</v>
      </c>
      <c r="H7806" s="1" t="s">
        <v>505</v>
      </c>
      <c r="I78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2.8312907990647323E-2</v>
      </c>
      <c r="J7806" s="1" t="str">
        <f>IFERROR(INDEX('consumption_figs'!$C:$C,MATCH(Table2[[#This Row],[item_code]],'consumption_figs'!A:A,0),1),"NA")</f>
        <v>kg/ton</v>
      </c>
      <c r="K7806" s="1">
        <f>+SUMIFS(prod!$E:$E,prod!$A:$A,Table2[[#This Row],[date]],prod!$G:$G,Table2[[#This Row],[production_line]],prod!$F:$F,Table2[[#This Row],[output_type]])</f>
        <v>143</v>
      </c>
      <c r="L7806">
        <f>+Table2[[#This Row],[cons_qty_base_uom]]/Table2[[#This Row],[Column1]]</f>
        <v>2.3707314982994392</v>
      </c>
    </row>
    <row r="7807" spans="1:12" x14ac:dyDescent="0.25">
      <c r="A7807" s="2">
        <v>45717</v>
      </c>
      <c r="B7807" s="1" t="s">
        <v>169</v>
      </c>
      <c r="C7807" s="4">
        <v>233.07254042656359</v>
      </c>
      <c r="D7807" s="4">
        <v>1.0954409400048488</v>
      </c>
      <c r="E7807" s="4">
        <v>739.80860263021953</v>
      </c>
      <c r="F7807" s="1" t="s">
        <v>510</v>
      </c>
      <c r="G7807" s="1">
        <v>1</v>
      </c>
      <c r="H7807" s="1" t="s">
        <v>505</v>
      </c>
      <c r="I78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4.1966093552650997E-2</v>
      </c>
      <c r="J7807" s="1" t="str">
        <f>IFERROR(INDEX('consumption_figs'!$C:$C,MATCH(Table2[[#This Row],[item_code]],'consumption_figs'!A:A,0),1),"NA")</f>
        <v>kg/ton</v>
      </c>
      <c r="K7807" s="1">
        <f>+SUMIFS(prod!$E:$E,prod!$A:$A,Table2[[#This Row],[date]],prod!$G:$G,Table2[[#This Row],[production_line]],prod!$F:$F,Table2[[#This Row],[output_type]])</f>
        <v>143</v>
      </c>
      <c r="L7807">
        <f>+Table2[[#This Row],[cons_qty_base_uom]]/Table2[[#This Row],[Column1]]</f>
        <v>1.6298779050808643</v>
      </c>
    </row>
    <row r="7808" spans="1:12" x14ac:dyDescent="0.25">
      <c r="A7808" s="2">
        <v>45717</v>
      </c>
      <c r="B7808" s="1" t="s">
        <v>171</v>
      </c>
      <c r="C7808" s="4">
        <v>79.768142178075237</v>
      </c>
      <c r="D7808" s="4">
        <v>0.32146561297764326</v>
      </c>
      <c r="E7808" s="4">
        <v>78.659420839499518</v>
      </c>
      <c r="F7808" s="1" t="s">
        <v>510</v>
      </c>
      <c r="G7808" s="1">
        <v>1</v>
      </c>
      <c r="H7808" s="1" t="s">
        <v>505</v>
      </c>
      <c r="I78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1.2315274603595114E-2</v>
      </c>
      <c r="J7808" s="1" t="str">
        <f>IFERROR(INDEX('consumption_figs'!$C:$C,MATCH(Table2[[#This Row],[item_code]],'consumption_figs'!A:A,0),1),"NA")</f>
        <v>kg/ton</v>
      </c>
      <c r="K7808" s="1">
        <f>+SUMIFS(prod!$E:$E,prod!$A:$A,Table2[[#This Row],[date]],prod!$G:$G,Table2[[#This Row],[production_line]],prod!$F:$F,Table2[[#This Row],[output_type]])</f>
        <v>143</v>
      </c>
      <c r="L7808">
        <f>+Table2[[#This Row],[cons_qty_base_uom]]/Table2[[#This Row],[Column1]]</f>
        <v>0.55781917607045617</v>
      </c>
    </row>
    <row r="7809" spans="1:12" x14ac:dyDescent="0.25">
      <c r="A7809" s="2">
        <v>45717</v>
      </c>
      <c r="B7809" s="1" t="s">
        <v>172</v>
      </c>
      <c r="C7809" s="4">
        <v>619.20020365730909</v>
      </c>
      <c r="D7809" s="4">
        <v>2.9969289857013761</v>
      </c>
      <c r="E7809" s="4">
        <v>2697.2360871312385</v>
      </c>
      <c r="F7809" s="1" t="s">
        <v>510</v>
      </c>
      <c r="G7809" s="1">
        <v>1</v>
      </c>
      <c r="H7809" s="1" t="s">
        <v>505</v>
      </c>
      <c r="I78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0.11481166860902486</v>
      </c>
      <c r="J7809" s="1" t="str">
        <f>IFERROR(INDEX('consumption_figs'!$C:$C,MATCH(Table2[[#This Row],[item_code]],'consumption_figs'!A:A,0),1),"NA")</f>
        <v>kg/ton</v>
      </c>
      <c r="K7809" s="1">
        <f>+SUMIFS(prod!$E:$E,prod!$A:$A,Table2[[#This Row],[date]],prod!$G:$G,Table2[[#This Row],[production_line]],prod!$F:$F,Table2[[#This Row],[output_type]])</f>
        <v>143</v>
      </c>
      <c r="L7809">
        <f>+Table2[[#This Row],[cons_qty_base_uom]]/Table2[[#This Row],[Column1]]</f>
        <v>4.3300713542469165</v>
      </c>
    </row>
    <row r="7810" spans="1:12" x14ac:dyDescent="0.25">
      <c r="A7810" s="2">
        <v>45717</v>
      </c>
      <c r="B7810" s="1" t="s">
        <v>173</v>
      </c>
      <c r="C7810" s="4">
        <v>120.95704388330114</v>
      </c>
      <c r="D7810" s="4">
        <v>1.5107534781024314</v>
      </c>
      <c r="E7810" s="4">
        <v>2224.4000370139079</v>
      </c>
      <c r="F7810" s="1" t="s">
        <v>510</v>
      </c>
      <c r="G7810" s="1">
        <v>1</v>
      </c>
      <c r="H7810" s="1" t="s">
        <v>505</v>
      </c>
      <c r="I78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0.84585345372937859</v>
      </c>
      <c r="J7810" s="1" t="str">
        <f>IFERROR(INDEX('consumption_figs'!$C:$C,MATCH(Table2[[#This Row],[item_code]],'consumption_figs'!A:A,0),1),"NA")</f>
        <v>pc/heat</v>
      </c>
      <c r="K7810" s="1">
        <f>+SUMIFS(prod!$E:$E,prod!$A:$A,Table2[[#This Row],[date]],prod!$G:$G,Table2[[#This Row],[production_line]],prod!$F:$F,Table2[[#This Row],[output_type]])</f>
        <v>143</v>
      </c>
      <c r="L7810">
        <f>+Table2[[#This Row],[cons_qty_base_uom]]/Table2[[#This Row],[Column1]]</f>
        <v>0.84585345372937859</v>
      </c>
    </row>
    <row r="7811" spans="1:12" x14ac:dyDescent="0.25">
      <c r="A7811" s="2">
        <v>45717</v>
      </c>
      <c r="B7811" s="1" t="s">
        <v>175</v>
      </c>
      <c r="C7811" s="4">
        <v>31.430955984453867</v>
      </c>
      <c r="D7811" s="4">
        <v>0.46674969636913993</v>
      </c>
      <c r="E7811" s="4">
        <v>735.17006047637597</v>
      </c>
      <c r="F7811" s="1" t="s">
        <v>510</v>
      </c>
      <c r="G7811" s="1">
        <v>1</v>
      </c>
      <c r="H7811" s="1" t="s">
        <v>505</v>
      </c>
      <c r="I78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0.21979689499618088</v>
      </c>
      <c r="J7811" s="1" t="str">
        <f>IFERROR(INDEX('consumption_figs'!$C:$C,MATCH(Table2[[#This Row],[item_code]],'consumption_figs'!A:A,0),1),"NA")</f>
        <v>pc/heat</v>
      </c>
      <c r="K7811" s="1">
        <f>+SUMIFS(prod!$E:$E,prod!$A:$A,Table2[[#This Row],[date]],prod!$G:$G,Table2[[#This Row],[production_line]],prod!$F:$F,Table2[[#This Row],[output_type]])</f>
        <v>143</v>
      </c>
      <c r="L7811">
        <f>+Table2[[#This Row],[cons_qty_base_uom]]/Table2[[#This Row],[Column1]]</f>
        <v>0.21979689499618088</v>
      </c>
    </row>
    <row r="7812" spans="1:12" x14ac:dyDescent="0.25">
      <c r="A7812" s="2">
        <v>45717</v>
      </c>
      <c r="B7812" s="1" t="s">
        <v>177</v>
      </c>
      <c r="C7812" s="4">
        <v>52.88146622976835</v>
      </c>
      <c r="D7812" s="4">
        <v>0.90215781387984795</v>
      </c>
      <c r="E7812" s="4">
        <v>1443.664028072676</v>
      </c>
      <c r="F7812" s="1" t="s">
        <v>510</v>
      </c>
      <c r="G7812" s="1">
        <v>1</v>
      </c>
      <c r="H7812" s="1" t="s">
        <v>505</v>
      </c>
      <c r="I78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0.36980046314523324</v>
      </c>
      <c r="J7812" s="1" t="str">
        <f>IFERROR(INDEX('consumption_figs'!$C:$C,MATCH(Table2[[#This Row],[item_code]],'consumption_figs'!A:A,0),1),"NA")</f>
        <v>pc/heat</v>
      </c>
      <c r="K7812" s="1">
        <f>+SUMIFS(prod!$E:$E,prod!$A:$A,Table2[[#This Row],[date]],prod!$G:$G,Table2[[#This Row],[production_line]],prod!$F:$F,Table2[[#This Row],[output_type]])</f>
        <v>143</v>
      </c>
      <c r="L7812">
        <f>+Table2[[#This Row],[cons_qty_base_uom]]/Table2[[#This Row],[Column1]]</f>
        <v>0.36980046314523324</v>
      </c>
    </row>
    <row r="7813" spans="1:12" x14ac:dyDescent="0.25">
      <c r="A7813" s="2">
        <v>45717</v>
      </c>
      <c r="B7813" s="1" t="s">
        <v>179</v>
      </c>
      <c r="C7813" s="4">
        <v>0.49157419312179096</v>
      </c>
      <c r="D7813" s="4">
        <v>3.2193193907546092</v>
      </c>
      <c r="E7813" s="4">
        <v>7717.7148320121178</v>
      </c>
      <c r="F7813" s="1" t="s">
        <v>510</v>
      </c>
      <c r="G7813" s="1">
        <v>1</v>
      </c>
      <c r="H7813" s="1" t="s">
        <v>505</v>
      </c>
      <c r="I78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3.4375817700824543E-3</v>
      </c>
      <c r="J7813" s="1" t="str">
        <f>IFERROR(INDEX('consumption_figs'!$C:$C,MATCH(Table2[[#This Row],[item_code]],'consumption_figs'!A:A,0),1),"NA")</f>
        <v>pc/heat</v>
      </c>
      <c r="K7813" s="1">
        <f>+SUMIFS(prod!$E:$E,prod!$A:$A,Table2[[#This Row],[date]],prod!$G:$G,Table2[[#This Row],[production_line]],prod!$F:$F,Table2[[#This Row],[output_type]])</f>
        <v>143</v>
      </c>
      <c r="L7813">
        <f>+Table2[[#This Row],[cons_qty_base_uom]]/Table2[[#This Row],[Column1]]</f>
        <v>3.4375817700824543E-3</v>
      </c>
    </row>
    <row r="7814" spans="1:12" x14ac:dyDescent="0.25">
      <c r="A7814" s="2">
        <v>45717</v>
      </c>
      <c r="B7814" s="1" t="s">
        <v>181</v>
      </c>
      <c r="C7814" s="4">
        <v>586.16498482855911</v>
      </c>
      <c r="D7814" s="4">
        <v>5.0410188695256082</v>
      </c>
      <c r="E7814" s="4">
        <v>8059.7685413926874</v>
      </c>
      <c r="F7814" s="1" t="s">
        <v>510</v>
      </c>
      <c r="G7814" s="1">
        <v>1</v>
      </c>
      <c r="H7814" s="1" t="s">
        <v>505</v>
      </c>
      <c r="I78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4.0990558379619522</v>
      </c>
      <c r="J7814" s="1" t="str">
        <f>IFERROR(INDEX('consumption_figs'!$C:$C,MATCH(Table2[[#This Row],[item_code]],'consumption_figs'!A:A,0),1),"NA")</f>
        <v>pc/heat</v>
      </c>
      <c r="K7814" s="1">
        <f>+SUMIFS(prod!$E:$E,prod!$A:$A,Table2[[#This Row],[date]],prod!$G:$G,Table2[[#This Row],[production_line]],prod!$F:$F,Table2[[#This Row],[output_type]])</f>
        <v>143</v>
      </c>
      <c r="L7814">
        <f>+Table2[[#This Row],[cons_qty_base_uom]]/Table2[[#This Row],[Column1]]</f>
        <v>4.0990558379619522</v>
      </c>
    </row>
    <row r="7815" spans="1:12" x14ac:dyDescent="0.25">
      <c r="A7815" s="2">
        <v>45717</v>
      </c>
      <c r="B7815" s="1" t="s">
        <v>183</v>
      </c>
      <c r="C7815" s="4">
        <v>1162.6474476713859</v>
      </c>
      <c r="D7815" s="4">
        <v>10.289429911891768</v>
      </c>
      <c r="E7815" s="4">
        <v>13370.445648220937</v>
      </c>
      <c r="F7815" s="1" t="s">
        <v>510</v>
      </c>
      <c r="G7815" s="1">
        <v>1</v>
      </c>
      <c r="H7815" s="1" t="s">
        <v>505</v>
      </c>
      <c r="I78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8.1304017319677335</v>
      </c>
      <c r="J7815" s="1" t="str">
        <f>IFERROR(INDEX('consumption_figs'!$C:$C,MATCH(Table2[[#This Row],[item_code]],'consumption_figs'!A:A,0),1),"NA")</f>
        <v>pc/heat</v>
      </c>
      <c r="K7815" s="1">
        <f>+SUMIFS(prod!$E:$E,prod!$A:$A,Table2[[#This Row],[date]],prod!$G:$G,Table2[[#This Row],[production_line]],prod!$F:$F,Table2[[#This Row],[output_type]])</f>
        <v>143</v>
      </c>
      <c r="L7815">
        <f>+Table2[[#This Row],[cons_qty_base_uom]]/Table2[[#This Row],[Column1]]</f>
        <v>8.1304017319677335</v>
      </c>
    </row>
    <row r="7816" spans="1:12" x14ac:dyDescent="0.25">
      <c r="A7816" s="2">
        <v>45717</v>
      </c>
      <c r="B7816" s="1" t="s">
        <v>191</v>
      </c>
      <c r="C7816" s="4">
        <v>1116.9161515233891</v>
      </c>
      <c r="D7816" s="4">
        <v>7.7849055761180228</v>
      </c>
      <c r="E7816" s="4">
        <v>12163.216890089709</v>
      </c>
      <c r="F7816" s="1" t="s">
        <v>510</v>
      </c>
      <c r="G7816" s="1">
        <v>1</v>
      </c>
      <c r="H7816" s="1" t="s">
        <v>505</v>
      </c>
      <c r="I78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7.8106024582055182</v>
      </c>
      <c r="J7816" s="1" t="str">
        <f>IFERROR(INDEX('consumption_figs'!$C:$C,MATCH(Table2[[#This Row],[item_code]],'consumption_figs'!A:A,0),1),"NA")</f>
        <v>pc/heat</v>
      </c>
      <c r="K7816" s="1">
        <f>+SUMIFS(prod!$E:$E,prod!$A:$A,Table2[[#This Row],[date]],prod!$G:$G,Table2[[#This Row],[production_line]],prod!$F:$F,Table2[[#This Row],[output_type]])</f>
        <v>143</v>
      </c>
      <c r="L7816">
        <f>+Table2[[#This Row],[cons_qty_base_uom]]/Table2[[#This Row],[Column1]]</f>
        <v>7.8106024582055182</v>
      </c>
    </row>
    <row r="7817" spans="1:12" x14ac:dyDescent="0.25">
      <c r="A7817" s="2">
        <v>45717</v>
      </c>
      <c r="B7817" s="1" t="s">
        <v>193</v>
      </c>
      <c r="C7817" s="4">
        <v>397.57924892183593</v>
      </c>
      <c r="D7817" s="4">
        <v>3.2362950862237438</v>
      </c>
      <c r="E7817" s="4">
        <v>3975.7924892183592</v>
      </c>
      <c r="F7817" s="1" t="s">
        <v>510</v>
      </c>
      <c r="G7817" s="1">
        <v>1</v>
      </c>
      <c r="H7817" s="1" t="s">
        <v>505</v>
      </c>
      <c r="I78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2.7802744679848668</v>
      </c>
      <c r="J7817" s="1" t="str">
        <f>IFERROR(INDEX('consumption_figs'!$C:$C,MATCH(Table2[[#This Row],[item_code]],'consumption_figs'!A:A,0),1),"NA")</f>
        <v>pc/heat</v>
      </c>
      <c r="K7817" s="1">
        <f>+SUMIFS(prod!$E:$E,prod!$A:$A,Table2[[#This Row],[date]],prod!$G:$G,Table2[[#This Row],[production_line]],prod!$F:$F,Table2[[#This Row],[output_type]])</f>
        <v>143</v>
      </c>
      <c r="L7817">
        <f>+Table2[[#This Row],[cons_qty_base_uom]]/Table2[[#This Row],[Column1]]</f>
        <v>2.7802744679848668</v>
      </c>
    </row>
    <row r="7818" spans="1:12" x14ac:dyDescent="0.25">
      <c r="A7818" s="2">
        <v>45717</v>
      </c>
      <c r="B7818" s="1" t="s">
        <v>195</v>
      </c>
      <c r="C7818" s="4">
        <v>949.48300210857326</v>
      </c>
      <c r="D7818" s="4">
        <v>7.7287916371637859</v>
      </c>
      <c r="E7818" s="4">
        <v>9494.8300210857324</v>
      </c>
      <c r="F7818" s="1" t="s">
        <v>510</v>
      </c>
      <c r="G7818" s="1">
        <v>1</v>
      </c>
      <c r="H7818" s="1" t="s">
        <v>505</v>
      </c>
      <c r="I78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6.6397412734865267</v>
      </c>
      <c r="J7818" s="1" t="str">
        <f>IFERROR(INDEX('consumption_figs'!$C:$C,MATCH(Table2[[#This Row],[item_code]],'consumption_figs'!A:A,0),1),"NA")</f>
        <v>pc/heat</v>
      </c>
      <c r="K7818" s="1">
        <f>+SUMIFS(prod!$E:$E,prod!$A:$A,Table2[[#This Row],[date]],prod!$G:$G,Table2[[#This Row],[production_line]],prod!$F:$F,Table2[[#This Row],[output_type]])</f>
        <v>143</v>
      </c>
      <c r="L7818">
        <f>+Table2[[#This Row],[cons_qty_base_uom]]/Table2[[#This Row],[Column1]]</f>
        <v>6.6397412734865267</v>
      </c>
    </row>
    <row r="7819" spans="1:12" x14ac:dyDescent="0.25">
      <c r="A7819" s="2">
        <v>45717</v>
      </c>
      <c r="B7819" s="1" t="s">
        <v>189</v>
      </c>
      <c r="C7819" s="4">
        <v>427.37162426255048</v>
      </c>
      <c r="D7819" s="4">
        <v>2.9873276535952278</v>
      </c>
      <c r="E7819" s="4">
        <v>4654.0769882191753</v>
      </c>
      <c r="F7819" s="1" t="s">
        <v>510</v>
      </c>
      <c r="G7819" s="1">
        <v>1</v>
      </c>
      <c r="H7819" s="1" t="s">
        <v>505</v>
      </c>
      <c r="I78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2.9886127570807726</v>
      </c>
      <c r="J7819" s="1" t="str">
        <f>IFERROR(INDEX('consumption_figs'!$C:$C,MATCH(Table2[[#This Row],[item_code]],'consumption_figs'!A:A,0),1),"NA")</f>
        <v>pc/heat</v>
      </c>
      <c r="K7819" s="1">
        <f>+SUMIFS(prod!$E:$E,prod!$A:$A,Table2[[#This Row],[date]],prod!$G:$G,Table2[[#This Row],[production_line]],prod!$F:$F,Table2[[#This Row],[output_type]])</f>
        <v>143</v>
      </c>
      <c r="L7819">
        <f>+Table2[[#This Row],[cons_qty_base_uom]]/Table2[[#This Row],[Column1]]</f>
        <v>2.9886127570807726</v>
      </c>
    </row>
    <row r="7820" spans="1:12" x14ac:dyDescent="0.25">
      <c r="A7820" s="2">
        <v>45717</v>
      </c>
      <c r="B7820" s="1" t="s">
        <v>199</v>
      </c>
      <c r="C7820" s="4">
        <v>117.08403508900825</v>
      </c>
      <c r="D7820" s="4">
        <v>1.0888815263277767</v>
      </c>
      <c r="E7820" s="4">
        <v>1540.8259017713485</v>
      </c>
      <c r="F7820" s="1" t="s">
        <v>510</v>
      </c>
      <c r="G7820" s="1">
        <v>1</v>
      </c>
      <c r="H7820" s="1" t="s">
        <v>505</v>
      </c>
      <c r="I78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0.81876947614691087</v>
      </c>
      <c r="J7820" s="1" t="str">
        <f>IFERROR(INDEX('consumption_figs'!$C:$C,MATCH(Table2[[#This Row],[item_code]],'consumption_figs'!A:A,0),1),"NA")</f>
        <v>pc/heat</v>
      </c>
      <c r="K7820" s="1">
        <f>+SUMIFS(prod!$E:$E,prod!$A:$A,Table2[[#This Row],[date]],prod!$G:$G,Table2[[#This Row],[production_line]],prod!$F:$F,Table2[[#This Row],[output_type]])</f>
        <v>143</v>
      </c>
      <c r="L7820">
        <f>+Table2[[#This Row],[cons_qty_base_uom]]/Table2[[#This Row],[Column1]]</f>
        <v>0.81876947614691087</v>
      </c>
    </row>
    <row r="7821" spans="1:12" x14ac:dyDescent="0.25">
      <c r="A7821" s="2">
        <v>45717</v>
      </c>
      <c r="B7821" s="1" t="s">
        <v>197</v>
      </c>
      <c r="C7821" s="4">
        <v>57.499284407579111</v>
      </c>
      <c r="D7821" s="4">
        <v>0.53474334499048581</v>
      </c>
      <c r="E7821" s="4">
        <v>756.69058280374111</v>
      </c>
      <c r="F7821" s="1" t="s">
        <v>510</v>
      </c>
      <c r="G7821" s="1">
        <v>1</v>
      </c>
      <c r="H7821" s="1" t="s">
        <v>505</v>
      </c>
      <c r="I78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0.40209289795509867</v>
      </c>
      <c r="J7821" s="1" t="str">
        <f>IFERROR(INDEX('consumption_figs'!$C:$C,MATCH(Table2[[#This Row],[item_code]],'consumption_figs'!A:A,0),1),"NA")</f>
        <v>pc/heat</v>
      </c>
      <c r="K7821" s="1">
        <f>+SUMIFS(prod!$E:$E,prod!$A:$A,Table2[[#This Row],[date]],prod!$G:$G,Table2[[#This Row],[production_line]],prod!$F:$F,Table2[[#This Row],[output_type]])</f>
        <v>143</v>
      </c>
      <c r="L7821">
        <f>+Table2[[#This Row],[cons_qty_base_uom]]/Table2[[#This Row],[Column1]]</f>
        <v>0.40209289795509867</v>
      </c>
    </row>
    <row r="7822" spans="1:12" x14ac:dyDescent="0.25">
      <c r="A7822" s="2">
        <v>45717</v>
      </c>
      <c r="B7822" s="1" t="s">
        <v>264</v>
      </c>
      <c r="C7822" s="4">
        <v>1.8504602578357368</v>
      </c>
      <c r="D7822" s="4">
        <v>1.8504602578357368</v>
      </c>
      <c r="E7822" s="4">
        <v>1171.3413432100215</v>
      </c>
      <c r="F7822" s="1" t="s">
        <v>510</v>
      </c>
      <c r="G7822" s="1">
        <v>1</v>
      </c>
      <c r="H7822" s="1" t="s">
        <v>505</v>
      </c>
      <c r="I78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7.0890712095764349E-2</v>
      </c>
      <c r="J7822" s="1" t="str">
        <f>IFERROR(INDEX('consumption_figs'!$C:$C,MATCH(Table2[[#This Row],[item_code]],'consumption_figs'!A:A,0),1),"NA")</f>
        <v>kg/ton</v>
      </c>
      <c r="K7822" s="1">
        <f>+SUMIFS(prod!$E:$E,prod!$A:$A,Table2[[#This Row],[date]],prod!$G:$G,Table2[[#This Row],[production_line]],prod!$F:$F,Table2[[#This Row],[output_type]])</f>
        <v>143</v>
      </c>
      <c r="L7822">
        <f>+Table2[[#This Row],[cons_qty_base_uom]]/Table2[[#This Row],[Column1]]</f>
        <v>1.2940281523326831E-2</v>
      </c>
    </row>
    <row r="7823" spans="1:12" x14ac:dyDescent="0.25">
      <c r="A7823" s="2">
        <v>45717</v>
      </c>
      <c r="B7823" s="1" t="s">
        <v>162</v>
      </c>
      <c r="C7823" s="4">
        <v>17.022564541369029</v>
      </c>
      <c r="D7823" s="4">
        <v>0.49195211524556492</v>
      </c>
      <c r="E7823" s="4">
        <v>3183.2195692360083</v>
      </c>
      <c r="F7823" s="1" t="s">
        <v>510</v>
      </c>
      <c r="G7823" s="1">
        <v>1</v>
      </c>
      <c r="H7823" s="1" t="s">
        <v>505</v>
      </c>
      <c r="I78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0.1190389128767065</v>
      </c>
      <c r="J7823" s="1" t="str">
        <f>IFERROR(INDEX('consumption_figs'!$C:$C,MATCH(Table2[[#This Row],[item_code]],'consumption_figs'!A:A,0),1),"NA")</f>
        <v>pc/heat</v>
      </c>
      <c r="K7823" s="1">
        <f>+SUMIFS(prod!$E:$E,prod!$A:$A,Table2[[#This Row],[date]],prod!$G:$G,Table2[[#This Row],[production_line]],prod!$F:$F,Table2[[#This Row],[output_type]])</f>
        <v>143</v>
      </c>
      <c r="L7823">
        <f>+Table2[[#This Row],[cons_qty_base_uom]]/Table2[[#This Row],[Column1]]</f>
        <v>0.1190389128767065</v>
      </c>
    </row>
    <row r="7824" spans="1:12" x14ac:dyDescent="0.25">
      <c r="A7824" s="2">
        <v>45717</v>
      </c>
      <c r="B7824" s="1" t="s">
        <v>568</v>
      </c>
      <c r="C7824" s="4">
        <v>0.93702190135976293</v>
      </c>
      <c r="D7824" s="4">
        <v>2.1738908111546502E-2</v>
      </c>
      <c r="E7824" s="4">
        <v>201.45970879234903</v>
      </c>
      <c r="F7824" s="1" t="s">
        <v>510</v>
      </c>
      <c r="G7824" s="1">
        <v>1</v>
      </c>
      <c r="H7824" s="1" t="s">
        <v>505</v>
      </c>
      <c r="I78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7.0125510037246784E-4</v>
      </c>
      <c r="J7824" s="1" t="str">
        <f>IFERROR(INDEX('consumption_figs'!$C:$C,MATCH(Table2[[#This Row],[item_code]],'consumption_figs'!A:A,0),1),"NA")</f>
        <v>NA</v>
      </c>
      <c r="K7824" s="1">
        <f>+SUMIFS(prod!$E:$E,prod!$A:$A,Table2[[#This Row],[date]],prod!$G:$G,Table2[[#This Row],[production_line]],prod!$F:$F,Table2[[#This Row],[output_type]])</f>
        <v>143</v>
      </c>
      <c r="L7824">
        <f>+Table2[[#This Row],[cons_qty_base_uom]]/Table2[[#This Row],[Column1]]</f>
        <v>6.5526007088095306E-3</v>
      </c>
    </row>
    <row r="7825" spans="1:12" x14ac:dyDescent="0.25">
      <c r="A7825" s="2">
        <v>45717</v>
      </c>
      <c r="B7825" s="1" t="s">
        <v>61</v>
      </c>
      <c r="C7825" s="4">
        <v>15.773202006222675</v>
      </c>
      <c r="D7825" s="4">
        <v>5.5206207021779363E-2</v>
      </c>
      <c r="E7825" s="4">
        <v>141.95881805600408</v>
      </c>
      <c r="F7825" s="1" t="s">
        <v>510</v>
      </c>
      <c r="G7825" s="1">
        <v>1</v>
      </c>
      <c r="H7825" s="1" t="s">
        <v>505</v>
      </c>
      <c r="I78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0.1103021119316271</v>
      </c>
      <c r="J7825" s="1" t="str">
        <f>IFERROR(INDEX('consumption_figs'!$C:$C,MATCH(Table2[[#This Row],[item_code]],'consumption_figs'!A:A,0),1),"NA")</f>
        <v>pc/heat</v>
      </c>
      <c r="K7825" s="1">
        <f>+SUMIFS(prod!$E:$E,prod!$A:$A,Table2[[#This Row],[date]],prod!$G:$G,Table2[[#This Row],[production_line]],prod!$F:$F,Table2[[#This Row],[output_type]])</f>
        <v>143</v>
      </c>
      <c r="L7825">
        <f>+Table2[[#This Row],[cons_qty_base_uom]]/Table2[[#This Row],[Column1]]</f>
        <v>0.1103021119316271</v>
      </c>
    </row>
    <row r="7826" spans="1:12" x14ac:dyDescent="0.25">
      <c r="A7826" s="2">
        <v>45717</v>
      </c>
      <c r="B7826" s="1" t="s">
        <v>163</v>
      </c>
      <c r="C7826" s="4">
        <v>5.6221314081585785</v>
      </c>
      <c r="D7826" s="4">
        <v>0.77585413432588368</v>
      </c>
      <c r="E7826" s="4">
        <v>2350.0509286102856</v>
      </c>
      <c r="F7826" s="1" t="s">
        <v>510</v>
      </c>
      <c r="G7826" s="1">
        <v>1</v>
      </c>
      <c r="H7826" s="1" t="s">
        <v>505</v>
      </c>
      <c r="I78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3.9315604252857191E-2</v>
      </c>
      <c r="J7826" s="1" t="str">
        <f>IFERROR(INDEX('consumption_figs'!$C:$C,MATCH(Table2[[#This Row],[item_code]],'consumption_figs'!A:A,0),1),"NA")</f>
        <v>pc/heat</v>
      </c>
      <c r="K7826" s="1">
        <f>+SUMIFS(prod!$E:$E,prod!$A:$A,Table2[[#This Row],[date]],prod!$G:$G,Table2[[#This Row],[production_line]],prod!$F:$F,Table2[[#This Row],[output_type]])</f>
        <v>143</v>
      </c>
      <c r="L7826">
        <f>+Table2[[#This Row],[cons_qty_base_uom]]/Table2[[#This Row],[Column1]]</f>
        <v>3.9315604252857191E-2</v>
      </c>
    </row>
    <row r="7827" spans="1:12" x14ac:dyDescent="0.25">
      <c r="A7827" s="2">
        <v>45717</v>
      </c>
      <c r="B7827" s="1" t="e">
        <f>+#REF!</f>
        <v>#REF!</v>
      </c>
      <c r="C7827" s="4">
        <v>49.818331088960726</v>
      </c>
      <c r="D7827" s="4">
        <v>0.59682360644574961</v>
      </c>
      <c r="E7827" s="4">
        <v>4085.1031492947795</v>
      </c>
      <c r="F7827" s="1" t="s">
        <v>510</v>
      </c>
      <c r="G7827" s="1">
        <v>1</v>
      </c>
      <c r="H7827" s="1" t="s">
        <v>505</v>
      </c>
      <c r="I78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1.9252374401475793E-2</v>
      </c>
      <c r="J7827" s="1" t="str">
        <f>IFERROR(INDEX('consumption_figs'!$C:$C,MATCH(Table2[[#This Row],[item_code]],'consumption_figs'!A:A,0),1),"NA")</f>
        <v>NA</v>
      </c>
      <c r="K7827" s="1">
        <f>+SUMIFS(prod!$E:$E,prod!$A:$A,Table2[[#This Row],[date]],prod!$G:$G,Table2[[#This Row],[production_line]],prod!$F:$F,Table2[[#This Row],[output_type]])</f>
        <v>143</v>
      </c>
      <c r="L7827">
        <f>+Table2[[#This Row],[cons_qty_base_uom]]/Table2[[#This Row],[Column1]]</f>
        <v>0.34837993768504005</v>
      </c>
    </row>
    <row r="7828" spans="1:12" x14ac:dyDescent="0.25">
      <c r="A7828" s="2">
        <v>45717</v>
      </c>
      <c r="B7828" s="1" t="s">
        <v>160</v>
      </c>
      <c r="C7828" s="4">
        <v>10.775751865637273</v>
      </c>
      <c r="D7828" s="4">
        <v>0.13512792839509141</v>
      </c>
      <c r="E7828" s="4">
        <v>754.30263059460913</v>
      </c>
      <c r="F7828" s="1" t="s">
        <v>510</v>
      </c>
      <c r="G7828" s="1">
        <v>1</v>
      </c>
      <c r="H7828" s="1" t="s">
        <v>505</v>
      </c>
      <c r="I78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7.5354908151309602E-2</v>
      </c>
      <c r="J7828" s="1" t="str">
        <f>IFERROR(INDEX('consumption_figs'!$C:$C,MATCH(Table2[[#This Row],[item_code]],'consumption_figs'!A:A,0),1),"NA")</f>
        <v>pc/heat</v>
      </c>
      <c r="K7828" s="1">
        <f>+SUMIFS(prod!$E:$E,prod!$A:$A,Table2[[#This Row],[date]],prod!$G:$G,Table2[[#This Row],[production_line]],prod!$F:$F,Table2[[#This Row],[output_type]])</f>
        <v>143</v>
      </c>
      <c r="L7828">
        <f>+Table2[[#This Row],[cons_qty_base_uom]]/Table2[[#This Row],[Column1]]</f>
        <v>7.5354908151309602E-2</v>
      </c>
    </row>
    <row r="7829" spans="1:12" x14ac:dyDescent="0.25">
      <c r="A7829" s="2">
        <v>45717</v>
      </c>
      <c r="B7829" s="1" t="e">
        <f>+#REF!</f>
        <v>#REF!</v>
      </c>
      <c r="C7829" s="4">
        <v>99.324321544134861</v>
      </c>
      <c r="D7829" s="4">
        <v>1.1322972656031376</v>
      </c>
      <c r="E7829" s="4">
        <v>24036.485813680636</v>
      </c>
      <c r="F7829" s="1" t="s">
        <v>510</v>
      </c>
      <c r="G7829" s="1">
        <v>1</v>
      </c>
      <c r="H7829" s="1" t="s">
        <v>505</v>
      </c>
      <c r="I78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3.6525718245262503E-2</v>
      </c>
      <c r="J7829" s="1" t="str">
        <f>IFERROR(INDEX('consumption_figs'!$C:$C,MATCH(Table2[[#This Row],[item_code]],'consumption_figs'!A:A,0),1),"NA")</f>
        <v>NA</v>
      </c>
      <c r="K7829" s="1">
        <f>+SUMIFS(prod!$E:$E,prod!$A:$A,Table2[[#This Row],[date]],prod!$G:$G,Table2[[#This Row],[production_line]],prod!$F:$F,Table2[[#This Row],[output_type]])</f>
        <v>143</v>
      </c>
      <c r="L7829">
        <f>+Table2[[#This Row],[cons_qty_base_uom]]/Table2[[#This Row],[Column1]]</f>
        <v>0.69457567513381024</v>
      </c>
    </row>
    <row r="7830" spans="1:12" x14ac:dyDescent="0.25">
      <c r="A7830" s="2">
        <v>45717</v>
      </c>
      <c r="B7830" s="1" t="s">
        <v>161</v>
      </c>
      <c r="C7830" s="4">
        <v>2.8110657040792892</v>
      </c>
      <c r="D7830" s="4">
        <v>0.40760452709149686</v>
      </c>
      <c r="E7830" s="4">
        <v>1191.8918585296187</v>
      </c>
      <c r="F7830" s="1" t="s">
        <v>510</v>
      </c>
      <c r="G7830" s="1">
        <v>1</v>
      </c>
      <c r="H7830" s="1" t="s">
        <v>505</v>
      </c>
      <c r="I78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1.9657802126428595E-2</v>
      </c>
      <c r="J7830" s="1" t="str">
        <f>IFERROR(INDEX('consumption_figs'!$C:$C,MATCH(Table2[[#This Row],[item_code]],'consumption_figs'!A:A,0),1),"NA")</f>
        <v>pc/heat</v>
      </c>
      <c r="K7830" s="1">
        <f>+SUMIFS(prod!$E:$E,prod!$A:$A,Table2[[#This Row],[date]],prod!$G:$G,Table2[[#This Row],[production_line]],prod!$F:$F,Table2[[#This Row],[output_type]])</f>
        <v>143</v>
      </c>
      <c r="L7830">
        <f>+Table2[[#This Row],[cons_qty_base_uom]]/Table2[[#This Row],[Column1]]</f>
        <v>1.9657802126428595E-2</v>
      </c>
    </row>
    <row r="7831" spans="1:12" x14ac:dyDescent="0.25">
      <c r="A7831" s="2">
        <v>45717</v>
      </c>
      <c r="B7831" s="1" t="s">
        <v>204</v>
      </c>
      <c r="C7831" s="4">
        <v>0.43478260869565211</v>
      </c>
      <c r="D7831" s="4">
        <v>2.5043478260869563E-2</v>
      </c>
      <c r="E7831" s="4">
        <v>67.391304347826079</v>
      </c>
      <c r="F7831" s="1" t="s">
        <v>510</v>
      </c>
      <c r="G7831" s="1">
        <v>1</v>
      </c>
      <c r="H7831" s="1" t="s">
        <v>505</v>
      </c>
      <c r="I78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3.0404378230465181E-3</v>
      </c>
      <c r="J7831" s="1" t="str">
        <f>IFERROR(INDEX('consumption_figs'!$C:$C,MATCH(Table2[[#This Row],[item_code]],'consumption_figs'!A:A,0),1),"NA")</f>
        <v>pc/heat</v>
      </c>
      <c r="K7831" s="1">
        <f>+SUMIFS(prod!$E:$E,prod!$A:$A,Table2[[#This Row],[date]],prod!$G:$G,Table2[[#This Row],[production_line]],prod!$F:$F,Table2[[#This Row],[output_type]])</f>
        <v>143</v>
      </c>
      <c r="L7831">
        <f>+Table2[[#This Row],[cons_qty_base_uom]]/Table2[[#This Row],[Column1]]</f>
        <v>3.0404378230465181E-3</v>
      </c>
    </row>
    <row r="7832" spans="1:12" x14ac:dyDescent="0.25">
      <c r="A7832" s="2">
        <v>45717</v>
      </c>
      <c r="B7832" s="1" t="s">
        <v>287</v>
      </c>
      <c r="C7832" s="4">
        <v>7.0797101449275397</v>
      </c>
      <c r="D7832" s="4">
        <v>7.0797101449275397</v>
      </c>
      <c r="E7832" s="4">
        <v>12170.021739130441</v>
      </c>
      <c r="F7832" s="1" t="s">
        <v>510</v>
      </c>
      <c r="G7832" s="1">
        <v>1</v>
      </c>
      <c r="H7832" s="1" t="s">
        <v>505</v>
      </c>
      <c r="I78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0.27122208730519631</v>
      </c>
      <c r="J7832" s="1" t="str">
        <f>IFERROR(INDEX('consumption_figs'!$C:$C,MATCH(Table2[[#This Row],[item_code]],'consumption_figs'!A:A,0),1),"NA")</f>
        <v>kg/ton</v>
      </c>
      <c r="K7832" s="1">
        <f>+SUMIFS(prod!$E:$E,prod!$A:$A,Table2[[#This Row],[date]],prod!$G:$G,Table2[[#This Row],[production_line]],prod!$F:$F,Table2[[#This Row],[output_type]])</f>
        <v>143</v>
      </c>
      <c r="L7832">
        <f>+Table2[[#This Row],[cons_qty_base_uom]]/Table2[[#This Row],[Column1]]</f>
        <v>4.9508462551940836E-2</v>
      </c>
    </row>
    <row r="7833" spans="1:12" x14ac:dyDescent="0.25">
      <c r="A7833" s="2">
        <v>45717</v>
      </c>
      <c r="B7833" s="1" t="s">
        <v>285</v>
      </c>
      <c r="C7833" s="4">
        <v>0.86956521739130443</v>
      </c>
      <c r="D7833" s="4">
        <v>0.86956521739130443</v>
      </c>
      <c r="E7833" s="4">
        <v>946.78260869565224</v>
      </c>
      <c r="F7833" s="1" t="s">
        <v>510</v>
      </c>
      <c r="G7833" s="1">
        <v>1</v>
      </c>
      <c r="H7833" s="1" t="s">
        <v>505</v>
      </c>
      <c r="I78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3.3312845933084492E-2</v>
      </c>
      <c r="J7833" s="1" t="str">
        <f>IFERROR(INDEX('consumption_figs'!$C:$C,MATCH(Table2[[#This Row],[item_code]],'consumption_figs'!A:A,0),1),"NA")</f>
        <v>kg/ton</v>
      </c>
      <c r="K7833" s="1">
        <f>+SUMIFS(prod!$E:$E,prod!$A:$A,Table2[[#This Row],[date]],prod!$G:$G,Table2[[#This Row],[production_line]],prod!$F:$F,Table2[[#This Row],[output_type]])</f>
        <v>143</v>
      </c>
      <c r="L7833">
        <f>+Table2[[#This Row],[cons_qty_base_uom]]/Table2[[#This Row],[Column1]]</f>
        <v>6.0808756460930379E-3</v>
      </c>
    </row>
    <row r="7834" spans="1:12" x14ac:dyDescent="0.25">
      <c r="A7834" s="2">
        <v>45717</v>
      </c>
      <c r="B7834" s="1" t="s">
        <v>288</v>
      </c>
      <c r="C7834" s="4">
        <v>0.27777777777777779</v>
      </c>
      <c r="D7834" s="4">
        <v>0.27777777777777779</v>
      </c>
      <c r="E7834" s="4">
        <v>238.33333333333334</v>
      </c>
      <c r="F7834" s="1" t="s">
        <v>510</v>
      </c>
      <c r="G7834" s="1">
        <v>1</v>
      </c>
      <c r="H7834" s="1" t="s">
        <v>505</v>
      </c>
      <c r="I78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1.0641603561957544E-2</v>
      </c>
      <c r="J7834" s="1" t="str">
        <f>IFERROR(INDEX('consumption_figs'!$C:$C,MATCH(Table2[[#This Row],[item_code]],'consumption_figs'!A:A,0),1),"NA")</f>
        <v>kg/ton</v>
      </c>
      <c r="K7834" s="1">
        <f>+SUMIFS(prod!$E:$E,prod!$A:$A,Table2[[#This Row],[date]],prod!$G:$G,Table2[[#This Row],[production_line]],prod!$F:$F,Table2[[#This Row],[output_type]])</f>
        <v>143</v>
      </c>
      <c r="L7834">
        <f>+Table2[[#This Row],[cons_qty_base_uom]]/Table2[[#This Row],[Column1]]</f>
        <v>1.9425019425019425E-3</v>
      </c>
    </row>
    <row r="7835" spans="1:12" x14ac:dyDescent="0.25">
      <c r="A7835" s="2">
        <v>45717</v>
      </c>
      <c r="B7835" s="1" t="s">
        <v>205</v>
      </c>
      <c r="C7835" s="4">
        <v>7.5362318840579707</v>
      </c>
      <c r="D7835" s="4">
        <v>0.27778550724637679</v>
      </c>
      <c r="E7835" s="4">
        <v>520</v>
      </c>
      <c r="F7835" s="1" t="s">
        <v>510</v>
      </c>
      <c r="G7835" s="1">
        <v>1</v>
      </c>
      <c r="H7835" s="1" t="s">
        <v>505</v>
      </c>
      <c r="I78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5.2700922266139656E-2</v>
      </c>
      <c r="J7835" s="1" t="str">
        <f>IFERROR(INDEX('consumption_figs'!$C:$C,MATCH(Table2[[#This Row],[item_code]],'consumption_figs'!A:A,0),1),"NA")</f>
        <v>pc/heat</v>
      </c>
      <c r="K7835" s="1">
        <f>+SUMIFS(prod!$E:$E,prod!$A:$A,Table2[[#This Row],[date]],prod!$G:$G,Table2[[#This Row],[production_line]],prod!$F:$F,Table2[[#This Row],[output_type]])</f>
        <v>143</v>
      </c>
      <c r="L7835">
        <f>+Table2[[#This Row],[cons_qty_base_uom]]/Table2[[#This Row],[Column1]]</f>
        <v>5.2700922266139656E-2</v>
      </c>
    </row>
    <row r="7836" spans="1:12" x14ac:dyDescent="0.25">
      <c r="A7836" s="2">
        <v>45717</v>
      </c>
      <c r="B7836" s="1" t="s">
        <v>292</v>
      </c>
      <c r="C7836" s="4">
        <v>22.891795627609923</v>
      </c>
      <c r="D7836" s="4">
        <v>22.891795627609923</v>
      </c>
      <c r="E7836" s="4">
        <v>13583.533689511176</v>
      </c>
      <c r="F7836" s="1" t="s">
        <v>510</v>
      </c>
      <c r="G7836" s="1">
        <v>1</v>
      </c>
      <c r="H7836" s="1" t="s">
        <v>505</v>
      </c>
      <c r="I78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0.87697949000536046</v>
      </c>
      <c r="J7836" s="1" t="str">
        <f>IFERROR(INDEX('consumption_figs'!$C:$C,MATCH(Table2[[#This Row],[item_code]],'consumption_figs'!A:A,0),1),"NA")</f>
        <v>kg/ton</v>
      </c>
      <c r="K7836" s="1">
        <f>+SUMIFS(prod!$E:$E,prod!$A:$A,Table2[[#This Row],[date]],prod!$G:$G,Table2[[#This Row],[production_line]],prod!$F:$F,Table2[[#This Row],[output_type]])</f>
        <v>143</v>
      </c>
      <c r="L7836">
        <f>+Table2[[#This Row],[cons_qty_base_uom]]/Table2[[#This Row],[Column1]]</f>
        <v>0.16008248690636309</v>
      </c>
    </row>
    <row r="7837" spans="1:12" x14ac:dyDescent="0.25">
      <c r="A7837" s="2">
        <v>45717</v>
      </c>
      <c r="B7837" s="1" t="s">
        <v>201</v>
      </c>
      <c r="C7837" s="4">
        <v>660.86798151872495</v>
      </c>
      <c r="D7837" s="4">
        <v>1.264901316626839</v>
      </c>
      <c r="E7837" s="4">
        <v>1387.8227611893224</v>
      </c>
      <c r="F7837" s="1" t="s">
        <v>510</v>
      </c>
      <c r="G7837" s="1">
        <v>1</v>
      </c>
      <c r="H7837" s="1" t="s">
        <v>505</v>
      </c>
      <c r="I78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4.6214544162148599</v>
      </c>
      <c r="J7837" s="1" t="str">
        <f>IFERROR(INDEX('consumption_figs'!$C:$C,MATCH(Table2[[#This Row],[item_code]],'consumption_figs'!A:A,0),1),"NA")</f>
        <v>pc/heat</v>
      </c>
      <c r="K7837" s="1">
        <f>+SUMIFS(prod!$E:$E,prod!$A:$A,Table2[[#This Row],[date]],prod!$G:$G,Table2[[#This Row],[production_line]],prod!$F:$F,Table2[[#This Row],[output_type]])</f>
        <v>143</v>
      </c>
      <c r="L7837">
        <f>+Table2[[#This Row],[cons_qty_base_uom]]/Table2[[#This Row],[Column1]]</f>
        <v>4.6214544162148599</v>
      </c>
    </row>
    <row r="7838" spans="1:12" x14ac:dyDescent="0.25">
      <c r="A7838" s="2">
        <v>45717</v>
      </c>
      <c r="B7838" s="1" t="s">
        <v>565</v>
      </c>
      <c r="C7838" s="4">
        <v>28.270463653856567</v>
      </c>
      <c r="D7838" s="4">
        <v>0.19082562966353181</v>
      </c>
      <c r="E7838" s="4">
        <v>1436.0786590372031</v>
      </c>
      <c r="F7838" s="1" t="s">
        <v>510</v>
      </c>
      <c r="G7838" s="1">
        <v>1</v>
      </c>
      <c r="H7838" s="1" t="s">
        <v>505</v>
      </c>
      <c r="I78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6.1556654730171552E-3</v>
      </c>
      <c r="J7838" s="1" t="str">
        <f>IFERROR(INDEX('consumption_figs'!$C:$C,MATCH(Table2[[#This Row],[item_code]],'consumption_figs'!A:A,0),1),"NA")</f>
        <v>NA</v>
      </c>
      <c r="K7838" s="1">
        <f>+SUMIFS(prod!$E:$E,prod!$A:$A,Table2[[#This Row],[date]],prod!$G:$G,Table2[[#This Row],[production_line]],prod!$F:$F,Table2[[#This Row],[output_type]])</f>
        <v>143</v>
      </c>
      <c r="L7838">
        <f>+Table2[[#This Row],[cons_qty_base_uom]]/Table2[[#This Row],[Column1]]</f>
        <v>0.19769555002696901</v>
      </c>
    </row>
    <row r="7839" spans="1:12" x14ac:dyDescent="0.25">
      <c r="A7839" s="2">
        <v>45717</v>
      </c>
      <c r="B7839" s="1" t="s">
        <v>59</v>
      </c>
      <c r="C7839" s="4">
        <v>2.753616589661354</v>
      </c>
      <c r="D7839" s="4">
        <v>2.4782549306952187E-2</v>
      </c>
      <c r="E7839" s="4">
        <v>97.478027274011936</v>
      </c>
      <c r="F7839" s="1" t="s">
        <v>510</v>
      </c>
      <c r="G7839" s="1">
        <v>1</v>
      </c>
      <c r="H7839" s="1" t="s">
        <v>505</v>
      </c>
      <c r="I78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1.9256060067561916E-2</v>
      </c>
      <c r="J7839" s="1" t="str">
        <f>IFERROR(INDEX('consumption_figs'!$C:$C,MATCH(Table2[[#This Row],[item_code]],'consumption_figs'!A:A,0),1),"NA")</f>
        <v>pc/heat</v>
      </c>
      <c r="K7839" s="1">
        <f>+SUMIFS(prod!$E:$E,prod!$A:$A,Table2[[#This Row],[date]],prod!$G:$G,Table2[[#This Row],[production_line]],prod!$F:$F,Table2[[#This Row],[output_type]])</f>
        <v>143</v>
      </c>
      <c r="L7839">
        <f>+Table2[[#This Row],[cons_qty_base_uom]]/Table2[[#This Row],[Column1]]</f>
        <v>1.9256060067561916E-2</v>
      </c>
    </row>
    <row r="7840" spans="1:12" x14ac:dyDescent="0.25">
      <c r="A7840" s="2">
        <v>45717</v>
      </c>
      <c r="B7840" s="1" t="s">
        <v>60</v>
      </c>
      <c r="C7840" s="4">
        <v>101.70023937815932</v>
      </c>
      <c r="D7840" s="4">
        <v>1.4293358443164024</v>
      </c>
      <c r="E7840" s="4">
        <v>2975.7490042049421</v>
      </c>
      <c r="F7840" s="1" t="s">
        <v>510</v>
      </c>
      <c r="G7840" s="1">
        <v>1</v>
      </c>
      <c r="H7840" s="1" t="s">
        <v>505</v>
      </c>
      <c r="I78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0.71119048516195327</v>
      </c>
      <c r="J7840" s="1" t="str">
        <f>IFERROR(INDEX('consumption_figs'!$C:$C,MATCH(Table2[[#This Row],[item_code]],'consumption_figs'!A:A,0),1),"NA")</f>
        <v>pc/heat</v>
      </c>
      <c r="K7840" s="1">
        <f>+SUMIFS(prod!$E:$E,prod!$A:$A,Table2[[#This Row],[date]],prod!$G:$G,Table2[[#This Row],[production_line]],prod!$F:$F,Table2[[#This Row],[output_type]])</f>
        <v>143</v>
      </c>
      <c r="L7840">
        <f>+Table2[[#This Row],[cons_qty_base_uom]]/Table2[[#This Row],[Column1]]</f>
        <v>0.71119048516195327</v>
      </c>
    </row>
    <row r="7841" spans="1:12" x14ac:dyDescent="0.25">
      <c r="A7841" s="2">
        <v>45717</v>
      </c>
      <c r="B7841" s="1" t="s">
        <v>259</v>
      </c>
      <c r="C7841" s="4">
        <v>0.25266349348815859</v>
      </c>
      <c r="D7841" s="4">
        <v>0.25266349348815859</v>
      </c>
      <c r="E7841" s="4">
        <v>781.79138155106023</v>
      </c>
      <c r="F7841" s="1" t="s">
        <v>510</v>
      </c>
      <c r="G7841" s="1">
        <v>1</v>
      </c>
      <c r="H7841" s="1" t="s">
        <v>505</v>
      </c>
      <c r="I78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9.6794810362088105E-3</v>
      </c>
      <c r="J7841" s="1" t="str">
        <f>IFERROR(INDEX('consumption_figs'!$C:$C,MATCH(Table2[[#This Row],[item_code]],'consumption_figs'!A:A,0),1),"NA")</f>
        <v>kg/ton</v>
      </c>
      <c r="K7841" s="1">
        <f>+SUMIFS(prod!$E:$E,prod!$A:$A,Table2[[#This Row],[date]],prod!$G:$G,Table2[[#This Row],[production_line]],prod!$F:$F,Table2[[#This Row],[output_type]])</f>
        <v>143</v>
      </c>
      <c r="L7841">
        <f>+Table2[[#This Row],[cons_qty_base_uom]]/Table2[[#This Row],[Column1]]</f>
        <v>1.7668775768402698E-3</v>
      </c>
    </row>
    <row r="7842" spans="1:12" x14ac:dyDescent="0.25">
      <c r="A7842" s="2">
        <v>45717</v>
      </c>
      <c r="B7842" s="1" t="s">
        <v>272</v>
      </c>
      <c r="C7842" s="4">
        <v>0.17439571734521894</v>
      </c>
      <c r="D7842" s="4">
        <v>0.17439571734521894</v>
      </c>
      <c r="E7842" s="4">
        <v>190.84123349087309</v>
      </c>
      <c r="F7842" s="1" t="s">
        <v>510</v>
      </c>
      <c r="G7842" s="1">
        <v>1</v>
      </c>
      <c r="H7842" s="1" t="s">
        <v>505</v>
      </c>
      <c r="I78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6.6810603128076825E-3</v>
      </c>
      <c r="J7842" s="1" t="str">
        <f>IFERROR(INDEX('consumption_figs'!$C:$C,MATCH(Table2[[#This Row],[item_code]],'consumption_figs'!A:A,0),1),"NA")</f>
        <v>kg/ton</v>
      </c>
      <c r="K7842" s="1">
        <f>+SUMIFS(prod!$E:$E,prod!$A:$A,Table2[[#This Row],[date]],prod!$G:$G,Table2[[#This Row],[production_line]],prod!$F:$F,Table2[[#This Row],[output_type]])</f>
        <v>143</v>
      </c>
      <c r="L7842">
        <f>+Table2[[#This Row],[cons_qty_base_uom]]/Table2[[#This Row],[Column1]]</f>
        <v>1.219550470945587E-3</v>
      </c>
    </row>
    <row r="7843" spans="1:12" x14ac:dyDescent="0.25">
      <c r="A7843" s="2">
        <v>45748</v>
      </c>
      <c r="B7843" s="1" t="s">
        <v>78</v>
      </c>
      <c r="C7843" s="4">
        <v>11.122525918944392</v>
      </c>
      <c r="D7843" s="4">
        <v>0.28484788878416589</v>
      </c>
      <c r="E7843" s="4">
        <v>414.8702167766258</v>
      </c>
      <c r="F7843" s="1" t="s">
        <v>510</v>
      </c>
      <c r="G7843" s="1">
        <v>1</v>
      </c>
      <c r="H7843" s="1" t="s">
        <v>505</v>
      </c>
      <c r="I78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6.7409247993602373E-2</v>
      </c>
      <c r="J7843" s="1" t="str">
        <f>IFERROR(INDEX('consumption_figs'!$C:$C,MATCH(Table2[[#This Row],[item_code]],'consumption_figs'!A:A,0),1),"NA")</f>
        <v>pc/heat</v>
      </c>
      <c r="K7843" s="1">
        <f>+SUMIFS(prod!$E:$E,prod!$A:$A,Table2[[#This Row],[date]],prod!$G:$G,Table2[[#This Row],[production_line]],prod!$F:$F,Table2[[#This Row],[output_type]])</f>
        <v>165</v>
      </c>
      <c r="L7843">
        <f>+Table2[[#This Row],[cons_qty_base_uom]]/Table2[[#This Row],[Column1]]</f>
        <v>6.7409247993602373E-2</v>
      </c>
    </row>
    <row r="7844" spans="1:12" x14ac:dyDescent="0.25">
      <c r="A7844" s="2">
        <v>45748</v>
      </c>
      <c r="B7844" s="1" t="s">
        <v>144</v>
      </c>
      <c r="C7844" s="4">
        <v>31.656419923149425</v>
      </c>
      <c r="D7844" s="4">
        <v>0.66130261219459152</v>
      </c>
      <c r="E7844" s="4">
        <v>823.06691800188503</v>
      </c>
      <c r="F7844" s="1" t="s">
        <v>510</v>
      </c>
      <c r="G7844" s="1">
        <v>1</v>
      </c>
      <c r="H7844" s="1" t="s">
        <v>505</v>
      </c>
      <c r="I78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0.19185709044332985</v>
      </c>
      <c r="J7844" s="1" t="str">
        <f>IFERROR(INDEX('consumption_figs'!$C:$C,MATCH(Table2[[#This Row],[item_code]],'consumption_figs'!A:A,0),1),"NA")</f>
        <v>pc/heat</v>
      </c>
      <c r="K7844" s="1">
        <f>+SUMIFS(prod!$E:$E,prod!$A:$A,Table2[[#This Row],[date]],prod!$G:$G,Table2[[#This Row],[production_line]],prod!$F:$F,Table2[[#This Row],[output_type]])</f>
        <v>165</v>
      </c>
      <c r="L7844">
        <f>+Table2[[#This Row],[cons_qty_base_uom]]/Table2[[#This Row],[Column1]]</f>
        <v>0.19185709044332985</v>
      </c>
    </row>
    <row r="7845" spans="1:12" x14ac:dyDescent="0.25">
      <c r="A7845" s="2">
        <v>45748</v>
      </c>
      <c r="B7845" s="1" t="s">
        <v>146</v>
      </c>
      <c r="C7845" s="4">
        <v>53.045892844196338</v>
      </c>
      <c r="D7845" s="4">
        <v>1.1102505372290292</v>
      </c>
      <c r="E7845" s="4">
        <v>1379.1932139491048</v>
      </c>
      <c r="F7845" s="1" t="s">
        <v>510</v>
      </c>
      <c r="G7845" s="1">
        <v>1</v>
      </c>
      <c r="H7845" s="1" t="s">
        <v>505</v>
      </c>
      <c r="I78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0.32149025966179601</v>
      </c>
      <c r="J7845" s="1" t="str">
        <f>IFERROR(INDEX('consumption_figs'!$C:$C,MATCH(Table2[[#This Row],[item_code]],'consumption_figs'!A:A,0),1),"NA")</f>
        <v>pc/heat</v>
      </c>
      <c r="K7845" s="1">
        <f>+SUMIFS(prod!$E:$E,prod!$A:$A,Table2[[#This Row],[date]],prod!$G:$G,Table2[[#This Row],[production_line]],prod!$F:$F,Table2[[#This Row],[output_type]])</f>
        <v>165</v>
      </c>
      <c r="L7845">
        <f>+Table2[[#This Row],[cons_qty_base_uom]]/Table2[[#This Row],[Column1]]</f>
        <v>0.32149025966179601</v>
      </c>
    </row>
    <row r="7846" spans="1:12" x14ac:dyDescent="0.25">
      <c r="A7846" s="2">
        <v>45748</v>
      </c>
      <c r="B7846" s="1" t="s">
        <v>89</v>
      </c>
      <c r="C7846" s="4">
        <v>57.323787428405716</v>
      </c>
      <c r="D7846" s="4">
        <v>1.2152642934822011</v>
      </c>
      <c r="E7846" s="4">
        <v>1484.6860943957079</v>
      </c>
      <c r="F7846" s="1" t="s">
        <v>510</v>
      </c>
      <c r="G7846" s="1">
        <v>1</v>
      </c>
      <c r="H7846" s="1" t="s">
        <v>505</v>
      </c>
      <c r="I78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4.0508809782740039E-2</v>
      </c>
      <c r="J7846" s="1" t="str">
        <f>IFERROR(INDEX('consumption_figs'!$C:$C,MATCH(Table2[[#This Row],[item_code]],'consumption_figs'!A:A,0),1),"NA")</f>
        <v>NA</v>
      </c>
      <c r="K7846" s="1">
        <f>+SUMIFS(prod!$E:$E,prod!$A:$A,Table2[[#This Row],[date]],prod!$G:$G,Table2[[#This Row],[production_line]],prod!$F:$F,Table2[[#This Row],[output_type]])</f>
        <v>165</v>
      </c>
      <c r="L7846">
        <f>+Table2[[#This Row],[cons_qty_base_uom]]/Table2[[#This Row],[Column1]]</f>
        <v>0.34741689350548921</v>
      </c>
    </row>
    <row r="7847" spans="1:12" x14ac:dyDescent="0.25">
      <c r="A7847" s="2">
        <v>45748</v>
      </c>
      <c r="B7847" s="1" t="s">
        <v>93</v>
      </c>
      <c r="C7847" s="4">
        <v>27.093332366659418</v>
      </c>
      <c r="D7847" s="4">
        <v>0.57396403608696278</v>
      </c>
      <c r="E7847" s="4">
        <v>701.7173082964789</v>
      </c>
      <c r="F7847" s="1" t="s">
        <v>510</v>
      </c>
      <c r="G7847" s="1">
        <v>1</v>
      </c>
      <c r="H7847" s="1" t="s">
        <v>505</v>
      </c>
      <c r="I78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1.9132134536232092E-2</v>
      </c>
      <c r="J7847" s="1" t="str">
        <f>IFERROR(INDEX('consumption_figs'!$C:$C,MATCH(Table2[[#This Row],[item_code]],'consumption_figs'!A:A,0),1),"NA")</f>
        <v>NA</v>
      </c>
      <c r="K7847" s="1">
        <f>+SUMIFS(prod!$E:$E,prod!$A:$A,Table2[[#This Row],[date]],prod!$G:$G,Table2[[#This Row],[production_line]],prod!$F:$F,Table2[[#This Row],[output_type]])</f>
        <v>165</v>
      </c>
      <c r="L7847">
        <f>+Table2[[#This Row],[cons_qty_base_uom]]/Table2[[#This Row],[Column1]]</f>
        <v>0.16420201434339041</v>
      </c>
    </row>
    <row r="7848" spans="1:12" x14ac:dyDescent="0.25">
      <c r="A7848" s="2">
        <v>45748</v>
      </c>
      <c r="B7848" s="1" t="s">
        <v>91</v>
      </c>
      <c r="C7848" s="4">
        <v>14.259648614031272</v>
      </c>
      <c r="D7848" s="4">
        <v>0.30230455061746297</v>
      </c>
      <c r="E7848" s="4">
        <v>369.32489910340996</v>
      </c>
      <c r="F7848" s="1" t="s">
        <v>510</v>
      </c>
      <c r="G7848" s="1">
        <v>1</v>
      </c>
      <c r="H7848" s="1" t="s">
        <v>505</v>
      </c>
      <c r="I78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1.0076818353915433E-2</v>
      </c>
      <c r="J7848" s="1" t="str">
        <f>IFERROR(INDEX('consumption_figs'!$C:$C,MATCH(Table2[[#This Row],[item_code]],'consumption_figs'!A:A,0),1),"NA")</f>
        <v>NA</v>
      </c>
      <c r="K7848" s="1">
        <f>+SUMIFS(prod!$E:$E,prod!$A:$A,Table2[[#This Row],[date]],prod!$G:$G,Table2[[#This Row],[production_line]],prod!$F:$F,Table2[[#This Row],[output_type]])</f>
        <v>165</v>
      </c>
      <c r="L7848">
        <f>+Table2[[#This Row],[cons_qty_base_uom]]/Table2[[#This Row],[Column1]]</f>
        <v>8.6422112812310742E-2</v>
      </c>
    </row>
    <row r="7849" spans="1:12" x14ac:dyDescent="0.25">
      <c r="A7849" s="2">
        <v>45748</v>
      </c>
      <c r="B7849" s="1" t="s">
        <v>95</v>
      </c>
      <c r="C7849" s="4">
        <v>23.385823727011289</v>
      </c>
      <c r="D7849" s="4">
        <v>0.82465652930690647</v>
      </c>
      <c r="E7849" s="4">
        <v>1009.098293820537</v>
      </c>
      <c r="F7849" s="1" t="s">
        <v>510</v>
      </c>
      <c r="G7849" s="1">
        <v>1</v>
      </c>
      <c r="H7849" s="1" t="s">
        <v>505</v>
      </c>
      <c r="I78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2.7488550976896883E-2</v>
      </c>
      <c r="J7849" s="1" t="str">
        <f>IFERROR(INDEX('consumption_figs'!$C:$C,MATCH(Table2[[#This Row],[item_code]],'consumption_figs'!A:A,0),1),"NA")</f>
        <v>NA</v>
      </c>
      <c r="K7849" s="1">
        <f>+SUMIFS(prod!$E:$E,prod!$A:$A,Table2[[#This Row],[date]],prod!$G:$G,Table2[[#This Row],[production_line]],prod!$F:$F,Table2[[#This Row],[output_type]])</f>
        <v>165</v>
      </c>
      <c r="L7849">
        <f>+Table2[[#This Row],[cons_qty_base_uom]]/Table2[[#This Row],[Column1]]</f>
        <v>0.14173226501218963</v>
      </c>
    </row>
    <row r="7850" spans="1:12" x14ac:dyDescent="0.25">
      <c r="A7850" s="2">
        <v>45748</v>
      </c>
      <c r="B7850" s="1" t="s">
        <v>97</v>
      </c>
      <c r="C7850" s="4">
        <v>1.4259648614031273</v>
      </c>
      <c r="D7850" s="4">
        <v>5.0384091769577172E-2</v>
      </c>
      <c r="E7850" s="4">
        <v>61.53038376954494</v>
      </c>
      <c r="F7850" s="1" t="s">
        <v>510</v>
      </c>
      <c r="G7850" s="1">
        <v>1</v>
      </c>
      <c r="H7850" s="1" t="s">
        <v>505</v>
      </c>
      <c r="I78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1.6794697256525724E-3</v>
      </c>
      <c r="J7850" s="1" t="str">
        <f>IFERROR(INDEX('consumption_figs'!$C:$C,MATCH(Table2[[#This Row],[item_code]],'consumption_figs'!A:A,0),1),"NA")</f>
        <v>NA</v>
      </c>
      <c r="K7850" s="1">
        <f>+SUMIFS(prod!$E:$E,prod!$A:$A,Table2[[#This Row],[date]],prod!$G:$G,Table2[[#This Row],[production_line]],prod!$F:$F,Table2[[#This Row],[output_type]])</f>
        <v>165</v>
      </c>
      <c r="L7850">
        <f>+Table2[[#This Row],[cons_qty_base_uom]]/Table2[[#This Row],[Column1]]</f>
        <v>8.6422112812310752E-3</v>
      </c>
    </row>
    <row r="7851" spans="1:12" x14ac:dyDescent="0.25">
      <c r="A7851" s="2">
        <v>45748</v>
      </c>
      <c r="B7851" s="1" t="s">
        <v>117</v>
      </c>
      <c r="C7851" s="4">
        <v>101.52869813190266</v>
      </c>
      <c r="D7851" s="4">
        <v>2.0833688856666424</v>
      </c>
      <c r="E7851" s="4">
        <v>2812.3449382537037</v>
      </c>
      <c r="F7851" s="1" t="s">
        <v>510</v>
      </c>
      <c r="G7851" s="1">
        <v>1</v>
      </c>
      <c r="H7851" s="1" t="s">
        <v>505</v>
      </c>
      <c r="I78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0.61532544322365246</v>
      </c>
      <c r="J7851" s="1" t="str">
        <f>IFERROR(INDEX('consumption_figs'!$C:$C,MATCH(Table2[[#This Row],[item_code]],'consumption_figs'!A:A,0),1),"NA")</f>
        <v>pc/heat</v>
      </c>
      <c r="K7851" s="1">
        <f>+SUMIFS(prod!$E:$E,prod!$A:$A,Table2[[#This Row],[date]],prod!$G:$G,Table2[[#This Row],[production_line]],prod!$F:$F,Table2[[#This Row],[output_type]])</f>
        <v>165</v>
      </c>
      <c r="L7851">
        <f>+Table2[[#This Row],[cons_qty_base_uom]]/Table2[[#This Row],[Column1]]</f>
        <v>0.61532544322365246</v>
      </c>
    </row>
    <row r="7852" spans="1:12" x14ac:dyDescent="0.25">
      <c r="A7852" s="2">
        <v>45748</v>
      </c>
      <c r="B7852" s="1" t="s">
        <v>115</v>
      </c>
      <c r="C7852" s="4">
        <v>36.504700451920058</v>
      </c>
      <c r="D7852" s="4">
        <v>0.74980654728243801</v>
      </c>
      <c r="E7852" s="4">
        <v>1011.1802025181856</v>
      </c>
      <c r="F7852" s="1" t="s">
        <v>510</v>
      </c>
      <c r="G7852" s="1">
        <v>1</v>
      </c>
      <c r="H7852" s="1" t="s">
        <v>505</v>
      </c>
      <c r="I78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0.22124060879951551</v>
      </c>
      <c r="J7852" s="1" t="str">
        <f>IFERROR(INDEX('consumption_figs'!$C:$C,MATCH(Table2[[#This Row],[item_code]],'consumption_figs'!A:A,0),1),"NA")</f>
        <v>pc/heat</v>
      </c>
      <c r="K7852" s="1">
        <f>+SUMIFS(prod!$E:$E,prod!$A:$A,Table2[[#This Row],[date]],prod!$G:$G,Table2[[#This Row],[production_line]],prod!$F:$F,Table2[[#This Row],[output_type]])</f>
        <v>165</v>
      </c>
      <c r="L7852">
        <f>+Table2[[#This Row],[cons_qty_base_uom]]/Table2[[#This Row],[Column1]]</f>
        <v>0.22124060879951551</v>
      </c>
    </row>
    <row r="7853" spans="1:12" x14ac:dyDescent="0.25">
      <c r="A7853" s="2">
        <v>45748</v>
      </c>
      <c r="B7853" s="1" t="s">
        <v>119</v>
      </c>
      <c r="C7853" s="4">
        <v>101.24350515962203</v>
      </c>
      <c r="D7853" s="4">
        <v>2.0775167258754439</v>
      </c>
      <c r="E7853" s="4">
        <v>2804.4450929215304</v>
      </c>
      <c r="F7853" s="1" t="s">
        <v>510</v>
      </c>
      <c r="G7853" s="1">
        <v>1</v>
      </c>
      <c r="H7853" s="1" t="s">
        <v>505</v>
      </c>
      <c r="I78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0.61359700096740621</v>
      </c>
      <c r="J7853" s="1" t="str">
        <f>IFERROR(INDEX('consumption_figs'!$C:$C,MATCH(Table2[[#This Row],[item_code]],'consumption_figs'!A:A,0),1),"NA")</f>
        <v>pc/heat</v>
      </c>
      <c r="K7853" s="1">
        <f>+SUMIFS(prod!$E:$E,prod!$A:$A,Table2[[#This Row],[date]],prod!$G:$G,Table2[[#This Row],[production_line]],prod!$F:$F,Table2[[#This Row],[output_type]])</f>
        <v>165</v>
      </c>
      <c r="L7853">
        <f>+Table2[[#This Row],[cons_qty_base_uom]]/Table2[[#This Row],[Column1]]</f>
        <v>0.61359700096740621</v>
      </c>
    </row>
    <row r="7854" spans="1:12" x14ac:dyDescent="0.25">
      <c r="A7854" s="2">
        <v>45748</v>
      </c>
      <c r="B7854" s="1" t="s">
        <v>128</v>
      </c>
      <c r="C7854" s="4">
        <v>33.367577756833178</v>
      </c>
      <c r="D7854" s="4">
        <v>0.83785987747408108</v>
      </c>
      <c r="E7854" s="4">
        <v>1131.1608859566447</v>
      </c>
      <c r="F7854" s="1" t="s">
        <v>510</v>
      </c>
      <c r="G7854" s="1">
        <v>1</v>
      </c>
      <c r="H7854" s="1" t="s">
        <v>505</v>
      </c>
      <c r="I78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0.20222774398080715</v>
      </c>
      <c r="J7854" s="1" t="str">
        <f>IFERROR(INDEX('consumption_figs'!$C:$C,MATCH(Table2[[#This Row],[item_code]],'consumption_figs'!A:A,0),1),"NA")</f>
        <v>pc/heat</v>
      </c>
      <c r="K7854" s="1">
        <f>+SUMIFS(prod!$E:$E,prod!$A:$A,Table2[[#This Row],[date]],prod!$G:$G,Table2[[#This Row],[production_line]],prod!$F:$F,Table2[[#This Row],[output_type]])</f>
        <v>165</v>
      </c>
      <c r="L7854">
        <f>+Table2[[#This Row],[cons_qty_base_uom]]/Table2[[#This Row],[Column1]]</f>
        <v>0.20222774398080715</v>
      </c>
    </row>
    <row r="7855" spans="1:12" x14ac:dyDescent="0.25">
      <c r="A7855" s="2">
        <v>45748</v>
      </c>
      <c r="B7855" s="1" t="s">
        <v>136</v>
      </c>
      <c r="C7855" s="4">
        <v>191.07929142801905</v>
      </c>
      <c r="D7855" s="4">
        <v>4.7941794219289973</v>
      </c>
      <c r="E7855" s="4">
        <v>6477.5879794098455</v>
      </c>
      <c r="F7855" s="1" t="s">
        <v>510</v>
      </c>
      <c r="G7855" s="1">
        <v>1</v>
      </c>
      <c r="H7855" s="1" t="s">
        <v>505</v>
      </c>
      <c r="I78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1.1580563116849638</v>
      </c>
      <c r="J7855" s="1" t="str">
        <f>IFERROR(INDEX('consumption_figs'!$C:$C,MATCH(Table2[[#This Row],[item_code]],'consumption_figs'!A:A,0),1),"NA")</f>
        <v>pc/heat</v>
      </c>
      <c r="K7855" s="1">
        <f>+SUMIFS(prod!$E:$E,prod!$A:$A,Table2[[#This Row],[date]],prod!$G:$G,Table2[[#This Row],[production_line]],prod!$F:$F,Table2[[#This Row],[output_type]])</f>
        <v>165</v>
      </c>
      <c r="L7855">
        <f>+Table2[[#This Row],[cons_qty_base_uom]]/Table2[[#This Row],[Column1]]</f>
        <v>1.1580563116849638</v>
      </c>
    </row>
    <row r="7856" spans="1:12" x14ac:dyDescent="0.25">
      <c r="A7856" s="2">
        <v>45748</v>
      </c>
      <c r="B7856" s="1" t="s">
        <v>132</v>
      </c>
      <c r="C7856" s="4">
        <v>124.62932888663359</v>
      </c>
      <c r="D7856" s="4">
        <v>3.1244572751879041</v>
      </c>
      <c r="E7856" s="4">
        <v>4224.9342492568785</v>
      </c>
      <c r="F7856" s="1" t="s">
        <v>510</v>
      </c>
      <c r="G7856" s="1">
        <v>1</v>
      </c>
      <c r="H7856" s="1" t="s">
        <v>505</v>
      </c>
      <c r="I78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0.75532926597959749</v>
      </c>
      <c r="J7856" s="1" t="str">
        <f>IFERROR(INDEX('consumption_figs'!$C:$C,MATCH(Table2[[#This Row],[item_code]],'consumption_figs'!A:A,0),1),"NA")</f>
        <v>pc/heat</v>
      </c>
      <c r="K7856" s="1">
        <f>+SUMIFS(prod!$E:$E,prod!$A:$A,Table2[[#This Row],[date]],prod!$G:$G,Table2[[#This Row],[production_line]],prod!$F:$F,Table2[[#This Row],[output_type]])</f>
        <v>165</v>
      </c>
      <c r="L7856">
        <f>+Table2[[#This Row],[cons_qty_base_uom]]/Table2[[#This Row],[Column1]]</f>
        <v>0.75532926597959749</v>
      </c>
    </row>
    <row r="7857" spans="1:12" x14ac:dyDescent="0.25">
      <c r="A7857" s="2">
        <v>45748</v>
      </c>
      <c r="B7857" s="1" t="s">
        <v>134</v>
      </c>
      <c r="C7857" s="4">
        <v>4.2778945842093821</v>
      </c>
      <c r="D7857" s="4">
        <v>0.10763182773870804</v>
      </c>
      <c r="E7857" s="4">
        <v>145.02062640469805</v>
      </c>
      <c r="F7857" s="1" t="s">
        <v>510</v>
      </c>
      <c r="G7857" s="1">
        <v>1</v>
      </c>
      <c r="H7857" s="1" t="s">
        <v>505</v>
      </c>
      <c r="I78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2.5926633843693224E-2</v>
      </c>
      <c r="J7857" s="1" t="str">
        <f>IFERROR(INDEX('consumption_figs'!$C:$C,MATCH(Table2[[#This Row],[item_code]],'consumption_figs'!A:A,0),1),"NA")</f>
        <v>pc/heat</v>
      </c>
      <c r="K7857" s="1">
        <f>+SUMIFS(prod!$E:$E,prod!$A:$A,Table2[[#This Row],[date]],prod!$G:$G,Table2[[#This Row],[production_line]],prod!$F:$F,Table2[[#This Row],[output_type]])</f>
        <v>165</v>
      </c>
      <c r="L7857">
        <f>+Table2[[#This Row],[cons_qty_base_uom]]/Table2[[#This Row],[Column1]]</f>
        <v>2.5926633843693224E-2</v>
      </c>
    </row>
    <row r="7858" spans="1:12" x14ac:dyDescent="0.25">
      <c r="A7858" s="2">
        <v>45748</v>
      </c>
      <c r="B7858" s="1" t="s">
        <v>107</v>
      </c>
      <c r="C7858" s="4">
        <v>25.667367505256291</v>
      </c>
      <c r="D7858" s="4">
        <v>0.40554440658304935</v>
      </c>
      <c r="E7858" s="4">
        <v>710.98607989559923</v>
      </c>
      <c r="F7858" s="1" t="s">
        <v>510</v>
      </c>
      <c r="G7858" s="1">
        <v>1</v>
      </c>
      <c r="H7858" s="1" t="s">
        <v>505</v>
      </c>
      <c r="I78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1.3518146886101645E-2</v>
      </c>
      <c r="J7858" s="1" t="str">
        <f>IFERROR(INDEX('consumption_figs'!$C:$C,MATCH(Table2[[#This Row],[item_code]],'consumption_figs'!A:A,0),1),"NA")</f>
        <v>NA</v>
      </c>
      <c r="K7858" s="1">
        <f>+SUMIFS(prod!$E:$E,prod!$A:$A,Table2[[#This Row],[date]],prod!$G:$G,Table2[[#This Row],[production_line]],prod!$F:$F,Table2[[#This Row],[output_type]])</f>
        <v>165</v>
      </c>
      <c r="L7858">
        <f>+Table2[[#This Row],[cons_qty_base_uom]]/Table2[[#This Row],[Column1]]</f>
        <v>0.15555980306215933</v>
      </c>
    </row>
    <row r="7859" spans="1:12" x14ac:dyDescent="0.25">
      <c r="A7859" s="2">
        <v>45748</v>
      </c>
      <c r="B7859" s="1" t="s">
        <v>103</v>
      </c>
      <c r="C7859" s="4">
        <v>1.1407718891225018</v>
      </c>
      <c r="D7859" s="4">
        <v>1.802419584813553E-2</v>
      </c>
      <c r="E7859" s="4">
        <v>31.599381328693301</v>
      </c>
      <c r="F7859" s="1" t="s">
        <v>510</v>
      </c>
      <c r="G7859" s="1">
        <v>1</v>
      </c>
      <c r="H7859" s="1" t="s">
        <v>505</v>
      </c>
      <c r="I78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6.0080652827118435E-4</v>
      </c>
      <c r="J7859" s="1" t="str">
        <f>IFERROR(INDEX('consumption_figs'!$C:$C,MATCH(Table2[[#This Row],[item_code]],'consumption_figs'!A:A,0),1),"NA")</f>
        <v>NA</v>
      </c>
      <c r="K7859" s="1">
        <f>+SUMIFS(prod!$E:$E,prod!$A:$A,Table2[[#This Row],[date]],prod!$G:$G,Table2[[#This Row],[production_line]],prod!$F:$F,Table2[[#This Row],[output_type]])</f>
        <v>165</v>
      </c>
      <c r="L7859">
        <f>+Table2[[#This Row],[cons_qty_base_uom]]/Table2[[#This Row],[Column1]]</f>
        <v>6.9137690249848598E-3</v>
      </c>
    </row>
    <row r="7860" spans="1:12" x14ac:dyDescent="0.25">
      <c r="A7860" s="2">
        <v>45748</v>
      </c>
      <c r="B7860" s="1" t="s">
        <v>113</v>
      </c>
      <c r="C7860" s="4">
        <v>28.804490200343171</v>
      </c>
      <c r="D7860" s="4">
        <v>0.51848082360617709</v>
      </c>
      <c r="E7860" s="4">
        <v>769.36793325116616</v>
      </c>
      <c r="F7860" s="1" t="s">
        <v>510</v>
      </c>
      <c r="G7860" s="1">
        <v>1</v>
      </c>
      <c r="H7860" s="1" t="s">
        <v>505</v>
      </c>
      <c r="I78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1.7282694120205902E-2</v>
      </c>
      <c r="J7860" s="1" t="str">
        <f>IFERROR(INDEX('consumption_figs'!$C:$C,MATCH(Table2[[#This Row],[item_code]],'consumption_figs'!A:A,0),1),"NA")</f>
        <v>NA</v>
      </c>
      <c r="K7860" s="1">
        <f>+SUMIFS(prod!$E:$E,prod!$A:$A,Table2[[#This Row],[date]],prod!$G:$G,Table2[[#This Row],[production_line]],prod!$F:$F,Table2[[#This Row],[output_type]])</f>
        <v>165</v>
      </c>
      <c r="L7860">
        <f>+Table2[[#This Row],[cons_qty_base_uom]]/Table2[[#This Row],[Column1]]</f>
        <v>0.1745726678808677</v>
      </c>
    </row>
    <row r="7861" spans="1:12" x14ac:dyDescent="0.25">
      <c r="A7861" s="2">
        <v>45748</v>
      </c>
      <c r="B7861" s="1" t="s">
        <v>227</v>
      </c>
      <c r="C7861" s="4">
        <v>16.968981850697215</v>
      </c>
      <c r="D7861" s="4">
        <v>16.968981850697215</v>
      </c>
      <c r="E7861" s="4">
        <v>13458.608575243483</v>
      </c>
      <c r="F7861" s="1" t="s">
        <v>510</v>
      </c>
      <c r="G7861" s="1">
        <v>1</v>
      </c>
      <c r="H7861" s="1" t="s">
        <v>505</v>
      </c>
      <c r="I78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0.56984961551135793</v>
      </c>
      <c r="J7861" s="1" t="str">
        <f>IFERROR(INDEX('consumption_figs'!$C:$C,MATCH(Table2[[#This Row],[item_code]],'consumption_figs'!A:A,0),1),"NA")</f>
        <v>kg/ton</v>
      </c>
      <c r="K7861" s="1">
        <f>+SUMIFS(prod!$E:$E,prod!$A:$A,Table2[[#This Row],[date]],prod!$G:$G,Table2[[#This Row],[production_line]],prod!$F:$F,Table2[[#This Row],[output_type]])</f>
        <v>165</v>
      </c>
      <c r="L7861">
        <f>+Table2[[#This Row],[cons_qty_base_uom]]/Table2[[#This Row],[Column1]]</f>
        <v>0.10284231424664979</v>
      </c>
    </row>
    <row r="7862" spans="1:12" x14ac:dyDescent="0.25">
      <c r="A7862" s="2">
        <v>45748</v>
      </c>
      <c r="B7862" s="1" t="s">
        <v>234</v>
      </c>
      <c r="C7862" s="4">
        <v>3.4223156673675055</v>
      </c>
      <c r="D7862" s="4">
        <v>3.4223156673675055</v>
      </c>
      <c r="E7862" s="4">
        <v>3935.6630174726315</v>
      </c>
      <c r="F7862" s="1" t="s">
        <v>510</v>
      </c>
      <c r="G7862" s="1">
        <v>1</v>
      </c>
      <c r="H7862" s="1" t="s">
        <v>505</v>
      </c>
      <c r="I78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0.11492765354850915</v>
      </c>
      <c r="J7862" s="1" t="str">
        <f>IFERROR(INDEX('consumption_figs'!$C:$C,MATCH(Table2[[#This Row],[item_code]],'consumption_figs'!A:A,0),1),"NA")</f>
        <v>kg/ton</v>
      </c>
      <c r="K7862" s="1">
        <f>+SUMIFS(prod!$E:$E,prod!$A:$A,Table2[[#This Row],[date]],prod!$G:$G,Table2[[#This Row],[production_line]],prod!$F:$F,Table2[[#This Row],[output_type]])</f>
        <v>165</v>
      </c>
      <c r="L7862">
        <f>+Table2[[#This Row],[cons_qty_base_uom]]/Table2[[#This Row],[Column1]]</f>
        <v>2.0741307074954578E-2</v>
      </c>
    </row>
    <row r="7863" spans="1:12" x14ac:dyDescent="0.25">
      <c r="A7863" s="2">
        <v>45748</v>
      </c>
      <c r="B7863" s="1" t="s">
        <v>87</v>
      </c>
      <c r="C7863" s="4">
        <v>1.9963508059643778</v>
      </c>
      <c r="D7863" s="4">
        <v>0.20572395055462914</v>
      </c>
      <c r="E7863" s="4">
        <v>1007.6979963266389</v>
      </c>
      <c r="F7863" s="1" t="s">
        <v>510</v>
      </c>
      <c r="G7863" s="1">
        <v>1</v>
      </c>
      <c r="H7863" s="1" t="s">
        <v>505</v>
      </c>
      <c r="I78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1.2099095793723501E-2</v>
      </c>
      <c r="J7863" s="1" t="str">
        <f>IFERROR(INDEX('consumption_figs'!$C:$C,MATCH(Table2[[#This Row],[item_code]],'consumption_figs'!A:A,0),1),"NA")</f>
        <v>pc/heat</v>
      </c>
      <c r="K7863" s="1">
        <f>+SUMIFS(prod!$E:$E,prod!$A:$A,Table2[[#This Row],[date]],prod!$G:$G,Table2[[#This Row],[production_line]],prod!$F:$F,Table2[[#This Row],[output_type]])</f>
        <v>165</v>
      </c>
      <c r="L7863">
        <f>+Table2[[#This Row],[cons_qty_base_uom]]/Table2[[#This Row],[Column1]]</f>
        <v>1.2099095793723501E-2</v>
      </c>
    </row>
    <row r="7864" spans="1:12" x14ac:dyDescent="0.25">
      <c r="A7864" s="2">
        <v>45748</v>
      </c>
      <c r="B7864" s="1" t="s">
        <v>62</v>
      </c>
      <c r="C7864" s="4">
        <v>1.1407718891225016</v>
      </c>
      <c r="D7864" s="4">
        <v>0.33196461973464797</v>
      </c>
      <c r="E7864" s="4">
        <v>1624.6873244882668</v>
      </c>
      <c r="F7864" s="1" t="s">
        <v>510</v>
      </c>
      <c r="G7864" s="1">
        <v>1</v>
      </c>
      <c r="H7864" s="1" t="s">
        <v>505</v>
      </c>
      <c r="I78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6.9137690249848581E-3</v>
      </c>
      <c r="J7864" s="1" t="str">
        <f>IFERROR(INDEX('consumption_figs'!$C:$C,MATCH(Table2[[#This Row],[item_code]],'consumption_figs'!A:A,0),1),"NA")</f>
        <v>pc/heat</v>
      </c>
      <c r="K7864" s="1">
        <f>+SUMIFS(prod!$E:$E,prod!$A:$A,Table2[[#This Row],[date]],prod!$G:$G,Table2[[#This Row],[production_line]],prod!$F:$F,Table2[[#This Row],[output_type]])</f>
        <v>165</v>
      </c>
      <c r="L7864">
        <f>+Table2[[#This Row],[cons_qty_base_uom]]/Table2[[#This Row],[Column1]]</f>
        <v>6.9137690249848581E-3</v>
      </c>
    </row>
    <row r="7865" spans="1:12" x14ac:dyDescent="0.25">
      <c r="A7865" s="2">
        <v>45748</v>
      </c>
      <c r="B7865" s="1" t="s">
        <v>230</v>
      </c>
      <c r="C7865" s="4">
        <v>2.2815437782450057E-2</v>
      </c>
      <c r="D7865" s="4">
        <v>2.2815437782450057E-2</v>
      </c>
      <c r="E7865" s="4">
        <v>37.29297382730374</v>
      </c>
      <c r="F7865" s="1" t="s">
        <v>510</v>
      </c>
      <c r="G7865" s="1">
        <v>1</v>
      </c>
      <c r="H7865" s="1" t="s">
        <v>505</v>
      </c>
      <c r="I78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7.6051459274833523E-4</v>
      </c>
      <c r="J7865" s="1" t="str">
        <f>IFERROR(INDEX('consumption_figs'!$C:$C,MATCH(Table2[[#This Row],[item_code]],'consumption_figs'!A:A,0),1),"NA")</f>
        <v>NA</v>
      </c>
      <c r="K7865" s="1">
        <f>+SUMIFS(prod!$E:$E,prod!$A:$A,Table2[[#This Row],[date]],prod!$G:$G,Table2[[#This Row],[production_line]],prod!$F:$F,Table2[[#This Row],[output_type]])</f>
        <v>165</v>
      </c>
      <c r="L7865">
        <f>+Table2[[#This Row],[cons_qty_base_uom]]/Table2[[#This Row],[Column1]]</f>
        <v>1.3827538049969733E-4</v>
      </c>
    </row>
    <row r="7866" spans="1:12" x14ac:dyDescent="0.25">
      <c r="A7866" s="2">
        <v>45748</v>
      </c>
      <c r="B7866" s="1" t="s">
        <v>232</v>
      </c>
      <c r="C7866" s="4">
        <v>2.2815437782450058E-3</v>
      </c>
      <c r="D7866" s="4">
        <v>2.2815437782450058E-3</v>
      </c>
      <c r="E7866" s="4">
        <v>5.5213359433529137</v>
      </c>
      <c r="F7866" s="1" t="s">
        <v>510</v>
      </c>
      <c r="G7866" s="1">
        <v>1</v>
      </c>
      <c r="H7866" s="1" t="s">
        <v>505</v>
      </c>
      <c r="I78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7.6051459274833531E-5</v>
      </c>
      <c r="J7866" s="1" t="str">
        <f>IFERROR(INDEX('consumption_figs'!$C:$C,MATCH(Table2[[#This Row],[item_code]],'consumption_figs'!A:A,0),1),"NA")</f>
        <v>NA</v>
      </c>
      <c r="K7866" s="1">
        <f>+SUMIFS(prod!$E:$E,prod!$A:$A,Table2[[#This Row],[date]],prod!$G:$G,Table2[[#This Row],[production_line]],prod!$F:$F,Table2[[#This Row],[output_type]])</f>
        <v>165</v>
      </c>
      <c r="L7866">
        <f>+Table2[[#This Row],[cons_qty_base_uom]]/Table2[[#This Row],[Column1]]</f>
        <v>1.3827538049969733E-5</v>
      </c>
    </row>
    <row r="7867" spans="1:12" x14ac:dyDescent="0.25">
      <c r="A7867" s="2">
        <v>45748</v>
      </c>
      <c r="B7867" s="1" t="s">
        <v>65</v>
      </c>
      <c r="C7867" s="4">
        <v>0.1425964861403127</v>
      </c>
      <c r="D7867" s="4">
        <v>1.2397338505038786</v>
      </c>
      <c r="E7867" s="4">
        <v>2794.4063002972516</v>
      </c>
      <c r="F7867" s="1" t="s">
        <v>510</v>
      </c>
      <c r="G7867" s="1">
        <v>1</v>
      </c>
      <c r="H7867" s="1" t="s">
        <v>505</v>
      </c>
      <c r="I78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8.6422112812310726E-4</v>
      </c>
      <c r="J7867" s="1" t="str">
        <f>IFERROR(INDEX('consumption_figs'!$C:$C,MATCH(Table2[[#This Row],[item_code]],'consumption_figs'!A:A,0),1),"NA")</f>
        <v>pc/heat</v>
      </c>
      <c r="K7867" s="1">
        <f>+SUMIFS(prod!$E:$E,prod!$A:$A,Table2[[#This Row],[date]],prod!$G:$G,Table2[[#This Row],[production_line]],prod!$F:$F,Table2[[#This Row],[output_type]])</f>
        <v>165</v>
      </c>
      <c r="L7867">
        <f>+Table2[[#This Row],[cons_qty_base_uom]]/Table2[[#This Row],[Column1]]</f>
        <v>8.6422112812310726E-4</v>
      </c>
    </row>
    <row r="7868" spans="1:12" x14ac:dyDescent="0.25">
      <c r="A7868" s="2">
        <v>45748</v>
      </c>
      <c r="B7868" s="1" t="s">
        <v>167</v>
      </c>
      <c r="C7868" s="4">
        <v>228.66883143174107</v>
      </c>
      <c r="D7868" s="4">
        <v>0.9901360400994389</v>
      </c>
      <c r="E7868" s="4">
        <v>707.84825506708876</v>
      </c>
      <c r="F7868" s="1" t="s">
        <v>510</v>
      </c>
      <c r="G7868" s="1">
        <v>1</v>
      </c>
      <c r="H7868" s="1" t="s">
        <v>505</v>
      </c>
      <c r="I78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3.3250589028794374E-2</v>
      </c>
      <c r="J7868" s="1" t="str">
        <f>IFERROR(INDEX('consumption_figs'!$C:$C,MATCH(Table2[[#This Row],[item_code]],'consumption_figs'!A:A,0),1),"NA")</f>
        <v>kg/ton</v>
      </c>
      <c r="K7868" s="1">
        <f>+SUMIFS(prod!$E:$E,prod!$A:$A,Table2[[#This Row],[date]],prod!$G:$G,Table2[[#This Row],[production_line]],prod!$F:$F,Table2[[#This Row],[output_type]])</f>
        <v>165</v>
      </c>
      <c r="L7868">
        <f>+Table2[[#This Row],[cons_qty_base_uom]]/Table2[[#This Row],[Column1]]</f>
        <v>1.3858717056469156</v>
      </c>
    </row>
    <row r="7869" spans="1:12" x14ac:dyDescent="0.25">
      <c r="A7869" s="2">
        <v>45748</v>
      </c>
      <c r="B7869" s="1" t="s">
        <v>169</v>
      </c>
      <c r="C7869" s="4">
        <v>22.866883143174107</v>
      </c>
      <c r="D7869" s="4">
        <v>0.1074743507729183</v>
      </c>
      <c r="E7869" s="4">
        <v>72.583054330204959</v>
      </c>
      <c r="F7869" s="1" t="s">
        <v>510</v>
      </c>
      <c r="G7869" s="1">
        <v>1</v>
      </c>
      <c r="H7869" s="1" t="s">
        <v>505</v>
      </c>
      <c r="I78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3.6091863379984655E-3</v>
      </c>
      <c r="J7869" s="1" t="str">
        <f>IFERROR(INDEX('consumption_figs'!$C:$C,MATCH(Table2[[#This Row],[item_code]],'consumption_figs'!A:A,0),1),"NA")</f>
        <v>kg/ton</v>
      </c>
      <c r="K7869" s="1">
        <f>+SUMIFS(prod!$E:$E,prod!$A:$A,Table2[[#This Row],[date]],prod!$G:$G,Table2[[#This Row],[production_line]],prod!$F:$F,Table2[[#This Row],[output_type]])</f>
        <v>165</v>
      </c>
      <c r="L7869">
        <f>+Table2[[#This Row],[cons_qty_base_uom]]/Table2[[#This Row],[Column1]]</f>
        <v>0.13858717056469155</v>
      </c>
    </row>
    <row r="7870" spans="1:12" x14ac:dyDescent="0.25">
      <c r="A7870" s="2">
        <v>45748</v>
      </c>
      <c r="B7870" s="1" t="s">
        <v>170</v>
      </c>
      <c r="C7870" s="4">
        <v>388.73701343395982</v>
      </c>
      <c r="D7870" s="4">
        <v>0.75414980606188209</v>
      </c>
      <c r="E7870" s="4">
        <v>192.54952848371971</v>
      </c>
      <c r="F7870" s="1" t="s">
        <v>510</v>
      </c>
      <c r="G7870" s="1">
        <v>1</v>
      </c>
      <c r="H7870" s="1" t="s">
        <v>505</v>
      </c>
      <c r="I78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2.5325737324933918E-2</v>
      </c>
      <c r="J7870" s="1" t="str">
        <f>IFERROR(INDEX('consumption_figs'!$C:$C,MATCH(Table2[[#This Row],[item_code]],'consumption_figs'!A:A,0),1),"NA")</f>
        <v>kg/ton</v>
      </c>
      <c r="K7870" s="1">
        <f>+SUMIFS(prod!$E:$E,prod!$A:$A,Table2[[#This Row],[date]],prod!$G:$G,Table2[[#This Row],[production_line]],prod!$F:$F,Table2[[#This Row],[output_type]])</f>
        <v>165</v>
      </c>
      <c r="L7870">
        <f>+Table2[[#This Row],[cons_qty_base_uom]]/Table2[[#This Row],[Column1]]</f>
        <v>2.3559818995997563</v>
      </c>
    </row>
    <row r="7871" spans="1:12" x14ac:dyDescent="0.25">
      <c r="A7871" s="2">
        <v>45748</v>
      </c>
      <c r="B7871" s="1" t="s">
        <v>171</v>
      </c>
      <c r="C7871" s="4">
        <v>212.66201323151921</v>
      </c>
      <c r="D7871" s="4">
        <v>0.85702791332302242</v>
      </c>
      <c r="E7871" s="4">
        <v>209.70616011101038</v>
      </c>
      <c r="F7871" s="1" t="s">
        <v>510</v>
      </c>
      <c r="G7871" s="1">
        <v>1</v>
      </c>
      <c r="H7871" s="1" t="s">
        <v>505</v>
      </c>
      <c r="I78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2.8780573353583933E-2</v>
      </c>
      <c r="J7871" s="1" t="str">
        <f>IFERROR(INDEX('consumption_figs'!$C:$C,MATCH(Table2[[#This Row],[item_code]],'consumption_figs'!A:A,0),1),"NA")</f>
        <v>kg/ton</v>
      </c>
      <c r="K7871" s="1">
        <f>+SUMIFS(prod!$E:$E,prod!$A:$A,Table2[[#This Row],[date]],prod!$G:$G,Table2[[#This Row],[production_line]],prod!$F:$F,Table2[[#This Row],[output_type]])</f>
        <v>165</v>
      </c>
      <c r="L7871">
        <f>+Table2[[#This Row],[cons_qty_base_uom]]/Table2[[#This Row],[Column1]]</f>
        <v>1.2888606862516316</v>
      </c>
    </row>
    <row r="7872" spans="1:12" x14ac:dyDescent="0.25">
      <c r="A7872" s="2">
        <v>45748</v>
      </c>
      <c r="B7872" s="1" t="s">
        <v>172</v>
      </c>
      <c r="C7872" s="4">
        <v>723.05084498716531</v>
      </c>
      <c r="D7872" s="4">
        <v>3.49956608973788</v>
      </c>
      <c r="E7872" s="4">
        <v>3149.609480764092</v>
      </c>
      <c r="F7872" s="1" t="s">
        <v>510</v>
      </c>
      <c r="G7872" s="1">
        <v>1</v>
      </c>
      <c r="H7872" s="1" t="s">
        <v>505</v>
      </c>
      <c r="I78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0.11752186479071394</v>
      </c>
      <c r="J7872" s="1" t="str">
        <f>IFERROR(INDEX('consumption_figs'!$C:$C,MATCH(Table2[[#This Row],[item_code]],'consumption_figs'!A:A,0),1),"NA")</f>
        <v>kg/ton</v>
      </c>
      <c r="K7872" s="1">
        <f>+SUMIFS(prod!$E:$E,prod!$A:$A,Table2[[#This Row],[date]],prod!$G:$G,Table2[[#This Row],[production_line]],prod!$F:$F,Table2[[#This Row],[output_type]])</f>
        <v>165</v>
      </c>
      <c r="L7872">
        <f>+Table2[[#This Row],[cons_qty_base_uom]]/Table2[[#This Row],[Column1]]</f>
        <v>4.3821263332555471</v>
      </c>
    </row>
    <row r="7873" spans="1:12" x14ac:dyDescent="0.25">
      <c r="A7873" s="2">
        <v>45748</v>
      </c>
      <c r="B7873" s="1" t="s">
        <v>173</v>
      </c>
      <c r="C7873" s="4">
        <v>53.051168892163929</v>
      </c>
      <c r="D7873" s="4">
        <v>0.6626090994631274</v>
      </c>
      <c r="E7873" s="4">
        <v>975.6109959268947</v>
      </c>
      <c r="F7873" s="1" t="s">
        <v>510</v>
      </c>
      <c r="G7873" s="1">
        <v>1</v>
      </c>
      <c r="H7873" s="1" t="s">
        <v>505</v>
      </c>
      <c r="I78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0.32152223571008443</v>
      </c>
      <c r="J7873" s="1" t="str">
        <f>IFERROR(INDEX('consumption_figs'!$C:$C,MATCH(Table2[[#This Row],[item_code]],'consumption_figs'!A:A,0),1),"NA")</f>
        <v>pc/heat</v>
      </c>
      <c r="K7873" s="1">
        <f>+SUMIFS(prod!$E:$E,prod!$A:$A,Table2[[#This Row],[date]],prod!$G:$G,Table2[[#This Row],[production_line]],prod!$F:$F,Table2[[#This Row],[output_type]])</f>
        <v>165</v>
      </c>
      <c r="L7873">
        <f>+Table2[[#This Row],[cons_qty_base_uom]]/Table2[[#This Row],[Column1]]</f>
        <v>0.32152223571008443</v>
      </c>
    </row>
    <row r="7874" spans="1:12" x14ac:dyDescent="0.25">
      <c r="A7874" s="2">
        <v>45748</v>
      </c>
      <c r="B7874" s="1" t="s">
        <v>175</v>
      </c>
      <c r="C7874" s="4">
        <v>58.081883183662235</v>
      </c>
      <c r="D7874" s="4">
        <v>0.86251596527738417</v>
      </c>
      <c r="E7874" s="4">
        <v>1358.5352476658597</v>
      </c>
      <c r="F7874" s="1" t="s">
        <v>510</v>
      </c>
      <c r="G7874" s="1">
        <v>1</v>
      </c>
      <c r="H7874" s="1" t="s">
        <v>505</v>
      </c>
      <c r="I78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0.35201141323431656</v>
      </c>
      <c r="J7874" s="1" t="str">
        <f>IFERROR(INDEX('consumption_figs'!$C:$C,MATCH(Table2[[#This Row],[item_code]],'consumption_figs'!A:A,0),1),"NA")</f>
        <v>pc/heat</v>
      </c>
      <c r="K7874" s="1">
        <f>+SUMIFS(prod!$E:$E,prod!$A:$A,Table2[[#This Row],[date]],prod!$G:$G,Table2[[#This Row],[production_line]],prod!$F:$F,Table2[[#This Row],[output_type]])</f>
        <v>165</v>
      </c>
      <c r="L7874">
        <f>+Table2[[#This Row],[cons_qty_base_uom]]/Table2[[#This Row],[Column1]]</f>
        <v>0.35201141323431656</v>
      </c>
    </row>
    <row r="7875" spans="1:12" x14ac:dyDescent="0.25">
      <c r="A7875" s="2">
        <v>45748</v>
      </c>
      <c r="B7875" s="1" t="s">
        <v>177</v>
      </c>
      <c r="C7875" s="4">
        <v>18.293506514539285</v>
      </c>
      <c r="D7875" s="4">
        <v>0.31208722113804022</v>
      </c>
      <c r="E7875" s="4">
        <v>499.41272784692251</v>
      </c>
      <c r="F7875" s="1" t="s">
        <v>510</v>
      </c>
      <c r="G7875" s="1">
        <v>1</v>
      </c>
      <c r="H7875" s="1" t="s">
        <v>505</v>
      </c>
      <c r="I78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0.11086973645175324</v>
      </c>
      <c r="J7875" s="1" t="str">
        <f>IFERROR(INDEX('consumption_figs'!$C:$C,MATCH(Table2[[#This Row],[item_code]],'consumption_figs'!A:A,0),1),"NA")</f>
        <v>pc/heat</v>
      </c>
      <c r="K7875" s="1">
        <f>+SUMIFS(prod!$E:$E,prod!$A:$A,Table2[[#This Row],[date]],prod!$G:$G,Table2[[#This Row],[production_line]],prod!$F:$F,Table2[[#This Row],[output_type]])</f>
        <v>165</v>
      </c>
      <c r="L7875">
        <f>+Table2[[#This Row],[cons_qty_base_uom]]/Table2[[#This Row],[Column1]]</f>
        <v>0.11086973645175324</v>
      </c>
    </row>
    <row r="7876" spans="1:12" x14ac:dyDescent="0.25">
      <c r="A7876" s="2">
        <v>45748</v>
      </c>
      <c r="B7876" s="1" t="s">
        <v>179</v>
      </c>
      <c r="C7876" s="4">
        <v>0.58310552015093908</v>
      </c>
      <c r="D7876" s="4">
        <v>3.8187580514685004</v>
      </c>
      <c r="E7876" s="4">
        <v>9154.7566663697435</v>
      </c>
      <c r="F7876" s="1" t="s">
        <v>510</v>
      </c>
      <c r="G7876" s="1">
        <v>1</v>
      </c>
      <c r="H7876" s="1" t="s">
        <v>505</v>
      </c>
      <c r="I78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3.5339728493996307E-3</v>
      </c>
      <c r="J7876" s="1" t="str">
        <f>IFERROR(INDEX('consumption_figs'!$C:$C,MATCH(Table2[[#This Row],[item_code]],'consumption_figs'!A:A,0),1),"NA")</f>
        <v>pc/heat</v>
      </c>
      <c r="K7876" s="1">
        <f>+SUMIFS(prod!$E:$E,prod!$A:$A,Table2[[#This Row],[date]],prod!$G:$G,Table2[[#This Row],[production_line]],prod!$F:$F,Table2[[#This Row],[output_type]])</f>
        <v>165</v>
      </c>
      <c r="L7876">
        <f>+Table2[[#This Row],[cons_qty_base_uom]]/Table2[[#This Row],[Column1]]</f>
        <v>3.5339728493996307E-3</v>
      </c>
    </row>
    <row r="7877" spans="1:12" x14ac:dyDescent="0.25">
      <c r="A7877" s="2">
        <v>45748</v>
      </c>
      <c r="B7877" s="1" t="s">
        <v>181</v>
      </c>
      <c r="C7877" s="4">
        <v>714.13276056132736</v>
      </c>
      <c r="D7877" s="4">
        <v>6.1415417408274156</v>
      </c>
      <c r="E7877" s="4">
        <v>9819.3254577182506</v>
      </c>
      <c r="F7877" s="1" t="s">
        <v>510</v>
      </c>
      <c r="G7877" s="1">
        <v>1</v>
      </c>
      <c r="H7877" s="1" t="s">
        <v>505</v>
      </c>
      <c r="I78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4.3280773367353174</v>
      </c>
      <c r="J7877" s="1" t="str">
        <f>IFERROR(INDEX('consumption_figs'!$C:$C,MATCH(Table2[[#This Row],[item_code]],'consumption_figs'!A:A,0),1),"NA")</f>
        <v>pc/heat</v>
      </c>
      <c r="K7877" s="1">
        <f>+SUMIFS(prod!$E:$E,prod!$A:$A,Table2[[#This Row],[date]],prod!$G:$G,Table2[[#This Row],[production_line]],prod!$F:$F,Table2[[#This Row],[output_type]])</f>
        <v>165</v>
      </c>
      <c r="L7877">
        <f>+Table2[[#This Row],[cons_qty_base_uom]]/Table2[[#This Row],[Column1]]</f>
        <v>4.3280773367353174</v>
      </c>
    </row>
    <row r="7878" spans="1:12" x14ac:dyDescent="0.25">
      <c r="A7878" s="2">
        <v>45748</v>
      </c>
      <c r="B7878" s="1" t="s">
        <v>183</v>
      </c>
      <c r="C7878" s="4">
        <v>1113.617209072579</v>
      </c>
      <c r="D7878" s="4">
        <v>9.8555123002923235</v>
      </c>
      <c r="E7878" s="4">
        <v>12806.59790433466</v>
      </c>
      <c r="F7878" s="1" t="s">
        <v>510</v>
      </c>
      <c r="G7878" s="1">
        <v>1</v>
      </c>
      <c r="H7878" s="1" t="s">
        <v>505</v>
      </c>
      <c r="I78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6.7491952065004792</v>
      </c>
      <c r="J7878" s="1" t="str">
        <f>IFERROR(INDEX('consumption_figs'!$C:$C,MATCH(Table2[[#This Row],[item_code]],'consumption_figs'!A:A,0),1),"NA")</f>
        <v>pc/heat</v>
      </c>
      <c r="K7878" s="1">
        <f>+SUMIFS(prod!$E:$E,prod!$A:$A,Table2[[#This Row],[date]],prod!$G:$G,Table2[[#This Row],[production_line]],prod!$F:$F,Table2[[#This Row],[output_type]])</f>
        <v>165</v>
      </c>
      <c r="L7878">
        <f>+Table2[[#This Row],[cons_qty_base_uom]]/Table2[[#This Row],[Column1]]</f>
        <v>6.7491952065004792</v>
      </c>
    </row>
    <row r="7879" spans="1:12" x14ac:dyDescent="0.25">
      <c r="A7879" s="2">
        <v>45748</v>
      </c>
      <c r="B7879" s="1" t="s">
        <v>191</v>
      </c>
      <c r="C7879" s="4">
        <v>692.63789040674374</v>
      </c>
      <c r="D7879" s="4">
        <v>4.8276860961350039</v>
      </c>
      <c r="E7879" s="4">
        <v>7542.8266265294396</v>
      </c>
      <c r="F7879" s="1" t="s">
        <v>510</v>
      </c>
      <c r="G7879" s="1">
        <v>1</v>
      </c>
      <c r="H7879" s="1" t="s">
        <v>505</v>
      </c>
      <c r="I78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4.1978053964045072</v>
      </c>
      <c r="J7879" s="1" t="str">
        <f>IFERROR(INDEX('consumption_figs'!$C:$C,MATCH(Table2[[#This Row],[item_code]],'consumption_figs'!A:A,0),1),"NA")</f>
        <v>pc/heat</v>
      </c>
      <c r="K7879" s="1">
        <f>+SUMIFS(prod!$E:$E,prod!$A:$A,Table2[[#This Row],[date]],prod!$G:$G,Table2[[#This Row],[production_line]],prod!$F:$F,Table2[[#This Row],[output_type]])</f>
        <v>165</v>
      </c>
      <c r="L7879">
        <f>+Table2[[#This Row],[cons_qty_base_uom]]/Table2[[#This Row],[Column1]]</f>
        <v>4.1978053964045072</v>
      </c>
    </row>
    <row r="7880" spans="1:12" x14ac:dyDescent="0.25">
      <c r="A7880" s="2">
        <v>45748</v>
      </c>
      <c r="B7880" s="1" t="s">
        <v>193</v>
      </c>
      <c r="C7880" s="4">
        <v>761.00987100483098</v>
      </c>
      <c r="D7880" s="4">
        <v>6.1946203499793242</v>
      </c>
      <c r="E7880" s="4">
        <v>7610.0987100483098</v>
      </c>
      <c r="F7880" s="1" t="s">
        <v>510</v>
      </c>
      <c r="G7880" s="1">
        <v>1</v>
      </c>
      <c r="H7880" s="1" t="s">
        <v>505</v>
      </c>
      <c r="I78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4.612181036392915</v>
      </c>
      <c r="J7880" s="1" t="str">
        <f>IFERROR(INDEX('consumption_figs'!$C:$C,MATCH(Table2[[#This Row],[item_code]],'consumption_figs'!A:A,0),1),"NA")</f>
        <v>pc/heat</v>
      </c>
      <c r="K7880" s="1">
        <f>+SUMIFS(prod!$E:$E,prod!$A:$A,Table2[[#This Row],[date]],prod!$G:$G,Table2[[#This Row],[production_line]],prod!$F:$F,Table2[[#This Row],[output_type]])</f>
        <v>165</v>
      </c>
      <c r="L7880">
        <f>+Table2[[#This Row],[cons_qty_base_uom]]/Table2[[#This Row],[Column1]]</f>
        <v>4.612181036392915</v>
      </c>
    </row>
    <row r="7881" spans="1:12" x14ac:dyDescent="0.25">
      <c r="A7881" s="2">
        <v>45748</v>
      </c>
      <c r="B7881" s="1" t="s">
        <v>195</v>
      </c>
      <c r="C7881" s="4">
        <v>1637.9548395455679</v>
      </c>
      <c r="D7881" s="4">
        <v>13.332952393900923</v>
      </c>
      <c r="E7881" s="4">
        <v>16379.548395455678</v>
      </c>
      <c r="F7881" s="1" t="s">
        <v>510</v>
      </c>
      <c r="G7881" s="1">
        <v>1</v>
      </c>
      <c r="H7881" s="1" t="s">
        <v>505</v>
      </c>
      <c r="I78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9.9269990275488968</v>
      </c>
      <c r="J7881" s="1" t="str">
        <f>IFERROR(INDEX('consumption_figs'!$C:$C,MATCH(Table2[[#This Row],[item_code]],'consumption_figs'!A:A,0),1),"NA")</f>
        <v>pc/heat</v>
      </c>
      <c r="K7881" s="1">
        <f>+SUMIFS(prod!$E:$E,prod!$A:$A,Table2[[#This Row],[date]],prod!$G:$G,Table2[[#This Row],[production_line]],prod!$F:$F,Table2[[#This Row],[output_type]])</f>
        <v>165</v>
      </c>
      <c r="L7881">
        <f>+Table2[[#This Row],[cons_qty_base_uom]]/Table2[[#This Row],[Column1]]</f>
        <v>9.9269990275488968</v>
      </c>
    </row>
    <row r="7882" spans="1:12" x14ac:dyDescent="0.25">
      <c r="A7882" s="2">
        <v>45748</v>
      </c>
      <c r="B7882" s="1" t="s">
        <v>189</v>
      </c>
      <c r="C7882" s="4">
        <v>138.34464301620335</v>
      </c>
      <c r="D7882" s="4">
        <v>0.9670290546832615</v>
      </c>
      <c r="E7882" s="4">
        <v>1506.5731624464545</v>
      </c>
      <c r="F7882" s="1" t="s">
        <v>510</v>
      </c>
      <c r="G7882" s="1">
        <v>1</v>
      </c>
      <c r="H7882" s="1" t="s">
        <v>505</v>
      </c>
      <c r="I78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0.83845238191638394</v>
      </c>
      <c r="J7882" s="1" t="str">
        <f>IFERROR(INDEX('consumption_figs'!$C:$C,MATCH(Table2[[#This Row],[item_code]],'consumption_figs'!A:A,0),1),"NA")</f>
        <v>pc/heat</v>
      </c>
      <c r="K7882" s="1">
        <f>+SUMIFS(prod!$E:$E,prod!$A:$A,Table2[[#This Row],[date]],prod!$G:$G,Table2[[#This Row],[production_line]],prod!$F:$F,Table2[[#This Row],[output_type]])</f>
        <v>165</v>
      </c>
      <c r="L7882">
        <f>+Table2[[#This Row],[cons_qty_base_uom]]/Table2[[#This Row],[Column1]]</f>
        <v>0.83845238191638394</v>
      </c>
    </row>
    <row r="7883" spans="1:12" x14ac:dyDescent="0.25">
      <c r="A7883" s="2">
        <v>45748</v>
      </c>
      <c r="B7883" s="1" t="s">
        <v>199</v>
      </c>
      <c r="C7883" s="4">
        <v>379.13292251382671</v>
      </c>
      <c r="D7883" s="4">
        <v>3.5259361793785886</v>
      </c>
      <c r="E7883" s="4">
        <v>4989.3892602819597</v>
      </c>
      <c r="F7883" s="1" t="s">
        <v>510</v>
      </c>
      <c r="G7883" s="1">
        <v>1</v>
      </c>
      <c r="H7883" s="1" t="s">
        <v>505</v>
      </c>
      <c r="I78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2.2977752879625863</v>
      </c>
      <c r="J7883" s="1" t="str">
        <f>IFERROR(INDEX('consumption_figs'!$C:$C,MATCH(Table2[[#This Row],[item_code]],'consumption_figs'!A:A,0),1),"NA")</f>
        <v>pc/heat</v>
      </c>
      <c r="K7883" s="1">
        <f>+SUMIFS(prod!$E:$E,prod!$A:$A,Table2[[#This Row],[date]],prod!$G:$G,Table2[[#This Row],[production_line]],prod!$F:$F,Table2[[#This Row],[output_type]])</f>
        <v>165</v>
      </c>
      <c r="L7883">
        <f>+Table2[[#This Row],[cons_qty_base_uom]]/Table2[[#This Row],[Column1]]</f>
        <v>2.2977752879625863</v>
      </c>
    </row>
    <row r="7884" spans="1:12" x14ac:dyDescent="0.25">
      <c r="A7884" s="2">
        <v>45748</v>
      </c>
      <c r="B7884" s="1" t="s">
        <v>197</v>
      </c>
      <c r="C7884" s="4">
        <v>389.88035759112353</v>
      </c>
      <c r="D7884" s="4">
        <v>3.6258873255974486</v>
      </c>
      <c r="E7884" s="4">
        <v>5130.8255058991854</v>
      </c>
      <c r="F7884" s="1" t="s">
        <v>510</v>
      </c>
      <c r="G7884" s="1">
        <v>1</v>
      </c>
      <c r="H7884" s="1" t="s">
        <v>505</v>
      </c>
      <c r="I78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2.3629112581280212</v>
      </c>
      <c r="J7884" s="1" t="str">
        <f>IFERROR(INDEX('consumption_figs'!$C:$C,MATCH(Table2[[#This Row],[item_code]],'consumption_figs'!A:A,0),1),"NA")</f>
        <v>pc/heat</v>
      </c>
      <c r="K7884" s="1">
        <f>+SUMIFS(prod!$E:$E,prod!$A:$A,Table2[[#This Row],[date]],prod!$G:$G,Table2[[#This Row],[production_line]],prod!$F:$F,Table2[[#This Row],[output_type]])</f>
        <v>165</v>
      </c>
      <c r="L7884">
        <f>+Table2[[#This Row],[cons_qty_base_uom]]/Table2[[#This Row],[Column1]]</f>
        <v>2.3629112581280212</v>
      </c>
    </row>
    <row r="7885" spans="1:12" x14ac:dyDescent="0.25">
      <c r="A7885" s="2">
        <v>45748</v>
      </c>
      <c r="B7885" s="1" t="s">
        <v>570</v>
      </c>
      <c r="C7885" s="4">
        <v>98.784935178512143</v>
      </c>
      <c r="D7885" s="4">
        <v>0.75570475411561799</v>
      </c>
      <c r="E7885" s="4">
        <v>865.35188616003688</v>
      </c>
      <c r="F7885" s="1" t="s">
        <v>510</v>
      </c>
      <c r="G7885" s="1">
        <v>1</v>
      </c>
      <c r="H7885" s="1" t="s">
        <v>505</v>
      </c>
      <c r="I78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2.5190158470520599E-2</v>
      </c>
      <c r="J7885" s="1" t="str">
        <f>IFERROR(INDEX('consumption_figs'!$C:$C,MATCH(Table2[[#This Row],[item_code]],'consumption_figs'!A:A,0),1),"NA")</f>
        <v>NA</v>
      </c>
      <c r="K7885" s="1">
        <f>+SUMIFS(prod!$E:$E,prod!$A:$A,Table2[[#This Row],[date]],prod!$G:$G,Table2[[#This Row],[production_line]],prod!$F:$F,Table2[[#This Row],[output_type]])</f>
        <v>165</v>
      </c>
      <c r="L7885">
        <f>+Table2[[#This Row],[cons_qty_base_uom]]/Table2[[#This Row],[Column1]]</f>
        <v>0.59869657683946753</v>
      </c>
    </row>
    <row r="7886" spans="1:12" x14ac:dyDescent="0.25">
      <c r="A7886" s="2">
        <v>45748</v>
      </c>
      <c r="B7886" s="1" t="s">
        <v>571</v>
      </c>
      <c r="C7886" s="4">
        <v>205.80194828856696</v>
      </c>
      <c r="D7886" s="4">
        <v>1.5743849044075373</v>
      </c>
      <c r="E7886" s="4">
        <v>1802.816429500077</v>
      </c>
      <c r="F7886" s="1" t="s">
        <v>510</v>
      </c>
      <c r="G7886" s="1">
        <v>1</v>
      </c>
      <c r="H7886" s="1" t="s">
        <v>505</v>
      </c>
      <c r="I78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5.2479496813584575E-2</v>
      </c>
      <c r="J7886" s="1" t="str">
        <f>IFERROR(INDEX('consumption_figs'!$C:$C,MATCH(Table2[[#This Row],[item_code]],'consumption_figs'!A:A,0),1),"NA")</f>
        <v>NA</v>
      </c>
      <c r="K7886" s="1">
        <f>+SUMIFS(prod!$E:$E,prod!$A:$A,Table2[[#This Row],[date]],prod!$G:$G,Table2[[#This Row],[production_line]],prod!$F:$F,Table2[[#This Row],[output_type]])</f>
        <v>165</v>
      </c>
      <c r="L7886">
        <f>+Table2[[#This Row],[cons_qty_base_uom]]/Table2[[#This Row],[Column1]]</f>
        <v>1.2472845350822239</v>
      </c>
    </row>
    <row r="7887" spans="1:12" x14ac:dyDescent="0.25">
      <c r="A7887" s="2">
        <v>45748</v>
      </c>
      <c r="B7887" s="1" t="s">
        <v>572</v>
      </c>
      <c r="C7887" s="4">
        <v>188.42311709975465</v>
      </c>
      <c r="D7887" s="4">
        <v>1.4320156899581351</v>
      </c>
      <c r="E7887" s="4">
        <v>1687.9784148435031</v>
      </c>
      <c r="F7887" s="1" t="s">
        <v>510</v>
      </c>
      <c r="G7887" s="1">
        <v>1</v>
      </c>
      <c r="H7887" s="1" t="s">
        <v>505</v>
      </c>
      <c r="I78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4.7733856331937836E-2</v>
      </c>
      <c r="J7887" s="1" t="str">
        <f>IFERROR(INDEX('consumption_figs'!$C:$C,MATCH(Table2[[#This Row],[item_code]],'consumption_figs'!A:A,0),1),"NA")</f>
        <v>NA</v>
      </c>
      <c r="K7887" s="1">
        <f>+SUMIFS(prod!$E:$E,prod!$A:$A,Table2[[#This Row],[date]],prod!$G:$G,Table2[[#This Row],[production_line]],prod!$F:$F,Table2[[#This Row],[output_type]])</f>
        <v>165</v>
      </c>
      <c r="L7887">
        <f>+Table2[[#This Row],[cons_qty_base_uom]]/Table2[[#This Row],[Column1]]</f>
        <v>1.1419582854530586</v>
      </c>
    </row>
    <row r="7888" spans="1:12" x14ac:dyDescent="0.25">
      <c r="A7888" s="2">
        <v>45748</v>
      </c>
      <c r="B7888" s="1" t="s">
        <v>573</v>
      </c>
      <c r="C7888" s="4">
        <v>80.034091001109374</v>
      </c>
      <c r="D7888" s="4">
        <v>0.60825909160843128</v>
      </c>
      <c r="E7888" s="4">
        <v>716.98112280974033</v>
      </c>
      <c r="F7888" s="1" t="s">
        <v>510</v>
      </c>
      <c r="G7888" s="1">
        <v>1</v>
      </c>
      <c r="H7888" s="1" t="s">
        <v>505</v>
      </c>
      <c r="I78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2.0275303053614375E-2</v>
      </c>
      <c r="J7888" s="1" t="str">
        <f>IFERROR(INDEX('consumption_figs'!$C:$C,MATCH(Table2[[#This Row],[item_code]],'consumption_figs'!A:A,0),1),"NA")</f>
        <v>NA</v>
      </c>
      <c r="K7888" s="1">
        <f>+SUMIFS(prod!$E:$E,prod!$A:$A,Table2[[#This Row],[date]],prod!$G:$G,Table2[[#This Row],[production_line]],prod!$F:$F,Table2[[#This Row],[output_type]])</f>
        <v>165</v>
      </c>
      <c r="L7888">
        <f>+Table2[[#This Row],[cons_qty_base_uom]]/Table2[[#This Row],[Column1]]</f>
        <v>0.48505509697642046</v>
      </c>
    </row>
    <row r="7889" spans="1:12" x14ac:dyDescent="0.25">
      <c r="A7889" s="2">
        <v>45748</v>
      </c>
      <c r="B7889" s="1" t="s">
        <v>574</v>
      </c>
      <c r="C7889" s="4">
        <v>75.460714372474555</v>
      </c>
      <c r="D7889" s="4">
        <v>0.6738641793461978</v>
      </c>
      <c r="E7889" s="4">
        <v>736.75600621136425</v>
      </c>
      <c r="F7889" s="1" t="s">
        <v>510</v>
      </c>
      <c r="G7889" s="1">
        <v>1</v>
      </c>
      <c r="H7889" s="1" t="s">
        <v>505</v>
      </c>
      <c r="I78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2.2462139311539928E-2</v>
      </c>
      <c r="J7889" s="1" t="str">
        <f>IFERROR(INDEX('consumption_figs'!$C:$C,MATCH(Table2[[#This Row],[item_code]],'consumption_figs'!A:A,0),1),"NA")</f>
        <v>NA</v>
      </c>
      <c r="K7889" s="1">
        <f>+SUMIFS(prod!$E:$E,prod!$A:$A,Table2[[#This Row],[date]],prod!$G:$G,Table2[[#This Row],[production_line]],prod!$F:$F,Table2[[#This Row],[output_type]])</f>
        <v>165</v>
      </c>
      <c r="L7889">
        <f>+Table2[[#This Row],[cons_qty_base_uom]]/Table2[[#This Row],[Column1]]</f>
        <v>0.45733766286348215</v>
      </c>
    </row>
    <row r="7890" spans="1:12" x14ac:dyDescent="0.25">
      <c r="A7890" s="2">
        <v>45748</v>
      </c>
      <c r="B7890" s="1" t="s">
        <v>575</v>
      </c>
      <c r="C7890" s="4">
        <v>89.180844258379025</v>
      </c>
      <c r="D7890" s="4">
        <v>0.79638493922732467</v>
      </c>
      <c r="E7890" s="4">
        <v>0</v>
      </c>
      <c r="F7890" s="1" t="s">
        <v>510</v>
      </c>
      <c r="G7890" s="1">
        <v>1</v>
      </c>
      <c r="H7890" s="1" t="s">
        <v>505</v>
      </c>
      <c r="I78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2.6546164640910822E-2</v>
      </c>
      <c r="J7890" s="1" t="str">
        <f>IFERROR(INDEX('consumption_figs'!$C:$C,MATCH(Table2[[#This Row],[item_code]],'consumption_figs'!A:A,0),1),"NA")</f>
        <v>NA</v>
      </c>
      <c r="K7890" s="1">
        <f>+SUMIFS(prod!$E:$E,prod!$A:$A,Table2[[#This Row],[date]],prod!$G:$G,Table2[[#This Row],[production_line]],prod!$F:$F,Table2[[#This Row],[output_type]])</f>
        <v>165</v>
      </c>
      <c r="L7890">
        <f>+Table2[[#This Row],[cons_qty_base_uom]]/Table2[[#This Row],[Column1]]</f>
        <v>0.54048996520229708</v>
      </c>
    </row>
    <row r="7891" spans="1:12" x14ac:dyDescent="0.25">
      <c r="A7891" s="2">
        <v>45748</v>
      </c>
      <c r="B7891" s="1" t="s">
        <v>264</v>
      </c>
      <c r="C7891" s="4">
        <v>1.6790493517851188</v>
      </c>
      <c r="D7891" s="4">
        <v>1.6790493517851188</v>
      </c>
      <c r="E7891" s="4">
        <v>1062.8382396799802</v>
      </c>
      <c r="F7891" s="1" t="s">
        <v>510</v>
      </c>
      <c r="G7891" s="1">
        <v>1</v>
      </c>
      <c r="H7891" s="1" t="s">
        <v>505</v>
      </c>
      <c r="I78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5.6385564906478572E-2</v>
      </c>
      <c r="J7891" s="1" t="str">
        <f>IFERROR(INDEX('consumption_figs'!$C:$C,MATCH(Table2[[#This Row],[item_code]],'consumption_figs'!A:A,0),1),"NA")</f>
        <v>kg/ton</v>
      </c>
      <c r="K7891" s="1">
        <f>+SUMIFS(prod!$E:$E,prod!$A:$A,Table2[[#This Row],[date]],prod!$G:$G,Table2[[#This Row],[production_line]],prod!$F:$F,Table2[[#This Row],[output_type]])</f>
        <v>165</v>
      </c>
      <c r="L7891">
        <f>+Table2[[#This Row],[cons_qty_base_uom]]/Table2[[#This Row],[Column1]]</f>
        <v>1.0176056677485569E-2</v>
      </c>
    </row>
    <row r="7892" spans="1:12" x14ac:dyDescent="0.25">
      <c r="A7892" s="2">
        <v>45748</v>
      </c>
      <c r="B7892" s="1" t="s">
        <v>567</v>
      </c>
      <c r="C7892" s="4">
        <v>1.457508117869029E-2</v>
      </c>
      <c r="D7892" s="4">
        <v>1.457508117869029E-2</v>
      </c>
      <c r="E7892" s="4">
        <v>5.9757832832630191</v>
      </c>
      <c r="F7892" s="1" t="s">
        <v>510</v>
      </c>
      <c r="G7892" s="1">
        <v>1</v>
      </c>
      <c r="H7892" s="1" t="s">
        <v>505</v>
      </c>
      <c r="I78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4.8583603928967635E-4</v>
      </c>
      <c r="J7892" s="1" t="str">
        <f>IFERROR(INDEX('consumption_figs'!$C:$C,MATCH(Table2[[#This Row],[item_code]],'consumption_figs'!A:A,0),1),"NA")</f>
        <v>NA</v>
      </c>
      <c r="K7892" s="1">
        <f>+SUMIFS(prod!$E:$E,prod!$A:$A,Table2[[#This Row],[date]],prod!$G:$G,Table2[[#This Row],[production_line]],prod!$F:$F,Table2[[#This Row],[output_type]])</f>
        <v>165</v>
      </c>
      <c r="L7892">
        <f>+Table2[[#This Row],[cons_qty_base_uom]]/Table2[[#This Row],[Column1]]</f>
        <v>8.8333825325395695E-5</v>
      </c>
    </row>
    <row r="7893" spans="1:12" x14ac:dyDescent="0.25">
      <c r="A7893" s="2">
        <v>45748</v>
      </c>
      <c r="B7893" s="1" t="s">
        <v>162</v>
      </c>
      <c r="C7893" s="4">
        <v>21.266201323151922</v>
      </c>
      <c r="D7893" s="4">
        <v>0.61459321823909052</v>
      </c>
      <c r="E7893" s="4">
        <v>3976.7796474294096</v>
      </c>
      <c r="F7893" s="1" t="s">
        <v>510</v>
      </c>
      <c r="G7893" s="1">
        <v>1</v>
      </c>
      <c r="H7893" s="1" t="s">
        <v>505</v>
      </c>
      <c r="I78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0.12888606862516316</v>
      </c>
      <c r="J7893" s="1" t="str">
        <f>IFERROR(INDEX('consumption_figs'!$C:$C,MATCH(Table2[[#This Row],[item_code]],'consumption_figs'!A:A,0),1),"NA")</f>
        <v>pc/heat</v>
      </c>
      <c r="K7893" s="1">
        <f>+SUMIFS(prod!$E:$E,prod!$A:$A,Table2[[#This Row],[date]],prod!$G:$G,Table2[[#This Row],[production_line]],prod!$F:$F,Table2[[#This Row],[output_type]])</f>
        <v>165</v>
      </c>
      <c r="L7893">
        <f>+Table2[[#This Row],[cons_qty_base_uom]]/Table2[[#This Row],[Column1]]</f>
        <v>0.12888606862516316</v>
      </c>
    </row>
    <row r="7894" spans="1:12" x14ac:dyDescent="0.25">
      <c r="A7894" s="2">
        <v>45748</v>
      </c>
      <c r="B7894" s="1" t="s">
        <v>61</v>
      </c>
      <c r="C7894" s="4">
        <v>20.351525997424957</v>
      </c>
      <c r="D7894" s="4">
        <v>7.1230340990987351E-2</v>
      </c>
      <c r="E7894" s="4">
        <v>183.16373397682463</v>
      </c>
      <c r="F7894" s="1" t="s">
        <v>510</v>
      </c>
      <c r="G7894" s="1">
        <v>1</v>
      </c>
      <c r="H7894" s="1" t="s">
        <v>505</v>
      </c>
      <c r="I78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0.1233425818025755</v>
      </c>
      <c r="J7894" s="1" t="str">
        <f>IFERROR(INDEX('consumption_figs'!$C:$C,MATCH(Table2[[#This Row],[item_code]],'consumption_figs'!A:A,0),1),"NA")</f>
        <v>pc/heat</v>
      </c>
      <c r="K7894" s="1">
        <f>+SUMIFS(prod!$E:$E,prod!$A:$A,Table2[[#This Row],[date]],prod!$G:$G,Table2[[#This Row],[production_line]],prod!$F:$F,Table2[[#This Row],[output_type]])</f>
        <v>165</v>
      </c>
      <c r="L7894">
        <f>+Table2[[#This Row],[cons_qty_base_uom]]/Table2[[#This Row],[Column1]]</f>
        <v>0.1233425818025755</v>
      </c>
    </row>
    <row r="7895" spans="1:12" x14ac:dyDescent="0.25">
      <c r="A7895" s="2">
        <v>45748</v>
      </c>
      <c r="B7895" s="1" t="s">
        <v>163</v>
      </c>
      <c r="C7895" s="4">
        <v>5.9453896172252678</v>
      </c>
      <c r="D7895" s="4">
        <v>0.82046376717708702</v>
      </c>
      <c r="E7895" s="4">
        <v>2485.172860000162</v>
      </c>
      <c r="F7895" s="1" t="s">
        <v>510</v>
      </c>
      <c r="G7895" s="1">
        <v>1</v>
      </c>
      <c r="H7895" s="1" t="s">
        <v>505</v>
      </c>
      <c r="I78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3.6032664346819808E-2</v>
      </c>
      <c r="J7895" s="1" t="str">
        <f>IFERROR(INDEX('consumption_figs'!$C:$C,MATCH(Table2[[#This Row],[item_code]],'consumption_figs'!A:A,0),1),"NA")</f>
        <v>pc/heat</v>
      </c>
      <c r="K7895" s="1">
        <f>+SUMIFS(prod!$E:$E,prod!$A:$A,Table2[[#This Row],[date]],prod!$G:$G,Table2[[#This Row],[production_line]],prod!$F:$F,Table2[[#This Row],[output_type]])</f>
        <v>165</v>
      </c>
      <c r="L7895">
        <f>+Table2[[#This Row],[cons_qty_base_uom]]/Table2[[#This Row],[Column1]]</f>
        <v>3.6032664346819808E-2</v>
      </c>
    </row>
    <row r="7896" spans="1:12" x14ac:dyDescent="0.25">
      <c r="A7896" s="2">
        <v>45748</v>
      </c>
      <c r="B7896" s="1" t="e">
        <f>+#REF!</f>
        <v>#REF!</v>
      </c>
      <c r="C7896" s="4">
        <v>55.566526037913079</v>
      </c>
      <c r="D7896" s="4">
        <v>0.66568698193419884</v>
      </c>
      <c r="E7896" s="4">
        <v>4556.4551351088721</v>
      </c>
      <c r="F7896" s="1" t="s">
        <v>510</v>
      </c>
      <c r="G7896" s="1">
        <v>1</v>
      </c>
      <c r="H7896" s="1" t="s">
        <v>505</v>
      </c>
      <c r="I78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2.2189566064473296E-2</v>
      </c>
      <c r="J7896" s="1" t="str">
        <f>IFERROR(INDEX('consumption_figs'!$C:$C,MATCH(Table2[[#This Row],[item_code]],'consumption_figs'!A:A,0),1),"NA")</f>
        <v>NA</v>
      </c>
      <c r="K7896" s="1">
        <f>+SUMIFS(prod!$E:$E,prod!$A:$A,Table2[[#This Row],[date]],prod!$G:$G,Table2[[#This Row],[production_line]],prod!$F:$F,Table2[[#This Row],[output_type]])</f>
        <v>165</v>
      </c>
      <c r="L7896">
        <f>+Table2[[#This Row],[cons_qty_base_uom]]/Table2[[#This Row],[Column1]]</f>
        <v>0.33676682447220047</v>
      </c>
    </row>
    <row r="7897" spans="1:12" x14ac:dyDescent="0.25">
      <c r="A7897" s="2">
        <v>45748</v>
      </c>
      <c r="B7897" s="1" t="s">
        <v>160</v>
      </c>
      <c r="C7897" s="4">
        <v>10.976103908723573</v>
      </c>
      <c r="D7897" s="4">
        <v>0.1376403430153936</v>
      </c>
      <c r="E7897" s="4">
        <v>768.32727361065008</v>
      </c>
      <c r="F7897" s="1" t="s">
        <v>510</v>
      </c>
      <c r="G7897" s="1">
        <v>1</v>
      </c>
      <c r="H7897" s="1" t="s">
        <v>505</v>
      </c>
      <c r="I78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6.6521841871051951E-2</v>
      </c>
      <c r="J7897" s="1" t="str">
        <f>IFERROR(INDEX('consumption_figs'!$C:$C,MATCH(Table2[[#This Row],[item_code]],'consumption_figs'!A:A,0),1),"NA")</f>
        <v>pc/heat</v>
      </c>
      <c r="K7897" s="1">
        <f>+SUMIFS(prod!$E:$E,prod!$A:$A,Table2[[#This Row],[date]],prod!$G:$G,Table2[[#This Row],[production_line]],prod!$F:$F,Table2[[#This Row],[output_type]])</f>
        <v>165</v>
      </c>
      <c r="L7897">
        <f>+Table2[[#This Row],[cons_qty_base_uom]]/Table2[[#This Row],[Column1]]</f>
        <v>6.6521841871051951E-2</v>
      </c>
    </row>
    <row r="7898" spans="1:12" x14ac:dyDescent="0.25">
      <c r="A7898" s="2">
        <v>45748</v>
      </c>
      <c r="B7898" s="1" t="e">
        <f>+#REF!</f>
        <v>#REF!</v>
      </c>
      <c r="C7898" s="4">
        <v>105.18766245860088</v>
      </c>
      <c r="D7898" s="4">
        <v>1.19913935202805</v>
      </c>
      <c r="E7898" s="4">
        <v>25455.414314981415</v>
      </c>
      <c r="F7898" s="1" t="s">
        <v>510</v>
      </c>
      <c r="G7898" s="1">
        <v>1</v>
      </c>
      <c r="H7898" s="1" t="s">
        <v>505</v>
      </c>
      <c r="I78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3.9971311734268336E-2</v>
      </c>
      <c r="J7898" s="1" t="str">
        <f>IFERROR(INDEX('consumption_figs'!$C:$C,MATCH(Table2[[#This Row],[item_code]],'consumption_figs'!A:A,0),1),"NA")</f>
        <v>NA</v>
      </c>
      <c r="K7898" s="1">
        <f>+SUMIFS(prod!$E:$E,prod!$A:$A,Table2[[#This Row],[date]],prod!$G:$G,Table2[[#This Row],[production_line]],prod!$F:$F,Table2[[#This Row],[output_type]])</f>
        <v>165</v>
      </c>
      <c r="L7898">
        <f>+Table2[[#This Row],[cons_qty_base_uom]]/Table2[[#This Row],[Column1]]</f>
        <v>0.63750098459758109</v>
      </c>
    </row>
    <row r="7899" spans="1:12" x14ac:dyDescent="0.25">
      <c r="A7899" s="2">
        <v>45748</v>
      </c>
      <c r="B7899" s="1" t="s">
        <v>161</v>
      </c>
      <c r="C7899" s="4">
        <v>3.201363640044375</v>
      </c>
      <c r="D7899" s="4">
        <v>0.46419772780643431</v>
      </c>
      <c r="E7899" s="4">
        <v>1357.378183378815</v>
      </c>
      <c r="F7899" s="1" t="s">
        <v>510</v>
      </c>
      <c r="G7899" s="1">
        <v>1</v>
      </c>
      <c r="H7899" s="1" t="s">
        <v>505</v>
      </c>
      <c r="I78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1.9402203879056817E-2</v>
      </c>
      <c r="J7899" s="1" t="str">
        <f>IFERROR(INDEX('consumption_figs'!$C:$C,MATCH(Table2[[#This Row],[item_code]],'consumption_figs'!A:A,0),1),"NA")</f>
        <v>pc/heat</v>
      </c>
      <c r="K7899" s="1">
        <f>+SUMIFS(prod!$E:$E,prod!$A:$A,Table2[[#This Row],[date]],prod!$G:$G,Table2[[#This Row],[production_line]],prod!$F:$F,Table2[[#This Row],[output_type]])</f>
        <v>165</v>
      </c>
      <c r="L7899">
        <f>+Table2[[#This Row],[cons_qty_base_uom]]/Table2[[#This Row],[Column1]]</f>
        <v>1.9402203879056817E-2</v>
      </c>
    </row>
    <row r="7900" spans="1:12" x14ac:dyDescent="0.25">
      <c r="A7900" s="2">
        <v>45748</v>
      </c>
      <c r="B7900" s="1" t="s">
        <v>204</v>
      </c>
      <c r="C7900" s="4">
        <v>0.78431372549019618</v>
      </c>
      <c r="D7900" s="4">
        <v>4.5176470588235297E-2</v>
      </c>
      <c r="E7900" s="4">
        <v>121.5686274509804</v>
      </c>
      <c r="F7900" s="1" t="s">
        <v>510</v>
      </c>
      <c r="G7900" s="1">
        <v>1</v>
      </c>
      <c r="H7900" s="1" t="s">
        <v>505</v>
      </c>
      <c r="I79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4.7534165181224008E-3</v>
      </c>
      <c r="J7900" s="1" t="str">
        <f>IFERROR(INDEX('consumption_figs'!$C:$C,MATCH(Table2[[#This Row],[item_code]],'consumption_figs'!A:A,0),1),"NA")</f>
        <v>pc/heat</v>
      </c>
      <c r="K7900" s="1">
        <f>+SUMIFS(prod!$E:$E,prod!$A:$A,Table2[[#This Row],[date]],prod!$G:$G,Table2[[#This Row],[production_line]],prod!$F:$F,Table2[[#This Row],[output_type]])</f>
        <v>165</v>
      </c>
      <c r="L7900">
        <f>+Table2[[#This Row],[cons_qty_base_uom]]/Table2[[#This Row],[Column1]]</f>
        <v>4.7534165181224008E-3</v>
      </c>
    </row>
    <row r="7901" spans="1:12" x14ac:dyDescent="0.25">
      <c r="A7901" s="2">
        <v>45748</v>
      </c>
      <c r="B7901" s="1" t="s">
        <v>287</v>
      </c>
      <c r="C7901" s="4">
        <v>2.3450980392156846</v>
      </c>
      <c r="D7901" s="4">
        <v>2.3450980392156846</v>
      </c>
      <c r="E7901" s="4">
        <v>4031.2235294117618</v>
      </c>
      <c r="F7901" s="1" t="s">
        <v>510</v>
      </c>
      <c r="G7901" s="1">
        <v>1</v>
      </c>
      <c r="H7901" s="1" t="s">
        <v>505</v>
      </c>
      <c r="I79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7.8752704654969599E-2</v>
      </c>
      <c r="J7901" s="1" t="str">
        <f>IFERROR(INDEX('consumption_figs'!$C:$C,MATCH(Table2[[#This Row],[item_code]],'consumption_figs'!A:A,0),1),"NA")</f>
        <v>kg/ton</v>
      </c>
      <c r="K7901" s="1">
        <f>+SUMIFS(prod!$E:$E,prod!$A:$A,Table2[[#This Row],[date]],prod!$G:$G,Table2[[#This Row],[production_line]],prod!$F:$F,Table2[[#This Row],[output_type]])</f>
        <v>165</v>
      </c>
      <c r="L7901">
        <f>+Table2[[#This Row],[cons_qty_base_uom]]/Table2[[#This Row],[Column1]]</f>
        <v>1.4212715389185967E-2</v>
      </c>
    </row>
    <row r="7902" spans="1:12" x14ac:dyDescent="0.25">
      <c r="A7902" s="2">
        <v>45748</v>
      </c>
      <c r="B7902" s="1" t="s">
        <v>285</v>
      </c>
      <c r="C7902" s="4">
        <v>1.4745098039215696</v>
      </c>
      <c r="D7902" s="4">
        <v>1.4745098039215696</v>
      </c>
      <c r="E7902" s="4">
        <v>1605.4462745098049</v>
      </c>
      <c r="F7902" s="1" t="s">
        <v>510</v>
      </c>
      <c r="G7902" s="1">
        <v>1</v>
      </c>
      <c r="H7902" s="1" t="s">
        <v>505</v>
      </c>
      <c r="I79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4.9516750752957535E-2</v>
      </c>
      <c r="J7902" s="1" t="str">
        <f>IFERROR(INDEX('consumption_figs'!$C:$C,MATCH(Table2[[#This Row],[item_code]],'consumption_figs'!A:A,0),1),"NA")</f>
        <v>kg/ton</v>
      </c>
      <c r="K7902" s="1">
        <f>+SUMIFS(prod!$E:$E,prod!$A:$A,Table2[[#This Row],[date]],prod!$G:$G,Table2[[#This Row],[production_line]],prod!$F:$F,Table2[[#This Row],[output_type]])</f>
        <v>165</v>
      </c>
      <c r="L7902">
        <f>+Table2[[#This Row],[cons_qty_base_uom]]/Table2[[#This Row],[Column1]]</f>
        <v>8.9364230540701188E-3</v>
      </c>
    </row>
    <row r="7903" spans="1:12" x14ac:dyDescent="0.25">
      <c r="A7903" s="2">
        <v>45748</v>
      </c>
      <c r="B7903" s="1" t="s">
        <v>288</v>
      </c>
      <c r="C7903" s="4">
        <v>1</v>
      </c>
      <c r="D7903" s="4">
        <v>1</v>
      </c>
      <c r="E7903" s="4">
        <v>858</v>
      </c>
      <c r="F7903" s="1" t="s">
        <v>510</v>
      </c>
      <c r="G7903" s="1">
        <v>1</v>
      </c>
      <c r="H7903" s="1" t="s">
        <v>505</v>
      </c>
      <c r="I79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3.3581838941500436E-2</v>
      </c>
      <c r="J7903" s="1" t="str">
        <f>IFERROR(INDEX('consumption_figs'!$C:$C,MATCH(Table2[[#This Row],[item_code]],'consumption_figs'!A:A,0),1),"NA")</f>
        <v>kg/ton</v>
      </c>
      <c r="K7903" s="1">
        <f>+SUMIFS(prod!$E:$E,prod!$A:$A,Table2[[#This Row],[date]],prod!$G:$G,Table2[[#This Row],[production_line]],prod!$F:$F,Table2[[#This Row],[output_type]])</f>
        <v>165</v>
      </c>
      <c r="L7903">
        <f>+Table2[[#This Row],[cons_qty_base_uom]]/Table2[[#This Row],[Column1]]</f>
        <v>6.0606060606060606E-3</v>
      </c>
    </row>
    <row r="7904" spans="1:12" x14ac:dyDescent="0.25">
      <c r="A7904" s="2">
        <v>45748</v>
      </c>
      <c r="B7904" s="1" t="s">
        <v>205</v>
      </c>
      <c r="C7904" s="4">
        <v>5.647058823529413</v>
      </c>
      <c r="D7904" s="4">
        <v>0.20815058823529417</v>
      </c>
      <c r="E7904" s="4">
        <v>389.64705882352951</v>
      </c>
      <c r="F7904" s="1" t="s">
        <v>510</v>
      </c>
      <c r="G7904" s="1">
        <v>1</v>
      </c>
      <c r="H7904" s="1" t="s">
        <v>505</v>
      </c>
      <c r="I79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3.4224598930481291E-2</v>
      </c>
      <c r="J7904" s="1" t="str">
        <f>IFERROR(INDEX('consumption_figs'!$C:$C,MATCH(Table2[[#This Row],[item_code]],'consumption_figs'!A:A,0),1),"NA")</f>
        <v>pc/heat</v>
      </c>
      <c r="K7904" s="1">
        <f>+SUMIFS(prod!$E:$E,prod!$A:$A,Table2[[#This Row],[date]],prod!$G:$G,Table2[[#This Row],[production_line]],prod!$F:$F,Table2[[#This Row],[output_type]])</f>
        <v>165</v>
      </c>
      <c r="L7904">
        <f>+Table2[[#This Row],[cons_qty_base_uom]]/Table2[[#This Row],[Column1]]</f>
        <v>3.4224598930481291E-2</v>
      </c>
    </row>
    <row r="7905" spans="1:12" x14ac:dyDescent="0.25">
      <c r="A7905" s="2">
        <v>45748</v>
      </c>
      <c r="B7905" s="1" t="s">
        <v>292</v>
      </c>
      <c r="C7905" s="4">
        <v>16.313725490196077</v>
      </c>
      <c r="D7905" s="4">
        <v>16.313725490196077</v>
      </c>
      <c r="E7905" s="4">
        <v>9680.2384313725488</v>
      </c>
      <c r="F7905" s="1" t="s">
        <v>510</v>
      </c>
      <c r="G7905" s="1">
        <v>1</v>
      </c>
      <c r="H7905" s="1" t="s">
        <v>505</v>
      </c>
      <c r="I79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0.54784490194761493</v>
      </c>
      <c r="J7905" s="1" t="str">
        <f>IFERROR(INDEX('consumption_figs'!$C:$C,MATCH(Table2[[#This Row],[item_code]],'consumption_figs'!A:A,0),1),"NA")</f>
        <v>kg/ton</v>
      </c>
      <c r="K7905" s="1">
        <f>+SUMIFS(prod!$E:$E,prod!$A:$A,Table2[[#This Row],[date]],prod!$G:$G,Table2[[#This Row],[production_line]],prod!$F:$F,Table2[[#This Row],[output_type]])</f>
        <v>165</v>
      </c>
      <c r="L7905">
        <f>+Table2[[#This Row],[cons_qty_base_uom]]/Table2[[#This Row],[Column1]]</f>
        <v>9.8871063576945917E-2</v>
      </c>
    </row>
    <row r="7906" spans="1:12" x14ac:dyDescent="0.25">
      <c r="A7906" s="2">
        <v>45748</v>
      </c>
      <c r="B7906" s="1" t="s">
        <v>576</v>
      </c>
      <c r="C7906" s="4">
        <v>0.19433441571587054</v>
      </c>
      <c r="D7906" s="4">
        <v>0.19433441571587054</v>
      </c>
      <c r="E7906" s="4">
        <v>154.80687581937616</v>
      </c>
      <c r="F7906" s="1" t="s">
        <v>510</v>
      </c>
      <c r="G7906" s="1">
        <v>1</v>
      </c>
      <c r="H7906" s="1" t="s">
        <v>505</v>
      </c>
      <c r="I79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6.4778138571956849E-3</v>
      </c>
      <c r="J7906" s="1" t="str">
        <f>IFERROR(INDEX('consumption_figs'!$C:$C,MATCH(Table2[[#This Row],[item_code]],'consumption_figs'!A:A,0),1),"NA")</f>
        <v>NA</v>
      </c>
      <c r="K7906" s="1">
        <f>+SUMIFS(prod!$E:$E,prod!$A:$A,Table2[[#This Row],[date]],prod!$G:$G,Table2[[#This Row],[production_line]],prod!$F:$F,Table2[[#This Row],[output_type]])</f>
        <v>165</v>
      </c>
      <c r="L7906">
        <f>+Table2[[#This Row],[cons_qty_base_uom]]/Table2[[#This Row],[Column1]]</f>
        <v>1.1777843376719426E-3</v>
      </c>
    </row>
    <row r="7907" spans="1:12" x14ac:dyDescent="0.25">
      <c r="A7907" s="2">
        <v>45748</v>
      </c>
      <c r="B7907" s="1" t="s">
        <v>201</v>
      </c>
      <c r="C7907" s="4">
        <v>28.519297228062545</v>
      </c>
      <c r="D7907" s="4">
        <v>5.458593489451171E-2</v>
      </c>
      <c r="E7907" s="4">
        <v>59.890524178931344</v>
      </c>
      <c r="F7907" s="1" t="s">
        <v>510</v>
      </c>
      <c r="G7907" s="1">
        <v>1</v>
      </c>
      <c r="H7907" s="1" t="s">
        <v>505</v>
      </c>
      <c r="I79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0.17284422562462148</v>
      </c>
      <c r="J7907" s="1" t="str">
        <f>IFERROR(INDEX('consumption_figs'!$C:$C,MATCH(Table2[[#This Row],[item_code]],'consumption_figs'!A:A,0),1),"NA")</f>
        <v>pc/heat</v>
      </c>
      <c r="K7907" s="1">
        <f>+SUMIFS(prod!$E:$E,prod!$A:$A,Table2[[#This Row],[date]],prod!$G:$G,Table2[[#This Row],[production_line]],prod!$F:$F,Table2[[#This Row],[output_type]])</f>
        <v>165</v>
      </c>
      <c r="L7907">
        <f>+Table2[[#This Row],[cons_qty_base_uom]]/Table2[[#This Row],[Column1]]</f>
        <v>0.17284422562462148</v>
      </c>
    </row>
    <row r="7908" spans="1:12" x14ac:dyDescent="0.25">
      <c r="A7908" s="2">
        <v>45748</v>
      </c>
      <c r="B7908" s="1" t="s">
        <v>565</v>
      </c>
      <c r="C7908" s="4">
        <v>54.757050677880088</v>
      </c>
      <c r="D7908" s="4">
        <v>0.36961009207569062</v>
      </c>
      <c r="E7908" s="4">
        <v>2781.5402277491485</v>
      </c>
      <c r="F7908" s="1" t="s">
        <v>510</v>
      </c>
      <c r="G7908" s="1">
        <v>1</v>
      </c>
      <c r="H7908" s="1" t="s">
        <v>505</v>
      </c>
      <c r="I79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1.2320336402523021E-2</v>
      </c>
      <c r="J7908" s="1" t="str">
        <f>IFERROR(INDEX('consumption_figs'!$C:$C,MATCH(Table2[[#This Row],[item_code]],'consumption_figs'!A:A,0),1),"NA")</f>
        <v>NA</v>
      </c>
      <c r="K7908" s="1">
        <f>+SUMIFS(prod!$E:$E,prod!$A:$A,Table2[[#This Row],[date]],prod!$G:$G,Table2[[#This Row],[production_line]],prod!$F:$F,Table2[[#This Row],[output_type]])</f>
        <v>165</v>
      </c>
      <c r="L7908">
        <f>+Table2[[#This Row],[cons_qty_base_uom]]/Table2[[#This Row],[Column1]]</f>
        <v>0.33186091319927324</v>
      </c>
    </row>
    <row r="7909" spans="1:12" x14ac:dyDescent="0.25">
      <c r="A7909" s="2">
        <v>45748</v>
      </c>
      <c r="B7909" s="1" t="s">
        <v>59</v>
      </c>
      <c r="C7909" s="4">
        <v>2.2815437782450037</v>
      </c>
      <c r="D7909" s="4">
        <v>2.0533894004205033E-2</v>
      </c>
      <c r="E7909" s="4">
        <v>80.766649749873125</v>
      </c>
      <c r="F7909" s="1" t="s">
        <v>510</v>
      </c>
      <c r="G7909" s="1">
        <v>1</v>
      </c>
      <c r="H7909" s="1" t="s">
        <v>505</v>
      </c>
      <c r="I79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1.382753804996972E-2</v>
      </c>
      <c r="J7909" s="1" t="str">
        <f>IFERROR(INDEX('consumption_figs'!$C:$C,MATCH(Table2[[#This Row],[item_code]],'consumption_figs'!A:A,0),1),"NA")</f>
        <v>pc/heat</v>
      </c>
      <c r="K7909" s="1">
        <f>+SUMIFS(prod!$E:$E,prod!$A:$A,Table2[[#This Row],[date]],prod!$G:$G,Table2[[#This Row],[production_line]],prod!$F:$F,Table2[[#This Row],[output_type]])</f>
        <v>165</v>
      </c>
      <c r="L7909">
        <f>+Table2[[#This Row],[cons_qty_base_uom]]/Table2[[#This Row],[Column1]]</f>
        <v>1.382753804996972E-2</v>
      </c>
    </row>
    <row r="7910" spans="1:12" x14ac:dyDescent="0.25">
      <c r="A7910" s="2">
        <v>45748</v>
      </c>
      <c r="B7910" s="1" t="s">
        <v>566</v>
      </c>
      <c r="C7910" s="4">
        <v>3.4223156673675055</v>
      </c>
      <c r="D7910" s="4">
        <v>3.3880925106938312E-2</v>
      </c>
      <c r="E7910" s="4">
        <v>183.09388820416154</v>
      </c>
      <c r="F7910" s="1" t="s">
        <v>510</v>
      </c>
      <c r="G7910" s="1">
        <v>1</v>
      </c>
      <c r="H7910" s="1" t="s">
        <v>505</v>
      </c>
      <c r="I79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1.1293641702312771E-3</v>
      </c>
      <c r="J7910" s="1" t="str">
        <f>IFERROR(INDEX('consumption_figs'!$C:$C,MATCH(Table2[[#This Row],[item_code]],'consumption_figs'!A:A,0),1),"NA")</f>
        <v>NA</v>
      </c>
      <c r="K7910" s="1">
        <f>+SUMIFS(prod!$E:$E,prod!$A:$A,Table2[[#This Row],[date]],prod!$G:$G,Table2[[#This Row],[production_line]],prod!$F:$F,Table2[[#This Row],[output_type]])</f>
        <v>165</v>
      </c>
      <c r="L7910">
        <f>+Table2[[#This Row],[cons_qty_base_uom]]/Table2[[#This Row],[Column1]]</f>
        <v>2.0741307074954578E-2</v>
      </c>
    </row>
    <row r="7911" spans="1:12" x14ac:dyDescent="0.25">
      <c r="A7911" s="2">
        <v>45748</v>
      </c>
      <c r="B7911" s="1" t="s">
        <v>60</v>
      </c>
      <c r="C7911" s="4">
        <v>125.19971483119457</v>
      </c>
      <c r="D7911" s="4">
        <v>1.7596068721235412</v>
      </c>
      <c r="E7911" s="4">
        <v>3663.3436559607535</v>
      </c>
      <c r="F7911" s="1" t="s">
        <v>510</v>
      </c>
      <c r="G7911" s="1">
        <v>1</v>
      </c>
      <c r="H7911" s="1" t="s">
        <v>505</v>
      </c>
      <c r="I79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0.75878615049208831</v>
      </c>
      <c r="J7911" s="1" t="str">
        <f>IFERROR(INDEX('consumption_figs'!$C:$C,MATCH(Table2[[#This Row],[item_code]],'consumption_figs'!A:A,0),1),"NA")</f>
        <v>pc/heat</v>
      </c>
      <c r="K7911" s="1">
        <f>+SUMIFS(prod!$E:$E,prod!$A:$A,Table2[[#This Row],[date]],prod!$G:$G,Table2[[#This Row],[production_line]],prod!$F:$F,Table2[[#This Row],[output_type]])</f>
        <v>165</v>
      </c>
      <c r="L7911">
        <f>+Table2[[#This Row],[cons_qty_base_uom]]/Table2[[#This Row],[Column1]]</f>
        <v>0.75878615049208831</v>
      </c>
    </row>
    <row r="7912" spans="1:12" x14ac:dyDescent="0.25">
      <c r="A7912" s="2">
        <v>45748</v>
      </c>
      <c r="B7912" s="1" t="s">
        <v>259</v>
      </c>
      <c r="C7912" s="4">
        <v>0.27646061720097564</v>
      </c>
      <c r="D7912" s="4">
        <v>0.27646061720097564</v>
      </c>
      <c r="E7912" s="4">
        <v>855.42444174325874</v>
      </c>
      <c r="F7912" s="1" t="s">
        <v>510</v>
      </c>
      <c r="G7912" s="1">
        <v>1</v>
      </c>
      <c r="H7912" s="1" t="s">
        <v>505</v>
      </c>
      <c r="I79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9.2840559205109707E-3</v>
      </c>
      <c r="J7912" s="1" t="str">
        <f>IFERROR(INDEX('consumption_figs'!$C:$C,MATCH(Table2[[#This Row],[item_code]],'consumption_figs'!A:A,0),1),"NA")</f>
        <v>kg/ton</v>
      </c>
      <c r="K7912" s="1">
        <f>+SUMIFS(prod!$E:$E,prod!$A:$A,Table2[[#This Row],[date]],prod!$G:$G,Table2[[#This Row],[production_line]],prod!$F:$F,Table2[[#This Row],[output_type]])</f>
        <v>165</v>
      </c>
      <c r="L7912">
        <f>+Table2[[#This Row],[cons_qty_base_uom]]/Table2[[#This Row],[Column1]]</f>
        <v>1.6755188921271252E-3</v>
      </c>
    </row>
    <row r="7913" spans="1:12" x14ac:dyDescent="0.25">
      <c r="A7913" s="2">
        <v>45748</v>
      </c>
      <c r="B7913" s="1" t="s">
        <v>272</v>
      </c>
      <c r="C7913" s="4">
        <v>0.15685613475434421</v>
      </c>
      <c r="D7913" s="4">
        <v>0.15685613475434421</v>
      </c>
      <c r="E7913" s="4">
        <v>171.64766826167886</v>
      </c>
      <c r="F7913" s="1" t="s">
        <v>510</v>
      </c>
      <c r="G7913" s="1">
        <v>1</v>
      </c>
      <c r="H7913" s="1" t="s">
        <v>505</v>
      </c>
      <c r="I79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5.2675174543066758E-3</v>
      </c>
      <c r="J7913" s="1" t="str">
        <f>IFERROR(INDEX('consumption_figs'!$C:$C,MATCH(Table2[[#This Row],[item_code]],'consumption_figs'!A:A,0),1),"NA")</f>
        <v>kg/ton</v>
      </c>
      <c r="K7913" s="1">
        <f>+SUMIFS(prod!$E:$E,prod!$A:$A,Table2[[#This Row],[date]],prod!$G:$G,Table2[[#This Row],[production_line]],prod!$F:$F,Table2[[#This Row],[output_type]])</f>
        <v>165</v>
      </c>
      <c r="L7913">
        <f>+Table2[[#This Row],[cons_qty_base_uom]]/Table2[[#This Row],[Column1]]</f>
        <v>9.5064324093541944E-4</v>
      </c>
    </row>
    <row r="7914" spans="1:12" x14ac:dyDescent="0.25">
      <c r="A7914" s="2">
        <v>45778</v>
      </c>
      <c r="B7914" s="1" t="s">
        <v>99</v>
      </c>
      <c r="C7914" s="4">
        <v>34.345768738072202</v>
      </c>
      <c r="D7914" s="4">
        <v>0.2387030927296018</v>
      </c>
      <c r="E7914" s="4">
        <v>377.8034561187942</v>
      </c>
      <c r="F7914" s="1" t="s">
        <v>510</v>
      </c>
      <c r="G7914" s="1">
        <v>1</v>
      </c>
      <c r="H7914" s="1" t="s">
        <v>505</v>
      </c>
      <c r="I79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0.18269025924506491</v>
      </c>
      <c r="J7914" s="1" t="str">
        <f>IFERROR(INDEX('consumption_figs'!$C:$C,MATCH(Table2[[#This Row],[item_code]],'consumption_figs'!A:A,0),1),"NA")</f>
        <v>pc/heat</v>
      </c>
      <c r="K7914" s="1">
        <f>+SUMIFS(prod!$E:$E,prod!$A:$A,Table2[[#This Row],[date]],prod!$G:$G,Table2[[#This Row],[production_line]],prod!$F:$F,Table2[[#This Row],[output_type]])</f>
        <v>188</v>
      </c>
      <c r="L7914">
        <f>+Table2[[#This Row],[cons_qty_base_uom]]/Table2[[#This Row],[Column1]]</f>
        <v>0.18269025924506491</v>
      </c>
    </row>
    <row r="7915" spans="1:12" x14ac:dyDescent="0.25">
      <c r="A7915" s="2">
        <v>45778</v>
      </c>
      <c r="B7915" s="1" t="s">
        <v>78</v>
      </c>
      <c r="C7915" s="4">
        <v>14.93294292959661</v>
      </c>
      <c r="D7915" s="4">
        <v>0.38243266842696927</v>
      </c>
      <c r="E7915" s="4">
        <v>556.99877127395348</v>
      </c>
      <c r="F7915" s="1" t="s">
        <v>510</v>
      </c>
      <c r="G7915" s="1">
        <v>1</v>
      </c>
      <c r="H7915" s="1" t="s">
        <v>505</v>
      </c>
      <c r="I79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7.9430547497854304E-2</v>
      </c>
      <c r="J7915" s="1" t="str">
        <f>IFERROR(INDEX('consumption_figs'!$C:$C,MATCH(Table2[[#This Row],[item_code]],'consumption_figs'!A:A,0),1),"NA")</f>
        <v>pc/heat</v>
      </c>
      <c r="K7915" s="1">
        <f>+SUMIFS(prod!$E:$E,prod!$A:$A,Table2[[#This Row],[date]],prod!$G:$G,Table2[[#This Row],[production_line]],prod!$F:$F,Table2[[#This Row],[output_type]])</f>
        <v>188</v>
      </c>
      <c r="L7915">
        <f>+Table2[[#This Row],[cons_qty_base_uom]]/Table2[[#This Row],[Column1]]</f>
        <v>7.9430547497854304E-2</v>
      </c>
    </row>
    <row r="7916" spans="1:12" x14ac:dyDescent="0.25">
      <c r="A7916" s="2">
        <v>45778</v>
      </c>
      <c r="B7916" s="1" t="s">
        <v>520</v>
      </c>
      <c r="C7916" s="4">
        <v>4.8532064521188989</v>
      </c>
      <c r="D7916" s="4">
        <v>9.6311882042299554E-2</v>
      </c>
      <c r="E7916" s="4">
        <v>95.866357689995013</v>
      </c>
      <c r="F7916" s="1" t="s">
        <v>510</v>
      </c>
      <c r="G7916" s="1">
        <v>1</v>
      </c>
      <c r="H7916" s="1" t="s">
        <v>505</v>
      </c>
      <c r="I79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2.5814927936802654E-2</v>
      </c>
      <c r="J7916" s="1" t="str">
        <f>IFERROR(INDEX('consumption_figs'!$C:$C,MATCH(Table2[[#This Row],[item_code]],'consumption_figs'!A:A,0),1),"NA")</f>
        <v>pc/heat</v>
      </c>
      <c r="K7916" s="1">
        <f>+SUMIFS(prod!$E:$E,prod!$A:$A,Table2[[#This Row],[date]],prod!$G:$G,Table2[[#This Row],[production_line]],prod!$F:$F,Table2[[#This Row],[output_type]])</f>
        <v>188</v>
      </c>
      <c r="L7916">
        <f>+Table2[[#This Row],[cons_qty_base_uom]]/Table2[[#This Row],[Column1]]</f>
        <v>2.5814927936802654E-2</v>
      </c>
    </row>
    <row r="7917" spans="1:12" x14ac:dyDescent="0.25">
      <c r="A7917" s="2">
        <v>45778</v>
      </c>
      <c r="B7917" s="1" t="s">
        <v>521</v>
      </c>
      <c r="C7917" s="4">
        <v>11.199707197197458</v>
      </c>
      <c r="D7917" s="4">
        <v>0.22225196726882956</v>
      </c>
      <c r="E7917" s="4">
        <v>221.2300562076808</v>
      </c>
      <c r="F7917" s="1" t="s">
        <v>510</v>
      </c>
      <c r="G7917" s="1">
        <v>1</v>
      </c>
      <c r="H7917" s="1" t="s">
        <v>505</v>
      </c>
      <c r="I79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5.9572910623390735E-2</v>
      </c>
      <c r="J7917" s="1" t="str">
        <f>IFERROR(INDEX('consumption_figs'!$C:$C,MATCH(Table2[[#This Row],[item_code]],'consumption_figs'!A:A,0),1),"NA")</f>
        <v>pc/heat</v>
      </c>
      <c r="K7917" s="1">
        <f>+SUMIFS(prod!$E:$E,prod!$A:$A,Table2[[#This Row],[date]],prod!$G:$G,Table2[[#This Row],[production_line]],prod!$F:$F,Table2[[#This Row],[output_type]])</f>
        <v>188</v>
      </c>
      <c r="L7917">
        <f>+Table2[[#This Row],[cons_qty_base_uom]]/Table2[[#This Row],[Column1]]</f>
        <v>5.9572910623390735E-2</v>
      </c>
    </row>
    <row r="7918" spans="1:12" x14ac:dyDescent="0.25">
      <c r="A7918" s="2">
        <v>45778</v>
      </c>
      <c r="B7918" s="1" t="s">
        <v>522</v>
      </c>
      <c r="C7918" s="4">
        <v>19.786149381715511</v>
      </c>
      <c r="D7918" s="4">
        <v>0.39265613448014419</v>
      </c>
      <c r="E7918" s="4">
        <v>390.83976596690275</v>
      </c>
      <c r="F7918" s="1" t="s">
        <v>510</v>
      </c>
      <c r="G7918" s="1">
        <v>1</v>
      </c>
      <c r="H7918" s="1" t="s">
        <v>505</v>
      </c>
      <c r="I79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0.10524547543465697</v>
      </c>
      <c r="J7918" s="1" t="str">
        <f>IFERROR(INDEX('consumption_figs'!$C:$C,MATCH(Table2[[#This Row],[item_code]],'consumption_figs'!A:A,0),1),"NA")</f>
        <v>pc/heat</v>
      </c>
      <c r="K7918" s="1">
        <f>+SUMIFS(prod!$E:$E,prod!$A:$A,Table2[[#This Row],[date]],prod!$G:$G,Table2[[#This Row],[production_line]],prod!$F:$F,Table2[[#This Row],[output_type]])</f>
        <v>188</v>
      </c>
      <c r="L7918">
        <f>+Table2[[#This Row],[cons_qty_base_uom]]/Table2[[#This Row],[Column1]]</f>
        <v>0.10524547543465697</v>
      </c>
    </row>
    <row r="7919" spans="1:12" x14ac:dyDescent="0.25">
      <c r="A7919" s="2">
        <v>45778</v>
      </c>
      <c r="B7919" s="1" t="s">
        <v>523</v>
      </c>
      <c r="C7919" s="4">
        <v>3.3599121591592374</v>
      </c>
      <c r="D7919" s="4">
        <v>8.1494669420407298E-2</v>
      </c>
      <c r="E7919" s="4">
        <v>79.809337481373021</v>
      </c>
      <c r="F7919" s="1" t="s">
        <v>510</v>
      </c>
      <c r="G7919" s="1">
        <v>1</v>
      </c>
      <c r="H7919" s="1" t="s">
        <v>505</v>
      </c>
      <c r="I79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1.7871873187017221E-2</v>
      </c>
      <c r="J7919" s="1" t="str">
        <f>IFERROR(INDEX('consumption_figs'!$C:$C,MATCH(Table2[[#This Row],[item_code]],'consumption_figs'!A:A,0),1),"NA")</f>
        <v>pc/heat</v>
      </c>
      <c r="K7919" s="1">
        <f>+SUMIFS(prod!$E:$E,prod!$A:$A,Table2[[#This Row],[date]],prod!$G:$G,Table2[[#This Row],[production_line]],prod!$F:$F,Table2[[#This Row],[output_type]])</f>
        <v>188</v>
      </c>
      <c r="L7919">
        <f>+Table2[[#This Row],[cons_qty_base_uom]]/Table2[[#This Row],[Column1]]</f>
        <v>1.7871873187017221E-2</v>
      </c>
    </row>
    <row r="7920" spans="1:12" x14ac:dyDescent="0.25">
      <c r="A7920" s="2">
        <v>45778</v>
      </c>
      <c r="B7920" s="1" t="s">
        <v>524</v>
      </c>
      <c r="C7920" s="4">
        <v>1.8666178661995763</v>
      </c>
      <c r="D7920" s="4">
        <v>4.5274816344670725E-2</v>
      </c>
      <c r="E7920" s="4">
        <v>44.338520822985011</v>
      </c>
      <c r="F7920" s="1" t="s">
        <v>510</v>
      </c>
      <c r="G7920" s="1">
        <v>1</v>
      </c>
      <c r="H7920" s="1" t="s">
        <v>505</v>
      </c>
      <c r="I79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9.9288184372317879E-3</v>
      </c>
      <c r="J7920" s="1" t="str">
        <f>IFERROR(INDEX('consumption_figs'!$C:$C,MATCH(Table2[[#This Row],[item_code]],'consumption_figs'!A:A,0),1),"NA")</f>
        <v>pc/heat</v>
      </c>
      <c r="K7920" s="1">
        <f>+SUMIFS(prod!$E:$E,prod!$A:$A,Table2[[#This Row],[date]],prod!$G:$G,Table2[[#This Row],[production_line]],prod!$F:$F,Table2[[#This Row],[output_type]])</f>
        <v>188</v>
      </c>
      <c r="L7920">
        <f>+Table2[[#This Row],[cons_qty_base_uom]]/Table2[[#This Row],[Column1]]</f>
        <v>9.9288184372317879E-3</v>
      </c>
    </row>
    <row r="7921" spans="1:12" x14ac:dyDescent="0.25">
      <c r="A7921" s="2">
        <v>45778</v>
      </c>
      <c r="B7921" s="1" t="s">
        <v>525</v>
      </c>
      <c r="C7921" s="4">
        <v>2.613265012679407</v>
      </c>
      <c r="D7921" s="4">
        <v>7.2910093853755437E-2</v>
      </c>
      <c r="E7921" s="4">
        <v>68.395417217850508</v>
      </c>
      <c r="F7921" s="1" t="s">
        <v>510</v>
      </c>
      <c r="G7921" s="1">
        <v>1</v>
      </c>
      <c r="H7921" s="1" t="s">
        <v>505</v>
      </c>
      <c r="I79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1.3900345812124506E-2</v>
      </c>
      <c r="J7921" s="1" t="str">
        <f>IFERROR(INDEX('consumption_figs'!$C:$C,MATCH(Table2[[#This Row],[item_code]],'consumption_figs'!A:A,0),1),"NA")</f>
        <v>pc/heat</v>
      </c>
      <c r="K7921" s="1">
        <f>+SUMIFS(prod!$E:$E,prod!$A:$A,Table2[[#This Row],[date]],prod!$G:$G,Table2[[#This Row],[production_line]],prod!$F:$F,Table2[[#This Row],[output_type]])</f>
        <v>188</v>
      </c>
      <c r="L7921">
        <f>+Table2[[#This Row],[cons_qty_base_uom]]/Table2[[#This Row],[Column1]]</f>
        <v>1.3900345812124506E-2</v>
      </c>
    </row>
    <row r="7922" spans="1:12" x14ac:dyDescent="0.25">
      <c r="A7922" s="2">
        <v>45778</v>
      </c>
      <c r="B7922" s="1" t="s">
        <v>526</v>
      </c>
      <c r="C7922" s="4">
        <v>2.2399414394394919</v>
      </c>
      <c r="D7922" s="4">
        <v>6.2494366160361817E-2</v>
      </c>
      <c r="E7922" s="4">
        <v>58.624643329586156</v>
      </c>
      <c r="F7922" s="1" t="s">
        <v>510</v>
      </c>
      <c r="G7922" s="1">
        <v>1</v>
      </c>
      <c r="H7922" s="1" t="s">
        <v>505</v>
      </c>
      <c r="I79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1.1914582124678148E-2</v>
      </c>
      <c r="J7922" s="1" t="str">
        <f>IFERROR(INDEX('consumption_figs'!$C:$C,MATCH(Table2[[#This Row],[item_code]],'consumption_figs'!A:A,0),1),"NA")</f>
        <v>pc/heat</v>
      </c>
      <c r="K7922" s="1">
        <f>+SUMIFS(prod!$E:$E,prod!$A:$A,Table2[[#This Row],[date]],prod!$G:$G,Table2[[#This Row],[production_line]],prod!$F:$F,Table2[[#This Row],[output_type]])</f>
        <v>188</v>
      </c>
      <c r="L7922">
        <f>+Table2[[#This Row],[cons_qty_base_uom]]/Table2[[#This Row],[Column1]]</f>
        <v>1.1914582124678148E-2</v>
      </c>
    </row>
    <row r="7923" spans="1:12" x14ac:dyDescent="0.25">
      <c r="A7923" s="2">
        <v>45778</v>
      </c>
      <c r="B7923" s="1" t="s">
        <v>144</v>
      </c>
      <c r="C7923" s="4">
        <v>31.359180152152884</v>
      </c>
      <c r="D7923" s="4">
        <v>0.65509327337847378</v>
      </c>
      <c r="E7923" s="4">
        <v>815.33868395597494</v>
      </c>
      <c r="F7923" s="1" t="s">
        <v>510</v>
      </c>
      <c r="G7923" s="1">
        <v>1</v>
      </c>
      <c r="H7923" s="1" t="s">
        <v>505</v>
      </c>
      <c r="I79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0.16680414974549407</v>
      </c>
      <c r="J7923" s="1" t="str">
        <f>IFERROR(INDEX('consumption_figs'!$C:$C,MATCH(Table2[[#This Row],[item_code]],'consumption_figs'!A:A,0),1),"NA")</f>
        <v>pc/heat</v>
      </c>
      <c r="K7923" s="1">
        <f>+SUMIFS(prod!$E:$E,prod!$A:$A,Table2[[#This Row],[date]],prod!$G:$G,Table2[[#This Row],[production_line]],prod!$F:$F,Table2[[#This Row],[output_type]])</f>
        <v>188</v>
      </c>
      <c r="L7923">
        <f>+Table2[[#This Row],[cons_qty_base_uom]]/Table2[[#This Row],[Column1]]</f>
        <v>0.16680414974549407</v>
      </c>
    </row>
    <row r="7924" spans="1:12" x14ac:dyDescent="0.25">
      <c r="A7924" s="2">
        <v>45778</v>
      </c>
      <c r="B7924" s="1" t="s">
        <v>146</v>
      </c>
      <c r="C7924" s="4">
        <v>73.1714203550234</v>
      </c>
      <c r="D7924" s="4">
        <v>1.5314778280306394</v>
      </c>
      <c r="E7924" s="4">
        <v>1902.4569292306085</v>
      </c>
      <c r="F7924" s="1" t="s">
        <v>510</v>
      </c>
      <c r="G7924" s="1">
        <v>1</v>
      </c>
      <c r="H7924" s="1" t="s">
        <v>505</v>
      </c>
      <c r="I79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0.3892096827394862</v>
      </c>
      <c r="J7924" s="1" t="str">
        <f>IFERROR(INDEX('consumption_figs'!$C:$C,MATCH(Table2[[#This Row],[item_code]],'consumption_figs'!A:A,0),1),"NA")</f>
        <v>pc/heat</v>
      </c>
      <c r="K7924" s="1">
        <f>+SUMIFS(prod!$E:$E,prod!$A:$A,Table2[[#This Row],[date]],prod!$G:$G,Table2[[#This Row],[production_line]],prod!$F:$F,Table2[[#This Row],[output_type]])</f>
        <v>188</v>
      </c>
      <c r="L7924">
        <f>+Table2[[#This Row],[cons_qty_base_uom]]/Table2[[#This Row],[Column1]]</f>
        <v>0.3892096827394862</v>
      </c>
    </row>
    <row r="7925" spans="1:12" x14ac:dyDescent="0.25">
      <c r="A7925" s="2">
        <v>45778</v>
      </c>
      <c r="B7925" s="1" t="s">
        <v>89</v>
      </c>
      <c r="C7925" s="4">
        <v>57.865153852186864</v>
      </c>
      <c r="D7925" s="4">
        <v>1.2267412616663615</v>
      </c>
      <c r="E7925" s="4">
        <v>1498.7074847716397</v>
      </c>
      <c r="F7925" s="1" t="s">
        <v>510</v>
      </c>
      <c r="G7925" s="1">
        <v>1</v>
      </c>
      <c r="H7925" s="1" t="s">
        <v>505</v>
      </c>
      <c r="I79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3.9572298763431019E-2</v>
      </c>
      <c r="J7925" s="1" t="str">
        <f>IFERROR(INDEX('consumption_figs'!$C:$C,MATCH(Table2[[#This Row],[item_code]],'consumption_figs'!A:A,0),1),"NA")</f>
        <v>NA</v>
      </c>
      <c r="K7925" s="1">
        <f>+SUMIFS(prod!$E:$E,prod!$A:$A,Table2[[#This Row],[date]],prod!$G:$G,Table2[[#This Row],[production_line]],prod!$F:$F,Table2[[#This Row],[output_type]])</f>
        <v>188</v>
      </c>
      <c r="L7925">
        <f>+Table2[[#This Row],[cons_qty_base_uom]]/Table2[[#This Row],[Column1]]</f>
        <v>0.30779337155418546</v>
      </c>
    </row>
    <row r="7926" spans="1:12" x14ac:dyDescent="0.25">
      <c r="A7926" s="2">
        <v>45778</v>
      </c>
      <c r="B7926" s="1" t="s">
        <v>95</v>
      </c>
      <c r="C7926" s="4">
        <v>38.452328043711276</v>
      </c>
      <c r="D7926" s="4">
        <v>1.355948105931871</v>
      </c>
      <c r="E7926" s="4">
        <v>1659.2179550861415</v>
      </c>
      <c r="F7926" s="1" t="s">
        <v>510</v>
      </c>
      <c r="G7926" s="1">
        <v>1</v>
      </c>
      <c r="H7926" s="1" t="s">
        <v>505</v>
      </c>
      <c r="I79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4.3740261481673259E-2</v>
      </c>
      <c r="J7926" s="1" t="str">
        <f>IFERROR(INDEX('consumption_figs'!$C:$C,MATCH(Table2[[#This Row],[item_code]],'consumption_figs'!A:A,0),1),"NA")</f>
        <v>NA</v>
      </c>
      <c r="K7926" s="1">
        <f>+SUMIFS(prod!$E:$E,prod!$A:$A,Table2[[#This Row],[date]],prod!$G:$G,Table2[[#This Row],[production_line]],prod!$F:$F,Table2[[#This Row],[output_type]])</f>
        <v>188</v>
      </c>
      <c r="L7926">
        <f>+Table2[[#This Row],[cons_qty_base_uom]]/Table2[[#This Row],[Column1]]</f>
        <v>0.20453365980697488</v>
      </c>
    </row>
    <row r="7927" spans="1:12" x14ac:dyDescent="0.25">
      <c r="A7927" s="2">
        <v>45778</v>
      </c>
      <c r="B7927" s="1" t="s">
        <v>97</v>
      </c>
      <c r="C7927" s="4">
        <v>7.0931478915583899</v>
      </c>
      <c r="D7927" s="4">
        <v>0.25062455883506313</v>
      </c>
      <c r="E7927" s="4">
        <v>306.06933152074453</v>
      </c>
      <c r="F7927" s="1" t="s">
        <v>510</v>
      </c>
      <c r="G7927" s="1">
        <v>1</v>
      </c>
      <c r="H7927" s="1" t="s">
        <v>505</v>
      </c>
      <c r="I79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8.0846631882278436E-3</v>
      </c>
      <c r="J7927" s="1" t="str">
        <f>IFERROR(INDEX('consumption_figs'!$C:$C,MATCH(Table2[[#This Row],[item_code]],'consumption_figs'!A:A,0),1),"NA")</f>
        <v>NA</v>
      </c>
      <c r="K7927" s="1">
        <f>+SUMIFS(prod!$E:$E,prod!$A:$A,Table2[[#This Row],[date]],prod!$G:$G,Table2[[#This Row],[production_line]],prod!$F:$F,Table2[[#This Row],[output_type]])</f>
        <v>188</v>
      </c>
      <c r="L7927">
        <f>+Table2[[#This Row],[cons_qty_base_uom]]/Table2[[#This Row],[Column1]]</f>
        <v>3.77295100614808E-2</v>
      </c>
    </row>
    <row r="7928" spans="1:12" x14ac:dyDescent="0.25">
      <c r="A7928" s="2">
        <v>45778</v>
      </c>
      <c r="B7928" s="1" t="s">
        <v>117</v>
      </c>
      <c r="C7928" s="4">
        <v>168.74225510444171</v>
      </c>
      <c r="D7928" s="4">
        <v>3.4625910747431434</v>
      </c>
      <c r="E7928" s="4">
        <v>4674.1604663930357</v>
      </c>
      <c r="F7928" s="1" t="s">
        <v>510</v>
      </c>
      <c r="G7928" s="1">
        <v>1</v>
      </c>
      <c r="H7928" s="1" t="s">
        <v>505</v>
      </c>
      <c r="I79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0.89756518672575381</v>
      </c>
      <c r="J7928" s="1" t="str">
        <f>IFERROR(INDEX('consumption_figs'!$C:$C,MATCH(Table2[[#This Row],[item_code]],'consumption_figs'!A:A,0),1),"NA")</f>
        <v>pc/heat</v>
      </c>
      <c r="K7928" s="1">
        <f>+SUMIFS(prod!$E:$E,prod!$A:$A,Table2[[#This Row],[date]],prod!$G:$G,Table2[[#This Row],[production_line]],prod!$F:$F,Table2[[#This Row],[output_type]])</f>
        <v>188</v>
      </c>
      <c r="L7928">
        <f>+Table2[[#This Row],[cons_qty_base_uom]]/Table2[[#This Row],[Column1]]</f>
        <v>0.89756518672575381</v>
      </c>
    </row>
    <row r="7929" spans="1:12" x14ac:dyDescent="0.25">
      <c r="A7929" s="2">
        <v>45778</v>
      </c>
      <c r="B7929" s="1" t="s">
        <v>115</v>
      </c>
      <c r="C7929" s="4">
        <v>36.959033750751615</v>
      </c>
      <c r="D7929" s="4">
        <v>0.759138553240438</v>
      </c>
      <c r="E7929" s="4">
        <v>1023.7652348958197</v>
      </c>
      <c r="F7929" s="1" t="s">
        <v>510</v>
      </c>
      <c r="G7929" s="1">
        <v>1</v>
      </c>
      <c r="H7929" s="1" t="s">
        <v>505</v>
      </c>
      <c r="I79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0.19659060505718945</v>
      </c>
      <c r="J7929" s="1" t="str">
        <f>IFERROR(INDEX('consumption_figs'!$C:$C,MATCH(Table2[[#This Row],[item_code]],'consumption_figs'!A:A,0),1),"NA")</f>
        <v>pc/heat</v>
      </c>
      <c r="K7929" s="1">
        <f>+SUMIFS(prod!$E:$E,prod!$A:$A,Table2[[#This Row],[date]],prod!$G:$G,Table2[[#This Row],[production_line]],prod!$F:$F,Table2[[#This Row],[output_type]])</f>
        <v>188</v>
      </c>
      <c r="L7929">
        <f>+Table2[[#This Row],[cons_qty_base_uom]]/Table2[[#This Row],[Column1]]</f>
        <v>0.19659060505718945</v>
      </c>
    </row>
    <row r="7930" spans="1:12" x14ac:dyDescent="0.25">
      <c r="A7930" s="2">
        <v>45778</v>
      </c>
      <c r="B7930" s="1" t="s">
        <v>119</v>
      </c>
      <c r="C7930" s="4">
        <v>406.92269483150767</v>
      </c>
      <c r="D7930" s="4">
        <v>8.3500536979425366</v>
      </c>
      <c r="E7930" s="4">
        <v>11271.758646832763</v>
      </c>
      <c r="F7930" s="1" t="s">
        <v>510</v>
      </c>
      <c r="G7930" s="1">
        <v>1</v>
      </c>
      <c r="H7930" s="1" t="s">
        <v>505</v>
      </c>
      <c r="I79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2.16448241931653</v>
      </c>
      <c r="J7930" s="1" t="str">
        <f>IFERROR(INDEX('consumption_figs'!$C:$C,MATCH(Table2[[#This Row],[item_code]],'consumption_figs'!A:A,0),1),"NA")</f>
        <v>pc/heat</v>
      </c>
      <c r="K7930" s="1">
        <f>+SUMIFS(prod!$E:$E,prod!$A:$A,Table2[[#This Row],[date]],prod!$G:$G,Table2[[#This Row],[production_line]],prod!$F:$F,Table2[[#This Row],[output_type]])</f>
        <v>188</v>
      </c>
      <c r="L7930">
        <f>+Table2[[#This Row],[cons_qty_base_uom]]/Table2[[#This Row],[Column1]]</f>
        <v>2.16448241931653</v>
      </c>
    </row>
    <row r="7931" spans="1:12" x14ac:dyDescent="0.25">
      <c r="A7931" s="2">
        <v>45778</v>
      </c>
      <c r="B7931" s="1" t="s">
        <v>128</v>
      </c>
      <c r="C7931" s="4">
        <v>77.277979660662467</v>
      </c>
      <c r="D7931" s="4">
        <v>1.9404500692792341</v>
      </c>
      <c r="E7931" s="4">
        <v>2619.7235104964575</v>
      </c>
      <c r="F7931" s="1" t="s">
        <v>510</v>
      </c>
      <c r="G7931" s="1">
        <v>1</v>
      </c>
      <c r="H7931" s="1" t="s">
        <v>505</v>
      </c>
      <c r="I79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0.41105308330139612</v>
      </c>
      <c r="J7931" s="1" t="str">
        <f>IFERROR(INDEX('consumption_figs'!$C:$C,MATCH(Table2[[#This Row],[item_code]],'consumption_figs'!A:A,0),1),"NA")</f>
        <v>pc/heat</v>
      </c>
      <c r="K7931" s="1">
        <f>+SUMIFS(prod!$E:$E,prod!$A:$A,Table2[[#This Row],[date]],prod!$G:$G,Table2[[#This Row],[production_line]],prod!$F:$F,Table2[[#This Row],[output_type]])</f>
        <v>188</v>
      </c>
      <c r="L7931">
        <f>+Table2[[#This Row],[cons_qty_base_uom]]/Table2[[#This Row],[Column1]]</f>
        <v>0.41105308330139612</v>
      </c>
    </row>
    <row r="7932" spans="1:12" x14ac:dyDescent="0.25">
      <c r="A7932" s="2">
        <v>45778</v>
      </c>
      <c r="B7932" s="1" t="s">
        <v>136</v>
      </c>
      <c r="C7932" s="4">
        <v>241.91367545946511</v>
      </c>
      <c r="D7932" s="4">
        <v>6.0696141172779798</v>
      </c>
      <c r="E7932" s="4">
        <v>8200.8735980758665</v>
      </c>
      <c r="F7932" s="1" t="s">
        <v>510</v>
      </c>
      <c r="G7932" s="1">
        <v>1</v>
      </c>
      <c r="H7932" s="1" t="s">
        <v>505</v>
      </c>
      <c r="I79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1.2867748694652399</v>
      </c>
      <c r="J7932" s="1" t="str">
        <f>IFERROR(INDEX('consumption_figs'!$C:$C,MATCH(Table2[[#This Row],[item_code]],'consumption_figs'!A:A,0),1),"NA")</f>
        <v>pc/heat</v>
      </c>
      <c r="K7932" s="1">
        <f>+SUMIFS(prod!$E:$E,prod!$A:$A,Table2[[#This Row],[date]],prod!$G:$G,Table2[[#This Row],[production_line]],prod!$F:$F,Table2[[#This Row],[output_type]])</f>
        <v>188</v>
      </c>
      <c r="L7932">
        <f>+Table2[[#This Row],[cons_qty_base_uom]]/Table2[[#This Row],[Column1]]</f>
        <v>1.2867748694652399</v>
      </c>
    </row>
    <row r="7933" spans="1:12" x14ac:dyDescent="0.25">
      <c r="A7933" s="2">
        <v>45778</v>
      </c>
      <c r="B7933" s="1" t="s">
        <v>132</v>
      </c>
      <c r="C7933" s="4">
        <v>201.59472954955424</v>
      </c>
      <c r="D7933" s="4">
        <v>5.0539798698073248</v>
      </c>
      <c r="E7933" s="4">
        <v>6834.0613317298885</v>
      </c>
      <c r="F7933" s="1" t="s">
        <v>510</v>
      </c>
      <c r="G7933" s="1">
        <v>1</v>
      </c>
      <c r="H7933" s="1" t="s">
        <v>505</v>
      </c>
      <c r="I79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1.0723123912210333</v>
      </c>
      <c r="J7933" s="1" t="str">
        <f>IFERROR(INDEX('consumption_figs'!$C:$C,MATCH(Table2[[#This Row],[item_code]],'consumption_figs'!A:A,0),1),"NA")</f>
        <v>pc/heat</v>
      </c>
      <c r="K7933" s="1">
        <f>+SUMIFS(prod!$E:$E,prod!$A:$A,Table2[[#This Row],[date]],prod!$G:$G,Table2[[#This Row],[production_line]],prod!$F:$F,Table2[[#This Row],[output_type]])</f>
        <v>188</v>
      </c>
      <c r="L7933">
        <f>+Table2[[#This Row],[cons_qty_base_uom]]/Table2[[#This Row],[Column1]]</f>
        <v>1.0723123912210333</v>
      </c>
    </row>
    <row r="7934" spans="1:12" x14ac:dyDescent="0.25">
      <c r="A7934" s="2">
        <v>45778</v>
      </c>
      <c r="B7934" s="1" t="s">
        <v>134</v>
      </c>
      <c r="C7934" s="4">
        <v>15.306266502836527</v>
      </c>
      <c r="D7934" s="4">
        <v>0.38510566521136702</v>
      </c>
      <c r="E7934" s="4">
        <v>518.8824344461583</v>
      </c>
      <c r="F7934" s="1" t="s">
        <v>510</v>
      </c>
      <c r="G7934" s="1">
        <v>1</v>
      </c>
      <c r="H7934" s="1" t="s">
        <v>505</v>
      </c>
      <c r="I79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8.1416311185300669E-2</v>
      </c>
      <c r="J7934" s="1" t="str">
        <f>IFERROR(INDEX('consumption_figs'!$C:$C,MATCH(Table2[[#This Row],[item_code]],'consumption_figs'!A:A,0),1),"NA")</f>
        <v>pc/heat</v>
      </c>
      <c r="K7934" s="1">
        <f>+SUMIFS(prod!$E:$E,prod!$A:$A,Table2[[#This Row],[date]],prod!$G:$G,Table2[[#This Row],[production_line]],prod!$F:$F,Table2[[#This Row],[output_type]])</f>
        <v>188</v>
      </c>
      <c r="L7934">
        <f>+Table2[[#This Row],[cons_qty_base_uom]]/Table2[[#This Row],[Column1]]</f>
        <v>8.1416311185300669E-2</v>
      </c>
    </row>
    <row r="7935" spans="1:12" x14ac:dyDescent="0.25">
      <c r="A7935" s="2">
        <v>45778</v>
      </c>
      <c r="B7935" s="1" t="s">
        <v>107</v>
      </c>
      <c r="C7935" s="4">
        <v>22.399414394394917</v>
      </c>
      <c r="D7935" s="4">
        <v>0.35391074743143969</v>
      </c>
      <c r="E7935" s="4">
        <v>620.4637787247392</v>
      </c>
      <c r="F7935" s="1" t="s">
        <v>510</v>
      </c>
      <c r="G7935" s="1">
        <v>1</v>
      </c>
      <c r="H7935" s="1" t="s">
        <v>505</v>
      </c>
      <c r="I79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1.1416475723594829E-2</v>
      </c>
      <c r="J7935" s="1" t="str">
        <f>IFERROR(INDEX('consumption_figs'!$C:$C,MATCH(Table2[[#This Row],[item_code]],'consumption_figs'!A:A,0),1),"NA")</f>
        <v>NA</v>
      </c>
      <c r="K7935" s="1">
        <f>+SUMIFS(prod!$E:$E,prod!$A:$A,Table2[[#This Row],[date]],prod!$G:$G,Table2[[#This Row],[production_line]],prod!$F:$F,Table2[[#This Row],[output_type]])</f>
        <v>188</v>
      </c>
      <c r="L7935">
        <f>+Table2[[#This Row],[cons_qty_base_uom]]/Table2[[#This Row],[Column1]]</f>
        <v>0.11914582124678147</v>
      </c>
    </row>
    <row r="7936" spans="1:12" x14ac:dyDescent="0.25">
      <c r="A7936" s="2">
        <v>45778</v>
      </c>
      <c r="B7936" s="1" t="s">
        <v>105</v>
      </c>
      <c r="C7936" s="4">
        <v>14.93294292959661</v>
      </c>
      <c r="D7936" s="4">
        <v>0.23638848657551439</v>
      </c>
      <c r="E7936" s="4">
        <v>413.64251914982611</v>
      </c>
      <c r="F7936" s="1" t="s">
        <v>510</v>
      </c>
      <c r="G7936" s="1">
        <v>1</v>
      </c>
      <c r="H7936" s="1" t="s">
        <v>505</v>
      </c>
      <c r="I79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7.6254350508230453E-3</v>
      </c>
      <c r="J7936" s="1" t="str">
        <f>IFERROR(INDEX('consumption_figs'!$C:$C,MATCH(Table2[[#This Row],[item_code]],'consumption_figs'!A:A,0),1),"NA")</f>
        <v>NA</v>
      </c>
      <c r="K7936" s="1">
        <f>+SUMIFS(prod!$E:$E,prod!$A:$A,Table2[[#This Row],[date]],prod!$G:$G,Table2[[#This Row],[production_line]],prod!$F:$F,Table2[[#This Row],[output_type]])</f>
        <v>188</v>
      </c>
      <c r="L7936">
        <f>+Table2[[#This Row],[cons_qty_base_uom]]/Table2[[#This Row],[Column1]]</f>
        <v>7.9430547497854304E-2</v>
      </c>
    </row>
    <row r="7937" spans="1:12" x14ac:dyDescent="0.25">
      <c r="A7937" s="2">
        <v>45778</v>
      </c>
      <c r="B7937" s="1" t="s">
        <v>103</v>
      </c>
      <c r="C7937" s="4">
        <v>5.9731771718386444</v>
      </c>
      <c r="D7937" s="4">
        <v>9.4376199315050591E-2</v>
      </c>
      <c r="E7937" s="4">
        <v>165.45700765993044</v>
      </c>
      <c r="F7937" s="1" t="s">
        <v>510</v>
      </c>
      <c r="G7937" s="1">
        <v>1</v>
      </c>
      <c r="H7937" s="1" t="s">
        <v>505</v>
      </c>
      <c r="I79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3.0443935262919547E-3</v>
      </c>
      <c r="J7937" s="1" t="str">
        <f>IFERROR(INDEX('consumption_figs'!$C:$C,MATCH(Table2[[#This Row],[item_code]],'consumption_figs'!A:A,0),1),"NA")</f>
        <v>NA</v>
      </c>
      <c r="K7937" s="1">
        <f>+SUMIFS(prod!$E:$E,prod!$A:$A,Table2[[#This Row],[date]],prod!$G:$G,Table2[[#This Row],[production_line]],prod!$F:$F,Table2[[#This Row],[output_type]])</f>
        <v>188</v>
      </c>
      <c r="L7937">
        <f>+Table2[[#This Row],[cons_qty_base_uom]]/Table2[[#This Row],[Column1]]</f>
        <v>3.1772218999141726E-2</v>
      </c>
    </row>
    <row r="7938" spans="1:12" x14ac:dyDescent="0.25">
      <c r="A7938" s="2">
        <v>45778</v>
      </c>
      <c r="B7938" s="1" t="s">
        <v>113</v>
      </c>
      <c r="C7938" s="4">
        <v>41.438916629630597</v>
      </c>
      <c r="D7938" s="4">
        <v>0.74590049933335068</v>
      </c>
      <c r="E7938" s="4">
        <v>1106.8334631774333</v>
      </c>
      <c r="F7938" s="1" t="s">
        <v>510</v>
      </c>
      <c r="G7938" s="1">
        <v>1</v>
      </c>
      <c r="H7938" s="1" t="s">
        <v>505</v>
      </c>
      <c r="I79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2.4061306430108086E-2</v>
      </c>
      <c r="J7938" s="1" t="str">
        <f>IFERROR(INDEX('consumption_figs'!$C:$C,MATCH(Table2[[#This Row],[item_code]],'consumption_figs'!A:A,0),1),"NA")</f>
        <v>NA</v>
      </c>
      <c r="K7938" s="1">
        <f>+SUMIFS(prod!$E:$E,prod!$A:$A,Table2[[#This Row],[date]],prod!$G:$G,Table2[[#This Row],[production_line]],prod!$F:$F,Table2[[#This Row],[output_type]])</f>
        <v>188</v>
      </c>
      <c r="L7938">
        <f>+Table2[[#This Row],[cons_qty_base_uom]]/Table2[[#This Row],[Column1]]</f>
        <v>0.22041976930654572</v>
      </c>
    </row>
    <row r="7939" spans="1:12" x14ac:dyDescent="0.25">
      <c r="A7939" s="2">
        <v>45778</v>
      </c>
      <c r="B7939" s="1" t="s">
        <v>111</v>
      </c>
      <c r="C7939" s="4">
        <v>18.666178661995765</v>
      </c>
      <c r="D7939" s="4">
        <v>0.33599121591592374</v>
      </c>
      <c r="E7939" s="4">
        <v>498.57363206190689</v>
      </c>
      <c r="F7939" s="1" t="s">
        <v>510</v>
      </c>
      <c r="G7939" s="1">
        <v>1</v>
      </c>
      <c r="H7939" s="1" t="s">
        <v>505</v>
      </c>
      <c r="I79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1.0838426319868508E-2</v>
      </c>
      <c r="J7939" s="1" t="str">
        <f>IFERROR(INDEX('consumption_figs'!$C:$C,MATCH(Table2[[#This Row],[item_code]],'consumption_figs'!A:A,0),1),"NA")</f>
        <v>NA</v>
      </c>
      <c r="K7939" s="1">
        <f>+SUMIFS(prod!$E:$E,prod!$A:$A,Table2[[#This Row],[date]],prod!$G:$G,Table2[[#This Row],[production_line]],prod!$F:$F,Table2[[#This Row],[output_type]])</f>
        <v>188</v>
      </c>
      <c r="L7939">
        <f>+Table2[[#This Row],[cons_qty_base_uom]]/Table2[[#This Row],[Column1]]</f>
        <v>9.92881843723179E-2</v>
      </c>
    </row>
    <row r="7940" spans="1:12" x14ac:dyDescent="0.25">
      <c r="A7940" s="2">
        <v>45778</v>
      </c>
      <c r="B7940" s="1" t="s">
        <v>227</v>
      </c>
      <c r="C7940" s="4">
        <v>30.332540325743118</v>
      </c>
      <c r="D7940" s="4">
        <v>30.332540325743118</v>
      </c>
      <c r="E7940" s="4">
        <v>24057.64770855664</v>
      </c>
      <c r="F7940" s="1" t="s">
        <v>510</v>
      </c>
      <c r="G7940" s="1">
        <v>1</v>
      </c>
      <c r="H7940" s="1" t="s">
        <v>505</v>
      </c>
      <c r="I79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0.86718909959812218</v>
      </c>
      <c r="J7940" s="1" t="str">
        <f>IFERROR(INDEX('consumption_figs'!$C:$C,MATCH(Table2[[#This Row],[item_code]],'consumption_figs'!A:A,0),1),"NA")</f>
        <v>kg/ton</v>
      </c>
      <c r="K7940" s="1">
        <f>+SUMIFS(prod!$E:$E,prod!$A:$A,Table2[[#This Row],[date]],prod!$G:$G,Table2[[#This Row],[production_line]],prod!$F:$F,Table2[[#This Row],[output_type]])</f>
        <v>188</v>
      </c>
      <c r="L7940">
        <f>+Table2[[#This Row],[cons_qty_base_uom]]/Table2[[#This Row],[Column1]]</f>
        <v>0.16134329960501659</v>
      </c>
    </row>
    <row r="7941" spans="1:12" x14ac:dyDescent="0.25">
      <c r="A7941" s="2">
        <v>45778</v>
      </c>
      <c r="B7941" s="1" t="s">
        <v>234</v>
      </c>
      <c r="C7941" s="4">
        <v>4.9278711667668817</v>
      </c>
      <c r="D7941" s="4">
        <v>4.9278711667668817</v>
      </c>
      <c r="E7941" s="4">
        <v>5667.0518417819139</v>
      </c>
      <c r="F7941" s="1" t="s">
        <v>510</v>
      </c>
      <c r="G7941" s="1">
        <v>1</v>
      </c>
      <c r="H7941" s="1" t="s">
        <v>505</v>
      </c>
      <c r="I79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0.14088487525778726</v>
      </c>
      <c r="J7941" s="1" t="str">
        <f>IFERROR(INDEX('consumption_figs'!$C:$C,MATCH(Table2[[#This Row],[item_code]],'consumption_figs'!A:A,0),1),"NA")</f>
        <v>kg/ton</v>
      </c>
      <c r="K7941" s="1">
        <f>+SUMIFS(prod!$E:$E,prod!$A:$A,Table2[[#This Row],[date]],prod!$G:$G,Table2[[#This Row],[production_line]],prod!$F:$F,Table2[[#This Row],[output_type]])</f>
        <v>188</v>
      </c>
      <c r="L7941">
        <f>+Table2[[#This Row],[cons_qty_base_uom]]/Table2[[#This Row],[Column1]]</f>
        <v>2.6212080674291923E-2</v>
      </c>
    </row>
    <row r="7942" spans="1:12" x14ac:dyDescent="0.25">
      <c r="A7942" s="2">
        <v>45778</v>
      </c>
      <c r="B7942" s="1" t="s">
        <v>87</v>
      </c>
      <c r="C7942" s="4">
        <v>3.7332357323991525</v>
      </c>
      <c r="D7942" s="4">
        <v>0.38470994222373267</v>
      </c>
      <c r="E7942" s="4">
        <v>1884.4254006431202</v>
      </c>
      <c r="F7942" s="1" t="s">
        <v>510</v>
      </c>
      <c r="G7942" s="1">
        <v>1</v>
      </c>
      <c r="H7942" s="1" t="s">
        <v>505</v>
      </c>
      <c r="I79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1.9857636874463576E-2</v>
      </c>
      <c r="J7942" s="1" t="str">
        <f>IFERROR(INDEX('consumption_figs'!$C:$C,MATCH(Table2[[#This Row],[item_code]],'consumption_figs'!A:A,0),1),"NA")</f>
        <v>pc/heat</v>
      </c>
      <c r="K7942" s="1">
        <f>+SUMIFS(prod!$E:$E,prod!$A:$A,Table2[[#This Row],[date]],prod!$G:$G,Table2[[#This Row],[production_line]],prod!$F:$F,Table2[[#This Row],[output_type]])</f>
        <v>188</v>
      </c>
      <c r="L7942">
        <f>+Table2[[#This Row],[cons_qty_base_uom]]/Table2[[#This Row],[Column1]]</f>
        <v>1.9857636874463576E-2</v>
      </c>
    </row>
    <row r="7943" spans="1:12" x14ac:dyDescent="0.25">
      <c r="A7943" s="2">
        <v>45778</v>
      </c>
      <c r="B7943" s="1" t="s">
        <v>62</v>
      </c>
      <c r="C7943" s="4">
        <v>1.4932942929596611</v>
      </c>
      <c r="D7943" s="4">
        <v>0.43454863925126136</v>
      </c>
      <c r="E7943" s="4">
        <v>2126.7497320331495</v>
      </c>
      <c r="F7943" s="1" t="s">
        <v>510</v>
      </c>
      <c r="G7943" s="1">
        <v>1</v>
      </c>
      <c r="H7943" s="1" t="s">
        <v>505</v>
      </c>
      <c r="I79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7.9430547497854314E-3</v>
      </c>
      <c r="J7943" s="1" t="str">
        <f>IFERROR(INDEX('consumption_figs'!$C:$C,MATCH(Table2[[#This Row],[item_code]],'consumption_figs'!A:A,0),1),"NA")</f>
        <v>pc/heat</v>
      </c>
      <c r="K7943" s="1">
        <f>+SUMIFS(prod!$E:$E,prod!$A:$A,Table2[[#This Row],[date]],prod!$G:$G,Table2[[#This Row],[production_line]],prod!$F:$F,Table2[[#This Row],[output_type]])</f>
        <v>188</v>
      </c>
      <c r="L7943">
        <f>+Table2[[#This Row],[cons_qty_base_uom]]/Table2[[#This Row],[Column1]]</f>
        <v>7.9430547497854314E-3</v>
      </c>
    </row>
    <row r="7944" spans="1:12" x14ac:dyDescent="0.25">
      <c r="A7944" s="2">
        <v>45778</v>
      </c>
      <c r="B7944" s="1" t="s">
        <v>65</v>
      </c>
      <c r="C7944" s="4">
        <v>0.29865885859193214</v>
      </c>
      <c r="D7944" s="4">
        <v>2.5965401165982582</v>
      </c>
      <c r="E7944" s="4">
        <v>5852.6981882826567</v>
      </c>
      <c r="F7944" s="1" t="s">
        <v>510</v>
      </c>
      <c r="G7944" s="1">
        <v>1</v>
      </c>
      <c r="H7944" s="1" t="s">
        <v>505</v>
      </c>
      <c r="I79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1.5886109499570859E-3</v>
      </c>
      <c r="J7944" s="1" t="str">
        <f>IFERROR(INDEX('consumption_figs'!$C:$C,MATCH(Table2[[#This Row],[item_code]],'consumption_figs'!A:A,0),1),"NA")</f>
        <v>pc/heat</v>
      </c>
      <c r="K7944" s="1">
        <f>+SUMIFS(prod!$E:$E,prod!$A:$A,Table2[[#This Row],[date]],prod!$G:$G,Table2[[#This Row],[production_line]],prod!$F:$F,Table2[[#This Row],[output_type]])</f>
        <v>188</v>
      </c>
      <c r="L7944">
        <f>+Table2[[#This Row],[cons_qty_base_uom]]/Table2[[#This Row],[Column1]]</f>
        <v>1.5886109499570859E-3</v>
      </c>
    </row>
    <row r="7945" spans="1:12" x14ac:dyDescent="0.25">
      <c r="A7945" s="2">
        <v>45778</v>
      </c>
      <c r="B7945" s="1" t="s">
        <v>167</v>
      </c>
      <c r="C7945" s="4">
        <v>1152.4277634961441</v>
      </c>
      <c r="D7945" s="4">
        <v>4.9900122159383038</v>
      </c>
      <c r="E7945" s="4">
        <v>3567.3597331742931</v>
      </c>
      <c r="F7945" s="1" t="s">
        <v>510</v>
      </c>
      <c r="G7945" s="1">
        <v>1</v>
      </c>
      <c r="H7945" s="1" t="s">
        <v>505</v>
      </c>
      <c r="I79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0.14266145050998638</v>
      </c>
      <c r="J7945" s="1" t="str">
        <f>IFERROR(INDEX('consumption_figs'!$C:$C,MATCH(Table2[[#This Row],[item_code]],'consumption_figs'!A:A,0),1),"NA")</f>
        <v>kg/ton</v>
      </c>
      <c r="K7945" s="1">
        <f>+SUMIFS(prod!$E:$E,prod!$A:$A,Table2[[#This Row],[date]],prod!$G:$G,Table2[[#This Row],[production_line]],prod!$F:$F,Table2[[#This Row],[output_type]])</f>
        <v>188</v>
      </c>
      <c r="L7945">
        <f>+Table2[[#This Row],[cons_qty_base_uom]]/Table2[[#This Row],[Column1]]</f>
        <v>6.1299349122135318</v>
      </c>
    </row>
    <row r="7946" spans="1:12" x14ac:dyDescent="0.25">
      <c r="A7946" s="2">
        <v>45778</v>
      </c>
      <c r="B7946" s="1" t="s">
        <v>169</v>
      </c>
      <c r="C7946" s="4">
        <v>567.21053984575838</v>
      </c>
      <c r="D7946" s="4">
        <v>2.6658895372750639</v>
      </c>
      <c r="E7946" s="4">
        <v>1800.4147383146533</v>
      </c>
      <c r="F7946" s="1" t="s">
        <v>510</v>
      </c>
      <c r="G7946" s="1">
        <v>1</v>
      </c>
      <c r="H7946" s="1" t="s">
        <v>505</v>
      </c>
      <c r="I79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7.621617980659455E-2</v>
      </c>
      <c r="J7946" s="1" t="str">
        <f>IFERROR(INDEX('consumption_figs'!$C:$C,MATCH(Table2[[#This Row],[item_code]],'consumption_figs'!A:A,0),1),"NA")</f>
        <v>kg/ton</v>
      </c>
      <c r="K7946" s="1">
        <f>+SUMIFS(prod!$E:$E,prod!$A:$A,Table2[[#This Row],[date]],prod!$G:$G,Table2[[#This Row],[production_line]],prod!$F:$F,Table2[[#This Row],[output_type]])</f>
        <v>188</v>
      </c>
      <c r="L7946">
        <f>+Table2[[#This Row],[cons_qty_base_uom]]/Table2[[#This Row],[Column1]]</f>
        <v>3.0170773396050978</v>
      </c>
    </row>
    <row r="7947" spans="1:12" x14ac:dyDescent="0.25">
      <c r="A7947" s="2">
        <v>45778</v>
      </c>
      <c r="B7947" s="1" t="s">
        <v>170</v>
      </c>
      <c r="C7947" s="4">
        <v>750.27849185946877</v>
      </c>
      <c r="D7947" s="4">
        <v>1.4555402742073693</v>
      </c>
      <c r="E7947" s="4">
        <v>371.6285428106255</v>
      </c>
      <c r="F7947" s="1" t="s">
        <v>510</v>
      </c>
      <c r="G7947" s="1">
        <v>1</v>
      </c>
      <c r="H7947" s="1" t="s">
        <v>505</v>
      </c>
      <c r="I79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4.1613021733871845E-2</v>
      </c>
      <c r="J7947" s="1" t="str">
        <f>IFERROR(INDEX('consumption_figs'!$C:$C,MATCH(Table2[[#This Row],[item_code]],'consumption_figs'!A:A,0),1),"NA")</f>
        <v>kg/ton</v>
      </c>
      <c r="K7947" s="1">
        <f>+SUMIFS(prod!$E:$E,prod!$A:$A,Table2[[#This Row],[date]],prod!$G:$G,Table2[[#This Row],[production_line]],prod!$F:$F,Table2[[#This Row],[output_type]])</f>
        <v>188</v>
      </c>
      <c r="L7947">
        <f>+Table2[[#This Row],[cons_qty_base_uom]]/Table2[[#This Row],[Column1]]</f>
        <v>3.9908430418056851</v>
      </c>
    </row>
    <row r="7948" spans="1:12" x14ac:dyDescent="0.25">
      <c r="A7948" s="2">
        <v>45778</v>
      </c>
      <c r="B7948" s="1" t="s">
        <v>171</v>
      </c>
      <c r="C7948" s="4">
        <v>144.05347043701801</v>
      </c>
      <c r="D7948" s="4">
        <v>0.58053548586118264</v>
      </c>
      <c r="E7948" s="4">
        <v>142.05122803537276</v>
      </c>
      <c r="F7948" s="1" t="s">
        <v>510</v>
      </c>
      <c r="G7948" s="1">
        <v>1</v>
      </c>
      <c r="H7948" s="1" t="s">
        <v>505</v>
      </c>
      <c r="I79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1.6597160668453962E-2</v>
      </c>
      <c r="J7948" s="1" t="str">
        <f>IFERROR(INDEX('consumption_figs'!$C:$C,MATCH(Table2[[#This Row],[item_code]],'consumption_figs'!A:A,0),1),"NA")</f>
        <v>kg/ton</v>
      </c>
      <c r="K7948" s="1">
        <f>+SUMIFS(prod!$E:$E,prod!$A:$A,Table2[[#This Row],[date]],prod!$G:$G,Table2[[#This Row],[production_line]],prod!$F:$F,Table2[[#This Row],[output_type]])</f>
        <v>188</v>
      </c>
      <c r="L7948">
        <f>+Table2[[#This Row],[cons_qty_base_uom]]/Table2[[#This Row],[Column1]]</f>
        <v>0.76624186402669148</v>
      </c>
    </row>
    <row r="7949" spans="1:12" x14ac:dyDescent="0.25">
      <c r="A7949" s="2">
        <v>45778</v>
      </c>
      <c r="B7949" s="1" t="s">
        <v>172</v>
      </c>
      <c r="C7949" s="4">
        <v>405.15038560411313</v>
      </c>
      <c r="D7949" s="4">
        <v>1.9609278663239076</v>
      </c>
      <c r="E7949" s="4">
        <v>1764.8350796915167</v>
      </c>
      <c r="F7949" s="1" t="s">
        <v>510</v>
      </c>
      <c r="G7949" s="1">
        <v>1</v>
      </c>
      <c r="H7949" s="1" t="s">
        <v>505</v>
      </c>
      <c r="I79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5.6061749280230652E-2</v>
      </c>
      <c r="J7949" s="1" t="str">
        <f>IFERROR(INDEX('consumption_figs'!$C:$C,MATCH(Table2[[#This Row],[item_code]],'consumption_figs'!A:A,0),1),"NA")</f>
        <v>kg/ton</v>
      </c>
      <c r="K7949" s="1">
        <f>+SUMIFS(prod!$E:$E,prod!$A:$A,Table2[[#This Row],[date]],prod!$G:$G,Table2[[#This Row],[production_line]],prod!$F:$F,Table2[[#This Row],[output_type]])</f>
        <v>188</v>
      </c>
      <c r="L7949">
        <f>+Table2[[#This Row],[cons_qty_base_uom]]/Table2[[#This Row],[Column1]]</f>
        <v>2.1550552425750698</v>
      </c>
    </row>
    <row r="7950" spans="1:12" x14ac:dyDescent="0.25">
      <c r="A7950" s="2">
        <v>45778</v>
      </c>
      <c r="B7950" s="1" t="s">
        <v>173</v>
      </c>
      <c r="C7950" s="4">
        <v>75.628071979434452</v>
      </c>
      <c r="D7950" s="4">
        <v>0.94459461902313624</v>
      </c>
      <c r="E7950" s="4">
        <v>1390.8002437017997</v>
      </c>
      <c r="F7950" s="1" t="s">
        <v>510</v>
      </c>
      <c r="G7950" s="1">
        <v>1</v>
      </c>
      <c r="H7950" s="1" t="s">
        <v>505</v>
      </c>
      <c r="I79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0.40227697861401307</v>
      </c>
      <c r="J7950" s="1" t="str">
        <f>IFERROR(INDEX('consumption_figs'!$C:$C,MATCH(Table2[[#This Row],[item_code]],'consumption_figs'!A:A,0),1),"NA")</f>
        <v>pc/heat</v>
      </c>
      <c r="K7950" s="1">
        <f>+SUMIFS(prod!$E:$E,prod!$A:$A,Table2[[#This Row],[date]],prod!$G:$G,Table2[[#This Row],[production_line]],prod!$F:$F,Table2[[#This Row],[output_type]])</f>
        <v>188</v>
      </c>
      <c r="L7950">
        <f>+Table2[[#This Row],[cons_qty_base_uom]]/Table2[[#This Row],[Column1]]</f>
        <v>0.40227697861401307</v>
      </c>
    </row>
    <row r="7951" spans="1:12" x14ac:dyDescent="0.25">
      <c r="A7951" s="2">
        <v>45778</v>
      </c>
      <c r="B7951" s="1" t="s">
        <v>175</v>
      </c>
      <c r="C7951" s="4">
        <v>15.005569837189375</v>
      </c>
      <c r="D7951" s="4">
        <v>0.22283271208226224</v>
      </c>
      <c r="E7951" s="4">
        <v>350.98027849185951</v>
      </c>
      <c r="F7951" s="1" t="s">
        <v>510</v>
      </c>
      <c r="G7951" s="1">
        <v>1</v>
      </c>
      <c r="H7951" s="1" t="s">
        <v>505</v>
      </c>
      <c r="I79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7.9816860836113696E-2</v>
      </c>
      <c r="J7951" s="1" t="str">
        <f>IFERROR(INDEX('consumption_figs'!$C:$C,MATCH(Table2[[#This Row],[item_code]],'consumption_figs'!A:A,0),1),"NA")</f>
        <v>pc/heat</v>
      </c>
      <c r="K7951" s="1">
        <f>+SUMIFS(prod!$E:$E,prod!$A:$A,Table2[[#This Row],[date]],prod!$G:$G,Table2[[#This Row],[production_line]],prod!$F:$F,Table2[[#This Row],[output_type]])</f>
        <v>188</v>
      </c>
      <c r="L7951">
        <f>+Table2[[#This Row],[cons_qty_base_uom]]/Table2[[#This Row],[Column1]]</f>
        <v>7.9816860836113696E-2</v>
      </c>
    </row>
    <row r="7952" spans="1:12" x14ac:dyDescent="0.25">
      <c r="A7952" s="2">
        <v>45778</v>
      </c>
      <c r="B7952" s="1" t="s">
        <v>177</v>
      </c>
      <c r="C7952" s="4">
        <v>24.008911739502999</v>
      </c>
      <c r="D7952" s="4">
        <v>0.40959203427592117</v>
      </c>
      <c r="E7952" s="4">
        <v>655.4432904884319</v>
      </c>
      <c r="F7952" s="1" t="s">
        <v>510</v>
      </c>
      <c r="G7952" s="1">
        <v>1</v>
      </c>
      <c r="H7952" s="1" t="s">
        <v>505</v>
      </c>
      <c r="I79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0.12770697733778191</v>
      </c>
      <c r="J7952" s="1" t="str">
        <f>IFERROR(INDEX('consumption_figs'!$C:$C,MATCH(Table2[[#This Row],[item_code]],'consumption_figs'!A:A,0),1),"NA")</f>
        <v>pc/heat</v>
      </c>
      <c r="K7952" s="1">
        <f>+SUMIFS(prod!$E:$E,prod!$A:$A,Table2[[#This Row],[date]],prod!$G:$G,Table2[[#This Row],[production_line]],prod!$F:$F,Table2[[#This Row],[output_type]])</f>
        <v>188</v>
      </c>
      <c r="L7952">
        <f>+Table2[[#This Row],[cons_qty_base_uom]]/Table2[[#This Row],[Column1]]</f>
        <v>0.12770697733778191</v>
      </c>
    </row>
    <row r="7953" spans="1:12" x14ac:dyDescent="0.25">
      <c r="A7953" s="2">
        <v>45778</v>
      </c>
      <c r="B7953" s="1" t="s">
        <v>179</v>
      </c>
      <c r="C7953" s="4">
        <v>1.005373179091688</v>
      </c>
      <c r="D7953" s="4">
        <v>6.5841889498714652</v>
      </c>
      <c r="E7953" s="4">
        <v>15784.358911739502</v>
      </c>
      <c r="F7953" s="1" t="s">
        <v>510</v>
      </c>
      <c r="G7953" s="1">
        <v>1</v>
      </c>
      <c r="H7953" s="1" t="s">
        <v>505</v>
      </c>
      <c r="I79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5.3477296760196169E-3</v>
      </c>
      <c r="J7953" s="1" t="str">
        <f>IFERROR(INDEX('consumption_figs'!$C:$C,MATCH(Table2[[#This Row],[item_code]],'consumption_figs'!A:A,0),1),"NA")</f>
        <v>pc/heat</v>
      </c>
      <c r="K7953" s="1">
        <f>+SUMIFS(prod!$E:$E,prod!$A:$A,Table2[[#This Row],[date]],prod!$G:$G,Table2[[#This Row],[production_line]],prod!$F:$F,Table2[[#This Row],[output_type]])</f>
        <v>188</v>
      </c>
      <c r="L7953">
        <f>+Table2[[#This Row],[cons_qty_base_uom]]/Table2[[#This Row],[Column1]]</f>
        <v>5.3477296760196169E-3</v>
      </c>
    </row>
    <row r="7954" spans="1:12" x14ac:dyDescent="0.25">
      <c r="A7954" s="2">
        <v>45778</v>
      </c>
      <c r="B7954" s="1" t="s">
        <v>181</v>
      </c>
      <c r="C7954" s="4">
        <v>891.33084832904888</v>
      </c>
      <c r="D7954" s="4">
        <v>7.6654452956298211</v>
      </c>
      <c r="E7954" s="4">
        <v>12255.799164524422</v>
      </c>
      <c r="F7954" s="1" t="s">
        <v>510</v>
      </c>
      <c r="G7954" s="1">
        <v>1</v>
      </c>
      <c r="H7954" s="1" t="s">
        <v>505</v>
      </c>
      <c r="I79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4.7411215336651535</v>
      </c>
      <c r="J7954" s="1" t="str">
        <f>IFERROR(INDEX('consumption_figs'!$C:$C,MATCH(Table2[[#This Row],[item_code]],'consumption_figs'!A:A,0),1),"NA")</f>
        <v>pc/heat</v>
      </c>
      <c r="K7954" s="1">
        <f>+SUMIFS(prod!$E:$E,prod!$A:$A,Table2[[#This Row],[date]],prod!$G:$G,Table2[[#This Row],[production_line]],prod!$F:$F,Table2[[#This Row],[output_type]])</f>
        <v>188</v>
      </c>
      <c r="L7954">
        <f>+Table2[[#This Row],[cons_qty_base_uom]]/Table2[[#This Row],[Column1]]</f>
        <v>4.7411215336651535</v>
      </c>
    </row>
    <row r="7955" spans="1:12" x14ac:dyDescent="0.25">
      <c r="A7955" s="2">
        <v>45778</v>
      </c>
      <c r="B7955" s="1" t="s">
        <v>183</v>
      </c>
      <c r="C7955" s="4">
        <v>1625.1032133676094</v>
      </c>
      <c r="D7955" s="4">
        <v>14.382163438303342</v>
      </c>
      <c r="E7955" s="4">
        <v>18688.686953727509</v>
      </c>
      <c r="F7955" s="1" t="s">
        <v>510</v>
      </c>
      <c r="G7955" s="1">
        <v>1</v>
      </c>
      <c r="H7955" s="1" t="s">
        <v>505</v>
      </c>
      <c r="I79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8.6441660285511137</v>
      </c>
      <c r="J7955" s="1" t="str">
        <f>IFERROR(INDEX('consumption_figs'!$C:$C,MATCH(Table2[[#This Row],[item_code]],'consumption_figs'!A:A,0),1),"NA")</f>
        <v>pc/heat</v>
      </c>
      <c r="K7955" s="1">
        <f>+SUMIFS(prod!$E:$E,prod!$A:$A,Table2[[#This Row],[date]],prod!$G:$G,Table2[[#This Row],[production_line]],prod!$F:$F,Table2[[#This Row],[output_type]])</f>
        <v>188</v>
      </c>
      <c r="L7955">
        <f>+Table2[[#This Row],[cons_qty_base_uom]]/Table2[[#This Row],[Column1]]</f>
        <v>8.6441660285511137</v>
      </c>
    </row>
    <row r="7956" spans="1:12" x14ac:dyDescent="0.25">
      <c r="A7956" s="2">
        <v>45778</v>
      </c>
      <c r="B7956" s="1" t="s">
        <v>191</v>
      </c>
      <c r="C7956" s="4">
        <v>1074.3988003427592</v>
      </c>
      <c r="D7956" s="4">
        <v>7.4885596383890309</v>
      </c>
      <c r="E7956" s="4">
        <v>11700.202935732648</v>
      </c>
      <c r="F7956" s="1" t="s">
        <v>510</v>
      </c>
      <c r="G7956" s="1">
        <v>1</v>
      </c>
      <c r="H7956" s="1" t="s">
        <v>505</v>
      </c>
      <c r="I79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5.7148872358657403</v>
      </c>
      <c r="J7956" s="1" t="str">
        <f>IFERROR(INDEX('consumption_figs'!$C:$C,MATCH(Table2[[#This Row],[item_code]],'consumption_figs'!A:A,0),1),"NA")</f>
        <v>pc/heat</v>
      </c>
      <c r="K7956" s="1">
        <f>+SUMIFS(prod!$E:$E,prod!$A:$A,Table2[[#This Row],[date]],prod!$G:$G,Table2[[#This Row],[production_line]],prod!$F:$F,Table2[[#This Row],[output_type]])</f>
        <v>188</v>
      </c>
      <c r="L7956">
        <f>+Table2[[#This Row],[cons_qty_base_uom]]/Table2[[#This Row],[Column1]]</f>
        <v>5.7148872358657403</v>
      </c>
    </row>
    <row r="7957" spans="1:12" x14ac:dyDescent="0.25">
      <c r="A7957" s="2">
        <v>45778</v>
      </c>
      <c r="B7957" s="1" t="s">
        <v>193</v>
      </c>
      <c r="C7957" s="4">
        <v>516.79182519280209</v>
      </c>
      <c r="D7957" s="4">
        <v>4.2066854570694092</v>
      </c>
      <c r="E7957" s="4">
        <v>5167.9182519280212</v>
      </c>
      <c r="F7957" s="1" t="s">
        <v>510</v>
      </c>
      <c r="G7957" s="1">
        <v>1</v>
      </c>
      <c r="H7957" s="1" t="s">
        <v>505</v>
      </c>
      <c r="I79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2.748892687195756</v>
      </c>
      <c r="J7957" s="1" t="str">
        <f>IFERROR(INDEX('consumption_figs'!$C:$C,MATCH(Table2[[#This Row],[item_code]],'consumption_figs'!A:A,0),1),"NA")</f>
        <v>pc/heat</v>
      </c>
      <c r="K7957" s="1">
        <f>+SUMIFS(prod!$E:$E,prod!$A:$A,Table2[[#This Row],[date]],prod!$G:$G,Table2[[#This Row],[production_line]],prod!$F:$F,Table2[[#This Row],[output_type]])</f>
        <v>188</v>
      </c>
      <c r="L7957">
        <f>+Table2[[#This Row],[cons_qty_base_uom]]/Table2[[#This Row],[Column1]]</f>
        <v>2.748892687195756</v>
      </c>
    </row>
    <row r="7958" spans="1:12" x14ac:dyDescent="0.25">
      <c r="A7958" s="2">
        <v>45778</v>
      </c>
      <c r="B7958" s="1" t="s">
        <v>195</v>
      </c>
      <c r="C7958" s="4">
        <v>1206.7479263067696</v>
      </c>
      <c r="D7958" s="4">
        <v>9.8229281201371048</v>
      </c>
      <c r="E7958" s="4">
        <v>12067.479263067697</v>
      </c>
      <c r="F7958" s="1" t="s">
        <v>510</v>
      </c>
      <c r="G7958" s="1">
        <v>1</v>
      </c>
      <c r="H7958" s="1" t="s">
        <v>505</v>
      </c>
      <c r="I79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6.4188719484402643</v>
      </c>
      <c r="J7958" s="1" t="str">
        <f>IFERROR(INDEX('consumption_figs'!$C:$C,MATCH(Table2[[#This Row],[item_code]],'consumption_figs'!A:A,0),1),"NA")</f>
        <v>pc/heat</v>
      </c>
      <c r="K7958" s="1">
        <f>+SUMIFS(prod!$E:$E,prod!$A:$A,Table2[[#This Row],[date]],prod!$G:$G,Table2[[#This Row],[production_line]],prod!$F:$F,Table2[[#This Row],[output_type]])</f>
        <v>188</v>
      </c>
      <c r="L7958">
        <f>+Table2[[#This Row],[cons_qty_base_uom]]/Table2[[#This Row],[Column1]]</f>
        <v>6.4188719484402643</v>
      </c>
    </row>
    <row r="7959" spans="1:12" x14ac:dyDescent="0.25">
      <c r="A7959" s="2">
        <v>45778</v>
      </c>
      <c r="B7959" s="1" t="s">
        <v>189</v>
      </c>
      <c r="C7959" s="4">
        <v>359.53345329905744</v>
      </c>
      <c r="D7959" s="4">
        <v>2.5131388385604114</v>
      </c>
      <c r="E7959" s="4">
        <v>3915.3193064267357</v>
      </c>
      <c r="F7959" s="1" t="s">
        <v>510</v>
      </c>
      <c r="G7959" s="1">
        <v>1</v>
      </c>
      <c r="H7959" s="1" t="s">
        <v>505</v>
      </c>
      <c r="I79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1.9124119856332842</v>
      </c>
      <c r="J7959" s="1" t="str">
        <f>IFERROR(INDEX('consumption_figs'!$C:$C,MATCH(Table2[[#This Row],[item_code]],'consumption_figs'!A:A,0),1),"NA")</f>
        <v>pc/heat</v>
      </c>
      <c r="K7959" s="1">
        <f>+SUMIFS(prod!$E:$E,prod!$A:$A,Table2[[#This Row],[date]],prod!$G:$G,Table2[[#This Row],[production_line]],prod!$F:$F,Table2[[#This Row],[output_type]])</f>
        <v>188</v>
      </c>
      <c r="L7959">
        <f>+Table2[[#This Row],[cons_qty_base_uom]]/Table2[[#This Row],[Column1]]</f>
        <v>1.9124119856332842</v>
      </c>
    </row>
    <row r="7960" spans="1:12" x14ac:dyDescent="0.25">
      <c r="A7960" s="2">
        <v>45778</v>
      </c>
      <c r="B7960" s="1" t="s">
        <v>199</v>
      </c>
      <c r="C7960" s="4">
        <v>486.48057412167952</v>
      </c>
      <c r="D7960" s="4">
        <v>4.52426933933162</v>
      </c>
      <c r="E7960" s="4">
        <v>6402.0843554413023</v>
      </c>
      <c r="F7960" s="1" t="s">
        <v>510</v>
      </c>
      <c r="G7960" s="1">
        <v>1</v>
      </c>
      <c r="H7960" s="1" t="s">
        <v>505</v>
      </c>
      <c r="I79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2.587662628306806</v>
      </c>
      <c r="J7960" s="1" t="str">
        <f>IFERROR(INDEX('consumption_figs'!$C:$C,MATCH(Table2[[#This Row],[item_code]],'consumption_figs'!A:A,0),1),"NA")</f>
        <v>pc/heat</v>
      </c>
      <c r="K7960" s="1">
        <f>+SUMIFS(prod!$E:$E,prod!$A:$A,Table2[[#This Row],[date]],prod!$G:$G,Table2[[#This Row],[production_line]],prod!$F:$F,Table2[[#This Row],[output_type]])</f>
        <v>188</v>
      </c>
      <c r="L7960">
        <f>+Table2[[#This Row],[cons_qty_base_uom]]/Table2[[#This Row],[Column1]]</f>
        <v>2.587662628306806</v>
      </c>
    </row>
    <row r="7961" spans="1:12" x14ac:dyDescent="0.25">
      <c r="A7961" s="2">
        <v>45778</v>
      </c>
      <c r="B7961" s="1" t="s">
        <v>197</v>
      </c>
      <c r="C7961" s="4">
        <v>239.18878320479865</v>
      </c>
      <c r="D7961" s="4">
        <v>2.2244556838046274</v>
      </c>
      <c r="E7961" s="4">
        <v>3147.7243869751505</v>
      </c>
      <c r="F7961" s="1" t="s">
        <v>510</v>
      </c>
      <c r="G7961" s="1">
        <v>1</v>
      </c>
      <c r="H7961" s="1" t="s">
        <v>505</v>
      </c>
      <c r="I79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1.2722807617276524</v>
      </c>
      <c r="J7961" s="1" t="str">
        <f>IFERROR(INDEX('consumption_figs'!$C:$C,MATCH(Table2[[#This Row],[item_code]],'consumption_figs'!A:A,0),1),"NA")</f>
        <v>pc/heat</v>
      </c>
      <c r="K7961" s="1">
        <f>+SUMIFS(prod!$E:$E,prod!$A:$A,Table2[[#This Row],[date]],prod!$G:$G,Table2[[#This Row],[production_line]],prod!$F:$F,Table2[[#This Row],[output_type]])</f>
        <v>188</v>
      </c>
      <c r="L7961">
        <f>+Table2[[#This Row],[cons_qty_base_uom]]/Table2[[#This Row],[Column1]]</f>
        <v>1.2722807617276524</v>
      </c>
    </row>
    <row r="7962" spans="1:12" x14ac:dyDescent="0.25">
      <c r="A7962" s="2">
        <v>45778</v>
      </c>
      <c r="B7962" s="1" t="s">
        <v>264</v>
      </c>
      <c r="C7962" s="4">
        <v>2.0928359267614498</v>
      </c>
      <c r="D7962" s="4">
        <v>2.0928359267614498</v>
      </c>
      <c r="E7962" s="4">
        <v>1324.7651416399976</v>
      </c>
      <c r="F7962" s="1" t="s">
        <v>510</v>
      </c>
      <c r="G7962" s="1">
        <v>1</v>
      </c>
      <c r="H7962" s="1" t="s">
        <v>505</v>
      </c>
      <c r="I79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5.9832921458100798E-2</v>
      </c>
      <c r="J7962" s="1" t="str">
        <f>IFERROR(INDEX('consumption_figs'!$C:$C,MATCH(Table2[[#This Row],[item_code]],'consumption_figs'!A:A,0),1),"NA")</f>
        <v>kg/ton</v>
      </c>
      <c r="K7962" s="1">
        <f>+SUMIFS(prod!$E:$E,prod!$A:$A,Table2[[#This Row],[date]],prod!$G:$G,Table2[[#This Row],[production_line]],prod!$F:$F,Table2[[#This Row],[output_type]])</f>
        <v>188</v>
      </c>
      <c r="L7962">
        <f>+Table2[[#This Row],[cons_qty_base_uom]]/Table2[[#This Row],[Column1]]</f>
        <v>1.1132105993411967E-2</v>
      </c>
    </row>
    <row r="7963" spans="1:12" x14ac:dyDescent="0.25">
      <c r="A7963" s="2">
        <v>45778</v>
      </c>
      <c r="B7963" s="1" t="s">
        <v>567</v>
      </c>
      <c r="C7963" s="4">
        <v>6.812616949093262E-3</v>
      </c>
      <c r="D7963" s="4">
        <v>6.812616949093262E-3</v>
      </c>
      <c r="E7963" s="4">
        <v>2.7931729491282375</v>
      </c>
      <c r="F7963" s="1" t="s">
        <v>510</v>
      </c>
      <c r="G7963" s="1">
        <v>1</v>
      </c>
      <c r="H7963" s="1" t="s">
        <v>505</v>
      </c>
      <c r="I79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2.1976183706752457E-4</v>
      </c>
      <c r="J7963" s="1" t="str">
        <f>IFERROR(INDEX('consumption_figs'!$C:$C,MATCH(Table2[[#This Row],[item_code]],'consumption_figs'!A:A,0),1),"NA")</f>
        <v>NA</v>
      </c>
      <c r="K7963" s="1">
        <f>+SUMIFS(prod!$E:$E,prod!$A:$A,Table2[[#This Row],[date]],prod!$G:$G,Table2[[#This Row],[production_line]],prod!$F:$F,Table2[[#This Row],[output_type]])</f>
        <v>188</v>
      </c>
      <c r="L7963">
        <f>+Table2[[#This Row],[cons_qty_base_uom]]/Table2[[#This Row],[Column1]]</f>
        <v>3.6237324197304587E-5</v>
      </c>
    </row>
    <row r="7964" spans="1:12" x14ac:dyDescent="0.25">
      <c r="A7964" s="2">
        <v>45778</v>
      </c>
      <c r="B7964" s="1" t="s">
        <v>162</v>
      </c>
      <c r="C7964" s="4">
        <v>19.507240788346184</v>
      </c>
      <c r="D7964" s="4">
        <v>0.56375925878320476</v>
      </c>
      <c r="E7964" s="4">
        <v>3647.8540274207367</v>
      </c>
      <c r="F7964" s="1" t="s">
        <v>510</v>
      </c>
      <c r="G7964" s="1">
        <v>1</v>
      </c>
      <c r="H7964" s="1" t="s">
        <v>505</v>
      </c>
      <c r="I79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0.10376191908694779</v>
      </c>
      <c r="J7964" s="1" t="str">
        <f>IFERROR(INDEX('consumption_figs'!$C:$C,MATCH(Table2[[#This Row],[item_code]],'consumption_figs'!A:A,0),1),"NA")</f>
        <v>pc/heat</v>
      </c>
      <c r="K7964" s="1">
        <f>+SUMIFS(prod!$E:$E,prod!$A:$A,Table2[[#This Row],[date]],prod!$G:$G,Table2[[#This Row],[production_line]],prod!$F:$F,Table2[[#This Row],[output_type]])</f>
        <v>188</v>
      </c>
      <c r="L7964">
        <f>+Table2[[#This Row],[cons_qty_base_uom]]/Table2[[#This Row],[Column1]]</f>
        <v>0.10376191908694779</v>
      </c>
    </row>
    <row r="7965" spans="1:12" x14ac:dyDescent="0.25">
      <c r="A7965" s="2">
        <v>45778</v>
      </c>
      <c r="B7965" s="1" t="s">
        <v>61</v>
      </c>
      <c r="C7965" s="4">
        <v>19.507240788346188</v>
      </c>
      <c r="D7965" s="4">
        <v>6.8275342759211655E-2</v>
      </c>
      <c r="E7965" s="4">
        <v>175.5651670951157</v>
      </c>
      <c r="F7965" s="1" t="s">
        <v>510</v>
      </c>
      <c r="G7965" s="1">
        <v>1</v>
      </c>
      <c r="H7965" s="1" t="s">
        <v>505</v>
      </c>
      <c r="I79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0.1037619190869478</v>
      </c>
      <c r="J7965" s="1" t="str">
        <f>IFERROR(INDEX('consumption_figs'!$C:$C,MATCH(Table2[[#This Row],[item_code]],'consumption_figs'!A:A,0),1),"NA")</f>
        <v>pc/heat</v>
      </c>
      <c r="K7965" s="1">
        <f>+SUMIFS(prod!$E:$E,prod!$A:$A,Table2[[#This Row],[date]],prod!$G:$G,Table2[[#This Row],[production_line]],prod!$F:$F,Table2[[#This Row],[output_type]])</f>
        <v>188</v>
      </c>
      <c r="L7965">
        <f>+Table2[[#This Row],[cons_qty_base_uom]]/Table2[[#This Row],[Column1]]</f>
        <v>0.1037619190869478</v>
      </c>
    </row>
    <row r="7966" spans="1:12" x14ac:dyDescent="0.25">
      <c r="A7966" s="2">
        <v>45778</v>
      </c>
      <c r="B7966" s="1" t="s">
        <v>163</v>
      </c>
      <c r="C7966" s="4">
        <v>3.0011139674378748</v>
      </c>
      <c r="D7966" s="4">
        <v>0.41415372750642671</v>
      </c>
      <c r="E7966" s="4">
        <v>1254.4656383890317</v>
      </c>
      <c r="F7966" s="1" t="s">
        <v>510</v>
      </c>
      <c r="G7966" s="1">
        <v>1</v>
      </c>
      <c r="H7966" s="1" t="s">
        <v>505</v>
      </c>
      <c r="I79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1.5963372167222739E-2</v>
      </c>
      <c r="J7966" s="1" t="str">
        <f>IFERROR(INDEX('consumption_figs'!$C:$C,MATCH(Table2[[#This Row],[item_code]],'consumption_figs'!A:A,0),1),"NA")</f>
        <v>pc/heat</v>
      </c>
      <c r="K7966" s="1">
        <f>+SUMIFS(prod!$E:$E,prod!$A:$A,Table2[[#This Row],[date]],prod!$G:$G,Table2[[#This Row],[production_line]],prod!$F:$F,Table2[[#This Row],[output_type]])</f>
        <v>188</v>
      </c>
      <c r="L7966">
        <f>+Table2[[#This Row],[cons_qty_base_uom]]/Table2[[#This Row],[Column1]]</f>
        <v>1.5963372167222739E-2</v>
      </c>
    </row>
    <row r="7967" spans="1:12" x14ac:dyDescent="0.25">
      <c r="A7967" s="2">
        <v>45778</v>
      </c>
      <c r="B7967" s="1" t="e">
        <f>+#REF!</f>
        <v>#REF!</v>
      </c>
      <c r="C7967" s="4">
        <v>49.218269065981154</v>
      </c>
      <c r="D7967" s="4">
        <v>0.58963486341045424</v>
      </c>
      <c r="E7967" s="4">
        <v>4035.8980634104546</v>
      </c>
      <c r="F7967" s="1" t="s">
        <v>510</v>
      </c>
      <c r="G7967" s="1">
        <v>1</v>
      </c>
      <c r="H7967" s="1" t="s">
        <v>505</v>
      </c>
      <c r="I79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1.9020479464853364E-2</v>
      </c>
      <c r="J7967" s="1" t="str">
        <f>IFERROR(INDEX('consumption_figs'!$C:$C,MATCH(Table2[[#This Row],[item_code]],'consumption_figs'!A:A,0),1),"NA")</f>
        <v>NA</v>
      </c>
      <c r="K7967" s="1">
        <f>+SUMIFS(prod!$E:$E,prod!$A:$A,Table2[[#This Row],[date]],prod!$G:$G,Table2[[#This Row],[production_line]],prod!$F:$F,Table2[[#This Row],[output_type]])</f>
        <v>188</v>
      </c>
      <c r="L7967">
        <f>+Table2[[#This Row],[cons_qty_base_uom]]/Table2[[#This Row],[Column1]]</f>
        <v>0.26179930354245295</v>
      </c>
    </row>
    <row r="7968" spans="1:12" x14ac:dyDescent="0.25">
      <c r="A7968" s="2">
        <v>45778</v>
      </c>
      <c r="B7968" s="1" t="s">
        <v>160</v>
      </c>
      <c r="C7968" s="4">
        <v>13.805124250214226</v>
      </c>
      <c r="D7968" s="4">
        <v>0.17311625809768635</v>
      </c>
      <c r="E7968" s="4">
        <v>966.35869751499581</v>
      </c>
      <c r="F7968" s="1" t="s">
        <v>510</v>
      </c>
      <c r="G7968" s="1">
        <v>1</v>
      </c>
      <c r="H7968" s="1" t="s">
        <v>505</v>
      </c>
      <c r="I79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7.3431511969224608E-2</v>
      </c>
      <c r="J7968" s="1" t="str">
        <f>IFERROR(INDEX('consumption_figs'!$C:$C,MATCH(Table2[[#This Row],[item_code]],'consumption_figs'!A:A,0),1),"NA")</f>
        <v>pc/heat</v>
      </c>
      <c r="K7968" s="1">
        <f>+SUMIFS(prod!$E:$E,prod!$A:$A,Table2[[#This Row],[date]],prod!$G:$G,Table2[[#This Row],[production_line]],prod!$F:$F,Table2[[#This Row],[output_type]])</f>
        <v>188</v>
      </c>
      <c r="L7968">
        <f>+Table2[[#This Row],[cons_qty_base_uom]]/Table2[[#This Row],[Column1]]</f>
        <v>7.3431511969224608E-2</v>
      </c>
    </row>
    <row r="7969" spans="1:12" x14ac:dyDescent="0.25">
      <c r="A7969" s="2">
        <v>45778</v>
      </c>
      <c r="B7969" s="1" t="e">
        <f>+#REF!</f>
        <v>#REF!</v>
      </c>
      <c r="C7969" s="4">
        <v>91.834087403598971</v>
      </c>
      <c r="D7969" s="4">
        <v>1.0469085964010283</v>
      </c>
      <c r="E7969" s="4">
        <v>22223.849151670951</v>
      </c>
      <c r="F7969" s="1" t="s">
        <v>510</v>
      </c>
      <c r="G7969" s="1">
        <v>1</v>
      </c>
      <c r="H7969" s="1" t="s">
        <v>505</v>
      </c>
      <c r="I79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3.3771245045194458E-2</v>
      </c>
      <c r="J7969" s="1" t="str">
        <f>IFERROR(INDEX('consumption_figs'!$C:$C,MATCH(Table2[[#This Row],[item_code]],'consumption_figs'!A:A,0),1),"NA")</f>
        <v>NA</v>
      </c>
      <c r="K7969" s="1">
        <f>+SUMIFS(prod!$E:$E,prod!$A:$A,Table2[[#This Row],[date]],prod!$G:$G,Table2[[#This Row],[production_line]],prod!$F:$F,Table2[[#This Row],[output_type]])</f>
        <v>188</v>
      </c>
      <c r="L7969">
        <f>+Table2[[#This Row],[cons_qty_base_uom]]/Table2[[#This Row],[Column1]]</f>
        <v>0.48847918831701581</v>
      </c>
    </row>
    <row r="7970" spans="1:12" x14ac:dyDescent="0.25">
      <c r="A7970" s="2">
        <v>45778</v>
      </c>
      <c r="B7970" s="1" t="s">
        <v>161</v>
      </c>
      <c r="C7970" s="4">
        <v>2.4008911739503001</v>
      </c>
      <c r="D7970" s="4">
        <v>0.34812922022279347</v>
      </c>
      <c r="E7970" s="4">
        <v>1017.9778577549272</v>
      </c>
      <c r="F7970" s="1" t="s">
        <v>510</v>
      </c>
      <c r="G7970" s="1">
        <v>1</v>
      </c>
      <c r="H7970" s="1" t="s">
        <v>505</v>
      </c>
      <c r="I79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1.2770697733778192E-2</v>
      </c>
      <c r="J7970" s="1" t="str">
        <f>IFERROR(INDEX('consumption_figs'!$C:$C,MATCH(Table2[[#This Row],[item_code]],'consumption_figs'!A:A,0),1),"NA")</f>
        <v>pc/heat</v>
      </c>
      <c r="K7970" s="1">
        <f>+SUMIFS(prod!$E:$E,prod!$A:$A,Table2[[#This Row],[date]],prod!$G:$G,Table2[[#This Row],[production_line]],prod!$F:$F,Table2[[#This Row],[output_type]])</f>
        <v>188</v>
      </c>
      <c r="L7970">
        <f>+Table2[[#This Row],[cons_qty_base_uom]]/Table2[[#This Row],[Column1]]</f>
        <v>1.2770697733778192E-2</v>
      </c>
    </row>
    <row r="7971" spans="1:12" x14ac:dyDescent="0.25">
      <c r="A7971" s="2">
        <v>45778</v>
      </c>
      <c r="B7971" s="1" t="s">
        <v>569</v>
      </c>
      <c r="C7971" s="4">
        <v>16.551724137931036</v>
      </c>
      <c r="D7971" s="4">
        <v>2.1848275862068972E-2</v>
      </c>
      <c r="E7971" s="4">
        <v>10.262068965517242</v>
      </c>
      <c r="F7971" s="1" t="s">
        <v>510</v>
      </c>
      <c r="G7971" s="1">
        <v>1</v>
      </c>
      <c r="H7971" s="1" t="s">
        <v>505</v>
      </c>
      <c r="I79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7.0478309232480552E-4</v>
      </c>
      <c r="J7971" s="1" t="str">
        <f>IFERROR(INDEX('consumption_figs'!$C:$C,MATCH(Table2[[#This Row],[item_code]],'consumption_figs'!A:A,0),1),"NA")</f>
        <v>NA</v>
      </c>
      <c r="K7971" s="1">
        <f>+SUMIFS(prod!$E:$E,prod!$A:$A,Table2[[#This Row],[date]],prod!$G:$G,Table2[[#This Row],[production_line]],prod!$F:$F,Table2[[#This Row],[output_type]])</f>
        <v>188</v>
      </c>
      <c r="L7971">
        <f>+Table2[[#This Row],[cons_qty_base_uom]]/Table2[[#This Row],[Column1]]</f>
        <v>8.8041085840058694E-2</v>
      </c>
    </row>
    <row r="7972" spans="1:12" x14ac:dyDescent="0.25">
      <c r="A7972" s="2">
        <v>45778</v>
      </c>
      <c r="B7972" s="1" t="s">
        <v>204</v>
      </c>
      <c r="C7972" s="4">
        <v>0.41379310344827586</v>
      </c>
      <c r="D7972" s="4">
        <v>2.3834482758620688E-2</v>
      </c>
      <c r="E7972" s="4">
        <v>64.137931034482762</v>
      </c>
      <c r="F7972" s="1" t="s">
        <v>510</v>
      </c>
      <c r="G7972" s="1">
        <v>1</v>
      </c>
      <c r="H7972" s="1" t="s">
        <v>505</v>
      </c>
      <c r="I79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2.2010271460014674E-3</v>
      </c>
      <c r="J7972" s="1" t="str">
        <f>IFERROR(INDEX('consumption_figs'!$C:$C,MATCH(Table2[[#This Row],[item_code]],'consumption_figs'!A:A,0),1),"NA")</f>
        <v>pc/heat</v>
      </c>
      <c r="K7972" s="1">
        <f>+SUMIFS(prod!$E:$E,prod!$A:$A,Table2[[#This Row],[date]],prod!$G:$G,Table2[[#This Row],[production_line]],prod!$F:$F,Table2[[#This Row],[output_type]])</f>
        <v>188</v>
      </c>
      <c r="L7972">
        <f>+Table2[[#This Row],[cons_qty_base_uom]]/Table2[[#This Row],[Column1]]</f>
        <v>2.2010271460014674E-3</v>
      </c>
    </row>
    <row r="7973" spans="1:12" x14ac:dyDescent="0.25">
      <c r="A7973" s="2">
        <v>45778</v>
      </c>
      <c r="B7973" s="1" t="s">
        <v>287</v>
      </c>
      <c r="C7973" s="4">
        <v>3.434482758620689</v>
      </c>
      <c r="D7973" s="4">
        <v>3.434482758620689</v>
      </c>
      <c r="E7973" s="4">
        <v>5903.8758620689641</v>
      </c>
      <c r="F7973" s="1" t="s">
        <v>510</v>
      </c>
      <c r="G7973" s="1">
        <v>1</v>
      </c>
      <c r="H7973" s="1" t="s">
        <v>505</v>
      </c>
      <c r="I79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9.8189798119409019E-2</v>
      </c>
      <c r="J7973" s="1" t="str">
        <f>IFERROR(INDEX('consumption_figs'!$C:$C,MATCH(Table2[[#This Row],[item_code]],'consumption_figs'!A:A,0),1),"NA")</f>
        <v>kg/ton</v>
      </c>
      <c r="K7973" s="1">
        <f>+SUMIFS(prod!$E:$E,prod!$A:$A,Table2[[#This Row],[date]],prod!$G:$G,Table2[[#This Row],[production_line]],prod!$F:$F,Table2[[#This Row],[output_type]])</f>
        <v>188</v>
      </c>
      <c r="L7973">
        <f>+Table2[[#This Row],[cons_qty_base_uom]]/Table2[[#This Row],[Column1]]</f>
        <v>1.8268525311812174E-2</v>
      </c>
    </row>
    <row r="7974" spans="1:12" x14ac:dyDescent="0.25">
      <c r="A7974" s="2">
        <v>45778</v>
      </c>
      <c r="B7974" s="1" t="s">
        <v>285</v>
      </c>
      <c r="C7974" s="4">
        <v>1.4482758620689655</v>
      </c>
      <c r="D7974" s="4">
        <v>1.4482758620689655</v>
      </c>
      <c r="E7974" s="4">
        <v>1576.8827586206896</v>
      </c>
      <c r="F7974" s="1" t="s">
        <v>510</v>
      </c>
      <c r="G7974" s="1">
        <v>1</v>
      </c>
      <c r="H7974" s="1" t="s">
        <v>505</v>
      </c>
      <c r="I79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4.1405336556377313E-2</v>
      </c>
      <c r="J7974" s="1" t="str">
        <f>IFERROR(INDEX('consumption_figs'!$C:$C,MATCH(Table2[[#This Row],[item_code]],'consumption_figs'!A:A,0),1),"NA")</f>
        <v>kg/ton</v>
      </c>
      <c r="K7974" s="1">
        <f>+SUMIFS(prod!$E:$E,prod!$A:$A,Table2[[#This Row],[date]],prod!$G:$G,Table2[[#This Row],[production_line]],prod!$F:$F,Table2[[#This Row],[output_type]])</f>
        <v>188</v>
      </c>
      <c r="L7974">
        <f>+Table2[[#This Row],[cons_qty_base_uom]]/Table2[[#This Row],[Column1]]</f>
        <v>7.7035950110051358E-3</v>
      </c>
    </row>
    <row r="7975" spans="1:12" x14ac:dyDescent="0.25">
      <c r="A7975" s="2">
        <v>45778</v>
      </c>
      <c r="B7975" s="1" t="s">
        <v>288</v>
      </c>
      <c r="C7975" s="4">
        <v>1.0588235294117647</v>
      </c>
      <c r="D7975" s="4">
        <v>1.0588235294117647</v>
      </c>
      <c r="E7975" s="4">
        <v>908.47058823529414</v>
      </c>
      <c r="F7975" s="1" t="s">
        <v>510</v>
      </c>
      <c r="G7975" s="1">
        <v>1</v>
      </c>
      <c r="H7975" s="1" t="s">
        <v>505</v>
      </c>
      <c r="I79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3.0271128406763242E-2</v>
      </c>
      <c r="J7975" s="1" t="str">
        <f>IFERROR(INDEX('consumption_figs'!$C:$C,MATCH(Table2[[#This Row],[item_code]],'consumption_figs'!A:A,0),1),"NA")</f>
        <v>kg/ton</v>
      </c>
      <c r="K7975" s="1">
        <f>+SUMIFS(prod!$E:$E,prod!$A:$A,Table2[[#This Row],[date]],prod!$G:$G,Table2[[#This Row],[production_line]],prod!$F:$F,Table2[[#This Row],[output_type]])</f>
        <v>188</v>
      </c>
      <c r="L7975">
        <f>+Table2[[#This Row],[cons_qty_base_uom]]/Table2[[#This Row],[Column1]]</f>
        <v>5.6320400500625787E-3</v>
      </c>
    </row>
    <row r="7976" spans="1:12" x14ac:dyDescent="0.25">
      <c r="A7976" s="2">
        <v>45778</v>
      </c>
      <c r="B7976" s="1" t="s">
        <v>205</v>
      </c>
      <c r="C7976" s="4">
        <v>6.2068965517241379</v>
      </c>
      <c r="D7976" s="4">
        <v>0.22878620689655169</v>
      </c>
      <c r="E7976" s="4">
        <v>428.27586206896552</v>
      </c>
      <c r="F7976" s="1" t="s">
        <v>510</v>
      </c>
      <c r="G7976" s="1">
        <v>1</v>
      </c>
      <c r="H7976" s="1" t="s">
        <v>505</v>
      </c>
      <c r="I79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3.3015407190022009E-2</v>
      </c>
      <c r="J7976" s="1" t="str">
        <f>IFERROR(INDEX('consumption_figs'!$C:$C,MATCH(Table2[[#This Row],[item_code]],'consumption_figs'!A:A,0),1),"NA")</f>
        <v>pc/heat</v>
      </c>
      <c r="K7976" s="1">
        <f>+SUMIFS(prod!$E:$E,prod!$A:$A,Table2[[#This Row],[date]],prod!$G:$G,Table2[[#This Row],[production_line]],prod!$F:$F,Table2[[#This Row],[output_type]])</f>
        <v>188</v>
      </c>
      <c r="L7976">
        <f>+Table2[[#This Row],[cons_qty_base_uom]]/Table2[[#This Row],[Column1]]</f>
        <v>3.3015407190022009E-2</v>
      </c>
    </row>
    <row r="7977" spans="1:12" x14ac:dyDescent="0.25">
      <c r="A7977" s="2">
        <v>45778</v>
      </c>
      <c r="B7977" s="1" t="s">
        <v>292</v>
      </c>
      <c r="C7977" s="4">
        <v>19.127789035294118</v>
      </c>
      <c r="D7977" s="4">
        <v>19.127789035294118</v>
      </c>
      <c r="E7977" s="4">
        <v>11350.047457762823</v>
      </c>
      <c r="F7977" s="1" t="s">
        <v>510</v>
      </c>
      <c r="G7977" s="1">
        <v>1</v>
      </c>
      <c r="H7977" s="1" t="s">
        <v>505</v>
      </c>
      <c r="I79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0.54685199369015147</v>
      </c>
      <c r="J7977" s="1" t="str">
        <f>IFERROR(INDEX('consumption_figs'!$C:$C,MATCH(Table2[[#This Row],[item_code]],'consumption_figs'!A:A,0),1),"NA")</f>
        <v>kg/ton</v>
      </c>
      <c r="K7977" s="1">
        <f>+SUMIFS(prod!$E:$E,prod!$A:$A,Table2[[#This Row],[date]],prod!$G:$G,Table2[[#This Row],[production_line]],prod!$F:$F,Table2[[#This Row],[output_type]])</f>
        <v>188</v>
      </c>
      <c r="L7977">
        <f>+Table2[[#This Row],[cons_qty_base_uom]]/Table2[[#This Row],[Column1]]</f>
        <v>0.10174355869837297</v>
      </c>
    </row>
    <row r="7978" spans="1:12" x14ac:dyDescent="0.25">
      <c r="A7978" s="2">
        <v>45778</v>
      </c>
      <c r="B7978" s="1" t="s">
        <v>576</v>
      </c>
      <c r="C7978" s="4">
        <v>0.22865948863239621</v>
      </c>
      <c r="D7978" s="4">
        <v>0.22865948863239621</v>
      </c>
      <c r="E7978" s="4">
        <v>182.15024308093564</v>
      </c>
      <c r="F7978" s="1" t="s">
        <v>510</v>
      </c>
      <c r="G7978" s="1">
        <v>1</v>
      </c>
      <c r="H7978" s="1" t="s">
        <v>505</v>
      </c>
      <c r="I79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7.3761125365289105E-3</v>
      </c>
      <c r="J7978" s="1" t="str">
        <f>IFERROR(INDEX('consumption_figs'!$C:$C,MATCH(Table2[[#This Row],[item_code]],'consumption_figs'!A:A,0),1),"NA")</f>
        <v>NA</v>
      </c>
      <c r="K7978" s="1">
        <f>+SUMIFS(prod!$E:$E,prod!$A:$A,Table2[[#This Row],[date]],prod!$G:$G,Table2[[#This Row],[production_line]],prod!$F:$F,Table2[[#This Row],[output_type]])</f>
        <v>188</v>
      </c>
      <c r="L7978">
        <f>+Table2[[#This Row],[cons_qty_base_uom]]/Table2[[#This Row],[Column1]]</f>
        <v>1.2162738757042352E-3</v>
      </c>
    </row>
    <row r="7979" spans="1:12" x14ac:dyDescent="0.25">
      <c r="A7979" s="2">
        <v>45778</v>
      </c>
      <c r="B7979" s="1" t="s">
        <v>201</v>
      </c>
      <c r="C7979" s="4">
        <v>783.14231143969221</v>
      </c>
      <c r="D7979" s="4">
        <v>1.4989343840955709</v>
      </c>
      <c r="E7979" s="4">
        <v>1644.5988540233536</v>
      </c>
      <c r="F7979" s="1" t="s">
        <v>510</v>
      </c>
      <c r="G7979" s="1">
        <v>1</v>
      </c>
      <c r="H7979" s="1" t="s">
        <v>505</v>
      </c>
      <c r="I79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4.1656505927643206</v>
      </c>
      <c r="J7979" s="1" t="str">
        <f>IFERROR(INDEX('consumption_figs'!$C:$C,MATCH(Table2[[#This Row],[item_code]],'consumption_figs'!A:A,0),1),"NA")</f>
        <v>pc/heat</v>
      </c>
      <c r="K7979" s="1">
        <f>+SUMIFS(prod!$E:$E,prod!$A:$A,Table2[[#This Row],[date]],prod!$G:$G,Table2[[#This Row],[production_line]],prod!$F:$F,Table2[[#This Row],[output_type]])</f>
        <v>188</v>
      </c>
      <c r="L7979">
        <f>+Table2[[#This Row],[cons_qty_base_uom]]/Table2[[#This Row],[Column1]]</f>
        <v>4.1656505927643206</v>
      </c>
    </row>
    <row r="7980" spans="1:12" x14ac:dyDescent="0.25">
      <c r="A7980" s="2">
        <v>45778</v>
      </c>
      <c r="B7980" s="1" t="s">
        <v>565</v>
      </c>
      <c r="C7980" s="4">
        <v>90.21799427785254</v>
      </c>
      <c r="D7980" s="4">
        <v>0.60897146137550462</v>
      </c>
      <c r="E7980" s="4">
        <v>4582.8797797552343</v>
      </c>
      <c r="F7980" s="1" t="s">
        <v>510</v>
      </c>
      <c r="G7980" s="1">
        <v>1</v>
      </c>
      <c r="H7980" s="1" t="s">
        <v>505</v>
      </c>
      <c r="I79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1.9644240689532407E-2</v>
      </c>
      <c r="J7980" s="1" t="str">
        <f>IFERROR(INDEX('consumption_figs'!$C:$C,MATCH(Table2[[#This Row],[item_code]],'consumption_figs'!A:A,0),1),"NA")</f>
        <v>NA</v>
      </c>
      <c r="K7980" s="1">
        <f>+SUMIFS(prod!$E:$E,prod!$A:$A,Table2[[#This Row],[date]],prod!$G:$G,Table2[[#This Row],[production_line]],prod!$F:$F,Table2[[#This Row],[output_type]])</f>
        <v>188</v>
      </c>
      <c r="L7980">
        <f>+Table2[[#This Row],[cons_qty_base_uom]]/Table2[[#This Row],[Column1]]</f>
        <v>0.47988294828644967</v>
      </c>
    </row>
    <row r="7981" spans="1:12" x14ac:dyDescent="0.25">
      <c r="A7981" s="2">
        <v>45778</v>
      </c>
      <c r="B7981" s="1" t="s">
        <v>59</v>
      </c>
      <c r="C7981" s="4">
        <v>2.5060553966070152</v>
      </c>
      <c r="D7981" s="4">
        <v>2.2554498569463136E-2</v>
      </c>
      <c r="E7981" s="4">
        <v>88.714361039888331</v>
      </c>
      <c r="F7981" s="1" t="s">
        <v>510</v>
      </c>
      <c r="G7981" s="1">
        <v>1</v>
      </c>
      <c r="H7981" s="1" t="s">
        <v>505</v>
      </c>
      <c r="I79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1.3330081896845826E-2</v>
      </c>
      <c r="J7981" s="1" t="str">
        <f>IFERROR(INDEX('consumption_figs'!$C:$C,MATCH(Table2[[#This Row],[item_code]],'consumption_figs'!A:A,0),1),"NA")</f>
        <v>pc/heat</v>
      </c>
      <c r="K7981" s="1">
        <f>+SUMIFS(prod!$E:$E,prod!$A:$A,Table2[[#This Row],[date]],prod!$G:$G,Table2[[#This Row],[production_line]],prod!$F:$F,Table2[[#This Row],[output_type]])</f>
        <v>188</v>
      </c>
      <c r="L7981">
        <f>+Table2[[#This Row],[cons_qty_base_uom]]/Table2[[#This Row],[Column1]]</f>
        <v>1.3330081896845826E-2</v>
      </c>
    </row>
    <row r="7982" spans="1:12" x14ac:dyDescent="0.25">
      <c r="A7982" s="2">
        <v>45778</v>
      </c>
      <c r="B7982" s="1" t="s">
        <v>60</v>
      </c>
      <c r="C7982" s="4">
        <v>150.05006687184505</v>
      </c>
      <c r="D7982" s="4">
        <v>2.1088636598436592</v>
      </c>
      <c r="E7982" s="4">
        <v>4390.4649566701864</v>
      </c>
      <c r="F7982" s="1" t="s">
        <v>510</v>
      </c>
      <c r="G7982" s="1">
        <v>1</v>
      </c>
      <c r="H7982" s="1" t="s">
        <v>505</v>
      </c>
      <c r="I79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0.79813865357364389</v>
      </c>
      <c r="J7982" s="1" t="str">
        <f>IFERROR(INDEX('consumption_figs'!$C:$C,MATCH(Table2[[#This Row],[item_code]],'consumption_figs'!A:A,0),1),"NA")</f>
        <v>pc/heat</v>
      </c>
      <c r="K7982" s="1">
        <f>+SUMIFS(prod!$E:$E,prod!$A:$A,Table2[[#This Row],[date]],prod!$G:$G,Table2[[#This Row],[production_line]],prod!$F:$F,Table2[[#This Row],[output_type]])</f>
        <v>188</v>
      </c>
      <c r="L7982">
        <f>+Table2[[#This Row],[cons_qty_base_uom]]/Table2[[#This Row],[Column1]]</f>
        <v>0.79813865357364389</v>
      </c>
    </row>
    <row r="7983" spans="1:12" x14ac:dyDescent="0.25">
      <c r="A7983" s="2">
        <v>45778</v>
      </c>
      <c r="B7983" s="1" t="s">
        <v>259</v>
      </c>
      <c r="C7983" s="4">
        <v>0.30647025678013823</v>
      </c>
      <c r="D7983" s="4">
        <v>0.30647025678013823</v>
      </c>
      <c r="E7983" s="4">
        <v>948.28026852910364</v>
      </c>
      <c r="F7983" s="1" t="s">
        <v>510</v>
      </c>
      <c r="G7983" s="1">
        <v>1</v>
      </c>
      <c r="H7983" s="1" t="s">
        <v>505</v>
      </c>
      <c r="I79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8.7618004682983083E-3</v>
      </c>
      <c r="J7983" s="1" t="str">
        <f>IFERROR(INDEX('consumption_figs'!$C:$C,MATCH(Table2[[#This Row],[item_code]],'consumption_figs'!A:A,0),1),"NA")</f>
        <v>kg/ton</v>
      </c>
      <c r="K7983" s="1">
        <f>+SUMIFS(prod!$E:$E,prod!$A:$A,Table2[[#This Row],[date]],prod!$G:$G,Table2[[#This Row],[production_line]],prod!$F:$F,Table2[[#This Row],[output_type]])</f>
        <v>188</v>
      </c>
      <c r="L7983">
        <f>+Table2[[#This Row],[cons_qty_base_uom]]/Table2[[#This Row],[Column1]]</f>
        <v>1.6301609403198841E-3</v>
      </c>
    </row>
    <row r="7984" spans="1:12" x14ac:dyDescent="0.25">
      <c r="A7984" s="2">
        <v>45778</v>
      </c>
      <c r="B7984" s="1" t="s">
        <v>272</v>
      </c>
      <c r="C7984" s="4">
        <v>0.328919770804671</v>
      </c>
      <c r="D7984" s="4">
        <v>0.328919770804671</v>
      </c>
      <c r="E7984" s="4">
        <v>359.93690519155143</v>
      </c>
      <c r="F7984" s="1" t="s">
        <v>510</v>
      </c>
      <c r="G7984" s="1">
        <v>1</v>
      </c>
      <c r="H7984" s="1" t="s">
        <v>505</v>
      </c>
      <c r="I79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9.4036185832429234E-3</v>
      </c>
      <c r="J7984" s="1" t="str">
        <f>IFERROR(INDEX('consumption_figs'!$C:$C,MATCH(Table2[[#This Row],[item_code]],'consumption_figs'!A:A,0),1),"NA")</f>
        <v>kg/ton</v>
      </c>
      <c r="K7984" s="1">
        <f>+SUMIFS(prod!$E:$E,prod!$A:$A,Table2[[#This Row],[date]],prod!$G:$G,Table2[[#This Row],[production_line]],prod!$F:$F,Table2[[#This Row],[output_type]])</f>
        <v>188</v>
      </c>
      <c r="L7984">
        <f>+Table2[[#This Row],[cons_qty_base_uom]]/Table2[[#This Row],[Column1]]</f>
        <v>1.749573248961016E-3</v>
      </c>
    </row>
    <row r="7985" spans="1:12" x14ac:dyDescent="0.25">
      <c r="A7985" s="2">
        <v>45809</v>
      </c>
      <c r="B7985" s="1" t="s">
        <v>99</v>
      </c>
      <c r="C7985" s="4">
        <v>36.898047429227759</v>
      </c>
      <c r="D7985" s="4">
        <v>0.25644142963313293</v>
      </c>
      <c r="E7985" s="4">
        <v>405.87852172150536</v>
      </c>
      <c r="F7985" s="1" t="s">
        <v>510</v>
      </c>
      <c r="G7985" s="1">
        <v>1</v>
      </c>
      <c r="H7985" s="1" t="s">
        <v>505</v>
      </c>
      <c r="I79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1.190259594491218</v>
      </c>
      <c r="J7985" s="1" t="str">
        <f>IFERROR(INDEX('consumption_figs'!$C:$C,MATCH(Table2[[#This Row],[item_code]],'consumption_figs'!A:A,0),1),"NA")</f>
        <v>pc/heat</v>
      </c>
      <c r="K7985" s="1">
        <f>+SUMIFS(prod!$E:$E,prod!$A:$A,Table2[[#This Row],[date]],prod!$G:$G,Table2[[#This Row],[production_line]],prod!$F:$F,Table2[[#This Row],[output_type]])</f>
        <v>31</v>
      </c>
      <c r="L7985">
        <f>+Table2[[#This Row],[cons_qty_base_uom]]/Table2[[#This Row],[Column1]]</f>
        <v>1.190259594491218</v>
      </c>
    </row>
    <row r="7986" spans="1:12" x14ac:dyDescent="0.25">
      <c r="A7986" s="2">
        <v>45809</v>
      </c>
      <c r="B7986" s="1" t="s">
        <v>78</v>
      </c>
      <c r="C7986" s="4">
        <v>9.5425984730761453</v>
      </c>
      <c r="D7986" s="4">
        <v>0.24438594689548007</v>
      </c>
      <c r="E7986" s="4">
        <v>355.93892304574018</v>
      </c>
      <c r="F7986" s="1" t="s">
        <v>510</v>
      </c>
      <c r="G7986" s="1">
        <v>1</v>
      </c>
      <c r="H7986" s="1" t="s">
        <v>505</v>
      </c>
      <c r="I79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0.30782575719600469</v>
      </c>
      <c r="J7986" s="1" t="str">
        <f>IFERROR(INDEX('consumption_figs'!$C:$C,MATCH(Table2[[#This Row],[item_code]],'consumption_figs'!A:A,0),1),"NA")</f>
        <v>pc/heat</v>
      </c>
      <c r="K7986" s="1">
        <f>+SUMIFS(prod!$E:$E,prod!$A:$A,Table2[[#This Row],[date]],prod!$G:$G,Table2[[#This Row],[production_line]],prod!$F:$F,Table2[[#This Row],[output_type]])</f>
        <v>31</v>
      </c>
      <c r="L7986">
        <f>+Table2[[#This Row],[cons_qty_base_uom]]/Table2[[#This Row],[Column1]]</f>
        <v>0.30782575719600469</v>
      </c>
    </row>
    <row r="7987" spans="1:12" x14ac:dyDescent="0.25">
      <c r="A7987" s="2">
        <v>45809</v>
      </c>
      <c r="B7987" s="1" t="s">
        <v>520</v>
      </c>
      <c r="C7987" s="4">
        <v>0.79521653942301207</v>
      </c>
      <c r="D7987" s="4">
        <v>1.5781072224849674E-2</v>
      </c>
      <c r="E7987" s="4">
        <v>15.708071346530639</v>
      </c>
      <c r="F7987" s="1" t="s">
        <v>510</v>
      </c>
      <c r="G7987" s="1">
        <v>1</v>
      </c>
      <c r="H7987" s="1" t="s">
        <v>505</v>
      </c>
      <c r="I79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2.565214643300039E-2</v>
      </c>
      <c r="J7987" s="1" t="str">
        <f>IFERROR(INDEX('consumption_figs'!$C:$C,MATCH(Table2[[#This Row],[item_code]],'consumption_figs'!A:A,0),1),"NA")</f>
        <v>pc/heat</v>
      </c>
      <c r="K7987" s="1">
        <f>+SUMIFS(prod!$E:$E,prod!$A:$A,Table2[[#This Row],[date]],prod!$G:$G,Table2[[#This Row],[production_line]],prod!$F:$F,Table2[[#This Row],[output_type]])</f>
        <v>31</v>
      </c>
      <c r="L7987">
        <f>+Table2[[#This Row],[cons_qty_base_uom]]/Table2[[#This Row],[Column1]]</f>
        <v>2.565214643300039E-2</v>
      </c>
    </row>
    <row r="7988" spans="1:12" x14ac:dyDescent="0.25">
      <c r="A7988" s="2">
        <v>45809</v>
      </c>
      <c r="B7988" s="1" t="s">
        <v>521</v>
      </c>
      <c r="C7988" s="4">
        <v>1.5904330788460241</v>
      </c>
      <c r="D7988" s="4">
        <v>3.1561260875766661E-2</v>
      </c>
      <c r="E7988" s="4">
        <v>31.416142693061278</v>
      </c>
      <c r="F7988" s="1" t="s">
        <v>510</v>
      </c>
      <c r="G7988" s="1">
        <v>1</v>
      </c>
      <c r="H7988" s="1" t="s">
        <v>505</v>
      </c>
      <c r="I79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5.1304292866000779E-2</v>
      </c>
      <c r="J7988" s="1" t="str">
        <f>IFERROR(INDEX('consumption_figs'!$C:$C,MATCH(Table2[[#This Row],[item_code]],'consumption_figs'!A:A,0),1),"NA")</f>
        <v>pc/heat</v>
      </c>
      <c r="K7988" s="1">
        <f>+SUMIFS(prod!$E:$E,prod!$A:$A,Table2[[#This Row],[date]],prod!$G:$G,Table2[[#This Row],[production_line]],prod!$F:$F,Table2[[#This Row],[output_type]])</f>
        <v>31</v>
      </c>
      <c r="L7988">
        <f>+Table2[[#This Row],[cons_qty_base_uom]]/Table2[[#This Row],[Column1]]</f>
        <v>5.1304292866000779E-2</v>
      </c>
    </row>
    <row r="7989" spans="1:12" x14ac:dyDescent="0.25">
      <c r="A7989" s="2">
        <v>45809</v>
      </c>
      <c r="B7989" s="1" t="s">
        <v>522</v>
      </c>
      <c r="C7989" s="4">
        <v>3.9760826971150602</v>
      </c>
      <c r="D7989" s="4">
        <v>7.8905361124248369E-2</v>
      </c>
      <c r="E7989" s="4">
        <v>78.540356732653194</v>
      </c>
      <c r="F7989" s="1" t="s">
        <v>510</v>
      </c>
      <c r="G7989" s="1">
        <v>1</v>
      </c>
      <c r="H7989" s="1" t="s">
        <v>505</v>
      </c>
      <c r="I79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0.12826073216500194</v>
      </c>
      <c r="J7989" s="1" t="str">
        <f>IFERROR(INDEX('consumption_figs'!$C:$C,MATCH(Table2[[#This Row],[item_code]],'consumption_figs'!A:A,0),1),"NA")</f>
        <v>pc/heat</v>
      </c>
      <c r="K7989" s="1">
        <f>+SUMIFS(prod!$E:$E,prod!$A:$A,Table2[[#This Row],[date]],prod!$G:$G,Table2[[#This Row],[production_line]],prod!$F:$F,Table2[[#This Row],[output_type]])</f>
        <v>31</v>
      </c>
      <c r="L7989">
        <f>+Table2[[#This Row],[cons_qty_base_uom]]/Table2[[#This Row],[Column1]]</f>
        <v>0.12826073216500194</v>
      </c>
    </row>
    <row r="7990" spans="1:12" x14ac:dyDescent="0.25">
      <c r="A7990" s="2">
        <v>45809</v>
      </c>
      <c r="B7990" s="1" t="s">
        <v>523</v>
      </c>
      <c r="C7990" s="4">
        <v>0.79521653942301207</v>
      </c>
      <c r="D7990" s="4">
        <v>1.9287977163705158E-2</v>
      </c>
      <c r="E7990" s="4">
        <v>18.889096547530574</v>
      </c>
      <c r="F7990" s="1" t="s">
        <v>510</v>
      </c>
      <c r="G7990" s="1">
        <v>1</v>
      </c>
      <c r="H7990" s="1" t="s">
        <v>505</v>
      </c>
      <c r="I79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2.565214643300039E-2</v>
      </c>
      <c r="J7990" s="1" t="str">
        <f>IFERROR(INDEX('consumption_figs'!$C:$C,MATCH(Table2[[#This Row],[item_code]],'consumption_figs'!A:A,0),1),"NA")</f>
        <v>pc/heat</v>
      </c>
      <c r="K7990" s="1">
        <f>+SUMIFS(prod!$E:$E,prod!$A:$A,Table2[[#This Row],[date]],prod!$G:$G,Table2[[#This Row],[production_line]],prod!$F:$F,Table2[[#This Row],[output_type]])</f>
        <v>31</v>
      </c>
      <c r="L7990">
        <f>+Table2[[#This Row],[cons_qty_base_uom]]/Table2[[#This Row],[Column1]]</f>
        <v>2.565214643300039E-2</v>
      </c>
    </row>
    <row r="7991" spans="1:12" x14ac:dyDescent="0.25">
      <c r="A7991" s="2">
        <v>45809</v>
      </c>
      <c r="B7991" s="1" t="s">
        <v>524</v>
      </c>
      <c r="C7991" s="4">
        <v>0.39760826971150603</v>
      </c>
      <c r="D7991" s="4">
        <v>9.6439885818525792E-3</v>
      </c>
      <c r="E7991" s="4">
        <v>9.444548273765287</v>
      </c>
      <c r="F7991" s="1" t="s">
        <v>510</v>
      </c>
      <c r="G7991" s="1">
        <v>1</v>
      </c>
      <c r="H7991" s="1" t="s">
        <v>505</v>
      </c>
      <c r="I79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1.2826073216500195E-2</v>
      </c>
      <c r="J7991" s="1" t="str">
        <f>IFERROR(INDEX('consumption_figs'!$C:$C,MATCH(Table2[[#This Row],[item_code]],'consumption_figs'!A:A,0),1),"NA")</f>
        <v>pc/heat</v>
      </c>
      <c r="K7991" s="1">
        <f>+SUMIFS(prod!$E:$E,prod!$A:$A,Table2[[#This Row],[date]],prod!$G:$G,Table2[[#This Row],[production_line]],prod!$F:$F,Table2[[#This Row],[output_type]])</f>
        <v>31</v>
      </c>
      <c r="L7991">
        <f>+Table2[[#This Row],[cons_qty_base_uom]]/Table2[[#This Row],[Column1]]</f>
        <v>1.2826073216500195E-2</v>
      </c>
    </row>
    <row r="7992" spans="1:12" x14ac:dyDescent="0.25">
      <c r="A7992" s="2">
        <v>45809</v>
      </c>
      <c r="B7992" s="1" t="s">
        <v>526</v>
      </c>
      <c r="C7992" s="4">
        <v>0.39760826971150603</v>
      </c>
      <c r="D7992" s="4">
        <v>1.109327072495102E-2</v>
      </c>
      <c r="E7992" s="4">
        <v>10.40636267819742</v>
      </c>
      <c r="F7992" s="1" t="s">
        <v>510</v>
      </c>
      <c r="G7992" s="1">
        <v>1</v>
      </c>
      <c r="H7992" s="1" t="s">
        <v>505</v>
      </c>
      <c r="I79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1.2826073216500195E-2</v>
      </c>
      <c r="J7992" s="1" t="str">
        <f>IFERROR(INDEX('consumption_figs'!$C:$C,MATCH(Table2[[#This Row],[item_code]],'consumption_figs'!A:A,0),1),"NA")</f>
        <v>pc/heat</v>
      </c>
      <c r="K7992" s="1">
        <f>+SUMIFS(prod!$E:$E,prod!$A:$A,Table2[[#This Row],[date]],prod!$G:$G,Table2[[#This Row],[production_line]],prod!$F:$F,Table2[[#This Row],[output_type]])</f>
        <v>31</v>
      </c>
      <c r="L7992">
        <f>+Table2[[#This Row],[cons_qty_base_uom]]/Table2[[#This Row],[Column1]]</f>
        <v>1.2826073216500195E-2</v>
      </c>
    </row>
    <row r="7993" spans="1:12" x14ac:dyDescent="0.25">
      <c r="A7993" s="2">
        <v>45809</v>
      </c>
      <c r="B7993" s="1" t="s">
        <v>144</v>
      </c>
      <c r="C7993" s="4">
        <v>20.516586717113711</v>
      </c>
      <c r="D7993" s="4">
        <v>0.42859149652050543</v>
      </c>
      <c r="E7993" s="4">
        <v>533.43125464495643</v>
      </c>
      <c r="F7993" s="1" t="s">
        <v>510</v>
      </c>
      <c r="G7993" s="1">
        <v>1</v>
      </c>
      <c r="H7993" s="1" t="s">
        <v>505</v>
      </c>
      <c r="I79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0.66182537797141006</v>
      </c>
      <c r="J7993" s="1" t="str">
        <f>IFERROR(INDEX('consumption_figs'!$C:$C,MATCH(Table2[[#This Row],[item_code]],'consumption_figs'!A:A,0),1),"NA")</f>
        <v>pc/heat</v>
      </c>
      <c r="K7993" s="1">
        <f>+SUMIFS(prod!$E:$E,prod!$A:$A,Table2[[#This Row],[date]],prod!$G:$G,Table2[[#This Row],[production_line]],prod!$F:$F,Table2[[#This Row],[output_type]])</f>
        <v>31</v>
      </c>
      <c r="L7993">
        <f>+Table2[[#This Row],[cons_qty_base_uom]]/Table2[[#This Row],[Column1]]</f>
        <v>0.66182537797141006</v>
      </c>
    </row>
    <row r="7994" spans="1:12" x14ac:dyDescent="0.25">
      <c r="A7994" s="2">
        <v>45809</v>
      </c>
      <c r="B7994" s="1" t="s">
        <v>146</v>
      </c>
      <c r="C7994" s="4">
        <v>30.21822849807446</v>
      </c>
      <c r="D7994" s="4">
        <v>0.6324675224646984</v>
      </c>
      <c r="E7994" s="4">
        <v>785.67394094993597</v>
      </c>
      <c r="F7994" s="1" t="s">
        <v>510</v>
      </c>
      <c r="G7994" s="1">
        <v>1</v>
      </c>
      <c r="H7994" s="1" t="s">
        <v>505</v>
      </c>
      <c r="I79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0.97478156445401487</v>
      </c>
      <c r="J7994" s="1" t="str">
        <f>IFERROR(INDEX('consumption_figs'!$C:$C,MATCH(Table2[[#This Row],[item_code]],'consumption_figs'!A:A,0),1),"NA")</f>
        <v>pc/heat</v>
      </c>
      <c r="K7994" s="1">
        <f>+SUMIFS(prod!$E:$E,prod!$A:$A,Table2[[#This Row],[date]],prod!$G:$G,Table2[[#This Row],[production_line]],prod!$F:$F,Table2[[#This Row],[output_type]])</f>
        <v>31</v>
      </c>
      <c r="L7994">
        <f>+Table2[[#This Row],[cons_qty_base_uom]]/Table2[[#This Row],[Column1]]</f>
        <v>0.97478156445401487</v>
      </c>
    </row>
    <row r="7995" spans="1:12" x14ac:dyDescent="0.25">
      <c r="A7995" s="2">
        <v>45809</v>
      </c>
      <c r="B7995" s="1" t="s">
        <v>89</v>
      </c>
      <c r="C7995" s="4">
        <v>7.8726437402878195</v>
      </c>
      <c r="D7995" s="4">
        <v>0.16690004729410177</v>
      </c>
      <c r="E7995" s="4">
        <v>203.90147287345451</v>
      </c>
      <c r="F7995" s="1" t="s">
        <v>510</v>
      </c>
      <c r="G7995" s="1">
        <v>1</v>
      </c>
      <c r="H7995" s="1" t="s">
        <v>505</v>
      </c>
      <c r="I79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5.563334909803392E-3</v>
      </c>
      <c r="J7995" s="1" t="str">
        <f>IFERROR(INDEX('consumption_figs'!$C:$C,MATCH(Table2[[#This Row],[item_code]],'consumption_figs'!A:A,0),1),"NA")</f>
        <v>NA</v>
      </c>
      <c r="K7995" s="1">
        <f>+SUMIFS(prod!$E:$E,prod!$A:$A,Table2[[#This Row],[date]],prod!$G:$G,Table2[[#This Row],[production_line]],prod!$F:$F,Table2[[#This Row],[output_type]])</f>
        <v>31</v>
      </c>
      <c r="L7995">
        <f>+Table2[[#This Row],[cons_qty_base_uom]]/Table2[[#This Row],[Column1]]</f>
        <v>0.25395624968670388</v>
      </c>
    </row>
    <row r="7996" spans="1:12" x14ac:dyDescent="0.25">
      <c r="A7996" s="2">
        <v>45809</v>
      </c>
      <c r="B7996" s="1" t="s">
        <v>95</v>
      </c>
      <c r="C7996" s="4">
        <v>13.677724478075808</v>
      </c>
      <c r="D7996" s="4">
        <v>0.4823189009108137</v>
      </c>
      <c r="E7996" s="4">
        <v>590.19381122897107</v>
      </c>
      <c r="F7996" s="1" t="s">
        <v>510</v>
      </c>
      <c r="G7996" s="1">
        <v>1</v>
      </c>
      <c r="H7996" s="1" t="s">
        <v>505</v>
      </c>
      <c r="I79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1.6077296697027125E-2</v>
      </c>
      <c r="J7996" s="1" t="str">
        <f>IFERROR(INDEX('consumption_figs'!$C:$C,MATCH(Table2[[#This Row],[item_code]],'consumption_figs'!A:A,0),1),"NA")</f>
        <v>NA</v>
      </c>
      <c r="K7996" s="1">
        <f>+SUMIFS(prod!$E:$E,prod!$A:$A,Table2[[#This Row],[date]],prod!$G:$G,Table2[[#This Row],[production_line]],prod!$F:$F,Table2[[#This Row],[output_type]])</f>
        <v>31</v>
      </c>
      <c r="L7996">
        <f>+Table2[[#This Row],[cons_qty_base_uom]]/Table2[[#This Row],[Column1]]</f>
        <v>0.4412169186476067</v>
      </c>
    </row>
    <row r="7997" spans="1:12" x14ac:dyDescent="0.25">
      <c r="A7997" s="2">
        <v>45809</v>
      </c>
      <c r="B7997" s="1" t="s">
        <v>117</v>
      </c>
      <c r="C7997" s="4">
        <v>51.450510100668879</v>
      </c>
      <c r="D7997" s="4">
        <v>1.0557644672657256</v>
      </c>
      <c r="E7997" s="4">
        <v>1425.1791297885279</v>
      </c>
      <c r="F7997" s="1" t="s">
        <v>510</v>
      </c>
      <c r="G7997" s="1">
        <v>1</v>
      </c>
      <c r="H7997" s="1" t="s">
        <v>505</v>
      </c>
      <c r="I79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1.659693874215125</v>
      </c>
      <c r="J7997" s="1" t="str">
        <f>IFERROR(INDEX('consumption_figs'!$C:$C,MATCH(Table2[[#This Row],[item_code]],'consumption_figs'!A:A,0),1),"NA")</f>
        <v>pc/heat</v>
      </c>
      <c r="K7997" s="1">
        <f>+SUMIFS(prod!$E:$E,prod!$A:$A,Table2[[#This Row],[date]],prod!$G:$G,Table2[[#This Row],[production_line]],prod!$F:$F,Table2[[#This Row],[output_type]])</f>
        <v>31</v>
      </c>
      <c r="L7997">
        <f>+Table2[[#This Row],[cons_qty_base_uom]]/Table2[[#This Row],[Column1]]</f>
        <v>1.659693874215125</v>
      </c>
    </row>
    <row r="7998" spans="1:12" x14ac:dyDescent="0.25">
      <c r="A7998" s="2">
        <v>45809</v>
      </c>
      <c r="B7998" s="1" t="s">
        <v>115</v>
      </c>
      <c r="C7998" s="4">
        <v>24.572191068171072</v>
      </c>
      <c r="D7998" s="4">
        <v>0.50471280454023382</v>
      </c>
      <c r="E7998" s="4">
        <v>680.64969258833867</v>
      </c>
      <c r="F7998" s="1" t="s">
        <v>510</v>
      </c>
      <c r="G7998" s="1">
        <v>1</v>
      </c>
      <c r="H7998" s="1" t="s">
        <v>505</v>
      </c>
      <c r="I79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0.79265132477971201</v>
      </c>
      <c r="J7998" s="1" t="str">
        <f>IFERROR(INDEX('consumption_figs'!$C:$C,MATCH(Table2[[#This Row],[item_code]],'consumption_figs'!A:A,0),1),"NA")</f>
        <v>pc/heat</v>
      </c>
      <c r="K7998" s="1">
        <f>+SUMIFS(prod!$E:$E,prod!$A:$A,Table2[[#This Row],[date]],prod!$G:$G,Table2[[#This Row],[production_line]],prod!$F:$F,Table2[[#This Row],[output_type]])</f>
        <v>31</v>
      </c>
      <c r="L7998">
        <f>+Table2[[#This Row],[cons_qty_base_uom]]/Table2[[#This Row],[Column1]]</f>
        <v>0.79265132477971201</v>
      </c>
    </row>
    <row r="7999" spans="1:12" x14ac:dyDescent="0.25">
      <c r="A7999" s="2">
        <v>45809</v>
      </c>
      <c r="B7999" s="1" t="s">
        <v>119</v>
      </c>
      <c r="C7999" s="4">
        <v>97.254982771434371</v>
      </c>
      <c r="D7999" s="4">
        <v>1.9956722464698333</v>
      </c>
      <c r="E7999" s="4">
        <v>2693.9630227687321</v>
      </c>
      <c r="F7999" s="1" t="s">
        <v>510</v>
      </c>
      <c r="G7999" s="1">
        <v>1</v>
      </c>
      <c r="H7999" s="1" t="s">
        <v>505</v>
      </c>
      <c r="I79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3.1372575087559476</v>
      </c>
      <c r="J7999" s="1" t="str">
        <f>IFERROR(INDEX('consumption_figs'!$C:$C,MATCH(Table2[[#This Row],[item_code]],'consumption_figs'!A:A,0),1),"NA")</f>
        <v>pc/heat</v>
      </c>
      <c r="K7999" s="1">
        <f>+SUMIFS(prod!$E:$E,prod!$A:$A,Table2[[#This Row],[date]],prod!$G:$G,Table2[[#This Row],[production_line]],prod!$F:$F,Table2[[#This Row],[output_type]])</f>
        <v>31</v>
      </c>
      <c r="L7999">
        <f>+Table2[[#This Row],[cons_qty_base_uom]]/Table2[[#This Row],[Column1]]</f>
        <v>3.1372575087559476</v>
      </c>
    </row>
    <row r="8000" spans="1:12" x14ac:dyDescent="0.25">
      <c r="A8000" s="2">
        <v>45809</v>
      </c>
      <c r="B8000" s="1" t="s">
        <v>128</v>
      </c>
      <c r="C8000" s="4">
        <v>15.745287480575639</v>
      </c>
      <c r="D8000" s="4">
        <v>0.39536416863725427</v>
      </c>
      <c r="E8000" s="4">
        <v>533.76524559151414</v>
      </c>
      <c r="F8000" s="1" t="s">
        <v>510</v>
      </c>
      <c r="G8000" s="1">
        <v>1</v>
      </c>
      <c r="H8000" s="1" t="s">
        <v>505</v>
      </c>
      <c r="I80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0.50791249937340777</v>
      </c>
      <c r="J8000" s="1" t="str">
        <f>IFERROR(INDEX('consumption_figs'!$C:$C,MATCH(Table2[[#This Row],[item_code]],'consumption_figs'!A:A,0),1),"NA")</f>
        <v>pc/heat</v>
      </c>
      <c r="K8000" s="1">
        <f>+SUMIFS(prod!$E:$E,prod!$A:$A,Table2[[#This Row],[date]],prod!$G:$G,Table2[[#This Row],[production_line]],prod!$F:$F,Table2[[#This Row],[output_type]])</f>
        <v>31</v>
      </c>
      <c r="L8000">
        <f>+Table2[[#This Row],[cons_qty_base_uom]]/Table2[[#This Row],[Column1]]</f>
        <v>0.50791249937340777</v>
      </c>
    </row>
    <row r="8001" spans="1:12" x14ac:dyDescent="0.25">
      <c r="A8001" s="2">
        <v>45809</v>
      </c>
      <c r="B8001" s="1" t="s">
        <v>136</v>
      </c>
      <c r="C8001" s="4">
        <v>41.351260049996625</v>
      </c>
      <c r="D8001" s="4">
        <v>1.0375031146544154</v>
      </c>
      <c r="E8001" s="4">
        <v>1401.8077156948855</v>
      </c>
      <c r="F8001" s="1" t="s">
        <v>510</v>
      </c>
      <c r="G8001" s="1">
        <v>1</v>
      </c>
      <c r="H8001" s="1" t="s">
        <v>505</v>
      </c>
      <c r="I80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1.3339116145160201</v>
      </c>
      <c r="J8001" s="1" t="str">
        <f>IFERROR(INDEX('consumption_figs'!$C:$C,MATCH(Table2[[#This Row],[item_code]],'consumption_figs'!A:A,0),1),"NA")</f>
        <v>pc/heat</v>
      </c>
      <c r="K8001" s="1">
        <f>+SUMIFS(prod!$E:$E,prod!$A:$A,Table2[[#This Row],[date]],prod!$G:$G,Table2[[#This Row],[production_line]],prod!$F:$F,Table2[[#This Row],[output_type]])</f>
        <v>31</v>
      </c>
      <c r="L8001">
        <f>+Table2[[#This Row],[cons_qty_base_uom]]/Table2[[#This Row],[Column1]]</f>
        <v>1.3339116145160201</v>
      </c>
    </row>
    <row r="8002" spans="1:12" x14ac:dyDescent="0.25">
      <c r="A8002" s="2">
        <v>45809</v>
      </c>
      <c r="B8002" s="1" t="s">
        <v>132</v>
      </c>
      <c r="C8002" s="4">
        <v>39.363218701439095</v>
      </c>
      <c r="D8002" s="4">
        <v>0.98683589284507811</v>
      </c>
      <c r="E8002" s="4">
        <v>1334.4131139787853</v>
      </c>
      <c r="F8002" s="1" t="s">
        <v>510</v>
      </c>
      <c r="G8002" s="1">
        <v>1</v>
      </c>
      <c r="H8002" s="1" t="s">
        <v>505</v>
      </c>
      <c r="I80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1.2697812484335191</v>
      </c>
      <c r="J8002" s="1" t="str">
        <f>IFERROR(INDEX('consumption_figs'!$C:$C,MATCH(Table2[[#This Row],[item_code]],'consumption_figs'!A:A,0),1),"NA")</f>
        <v>pc/heat</v>
      </c>
      <c r="K8002" s="1">
        <f>+SUMIFS(prod!$E:$E,prod!$A:$A,Table2[[#This Row],[date]],prod!$G:$G,Table2[[#This Row],[production_line]],prod!$F:$F,Table2[[#This Row],[output_type]])</f>
        <v>31</v>
      </c>
      <c r="L8002">
        <f>+Table2[[#This Row],[cons_qty_base_uom]]/Table2[[#This Row],[Column1]]</f>
        <v>1.2697812484335191</v>
      </c>
    </row>
    <row r="8003" spans="1:12" x14ac:dyDescent="0.25">
      <c r="A8003" s="2">
        <v>45809</v>
      </c>
      <c r="B8003" s="1" t="s">
        <v>107</v>
      </c>
      <c r="C8003" s="4">
        <v>2.3856496182690363</v>
      </c>
      <c r="D8003" s="4">
        <v>3.7693263968650768E-2</v>
      </c>
      <c r="E8003" s="4">
        <v>66.082494426052307</v>
      </c>
      <c r="F8003" s="1" t="s">
        <v>510</v>
      </c>
      <c r="G8003" s="1">
        <v>1</v>
      </c>
      <c r="H8003" s="1" t="s">
        <v>505</v>
      </c>
      <c r="I80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1.2564421322883588E-3</v>
      </c>
      <c r="J8003" s="1" t="str">
        <f>IFERROR(INDEX('consumption_figs'!$C:$C,MATCH(Table2[[#This Row],[item_code]],'consumption_figs'!A:A,0),1),"NA")</f>
        <v>NA</v>
      </c>
      <c r="K8003" s="1">
        <f>+SUMIFS(prod!$E:$E,prod!$A:$A,Table2[[#This Row],[date]],prod!$G:$G,Table2[[#This Row],[production_line]],prod!$F:$F,Table2[[#This Row],[output_type]])</f>
        <v>31</v>
      </c>
      <c r="L8003">
        <f>+Table2[[#This Row],[cons_qty_base_uom]]/Table2[[#This Row],[Column1]]</f>
        <v>7.6956439299001173E-2</v>
      </c>
    </row>
    <row r="8004" spans="1:12" x14ac:dyDescent="0.25">
      <c r="A8004" s="2">
        <v>45809</v>
      </c>
      <c r="B8004" s="1" t="s">
        <v>105</v>
      </c>
      <c r="C8004" s="4">
        <v>1.5904330788460241</v>
      </c>
      <c r="D8004" s="4">
        <v>2.5176555638132567E-2</v>
      </c>
      <c r="E8004" s="4">
        <v>44.054996284034864</v>
      </c>
      <c r="F8004" s="1" t="s">
        <v>510</v>
      </c>
      <c r="G8004" s="1">
        <v>1</v>
      </c>
      <c r="H8004" s="1" t="s">
        <v>505</v>
      </c>
      <c r="I80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8.3921852127108562E-4</v>
      </c>
      <c r="J8004" s="1" t="str">
        <f>IFERROR(INDEX('consumption_figs'!$C:$C,MATCH(Table2[[#This Row],[item_code]],'consumption_figs'!A:A,0),1),"NA")</f>
        <v>NA</v>
      </c>
      <c r="K8004" s="1">
        <f>+SUMIFS(prod!$E:$E,prod!$A:$A,Table2[[#This Row],[date]],prod!$G:$G,Table2[[#This Row],[production_line]],prod!$F:$F,Table2[[#This Row],[output_type]])</f>
        <v>31</v>
      </c>
      <c r="L8004">
        <f>+Table2[[#This Row],[cons_qty_base_uom]]/Table2[[#This Row],[Column1]]</f>
        <v>5.1304292866000779E-2</v>
      </c>
    </row>
    <row r="8005" spans="1:12" x14ac:dyDescent="0.25">
      <c r="A8005" s="2">
        <v>45809</v>
      </c>
      <c r="B8005" s="1" t="s">
        <v>113</v>
      </c>
      <c r="C8005" s="4">
        <v>3.1808661576920483</v>
      </c>
      <c r="D8005" s="4">
        <v>5.7255590838456868E-2</v>
      </c>
      <c r="E8005" s="4">
        <v>84.960935071954609</v>
      </c>
      <c r="F8005" s="1" t="s">
        <v>510</v>
      </c>
      <c r="G8005" s="1">
        <v>1</v>
      </c>
      <c r="H8005" s="1" t="s">
        <v>505</v>
      </c>
      <c r="I80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1.9085196946152288E-3</v>
      </c>
      <c r="J8005" s="1" t="str">
        <f>IFERROR(INDEX('consumption_figs'!$C:$C,MATCH(Table2[[#This Row],[item_code]],'consumption_figs'!A:A,0),1),"NA")</f>
        <v>NA</v>
      </c>
      <c r="K8005" s="1">
        <f>+SUMIFS(prod!$E:$E,prod!$A:$A,Table2[[#This Row],[date]],prod!$G:$G,Table2[[#This Row],[production_line]],prod!$F:$F,Table2[[#This Row],[output_type]])</f>
        <v>31</v>
      </c>
      <c r="L8005">
        <f>+Table2[[#This Row],[cons_qty_base_uom]]/Table2[[#This Row],[Column1]]</f>
        <v>0.10260858573200156</v>
      </c>
    </row>
    <row r="8006" spans="1:12" x14ac:dyDescent="0.25">
      <c r="A8006" s="2">
        <v>45809</v>
      </c>
      <c r="B8006" s="1" t="s">
        <v>111</v>
      </c>
      <c r="C8006" s="4">
        <v>0.79521653942301207</v>
      </c>
      <c r="D8006" s="4">
        <v>1.4313897709614217E-2</v>
      </c>
      <c r="E8006" s="4">
        <v>21.240233767988652</v>
      </c>
      <c r="F8006" s="1" t="s">
        <v>510</v>
      </c>
      <c r="G8006" s="1">
        <v>1</v>
      </c>
      <c r="H8006" s="1" t="s">
        <v>505</v>
      </c>
      <c r="I80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4.7712992365380721E-4</v>
      </c>
      <c r="J8006" s="1" t="str">
        <f>IFERROR(INDEX('consumption_figs'!$C:$C,MATCH(Table2[[#This Row],[item_code]],'consumption_figs'!A:A,0),1),"NA")</f>
        <v>NA</v>
      </c>
      <c r="K8006" s="1">
        <f>+SUMIFS(prod!$E:$E,prod!$A:$A,Table2[[#This Row],[date]],prod!$G:$G,Table2[[#This Row],[production_line]],prod!$F:$F,Table2[[#This Row],[output_type]])</f>
        <v>31</v>
      </c>
      <c r="L8006">
        <f>+Table2[[#This Row],[cons_qty_base_uom]]/Table2[[#This Row],[Column1]]</f>
        <v>2.565214643300039E-2</v>
      </c>
    </row>
    <row r="8007" spans="1:12" x14ac:dyDescent="0.25">
      <c r="A8007" s="2">
        <v>45809</v>
      </c>
      <c r="B8007" s="1" t="s">
        <v>227</v>
      </c>
      <c r="C8007" s="4">
        <v>6.3617323153840957</v>
      </c>
      <c r="D8007" s="4">
        <v>6.3617323153840957</v>
      </c>
      <c r="E8007" s="4">
        <v>5045.6807513005879</v>
      </c>
      <c r="F8007" s="1" t="s">
        <v>510</v>
      </c>
      <c r="G8007" s="1">
        <v>1</v>
      </c>
      <c r="H8007" s="1" t="s">
        <v>505</v>
      </c>
      <c r="I80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1.1000747562483304</v>
      </c>
      <c r="J8007" s="1" t="str">
        <f>IFERROR(INDEX('consumption_figs'!$C:$C,MATCH(Table2[[#This Row],[item_code]],'consumption_figs'!A:A,0),1),"NA")</f>
        <v>kg/ton</v>
      </c>
      <c r="K8007" s="1">
        <f>+SUMIFS(prod!$E:$E,prod!$A:$A,Table2[[#This Row],[date]],prod!$G:$G,Table2[[#This Row],[production_line]],prod!$F:$F,Table2[[#This Row],[output_type]])</f>
        <v>31</v>
      </c>
      <c r="L8007">
        <f>+Table2[[#This Row],[cons_qty_base_uom]]/Table2[[#This Row],[Column1]]</f>
        <v>0.20521717146400309</v>
      </c>
    </row>
    <row r="8008" spans="1:12" x14ac:dyDescent="0.25">
      <c r="A8008" s="2">
        <v>45809</v>
      </c>
      <c r="B8008" s="1" t="s">
        <v>234</v>
      </c>
      <c r="C8008" s="4">
        <v>0.97016417809607447</v>
      </c>
      <c r="D8008" s="4">
        <v>0.97016417809607447</v>
      </c>
      <c r="E8008" s="4">
        <v>1115.6888048104856</v>
      </c>
      <c r="F8008" s="1" t="s">
        <v>510</v>
      </c>
      <c r="G8008" s="1">
        <v>1</v>
      </c>
      <c r="H8008" s="1" t="s">
        <v>505</v>
      </c>
      <c r="I80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0.1677614003278704</v>
      </c>
      <c r="J8008" s="1" t="str">
        <f>IFERROR(INDEX('consumption_figs'!$C:$C,MATCH(Table2[[#This Row],[item_code]],'consumption_figs'!A:A,0),1),"NA")</f>
        <v>kg/ton</v>
      </c>
      <c r="K8008" s="1">
        <f>+SUMIFS(prod!$E:$E,prod!$A:$A,Table2[[#This Row],[date]],prod!$G:$G,Table2[[#This Row],[production_line]],prod!$F:$F,Table2[[#This Row],[output_type]])</f>
        <v>31</v>
      </c>
      <c r="L8008">
        <f>+Table2[[#This Row],[cons_qty_base_uom]]/Table2[[#This Row],[Column1]]</f>
        <v>3.1295618648260463E-2</v>
      </c>
    </row>
    <row r="8009" spans="1:12" x14ac:dyDescent="0.25">
      <c r="A8009" s="2">
        <v>45809</v>
      </c>
      <c r="B8009" s="1" t="s">
        <v>87</v>
      </c>
      <c r="C8009" s="4">
        <v>0.79521653942301196</v>
      </c>
      <c r="D8009" s="4">
        <v>8.1947064387541374E-2</v>
      </c>
      <c r="E8009" s="4">
        <v>401.40145260455375</v>
      </c>
      <c r="F8009" s="1" t="s">
        <v>510</v>
      </c>
      <c r="G8009" s="1">
        <v>1</v>
      </c>
      <c r="H8009" s="1" t="s">
        <v>505</v>
      </c>
      <c r="I80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2.5652146433000386E-2</v>
      </c>
      <c r="J8009" s="1" t="str">
        <f>IFERROR(INDEX('consumption_figs'!$C:$C,MATCH(Table2[[#This Row],[item_code]],'consumption_figs'!A:A,0),1),"NA")</f>
        <v>pc/heat</v>
      </c>
      <c r="K8009" s="1">
        <f>+SUMIFS(prod!$E:$E,prod!$A:$A,Table2[[#This Row],[date]],prod!$G:$G,Table2[[#This Row],[production_line]],prod!$F:$F,Table2[[#This Row],[output_type]])</f>
        <v>31</v>
      </c>
      <c r="L8009">
        <f>+Table2[[#This Row],[cons_qty_base_uom]]/Table2[[#This Row],[Column1]]</f>
        <v>2.5652146433000386E-2</v>
      </c>
    </row>
    <row r="8010" spans="1:12" x14ac:dyDescent="0.25">
      <c r="A8010" s="2">
        <v>45809</v>
      </c>
      <c r="B8010" s="1" t="s">
        <v>62</v>
      </c>
      <c r="C8010" s="4">
        <v>0.39760826971150598</v>
      </c>
      <c r="D8010" s="4">
        <v>0.11570400648604824</v>
      </c>
      <c r="E8010" s="4">
        <v>566.27369772312682</v>
      </c>
      <c r="F8010" s="1" t="s">
        <v>510</v>
      </c>
      <c r="G8010" s="1">
        <v>1</v>
      </c>
      <c r="H8010" s="1" t="s">
        <v>505</v>
      </c>
      <c r="I80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1.2826073216500193E-2</v>
      </c>
      <c r="J8010" s="1" t="str">
        <f>IFERROR(INDEX('consumption_figs'!$C:$C,MATCH(Table2[[#This Row],[item_code]],'consumption_figs'!A:A,0),1),"NA")</f>
        <v>pc/heat</v>
      </c>
      <c r="K8010" s="1">
        <f>+SUMIFS(prod!$E:$E,prod!$A:$A,Table2[[#This Row],[date]],prod!$G:$G,Table2[[#This Row],[production_line]],prod!$F:$F,Table2[[#This Row],[output_type]])</f>
        <v>31</v>
      </c>
      <c r="L8010">
        <f>+Table2[[#This Row],[cons_qty_base_uom]]/Table2[[#This Row],[Column1]]</f>
        <v>1.2826073216500193E-2</v>
      </c>
    </row>
    <row r="8011" spans="1:12" x14ac:dyDescent="0.25">
      <c r="A8011" s="2">
        <v>45809</v>
      </c>
      <c r="B8011" s="1" t="s">
        <v>65</v>
      </c>
      <c r="C8011" s="4">
        <v>5.5665157759610839E-2</v>
      </c>
      <c r="D8011" s="4">
        <v>0.48395288156205657</v>
      </c>
      <c r="E8011" s="4">
        <v>1090.8478305519898</v>
      </c>
      <c r="F8011" s="1" t="s">
        <v>510</v>
      </c>
      <c r="G8011" s="1">
        <v>1</v>
      </c>
      <c r="H8011" s="1" t="s">
        <v>505</v>
      </c>
      <c r="I80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1.795650250310027E-3</v>
      </c>
      <c r="J8011" s="1" t="str">
        <f>IFERROR(INDEX('consumption_figs'!$C:$C,MATCH(Table2[[#This Row],[item_code]],'consumption_figs'!A:A,0),1),"NA")</f>
        <v>pc/heat</v>
      </c>
      <c r="K8011" s="1">
        <f>+SUMIFS(prod!$E:$E,prod!$A:$A,Table2[[#This Row],[date]],prod!$G:$G,Table2[[#This Row],[production_line]],prod!$F:$F,Table2[[#This Row],[output_type]])</f>
        <v>31</v>
      </c>
      <c r="L8011">
        <f>+Table2[[#This Row],[cons_qty_base_uom]]/Table2[[#This Row],[Column1]]</f>
        <v>1.795650250310027E-3</v>
      </c>
    </row>
    <row r="8012" spans="1:12" x14ac:dyDescent="0.25">
      <c r="A8012" s="2">
        <v>45809</v>
      </c>
      <c r="B8012" s="1" t="s">
        <v>577</v>
      </c>
      <c r="C8012" s="4">
        <v>8.1112087021147197</v>
      </c>
      <c r="D8012" s="4">
        <v>0.14502841159381119</v>
      </c>
      <c r="E8012" s="4">
        <v>101.39010877643399</v>
      </c>
      <c r="F8012" s="1" t="s">
        <v>510</v>
      </c>
      <c r="G8012" s="1">
        <v>1</v>
      </c>
      <c r="H8012" s="1" t="s">
        <v>505</v>
      </c>
      <c r="I80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4.8342803864603731E-3</v>
      </c>
      <c r="J8012" s="1" t="str">
        <f>IFERROR(INDEX('consumption_figs'!$C:$C,MATCH(Table2[[#This Row],[item_code]],'consumption_figs'!A:A,0),1),"NA")</f>
        <v>NA</v>
      </c>
      <c r="K8012" s="1">
        <f>+SUMIFS(prod!$E:$E,prod!$A:$A,Table2[[#This Row],[date]],prod!$G:$G,Table2[[#This Row],[production_line]],prod!$F:$F,Table2[[#This Row],[output_type]])</f>
        <v>31</v>
      </c>
      <c r="L8012">
        <f>+Table2[[#This Row],[cons_qty_base_uom]]/Table2[[#This Row],[Column1]]</f>
        <v>0.26165189361660385</v>
      </c>
    </row>
    <row r="8013" spans="1:12" x14ac:dyDescent="0.25">
      <c r="A8013" s="2">
        <v>45809</v>
      </c>
      <c r="B8013" s="1" t="s">
        <v>167</v>
      </c>
      <c r="C8013" s="4">
        <v>127.40090777675564</v>
      </c>
      <c r="D8013" s="4">
        <v>0.55164593067335199</v>
      </c>
      <c r="E8013" s="4">
        <v>394.37167583837925</v>
      </c>
      <c r="F8013" s="1" t="s">
        <v>510</v>
      </c>
      <c r="G8013" s="1">
        <v>1</v>
      </c>
      <c r="H8013" s="1" t="s">
        <v>505</v>
      </c>
      <c r="I80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9.53909615551361E-2</v>
      </c>
      <c r="J8013" s="1" t="str">
        <f>IFERROR(INDEX('consumption_figs'!$C:$C,MATCH(Table2[[#This Row],[item_code]],'consumption_figs'!A:A,0),1),"NA")</f>
        <v>kg/ton</v>
      </c>
      <c r="K8013" s="1">
        <f>+SUMIFS(prod!$E:$E,prod!$A:$A,Table2[[#This Row],[date]],prod!$G:$G,Table2[[#This Row],[production_line]],prod!$F:$F,Table2[[#This Row],[output_type]])</f>
        <v>31</v>
      </c>
      <c r="L8013">
        <f>+Table2[[#This Row],[cons_qty_base_uom]]/Table2[[#This Row],[Column1]]</f>
        <v>4.1097067024759886</v>
      </c>
    </row>
    <row r="8014" spans="1:12" x14ac:dyDescent="0.25">
      <c r="A8014" s="2">
        <v>45809</v>
      </c>
      <c r="B8014" s="1" t="s">
        <v>168</v>
      </c>
      <c r="C8014" s="4">
        <v>37.158598101553729</v>
      </c>
      <c r="D8014" s="4">
        <v>8.1005743861387133E-2</v>
      </c>
      <c r="E8014" s="4">
        <v>57.958822713714696</v>
      </c>
      <c r="F8014" s="1" t="s">
        <v>510</v>
      </c>
      <c r="G8014" s="1">
        <v>1</v>
      </c>
      <c r="H8014" s="1" t="s">
        <v>505</v>
      </c>
      <c r="I80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1.4007564216044809E-2</v>
      </c>
      <c r="J8014" s="1" t="str">
        <f>IFERROR(INDEX('consumption_figs'!$C:$C,MATCH(Table2[[#This Row],[item_code]],'consumption_figs'!A:A,0),1),"NA")</f>
        <v>kg/ton</v>
      </c>
      <c r="K8014" s="1">
        <f>+SUMIFS(prod!$E:$E,prod!$A:$A,Table2[[#This Row],[date]],prod!$G:$G,Table2[[#This Row],[production_line]],prod!$F:$F,Table2[[#This Row],[output_type]])</f>
        <v>31</v>
      </c>
      <c r="L8014">
        <f>+Table2[[#This Row],[cons_qty_base_uom]]/Table2[[#This Row],[Column1]]</f>
        <v>1.1986644548888299</v>
      </c>
    </row>
    <row r="8015" spans="1:12" x14ac:dyDescent="0.25">
      <c r="A8015" s="2">
        <v>45809</v>
      </c>
      <c r="B8015" s="1" t="s">
        <v>169</v>
      </c>
      <c r="C8015" s="4">
        <v>102.84969117394336</v>
      </c>
      <c r="D8015" s="4">
        <v>0.4833935485175338</v>
      </c>
      <c r="E8015" s="4">
        <v>326.46096433791939</v>
      </c>
      <c r="F8015" s="1" t="s">
        <v>510</v>
      </c>
      <c r="G8015" s="1">
        <v>1</v>
      </c>
      <c r="H8015" s="1" t="s">
        <v>505</v>
      </c>
      <c r="I80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8.3588716672580637E-2</v>
      </c>
      <c r="J8015" s="1" t="str">
        <f>IFERROR(INDEX('consumption_figs'!$C:$C,MATCH(Table2[[#This Row],[item_code]],'consumption_figs'!A:A,0),1),"NA")</f>
        <v>kg/ton</v>
      </c>
      <c r="K8015" s="1">
        <f>+SUMIFS(prod!$E:$E,prod!$A:$A,Table2[[#This Row],[date]],prod!$G:$G,Table2[[#This Row],[production_line]],prod!$F:$F,Table2[[#This Row],[output_type]])</f>
        <v>31</v>
      </c>
      <c r="L8015">
        <f>+Table2[[#This Row],[cons_qty_base_uom]]/Table2[[#This Row],[Column1]]</f>
        <v>3.3177319733530113</v>
      </c>
    </row>
    <row r="8016" spans="1:12" x14ac:dyDescent="0.25">
      <c r="A8016" s="2">
        <v>45809</v>
      </c>
      <c r="B8016" s="1" t="s">
        <v>170</v>
      </c>
      <c r="C8016" s="4">
        <v>212.33484629459275</v>
      </c>
      <c r="D8016" s="4">
        <v>0.41192960181150995</v>
      </c>
      <c r="E8016" s="4">
        <v>105.17386593451471</v>
      </c>
      <c r="F8016" s="1" t="s">
        <v>510</v>
      </c>
      <c r="G8016" s="1">
        <v>1</v>
      </c>
      <c r="H8016" s="1" t="s">
        <v>505</v>
      </c>
      <c r="I80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7.1231126026545036E-2</v>
      </c>
      <c r="J8016" s="1" t="str">
        <f>IFERROR(INDEX('consumption_figs'!$C:$C,MATCH(Table2[[#This Row],[item_code]],'consumption_figs'!A:A,0),1),"NA")</f>
        <v>kg/ton</v>
      </c>
      <c r="K8016" s="1">
        <f>+SUMIFS(prod!$E:$E,prod!$A:$A,Table2[[#This Row],[date]],prod!$G:$G,Table2[[#This Row],[production_line]],prod!$F:$F,Table2[[#This Row],[output_type]])</f>
        <v>31</v>
      </c>
      <c r="L8016">
        <f>+Table2[[#This Row],[cons_qty_base_uom]]/Table2[[#This Row],[Column1]]</f>
        <v>6.8495111707933143</v>
      </c>
    </row>
    <row r="8017" spans="1:12" x14ac:dyDescent="0.25">
      <c r="A8017" s="2">
        <v>45809</v>
      </c>
      <c r="B8017" s="1" t="s">
        <v>171</v>
      </c>
      <c r="C8017" s="4">
        <v>23.887670208141682</v>
      </c>
      <c r="D8017" s="4">
        <v>9.6267310938810982E-2</v>
      </c>
      <c r="E8017" s="4">
        <v>23.55564831361766</v>
      </c>
      <c r="F8017" s="1" t="s">
        <v>510</v>
      </c>
      <c r="G8017" s="1">
        <v>1</v>
      </c>
      <c r="H8017" s="1" t="s">
        <v>505</v>
      </c>
      <c r="I80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1.6646604001177758E-2</v>
      </c>
      <c r="J8017" s="1" t="str">
        <f>IFERROR(INDEX('consumption_figs'!$C:$C,MATCH(Table2[[#This Row],[item_code]],'consumption_figs'!A:A,0),1),"NA")</f>
        <v>kg/ton</v>
      </c>
      <c r="K8017" s="1">
        <f>+SUMIFS(prod!$E:$E,prod!$A:$A,Table2[[#This Row],[date]],prod!$G:$G,Table2[[#This Row],[production_line]],prod!$F:$F,Table2[[#This Row],[output_type]])</f>
        <v>31</v>
      </c>
      <c r="L8017">
        <f>+Table2[[#This Row],[cons_qty_base_uom]]/Table2[[#This Row],[Column1]]</f>
        <v>0.7705700067142478</v>
      </c>
    </row>
    <row r="8018" spans="1:12" x14ac:dyDescent="0.25">
      <c r="A8018" s="2">
        <v>45809</v>
      </c>
      <c r="B8018" s="1" t="s">
        <v>172</v>
      </c>
      <c r="C8018" s="4">
        <v>128.06445417142623</v>
      </c>
      <c r="D8018" s="4">
        <v>0.61983195818970294</v>
      </c>
      <c r="E8018" s="4">
        <v>557.84876237073263</v>
      </c>
      <c r="F8018" s="1" t="s">
        <v>510</v>
      </c>
      <c r="G8018" s="1">
        <v>1</v>
      </c>
      <c r="H8018" s="1" t="s">
        <v>505</v>
      </c>
      <c r="I80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0.1071817323516692</v>
      </c>
      <c r="J8018" s="1" t="str">
        <f>IFERROR(INDEX('consumption_figs'!$C:$C,MATCH(Table2[[#This Row],[item_code]],'consumption_figs'!A:A,0),1),"NA")</f>
        <v>kg/ton</v>
      </c>
      <c r="K8018" s="1">
        <f>+SUMIFS(prod!$E:$E,prod!$A:$A,Table2[[#This Row],[date]],prod!$G:$G,Table2[[#This Row],[production_line]],prod!$F:$F,Table2[[#This Row],[output_type]])</f>
        <v>31</v>
      </c>
      <c r="L8018">
        <f>+Table2[[#This Row],[cons_qty_base_uom]]/Table2[[#This Row],[Column1]]</f>
        <v>4.1311114248847174</v>
      </c>
    </row>
    <row r="8019" spans="1:12" x14ac:dyDescent="0.25">
      <c r="A8019" s="2">
        <v>45809</v>
      </c>
      <c r="B8019" s="1" t="s">
        <v>173</v>
      </c>
      <c r="C8019" s="4">
        <v>58.657501288881242</v>
      </c>
      <c r="D8019" s="4">
        <v>0.73263219109812672</v>
      </c>
      <c r="E8019" s="4">
        <v>1078.711448702526</v>
      </c>
      <c r="F8019" s="1" t="s">
        <v>510</v>
      </c>
      <c r="G8019" s="1">
        <v>1</v>
      </c>
      <c r="H8019" s="1" t="s">
        <v>505</v>
      </c>
      <c r="I80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1.8921774609316531</v>
      </c>
      <c r="J8019" s="1" t="str">
        <f>IFERROR(INDEX('consumption_figs'!$C:$C,MATCH(Table2[[#This Row],[item_code]],'consumption_figs'!A:A,0),1),"NA")</f>
        <v>pc/heat</v>
      </c>
      <c r="K8019" s="1">
        <f>+SUMIFS(prod!$E:$E,prod!$A:$A,Table2[[#This Row],[date]],prod!$G:$G,Table2[[#This Row],[production_line]],prod!$F:$F,Table2[[#This Row],[output_type]])</f>
        <v>31</v>
      </c>
      <c r="L8019">
        <f>+Table2[[#This Row],[cons_qty_base_uom]]/Table2[[#This Row],[Column1]]</f>
        <v>1.8921774609316531</v>
      </c>
    </row>
    <row r="8020" spans="1:12" x14ac:dyDescent="0.25">
      <c r="A8020" s="2">
        <v>45809</v>
      </c>
      <c r="B8020" s="1" t="s">
        <v>175</v>
      </c>
      <c r="C8020" s="4">
        <v>8.5597484912507706</v>
      </c>
      <c r="D8020" s="4">
        <v>0.12711226509507392</v>
      </c>
      <c r="E8020" s="4">
        <v>200.21251721035554</v>
      </c>
      <c r="F8020" s="1" t="s">
        <v>510</v>
      </c>
      <c r="G8020" s="1">
        <v>1</v>
      </c>
      <c r="H8020" s="1" t="s">
        <v>505</v>
      </c>
      <c r="I80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0.2761209190726055</v>
      </c>
      <c r="J8020" s="1" t="str">
        <f>IFERROR(INDEX('consumption_figs'!$C:$C,MATCH(Table2[[#This Row],[item_code]],'consumption_figs'!A:A,0),1),"NA")</f>
        <v>pc/heat</v>
      </c>
      <c r="K8020" s="1">
        <f>+SUMIFS(prod!$E:$E,prod!$A:$A,Table2[[#This Row],[date]],prod!$G:$G,Table2[[#This Row],[production_line]],prod!$F:$F,Table2[[#This Row],[output_type]])</f>
        <v>31</v>
      </c>
      <c r="L8020">
        <f>+Table2[[#This Row],[cons_qty_base_uom]]/Table2[[#This Row],[Column1]]</f>
        <v>0.2761209190726055</v>
      </c>
    </row>
    <row r="8021" spans="1:12" x14ac:dyDescent="0.25">
      <c r="A8021" s="2">
        <v>45809</v>
      </c>
      <c r="B8021" s="1" t="s">
        <v>177</v>
      </c>
      <c r="C8021" s="4">
        <v>1.990639184011807</v>
      </c>
      <c r="D8021" s="4">
        <v>3.3960304479241421E-2</v>
      </c>
      <c r="E8021" s="4">
        <v>54.344449723522331</v>
      </c>
      <c r="F8021" s="1" t="s">
        <v>510</v>
      </c>
      <c r="G8021" s="1">
        <v>1</v>
      </c>
      <c r="H8021" s="1" t="s">
        <v>505</v>
      </c>
      <c r="I80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6.4214167226187321E-2</v>
      </c>
      <c r="J8021" s="1" t="str">
        <f>IFERROR(INDEX('consumption_figs'!$C:$C,MATCH(Table2[[#This Row],[item_code]],'consumption_figs'!A:A,0),1),"NA")</f>
        <v>pc/heat</v>
      </c>
      <c r="K8021" s="1">
        <f>+SUMIFS(prod!$E:$E,prod!$A:$A,Table2[[#This Row],[date]],prod!$G:$G,Table2[[#This Row],[production_line]],prod!$F:$F,Table2[[#This Row],[output_type]])</f>
        <v>31</v>
      </c>
      <c r="L8021">
        <f>+Table2[[#This Row],[cons_qty_base_uom]]/Table2[[#This Row],[Column1]]</f>
        <v>6.4214167226187321E-2</v>
      </c>
    </row>
    <row r="8022" spans="1:12" x14ac:dyDescent="0.25">
      <c r="A8022" s="2">
        <v>45809</v>
      </c>
      <c r="B8022" s="1" t="s">
        <v>179</v>
      </c>
      <c r="C8022" s="4">
        <v>0.31850226944188914</v>
      </c>
      <c r="D8022" s="4">
        <v>2.0858713625749323</v>
      </c>
      <c r="E8022" s="4">
        <v>5000.4856302376593</v>
      </c>
      <c r="F8022" s="1" t="s">
        <v>510</v>
      </c>
      <c r="G8022" s="1">
        <v>1</v>
      </c>
      <c r="H8022" s="1" t="s">
        <v>505</v>
      </c>
      <c r="I80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1.0274266756189972E-2</v>
      </c>
      <c r="J8022" s="1" t="str">
        <f>IFERROR(INDEX('consumption_figs'!$C:$C,MATCH(Table2[[#This Row],[item_code]],'consumption_figs'!A:A,0),1),"NA")</f>
        <v>pc/heat</v>
      </c>
      <c r="K8022" s="1">
        <f>+SUMIFS(prod!$E:$E,prod!$A:$A,Table2[[#This Row],[date]],prod!$G:$G,Table2[[#This Row],[production_line]],prod!$F:$F,Table2[[#This Row],[output_type]])</f>
        <v>31</v>
      </c>
      <c r="L8022">
        <f>+Table2[[#This Row],[cons_qty_base_uom]]/Table2[[#This Row],[Column1]]</f>
        <v>1.0274266756189972E-2</v>
      </c>
    </row>
    <row r="8023" spans="1:12" x14ac:dyDescent="0.25">
      <c r="A8023" s="2">
        <v>45809</v>
      </c>
      <c r="B8023" s="1" t="s">
        <v>181</v>
      </c>
      <c r="C8023" s="4">
        <v>159.58290791827986</v>
      </c>
      <c r="D8023" s="4">
        <v>1.3724130080972068</v>
      </c>
      <c r="E8023" s="4">
        <v>2194.2649838763482</v>
      </c>
      <c r="F8023" s="1" t="s">
        <v>510</v>
      </c>
      <c r="G8023" s="1">
        <v>1</v>
      </c>
      <c r="H8023" s="1" t="s">
        <v>505</v>
      </c>
      <c r="I80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5.1478357392993503</v>
      </c>
      <c r="J8023" s="1" t="str">
        <f>IFERROR(INDEX('consumption_figs'!$C:$C,MATCH(Table2[[#This Row],[item_code]],'consumption_figs'!A:A,0),1),"NA")</f>
        <v>pc/heat</v>
      </c>
      <c r="K8023" s="1">
        <f>+SUMIFS(prod!$E:$E,prod!$A:$A,Table2[[#This Row],[date]],prod!$G:$G,Table2[[#This Row],[production_line]],prod!$F:$F,Table2[[#This Row],[output_type]])</f>
        <v>31</v>
      </c>
      <c r="L8023">
        <f>+Table2[[#This Row],[cons_qty_base_uom]]/Table2[[#This Row],[Column1]]</f>
        <v>5.1478357392993503</v>
      </c>
    </row>
    <row r="8024" spans="1:12" x14ac:dyDescent="0.25">
      <c r="A8024" s="2">
        <v>45809</v>
      </c>
      <c r="B8024" s="1" t="s">
        <v>183</v>
      </c>
      <c r="C8024" s="4">
        <v>231.24591854270491</v>
      </c>
      <c r="D8024" s="4">
        <v>2.0465263791029384</v>
      </c>
      <c r="E8024" s="4">
        <v>2659.3280632411065</v>
      </c>
      <c r="F8024" s="1" t="s">
        <v>510</v>
      </c>
      <c r="G8024" s="1">
        <v>1</v>
      </c>
      <c r="H8024" s="1" t="s">
        <v>505</v>
      </c>
      <c r="I80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7.4595457594420944</v>
      </c>
      <c r="J8024" s="1" t="str">
        <f>IFERROR(INDEX('consumption_figs'!$C:$C,MATCH(Table2[[#This Row],[item_code]],'consumption_figs'!A:A,0),1),"NA")</f>
        <v>pc/heat</v>
      </c>
      <c r="K8024" s="1">
        <f>+SUMIFS(prod!$E:$E,prod!$A:$A,Table2[[#This Row],[date]],prod!$G:$G,Table2[[#This Row],[production_line]],prod!$F:$F,Table2[[#This Row],[output_type]])</f>
        <v>31</v>
      </c>
      <c r="L8024">
        <f>+Table2[[#This Row],[cons_qty_base_uom]]/Table2[[#This Row],[Column1]]</f>
        <v>7.4595457594420944</v>
      </c>
    </row>
    <row r="8025" spans="1:12" x14ac:dyDescent="0.25">
      <c r="A8025" s="2">
        <v>45809</v>
      </c>
      <c r="B8025" s="1" t="s">
        <v>191</v>
      </c>
      <c r="C8025" s="4">
        <v>224.27868139866359</v>
      </c>
      <c r="D8025" s="4">
        <v>1.5632224093486851</v>
      </c>
      <c r="E8025" s="4">
        <v>2442.3948404314465</v>
      </c>
      <c r="F8025" s="1" t="s">
        <v>510</v>
      </c>
      <c r="G8025" s="1">
        <v>1</v>
      </c>
      <c r="H8025" s="1" t="s">
        <v>505</v>
      </c>
      <c r="I80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7.2347961741504383</v>
      </c>
      <c r="J8025" s="1" t="str">
        <f>IFERROR(INDEX('consumption_figs'!$C:$C,MATCH(Table2[[#This Row],[item_code]],'consumption_figs'!A:A,0),1),"NA")</f>
        <v>pc/heat</v>
      </c>
      <c r="K8025" s="1">
        <f>+SUMIFS(prod!$E:$E,prod!$A:$A,Table2[[#This Row],[date]],prod!$G:$G,Table2[[#This Row],[production_line]],prod!$F:$F,Table2[[#This Row],[output_type]])</f>
        <v>31</v>
      </c>
      <c r="L8025">
        <f>+Table2[[#This Row],[cons_qty_base_uom]]/Table2[[#This Row],[Column1]]</f>
        <v>7.2347961741504383</v>
      </c>
    </row>
    <row r="8026" spans="1:12" x14ac:dyDescent="0.25">
      <c r="A8026" s="2">
        <v>45809</v>
      </c>
      <c r="B8026" s="1" t="s">
        <v>193</v>
      </c>
      <c r="C8026" s="4">
        <v>131.58125006318045</v>
      </c>
      <c r="D8026" s="4">
        <v>1.0710713755142887</v>
      </c>
      <c r="E8026" s="4">
        <v>1315.8125006318046</v>
      </c>
      <c r="F8026" s="1" t="s">
        <v>510</v>
      </c>
      <c r="G8026" s="1">
        <v>1</v>
      </c>
      <c r="H8026" s="1" t="s">
        <v>505</v>
      </c>
      <c r="I80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4.2445564536509819</v>
      </c>
      <c r="J8026" s="1" t="str">
        <f>IFERROR(INDEX('consumption_figs'!$C:$C,MATCH(Table2[[#This Row],[item_code]],'consumption_figs'!A:A,0),1),"NA")</f>
        <v>pc/heat</v>
      </c>
      <c r="K8026" s="1">
        <f>+SUMIFS(prod!$E:$E,prod!$A:$A,Table2[[#This Row],[date]],prod!$G:$G,Table2[[#This Row],[production_line]],prod!$F:$F,Table2[[#This Row],[output_type]])</f>
        <v>31</v>
      </c>
      <c r="L8026">
        <f>+Table2[[#This Row],[cons_qty_base_uom]]/Table2[[#This Row],[Column1]]</f>
        <v>4.2445564536509819</v>
      </c>
    </row>
    <row r="8027" spans="1:12" x14ac:dyDescent="0.25">
      <c r="A8027" s="2">
        <v>45809</v>
      </c>
      <c r="B8027" s="1" t="s">
        <v>195</v>
      </c>
      <c r="C8027" s="4">
        <v>191.69855342033702</v>
      </c>
      <c r="D8027" s="4">
        <v>1.5604262248415435</v>
      </c>
      <c r="E8027" s="4">
        <v>1916.9855342033702</v>
      </c>
      <c r="F8027" s="1" t="s">
        <v>510</v>
      </c>
      <c r="G8027" s="1">
        <v>1</v>
      </c>
      <c r="H8027" s="1" t="s">
        <v>505</v>
      </c>
      <c r="I80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6.1838243038818392</v>
      </c>
      <c r="J8027" s="1" t="str">
        <f>IFERROR(INDEX('consumption_figs'!$C:$C,MATCH(Table2[[#This Row],[item_code]],'consumption_figs'!A:A,0),1),"NA")</f>
        <v>pc/heat</v>
      </c>
      <c r="K8027" s="1">
        <f>+SUMIFS(prod!$E:$E,prod!$A:$A,Table2[[#This Row],[date]],prod!$G:$G,Table2[[#This Row],[production_line]],prod!$F:$F,Table2[[#This Row],[output_type]])</f>
        <v>31</v>
      </c>
      <c r="L8027">
        <f>+Table2[[#This Row],[cons_qty_base_uom]]/Table2[[#This Row],[Column1]]</f>
        <v>6.1838243038818392</v>
      </c>
    </row>
    <row r="8028" spans="1:12" x14ac:dyDescent="0.25">
      <c r="A8028" s="2">
        <v>45809</v>
      </c>
      <c r="B8028" s="1" t="s">
        <v>189</v>
      </c>
      <c r="C8028" s="4">
        <v>61.842523983300133</v>
      </c>
      <c r="D8028" s="4">
        <v>0.43227924264326795</v>
      </c>
      <c r="E8028" s="4">
        <v>673.46508617813845</v>
      </c>
      <c r="F8028" s="1" t="s">
        <v>510</v>
      </c>
      <c r="G8028" s="1">
        <v>1</v>
      </c>
      <c r="H8028" s="1" t="s">
        <v>505</v>
      </c>
      <c r="I80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1.9949201284935527</v>
      </c>
      <c r="J8028" s="1" t="str">
        <f>IFERROR(INDEX('consumption_figs'!$C:$C,MATCH(Table2[[#This Row],[item_code]],'consumption_figs'!A:A,0),1),"NA")</f>
        <v>pc/heat</v>
      </c>
      <c r="K8028" s="1">
        <f>+SUMIFS(prod!$E:$E,prod!$A:$A,Table2[[#This Row],[date]],prod!$G:$G,Table2[[#This Row],[production_line]],prod!$F:$F,Table2[[#This Row],[output_type]])</f>
        <v>31</v>
      </c>
      <c r="L8028">
        <f>+Table2[[#This Row],[cons_qty_base_uom]]/Table2[[#This Row],[Column1]]</f>
        <v>1.9949201284935527</v>
      </c>
    </row>
    <row r="8029" spans="1:12" x14ac:dyDescent="0.25">
      <c r="A8029" s="2">
        <v>45809</v>
      </c>
      <c r="B8029" s="1" t="s">
        <v>199</v>
      </c>
      <c r="C8029" s="4">
        <v>11.014870151531998</v>
      </c>
      <c r="D8029" s="4">
        <v>0.10243829240924761</v>
      </c>
      <c r="E8029" s="4">
        <v>144.95569119416109</v>
      </c>
      <c r="F8029" s="1" t="s">
        <v>510</v>
      </c>
      <c r="G8029" s="1">
        <v>1</v>
      </c>
      <c r="H8029" s="1" t="s">
        <v>505</v>
      </c>
      <c r="I80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0.35531839198490317</v>
      </c>
      <c r="J8029" s="1" t="str">
        <f>IFERROR(INDEX('consumption_figs'!$C:$C,MATCH(Table2[[#This Row],[item_code]],'consumption_figs'!A:A,0),1),"NA")</f>
        <v>pc/heat</v>
      </c>
      <c r="K8029" s="1">
        <f>+SUMIFS(prod!$E:$E,prod!$A:$A,Table2[[#This Row],[date]],prod!$G:$G,Table2[[#This Row],[production_line]],prod!$F:$F,Table2[[#This Row],[output_type]])</f>
        <v>31</v>
      </c>
      <c r="L8029">
        <f>+Table2[[#This Row],[cons_qty_base_uom]]/Table2[[#This Row],[Column1]]</f>
        <v>0.35531839198490317</v>
      </c>
    </row>
    <row r="8030" spans="1:12" x14ac:dyDescent="0.25">
      <c r="A8030" s="2">
        <v>45809</v>
      </c>
      <c r="B8030" s="1" t="s">
        <v>197</v>
      </c>
      <c r="C8030" s="4">
        <v>16.256886669429758</v>
      </c>
      <c r="D8030" s="4">
        <v>0.15118904602569674</v>
      </c>
      <c r="E8030" s="4">
        <v>213.9406285696956</v>
      </c>
      <c r="F8030" s="1" t="s">
        <v>510</v>
      </c>
      <c r="G8030" s="1">
        <v>1</v>
      </c>
      <c r="H8030" s="1" t="s">
        <v>505</v>
      </c>
      <c r="I80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0.5244156990138632</v>
      </c>
      <c r="J8030" s="1" t="str">
        <f>IFERROR(INDEX('consumption_figs'!$C:$C,MATCH(Table2[[#This Row],[item_code]],'consumption_figs'!A:A,0),1),"NA")</f>
        <v>pc/heat</v>
      </c>
      <c r="K8030" s="1">
        <f>+SUMIFS(prod!$E:$E,prod!$A:$A,Table2[[#This Row],[date]],prod!$G:$G,Table2[[#This Row],[production_line]],prod!$F:$F,Table2[[#This Row],[output_type]])</f>
        <v>31</v>
      </c>
      <c r="L8030">
        <f>+Table2[[#This Row],[cons_qty_base_uom]]/Table2[[#This Row],[Column1]]</f>
        <v>0.5244156990138632</v>
      </c>
    </row>
    <row r="8031" spans="1:12" x14ac:dyDescent="0.25">
      <c r="A8031" s="2">
        <v>45809</v>
      </c>
      <c r="B8031" s="1" t="s">
        <v>578</v>
      </c>
      <c r="C8031" s="4">
        <v>1.7252206261435661</v>
      </c>
      <c r="D8031" s="4">
        <v>1.8546121731043336E-2</v>
      </c>
      <c r="E8031" s="4">
        <v>21.231057489550459</v>
      </c>
      <c r="F8031" s="1" t="s">
        <v>510</v>
      </c>
      <c r="G8031" s="1">
        <v>1</v>
      </c>
      <c r="H8031" s="1" t="s">
        <v>505</v>
      </c>
      <c r="I80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6.1820405770144455E-4</v>
      </c>
      <c r="J8031" s="1" t="str">
        <f>IFERROR(INDEX('consumption_figs'!$C:$C,MATCH(Table2[[#This Row],[item_code]],'consumption_figs'!A:A,0),1),"NA")</f>
        <v>NA</v>
      </c>
      <c r="K8031" s="1">
        <f>+SUMIFS(prod!$E:$E,prod!$A:$A,Table2[[#This Row],[date]],prod!$G:$G,Table2[[#This Row],[production_line]],prod!$F:$F,Table2[[#This Row],[output_type]])</f>
        <v>31</v>
      </c>
      <c r="L8031">
        <f>+Table2[[#This Row],[cons_qty_base_uom]]/Table2[[#This Row],[Column1]]</f>
        <v>5.5652278262695677E-2</v>
      </c>
    </row>
    <row r="8032" spans="1:12" x14ac:dyDescent="0.25">
      <c r="A8032" s="2">
        <v>45809</v>
      </c>
      <c r="B8032" s="1" t="s">
        <v>264</v>
      </c>
      <c r="C8032" s="4">
        <v>0.33654557500951915</v>
      </c>
      <c r="D8032" s="4">
        <v>0.33654557500951915</v>
      </c>
      <c r="E8032" s="4">
        <v>213.03334898102563</v>
      </c>
      <c r="F8032" s="1" t="s">
        <v>510</v>
      </c>
      <c r="G8032" s="1">
        <v>1</v>
      </c>
      <c r="H8032" s="1" t="s">
        <v>505</v>
      </c>
      <c r="I80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5.8195672662894542E-2</v>
      </c>
      <c r="J8032" s="1" t="str">
        <f>IFERROR(INDEX('consumption_figs'!$C:$C,MATCH(Table2[[#This Row],[item_code]],'consumption_figs'!A:A,0),1),"NA")</f>
        <v>kg/ton</v>
      </c>
      <c r="K8032" s="1">
        <f>+SUMIFS(prod!$E:$E,prod!$A:$A,Table2[[#This Row],[date]],prod!$G:$G,Table2[[#This Row],[production_line]],prod!$F:$F,Table2[[#This Row],[output_type]])</f>
        <v>31</v>
      </c>
      <c r="L8032">
        <f>+Table2[[#This Row],[cons_qty_base_uom]]/Table2[[#This Row],[Column1]]</f>
        <v>1.0856308871274811E-2</v>
      </c>
    </row>
    <row r="8033" spans="1:12" x14ac:dyDescent="0.25">
      <c r="A8033" s="2">
        <v>45809</v>
      </c>
      <c r="B8033" s="1" t="s">
        <v>567</v>
      </c>
      <c r="C8033" s="4">
        <v>1.0898496600049198E-3</v>
      </c>
      <c r="D8033" s="4">
        <v>1.0898496600049198E-3</v>
      </c>
      <c r="E8033" s="4">
        <v>0.44683836060201709</v>
      </c>
      <c r="F8033" s="1" t="s">
        <v>510</v>
      </c>
      <c r="G8033" s="1">
        <v>1</v>
      </c>
      <c r="H8033" s="1" t="s">
        <v>505</v>
      </c>
      <c r="I80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3.6328322000163995E-5</v>
      </c>
      <c r="J8033" s="1" t="str">
        <f>IFERROR(INDEX('consumption_figs'!$C:$C,MATCH(Table2[[#This Row],[item_code]],'consumption_figs'!A:A,0),1),"NA")</f>
        <v>NA</v>
      </c>
      <c r="K8033" s="1">
        <f>+SUMIFS(prod!$E:$E,prod!$A:$A,Table2[[#This Row],[date]],prod!$G:$G,Table2[[#This Row],[production_line]],prod!$F:$F,Table2[[#This Row],[output_type]])</f>
        <v>31</v>
      </c>
      <c r="L8033">
        <f>+Table2[[#This Row],[cons_qty_base_uom]]/Table2[[#This Row],[Column1]]</f>
        <v>3.5156440645319997E-5</v>
      </c>
    </row>
    <row r="8034" spans="1:12" x14ac:dyDescent="0.25">
      <c r="A8034" s="2">
        <v>45809</v>
      </c>
      <c r="B8034" s="1" t="s">
        <v>162</v>
      </c>
      <c r="C8034" s="4">
        <v>4.7775340416283374</v>
      </c>
      <c r="D8034" s="4">
        <v>0.13807073380305893</v>
      </c>
      <c r="E8034" s="4">
        <v>893.39886578449909</v>
      </c>
      <c r="F8034" s="1" t="s">
        <v>510</v>
      </c>
      <c r="G8034" s="1">
        <v>1</v>
      </c>
      <c r="H8034" s="1" t="s">
        <v>505</v>
      </c>
      <c r="I80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0.15411400134284958</v>
      </c>
      <c r="J8034" s="1" t="str">
        <f>IFERROR(INDEX('consumption_figs'!$C:$C,MATCH(Table2[[#This Row],[item_code]],'consumption_figs'!A:A,0),1),"NA")</f>
        <v>pc/heat</v>
      </c>
      <c r="K8034" s="1">
        <f>+SUMIFS(prod!$E:$E,prod!$A:$A,Table2[[#This Row],[date]],prod!$G:$G,Table2[[#This Row],[production_line]],prod!$F:$F,Table2[[#This Row],[output_type]])</f>
        <v>31</v>
      </c>
      <c r="L8034">
        <f>+Table2[[#This Row],[cons_qty_base_uom]]/Table2[[#This Row],[Column1]]</f>
        <v>0.15411400134284958</v>
      </c>
    </row>
    <row r="8035" spans="1:12" x14ac:dyDescent="0.25">
      <c r="A8035" s="2">
        <v>45809</v>
      </c>
      <c r="B8035" s="1" t="s">
        <v>61</v>
      </c>
      <c r="C8035" s="4">
        <v>4.9102433205624578</v>
      </c>
      <c r="D8035" s="4">
        <v>1.7185851621968604E-2</v>
      </c>
      <c r="E8035" s="4">
        <v>44.19218988506212</v>
      </c>
      <c r="F8035" s="1" t="s">
        <v>510</v>
      </c>
      <c r="G8035" s="1">
        <v>1</v>
      </c>
      <c r="H8035" s="1" t="s">
        <v>505</v>
      </c>
      <c r="I80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0.1583949458245954</v>
      </c>
      <c r="J8035" s="1" t="str">
        <f>IFERROR(INDEX('consumption_figs'!$C:$C,MATCH(Table2[[#This Row],[item_code]],'consumption_figs'!A:A,0),1),"NA")</f>
        <v>pc/heat</v>
      </c>
      <c r="K8035" s="1">
        <f>+SUMIFS(prod!$E:$E,prod!$A:$A,Table2[[#This Row],[date]],prod!$G:$G,Table2[[#This Row],[production_line]],prod!$F:$F,Table2[[#This Row],[output_type]])</f>
        <v>31</v>
      </c>
      <c r="L8035">
        <f>+Table2[[#This Row],[cons_qty_base_uom]]/Table2[[#This Row],[Column1]]</f>
        <v>0.1583949458245954</v>
      </c>
    </row>
    <row r="8036" spans="1:12" x14ac:dyDescent="0.25">
      <c r="A8036" s="2">
        <v>45809</v>
      </c>
      <c r="B8036" s="1" t="s">
        <v>163</v>
      </c>
      <c r="C8036" s="4">
        <v>1.1943835104070843</v>
      </c>
      <c r="D8036" s="4">
        <v>0.16482492443617763</v>
      </c>
      <c r="E8036" s="4">
        <v>499.25230735016123</v>
      </c>
      <c r="F8036" s="1" t="s">
        <v>510</v>
      </c>
      <c r="G8036" s="1">
        <v>1</v>
      </c>
      <c r="H8036" s="1" t="s">
        <v>505</v>
      </c>
      <c r="I80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3.8528500335712396E-2</v>
      </c>
      <c r="J8036" s="1" t="str">
        <f>IFERROR(INDEX('consumption_figs'!$C:$C,MATCH(Table2[[#This Row],[item_code]],'consumption_figs'!A:A,0),1),"NA")</f>
        <v>pc/heat</v>
      </c>
      <c r="K8036" s="1">
        <f>+SUMIFS(prod!$E:$E,prod!$A:$A,Table2[[#This Row],[date]],prod!$G:$G,Table2[[#This Row],[production_line]],prod!$F:$F,Table2[[#This Row],[output_type]])</f>
        <v>31</v>
      </c>
      <c r="L8036">
        <f>+Table2[[#This Row],[cons_qty_base_uom]]/Table2[[#This Row],[Column1]]</f>
        <v>3.8528500335712396E-2</v>
      </c>
    </row>
    <row r="8037" spans="1:12" x14ac:dyDescent="0.25">
      <c r="A8037" s="2">
        <v>45809</v>
      </c>
      <c r="B8037" s="1" t="e">
        <f>+#REF!</f>
        <v>#REF!</v>
      </c>
      <c r="C8037" s="4">
        <v>12.607381498741447</v>
      </c>
      <c r="D8037" s="4">
        <v>0.15103643035492254</v>
      </c>
      <c r="E8037" s="4">
        <v>1033.8052828967986</v>
      </c>
      <c r="F8037" s="1" t="s">
        <v>510</v>
      </c>
      <c r="G8037" s="1">
        <v>1</v>
      </c>
      <c r="H8037" s="1" t="s">
        <v>505</v>
      </c>
      <c r="I80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5.0345476784974174E-3</v>
      </c>
      <c r="J8037" s="1" t="str">
        <f>IFERROR(INDEX('consumption_figs'!$C:$C,MATCH(Table2[[#This Row],[item_code]],'consumption_figs'!A:A,0),1),"NA")</f>
        <v>NA</v>
      </c>
      <c r="K8037" s="1">
        <f>+SUMIFS(prod!$E:$E,prod!$A:$A,Table2[[#This Row],[date]],prod!$G:$G,Table2[[#This Row],[production_line]],prod!$F:$F,Table2[[#This Row],[output_type]])</f>
        <v>31</v>
      </c>
      <c r="L8037">
        <f>+Table2[[#This Row],[cons_qty_base_uom]]/Table2[[#This Row],[Column1]]</f>
        <v>0.40668972576585311</v>
      </c>
    </row>
    <row r="8038" spans="1:12" x14ac:dyDescent="0.25">
      <c r="A8038" s="2">
        <v>45809</v>
      </c>
      <c r="B8038" s="1" t="s">
        <v>160</v>
      </c>
      <c r="C8038" s="4">
        <v>2.7205402181494702</v>
      </c>
      <c r="D8038" s="4">
        <v>3.4115574335594354E-2</v>
      </c>
      <c r="E8038" s="4">
        <v>190.43781527046292</v>
      </c>
      <c r="F8038" s="1" t="s">
        <v>510</v>
      </c>
      <c r="G8038" s="1">
        <v>1</v>
      </c>
      <c r="H8038" s="1" t="s">
        <v>505</v>
      </c>
      <c r="I80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8.7759361875789366E-2</v>
      </c>
      <c r="J8038" s="1" t="str">
        <f>IFERROR(INDEX('consumption_figs'!$C:$C,MATCH(Table2[[#This Row],[item_code]],'consumption_figs'!A:A,0),1),"NA")</f>
        <v>pc/heat</v>
      </c>
      <c r="K8038" s="1">
        <f>+SUMIFS(prod!$E:$E,prod!$A:$A,Table2[[#This Row],[date]],prod!$G:$G,Table2[[#This Row],[production_line]],prod!$F:$F,Table2[[#This Row],[output_type]])</f>
        <v>31</v>
      </c>
      <c r="L8038">
        <f>+Table2[[#This Row],[cons_qty_base_uom]]/Table2[[#This Row],[Column1]]</f>
        <v>8.7759361875789366E-2</v>
      </c>
    </row>
    <row r="8039" spans="1:12" x14ac:dyDescent="0.25">
      <c r="A8039" s="2">
        <v>45809</v>
      </c>
      <c r="B8039" s="1" t="e">
        <f>+#REF!</f>
        <v>#REF!</v>
      </c>
      <c r="C8039" s="4">
        <v>32.779191896727752</v>
      </c>
      <c r="D8039" s="4">
        <v>0.37368278762269641</v>
      </c>
      <c r="E8039" s="4">
        <v>7932.5644390081161</v>
      </c>
      <c r="F8039" s="1" t="s">
        <v>510</v>
      </c>
      <c r="G8039" s="1">
        <v>1</v>
      </c>
      <c r="H8039" s="1" t="s">
        <v>505</v>
      </c>
      <c r="I80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1.2456092920756548E-2</v>
      </c>
      <c r="J8039" s="1" t="str">
        <f>IFERROR(INDEX('consumption_figs'!$C:$C,MATCH(Table2[[#This Row],[item_code]],'consumption_figs'!A:A,0),1),"NA")</f>
        <v>NA</v>
      </c>
      <c r="K8039" s="1">
        <f>+SUMIFS(prod!$E:$E,prod!$A:$A,Table2[[#This Row],[date]],prod!$G:$G,Table2[[#This Row],[production_line]],prod!$F:$F,Table2[[#This Row],[output_type]])</f>
        <v>31</v>
      </c>
      <c r="L8039">
        <f>+Table2[[#This Row],[cons_qty_base_uom]]/Table2[[#This Row],[Column1]]</f>
        <v>1.0573932869912179</v>
      </c>
    </row>
    <row r="8040" spans="1:12" x14ac:dyDescent="0.25">
      <c r="A8040" s="2">
        <v>45809</v>
      </c>
      <c r="B8040" s="1" t="s">
        <v>161</v>
      </c>
      <c r="C8040" s="4">
        <v>0.33177319733530114</v>
      </c>
      <c r="D8040" s="4">
        <v>4.8107113613618663E-2</v>
      </c>
      <c r="E8040" s="4">
        <v>140.6718356701677</v>
      </c>
      <c r="F8040" s="1" t="s">
        <v>510</v>
      </c>
      <c r="G8040" s="1">
        <v>1</v>
      </c>
      <c r="H8040" s="1" t="s">
        <v>505</v>
      </c>
      <c r="I80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1.0702361204364554E-2</v>
      </c>
      <c r="J8040" s="1" t="str">
        <f>IFERROR(INDEX('consumption_figs'!$C:$C,MATCH(Table2[[#This Row],[item_code]],'consumption_figs'!A:A,0),1),"NA")</f>
        <v>pc/heat</v>
      </c>
      <c r="K8040" s="1">
        <f>+SUMIFS(prod!$E:$E,prod!$A:$A,Table2[[#This Row],[date]],prod!$G:$G,Table2[[#This Row],[production_line]],prod!$F:$F,Table2[[#This Row],[output_type]])</f>
        <v>31</v>
      </c>
      <c r="L8040">
        <f>+Table2[[#This Row],[cons_qty_base_uom]]/Table2[[#This Row],[Column1]]</f>
        <v>1.0702361204364554E-2</v>
      </c>
    </row>
    <row r="8041" spans="1:12" x14ac:dyDescent="0.25">
      <c r="A8041" s="2">
        <v>45809</v>
      </c>
      <c r="B8041" s="1" t="s">
        <v>569</v>
      </c>
      <c r="C8041" s="4">
        <v>4.0737254901960789</v>
      </c>
      <c r="D8041" s="4">
        <v>5.3773176470588244E-3</v>
      </c>
      <c r="E8041" s="4">
        <v>2.5257098039215689</v>
      </c>
      <c r="F8041" s="1" t="s">
        <v>510</v>
      </c>
      <c r="G8041" s="1">
        <v>1</v>
      </c>
      <c r="H8041" s="1" t="s">
        <v>505</v>
      </c>
      <c r="I80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1.7924392156862747E-4</v>
      </c>
      <c r="J8041" s="1" t="str">
        <f>IFERROR(INDEX('consumption_figs'!$C:$C,MATCH(Table2[[#This Row],[item_code]],'consumption_figs'!A:A,0),1),"NA")</f>
        <v>NA</v>
      </c>
      <c r="K8041" s="1">
        <f>+SUMIFS(prod!$E:$E,prod!$A:$A,Table2[[#This Row],[date]],prod!$G:$G,Table2[[#This Row],[production_line]],prod!$F:$F,Table2[[#This Row],[output_type]])</f>
        <v>31</v>
      </c>
      <c r="L8041">
        <f>+Table2[[#This Row],[cons_qty_base_uom]]/Table2[[#This Row],[Column1]]</f>
        <v>0.13141049968374449</v>
      </c>
    </row>
    <row r="8042" spans="1:12" x14ac:dyDescent="0.25">
      <c r="A8042" s="2">
        <v>45809</v>
      </c>
      <c r="B8042" s="1" t="s">
        <v>287</v>
      </c>
      <c r="C8042" s="4">
        <v>0.19808789722785666</v>
      </c>
      <c r="D8042" s="4">
        <v>0.19808789722785666</v>
      </c>
      <c r="E8042" s="4">
        <v>340.5130953346856</v>
      </c>
      <c r="F8042" s="1" t="s">
        <v>510</v>
      </c>
      <c r="G8042" s="1">
        <v>1</v>
      </c>
      <c r="H8042" s="1" t="s">
        <v>505</v>
      </c>
      <c r="I80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3.4253483871322266E-2</v>
      </c>
      <c r="J8042" s="1" t="str">
        <f>IFERROR(INDEX('consumption_figs'!$C:$C,MATCH(Table2[[#This Row],[item_code]],'consumption_figs'!A:A,0),1),"NA")</f>
        <v>kg/ton</v>
      </c>
      <c r="K8042" s="1">
        <f>+SUMIFS(prod!$E:$E,prod!$A:$A,Table2[[#This Row],[date]],prod!$G:$G,Table2[[#This Row],[production_line]],prod!$F:$F,Table2[[#This Row],[output_type]])</f>
        <v>31</v>
      </c>
      <c r="L8042">
        <f>+Table2[[#This Row],[cons_qty_base_uom]]/Table2[[#This Row],[Column1]]</f>
        <v>6.3899321686405374E-3</v>
      </c>
    </row>
    <row r="8043" spans="1:12" x14ac:dyDescent="0.25">
      <c r="A8043" s="2">
        <v>45809</v>
      </c>
      <c r="B8043" s="1" t="s">
        <v>285</v>
      </c>
      <c r="C8043" s="4">
        <v>9.7028397565922922E-2</v>
      </c>
      <c r="D8043" s="4">
        <v>9.7028397565922922E-2</v>
      </c>
      <c r="E8043" s="4">
        <v>105.64451926977688</v>
      </c>
      <c r="F8043" s="1" t="s">
        <v>510</v>
      </c>
      <c r="G8043" s="1">
        <v>1</v>
      </c>
      <c r="H8043" s="1" t="s">
        <v>505</v>
      </c>
      <c r="I80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1.6778211579789541E-2</v>
      </c>
      <c r="J8043" s="1" t="str">
        <f>IFERROR(INDEX('consumption_figs'!$C:$C,MATCH(Table2[[#This Row],[item_code]],'consumption_figs'!A:A,0),1),"NA")</f>
        <v>kg/ton</v>
      </c>
      <c r="K8043" s="1">
        <f>+SUMIFS(prod!$E:$E,prod!$A:$A,Table2[[#This Row],[date]],prod!$G:$G,Table2[[#This Row],[production_line]],prod!$F:$F,Table2[[#This Row],[output_type]])</f>
        <v>31</v>
      </c>
      <c r="L8043">
        <f>+Table2[[#This Row],[cons_qty_base_uom]]/Table2[[#This Row],[Column1]]</f>
        <v>3.1299483085781587E-3</v>
      </c>
    </row>
    <row r="8044" spans="1:12" x14ac:dyDescent="0.25">
      <c r="A8044" s="2">
        <v>45809</v>
      </c>
      <c r="B8044" s="1" t="s">
        <v>288</v>
      </c>
      <c r="C8044" s="4">
        <v>6.2068965517241378E-2</v>
      </c>
      <c r="D8044" s="4">
        <v>6.2068965517241378E-2</v>
      </c>
      <c r="E8044" s="4">
        <v>53.255172413793105</v>
      </c>
      <c r="F8044" s="1" t="s">
        <v>510</v>
      </c>
      <c r="G8044" s="1">
        <v>1</v>
      </c>
      <c r="H8044" s="1" t="s">
        <v>505</v>
      </c>
      <c r="I80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1.073300458537807E-2</v>
      </c>
      <c r="J8044" s="1" t="str">
        <f>IFERROR(INDEX('consumption_figs'!$C:$C,MATCH(Table2[[#This Row],[item_code]],'consumption_figs'!A:A,0),1),"NA")</f>
        <v>kg/ton</v>
      </c>
      <c r="K8044" s="1">
        <f>+SUMIFS(prod!$E:$E,prod!$A:$A,Table2[[#This Row],[date]],prod!$G:$G,Table2[[#This Row],[production_line]],prod!$F:$F,Table2[[#This Row],[output_type]])</f>
        <v>31</v>
      </c>
      <c r="L8044">
        <f>+Table2[[#This Row],[cons_qty_base_uom]]/Table2[[#This Row],[Column1]]</f>
        <v>2.0022246941045607E-3</v>
      </c>
    </row>
    <row r="8045" spans="1:12" x14ac:dyDescent="0.25">
      <c r="A8045" s="2">
        <v>45809</v>
      </c>
      <c r="B8045" s="1" t="s">
        <v>205</v>
      </c>
      <c r="C8045" s="4">
        <v>0.71521298174442183</v>
      </c>
      <c r="D8045" s="4">
        <v>2.6362750507099394E-2</v>
      </c>
      <c r="E8045" s="4">
        <v>49.349695740365107</v>
      </c>
      <c r="F8045" s="1" t="s">
        <v>510</v>
      </c>
      <c r="G8045" s="1">
        <v>1</v>
      </c>
      <c r="H8045" s="1" t="s">
        <v>505</v>
      </c>
      <c r="I80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2.3071386507884574E-2</v>
      </c>
      <c r="J8045" s="1" t="str">
        <f>IFERROR(INDEX('consumption_figs'!$C:$C,MATCH(Table2[[#This Row],[item_code]],'consumption_figs'!A:A,0),1),"NA")</f>
        <v>pc/heat</v>
      </c>
      <c r="K8045" s="1">
        <f>+SUMIFS(prod!$E:$E,prod!$A:$A,Table2[[#This Row],[date]],prod!$G:$G,Table2[[#This Row],[production_line]],prod!$F:$F,Table2[[#This Row],[output_type]])</f>
        <v>31</v>
      </c>
      <c r="L8045">
        <f>+Table2[[#This Row],[cons_qty_base_uom]]/Table2[[#This Row],[Column1]]</f>
        <v>2.3071386507884574E-2</v>
      </c>
    </row>
    <row r="8046" spans="1:12" x14ac:dyDescent="0.25">
      <c r="A8046" s="2">
        <v>45809</v>
      </c>
      <c r="B8046" s="1" t="s">
        <v>292</v>
      </c>
      <c r="C8046" s="4">
        <v>1.8389553752535497</v>
      </c>
      <c r="D8046" s="4">
        <v>1.8389553752535497</v>
      </c>
      <c r="E8046" s="4">
        <v>1091.1993405679514</v>
      </c>
      <c r="F8046" s="1" t="s">
        <v>510</v>
      </c>
      <c r="G8046" s="1">
        <v>1</v>
      </c>
      <c r="H8046" s="1" t="s">
        <v>505</v>
      </c>
      <c r="I80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0.3179933209845322</v>
      </c>
      <c r="J8046" s="1" t="str">
        <f>IFERROR(INDEX('consumption_figs'!$C:$C,MATCH(Table2[[#This Row],[item_code]],'consumption_figs'!A:A,0),1),"NA")</f>
        <v>kg/ton</v>
      </c>
      <c r="K8046" s="1">
        <f>+SUMIFS(prod!$E:$E,prod!$A:$A,Table2[[#This Row],[date]],prod!$G:$G,Table2[[#This Row],[production_line]],prod!$F:$F,Table2[[#This Row],[output_type]])</f>
        <v>31</v>
      </c>
      <c r="L8046">
        <f>+Table2[[#This Row],[cons_qty_base_uom]]/Table2[[#This Row],[Column1]]</f>
        <v>5.9321141137211278E-2</v>
      </c>
    </row>
    <row r="8047" spans="1:12" x14ac:dyDescent="0.25">
      <c r="A8047" s="2">
        <v>45809</v>
      </c>
      <c r="B8047" s="1" t="s">
        <v>576</v>
      </c>
      <c r="C8047" s="4">
        <v>4.3593986400196787E-2</v>
      </c>
      <c r="D8047" s="4">
        <v>4.3593986400196787E-2</v>
      </c>
      <c r="E8047" s="4">
        <v>34.726987570713142</v>
      </c>
      <c r="F8047" s="1" t="s">
        <v>510</v>
      </c>
      <c r="G8047" s="1">
        <v>1</v>
      </c>
      <c r="H8047" s="1" t="s">
        <v>505</v>
      </c>
      <c r="I80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1.4531328800065596E-3</v>
      </c>
      <c r="J8047" s="1" t="str">
        <f>IFERROR(INDEX('consumption_figs'!$C:$C,MATCH(Table2[[#This Row],[item_code]],'consumption_figs'!A:A,0),1),"NA")</f>
        <v>NA</v>
      </c>
      <c r="K8047" s="1">
        <f>+SUMIFS(prod!$E:$E,prod!$A:$A,Table2[[#This Row],[date]],prod!$G:$G,Table2[[#This Row],[production_line]],prod!$F:$F,Table2[[#This Row],[output_type]])</f>
        <v>31</v>
      </c>
      <c r="L8047">
        <f>+Table2[[#This Row],[cons_qty_base_uom]]/Table2[[#This Row],[Column1]]</f>
        <v>1.4062576258127995E-3</v>
      </c>
    </row>
    <row r="8048" spans="1:12" x14ac:dyDescent="0.25">
      <c r="A8048" s="2">
        <v>45809</v>
      </c>
      <c r="B8048" s="1" t="s">
        <v>201</v>
      </c>
      <c r="C8048" s="4">
        <v>79.521653942301214</v>
      </c>
      <c r="D8048" s="4">
        <v>0.15220444564556448</v>
      </c>
      <c r="E8048" s="4">
        <v>166.99547327883255</v>
      </c>
      <c r="F8048" s="1" t="s">
        <v>510</v>
      </c>
      <c r="G8048" s="1">
        <v>1</v>
      </c>
      <c r="H8048" s="1" t="s">
        <v>505</v>
      </c>
      <c r="I80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2.5652146433000391</v>
      </c>
      <c r="J8048" s="1" t="str">
        <f>IFERROR(INDEX('consumption_figs'!$C:$C,MATCH(Table2[[#This Row],[item_code]],'consumption_figs'!A:A,0),1),"NA")</f>
        <v>pc/heat</v>
      </c>
      <c r="K8048" s="1">
        <f>+SUMIFS(prod!$E:$E,prod!$A:$A,Table2[[#This Row],[date]],prod!$G:$G,Table2[[#This Row],[production_line]],prod!$F:$F,Table2[[#This Row],[output_type]])</f>
        <v>31</v>
      </c>
      <c r="L8048">
        <f>+Table2[[#This Row],[cons_qty_base_uom]]/Table2[[#This Row],[Column1]]</f>
        <v>2.5652146433000391</v>
      </c>
    </row>
    <row r="8049" spans="1:12" x14ac:dyDescent="0.25">
      <c r="A8049" s="2">
        <v>45809</v>
      </c>
      <c r="B8049" s="1" t="s">
        <v>565</v>
      </c>
      <c r="C8049" s="4">
        <v>4.6122559286534699</v>
      </c>
      <c r="D8049" s="4">
        <v>3.1132727518410924E-2</v>
      </c>
      <c r="E8049" s="4">
        <v>234.29266637632594</v>
      </c>
      <c r="F8049" s="1" t="s">
        <v>510</v>
      </c>
      <c r="G8049" s="1">
        <v>1</v>
      </c>
      <c r="H8049" s="1" t="s">
        <v>505</v>
      </c>
      <c r="I80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1.0377575839470307E-3</v>
      </c>
      <c r="J8049" s="1" t="str">
        <f>IFERROR(INDEX('consumption_figs'!$C:$C,MATCH(Table2[[#This Row],[item_code]],'consumption_figs'!A:A,0),1),"NA")</f>
        <v>NA</v>
      </c>
      <c r="K8049" s="1">
        <f>+SUMIFS(prod!$E:$E,prod!$A:$A,Table2[[#This Row],[date]],prod!$G:$G,Table2[[#This Row],[production_line]],prod!$F:$F,Table2[[#This Row],[output_type]])</f>
        <v>31</v>
      </c>
      <c r="L8049">
        <f>+Table2[[#This Row],[cons_qty_base_uom]]/Table2[[#This Row],[Column1]]</f>
        <v>0.14878244931140225</v>
      </c>
    </row>
    <row r="8050" spans="1:12" x14ac:dyDescent="0.25">
      <c r="A8050" s="2">
        <v>45809</v>
      </c>
      <c r="B8050" s="1" t="s">
        <v>579</v>
      </c>
      <c r="C8050" s="4">
        <v>38.727045469900688</v>
      </c>
      <c r="D8050" s="4">
        <v>0.20912604553746375</v>
      </c>
      <c r="E8050" s="4">
        <v>1710.6526015782717</v>
      </c>
      <c r="F8050" s="1" t="s">
        <v>510</v>
      </c>
      <c r="G8050" s="1">
        <v>1</v>
      </c>
      <c r="H8050" s="1" t="s">
        <v>505</v>
      </c>
      <c r="I80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6.9708681845821246E-3</v>
      </c>
      <c r="J8050" s="1" t="str">
        <f>IFERROR(INDEX('consumption_figs'!$C:$C,MATCH(Table2[[#This Row],[item_code]],'consumption_figs'!A:A,0),1),"NA")</f>
        <v>NA</v>
      </c>
      <c r="K8050" s="1">
        <f>+SUMIFS(prod!$E:$E,prod!$A:$A,Table2[[#This Row],[date]],prod!$G:$G,Table2[[#This Row],[production_line]],prod!$F:$F,Table2[[#This Row],[output_type]])</f>
        <v>31</v>
      </c>
      <c r="L8050">
        <f>+Table2[[#This Row],[cons_qty_base_uom]]/Table2[[#This Row],[Column1]]</f>
        <v>1.2492595312871189</v>
      </c>
    </row>
    <row r="8051" spans="1:12" x14ac:dyDescent="0.25">
      <c r="A8051" s="2">
        <v>45809</v>
      </c>
      <c r="B8051" s="1" t="s">
        <v>566</v>
      </c>
      <c r="C8051" s="4">
        <v>2.3856496182690363</v>
      </c>
      <c r="D8051" s="4">
        <v>2.3617931220863458E-2</v>
      </c>
      <c r="E8051" s="4">
        <v>127.63225457739344</v>
      </c>
      <c r="F8051" s="1" t="s">
        <v>510</v>
      </c>
      <c r="G8051" s="1">
        <v>1</v>
      </c>
      <c r="H8051" s="1" t="s">
        <v>505</v>
      </c>
      <c r="I80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7.8726437402878188E-4</v>
      </c>
      <c r="J8051" s="1" t="str">
        <f>IFERROR(INDEX('consumption_figs'!$C:$C,MATCH(Table2[[#This Row],[item_code]],'consumption_figs'!A:A,0),1),"NA")</f>
        <v>NA</v>
      </c>
      <c r="K8051" s="1">
        <f>+SUMIFS(prod!$E:$E,prod!$A:$A,Table2[[#This Row],[date]],prod!$G:$G,Table2[[#This Row],[production_line]],prod!$F:$F,Table2[[#This Row],[output_type]])</f>
        <v>31</v>
      </c>
      <c r="L8051">
        <f>+Table2[[#This Row],[cons_qty_base_uom]]/Table2[[#This Row],[Column1]]</f>
        <v>7.6956439299001173E-2</v>
      </c>
    </row>
    <row r="8052" spans="1:12" x14ac:dyDescent="0.25">
      <c r="A8052" s="2">
        <v>45809</v>
      </c>
      <c r="B8052" s="1" t="s">
        <v>60</v>
      </c>
      <c r="C8052" s="4">
        <v>26.242145800959399</v>
      </c>
      <c r="D8052" s="4">
        <v>0.36881761394500379</v>
      </c>
      <c r="E8052" s="4">
        <v>767.84518613607202</v>
      </c>
      <c r="F8052" s="1" t="s">
        <v>510</v>
      </c>
      <c r="G8052" s="1">
        <v>1</v>
      </c>
      <c r="H8052" s="1" t="s">
        <v>505</v>
      </c>
      <c r="I80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0.84652083228901287</v>
      </c>
      <c r="J8052" s="1" t="str">
        <f>IFERROR(INDEX('consumption_figs'!$C:$C,MATCH(Table2[[#This Row],[item_code]],'consumption_figs'!A:A,0),1),"NA")</f>
        <v>pc/heat</v>
      </c>
      <c r="K8052" s="1">
        <f>+SUMIFS(prod!$E:$E,prod!$A:$A,Table2[[#This Row],[date]],prod!$G:$G,Table2[[#This Row],[production_line]],prod!$F:$F,Table2[[#This Row],[output_type]])</f>
        <v>31</v>
      </c>
      <c r="L8052">
        <f>+Table2[[#This Row],[cons_qty_base_uom]]/Table2[[#This Row],[Column1]]</f>
        <v>0.84652083228901287</v>
      </c>
    </row>
    <row r="8053" spans="1:12" x14ac:dyDescent="0.25">
      <c r="A8053" s="2">
        <v>45809</v>
      </c>
      <c r="B8053" s="1" t="s">
        <v>259</v>
      </c>
      <c r="C8053" s="4">
        <v>9.7873093213913853E-2</v>
      </c>
      <c r="D8053" s="4">
        <v>9.7873093213913853E-2</v>
      </c>
      <c r="E8053" s="4">
        <v>302.83892502249222</v>
      </c>
      <c r="F8053" s="1" t="s">
        <v>510</v>
      </c>
      <c r="G8053" s="1">
        <v>1</v>
      </c>
      <c r="H8053" s="1" t="s">
        <v>505</v>
      </c>
      <c r="I80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1.6924276882917838E-2</v>
      </c>
      <c r="J8053" s="1" t="str">
        <f>IFERROR(INDEX('consumption_figs'!$C:$C,MATCH(Table2[[#This Row],[item_code]],'consumption_figs'!A:A,0),1),"NA")</f>
        <v>kg/ton</v>
      </c>
      <c r="K8053" s="1">
        <f>+SUMIFS(prod!$E:$E,prod!$A:$A,Table2[[#This Row],[date]],prod!$G:$G,Table2[[#This Row],[production_line]],prod!$F:$F,Table2[[#This Row],[output_type]])</f>
        <v>31</v>
      </c>
      <c r="L8053">
        <f>+Table2[[#This Row],[cons_qty_base_uom]]/Table2[[#This Row],[Column1]]</f>
        <v>3.1571965552875435E-3</v>
      </c>
    </row>
    <row r="8054" spans="1:12" x14ac:dyDescent="0.25">
      <c r="A8054" s="2">
        <v>45809</v>
      </c>
      <c r="B8054" s="1" t="s">
        <v>272</v>
      </c>
      <c r="C8054" s="4">
        <v>6.7593405850956023E-2</v>
      </c>
      <c r="D8054" s="4">
        <v>6.7593405850956023E-2</v>
      </c>
      <c r="E8054" s="4">
        <v>73.967464022701179</v>
      </c>
      <c r="F8054" s="1" t="s">
        <v>510</v>
      </c>
      <c r="G8054" s="1">
        <v>1</v>
      </c>
      <c r="H8054" s="1" t="s">
        <v>505</v>
      </c>
      <c r="I80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1.1688294285138512E-2</v>
      </c>
      <c r="J8054" s="1" t="str">
        <f>IFERROR(INDEX('consumption_figs'!$C:$C,MATCH(Table2[[#This Row],[item_code]],'consumption_figs'!A:A,0),1),"NA")</f>
        <v>kg/ton</v>
      </c>
      <c r="K8054" s="1">
        <f>+SUMIFS(prod!$E:$E,prod!$A:$A,Table2[[#This Row],[date]],prod!$G:$G,Table2[[#This Row],[production_line]],prod!$F:$F,Table2[[#This Row],[output_type]])</f>
        <v>31</v>
      </c>
      <c r="L8054">
        <f>+Table2[[#This Row],[cons_qty_base_uom]]/Table2[[#This Row],[Column1]]</f>
        <v>2.180432446805033E-3</v>
      </c>
    </row>
    <row r="8055" spans="1:12" x14ac:dyDescent="0.25">
      <c r="A8055" s="2">
        <v>45839</v>
      </c>
      <c r="B8055" s="1" t="s">
        <v>78</v>
      </c>
      <c r="C8055" s="4">
        <v>3.6070399405075451</v>
      </c>
      <c r="D8055" s="4">
        <v>9.2376292876398231E-2</v>
      </c>
      <c r="E8055" s="4">
        <v>134.54258978093142</v>
      </c>
      <c r="F8055" s="1" t="s">
        <v>510</v>
      </c>
      <c r="G8055" s="1">
        <v>1</v>
      </c>
      <c r="H8055" s="1" t="s">
        <v>505</v>
      </c>
      <c r="I80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0.17176380669083549</v>
      </c>
      <c r="J8055" s="1" t="str">
        <f>IFERROR(INDEX('consumption_figs'!$C:$C,MATCH(Table2[[#This Row],[item_code]],'consumption_figs'!A:A,0),1),"NA")</f>
        <v>pc/heat</v>
      </c>
      <c r="K8055" s="1">
        <f>+SUMIFS(prod!$E:$E,prod!$A:$A,Table2[[#This Row],[date]],prod!$G:$G,Table2[[#This Row],[production_line]],prod!$F:$F,Table2[[#This Row],[output_type]])</f>
        <v>21</v>
      </c>
      <c r="L8055">
        <f>+Table2[[#This Row],[cons_qty_base_uom]]/Table2[[#This Row],[Column1]]</f>
        <v>0.17176380669083549</v>
      </c>
    </row>
    <row r="8056" spans="1:12" x14ac:dyDescent="0.25">
      <c r="A8056" s="2">
        <v>45839</v>
      </c>
      <c r="B8056" s="1" t="s">
        <v>144</v>
      </c>
      <c r="C8056" s="4">
        <v>1.1336411241595141</v>
      </c>
      <c r="D8056" s="4">
        <v>2.3681763083692253E-2</v>
      </c>
      <c r="E8056" s="4">
        <v>29.474669228147366</v>
      </c>
      <c r="F8056" s="1" t="s">
        <v>510</v>
      </c>
      <c r="G8056" s="1">
        <v>1</v>
      </c>
      <c r="H8056" s="1" t="s">
        <v>505</v>
      </c>
      <c r="I80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5.3982910674262578E-2</v>
      </c>
      <c r="J8056" s="1" t="str">
        <f>IFERROR(INDEX('consumption_figs'!$C:$C,MATCH(Table2[[#This Row],[item_code]],'consumption_figs'!A:A,0),1),"NA")</f>
        <v>pc/heat</v>
      </c>
      <c r="K8056" s="1">
        <f>+SUMIFS(prod!$E:$E,prod!$A:$A,Table2[[#This Row],[date]],prod!$G:$G,Table2[[#This Row],[production_line]],prod!$F:$F,Table2[[#This Row],[output_type]])</f>
        <v>21</v>
      </c>
      <c r="L8056">
        <f>+Table2[[#This Row],[cons_qty_base_uom]]/Table2[[#This Row],[Column1]]</f>
        <v>5.3982910674262578E-2</v>
      </c>
    </row>
    <row r="8057" spans="1:12" x14ac:dyDescent="0.25">
      <c r="A8057" s="2">
        <v>45839</v>
      </c>
      <c r="B8057" s="1" t="s">
        <v>146</v>
      </c>
      <c r="C8057" s="4">
        <v>1.9581073962755244</v>
      </c>
      <c r="D8057" s="4">
        <v>4.0983187804046729E-2</v>
      </c>
      <c r="E8057" s="4">
        <v>50.910792303163632</v>
      </c>
      <c r="F8057" s="1" t="s">
        <v>510</v>
      </c>
      <c r="G8057" s="1">
        <v>1</v>
      </c>
      <c r="H8057" s="1" t="s">
        <v>505</v>
      </c>
      <c r="I80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9.324320934645354E-2</v>
      </c>
      <c r="J8057" s="1" t="str">
        <f>IFERROR(INDEX('consumption_figs'!$C:$C,MATCH(Table2[[#This Row],[item_code]],'consumption_figs'!A:A,0),1),"NA")</f>
        <v>pc/heat</v>
      </c>
      <c r="K8057" s="1">
        <f>+SUMIFS(prod!$E:$E,prod!$A:$A,Table2[[#This Row],[date]],prod!$G:$G,Table2[[#This Row],[production_line]],prod!$F:$F,Table2[[#This Row],[output_type]])</f>
        <v>21</v>
      </c>
      <c r="L8057">
        <f>+Table2[[#This Row],[cons_qty_base_uom]]/Table2[[#This Row],[Column1]]</f>
        <v>9.324320934645354E-2</v>
      </c>
    </row>
    <row r="8058" spans="1:12" x14ac:dyDescent="0.25">
      <c r="A8058" s="2">
        <v>45839</v>
      </c>
      <c r="B8058" s="1" t="s">
        <v>89</v>
      </c>
      <c r="C8058" s="4">
        <v>2.5764571003625321</v>
      </c>
      <c r="D8058" s="4">
        <v>5.4620890527685685E-2</v>
      </c>
      <c r="E8058" s="4">
        <v>66.730238899389576</v>
      </c>
      <c r="F8058" s="1" t="s">
        <v>510</v>
      </c>
      <c r="G8058" s="1">
        <v>1</v>
      </c>
      <c r="H8058" s="1" t="s">
        <v>505</v>
      </c>
      <c r="I80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1.7619642105705059E-3</v>
      </c>
      <c r="J8058" s="1" t="str">
        <f>IFERROR(INDEX('consumption_figs'!$C:$C,MATCH(Table2[[#This Row],[item_code]],'consumption_figs'!A:A,0),1),"NA")</f>
        <v>NA</v>
      </c>
      <c r="K8058" s="1">
        <f>+SUMIFS(prod!$E:$E,prod!$A:$A,Table2[[#This Row],[date]],prod!$G:$G,Table2[[#This Row],[production_line]],prod!$F:$F,Table2[[#This Row],[output_type]])</f>
        <v>21</v>
      </c>
      <c r="L8058">
        <f>+Table2[[#This Row],[cons_qty_base_uom]]/Table2[[#This Row],[Column1]]</f>
        <v>0.12268843335059676</v>
      </c>
    </row>
    <row r="8059" spans="1:12" x14ac:dyDescent="0.25">
      <c r="A8059" s="2">
        <v>45839</v>
      </c>
      <c r="B8059" s="1" t="s">
        <v>93</v>
      </c>
      <c r="C8059" s="4">
        <v>2.1642239643045271</v>
      </c>
      <c r="D8059" s="4">
        <v>4.5848428858347681E-2</v>
      </c>
      <c r="E8059" s="4">
        <v>56.053400675487246</v>
      </c>
      <c r="F8059" s="1" t="s">
        <v>510</v>
      </c>
      <c r="G8059" s="1">
        <v>1</v>
      </c>
      <c r="H8059" s="1" t="s">
        <v>505</v>
      </c>
      <c r="I80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1.4789815760757317E-3</v>
      </c>
      <c r="J8059" s="1" t="str">
        <f>IFERROR(INDEX('consumption_figs'!$C:$C,MATCH(Table2[[#This Row],[item_code]],'consumption_figs'!A:A,0),1),"NA")</f>
        <v>NA</v>
      </c>
      <c r="K8059" s="1">
        <f>+SUMIFS(prod!$E:$E,prod!$A:$A,Table2[[#This Row],[date]],prod!$G:$G,Table2[[#This Row],[production_line]],prod!$F:$F,Table2[[#This Row],[output_type]])</f>
        <v>21</v>
      </c>
      <c r="L8059">
        <f>+Table2[[#This Row],[cons_qty_base_uom]]/Table2[[#This Row],[Column1]]</f>
        <v>0.10305828401450129</v>
      </c>
    </row>
    <row r="8060" spans="1:12" x14ac:dyDescent="0.25">
      <c r="A8060" s="2">
        <v>45839</v>
      </c>
      <c r="B8060" s="1" t="s">
        <v>95</v>
      </c>
      <c r="C8060" s="4">
        <v>3.2463359464567905</v>
      </c>
      <c r="D8060" s="4">
        <v>0.11447585365475786</v>
      </c>
      <c r="E8060" s="4">
        <v>140.0793960896105</v>
      </c>
      <c r="F8060" s="1" t="s">
        <v>510</v>
      </c>
      <c r="G8060" s="1">
        <v>1</v>
      </c>
      <c r="H8060" s="1" t="s">
        <v>505</v>
      </c>
      <c r="I80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3.6927694727341247E-3</v>
      </c>
      <c r="J8060" s="1" t="str">
        <f>IFERROR(INDEX('consumption_figs'!$C:$C,MATCH(Table2[[#This Row],[item_code]],'consumption_figs'!A:A,0),1),"NA")</f>
        <v>NA</v>
      </c>
      <c r="K8060" s="1">
        <f>+SUMIFS(prod!$E:$E,prod!$A:$A,Table2[[#This Row],[date]],prod!$G:$G,Table2[[#This Row],[production_line]],prod!$F:$F,Table2[[#This Row],[output_type]])</f>
        <v>21</v>
      </c>
      <c r="L8060">
        <f>+Table2[[#This Row],[cons_qty_base_uom]]/Table2[[#This Row],[Column1]]</f>
        <v>0.15458742602175193</v>
      </c>
    </row>
    <row r="8061" spans="1:12" x14ac:dyDescent="0.25">
      <c r="A8061" s="2">
        <v>45839</v>
      </c>
      <c r="B8061" s="1" t="s">
        <v>97</v>
      </c>
      <c r="C8061" s="4">
        <v>1.5974034022247701</v>
      </c>
      <c r="D8061" s="4">
        <v>5.6441586878608549E-2</v>
      </c>
      <c r="E8061" s="4">
        <v>68.927956805998832</v>
      </c>
      <c r="F8061" s="1" t="s">
        <v>510</v>
      </c>
      <c r="G8061" s="1">
        <v>1</v>
      </c>
      <c r="H8061" s="1" t="s">
        <v>505</v>
      </c>
      <c r="I80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1.8206963509228564E-3</v>
      </c>
      <c r="J8061" s="1" t="str">
        <f>IFERROR(INDEX('consumption_figs'!$C:$C,MATCH(Table2[[#This Row],[item_code]],'consumption_figs'!A:A,0),1),"NA")</f>
        <v>NA</v>
      </c>
      <c r="K8061" s="1">
        <f>+SUMIFS(prod!$E:$E,prod!$A:$A,Table2[[#This Row],[date]],prod!$G:$G,Table2[[#This Row],[production_line]],prod!$F:$F,Table2[[#This Row],[output_type]])</f>
        <v>21</v>
      </c>
      <c r="L8061">
        <f>+Table2[[#This Row],[cons_qty_base_uom]]/Table2[[#This Row],[Column1]]</f>
        <v>7.6066828677369996E-2</v>
      </c>
    </row>
    <row r="8062" spans="1:12" x14ac:dyDescent="0.25">
      <c r="A8062" s="2">
        <v>45839</v>
      </c>
      <c r="B8062" s="1" t="s">
        <v>117</v>
      </c>
      <c r="C8062" s="4">
        <v>15.819446596225948</v>
      </c>
      <c r="D8062" s="4">
        <v>0.32461504415455639</v>
      </c>
      <c r="E8062" s="4">
        <v>438.19867071545872</v>
      </c>
      <c r="F8062" s="1" t="s">
        <v>510</v>
      </c>
      <c r="G8062" s="1">
        <v>1</v>
      </c>
      <c r="H8062" s="1" t="s">
        <v>505</v>
      </c>
      <c r="I80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0.75330698077266423</v>
      </c>
      <c r="J8062" s="1" t="str">
        <f>IFERROR(INDEX('consumption_figs'!$C:$C,MATCH(Table2[[#This Row],[item_code]],'consumption_figs'!A:A,0),1),"NA")</f>
        <v>pc/heat</v>
      </c>
      <c r="K8062" s="1">
        <f>+SUMIFS(prod!$E:$E,prod!$A:$A,Table2[[#This Row],[date]],prod!$G:$G,Table2[[#This Row],[production_line]],prod!$F:$F,Table2[[#This Row],[output_type]])</f>
        <v>21</v>
      </c>
      <c r="L8062">
        <f>+Table2[[#This Row],[cons_qty_base_uom]]/Table2[[#This Row],[Column1]]</f>
        <v>0.75330698077266423</v>
      </c>
    </row>
    <row r="8063" spans="1:12" x14ac:dyDescent="0.25">
      <c r="A8063" s="2">
        <v>45839</v>
      </c>
      <c r="B8063" s="1" t="s">
        <v>115</v>
      </c>
      <c r="C8063" s="4">
        <v>10.460415827471881</v>
      </c>
      <c r="D8063" s="4">
        <v>0.21485694109627243</v>
      </c>
      <c r="E8063" s="4">
        <v>289.75351842097109</v>
      </c>
      <c r="F8063" s="1" t="s">
        <v>510</v>
      </c>
      <c r="G8063" s="1">
        <v>1</v>
      </c>
      <c r="H8063" s="1" t="s">
        <v>505</v>
      </c>
      <c r="I80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0.49811503940342289</v>
      </c>
      <c r="J8063" s="1" t="str">
        <f>IFERROR(INDEX('consumption_figs'!$C:$C,MATCH(Table2[[#This Row],[item_code]],'consumption_figs'!A:A,0),1),"NA")</f>
        <v>pc/heat</v>
      </c>
      <c r="K8063" s="1">
        <f>+SUMIFS(prod!$E:$E,prod!$A:$A,Table2[[#This Row],[date]],prod!$G:$G,Table2[[#This Row],[production_line]],prod!$F:$F,Table2[[#This Row],[output_type]])</f>
        <v>21</v>
      </c>
      <c r="L8063">
        <f>+Table2[[#This Row],[cons_qty_base_uom]]/Table2[[#This Row],[Column1]]</f>
        <v>0.49811503940342289</v>
      </c>
    </row>
    <row r="8064" spans="1:12" x14ac:dyDescent="0.25">
      <c r="A8064" s="2">
        <v>45839</v>
      </c>
      <c r="B8064" s="1" t="s">
        <v>119</v>
      </c>
      <c r="C8064" s="4">
        <v>46.32469866451833</v>
      </c>
      <c r="D8064" s="4">
        <v>0.95058281659591604</v>
      </c>
      <c r="E8064" s="4">
        <v>1283.1941530071576</v>
      </c>
      <c r="F8064" s="1" t="s">
        <v>510</v>
      </c>
      <c r="G8064" s="1">
        <v>1</v>
      </c>
      <c r="H8064" s="1" t="s">
        <v>505</v>
      </c>
      <c r="I80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2.20593803164373</v>
      </c>
      <c r="J8064" s="1" t="str">
        <f>IFERROR(INDEX('consumption_figs'!$C:$C,MATCH(Table2[[#This Row],[item_code]],'consumption_figs'!A:A,0),1),"NA")</f>
        <v>pc/heat</v>
      </c>
      <c r="K8064" s="1">
        <f>+SUMIFS(prod!$E:$E,prod!$A:$A,Table2[[#This Row],[date]],prod!$G:$G,Table2[[#This Row],[production_line]],prod!$F:$F,Table2[[#This Row],[output_type]])</f>
        <v>21</v>
      </c>
      <c r="L8064">
        <f>+Table2[[#This Row],[cons_qty_base_uom]]/Table2[[#This Row],[Column1]]</f>
        <v>2.20593803164373</v>
      </c>
    </row>
    <row r="8065" spans="1:12" x14ac:dyDescent="0.25">
      <c r="A8065" s="2">
        <v>45839</v>
      </c>
      <c r="B8065" s="1" t="s">
        <v>128</v>
      </c>
      <c r="C8065" s="4">
        <v>5.5136181947758187</v>
      </c>
      <c r="D8065" s="4">
        <v>0.13844695287082082</v>
      </c>
      <c r="E8065" s="4">
        <v>186.91165680290024</v>
      </c>
      <c r="F8065" s="1" t="s">
        <v>510</v>
      </c>
      <c r="G8065" s="1">
        <v>1</v>
      </c>
      <c r="H8065" s="1" t="s">
        <v>505</v>
      </c>
      <c r="I80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0.26255324737027708</v>
      </c>
      <c r="J8065" s="1" t="str">
        <f>IFERROR(INDEX('consumption_figs'!$C:$C,MATCH(Table2[[#This Row],[item_code]],'consumption_figs'!A:A,0),1),"NA")</f>
        <v>pc/heat</v>
      </c>
      <c r="K8065" s="1">
        <f>+SUMIFS(prod!$E:$E,prod!$A:$A,Table2[[#This Row],[date]],prod!$G:$G,Table2[[#This Row],[production_line]],prod!$F:$F,Table2[[#This Row],[output_type]])</f>
        <v>21</v>
      </c>
      <c r="L8065">
        <f>+Table2[[#This Row],[cons_qty_base_uom]]/Table2[[#This Row],[Column1]]</f>
        <v>0.26255324737027708</v>
      </c>
    </row>
    <row r="8066" spans="1:12" x14ac:dyDescent="0.25">
      <c r="A8066" s="2">
        <v>45839</v>
      </c>
      <c r="B8066" s="1" t="s">
        <v>136</v>
      </c>
      <c r="C8066" s="4">
        <v>22.054472779103275</v>
      </c>
      <c r="D8066" s="4">
        <v>0.5533467220277013</v>
      </c>
      <c r="E8066" s="4">
        <v>747.64662721160096</v>
      </c>
      <c r="F8066" s="1" t="s">
        <v>510</v>
      </c>
      <c r="G8066" s="1">
        <v>1</v>
      </c>
      <c r="H8066" s="1" t="s">
        <v>505</v>
      </c>
      <c r="I80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1.0502129894811083</v>
      </c>
      <c r="J8066" s="1" t="str">
        <f>IFERROR(INDEX('consumption_figs'!$C:$C,MATCH(Table2[[#This Row],[item_code]],'consumption_figs'!A:A,0),1),"NA")</f>
        <v>pc/heat</v>
      </c>
      <c r="K8066" s="1">
        <f>+SUMIFS(prod!$E:$E,prod!$A:$A,Table2[[#This Row],[date]],prod!$G:$G,Table2[[#This Row],[production_line]],prod!$F:$F,Table2[[#This Row],[output_type]])</f>
        <v>21</v>
      </c>
      <c r="L8066">
        <f>+Table2[[#This Row],[cons_qty_base_uom]]/Table2[[#This Row],[Column1]]</f>
        <v>1.0502129894811083</v>
      </c>
    </row>
    <row r="8067" spans="1:12" x14ac:dyDescent="0.25">
      <c r="A8067" s="2">
        <v>45839</v>
      </c>
      <c r="B8067" s="1" t="s">
        <v>132</v>
      </c>
      <c r="C8067" s="4">
        <v>22.621293341183033</v>
      </c>
      <c r="D8067" s="4">
        <v>0.56711582406345862</v>
      </c>
      <c r="E8067" s="4">
        <v>766.86184426610475</v>
      </c>
      <c r="F8067" s="1" t="s">
        <v>510</v>
      </c>
      <c r="G8067" s="1">
        <v>1</v>
      </c>
      <c r="H8067" s="1" t="s">
        <v>505</v>
      </c>
      <c r="I80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1.0772044448182396</v>
      </c>
      <c r="J8067" s="1" t="str">
        <f>IFERROR(INDEX('consumption_figs'!$C:$C,MATCH(Table2[[#This Row],[item_code]],'consumption_figs'!A:A,0),1),"NA")</f>
        <v>pc/heat</v>
      </c>
      <c r="K8067" s="1">
        <f>+SUMIFS(prod!$E:$E,prod!$A:$A,Table2[[#This Row],[date]],prod!$G:$G,Table2[[#This Row],[production_line]],prod!$F:$F,Table2[[#This Row],[output_type]])</f>
        <v>21</v>
      </c>
      <c r="L8067">
        <f>+Table2[[#This Row],[cons_qty_base_uom]]/Table2[[#This Row],[Column1]]</f>
        <v>1.0772044448182396</v>
      </c>
    </row>
    <row r="8068" spans="1:12" x14ac:dyDescent="0.25">
      <c r="A8068" s="2">
        <v>45839</v>
      </c>
      <c r="B8068" s="1" t="s">
        <v>130</v>
      </c>
      <c r="C8068" s="4">
        <v>3.2978650884640412</v>
      </c>
      <c r="D8068" s="4">
        <v>8.2984179221020679E-2</v>
      </c>
      <c r="E8068" s="4">
        <v>111.797626498931</v>
      </c>
      <c r="F8068" s="1" t="s">
        <v>510</v>
      </c>
      <c r="G8068" s="1">
        <v>1</v>
      </c>
      <c r="H8068" s="1" t="s">
        <v>505</v>
      </c>
      <c r="I80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2.6769090071296995E-3</v>
      </c>
      <c r="J8068" s="1" t="str">
        <f>IFERROR(INDEX('consumption_figs'!$C:$C,MATCH(Table2[[#This Row],[item_code]],'consumption_figs'!A:A,0),1),"NA")</f>
        <v>NA</v>
      </c>
      <c r="K8068" s="1">
        <f>+SUMIFS(prod!$E:$E,prod!$A:$A,Table2[[#This Row],[date]],prod!$G:$G,Table2[[#This Row],[production_line]],prod!$F:$F,Table2[[#This Row],[output_type]])</f>
        <v>21</v>
      </c>
      <c r="L8068">
        <f>+Table2[[#This Row],[cons_qty_base_uom]]/Table2[[#This Row],[Column1]]</f>
        <v>0.15704119468876387</v>
      </c>
    </row>
    <row r="8069" spans="1:12" x14ac:dyDescent="0.25">
      <c r="A8069" s="2">
        <v>45839</v>
      </c>
      <c r="B8069" s="1" t="s">
        <v>134</v>
      </c>
      <c r="C8069" s="4">
        <v>2.0096365382827752</v>
      </c>
      <c r="D8069" s="4">
        <v>5.0562455303194621E-2</v>
      </c>
      <c r="E8069" s="4">
        <v>68.126678647786079</v>
      </c>
      <c r="F8069" s="1" t="s">
        <v>510</v>
      </c>
      <c r="G8069" s="1">
        <v>1</v>
      </c>
      <c r="H8069" s="1" t="s">
        <v>505</v>
      </c>
      <c r="I80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9.5696978013465481E-2</v>
      </c>
      <c r="J8069" s="1" t="str">
        <f>IFERROR(INDEX('consumption_figs'!$C:$C,MATCH(Table2[[#This Row],[item_code]],'consumption_figs'!A:A,0),1),"NA")</f>
        <v>pc/heat</v>
      </c>
      <c r="K8069" s="1">
        <f>+SUMIFS(prod!$E:$E,prod!$A:$A,Table2[[#This Row],[date]],prod!$G:$G,Table2[[#This Row],[production_line]],prod!$F:$F,Table2[[#This Row],[output_type]])</f>
        <v>21</v>
      </c>
      <c r="L8069">
        <f>+Table2[[#This Row],[cons_qty_base_uom]]/Table2[[#This Row],[Column1]]</f>
        <v>9.5696978013465481E-2</v>
      </c>
    </row>
    <row r="8070" spans="1:12" x14ac:dyDescent="0.25">
      <c r="A8070" s="2">
        <v>45839</v>
      </c>
      <c r="B8070" s="1" t="s">
        <v>107</v>
      </c>
      <c r="C8070" s="4">
        <v>1.3397576921885168</v>
      </c>
      <c r="D8070" s="4">
        <v>2.1168171536578566E-2</v>
      </c>
      <c r="E8070" s="4">
        <v>37.111288073621914</v>
      </c>
      <c r="F8070" s="1" t="s">
        <v>510</v>
      </c>
      <c r="G8070" s="1">
        <v>1</v>
      </c>
      <c r="H8070" s="1" t="s">
        <v>505</v>
      </c>
      <c r="I80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6.8284424311543755E-4</v>
      </c>
      <c r="J8070" s="1" t="str">
        <f>IFERROR(INDEX('consumption_figs'!$C:$C,MATCH(Table2[[#This Row],[item_code]],'consumption_figs'!A:A,0),1),"NA")</f>
        <v>NA</v>
      </c>
      <c r="K8070" s="1">
        <f>+SUMIFS(prod!$E:$E,prod!$A:$A,Table2[[#This Row],[date]],prod!$G:$G,Table2[[#This Row],[production_line]],prod!$F:$F,Table2[[#This Row],[output_type]])</f>
        <v>21</v>
      </c>
      <c r="L8070">
        <f>+Table2[[#This Row],[cons_qty_base_uom]]/Table2[[#This Row],[Column1]]</f>
        <v>6.379798534231032E-2</v>
      </c>
    </row>
    <row r="8071" spans="1:12" x14ac:dyDescent="0.25">
      <c r="A8071" s="2">
        <v>45839</v>
      </c>
      <c r="B8071" s="1" t="s">
        <v>113</v>
      </c>
      <c r="C8071" s="4">
        <v>2.731044526384284</v>
      </c>
      <c r="D8071" s="4">
        <v>4.9158801474917115E-2</v>
      </c>
      <c r="E8071" s="4">
        <v>72.946199299724228</v>
      </c>
      <c r="F8071" s="1" t="s">
        <v>510</v>
      </c>
      <c r="G8071" s="1">
        <v>1</v>
      </c>
      <c r="H8071" s="1" t="s">
        <v>505</v>
      </c>
      <c r="I80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1.5857677895134553E-3</v>
      </c>
      <c r="J8071" s="1" t="str">
        <f>IFERROR(INDEX('consumption_figs'!$C:$C,MATCH(Table2[[#This Row],[item_code]],'consumption_figs'!A:A,0),1),"NA")</f>
        <v>NA</v>
      </c>
      <c r="K8071" s="1">
        <f>+SUMIFS(prod!$E:$E,prod!$A:$A,Table2[[#This Row],[date]],prod!$G:$G,Table2[[#This Row],[production_line]],prod!$F:$F,Table2[[#This Row],[output_type]])</f>
        <v>21</v>
      </c>
      <c r="L8071">
        <f>+Table2[[#This Row],[cons_qty_base_uom]]/Table2[[#This Row],[Column1]]</f>
        <v>0.13004973935163258</v>
      </c>
    </row>
    <row r="8072" spans="1:12" x14ac:dyDescent="0.25">
      <c r="A8072" s="2">
        <v>45839</v>
      </c>
      <c r="B8072" s="1" t="s">
        <v>227</v>
      </c>
      <c r="C8072" s="4">
        <v>3.6070399405075451</v>
      </c>
      <c r="D8072" s="4">
        <v>3.6070399405075451</v>
      </c>
      <c r="E8072" s="4">
        <v>2860.8515880147493</v>
      </c>
      <c r="F8072" s="1" t="s">
        <v>510</v>
      </c>
      <c r="G8072" s="1">
        <v>1</v>
      </c>
      <c r="H8072" s="1" t="s">
        <v>505</v>
      </c>
      <c r="I80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0.94301697791046923</v>
      </c>
      <c r="J8072" s="1" t="str">
        <f>IFERROR(INDEX('consumption_figs'!$C:$C,MATCH(Table2[[#This Row],[item_code]],'consumption_figs'!A:A,0),1),"NA")</f>
        <v>kg/ton</v>
      </c>
      <c r="K8072" s="1">
        <f>+SUMIFS(prod!$E:$E,prod!$A:$A,Table2[[#This Row],[date]],prod!$G:$G,Table2[[#This Row],[production_line]],prod!$F:$F,Table2[[#This Row],[output_type]])</f>
        <v>21</v>
      </c>
      <c r="L8072">
        <f>+Table2[[#This Row],[cons_qty_base_uom]]/Table2[[#This Row],[Column1]]</f>
        <v>0.17176380669083549</v>
      </c>
    </row>
    <row r="8073" spans="1:12" x14ac:dyDescent="0.25">
      <c r="A8073" s="2">
        <v>45839</v>
      </c>
      <c r="B8073" s="1" t="s">
        <v>234</v>
      </c>
      <c r="C8073" s="4">
        <v>0.78324295851020975</v>
      </c>
      <c r="D8073" s="4">
        <v>0.78324295851020975</v>
      </c>
      <c r="E8073" s="4">
        <v>900.72940228674122</v>
      </c>
      <c r="F8073" s="1" t="s">
        <v>510</v>
      </c>
      <c r="G8073" s="1">
        <v>1</v>
      </c>
      <c r="H8073" s="1" t="s">
        <v>505</v>
      </c>
      <c r="I80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0.2047694009177019</v>
      </c>
      <c r="J8073" s="1" t="str">
        <f>IFERROR(INDEX('consumption_figs'!$C:$C,MATCH(Table2[[#This Row],[item_code]],'consumption_figs'!A:A,0),1),"NA")</f>
        <v>kg/ton</v>
      </c>
      <c r="K8073" s="1">
        <f>+SUMIFS(prod!$E:$E,prod!$A:$A,Table2[[#This Row],[date]],prod!$G:$G,Table2[[#This Row],[production_line]],prod!$F:$F,Table2[[#This Row],[output_type]])</f>
        <v>21</v>
      </c>
      <c r="L8073">
        <f>+Table2[[#This Row],[cons_qty_base_uom]]/Table2[[#This Row],[Column1]]</f>
        <v>3.7297283738581419E-2</v>
      </c>
    </row>
    <row r="8074" spans="1:12" x14ac:dyDescent="0.25">
      <c r="A8074" s="2">
        <v>45839</v>
      </c>
      <c r="B8074" s="1" t="s">
        <v>87</v>
      </c>
      <c r="C8074" s="4">
        <v>0.5152914200725065</v>
      </c>
      <c r="D8074" s="4">
        <v>5.3100780838471792E-2</v>
      </c>
      <c r="E8074" s="4">
        <v>260.10365010999908</v>
      </c>
      <c r="F8074" s="1" t="s">
        <v>510</v>
      </c>
      <c r="G8074" s="1">
        <v>1</v>
      </c>
      <c r="H8074" s="1" t="s">
        <v>505</v>
      </c>
      <c r="I80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2.4537686670119359E-2</v>
      </c>
      <c r="J8074" s="1" t="str">
        <f>IFERROR(INDEX('consumption_figs'!$C:$C,MATCH(Table2[[#This Row],[item_code]],'consumption_figs'!A:A,0),1),"NA")</f>
        <v>pc/heat</v>
      </c>
      <c r="K8074" s="1">
        <f>+SUMIFS(prod!$E:$E,prod!$A:$A,Table2[[#This Row],[date]],prod!$G:$G,Table2[[#This Row],[production_line]],prod!$F:$F,Table2[[#This Row],[output_type]])</f>
        <v>21</v>
      </c>
      <c r="L8074">
        <f>+Table2[[#This Row],[cons_qty_base_uom]]/Table2[[#This Row],[Column1]]</f>
        <v>2.4537686670119359E-2</v>
      </c>
    </row>
    <row r="8075" spans="1:12" x14ac:dyDescent="0.25">
      <c r="A8075" s="2">
        <v>45839</v>
      </c>
      <c r="B8075" s="1" t="s">
        <v>62</v>
      </c>
      <c r="C8075" s="4">
        <v>0.15458742602175196</v>
      </c>
      <c r="D8075" s="4">
        <v>4.4984940972329822E-2</v>
      </c>
      <c r="E8075" s="4">
        <v>220.16341214017916</v>
      </c>
      <c r="F8075" s="1" t="s">
        <v>510</v>
      </c>
      <c r="G8075" s="1">
        <v>1</v>
      </c>
      <c r="H8075" s="1" t="s">
        <v>505</v>
      </c>
      <c r="I80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7.3613060010358075E-3</v>
      </c>
      <c r="J8075" s="1" t="str">
        <f>IFERROR(INDEX('consumption_figs'!$C:$C,MATCH(Table2[[#This Row],[item_code]],'consumption_figs'!A:A,0),1),"NA")</f>
        <v>pc/heat</v>
      </c>
      <c r="K8075" s="1">
        <f>+SUMIFS(prod!$E:$E,prod!$A:$A,Table2[[#This Row],[date]],prod!$G:$G,Table2[[#This Row],[production_line]],prod!$F:$F,Table2[[#This Row],[output_type]])</f>
        <v>21</v>
      </c>
      <c r="L8075">
        <f>+Table2[[#This Row],[cons_qty_base_uom]]/Table2[[#This Row],[Column1]]</f>
        <v>7.3613060010358075E-3</v>
      </c>
    </row>
    <row r="8076" spans="1:12" x14ac:dyDescent="0.25">
      <c r="A8076" s="2">
        <v>45839</v>
      </c>
      <c r="B8076" s="1" t="s">
        <v>65</v>
      </c>
      <c r="C8076" s="4">
        <v>4.1223313605800498E-2</v>
      </c>
      <c r="D8076" s="4">
        <v>0.35839548848882957</v>
      </c>
      <c r="E8076" s="4">
        <v>807.83678740742994</v>
      </c>
      <c r="F8076" s="1" t="s">
        <v>510</v>
      </c>
      <c r="G8076" s="1">
        <v>1</v>
      </c>
      <c r="H8076" s="1" t="s">
        <v>505</v>
      </c>
      <c r="I80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1.9630149336095476E-3</v>
      </c>
      <c r="J8076" s="1" t="str">
        <f>IFERROR(INDEX('consumption_figs'!$C:$C,MATCH(Table2[[#This Row],[item_code]],'consumption_figs'!A:A,0),1),"NA")</f>
        <v>pc/heat</v>
      </c>
      <c r="K8076" s="1">
        <f>+SUMIFS(prod!$E:$E,prod!$A:$A,Table2[[#This Row],[date]],prod!$G:$G,Table2[[#This Row],[production_line]],prod!$F:$F,Table2[[#This Row],[output_type]])</f>
        <v>21</v>
      </c>
      <c r="L8076">
        <f>+Table2[[#This Row],[cons_qty_base_uom]]/Table2[[#This Row],[Column1]]</f>
        <v>1.9630149336095476E-3</v>
      </c>
    </row>
    <row r="8077" spans="1:12" x14ac:dyDescent="0.25">
      <c r="A8077" s="2">
        <v>45839</v>
      </c>
      <c r="B8077" s="1" t="s">
        <v>167</v>
      </c>
      <c r="C8077" s="4">
        <v>49.378170778916484</v>
      </c>
      <c r="D8077" s="4">
        <v>0.21380747947270839</v>
      </c>
      <c r="E8077" s="4">
        <v>152.85096707503919</v>
      </c>
      <c r="F8077" s="1" t="s">
        <v>510</v>
      </c>
      <c r="G8077" s="1">
        <v>1</v>
      </c>
      <c r="H8077" s="1" t="s">
        <v>505</v>
      </c>
      <c r="I80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5.5897380254302846E-2</v>
      </c>
      <c r="J8077" s="1" t="str">
        <f>IFERROR(INDEX('consumption_figs'!$C:$C,MATCH(Table2[[#This Row],[item_code]],'consumption_figs'!A:A,0),1),"NA")</f>
        <v>kg/ton</v>
      </c>
      <c r="K8077" s="1">
        <f>+SUMIFS(prod!$E:$E,prod!$A:$A,Table2[[#This Row],[date]],prod!$G:$G,Table2[[#This Row],[production_line]],prod!$F:$F,Table2[[#This Row],[output_type]])</f>
        <v>21</v>
      </c>
      <c r="L8077">
        <f>+Table2[[#This Row],[cons_qty_base_uom]]/Table2[[#This Row],[Column1]]</f>
        <v>2.3513414656626899</v>
      </c>
    </row>
    <row r="8078" spans="1:12" x14ac:dyDescent="0.25">
      <c r="A8078" s="2">
        <v>45839</v>
      </c>
      <c r="B8078" s="1" t="s">
        <v>169</v>
      </c>
      <c r="C8078" s="4">
        <v>13.761129561337381</v>
      </c>
      <c r="D8078" s="4">
        <v>6.4677308938285688E-2</v>
      </c>
      <c r="E8078" s="4">
        <v>43.679971963896421</v>
      </c>
      <c r="F8078" s="1" t="s">
        <v>510</v>
      </c>
      <c r="G8078" s="1">
        <v>1</v>
      </c>
      <c r="H8078" s="1" t="s">
        <v>505</v>
      </c>
      <c r="I80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1.6909100376022404E-2</v>
      </c>
      <c r="J8078" s="1" t="str">
        <f>IFERROR(INDEX('consumption_figs'!$C:$C,MATCH(Table2[[#This Row],[item_code]],'consumption_figs'!A:A,0),1),"NA")</f>
        <v>kg/ton</v>
      </c>
      <c r="K8078" s="1">
        <f>+SUMIFS(prod!$E:$E,prod!$A:$A,Table2[[#This Row],[date]],prod!$G:$G,Table2[[#This Row],[production_line]],prod!$F:$F,Table2[[#This Row],[output_type]])</f>
        <v>21</v>
      </c>
      <c r="L8078">
        <f>+Table2[[#This Row],[cons_qty_base_uom]]/Table2[[#This Row],[Column1]]</f>
        <v>0.65529188387320858</v>
      </c>
    </row>
    <row r="8079" spans="1:12" x14ac:dyDescent="0.25">
      <c r="A8079" s="2">
        <v>45839</v>
      </c>
      <c r="B8079" s="1" t="s">
        <v>170</v>
      </c>
      <c r="C8079" s="4">
        <v>84.064312055581595</v>
      </c>
      <c r="D8079" s="4">
        <v>0.16308476538782826</v>
      </c>
      <c r="E8079" s="4">
        <v>41.638802298820316</v>
      </c>
      <c r="F8079" s="1" t="s">
        <v>510</v>
      </c>
      <c r="G8079" s="1">
        <v>1</v>
      </c>
      <c r="H8079" s="1" t="s">
        <v>505</v>
      </c>
      <c r="I80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4.2636539970674056E-2</v>
      </c>
      <c r="J8079" s="1" t="str">
        <f>IFERROR(INDEX('consumption_figs'!$C:$C,MATCH(Table2[[#This Row],[item_code]],'consumption_figs'!A:A,0),1),"NA")</f>
        <v>kg/ton</v>
      </c>
      <c r="K8079" s="1">
        <f>+SUMIFS(prod!$E:$E,prod!$A:$A,Table2[[#This Row],[date]],prod!$G:$G,Table2[[#This Row],[production_line]],prod!$F:$F,Table2[[#This Row],[output_type]])</f>
        <v>21</v>
      </c>
      <c r="L8079">
        <f>+Table2[[#This Row],[cons_qty_base_uom]]/Table2[[#This Row],[Column1]]</f>
        <v>4.0030624788372187</v>
      </c>
    </row>
    <row r="8080" spans="1:12" x14ac:dyDescent="0.25">
      <c r="A8080" s="2">
        <v>45839</v>
      </c>
      <c r="B8080" s="1" t="s">
        <v>171</v>
      </c>
      <c r="C8080" s="4">
        <v>26.712780913184329</v>
      </c>
      <c r="D8080" s="4">
        <v>0.10765250708013285</v>
      </c>
      <c r="E8080" s="4">
        <v>26.341491957437707</v>
      </c>
      <c r="F8080" s="1" t="s">
        <v>510</v>
      </c>
      <c r="G8080" s="1">
        <v>1</v>
      </c>
      <c r="H8080" s="1" t="s">
        <v>505</v>
      </c>
      <c r="I80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2.814444629545957E-2</v>
      </c>
      <c r="J8080" s="1" t="str">
        <f>IFERROR(INDEX('consumption_figs'!$C:$C,MATCH(Table2[[#This Row],[item_code]],'consumption_figs'!A:A,0),1),"NA")</f>
        <v>kg/ton</v>
      </c>
      <c r="K8080" s="1">
        <f>+SUMIFS(prod!$E:$E,prod!$A:$A,Table2[[#This Row],[date]],prod!$G:$G,Table2[[#This Row],[production_line]],prod!$F:$F,Table2[[#This Row],[output_type]])</f>
        <v>21</v>
      </c>
      <c r="L8080">
        <f>+Table2[[#This Row],[cons_qty_base_uom]]/Table2[[#This Row],[Column1]]</f>
        <v>1.2720371863421109</v>
      </c>
    </row>
    <row r="8081" spans="1:12" x14ac:dyDescent="0.25">
      <c r="A8081" s="2">
        <v>45839</v>
      </c>
      <c r="B8081" s="1" t="s">
        <v>172</v>
      </c>
      <c r="C8081" s="4">
        <v>67.186691387706034</v>
      </c>
      <c r="D8081" s="4">
        <v>0.32518358631649719</v>
      </c>
      <c r="E8081" s="4">
        <v>292.66522768484748</v>
      </c>
      <c r="F8081" s="1" t="s">
        <v>510</v>
      </c>
      <c r="G8081" s="1">
        <v>1</v>
      </c>
      <c r="H8081" s="1" t="s">
        <v>505</v>
      </c>
      <c r="I80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8.5015316684051559E-2</v>
      </c>
      <c r="J8081" s="1" t="str">
        <f>IFERROR(INDEX('consumption_figs'!$C:$C,MATCH(Table2[[#This Row],[item_code]],'consumption_figs'!A:A,0),1),"NA")</f>
        <v>kg/ton</v>
      </c>
      <c r="K8081" s="1">
        <f>+SUMIFS(prod!$E:$E,prod!$A:$A,Table2[[#This Row],[date]],prod!$G:$G,Table2[[#This Row],[production_line]],prod!$F:$F,Table2[[#This Row],[output_type]])</f>
        <v>21</v>
      </c>
      <c r="L8081">
        <f>+Table2[[#This Row],[cons_qty_base_uom]]/Table2[[#This Row],[Column1]]</f>
        <v>3.1993662565574303</v>
      </c>
    </row>
    <row r="8082" spans="1:12" x14ac:dyDescent="0.25">
      <c r="A8082" s="2">
        <v>45839</v>
      </c>
      <c r="B8082" s="1" t="s">
        <v>173</v>
      </c>
      <c r="C8082" s="4">
        <v>8.904260304394775</v>
      </c>
      <c r="D8082" s="4">
        <v>0.11121421120189076</v>
      </c>
      <c r="E8082" s="4">
        <v>163.74934699781991</v>
      </c>
      <c r="F8082" s="1" t="s">
        <v>510</v>
      </c>
      <c r="G8082" s="1">
        <v>1</v>
      </c>
      <c r="H8082" s="1" t="s">
        <v>505</v>
      </c>
      <c r="I80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0.42401239544737024</v>
      </c>
      <c r="J8082" s="1" t="str">
        <f>IFERROR(INDEX('consumption_figs'!$C:$C,MATCH(Table2[[#This Row],[item_code]],'consumption_figs'!A:A,0),1),"NA")</f>
        <v>pc/heat</v>
      </c>
      <c r="K8082" s="1">
        <f>+SUMIFS(prod!$E:$E,prod!$A:$A,Table2[[#This Row],[date]],prod!$G:$G,Table2[[#This Row],[production_line]],prod!$F:$F,Table2[[#This Row],[output_type]])</f>
        <v>21</v>
      </c>
      <c r="L8082">
        <f>+Table2[[#This Row],[cons_qty_base_uom]]/Table2[[#This Row],[Column1]]</f>
        <v>0.42401239544737024</v>
      </c>
    </row>
    <row r="8083" spans="1:12" x14ac:dyDescent="0.25">
      <c r="A8083" s="2">
        <v>45839</v>
      </c>
      <c r="B8083" s="1" t="s">
        <v>175</v>
      </c>
      <c r="C8083" s="4">
        <v>4.3307084207738225</v>
      </c>
      <c r="D8083" s="4">
        <v>6.4311020048491277E-2</v>
      </c>
      <c r="E8083" s="4">
        <v>101.29526996189971</v>
      </c>
      <c r="F8083" s="1" t="s">
        <v>510</v>
      </c>
      <c r="G8083" s="1">
        <v>1</v>
      </c>
      <c r="H8083" s="1" t="s">
        <v>505</v>
      </c>
      <c r="I80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0.20622421051303916</v>
      </c>
      <c r="J8083" s="1" t="str">
        <f>IFERROR(INDEX('consumption_figs'!$C:$C,MATCH(Table2[[#This Row],[item_code]],'consumption_figs'!A:A,0),1),"NA")</f>
        <v>pc/heat</v>
      </c>
      <c r="K8083" s="1">
        <f>+SUMIFS(prod!$E:$E,prod!$A:$A,Table2[[#This Row],[date]],prod!$G:$G,Table2[[#This Row],[production_line]],prod!$F:$F,Table2[[#This Row],[output_type]])</f>
        <v>21</v>
      </c>
      <c r="L8083">
        <f>+Table2[[#This Row],[cons_qty_base_uom]]/Table2[[#This Row],[Column1]]</f>
        <v>0.20622421051303916</v>
      </c>
    </row>
    <row r="8084" spans="1:12" x14ac:dyDescent="0.25">
      <c r="A8084" s="2">
        <v>45839</v>
      </c>
      <c r="B8084" s="1" t="s">
        <v>177</v>
      </c>
      <c r="C8084" s="4">
        <v>2.0236955237260856</v>
      </c>
      <c r="D8084" s="4">
        <v>3.4524245634767012E-2</v>
      </c>
      <c r="E8084" s="4">
        <v>55.246887797722138</v>
      </c>
      <c r="F8084" s="1" t="s">
        <v>510</v>
      </c>
      <c r="G8084" s="1">
        <v>1</v>
      </c>
      <c r="H8084" s="1" t="s">
        <v>505</v>
      </c>
      <c r="I80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9.6366453510765976E-2</v>
      </c>
      <c r="J8084" s="1" t="str">
        <f>IFERROR(INDEX('consumption_figs'!$C:$C,MATCH(Table2[[#This Row],[item_code]],'consumption_figs'!A:A,0),1),"NA")</f>
        <v>pc/heat</v>
      </c>
      <c r="K8084" s="1">
        <f>+SUMIFS(prod!$E:$E,prod!$A:$A,Table2[[#This Row],[date]],prod!$G:$G,Table2[[#This Row],[production_line]],prod!$F:$F,Table2[[#This Row],[output_type]])</f>
        <v>21</v>
      </c>
      <c r="L8084">
        <f>+Table2[[#This Row],[cons_qty_base_uom]]/Table2[[#This Row],[Column1]]</f>
        <v>9.6366453510765976E-2</v>
      </c>
    </row>
    <row r="8085" spans="1:12" x14ac:dyDescent="0.25">
      <c r="A8085" s="2">
        <v>45839</v>
      </c>
      <c r="B8085" s="1" t="s">
        <v>179</v>
      </c>
      <c r="C8085" s="4">
        <v>6.4758256759234731E-2</v>
      </c>
      <c r="D8085" s="4">
        <v>0.42410182351622827</v>
      </c>
      <c r="E8085" s="4">
        <v>1016.7046311199853</v>
      </c>
      <c r="F8085" s="1" t="s">
        <v>510</v>
      </c>
      <c r="G8085" s="1">
        <v>1</v>
      </c>
      <c r="H8085" s="1" t="s">
        <v>505</v>
      </c>
      <c r="I80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3.0837265123445112E-3</v>
      </c>
      <c r="J8085" s="1" t="str">
        <f>IFERROR(INDEX('consumption_figs'!$C:$C,MATCH(Table2[[#This Row],[item_code]],'consumption_figs'!A:A,0),1),"NA")</f>
        <v>pc/heat</v>
      </c>
      <c r="K8085" s="1">
        <f>+SUMIFS(prod!$E:$E,prod!$A:$A,Table2[[#This Row],[date]],prod!$G:$G,Table2[[#This Row],[production_line]],prod!$F:$F,Table2[[#This Row],[output_type]])</f>
        <v>21</v>
      </c>
      <c r="L8085">
        <f>+Table2[[#This Row],[cons_qty_base_uom]]/Table2[[#This Row],[Column1]]</f>
        <v>3.0837265123445112E-3</v>
      </c>
    </row>
    <row r="8086" spans="1:12" x14ac:dyDescent="0.25">
      <c r="A8086" s="2">
        <v>45839</v>
      </c>
      <c r="B8086" s="1" t="s">
        <v>181</v>
      </c>
      <c r="C8086" s="4">
        <v>74.471995273119944</v>
      </c>
      <c r="D8086" s="4">
        <v>0.64045915934883146</v>
      </c>
      <c r="E8086" s="4">
        <v>1023.9899350053993</v>
      </c>
      <c r="F8086" s="1" t="s">
        <v>510</v>
      </c>
      <c r="G8086" s="1">
        <v>1</v>
      </c>
      <c r="H8086" s="1" t="s">
        <v>505</v>
      </c>
      <c r="I80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3.5462854891961877</v>
      </c>
      <c r="J8086" s="1" t="str">
        <f>IFERROR(INDEX('consumption_figs'!$C:$C,MATCH(Table2[[#This Row],[item_code]],'consumption_figs'!A:A,0),1),"NA")</f>
        <v>pc/heat</v>
      </c>
      <c r="K8086" s="1">
        <f>+SUMIFS(prod!$E:$E,prod!$A:$A,Table2[[#This Row],[date]],prod!$G:$G,Table2[[#This Row],[production_line]],prod!$F:$F,Table2[[#This Row],[output_type]])</f>
        <v>21</v>
      </c>
      <c r="L8086">
        <f>+Table2[[#This Row],[cons_qty_base_uom]]/Table2[[#This Row],[Column1]]</f>
        <v>3.5462854891961877</v>
      </c>
    </row>
    <row r="8087" spans="1:12" x14ac:dyDescent="0.25">
      <c r="A8087" s="2">
        <v>45839</v>
      </c>
      <c r="B8087" s="1" t="s">
        <v>183</v>
      </c>
      <c r="C8087" s="4">
        <v>236.77237627595198</v>
      </c>
      <c r="D8087" s="4">
        <v>2.0954355300421752</v>
      </c>
      <c r="E8087" s="4">
        <v>2722.8823271734477</v>
      </c>
      <c r="F8087" s="1" t="s">
        <v>510</v>
      </c>
      <c r="G8087" s="1">
        <v>1</v>
      </c>
      <c r="H8087" s="1" t="s">
        <v>505</v>
      </c>
      <c r="I80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11.274875060759618</v>
      </c>
      <c r="J8087" s="1" t="str">
        <f>IFERROR(INDEX('consumption_figs'!$C:$C,MATCH(Table2[[#This Row],[item_code]],'consumption_figs'!A:A,0),1),"NA")</f>
        <v>pc/heat</v>
      </c>
      <c r="K8087" s="1">
        <f>+SUMIFS(prod!$E:$E,prod!$A:$A,Table2[[#This Row],[date]],prod!$G:$G,Table2[[#This Row],[production_line]],prod!$F:$F,Table2[[#This Row],[output_type]])</f>
        <v>21</v>
      </c>
      <c r="L8087">
        <f>+Table2[[#This Row],[cons_qty_base_uom]]/Table2[[#This Row],[Column1]]</f>
        <v>11.274875060759618</v>
      </c>
    </row>
    <row r="8088" spans="1:12" x14ac:dyDescent="0.25">
      <c r="A8088" s="2">
        <v>45839</v>
      </c>
      <c r="B8088" s="1" t="s">
        <v>191</v>
      </c>
      <c r="C8088" s="4">
        <v>138.42077382286425</v>
      </c>
      <c r="D8088" s="4">
        <v>0.96479279354536374</v>
      </c>
      <c r="E8088" s="4">
        <v>1507.4022269309917</v>
      </c>
      <c r="F8088" s="1" t="s">
        <v>510</v>
      </c>
      <c r="G8088" s="1">
        <v>1</v>
      </c>
      <c r="H8088" s="1" t="s">
        <v>505</v>
      </c>
      <c r="I80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6.5914654201363927</v>
      </c>
      <c r="J8088" s="1" t="str">
        <f>IFERROR(INDEX('consumption_figs'!$C:$C,MATCH(Table2[[#This Row],[item_code]],'consumption_figs'!A:A,0),1),"NA")</f>
        <v>pc/heat</v>
      </c>
      <c r="K8088" s="1">
        <f>+SUMIFS(prod!$E:$E,prod!$A:$A,Table2[[#This Row],[date]],prod!$G:$G,Table2[[#This Row],[production_line]],prod!$F:$F,Table2[[#This Row],[output_type]])</f>
        <v>21</v>
      </c>
      <c r="L8088">
        <f>+Table2[[#This Row],[cons_qty_base_uom]]/Table2[[#This Row],[Column1]]</f>
        <v>6.5914654201363927</v>
      </c>
    </row>
    <row r="8089" spans="1:12" x14ac:dyDescent="0.25">
      <c r="A8089" s="2">
        <v>45839</v>
      </c>
      <c r="B8089" s="1" t="s">
        <v>193</v>
      </c>
      <c r="C8089" s="4">
        <v>61.317974368900387</v>
      </c>
      <c r="D8089" s="4">
        <v>0.49912831136284919</v>
      </c>
      <c r="E8089" s="4">
        <v>613.17974368900389</v>
      </c>
      <c r="F8089" s="1" t="s">
        <v>510</v>
      </c>
      <c r="G8089" s="1">
        <v>1</v>
      </c>
      <c r="H8089" s="1" t="s">
        <v>505</v>
      </c>
      <c r="I80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2.9199035413762089</v>
      </c>
      <c r="J8089" s="1" t="str">
        <f>IFERROR(INDEX('consumption_figs'!$C:$C,MATCH(Table2[[#This Row],[item_code]],'consumption_figs'!A:A,0),1),"NA")</f>
        <v>pc/heat</v>
      </c>
      <c r="K8089" s="1">
        <f>+SUMIFS(prod!$E:$E,prod!$A:$A,Table2[[#This Row],[date]],prod!$G:$G,Table2[[#This Row],[production_line]],prod!$F:$F,Table2[[#This Row],[output_type]])</f>
        <v>21</v>
      </c>
      <c r="L8089">
        <f>+Table2[[#This Row],[cons_qty_base_uom]]/Table2[[#This Row],[Column1]]</f>
        <v>2.9199035413762089</v>
      </c>
    </row>
    <row r="8090" spans="1:12" x14ac:dyDescent="0.25">
      <c r="A8090" s="2">
        <v>45839</v>
      </c>
      <c r="B8090" s="1" t="s">
        <v>195</v>
      </c>
      <c r="C8090" s="4">
        <v>169.18094578350073</v>
      </c>
      <c r="D8090" s="4">
        <v>1.3771328986776963</v>
      </c>
      <c r="E8090" s="4">
        <v>1691.8094578350074</v>
      </c>
      <c r="F8090" s="1" t="s">
        <v>510</v>
      </c>
      <c r="G8090" s="1">
        <v>1</v>
      </c>
      <c r="H8090" s="1" t="s">
        <v>505</v>
      </c>
      <c r="I80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8.0562355135000345</v>
      </c>
      <c r="J8090" s="1" t="str">
        <f>IFERROR(INDEX('consumption_figs'!$C:$C,MATCH(Table2[[#This Row],[item_code]],'consumption_figs'!A:A,0),1),"NA")</f>
        <v>pc/heat</v>
      </c>
      <c r="K8090" s="1">
        <f>+SUMIFS(prod!$E:$E,prod!$A:$A,Table2[[#This Row],[date]],prod!$G:$G,Table2[[#This Row],[production_line]],prod!$F:$F,Table2[[#This Row],[output_type]])</f>
        <v>21</v>
      </c>
      <c r="L8090">
        <f>+Table2[[#This Row],[cons_qty_base_uom]]/Table2[[#This Row],[Column1]]</f>
        <v>8.0562355135000345</v>
      </c>
    </row>
    <row r="8091" spans="1:12" x14ac:dyDescent="0.25">
      <c r="A8091" s="2">
        <v>45839</v>
      </c>
      <c r="B8091" s="1" t="s">
        <v>189</v>
      </c>
      <c r="C8091" s="4">
        <v>23.87960717996781</v>
      </c>
      <c r="D8091" s="4">
        <v>0.16691845418797499</v>
      </c>
      <c r="E8091" s="4">
        <v>260.04892218984946</v>
      </c>
      <c r="F8091" s="1" t="s">
        <v>510</v>
      </c>
      <c r="G8091" s="1">
        <v>1</v>
      </c>
      <c r="H8091" s="1" t="s">
        <v>505</v>
      </c>
      <c r="I80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1.1371241514270385</v>
      </c>
      <c r="J8091" s="1" t="str">
        <f>IFERROR(INDEX('consumption_figs'!$C:$C,MATCH(Table2[[#This Row],[item_code]],'consumption_figs'!A:A,0),1),"NA")</f>
        <v>pc/heat</v>
      </c>
      <c r="K8091" s="1">
        <f>+SUMIFS(prod!$E:$E,prod!$A:$A,Table2[[#This Row],[date]],prod!$G:$G,Table2[[#This Row],[production_line]],prod!$F:$F,Table2[[#This Row],[output_type]])</f>
        <v>21</v>
      </c>
      <c r="L8091">
        <f>+Table2[[#This Row],[cons_qty_base_uom]]/Table2[[#This Row],[Column1]]</f>
        <v>1.1371241514270385</v>
      </c>
    </row>
    <row r="8092" spans="1:12" x14ac:dyDescent="0.25">
      <c r="A8092" s="2">
        <v>45839</v>
      </c>
      <c r="B8092" s="1" t="s">
        <v>199</v>
      </c>
      <c r="C8092" s="4">
        <v>50.18764898840692</v>
      </c>
      <c r="D8092" s="4">
        <v>0.46674513559218433</v>
      </c>
      <c r="E8092" s="4">
        <v>660.46946068743512</v>
      </c>
      <c r="F8092" s="1" t="s">
        <v>510</v>
      </c>
      <c r="G8092" s="1">
        <v>1</v>
      </c>
      <c r="H8092" s="1" t="s">
        <v>505</v>
      </c>
      <c r="I80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2.3898880470669961</v>
      </c>
      <c r="J8092" s="1" t="str">
        <f>IFERROR(INDEX('consumption_figs'!$C:$C,MATCH(Table2[[#This Row],[item_code]],'consumption_figs'!A:A,0),1),"NA")</f>
        <v>pc/heat</v>
      </c>
      <c r="K8092" s="1">
        <f>+SUMIFS(prod!$E:$E,prod!$A:$A,Table2[[#This Row],[date]],prod!$G:$G,Table2[[#This Row],[production_line]],prod!$F:$F,Table2[[#This Row],[output_type]])</f>
        <v>21</v>
      </c>
      <c r="L8092">
        <f>+Table2[[#This Row],[cons_qty_base_uom]]/Table2[[#This Row],[Column1]]</f>
        <v>2.3898880470669961</v>
      </c>
    </row>
    <row r="8093" spans="1:12" x14ac:dyDescent="0.25">
      <c r="A8093" s="2">
        <v>45839</v>
      </c>
      <c r="B8093" s="1" t="s">
        <v>197</v>
      </c>
      <c r="C8093" s="4">
        <v>35.940832501375276</v>
      </c>
      <c r="D8093" s="4">
        <v>0.33424974226279014</v>
      </c>
      <c r="E8093" s="4">
        <v>472.98135571809865</v>
      </c>
      <c r="F8093" s="1" t="s">
        <v>510</v>
      </c>
      <c r="G8093" s="1">
        <v>1</v>
      </c>
      <c r="H8093" s="1" t="s">
        <v>505</v>
      </c>
      <c r="I80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1.7114682143512037</v>
      </c>
      <c r="J8093" s="1" t="str">
        <f>IFERROR(INDEX('consumption_figs'!$C:$C,MATCH(Table2[[#This Row],[item_code]],'consumption_figs'!A:A,0),1),"NA")</f>
        <v>pc/heat</v>
      </c>
      <c r="K8093" s="1">
        <f>+SUMIFS(prod!$E:$E,prod!$A:$A,Table2[[#This Row],[date]],prod!$G:$G,Table2[[#This Row],[production_line]],prod!$F:$F,Table2[[#This Row],[output_type]])</f>
        <v>21</v>
      </c>
      <c r="L8093">
        <f>+Table2[[#This Row],[cons_qty_base_uom]]/Table2[[#This Row],[Column1]]</f>
        <v>1.7114682143512037</v>
      </c>
    </row>
    <row r="8094" spans="1:12" x14ac:dyDescent="0.25">
      <c r="A8094" s="2">
        <v>45839</v>
      </c>
      <c r="B8094" s="1" t="s">
        <v>578</v>
      </c>
      <c r="C8094" s="4">
        <v>4.0473910474521713</v>
      </c>
      <c r="D8094" s="4">
        <v>4.3509453760110832E-2</v>
      </c>
      <c r="E8094" s="4">
        <v>49.808349557720916</v>
      </c>
      <c r="F8094" s="1" t="s">
        <v>510</v>
      </c>
      <c r="G8094" s="1">
        <v>1</v>
      </c>
      <c r="H8094" s="1" t="s">
        <v>505</v>
      </c>
      <c r="I80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1.4035307664551882E-3</v>
      </c>
      <c r="J8094" s="1" t="str">
        <f>IFERROR(INDEX('consumption_figs'!$C:$C,MATCH(Table2[[#This Row],[item_code]],'consumption_figs'!A:A,0),1),"NA")</f>
        <v>NA</v>
      </c>
      <c r="K8094" s="1">
        <f>+SUMIFS(prod!$E:$E,prod!$A:$A,Table2[[#This Row],[date]],prod!$G:$G,Table2[[#This Row],[production_line]],prod!$F:$F,Table2[[#This Row],[output_type]])</f>
        <v>21</v>
      </c>
      <c r="L8094">
        <f>+Table2[[#This Row],[cons_qty_base_uom]]/Table2[[#This Row],[Column1]]</f>
        <v>0.19273290702153195</v>
      </c>
    </row>
    <row r="8095" spans="1:12" x14ac:dyDescent="0.25">
      <c r="A8095" s="2">
        <v>45839</v>
      </c>
      <c r="B8095" s="1" t="s">
        <v>264</v>
      </c>
      <c r="C8095" s="4">
        <v>0.20719295154748196</v>
      </c>
      <c r="D8095" s="4">
        <v>0.20719295154748196</v>
      </c>
      <c r="E8095" s="4">
        <v>131.15313832955607</v>
      </c>
      <c r="F8095" s="1" t="s">
        <v>510</v>
      </c>
      <c r="G8095" s="1">
        <v>1</v>
      </c>
      <c r="H8095" s="1" t="s">
        <v>505</v>
      </c>
      <c r="I80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5.4168091907838417E-2</v>
      </c>
      <c r="J8095" s="1" t="str">
        <f>IFERROR(INDEX('consumption_figs'!$C:$C,MATCH(Table2[[#This Row],[item_code]],'consumption_figs'!A:A,0),1),"NA")</f>
        <v>kg/ton</v>
      </c>
      <c r="K8095" s="1">
        <f>+SUMIFS(prod!$E:$E,prod!$A:$A,Table2[[#This Row],[date]],prod!$G:$G,Table2[[#This Row],[production_line]],prod!$F:$F,Table2[[#This Row],[output_type]])</f>
        <v>21</v>
      </c>
      <c r="L8095">
        <f>+Table2[[#This Row],[cons_qty_base_uom]]/Table2[[#This Row],[Column1]]</f>
        <v>9.8663310260705701E-3</v>
      </c>
    </row>
    <row r="8096" spans="1:12" x14ac:dyDescent="0.25">
      <c r="A8096" s="2">
        <v>45839</v>
      </c>
      <c r="B8096" s="1" t="s">
        <v>162</v>
      </c>
      <c r="C8096" s="4">
        <v>2.5498563598948678</v>
      </c>
      <c r="D8096" s="4">
        <v>7.3690848800961661E-2</v>
      </c>
      <c r="E8096" s="4">
        <v>476.8231393003403</v>
      </c>
      <c r="F8096" s="1" t="s">
        <v>510</v>
      </c>
      <c r="G8096" s="1">
        <v>1</v>
      </c>
      <c r="H8096" s="1" t="s">
        <v>505</v>
      </c>
      <c r="I80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0.12142173142356513</v>
      </c>
      <c r="J8096" s="1" t="str">
        <f>IFERROR(INDEX('consumption_figs'!$C:$C,MATCH(Table2[[#This Row],[item_code]],'consumption_figs'!A:A,0),1),"NA")</f>
        <v>pc/heat</v>
      </c>
      <c r="K8096" s="1">
        <f>+SUMIFS(prod!$E:$E,prod!$A:$A,Table2[[#This Row],[date]],prod!$G:$G,Table2[[#This Row],[production_line]],prod!$F:$F,Table2[[#This Row],[output_type]])</f>
        <v>21</v>
      </c>
      <c r="L8096">
        <f>+Table2[[#This Row],[cons_qty_base_uom]]/Table2[[#This Row],[Column1]]</f>
        <v>0.12142173142356513</v>
      </c>
    </row>
    <row r="8097" spans="1:12" x14ac:dyDescent="0.25">
      <c r="A8097" s="2">
        <v>45839</v>
      </c>
      <c r="B8097" s="1" t="s">
        <v>61</v>
      </c>
      <c r="C8097" s="4">
        <v>2.3070128970477373</v>
      </c>
      <c r="D8097" s="4">
        <v>8.0745451396670807E-3</v>
      </c>
      <c r="E8097" s="4">
        <v>20.763116073429636</v>
      </c>
      <c r="F8097" s="1" t="s">
        <v>510</v>
      </c>
      <c r="G8097" s="1">
        <v>1</v>
      </c>
      <c r="H8097" s="1" t="s">
        <v>505</v>
      </c>
      <c r="I80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0.10985775700227321</v>
      </c>
      <c r="J8097" s="1" t="str">
        <f>IFERROR(INDEX('consumption_figs'!$C:$C,MATCH(Table2[[#This Row],[item_code]],'consumption_figs'!A:A,0),1),"NA")</f>
        <v>pc/heat</v>
      </c>
      <c r="K8097" s="1">
        <f>+SUMIFS(prod!$E:$E,prod!$A:$A,Table2[[#This Row],[date]],prod!$G:$G,Table2[[#This Row],[production_line]],prod!$F:$F,Table2[[#This Row],[output_type]])</f>
        <v>21</v>
      </c>
      <c r="L8097">
        <f>+Table2[[#This Row],[cons_qty_base_uom]]/Table2[[#This Row],[Column1]]</f>
        <v>0.10985775700227321</v>
      </c>
    </row>
    <row r="8098" spans="1:12" x14ac:dyDescent="0.25">
      <c r="A8098" s="2">
        <v>45839</v>
      </c>
      <c r="B8098" s="1" t="s">
        <v>163</v>
      </c>
      <c r="C8098" s="4">
        <v>0.56663474664330393</v>
      </c>
      <c r="D8098" s="4">
        <v>7.8195595036775936E-2</v>
      </c>
      <c r="E8098" s="4">
        <v>236.85332409690105</v>
      </c>
      <c r="F8098" s="1" t="s">
        <v>510</v>
      </c>
      <c r="G8098" s="1">
        <v>1</v>
      </c>
      <c r="H8098" s="1" t="s">
        <v>505</v>
      </c>
      <c r="I80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2.6982606983014475E-2</v>
      </c>
      <c r="J8098" s="1" t="str">
        <f>IFERROR(INDEX('consumption_figs'!$C:$C,MATCH(Table2[[#This Row],[item_code]],'consumption_figs'!A:A,0),1),"NA")</f>
        <v>pc/heat</v>
      </c>
      <c r="K8098" s="1">
        <f>+SUMIFS(prod!$E:$E,prod!$A:$A,Table2[[#This Row],[date]],prod!$G:$G,Table2[[#This Row],[production_line]],prod!$F:$F,Table2[[#This Row],[output_type]])</f>
        <v>21</v>
      </c>
      <c r="L8098">
        <f>+Table2[[#This Row],[cons_qty_base_uom]]/Table2[[#This Row],[Column1]]</f>
        <v>2.6982606983014475E-2</v>
      </c>
    </row>
    <row r="8099" spans="1:12" x14ac:dyDescent="0.25">
      <c r="A8099" s="2">
        <v>45839</v>
      </c>
      <c r="B8099" s="1" t="e">
        <f>+#REF!</f>
        <v>#REF!</v>
      </c>
      <c r="C8099" s="4">
        <v>9.0661559462928629</v>
      </c>
      <c r="D8099" s="4">
        <v>0.1086125482365885</v>
      </c>
      <c r="E8099" s="4">
        <v>743.42478759601477</v>
      </c>
      <c r="F8099" s="1" t="s">
        <v>510</v>
      </c>
      <c r="G8099" s="1">
        <v>1</v>
      </c>
      <c r="H8099" s="1" t="s">
        <v>505</v>
      </c>
      <c r="I80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3.5036305882770484E-3</v>
      </c>
      <c r="J8099" s="1" t="str">
        <f>IFERROR(INDEX('consumption_figs'!$C:$C,MATCH(Table2[[#This Row],[item_code]],'consumption_figs'!A:A,0),1),"NA")</f>
        <v>NA</v>
      </c>
      <c r="K8099" s="1">
        <f>+SUMIFS(prod!$E:$E,prod!$A:$A,Table2[[#This Row],[date]],prod!$G:$G,Table2[[#This Row],[production_line]],prod!$F:$F,Table2[[#This Row],[output_type]])</f>
        <v>21</v>
      </c>
      <c r="L8099">
        <f>+Table2[[#This Row],[cons_qty_base_uom]]/Table2[[#This Row],[Column1]]</f>
        <v>0.43172171172823159</v>
      </c>
    </row>
    <row r="8100" spans="1:12" x14ac:dyDescent="0.25">
      <c r="A8100" s="2">
        <v>45839</v>
      </c>
      <c r="B8100" s="1" t="s">
        <v>160</v>
      </c>
      <c r="C8100" s="4">
        <v>1.4165868666082597</v>
      </c>
      <c r="D8100" s="4">
        <v>1.7763999307267575E-2</v>
      </c>
      <c r="E8100" s="4">
        <v>99.161080662578186</v>
      </c>
      <c r="F8100" s="1" t="s">
        <v>510</v>
      </c>
      <c r="G8100" s="1">
        <v>1</v>
      </c>
      <c r="H8100" s="1" t="s">
        <v>505</v>
      </c>
      <c r="I81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6.7456517457536183E-2</v>
      </c>
      <c r="J8100" s="1" t="str">
        <f>IFERROR(INDEX('consumption_figs'!$C:$C,MATCH(Table2[[#This Row],[item_code]],'consumption_figs'!A:A,0),1),"NA")</f>
        <v>pc/heat</v>
      </c>
      <c r="K8100" s="1">
        <f>+SUMIFS(prod!$E:$E,prod!$A:$A,Table2[[#This Row],[date]],prod!$G:$G,Table2[[#This Row],[production_line]],prod!$F:$F,Table2[[#This Row],[output_type]])</f>
        <v>21</v>
      </c>
      <c r="L8100">
        <f>+Table2[[#This Row],[cons_qty_base_uom]]/Table2[[#This Row],[Column1]]</f>
        <v>6.7456517457536183E-2</v>
      </c>
    </row>
    <row r="8101" spans="1:12" x14ac:dyDescent="0.25">
      <c r="A8101" s="2">
        <v>45839</v>
      </c>
      <c r="B8101" s="1" t="e">
        <f>+#REF!</f>
        <v>#REF!</v>
      </c>
      <c r="C8101" s="4">
        <v>17.80852060878955</v>
      </c>
      <c r="D8101" s="4">
        <v>0.20301713494020088</v>
      </c>
      <c r="E8101" s="4">
        <v>4309.6619873270711</v>
      </c>
      <c r="F8101" s="1" t="s">
        <v>510</v>
      </c>
      <c r="G8101" s="1">
        <v>1</v>
      </c>
      <c r="H8101" s="1" t="s">
        <v>505</v>
      </c>
      <c r="I81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6.5489398367806735E-3</v>
      </c>
      <c r="J8101" s="1" t="str">
        <f>IFERROR(INDEX('consumption_figs'!$C:$C,MATCH(Table2[[#This Row],[item_code]],'consumption_figs'!A:A,0),1),"NA")</f>
        <v>NA</v>
      </c>
      <c r="K8101" s="1">
        <f>+SUMIFS(prod!$E:$E,prod!$A:$A,Table2[[#This Row],[date]],prod!$G:$G,Table2[[#This Row],[production_line]],prod!$F:$F,Table2[[#This Row],[output_type]])</f>
        <v>21</v>
      </c>
      <c r="L8101">
        <f>+Table2[[#This Row],[cons_qty_base_uom]]/Table2[[#This Row],[Column1]]</f>
        <v>0.84802479089474048</v>
      </c>
    </row>
    <row r="8102" spans="1:12" x14ac:dyDescent="0.25">
      <c r="A8102" s="2">
        <v>45839</v>
      </c>
      <c r="B8102" s="1" t="s">
        <v>161</v>
      </c>
      <c r="C8102" s="4">
        <v>0.32379128379617367</v>
      </c>
      <c r="D8102" s="4">
        <v>4.6949736150445176E-2</v>
      </c>
      <c r="E8102" s="4">
        <v>137.28750432957764</v>
      </c>
      <c r="F8102" s="1" t="s">
        <v>510</v>
      </c>
      <c r="G8102" s="1">
        <v>1</v>
      </c>
      <c r="H8102" s="1" t="s">
        <v>505</v>
      </c>
      <c r="I81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1.5418632561722555E-2</v>
      </c>
      <c r="J8102" s="1" t="str">
        <f>IFERROR(INDEX('consumption_figs'!$C:$C,MATCH(Table2[[#This Row],[item_code]],'consumption_figs'!A:A,0),1),"NA")</f>
        <v>pc/heat</v>
      </c>
      <c r="K8102" s="1">
        <f>+SUMIFS(prod!$E:$E,prod!$A:$A,Table2[[#This Row],[date]],prod!$G:$G,Table2[[#This Row],[production_line]],prod!$F:$F,Table2[[#This Row],[output_type]])</f>
        <v>21</v>
      </c>
      <c r="L8102">
        <f>+Table2[[#This Row],[cons_qty_base_uom]]/Table2[[#This Row],[Column1]]</f>
        <v>1.5418632561722555E-2</v>
      </c>
    </row>
    <row r="8103" spans="1:12" x14ac:dyDescent="0.25">
      <c r="A8103" s="2">
        <v>45839</v>
      </c>
      <c r="B8103" s="1" t="s">
        <v>569</v>
      </c>
      <c r="C8103" s="4">
        <v>9.9469496021220127</v>
      </c>
      <c r="D8103" s="4">
        <v>1.3129973474801059E-2</v>
      </c>
      <c r="E8103" s="4">
        <v>6.1671087533156479</v>
      </c>
      <c r="F8103" s="1" t="s">
        <v>510</v>
      </c>
      <c r="G8103" s="1">
        <v>1</v>
      </c>
      <c r="H8103" s="1" t="s">
        <v>505</v>
      </c>
      <c r="I81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4.2354753144519544E-4</v>
      </c>
      <c r="J8103" s="1" t="str">
        <f>IFERROR(INDEX('consumption_figs'!$C:$C,MATCH(Table2[[#This Row],[item_code]],'consumption_figs'!A:A,0),1),"NA")</f>
        <v>NA</v>
      </c>
      <c r="K8103" s="1">
        <f>+SUMIFS(prod!$E:$E,prod!$A:$A,Table2[[#This Row],[date]],prod!$G:$G,Table2[[#This Row],[production_line]],prod!$F:$F,Table2[[#This Row],[output_type]])</f>
        <v>21</v>
      </c>
      <c r="L8103">
        <f>+Table2[[#This Row],[cons_qty_base_uom]]/Table2[[#This Row],[Column1]]</f>
        <v>0.47366426676771489</v>
      </c>
    </row>
    <row r="8104" spans="1:12" x14ac:dyDescent="0.25">
      <c r="A8104" s="2">
        <v>45839</v>
      </c>
      <c r="B8104" s="1" t="s">
        <v>204</v>
      </c>
      <c r="C8104" s="4">
        <v>3.5809018567639253E-2</v>
      </c>
      <c r="D8104" s="4">
        <v>2.0625994694960206E-3</v>
      </c>
      <c r="E8104" s="4">
        <v>5.5503978779840839</v>
      </c>
      <c r="F8104" s="1" t="s">
        <v>510</v>
      </c>
      <c r="G8104" s="1">
        <v>1</v>
      </c>
      <c r="H8104" s="1" t="s">
        <v>505</v>
      </c>
      <c r="I81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1.705191360363774E-3</v>
      </c>
      <c r="J8104" s="1" t="str">
        <f>IFERROR(INDEX('consumption_figs'!$C:$C,MATCH(Table2[[#This Row],[item_code]],'consumption_figs'!A:A,0),1),"NA")</f>
        <v>pc/heat</v>
      </c>
      <c r="K8104" s="1">
        <f>+SUMIFS(prod!$E:$E,prod!$A:$A,Table2[[#This Row],[date]],prod!$G:$G,Table2[[#This Row],[production_line]],prod!$F:$F,Table2[[#This Row],[output_type]])</f>
        <v>21</v>
      </c>
      <c r="L8104">
        <f>+Table2[[#This Row],[cons_qty_base_uom]]/Table2[[#This Row],[Column1]]</f>
        <v>1.705191360363774E-3</v>
      </c>
    </row>
    <row r="8105" spans="1:12" x14ac:dyDescent="0.25">
      <c r="A8105" s="2">
        <v>45839</v>
      </c>
      <c r="B8105" s="1" t="s">
        <v>287</v>
      </c>
      <c r="C8105" s="4">
        <v>0.42440318302387281</v>
      </c>
      <c r="D8105" s="4">
        <v>0.42440318302387281</v>
      </c>
      <c r="E8105" s="4">
        <v>729.54907161803737</v>
      </c>
      <c r="F8105" s="1" t="s">
        <v>510</v>
      </c>
      <c r="G8105" s="1">
        <v>1</v>
      </c>
      <c r="H8105" s="1" t="s">
        <v>505</v>
      </c>
      <c r="I81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0.11095508052911708</v>
      </c>
      <c r="J8105" s="1" t="str">
        <f>IFERROR(INDEX('consumption_figs'!$C:$C,MATCH(Table2[[#This Row],[item_code]],'consumption_figs'!A:A,0),1),"NA")</f>
        <v>kg/ton</v>
      </c>
      <c r="K8105" s="1">
        <f>+SUMIFS(prod!$E:$E,prod!$A:$A,Table2[[#This Row],[date]],prod!$G:$G,Table2[[#This Row],[production_line]],prod!$F:$F,Table2[[#This Row],[output_type]])</f>
        <v>21</v>
      </c>
      <c r="L8105">
        <f>+Table2[[#This Row],[cons_qty_base_uom]]/Table2[[#This Row],[Column1]]</f>
        <v>2.0209675382089183E-2</v>
      </c>
    </row>
    <row r="8106" spans="1:12" x14ac:dyDescent="0.25">
      <c r="A8106" s="2">
        <v>45839</v>
      </c>
      <c r="B8106" s="1" t="s">
        <v>285</v>
      </c>
      <c r="C8106" s="4">
        <v>0.49270557029177708</v>
      </c>
      <c r="D8106" s="4">
        <v>0.49270557029177708</v>
      </c>
      <c r="E8106" s="4">
        <v>536.45782493368688</v>
      </c>
      <c r="F8106" s="1" t="s">
        <v>510</v>
      </c>
      <c r="G8106" s="1">
        <v>1</v>
      </c>
      <c r="H8106" s="1" t="s">
        <v>505</v>
      </c>
      <c r="I81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0.12881191380177179</v>
      </c>
      <c r="J8106" s="1" t="str">
        <f>IFERROR(INDEX('consumption_figs'!$C:$C,MATCH(Table2[[#This Row],[item_code]],'consumption_figs'!A:A,0),1),"NA")</f>
        <v>kg/ton</v>
      </c>
      <c r="K8106" s="1">
        <f>+SUMIFS(prod!$E:$E,prod!$A:$A,Table2[[#This Row],[date]],prod!$G:$G,Table2[[#This Row],[production_line]],prod!$F:$F,Table2[[#This Row],[output_type]])</f>
        <v>21</v>
      </c>
      <c r="L8106">
        <f>+Table2[[#This Row],[cons_qty_base_uom]]/Table2[[#This Row],[Column1]]</f>
        <v>2.3462170013894147E-2</v>
      </c>
    </row>
    <row r="8107" spans="1:12" x14ac:dyDescent="0.25">
      <c r="A8107" s="2">
        <v>45839</v>
      </c>
      <c r="B8107" s="1" t="s">
        <v>288</v>
      </c>
      <c r="C8107" s="4">
        <v>0.15172413793103448</v>
      </c>
      <c r="D8107" s="4">
        <v>0.15172413793103448</v>
      </c>
      <c r="E8107" s="4">
        <v>130.1793103448276</v>
      </c>
      <c r="F8107" s="1" t="s">
        <v>510</v>
      </c>
      <c r="G8107" s="1">
        <v>1</v>
      </c>
      <c r="H8107" s="1" t="s">
        <v>505</v>
      </c>
      <c r="I81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3.9666441289159339E-2</v>
      </c>
      <c r="J8107" s="1" t="str">
        <f>IFERROR(INDEX('consumption_figs'!$C:$C,MATCH(Table2[[#This Row],[item_code]],'consumption_figs'!A:A,0),1),"NA")</f>
        <v>kg/ton</v>
      </c>
      <c r="K8107" s="1">
        <f>+SUMIFS(prod!$E:$E,prod!$A:$A,Table2[[#This Row],[date]],prod!$G:$G,Table2[[#This Row],[production_line]],prod!$F:$F,Table2[[#This Row],[output_type]])</f>
        <v>21</v>
      </c>
      <c r="L8107">
        <f>+Table2[[#This Row],[cons_qty_base_uom]]/Table2[[#This Row],[Column1]]</f>
        <v>7.2249589490968802E-3</v>
      </c>
    </row>
    <row r="8108" spans="1:12" x14ac:dyDescent="0.25">
      <c r="A8108" s="2">
        <v>45839</v>
      </c>
      <c r="B8108" s="1" t="s">
        <v>205</v>
      </c>
      <c r="C8108" s="4">
        <v>1.6790450928381961</v>
      </c>
      <c r="D8108" s="4">
        <v>6.1889602122015906E-2</v>
      </c>
      <c r="E8108" s="4">
        <v>115.85411140583554</v>
      </c>
      <c r="F8108" s="1" t="s">
        <v>510</v>
      </c>
      <c r="G8108" s="1">
        <v>1</v>
      </c>
      <c r="H8108" s="1" t="s">
        <v>505</v>
      </c>
      <c r="I81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7.9954528230390287E-2</v>
      </c>
      <c r="J8108" s="1" t="str">
        <f>IFERROR(INDEX('consumption_figs'!$C:$C,MATCH(Table2[[#This Row],[item_code]],'consumption_figs'!A:A,0),1),"NA")</f>
        <v>pc/heat</v>
      </c>
      <c r="K8108" s="1">
        <f>+SUMIFS(prod!$E:$E,prod!$A:$A,Table2[[#This Row],[date]],prod!$G:$G,Table2[[#This Row],[production_line]],prod!$F:$F,Table2[[#This Row],[output_type]])</f>
        <v>21</v>
      </c>
      <c r="L8108">
        <f>+Table2[[#This Row],[cons_qty_base_uom]]/Table2[[#This Row],[Column1]]</f>
        <v>7.9954528230390287E-2</v>
      </c>
    </row>
    <row r="8109" spans="1:12" x14ac:dyDescent="0.25">
      <c r="A8109" s="2">
        <v>45839</v>
      </c>
      <c r="B8109" s="1" t="s">
        <v>292</v>
      </c>
      <c r="C8109" s="4">
        <v>2.5029840848806364</v>
      </c>
      <c r="D8109" s="4">
        <v>2.5029840848806364</v>
      </c>
      <c r="E8109" s="4">
        <v>1485.220696286472</v>
      </c>
      <c r="F8109" s="1" t="s">
        <v>510</v>
      </c>
      <c r="G8109" s="1">
        <v>1</v>
      </c>
      <c r="H8109" s="1" t="s">
        <v>505</v>
      </c>
      <c r="I81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0.65437492415180043</v>
      </c>
      <c r="J8109" s="1" t="str">
        <f>IFERROR(INDEX('consumption_figs'!$C:$C,MATCH(Table2[[#This Row],[item_code]],'consumption_figs'!A:A,0),1),"NA")</f>
        <v>kg/ton</v>
      </c>
      <c r="K8109" s="1">
        <f>+SUMIFS(prod!$E:$E,prod!$A:$A,Table2[[#This Row],[date]],prod!$G:$G,Table2[[#This Row],[production_line]],prod!$F:$F,Table2[[#This Row],[output_type]])</f>
        <v>21</v>
      </c>
      <c r="L8109">
        <f>+Table2[[#This Row],[cons_qty_base_uom]]/Table2[[#This Row],[Column1]]</f>
        <v>0.11918971832764935</v>
      </c>
    </row>
    <row r="8110" spans="1:12" x14ac:dyDescent="0.25">
      <c r="A8110" s="2">
        <v>45839</v>
      </c>
      <c r="B8110" s="1" t="s">
        <v>576</v>
      </c>
      <c r="C8110" s="4">
        <v>1.9922399187257876E-2</v>
      </c>
      <c r="D8110" s="4">
        <v>1.9922399187257876E-2</v>
      </c>
      <c r="E8110" s="4">
        <v>15.870191420520488</v>
      </c>
      <c r="F8110" s="1" t="s">
        <v>510</v>
      </c>
      <c r="G8110" s="1">
        <v>1</v>
      </c>
      <c r="H8110" s="1" t="s">
        <v>505</v>
      </c>
      <c r="I81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6.4265803829864122E-4</v>
      </c>
      <c r="J8110" s="1" t="str">
        <f>IFERROR(INDEX('consumption_figs'!$C:$C,MATCH(Table2[[#This Row],[item_code]],'consumption_figs'!A:A,0),1),"NA")</f>
        <v>NA</v>
      </c>
      <c r="K8110" s="1">
        <f>+SUMIFS(prod!$E:$E,prod!$A:$A,Table2[[#This Row],[date]],prod!$G:$G,Table2[[#This Row],[production_line]],prod!$F:$F,Table2[[#This Row],[output_type]])</f>
        <v>21</v>
      </c>
      <c r="L8110">
        <f>+Table2[[#This Row],[cons_qty_base_uom]]/Table2[[#This Row],[Column1]]</f>
        <v>9.4868567558370844E-4</v>
      </c>
    </row>
    <row r="8111" spans="1:12" x14ac:dyDescent="0.25">
      <c r="A8111" s="2">
        <v>45839</v>
      </c>
      <c r="B8111" s="1" t="s">
        <v>201</v>
      </c>
      <c r="C8111" s="4">
        <v>9.2752455613051161</v>
      </c>
      <c r="D8111" s="4">
        <v>1.7752820004337987E-2</v>
      </c>
      <c r="E8111" s="4">
        <v>19.478015678740746</v>
      </c>
      <c r="F8111" s="1" t="s">
        <v>510</v>
      </c>
      <c r="G8111" s="1">
        <v>1</v>
      </c>
      <c r="H8111" s="1" t="s">
        <v>505</v>
      </c>
      <c r="I81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0.44167836006214839</v>
      </c>
      <c r="J8111" s="1" t="str">
        <f>IFERROR(INDEX('consumption_figs'!$C:$C,MATCH(Table2[[#This Row],[item_code]],'consumption_figs'!A:A,0),1),"NA")</f>
        <v>pc/heat</v>
      </c>
      <c r="K8111" s="1">
        <f>+SUMIFS(prod!$E:$E,prod!$A:$A,Table2[[#This Row],[date]],prod!$G:$G,Table2[[#This Row],[production_line]],prod!$F:$F,Table2[[#This Row],[output_type]])</f>
        <v>21</v>
      </c>
      <c r="L8111">
        <f>+Table2[[#This Row],[cons_qty_base_uom]]/Table2[[#This Row],[Column1]]</f>
        <v>0.44167836006214839</v>
      </c>
    </row>
    <row r="8112" spans="1:12" x14ac:dyDescent="0.25">
      <c r="A8112" s="2">
        <v>45839</v>
      </c>
      <c r="B8112" s="1" t="s">
        <v>60</v>
      </c>
      <c r="C8112" s="4">
        <v>13.552164347906919</v>
      </c>
      <c r="D8112" s="4">
        <v>0.19046753861122298</v>
      </c>
      <c r="E8112" s="4">
        <v>396.53632881975648</v>
      </c>
      <c r="F8112" s="1" t="s">
        <v>510</v>
      </c>
      <c r="G8112" s="1">
        <v>1</v>
      </c>
      <c r="H8112" s="1" t="s">
        <v>505</v>
      </c>
      <c r="I81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0.64534115942413894</v>
      </c>
      <c r="J8112" s="1" t="str">
        <f>IFERROR(INDEX('consumption_figs'!$C:$C,MATCH(Table2[[#This Row],[item_code]],'consumption_figs'!A:A,0),1),"NA")</f>
        <v>pc/heat</v>
      </c>
      <c r="K8112" s="1">
        <f>+SUMIFS(prod!$E:$E,prod!$A:$A,Table2[[#This Row],[date]],prod!$G:$G,Table2[[#This Row],[production_line]],prod!$F:$F,Table2[[#This Row],[output_type]])</f>
        <v>21</v>
      </c>
      <c r="L8112">
        <f>+Table2[[#This Row],[cons_qty_base_uom]]/Table2[[#This Row],[Column1]]</f>
        <v>0.64534115942413894</v>
      </c>
    </row>
    <row r="8113" spans="1:12" x14ac:dyDescent="0.25">
      <c r="A8113" s="2">
        <v>45839</v>
      </c>
      <c r="B8113" s="1" t="s">
        <v>259</v>
      </c>
      <c r="C8113" s="4">
        <v>4.5330779731464321E-2</v>
      </c>
      <c r="D8113" s="4">
        <v>4.5330779731464321E-2</v>
      </c>
      <c r="E8113" s="4">
        <v>140.26249864509688</v>
      </c>
      <c r="F8113" s="1" t="s">
        <v>510</v>
      </c>
      <c r="G8113" s="1">
        <v>1</v>
      </c>
      <c r="H8113" s="1" t="s">
        <v>505</v>
      </c>
      <c r="I81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1.1851184243520083E-2</v>
      </c>
      <c r="J8113" s="1" t="str">
        <f>IFERROR(INDEX('consumption_figs'!$C:$C,MATCH(Table2[[#This Row],[item_code]],'consumption_figs'!A:A,0),1),"NA")</f>
        <v>kg/ton</v>
      </c>
      <c r="K8113" s="1">
        <f>+SUMIFS(prod!$E:$E,prod!$A:$A,Table2[[#This Row],[date]],prod!$G:$G,Table2[[#This Row],[production_line]],prod!$F:$F,Table2[[#This Row],[output_type]])</f>
        <v>21</v>
      </c>
      <c r="L8113">
        <f>+Table2[[#This Row],[cons_qty_base_uom]]/Table2[[#This Row],[Column1]]</f>
        <v>2.1586085586411583E-3</v>
      </c>
    </row>
    <row r="8114" spans="1:12" x14ac:dyDescent="0.25">
      <c r="A8114" s="2">
        <v>45839</v>
      </c>
      <c r="B8114" s="1" t="s">
        <v>272</v>
      </c>
      <c r="C8114" s="4">
        <v>3.0917485204350385E-2</v>
      </c>
      <c r="D8114" s="4">
        <v>3.0917485204350385E-2</v>
      </c>
      <c r="E8114" s="4">
        <v>33.833004059120626</v>
      </c>
      <c r="F8114" s="1" t="s">
        <v>510</v>
      </c>
      <c r="G8114" s="1">
        <v>1</v>
      </c>
      <c r="H8114" s="1" t="s">
        <v>505</v>
      </c>
      <c r="I81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8.0830026678040227E-3</v>
      </c>
      <c r="J8114" s="1" t="str">
        <f>IFERROR(INDEX('consumption_figs'!$C:$C,MATCH(Table2[[#This Row],[item_code]],'consumption_figs'!A:A,0),1),"NA")</f>
        <v>kg/ton</v>
      </c>
      <c r="K8114" s="1">
        <f>+SUMIFS(prod!$E:$E,prod!$A:$A,Table2[[#This Row],[date]],prod!$G:$G,Table2[[#This Row],[production_line]],prod!$F:$F,Table2[[#This Row],[output_type]])</f>
        <v>21</v>
      </c>
      <c r="L8114">
        <f>+Table2[[#This Row],[cons_qty_base_uom]]/Table2[[#This Row],[Column1]]</f>
        <v>1.4722612002071613E-3</v>
      </c>
    </row>
    <row r="8115" spans="1:12" x14ac:dyDescent="0.25">
      <c r="A8115" s="2">
        <v>45870</v>
      </c>
      <c r="B8115" s="1" t="s">
        <v>99</v>
      </c>
      <c r="C8115" s="4">
        <v>39.06435051691399</v>
      </c>
      <c r="D8115" s="4">
        <v>0.27149723609255222</v>
      </c>
      <c r="E8115" s="4">
        <v>429.7078556860539</v>
      </c>
      <c r="F8115" s="1" t="s">
        <v>510</v>
      </c>
      <c r="G8115" s="1">
        <v>1</v>
      </c>
      <c r="H8115" s="1" t="s">
        <v>505</v>
      </c>
      <c r="I81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0.39064350516913993</v>
      </c>
      <c r="J8115" s="1" t="str">
        <f>IFERROR(INDEX('consumption_figs'!$C:$C,MATCH(Table2[[#This Row],[item_code]],'consumption_figs'!A:A,0),1),"NA")</f>
        <v>pc/heat</v>
      </c>
      <c r="K8115" s="1">
        <f>+SUMIFS(prod!$E:$E,prod!$A:$A,Table2[[#This Row],[date]],prod!$G:$G,Table2[[#This Row],[production_line]],prod!$F:$F,Table2[[#This Row],[output_type]])</f>
        <v>100</v>
      </c>
      <c r="L8115">
        <f>+Table2[[#This Row],[cons_qty_base_uom]]/Table2[[#This Row],[Column1]]</f>
        <v>0.39064350516913993</v>
      </c>
    </row>
    <row r="8116" spans="1:12" x14ac:dyDescent="0.25">
      <c r="A8116" s="2">
        <v>45870</v>
      </c>
      <c r="B8116" s="1" t="s">
        <v>80</v>
      </c>
      <c r="C8116" s="4">
        <v>13.428370490189181</v>
      </c>
      <c r="D8116" s="4">
        <v>0.49188121105562982</v>
      </c>
      <c r="E8116" s="4">
        <v>711.70363598002655</v>
      </c>
      <c r="F8116" s="1" t="s">
        <v>510</v>
      </c>
      <c r="G8116" s="1">
        <v>1</v>
      </c>
      <c r="H8116" s="1" t="s">
        <v>505</v>
      </c>
      <c r="I81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0.13428370490189181</v>
      </c>
      <c r="J8116" s="1" t="str">
        <f>IFERROR(INDEX('consumption_figs'!$C:$C,MATCH(Table2[[#This Row],[item_code]],'consumption_figs'!A:A,0),1),"NA")</f>
        <v>pc/heat</v>
      </c>
      <c r="K8116" s="1">
        <f>+SUMIFS(prod!$E:$E,prod!$A:$A,Table2[[#This Row],[date]],prod!$G:$G,Table2[[#This Row],[production_line]],prod!$F:$F,Table2[[#This Row],[output_type]])</f>
        <v>100</v>
      </c>
      <c r="L8116">
        <f>+Table2[[#This Row],[cons_qty_base_uom]]/Table2[[#This Row],[Column1]]</f>
        <v>0.13428370490189181</v>
      </c>
    </row>
    <row r="8117" spans="1:12" x14ac:dyDescent="0.25">
      <c r="A8117" s="2">
        <v>45870</v>
      </c>
      <c r="B8117" s="1" t="s">
        <v>78</v>
      </c>
      <c r="C8117" s="4">
        <v>14.242211125958223</v>
      </c>
      <c r="D8117" s="4">
        <v>0.36474302693579008</v>
      </c>
      <c r="E8117" s="4">
        <v>531.23447499824169</v>
      </c>
      <c r="F8117" s="1" t="s">
        <v>510</v>
      </c>
      <c r="G8117" s="1">
        <v>1</v>
      </c>
      <c r="H8117" s="1" t="s">
        <v>505</v>
      </c>
      <c r="I81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0.14242211125958223</v>
      </c>
      <c r="J8117" s="1" t="str">
        <f>IFERROR(INDEX('consumption_figs'!$C:$C,MATCH(Table2[[#This Row],[item_code]],'consumption_figs'!A:A,0),1),"NA")</f>
        <v>pc/heat</v>
      </c>
      <c r="K8117" s="1">
        <f>+SUMIFS(prod!$E:$E,prod!$A:$A,Table2[[#This Row],[date]],prod!$G:$G,Table2[[#This Row],[production_line]],prod!$F:$F,Table2[[#This Row],[output_type]])</f>
        <v>100</v>
      </c>
      <c r="L8117">
        <f>+Table2[[#This Row],[cons_qty_base_uom]]/Table2[[#This Row],[Column1]]</f>
        <v>0.14242211125958223</v>
      </c>
    </row>
    <row r="8118" spans="1:12" x14ac:dyDescent="0.25">
      <c r="A8118" s="2">
        <v>45870</v>
      </c>
      <c r="B8118" s="1" t="s">
        <v>144</v>
      </c>
      <c r="C8118" s="4">
        <v>22.177157324706375</v>
      </c>
      <c r="D8118" s="4">
        <v>0.46328081651311626</v>
      </c>
      <c r="E8118" s="4">
        <v>576.60609044236571</v>
      </c>
      <c r="F8118" s="1" t="s">
        <v>510</v>
      </c>
      <c r="G8118" s="1">
        <v>1</v>
      </c>
      <c r="H8118" s="1" t="s">
        <v>505</v>
      </c>
      <c r="I81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0.22177157324706376</v>
      </c>
      <c r="J8118" s="1" t="str">
        <f>IFERROR(INDEX('consumption_figs'!$C:$C,MATCH(Table2[[#This Row],[item_code]],'consumption_figs'!A:A,0),1),"NA")</f>
        <v>pc/heat</v>
      </c>
      <c r="K8118" s="1">
        <f>+SUMIFS(prod!$E:$E,prod!$A:$A,Table2[[#This Row],[date]],prod!$G:$G,Table2[[#This Row],[production_line]],prod!$F:$F,Table2[[#This Row],[output_type]])</f>
        <v>100</v>
      </c>
      <c r="L8118">
        <f>+Table2[[#This Row],[cons_qty_base_uom]]/Table2[[#This Row],[Column1]]</f>
        <v>0.22177157324706376</v>
      </c>
    </row>
    <row r="8119" spans="1:12" x14ac:dyDescent="0.25">
      <c r="A8119" s="2">
        <v>45870</v>
      </c>
      <c r="B8119" s="1" t="s">
        <v>146</v>
      </c>
      <c r="C8119" s="4">
        <v>19.532175258456991</v>
      </c>
      <c r="D8119" s="4">
        <v>0.4088084281595048</v>
      </c>
      <c r="E8119" s="4">
        <v>507.8365567198818</v>
      </c>
      <c r="F8119" s="1" t="s">
        <v>510</v>
      </c>
      <c r="G8119" s="1">
        <v>1</v>
      </c>
      <c r="H8119" s="1" t="s">
        <v>505</v>
      </c>
      <c r="I81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0.19532175258456991</v>
      </c>
      <c r="J8119" s="1" t="str">
        <f>IFERROR(INDEX('consumption_figs'!$C:$C,MATCH(Table2[[#This Row],[item_code]],'consumption_figs'!A:A,0),1),"NA")</f>
        <v>pc/heat</v>
      </c>
      <c r="K8119" s="1">
        <f>+SUMIFS(prod!$E:$E,prod!$A:$A,Table2[[#This Row],[date]],prod!$G:$G,Table2[[#This Row],[production_line]],prod!$F:$F,Table2[[#This Row],[output_type]])</f>
        <v>100</v>
      </c>
      <c r="L8119">
        <f>+Table2[[#This Row],[cons_qty_base_uom]]/Table2[[#This Row],[Column1]]</f>
        <v>0.19532175258456991</v>
      </c>
    </row>
    <row r="8120" spans="1:12" x14ac:dyDescent="0.25">
      <c r="A8120" s="2">
        <v>45870</v>
      </c>
      <c r="B8120" s="1" t="s">
        <v>89</v>
      </c>
      <c r="C8120" s="4">
        <v>31.129404318165829</v>
      </c>
      <c r="D8120" s="4">
        <v>0.65994337154511551</v>
      </c>
      <c r="E8120" s="4">
        <v>806.25157184049488</v>
      </c>
      <c r="F8120" s="1" t="s">
        <v>510</v>
      </c>
      <c r="G8120" s="1">
        <v>1</v>
      </c>
      <c r="H8120" s="1" t="s">
        <v>505</v>
      </c>
      <c r="I81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2.1288495856294047E-2</v>
      </c>
      <c r="J8120" s="1" t="str">
        <f>IFERROR(INDEX('consumption_figs'!$C:$C,MATCH(Table2[[#This Row],[item_code]],'consumption_figs'!A:A,0),1),"NA")</f>
        <v>NA</v>
      </c>
      <c r="K8120" s="1">
        <f>+SUMIFS(prod!$E:$E,prod!$A:$A,Table2[[#This Row],[date]],prod!$G:$G,Table2[[#This Row],[production_line]],prod!$F:$F,Table2[[#This Row],[output_type]])</f>
        <v>100</v>
      </c>
      <c r="L8120">
        <f>+Table2[[#This Row],[cons_qty_base_uom]]/Table2[[#This Row],[Column1]]</f>
        <v>0.31129404318165826</v>
      </c>
    </row>
    <row r="8121" spans="1:12" x14ac:dyDescent="0.25">
      <c r="A8121" s="2">
        <v>45870</v>
      </c>
      <c r="B8121" s="1" t="s">
        <v>93</v>
      </c>
      <c r="C8121" s="4">
        <v>31.739784794992612</v>
      </c>
      <c r="D8121" s="4">
        <v>0.67239772276531407</v>
      </c>
      <c r="E8121" s="4">
        <v>822.06042619030859</v>
      </c>
      <c r="F8121" s="1" t="s">
        <v>510</v>
      </c>
      <c r="G8121" s="1">
        <v>1</v>
      </c>
      <c r="H8121" s="1" t="s">
        <v>505</v>
      </c>
      <c r="I81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2.1690249121461745E-2</v>
      </c>
      <c r="J8121" s="1" t="str">
        <f>IFERROR(INDEX('consumption_figs'!$C:$C,MATCH(Table2[[#This Row],[item_code]],'consumption_figs'!A:A,0),1),"NA")</f>
        <v>NA</v>
      </c>
      <c r="K8121" s="1">
        <f>+SUMIFS(prod!$E:$E,prod!$A:$A,Table2[[#This Row],[date]],prod!$G:$G,Table2[[#This Row],[production_line]],prod!$F:$F,Table2[[#This Row],[output_type]])</f>
        <v>100</v>
      </c>
      <c r="L8121">
        <f>+Table2[[#This Row],[cons_qty_base_uom]]/Table2[[#This Row],[Column1]]</f>
        <v>0.31739784794992615</v>
      </c>
    </row>
    <row r="8122" spans="1:12" x14ac:dyDescent="0.25">
      <c r="A8122" s="2">
        <v>45870</v>
      </c>
      <c r="B8122" s="1" t="s">
        <v>95</v>
      </c>
      <c r="C8122" s="4">
        <v>8.545326675574934</v>
      </c>
      <c r="D8122" s="4">
        <v>0.30133466840143464</v>
      </c>
      <c r="E8122" s="4">
        <v>368.73084605105839</v>
      </c>
      <c r="F8122" s="1" t="s">
        <v>510</v>
      </c>
      <c r="G8122" s="1">
        <v>1</v>
      </c>
      <c r="H8122" s="1" t="s">
        <v>505</v>
      </c>
      <c r="I81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9.7204731742398277E-3</v>
      </c>
      <c r="J8122" s="1" t="str">
        <f>IFERROR(INDEX('consumption_figs'!$C:$C,MATCH(Table2[[#This Row],[item_code]],'consumption_figs'!A:A,0),1),"NA")</f>
        <v>NA</v>
      </c>
      <c r="K8122" s="1">
        <f>+SUMIFS(prod!$E:$E,prod!$A:$A,Table2[[#This Row],[date]],prod!$G:$G,Table2[[#This Row],[production_line]],prod!$F:$F,Table2[[#This Row],[output_type]])</f>
        <v>100</v>
      </c>
      <c r="L8122">
        <f>+Table2[[#This Row],[cons_qty_base_uom]]/Table2[[#This Row],[Column1]]</f>
        <v>8.5453266755749338E-2</v>
      </c>
    </row>
    <row r="8123" spans="1:12" x14ac:dyDescent="0.25">
      <c r="A8123" s="2">
        <v>45870</v>
      </c>
      <c r="B8123" s="1" t="s">
        <v>117</v>
      </c>
      <c r="C8123" s="4">
        <v>132.2491033124692</v>
      </c>
      <c r="D8123" s="4">
        <v>2.713751599971868</v>
      </c>
      <c r="E8123" s="4">
        <v>3663.3001617553969</v>
      </c>
      <c r="F8123" s="1" t="s">
        <v>510</v>
      </c>
      <c r="G8123" s="1">
        <v>1</v>
      </c>
      <c r="H8123" s="1" t="s">
        <v>505</v>
      </c>
      <c r="I81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1.322491033124692</v>
      </c>
      <c r="J8123" s="1" t="str">
        <f>IFERROR(INDEX('consumption_figs'!$C:$C,MATCH(Table2[[#This Row],[item_code]],'consumption_figs'!A:A,0),1),"NA")</f>
        <v>pc/heat</v>
      </c>
      <c r="K8123" s="1">
        <f>+SUMIFS(prod!$E:$E,prod!$A:$A,Table2[[#This Row],[date]],prod!$G:$G,Table2[[#This Row],[production_line]],prod!$F:$F,Table2[[#This Row],[output_type]])</f>
        <v>100</v>
      </c>
      <c r="L8123">
        <f>+Table2[[#This Row],[cons_qty_base_uom]]/Table2[[#This Row],[Column1]]</f>
        <v>1.322491033124692</v>
      </c>
    </row>
    <row r="8124" spans="1:12" x14ac:dyDescent="0.25">
      <c r="A8124" s="2">
        <v>45870</v>
      </c>
      <c r="B8124" s="1" t="s">
        <v>115</v>
      </c>
      <c r="C8124" s="4">
        <v>78.739081510654742</v>
      </c>
      <c r="D8124" s="4">
        <v>1.6173007342288483</v>
      </c>
      <c r="E8124" s="4">
        <v>2181.0725578451361</v>
      </c>
      <c r="F8124" s="1" t="s">
        <v>510</v>
      </c>
      <c r="G8124" s="1">
        <v>1</v>
      </c>
      <c r="H8124" s="1" t="s">
        <v>505</v>
      </c>
      <c r="I81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0.7873908151065474</v>
      </c>
      <c r="J8124" s="1" t="str">
        <f>IFERROR(INDEX('consumption_figs'!$C:$C,MATCH(Table2[[#This Row],[item_code]],'consumption_figs'!A:A,0),1),"NA")</f>
        <v>pc/heat</v>
      </c>
      <c r="K8124" s="1">
        <f>+SUMIFS(prod!$E:$E,prod!$A:$A,Table2[[#This Row],[date]],prod!$G:$G,Table2[[#This Row],[production_line]],prod!$F:$F,Table2[[#This Row],[output_type]])</f>
        <v>100</v>
      </c>
      <c r="L8124">
        <f>+Table2[[#This Row],[cons_qty_base_uom]]/Table2[[#This Row],[Column1]]</f>
        <v>0.7873908151065474</v>
      </c>
    </row>
    <row r="8125" spans="1:12" x14ac:dyDescent="0.25">
      <c r="A8125" s="2">
        <v>45870</v>
      </c>
      <c r="B8125" s="1" t="s">
        <v>119</v>
      </c>
      <c r="C8125" s="4">
        <v>257.37710106195931</v>
      </c>
      <c r="D8125" s="4">
        <v>5.2813781137914049</v>
      </c>
      <c r="E8125" s="4">
        <v>7129.3456994162725</v>
      </c>
      <c r="F8125" s="1" t="s">
        <v>510</v>
      </c>
      <c r="G8125" s="1">
        <v>1</v>
      </c>
      <c r="H8125" s="1" t="s">
        <v>505</v>
      </c>
      <c r="I81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2.573771010619593</v>
      </c>
      <c r="J8125" s="1" t="str">
        <f>IFERROR(INDEX('consumption_figs'!$C:$C,MATCH(Table2[[#This Row],[item_code]],'consumption_figs'!A:A,0),1),"NA")</f>
        <v>pc/heat</v>
      </c>
      <c r="K8125" s="1">
        <f>+SUMIFS(prod!$E:$E,prod!$A:$A,Table2[[#This Row],[date]],prod!$G:$G,Table2[[#This Row],[production_line]],prod!$F:$F,Table2[[#This Row],[output_type]])</f>
        <v>100</v>
      </c>
      <c r="L8125">
        <f>+Table2[[#This Row],[cons_qty_base_uom]]/Table2[[#This Row],[Column1]]</f>
        <v>2.573771010619593</v>
      </c>
    </row>
    <row r="8126" spans="1:12" x14ac:dyDescent="0.25">
      <c r="A8126" s="2">
        <v>45870</v>
      </c>
      <c r="B8126" s="1" t="s">
        <v>128</v>
      </c>
      <c r="C8126" s="4">
        <v>47.81313735143118</v>
      </c>
      <c r="D8126" s="4">
        <v>1.2005878788944366</v>
      </c>
      <c r="E8126" s="4">
        <v>1620.8653562135169</v>
      </c>
      <c r="F8126" s="1" t="s">
        <v>510</v>
      </c>
      <c r="G8126" s="1">
        <v>1</v>
      </c>
      <c r="H8126" s="1" t="s">
        <v>505</v>
      </c>
      <c r="I81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0.47813137351431179</v>
      </c>
      <c r="J8126" s="1" t="str">
        <f>IFERROR(INDEX('consumption_figs'!$C:$C,MATCH(Table2[[#This Row],[item_code]],'consumption_figs'!A:A,0),1),"NA")</f>
        <v>pc/heat</v>
      </c>
      <c r="K8126" s="1">
        <f>+SUMIFS(prod!$E:$E,prod!$A:$A,Table2[[#This Row],[date]],prod!$G:$G,Table2[[#This Row],[production_line]],prod!$F:$F,Table2[[#This Row],[output_type]])</f>
        <v>100</v>
      </c>
      <c r="L8126">
        <f>+Table2[[#This Row],[cons_qty_base_uom]]/Table2[[#This Row],[Column1]]</f>
        <v>0.47813137351431179</v>
      </c>
    </row>
    <row r="8127" spans="1:12" x14ac:dyDescent="0.25">
      <c r="A8127" s="2">
        <v>45870</v>
      </c>
      <c r="B8127" s="1" t="s">
        <v>136</v>
      </c>
      <c r="C8127" s="4">
        <v>83.215205007384469</v>
      </c>
      <c r="D8127" s="4">
        <v>2.0878694936352762</v>
      </c>
      <c r="E8127" s="4">
        <v>2820.9954497503336</v>
      </c>
      <c r="F8127" s="1" t="s">
        <v>510</v>
      </c>
      <c r="G8127" s="1">
        <v>1</v>
      </c>
      <c r="H8127" s="1" t="s">
        <v>505</v>
      </c>
      <c r="I81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0.83215205007384474</v>
      </c>
      <c r="J8127" s="1" t="str">
        <f>IFERROR(INDEX('consumption_figs'!$C:$C,MATCH(Table2[[#This Row],[item_code]],'consumption_figs'!A:A,0),1),"NA")</f>
        <v>pc/heat</v>
      </c>
      <c r="K8127" s="1">
        <f>+SUMIFS(prod!$E:$E,prod!$A:$A,Table2[[#This Row],[date]],prod!$G:$G,Table2[[#This Row],[production_line]],prod!$F:$F,Table2[[#This Row],[output_type]])</f>
        <v>100</v>
      </c>
      <c r="L8127">
        <f>+Table2[[#This Row],[cons_qty_base_uom]]/Table2[[#This Row],[Column1]]</f>
        <v>0.83215205007384474</v>
      </c>
    </row>
    <row r="8128" spans="1:12" x14ac:dyDescent="0.25">
      <c r="A8128" s="2">
        <v>45870</v>
      </c>
      <c r="B8128" s="1" t="s">
        <v>132</v>
      </c>
      <c r="C8128" s="4">
        <v>59.613826570082274</v>
      </c>
      <c r="D8128" s="4">
        <v>1.4945186321119626</v>
      </c>
      <c r="E8128" s="4">
        <v>2020.908720725789</v>
      </c>
      <c r="F8128" s="1" t="s">
        <v>510</v>
      </c>
      <c r="G8128" s="1">
        <v>1</v>
      </c>
      <c r="H8128" s="1" t="s">
        <v>505</v>
      </c>
      <c r="I81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0.59613826570082273</v>
      </c>
      <c r="J8128" s="1" t="str">
        <f>IFERROR(INDEX('consumption_figs'!$C:$C,MATCH(Table2[[#This Row],[item_code]],'consumption_figs'!A:A,0),1),"NA")</f>
        <v>pc/heat</v>
      </c>
      <c r="K8128" s="1">
        <f>+SUMIFS(prod!$E:$E,prod!$A:$A,Table2[[#This Row],[date]],prod!$G:$G,Table2[[#This Row],[production_line]],prod!$F:$F,Table2[[#This Row],[output_type]])</f>
        <v>100</v>
      </c>
      <c r="L8128">
        <f>+Table2[[#This Row],[cons_qty_base_uom]]/Table2[[#This Row],[Column1]]</f>
        <v>0.59613826570082273</v>
      </c>
    </row>
    <row r="8129" spans="1:12" x14ac:dyDescent="0.25">
      <c r="A8129" s="2">
        <v>45870</v>
      </c>
      <c r="B8129" s="1" t="s">
        <v>134</v>
      </c>
      <c r="C8129" s="4">
        <v>3.8657430199029461</v>
      </c>
      <c r="D8129" s="4">
        <v>9.7262094380758127E-2</v>
      </c>
      <c r="E8129" s="4">
        <v>131.04868837470985</v>
      </c>
      <c r="F8129" s="1" t="s">
        <v>510</v>
      </c>
      <c r="G8129" s="1">
        <v>1</v>
      </c>
      <c r="H8129" s="1" t="s">
        <v>505</v>
      </c>
      <c r="I81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3.8657430199029459E-2</v>
      </c>
      <c r="J8129" s="1" t="str">
        <f>IFERROR(INDEX('consumption_figs'!$C:$C,MATCH(Table2[[#This Row],[item_code]],'consumption_figs'!A:A,0),1),"NA")</f>
        <v>pc/heat</v>
      </c>
      <c r="K8129" s="1">
        <f>+SUMIFS(prod!$E:$E,prod!$A:$A,Table2[[#This Row],[date]],prod!$G:$G,Table2[[#This Row],[production_line]],prod!$F:$F,Table2[[#This Row],[output_type]])</f>
        <v>100</v>
      </c>
      <c r="L8129">
        <f>+Table2[[#This Row],[cons_qty_base_uom]]/Table2[[#This Row],[Column1]]</f>
        <v>3.8657430199029459E-2</v>
      </c>
    </row>
    <row r="8130" spans="1:12" x14ac:dyDescent="0.25">
      <c r="A8130" s="2">
        <v>45870</v>
      </c>
      <c r="B8130" s="1" t="s">
        <v>107</v>
      </c>
      <c r="C8130" s="4">
        <v>13.021450172304661</v>
      </c>
      <c r="D8130" s="4">
        <v>0.20573891272241365</v>
      </c>
      <c r="E8130" s="4">
        <v>360.69416977283907</v>
      </c>
      <c r="F8130" s="1" t="s">
        <v>510</v>
      </c>
      <c r="G8130" s="1">
        <v>1</v>
      </c>
      <c r="H8130" s="1" t="s">
        <v>505</v>
      </c>
      <c r="I81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6.63673912007786E-3</v>
      </c>
      <c r="J8130" s="1" t="str">
        <f>IFERROR(INDEX('consumption_figs'!$C:$C,MATCH(Table2[[#This Row],[item_code]],'consumption_figs'!A:A,0),1),"NA")</f>
        <v>NA</v>
      </c>
      <c r="K8130" s="1">
        <f>+SUMIFS(prod!$E:$E,prod!$A:$A,Table2[[#This Row],[date]],prod!$G:$G,Table2[[#This Row],[production_line]],prod!$F:$F,Table2[[#This Row],[output_type]])</f>
        <v>100</v>
      </c>
      <c r="L8130">
        <f>+Table2[[#This Row],[cons_qty_base_uom]]/Table2[[#This Row],[Column1]]</f>
        <v>0.13021450172304661</v>
      </c>
    </row>
    <row r="8131" spans="1:12" x14ac:dyDescent="0.25">
      <c r="A8131" s="2">
        <v>45870</v>
      </c>
      <c r="B8131" s="1" t="s">
        <v>103</v>
      </c>
      <c r="C8131" s="4">
        <v>18.311414304803428</v>
      </c>
      <c r="D8131" s="4">
        <v>0.28932034601589418</v>
      </c>
      <c r="E8131" s="4">
        <v>507.22617624305497</v>
      </c>
      <c r="F8131" s="1" t="s">
        <v>510</v>
      </c>
      <c r="G8131" s="1">
        <v>1</v>
      </c>
      <c r="H8131" s="1" t="s">
        <v>505</v>
      </c>
      <c r="I81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9.3329143876094891E-3</v>
      </c>
      <c r="J8131" s="1" t="str">
        <f>IFERROR(INDEX('consumption_figs'!$C:$C,MATCH(Table2[[#This Row],[item_code]],'consumption_figs'!A:A,0),1),"NA")</f>
        <v>NA</v>
      </c>
      <c r="K8131" s="1">
        <f>+SUMIFS(prod!$E:$E,prod!$A:$A,Table2[[#This Row],[date]],prod!$G:$G,Table2[[#This Row],[production_line]],prod!$F:$F,Table2[[#This Row],[output_type]])</f>
        <v>100</v>
      </c>
      <c r="L8131">
        <f>+Table2[[#This Row],[cons_qty_base_uom]]/Table2[[#This Row],[Column1]]</f>
        <v>0.18311414304803428</v>
      </c>
    </row>
    <row r="8132" spans="1:12" x14ac:dyDescent="0.25">
      <c r="A8132" s="2">
        <v>45870</v>
      </c>
      <c r="B8132" s="1" t="s">
        <v>113</v>
      </c>
      <c r="C8132" s="4">
        <v>23.397918278359938</v>
      </c>
      <c r="D8132" s="4">
        <v>0.42116252901047885</v>
      </c>
      <c r="E8132" s="4">
        <v>624.95839721499397</v>
      </c>
      <c r="F8132" s="1" t="s">
        <v>510</v>
      </c>
      <c r="G8132" s="1">
        <v>1</v>
      </c>
      <c r="H8132" s="1" t="s">
        <v>505</v>
      </c>
      <c r="I81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1.3585888032596092E-2</v>
      </c>
      <c r="J8132" s="1" t="str">
        <f>IFERROR(INDEX('consumption_figs'!$C:$C,MATCH(Table2[[#This Row],[item_code]],'consumption_figs'!A:A,0),1),"NA")</f>
        <v>NA</v>
      </c>
      <c r="K8132" s="1">
        <f>+SUMIFS(prod!$E:$E,prod!$A:$A,Table2[[#This Row],[date]],prod!$G:$G,Table2[[#This Row],[production_line]],prod!$F:$F,Table2[[#This Row],[output_type]])</f>
        <v>100</v>
      </c>
      <c r="L8132">
        <f>+Table2[[#This Row],[cons_qty_base_uom]]/Table2[[#This Row],[Column1]]</f>
        <v>0.23397918278359939</v>
      </c>
    </row>
    <row r="8133" spans="1:12" x14ac:dyDescent="0.25">
      <c r="A8133" s="2">
        <v>45870</v>
      </c>
      <c r="B8133" s="1" t="s">
        <v>227</v>
      </c>
      <c r="C8133" s="4">
        <v>12.970585132569097</v>
      </c>
      <c r="D8133" s="4">
        <v>12.970585132569097</v>
      </c>
      <c r="E8133" s="4">
        <v>10287.360186194528</v>
      </c>
      <c r="F8133" s="1" t="s">
        <v>510</v>
      </c>
      <c r="G8133" s="1">
        <v>1</v>
      </c>
      <c r="H8133" s="1" t="s">
        <v>505</v>
      </c>
      <c r="I81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0.70804002033785118</v>
      </c>
      <c r="J8133" s="1" t="str">
        <f>IFERROR(INDEX('consumption_figs'!$C:$C,MATCH(Table2[[#This Row],[item_code]],'consumption_figs'!A:A,0),1),"NA")</f>
        <v>kg/ton</v>
      </c>
      <c r="K8133" s="1">
        <f>+SUMIFS(prod!$E:$E,prod!$A:$A,Table2[[#This Row],[date]],prod!$G:$G,Table2[[#This Row],[production_line]],prod!$F:$F,Table2[[#This Row],[output_type]])</f>
        <v>100</v>
      </c>
      <c r="L8133">
        <f>+Table2[[#This Row],[cons_qty_base_uom]]/Table2[[#This Row],[Column1]]</f>
        <v>0.12970585132569096</v>
      </c>
    </row>
    <row r="8134" spans="1:12" x14ac:dyDescent="0.25">
      <c r="A8134" s="2">
        <v>45870</v>
      </c>
      <c r="B8134" s="1" t="s">
        <v>234</v>
      </c>
      <c r="C8134" s="4">
        <v>3.4995147338068779</v>
      </c>
      <c r="D8134" s="4">
        <v>3.4995147338068779</v>
      </c>
      <c r="E8134" s="4">
        <v>4024.4419438779096</v>
      </c>
      <c r="F8134" s="1" t="s">
        <v>510</v>
      </c>
      <c r="G8134" s="1">
        <v>1</v>
      </c>
      <c r="H8134" s="1" t="s">
        <v>505</v>
      </c>
      <c r="I81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0.19103197411468301</v>
      </c>
      <c r="J8134" s="1" t="str">
        <f>IFERROR(INDEX('consumption_figs'!$C:$C,MATCH(Table2[[#This Row],[item_code]],'consumption_figs'!A:A,0),1),"NA")</f>
        <v>kg/ton</v>
      </c>
      <c r="K8134" s="1">
        <f>+SUMIFS(prod!$E:$E,prod!$A:$A,Table2[[#This Row],[date]],prod!$G:$G,Table2[[#This Row],[production_line]],prod!$F:$F,Table2[[#This Row],[output_type]])</f>
        <v>100</v>
      </c>
      <c r="L8134">
        <f>+Table2[[#This Row],[cons_qty_base_uom]]/Table2[[#This Row],[Column1]]</f>
        <v>3.4995147338068779E-2</v>
      </c>
    </row>
    <row r="8135" spans="1:12" x14ac:dyDescent="0.25">
      <c r="A8135" s="2">
        <v>45870</v>
      </c>
      <c r="B8135" s="1" t="s">
        <v>87</v>
      </c>
      <c r="C8135" s="4">
        <v>1.6276812715380828</v>
      </c>
      <c r="D8135" s="4">
        <v>0.16773255503199944</v>
      </c>
      <c r="E8135" s="4">
        <v>821.60467543427808</v>
      </c>
      <c r="F8135" s="1" t="s">
        <v>510</v>
      </c>
      <c r="G8135" s="1">
        <v>1</v>
      </c>
      <c r="H8135" s="1" t="s">
        <v>505</v>
      </c>
      <c r="I81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1.6276812715380829E-2</v>
      </c>
      <c r="J8135" s="1" t="str">
        <f>IFERROR(INDEX('consumption_figs'!$C:$C,MATCH(Table2[[#This Row],[item_code]],'consumption_figs'!A:A,0),1),"NA")</f>
        <v>pc/heat</v>
      </c>
      <c r="K8135" s="1">
        <f>+SUMIFS(prod!$E:$E,prod!$A:$A,Table2[[#This Row],[date]],prod!$G:$G,Table2[[#This Row],[production_line]],prod!$F:$F,Table2[[#This Row],[output_type]])</f>
        <v>100</v>
      </c>
      <c r="L8135">
        <f>+Table2[[#This Row],[cons_qty_base_uom]]/Table2[[#This Row],[Column1]]</f>
        <v>1.6276812715380829E-2</v>
      </c>
    </row>
    <row r="8136" spans="1:12" x14ac:dyDescent="0.25">
      <c r="A8136" s="2">
        <v>45870</v>
      </c>
      <c r="B8136" s="1" t="s">
        <v>62</v>
      </c>
      <c r="C8136" s="4">
        <v>1.0173007947113017</v>
      </c>
      <c r="D8136" s="4">
        <v>0.29603453126098883</v>
      </c>
      <c r="E8136" s="4">
        <v>1448.8397918278361</v>
      </c>
      <c r="F8136" s="1" t="s">
        <v>510</v>
      </c>
      <c r="G8136" s="1">
        <v>1</v>
      </c>
      <c r="H8136" s="1" t="s">
        <v>505</v>
      </c>
      <c r="I81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1.0173007947113018E-2</v>
      </c>
      <c r="J8136" s="1" t="str">
        <f>IFERROR(INDEX('consumption_figs'!$C:$C,MATCH(Table2[[#This Row],[item_code]],'consumption_figs'!A:A,0),1),"NA")</f>
        <v>pc/heat</v>
      </c>
      <c r="K8136" s="1">
        <f>+SUMIFS(prod!$E:$E,prod!$A:$A,Table2[[#This Row],[date]],prod!$G:$G,Table2[[#This Row],[production_line]],prod!$F:$F,Table2[[#This Row],[output_type]])</f>
        <v>100</v>
      </c>
      <c r="L8136">
        <f>+Table2[[#This Row],[cons_qty_base_uom]]/Table2[[#This Row],[Column1]]</f>
        <v>1.0173007947113018E-2</v>
      </c>
    </row>
    <row r="8137" spans="1:12" x14ac:dyDescent="0.25">
      <c r="A8137" s="2">
        <v>45870</v>
      </c>
      <c r="B8137" s="1" t="s">
        <v>65</v>
      </c>
      <c r="C8137" s="4">
        <v>0.20346015894226036</v>
      </c>
      <c r="D8137" s="4">
        <v>1.7688826218440117</v>
      </c>
      <c r="E8137" s="4">
        <v>3987.1273507278988</v>
      </c>
      <c r="F8137" s="1" t="s">
        <v>510</v>
      </c>
      <c r="G8137" s="1">
        <v>1</v>
      </c>
      <c r="H8137" s="1" t="s">
        <v>505</v>
      </c>
      <c r="I81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2.0346015894226036E-3</v>
      </c>
      <c r="J8137" s="1" t="str">
        <f>IFERROR(INDEX('consumption_figs'!$C:$C,MATCH(Table2[[#This Row],[item_code]],'consumption_figs'!A:A,0),1),"NA")</f>
        <v>pc/heat</v>
      </c>
      <c r="K8137" s="1">
        <f>+SUMIFS(prod!$E:$E,prod!$A:$A,Table2[[#This Row],[date]],prod!$G:$G,Table2[[#This Row],[production_line]],prod!$F:$F,Table2[[#This Row],[output_type]])</f>
        <v>100</v>
      </c>
      <c r="L8137">
        <f>+Table2[[#This Row],[cons_qty_base_uom]]/Table2[[#This Row],[Column1]]</f>
        <v>2.0346015894226036E-3</v>
      </c>
    </row>
    <row r="8138" spans="1:12" x14ac:dyDescent="0.25">
      <c r="A8138" s="2">
        <v>45870</v>
      </c>
      <c r="B8138" s="1" t="s">
        <v>167</v>
      </c>
      <c r="C8138" s="4">
        <v>258.4466321977477</v>
      </c>
      <c r="D8138" s="4">
        <v>1.1190739174162474</v>
      </c>
      <c r="E8138" s="4">
        <v>800.02594356087525</v>
      </c>
      <c r="F8138" s="1" t="s">
        <v>510</v>
      </c>
      <c r="G8138" s="1">
        <v>1</v>
      </c>
      <c r="H8138" s="1" t="s">
        <v>505</v>
      </c>
      <c r="I81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6.1088155325959251E-2</v>
      </c>
      <c r="J8138" s="1" t="str">
        <f>IFERROR(INDEX('consumption_figs'!$C:$C,MATCH(Table2[[#This Row],[item_code]],'consumption_figs'!A:A,0),1),"NA")</f>
        <v>kg/ton</v>
      </c>
      <c r="K8138" s="1">
        <f>+SUMIFS(prod!$E:$E,prod!$A:$A,Table2[[#This Row],[date]],prod!$G:$G,Table2[[#This Row],[production_line]],prod!$F:$F,Table2[[#This Row],[output_type]])</f>
        <v>100</v>
      </c>
      <c r="L8138">
        <f>+Table2[[#This Row],[cons_qty_base_uom]]/Table2[[#This Row],[Column1]]</f>
        <v>2.5844663219774771</v>
      </c>
    </row>
    <row r="8139" spans="1:12" x14ac:dyDescent="0.25">
      <c r="A8139" s="2">
        <v>45870</v>
      </c>
      <c r="B8139" s="1" t="s">
        <v>168</v>
      </c>
      <c r="C8139" s="4">
        <v>146.84467738508391</v>
      </c>
      <c r="D8139" s="4">
        <v>0.32012139669948297</v>
      </c>
      <c r="E8139" s="4">
        <v>229.043749168213</v>
      </c>
      <c r="F8139" s="1" t="s">
        <v>510</v>
      </c>
      <c r="G8139" s="1">
        <v>1</v>
      </c>
      <c r="H8139" s="1" t="s">
        <v>505</v>
      </c>
      <c r="I81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1.7474829231916754E-2</v>
      </c>
      <c r="J8139" s="1" t="str">
        <f>IFERROR(INDEX('consumption_figs'!$C:$C,MATCH(Table2[[#This Row],[item_code]],'consumption_figs'!A:A,0),1),"NA")</f>
        <v>kg/ton</v>
      </c>
      <c r="K8139" s="1">
        <f>+SUMIFS(prod!$E:$E,prod!$A:$A,Table2[[#This Row],[date]],prod!$G:$G,Table2[[#This Row],[production_line]],prod!$F:$F,Table2[[#This Row],[output_type]])</f>
        <v>100</v>
      </c>
      <c r="L8139">
        <f>+Table2[[#This Row],[cons_qty_base_uom]]/Table2[[#This Row],[Column1]]</f>
        <v>1.4684467738508391</v>
      </c>
    </row>
    <row r="8140" spans="1:12" x14ac:dyDescent="0.25">
      <c r="A8140" s="2">
        <v>45870</v>
      </c>
      <c r="B8140" s="1" t="s">
        <v>170</v>
      </c>
      <c r="C8140" s="4">
        <v>146.84467738508391</v>
      </c>
      <c r="D8140" s="4">
        <v>0.2848786741270628</v>
      </c>
      <c r="E8140" s="4">
        <v>72.735223078121663</v>
      </c>
      <c r="F8140" s="1" t="s">
        <v>510</v>
      </c>
      <c r="G8140" s="1">
        <v>1</v>
      </c>
      <c r="H8140" s="1" t="s">
        <v>505</v>
      </c>
      <c r="I81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1.5550994821063532E-2</v>
      </c>
      <c r="J8140" s="1" t="str">
        <f>IFERROR(INDEX('consumption_figs'!$C:$C,MATCH(Table2[[#This Row],[item_code]],'consumption_figs'!A:A,0),1),"NA")</f>
        <v>kg/ton</v>
      </c>
      <c r="K8140" s="1">
        <f>+SUMIFS(prod!$E:$E,prod!$A:$A,Table2[[#This Row],[date]],prod!$G:$G,Table2[[#This Row],[production_line]],prod!$F:$F,Table2[[#This Row],[output_type]])</f>
        <v>100</v>
      </c>
      <c r="L8140">
        <f>+Table2[[#This Row],[cons_qty_base_uom]]/Table2[[#This Row],[Column1]]</f>
        <v>1.4684467738508391</v>
      </c>
    </row>
    <row r="8141" spans="1:12" x14ac:dyDescent="0.25">
      <c r="A8141" s="2">
        <v>45870</v>
      </c>
      <c r="B8141" s="1" t="s">
        <v>171</v>
      </c>
      <c r="C8141" s="4">
        <v>64.611658049436926</v>
      </c>
      <c r="D8141" s="4">
        <v>0.26038498193923082</v>
      </c>
      <c r="E8141" s="4">
        <v>63.713601230710388</v>
      </c>
      <c r="F8141" s="1" t="s">
        <v>510</v>
      </c>
      <c r="G8141" s="1">
        <v>1</v>
      </c>
      <c r="H8141" s="1" t="s">
        <v>505</v>
      </c>
      <c r="I81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1.4213929905520544E-2</v>
      </c>
      <c r="J8141" s="1" t="str">
        <f>IFERROR(INDEX('consumption_figs'!$C:$C,MATCH(Table2[[#This Row],[item_code]],'consumption_figs'!A:A,0),1),"NA")</f>
        <v>kg/ton</v>
      </c>
      <c r="K8141" s="1">
        <f>+SUMIFS(prod!$E:$E,prod!$A:$A,Table2[[#This Row],[date]],prod!$G:$G,Table2[[#This Row],[production_line]],prod!$F:$F,Table2[[#This Row],[output_type]])</f>
        <v>100</v>
      </c>
      <c r="L8141">
        <f>+Table2[[#This Row],[cons_qty_base_uom]]/Table2[[#This Row],[Column1]]</f>
        <v>0.64611658049436926</v>
      </c>
    </row>
    <row r="8142" spans="1:12" x14ac:dyDescent="0.25">
      <c r="A8142" s="2">
        <v>45870</v>
      </c>
      <c r="B8142" s="1" t="s">
        <v>172</v>
      </c>
      <c r="C8142" s="4">
        <v>251.10439832849349</v>
      </c>
      <c r="D8142" s="4">
        <v>1.2153452879099083</v>
      </c>
      <c r="E8142" s="4">
        <v>1093.8107591189175</v>
      </c>
      <c r="F8142" s="1" t="s">
        <v>510</v>
      </c>
      <c r="G8142" s="1">
        <v>1</v>
      </c>
      <c r="H8142" s="1" t="s">
        <v>505</v>
      </c>
      <c r="I81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6.6343429658273279E-2</v>
      </c>
      <c r="J8142" s="1" t="str">
        <f>IFERROR(INDEX('consumption_figs'!$C:$C,MATCH(Table2[[#This Row],[item_code]],'consumption_figs'!A:A,0),1),"NA")</f>
        <v>kg/ton</v>
      </c>
      <c r="K8142" s="1">
        <f>+SUMIFS(prod!$E:$E,prod!$A:$A,Table2[[#This Row],[date]],prod!$G:$G,Table2[[#This Row],[production_line]],prod!$F:$F,Table2[[#This Row],[output_type]])</f>
        <v>100</v>
      </c>
      <c r="L8142">
        <f>+Table2[[#This Row],[cons_qty_base_uom]]/Table2[[#This Row],[Column1]]</f>
        <v>2.5110439832849347</v>
      </c>
    </row>
    <row r="8143" spans="1:12" x14ac:dyDescent="0.25">
      <c r="A8143" s="2">
        <v>45870</v>
      </c>
      <c r="B8143" s="1" t="s">
        <v>173</v>
      </c>
      <c r="C8143" s="4">
        <v>223.64444365748281</v>
      </c>
      <c r="D8143" s="4">
        <v>2.79331910128196</v>
      </c>
      <c r="E8143" s="4">
        <v>4112.8213188611089</v>
      </c>
      <c r="F8143" s="1" t="s">
        <v>510</v>
      </c>
      <c r="G8143" s="1">
        <v>1</v>
      </c>
      <c r="H8143" s="1" t="s">
        <v>505</v>
      </c>
      <c r="I81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2.2364444365748279</v>
      </c>
      <c r="J8143" s="1" t="str">
        <f>IFERROR(INDEX('consumption_figs'!$C:$C,MATCH(Table2[[#This Row],[item_code]],'consumption_figs'!A:A,0),1),"NA")</f>
        <v>pc/heat</v>
      </c>
      <c r="K8143" s="1">
        <f>+SUMIFS(prod!$E:$E,prod!$A:$A,Table2[[#This Row],[date]],prod!$G:$G,Table2[[#This Row],[production_line]],prod!$F:$F,Table2[[#This Row],[output_type]])</f>
        <v>100</v>
      </c>
      <c r="L8143">
        <f>+Table2[[#This Row],[cons_qty_base_uom]]/Table2[[#This Row],[Column1]]</f>
        <v>2.2364444365748279</v>
      </c>
    </row>
    <row r="8144" spans="1:12" x14ac:dyDescent="0.25">
      <c r="A8144" s="2">
        <v>45870</v>
      </c>
      <c r="B8144" s="1" t="s">
        <v>175</v>
      </c>
      <c r="C8144" s="4">
        <v>37.298548055811317</v>
      </c>
      <c r="D8144" s="4">
        <v>0.55388343862879807</v>
      </c>
      <c r="E8144" s="4">
        <v>872.41303902542677</v>
      </c>
      <c r="F8144" s="1" t="s">
        <v>510</v>
      </c>
      <c r="G8144" s="1">
        <v>1</v>
      </c>
      <c r="H8144" s="1" t="s">
        <v>505</v>
      </c>
      <c r="I81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0.37298548055811315</v>
      </c>
      <c r="J8144" s="1" t="str">
        <f>IFERROR(INDEX('consumption_figs'!$C:$C,MATCH(Table2[[#This Row],[item_code]],'consumption_figs'!A:A,0),1),"NA")</f>
        <v>pc/heat</v>
      </c>
      <c r="K8144" s="1">
        <f>+SUMIFS(prod!$E:$E,prod!$A:$A,Table2[[#This Row],[date]],prod!$G:$G,Table2[[#This Row],[production_line]],prod!$F:$F,Table2[[#This Row],[output_type]])</f>
        <v>100</v>
      </c>
      <c r="L8144">
        <f>+Table2[[#This Row],[cons_qty_base_uom]]/Table2[[#This Row],[Column1]]</f>
        <v>0.37298548055811315</v>
      </c>
    </row>
    <row r="8145" spans="1:12" x14ac:dyDescent="0.25">
      <c r="A8145" s="2">
        <v>45870</v>
      </c>
      <c r="B8145" s="1" t="s">
        <v>177</v>
      </c>
      <c r="C8145" s="4">
        <v>14.684467738508392</v>
      </c>
      <c r="D8145" s="4">
        <v>0.25051701961895312</v>
      </c>
      <c r="E8145" s="4">
        <v>400.88596926127912</v>
      </c>
      <c r="F8145" s="1" t="s">
        <v>510</v>
      </c>
      <c r="G8145" s="1">
        <v>1</v>
      </c>
      <c r="H8145" s="1" t="s">
        <v>505</v>
      </c>
      <c r="I81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0.14684467738508392</v>
      </c>
      <c r="J8145" s="1" t="str">
        <f>IFERROR(INDEX('consumption_figs'!$C:$C,MATCH(Table2[[#This Row],[item_code]],'consumption_figs'!A:A,0),1),"NA")</f>
        <v>pc/heat</v>
      </c>
      <c r="K8145" s="1">
        <f>+SUMIFS(prod!$E:$E,prod!$A:$A,Table2[[#This Row],[date]],prod!$G:$G,Table2[[#This Row],[production_line]],prod!$F:$F,Table2[[#This Row],[output_type]])</f>
        <v>100</v>
      </c>
      <c r="L8145">
        <f>+Table2[[#This Row],[cons_qty_base_uom]]/Table2[[#This Row],[Column1]]</f>
        <v>0.14684467738508392</v>
      </c>
    </row>
    <row r="8146" spans="1:12" x14ac:dyDescent="0.25">
      <c r="A8146" s="2">
        <v>45870</v>
      </c>
      <c r="B8146" s="1" t="s">
        <v>179</v>
      </c>
      <c r="C8146" s="4">
        <v>0.45521849989376018</v>
      </c>
      <c r="D8146" s="4">
        <v>2.9812259558042351</v>
      </c>
      <c r="E8146" s="4">
        <v>7146.9304483320348</v>
      </c>
      <c r="F8146" s="1" t="s">
        <v>510</v>
      </c>
      <c r="G8146" s="1">
        <v>1</v>
      </c>
      <c r="H8146" s="1" t="s">
        <v>505</v>
      </c>
      <c r="I81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4.5521849989376018E-3</v>
      </c>
      <c r="J8146" s="1" t="str">
        <f>IFERROR(INDEX('consumption_figs'!$C:$C,MATCH(Table2[[#This Row],[item_code]],'consumption_figs'!A:A,0),1),"NA")</f>
        <v>pc/heat</v>
      </c>
      <c r="K8146" s="1">
        <f>+SUMIFS(prod!$E:$E,prod!$A:$A,Table2[[#This Row],[date]],prod!$G:$G,Table2[[#This Row],[production_line]],prod!$F:$F,Table2[[#This Row],[output_type]])</f>
        <v>100</v>
      </c>
      <c r="L8146">
        <f>+Table2[[#This Row],[cons_qty_base_uom]]/Table2[[#This Row],[Column1]]</f>
        <v>4.5521849989376018E-3</v>
      </c>
    </row>
    <row r="8147" spans="1:12" x14ac:dyDescent="0.25">
      <c r="A8147" s="2">
        <v>45870</v>
      </c>
      <c r="B8147" s="1" t="s">
        <v>181</v>
      </c>
      <c r="C8147" s="4">
        <v>239.94420284722713</v>
      </c>
      <c r="D8147" s="4">
        <v>2.0635201444861533</v>
      </c>
      <c r="E8147" s="4">
        <v>3299.2327891493733</v>
      </c>
      <c r="F8147" s="1" t="s">
        <v>510</v>
      </c>
      <c r="G8147" s="1">
        <v>1</v>
      </c>
      <c r="H8147" s="1" t="s">
        <v>505</v>
      </c>
      <c r="I81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2.3994420284722713</v>
      </c>
      <c r="J8147" s="1" t="str">
        <f>IFERROR(INDEX('consumption_figs'!$C:$C,MATCH(Table2[[#This Row],[item_code]],'consumption_figs'!A:A,0),1),"NA")</f>
        <v>pc/heat</v>
      </c>
      <c r="K8147" s="1">
        <f>+SUMIFS(prod!$E:$E,prod!$A:$A,Table2[[#This Row],[date]],prod!$G:$G,Table2[[#This Row],[production_line]],prod!$F:$F,Table2[[#This Row],[output_type]])</f>
        <v>100</v>
      </c>
      <c r="L8147">
        <f>+Table2[[#This Row],[cons_qty_base_uom]]/Table2[[#This Row],[Column1]]</f>
        <v>2.3994420284722713</v>
      </c>
    </row>
    <row r="8148" spans="1:12" x14ac:dyDescent="0.25">
      <c r="A8148" s="2">
        <v>45870</v>
      </c>
      <c r="B8148" s="1" t="s">
        <v>183</v>
      </c>
      <c r="C8148" s="4">
        <v>426.73063248105387</v>
      </c>
      <c r="D8148" s="4">
        <v>3.7765660974573265</v>
      </c>
      <c r="E8148" s="4">
        <v>4907.4022735321196</v>
      </c>
      <c r="F8148" s="1" t="s">
        <v>510</v>
      </c>
      <c r="G8148" s="1">
        <v>1</v>
      </c>
      <c r="H8148" s="1" t="s">
        <v>505</v>
      </c>
      <c r="I81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4.267306324810539</v>
      </c>
      <c r="J8148" s="1" t="str">
        <f>IFERROR(INDEX('consumption_figs'!$C:$C,MATCH(Table2[[#This Row],[item_code]],'consumption_figs'!A:A,0),1),"NA")</f>
        <v>pc/heat</v>
      </c>
      <c r="K8148" s="1">
        <f>+SUMIFS(prod!$E:$E,prod!$A:$A,Table2[[#This Row],[date]],prod!$G:$G,Table2[[#This Row],[production_line]],prod!$F:$F,Table2[[#This Row],[output_type]])</f>
        <v>100</v>
      </c>
      <c r="L8148">
        <f>+Table2[[#This Row],[cons_qty_base_uom]]/Table2[[#This Row],[Column1]]</f>
        <v>4.267306324810539</v>
      </c>
    </row>
    <row r="8149" spans="1:12" x14ac:dyDescent="0.25">
      <c r="A8149" s="2">
        <v>45870</v>
      </c>
      <c r="B8149" s="1" t="s">
        <v>191</v>
      </c>
      <c r="C8149" s="4">
        <v>807.05834690842119</v>
      </c>
      <c r="D8149" s="4">
        <v>5.6251966779516955</v>
      </c>
      <c r="E8149" s="4">
        <v>8788.8653978327075</v>
      </c>
      <c r="F8149" s="1" t="s">
        <v>510</v>
      </c>
      <c r="G8149" s="1">
        <v>1</v>
      </c>
      <c r="H8149" s="1" t="s">
        <v>505</v>
      </c>
      <c r="I81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8.0705834690842124</v>
      </c>
      <c r="J8149" s="1" t="str">
        <f>IFERROR(INDEX('consumption_figs'!$C:$C,MATCH(Table2[[#This Row],[item_code]],'consumption_figs'!A:A,0),1),"NA")</f>
        <v>pc/heat</v>
      </c>
      <c r="K8149" s="1">
        <f>+SUMIFS(prod!$E:$E,prod!$A:$A,Table2[[#This Row],[date]],prod!$G:$G,Table2[[#This Row],[production_line]],prod!$F:$F,Table2[[#This Row],[output_type]])</f>
        <v>100</v>
      </c>
      <c r="L8149">
        <f>+Table2[[#This Row],[cons_qty_base_uom]]/Table2[[#This Row],[Column1]]</f>
        <v>8.0705834690842124</v>
      </c>
    </row>
    <row r="8150" spans="1:12" x14ac:dyDescent="0.25">
      <c r="A8150" s="2">
        <v>45870</v>
      </c>
      <c r="B8150" s="1" t="s">
        <v>193</v>
      </c>
      <c r="C8150" s="4">
        <v>539.65418939018343</v>
      </c>
      <c r="D8150" s="4">
        <v>4.3927851016360933</v>
      </c>
      <c r="E8150" s="4">
        <v>5396.5418939018346</v>
      </c>
      <c r="F8150" s="1" t="s">
        <v>510</v>
      </c>
      <c r="G8150" s="1">
        <v>1</v>
      </c>
      <c r="H8150" s="1" t="s">
        <v>505</v>
      </c>
      <c r="I81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5.3965418939018344</v>
      </c>
      <c r="J8150" s="1" t="str">
        <f>IFERROR(INDEX('consumption_figs'!$C:$C,MATCH(Table2[[#This Row],[item_code]],'consumption_figs'!A:A,0),1),"NA")</f>
        <v>pc/heat</v>
      </c>
      <c r="K8150" s="1">
        <f>+SUMIFS(prod!$E:$E,prod!$A:$A,Table2[[#This Row],[date]],prod!$G:$G,Table2[[#This Row],[production_line]],prod!$F:$F,Table2[[#This Row],[output_type]])</f>
        <v>100</v>
      </c>
      <c r="L8150">
        <f>+Table2[[#This Row],[cons_qty_base_uom]]/Table2[[#This Row],[Column1]]</f>
        <v>5.3965418939018344</v>
      </c>
    </row>
    <row r="8151" spans="1:12" x14ac:dyDescent="0.25">
      <c r="A8151" s="2">
        <v>45870</v>
      </c>
      <c r="B8151" s="1" t="s">
        <v>195</v>
      </c>
      <c r="C8151" s="4">
        <v>1085.4758552305402</v>
      </c>
      <c r="D8151" s="4">
        <v>8.8357734615765988</v>
      </c>
      <c r="E8151" s="4">
        <v>10854.758552305402</v>
      </c>
      <c r="F8151" s="1" t="s">
        <v>510</v>
      </c>
      <c r="G8151" s="1">
        <v>1</v>
      </c>
      <c r="H8151" s="1" t="s">
        <v>505</v>
      </c>
      <c r="I81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10.854758552305402</v>
      </c>
      <c r="J8151" s="1" t="str">
        <f>IFERROR(INDEX('consumption_figs'!$C:$C,MATCH(Table2[[#This Row],[item_code]],'consumption_figs'!A:A,0),1),"NA")</f>
        <v>pc/heat</v>
      </c>
      <c r="K8151" s="1">
        <f>+SUMIFS(prod!$E:$E,prod!$A:$A,Table2[[#This Row],[date]],prod!$G:$G,Table2[[#This Row],[production_line]],prod!$F:$F,Table2[[#This Row],[output_type]])</f>
        <v>100</v>
      </c>
      <c r="L8151">
        <f>+Table2[[#This Row],[cons_qty_base_uom]]/Table2[[#This Row],[Column1]]</f>
        <v>10.854758552305402</v>
      </c>
    </row>
    <row r="8152" spans="1:12" x14ac:dyDescent="0.25">
      <c r="A8152" s="2">
        <v>45870</v>
      </c>
      <c r="B8152" s="1" t="s">
        <v>189</v>
      </c>
      <c r="C8152" s="4">
        <v>385.32043345846017</v>
      </c>
      <c r="D8152" s="4">
        <v>2.6933898298746368</v>
      </c>
      <c r="E8152" s="4">
        <v>4196.1395203626316</v>
      </c>
      <c r="F8152" s="1" t="s">
        <v>510</v>
      </c>
      <c r="G8152" s="1">
        <v>1</v>
      </c>
      <c r="H8152" s="1" t="s">
        <v>505</v>
      </c>
      <c r="I81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3.8532043345846017</v>
      </c>
      <c r="J8152" s="1" t="str">
        <f>IFERROR(INDEX('consumption_figs'!$C:$C,MATCH(Table2[[#This Row],[item_code]],'consumption_figs'!A:A,0),1),"NA")</f>
        <v>pc/heat</v>
      </c>
      <c r="K8152" s="1">
        <f>+SUMIFS(prod!$E:$E,prod!$A:$A,Table2[[#This Row],[date]],prod!$G:$G,Table2[[#This Row],[production_line]],prod!$F:$F,Table2[[#This Row],[output_type]])</f>
        <v>100</v>
      </c>
      <c r="L8152">
        <f>+Table2[[#This Row],[cons_qty_base_uom]]/Table2[[#This Row],[Column1]]</f>
        <v>3.8532043345846017</v>
      </c>
    </row>
    <row r="8153" spans="1:12" x14ac:dyDescent="0.25">
      <c r="A8153" s="2">
        <v>45870</v>
      </c>
      <c r="B8153" s="1" t="s">
        <v>199</v>
      </c>
      <c r="C8153" s="4">
        <v>282.23546993413129</v>
      </c>
      <c r="D8153" s="4">
        <v>2.6247898703874211</v>
      </c>
      <c r="E8153" s="4">
        <v>3714.2187843331676</v>
      </c>
      <c r="F8153" s="1" t="s">
        <v>510</v>
      </c>
      <c r="G8153" s="1">
        <v>1</v>
      </c>
      <c r="H8153" s="1" t="s">
        <v>505</v>
      </c>
      <c r="I81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2.8223546993413127</v>
      </c>
      <c r="J8153" s="1" t="str">
        <f>IFERROR(INDEX('consumption_figs'!$C:$C,MATCH(Table2[[#This Row],[item_code]],'consumption_figs'!A:A,0),1),"NA")</f>
        <v>pc/heat</v>
      </c>
      <c r="K8153" s="1">
        <f>+SUMIFS(prod!$E:$E,prod!$A:$A,Table2[[#This Row],[date]],prod!$G:$G,Table2[[#This Row],[production_line]],prod!$F:$F,Table2[[#This Row],[output_type]])</f>
        <v>100</v>
      </c>
      <c r="L8153">
        <f>+Table2[[#This Row],[cons_qty_base_uom]]/Table2[[#This Row],[Column1]]</f>
        <v>2.8223546993413127</v>
      </c>
    </row>
    <row r="8154" spans="1:12" x14ac:dyDescent="0.25">
      <c r="A8154" s="2">
        <v>45870</v>
      </c>
      <c r="B8154" s="1" t="s">
        <v>197</v>
      </c>
      <c r="C8154" s="4">
        <v>207.05099511296831</v>
      </c>
      <c r="D8154" s="4">
        <v>1.9255742545506056</v>
      </c>
      <c r="E8154" s="4">
        <v>2724.7910956866631</v>
      </c>
      <c r="F8154" s="1" t="s">
        <v>510</v>
      </c>
      <c r="G8154" s="1">
        <v>1</v>
      </c>
      <c r="H8154" s="1" t="s">
        <v>505</v>
      </c>
      <c r="I81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2.0705099511296829</v>
      </c>
      <c r="J8154" s="1" t="str">
        <f>IFERROR(INDEX('consumption_figs'!$C:$C,MATCH(Table2[[#This Row],[item_code]],'consumption_figs'!A:A,0),1),"NA")</f>
        <v>pc/heat</v>
      </c>
      <c r="K8154" s="1">
        <f>+SUMIFS(prod!$E:$E,prod!$A:$A,Table2[[#This Row],[date]],prod!$G:$G,Table2[[#This Row],[production_line]],prod!$F:$F,Table2[[#This Row],[output_type]])</f>
        <v>100</v>
      </c>
      <c r="L8154">
        <f>+Table2[[#This Row],[cons_qty_base_uom]]/Table2[[#This Row],[Column1]]</f>
        <v>2.0705099511296829</v>
      </c>
    </row>
    <row r="8155" spans="1:12" x14ac:dyDescent="0.25">
      <c r="A8155" s="2">
        <v>45870</v>
      </c>
      <c r="B8155" s="1" t="s">
        <v>264</v>
      </c>
      <c r="C8155" s="4">
        <v>1.5425327845184063</v>
      </c>
      <c r="D8155" s="4">
        <v>1.5425327845184063</v>
      </c>
      <c r="E8155" s="4">
        <v>976.42325260015116</v>
      </c>
      <c r="F8155" s="1" t="s">
        <v>510</v>
      </c>
      <c r="G8155" s="1">
        <v>1</v>
      </c>
      <c r="H8155" s="1" t="s">
        <v>505</v>
      </c>
      <c r="I81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8.4203984088564124E-2</v>
      </c>
      <c r="J8155" s="1" t="str">
        <f>IFERROR(INDEX('consumption_figs'!$C:$C,MATCH(Table2[[#This Row],[item_code]],'consumption_figs'!A:A,0),1),"NA")</f>
        <v>kg/ton</v>
      </c>
      <c r="K8155" s="1">
        <f>+SUMIFS(prod!$E:$E,prod!$A:$A,Table2[[#This Row],[date]],prod!$G:$G,Table2[[#This Row],[production_line]],prod!$F:$F,Table2[[#This Row],[output_type]])</f>
        <v>100</v>
      </c>
      <c r="L8155">
        <f>+Table2[[#This Row],[cons_qty_base_uom]]/Table2[[#This Row],[Column1]]</f>
        <v>1.5425327845184062E-2</v>
      </c>
    </row>
    <row r="8156" spans="1:12" x14ac:dyDescent="0.25">
      <c r="A8156" s="2">
        <v>45870</v>
      </c>
      <c r="B8156" s="1" t="s">
        <v>162</v>
      </c>
      <c r="C8156" s="4">
        <v>14.978157093278559</v>
      </c>
      <c r="D8156" s="4">
        <v>0.43286873999575032</v>
      </c>
      <c r="E8156" s="4">
        <v>2800.9153764430907</v>
      </c>
      <c r="F8156" s="1" t="s">
        <v>510</v>
      </c>
      <c r="G8156" s="1">
        <v>1</v>
      </c>
      <c r="H8156" s="1" t="s">
        <v>505</v>
      </c>
      <c r="I81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0.1497815709327856</v>
      </c>
      <c r="J8156" s="1" t="str">
        <f>IFERROR(INDEX('consumption_figs'!$C:$C,MATCH(Table2[[#This Row],[item_code]],'consumption_figs'!A:A,0),1),"NA")</f>
        <v>pc/heat</v>
      </c>
      <c r="K8156" s="1">
        <f>+SUMIFS(prod!$E:$E,prod!$A:$A,Table2[[#This Row],[date]],prod!$G:$G,Table2[[#This Row],[production_line]],prod!$F:$F,Table2[[#This Row],[output_type]])</f>
        <v>100</v>
      </c>
      <c r="L8156">
        <f>+Table2[[#This Row],[cons_qty_base_uom]]/Table2[[#This Row],[Column1]]</f>
        <v>0.1497815709327856</v>
      </c>
    </row>
    <row r="8157" spans="1:12" x14ac:dyDescent="0.25">
      <c r="A8157" s="2">
        <v>45870</v>
      </c>
      <c r="B8157" s="1" t="s">
        <v>61</v>
      </c>
      <c r="C8157" s="4">
        <v>14.978157093278559</v>
      </c>
      <c r="D8157" s="4">
        <v>5.2423549826474958E-2</v>
      </c>
      <c r="E8157" s="4">
        <v>134.80341383950704</v>
      </c>
      <c r="F8157" s="1" t="s">
        <v>510</v>
      </c>
      <c r="G8157" s="1">
        <v>1</v>
      </c>
      <c r="H8157" s="1" t="s">
        <v>505</v>
      </c>
      <c r="I81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0.1497815709327856</v>
      </c>
      <c r="J8157" s="1" t="str">
        <f>IFERROR(INDEX('consumption_figs'!$C:$C,MATCH(Table2[[#This Row],[item_code]],'consumption_figs'!A:A,0),1),"NA")</f>
        <v>pc/heat</v>
      </c>
      <c r="K8157" s="1">
        <f>+SUMIFS(prod!$E:$E,prod!$A:$A,Table2[[#This Row],[date]],prod!$G:$G,Table2[[#This Row],[production_line]],prod!$F:$F,Table2[[#This Row],[output_type]])</f>
        <v>100</v>
      </c>
      <c r="L8157">
        <f>+Table2[[#This Row],[cons_qty_base_uom]]/Table2[[#This Row],[Column1]]</f>
        <v>0.1497815709327856</v>
      </c>
    </row>
    <row r="8158" spans="1:12" x14ac:dyDescent="0.25">
      <c r="A8158" s="2">
        <v>45870</v>
      </c>
      <c r="B8158" s="1" t="s">
        <v>163</v>
      </c>
      <c r="C8158" s="4">
        <v>3.8179616120121818</v>
      </c>
      <c r="D8158" s="4">
        <v>0.52687870245768109</v>
      </c>
      <c r="E8158" s="4">
        <v>1595.907953821092</v>
      </c>
      <c r="F8158" s="1" t="s">
        <v>510</v>
      </c>
      <c r="G8158" s="1">
        <v>1</v>
      </c>
      <c r="H8158" s="1" t="s">
        <v>505</v>
      </c>
      <c r="I81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3.8179616120121815E-2</v>
      </c>
      <c r="J8158" s="1" t="str">
        <f>IFERROR(INDEX('consumption_figs'!$C:$C,MATCH(Table2[[#This Row],[item_code]],'consumption_figs'!A:A,0),1),"NA")</f>
        <v>pc/heat</v>
      </c>
      <c r="K8158" s="1">
        <f>+SUMIFS(prod!$E:$E,prod!$A:$A,Table2[[#This Row],[date]],prod!$G:$G,Table2[[#This Row],[production_line]],prod!$F:$F,Table2[[#This Row],[output_type]])</f>
        <v>100</v>
      </c>
      <c r="L8158">
        <f>+Table2[[#This Row],[cons_qty_base_uom]]/Table2[[#This Row],[Column1]]</f>
        <v>3.8179616120121815E-2</v>
      </c>
    </row>
    <row r="8159" spans="1:12" x14ac:dyDescent="0.25">
      <c r="A8159" s="2">
        <v>45870</v>
      </c>
      <c r="B8159" s="1" t="e">
        <f>+#REF!</f>
        <v>#REF!</v>
      </c>
      <c r="C8159" s="4">
        <v>44.347092570295352</v>
      </c>
      <c r="D8159" s="4">
        <v>0.53127816899213831</v>
      </c>
      <c r="E8159" s="4">
        <v>3636.4615907642187</v>
      </c>
      <c r="F8159" s="1" t="s">
        <v>510</v>
      </c>
      <c r="G8159" s="1">
        <v>1</v>
      </c>
      <c r="H8159" s="1" t="s">
        <v>505</v>
      </c>
      <c r="I81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1.7138005451359302E-2</v>
      </c>
      <c r="J8159" s="1" t="str">
        <f>IFERROR(INDEX('consumption_figs'!$C:$C,MATCH(Table2[[#This Row],[item_code]],'consumption_figs'!A:A,0),1),"NA")</f>
        <v>NA</v>
      </c>
      <c r="K8159" s="1">
        <f>+SUMIFS(prod!$E:$E,prod!$A:$A,Table2[[#This Row],[date]],prod!$G:$G,Table2[[#This Row],[production_line]],prod!$F:$F,Table2[[#This Row],[output_type]])</f>
        <v>100</v>
      </c>
      <c r="L8159">
        <f>+Table2[[#This Row],[cons_qty_base_uom]]/Table2[[#This Row],[Column1]]</f>
        <v>0.44347092570295354</v>
      </c>
    </row>
    <row r="8160" spans="1:12" x14ac:dyDescent="0.25">
      <c r="A8160" s="2">
        <v>45870</v>
      </c>
      <c r="B8160" s="1" t="s">
        <v>160</v>
      </c>
      <c r="C8160" s="4">
        <v>8.2233019335647004</v>
      </c>
      <c r="D8160" s="4">
        <v>0.10312020624690134</v>
      </c>
      <c r="E8160" s="4">
        <v>575.63113534952902</v>
      </c>
      <c r="F8160" s="1" t="s">
        <v>510</v>
      </c>
      <c r="G8160" s="1">
        <v>1</v>
      </c>
      <c r="H8160" s="1" t="s">
        <v>505</v>
      </c>
      <c r="I81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8.2233019335647001E-2</v>
      </c>
      <c r="J8160" s="1" t="str">
        <f>IFERROR(INDEX('consumption_figs'!$C:$C,MATCH(Table2[[#This Row],[item_code]],'consumption_figs'!A:A,0),1),"NA")</f>
        <v>pc/heat</v>
      </c>
      <c r="K8160" s="1">
        <f>+SUMIFS(prod!$E:$E,prod!$A:$A,Table2[[#This Row],[date]],prod!$G:$G,Table2[[#This Row],[production_line]],prod!$F:$F,Table2[[#This Row],[output_type]])</f>
        <v>100</v>
      </c>
      <c r="L8160">
        <f>+Table2[[#This Row],[cons_qty_base_uom]]/Table2[[#This Row],[Column1]]</f>
        <v>8.2233019335647001E-2</v>
      </c>
    </row>
    <row r="8161" spans="1:12" x14ac:dyDescent="0.25">
      <c r="A8161" s="2">
        <v>45870</v>
      </c>
      <c r="B8161" s="1" t="e">
        <f>+#REF!</f>
        <v>#REF!</v>
      </c>
      <c r="C8161" s="4">
        <v>88.69418514059069</v>
      </c>
      <c r="D8161" s="4">
        <v>1.0111137106027339</v>
      </c>
      <c r="E8161" s="4">
        <v>21463.992804022946</v>
      </c>
      <c r="F8161" s="1" t="s">
        <v>510</v>
      </c>
      <c r="G8161" s="1">
        <v>1</v>
      </c>
      <c r="H8161" s="1" t="s">
        <v>505</v>
      </c>
      <c r="I81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3.2616571309765613E-2</v>
      </c>
      <c r="J8161" s="1" t="str">
        <f>IFERROR(INDEX('consumption_figs'!$C:$C,MATCH(Table2[[#This Row],[item_code]],'consumption_figs'!A:A,0),1),"NA")</f>
        <v>NA</v>
      </c>
      <c r="K8161" s="1">
        <f>+SUMIFS(prod!$E:$E,prod!$A:$A,Table2[[#This Row],[date]],prod!$G:$G,Table2[[#This Row],[production_line]],prod!$F:$F,Table2[[#This Row],[output_type]])</f>
        <v>100</v>
      </c>
      <c r="L8161">
        <f>+Table2[[#This Row],[cons_qty_base_uom]]/Table2[[#This Row],[Column1]]</f>
        <v>0.88694185140590687</v>
      </c>
    </row>
    <row r="8162" spans="1:12" x14ac:dyDescent="0.25">
      <c r="A8162" s="2">
        <v>45870</v>
      </c>
      <c r="B8162" s="1" t="s">
        <v>161</v>
      </c>
      <c r="C8162" s="4">
        <v>1.7621361286210071</v>
      </c>
      <c r="D8162" s="4">
        <v>0.255509738650046</v>
      </c>
      <c r="E8162" s="4">
        <v>747.14571853530697</v>
      </c>
      <c r="F8162" s="1" t="s">
        <v>510</v>
      </c>
      <c r="G8162" s="1">
        <v>1</v>
      </c>
      <c r="H8162" s="1" t="s">
        <v>505</v>
      </c>
      <c r="I81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1.7621361286210072E-2</v>
      </c>
      <c r="J8162" s="1" t="str">
        <f>IFERROR(INDEX('consumption_figs'!$C:$C,MATCH(Table2[[#This Row],[item_code]],'consumption_figs'!A:A,0),1),"NA")</f>
        <v>pc/heat</v>
      </c>
      <c r="K8162" s="1">
        <f>+SUMIFS(prod!$E:$E,prod!$A:$A,Table2[[#This Row],[date]],prod!$G:$G,Table2[[#This Row],[production_line]],prod!$F:$F,Table2[[#This Row],[output_type]])</f>
        <v>100</v>
      </c>
      <c r="L8162">
        <f>+Table2[[#This Row],[cons_qty_base_uom]]/Table2[[#This Row],[Column1]]</f>
        <v>1.7621361286210072E-2</v>
      </c>
    </row>
    <row r="8163" spans="1:12" x14ac:dyDescent="0.25">
      <c r="A8163" s="2">
        <v>45870</v>
      </c>
      <c r="B8163" s="1" t="s">
        <v>204</v>
      </c>
      <c r="C8163" s="4">
        <v>1.5693112467306012E-2</v>
      </c>
      <c r="D8163" s="4">
        <v>9.0392327811682639E-4</v>
      </c>
      <c r="E8163" s="4">
        <v>2.432432432432432</v>
      </c>
      <c r="F8163" s="1" t="s">
        <v>510</v>
      </c>
      <c r="G8163" s="1">
        <v>1</v>
      </c>
      <c r="H8163" s="1" t="s">
        <v>505</v>
      </c>
      <c r="I81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1.5693112467306012E-4</v>
      </c>
      <c r="J8163" s="1" t="str">
        <f>IFERROR(INDEX('consumption_figs'!$C:$C,MATCH(Table2[[#This Row],[item_code]],'consumption_figs'!A:A,0),1),"NA")</f>
        <v>pc/heat</v>
      </c>
      <c r="K8163" s="1">
        <f>+SUMIFS(prod!$E:$E,prod!$A:$A,Table2[[#This Row],[date]],prod!$G:$G,Table2[[#This Row],[production_line]],prod!$F:$F,Table2[[#This Row],[output_type]])</f>
        <v>100</v>
      </c>
      <c r="L8163">
        <f>+Table2[[#This Row],[cons_qty_base_uom]]/Table2[[#This Row],[Column1]]</f>
        <v>1.5693112467306012E-4</v>
      </c>
    </row>
    <row r="8164" spans="1:12" x14ac:dyDescent="0.25">
      <c r="A8164" s="2">
        <v>45870</v>
      </c>
      <c r="B8164" s="1" t="s">
        <v>287</v>
      </c>
      <c r="C8164" s="4">
        <v>0.76878814298169185</v>
      </c>
      <c r="D8164" s="4">
        <v>0.76878814298169185</v>
      </c>
      <c r="E8164" s="4">
        <v>1321.5468177855282</v>
      </c>
      <c r="F8164" s="1" t="s">
        <v>510</v>
      </c>
      <c r="G8164" s="1">
        <v>1</v>
      </c>
      <c r="H8164" s="1" t="s">
        <v>505</v>
      </c>
      <c r="I81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4.1966709044254154E-2</v>
      </c>
      <c r="J8164" s="1" t="str">
        <f>IFERROR(INDEX('consumption_figs'!$C:$C,MATCH(Table2[[#This Row],[item_code]],'consumption_figs'!A:A,0),1),"NA")</f>
        <v>kg/ton</v>
      </c>
      <c r="K8164" s="1">
        <f>+SUMIFS(prod!$E:$E,prod!$A:$A,Table2[[#This Row],[date]],prod!$G:$G,Table2[[#This Row],[production_line]],prod!$F:$F,Table2[[#This Row],[output_type]])</f>
        <v>100</v>
      </c>
      <c r="L8164">
        <f>+Table2[[#This Row],[cons_qty_base_uom]]/Table2[[#This Row],[Column1]]</f>
        <v>7.6878814298169187E-3</v>
      </c>
    </row>
    <row r="8165" spans="1:12" x14ac:dyDescent="0.25">
      <c r="A8165" s="2">
        <v>45870</v>
      </c>
      <c r="B8165" s="1" t="s">
        <v>285</v>
      </c>
      <c r="C8165" s="4">
        <v>0.72679453647195558</v>
      </c>
      <c r="D8165" s="4">
        <v>0.72679453647195558</v>
      </c>
      <c r="E8165" s="4">
        <v>791.33389131066519</v>
      </c>
      <c r="F8165" s="1" t="s">
        <v>510</v>
      </c>
      <c r="G8165" s="1">
        <v>1</v>
      </c>
      <c r="H8165" s="1" t="s">
        <v>505</v>
      </c>
      <c r="I81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3.9674356486268658E-2</v>
      </c>
      <c r="J8165" s="1" t="str">
        <f>IFERROR(INDEX('consumption_figs'!$C:$C,MATCH(Table2[[#This Row],[item_code]],'consumption_figs'!A:A,0),1),"NA")</f>
        <v>kg/ton</v>
      </c>
      <c r="K8165" s="1">
        <f>+SUMIFS(prod!$E:$E,prod!$A:$A,Table2[[#This Row],[date]],prod!$G:$G,Table2[[#This Row],[production_line]],prod!$F:$F,Table2[[#This Row],[output_type]])</f>
        <v>100</v>
      </c>
      <c r="L8165">
        <f>+Table2[[#This Row],[cons_qty_base_uom]]/Table2[[#This Row],[Column1]]</f>
        <v>7.2679453647195554E-3</v>
      </c>
    </row>
    <row r="8166" spans="1:12" x14ac:dyDescent="0.25">
      <c r="A8166" s="2">
        <v>45870</v>
      </c>
      <c r="B8166" s="1" t="s">
        <v>288</v>
      </c>
      <c r="C8166" s="4">
        <v>0.38709677419354838</v>
      </c>
      <c r="D8166" s="4">
        <v>0.38709677419354838</v>
      </c>
      <c r="E8166" s="4">
        <v>332.12903225806451</v>
      </c>
      <c r="F8166" s="1" t="s">
        <v>510</v>
      </c>
      <c r="G8166" s="1">
        <v>1</v>
      </c>
      <c r="H8166" s="1" t="s">
        <v>505</v>
      </c>
      <c r="I81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2.1130890015478375E-2</v>
      </c>
      <c r="J8166" s="1" t="str">
        <f>IFERROR(INDEX('consumption_figs'!$C:$C,MATCH(Table2[[#This Row],[item_code]],'consumption_figs'!A:A,0),1),"NA")</f>
        <v>kg/ton</v>
      </c>
      <c r="K8166" s="1">
        <f>+SUMIFS(prod!$E:$E,prod!$A:$A,Table2[[#This Row],[date]],prod!$G:$G,Table2[[#This Row],[production_line]],prod!$F:$F,Table2[[#This Row],[output_type]])</f>
        <v>100</v>
      </c>
      <c r="L8166">
        <f>+Table2[[#This Row],[cons_qty_base_uom]]/Table2[[#This Row],[Column1]]</f>
        <v>3.8709677419354839E-3</v>
      </c>
    </row>
    <row r="8167" spans="1:12" x14ac:dyDescent="0.25">
      <c r="A8167" s="2">
        <v>45870</v>
      </c>
      <c r="B8167" s="1" t="s">
        <v>205</v>
      </c>
      <c r="C8167" s="4">
        <v>4.2249346120313849</v>
      </c>
      <c r="D8167" s="4">
        <v>0.15573108979947686</v>
      </c>
      <c r="E8167" s="4">
        <v>291.52048823016554</v>
      </c>
      <c r="F8167" s="1" t="s">
        <v>510</v>
      </c>
      <c r="G8167" s="1">
        <v>1</v>
      </c>
      <c r="H8167" s="1" t="s">
        <v>505</v>
      </c>
      <c r="I81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4.2249346120313849E-2</v>
      </c>
      <c r="J8167" s="1" t="str">
        <f>IFERROR(INDEX('consumption_figs'!$C:$C,MATCH(Table2[[#This Row],[item_code]],'consumption_figs'!A:A,0),1),"NA")</f>
        <v>pc/heat</v>
      </c>
      <c r="K8167" s="1">
        <f>+SUMIFS(prod!$E:$E,prod!$A:$A,Table2[[#This Row],[date]],prod!$G:$G,Table2[[#This Row],[production_line]],prod!$F:$F,Table2[[#This Row],[output_type]])</f>
        <v>100</v>
      </c>
      <c r="L8167">
        <f>+Table2[[#This Row],[cons_qty_base_uom]]/Table2[[#This Row],[Column1]]</f>
        <v>4.2249346120313849E-2</v>
      </c>
    </row>
    <row r="8168" spans="1:12" x14ac:dyDescent="0.25">
      <c r="A8168" s="2">
        <v>45870</v>
      </c>
      <c r="B8168" s="1" t="s">
        <v>292</v>
      </c>
      <c r="C8168" s="4">
        <v>5.7249709386806158</v>
      </c>
      <c r="D8168" s="4">
        <v>5.7249709386806158</v>
      </c>
      <c r="E8168" s="4">
        <v>3397.0832555943039</v>
      </c>
      <c r="F8168" s="1" t="s">
        <v>510</v>
      </c>
      <c r="G8168" s="1">
        <v>1</v>
      </c>
      <c r="H8168" s="1" t="s">
        <v>505</v>
      </c>
      <c r="I81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0.31251547238826444</v>
      </c>
      <c r="J8168" s="1" t="str">
        <f>IFERROR(INDEX('consumption_figs'!$C:$C,MATCH(Table2[[#This Row],[item_code]],'consumption_figs'!A:A,0),1),"NA")</f>
        <v>kg/ton</v>
      </c>
      <c r="K8168" s="1">
        <f>+SUMIFS(prod!$E:$E,prod!$A:$A,Table2[[#This Row],[date]],prod!$G:$G,Table2[[#This Row],[production_line]],prod!$F:$F,Table2[[#This Row],[output_type]])</f>
        <v>100</v>
      </c>
      <c r="L8168">
        <f>+Table2[[#This Row],[cons_qty_base_uom]]/Table2[[#This Row],[Column1]]</f>
        <v>5.7249709386806159E-2</v>
      </c>
    </row>
    <row r="8169" spans="1:12" x14ac:dyDescent="0.25">
      <c r="A8169" s="2">
        <v>45870</v>
      </c>
      <c r="B8169" s="1" t="s">
        <v>576</v>
      </c>
      <c r="C8169" s="4">
        <v>5.978809242319405E-2</v>
      </c>
      <c r="D8169" s="4">
        <v>5.978809242319405E-2</v>
      </c>
      <c r="E8169" s="4">
        <v>47.62721911679855</v>
      </c>
      <c r="F8169" s="1" t="s">
        <v>510</v>
      </c>
      <c r="G8169" s="1">
        <v>1</v>
      </c>
      <c r="H8169" s="1" t="s">
        <v>505</v>
      </c>
      <c r="I81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1.9286481426836791E-3</v>
      </c>
      <c r="J8169" s="1" t="str">
        <f>IFERROR(INDEX('consumption_figs'!$C:$C,MATCH(Table2[[#This Row],[item_code]],'consumption_figs'!A:A,0),1),"NA")</f>
        <v>NA</v>
      </c>
      <c r="K8169" s="1">
        <f>+SUMIFS(prod!$E:$E,prod!$A:$A,Table2[[#This Row],[date]],prod!$G:$G,Table2[[#This Row],[production_line]],prod!$F:$F,Table2[[#This Row],[output_type]])</f>
        <v>100</v>
      </c>
      <c r="L8169">
        <f>+Table2[[#This Row],[cons_qty_base_uom]]/Table2[[#This Row],[Column1]]</f>
        <v>5.9788092423194051E-4</v>
      </c>
    </row>
    <row r="8170" spans="1:12" x14ac:dyDescent="0.25">
      <c r="A8170" s="2">
        <v>45870</v>
      </c>
      <c r="B8170" s="1" t="s">
        <v>201</v>
      </c>
      <c r="C8170" s="4">
        <v>382.95605035594167</v>
      </c>
      <c r="D8170" s="4">
        <v>0.73297788038127221</v>
      </c>
      <c r="E8170" s="4">
        <v>804.20770574747758</v>
      </c>
      <c r="F8170" s="1" t="s">
        <v>510</v>
      </c>
      <c r="G8170" s="1">
        <v>1</v>
      </c>
      <c r="H8170" s="1" t="s">
        <v>505</v>
      </c>
      <c r="I81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3.8295605035594167</v>
      </c>
      <c r="J8170" s="1" t="str">
        <f>IFERROR(INDEX('consumption_figs'!$C:$C,MATCH(Table2[[#This Row],[item_code]],'consumption_figs'!A:A,0),1),"NA")</f>
        <v>pc/heat</v>
      </c>
      <c r="K8170" s="1">
        <f>+SUMIFS(prod!$E:$E,prod!$A:$A,Table2[[#This Row],[date]],prod!$G:$G,Table2[[#This Row],[production_line]],prod!$F:$F,Table2[[#This Row],[output_type]])</f>
        <v>100</v>
      </c>
      <c r="L8170">
        <f>+Table2[[#This Row],[cons_qty_base_uom]]/Table2[[#This Row],[Column1]]</f>
        <v>3.8295605035594167</v>
      </c>
    </row>
    <row r="8171" spans="1:12" x14ac:dyDescent="0.25">
      <c r="A8171" s="2">
        <v>45870</v>
      </c>
      <c r="B8171" s="1" t="s">
        <v>579</v>
      </c>
      <c r="C8171" s="4">
        <v>24.211758914128982</v>
      </c>
      <c r="D8171" s="4">
        <v>0.13074349813629652</v>
      </c>
      <c r="E8171" s="4">
        <v>1069.4827832252618</v>
      </c>
      <c r="F8171" s="1" t="s">
        <v>510</v>
      </c>
      <c r="G8171" s="1">
        <v>1</v>
      </c>
      <c r="H8171" s="1" t="s">
        <v>505</v>
      </c>
      <c r="I81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4.2175321979450488E-3</v>
      </c>
      <c r="J8171" s="1" t="str">
        <f>IFERROR(INDEX('consumption_figs'!$C:$C,MATCH(Table2[[#This Row],[item_code]],'consumption_figs'!A:A,0),1),"NA")</f>
        <v>NA</v>
      </c>
      <c r="K8171" s="1">
        <f>+SUMIFS(prod!$E:$E,prod!$A:$A,Table2[[#This Row],[date]],prod!$G:$G,Table2[[#This Row],[production_line]],prod!$F:$F,Table2[[#This Row],[output_type]])</f>
        <v>100</v>
      </c>
      <c r="L8171">
        <f>+Table2[[#This Row],[cons_qty_base_uom]]/Table2[[#This Row],[Column1]]</f>
        <v>0.24211758914128981</v>
      </c>
    </row>
    <row r="8172" spans="1:12" x14ac:dyDescent="0.25">
      <c r="A8172" s="2">
        <v>45870</v>
      </c>
      <c r="B8172" s="1" t="s">
        <v>59</v>
      </c>
      <c r="C8172" s="4">
        <v>3.0678627980976287</v>
      </c>
      <c r="D8172" s="4">
        <v>2.7610765182878659E-2</v>
      </c>
      <c r="E8172" s="4">
        <v>108.60234305265605</v>
      </c>
      <c r="F8172" s="1" t="s">
        <v>510</v>
      </c>
      <c r="G8172" s="1">
        <v>1</v>
      </c>
      <c r="H8172" s="1" t="s">
        <v>505</v>
      </c>
      <c r="I81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3.0678627980976286E-2</v>
      </c>
      <c r="J8172" s="1" t="str">
        <f>IFERROR(INDEX('consumption_figs'!$C:$C,MATCH(Table2[[#This Row],[item_code]],'consumption_figs'!A:A,0),1),"NA")</f>
        <v>pc/heat</v>
      </c>
      <c r="K8172" s="1">
        <f>+SUMIFS(prod!$E:$E,prod!$A:$A,Table2[[#This Row],[date]],prod!$G:$G,Table2[[#This Row],[production_line]],prod!$F:$F,Table2[[#This Row],[output_type]])</f>
        <v>100</v>
      </c>
      <c r="L8172">
        <f>+Table2[[#This Row],[cons_qty_base_uom]]/Table2[[#This Row],[Column1]]</f>
        <v>3.0678627980976286E-2</v>
      </c>
    </row>
    <row r="8173" spans="1:12" x14ac:dyDescent="0.25">
      <c r="A8173" s="2">
        <v>45870</v>
      </c>
      <c r="B8173" s="1" t="s">
        <v>566</v>
      </c>
      <c r="C8173" s="4">
        <v>0.84047745711018729</v>
      </c>
      <c r="D8173" s="4">
        <v>8.3207268253908551E-3</v>
      </c>
      <c r="E8173" s="4">
        <v>44.96554395539502</v>
      </c>
      <c r="F8173" s="1" t="s">
        <v>510</v>
      </c>
      <c r="G8173" s="1">
        <v>1</v>
      </c>
      <c r="H8173" s="1" t="s">
        <v>505</v>
      </c>
      <c r="I81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2.6841054275454369E-4</v>
      </c>
      <c r="J8173" s="1" t="str">
        <f>IFERROR(INDEX('consumption_figs'!$C:$C,MATCH(Table2[[#This Row],[item_code]],'consumption_figs'!A:A,0),1),"NA")</f>
        <v>NA</v>
      </c>
      <c r="K8173" s="1">
        <f>+SUMIFS(prod!$E:$E,prod!$A:$A,Table2[[#This Row],[date]],prod!$G:$G,Table2[[#This Row],[production_line]],prod!$F:$F,Table2[[#This Row],[output_type]])</f>
        <v>100</v>
      </c>
      <c r="L8173">
        <f>+Table2[[#This Row],[cons_qty_base_uom]]/Table2[[#This Row],[Column1]]</f>
        <v>8.4047745711018727E-3</v>
      </c>
    </row>
    <row r="8174" spans="1:12" x14ac:dyDescent="0.25">
      <c r="A8174" s="2">
        <v>45870</v>
      </c>
      <c r="B8174" s="1" t="s">
        <v>60</v>
      </c>
      <c r="C8174" s="4">
        <v>92.939874942847936</v>
      </c>
      <c r="D8174" s="4">
        <v>1.306214178396762</v>
      </c>
      <c r="E8174" s="4">
        <v>2719.4207408277307</v>
      </c>
      <c r="F8174" s="1" t="s">
        <v>510</v>
      </c>
      <c r="G8174" s="1">
        <v>1</v>
      </c>
      <c r="H8174" s="1" t="s">
        <v>505</v>
      </c>
      <c r="I81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0.92939874942847933</v>
      </c>
      <c r="J8174" s="1" t="str">
        <f>IFERROR(INDEX('consumption_figs'!$C:$C,MATCH(Table2[[#This Row],[item_code]],'consumption_figs'!A:A,0),1),"NA")</f>
        <v>pc/heat</v>
      </c>
      <c r="K8174" s="1">
        <f>+SUMIFS(prod!$E:$E,prod!$A:$A,Table2[[#This Row],[date]],prod!$G:$G,Table2[[#This Row],[production_line]],prod!$F:$F,Table2[[#This Row],[output_type]])</f>
        <v>100</v>
      </c>
      <c r="L8174">
        <f>+Table2[[#This Row],[cons_qty_base_uom]]/Table2[[#This Row],[Column1]]</f>
        <v>0.92939874942847933</v>
      </c>
    </row>
    <row r="8175" spans="1:12" x14ac:dyDescent="0.25">
      <c r="A8175" s="2">
        <v>45870</v>
      </c>
      <c r="B8175" s="1" t="s">
        <v>259</v>
      </c>
      <c r="C8175" s="4">
        <v>0.20044298463063961</v>
      </c>
      <c r="D8175" s="4">
        <v>0.20044298463063961</v>
      </c>
      <c r="E8175" s="4">
        <v>620.21068304412506</v>
      </c>
      <c r="F8175" s="1" t="s">
        <v>510</v>
      </c>
      <c r="G8175" s="1">
        <v>1</v>
      </c>
      <c r="H8175" s="1" t="s">
        <v>505</v>
      </c>
      <c r="I81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1.0941808211727693E-2</v>
      </c>
      <c r="J8175" s="1" t="str">
        <f>IFERROR(INDEX('consumption_figs'!$C:$C,MATCH(Table2[[#This Row],[item_code]],'consumption_figs'!A:A,0),1),"NA")</f>
        <v>kg/ton</v>
      </c>
      <c r="K8175" s="1">
        <f>+SUMIFS(prod!$E:$E,prod!$A:$A,Table2[[#This Row],[date]],prod!$G:$G,Table2[[#This Row],[production_line]],prod!$F:$F,Table2[[#This Row],[output_type]])</f>
        <v>100</v>
      </c>
      <c r="L8175">
        <f>+Table2[[#This Row],[cons_qty_base_uom]]/Table2[[#This Row],[Column1]]</f>
        <v>2.0044298463063963E-3</v>
      </c>
    </row>
    <row r="8176" spans="1:12" x14ac:dyDescent="0.25">
      <c r="A8176" s="2">
        <v>45870</v>
      </c>
      <c r="B8176" s="1" t="s">
        <v>272</v>
      </c>
      <c r="C8176" s="4">
        <v>0.13224910331246925</v>
      </c>
      <c r="D8176" s="4">
        <v>0.13224910331246925</v>
      </c>
      <c r="E8176" s="4">
        <v>144.72019375483509</v>
      </c>
      <c r="F8176" s="1" t="s">
        <v>510</v>
      </c>
      <c r="G8176" s="1">
        <v>1</v>
      </c>
      <c r="H8176" s="1" t="s">
        <v>505</v>
      </c>
      <c r="I81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7.2192315799153479E-3</v>
      </c>
      <c r="J8176" s="1" t="str">
        <f>IFERROR(INDEX('consumption_figs'!$C:$C,MATCH(Table2[[#This Row],[item_code]],'consumption_figs'!A:A,0),1),"NA")</f>
        <v>kg/ton</v>
      </c>
      <c r="K8176" s="1">
        <f>+SUMIFS(prod!$E:$E,prod!$A:$A,Table2[[#This Row],[date]],prod!$G:$G,Table2[[#This Row],[production_line]],prod!$F:$F,Table2[[#This Row],[output_type]])</f>
        <v>100</v>
      </c>
      <c r="L8176">
        <f>+Table2[[#This Row],[cons_qty_base_uom]]/Table2[[#This Row],[Column1]]</f>
        <v>1.3224910331246925E-3</v>
      </c>
    </row>
    <row r="8177" spans="1:12" x14ac:dyDescent="0.25">
      <c r="A8177" s="2">
        <v>45901</v>
      </c>
      <c r="B8177" s="1" t="s">
        <v>99</v>
      </c>
      <c r="C8177" s="4">
        <v>20.654707004370184</v>
      </c>
      <c r="D8177" s="4">
        <v>0.1435502136803728</v>
      </c>
      <c r="E8177" s="4">
        <v>227.20177704807202</v>
      </c>
      <c r="F8177" s="1" t="s">
        <v>510</v>
      </c>
      <c r="G8177" s="1">
        <v>1</v>
      </c>
      <c r="H8177" s="1" t="s">
        <v>505</v>
      </c>
      <c r="I81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0.49177873819929008</v>
      </c>
      <c r="J8177" s="1" t="str">
        <f>IFERROR(INDEX('consumption_figs'!$C:$C,MATCH(Table2[[#This Row],[item_code]],'consumption_figs'!A:A,0),1),"NA")</f>
        <v>pc/heat</v>
      </c>
      <c r="K8177" s="1">
        <f>+SUMIFS(prod!$E:$E,prod!$A:$A,Table2[[#This Row],[date]],prod!$G:$G,Table2[[#This Row],[production_line]],prod!$F:$F,Table2[[#This Row],[output_type]])</f>
        <v>42</v>
      </c>
      <c r="L8177">
        <f>+Table2[[#This Row],[cons_qty_base_uom]]/Table2[[#This Row],[Column1]]</f>
        <v>0.49177873819929008</v>
      </c>
    </row>
    <row r="8178" spans="1:12" x14ac:dyDescent="0.25">
      <c r="A8178" s="2">
        <v>45901</v>
      </c>
      <c r="B8178" s="1" t="s">
        <v>80</v>
      </c>
      <c r="C8178" s="4">
        <v>5.7031653668783351</v>
      </c>
      <c r="D8178" s="4">
        <v>0.20890694738875343</v>
      </c>
      <c r="E8178" s="4">
        <v>302.26776444455174</v>
      </c>
      <c r="F8178" s="1" t="s">
        <v>510</v>
      </c>
      <c r="G8178" s="1">
        <v>1</v>
      </c>
      <c r="H8178" s="1" t="s">
        <v>505</v>
      </c>
      <c r="I81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0.1357896515923413</v>
      </c>
      <c r="J8178" s="1" t="str">
        <f>IFERROR(INDEX('consumption_figs'!$C:$C,MATCH(Table2[[#This Row],[item_code]],'consumption_figs'!A:A,0),1),"NA")</f>
        <v>pc/heat</v>
      </c>
      <c r="K8178" s="1">
        <f>+SUMIFS(prod!$E:$E,prod!$A:$A,Table2[[#This Row],[date]],prod!$G:$G,Table2[[#This Row],[production_line]],prod!$F:$F,Table2[[#This Row],[output_type]])</f>
        <v>42</v>
      </c>
      <c r="L8178">
        <f>+Table2[[#This Row],[cons_qty_base_uom]]/Table2[[#This Row],[Column1]]</f>
        <v>0.1357896515923413</v>
      </c>
    </row>
    <row r="8179" spans="1:12" x14ac:dyDescent="0.25">
      <c r="A8179" s="2">
        <v>45901</v>
      </c>
      <c r="B8179" s="1" t="s">
        <v>144</v>
      </c>
      <c r="C8179" s="4">
        <v>9.248376270613516</v>
      </c>
      <c r="D8179" s="4">
        <v>0.19319858029311635</v>
      </c>
      <c r="E8179" s="4">
        <v>240.45778303595142</v>
      </c>
      <c r="F8179" s="1" t="s">
        <v>510</v>
      </c>
      <c r="G8179" s="1">
        <v>1</v>
      </c>
      <c r="H8179" s="1" t="s">
        <v>505</v>
      </c>
      <c r="I81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0.22019943501460754</v>
      </c>
      <c r="J8179" s="1" t="str">
        <f>IFERROR(INDEX('consumption_figs'!$C:$C,MATCH(Table2[[#This Row],[item_code]],'consumption_figs'!A:A,0),1),"NA")</f>
        <v>pc/heat</v>
      </c>
      <c r="K8179" s="1">
        <f>+SUMIFS(prod!$E:$E,prod!$A:$A,Table2[[#This Row],[date]],prod!$G:$G,Table2[[#This Row],[production_line]],prod!$F:$F,Table2[[#This Row],[output_type]])</f>
        <v>42</v>
      </c>
      <c r="L8179">
        <f>+Table2[[#This Row],[cons_qty_base_uom]]/Table2[[#This Row],[Column1]]</f>
        <v>0.22019943501460754</v>
      </c>
    </row>
    <row r="8180" spans="1:12" x14ac:dyDescent="0.25">
      <c r="A8180" s="2">
        <v>45901</v>
      </c>
      <c r="B8180" s="1" t="s">
        <v>146</v>
      </c>
      <c r="C8180" s="4">
        <v>15.645169857787865</v>
      </c>
      <c r="D8180" s="4">
        <v>0.32745340512349996</v>
      </c>
      <c r="E8180" s="4">
        <v>406.7744163024845</v>
      </c>
      <c r="F8180" s="1" t="s">
        <v>510</v>
      </c>
      <c r="G8180" s="1">
        <v>1</v>
      </c>
      <c r="H8180" s="1" t="s">
        <v>505</v>
      </c>
      <c r="I81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0.3725040442330444</v>
      </c>
      <c r="J8180" s="1" t="str">
        <f>IFERROR(INDEX('consumption_figs'!$C:$C,MATCH(Table2[[#This Row],[item_code]],'consumption_figs'!A:A,0),1),"NA")</f>
        <v>pc/heat</v>
      </c>
      <c r="K8180" s="1">
        <f>+SUMIFS(prod!$E:$E,prod!$A:$A,Table2[[#This Row],[date]],prod!$G:$G,Table2[[#This Row],[production_line]],prod!$F:$F,Table2[[#This Row],[output_type]])</f>
        <v>42</v>
      </c>
      <c r="L8180">
        <f>+Table2[[#This Row],[cons_qty_base_uom]]/Table2[[#This Row],[Column1]]</f>
        <v>0.3725040442330444</v>
      </c>
    </row>
    <row r="8181" spans="1:12" x14ac:dyDescent="0.25">
      <c r="A8181" s="2">
        <v>45901</v>
      </c>
      <c r="B8181" s="1" t="s">
        <v>89</v>
      </c>
      <c r="C8181" s="4">
        <v>6.8592124007050241</v>
      </c>
      <c r="D8181" s="4">
        <v>0.14541530289494653</v>
      </c>
      <c r="E8181" s="4">
        <v>177.65360117826012</v>
      </c>
      <c r="F8181" s="1" t="s">
        <v>510</v>
      </c>
      <c r="G8181" s="1">
        <v>1</v>
      </c>
      <c r="H8181" s="1" t="s">
        <v>505</v>
      </c>
      <c r="I81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4.8471767631648845E-3</v>
      </c>
      <c r="J8181" s="1" t="str">
        <f>IFERROR(INDEX('consumption_figs'!$C:$C,MATCH(Table2[[#This Row],[item_code]],'consumption_figs'!A:A,0),1),"NA")</f>
        <v>NA</v>
      </c>
      <c r="K8181" s="1">
        <f>+SUMIFS(prod!$E:$E,prod!$A:$A,Table2[[#This Row],[date]],prod!$G:$G,Table2[[#This Row],[production_line]],prod!$F:$F,Table2[[#This Row],[output_type]])</f>
        <v>42</v>
      </c>
      <c r="L8181">
        <f>+Table2[[#This Row],[cons_qty_base_uom]]/Table2[[#This Row],[Column1]]</f>
        <v>0.16331458096916723</v>
      </c>
    </row>
    <row r="8182" spans="1:12" x14ac:dyDescent="0.25">
      <c r="A8182" s="2">
        <v>45901</v>
      </c>
      <c r="B8182" s="1" t="s">
        <v>117</v>
      </c>
      <c r="C8182" s="4">
        <v>41.925972426781271</v>
      </c>
      <c r="D8182" s="4">
        <v>0.86032095419755161</v>
      </c>
      <c r="E8182" s="4">
        <v>1161.3494362218412</v>
      </c>
      <c r="F8182" s="1" t="s">
        <v>510</v>
      </c>
      <c r="G8182" s="1">
        <v>1</v>
      </c>
      <c r="H8182" s="1" t="s">
        <v>505</v>
      </c>
      <c r="I81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0.99823743873288739</v>
      </c>
      <c r="J8182" s="1" t="str">
        <f>IFERROR(INDEX('consumption_figs'!$C:$C,MATCH(Table2[[#This Row],[item_code]],'consumption_figs'!A:A,0),1),"NA")</f>
        <v>pc/heat</v>
      </c>
      <c r="K8182" s="1">
        <f>+SUMIFS(prod!$E:$E,prod!$A:$A,Table2[[#This Row],[date]],prod!$G:$G,Table2[[#This Row],[production_line]],prod!$F:$F,Table2[[#This Row],[output_type]])</f>
        <v>42</v>
      </c>
      <c r="L8182">
        <f>+Table2[[#This Row],[cons_qty_base_uom]]/Table2[[#This Row],[Column1]]</f>
        <v>0.99823743873288739</v>
      </c>
    </row>
    <row r="8183" spans="1:12" x14ac:dyDescent="0.25">
      <c r="A8183" s="2">
        <v>45901</v>
      </c>
      <c r="B8183" s="1" t="s">
        <v>115</v>
      </c>
      <c r="C8183" s="4">
        <v>27.51391940507521</v>
      </c>
      <c r="D8183" s="4">
        <v>0.56513590458024476</v>
      </c>
      <c r="E8183" s="4">
        <v>762.13556752058332</v>
      </c>
      <c r="F8183" s="1" t="s">
        <v>510</v>
      </c>
      <c r="G8183" s="1">
        <v>1</v>
      </c>
      <c r="H8183" s="1" t="s">
        <v>505</v>
      </c>
      <c r="I81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0.65509331916845737</v>
      </c>
      <c r="J8183" s="1" t="str">
        <f>IFERROR(INDEX('consumption_figs'!$C:$C,MATCH(Table2[[#This Row],[item_code]],'consumption_figs'!A:A,0),1),"NA")</f>
        <v>pc/heat</v>
      </c>
      <c r="K8183" s="1">
        <f>+SUMIFS(prod!$E:$E,prod!$A:$A,Table2[[#This Row],[date]],prod!$G:$G,Table2[[#This Row],[production_line]],prod!$F:$F,Table2[[#This Row],[output_type]])</f>
        <v>42</v>
      </c>
      <c r="L8183">
        <f>+Table2[[#This Row],[cons_qty_base_uom]]/Table2[[#This Row],[Column1]]</f>
        <v>0.65509331916845737</v>
      </c>
    </row>
    <row r="8184" spans="1:12" x14ac:dyDescent="0.25">
      <c r="A8184" s="2">
        <v>45901</v>
      </c>
      <c r="B8184" s="1" t="s">
        <v>119</v>
      </c>
      <c r="C8184" s="4">
        <v>99.420044909095296</v>
      </c>
      <c r="D8184" s="4">
        <v>2.0400993215346355</v>
      </c>
      <c r="E8184" s="4">
        <v>2753.9352439819395</v>
      </c>
      <c r="F8184" s="1" t="s">
        <v>510</v>
      </c>
      <c r="G8184" s="1">
        <v>1</v>
      </c>
      <c r="H8184" s="1" t="s">
        <v>505</v>
      </c>
      <c r="I81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2.3671439264070306</v>
      </c>
      <c r="J8184" s="1" t="str">
        <f>IFERROR(INDEX('consumption_figs'!$C:$C,MATCH(Table2[[#This Row],[item_code]],'consumption_figs'!A:A,0),1),"NA")</f>
        <v>pc/heat</v>
      </c>
      <c r="K8184" s="1">
        <f>+SUMIFS(prod!$E:$E,prod!$A:$A,Table2[[#This Row],[date]],prod!$G:$G,Table2[[#This Row],[production_line]],prod!$F:$F,Table2[[#This Row],[output_type]])</f>
        <v>42</v>
      </c>
      <c r="L8184">
        <f>+Table2[[#This Row],[cons_qty_base_uom]]/Table2[[#This Row],[Column1]]</f>
        <v>2.3671439264070306</v>
      </c>
    </row>
    <row r="8185" spans="1:12" x14ac:dyDescent="0.25">
      <c r="A8185" s="2">
        <v>45901</v>
      </c>
      <c r="B8185" s="1" t="s">
        <v>128</v>
      </c>
      <c r="C8185" s="4">
        <v>20.038148586329285</v>
      </c>
      <c r="D8185" s="4">
        <v>0.50315791100272822</v>
      </c>
      <c r="E8185" s="4">
        <v>679.29323707656272</v>
      </c>
      <c r="F8185" s="1" t="s">
        <v>510</v>
      </c>
      <c r="G8185" s="1">
        <v>1</v>
      </c>
      <c r="H8185" s="1" t="s">
        <v>505</v>
      </c>
      <c r="I81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0.477098775864983</v>
      </c>
      <c r="J8185" s="1" t="str">
        <f>IFERROR(INDEX('consumption_figs'!$C:$C,MATCH(Table2[[#This Row],[item_code]],'consumption_figs'!A:A,0),1),"NA")</f>
        <v>pc/heat</v>
      </c>
      <c r="K8185" s="1">
        <f>+SUMIFS(prod!$E:$E,prod!$A:$A,Table2[[#This Row],[date]],prod!$G:$G,Table2[[#This Row],[production_line]],prod!$F:$F,Table2[[#This Row],[output_type]])</f>
        <v>42</v>
      </c>
      <c r="L8185">
        <f>+Table2[[#This Row],[cons_qty_base_uom]]/Table2[[#This Row],[Column1]]</f>
        <v>0.477098775864983</v>
      </c>
    </row>
    <row r="8186" spans="1:12" x14ac:dyDescent="0.25">
      <c r="A8186" s="2">
        <v>45901</v>
      </c>
      <c r="B8186" s="1" t="s">
        <v>136</v>
      </c>
      <c r="C8186" s="4">
        <v>43.159089262863077</v>
      </c>
      <c r="D8186" s="4">
        <v>1.0828615496052345</v>
      </c>
      <c r="E8186" s="4">
        <v>1463.0931260110583</v>
      </c>
      <c r="F8186" s="1" t="s">
        <v>510</v>
      </c>
      <c r="G8186" s="1">
        <v>1</v>
      </c>
      <c r="H8186" s="1" t="s">
        <v>505</v>
      </c>
      <c r="I81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1.0275973634015019</v>
      </c>
      <c r="J8186" s="1" t="str">
        <f>IFERROR(INDEX('consumption_figs'!$C:$C,MATCH(Table2[[#This Row],[item_code]],'consumption_figs'!A:A,0),1),"NA")</f>
        <v>pc/heat</v>
      </c>
      <c r="K8186" s="1">
        <f>+SUMIFS(prod!$E:$E,prod!$A:$A,Table2[[#This Row],[date]],prod!$G:$G,Table2[[#This Row],[production_line]],prod!$F:$F,Table2[[#This Row],[output_type]])</f>
        <v>42</v>
      </c>
      <c r="L8186">
        <f>+Table2[[#This Row],[cons_qty_base_uom]]/Table2[[#This Row],[Column1]]</f>
        <v>1.0275973634015019</v>
      </c>
    </row>
    <row r="8187" spans="1:12" x14ac:dyDescent="0.25">
      <c r="A8187" s="2">
        <v>45901</v>
      </c>
      <c r="B8187" s="1" t="s">
        <v>132</v>
      </c>
      <c r="C8187" s="4">
        <v>47.937417002680057</v>
      </c>
      <c r="D8187" s="4">
        <v>1.2017910442571891</v>
      </c>
      <c r="E8187" s="4">
        <v>1625.0784363908538</v>
      </c>
      <c r="F8187" s="1" t="s">
        <v>510</v>
      </c>
      <c r="G8187" s="1">
        <v>1</v>
      </c>
      <c r="H8187" s="1" t="s">
        <v>505</v>
      </c>
      <c r="I81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1.1413670714923823</v>
      </c>
      <c r="J8187" s="1" t="str">
        <f>IFERROR(INDEX('consumption_figs'!$C:$C,MATCH(Table2[[#This Row],[item_code]],'consumption_figs'!A:A,0),1),"NA")</f>
        <v>pc/heat</v>
      </c>
      <c r="K8187" s="1">
        <f>+SUMIFS(prod!$E:$E,prod!$A:$A,Table2[[#This Row],[date]],prod!$G:$G,Table2[[#This Row],[production_line]],prod!$F:$F,Table2[[#This Row],[output_type]])</f>
        <v>42</v>
      </c>
      <c r="L8187">
        <f>+Table2[[#This Row],[cons_qty_base_uom]]/Table2[[#This Row],[Column1]]</f>
        <v>1.1413670714923823</v>
      </c>
    </row>
    <row r="8188" spans="1:12" x14ac:dyDescent="0.25">
      <c r="A8188" s="2">
        <v>45901</v>
      </c>
      <c r="B8188" s="1" t="s">
        <v>134</v>
      </c>
      <c r="C8188" s="4">
        <v>2.8515826834391675</v>
      </c>
      <c r="D8188" s="4">
        <v>7.1745820315329445E-2</v>
      </c>
      <c r="E8188" s="4">
        <v>96.668652968587779</v>
      </c>
      <c r="F8188" s="1" t="s">
        <v>510</v>
      </c>
      <c r="G8188" s="1">
        <v>1</v>
      </c>
      <c r="H8188" s="1" t="s">
        <v>505</v>
      </c>
      <c r="I81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6.7894825796170649E-2</v>
      </c>
      <c r="J8188" s="1" t="str">
        <f>IFERROR(INDEX('consumption_figs'!$C:$C,MATCH(Table2[[#This Row],[item_code]],'consumption_figs'!A:A,0),1),"NA")</f>
        <v>pc/heat</v>
      </c>
      <c r="K8188" s="1">
        <f>+SUMIFS(prod!$E:$E,prod!$A:$A,Table2[[#This Row],[date]],prod!$G:$G,Table2[[#This Row],[production_line]],prod!$F:$F,Table2[[#This Row],[output_type]])</f>
        <v>42</v>
      </c>
      <c r="L8188">
        <f>+Table2[[#This Row],[cons_qty_base_uom]]/Table2[[#This Row],[Column1]]</f>
        <v>6.7894825796170649E-2</v>
      </c>
    </row>
    <row r="8189" spans="1:12" x14ac:dyDescent="0.25">
      <c r="A8189" s="2">
        <v>45901</v>
      </c>
      <c r="B8189" s="1" t="s">
        <v>113</v>
      </c>
      <c r="C8189" s="4">
        <v>2.0038148586329285</v>
      </c>
      <c r="D8189" s="4">
        <v>3.6068667455392715E-2</v>
      </c>
      <c r="E8189" s="4">
        <v>53.521894874085525</v>
      </c>
      <c r="F8189" s="1" t="s">
        <v>510</v>
      </c>
      <c r="G8189" s="1">
        <v>1</v>
      </c>
      <c r="H8189" s="1" t="s">
        <v>505</v>
      </c>
      <c r="I81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1.2022889151797572E-3</v>
      </c>
      <c r="J8189" s="1" t="str">
        <f>IFERROR(INDEX('consumption_figs'!$C:$C,MATCH(Table2[[#This Row],[item_code]],'consumption_figs'!A:A,0),1),"NA")</f>
        <v>NA</v>
      </c>
      <c r="K8189" s="1">
        <f>+SUMIFS(prod!$E:$E,prod!$A:$A,Table2[[#This Row],[date]],prod!$G:$G,Table2[[#This Row],[production_line]],prod!$F:$F,Table2[[#This Row],[output_type]])</f>
        <v>42</v>
      </c>
      <c r="L8189">
        <f>+Table2[[#This Row],[cons_qty_base_uom]]/Table2[[#This Row],[Column1]]</f>
        <v>4.7709877586498299E-2</v>
      </c>
    </row>
    <row r="8190" spans="1:12" x14ac:dyDescent="0.25">
      <c r="A8190" s="2">
        <v>45901</v>
      </c>
      <c r="B8190" s="1" t="s">
        <v>227</v>
      </c>
      <c r="C8190" s="4">
        <v>7.6106429726923723</v>
      </c>
      <c r="D8190" s="4">
        <v>7.6106429726923723</v>
      </c>
      <c r="E8190" s="4">
        <v>6036.2292609315009</v>
      </c>
      <c r="F8190" s="1" t="s">
        <v>510</v>
      </c>
      <c r="G8190" s="1">
        <v>1</v>
      </c>
      <c r="H8190" s="1" t="s">
        <v>505</v>
      </c>
      <c r="I81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0.98037394985087889</v>
      </c>
      <c r="J8190" s="1" t="str">
        <f>IFERROR(INDEX('consumption_figs'!$C:$C,MATCH(Table2[[#This Row],[item_code]],'consumption_figs'!A:A,0),1),"NA")</f>
        <v>kg/ton</v>
      </c>
      <c r="K8190" s="1">
        <f>+SUMIFS(prod!$E:$E,prod!$A:$A,Table2[[#This Row],[date]],prod!$G:$G,Table2[[#This Row],[production_line]],prod!$F:$F,Table2[[#This Row],[output_type]])</f>
        <v>42</v>
      </c>
      <c r="L8190">
        <f>+Table2[[#This Row],[cons_qty_base_uom]]/Table2[[#This Row],[Column1]]</f>
        <v>0.18120578506410409</v>
      </c>
    </row>
    <row r="8191" spans="1:12" x14ac:dyDescent="0.25">
      <c r="A8191" s="2">
        <v>45901</v>
      </c>
      <c r="B8191" s="1" t="s">
        <v>234</v>
      </c>
      <c r="C8191" s="4">
        <v>1.27935871743487</v>
      </c>
      <c r="D8191" s="4">
        <v>1.27935871743487</v>
      </c>
      <c r="E8191" s="4">
        <v>1471.2625250501005</v>
      </c>
      <c r="F8191" s="1" t="s">
        <v>510</v>
      </c>
      <c r="G8191" s="1">
        <v>1</v>
      </c>
      <c r="H8191" s="1" t="s">
        <v>505</v>
      </c>
      <c r="I81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0.16480210194961611</v>
      </c>
      <c r="J8191" s="1" t="str">
        <f>IFERROR(INDEX('consumption_figs'!$C:$C,MATCH(Table2[[#This Row],[item_code]],'consumption_figs'!A:A,0),1),"NA")</f>
        <v>kg/ton</v>
      </c>
      <c r="K8191" s="1">
        <f>+SUMIFS(prod!$E:$E,prod!$A:$A,Table2[[#This Row],[date]],prod!$G:$G,Table2[[#This Row],[production_line]],prod!$F:$F,Table2[[#This Row],[output_type]])</f>
        <v>42</v>
      </c>
      <c r="L8191">
        <f>+Table2[[#This Row],[cons_qty_base_uom]]/Table2[[#This Row],[Column1]]</f>
        <v>3.0460921843687379E-2</v>
      </c>
    </row>
    <row r="8192" spans="1:12" x14ac:dyDescent="0.25">
      <c r="A8192" s="2">
        <v>45901</v>
      </c>
      <c r="B8192" s="1" t="s">
        <v>87</v>
      </c>
      <c r="C8192" s="4">
        <v>0.69362822029601368</v>
      </c>
      <c r="D8192" s="4">
        <v>7.1478388101504198E-2</v>
      </c>
      <c r="E8192" s="4">
        <v>350.1227167588188</v>
      </c>
      <c r="F8192" s="1" t="s">
        <v>510</v>
      </c>
      <c r="G8192" s="1">
        <v>1</v>
      </c>
      <c r="H8192" s="1" t="s">
        <v>505</v>
      </c>
      <c r="I81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1.6514957626095565E-2</v>
      </c>
      <c r="J8192" s="1" t="str">
        <f>IFERROR(INDEX('consumption_figs'!$C:$C,MATCH(Table2[[#This Row],[item_code]],'consumption_figs'!A:A,0),1),"NA")</f>
        <v>pc/heat</v>
      </c>
      <c r="K8192" s="1">
        <f>+SUMIFS(prod!$E:$E,prod!$A:$A,Table2[[#This Row],[date]],prod!$G:$G,Table2[[#This Row],[production_line]],prod!$F:$F,Table2[[#This Row],[output_type]])</f>
        <v>42</v>
      </c>
      <c r="L8192">
        <f>+Table2[[#This Row],[cons_qty_base_uom]]/Table2[[#This Row],[Column1]]</f>
        <v>1.6514957626095565E-2</v>
      </c>
    </row>
    <row r="8193" spans="1:12" x14ac:dyDescent="0.25">
      <c r="A8193" s="2">
        <v>45901</v>
      </c>
      <c r="B8193" s="1" t="s">
        <v>62</v>
      </c>
      <c r="C8193" s="4">
        <v>0.30827920902045053</v>
      </c>
      <c r="D8193" s="4">
        <v>8.9709249824951098E-2</v>
      </c>
      <c r="E8193" s="4">
        <v>439.05124948692566</v>
      </c>
      <c r="F8193" s="1" t="s">
        <v>510</v>
      </c>
      <c r="G8193" s="1">
        <v>1</v>
      </c>
      <c r="H8193" s="1" t="s">
        <v>505</v>
      </c>
      <c r="I81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7.3399811671535841E-3</v>
      </c>
      <c r="J8193" s="1" t="str">
        <f>IFERROR(INDEX('consumption_figs'!$C:$C,MATCH(Table2[[#This Row],[item_code]],'consumption_figs'!A:A,0),1),"NA")</f>
        <v>pc/heat</v>
      </c>
      <c r="K8193" s="1">
        <f>+SUMIFS(prod!$E:$E,prod!$A:$A,Table2[[#This Row],[date]],prod!$G:$G,Table2[[#This Row],[production_line]],prod!$F:$F,Table2[[#This Row],[output_type]])</f>
        <v>42</v>
      </c>
      <c r="L8193">
        <f>+Table2[[#This Row],[cons_qty_base_uom]]/Table2[[#This Row],[Column1]]</f>
        <v>7.3399811671535841E-3</v>
      </c>
    </row>
    <row r="8194" spans="1:12" x14ac:dyDescent="0.25">
      <c r="A8194" s="2">
        <v>45901</v>
      </c>
      <c r="B8194" s="1" t="s">
        <v>65</v>
      </c>
      <c r="C8194" s="4">
        <v>1.541396045102254E-2</v>
      </c>
      <c r="D8194" s="4">
        <v>0.13400897216118995</v>
      </c>
      <c r="E8194" s="4">
        <v>302.06121737450826</v>
      </c>
      <c r="F8194" s="1" t="s">
        <v>510</v>
      </c>
      <c r="G8194" s="1">
        <v>1</v>
      </c>
      <c r="H8194" s="1" t="s">
        <v>505</v>
      </c>
      <c r="I81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3.6699905835767949E-4</v>
      </c>
      <c r="J8194" s="1" t="str">
        <f>IFERROR(INDEX('consumption_figs'!$C:$C,MATCH(Table2[[#This Row],[item_code]],'consumption_figs'!A:A,0),1),"NA")</f>
        <v>pc/heat</v>
      </c>
      <c r="K8194" s="1">
        <f>+SUMIFS(prod!$E:$E,prod!$A:$A,Table2[[#This Row],[date]],prod!$G:$G,Table2[[#This Row],[production_line]],prod!$F:$F,Table2[[#This Row],[output_type]])</f>
        <v>42</v>
      </c>
      <c r="L8194">
        <f>+Table2[[#This Row],[cons_qty_base_uom]]/Table2[[#This Row],[Column1]]</f>
        <v>3.6699905835767949E-4</v>
      </c>
    </row>
    <row r="8195" spans="1:12" x14ac:dyDescent="0.25">
      <c r="A8195" s="2">
        <v>45901</v>
      </c>
      <c r="B8195" s="1" t="s">
        <v>167</v>
      </c>
      <c r="C8195" s="4">
        <v>54.012680202279412</v>
      </c>
      <c r="D8195" s="4">
        <v>0.23387490527586985</v>
      </c>
      <c r="E8195" s="4">
        <v>167.19716978171934</v>
      </c>
      <c r="F8195" s="1" t="s">
        <v>510</v>
      </c>
      <c r="G8195" s="1">
        <v>1</v>
      </c>
      <c r="H8195" s="1" t="s">
        <v>505</v>
      </c>
      <c r="I81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3.0126871734621904E-2</v>
      </c>
      <c r="J8195" s="1" t="str">
        <f>IFERROR(INDEX('consumption_figs'!$C:$C,MATCH(Table2[[#This Row],[item_code]],'consumption_figs'!A:A,0),1),"NA")</f>
        <v>kg/ton</v>
      </c>
      <c r="K8195" s="1">
        <f>+SUMIFS(prod!$E:$E,prod!$A:$A,Table2[[#This Row],[date]],prod!$G:$G,Table2[[#This Row],[production_line]],prod!$F:$F,Table2[[#This Row],[output_type]])</f>
        <v>42</v>
      </c>
      <c r="L8195">
        <f>+Table2[[#This Row],[cons_qty_base_uom]]/Table2[[#This Row],[Column1]]</f>
        <v>1.286016195292367</v>
      </c>
    </row>
    <row r="8196" spans="1:12" x14ac:dyDescent="0.25">
      <c r="A8196" s="2">
        <v>45901</v>
      </c>
      <c r="B8196" s="1" t="s">
        <v>169</v>
      </c>
      <c r="C8196" s="4">
        <v>60.599592422069584</v>
      </c>
      <c r="D8196" s="4">
        <v>0.28481808438372702</v>
      </c>
      <c r="E8196" s="4">
        <v>192.35255988406672</v>
      </c>
      <c r="F8196" s="1" t="s">
        <v>510</v>
      </c>
      <c r="G8196" s="1">
        <v>1</v>
      </c>
      <c r="H8196" s="1" t="s">
        <v>505</v>
      </c>
      <c r="I81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3.6689177429309161E-2</v>
      </c>
      <c r="J8196" s="1" t="str">
        <f>IFERROR(INDEX('consumption_figs'!$C:$C,MATCH(Table2[[#This Row],[item_code]],'consumption_figs'!A:A,0),1),"NA")</f>
        <v>kg/ton</v>
      </c>
      <c r="K8196" s="1">
        <f>+SUMIFS(prod!$E:$E,prod!$A:$A,Table2[[#This Row],[date]],prod!$G:$G,Table2[[#This Row],[production_line]],prod!$F:$F,Table2[[#This Row],[output_type]])</f>
        <v>42</v>
      </c>
      <c r="L8196">
        <f>+Table2[[#This Row],[cons_qty_base_uom]]/Table2[[#This Row],[Column1]]</f>
        <v>1.4428474386207044</v>
      </c>
    </row>
    <row r="8197" spans="1:12" x14ac:dyDescent="0.25">
      <c r="A8197" s="2">
        <v>45901</v>
      </c>
      <c r="B8197" s="1" t="s">
        <v>170</v>
      </c>
      <c r="C8197" s="4">
        <v>13.173824439580345</v>
      </c>
      <c r="D8197" s="4">
        <v>2.5557219412785871E-2</v>
      </c>
      <c r="E8197" s="4">
        <v>6.5252692604724878</v>
      </c>
      <c r="F8197" s="1" t="s">
        <v>510</v>
      </c>
      <c r="G8197" s="1">
        <v>1</v>
      </c>
      <c r="H8197" s="1" t="s">
        <v>505</v>
      </c>
      <c r="I81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3.2921833585966599E-3</v>
      </c>
      <c r="J8197" s="1" t="str">
        <f>IFERROR(INDEX('consumption_figs'!$C:$C,MATCH(Table2[[#This Row],[item_code]],'consumption_figs'!A:A,0),1),"NA")</f>
        <v>kg/ton</v>
      </c>
      <c r="K8197" s="1">
        <f>+SUMIFS(prod!$E:$E,prod!$A:$A,Table2[[#This Row],[date]],prod!$G:$G,Table2[[#This Row],[production_line]],prod!$F:$F,Table2[[#This Row],[output_type]])</f>
        <v>42</v>
      </c>
      <c r="L8197">
        <f>+Table2[[#This Row],[cons_qty_base_uom]]/Table2[[#This Row],[Column1]]</f>
        <v>0.3136624866566749</v>
      </c>
    </row>
    <row r="8198" spans="1:12" x14ac:dyDescent="0.25">
      <c r="A8198" s="2">
        <v>45901</v>
      </c>
      <c r="B8198" s="1" t="s">
        <v>171</v>
      </c>
      <c r="C8198" s="4">
        <v>13.173824439580345</v>
      </c>
      <c r="D8198" s="4">
        <v>5.3090512491508791E-2</v>
      </c>
      <c r="E8198" s="4">
        <v>12.990717501547287</v>
      </c>
      <c r="F8198" s="1" t="s">
        <v>510</v>
      </c>
      <c r="G8198" s="1">
        <v>1</v>
      </c>
      <c r="H8198" s="1" t="s">
        <v>505</v>
      </c>
      <c r="I81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6.8389169768786279E-3</v>
      </c>
      <c r="J8198" s="1" t="str">
        <f>IFERROR(INDEX('consumption_figs'!$C:$C,MATCH(Table2[[#This Row],[item_code]],'consumption_figs'!A:A,0),1),"NA")</f>
        <v>kg/ton</v>
      </c>
      <c r="K8198" s="1">
        <f>+SUMIFS(prod!$E:$E,prod!$A:$A,Table2[[#This Row],[date]],prod!$G:$G,Table2[[#This Row],[production_line]],prod!$F:$F,Table2[[#This Row],[output_type]])</f>
        <v>42</v>
      </c>
      <c r="L8198">
        <f>+Table2[[#This Row],[cons_qty_base_uom]]/Table2[[#This Row],[Column1]]</f>
        <v>0.3136624866566749</v>
      </c>
    </row>
    <row r="8199" spans="1:12" x14ac:dyDescent="0.25">
      <c r="A8199" s="2">
        <v>45901</v>
      </c>
      <c r="B8199" s="1" t="s">
        <v>172</v>
      </c>
      <c r="C8199" s="4">
        <v>121.85787606611819</v>
      </c>
      <c r="D8199" s="4">
        <v>0.58979212016001203</v>
      </c>
      <c r="E8199" s="4">
        <v>530.81290814401086</v>
      </c>
      <c r="F8199" s="1" t="s">
        <v>510</v>
      </c>
      <c r="G8199" s="1">
        <v>1</v>
      </c>
      <c r="H8199" s="1" t="s">
        <v>505</v>
      </c>
      <c r="I81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7.5974767507408475E-2</v>
      </c>
      <c r="J8199" s="1" t="str">
        <f>IFERROR(INDEX('consumption_figs'!$C:$C,MATCH(Table2[[#This Row],[item_code]],'consumption_figs'!A:A,0),1),"NA")</f>
        <v>kg/ton</v>
      </c>
      <c r="K8199" s="1">
        <f>+SUMIFS(prod!$E:$E,prod!$A:$A,Table2[[#This Row],[date]],prod!$G:$G,Table2[[#This Row],[production_line]],prod!$F:$F,Table2[[#This Row],[output_type]])</f>
        <v>42</v>
      </c>
      <c r="L8199">
        <f>+Table2[[#This Row],[cons_qty_base_uom]]/Table2[[#This Row],[Column1]]</f>
        <v>2.9013780015742427</v>
      </c>
    </row>
    <row r="8200" spans="1:12" x14ac:dyDescent="0.25">
      <c r="A8200" s="2">
        <v>45901</v>
      </c>
      <c r="B8200" s="1" t="s">
        <v>580</v>
      </c>
      <c r="C8200" s="4">
        <v>1.317382443958035E-2</v>
      </c>
      <c r="D8200" s="4">
        <v>3.4120205298513111E-2</v>
      </c>
      <c r="E8200" s="4">
        <v>111.97750773643298</v>
      </c>
      <c r="F8200" s="1" t="s">
        <v>510</v>
      </c>
      <c r="G8200" s="1">
        <v>1</v>
      </c>
      <c r="H8200" s="1" t="s">
        <v>505</v>
      </c>
      <c r="I82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1.1373401766171037E-3</v>
      </c>
      <c r="J8200" s="1" t="str">
        <f>IFERROR(INDEX('consumption_figs'!$C:$C,MATCH(Table2[[#This Row],[item_code]],'consumption_figs'!A:A,0),1),"NA")</f>
        <v>NA</v>
      </c>
      <c r="K8200" s="1">
        <f>+SUMIFS(prod!$E:$E,prod!$A:$A,Table2[[#This Row],[date]],prod!$G:$G,Table2[[#This Row],[production_line]],prod!$F:$F,Table2[[#This Row],[output_type]])</f>
        <v>42</v>
      </c>
      <c r="L8200">
        <f>+Table2[[#This Row],[cons_qty_base_uom]]/Table2[[#This Row],[Column1]]</f>
        <v>3.1366248665667501E-4</v>
      </c>
    </row>
    <row r="8201" spans="1:12" x14ac:dyDescent="0.25">
      <c r="A8201" s="2">
        <v>45901</v>
      </c>
      <c r="B8201" s="1" t="s">
        <v>173</v>
      </c>
      <c r="C8201" s="4">
        <v>42.156238206657115</v>
      </c>
      <c r="D8201" s="4">
        <v>0.52653141520114743</v>
      </c>
      <c r="E8201" s="4">
        <v>775.25322062042437</v>
      </c>
      <c r="F8201" s="1" t="s">
        <v>510</v>
      </c>
      <c r="G8201" s="1">
        <v>1</v>
      </c>
      <c r="H8201" s="1" t="s">
        <v>505</v>
      </c>
      <c r="I82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1.0037199573013598</v>
      </c>
      <c r="J8201" s="1" t="str">
        <f>IFERROR(INDEX('consumption_figs'!$C:$C,MATCH(Table2[[#This Row],[item_code]],'consumption_figs'!A:A,0),1),"NA")</f>
        <v>pc/heat</v>
      </c>
      <c r="K8201" s="1">
        <f>+SUMIFS(prod!$E:$E,prod!$A:$A,Table2[[#This Row],[date]],prod!$G:$G,Table2[[#This Row],[production_line]],prod!$F:$F,Table2[[#This Row],[output_type]])</f>
        <v>42</v>
      </c>
      <c r="L8201">
        <f>+Table2[[#This Row],[cons_qty_base_uom]]/Table2[[#This Row],[Column1]]</f>
        <v>1.0037199573013598</v>
      </c>
    </row>
    <row r="8202" spans="1:12" x14ac:dyDescent="0.25">
      <c r="A8202" s="2">
        <v>45901</v>
      </c>
      <c r="B8202" s="1" t="s">
        <v>175</v>
      </c>
      <c r="C8202" s="4">
        <v>3.491063476488792</v>
      </c>
      <c r="D8202" s="4">
        <v>5.1842292625858558E-2</v>
      </c>
      <c r="E8202" s="4">
        <v>81.655974715072844</v>
      </c>
      <c r="F8202" s="1" t="s">
        <v>510</v>
      </c>
      <c r="G8202" s="1">
        <v>1</v>
      </c>
      <c r="H8202" s="1" t="s">
        <v>505</v>
      </c>
      <c r="I82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8.3120558964018862E-2</v>
      </c>
      <c r="J8202" s="1" t="str">
        <f>IFERROR(INDEX('consumption_figs'!$C:$C,MATCH(Table2[[#This Row],[item_code]],'consumption_figs'!A:A,0),1),"NA")</f>
        <v>pc/heat</v>
      </c>
      <c r="K8202" s="1">
        <f>+SUMIFS(prod!$E:$E,prod!$A:$A,Table2[[#This Row],[date]],prod!$G:$G,Table2[[#This Row],[production_line]],prod!$F:$F,Table2[[#This Row],[output_type]])</f>
        <v>42</v>
      </c>
      <c r="L8202">
        <f>+Table2[[#This Row],[cons_qty_base_uom]]/Table2[[#This Row],[Column1]]</f>
        <v>8.3120558964018862E-2</v>
      </c>
    </row>
    <row r="8203" spans="1:12" x14ac:dyDescent="0.25">
      <c r="A8203" s="2">
        <v>45901</v>
      </c>
      <c r="B8203" s="1" t="s">
        <v>177</v>
      </c>
      <c r="C8203" s="4">
        <v>4.281492942863613</v>
      </c>
      <c r="D8203" s="4">
        <v>7.3042269605253229E-2</v>
      </c>
      <c r="E8203" s="4">
        <v>116.88475734017663</v>
      </c>
      <c r="F8203" s="1" t="s">
        <v>510</v>
      </c>
      <c r="G8203" s="1">
        <v>1</v>
      </c>
      <c r="H8203" s="1" t="s">
        <v>505</v>
      </c>
      <c r="I82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0.10194030816341935</v>
      </c>
      <c r="J8203" s="1" t="str">
        <f>IFERROR(INDEX('consumption_figs'!$C:$C,MATCH(Table2[[#This Row],[item_code]],'consumption_figs'!A:A,0),1),"NA")</f>
        <v>pc/heat</v>
      </c>
      <c r="K8203" s="1">
        <f>+SUMIFS(prod!$E:$E,prod!$A:$A,Table2[[#This Row],[date]],prod!$G:$G,Table2[[#This Row],[production_line]],prod!$F:$F,Table2[[#This Row],[output_type]])</f>
        <v>42</v>
      </c>
      <c r="L8203">
        <f>+Table2[[#This Row],[cons_qty_base_uom]]/Table2[[#This Row],[Column1]]</f>
        <v>0.10194030816341935</v>
      </c>
    </row>
    <row r="8204" spans="1:12" x14ac:dyDescent="0.25">
      <c r="A8204" s="2">
        <v>45901</v>
      </c>
      <c r="B8204" s="1" t="s">
        <v>179</v>
      </c>
      <c r="C8204" s="4">
        <v>0.14161861272548876</v>
      </c>
      <c r="D8204" s="4">
        <v>0.92746029473922598</v>
      </c>
      <c r="E8204" s="4">
        <v>2223.4122197901734</v>
      </c>
      <c r="F8204" s="1" t="s">
        <v>510</v>
      </c>
      <c r="G8204" s="1">
        <v>1</v>
      </c>
      <c r="H8204" s="1" t="s">
        <v>505</v>
      </c>
      <c r="I82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3.3718717315592561E-3</v>
      </c>
      <c r="J8204" s="1" t="str">
        <f>IFERROR(INDEX('consumption_figs'!$C:$C,MATCH(Table2[[#This Row],[item_code]],'consumption_figs'!A:A,0),1),"NA")</f>
        <v>pc/heat</v>
      </c>
      <c r="K8204" s="1">
        <f>+SUMIFS(prod!$E:$E,prod!$A:$A,Table2[[#This Row],[date]],prod!$G:$G,Table2[[#This Row],[production_line]],prod!$F:$F,Table2[[#This Row],[output_type]])</f>
        <v>42</v>
      </c>
      <c r="L8204">
        <f>+Table2[[#This Row],[cons_qty_base_uom]]/Table2[[#This Row],[Column1]]</f>
        <v>3.3718717315592561E-3</v>
      </c>
    </row>
    <row r="8205" spans="1:12" x14ac:dyDescent="0.25">
      <c r="A8205" s="2">
        <v>45901</v>
      </c>
      <c r="B8205" s="1" t="s">
        <v>181</v>
      </c>
      <c r="C8205" s="4">
        <v>392.25062268850485</v>
      </c>
      <c r="D8205" s="4">
        <v>3.3733553551211419</v>
      </c>
      <c r="E8205" s="4">
        <v>5393.4460619669417</v>
      </c>
      <c r="F8205" s="1" t="s">
        <v>510</v>
      </c>
      <c r="G8205" s="1">
        <v>1</v>
      </c>
      <c r="H8205" s="1" t="s">
        <v>505</v>
      </c>
      <c r="I82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9.3393005402024958</v>
      </c>
      <c r="J8205" s="1" t="str">
        <f>IFERROR(INDEX('consumption_figs'!$C:$C,MATCH(Table2[[#This Row],[item_code]],'consumption_figs'!A:A,0),1),"NA")</f>
        <v>pc/heat</v>
      </c>
      <c r="K8205" s="1">
        <f>+SUMIFS(prod!$E:$E,prod!$A:$A,Table2[[#This Row],[date]],prod!$G:$G,Table2[[#This Row],[production_line]],prod!$F:$F,Table2[[#This Row],[output_type]])</f>
        <v>42</v>
      </c>
      <c r="L8205">
        <f>+Table2[[#This Row],[cons_qty_base_uom]]/Table2[[#This Row],[Column1]]</f>
        <v>9.3393005402024958</v>
      </c>
    </row>
    <row r="8206" spans="1:12" x14ac:dyDescent="0.25">
      <c r="A8206" s="2">
        <v>45901</v>
      </c>
      <c r="B8206" s="1" t="s">
        <v>183</v>
      </c>
      <c r="C8206" s="4">
        <v>564.7618537248095</v>
      </c>
      <c r="D8206" s="4">
        <v>4.9981424054645638</v>
      </c>
      <c r="E8206" s="4">
        <v>6494.7613178353095</v>
      </c>
      <c r="F8206" s="1" t="s">
        <v>510</v>
      </c>
      <c r="G8206" s="1">
        <v>1</v>
      </c>
      <c r="H8206" s="1" t="s">
        <v>505</v>
      </c>
      <c r="I82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13.446710802971655</v>
      </c>
      <c r="J8206" s="1" t="str">
        <f>IFERROR(INDEX('consumption_figs'!$C:$C,MATCH(Table2[[#This Row],[item_code]],'consumption_figs'!A:A,0),1),"NA")</f>
        <v>pc/heat</v>
      </c>
      <c r="K8206" s="1">
        <f>+SUMIFS(prod!$E:$E,prod!$A:$A,Table2[[#This Row],[date]],prod!$G:$G,Table2[[#This Row],[production_line]],prod!$F:$F,Table2[[#This Row],[output_type]])</f>
        <v>42</v>
      </c>
      <c r="L8206">
        <f>+Table2[[#This Row],[cons_qty_base_uom]]/Table2[[#This Row],[Column1]]</f>
        <v>13.446710802971655</v>
      </c>
    </row>
    <row r="8207" spans="1:12" x14ac:dyDescent="0.25">
      <c r="A8207" s="2">
        <v>45901</v>
      </c>
      <c r="B8207" s="1" t="s">
        <v>191</v>
      </c>
      <c r="C8207" s="4">
        <v>267.69211261227269</v>
      </c>
      <c r="D8207" s="4">
        <v>1.8658140249075403</v>
      </c>
      <c r="E8207" s="4">
        <v>2915.1671063476497</v>
      </c>
      <c r="F8207" s="1" t="s">
        <v>510</v>
      </c>
      <c r="G8207" s="1">
        <v>1</v>
      </c>
      <c r="H8207" s="1" t="s">
        <v>505</v>
      </c>
      <c r="I82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6.3736217288636352</v>
      </c>
      <c r="J8207" s="1" t="str">
        <f>IFERROR(INDEX('consumption_figs'!$C:$C,MATCH(Table2[[#This Row],[item_code]],'consumption_figs'!A:A,0),1),"NA")</f>
        <v>pc/heat</v>
      </c>
      <c r="K8207" s="1">
        <f>+SUMIFS(prod!$E:$E,prod!$A:$A,Table2[[#This Row],[date]],prod!$G:$G,Table2[[#This Row],[production_line]],prod!$F:$F,Table2[[#This Row],[output_type]])</f>
        <v>42</v>
      </c>
      <c r="L8207">
        <f>+Table2[[#This Row],[cons_qty_base_uom]]/Table2[[#This Row],[Column1]]</f>
        <v>6.3736217288636352</v>
      </c>
    </row>
    <row r="8208" spans="1:12" x14ac:dyDescent="0.25">
      <c r="A8208" s="2">
        <v>45901</v>
      </c>
      <c r="B8208" s="1" t="s">
        <v>193</v>
      </c>
      <c r="C8208" s="4">
        <v>94.85153596497851</v>
      </c>
      <c r="D8208" s="4">
        <v>0.77209150275492511</v>
      </c>
      <c r="E8208" s="4">
        <v>948.51535964978507</v>
      </c>
      <c r="F8208" s="1" t="s">
        <v>510</v>
      </c>
      <c r="G8208" s="1">
        <v>1</v>
      </c>
      <c r="H8208" s="1" t="s">
        <v>505</v>
      </c>
      <c r="I82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2.2583699039280596</v>
      </c>
      <c r="J8208" s="1" t="str">
        <f>IFERROR(INDEX('consumption_figs'!$C:$C,MATCH(Table2[[#This Row],[item_code]],'consumption_figs'!A:A,0),1),"NA")</f>
        <v>pc/heat</v>
      </c>
      <c r="K8208" s="1">
        <f>+SUMIFS(prod!$E:$E,prod!$A:$A,Table2[[#This Row],[date]],prod!$G:$G,Table2[[#This Row],[production_line]],prod!$F:$F,Table2[[#This Row],[output_type]])</f>
        <v>42</v>
      </c>
      <c r="L8208">
        <f>+Table2[[#This Row],[cons_qty_base_uom]]/Table2[[#This Row],[Column1]]</f>
        <v>2.2583699039280596</v>
      </c>
    </row>
    <row r="8209" spans="1:12" x14ac:dyDescent="0.25">
      <c r="A8209" s="2">
        <v>45901</v>
      </c>
      <c r="B8209" s="1" t="s">
        <v>195</v>
      </c>
      <c r="C8209" s="4">
        <v>169.15190580421165</v>
      </c>
      <c r="D8209" s="4">
        <v>1.3768965132462829</v>
      </c>
      <c r="E8209" s="4">
        <v>1691.5190580421165</v>
      </c>
      <c r="F8209" s="1" t="s">
        <v>510</v>
      </c>
      <c r="G8209" s="1">
        <v>1</v>
      </c>
      <c r="H8209" s="1" t="s">
        <v>505</v>
      </c>
      <c r="I82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4.027426328671706</v>
      </c>
      <c r="J8209" s="1" t="str">
        <f>IFERROR(INDEX('consumption_figs'!$C:$C,MATCH(Table2[[#This Row],[item_code]],'consumption_figs'!A:A,0),1),"NA")</f>
        <v>pc/heat</v>
      </c>
      <c r="K8209" s="1">
        <f>+SUMIFS(prod!$E:$E,prod!$A:$A,Table2[[#This Row],[date]],prod!$G:$G,Table2[[#This Row],[production_line]],prod!$F:$F,Table2[[#This Row],[output_type]])</f>
        <v>42</v>
      </c>
      <c r="L8209">
        <f>+Table2[[#This Row],[cons_qty_base_uom]]/Table2[[#This Row],[Column1]]</f>
        <v>4.027426328671706</v>
      </c>
    </row>
    <row r="8210" spans="1:12" x14ac:dyDescent="0.25">
      <c r="A8210" s="2">
        <v>45901</v>
      </c>
      <c r="B8210" s="1" t="s">
        <v>189</v>
      </c>
      <c r="C8210" s="4">
        <v>94.983274209374301</v>
      </c>
      <c r="D8210" s="4">
        <v>0.66393308672352636</v>
      </c>
      <c r="E8210" s="4">
        <v>1034.3678561400861</v>
      </c>
      <c r="F8210" s="1" t="s">
        <v>510</v>
      </c>
      <c r="G8210" s="1">
        <v>1</v>
      </c>
      <c r="H8210" s="1" t="s">
        <v>505</v>
      </c>
      <c r="I82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2.2615065287946261</v>
      </c>
      <c r="J8210" s="1" t="str">
        <f>IFERROR(INDEX('consumption_figs'!$C:$C,MATCH(Table2[[#This Row],[item_code]],'consumption_figs'!A:A,0),1),"NA")</f>
        <v>pc/heat</v>
      </c>
      <c r="K8210" s="1">
        <f>+SUMIFS(prod!$E:$E,prod!$A:$A,Table2[[#This Row],[date]],prod!$G:$G,Table2[[#This Row],[production_line]],prod!$F:$F,Table2[[#This Row],[output_type]])</f>
        <v>42</v>
      </c>
      <c r="L8210">
        <f>+Table2[[#This Row],[cons_qty_base_uom]]/Table2[[#This Row],[Column1]]</f>
        <v>2.2615065287946261</v>
      </c>
    </row>
    <row r="8211" spans="1:12" x14ac:dyDescent="0.25">
      <c r="A8211" s="2">
        <v>45901</v>
      </c>
      <c r="B8211" s="1" t="s">
        <v>199</v>
      </c>
      <c r="C8211" s="4">
        <v>80.887282059023335</v>
      </c>
      <c r="D8211" s="4">
        <v>0.75225172314891708</v>
      </c>
      <c r="E8211" s="4">
        <v>1064.476631896747</v>
      </c>
      <c r="F8211" s="1" t="s">
        <v>510</v>
      </c>
      <c r="G8211" s="1">
        <v>1</v>
      </c>
      <c r="H8211" s="1" t="s">
        <v>505</v>
      </c>
      <c r="I82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1.9258876680719841</v>
      </c>
      <c r="J8211" s="1" t="str">
        <f>IFERROR(INDEX('consumption_figs'!$C:$C,MATCH(Table2[[#This Row],[item_code]],'consumption_figs'!A:A,0),1),"NA")</f>
        <v>pc/heat</v>
      </c>
      <c r="K8211" s="1">
        <f>+SUMIFS(prod!$E:$E,prod!$A:$A,Table2[[#This Row],[date]],prod!$G:$G,Table2[[#This Row],[production_line]],prod!$F:$F,Table2[[#This Row],[output_type]])</f>
        <v>42</v>
      </c>
      <c r="L8211">
        <f>+Table2[[#This Row],[cons_qty_base_uom]]/Table2[[#This Row],[Column1]]</f>
        <v>1.9258876680719841</v>
      </c>
    </row>
    <row r="8212" spans="1:12" x14ac:dyDescent="0.25">
      <c r="A8212" s="2">
        <v>45901</v>
      </c>
      <c r="B8212" s="1" t="s">
        <v>197</v>
      </c>
      <c r="C8212" s="4">
        <v>56.120492112612283</v>
      </c>
      <c r="D8212" s="4">
        <v>0.5219205766472943</v>
      </c>
      <c r="E8212" s="4">
        <v>738.5456762019777</v>
      </c>
      <c r="F8212" s="1" t="s">
        <v>510</v>
      </c>
      <c r="G8212" s="1">
        <v>1</v>
      </c>
      <c r="H8212" s="1" t="s">
        <v>505</v>
      </c>
      <c r="I82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1.3362021931574353</v>
      </c>
      <c r="J8212" s="1" t="str">
        <f>IFERROR(INDEX('consumption_figs'!$C:$C,MATCH(Table2[[#This Row],[item_code]],'consumption_figs'!A:A,0),1),"NA")</f>
        <v>pc/heat</v>
      </c>
      <c r="K8212" s="1">
        <f>+SUMIFS(prod!$E:$E,prod!$A:$A,Table2[[#This Row],[date]],prod!$G:$G,Table2[[#This Row],[production_line]],prod!$F:$F,Table2[[#This Row],[output_type]])</f>
        <v>42</v>
      </c>
      <c r="L8212">
        <f>+Table2[[#This Row],[cons_qty_base_uom]]/Table2[[#This Row],[Column1]]</f>
        <v>1.3362021931574353</v>
      </c>
    </row>
    <row r="8213" spans="1:12" x14ac:dyDescent="0.25">
      <c r="A8213" s="2">
        <v>45901</v>
      </c>
      <c r="B8213" s="1" t="s">
        <v>264</v>
      </c>
      <c r="C8213" s="4">
        <v>0.52685995451078815</v>
      </c>
      <c r="D8213" s="4">
        <v>0.52685995451078815</v>
      </c>
      <c r="E8213" s="4">
        <v>333.50235120532892</v>
      </c>
      <c r="F8213" s="1" t="s">
        <v>510</v>
      </c>
      <c r="G8213" s="1">
        <v>1</v>
      </c>
      <c r="H8213" s="1" t="s">
        <v>505</v>
      </c>
      <c r="I82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6.7868086372637915E-2</v>
      </c>
      <c r="J8213" s="1" t="str">
        <f>IFERROR(INDEX('consumption_figs'!$C:$C,MATCH(Table2[[#This Row],[item_code]],'consumption_figs'!A:A,0),1),"NA")</f>
        <v>kg/ton</v>
      </c>
      <c r="K8213" s="1">
        <f>+SUMIFS(prod!$E:$E,prod!$A:$A,Table2[[#This Row],[date]],prod!$G:$G,Table2[[#This Row],[production_line]],prod!$F:$F,Table2[[#This Row],[output_type]])</f>
        <v>42</v>
      </c>
      <c r="L8213">
        <f>+Table2[[#This Row],[cons_qty_base_uom]]/Table2[[#This Row],[Column1]]</f>
        <v>1.2544284631209242E-2</v>
      </c>
    </row>
    <row r="8214" spans="1:12" x14ac:dyDescent="0.25">
      <c r="A8214" s="2">
        <v>45901</v>
      </c>
      <c r="B8214" s="1" t="s">
        <v>162</v>
      </c>
      <c r="C8214" s="4">
        <v>5.5988753868216481</v>
      </c>
      <c r="D8214" s="4">
        <v>0.16180749867914562</v>
      </c>
      <c r="E8214" s="4">
        <v>1046.9896973356481</v>
      </c>
      <c r="F8214" s="1" t="s">
        <v>510</v>
      </c>
      <c r="G8214" s="1">
        <v>1</v>
      </c>
      <c r="H8214" s="1" t="s">
        <v>505</v>
      </c>
      <c r="I82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0.13330655682908685</v>
      </c>
      <c r="J8214" s="1" t="str">
        <f>IFERROR(INDEX('consumption_figs'!$C:$C,MATCH(Table2[[#This Row],[item_code]],'consumption_figs'!A:A,0),1),"NA")</f>
        <v>pc/heat</v>
      </c>
      <c r="K8214" s="1">
        <f>+SUMIFS(prod!$E:$E,prod!$A:$A,Table2[[#This Row],[date]],prod!$G:$G,Table2[[#This Row],[production_line]],prod!$F:$F,Table2[[#This Row],[output_type]])</f>
        <v>42</v>
      </c>
      <c r="L8214">
        <f>+Table2[[#This Row],[cons_qty_base_uom]]/Table2[[#This Row],[Column1]]</f>
        <v>0.13330655682908685</v>
      </c>
    </row>
    <row r="8215" spans="1:12" x14ac:dyDescent="0.25">
      <c r="A8215" s="2">
        <v>45901</v>
      </c>
      <c r="B8215" s="1" t="s">
        <v>61</v>
      </c>
      <c r="C8215" s="4">
        <v>5.0719224092384332</v>
      </c>
      <c r="D8215" s="4">
        <v>1.7751728432334517E-2</v>
      </c>
      <c r="E8215" s="4">
        <v>45.647301683145898</v>
      </c>
      <c r="F8215" s="1" t="s">
        <v>510</v>
      </c>
      <c r="G8215" s="1">
        <v>1</v>
      </c>
      <c r="H8215" s="1" t="s">
        <v>505</v>
      </c>
      <c r="I82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0.12076005736281983</v>
      </c>
      <c r="J8215" s="1" t="str">
        <f>IFERROR(INDEX('consumption_figs'!$C:$C,MATCH(Table2[[#This Row],[item_code]],'consumption_figs'!A:A,0),1),"NA")</f>
        <v>pc/heat</v>
      </c>
      <c r="K8215" s="1">
        <f>+SUMIFS(prod!$E:$E,prod!$A:$A,Table2[[#This Row],[date]],prod!$G:$G,Table2[[#This Row],[production_line]],prod!$F:$F,Table2[[#This Row],[output_type]])</f>
        <v>42</v>
      </c>
      <c r="L8215">
        <f>+Table2[[#This Row],[cons_qty_base_uom]]/Table2[[#This Row],[Column1]]</f>
        <v>0.12076005736281983</v>
      </c>
    </row>
    <row r="8216" spans="1:12" x14ac:dyDescent="0.25">
      <c r="A8216" s="2">
        <v>45901</v>
      </c>
      <c r="B8216" s="1" t="s">
        <v>163</v>
      </c>
      <c r="C8216" s="4">
        <v>1.1856441995622311</v>
      </c>
      <c r="D8216" s="4">
        <v>0.16361889953958789</v>
      </c>
      <c r="E8216" s="4">
        <v>495.59927541701262</v>
      </c>
      <c r="F8216" s="1" t="s">
        <v>510</v>
      </c>
      <c r="G8216" s="1">
        <v>1</v>
      </c>
      <c r="H8216" s="1" t="s">
        <v>505</v>
      </c>
      <c r="I82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2.8229623799100739E-2</v>
      </c>
      <c r="J8216" s="1" t="str">
        <f>IFERROR(INDEX('consumption_figs'!$C:$C,MATCH(Table2[[#This Row],[item_code]],'consumption_figs'!A:A,0),1),"NA")</f>
        <v>pc/heat</v>
      </c>
      <c r="K8216" s="1">
        <f>+SUMIFS(prod!$E:$E,prod!$A:$A,Table2[[#This Row],[date]],prod!$G:$G,Table2[[#This Row],[production_line]],prod!$F:$F,Table2[[#This Row],[output_type]])</f>
        <v>42</v>
      </c>
      <c r="L8216">
        <f>+Table2[[#This Row],[cons_qty_base_uom]]/Table2[[#This Row],[Column1]]</f>
        <v>2.8229623799100739E-2</v>
      </c>
    </row>
    <row r="8217" spans="1:12" x14ac:dyDescent="0.25">
      <c r="A8217" s="2">
        <v>45901</v>
      </c>
      <c r="B8217" s="1" t="e">
        <f>+#REF!</f>
        <v>#REF!</v>
      </c>
      <c r="C8217" s="4">
        <v>17.060102649256546</v>
      </c>
      <c r="D8217" s="4">
        <v>0.20438002973809347</v>
      </c>
      <c r="E8217" s="4">
        <v>1398.9284172390367</v>
      </c>
      <c r="F8217" s="1" t="s">
        <v>510</v>
      </c>
      <c r="G8217" s="1">
        <v>1</v>
      </c>
      <c r="H8217" s="1" t="s">
        <v>505</v>
      </c>
      <c r="I82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6.8126676579364489E-3</v>
      </c>
      <c r="J8217" s="1" t="str">
        <f>IFERROR(INDEX('consumption_figs'!$C:$C,MATCH(Table2[[#This Row],[item_code]],'consumption_figs'!A:A,0),1),"NA")</f>
        <v>NA</v>
      </c>
      <c r="K8217" s="1">
        <f>+SUMIFS(prod!$E:$E,prod!$A:$A,Table2[[#This Row],[date]],prod!$G:$G,Table2[[#This Row],[production_line]],prod!$F:$F,Table2[[#This Row],[output_type]])</f>
        <v>42</v>
      </c>
      <c r="L8217">
        <f>+Table2[[#This Row],[cons_qty_base_uom]]/Table2[[#This Row],[Column1]]</f>
        <v>0.40619292022039394</v>
      </c>
    </row>
    <row r="8218" spans="1:12" x14ac:dyDescent="0.25">
      <c r="A8218" s="2">
        <v>45901</v>
      </c>
      <c r="B8218" s="1" t="s">
        <v>160</v>
      </c>
      <c r="C8218" s="4">
        <v>3.1617178654992832</v>
      </c>
      <c r="D8218" s="4">
        <v>3.9647942033361014E-2</v>
      </c>
      <c r="E8218" s="4">
        <v>221.32025058494983</v>
      </c>
      <c r="F8218" s="1" t="s">
        <v>510</v>
      </c>
      <c r="G8218" s="1">
        <v>1</v>
      </c>
      <c r="H8218" s="1" t="s">
        <v>505</v>
      </c>
      <c r="I82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7.5278996797601985E-2</v>
      </c>
      <c r="J8218" s="1" t="str">
        <f>IFERROR(INDEX('consumption_figs'!$C:$C,MATCH(Table2[[#This Row],[item_code]],'consumption_figs'!A:A,0),1),"NA")</f>
        <v>pc/heat</v>
      </c>
      <c r="K8218" s="1">
        <f>+SUMIFS(prod!$E:$E,prod!$A:$A,Table2[[#This Row],[date]],prod!$G:$G,Table2[[#This Row],[production_line]],prod!$F:$F,Table2[[#This Row],[output_type]])</f>
        <v>42</v>
      </c>
      <c r="L8218">
        <f>+Table2[[#This Row],[cons_qty_base_uom]]/Table2[[#This Row],[Column1]]</f>
        <v>7.5278996797601985E-2</v>
      </c>
    </row>
    <row r="8219" spans="1:12" x14ac:dyDescent="0.25">
      <c r="A8219" s="2">
        <v>45901</v>
      </c>
      <c r="B8219" s="1" t="e">
        <f>+#REF!</f>
        <v>#REF!</v>
      </c>
      <c r="C8219" s="4">
        <v>33.329775832138274</v>
      </c>
      <c r="D8219" s="4">
        <v>0.37995944448637636</v>
      </c>
      <c r="E8219" s="4">
        <v>8065.805751377462</v>
      </c>
      <c r="F8219" s="1" t="s">
        <v>510</v>
      </c>
      <c r="G8219" s="1">
        <v>1</v>
      </c>
      <c r="H8219" s="1" t="s">
        <v>505</v>
      </c>
      <c r="I82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1.2665314816212546E-2</v>
      </c>
      <c r="J8219" s="1" t="str">
        <f>IFERROR(INDEX('consumption_figs'!$C:$C,MATCH(Table2[[#This Row],[item_code]],'consumption_figs'!A:A,0),1),"NA")</f>
        <v>NA</v>
      </c>
      <c r="K8219" s="1">
        <f>+SUMIFS(prod!$E:$E,prod!$A:$A,Table2[[#This Row],[date]],prod!$G:$G,Table2[[#This Row],[production_line]],prod!$F:$F,Table2[[#This Row],[output_type]])</f>
        <v>42</v>
      </c>
      <c r="L8219">
        <f>+Table2[[#This Row],[cons_qty_base_uom]]/Table2[[#This Row],[Column1]]</f>
        <v>0.79356609124138744</v>
      </c>
    </row>
    <row r="8220" spans="1:12" x14ac:dyDescent="0.25">
      <c r="A8220" s="2">
        <v>45901</v>
      </c>
      <c r="B8220" s="1" t="s">
        <v>161</v>
      </c>
      <c r="C8220" s="4">
        <v>0.59282209978111555</v>
      </c>
      <c r="D8220" s="4">
        <v>8.5959204468261746E-2</v>
      </c>
      <c r="E8220" s="4">
        <v>251.35657030719298</v>
      </c>
      <c r="F8220" s="1" t="s">
        <v>510</v>
      </c>
      <c r="G8220" s="1">
        <v>1</v>
      </c>
      <c r="H8220" s="1" t="s">
        <v>505</v>
      </c>
      <c r="I82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1.411481189955037E-2</v>
      </c>
      <c r="J8220" s="1" t="str">
        <f>IFERROR(INDEX('consumption_figs'!$C:$C,MATCH(Table2[[#This Row],[item_code]],'consumption_figs'!A:A,0),1),"NA")</f>
        <v>pc/heat</v>
      </c>
      <c r="K8220" s="1">
        <f>+SUMIFS(prod!$E:$E,prod!$A:$A,Table2[[#This Row],[date]],prod!$G:$G,Table2[[#This Row],[production_line]],prod!$F:$F,Table2[[#This Row],[output_type]])</f>
        <v>42</v>
      </c>
      <c r="L8220">
        <f>+Table2[[#This Row],[cons_qty_base_uom]]/Table2[[#This Row],[Column1]]</f>
        <v>1.411481189955037E-2</v>
      </c>
    </row>
    <row r="8221" spans="1:12" x14ac:dyDescent="0.25">
      <c r="A8221" s="2">
        <v>45901</v>
      </c>
      <c r="B8221" s="1" t="s">
        <v>569</v>
      </c>
      <c r="C8221" s="4">
        <v>2.8571428571428568</v>
      </c>
      <c r="D8221" s="4">
        <v>3.7714285714285718E-3</v>
      </c>
      <c r="E8221" s="4">
        <v>1.7714285714285711</v>
      </c>
      <c r="F8221" s="1" t="s">
        <v>510</v>
      </c>
      <c r="G8221" s="1">
        <v>1</v>
      </c>
      <c r="H8221" s="1" t="s">
        <v>505</v>
      </c>
      <c r="I82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1.2571428571428572E-4</v>
      </c>
      <c r="J8221" s="1" t="str">
        <f>IFERROR(INDEX('consumption_figs'!$C:$C,MATCH(Table2[[#This Row],[item_code]],'consumption_figs'!A:A,0),1),"NA")</f>
        <v>NA</v>
      </c>
      <c r="K8221" s="1">
        <f>+SUMIFS(prod!$E:$E,prod!$A:$A,Table2[[#This Row],[date]],prod!$G:$G,Table2[[#This Row],[production_line]],prod!$F:$F,Table2[[#This Row],[output_type]])</f>
        <v>42</v>
      </c>
      <c r="L8221">
        <f>+Table2[[#This Row],[cons_qty_base_uom]]/Table2[[#This Row],[Column1]]</f>
        <v>6.8027210884353734E-2</v>
      </c>
    </row>
    <row r="8222" spans="1:12" x14ac:dyDescent="0.25">
      <c r="A8222" s="2">
        <v>45901</v>
      </c>
      <c r="B8222" s="1" t="s">
        <v>204</v>
      </c>
      <c r="C8222" s="4">
        <v>0.1508403361344538</v>
      </c>
      <c r="D8222" s="4">
        <v>8.6884033613445384E-3</v>
      </c>
      <c r="E8222" s="4">
        <v>23.380252100840337</v>
      </c>
      <c r="F8222" s="1" t="s">
        <v>510</v>
      </c>
      <c r="G8222" s="1">
        <v>1</v>
      </c>
      <c r="H8222" s="1" t="s">
        <v>505</v>
      </c>
      <c r="I82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3.5914365746298523E-3</v>
      </c>
      <c r="J8222" s="1" t="str">
        <f>IFERROR(INDEX('consumption_figs'!$C:$C,MATCH(Table2[[#This Row],[item_code]],'consumption_figs'!A:A,0),1),"NA")</f>
        <v>pc/heat</v>
      </c>
      <c r="K8222" s="1">
        <f>+SUMIFS(prod!$E:$E,prod!$A:$A,Table2[[#This Row],[date]],prod!$G:$G,Table2[[#This Row],[production_line]],prod!$F:$F,Table2[[#This Row],[output_type]])</f>
        <v>42</v>
      </c>
      <c r="L8222">
        <f>+Table2[[#This Row],[cons_qty_base_uom]]/Table2[[#This Row],[Column1]]</f>
        <v>3.5914365746298523E-3</v>
      </c>
    </row>
    <row r="8223" spans="1:12" x14ac:dyDescent="0.25">
      <c r="A8223" s="2">
        <v>45901</v>
      </c>
      <c r="B8223" s="1" t="s">
        <v>287</v>
      </c>
      <c r="C8223" s="4">
        <v>1.1610819327731094</v>
      </c>
      <c r="D8223" s="4">
        <v>1.1610819327731094</v>
      </c>
      <c r="E8223" s="4">
        <v>1995.8998424369752</v>
      </c>
      <c r="F8223" s="1" t="s">
        <v>510</v>
      </c>
      <c r="G8223" s="1">
        <v>1</v>
      </c>
      <c r="H8223" s="1" t="s">
        <v>505</v>
      </c>
      <c r="I82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0.14956613844816558</v>
      </c>
      <c r="J8223" s="1" t="str">
        <f>IFERROR(INDEX('consumption_figs'!$C:$C,MATCH(Table2[[#This Row],[item_code]],'consumption_figs'!A:A,0),1),"NA")</f>
        <v>kg/ton</v>
      </c>
      <c r="K8223" s="1">
        <f>+SUMIFS(prod!$E:$E,prod!$A:$A,Table2[[#This Row],[date]],prod!$G:$G,Table2[[#This Row],[production_line]],prod!$F:$F,Table2[[#This Row],[output_type]])</f>
        <v>42</v>
      </c>
      <c r="L8223">
        <f>+Table2[[#This Row],[cons_qty_base_uom]]/Table2[[#This Row],[Column1]]</f>
        <v>2.7644807923169274E-2</v>
      </c>
    </row>
    <row r="8224" spans="1:12" x14ac:dyDescent="0.25">
      <c r="A8224" s="2">
        <v>45901</v>
      </c>
      <c r="B8224" s="1" t="s">
        <v>285</v>
      </c>
      <c r="C8224" s="4">
        <v>0.67544117647058821</v>
      </c>
      <c r="D8224" s="4">
        <v>0.67544117647058821</v>
      </c>
      <c r="E8224" s="4">
        <v>735.42035294117636</v>
      </c>
      <c r="F8224" s="1" t="s">
        <v>510</v>
      </c>
      <c r="G8224" s="1">
        <v>1</v>
      </c>
      <c r="H8224" s="1" t="s">
        <v>505</v>
      </c>
      <c r="I82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8.700775170302566E-2</v>
      </c>
      <c r="J8224" s="1" t="str">
        <f>IFERROR(INDEX('consumption_figs'!$C:$C,MATCH(Table2[[#This Row],[item_code]],'consumption_figs'!A:A,0),1),"NA")</f>
        <v>kg/ton</v>
      </c>
      <c r="K8224" s="1">
        <f>+SUMIFS(prod!$E:$E,prod!$A:$A,Table2[[#This Row],[date]],prod!$G:$G,Table2[[#This Row],[production_line]],prod!$F:$F,Table2[[#This Row],[output_type]])</f>
        <v>42</v>
      </c>
      <c r="L8224">
        <f>+Table2[[#This Row],[cons_qty_base_uom]]/Table2[[#This Row],[Column1]]</f>
        <v>1.6081932773109243E-2</v>
      </c>
    </row>
    <row r="8225" spans="1:12" x14ac:dyDescent="0.25">
      <c r="A8225" s="2">
        <v>45901</v>
      </c>
      <c r="B8225" s="1" t="s">
        <v>288</v>
      </c>
      <c r="C8225" s="4">
        <v>0.30000000000000004</v>
      </c>
      <c r="D8225" s="4">
        <v>0.30000000000000004</v>
      </c>
      <c r="E8225" s="4">
        <v>257.40000000000003</v>
      </c>
      <c r="F8225" s="1" t="s">
        <v>510</v>
      </c>
      <c r="G8225" s="1">
        <v>1</v>
      </c>
      <c r="H8225" s="1" t="s">
        <v>505</v>
      </c>
      <c r="I82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3.864485379363649E-2</v>
      </c>
      <c r="J8225" s="1" t="str">
        <f>IFERROR(INDEX('consumption_figs'!$C:$C,MATCH(Table2[[#This Row],[item_code]],'consumption_figs'!A:A,0),1),"NA")</f>
        <v>kg/ton</v>
      </c>
      <c r="K8225" s="1">
        <f>+SUMIFS(prod!$E:$E,prod!$A:$A,Table2[[#This Row],[date]],prod!$G:$G,Table2[[#This Row],[production_line]],prod!$F:$F,Table2[[#This Row],[output_type]])</f>
        <v>42</v>
      </c>
      <c r="L8225">
        <f>+Table2[[#This Row],[cons_qty_base_uom]]/Table2[[#This Row],[Column1]]</f>
        <v>7.1428571428571435E-3</v>
      </c>
    </row>
    <row r="8226" spans="1:12" x14ac:dyDescent="0.25">
      <c r="A8226" s="2">
        <v>45901</v>
      </c>
      <c r="B8226" s="1" t="s">
        <v>205</v>
      </c>
      <c r="C8226" s="4">
        <v>4.09810924369748</v>
      </c>
      <c r="D8226" s="4">
        <v>0.1510563067226891</v>
      </c>
      <c r="E8226" s="4">
        <v>282.76953781512611</v>
      </c>
      <c r="F8226" s="1" t="s">
        <v>510</v>
      </c>
      <c r="G8226" s="1">
        <v>1</v>
      </c>
      <c r="H8226" s="1" t="s">
        <v>505</v>
      </c>
      <c r="I82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9.7574029611844762E-2</v>
      </c>
      <c r="J8226" s="1" t="str">
        <f>IFERROR(INDEX('consumption_figs'!$C:$C,MATCH(Table2[[#This Row],[item_code]],'consumption_figs'!A:A,0),1),"NA")</f>
        <v>pc/heat</v>
      </c>
      <c r="K8226" s="1">
        <f>+SUMIFS(prod!$E:$E,prod!$A:$A,Table2[[#This Row],[date]],prod!$G:$G,Table2[[#This Row],[production_line]],prod!$F:$F,Table2[[#This Row],[output_type]])</f>
        <v>42</v>
      </c>
      <c r="L8226">
        <f>+Table2[[#This Row],[cons_qty_base_uom]]/Table2[[#This Row],[Column1]]</f>
        <v>9.7574029611844762E-2</v>
      </c>
    </row>
    <row r="8227" spans="1:12" x14ac:dyDescent="0.25">
      <c r="A8227" s="2">
        <v>45901</v>
      </c>
      <c r="B8227" s="1" t="s">
        <v>292</v>
      </c>
      <c r="C8227" s="4">
        <v>7.03781512605042</v>
      </c>
      <c r="D8227" s="4">
        <v>7.03781512605042</v>
      </c>
      <c r="E8227" s="4">
        <v>4176.0987394957983</v>
      </c>
      <c r="F8227" s="1" t="s">
        <v>510</v>
      </c>
      <c r="G8227" s="1">
        <v>1</v>
      </c>
      <c r="H8227" s="1" t="s">
        <v>505</v>
      </c>
      <c r="I82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0.90658445524287257</v>
      </c>
      <c r="J8227" s="1" t="str">
        <f>IFERROR(INDEX('consumption_figs'!$C:$C,MATCH(Table2[[#This Row],[item_code]],'consumption_figs'!A:A,0),1),"NA")</f>
        <v>kg/ton</v>
      </c>
      <c r="K8227" s="1">
        <f>+SUMIFS(prod!$E:$E,prod!$A:$A,Table2[[#This Row],[date]],prod!$G:$G,Table2[[#This Row],[production_line]],prod!$F:$F,Table2[[#This Row],[output_type]])</f>
        <v>42</v>
      </c>
      <c r="L8227">
        <f>+Table2[[#This Row],[cons_qty_base_uom]]/Table2[[#This Row],[Column1]]</f>
        <v>0.16756702681072427</v>
      </c>
    </row>
    <row r="8228" spans="1:12" x14ac:dyDescent="0.25">
      <c r="A8228" s="2">
        <v>45901</v>
      </c>
      <c r="B8228" s="1" t="s">
        <v>201</v>
      </c>
      <c r="C8228" s="4">
        <v>46.241881353067576</v>
      </c>
      <c r="D8228" s="4">
        <v>8.8506960909771337E-2</v>
      </c>
      <c r="E8228" s="4">
        <v>97.107950841441919</v>
      </c>
      <c r="F8228" s="1" t="s">
        <v>510</v>
      </c>
      <c r="G8228" s="1">
        <v>1</v>
      </c>
      <c r="H8228" s="1" t="s">
        <v>505</v>
      </c>
      <c r="I82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1.1009971750730376</v>
      </c>
      <c r="J8228" s="1" t="str">
        <f>IFERROR(INDEX('consumption_figs'!$C:$C,MATCH(Table2[[#This Row],[item_code]],'consumption_figs'!A:A,0),1),"NA")</f>
        <v>pc/heat</v>
      </c>
      <c r="K8228" s="1">
        <f>+SUMIFS(prod!$E:$E,prod!$A:$A,Table2[[#This Row],[date]],prod!$G:$G,Table2[[#This Row],[production_line]],prod!$F:$F,Table2[[#This Row],[output_type]])</f>
        <v>42</v>
      </c>
      <c r="L8228">
        <f>+Table2[[#This Row],[cons_qty_base_uom]]/Table2[[#This Row],[Column1]]</f>
        <v>1.1009971750730376</v>
      </c>
    </row>
    <row r="8229" spans="1:12" x14ac:dyDescent="0.25">
      <c r="A8229" s="2">
        <v>45901</v>
      </c>
      <c r="B8229" s="1" t="s">
        <v>579</v>
      </c>
      <c r="C8229" s="4">
        <v>18.342612936716808</v>
      </c>
      <c r="D8229" s="4">
        <v>9.9050109858270757E-2</v>
      </c>
      <c r="E8229" s="4">
        <v>810.23063234517224</v>
      </c>
      <c r="F8229" s="1" t="s">
        <v>510</v>
      </c>
      <c r="G8229" s="1">
        <v>1</v>
      </c>
      <c r="H8229" s="1" t="s">
        <v>505</v>
      </c>
      <c r="I82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3.3016703286090254E-3</v>
      </c>
      <c r="J8229" s="1" t="str">
        <f>IFERROR(INDEX('consumption_figs'!$C:$C,MATCH(Table2[[#This Row],[item_code]],'consumption_figs'!A:A,0),1),"NA")</f>
        <v>NA</v>
      </c>
      <c r="K8229" s="1">
        <f>+SUMIFS(prod!$E:$E,prod!$A:$A,Table2[[#This Row],[date]],prod!$G:$G,Table2[[#This Row],[production_line]],prod!$F:$F,Table2[[#This Row],[output_type]])</f>
        <v>42</v>
      </c>
      <c r="L8229">
        <f>+Table2[[#This Row],[cons_qty_base_uom]]/Table2[[#This Row],[Column1]]</f>
        <v>0.43672887944563826</v>
      </c>
    </row>
    <row r="8230" spans="1:12" x14ac:dyDescent="0.25">
      <c r="A8230" s="2">
        <v>45901</v>
      </c>
      <c r="B8230" s="1" t="s">
        <v>60</v>
      </c>
      <c r="C8230" s="4">
        <v>19.036241157012821</v>
      </c>
      <c r="D8230" s="4">
        <v>0.26754294771712095</v>
      </c>
      <c r="E8230" s="4">
        <v>557.00041625419522</v>
      </c>
      <c r="F8230" s="1" t="s">
        <v>510</v>
      </c>
      <c r="G8230" s="1">
        <v>1</v>
      </c>
      <c r="H8230" s="1" t="s">
        <v>505</v>
      </c>
      <c r="I82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0.45324383707173382</v>
      </c>
      <c r="J8230" s="1" t="str">
        <f>IFERROR(INDEX('consumption_figs'!$C:$C,MATCH(Table2[[#This Row],[item_code]],'consumption_figs'!A:A,0),1),"NA")</f>
        <v>pc/heat</v>
      </c>
      <c r="K8230" s="1">
        <f>+SUMIFS(prod!$E:$E,prod!$A:$A,Table2[[#This Row],[date]],prod!$G:$G,Table2[[#This Row],[production_line]],prod!$F:$F,Table2[[#This Row],[output_type]])</f>
        <v>42</v>
      </c>
      <c r="L8230">
        <f>+Table2[[#This Row],[cons_qty_base_uom]]/Table2[[#This Row],[Column1]]</f>
        <v>0.45324383707173382</v>
      </c>
    </row>
    <row r="8231" spans="1:12" x14ac:dyDescent="0.25">
      <c r="A8231" s="2">
        <v>45901</v>
      </c>
      <c r="B8231" s="1" t="s">
        <v>259</v>
      </c>
      <c r="C8231" s="4">
        <v>8.9911351800135861E-2</v>
      </c>
      <c r="D8231" s="4">
        <v>8.9911351800135861E-2</v>
      </c>
      <c r="E8231" s="4">
        <v>278.20370473998037</v>
      </c>
      <c r="F8231" s="1" t="s">
        <v>510</v>
      </c>
      <c r="G8231" s="1">
        <v>1</v>
      </c>
      <c r="H8231" s="1" t="s">
        <v>505</v>
      </c>
      <c r="I82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1.1582036815681549E-2</v>
      </c>
      <c r="J8231" s="1" t="str">
        <f>IFERROR(INDEX('consumption_figs'!$C:$C,MATCH(Table2[[#This Row],[item_code]],'consumption_figs'!A:A,0),1),"NA")</f>
        <v>kg/ton</v>
      </c>
      <c r="K8231" s="1">
        <f>+SUMIFS(prod!$E:$E,prod!$A:$A,Table2[[#This Row],[date]],prod!$G:$G,Table2[[#This Row],[production_line]],prod!$F:$F,Table2[[#This Row],[output_type]])</f>
        <v>42</v>
      </c>
      <c r="L8231">
        <f>+Table2[[#This Row],[cons_qty_base_uom]]/Table2[[#This Row],[Column1]]</f>
        <v>2.1407464714318061E-3</v>
      </c>
    </row>
    <row r="8232" spans="1:12" x14ac:dyDescent="0.25">
      <c r="A8232" s="2">
        <v>45901</v>
      </c>
      <c r="B8232" s="1" t="s">
        <v>272</v>
      </c>
      <c r="C8232" s="4">
        <v>0.10404423304440208</v>
      </c>
      <c r="D8232" s="4">
        <v>0.10404423304440208</v>
      </c>
      <c r="E8232" s="4">
        <v>113.85560422048918</v>
      </c>
      <c r="F8232" s="1" t="s">
        <v>510</v>
      </c>
      <c r="G8232" s="1">
        <v>1</v>
      </c>
      <c r="H8232" s="1" t="s">
        <v>505</v>
      </c>
      <c r="I82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1.3402580580239866E-2</v>
      </c>
      <c r="J8232" s="1" t="str">
        <f>IFERROR(INDEX('consumption_figs'!$C:$C,MATCH(Table2[[#This Row],[item_code]],'consumption_figs'!A:A,0),1),"NA")</f>
        <v>kg/ton</v>
      </c>
      <c r="K8232" s="1">
        <f>+SUMIFS(prod!$E:$E,prod!$A:$A,Table2[[#This Row],[date]],prod!$G:$G,Table2[[#This Row],[production_line]],prod!$F:$F,Table2[[#This Row],[output_type]])</f>
        <v>42</v>
      </c>
      <c r="L8232">
        <f>+Table2[[#This Row],[cons_qty_base_uom]]/Table2[[#This Row],[Column1]]</f>
        <v>2.4772436439143351E-3</v>
      </c>
    </row>
    <row r="8233" spans="1:12" x14ac:dyDescent="0.25">
      <c r="A8233" s="2">
        <v>45931</v>
      </c>
      <c r="B8233" s="1" t="s">
        <v>99</v>
      </c>
      <c r="C8233" s="4">
        <v>1.2335097935415567</v>
      </c>
      <c r="D8233" s="4">
        <v>8.5728930651138187E-3</v>
      </c>
      <c r="E8233" s="4">
        <v>13.568607728957122</v>
      </c>
      <c r="F8233" s="1" t="s">
        <v>510</v>
      </c>
      <c r="G8233" s="1">
        <v>1</v>
      </c>
      <c r="H8233" s="1" t="s">
        <v>505</v>
      </c>
      <c r="I82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0.15418872419269458</v>
      </c>
      <c r="J8233" s="1" t="str">
        <f>IFERROR(INDEX('consumption_figs'!$C:$C,MATCH(Table2[[#This Row],[item_code]],'consumption_figs'!A:A,0),1),"NA")</f>
        <v>pc/heat</v>
      </c>
      <c r="K8233" s="1">
        <f>+SUMIFS(prod!$E:$E,prod!$A:$A,Table2[[#This Row],[date]],prod!$G:$G,Table2[[#This Row],[production_line]],prod!$F:$F,Table2[[#This Row],[output_type]])</f>
        <v>8</v>
      </c>
      <c r="L8233">
        <f>+Table2[[#This Row],[cons_qty_base_uom]]/Table2[[#This Row],[Column1]]</f>
        <v>0.15418872419269458</v>
      </c>
    </row>
    <row r="8234" spans="1:12" x14ac:dyDescent="0.25">
      <c r="A8234" s="2">
        <v>45931</v>
      </c>
      <c r="B8234" s="1" t="s">
        <v>80</v>
      </c>
      <c r="C8234" s="4">
        <v>1.6903652726310219</v>
      </c>
      <c r="D8234" s="4">
        <v>6.1918079936474343E-2</v>
      </c>
      <c r="E8234" s="4">
        <v>89.58935944944416</v>
      </c>
      <c r="F8234" s="1" t="s">
        <v>510</v>
      </c>
      <c r="G8234" s="1">
        <v>1</v>
      </c>
      <c r="H8234" s="1" t="s">
        <v>505</v>
      </c>
      <c r="I82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0.21129565907887773</v>
      </c>
      <c r="J8234" s="1" t="str">
        <f>IFERROR(INDEX('consumption_figs'!$C:$C,MATCH(Table2[[#This Row],[item_code]],'consumption_figs'!A:A,0),1),"NA")</f>
        <v>pc/heat</v>
      </c>
      <c r="K8234" s="1">
        <f>+SUMIFS(prod!$E:$E,prod!$A:$A,Table2[[#This Row],[date]],prod!$G:$G,Table2[[#This Row],[production_line]],prod!$F:$F,Table2[[#This Row],[output_type]])</f>
        <v>8</v>
      </c>
      <c r="L8234">
        <f>+Table2[[#This Row],[cons_qty_base_uom]]/Table2[[#This Row],[Column1]]</f>
        <v>0.21129565907887773</v>
      </c>
    </row>
    <row r="8235" spans="1:12" x14ac:dyDescent="0.25">
      <c r="A8235" s="2">
        <v>45931</v>
      </c>
      <c r="B8235" s="1" t="s">
        <v>144</v>
      </c>
      <c r="C8235" s="4">
        <v>2.7868184224457386</v>
      </c>
      <c r="D8235" s="4">
        <v>5.8216636844891478E-2</v>
      </c>
      <c r="E8235" s="4">
        <v>72.457278983589205</v>
      </c>
      <c r="F8235" s="1" t="s">
        <v>510</v>
      </c>
      <c r="G8235" s="1">
        <v>1</v>
      </c>
      <c r="H8235" s="1" t="s">
        <v>505</v>
      </c>
      <c r="I82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0.34835230280571733</v>
      </c>
      <c r="J8235" s="1" t="str">
        <f>IFERROR(INDEX('consumption_figs'!$C:$C,MATCH(Table2[[#This Row],[item_code]],'consumption_figs'!A:A,0),1),"NA")</f>
        <v>pc/heat</v>
      </c>
      <c r="K8235" s="1">
        <f>+SUMIFS(prod!$E:$E,prod!$A:$A,Table2[[#This Row],[date]],prod!$G:$G,Table2[[#This Row],[production_line]],prod!$F:$F,Table2[[#This Row],[output_type]])</f>
        <v>8</v>
      </c>
      <c r="L8235">
        <f>+Table2[[#This Row],[cons_qty_base_uom]]/Table2[[#This Row],[Column1]]</f>
        <v>0.34835230280571733</v>
      </c>
    </row>
    <row r="8236" spans="1:12" x14ac:dyDescent="0.25">
      <c r="A8236" s="2">
        <v>45931</v>
      </c>
      <c r="B8236" s="1" t="s">
        <v>146</v>
      </c>
      <c r="C8236" s="4">
        <v>5.5736368448914773</v>
      </c>
      <c r="D8236" s="4">
        <v>0.11665621916357861</v>
      </c>
      <c r="E8236" s="4">
        <v>144.91455796717841</v>
      </c>
      <c r="F8236" s="1" t="s">
        <v>510</v>
      </c>
      <c r="G8236" s="1">
        <v>1</v>
      </c>
      <c r="H8236" s="1" t="s">
        <v>505</v>
      </c>
      <c r="I82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0.69670460561143466</v>
      </c>
      <c r="J8236" s="1" t="str">
        <f>IFERROR(INDEX('consumption_figs'!$C:$C,MATCH(Table2[[#This Row],[item_code]],'consumption_figs'!A:A,0),1),"NA")</f>
        <v>pc/heat</v>
      </c>
      <c r="K8236" s="1">
        <f>+SUMIFS(prod!$E:$E,prod!$A:$A,Table2[[#This Row],[date]],prod!$G:$G,Table2[[#This Row],[production_line]],prod!$F:$F,Table2[[#This Row],[output_type]])</f>
        <v>8</v>
      </c>
      <c r="L8236">
        <f>+Table2[[#This Row],[cons_qty_base_uom]]/Table2[[#This Row],[Column1]]</f>
        <v>0.69670460561143466</v>
      </c>
    </row>
    <row r="8237" spans="1:12" x14ac:dyDescent="0.25">
      <c r="A8237" s="2">
        <v>45931</v>
      </c>
      <c r="B8237" s="1" t="s">
        <v>89</v>
      </c>
      <c r="C8237" s="4">
        <v>4.5685547908946536</v>
      </c>
      <c r="D8237" s="4">
        <v>9.6853361566966667E-2</v>
      </c>
      <c r="E8237" s="4">
        <v>118.32556908417152</v>
      </c>
      <c r="F8237" s="1" t="s">
        <v>510</v>
      </c>
      <c r="G8237" s="1">
        <v>1</v>
      </c>
      <c r="H8237" s="1" t="s">
        <v>505</v>
      </c>
      <c r="I82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3.1243019860311828E-3</v>
      </c>
      <c r="J8237" s="1" t="str">
        <f>IFERROR(INDEX('consumption_figs'!$C:$C,MATCH(Table2[[#This Row],[item_code]],'consumption_figs'!A:A,0),1),"NA")</f>
        <v>NA</v>
      </c>
      <c r="K8237" s="1">
        <f>+SUMIFS(prod!$E:$E,prod!$A:$A,Table2[[#This Row],[date]],prod!$G:$G,Table2[[#This Row],[production_line]],prod!$F:$F,Table2[[#This Row],[output_type]])</f>
        <v>8</v>
      </c>
      <c r="L8237">
        <f>+Table2[[#This Row],[cons_qty_base_uom]]/Table2[[#This Row],[Column1]]</f>
        <v>0.57106934886183169</v>
      </c>
    </row>
    <row r="8238" spans="1:12" x14ac:dyDescent="0.25">
      <c r="A8238" s="2">
        <v>45931</v>
      </c>
      <c r="B8238" s="1" t="s">
        <v>117</v>
      </c>
      <c r="C8238" s="4">
        <v>10.302091053467445</v>
      </c>
      <c r="D8238" s="4">
        <v>0.21139890841715198</v>
      </c>
      <c r="E8238" s="4">
        <v>285.36792218104819</v>
      </c>
      <c r="F8238" s="1" t="s">
        <v>510</v>
      </c>
      <c r="G8238" s="1">
        <v>1</v>
      </c>
      <c r="H8238" s="1" t="s">
        <v>505</v>
      </c>
      <c r="I82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1.2877613816834306</v>
      </c>
      <c r="J8238" s="1" t="str">
        <f>IFERROR(INDEX('consumption_figs'!$C:$C,MATCH(Table2[[#This Row],[item_code]],'consumption_figs'!A:A,0),1),"NA")</f>
        <v>pc/heat</v>
      </c>
      <c r="K8238" s="1">
        <f>+SUMIFS(prod!$E:$E,prod!$A:$A,Table2[[#This Row],[date]],prod!$G:$G,Table2[[#This Row],[production_line]],prod!$F:$F,Table2[[#This Row],[output_type]])</f>
        <v>8</v>
      </c>
      <c r="L8238">
        <f>+Table2[[#This Row],[cons_qty_base_uom]]/Table2[[#This Row],[Column1]]</f>
        <v>1.2877613816834306</v>
      </c>
    </row>
    <row r="8239" spans="1:12" x14ac:dyDescent="0.25">
      <c r="A8239" s="2">
        <v>45931</v>
      </c>
      <c r="B8239" s="1" t="s">
        <v>115</v>
      </c>
      <c r="C8239" s="4">
        <v>6.2817628374801489</v>
      </c>
      <c r="D8239" s="4">
        <v>0.12902740868184226</v>
      </c>
      <c r="E8239" s="4">
        <v>174.00483059820013</v>
      </c>
      <c r="F8239" s="1" t="s">
        <v>510</v>
      </c>
      <c r="G8239" s="1">
        <v>1</v>
      </c>
      <c r="H8239" s="1" t="s">
        <v>505</v>
      </c>
      <c r="I82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0.78522035468501861</v>
      </c>
      <c r="J8239" s="1" t="str">
        <f>IFERROR(INDEX('consumption_figs'!$C:$C,MATCH(Table2[[#This Row],[item_code]],'consumption_figs'!A:A,0),1),"NA")</f>
        <v>pc/heat</v>
      </c>
      <c r="K8239" s="1">
        <f>+SUMIFS(prod!$E:$E,prod!$A:$A,Table2[[#This Row],[date]],prod!$G:$G,Table2[[#This Row],[production_line]],prod!$F:$F,Table2[[#This Row],[output_type]])</f>
        <v>8</v>
      </c>
      <c r="L8239">
        <f>+Table2[[#This Row],[cons_qty_base_uom]]/Table2[[#This Row],[Column1]]</f>
        <v>0.78522035468501861</v>
      </c>
    </row>
    <row r="8240" spans="1:12" x14ac:dyDescent="0.25">
      <c r="A8240" s="2">
        <v>45931</v>
      </c>
      <c r="B8240" s="1" t="s">
        <v>119</v>
      </c>
      <c r="C8240" s="4">
        <v>21.860534674430916</v>
      </c>
      <c r="D8240" s="4">
        <v>0.44857817151932244</v>
      </c>
      <c r="E8240" s="4">
        <v>605.53681048173632</v>
      </c>
      <c r="F8240" s="1" t="s">
        <v>510</v>
      </c>
      <c r="G8240" s="1">
        <v>1</v>
      </c>
      <c r="H8240" s="1" t="s">
        <v>505</v>
      </c>
      <c r="I82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2.7325668343038645</v>
      </c>
      <c r="J8240" s="1" t="str">
        <f>IFERROR(INDEX('consumption_figs'!$C:$C,MATCH(Table2[[#This Row],[item_code]],'consumption_figs'!A:A,0),1),"NA")</f>
        <v>pc/heat</v>
      </c>
      <c r="K8240" s="1">
        <f>+SUMIFS(prod!$E:$E,prod!$A:$A,Table2[[#This Row],[date]],prod!$G:$G,Table2[[#This Row],[production_line]],prod!$F:$F,Table2[[#This Row],[output_type]])</f>
        <v>8</v>
      </c>
      <c r="L8240">
        <f>+Table2[[#This Row],[cons_qty_base_uom]]/Table2[[#This Row],[Column1]]</f>
        <v>2.7325668343038645</v>
      </c>
    </row>
    <row r="8241" spans="1:12" x14ac:dyDescent="0.25">
      <c r="A8241" s="2">
        <v>45931</v>
      </c>
      <c r="B8241" s="1" t="s">
        <v>128</v>
      </c>
      <c r="C8241" s="4">
        <v>6.6244044467972474</v>
      </c>
      <c r="D8241" s="4">
        <v>0.16633879565907889</v>
      </c>
      <c r="E8241" s="4">
        <v>224.56731074642667</v>
      </c>
      <c r="F8241" s="1" t="s">
        <v>510</v>
      </c>
      <c r="G8241" s="1">
        <v>1</v>
      </c>
      <c r="H8241" s="1" t="s">
        <v>505</v>
      </c>
      <c r="I82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0.82805055584965592</v>
      </c>
      <c r="J8241" s="1" t="str">
        <f>IFERROR(INDEX('consumption_figs'!$C:$C,MATCH(Table2[[#This Row],[item_code]],'consumption_figs'!A:A,0),1),"NA")</f>
        <v>pc/heat</v>
      </c>
      <c r="K8241" s="1">
        <f>+SUMIFS(prod!$E:$E,prod!$A:$A,Table2[[#This Row],[date]],prod!$G:$G,Table2[[#This Row],[production_line]],prod!$F:$F,Table2[[#This Row],[output_type]])</f>
        <v>8</v>
      </c>
      <c r="L8241">
        <f>+Table2[[#This Row],[cons_qty_base_uom]]/Table2[[#This Row],[Column1]]</f>
        <v>0.82805055584965592</v>
      </c>
    </row>
    <row r="8242" spans="1:12" x14ac:dyDescent="0.25">
      <c r="A8242" s="2">
        <v>45931</v>
      </c>
      <c r="B8242" s="1" t="s">
        <v>136</v>
      </c>
      <c r="C8242" s="4">
        <v>12.106670195870832</v>
      </c>
      <c r="D8242" s="4">
        <v>0.3037563552143992</v>
      </c>
      <c r="E8242" s="4">
        <v>410.41611964002118</v>
      </c>
      <c r="F8242" s="1" t="s">
        <v>510</v>
      </c>
      <c r="G8242" s="1">
        <v>1</v>
      </c>
      <c r="H8242" s="1" t="s">
        <v>505</v>
      </c>
      <c r="I82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1.513333774483854</v>
      </c>
      <c r="J8242" s="1" t="str">
        <f>IFERROR(INDEX('consumption_figs'!$C:$C,MATCH(Table2[[#This Row],[item_code]],'consumption_figs'!A:A,0),1),"NA")</f>
        <v>pc/heat</v>
      </c>
      <c r="K8242" s="1">
        <f>+SUMIFS(prod!$E:$E,prod!$A:$A,Table2[[#This Row],[date]],prod!$G:$G,Table2[[#This Row],[production_line]],prod!$F:$F,Table2[[#This Row],[output_type]])</f>
        <v>8</v>
      </c>
      <c r="L8242">
        <f>+Table2[[#This Row],[cons_qty_base_uom]]/Table2[[#This Row],[Column1]]</f>
        <v>1.513333774483854</v>
      </c>
    </row>
    <row r="8243" spans="1:12" x14ac:dyDescent="0.25">
      <c r="A8243" s="2">
        <v>45931</v>
      </c>
      <c r="B8243" s="1" t="s">
        <v>132</v>
      </c>
      <c r="C8243" s="4">
        <v>10.62188988883007</v>
      </c>
      <c r="D8243" s="4">
        <v>0.26629077951296981</v>
      </c>
      <c r="E8243" s="4">
        <v>360.08206723133935</v>
      </c>
      <c r="F8243" s="1" t="s">
        <v>510</v>
      </c>
      <c r="G8243" s="1">
        <v>1</v>
      </c>
      <c r="H8243" s="1" t="s">
        <v>505</v>
      </c>
      <c r="I82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1.3277362361037588</v>
      </c>
      <c r="J8243" s="1" t="str">
        <f>IFERROR(INDEX('consumption_figs'!$C:$C,MATCH(Table2[[#This Row],[item_code]],'consumption_figs'!A:A,0),1),"NA")</f>
        <v>pc/heat</v>
      </c>
      <c r="K8243" s="1">
        <f>+SUMIFS(prod!$E:$E,prod!$A:$A,Table2[[#This Row],[date]],prod!$G:$G,Table2[[#This Row],[production_line]],prod!$F:$F,Table2[[#This Row],[output_type]])</f>
        <v>8</v>
      </c>
      <c r="L8243">
        <f>+Table2[[#This Row],[cons_qty_base_uom]]/Table2[[#This Row],[Column1]]</f>
        <v>1.3277362361037588</v>
      </c>
    </row>
    <row r="8244" spans="1:12" x14ac:dyDescent="0.25">
      <c r="A8244" s="2">
        <v>45931</v>
      </c>
      <c r="B8244" s="1" t="s">
        <v>134</v>
      </c>
      <c r="C8244" s="4">
        <v>1.2563525674960296</v>
      </c>
      <c r="D8244" s="4">
        <v>3.1609830598200106E-2</v>
      </c>
      <c r="E8244" s="4">
        <v>42.590352038115405</v>
      </c>
      <c r="F8244" s="1" t="s">
        <v>510</v>
      </c>
      <c r="G8244" s="1">
        <v>1</v>
      </c>
      <c r="H8244" s="1" t="s">
        <v>505</v>
      </c>
      <c r="I82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0.1570440709370037</v>
      </c>
      <c r="J8244" s="1" t="str">
        <f>IFERROR(INDEX('consumption_figs'!$C:$C,MATCH(Table2[[#This Row],[item_code]],'consumption_figs'!A:A,0),1),"NA")</f>
        <v>pc/heat</v>
      </c>
      <c r="K8244" s="1">
        <f>+SUMIFS(prod!$E:$E,prod!$A:$A,Table2[[#This Row],[date]],prod!$G:$G,Table2[[#This Row],[production_line]],prod!$F:$F,Table2[[#This Row],[output_type]])</f>
        <v>8</v>
      </c>
      <c r="L8244">
        <f>+Table2[[#This Row],[cons_qty_base_uom]]/Table2[[#This Row],[Column1]]</f>
        <v>0.1570440709370037</v>
      </c>
    </row>
    <row r="8245" spans="1:12" x14ac:dyDescent="0.25">
      <c r="A8245" s="2">
        <v>45931</v>
      </c>
      <c r="B8245" s="1" t="s">
        <v>107</v>
      </c>
      <c r="C8245" s="4">
        <v>0.75381154049761789</v>
      </c>
      <c r="D8245" s="4">
        <v>1.1910222339862362E-2</v>
      </c>
      <c r="E8245" s="4">
        <v>20.880579671784016</v>
      </c>
      <c r="F8245" s="1" t="s">
        <v>510</v>
      </c>
      <c r="G8245" s="1">
        <v>1</v>
      </c>
      <c r="H8245" s="1" t="s">
        <v>505</v>
      </c>
      <c r="I82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3.8420072064072137E-4</v>
      </c>
      <c r="J8245" s="1" t="str">
        <f>IFERROR(INDEX('consumption_figs'!$C:$C,MATCH(Table2[[#This Row],[item_code]],'consumption_figs'!A:A,0),1),"NA")</f>
        <v>NA</v>
      </c>
      <c r="K8245" s="1">
        <f>+SUMIFS(prod!$E:$E,prod!$A:$A,Table2[[#This Row],[date]],prod!$G:$G,Table2[[#This Row],[production_line]],prod!$F:$F,Table2[[#This Row],[output_type]])</f>
        <v>8</v>
      </c>
      <c r="L8245">
        <f>+Table2[[#This Row],[cons_qty_base_uom]]/Table2[[#This Row],[Column1]]</f>
        <v>9.4226442562202237E-2</v>
      </c>
    </row>
    <row r="8246" spans="1:12" x14ac:dyDescent="0.25">
      <c r="A8246" s="2">
        <v>45931</v>
      </c>
      <c r="B8246" s="1" t="s">
        <v>113</v>
      </c>
      <c r="C8246" s="4">
        <v>1.5989941768131288</v>
      </c>
      <c r="D8246" s="4">
        <v>2.8781895182636318E-2</v>
      </c>
      <c r="E8246" s="4">
        <v>42.709134462678669</v>
      </c>
      <c r="F8246" s="1" t="s">
        <v>510</v>
      </c>
      <c r="G8246" s="1">
        <v>1</v>
      </c>
      <c r="H8246" s="1" t="s">
        <v>505</v>
      </c>
      <c r="I82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9.2844823169794578E-4</v>
      </c>
      <c r="J8246" s="1" t="str">
        <f>IFERROR(INDEX('consumption_figs'!$C:$C,MATCH(Table2[[#This Row],[item_code]],'consumption_figs'!A:A,0),1),"NA")</f>
        <v>NA</v>
      </c>
      <c r="K8246" s="1">
        <f>+SUMIFS(prod!$E:$E,prod!$A:$A,Table2[[#This Row],[date]],prod!$G:$G,Table2[[#This Row],[production_line]],prod!$F:$F,Table2[[#This Row],[output_type]])</f>
        <v>8</v>
      </c>
      <c r="L8246">
        <f>+Table2[[#This Row],[cons_qty_base_uom]]/Table2[[#This Row],[Column1]]</f>
        <v>0.1998742721016411</v>
      </c>
    </row>
    <row r="8247" spans="1:12" x14ac:dyDescent="0.25">
      <c r="A8247" s="2">
        <v>45931</v>
      </c>
      <c r="B8247" s="1" t="s">
        <v>111</v>
      </c>
      <c r="C8247" s="4">
        <v>0.31979883536262577</v>
      </c>
      <c r="D8247" s="4">
        <v>5.7563790365272637E-3</v>
      </c>
      <c r="E8247" s="4">
        <v>8.5418268925357346</v>
      </c>
      <c r="F8247" s="1" t="s">
        <v>510</v>
      </c>
      <c r="G8247" s="1">
        <v>1</v>
      </c>
      <c r="H8247" s="1" t="s">
        <v>505</v>
      </c>
      <c r="I82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1.8568964633958914E-4</v>
      </c>
      <c r="J8247" s="1" t="str">
        <f>IFERROR(INDEX('consumption_figs'!$C:$C,MATCH(Table2[[#This Row],[item_code]],'consumption_figs'!A:A,0),1),"NA")</f>
        <v>NA</v>
      </c>
      <c r="K8247" s="1">
        <f>+SUMIFS(prod!$E:$E,prod!$A:$A,Table2[[#This Row],[date]],prod!$G:$G,Table2[[#This Row],[production_line]],prod!$F:$F,Table2[[#This Row],[output_type]])</f>
        <v>8</v>
      </c>
      <c r="L8247">
        <f>+Table2[[#This Row],[cons_qty_base_uom]]/Table2[[#This Row],[Column1]]</f>
        <v>3.9974854420328221E-2</v>
      </c>
    </row>
    <row r="8248" spans="1:12" x14ac:dyDescent="0.25">
      <c r="A8248" s="2">
        <v>45931</v>
      </c>
      <c r="B8248" s="1" t="s">
        <v>227</v>
      </c>
      <c r="C8248" s="4">
        <v>2.0272961884595024</v>
      </c>
      <c r="D8248" s="4">
        <v>2.0272961884595024</v>
      </c>
      <c r="E8248" s="4">
        <v>1607.9094259528852</v>
      </c>
      <c r="F8248" s="1" t="s">
        <v>510</v>
      </c>
      <c r="G8248" s="1">
        <v>1</v>
      </c>
      <c r="H8248" s="1" t="s">
        <v>505</v>
      </c>
      <c r="I82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1.207442637557774</v>
      </c>
      <c r="J8248" s="1" t="str">
        <f>IFERROR(INDEX('consumption_figs'!$C:$C,MATCH(Table2[[#This Row],[item_code]],'consumption_figs'!A:A,0),1),"NA")</f>
        <v>kg/ton</v>
      </c>
      <c r="K8248" s="1">
        <f>+SUMIFS(prod!$E:$E,prod!$A:$A,Table2[[#This Row],[date]],prod!$G:$G,Table2[[#This Row],[production_line]],prod!$F:$F,Table2[[#This Row],[output_type]])</f>
        <v>8</v>
      </c>
      <c r="L8248">
        <f>+Table2[[#This Row],[cons_qty_base_uom]]/Table2[[#This Row],[Column1]]</f>
        <v>0.2534120235574378</v>
      </c>
    </row>
    <row r="8249" spans="1:12" x14ac:dyDescent="0.25">
      <c r="A8249" s="2">
        <v>45931</v>
      </c>
      <c r="B8249" s="1" t="s">
        <v>234</v>
      </c>
      <c r="C8249" s="4">
        <v>0.3472101641079936</v>
      </c>
      <c r="D8249" s="4">
        <v>0.3472101641079936</v>
      </c>
      <c r="E8249" s="4">
        <v>399.29168872419262</v>
      </c>
      <c r="F8249" s="1" t="s">
        <v>510</v>
      </c>
      <c r="G8249" s="1">
        <v>1</v>
      </c>
      <c r="H8249" s="1" t="s">
        <v>505</v>
      </c>
      <c r="I82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0.20679580947468348</v>
      </c>
      <c r="J8249" s="1" t="str">
        <f>IFERROR(INDEX('consumption_figs'!$C:$C,MATCH(Table2[[#This Row],[item_code]],'consumption_figs'!A:A,0),1),"NA")</f>
        <v>kg/ton</v>
      </c>
      <c r="K8249" s="1">
        <f>+SUMIFS(prod!$E:$E,prod!$A:$A,Table2[[#This Row],[date]],prod!$G:$G,Table2[[#This Row],[production_line]],prod!$F:$F,Table2[[#This Row],[output_type]])</f>
        <v>8</v>
      </c>
      <c r="L8249">
        <f>+Table2[[#This Row],[cons_qty_base_uom]]/Table2[[#This Row],[Column1]]</f>
        <v>4.34012705134992E-2</v>
      </c>
    </row>
    <row r="8250" spans="1:12" x14ac:dyDescent="0.25">
      <c r="A8250" s="2">
        <v>45931</v>
      </c>
      <c r="B8250" s="1" t="s">
        <v>87</v>
      </c>
      <c r="C8250" s="4">
        <v>0.18274219163578612</v>
      </c>
      <c r="D8250" s="4">
        <v>1.8831582848067761E-2</v>
      </c>
      <c r="E8250" s="4">
        <v>92.242776071995749</v>
      </c>
      <c r="F8250" s="1" t="s">
        <v>510</v>
      </c>
      <c r="G8250" s="1">
        <v>1</v>
      </c>
      <c r="H8250" s="1" t="s">
        <v>505</v>
      </c>
      <c r="I82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2.2842773954473265E-2</v>
      </c>
      <c r="J8250" s="1" t="str">
        <f>IFERROR(INDEX('consumption_figs'!$C:$C,MATCH(Table2[[#This Row],[item_code]],'consumption_figs'!A:A,0),1),"NA")</f>
        <v>pc/heat</v>
      </c>
      <c r="K8250" s="1">
        <f>+SUMIFS(prod!$E:$E,prod!$A:$A,Table2[[#This Row],[date]],prod!$G:$G,Table2[[#This Row],[production_line]],prod!$F:$F,Table2[[#This Row],[output_type]])</f>
        <v>8</v>
      </c>
      <c r="L8250">
        <f>+Table2[[#This Row],[cons_qty_base_uom]]/Table2[[#This Row],[Column1]]</f>
        <v>2.2842773954473265E-2</v>
      </c>
    </row>
    <row r="8251" spans="1:12" x14ac:dyDescent="0.25">
      <c r="A8251" s="2">
        <v>45931</v>
      </c>
      <c r="B8251" s="1" t="s">
        <v>62</v>
      </c>
      <c r="C8251" s="4">
        <v>6.8528321863419797E-2</v>
      </c>
      <c r="D8251" s="4">
        <v>1.9941741662255159E-2</v>
      </c>
      <c r="E8251" s="4">
        <v>97.598035997882477</v>
      </c>
      <c r="F8251" s="1" t="s">
        <v>510</v>
      </c>
      <c r="G8251" s="1">
        <v>1</v>
      </c>
      <c r="H8251" s="1" t="s">
        <v>505</v>
      </c>
      <c r="I82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8.5660402329274746E-3</v>
      </c>
      <c r="J8251" s="1" t="str">
        <f>IFERROR(INDEX('consumption_figs'!$C:$C,MATCH(Table2[[#This Row],[item_code]],'consumption_figs'!A:A,0),1),"NA")</f>
        <v>pc/heat</v>
      </c>
      <c r="K8251" s="1">
        <f>+SUMIFS(prod!$E:$E,prod!$A:$A,Table2[[#This Row],[date]],prod!$G:$G,Table2[[#This Row],[production_line]],prod!$F:$F,Table2[[#This Row],[output_type]])</f>
        <v>8</v>
      </c>
      <c r="L8251">
        <f>+Table2[[#This Row],[cons_qty_base_uom]]/Table2[[#This Row],[Column1]]</f>
        <v>8.5660402329274746E-3</v>
      </c>
    </row>
    <row r="8252" spans="1:12" x14ac:dyDescent="0.25">
      <c r="A8252" s="2">
        <v>45931</v>
      </c>
      <c r="B8252" s="1" t="s">
        <v>65</v>
      </c>
      <c r="C8252" s="4">
        <v>1.7132080465854949E-2</v>
      </c>
      <c r="D8252" s="4">
        <v>0.14894630757014293</v>
      </c>
      <c r="E8252" s="4">
        <v>335.73052805717305</v>
      </c>
      <c r="F8252" s="1" t="s">
        <v>510</v>
      </c>
      <c r="G8252" s="1">
        <v>1</v>
      </c>
      <c r="H8252" s="1" t="s">
        <v>505</v>
      </c>
      <c r="I82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2.1415100582318687E-3</v>
      </c>
      <c r="J8252" s="1" t="str">
        <f>IFERROR(INDEX('consumption_figs'!$C:$C,MATCH(Table2[[#This Row],[item_code]],'consumption_figs'!A:A,0),1),"NA")</f>
        <v>pc/heat</v>
      </c>
      <c r="K8252" s="1">
        <f>+SUMIFS(prod!$E:$E,prod!$A:$A,Table2[[#This Row],[date]],prod!$G:$G,Table2[[#This Row],[production_line]],prod!$F:$F,Table2[[#This Row],[output_type]])</f>
        <v>8</v>
      </c>
      <c r="L8252">
        <f>+Table2[[#This Row],[cons_qty_base_uom]]/Table2[[#This Row],[Column1]]</f>
        <v>2.1415100582318687E-3</v>
      </c>
    </row>
    <row r="8253" spans="1:12" x14ac:dyDescent="0.25">
      <c r="A8253" s="2">
        <v>45931</v>
      </c>
      <c r="B8253" s="1" t="s">
        <v>167</v>
      </c>
      <c r="C8253" s="4">
        <v>24.027312501144127</v>
      </c>
      <c r="D8253" s="4">
        <v>0.10403826312995407</v>
      </c>
      <c r="E8253" s="4">
        <v>74.376954311604152</v>
      </c>
      <c r="F8253" s="1" t="s">
        <v>510</v>
      </c>
      <c r="G8253" s="1">
        <v>1</v>
      </c>
      <c r="H8253" s="1" t="s">
        <v>505</v>
      </c>
      <c r="I82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6.1964421161378236E-2</v>
      </c>
      <c r="J8253" s="1" t="str">
        <f>IFERROR(INDEX('consumption_figs'!$C:$C,MATCH(Table2[[#This Row],[item_code]],'consumption_figs'!A:A,0),1),"NA")</f>
        <v>kg/ton</v>
      </c>
      <c r="K8253" s="1">
        <f>+SUMIFS(prod!$E:$E,prod!$A:$A,Table2[[#This Row],[date]],prod!$G:$G,Table2[[#This Row],[production_line]],prod!$F:$F,Table2[[#This Row],[output_type]])</f>
        <v>8</v>
      </c>
      <c r="L8253">
        <f>+Table2[[#This Row],[cons_qty_base_uom]]/Table2[[#This Row],[Column1]]</f>
        <v>3.0034140626430159</v>
      </c>
    </row>
    <row r="8254" spans="1:12" x14ac:dyDescent="0.25">
      <c r="A8254" s="2">
        <v>45931</v>
      </c>
      <c r="B8254" s="1" t="s">
        <v>169</v>
      </c>
      <c r="C8254" s="4">
        <v>41.426400864041597</v>
      </c>
      <c r="D8254" s="4">
        <v>0.19470408406099551</v>
      </c>
      <c r="E8254" s="4">
        <v>131.49385886100285</v>
      </c>
      <c r="F8254" s="1" t="s">
        <v>510</v>
      </c>
      <c r="G8254" s="1">
        <v>1</v>
      </c>
      <c r="H8254" s="1" t="s">
        <v>505</v>
      </c>
      <c r="I82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0.11596431450922902</v>
      </c>
      <c r="J8254" s="1" t="str">
        <f>IFERROR(INDEX('consumption_figs'!$C:$C,MATCH(Table2[[#This Row],[item_code]],'consumption_figs'!A:A,0),1),"NA")</f>
        <v>kg/ton</v>
      </c>
      <c r="K8254" s="1">
        <f>+SUMIFS(prod!$E:$E,prod!$A:$A,Table2[[#This Row],[date]],prod!$G:$G,Table2[[#This Row],[production_line]],prod!$F:$F,Table2[[#This Row],[output_type]])</f>
        <v>8</v>
      </c>
      <c r="L8254">
        <f>+Table2[[#This Row],[cons_qty_base_uom]]/Table2[[#This Row],[Column1]]</f>
        <v>5.1783001080051996</v>
      </c>
    </row>
    <row r="8255" spans="1:12" x14ac:dyDescent="0.25">
      <c r="A8255" s="2">
        <v>45931</v>
      </c>
      <c r="B8255" s="1" t="s">
        <v>170</v>
      </c>
      <c r="C8255" s="4">
        <v>6.2139601296062397</v>
      </c>
      <c r="D8255" s="4">
        <v>1.2055082651436105E-2</v>
      </c>
      <c r="E8255" s="4">
        <v>3.0779037025646661</v>
      </c>
      <c r="F8255" s="1" t="s">
        <v>510</v>
      </c>
      <c r="G8255" s="1">
        <v>1</v>
      </c>
      <c r="H8255" s="1" t="s">
        <v>505</v>
      </c>
      <c r="I82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7.1799181962097103E-3</v>
      </c>
      <c r="J8255" s="1" t="str">
        <f>IFERROR(INDEX('consumption_figs'!$C:$C,MATCH(Table2[[#This Row],[item_code]],'consumption_figs'!A:A,0),1),"NA")</f>
        <v>kg/ton</v>
      </c>
      <c r="K8255" s="1">
        <f>+SUMIFS(prod!$E:$E,prod!$A:$A,Table2[[#This Row],[date]],prod!$G:$G,Table2[[#This Row],[production_line]],prod!$F:$F,Table2[[#This Row],[output_type]])</f>
        <v>8</v>
      </c>
      <c r="L8255">
        <f>+Table2[[#This Row],[cons_qty_base_uom]]/Table2[[#This Row],[Column1]]</f>
        <v>0.77674501620077996</v>
      </c>
    </row>
    <row r="8256" spans="1:12" x14ac:dyDescent="0.25">
      <c r="A8256" s="2">
        <v>45931</v>
      </c>
      <c r="B8256" s="1" t="s">
        <v>171</v>
      </c>
      <c r="C8256" s="4">
        <v>10.770864224650815</v>
      </c>
      <c r="D8256" s="4">
        <v>4.3406582825342786E-2</v>
      </c>
      <c r="E8256" s="4">
        <v>10.621156751533126</v>
      </c>
      <c r="F8256" s="1" t="s">
        <v>510</v>
      </c>
      <c r="G8256" s="1">
        <v>1</v>
      </c>
      <c r="H8256" s="1" t="s">
        <v>505</v>
      </c>
      <c r="I82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2.5852640158036205E-2</v>
      </c>
      <c r="J8256" s="1" t="str">
        <f>IFERROR(INDEX('consumption_figs'!$C:$C,MATCH(Table2[[#This Row],[item_code]],'consumption_figs'!A:A,0),1),"NA")</f>
        <v>kg/ton</v>
      </c>
      <c r="K8256" s="1">
        <f>+SUMIFS(prod!$E:$E,prod!$A:$A,Table2[[#This Row],[date]],prod!$G:$G,Table2[[#This Row],[production_line]],prod!$F:$F,Table2[[#This Row],[output_type]])</f>
        <v>8</v>
      </c>
      <c r="L8256">
        <f>+Table2[[#This Row],[cons_qty_base_uom]]/Table2[[#This Row],[Column1]]</f>
        <v>1.3463580280813519</v>
      </c>
    </row>
    <row r="8257" spans="1:12" x14ac:dyDescent="0.25">
      <c r="A8257" s="2">
        <v>45931</v>
      </c>
      <c r="B8257" s="1" t="s">
        <v>172</v>
      </c>
      <c r="C8257" s="4">
        <v>15.327768319695391</v>
      </c>
      <c r="D8257" s="4">
        <v>7.4186398667325695E-2</v>
      </c>
      <c r="E8257" s="4">
        <v>66.767758800593114</v>
      </c>
      <c r="F8257" s="1" t="s">
        <v>510</v>
      </c>
      <c r="G8257" s="1">
        <v>1</v>
      </c>
      <c r="H8257" s="1" t="s">
        <v>505</v>
      </c>
      <c r="I82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4.4184871153856872E-2</v>
      </c>
      <c r="J8257" s="1" t="str">
        <f>IFERROR(INDEX('consumption_figs'!$C:$C,MATCH(Table2[[#This Row],[item_code]],'consumption_figs'!A:A,0),1),"NA")</f>
        <v>kg/ton</v>
      </c>
      <c r="K8257" s="1">
        <f>+SUMIFS(prod!$E:$E,prod!$A:$A,Table2[[#This Row],[date]],prod!$G:$G,Table2[[#This Row],[production_line]],prod!$F:$F,Table2[[#This Row],[output_type]])</f>
        <v>8</v>
      </c>
      <c r="L8257">
        <f>+Table2[[#This Row],[cons_qty_base_uom]]/Table2[[#This Row],[Column1]]</f>
        <v>1.9159710399619239</v>
      </c>
    </row>
    <row r="8258" spans="1:12" x14ac:dyDescent="0.25">
      <c r="A8258" s="2">
        <v>45931</v>
      </c>
      <c r="B8258" s="1" t="s">
        <v>580</v>
      </c>
      <c r="C8258" s="4">
        <v>2.0713200432020793E-3</v>
      </c>
      <c r="D8258" s="4">
        <v>5.3647189118933855E-3</v>
      </c>
      <c r="E8258" s="4">
        <v>17.606220367217674</v>
      </c>
      <c r="F8258" s="1" t="s">
        <v>510</v>
      </c>
      <c r="G8258" s="1">
        <v>1</v>
      </c>
      <c r="H8258" s="1" t="s">
        <v>505</v>
      </c>
      <c r="I82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1.7305544877075437E-4</v>
      </c>
      <c r="J8258" s="1" t="str">
        <f>IFERROR(INDEX('consumption_figs'!$C:$C,MATCH(Table2[[#This Row],[item_code]],'consumption_figs'!A:A,0),1),"NA")</f>
        <v>NA</v>
      </c>
      <c r="K8258" s="1">
        <f>+SUMIFS(prod!$E:$E,prod!$A:$A,Table2[[#This Row],[date]],prod!$G:$G,Table2[[#This Row],[production_line]],prod!$F:$F,Table2[[#This Row],[output_type]])</f>
        <v>8</v>
      </c>
      <c r="L8258">
        <f>+Table2[[#This Row],[cons_qty_base_uom]]/Table2[[#This Row],[Column1]]</f>
        <v>2.5891500540025991E-4</v>
      </c>
    </row>
    <row r="8259" spans="1:12" x14ac:dyDescent="0.25">
      <c r="A8259" s="2">
        <v>45931</v>
      </c>
      <c r="B8259" s="1" t="s">
        <v>173</v>
      </c>
      <c r="C8259" s="4">
        <v>12.593625862668643</v>
      </c>
      <c r="D8259" s="4">
        <v>0.15729438702473136</v>
      </c>
      <c r="E8259" s="4">
        <v>231.59677961447636</v>
      </c>
      <c r="F8259" s="1" t="s">
        <v>510</v>
      </c>
      <c r="G8259" s="1">
        <v>1</v>
      </c>
      <c r="H8259" s="1" t="s">
        <v>505</v>
      </c>
      <c r="I82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1.5742032328335804</v>
      </c>
      <c r="J8259" s="1" t="str">
        <f>IFERROR(INDEX('consumption_figs'!$C:$C,MATCH(Table2[[#This Row],[item_code]],'consumption_figs'!A:A,0),1),"NA")</f>
        <v>pc/heat</v>
      </c>
      <c r="K8259" s="1">
        <f>+SUMIFS(prod!$E:$E,prod!$A:$A,Table2[[#This Row],[date]],prod!$G:$G,Table2[[#This Row],[production_line]],prod!$F:$F,Table2[[#This Row],[output_type]])</f>
        <v>8</v>
      </c>
      <c r="L8259">
        <f>+Table2[[#This Row],[cons_qty_base_uom]]/Table2[[#This Row],[Column1]]</f>
        <v>1.5742032328335804</v>
      </c>
    </row>
    <row r="8260" spans="1:12" x14ac:dyDescent="0.25">
      <c r="A8260" s="2">
        <v>45931</v>
      </c>
      <c r="B8260" s="1" t="s">
        <v>175</v>
      </c>
      <c r="C8260" s="4">
        <v>0.76638841598476937</v>
      </c>
      <c r="D8260" s="4">
        <v>1.1380867977373824E-2</v>
      </c>
      <c r="E8260" s="4">
        <v>17.925825049883755</v>
      </c>
      <c r="F8260" s="1" t="s">
        <v>510</v>
      </c>
      <c r="G8260" s="1">
        <v>1</v>
      </c>
      <c r="H8260" s="1" t="s">
        <v>505</v>
      </c>
      <c r="I82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9.5798551998096171E-2</v>
      </c>
      <c r="J8260" s="1" t="str">
        <f>IFERROR(INDEX('consumption_figs'!$C:$C,MATCH(Table2[[#This Row],[item_code]],'consumption_figs'!A:A,0),1),"NA")</f>
        <v>pc/heat</v>
      </c>
      <c r="K8260" s="1">
        <f>+SUMIFS(prod!$E:$E,prod!$A:$A,Table2[[#This Row],[date]],prod!$G:$G,Table2[[#This Row],[production_line]],prod!$F:$F,Table2[[#This Row],[output_type]])</f>
        <v>8</v>
      </c>
      <c r="L8260">
        <f>+Table2[[#This Row],[cons_qty_base_uom]]/Table2[[#This Row],[Column1]]</f>
        <v>9.5798551998096171E-2</v>
      </c>
    </row>
    <row r="8261" spans="1:12" x14ac:dyDescent="0.25">
      <c r="A8261" s="2">
        <v>45931</v>
      </c>
      <c r="B8261" s="1" t="s">
        <v>177</v>
      </c>
      <c r="C8261" s="4">
        <v>0.72496201512072789</v>
      </c>
      <c r="D8261" s="4">
        <v>1.2367851977959615E-2</v>
      </c>
      <c r="E8261" s="4">
        <v>19.791463012795873</v>
      </c>
      <c r="F8261" s="1" t="s">
        <v>510</v>
      </c>
      <c r="G8261" s="1">
        <v>1</v>
      </c>
      <c r="H8261" s="1" t="s">
        <v>505</v>
      </c>
      <c r="I82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9.0620251890090986E-2</v>
      </c>
      <c r="J8261" s="1" t="str">
        <f>IFERROR(INDEX('consumption_figs'!$C:$C,MATCH(Table2[[#This Row],[item_code]],'consumption_figs'!A:A,0),1),"NA")</f>
        <v>pc/heat</v>
      </c>
      <c r="K8261" s="1">
        <f>+SUMIFS(prod!$E:$E,prod!$A:$A,Table2[[#This Row],[date]],prod!$G:$G,Table2[[#This Row],[production_line]],prod!$F:$F,Table2[[#This Row],[output_type]])</f>
        <v>8</v>
      </c>
      <c r="L8261">
        <f>+Table2[[#This Row],[cons_qty_base_uom]]/Table2[[#This Row],[Column1]]</f>
        <v>9.0620251890090986E-2</v>
      </c>
    </row>
    <row r="8262" spans="1:12" x14ac:dyDescent="0.25">
      <c r="A8262" s="2">
        <v>45931</v>
      </c>
      <c r="B8262" s="1" t="s">
        <v>179</v>
      </c>
      <c r="C8262" s="4">
        <v>6.8353561425668619E-2</v>
      </c>
      <c r="D8262" s="4">
        <v>0.44764747377670372</v>
      </c>
      <c r="E8262" s="4">
        <v>1073.1509143829974</v>
      </c>
      <c r="F8262" s="1" t="s">
        <v>510</v>
      </c>
      <c r="G8262" s="1">
        <v>1</v>
      </c>
      <c r="H8262" s="1" t="s">
        <v>505</v>
      </c>
      <c r="I82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8.5441951782085773E-3</v>
      </c>
      <c r="J8262" s="1" t="str">
        <f>IFERROR(INDEX('consumption_figs'!$C:$C,MATCH(Table2[[#This Row],[item_code]],'consumption_figs'!A:A,0),1),"NA")</f>
        <v>pc/heat</v>
      </c>
      <c r="K8262" s="1">
        <f>+SUMIFS(prod!$E:$E,prod!$A:$A,Table2[[#This Row],[date]],prod!$G:$G,Table2[[#This Row],[production_line]],prod!$F:$F,Table2[[#This Row],[output_type]])</f>
        <v>8</v>
      </c>
      <c r="L8262">
        <f>+Table2[[#This Row],[cons_qty_base_uom]]/Table2[[#This Row],[Column1]]</f>
        <v>8.5441951782085773E-3</v>
      </c>
    </row>
    <row r="8263" spans="1:12" x14ac:dyDescent="0.25">
      <c r="A8263" s="2">
        <v>45931</v>
      </c>
      <c r="B8263" s="1" t="s">
        <v>181</v>
      </c>
      <c r="C8263" s="4">
        <v>43.14559649989932</v>
      </c>
      <c r="D8263" s="4">
        <v>0.37105212989913411</v>
      </c>
      <c r="E8263" s="4">
        <v>593.25195187361567</v>
      </c>
      <c r="F8263" s="1" t="s">
        <v>510</v>
      </c>
      <c r="G8263" s="1">
        <v>1</v>
      </c>
      <c r="H8263" s="1" t="s">
        <v>505</v>
      </c>
      <c r="I82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5.3931995624874149</v>
      </c>
      <c r="J8263" s="1" t="str">
        <f>IFERROR(INDEX('consumption_figs'!$C:$C,MATCH(Table2[[#This Row],[item_code]],'consumption_figs'!A:A,0),1),"NA")</f>
        <v>pc/heat</v>
      </c>
      <c r="K8263" s="1">
        <f>+SUMIFS(prod!$E:$E,prod!$A:$A,Table2[[#This Row],[date]],prod!$G:$G,Table2[[#This Row],[production_line]],prod!$F:$F,Table2[[#This Row],[output_type]])</f>
        <v>8</v>
      </c>
      <c r="L8263">
        <f>+Table2[[#This Row],[cons_qty_base_uom]]/Table2[[#This Row],[Column1]]</f>
        <v>5.3931995624874149</v>
      </c>
    </row>
    <row r="8264" spans="1:12" x14ac:dyDescent="0.25">
      <c r="A8264" s="2">
        <v>45931</v>
      </c>
      <c r="B8264" s="1" t="s">
        <v>183</v>
      </c>
      <c r="C8264" s="4">
        <v>147.97510388635655</v>
      </c>
      <c r="D8264" s="4">
        <v>1.3095796693942554</v>
      </c>
      <c r="E8264" s="4">
        <v>1701.7136946931003</v>
      </c>
      <c r="F8264" s="1" t="s">
        <v>510</v>
      </c>
      <c r="G8264" s="1">
        <v>1</v>
      </c>
      <c r="H8264" s="1" t="s">
        <v>505</v>
      </c>
      <c r="I82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18.496887985794569</v>
      </c>
      <c r="J8264" s="1" t="str">
        <f>IFERROR(INDEX('consumption_figs'!$C:$C,MATCH(Table2[[#This Row],[item_code]],'consumption_figs'!A:A,0),1),"NA")</f>
        <v>pc/heat</v>
      </c>
      <c r="K8264" s="1">
        <f>+SUMIFS(prod!$E:$E,prod!$A:$A,Table2[[#This Row],[date]],prod!$G:$G,Table2[[#This Row],[production_line]],prod!$F:$F,Table2[[#This Row],[output_type]])</f>
        <v>8</v>
      </c>
      <c r="L8264">
        <f>+Table2[[#This Row],[cons_qty_base_uom]]/Table2[[#This Row],[Column1]]</f>
        <v>18.496887985794569</v>
      </c>
    </row>
    <row r="8265" spans="1:12" x14ac:dyDescent="0.25">
      <c r="A8265" s="2">
        <v>45931</v>
      </c>
      <c r="B8265" s="1" t="s">
        <v>191</v>
      </c>
      <c r="C8265" s="4">
        <v>85.172680176469513</v>
      </c>
      <c r="D8265" s="4">
        <v>0.59365358082999253</v>
      </c>
      <c r="E8265" s="4">
        <v>927.53048712175303</v>
      </c>
      <c r="F8265" s="1" t="s">
        <v>510</v>
      </c>
      <c r="G8265" s="1">
        <v>1</v>
      </c>
      <c r="H8265" s="1" t="s">
        <v>505</v>
      </c>
      <c r="I82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10.646585022058689</v>
      </c>
      <c r="J8265" s="1" t="str">
        <f>IFERROR(INDEX('consumption_figs'!$C:$C,MATCH(Table2[[#This Row],[item_code]],'consumption_figs'!A:A,0),1),"NA")</f>
        <v>pc/heat</v>
      </c>
      <c r="K8265" s="1">
        <f>+SUMIFS(prod!$E:$E,prod!$A:$A,Table2[[#This Row],[date]],prod!$G:$G,Table2[[#This Row],[production_line]],prod!$F:$F,Table2[[#This Row],[output_type]])</f>
        <v>8</v>
      </c>
      <c r="L8265">
        <f>+Table2[[#This Row],[cons_qty_base_uom]]/Table2[[#This Row],[Column1]]</f>
        <v>10.646585022058689</v>
      </c>
    </row>
    <row r="8266" spans="1:12" x14ac:dyDescent="0.25">
      <c r="A8266" s="2">
        <v>45931</v>
      </c>
      <c r="B8266" s="1" t="s">
        <v>193</v>
      </c>
      <c r="C8266" s="4">
        <v>30.324125432478443</v>
      </c>
      <c r="D8266" s="4">
        <v>0.24683838102037456</v>
      </c>
      <c r="E8266" s="4">
        <v>303.24125432478445</v>
      </c>
      <c r="F8266" s="1" t="s">
        <v>510</v>
      </c>
      <c r="G8266" s="1">
        <v>1</v>
      </c>
      <c r="H8266" s="1" t="s">
        <v>505</v>
      </c>
      <c r="I82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3.7905156790598054</v>
      </c>
      <c r="J8266" s="1" t="str">
        <f>IFERROR(INDEX('consumption_figs'!$C:$C,MATCH(Table2[[#This Row],[item_code]],'consumption_figs'!A:A,0),1),"NA")</f>
        <v>pc/heat</v>
      </c>
      <c r="K8266" s="1">
        <f>+SUMIFS(prod!$E:$E,prod!$A:$A,Table2[[#This Row],[date]],prod!$G:$G,Table2[[#This Row],[production_line]],prod!$F:$F,Table2[[#This Row],[output_type]])</f>
        <v>8</v>
      </c>
      <c r="L8266">
        <f>+Table2[[#This Row],[cons_qty_base_uom]]/Table2[[#This Row],[Column1]]</f>
        <v>3.7905156790598054</v>
      </c>
    </row>
    <row r="8267" spans="1:12" x14ac:dyDescent="0.25">
      <c r="A8267" s="2">
        <v>45931</v>
      </c>
      <c r="B8267" s="1" t="s">
        <v>195</v>
      </c>
      <c r="C8267" s="4">
        <v>66.323667783330592</v>
      </c>
      <c r="D8267" s="4">
        <v>0.53987465575631099</v>
      </c>
      <c r="E8267" s="4">
        <v>663.23667783330598</v>
      </c>
      <c r="F8267" s="1" t="s">
        <v>510</v>
      </c>
      <c r="G8267" s="1">
        <v>1</v>
      </c>
      <c r="H8267" s="1" t="s">
        <v>505</v>
      </c>
      <c r="I82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8.290458472916324</v>
      </c>
      <c r="J8267" s="1" t="str">
        <f>IFERROR(INDEX('consumption_figs'!$C:$C,MATCH(Table2[[#This Row],[item_code]],'consumption_figs'!A:A,0),1),"NA")</f>
        <v>pc/heat</v>
      </c>
      <c r="K8267" s="1">
        <f>+SUMIFS(prod!$E:$E,prod!$A:$A,Table2[[#This Row],[date]],prod!$G:$G,Table2[[#This Row],[production_line]],prod!$F:$F,Table2[[#This Row],[output_type]])</f>
        <v>8</v>
      </c>
      <c r="L8267">
        <f>+Table2[[#This Row],[cons_qty_base_uom]]/Table2[[#This Row],[Column1]]</f>
        <v>8.290458472916324</v>
      </c>
    </row>
    <row r="8268" spans="1:12" x14ac:dyDescent="0.25">
      <c r="A8268" s="2">
        <v>45931</v>
      </c>
      <c r="B8268" s="1" t="s">
        <v>189</v>
      </c>
      <c r="C8268" s="4">
        <v>28.356371391436468</v>
      </c>
      <c r="D8268" s="4">
        <v>0.1982110360261409</v>
      </c>
      <c r="E8268" s="4">
        <v>308.80088445274316</v>
      </c>
      <c r="F8268" s="1" t="s">
        <v>510</v>
      </c>
      <c r="G8268" s="1">
        <v>1</v>
      </c>
      <c r="H8268" s="1" t="s">
        <v>505</v>
      </c>
      <c r="I82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3.5445464239295585</v>
      </c>
      <c r="J8268" s="1" t="str">
        <f>IFERROR(INDEX('consumption_figs'!$C:$C,MATCH(Table2[[#This Row],[item_code]],'consumption_figs'!A:A,0),1),"NA")</f>
        <v>pc/heat</v>
      </c>
      <c r="K8268" s="1">
        <f>+SUMIFS(prod!$E:$E,prod!$A:$A,Table2[[#This Row],[date]],prod!$G:$G,Table2[[#This Row],[production_line]],prod!$F:$F,Table2[[#This Row],[output_type]])</f>
        <v>8</v>
      </c>
      <c r="L8268">
        <f>+Table2[[#This Row],[cons_qty_base_uom]]/Table2[[#This Row],[Column1]]</f>
        <v>3.5445464239295585</v>
      </c>
    </row>
    <row r="8269" spans="1:12" x14ac:dyDescent="0.25">
      <c r="A8269" s="2">
        <v>45931</v>
      </c>
      <c r="B8269" s="1" t="s">
        <v>199</v>
      </c>
      <c r="C8269" s="4">
        <v>6.1725337287421969</v>
      </c>
      <c r="D8269" s="4">
        <v>5.7404563677302435E-2</v>
      </c>
      <c r="E8269" s="4">
        <v>81.230543870247317</v>
      </c>
      <c r="F8269" s="1" t="s">
        <v>510</v>
      </c>
      <c r="G8269" s="1">
        <v>1</v>
      </c>
      <c r="H8269" s="1" t="s">
        <v>505</v>
      </c>
      <c r="I82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0.77156671609277461</v>
      </c>
      <c r="J8269" s="1" t="str">
        <f>IFERROR(INDEX('consumption_figs'!$C:$C,MATCH(Table2[[#This Row],[item_code]],'consumption_figs'!A:A,0),1),"NA")</f>
        <v>pc/heat</v>
      </c>
      <c r="K8269" s="1">
        <f>+SUMIFS(prod!$E:$E,prod!$A:$A,Table2[[#This Row],[date]],prod!$G:$G,Table2[[#This Row],[production_line]],prod!$F:$F,Table2[[#This Row],[output_type]])</f>
        <v>8</v>
      </c>
      <c r="L8269">
        <f>+Table2[[#This Row],[cons_qty_base_uom]]/Table2[[#This Row],[Column1]]</f>
        <v>0.77156671609277461</v>
      </c>
    </row>
    <row r="8270" spans="1:12" x14ac:dyDescent="0.25">
      <c r="A8270" s="2">
        <v>45931</v>
      </c>
      <c r="B8270" s="1" t="s">
        <v>197</v>
      </c>
      <c r="C8270" s="4">
        <v>6.2346733300382597</v>
      </c>
      <c r="D8270" s="4">
        <v>5.7982461969355817E-2</v>
      </c>
      <c r="E8270" s="4">
        <v>82.048301023303495</v>
      </c>
      <c r="F8270" s="1" t="s">
        <v>510</v>
      </c>
      <c r="G8270" s="1">
        <v>1</v>
      </c>
      <c r="H8270" s="1" t="s">
        <v>505</v>
      </c>
      <c r="I82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0.77933416625478247</v>
      </c>
      <c r="J8270" s="1" t="str">
        <f>IFERROR(INDEX('consumption_figs'!$C:$C,MATCH(Table2[[#This Row],[item_code]],'consumption_figs'!A:A,0),1),"NA")</f>
        <v>pc/heat</v>
      </c>
      <c r="K8270" s="1">
        <f>+SUMIFS(prod!$E:$E,prod!$A:$A,Table2[[#This Row],[date]],prod!$G:$G,Table2[[#This Row],[production_line]],prod!$F:$F,Table2[[#This Row],[output_type]])</f>
        <v>8</v>
      </c>
      <c r="L8270">
        <f>+Table2[[#This Row],[cons_qty_base_uom]]/Table2[[#This Row],[Column1]]</f>
        <v>0.77933416625478247</v>
      </c>
    </row>
    <row r="8271" spans="1:12" x14ac:dyDescent="0.25">
      <c r="A8271" s="2">
        <v>45931</v>
      </c>
      <c r="B8271" s="1" t="s">
        <v>264</v>
      </c>
      <c r="C8271" s="4">
        <v>9.2766607637429027E-2</v>
      </c>
      <c r="D8271" s="4">
        <v>9.2766607637429027E-2</v>
      </c>
      <c r="E8271" s="4">
        <v>58.721262634492575</v>
      </c>
      <c r="F8271" s="1" t="s">
        <v>510</v>
      </c>
      <c r="G8271" s="1">
        <v>1</v>
      </c>
      <c r="H8271" s="1" t="s">
        <v>505</v>
      </c>
      <c r="I82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5.5251106395133434E-2</v>
      </c>
      <c r="J8271" s="1" t="str">
        <f>IFERROR(INDEX('consumption_figs'!$C:$C,MATCH(Table2[[#This Row],[item_code]],'consumption_figs'!A:A,0),1),"NA")</f>
        <v>kg/ton</v>
      </c>
      <c r="K8271" s="1">
        <f>+SUMIFS(prod!$E:$E,prod!$A:$A,Table2[[#This Row],[date]],prod!$G:$G,Table2[[#This Row],[production_line]],prod!$F:$F,Table2[[#This Row],[output_type]])</f>
        <v>8</v>
      </c>
      <c r="L8271">
        <f>+Table2[[#This Row],[cons_qty_base_uom]]/Table2[[#This Row],[Column1]]</f>
        <v>1.1595825954678628E-2</v>
      </c>
    </row>
    <row r="8272" spans="1:12" x14ac:dyDescent="0.25">
      <c r="A8272" s="2">
        <v>45931</v>
      </c>
      <c r="B8272" s="1" t="s">
        <v>162</v>
      </c>
      <c r="C8272" s="4">
        <v>1.6570560345616636</v>
      </c>
      <c r="D8272" s="4">
        <v>4.7888919398832074E-2</v>
      </c>
      <c r="E8272" s="4">
        <v>309.8694784630311</v>
      </c>
      <c r="F8272" s="1" t="s">
        <v>510</v>
      </c>
      <c r="G8272" s="1">
        <v>1</v>
      </c>
      <c r="H8272" s="1" t="s">
        <v>505</v>
      </c>
      <c r="I82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0.20713200432020795</v>
      </c>
      <c r="J8272" s="1" t="str">
        <f>IFERROR(INDEX('consumption_figs'!$C:$C,MATCH(Table2[[#This Row],[item_code]],'consumption_figs'!A:A,0),1),"NA")</f>
        <v>pc/heat</v>
      </c>
      <c r="K8272" s="1">
        <f>+SUMIFS(prod!$E:$E,prod!$A:$A,Table2[[#This Row],[date]],prod!$G:$G,Table2[[#This Row],[production_line]],prod!$F:$F,Table2[[#This Row],[output_type]])</f>
        <v>8</v>
      </c>
      <c r="L8272">
        <f>+Table2[[#This Row],[cons_qty_base_uom]]/Table2[[#This Row],[Column1]]</f>
        <v>0.20713200432020795</v>
      </c>
    </row>
    <row r="8273" spans="1:12" x14ac:dyDescent="0.25">
      <c r="A8273" s="2">
        <v>45931</v>
      </c>
      <c r="B8273" s="1" t="s">
        <v>61</v>
      </c>
      <c r="C8273" s="4">
        <v>1.6156296336976221</v>
      </c>
      <c r="D8273" s="4">
        <v>5.6547037179416771E-3</v>
      </c>
      <c r="E8273" s="4">
        <v>14.5406667032786</v>
      </c>
      <c r="F8273" s="1" t="s">
        <v>510</v>
      </c>
      <c r="G8273" s="1">
        <v>1</v>
      </c>
      <c r="H8273" s="1" t="s">
        <v>505</v>
      </c>
      <c r="I82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0.20195370421220277</v>
      </c>
      <c r="J8273" s="1" t="str">
        <f>IFERROR(INDEX('consumption_figs'!$C:$C,MATCH(Table2[[#This Row],[item_code]],'consumption_figs'!A:A,0),1),"NA")</f>
        <v>pc/heat</v>
      </c>
      <c r="K8273" s="1">
        <f>+SUMIFS(prod!$E:$E,prod!$A:$A,Table2[[#This Row],[date]],prod!$G:$G,Table2[[#This Row],[production_line]],prod!$F:$F,Table2[[#This Row],[output_type]])</f>
        <v>8</v>
      </c>
      <c r="L8273">
        <f>+Table2[[#This Row],[cons_qty_base_uom]]/Table2[[#This Row],[Column1]]</f>
        <v>0.20195370421220277</v>
      </c>
    </row>
    <row r="8274" spans="1:12" x14ac:dyDescent="0.25">
      <c r="A8274" s="2">
        <v>45931</v>
      </c>
      <c r="B8274" s="1" t="s">
        <v>163</v>
      </c>
      <c r="C8274" s="4">
        <v>0.4142640086404159</v>
      </c>
      <c r="D8274" s="4">
        <v>5.7168433192377389E-2</v>
      </c>
      <c r="E8274" s="4">
        <v>173.16235561169384</v>
      </c>
      <c r="F8274" s="1" t="s">
        <v>510</v>
      </c>
      <c r="G8274" s="1">
        <v>1</v>
      </c>
      <c r="H8274" s="1" t="s">
        <v>505</v>
      </c>
      <c r="I82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5.1783001080051988E-2</v>
      </c>
      <c r="J8274" s="1" t="str">
        <f>IFERROR(INDEX('consumption_figs'!$C:$C,MATCH(Table2[[#This Row],[item_code]],'consumption_figs'!A:A,0),1),"NA")</f>
        <v>pc/heat</v>
      </c>
      <c r="K8274" s="1">
        <f>+SUMIFS(prod!$E:$E,prod!$A:$A,Table2[[#This Row],[date]],prod!$G:$G,Table2[[#This Row],[production_line]],prod!$F:$F,Table2[[#This Row],[output_type]])</f>
        <v>8</v>
      </c>
      <c r="L8274">
        <f>+Table2[[#This Row],[cons_qty_base_uom]]/Table2[[#This Row],[Column1]]</f>
        <v>5.1783001080051988E-2</v>
      </c>
    </row>
    <row r="8275" spans="1:12" x14ac:dyDescent="0.25">
      <c r="A8275" s="2">
        <v>45931</v>
      </c>
      <c r="B8275" s="1" t="e">
        <f>+#REF!</f>
        <v>#REF!</v>
      </c>
      <c r="C8275" s="4">
        <v>5.903262123125927</v>
      </c>
      <c r="D8275" s="4">
        <v>7.0721080235048611E-2</v>
      </c>
      <c r="E8275" s="4">
        <v>484.06749409632602</v>
      </c>
      <c r="F8275" s="1" t="s">
        <v>510</v>
      </c>
      <c r="G8275" s="1">
        <v>1</v>
      </c>
      <c r="H8275" s="1" t="s">
        <v>505</v>
      </c>
      <c r="I82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2.281325168872536E-3</v>
      </c>
      <c r="J8275" s="1" t="str">
        <f>IFERROR(INDEX('consumption_figs'!$C:$C,MATCH(Table2[[#This Row],[item_code]],'consumption_figs'!A:A,0),1),"NA")</f>
        <v>NA</v>
      </c>
      <c r="K8275" s="1">
        <f>+SUMIFS(prod!$E:$E,prod!$A:$A,Table2[[#This Row],[date]],prod!$G:$G,Table2[[#This Row],[production_line]],prod!$F:$F,Table2[[#This Row],[output_type]])</f>
        <v>8</v>
      </c>
      <c r="L8275">
        <f>+Table2[[#This Row],[cons_qty_base_uom]]/Table2[[#This Row],[Column1]]</f>
        <v>0.73790776539074088</v>
      </c>
    </row>
    <row r="8276" spans="1:12" x14ac:dyDescent="0.25">
      <c r="A8276" s="2">
        <v>45931</v>
      </c>
      <c r="B8276" s="1" t="s">
        <v>160</v>
      </c>
      <c r="C8276" s="4">
        <v>0.93209401944093573</v>
      </c>
      <c r="D8276" s="4">
        <v>1.1688459003789333E-2</v>
      </c>
      <c r="E8276" s="4">
        <v>65.246581360865505</v>
      </c>
      <c r="F8276" s="1" t="s">
        <v>510</v>
      </c>
      <c r="G8276" s="1">
        <v>1</v>
      </c>
      <c r="H8276" s="1" t="s">
        <v>505</v>
      </c>
      <c r="I82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0.11651175243011697</v>
      </c>
      <c r="J8276" s="1" t="str">
        <f>IFERROR(INDEX('consumption_figs'!$C:$C,MATCH(Table2[[#This Row],[item_code]],'consumption_figs'!A:A,0),1),"NA")</f>
        <v>pc/heat</v>
      </c>
      <c r="K8276" s="1">
        <f>+SUMIFS(prod!$E:$E,prod!$A:$A,Table2[[#This Row],[date]],prod!$G:$G,Table2[[#This Row],[production_line]],prod!$F:$F,Table2[[#This Row],[output_type]])</f>
        <v>8</v>
      </c>
      <c r="L8276">
        <f>+Table2[[#This Row],[cons_qty_base_uom]]/Table2[[#This Row],[Column1]]</f>
        <v>0.11651175243011697</v>
      </c>
    </row>
    <row r="8277" spans="1:12" x14ac:dyDescent="0.25">
      <c r="A8277" s="2">
        <v>45931</v>
      </c>
      <c r="B8277" s="1" t="e">
        <f>+#REF!</f>
        <v>#REF!</v>
      </c>
      <c r="C8277" s="4">
        <v>13.360014278653413</v>
      </c>
      <c r="D8277" s="4">
        <v>0.1523041627766489</v>
      </c>
      <c r="E8277" s="4">
        <v>3233.1234554341258</v>
      </c>
      <c r="F8277" s="1" t="s">
        <v>510</v>
      </c>
      <c r="G8277" s="1">
        <v>1</v>
      </c>
      <c r="H8277" s="1" t="s">
        <v>505</v>
      </c>
      <c r="I82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4.9130375089241583E-3</v>
      </c>
      <c r="J8277" s="1" t="str">
        <f>IFERROR(INDEX('consumption_figs'!$C:$C,MATCH(Table2[[#This Row],[item_code]],'consumption_figs'!A:A,0),1),"NA")</f>
        <v>NA</v>
      </c>
      <c r="K8277" s="1">
        <f>+SUMIFS(prod!$E:$E,prod!$A:$A,Table2[[#This Row],[date]],prod!$G:$G,Table2[[#This Row],[production_line]],prod!$F:$F,Table2[[#This Row],[output_type]])</f>
        <v>8</v>
      </c>
      <c r="L8277">
        <f>+Table2[[#This Row],[cons_qty_base_uom]]/Table2[[#This Row],[Column1]]</f>
        <v>1.6700017848316766</v>
      </c>
    </row>
    <row r="8278" spans="1:12" x14ac:dyDescent="0.25">
      <c r="A8278" s="2">
        <v>45931</v>
      </c>
      <c r="B8278" s="1" t="s">
        <v>161</v>
      </c>
      <c r="C8278" s="4">
        <v>0.22784520475222875</v>
      </c>
      <c r="D8278" s="4">
        <v>3.303755468907317E-2</v>
      </c>
      <c r="E8278" s="4">
        <v>96.606366814944991</v>
      </c>
      <c r="F8278" s="1" t="s">
        <v>510</v>
      </c>
      <c r="G8278" s="1">
        <v>1</v>
      </c>
      <c r="H8278" s="1" t="s">
        <v>505</v>
      </c>
      <c r="I82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2.8480650594028593E-2</v>
      </c>
      <c r="J8278" s="1" t="str">
        <f>IFERROR(INDEX('consumption_figs'!$C:$C,MATCH(Table2[[#This Row],[item_code]],'consumption_figs'!A:A,0),1),"NA")</f>
        <v>pc/heat</v>
      </c>
      <c r="K8278" s="1">
        <f>+SUMIFS(prod!$E:$E,prod!$A:$A,Table2[[#This Row],[date]],prod!$G:$G,Table2[[#This Row],[production_line]],prod!$F:$F,Table2[[#This Row],[output_type]])</f>
        <v>8</v>
      </c>
      <c r="L8278">
        <f>+Table2[[#This Row],[cons_qty_base_uom]]/Table2[[#This Row],[Column1]]</f>
        <v>2.8480650594028593E-2</v>
      </c>
    </row>
    <row r="8279" spans="1:12" x14ac:dyDescent="0.25">
      <c r="A8279" s="2">
        <v>45931</v>
      </c>
      <c r="B8279" s="1" t="s">
        <v>204</v>
      </c>
      <c r="C8279" s="4">
        <v>1.3302364864864864E-2</v>
      </c>
      <c r="D8279" s="4">
        <v>7.6621621621621617E-4</v>
      </c>
      <c r="E8279" s="4">
        <v>2.0618665540540539</v>
      </c>
      <c r="F8279" s="1" t="s">
        <v>510</v>
      </c>
      <c r="G8279" s="1">
        <v>1</v>
      </c>
      <c r="H8279" s="1" t="s">
        <v>505</v>
      </c>
      <c r="I82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1.662795608108108E-3</v>
      </c>
      <c r="J8279" s="1" t="str">
        <f>IFERROR(INDEX('consumption_figs'!$C:$C,MATCH(Table2[[#This Row],[item_code]],'consumption_figs'!A:A,0),1),"NA")</f>
        <v>pc/heat</v>
      </c>
      <c r="K8279" s="1">
        <f>+SUMIFS(prod!$E:$E,prod!$A:$A,Table2[[#This Row],[date]],prod!$G:$G,Table2[[#This Row],[production_line]],prod!$F:$F,Table2[[#This Row],[output_type]])</f>
        <v>8</v>
      </c>
      <c r="L8279">
        <f>+Table2[[#This Row],[cons_qty_base_uom]]/Table2[[#This Row],[Column1]]</f>
        <v>1.662795608108108E-3</v>
      </c>
    </row>
    <row r="8280" spans="1:12" x14ac:dyDescent="0.25">
      <c r="A8280" s="2">
        <v>45931</v>
      </c>
      <c r="B8280" s="1" t="s">
        <v>287</v>
      </c>
      <c r="C8280" s="4">
        <v>0.2361881242655699</v>
      </c>
      <c r="D8280" s="4">
        <v>0.2361881242655699</v>
      </c>
      <c r="E8280" s="4">
        <v>406.00738561251467</v>
      </c>
      <c r="F8280" s="1" t="s">
        <v>510</v>
      </c>
      <c r="G8280" s="1">
        <v>1</v>
      </c>
      <c r="H8280" s="1" t="s">
        <v>505</v>
      </c>
      <c r="I82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0.14067190248098269</v>
      </c>
      <c r="J8280" s="1" t="str">
        <f>IFERROR(INDEX('consumption_figs'!$C:$C,MATCH(Table2[[#This Row],[item_code]],'consumption_figs'!A:A,0),1),"NA")</f>
        <v>kg/ton</v>
      </c>
      <c r="K8280" s="1">
        <f>+SUMIFS(prod!$E:$E,prod!$A:$A,Table2[[#This Row],[date]],prod!$G:$G,Table2[[#This Row],[production_line]],prod!$F:$F,Table2[[#This Row],[output_type]])</f>
        <v>8</v>
      </c>
      <c r="L8280">
        <f>+Table2[[#This Row],[cons_qty_base_uom]]/Table2[[#This Row],[Column1]]</f>
        <v>2.9523515533196237E-2</v>
      </c>
    </row>
    <row r="8281" spans="1:12" x14ac:dyDescent="0.25">
      <c r="A8281" s="2">
        <v>45931</v>
      </c>
      <c r="B8281" s="1" t="s">
        <v>285</v>
      </c>
      <c r="C8281" s="4">
        <v>0.21484191392479435</v>
      </c>
      <c r="D8281" s="4">
        <v>0.21484191392479435</v>
      </c>
      <c r="E8281" s="4">
        <v>233.91987588131607</v>
      </c>
      <c r="F8281" s="1" t="s">
        <v>510</v>
      </c>
      <c r="G8281" s="1">
        <v>1</v>
      </c>
      <c r="H8281" s="1" t="s">
        <v>505</v>
      </c>
      <c r="I82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0.12795825725121759</v>
      </c>
      <c r="J8281" s="1" t="str">
        <f>IFERROR(INDEX('consumption_figs'!$C:$C,MATCH(Table2[[#This Row],[item_code]],'consumption_figs'!A:A,0),1),"NA")</f>
        <v>kg/ton</v>
      </c>
      <c r="K8281" s="1">
        <f>+SUMIFS(prod!$E:$E,prod!$A:$A,Table2[[#This Row],[date]],prod!$G:$G,Table2[[#This Row],[production_line]],prod!$F:$F,Table2[[#This Row],[output_type]])</f>
        <v>8</v>
      </c>
      <c r="L8281">
        <f>+Table2[[#This Row],[cons_qty_base_uom]]/Table2[[#This Row],[Column1]]</f>
        <v>2.6855239240599293E-2</v>
      </c>
    </row>
    <row r="8282" spans="1:12" x14ac:dyDescent="0.25">
      <c r="A8282" s="2">
        <v>45931</v>
      </c>
      <c r="B8282" s="1" t="s">
        <v>288</v>
      </c>
      <c r="C8282" s="4">
        <v>0.10869565217391304</v>
      </c>
      <c r="D8282" s="4">
        <v>0.10869565217391304</v>
      </c>
      <c r="E8282" s="4">
        <v>93.260869565217391</v>
      </c>
      <c r="F8282" s="1" t="s">
        <v>510</v>
      </c>
      <c r="G8282" s="1">
        <v>1</v>
      </c>
      <c r="H8282" s="1" t="s">
        <v>505</v>
      </c>
      <c r="I82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6.4738327679519383E-2</v>
      </c>
      <c r="J8282" s="1" t="str">
        <f>IFERROR(INDEX('consumption_figs'!$C:$C,MATCH(Table2[[#This Row],[item_code]],'consumption_figs'!A:A,0),1),"NA")</f>
        <v>kg/ton</v>
      </c>
      <c r="K8282" s="1">
        <f>+SUMIFS(prod!$E:$E,prod!$A:$A,Table2[[#This Row],[date]],prod!$G:$G,Table2[[#This Row],[production_line]],prod!$F:$F,Table2[[#This Row],[output_type]])</f>
        <v>8</v>
      </c>
      <c r="L8282">
        <f>+Table2[[#This Row],[cons_qty_base_uom]]/Table2[[#This Row],[Column1]]</f>
        <v>1.358695652173913E-2</v>
      </c>
    </row>
    <row r="8283" spans="1:12" x14ac:dyDescent="0.25">
      <c r="A8283" s="2">
        <v>45931</v>
      </c>
      <c r="B8283" s="1" t="s">
        <v>205</v>
      </c>
      <c r="C8283" s="4">
        <v>0.86086222091656872</v>
      </c>
      <c r="D8283" s="4">
        <v>3.1731381462984723E-2</v>
      </c>
      <c r="E8283" s="4">
        <v>59.399493243243242</v>
      </c>
      <c r="F8283" s="1" t="s">
        <v>510</v>
      </c>
      <c r="G8283" s="1">
        <v>1</v>
      </c>
      <c r="H8283" s="1" t="s">
        <v>505</v>
      </c>
      <c r="I82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0.10760777761457109</v>
      </c>
      <c r="J8283" s="1" t="str">
        <f>IFERROR(INDEX('consumption_figs'!$C:$C,MATCH(Table2[[#This Row],[item_code]],'consumption_figs'!A:A,0),1),"NA")</f>
        <v>pc/heat</v>
      </c>
      <c r="K8283" s="1">
        <f>+SUMIFS(prod!$E:$E,prod!$A:$A,Table2[[#This Row],[date]],prod!$G:$G,Table2[[#This Row],[production_line]],prod!$F:$F,Table2[[#This Row],[output_type]])</f>
        <v>8</v>
      </c>
      <c r="L8283">
        <f>+Table2[[#This Row],[cons_qty_base_uom]]/Table2[[#This Row],[Column1]]</f>
        <v>0.10760777761457109</v>
      </c>
    </row>
    <row r="8284" spans="1:12" x14ac:dyDescent="0.25">
      <c r="A8284" s="2">
        <v>45931</v>
      </c>
      <c r="B8284" s="1" t="s">
        <v>292</v>
      </c>
      <c r="C8284" s="4">
        <v>2.2718125734430084</v>
      </c>
      <c r="D8284" s="4">
        <v>2.2718125734430084</v>
      </c>
      <c r="E8284" s="4">
        <v>1348.0481448296123</v>
      </c>
      <c r="F8284" s="1" t="s">
        <v>510</v>
      </c>
      <c r="G8284" s="1">
        <v>1</v>
      </c>
      <c r="H8284" s="1" t="s">
        <v>505</v>
      </c>
      <c r="I82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1.353074790615252</v>
      </c>
      <c r="J8284" s="1" t="str">
        <f>IFERROR(INDEX('consumption_figs'!$C:$C,MATCH(Table2[[#This Row],[item_code]],'consumption_figs'!A:A,0),1),"NA")</f>
        <v>kg/ton</v>
      </c>
      <c r="K8284" s="1">
        <f>+SUMIFS(prod!$E:$E,prod!$A:$A,Table2[[#This Row],[date]],prod!$G:$G,Table2[[#This Row],[production_line]],prod!$F:$F,Table2[[#This Row],[output_type]])</f>
        <v>8</v>
      </c>
      <c r="L8284">
        <f>+Table2[[#This Row],[cons_qty_base_uom]]/Table2[[#This Row],[Column1]]</f>
        <v>0.28397657168037604</v>
      </c>
    </row>
    <row r="8285" spans="1:12" x14ac:dyDescent="0.25">
      <c r="A8285" s="2">
        <v>45931</v>
      </c>
      <c r="B8285" s="1" t="s">
        <v>576</v>
      </c>
      <c r="C8285" s="4">
        <v>1.8553321527485806E-2</v>
      </c>
      <c r="D8285" s="4">
        <v>1.8553321527485806E-2</v>
      </c>
      <c r="E8285" s="4">
        <v>14.779583591316984</v>
      </c>
      <c r="F8285" s="1" t="s">
        <v>510</v>
      </c>
      <c r="G8285" s="1">
        <v>1</v>
      </c>
      <c r="H8285" s="1" t="s">
        <v>505</v>
      </c>
      <c r="I82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5.9849424282212274E-4</v>
      </c>
      <c r="J8285" s="1" t="str">
        <f>IFERROR(INDEX('consumption_figs'!$C:$C,MATCH(Table2[[#This Row],[item_code]],'consumption_figs'!A:A,0),1),"NA")</f>
        <v>NA</v>
      </c>
      <c r="K8285" s="1">
        <f>+SUMIFS(prod!$E:$E,prod!$A:$A,Table2[[#This Row],[date]],prod!$G:$G,Table2[[#This Row],[production_line]],prod!$F:$F,Table2[[#This Row],[output_type]])</f>
        <v>8</v>
      </c>
      <c r="L8285">
        <f>+Table2[[#This Row],[cons_qty_base_uom]]/Table2[[#This Row],[Column1]]</f>
        <v>2.3191651909357258E-3</v>
      </c>
    </row>
    <row r="8286" spans="1:12" x14ac:dyDescent="0.25">
      <c r="A8286" s="2">
        <v>45931</v>
      </c>
      <c r="B8286" s="1" t="s">
        <v>201</v>
      </c>
      <c r="C8286" s="4">
        <v>12.310545079296228</v>
      </c>
      <c r="D8286" s="4">
        <v>2.3562383281772976E-2</v>
      </c>
      <c r="E8286" s="4">
        <v>25.852144666522079</v>
      </c>
      <c r="F8286" s="1" t="s">
        <v>510</v>
      </c>
      <c r="G8286" s="1">
        <v>1</v>
      </c>
      <c r="H8286" s="1" t="s">
        <v>505</v>
      </c>
      <c r="I82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1.5388181349120285</v>
      </c>
      <c r="J8286" s="1" t="str">
        <f>IFERROR(INDEX('consumption_figs'!$C:$C,MATCH(Table2[[#This Row],[item_code]],'consumption_figs'!A:A,0),1),"NA")</f>
        <v>pc/heat</v>
      </c>
      <c r="K8286" s="1">
        <f>+SUMIFS(prod!$E:$E,prod!$A:$A,Table2[[#This Row],[date]],prod!$G:$G,Table2[[#This Row],[production_line]],prod!$F:$F,Table2[[#This Row],[output_type]])</f>
        <v>8</v>
      </c>
      <c r="L8286">
        <f>+Table2[[#This Row],[cons_qty_base_uom]]/Table2[[#This Row],[Column1]]</f>
        <v>1.5388181349120285</v>
      </c>
    </row>
    <row r="8287" spans="1:12" x14ac:dyDescent="0.25">
      <c r="A8287" s="2">
        <v>45931</v>
      </c>
      <c r="B8287" s="1" t="s">
        <v>579</v>
      </c>
      <c r="C8287" s="4">
        <v>9.1750127551283693</v>
      </c>
      <c r="D8287" s="4">
        <v>4.9545068877693201E-2</v>
      </c>
      <c r="E8287" s="4">
        <v>405.2790304200405</v>
      </c>
      <c r="F8287" s="1" t="s">
        <v>510</v>
      </c>
      <c r="G8287" s="1">
        <v>1</v>
      </c>
      <c r="H8287" s="1" t="s">
        <v>505</v>
      </c>
      <c r="I82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1.5982280283126839E-3</v>
      </c>
      <c r="J8287" s="1" t="str">
        <f>IFERROR(INDEX('consumption_figs'!$C:$C,MATCH(Table2[[#This Row],[item_code]],'consumption_figs'!A:A,0),1),"NA")</f>
        <v>NA</v>
      </c>
      <c r="K8287" s="1">
        <f>+SUMIFS(prod!$E:$E,prod!$A:$A,Table2[[#This Row],[date]],prod!$G:$G,Table2[[#This Row],[production_line]],prod!$F:$F,Table2[[#This Row],[output_type]])</f>
        <v>8</v>
      </c>
      <c r="L8287">
        <f>+Table2[[#This Row],[cons_qty_base_uom]]/Table2[[#This Row],[Column1]]</f>
        <v>1.1468765943910462</v>
      </c>
    </row>
    <row r="8288" spans="1:12" x14ac:dyDescent="0.25">
      <c r="A8288" s="2">
        <v>45931</v>
      </c>
      <c r="B8288" s="1" t="s">
        <v>59</v>
      </c>
      <c r="C8288" s="4">
        <v>0.55898186953513174</v>
      </c>
      <c r="D8288" s="4">
        <v>5.0308368258161857E-3</v>
      </c>
      <c r="E8288" s="4">
        <v>19.787958181543662</v>
      </c>
      <c r="F8288" s="1" t="s">
        <v>510</v>
      </c>
      <c r="G8288" s="1">
        <v>1</v>
      </c>
      <c r="H8288" s="1" t="s">
        <v>505</v>
      </c>
      <c r="I82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6.9872733691891467E-2</v>
      </c>
      <c r="J8288" s="1" t="str">
        <f>IFERROR(INDEX('consumption_figs'!$C:$C,MATCH(Table2[[#This Row],[item_code]],'consumption_figs'!A:A,0),1),"NA")</f>
        <v>pc/heat</v>
      </c>
      <c r="K8288" s="1">
        <f>+SUMIFS(prod!$E:$E,prod!$A:$A,Table2[[#This Row],[date]],prod!$G:$G,Table2[[#This Row],[production_line]],prod!$F:$F,Table2[[#This Row],[output_type]])</f>
        <v>8</v>
      </c>
      <c r="L8288">
        <f>+Table2[[#This Row],[cons_qty_base_uom]]/Table2[[#This Row],[Column1]]</f>
        <v>6.9872733691891467E-2</v>
      </c>
    </row>
    <row r="8289" spans="1:12" x14ac:dyDescent="0.25">
      <c r="A8289" s="2">
        <v>45931</v>
      </c>
      <c r="B8289" s="1" t="s">
        <v>566</v>
      </c>
      <c r="C8289" s="4">
        <v>2.8799659469803805E-2</v>
      </c>
      <c r="D8289" s="4">
        <v>2.851166287510577E-4</v>
      </c>
      <c r="E8289" s="4">
        <v>1.5407817816345035</v>
      </c>
      <c r="F8289" s="1" t="s">
        <v>510</v>
      </c>
      <c r="G8289" s="1">
        <v>1</v>
      </c>
      <c r="H8289" s="1" t="s">
        <v>505</v>
      </c>
      <c r="I82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9.1973106048728293E-6</v>
      </c>
      <c r="J8289" s="1" t="str">
        <f>IFERROR(INDEX('consumption_figs'!$C:$C,MATCH(Table2[[#This Row],[item_code]],'consumption_figs'!A:A,0),1),"NA")</f>
        <v>NA</v>
      </c>
      <c r="K8289" s="1">
        <f>+SUMIFS(prod!$E:$E,prod!$A:$A,Table2[[#This Row],[date]],prod!$G:$G,Table2[[#This Row],[production_line]],prod!$F:$F,Table2[[#This Row],[output_type]])</f>
        <v>8</v>
      </c>
      <c r="L8289">
        <f>+Table2[[#This Row],[cons_qty_base_uom]]/Table2[[#This Row],[Column1]]</f>
        <v>3.5999574337254757E-3</v>
      </c>
    </row>
    <row r="8290" spans="1:12" x14ac:dyDescent="0.25">
      <c r="A8290" s="2">
        <v>45931</v>
      </c>
      <c r="B8290" s="1" t="s">
        <v>60</v>
      </c>
      <c r="C8290" s="4">
        <v>7.9362008260267789</v>
      </c>
      <c r="D8290" s="4">
        <v>0.11153854088931076</v>
      </c>
      <c r="E8290" s="4">
        <v>232.21323616954356</v>
      </c>
      <c r="F8290" s="1" t="s">
        <v>510</v>
      </c>
      <c r="G8290" s="1">
        <v>1</v>
      </c>
      <c r="H8290" s="1" t="s">
        <v>505</v>
      </c>
      <c r="I82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0.99202510325334736</v>
      </c>
      <c r="J8290" s="1" t="str">
        <f>IFERROR(INDEX('consumption_figs'!$C:$C,MATCH(Table2[[#This Row],[item_code]],'consumption_figs'!A:A,0),1),"NA")</f>
        <v>pc/heat</v>
      </c>
      <c r="K8290" s="1">
        <f>+SUMIFS(prod!$E:$E,prod!$A:$A,Table2[[#This Row],[date]],prod!$G:$G,Table2[[#This Row],[production_line]],prod!$F:$F,Table2[[#This Row],[output_type]])</f>
        <v>8</v>
      </c>
      <c r="L8290">
        <f>+Table2[[#This Row],[cons_qty_base_uom]]/Table2[[#This Row],[Column1]]</f>
        <v>0.99202510325334736</v>
      </c>
    </row>
    <row r="8291" spans="1:12" x14ac:dyDescent="0.25">
      <c r="A8291" s="2">
        <v>45931</v>
      </c>
      <c r="B8291" s="1" t="s">
        <v>259</v>
      </c>
      <c r="C8291" s="4">
        <v>3.231259267395245E-2</v>
      </c>
      <c r="D8291" s="4">
        <v>3.231259267395245E-2</v>
      </c>
      <c r="E8291" s="4">
        <v>99.981624251743668</v>
      </c>
      <c r="F8291" s="1" t="s">
        <v>510</v>
      </c>
      <c r="G8291" s="1">
        <v>1</v>
      </c>
      <c r="H8291" s="1" t="s">
        <v>505</v>
      </c>
      <c r="I82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1.9245141556850774E-2</v>
      </c>
      <c r="J8291" s="1" t="str">
        <f>IFERROR(INDEX('consumption_figs'!$C:$C,MATCH(Table2[[#This Row],[item_code]],'consumption_figs'!A:A,0),1),"NA")</f>
        <v>kg/ton</v>
      </c>
      <c r="K8291" s="1">
        <f>+SUMIFS(prod!$E:$E,prod!$A:$A,Table2[[#This Row],[date]],prod!$G:$G,Table2[[#This Row],[production_line]],prod!$F:$F,Table2[[#This Row],[output_type]])</f>
        <v>8</v>
      </c>
      <c r="L8291">
        <f>+Table2[[#This Row],[cons_qty_base_uom]]/Table2[[#This Row],[Column1]]</f>
        <v>4.0390740842440563E-3</v>
      </c>
    </row>
    <row r="8292" spans="1:12" x14ac:dyDescent="0.25">
      <c r="A8292" s="2">
        <v>45931</v>
      </c>
      <c r="B8292" s="1" t="s">
        <v>272</v>
      </c>
      <c r="C8292" s="4">
        <v>5.7106934886183161E-3</v>
      </c>
      <c r="D8292" s="4">
        <v>5.7106934886183161E-3</v>
      </c>
      <c r="E8292" s="4">
        <v>6.2492118845950229</v>
      </c>
      <c r="F8292" s="1" t="s">
        <v>510</v>
      </c>
      <c r="G8292" s="1">
        <v>1</v>
      </c>
      <c r="H8292" s="1" t="s">
        <v>505</v>
      </c>
      <c r="I82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3.4012468663599266E-3</v>
      </c>
      <c r="J8292" s="1" t="str">
        <f>IFERROR(INDEX('consumption_figs'!$C:$C,MATCH(Table2[[#This Row],[item_code]],'consumption_figs'!A:A,0),1),"NA")</f>
        <v>kg/ton</v>
      </c>
      <c r="K8292" s="1">
        <f>+SUMIFS(prod!$E:$E,prod!$A:$A,Table2[[#This Row],[date]],prod!$G:$G,Table2[[#This Row],[production_line]],prod!$F:$F,Table2[[#This Row],[output_type]])</f>
        <v>8</v>
      </c>
      <c r="L8292">
        <f>+Table2[[#This Row],[cons_qty_base_uom]]/Table2[[#This Row],[Column1]]</f>
        <v>7.1383668607728952E-4</v>
      </c>
    </row>
    <row r="8293" spans="1:12" x14ac:dyDescent="0.25">
      <c r="A8293" s="2">
        <v>45658</v>
      </c>
      <c r="B8293" s="1" t="s">
        <v>99</v>
      </c>
      <c r="C8293" s="4">
        <v>184.07897653351324</v>
      </c>
      <c r="D8293" s="4">
        <v>1.2793488869079168</v>
      </c>
      <c r="E8293" s="4">
        <v>2024.8687418686457</v>
      </c>
      <c r="F8293" s="1" t="s">
        <v>510</v>
      </c>
      <c r="G8293" s="1">
        <v>2</v>
      </c>
      <c r="H8293" s="1" t="s">
        <v>505</v>
      </c>
      <c r="I82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0.4183613103034392</v>
      </c>
      <c r="J8293" s="1" t="str">
        <f>IFERROR(INDEX('consumption_figs'!$C:$C,MATCH(Table2[[#This Row],[item_code]],'consumption_figs'!A:A,0),1),"NA")</f>
        <v>pc/heat</v>
      </c>
      <c r="K8293" s="1">
        <f>+SUMIFS(prod!$E:$E,prod!$A:$A,Table2[[#This Row],[date]],prod!$G:$G,Table2[[#This Row],[production_line]],prod!$F:$F,Table2[[#This Row],[output_type]])</f>
        <v>440</v>
      </c>
      <c r="L8293">
        <f>+Table2[[#This Row],[cons_qty_base_uom]]/Table2[[#This Row],[Column1]]</f>
        <v>0.4183613103034392</v>
      </c>
    </row>
    <row r="8294" spans="1:12" x14ac:dyDescent="0.25">
      <c r="A8294" s="2">
        <v>45658</v>
      </c>
      <c r="B8294" s="1" t="s">
        <v>80</v>
      </c>
      <c r="C8294" s="4">
        <v>80.636365826627468</v>
      </c>
      <c r="D8294" s="4">
        <v>2.9537100802293645</v>
      </c>
      <c r="E8294" s="4">
        <v>4273.7273888112559</v>
      </c>
      <c r="F8294" s="1" t="s">
        <v>510</v>
      </c>
      <c r="G8294" s="1">
        <v>2</v>
      </c>
      <c r="H8294" s="1" t="s">
        <v>505</v>
      </c>
      <c r="I82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0.18326446778778971</v>
      </c>
      <c r="J8294" s="1" t="str">
        <f>IFERROR(INDEX('consumption_figs'!$C:$C,MATCH(Table2[[#This Row],[item_code]],'consumption_figs'!A:A,0),1),"NA")</f>
        <v>pc/heat</v>
      </c>
      <c r="K8294" s="1">
        <f>+SUMIFS(prod!$E:$E,prod!$A:$A,Table2[[#This Row],[date]],prod!$G:$G,Table2[[#This Row],[production_line]],prod!$F:$F,Table2[[#This Row],[output_type]])</f>
        <v>440</v>
      </c>
      <c r="L8294">
        <f>+Table2[[#This Row],[cons_qty_base_uom]]/Table2[[#This Row],[Column1]]</f>
        <v>0.18326446778778971</v>
      </c>
    </row>
    <row r="8295" spans="1:12" x14ac:dyDescent="0.25">
      <c r="A8295" s="2">
        <v>45658</v>
      </c>
      <c r="B8295" s="1" t="s">
        <v>82</v>
      </c>
      <c r="C8295" s="4">
        <v>10.588613694405629</v>
      </c>
      <c r="D8295" s="4">
        <v>0.3282470245265745</v>
      </c>
      <c r="E8295" s="4">
        <v>1137.0053385052763</v>
      </c>
      <c r="F8295" s="1" t="s">
        <v>510</v>
      </c>
      <c r="G8295" s="1">
        <v>2</v>
      </c>
      <c r="H8295" s="1" t="s">
        <v>505</v>
      </c>
      <c r="I82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1.0588613694405629E-2</v>
      </c>
      <c r="J8295" s="1" t="str">
        <f>IFERROR(INDEX('consumption_figs'!$C:$C,MATCH(Table2[[#This Row],[item_code]],'consumption_figs'!A:A,0),1),"NA")</f>
        <v>NA</v>
      </c>
      <c r="K8295" s="1">
        <f>+SUMIFS(prod!$E:$E,prod!$A:$A,Table2[[#This Row],[date]],prod!$G:$G,Table2[[#This Row],[production_line]],prod!$F:$F,Table2[[#This Row],[output_type]])</f>
        <v>440</v>
      </c>
      <c r="L8295">
        <f>+Table2[[#This Row],[cons_qty_base_uom]]/Table2[[#This Row],[Column1]]</f>
        <v>2.4065031123649158E-2</v>
      </c>
    </row>
    <row r="8296" spans="1:12" x14ac:dyDescent="0.25">
      <c r="A8296" s="2">
        <v>45658</v>
      </c>
      <c r="B8296" s="1" t="s">
        <v>144</v>
      </c>
      <c r="C8296" s="4">
        <v>118.91827687563244</v>
      </c>
      <c r="D8296" s="4">
        <v>2.4842028039319612</v>
      </c>
      <c r="E8296" s="4">
        <v>3091.8751987664436</v>
      </c>
      <c r="F8296" s="1" t="s">
        <v>510</v>
      </c>
      <c r="G8296" s="1">
        <v>2</v>
      </c>
      <c r="H8296" s="1" t="s">
        <v>505</v>
      </c>
      <c r="I82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0.27026881108098283</v>
      </c>
      <c r="J8296" s="1" t="str">
        <f>IFERROR(INDEX('consumption_figs'!$C:$C,MATCH(Table2[[#This Row],[item_code]],'consumption_figs'!A:A,0),1),"NA")</f>
        <v>pc/heat</v>
      </c>
      <c r="K8296" s="1">
        <f>+SUMIFS(prod!$E:$E,prod!$A:$A,Table2[[#This Row],[date]],prod!$G:$G,Table2[[#This Row],[production_line]],prod!$F:$F,Table2[[#This Row],[output_type]])</f>
        <v>440</v>
      </c>
      <c r="L8296">
        <f>+Table2[[#This Row],[cons_qty_base_uom]]/Table2[[#This Row],[Column1]]</f>
        <v>0.27026881108098283</v>
      </c>
    </row>
    <row r="8297" spans="1:12" x14ac:dyDescent="0.25">
      <c r="A8297" s="2">
        <v>45658</v>
      </c>
      <c r="B8297" s="1" t="s">
        <v>146</v>
      </c>
      <c r="C8297" s="4">
        <v>275.30395605454635</v>
      </c>
      <c r="D8297" s="4">
        <v>5.7621118002216543</v>
      </c>
      <c r="E8297" s="4">
        <v>7157.9028574182048</v>
      </c>
      <c r="F8297" s="1" t="s">
        <v>510</v>
      </c>
      <c r="G8297" s="1">
        <v>2</v>
      </c>
      <c r="H8297" s="1" t="s">
        <v>505</v>
      </c>
      <c r="I82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0.62569080921487807</v>
      </c>
      <c r="J8297" s="1" t="str">
        <f>IFERROR(INDEX('consumption_figs'!$C:$C,MATCH(Table2[[#This Row],[item_code]],'consumption_figs'!A:A,0),1),"NA")</f>
        <v>pc/heat</v>
      </c>
      <c r="K8297" s="1">
        <f>+SUMIFS(prod!$E:$E,prod!$A:$A,Table2[[#This Row],[date]],prod!$G:$G,Table2[[#This Row],[production_line]],prod!$F:$F,Table2[[#This Row],[output_type]])</f>
        <v>440</v>
      </c>
      <c r="L8297">
        <f>+Table2[[#This Row],[cons_qty_base_uom]]/Table2[[#This Row],[Column1]]</f>
        <v>0.62569080921487807</v>
      </c>
    </row>
    <row r="8298" spans="1:12" x14ac:dyDescent="0.25">
      <c r="A8298" s="2">
        <v>45658</v>
      </c>
      <c r="B8298" s="1" t="s">
        <v>89</v>
      </c>
      <c r="C8298" s="4">
        <v>107.51515443550331</v>
      </c>
      <c r="D8298" s="4">
        <v>2.2793212740326698</v>
      </c>
      <c r="E8298" s="4">
        <v>2784.6424998795355</v>
      </c>
      <c r="F8298" s="1" t="s">
        <v>510</v>
      </c>
      <c r="G8298" s="1">
        <v>2</v>
      </c>
      <c r="H8298" s="1" t="s">
        <v>505</v>
      </c>
      <c r="I82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7.3526492710731278E-2</v>
      </c>
      <c r="J8298" s="1" t="str">
        <f>IFERROR(INDEX('consumption_figs'!$C:$C,MATCH(Table2[[#This Row],[item_code]],'consumption_figs'!A:A,0),1),"NA")</f>
        <v>NA</v>
      </c>
      <c r="K8298" s="1">
        <f>+SUMIFS(prod!$E:$E,prod!$A:$A,Table2[[#This Row],[date]],prod!$G:$G,Table2[[#This Row],[production_line]],prod!$F:$F,Table2[[#This Row],[output_type]])</f>
        <v>440</v>
      </c>
      <c r="L8298">
        <f>+Table2[[#This Row],[cons_qty_base_uom]]/Table2[[#This Row],[Column1]]</f>
        <v>0.24435262371705296</v>
      </c>
    </row>
    <row r="8299" spans="1:12" x14ac:dyDescent="0.25">
      <c r="A8299" s="2">
        <v>45658</v>
      </c>
      <c r="B8299" s="1" t="s">
        <v>117</v>
      </c>
      <c r="C8299" s="4">
        <v>535.94675468606943</v>
      </c>
      <c r="D8299" s="4">
        <v>10.997627406158145</v>
      </c>
      <c r="E8299" s="4">
        <v>14845.725104804123</v>
      </c>
      <c r="F8299" s="1" t="s">
        <v>510</v>
      </c>
      <c r="G8299" s="1">
        <v>2</v>
      </c>
      <c r="H8299" s="1" t="s">
        <v>505</v>
      </c>
      <c r="I82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1.2180608061047031</v>
      </c>
      <c r="J8299" s="1" t="str">
        <f>IFERROR(INDEX('consumption_figs'!$C:$C,MATCH(Table2[[#This Row],[item_code]],'consumption_figs'!A:A,0),1),"NA")</f>
        <v>pc/heat</v>
      </c>
      <c r="K8299" s="1">
        <f>+SUMIFS(prod!$E:$E,prod!$A:$A,Table2[[#This Row],[date]],prod!$G:$G,Table2[[#This Row],[production_line]],prod!$F:$F,Table2[[#This Row],[output_type]])</f>
        <v>440</v>
      </c>
      <c r="L8299">
        <f>+Table2[[#This Row],[cons_qty_base_uom]]/Table2[[#This Row],[Column1]]</f>
        <v>1.2180608061047031</v>
      </c>
    </row>
    <row r="8300" spans="1:12" x14ac:dyDescent="0.25">
      <c r="A8300" s="2">
        <v>45658</v>
      </c>
      <c r="B8300" s="1" t="s">
        <v>115</v>
      </c>
      <c r="C8300" s="4">
        <v>64.346190912157283</v>
      </c>
      <c r="D8300" s="4">
        <v>1.3216707613357104</v>
      </c>
      <c r="E8300" s="4">
        <v>1782.3894882667566</v>
      </c>
      <c r="F8300" s="1" t="s">
        <v>510</v>
      </c>
      <c r="G8300" s="1">
        <v>2</v>
      </c>
      <c r="H8300" s="1" t="s">
        <v>505</v>
      </c>
      <c r="I83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0.14624134298217564</v>
      </c>
      <c r="J8300" s="1" t="str">
        <f>IFERROR(INDEX('consumption_figs'!$C:$C,MATCH(Table2[[#This Row],[item_code]],'consumption_figs'!A:A,0),1),"NA")</f>
        <v>pc/heat</v>
      </c>
      <c r="K8300" s="1">
        <f>+SUMIFS(prod!$E:$E,prod!$A:$A,Table2[[#This Row],[date]],prod!$G:$G,Table2[[#This Row],[production_line]],prod!$F:$F,Table2[[#This Row],[output_type]])</f>
        <v>440</v>
      </c>
      <c r="L8300">
        <f>+Table2[[#This Row],[cons_qty_base_uom]]/Table2[[#This Row],[Column1]]</f>
        <v>0.14624134298217564</v>
      </c>
    </row>
    <row r="8301" spans="1:12" x14ac:dyDescent="0.25">
      <c r="A8301" s="2">
        <v>45658</v>
      </c>
      <c r="B8301" s="1" t="s">
        <v>119</v>
      </c>
      <c r="C8301" s="4">
        <v>1128.9091215727847</v>
      </c>
      <c r="D8301" s="4">
        <v>23.165215174673541</v>
      </c>
      <c r="E8301" s="4">
        <v>31270.782667566134</v>
      </c>
      <c r="F8301" s="1" t="s">
        <v>510</v>
      </c>
      <c r="G8301" s="1">
        <v>2</v>
      </c>
      <c r="H8301" s="1" t="s">
        <v>505</v>
      </c>
      <c r="I83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2.5657025490290559</v>
      </c>
      <c r="J8301" s="1" t="str">
        <f>IFERROR(INDEX('consumption_figs'!$C:$C,MATCH(Table2[[#This Row],[item_code]],'consumption_figs'!A:A,0),1),"NA")</f>
        <v>pc/heat</v>
      </c>
      <c r="K8301" s="1">
        <f>+SUMIFS(prod!$E:$E,prod!$A:$A,Table2[[#This Row],[date]],prod!$G:$G,Table2[[#This Row],[production_line]],prod!$F:$F,Table2[[#This Row],[output_type]])</f>
        <v>440</v>
      </c>
      <c r="L8301">
        <f>+Table2[[#This Row],[cons_qty_base_uom]]/Table2[[#This Row],[Column1]]</f>
        <v>2.5657025490290559</v>
      </c>
    </row>
    <row r="8302" spans="1:12" x14ac:dyDescent="0.25">
      <c r="A8302" s="2">
        <v>45658</v>
      </c>
      <c r="B8302" s="1" t="s">
        <v>128</v>
      </c>
      <c r="C8302" s="4">
        <v>234.57851876837083</v>
      </c>
      <c r="D8302" s="4">
        <v>5.8902666062737916</v>
      </c>
      <c r="E8302" s="4">
        <v>7952.2117862477708</v>
      </c>
      <c r="F8302" s="1" t="s">
        <v>510</v>
      </c>
      <c r="G8302" s="1">
        <v>2</v>
      </c>
      <c r="H8302" s="1" t="s">
        <v>505</v>
      </c>
      <c r="I83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0.53313299720084284</v>
      </c>
      <c r="J8302" s="1" t="str">
        <f>IFERROR(INDEX('consumption_figs'!$C:$C,MATCH(Table2[[#This Row],[item_code]],'consumption_figs'!A:A,0),1),"NA")</f>
        <v>pc/heat</v>
      </c>
      <c r="K8302" s="1">
        <f>+SUMIFS(prod!$E:$E,prod!$A:$A,Table2[[#This Row],[date]],prod!$G:$G,Table2[[#This Row],[production_line]],prod!$F:$F,Table2[[#This Row],[output_type]])</f>
        <v>440</v>
      </c>
      <c r="L8302">
        <f>+Table2[[#This Row],[cons_qty_base_uom]]/Table2[[#This Row],[Column1]]</f>
        <v>0.53313299720084284</v>
      </c>
    </row>
    <row r="8303" spans="1:12" x14ac:dyDescent="0.25">
      <c r="A8303" s="2">
        <v>45658</v>
      </c>
      <c r="B8303" s="1" t="s">
        <v>136</v>
      </c>
      <c r="C8303" s="4">
        <v>521.28559726304627</v>
      </c>
      <c r="D8303" s="4">
        <v>13.079055635329832</v>
      </c>
      <c r="E8303" s="4">
        <v>17671.581747217268</v>
      </c>
      <c r="F8303" s="1" t="s">
        <v>510</v>
      </c>
      <c r="G8303" s="1">
        <v>2</v>
      </c>
      <c r="H8303" s="1" t="s">
        <v>505</v>
      </c>
      <c r="I83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1.1847399937796506</v>
      </c>
      <c r="J8303" s="1" t="str">
        <f>IFERROR(INDEX('consumption_figs'!$C:$C,MATCH(Table2[[#This Row],[item_code]],'consumption_figs'!A:A,0),1),"NA")</f>
        <v>pc/heat</v>
      </c>
      <c r="K8303" s="1">
        <f>+SUMIFS(prod!$E:$E,prod!$A:$A,Table2[[#This Row],[date]],prod!$G:$G,Table2[[#This Row],[production_line]],prod!$F:$F,Table2[[#This Row],[output_type]])</f>
        <v>440</v>
      </c>
      <c r="L8303">
        <f>+Table2[[#This Row],[cons_qty_base_uom]]/Table2[[#This Row],[Column1]]</f>
        <v>1.1847399937796506</v>
      </c>
    </row>
    <row r="8304" spans="1:12" x14ac:dyDescent="0.25">
      <c r="A8304" s="2">
        <v>45658</v>
      </c>
      <c r="B8304" s="1" t="s">
        <v>132</v>
      </c>
      <c r="C8304" s="4">
        <v>488.7052474341059</v>
      </c>
      <c r="D8304" s="4">
        <v>12.251840553173036</v>
      </c>
      <c r="E8304" s="4">
        <v>16567.107888016188</v>
      </c>
      <c r="F8304" s="1" t="s">
        <v>510</v>
      </c>
      <c r="G8304" s="1">
        <v>2</v>
      </c>
      <c r="H8304" s="1" t="s">
        <v>505</v>
      </c>
      <c r="I83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1.1106937441684226</v>
      </c>
      <c r="J8304" s="1" t="str">
        <f>IFERROR(INDEX('consumption_figs'!$C:$C,MATCH(Table2[[#This Row],[item_code]],'consumption_figs'!A:A,0),1),"NA")</f>
        <v>pc/heat</v>
      </c>
      <c r="K8304" s="1">
        <f>+SUMIFS(prod!$E:$E,prod!$A:$A,Table2[[#This Row],[date]],prod!$G:$G,Table2[[#This Row],[production_line]],prod!$F:$F,Table2[[#This Row],[output_type]])</f>
        <v>440</v>
      </c>
      <c r="L8304">
        <f>+Table2[[#This Row],[cons_qty_base_uom]]/Table2[[#This Row],[Column1]]</f>
        <v>1.1106937441684226</v>
      </c>
    </row>
    <row r="8305" spans="1:12" x14ac:dyDescent="0.25">
      <c r="A8305" s="2">
        <v>45658</v>
      </c>
      <c r="B8305" s="1" t="s">
        <v>134</v>
      </c>
      <c r="C8305" s="4">
        <v>65.160699657880784</v>
      </c>
      <c r="D8305" s="4">
        <v>1.6394432033922801</v>
      </c>
      <c r="E8305" s="4">
        <v>2208.9477184021584</v>
      </c>
      <c r="F8305" s="1" t="s">
        <v>510</v>
      </c>
      <c r="G8305" s="1">
        <v>2</v>
      </c>
      <c r="H8305" s="1" t="s">
        <v>505</v>
      </c>
      <c r="I83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0.14809249922245632</v>
      </c>
      <c r="J8305" s="1" t="str">
        <f>IFERROR(INDEX('consumption_figs'!$C:$C,MATCH(Table2[[#This Row],[item_code]],'consumption_figs'!A:A,0),1),"NA")</f>
        <v>pc/heat</v>
      </c>
      <c r="K8305" s="1">
        <f>+SUMIFS(prod!$E:$E,prod!$A:$A,Table2[[#This Row],[date]],prod!$G:$G,Table2[[#This Row],[production_line]],prod!$F:$F,Table2[[#This Row],[output_type]])</f>
        <v>440</v>
      </c>
      <c r="L8305">
        <f>+Table2[[#This Row],[cons_qty_base_uom]]/Table2[[#This Row],[Column1]]</f>
        <v>0.14809249922245632</v>
      </c>
    </row>
    <row r="8306" spans="1:12" x14ac:dyDescent="0.25">
      <c r="A8306" s="2">
        <v>45658</v>
      </c>
      <c r="B8306" s="1" t="s">
        <v>107</v>
      </c>
      <c r="C8306" s="4">
        <v>48.870524743410591</v>
      </c>
      <c r="D8306" s="4">
        <v>0.77215429094588728</v>
      </c>
      <c r="E8306" s="4">
        <v>1353.7135353924734</v>
      </c>
      <c r="F8306" s="1" t="s">
        <v>510</v>
      </c>
      <c r="G8306" s="1">
        <v>2</v>
      </c>
      <c r="H8306" s="1" t="s">
        <v>505</v>
      </c>
      <c r="I83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2.4908202933738299E-2</v>
      </c>
      <c r="J8306" s="1" t="str">
        <f>IFERROR(INDEX('consumption_figs'!$C:$C,MATCH(Table2[[#This Row],[item_code]],'consumption_figs'!A:A,0),1),"NA")</f>
        <v>NA</v>
      </c>
      <c r="K8306" s="1">
        <f>+SUMIFS(prod!$E:$E,prod!$A:$A,Table2[[#This Row],[date]],prod!$G:$G,Table2[[#This Row],[production_line]],prod!$F:$F,Table2[[#This Row],[output_type]])</f>
        <v>440</v>
      </c>
      <c r="L8306">
        <f>+Table2[[#This Row],[cons_qty_base_uom]]/Table2[[#This Row],[Column1]]</f>
        <v>0.11106937441684225</v>
      </c>
    </row>
    <row r="8307" spans="1:12" x14ac:dyDescent="0.25">
      <c r="A8307" s="2">
        <v>45658</v>
      </c>
      <c r="B8307" s="1" t="s">
        <v>113</v>
      </c>
      <c r="C8307" s="4">
        <v>35.83838481183443</v>
      </c>
      <c r="D8307" s="4">
        <v>0.64509092661301981</v>
      </c>
      <c r="E8307" s="4">
        <v>957.24325832409761</v>
      </c>
      <c r="F8307" s="1" t="s">
        <v>510</v>
      </c>
      <c r="G8307" s="1">
        <v>2</v>
      </c>
      <c r="H8307" s="1" t="s">
        <v>505</v>
      </c>
      <c r="I83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2.0809384729452252E-2</v>
      </c>
      <c r="J8307" s="1" t="str">
        <f>IFERROR(INDEX('consumption_figs'!$C:$C,MATCH(Table2[[#This Row],[item_code]],'consumption_figs'!A:A,0),1),"NA")</f>
        <v>NA</v>
      </c>
      <c r="K8307" s="1">
        <f>+SUMIFS(prod!$E:$E,prod!$A:$A,Table2[[#This Row],[date]],prod!$G:$G,Table2[[#This Row],[production_line]],prod!$F:$F,Table2[[#This Row],[output_type]])</f>
        <v>440</v>
      </c>
      <c r="L8307">
        <f>+Table2[[#This Row],[cons_qty_base_uom]]/Table2[[#This Row],[Column1]]</f>
        <v>8.1450874572350979E-2</v>
      </c>
    </row>
    <row r="8308" spans="1:12" x14ac:dyDescent="0.25">
      <c r="A8308" s="2">
        <v>45658</v>
      </c>
      <c r="B8308" s="1" t="s">
        <v>227</v>
      </c>
      <c r="C8308" s="4">
        <v>110.97681660482822</v>
      </c>
      <c r="D8308" s="4">
        <v>110.97681660482822</v>
      </c>
      <c r="E8308" s="4">
        <v>88019.042553787396</v>
      </c>
      <c r="F8308" s="1" t="s">
        <v>510</v>
      </c>
      <c r="G8308" s="1">
        <v>2</v>
      </c>
      <c r="H8308" s="1" t="s">
        <v>505</v>
      </c>
      <c r="I83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1.3662384473928721</v>
      </c>
      <c r="J8308" s="1" t="str">
        <f>IFERROR(INDEX('consumption_figs'!$C:$C,MATCH(Table2[[#This Row],[item_code]],'consumption_figs'!A:A,0),1),"NA")</f>
        <v>kg/ton</v>
      </c>
      <c r="K8308" s="1">
        <f>+SUMIFS(prod!$E:$E,prod!$A:$A,Table2[[#This Row],[date]],prod!$G:$G,Table2[[#This Row],[production_line]],prod!$F:$F,Table2[[#This Row],[output_type]])</f>
        <v>440</v>
      </c>
      <c r="L8308">
        <f>+Table2[[#This Row],[cons_qty_base_uom]]/Table2[[#This Row],[Column1]]</f>
        <v>0.25222003773824592</v>
      </c>
    </row>
    <row r="8309" spans="1:12" x14ac:dyDescent="0.25">
      <c r="A8309" s="2">
        <v>45658</v>
      </c>
      <c r="B8309" s="1" t="s">
        <v>234</v>
      </c>
      <c r="C8309" s="4">
        <v>11.403122440129138</v>
      </c>
      <c r="D8309" s="4">
        <v>11.403122440129138</v>
      </c>
      <c r="E8309" s="4">
        <v>13113.59080614851</v>
      </c>
      <c r="F8309" s="1" t="s">
        <v>510</v>
      </c>
      <c r="G8309" s="1">
        <v>2</v>
      </c>
      <c r="H8309" s="1" t="s">
        <v>505</v>
      </c>
      <c r="I83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0.14038413404403824</v>
      </c>
      <c r="J8309" s="1" t="str">
        <f>IFERROR(INDEX('consumption_figs'!$C:$C,MATCH(Table2[[#This Row],[item_code]],'consumption_figs'!A:A,0),1),"NA")</f>
        <v>kg/ton</v>
      </c>
      <c r="K8309" s="1">
        <f>+SUMIFS(prod!$E:$E,prod!$A:$A,Table2[[#This Row],[date]],prod!$G:$G,Table2[[#This Row],[production_line]],prod!$F:$F,Table2[[#This Row],[output_type]])</f>
        <v>440</v>
      </c>
      <c r="L8309">
        <f>+Table2[[#This Row],[cons_qty_base_uom]]/Table2[[#This Row],[Column1]]</f>
        <v>2.5916187363929859E-2</v>
      </c>
    </row>
    <row r="8310" spans="1:12" x14ac:dyDescent="0.25">
      <c r="A8310" s="2">
        <v>45658</v>
      </c>
      <c r="B8310" s="1" t="s">
        <v>62</v>
      </c>
      <c r="C8310" s="4">
        <v>1.6290174914470197</v>
      </c>
      <c r="D8310" s="4">
        <v>0.47404409001108277</v>
      </c>
      <c r="E8310" s="4">
        <v>2320.0467113188456</v>
      </c>
      <c r="F8310" s="1" t="s">
        <v>510</v>
      </c>
      <c r="G8310" s="1">
        <v>2</v>
      </c>
      <c r="H8310" s="1" t="s">
        <v>505</v>
      </c>
      <c r="I83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3.7023124805614085E-3</v>
      </c>
      <c r="J8310" s="1" t="str">
        <f>IFERROR(INDEX('consumption_figs'!$C:$C,MATCH(Table2[[#This Row],[item_code]],'consumption_figs'!A:A,0),1),"NA")</f>
        <v>pc/heat</v>
      </c>
      <c r="K8310" s="1">
        <f>+SUMIFS(prod!$E:$E,prod!$A:$A,Table2[[#This Row],[date]],prod!$G:$G,Table2[[#This Row],[production_line]],prod!$F:$F,Table2[[#This Row],[output_type]])</f>
        <v>440</v>
      </c>
      <c r="L8310">
        <f>+Table2[[#This Row],[cons_qty_base_uom]]/Table2[[#This Row],[Column1]]</f>
        <v>3.7023124805614085E-3</v>
      </c>
    </row>
    <row r="8311" spans="1:12" x14ac:dyDescent="0.25">
      <c r="A8311" s="2">
        <v>45658</v>
      </c>
      <c r="B8311" s="1" t="s">
        <v>63</v>
      </c>
      <c r="C8311" s="4">
        <v>3.2580349828940394</v>
      </c>
      <c r="D8311" s="4">
        <v>1.0611745742784175</v>
      </c>
      <c r="E8311" s="4">
        <v>3848.4886628439262</v>
      </c>
      <c r="F8311" s="1" t="s">
        <v>510</v>
      </c>
      <c r="G8311" s="1">
        <v>2</v>
      </c>
      <c r="H8311" s="1" t="s">
        <v>505</v>
      </c>
      <c r="I83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7.404624961122817E-3</v>
      </c>
      <c r="J8311" s="1" t="str">
        <f>IFERROR(INDEX('consumption_figs'!$C:$C,MATCH(Table2[[#This Row],[item_code]],'consumption_figs'!A:A,0),1),"NA")</f>
        <v>pc/heat</v>
      </c>
      <c r="K8311" s="1">
        <f>+SUMIFS(prod!$E:$E,prod!$A:$A,Table2[[#This Row],[date]],prod!$G:$G,Table2[[#This Row],[production_line]],prod!$F:$F,Table2[[#This Row],[output_type]])</f>
        <v>440</v>
      </c>
      <c r="L8311">
        <f>+Table2[[#This Row],[cons_qty_base_uom]]/Table2[[#This Row],[Column1]]</f>
        <v>7.404624961122817E-3</v>
      </c>
    </row>
    <row r="8312" spans="1:12" x14ac:dyDescent="0.25">
      <c r="A8312" s="2">
        <v>45658</v>
      </c>
      <c r="B8312" s="1" t="e">
        <f>+#REF!</f>
        <v>#REF!</v>
      </c>
      <c r="C8312" s="4">
        <v>2.4435262371705297</v>
      </c>
      <c r="D8312" s="4">
        <v>1.5638567917891388</v>
      </c>
      <c r="E8312" s="4">
        <v>3305.0647178721151</v>
      </c>
      <c r="F8312" s="1" t="s">
        <v>510</v>
      </c>
      <c r="G8312" s="1">
        <v>2</v>
      </c>
      <c r="H8312" s="1" t="s">
        <v>505</v>
      </c>
      <c r="I83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5.0446993283520605E-2</v>
      </c>
      <c r="J8312" s="1" t="str">
        <f>IFERROR(INDEX('consumption_figs'!$C:$C,MATCH(Table2[[#This Row],[item_code]],'consumption_figs'!A:A,0),1),"NA")</f>
        <v>NA</v>
      </c>
      <c r="K8312" s="1">
        <f>+SUMIFS(prod!$E:$E,prod!$A:$A,Table2[[#This Row],[date]],prod!$G:$G,Table2[[#This Row],[production_line]],prod!$F:$F,Table2[[#This Row],[output_type]])</f>
        <v>440</v>
      </c>
      <c r="L8312">
        <f>+Table2[[#This Row],[cons_qty_base_uom]]/Table2[[#This Row],[Column1]]</f>
        <v>5.5534687208421132E-3</v>
      </c>
    </row>
    <row r="8313" spans="1:12" x14ac:dyDescent="0.25">
      <c r="A8313" s="2">
        <v>45658</v>
      </c>
      <c r="B8313" s="1" t="s">
        <v>75</v>
      </c>
      <c r="C8313" s="4">
        <v>1.2217631185852649</v>
      </c>
      <c r="D8313" s="4">
        <v>10.93477991133812</v>
      </c>
      <c r="E8313" s="4">
        <v>21614.675600876981</v>
      </c>
      <c r="F8313" s="1" t="s">
        <v>510</v>
      </c>
      <c r="G8313" s="1">
        <v>2</v>
      </c>
      <c r="H8313" s="1" t="s">
        <v>505</v>
      </c>
      <c r="I83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2.7767343604210566E-3</v>
      </c>
      <c r="J8313" s="1" t="str">
        <f>IFERROR(INDEX('consumption_figs'!$C:$C,MATCH(Table2[[#This Row],[item_code]],'consumption_figs'!A:A,0),1),"NA")</f>
        <v>pc/heat</v>
      </c>
      <c r="K8313" s="1">
        <f>+SUMIFS(prod!$E:$E,prod!$A:$A,Table2[[#This Row],[date]],prod!$G:$G,Table2[[#This Row],[production_line]],prod!$F:$F,Table2[[#This Row],[output_type]])</f>
        <v>440</v>
      </c>
      <c r="L8313">
        <f>+Table2[[#This Row],[cons_qty_base_uom]]/Table2[[#This Row],[Column1]]</f>
        <v>2.7767343604210566E-3</v>
      </c>
    </row>
    <row r="8314" spans="1:12" x14ac:dyDescent="0.25">
      <c r="A8314" s="2">
        <v>45658</v>
      </c>
      <c r="B8314" s="1" t="s">
        <v>167</v>
      </c>
      <c r="C8314" s="4">
        <v>1787.7547050877981</v>
      </c>
      <c r="D8314" s="4">
        <v>7.7409778730301664</v>
      </c>
      <c r="E8314" s="4">
        <v>5534.0250814292649</v>
      </c>
      <c r="F8314" s="1" t="s">
        <v>510</v>
      </c>
      <c r="G8314" s="1">
        <v>2</v>
      </c>
      <c r="H8314" s="1" t="s">
        <v>505</v>
      </c>
      <c r="I83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9.5299377961173062E-2</v>
      </c>
      <c r="J8314" s="1" t="str">
        <f>IFERROR(INDEX('consumption_figs'!$C:$C,MATCH(Table2[[#This Row],[item_code]],'consumption_figs'!A:A,0),1),"NA")</f>
        <v>kg/ton</v>
      </c>
      <c r="K8314" s="1">
        <f>+SUMIFS(prod!$E:$E,prod!$A:$A,Table2[[#This Row],[date]],prod!$G:$G,Table2[[#This Row],[production_line]],prod!$F:$F,Table2[[#This Row],[output_type]])</f>
        <v>440</v>
      </c>
      <c r="L8314">
        <f>+Table2[[#This Row],[cons_qty_base_uom]]/Table2[[#This Row],[Column1]]</f>
        <v>4.0630788751995413</v>
      </c>
    </row>
    <row r="8315" spans="1:12" x14ac:dyDescent="0.25">
      <c r="A8315" s="2">
        <v>45658</v>
      </c>
      <c r="B8315" s="1" t="s">
        <v>168</v>
      </c>
      <c r="C8315" s="4">
        <v>5089.463845114813</v>
      </c>
      <c r="D8315" s="4">
        <v>11.095031182350292</v>
      </c>
      <c r="E8315" s="4">
        <v>7938.3870161273944</v>
      </c>
      <c r="F8315" s="1" t="s">
        <v>510</v>
      </c>
      <c r="G8315" s="1">
        <v>2</v>
      </c>
      <c r="H8315" s="1" t="s">
        <v>505</v>
      </c>
      <c r="I83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0.13659121463473547</v>
      </c>
      <c r="J8315" s="1" t="str">
        <f>IFERROR(INDEX('consumption_figs'!$C:$C,MATCH(Table2[[#This Row],[item_code]],'consumption_figs'!A:A,0),1),"NA")</f>
        <v>kg/ton</v>
      </c>
      <c r="K8315" s="1">
        <f>+SUMIFS(prod!$E:$E,prod!$A:$A,Table2[[#This Row],[date]],prod!$G:$G,Table2[[#This Row],[production_line]],prod!$F:$F,Table2[[#This Row],[output_type]])</f>
        <v>440</v>
      </c>
      <c r="L8315">
        <f>+Table2[[#This Row],[cons_qty_base_uom]]/Table2[[#This Row],[Column1]]</f>
        <v>11.566963284351848</v>
      </c>
    </row>
    <row r="8316" spans="1:12" x14ac:dyDescent="0.25">
      <c r="A8316" s="2">
        <v>45658</v>
      </c>
      <c r="B8316" s="1" t="s">
        <v>169</v>
      </c>
      <c r="C8316" s="4">
        <v>418.75335434488966</v>
      </c>
      <c r="D8316" s="4">
        <v>1.8592648932913107</v>
      </c>
      <c r="E8316" s="4">
        <v>1329.1884722139578</v>
      </c>
      <c r="F8316" s="1" t="s">
        <v>510</v>
      </c>
      <c r="G8316" s="1">
        <v>2</v>
      </c>
      <c r="H8316" s="1" t="s">
        <v>505</v>
      </c>
      <c r="I83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2.2889457986055434E-2</v>
      </c>
      <c r="J8316" s="1" t="str">
        <f>IFERROR(INDEX('consumption_figs'!$C:$C,MATCH(Table2[[#This Row],[item_code]],'consumption_figs'!A:A,0),1),"NA")</f>
        <v>kg/ton</v>
      </c>
      <c r="K8316" s="1">
        <f>+SUMIFS(prod!$E:$E,prod!$A:$A,Table2[[#This Row],[date]],prod!$G:$G,Table2[[#This Row],[production_line]],prod!$F:$F,Table2[[#This Row],[output_type]])</f>
        <v>440</v>
      </c>
      <c r="L8316">
        <f>+Table2[[#This Row],[cons_qty_base_uom]]/Table2[[#This Row],[Column1]]</f>
        <v>0.95171216896565836</v>
      </c>
    </row>
    <row r="8317" spans="1:12" x14ac:dyDescent="0.25">
      <c r="A8317" s="2">
        <v>45658</v>
      </c>
      <c r="B8317" s="1" t="s">
        <v>172</v>
      </c>
      <c r="C8317" s="4">
        <v>3746.231931562359</v>
      </c>
      <c r="D8317" s="4">
        <v>18.131762548761817</v>
      </c>
      <c r="E8317" s="4">
        <v>16318.586293885635</v>
      </c>
      <c r="F8317" s="1" t="s">
        <v>510</v>
      </c>
      <c r="G8317" s="1">
        <v>2</v>
      </c>
      <c r="H8317" s="1" t="s">
        <v>505</v>
      </c>
      <c r="I83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0.22322059571529296</v>
      </c>
      <c r="J8317" s="1" t="str">
        <f>IFERROR(INDEX('consumption_figs'!$C:$C,MATCH(Table2[[#This Row],[item_code]],'consumption_figs'!A:A,0),1),"NA")</f>
        <v>kg/ton</v>
      </c>
      <c r="K8317" s="1">
        <f>+SUMIFS(prod!$E:$E,prod!$A:$A,Table2[[#This Row],[date]],prod!$G:$G,Table2[[#This Row],[production_line]],prod!$F:$F,Table2[[#This Row],[output_type]])</f>
        <v>440</v>
      </c>
      <c r="L8317">
        <f>+Table2[[#This Row],[cons_qty_base_uom]]/Table2[[#This Row],[Column1]]</f>
        <v>8.5141634808235427</v>
      </c>
    </row>
    <row r="8318" spans="1:12" x14ac:dyDescent="0.25">
      <c r="A8318" s="2">
        <v>45658</v>
      </c>
      <c r="B8318" s="1" t="s">
        <v>173</v>
      </c>
      <c r="C8318" s="4">
        <v>899.5144169293111</v>
      </c>
      <c r="D8318" s="4">
        <v>11.234935067447095</v>
      </c>
      <c r="E8318" s="4">
        <v>16542.070127330033</v>
      </c>
      <c r="F8318" s="1" t="s">
        <v>510</v>
      </c>
      <c r="G8318" s="1">
        <v>2</v>
      </c>
      <c r="H8318" s="1" t="s">
        <v>505</v>
      </c>
      <c r="I83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2.044350947566616</v>
      </c>
      <c r="J8318" s="1" t="str">
        <f>IFERROR(INDEX('consumption_figs'!$C:$C,MATCH(Table2[[#This Row],[item_code]],'consumption_figs'!A:A,0),1),"NA")</f>
        <v>pc/heat</v>
      </c>
      <c r="K8318" s="1">
        <f>+SUMIFS(prod!$E:$E,prod!$A:$A,Table2[[#This Row],[date]],prod!$G:$G,Table2[[#This Row],[production_line]],prod!$F:$F,Table2[[#This Row],[output_type]])</f>
        <v>440</v>
      </c>
      <c r="L8318">
        <f>+Table2[[#This Row],[cons_qty_base_uom]]/Table2[[#This Row],[Column1]]</f>
        <v>2.044350947566616</v>
      </c>
    </row>
    <row r="8319" spans="1:12" x14ac:dyDescent="0.25">
      <c r="A8319" s="2">
        <v>45658</v>
      </c>
      <c r="B8319" s="1" t="s">
        <v>175</v>
      </c>
      <c r="C8319" s="4">
        <v>196.49195857721745</v>
      </c>
      <c r="D8319" s="4">
        <v>2.9179055848716788</v>
      </c>
      <c r="E8319" s="4">
        <v>4595.9469111211165</v>
      </c>
      <c r="F8319" s="1" t="s">
        <v>510</v>
      </c>
      <c r="G8319" s="1">
        <v>2</v>
      </c>
      <c r="H8319" s="1" t="s">
        <v>505</v>
      </c>
      <c r="I83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0.44657263313003964</v>
      </c>
      <c r="J8319" s="1" t="str">
        <f>IFERROR(INDEX('consumption_figs'!$C:$C,MATCH(Table2[[#This Row],[item_code]],'consumption_figs'!A:A,0),1),"NA")</f>
        <v>pc/heat</v>
      </c>
      <c r="K8319" s="1">
        <f>+SUMIFS(prod!$E:$E,prod!$A:$A,Table2[[#This Row],[date]],prod!$G:$G,Table2[[#This Row],[production_line]],prod!$F:$F,Table2[[#This Row],[output_type]])</f>
        <v>440</v>
      </c>
      <c r="L8319">
        <f>+Table2[[#This Row],[cons_qty_base_uom]]/Table2[[#This Row],[Column1]]</f>
        <v>0.44657263313003964</v>
      </c>
    </row>
    <row r="8320" spans="1:12" x14ac:dyDescent="0.25">
      <c r="A8320" s="2">
        <v>45658</v>
      </c>
      <c r="B8320" s="1" t="s">
        <v>177</v>
      </c>
      <c r="C8320" s="4">
        <v>209.37667717244483</v>
      </c>
      <c r="D8320" s="4">
        <v>3.5719661125619098</v>
      </c>
      <c r="E8320" s="4">
        <v>5715.9832868077438</v>
      </c>
      <c r="F8320" s="1" t="s">
        <v>510</v>
      </c>
      <c r="G8320" s="1">
        <v>2</v>
      </c>
      <c r="H8320" s="1" t="s">
        <v>505</v>
      </c>
      <c r="I83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0.47585608448282918</v>
      </c>
      <c r="J8320" s="1" t="str">
        <f>IFERROR(INDEX('consumption_figs'!$C:$C,MATCH(Table2[[#This Row],[item_code]],'consumption_figs'!A:A,0),1),"NA")</f>
        <v>pc/heat</v>
      </c>
      <c r="K8320" s="1">
        <f>+SUMIFS(prod!$E:$E,prod!$A:$A,Table2[[#This Row],[date]],prod!$G:$G,Table2[[#This Row],[production_line]],prod!$F:$F,Table2[[#This Row],[output_type]])</f>
        <v>440</v>
      </c>
      <c r="L8320">
        <f>+Table2[[#This Row],[cons_qty_base_uom]]/Table2[[#This Row],[Column1]]</f>
        <v>0.47585608448282918</v>
      </c>
    </row>
    <row r="8321" spans="1:12" x14ac:dyDescent="0.25">
      <c r="A8321" s="2">
        <v>45658</v>
      </c>
      <c r="B8321" s="1" t="s">
        <v>179</v>
      </c>
      <c r="C8321" s="4">
        <v>0.80529491220171301</v>
      </c>
      <c r="D8321" s="4">
        <v>5.2738763800090158</v>
      </c>
      <c r="E8321" s="4">
        <v>12643.130121566894</v>
      </c>
      <c r="F8321" s="1" t="s">
        <v>510</v>
      </c>
      <c r="G8321" s="1">
        <v>2</v>
      </c>
      <c r="H8321" s="1" t="s">
        <v>505</v>
      </c>
      <c r="I83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1.8302157095493477E-3</v>
      </c>
      <c r="J8321" s="1" t="str">
        <f>IFERROR(INDEX('consumption_figs'!$C:$C,MATCH(Table2[[#This Row],[item_code]],'consumption_figs'!A:A,0),1),"NA")</f>
        <v>pc/heat</v>
      </c>
      <c r="K8321" s="1">
        <f>+SUMIFS(prod!$E:$E,prod!$A:$A,Table2[[#This Row],[date]],prod!$G:$G,Table2[[#This Row],[production_line]],prod!$F:$F,Table2[[#This Row],[output_type]])</f>
        <v>440</v>
      </c>
      <c r="L8321">
        <f>+Table2[[#This Row],[cons_qty_base_uom]]/Table2[[#This Row],[Column1]]</f>
        <v>1.8302157095493477E-3</v>
      </c>
    </row>
    <row r="8322" spans="1:12" x14ac:dyDescent="0.25">
      <c r="A8322" s="2">
        <v>45658</v>
      </c>
      <c r="B8322" s="1" t="s">
        <v>181</v>
      </c>
      <c r="C8322" s="4">
        <v>4598.2339486717692</v>
      </c>
      <c r="D8322" s="4">
        <v>39.544811958577213</v>
      </c>
      <c r="E8322" s="4">
        <v>63225.716794236825</v>
      </c>
      <c r="F8322" s="1" t="s">
        <v>510</v>
      </c>
      <c r="G8322" s="1">
        <v>2</v>
      </c>
      <c r="H8322" s="1" t="s">
        <v>505</v>
      </c>
      <c r="I83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10.450531701526748</v>
      </c>
      <c r="J8322" s="1" t="str">
        <f>IFERROR(INDEX('consumption_figs'!$C:$C,MATCH(Table2[[#This Row],[item_code]],'consumption_figs'!A:A,0),1),"NA")</f>
        <v>pc/heat</v>
      </c>
      <c r="K8322" s="1">
        <f>+SUMIFS(prod!$E:$E,prod!$A:$A,Table2[[#This Row],[date]],prod!$G:$G,Table2[[#This Row],[production_line]],prod!$F:$F,Table2[[#This Row],[output_type]])</f>
        <v>440</v>
      </c>
      <c r="L8322">
        <f>+Table2[[#This Row],[cons_qty_base_uom]]/Table2[[#This Row],[Column1]]</f>
        <v>10.450531701526748</v>
      </c>
    </row>
    <row r="8323" spans="1:12" x14ac:dyDescent="0.25">
      <c r="A8323" s="2">
        <v>45658</v>
      </c>
      <c r="B8323" s="1" t="s">
        <v>183</v>
      </c>
      <c r="C8323" s="4">
        <v>7807.334173795587</v>
      </c>
      <c r="D8323" s="4">
        <v>69.094907438090942</v>
      </c>
      <c r="E8323" s="4">
        <v>89784.342998649256</v>
      </c>
      <c r="F8323" s="1" t="s">
        <v>510</v>
      </c>
      <c r="G8323" s="1">
        <v>2</v>
      </c>
      <c r="H8323" s="1" t="s">
        <v>505</v>
      </c>
      <c r="I83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17.743941304080881</v>
      </c>
      <c r="J8323" s="1" t="str">
        <f>IFERROR(INDEX('consumption_figs'!$C:$C,MATCH(Table2[[#This Row],[item_code]],'consumption_figs'!A:A,0),1),"NA")</f>
        <v>pc/heat</v>
      </c>
      <c r="K8323" s="1">
        <f>+SUMIFS(prod!$E:$E,prod!$A:$A,Table2[[#This Row],[date]],prod!$G:$G,Table2[[#This Row],[production_line]],prod!$F:$F,Table2[[#This Row],[output_type]])</f>
        <v>440</v>
      </c>
      <c r="L8323">
        <f>+Table2[[#This Row],[cons_qty_base_uom]]/Table2[[#This Row],[Column1]]</f>
        <v>17.743941304080881</v>
      </c>
    </row>
    <row r="8324" spans="1:12" x14ac:dyDescent="0.25">
      <c r="A8324" s="2">
        <v>45658</v>
      </c>
      <c r="B8324" s="1" t="s">
        <v>191</v>
      </c>
      <c r="C8324" s="4">
        <v>6277.2738406123362</v>
      </c>
      <c r="D8324" s="4">
        <v>43.752598669067986</v>
      </c>
      <c r="E8324" s="4">
        <v>68359.512124268338</v>
      </c>
      <c r="F8324" s="1" t="s">
        <v>510</v>
      </c>
      <c r="G8324" s="1">
        <v>2</v>
      </c>
      <c r="H8324" s="1" t="s">
        <v>505</v>
      </c>
      <c r="I83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14.266531455937129</v>
      </c>
      <c r="J8324" s="1" t="str">
        <f>IFERROR(INDEX('consumption_figs'!$C:$C,MATCH(Table2[[#This Row],[item_code]],'consumption_figs'!A:A,0),1),"NA")</f>
        <v>pc/heat</v>
      </c>
      <c r="K8324" s="1">
        <f>+SUMIFS(prod!$E:$E,prod!$A:$A,Table2[[#This Row],[date]],prod!$G:$G,Table2[[#This Row],[production_line]],prod!$F:$F,Table2[[#This Row],[output_type]])</f>
        <v>440</v>
      </c>
      <c r="L8324">
        <f>+Table2[[#This Row],[cons_qty_base_uom]]/Table2[[#This Row],[Column1]]</f>
        <v>14.266531455937129</v>
      </c>
    </row>
    <row r="8325" spans="1:12" x14ac:dyDescent="0.25">
      <c r="A8325" s="2">
        <v>45658</v>
      </c>
      <c r="B8325" s="1" t="s">
        <v>193</v>
      </c>
      <c r="C8325" s="4">
        <v>2331.3287708239532</v>
      </c>
      <c r="D8325" s="4">
        <v>18.977016194506977</v>
      </c>
      <c r="E8325" s="4">
        <v>23313.287708239532</v>
      </c>
      <c r="F8325" s="1" t="s">
        <v>510</v>
      </c>
      <c r="G8325" s="1">
        <v>2</v>
      </c>
      <c r="H8325" s="1" t="s">
        <v>505</v>
      </c>
      <c r="I83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5.298474479145348</v>
      </c>
      <c r="J8325" s="1" t="str">
        <f>IFERROR(INDEX('consumption_figs'!$C:$C,MATCH(Table2[[#This Row],[item_code]],'consumption_figs'!A:A,0),1),"NA")</f>
        <v>pc/heat</v>
      </c>
      <c r="K8325" s="1">
        <f>+SUMIFS(prod!$E:$E,prod!$A:$A,Table2[[#This Row],[date]],prod!$G:$G,Table2[[#This Row],[production_line]],prod!$F:$F,Table2[[#This Row],[output_type]])</f>
        <v>440</v>
      </c>
      <c r="L8325">
        <f>+Table2[[#This Row],[cons_qty_base_uom]]/Table2[[#This Row],[Column1]]</f>
        <v>5.298474479145348</v>
      </c>
    </row>
    <row r="8326" spans="1:12" x14ac:dyDescent="0.25">
      <c r="A8326" s="2">
        <v>45658</v>
      </c>
      <c r="B8326" s="1" t="s">
        <v>195</v>
      </c>
      <c r="C8326" s="4">
        <v>3660.0653759567758</v>
      </c>
      <c r="D8326" s="4">
        <v>29.792932160288156</v>
      </c>
      <c r="E8326" s="4">
        <v>36600.653759567758</v>
      </c>
      <c r="F8326" s="1" t="s">
        <v>510</v>
      </c>
      <c r="G8326" s="1">
        <v>2</v>
      </c>
      <c r="H8326" s="1" t="s">
        <v>505</v>
      </c>
      <c r="I83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8.3183303999017628</v>
      </c>
      <c r="J8326" s="1" t="str">
        <f>IFERROR(INDEX('consumption_figs'!$C:$C,MATCH(Table2[[#This Row],[item_code]],'consumption_figs'!A:A,0),1),"NA")</f>
        <v>pc/heat</v>
      </c>
      <c r="K8326" s="1">
        <f>+SUMIFS(prod!$E:$E,prod!$A:$A,Table2[[#This Row],[date]],prod!$G:$G,Table2[[#This Row],[production_line]],prod!$F:$F,Table2[[#This Row],[output_type]])</f>
        <v>440</v>
      </c>
      <c r="L8326">
        <f>+Table2[[#This Row],[cons_qty_base_uom]]/Table2[[#This Row],[Column1]]</f>
        <v>8.3183303999017628</v>
      </c>
    </row>
    <row r="8327" spans="1:12" x14ac:dyDescent="0.25">
      <c r="A8327" s="2">
        <v>45658</v>
      </c>
      <c r="B8327" s="1" t="s">
        <v>189</v>
      </c>
      <c r="C8327" s="4">
        <v>2137.2526969833407</v>
      </c>
      <c r="D8327" s="4">
        <v>14.939396351913551</v>
      </c>
      <c r="E8327" s="4">
        <v>23274.681870148583</v>
      </c>
      <c r="F8327" s="1" t="s">
        <v>510</v>
      </c>
      <c r="G8327" s="1">
        <v>2</v>
      </c>
      <c r="H8327" s="1" t="s">
        <v>505</v>
      </c>
      <c r="I83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4.8573924931439558</v>
      </c>
      <c r="J8327" s="1" t="str">
        <f>IFERROR(INDEX('consumption_figs'!$C:$C,MATCH(Table2[[#This Row],[item_code]],'consumption_figs'!A:A,0),1),"NA")</f>
        <v>pc/heat</v>
      </c>
      <c r="K8327" s="1">
        <f>+SUMIFS(prod!$E:$E,prod!$A:$A,Table2[[#This Row],[date]],prod!$G:$G,Table2[[#This Row],[production_line]],prod!$F:$F,Table2[[#This Row],[output_type]])</f>
        <v>440</v>
      </c>
      <c r="L8327">
        <f>+Table2[[#This Row],[cons_qty_base_uom]]/Table2[[#This Row],[Column1]]</f>
        <v>4.8573924931439558</v>
      </c>
    </row>
    <row r="8328" spans="1:12" x14ac:dyDescent="0.25">
      <c r="A8328" s="2">
        <v>45658</v>
      </c>
      <c r="B8328" s="1" t="s">
        <v>199</v>
      </c>
      <c r="C8328" s="4">
        <v>2378.8411706438542</v>
      </c>
      <c r="D8328" s="4">
        <v>22.12322288698784</v>
      </c>
      <c r="E8328" s="4">
        <v>31305.549805673123</v>
      </c>
      <c r="F8328" s="1" t="s">
        <v>510</v>
      </c>
      <c r="G8328" s="1">
        <v>2</v>
      </c>
      <c r="H8328" s="1" t="s">
        <v>505</v>
      </c>
      <c r="I83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5.4064572060087599</v>
      </c>
      <c r="J8328" s="1" t="str">
        <f>IFERROR(INDEX('consumption_figs'!$C:$C,MATCH(Table2[[#This Row],[item_code]],'consumption_figs'!A:A,0),1),"NA")</f>
        <v>pc/heat</v>
      </c>
      <c r="K8328" s="1">
        <f>+SUMIFS(prod!$E:$E,prod!$A:$A,Table2[[#This Row],[date]],prod!$G:$G,Table2[[#This Row],[production_line]],prod!$F:$F,Table2[[#This Row],[output_type]])</f>
        <v>440</v>
      </c>
      <c r="L8328">
        <f>+Table2[[#This Row],[cons_qty_base_uom]]/Table2[[#This Row],[Column1]]</f>
        <v>5.4064572060087599</v>
      </c>
    </row>
    <row r="8329" spans="1:12" x14ac:dyDescent="0.25">
      <c r="A8329" s="2">
        <v>45658</v>
      </c>
      <c r="B8329" s="1" t="s">
        <v>197</v>
      </c>
      <c r="C8329" s="4">
        <v>2172.6856731202161</v>
      </c>
      <c r="D8329" s="4">
        <v>20.205976760018014</v>
      </c>
      <c r="E8329" s="4">
        <v>28592.543458262044</v>
      </c>
      <c r="F8329" s="1" t="s">
        <v>510</v>
      </c>
      <c r="G8329" s="1">
        <v>2</v>
      </c>
      <c r="H8329" s="1" t="s">
        <v>505</v>
      </c>
      <c r="I83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4.9379219843641273</v>
      </c>
      <c r="J8329" s="1" t="str">
        <f>IFERROR(INDEX('consumption_figs'!$C:$C,MATCH(Table2[[#This Row],[item_code]],'consumption_figs'!A:A,0),1),"NA")</f>
        <v>pc/heat</v>
      </c>
      <c r="K8329" s="1">
        <f>+SUMIFS(prod!$E:$E,prod!$A:$A,Table2[[#This Row],[date]],prod!$G:$G,Table2[[#This Row],[production_line]],prod!$F:$F,Table2[[#This Row],[output_type]])</f>
        <v>440</v>
      </c>
      <c r="L8329">
        <f>+Table2[[#This Row],[cons_qty_base_uom]]/Table2[[#This Row],[Column1]]</f>
        <v>4.9379219843641273</v>
      </c>
    </row>
    <row r="8330" spans="1:12" x14ac:dyDescent="0.25">
      <c r="A8330" s="2">
        <v>45658</v>
      </c>
      <c r="B8330" s="1" t="s">
        <v>264</v>
      </c>
      <c r="C8330" s="4">
        <v>6.4559323623341749</v>
      </c>
      <c r="D8330" s="4">
        <v>6.4559323623341749</v>
      </c>
      <c r="E8330" s="4">
        <v>4086.6051853575327</v>
      </c>
      <c r="F8330" s="1" t="s">
        <v>510</v>
      </c>
      <c r="G8330" s="1">
        <v>2</v>
      </c>
      <c r="H8330" s="1" t="s">
        <v>505</v>
      </c>
      <c r="I83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7.9479149583076961E-2</v>
      </c>
      <c r="J8330" s="1" t="str">
        <f>IFERROR(INDEX('consumption_figs'!$C:$C,MATCH(Table2[[#This Row],[item_code]],'consumption_figs'!A:A,0),1),"NA")</f>
        <v>kg/ton</v>
      </c>
      <c r="K8330" s="1">
        <f>+SUMIFS(prod!$E:$E,prod!$A:$A,Table2[[#This Row],[date]],prod!$G:$G,Table2[[#This Row],[production_line]],prod!$F:$F,Table2[[#This Row],[output_type]])</f>
        <v>440</v>
      </c>
      <c r="L8330">
        <f>+Table2[[#This Row],[cons_qty_base_uom]]/Table2[[#This Row],[Column1]]</f>
        <v>1.4672573550759488E-2</v>
      </c>
    </row>
    <row r="8331" spans="1:12" x14ac:dyDescent="0.25">
      <c r="A8331" s="2">
        <v>45658</v>
      </c>
      <c r="B8331" s="1" t="s">
        <v>162</v>
      </c>
      <c r="C8331" s="4">
        <v>83.750670868977949</v>
      </c>
      <c r="D8331" s="4">
        <v>2.4203943881134626</v>
      </c>
      <c r="E8331" s="4">
        <v>15661.375452498876</v>
      </c>
      <c r="F8331" s="1" t="s">
        <v>510</v>
      </c>
      <c r="G8331" s="1">
        <v>2</v>
      </c>
      <c r="H8331" s="1" t="s">
        <v>505</v>
      </c>
      <c r="I83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0.1903424337931317</v>
      </c>
      <c r="J8331" s="1" t="str">
        <f>IFERROR(INDEX('consumption_figs'!$C:$C,MATCH(Table2[[#This Row],[item_code]],'consumption_figs'!A:A,0),1),"NA")</f>
        <v>pc/heat</v>
      </c>
      <c r="K8331" s="1">
        <f>+SUMIFS(prod!$E:$E,prod!$A:$A,Table2[[#This Row],[date]],prod!$G:$G,Table2[[#This Row],[production_line]],prod!$F:$F,Table2[[#This Row],[output_type]])</f>
        <v>440</v>
      </c>
      <c r="L8331">
        <f>+Table2[[#This Row],[cons_qty_base_uom]]/Table2[[#This Row],[Column1]]</f>
        <v>0.1903424337931317</v>
      </c>
    </row>
    <row r="8332" spans="1:12" x14ac:dyDescent="0.25">
      <c r="A8332" s="2">
        <v>45658</v>
      </c>
      <c r="B8332" s="1" t="s">
        <v>61</v>
      </c>
      <c r="C8332" s="4">
        <v>82.945375956776218</v>
      </c>
      <c r="D8332" s="4">
        <v>0.29030881584871676</v>
      </c>
      <c r="E8332" s="4">
        <v>746.5083836109859</v>
      </c>
      <c r="F8332" s="1" t="s">
        <v>510</v>
      </c>
      <c r="G8332" s="1">
        <v>2</v>
      </c>
      <c r="H8332" s="1" t="s">
        <v>505</v>
      </c>
      <c r="I83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0.18851221808358232</v>
      </c>
      <c r="J8332" s="1" t="str">
        <f>IFERROR(INDEX('consumption_figs'!$C:$C,MATCH(Table2[[#This Row],[item_code]],'consumption_figs'!A:A,0),1),"NA")</f>
        <v>pc/heat</v>
      </c>
      <c r="K8332" s="1">
        <f>+SUMIFS(prod!$E:$E,prod!$A:$A,Table2[[#This Row],[date]],prod!$G:$G,Table2[[#This Row],[production_line]],prod!$F:$F,Table2[[#This Row],[output_type]])</f>
        <v>440</v>
      </c>
      <c r="L8332">
        <f>+Table2[[#This Row],[cons_qty_base_uom]]/Table2[[#This Row],[Column1]]</f>
        <v>0.18851221808358232</v>
      </c>
    </row>
    <row r="8333" spans="1:12" x14ac:dyDescent="0.25">
      <c r="A8333" s="2">
        <v>45658</v>
      </c>
      <c r="B8333" s="1" t="s">
        <v>163</v>
      </c>
      <c r="C8333" s="4">
        <v>31.406501575866731</v>
      </c>
      <c r="D8333" s="4">
        <v>4.3340972174696084</v>
      </c>
      <c r="E8333" s="4">
        <v>13127.917658712293</v>
      </c>
      <c r="F8333" s="1" t="s">
        <v>510</v>
      </c>
      <c r="G8333" s="1">
        <v>2</v>
      </c>
      <c r="H8333" s="1" t="s">
        <v>505</v>
      </c>
      <c r="I83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7.1378412672424382E-2</v>
      </c>
      <c r="J8333" s="1" t="str">
        <f>IFERROR(INDEX('consumption_figs'!$C:$C,MATCH(Table2[[#This Row],[item_code]],'consumption_figs'!A:A,0),1),"NA")</f>
        <v>pc/heat</v>
      </c>
      <c r="K8333" s="1">
        <f>+SUMIFS(prod!$E:$E,prod!$A:$A,Table2[[#This Row],[date]],prod!$G:$G,Table2[[#This Row],[production_line]],prod!$F:$F,Table2[[#This Row],[output_type]])</f>
        <v>440</v>
      </c>
      <c r="L8333">
        <f>+Table2[[#This Row],[cons_qty_base_uom]]/Table2[[#This Row],[Column1]]</f>
        <v>7.1378412672424382E-2</v>
      </c>
    </row>
    <row r="8334" spans="1:12" x14ac:dyDescent="0.25">
      <c r="A8334" s="2">
        <v>45658</v>
      </c>
      <c r="B8334" s="1" t="e">
        <f>+#REF!</f>
        <v>#REF!</v>
      </c>
      <c r="C8334" s="4">
        <v>207.76608734804145</v>
      </c>
      <c r="D8334" s="4">
        <v>2.4890377264295367</v>
      </c>
      <c r="E8334" s="4">
        <v>17036.819162539399</v>
      </c>
      <c r="F8334" s="1" t="s">
        <v>510</v>
      </c>
      <c r="G8334" s="1">
        <v>2</v>
      </c>
      <c r="H8334" s="1" t="s">
        <v>505</v>
      </c>
      <c r="I83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8.0291539562243122E-2</v>
      </c>
      <c r="J8334" s="1" t="str">
        <f>IFERROR(INDEX('consumption_figs'!$C:$C,MATCH(Table2[[#This Row],[item_code]],'consumption_figs'!A:A,0),1),"NA")</f>
        <v>NA</v>
      </c>
      <c r="K8334" s="1">
        <f>+SUMIFS(prod!$E:$E,prod!$A:$A,Table2[[#This Row],[date]],prod!$G:$G,Table2[[#This Row],[production_line]],prod!$F:$F,Table2[[#This Row],[output_type]])</f>
        <v>440</v>
      </c>
      <c r="L8334">
        <f>+Table2[[#This Row],[cons_qty_base_uom]]/Table2[[#This Row],[Column1]]</f>
        <v>0.47219565306373057</v>
      </c>
    </row>
    <row r="8335" spans="1:12" x14ac:dyDescent="0.25">
      <c r="A8335" s="2">
        <v>45658</v>
      </c>
      <c r="B8335" s="1" t="s">
        <v>160</v>
      </c>
      <c r="C8335" s="4">
        <v>40.264745610085548</v>
      </c>
      <c r="D8335" s="4">
        <v>0.50491990995047276</v>
      </c>
      <c r="E8335" s="4">
        <v>2818.5321927059886</v>
      </c>
      <c r="F8335" s="1" t="s">
        <v>510</v>
      </c>
      <c r="G8335" s="1">
        <v>2</v>
      </c>
      <c r="H8335" s="1" t="s">
        <v>505</v>
      </c>
      <c r="I83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9.151078547746716E-2</v>
      </c>
      <c r="J8335" s="1" t="str">
        <f>IFERROR(INDEX('consumption_figs'!$C:$C,MATCH(Table2[[#This Row],[item_code]],'consumption_figs'!A:A,0),1),"NA")</f>
        <v>pc/heat</v>
      </c>
      <c r="K8335" s="1">
        <f>+SUMIFS(prod!$E:$E,prod!$A:$A,Table2[[#This Row],[date]],prod!$G:$G,Table2[[#This Row],[production_line]],prod!$F:$F,Table2[[#This Row],[output_type]])</f>
        <v>440</v>
      </c>
      <c r="L8335">
        <f>+Table2[[#This Row],[cons_qty_base_uom]]/Table2[[#This Row],[Column1]]</f>
        <v>9.151078547746716E-2</v>
      </c>
    </row>
    <row r="8336" spans="1:12" x14ac:dyDescent="0.25">
      <c r="A8336" s="2">
        <v>45658</v>
      </c>
      <c r="B8336" s="1" t="e">
        <f>+#REF!</f>
        <v>#REF!</v>
      </c>
      <c r="C8336" s="4">
        <v>426.8063034669068</v>
      </c>
      <c r="D8336" s="4">
        <v>4.8655918595227376</v>
      </c>
      <c r="E8336" s="4">
        <v>103287.12543899144</v>
      </c>
      <c r="F8336" s="1" t="s">
        <v>510</v>
      </c>
      <c r="G8336" s="1">
        <v>2</v>
      </c>
      <c r="H8336" s="1" t="s">
        <v>505</v>
      </c>
      <c r="I83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0.1569545761136367</v>
      </c>
      <c r="J8336" s="1" t="str">
        <f>IFERROR(INDEX('consumption_figs'!$C:$C,MATCH(Table2[[#This Row],[item_code]],'consumption_figs'!A:A,0),1),"NA")</f>
        <v>NA</v>
      </c>
      <c r="K8336" s="1">
        <f>+SUMIFS(prod!$E:$E,prod!$A:$A,Table2[[#This Row],[date]],prod!$G:$G,Table2[[#This Row],[production_line]],prod!$F:$F,Table2[[#This Row],[output_type]])</f>
        <v>440</v>
      </c>
      <c r="L8336">
        <f>+Table2[[#This Row],[cons_qty_base_uom]]/Table2[[#This Row],[Column1]]</f>
        <v>0.97001432606115179</v>
      </c>
    </row>
    <row r="8337" spans="1:12" x14ac:dyDescent="0.25">
      <c r="A8337" s="2">
        <v>45658</v>
      </c>
      <c r="B8337" s="1" t="s">
        <v>161</v>
      </c>
      <c r="C8337" s="4">
        <v>14.495308419630794</v>
      </c>
      <c r="D8337" s="4">
        <v>2.1018197208464655</v>
      </c>
      <c r="E8337" s="4">
        <v>6146.0107699234568</v>
      </c>
      <c r="F8337" s="1" t="s">
        <v>510</v>
      </c>
      <c r="G8337" s="1">
        <v>2</v>
      </c>
      <c r="H8337" s="1" t="s">
        <v>505</v>
      </c>
      <c r="I83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3.2943882771888165E-2</v>
      </c>
      <c r="J8337" s="1" t="str">
        <f>IFERROR(INDEX('consumption_figs'!$C:$C,MATCH(Table2[[#This Row],[item_code]],'consumption_figs'!A:A,0),1),"NA")</f>
        <v>pc/heat</v>
      </c>
      <c r="K8337" s="1">
        <f>+SUMIFS(prod!$E:$E,prod!$A:$A,Table2[[#This Row],[date]],prod!$G:$G,Table2[[#This Row],[production_line]],prod!$F:$F,Table2[[#This Row],[output_type]])</f>
        <v>440</v>
      </c>
      <c r="L8337">
        <f>+Table2[[#This Row],[cons_qty_base_uom]]/Table2[[#This Row],[Column1]]</f>
        <v>3.2943882771888165E-2</v>
      </c>
    </row>
    <row r="8338" spans="1:12" x14ac:dyDescent="0.25">
      <c r="A8338" s="2">
        <v>45658</v>
      </c>
      <c r="B8338" s="1" t="s">
        <v>204</v>
      </c>
      <c r="C8338" s="4">
        <v>0.88191465342063668</v>
      </c>
      <c r="D8338" s="4">
        <v>4.4095732671031833E-2</v>
      </c>
      <c r="E8338" s="4">
        <v>136.69677128019867</v>
      </c>
      <c r="F8338" s="1" t="s">
        <v>510</v>
      </c>
      <c r="G8338" s="1">
        <v>2</v>
      </c>
      <c r="H8338" s="1" t="s">
        <v>505</v>
      </c>
      <c r="I83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2.0043514850469017E-3</v>
      </c>
      <c r="J8338" s="1" t="str">
        <f>IFERROR(INDEX('consumption_figs'!$C:$C,MATCH(Table2[[#This Row],[item_code]],'consumption_figs'!A:A,0),1),"NA")</f>
        <v>pc/heat</v>
      </c>
      <c r="K8338" s="1">
        <f>+SUMIFS(prod!$E:$E,prod!$A:$A,Table2[[#This Row],[date]],prod!$G:$G,Table2[[#This Row],[production_line]],prod!$F:$F,Table2[[#This Row],[output_type]])</f>
        <v>440</v>
      </c>
      <c r="L8338">
        <f>+Table2[[#This Row],[cons_qty_base_uom]]/Table2[[#This Row],[Column1]]</f>
        <v>2.0043514850469017E-3</v>
      </c>
    </row>
    <row r="8339" spans="1:12" x14ac:dyDescent="0.25">
      <c r="A8339" s="2">
        <v>45658</v>
      </c>
      <c r="B8339" s="1" t="s">
        <v>287</v>
      </c>
      <c r="C8339" s="4">
        <v>3.8216301648227589</v>
      </c>
      <c r="D8339" s="4">
        <v>3.8216301648227589</v>
      </c>
      <c r="E8339" s="4">
        <v>6569.3822533303228</v>
      </c>
      <c r="F8339" s="1" t="s">
        <v>510</v>
      </c>
      <c r="G8339" s="1">
        <v>2</v>
      </c>
      <c r="H8339" s="1" t="s">
        <v>505</v>
      </c>
      <c r="I83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4.7048187383940995E-2</v>
      </c>
      <c r="J8339" s="1" t="str">
        <f>IFERROR(INDEX('consumption_figs'!$C:$C,MATCH(Table2[[#This Row],[item_code]],'consumption_figs'!A:A,0),1),"NA")</f>
        <v>kg/ton</v>
      </c>
      <c r="K8339" s="1">
        <f>+SUMIFS(prod!$E:$E,prod!$A:$A,Table2[[#This Row],[date]],prod!$G:$G,Table2[[#This Row],[production_line]],prod!$F:$F,Table2[[#This Row],[output_type]])</f>
        <v>440</v>
      </c>
      <c r="L8339">
        <f>+Table2[[#This Row],[cons_qty_base_uom]]/Table2[[#This Row],[Column1]]</f>
        <v>8.6855231018699072E-3</v>
      </c>
    </row>
    <row r="8340" spans="1:12" x14ac:dyDescent="0.25">
      <c r="A8340" s="2">
        <v>45658</v>
      </c>
      <c r="B8340" s="1" t="s">
        <v>285</v>
      </c>
      <c r="C8340" s="4">
        <v>1.9108150824113754</v>
      </c>
      <c r="D8340" s="4">
        <v>1.9108150824113754</v>
      </c>
      <c r="E8340" s="4">
        <v>2080.4954617295057</v>
      </c>
      <c r="F8340" s="1" t="s">
        <v>510</v>
      </c>
      <c r="G8340" s="1">
        <v>2</v>
      </c>
      <c r="H8340" s="1" t="s">
        <v>505</v>
      </c>
      <c r="I83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2.3524093691970446E-2</v>
      </c>
      <c r="J8340" s="1" t="str">
        <f>IFERROR(INDEX('consumption_figs'!$C:$C,MATCH(Table2[[#This Row],[item_code]],'consumption_figs'!A:A,0),1),"NA")</f>
        <v>kg/ton</v>
      </c>
      <c r="K8340" s="1">
        <f>+SUMIFS(prod!$E:$E,prod!$A:$A,Table2[[#This Row],[date]],prod!$G:$G,Table2[[#This Row],[production_line]],prod!$F:$F,Table2[[#This Row],[output_type]])</f>
        <v>440</v>
      </c>
      <c r="L8340">
        <f>+Table2[[#This Row],[cons_qty_base_uom]]/Table2[[#This Row],[Column1]]</f>
        <v>4.342761550934944E-3</v>
      </c>
    </row>
    <row r="8341" spans="1:12" x14ac:dyDescent="0.25">
      <c r="A8341" s="2">
        <v>45658</v>
      </c>
      <c r="B8341" s="1" t="s">
        <v>288</v>
      </c>
      <c r="C8341" s="4">
        <v>0.93939393939393945</v>
      </c>
      <c r="D8341" s="4">
        <v>0.93939393939393945</v>
      </c>
      <c r="E8341" s="4">
        <v>806</v>
      </c>
      <c r="F8341" s="1" t="s">
        <v>510</v>
      </c>
      <c r="G8341" s="1">
        <v>2</v>
      </c>
      <c r="H8341" s="1" t="s">
        <v>505</v>
      </c>
      <c r="I83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1.1564902981655826E-2</v>
      </c>
      <c r="J8341" s="1" t="str">
        <f>IFERROR(INDEX('consumption_figs'!$C:$C,MATCH(Table2[[#This Row],[item_code]],'consumption_figs'!A:A,0),1),"NA")</f>
        <v>kg/ton</v>
      </c>
      <c r="K8341" s="1">
        <f>+SUMIFS(prod!$E:$E,prod!$A:$A,Table2[[#This Row],[date]],prod!$G:$G,Table2[[#This Row],[production_line]],prod!$F:$F,Table2[[#This Row],[output_type]])</f>
        <v>440</v>
      </c>
      <c r="L8341">
        <f>+Table2[[#This Row],[cons_qty_base_uom]]/Table2[[#This Row],[Column1]]</f>
        <v>2.134986225895317E-3</v>
      </c>
    </row>
    <row r="8342" spans="1:12" x14ac:dyDescent="0.25">
      <c r="A8342" s="2">
        <v>45658</v>
      </c>
      <c r="B8342" s="1" t="s">
        <v>205</v>
      </c>
      <c r="C8342" s="4">
        <v>15.874463761571462</v>
      </c>
      <c r="D8342" s="4">
        <v>0.58513273425152412</v>
      </c>
      <c r="E8342" s="4">
        <v>1095.3379995484308</v>
      </c>
      <c r="F8342" s="1" t="s">
        <v>510</v>
      </c>
      <c r="G8342" s="1">
        <v>2</v>
      </c>
      <c r="H8342" s="1" t="s">
        <v>505</v>
      </c>
      <c r="I83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3.6078326730844233E-2</v>
      </c>
      <c r="J8342" s="1" t="str">
        <f>IFERROR(INDEX('consumption_figs'!$C:$C,MATCH(Table2[[#This Row],[item_code]],'consumption_figs'!A:A,0),1),"NA")</f>
        <v>pc/heat</v>
      </c>
      <c r="K8342" s="1">
        <f>+SUMIFS(prod!$E:$E,prod!$A:$A,Table2[[#This Row],[date]],prod!$G:$G,Table2[[#This Row],[production_line]],prod!$F:$F,Table2[[#This Row],[output_type]])</f>
        <v>440</v>
      </c>
      <c r="L8342">
        <f>+Table2[[#This Row],[cons_qty_base_uom]]/Table2[[#This Row],[Column1]]</f>
        <v>3.6078326730844233E-2</v>
      </c>
    </row>
    <row r="8343" spans="1:12" x14ac:dyDescent="0.25">
      <c r="A8343" s="2">
        <v>45658</v>
      </c>
      <c r="B8343" s="1" t="s">
        <v>292</v>
      </c>
      <c r="C8343" s="4">
        <v>69.742790697674423</v>
      </c>
      <c r="D8343" s="4">
        <v>69.742790697674423</v>
      </c>
      <c r="E8343" s="4">
        <v>41383.97714418605</v>
      </c>
      <c r="F8343" s="1" t="s">
        <v>510</v>
      </c>
      <c r="G8343" s="1">
        <v>2</v>
      </c>
      <c r="H8343" s="1" t="s">
        <v>505</v>
      </c>
      <c r="I83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0.85860529248134176</v>
      </c>
      <c r="J8343" s="1" t="str">
        <f>IFERROR(INDEX('consumption_figs'!$C:$C,MATCH(Table2[[#This Row],[item_code]],'consumption_figs'!A:A,0),1),"NA")</f>
        <v>kg/ton</v>
      </c>
      <c r="K8343" s="1">
        <f>+SUMIFS(prod!$E:$E,prod!$A:$A,Table2[[#This Row],[date]],prod!$G:$G,Table2[[#This Row],[production_line]],prod!$F:$F,Table2[[#This Row],[output_type]])</f>
        <v>440</v>
      </c>
      <c r="L8343">
        <f>+Table2[[#This Row],[cons_qty_base_uom]]/Table2[[#This Row],[Column1]]</f>
        <v>0.1585063424947146</v>
      </c>
    </row>
    <row r="8344" spans="1:12" x14ac:dyDescent="0.25">
      <c r="A8344" s="2">
        <v>45658</v>
      </c>
      <c r="B8344" s="1" t="s">
        <v>201</v>
      </c>
      <c r="C8344" s="4">
        <v>1692.8120256935613</v>
      </c>
      <c r="D8344" s="4">
        <v>3.2400422171774759</v>
      </c>
      <c r="E8344" s="4">
        <v>3554.9052539564786</v>
      </c>
      <c r="F8344" s="1" t="s">
        <v>510</v>
      </c>
      <c r="G8344" s="1">
        <v>2</v>
      </c>
      <c r="H8344" s="1" t="s">
        <v>505</v>
      </c>
      <c r="I83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3.8473000583944574</v>
      </c>
      <c r="J8344" s="1" t="str">
        <f>IFERROR(INDEX('consumption_figs'!$C:$C,MATCH(Table2[[#This Row],[item_code]],'consumption_figs'!A:A,0),1),"NA")</f>
        <v>pc/heat</v>
      </c>
      <c r="K8344" s="1">
        <f>+SUMIFS(prod!$E:$E,prod!$A:$A,Table2[[#This Row],[date]],prod!$G:$G,Table2[[#This Row],[production_line]],prod!$F:$F,Table2[[#This Row],[output_type]])</f>
        <v>440</v>
      </c>
      <c r="L8344">
        <f>+Table2[[#This Row],[cons_qty_base_uom]]/Table2[[#This Row],[Column1]]</f>
        <v>3.8473000583944574</v>
      </c>
    </row>
    <row r="8345" spans="1:12" x14ac:dyDescent="0.25">
      <c r="A8345" s="2">
        <v>45658</v>
      </c>
      <c r="B8345" s="1" t="s">
        <v>565</v>
      </c>
      <c r="C8345" s="4">
        <v>99.952468853765552</v>
      </c>
      <c r="D8345" s="4">
        <v>0.67467916476291745</v>
      </c>
      <c r="E8345" s="4">
        <v>5077.3701201533786</v>
      </c>
      <c r="F8345" s="1" t="s">
        <v>510</v>
      </c>
      <c r="G8345" s="1">
        <v>2</v>
      </c>
      <c r="H8345" s="1" t="s">
        <v>505</v>
      </c>
      <c r="I83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2.1763844024610242E-2</v>
      </c>
      <c r="J8345" s="1" t="str">
        <f>IFERROR(INDEX('consumption_figs'!$C:$C,MATCH(Table2[[#This Row],[item_code]],'consumption_figs'!A:A,0),1),"NA")</f>
        <v>NA</v>
      </c>
      <c r="K8345" s="1">
        <f>+SUMIFS(prod!$E:$E,prod!$A:$A,Table2[[#This Row],[date]],prod!$G:$G,Table2[[#This Row],[production_line]],prod!$F:$F,Table2[[#This Row],[output_type]])</f>
        <v>440</v>
      </c>
      <c r="L8345">
        <f>+Table2[[#This Row],[cons_qty_base_uom]]/Table2[[#This Row],[Column1]]</f>
        <v>0.22716470194037625</v>
      </c>
    </row>
    <row r="8346" spans="1:12" x14ac:dyDescent="0.25">
      <c r="A8346" s="2">
        <v>45658</v>
      </c>
      <c r="B8346" s="1" t="s">
        <v>59</v>
      </c>
      <c r="C8346" s="4">
        <v>5.9546151657562465</v>
      </c>
      <c r="D8346" s="4">
        <v>5.3591536491806209E-2</v>
      </c>
      <c r="E8346" s="4">
        <v>210.79337686777112</v>
      </c>
      <c r="F8346" s="1" t="s">
        <v>510</v>
      </c>
      <c r="G8346" s="1">
        <v>2</v>
      </c>
      <c r="H8346" s="1" t="s">
        <v>505</v>
      </c>
      <c r="I83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1.3533216285809651E-2</v>
      </c>
      <c r="J8346" s="1" t="str">
        <f>IFERROR(INDEX('consumption_figs'!$C:$C,MATCH(Table2[[#This Row],[item_code]],'consumption_figs'!A:A,0),1),"NA")</f>
        <v>pc/heat</v>
      </c>
      <c r="K8346" s="1">
        <f>+SUMIFS(prod!$E:$E,prod!$A:$A,Table2[[#This Row],[date]],prod!$G:$G,Table2[[#This Row],[production_line]],prod!$F:$F,Table2[[#This Row],[output_type]])</f>
        <v>440</v>
      </c>
      <c r="L8346">
        <f>+Table2[[#This Row],[cons_qty_base_uom]]/Table2[[#This Row],[Column1]]</f>
        <v>1.3533216285809651E-2</v>
      </c>
    </row>
    <row r="8347" spans="1:12" x14ac:dyDescent="0.25">
      <c r="A8347" s="2">
        <v>45658</v>
      </c>
      <c r="B8347" s="1" t="s">
        <v>566</v>
      </c>
      <c r="C8347" s="4">
        <v>2.9773075828781232</v>
      </c>
      <c r="D8347" s="4">
        <v>2.947534507049342E-2</v>
      </c>
      <c r="E8347" s="4">
        <v>159.28595568397958</v>
      </c>
      <c r="F8347" s="1" t="s">
        <v>510</v>
      </c>
      <c r="G8347" s="1">
        <v>2</v>
      </c>
      <c r="H8347" s="1" t="s">
        <v>505</v>
      </c>
      <c r="I83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9.508175829191426E-4</v>
      </c>
      <c r="J8347" s="1" t="str">
        <f>IFERROR(INDEX('consumption_figs'!$C:$C,MATCH(Table2[[#This Row],[item_code]],'consumption_figs'!A:A,0),1),"NA")</f>
        <v>NA</v>
      </c>
      <c r="K8347" s="1">
        <f>+SUMIFS(prod!$E:$E,prod!$A:$A,Table2[[#This Row],[date]],prod!$G:$G,Table2[[#This Row],[production_line]],prod!$F:$F,Table2[[#This Row],[output_type]])</f>
        <v>440</v>
      </c>
      <c r="L8347">
        <f>+Table2[[#This Row],[cons_qty_base_uom]]/Table2[[#This Row],[Column1]]</f>
        <v>6.7666081429048255E-3</v>
      </c>
    </row>
    <row r="8348" spans="1:12" x14ac:dyDescent="0.25">
      <c r="A8348" s="2">
        <v>45658</v>
      </c>
      <c r="B8348" s="1" t="s">
        <v>60</v>
      </c>
      <c r="C8348" s="4">
        <v>330.9064713541685</v>
      </c>
      <c r="D8348" s="4">
        <v>4.6506919110000258</v>
      </c>
      <c r="E8348" s="4">
        <v>9682.3233518229717</v>
      </c>
      <c r="F8348" s="1" t="s">
        <v>510</v>
      </c>
      <c r="G8348" s="1">
        <v>2</v>
      </c>
      <c r="H8348" s="1" t="s">
        <v>505</v>
      </c>
      <c r="I83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0.75206016216856475</v>
      </c>
      <c r="J8348" s="1" t="str">
        <f>IFERROR(INDEX('consumption_figs'!$C:$C,MATCH(Table2[[#This Row],[item_code]],'consumption_figs'!A:A,0),1),"NA")</f>
        <v>pc/heat</v>
      </c>
      <c r="K8348" s="1">
        <f>+SUMIFS(prod!$E:$E,prod!$A:$A,Table2[[#This Row],[date]],prod!$G:$G,Table2[[#This Row],[production_line]],prod!$F:$F,Table2[[#This Row],[output_type]])</f>
        <v>440</v>
      </c>
      <c r="L8348">
        <f>+Table2[[#This Row],[cons_qty_base_uom]]/Table2[[#This Row],[Column1]]</f>
        <v>0.75206016216856475</v>
      </c>
    </row>
    <row r="8349" spans="1:12" x14ac:dyDescent="0.25">
      <c r="A8349" s="2">
        <v>45658</v>
      </c>
      <c r="B8349" s="1" t="s">
        <v>259</v>
      </c>
      <c r="C8349" s="4">
        <v>0.60260267789164401</v>
      </c>
      <c r="D8349" s="4">
        <v>0.60260267789164401</v>
      </c>
      <c r="E8349" s="4">
        <v>1864.5732059323248</v>
      </c>
      <c r="F8349" s="1" t="s">
        <v>510</v>
      </c>
      <c r="G8349" s="1">
        <v>2</v>
      </c>
      <c r="H8349" s="1" t="s">
        <v>505</v>
      </c>
      <c r="I83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7.418657087354656E-3</v>
      </c>
      <c r="J8349" s="1" t="str">
        <f>IFERROR(INDEX('consumption_figs'!$C:$C,MATCH(Table2[[#This Row],[item_code]],'consumption_figs'!A:A,0),1),"NA")</f>
        <v>kg/ton</v>
      </c>
      <c r="K8349" s="1">
        <f>+SUMIFS(prod!$E:$E,prod!$A:$A,Table2[[#This Row],[date]],prod!$G:$G,Table2[[#This Row],[production_line]],prod!$F:$F,Table2[[#This Row],[output_type]])</f>
        <v>440</v>
      </c>
      <c r="L8349">
        <f>+Table2[[#This Row],[cons_qty_base_uom]]/Table2[[#This Row],[Column1]]</f>
        <v>1.3695515406628273E-3</v>
      </c>
    </row>
    <row r="8350" spans="1:12" x14ac:dyDescent="0.25">
      <c r="A8350" s="2">
        <v>45658</v>
      </c>
      <c r="B8350" s="1" t="s">
        <v>272</v>
      </c>
      <c r="C8350" s="4">
        <v>0.72306041298468815</v>
      </c>
      <c r="D8350" s="4">
        <v>0.72306041298468815</v>
      </c>
      <c r="E8350" s="4">
        <v>791.2450099291442</v>
      </c>
      <c r="F8350" s="1" t="s">
        <v>510</v>
      </c>
      <c r="G8350" s="1">
        <v>2</v>
      </c>
      <c r="H8350" s="1" t="s">
        <v>505</v>
      </c>
      <c r="I83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8.9016153664338415E-3</v>
      </c>
      <c r="J8350" s="1" t="str">
        <f>IFERROR(INDEX('consumption_figs'!$C:$C,MATCH(Table2[[#This Row],[item_code]],'consumption_figs'!A:A,0),1),"NA")</f>
        <v>kg/ton</v>
      </c>
      <c r="K8350" s="1">
        <f>+SUMIFS(prod!$E:$E,prod!$A:$A,Table2[[#This Row],[date]],prod!$G:$G,Table2[[#This Row],[production_line]],prod!$F:$F,Table2[[#This Row],[output_type]])</f>
        <v>440</v>
      </c>
      <c r="L8350">
        <f>+Table2[[#This Row],[cons_qty_base_uom]]/Table2[[#This Row],[Column1]]</f>
        <v>1.6433191204197459E-3</v>
      </c>
    </row>
    <row r="8351" spans="1:12" x14ac:dyDescent="0.25">
      <c r="A8351" s="2">
        <v>45689</v>
      </c>
      <c r="B8351" s="1" t="s">
        <v>99</v>
      </c>
      <c r="C8351" s="4">
        <v>98.624064687424578</v>
      </c>
      <c r="D8351" s="4">
        <v>0.68543724957760099</v>
      </c>
      <c r="E8351" s="4">
        <v>1084.8647115616704</v>
      </c>
      <c r="F8351" s="1" t="s">
        <v>510</v>
      </c>
      <c r="G8351" s="1">
        <v>2</v>
      </c>
      <c r="H8351" s="1" t="s">
        <v>505</v>
      </c>
      <c r="I83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0.2754862142106832</v>
      </c>
      <c r="J8351" s="1" t="str">
        <f>IFERROR(INDEX('consumption_figs'!$C:$C,MATCH(Table2[[#This Row],[item_code]],'consumption_figs'!A:A,0),1),"NA")</f>
        <v>pc/heat</v>
      </c>
      <c r="K8351" s="1">
        <f>+SUMIFS(prod!$E:$E,prod!$A:$A,Table2[[#This Row],[date]],prod!$G:$G,Table2[[#This Row],[production_line]],prod!$F:$F,Table2[[#This Row],[output_type]])</f>
        <v>358</v>
      </c>
      <c r="L8351">
        <f>+Table2[[#This Row],[cons_qty_base_uom]]/Table2[[#This Row],[Column1]]</f>
        <v>0.2754862142106832</v>
      </c>
    </row>
    <row r="8352" spans="1:12" x14ac:dyDescent="0.25">
      <c r="A8352" s="2">
        <v>45689</v>
      </c>
      <c r="B8352" s="1" t="s">
        <v>80</v>
      </c>
      <c r="C8352" s="4">
        <v>33.120021723388845</v>
      </c>
      <c r="D8352" s="4">
        <v>1.2131863957277336</v>
      </c>
      <c r="E8352" s="4">
        <v>1755.3611513396088</v>
      </c>
      <c r="F8352" s="1" t="s">
        <v>510</v>
      </c>
      <c r="G8352" s="1">
        <v>2</v>
      </c>
      <c r="H8352" s="1" t="s">
        <v>505</v>
      </c>
      <c r="I83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9.2514027160304033E-2</v>
      </c>
      <c r="J8352" s="1" t="str">
        <f>IFERROR(INDEX('consumption_figs'!$C:$C,MATCH(Table2[[#This Row],[item_code]],'consumption_figs'!A:A,0),1),"NA")</f>
        <v>pc/heat</v>
      </c>
      <c r="K8352" s="1">
        <f>+SUMIFS(prod!$E:$E,prod!$A:$A,Table2[[#This Row],[date]],prod!$G:$G,Table2[[#This Row],[production_line]],prod!$F:$F,Table2[[#This Row],[output_type]])</f>
        <v>358</v>
      </c>
      <c r="L8352">
        <f>+Table2[[#This Row],[cons_qty_base_uom]]/Table2[[#This Row],[Column1]]</f>
        <v>9.2514027160304033E-2</v>
      </c>
    </row>
    <row r="8353" spans="1:12" x14ac:dyDescent="0.25">
      <c r="A8353" s="2">
        <v>45689</v>
      </c>
      <c r="B8353" s="1" t="s">
        <v>144</v>
      </c>
      <c r="C8353" s="4">
        <v>203.87213371952691</v>
      </c>
      <c r="D8353" s="4">
        <v>4.2588888734009167</v>
      </c>
      <c r="E8353" s="4">
        <v>5300.6754767077</v>
      </c>
      <c r="F8353" s="1" t="s">
        <v>510</v>
      </c>
      <c r="G8353" s="1">
        <v>2</v>
      </c>
      <c r="H8353" s="1" t="s">
        <v>505</v>
      </c>
      <c r="I83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0.56947523385342713</v>
      </c>
      <c r="J8353" s="1" t="str">
        <f>IFERROR(INDEX('consumption_figs'!$C:$C,MATCH(Table2[[#This Row],[item_code]],'consumption_figs'!A:A,0),1),"NA")</f>
        <v>pc/heat</v>
      </c>
      <c r="K8353" s="1">
        <f>+SUMIFS(prod!$E:$E,prod!$A:$A,Table2[[#This Row],[date]],prod!$G:$G,Table2[[#This Row],[production_line]],prod!$F:$F,Table2[[#This Row],[output_type]])</f>
        <v>358</v>
      </c>
      <c r="L8353">
        <f>+Table2[[#This Row],[cons_qty_base_uom]]/Table2[[#This Row],[Column1]]</f>
        <v>0.56947523385342713</v>
      </c>
    </row>
    <row r="8354" spans="1:12" x14ac:dyDescent="0.25">
      <c r="A8354" s="2">
        <v>45689</v>
      </c>
      <c r="B8354" s="1" t="s">
        <v>146</v>
      </c>
      <c r="C8354" s="4">
        <v>348.1282283369539</v>
      </c>
      <c r="D8354" s="4">
        <v>7.286323819092444</v>
      </c>
      <c r="E8354" s="4">
        <v>9051.3339367608005</v>
      </c>
      <c r="F8354" s="1" t="s">
        <v>510</v>
      </c>
      <c r="G8354" s="1">
        <v>2</v>
      </c>
      <c r="H8354" s="1" t="s">
        <v>505</v>
      </c>
      <c r="I83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0.97242521881830701</v>
      </c>
      <c r="J8354" s="1" t="str">
        <f>IFERROR(INDEX('consumption_figs'!$C:$C,MATCH(Table2[[#This Row],[item_code]],'consumption_figs'!A:A,0),1),"NA")</f>
        <v>pc/heat</v>
      </c>
      <c r="K8354" s="1">
        <f>+SUMIFS(prod!$E:$E,prod!$A:$A,Table2[[#This Row],[date]],prod!$G:$G,Table2[[#This Row],[production_line]],prod!$F:$F,Table2[[#This Row],[output_type]])</f>
        <v>358</v>
      </c>
      <c r="L8354">
        <f>+Table2[[#This Row],[cons_qty_base_uom]]/Table2[[#This Row],[Column1]]</f>
        <v>0.97242521881830701</v>
      </c>
    </row>
    <row r="8355" spans="1:12" x14ac:dyDescent="0.25">
      <c r="A8355" s="2">
        <v>45689</v>
      </c>
      <c r="B8355" s="1" t="s">
        <v>89</v>
      </c>
      <c r="C8355" s="4">
        <v>111.87207337678011</v>
      </c>
      <c r="D8355" s="4">
        <v>2.3716879555877384</v>
      </c>
      <c r="E8355" s="4">
        <v>2897.4867004586044</v>
      </c>
      <c r="F8355" s="1" t="s">
        <v>510</v>
      </c>
      <c r="G8355" s="1">
        <v>2</v>
      </c>
      <c r="H8355" s="1" t="s">
        <v>505</v>
      </c>
      <c r="I83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8.4703141270990656E-2</v>
      </c>
      <c r="J8355" s="1" t="str">
        <f>IFERROR(INDEX('consumption_figs'!$C:$C,MATCH(Table2[[#This Row],[item_code]],'consumption_figs'!A:A,0),1),"NA")</f>
        <v>NA</v>
      </c>
      <c r="K8355" s="1">
        <f>+SUMIFS(prod!$E:$E,prod!$A:$A,Table2[[#This Row],[date]],prod!$G:$G,Table2[[#This Row],[production_line]],prod!$F:$F,Table2[[#This Row],[output_type]])</f>
        <v>358</v>
      </c>
      <c r="L8355">
        <f>+Table2[[#This Row],[cons_qty_base_uom]]/Table2[[#This Row],[Column1]]</f>
        <v>0.31249182507480477</v>
      </c>
    </row>
    <row r="8356" spans="1:12" x14ac:dyDescent="0.25">
      <c r="A8356" s="2">
        <v>45689</v>
      </c>
      <c r="B8356" s="1" t="s">
        <v>95</v>
      </c>
      <c r="C8356" s="4">
        <v>15.456010137581462</v>
      </c>
      <c r="D8356" s="4">
        <v>0.54502675748250051</v>
      </c>
      <c r="E8356" s="4">
        <v>666.92683743664008</v>
      </c>
      <c r="F8356" s="1" t="s">
        <v>510</v>
      </c>
      <c r="G8356" s="1">
        <v>2</v>
      </c>
      <c r="H8356" s="1" t="s">
        <v>505</v>
      </c>
      <c r="I83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1.9465241338660733E-2</v>
      </c>
      <c r="J8356" s="1" t="str">
        <f>IFERROR(INDEX('consumption_figs'!$C:$C,MATCH(Table2[[#This Row],[item_code]],'consumption_figs'!A:A,0),1),"NA")</f>
        <v>NA</v>
      </c>
      <c r="K8356" s="1">
        <f>+SUMIFS(prod!$E:$E,prod!$A:$A,Table2[[#This Row],[date]],prod!$G:$G,Table2[[#This Row],[production_line]],prod!$F:$F,Table2[[#This Row],[output_type]])</f>
        <v>358</v>
      </c>
      <c r="L8356">
        <f>+Table2[[#This Row],[cons_qty_base_uom]]/Table2[[#This Row],[Column1]]</f>
        <v>4.3173212674808552E-2</v>
      </c>
    </row>
    <row r="8357" spans="1:12" x14ac:dyDescent="0.25">
      <c r="A8357" s="2">
        <v>45689</v>
      </c>
      <c r="B8357" s="1" t="s">
        <v>117</v>
      </c>
      <c r="C8357" s="4">
        <v>652.09642770938933</v>
      </c>
      <c r="D8357" s="4">
        <v>13.381018696596669</v>
      </c>
      <c r="E8357" s="4">
        <v>18063.071047550085</v>
      </c>
      <c r="F8357" s="1" t="s">
        <v>510</v>
      </c>
      <c r="G8357" s="1">
        <v>2</v>
      </c>
      <c r="H8357" s="1" t="s">
        <v>505</v>
      </c>
      <c r="I83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1.8214984014228752</v>
      </c>
      <c r="J8357" s="1" t="str">
        <f>IFERROR(INDEX('consumption_figs'!$C:$C,MATCH(Table2[[#This Row],[item_code]],'consumption_figs'!A:A,0),1),"NA")</f>
        <v>pc/heat</v>
      </c>
      <c r="K8357" s="1">
        <f>+SUMIFS(prod!$E:$E,prod!$A:$A,Table2[[#This Row],[date]],prod!$G:$G,Table2[[#This Row],[production_line]],prod!$F:$F,Table2[[#This Row],[output_type]])</f>
        <v>358</v>
      </c>
      <c r="L8357">
        <f>+Table2[[#This Row],[cons_qty_base_uom]]/Table2[[#This Row],[Column1]]</f>
        <v>1.8214984014228752</v>
      </c>
    </row>
    <row r="8358" spans="1:12" x14ac:dyDescent="0.25">
      <c r="A8358" s="2">
        <v>45689</v>
      </c>
      <c r="B8358" s="1" t="s">
        <v>115</v>
      </c>
      <c r="C8358" s="4">
        <v>293.66419261404781</v>
      </c>
      <c r="D8358" s="4">
        <v>6.0318625162925414</v>
      </c>
      <c r="E8358" s="4">
        <v>8134.4981354091242</v>
      </c>
      <c r="F8358" s="1" t="s">
        <v>510</v>
      </c>
      <c r="G8358" s="1">
        <v>2</v>
      </c>
      <c r="H8358" s="1" t="s">
        <v>505</v>
      </c>
      <c r="I83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0.82029104082136262</v>
      </c>
      <c r="J8358" s="1" t="str">
        <f>IFERROR(INDEX('consumption_figs'!$C:$C,MATCH(Table2[[#This Row],[item_code]],'consumption_figs'!A:A,0),1),"NA")</f>
        <v>pc/heat</v>
      </c>
      <c r="K8358" s="1">
        <f>+SUMIFS(prod!$E:$E,prod!$A:$A,Table2[[#This Row],[date]],prod!$G:$G,Table2[[#This Row],[production_line]],prod!$F:$F,Table2[[#This Row],[output_type]])</f>
        <v>358</v>
      </c>
      <c r="L8358">
        <f>+Table2[[#This Row],[cons_qty_base_uom]]/Table2[[#This Row],[Column1]]</f>
        <v>0.82029104082136262</v>
      </c>
    </row>
    <row r="8359" spans="1:12" x14ac:dyDescent="0.25">
      <c r="A8359" s="2">
        <v>45689</v>
      </c>
      <c r="B8359" s="1" t="s">
        <v>119</v>
      </c>
      <c r="C8359" s="4">
        <v>1276.2248370745835</v>
      </c>
      <c r="D8359" s="4">
        <v>26.188133656770454</v>
      </c>
      <c r="E8359" s="4">
        <v>35351.427986965966</v>
      </c>
      <c r="F8359" s="1" t="s">
        <v>510</v>
      </c>
      <c r="G8359" s="1">
        <v>2</v>
      </c>
      <c r="H8359" s="1" t="s">
        <v>505</v>
      </c>
      <c r="I83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3.5648738465770489</v>
      </c>
      <c r="J8359" s="1" t="str">
        <f>IFERROR(INDEX('consumption_figs'!$C:$C,MATCH(Table2[[#This Row],[item_code]],'consumption_figs'!A:A,0),1),"NA")</f>
        <v>pc/heat</v>
      </c>
      <c r="K8359" s="1">
        <f>+SUMIFS(prod!$E:$E,prod!$A:$A,Table2[[#This Row],[date]],prod!$G:$G,Table2[[#This Row],[production_line]],prod!$F:$F,Table2[[#This Row],[output_type]])</f>
        <v>358</v>
      </c>
      <c r="L8359">
        <f>+Table2[[#This Row],[cons_qty_base_uom]]/Table2[[#This Row],[Column1]]</f>
        <v>3.5648738465770489</v>
      </c>
    </row>
    <row r="8360" spans="1:12" x14ac:dyDescent="0.25">
      <c r="A8360" s="2">
        <v>45689</v>
      </c>
      <c r="B8360" s="1" t="s">
        <v>128</v>
      </c>
      <c r="C8360" s="4">
        <v>120.70407916968379</v>
      </c>
      <c r="D8360" s="4">
        <v>3.0308794279507607</v>
      </c>
      <c r="E8360" s="4">
        <v>4091.8682838522805</v>
      </c>
      <c r="F8360" s="1" t="s">
        <v>510</v>
      </c>
      <c r="G8360" s="1">
        <v>2</v>
      </c>
      <c r="H8360" s="1" t="s">
        <v>505</v>
      </c>
      <c r="I83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0.33716223231755249</v>
      </c>
      <c r="J8360" s="1" t="str">
        <f>IFERROR(INDEX('consumption_figs'!$C:$C,MATCH(Table2[[#This Row],[item_code]],'consumption_figs'!A:A,0),1),"NA")</f>
        <v>pc/heat</v>
      </c>
      <c r="K8360" s="1">
        <f>+SUMIFS(prod!$E:$E,prod!$A:$A,Table2[[#This Row],[date]],prod!$G:$G,Table2[[#This Row],[production_line]],prod!$F:$F,Table2[[#This Row],[output_type]])</f>
        <v>358</v>
      </c>
      <c r="L8360">
        <f>+Table2[[#This Row],[cons_qty_base_uom]]/Table2[[#This Row],[Column1]]</f>
        <v>0.33716223231755249</v>
      </c>
    </row>
    <row r="8361" spans="1:12" x14ac:dyDescent="0.25">
      <c r="A8361" s="2">
        <v>45689</v>
      </c>
      <c r="B8361" s="1" t="s">
        <v>136</v>
      </c>
      <c r="C8361" s="4">
        <v>473.24831040308953</v>
      </c>
      <c r="D8361" s="4">
        <v>11.873800108013517</v>
      </c>
      <c r="E8361" s="4">
        <v>16043.117722664734</v>
      </c>
      <c r="F8361" s="1" t="s">
        <v>510</v>
      </c>
      <c r="G8361" s="1">
        <v>2</v>
      </c>
      <c r="H8361" s="1" t="s">
        <v>505</v>
      </c>
      <c r="I83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1.3219226547572334</v>
      </c>
      <c r="J8361" s="1" t="str">
        <f>IFERROR(INDEX('consumption_figs'!$C:$C,MATCH(Table2[[#This Row],[item_code]],'consumption_figs'!A:A,0),1),"NA")</f>
        <v>pc/heat</v>
      </c>
      <c r="K8361" s="1">
        <f>+SUMIFS(prod!$E:$E,prod!$A:$A,Table2[[#This Row],[date]],prod!$G:$G,Table2[[#This Row],[production_line]],prod!$F:$F,Table2[[#This Row],[output_type]])</f>
        <v>358</v>
      </c>
      <c r="L8361">
        <f>+Table2[[#This Row],[cons_qty_base_uom]]/Table2[[#This Row],[Column1]]</f>
        <v>1.3219226547572334</v>
      </c>
    </row>
    <row r="8362" spans="1:12" x14ac:dyDescent="0.25">
      <c r="A8362" s="2">
        <v>45689</v>
      </c>
      <c r="B8362" s="1" t="s">
        <v>132</v>
      </c>
      <c r="C8362" s="4">
        <v>431.29628288679697</v>
      </c>
      <c r="D8362" s="4">
        <v>10.812597811972001</v>
      </c>
      <c r="E8362" s="4">
        <v>14620.943989862417</v>
      </c>
      <c r="F8362" s="1" t="s">
        <v>510</v>
      </c>
      <c r="G8362" s="1">
        <v>2</v>
      </c>
      <c r="H8362" s="1" t="s">
        <v>505</v>
      </c>
      <c r="I83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1.2047382203541814</v>
      </c>
      <c r="J8362" s="1" t="str">
        <f>IFERROR(INDEX('consumption_figs'!$C:$C,MATCH(Table2[[#This Row],[item_code]],'consumption_figs'!A:A,0),1),"NA")</f>
        <v>pc/heat</v>
      </c>
      <c r="K8362" s="1">
        <f>+SUMIFS(prod!$E:$E,prod!$A:$A,Table2[[#This Row],[date]],prod!$G:$G,Table2[[#This Row],[production_line]],prod!$F:$F,Table2[[#This Row],[output_type]])</f>
        <v>358</v>
      </c>
      <c r="L8362">
        <f>+Table2[[#This Row],[cons_qty_base_uom]]/Table2[[#This Row],[Column1]]</f>
        <v>1.2047382203541814</v>
      </c>
    </row>
    <row r="8363" spans="1:12" x14ac:dyDescent="0.25">
      <c r="A8363" s="2">
        <v>45689</v>
      </c>
      <c r="B8363" s="1" t="s">
        <v>134</v>
      </c>
      <c r="C8363" s="4">
        <v>53.728035240164132</v>
      </c>
      <c r="D8363" s="4">
        <v>1.3517973666425294</v>
      </c>
      <c r="E8363" s="4">
        <v>1821.380394641564</v>
      </c>
      <c r="F8363" s="1" t="s">
        <v>510</v>
      </c>
      <c r="G8363" s="1">
        <v>2</v>
      </c>
      <c r="H8363" s="1" t="s">
        <v>505</v>
      </c>
      <c r="I83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0.15007831072671546</v>
      </c>
      <c r="J8363" s="1" t="str">
        <f>IFERROR(INDEX('consumption_figs'!$C:$C,MATCH(Table2[[#This Row],[item_code]],'consumption_figs'!A:A,0),1),"NA")</f>
        <v>pc/heat</v>
      </c>
      <c r="K8363" s="1">
        <f>+SUMIFS(prod!$E:$E,prod!$A:$A,Table2[[#This Row],[date]],prod!$G:$G,Table2[[#This Row],[production_line]],prod!$F:$F,Table2[[#This Row],[output_type]])</f>
        <v>358</v>
      </c>
      <c r="L8363">
        <f>+Table2[[#This Row],[cons_qty_base_uom]]/Table2[[#This Row],[Column1]]</f>
        <v>0.15007831072671546</v>
      </c>
    </row>
    <row r="8364" spans="1:12" x14ac:dyDescent="0.25">
      <c r="A8364" s="2">
        <v>45689</v>
      </c>
      <c r="B8364" s="1" t="s">
        <v>113</v>
      </c>
      <c r="C8364" s="4">
        <v>52.992034757422154</v>
      </c>
      <c r="D8364" s="4">
        <v>0.95385662563359885</v>
      </c>
      <c r="E8364" s="4">
        <v>1415.4172483707457</v>
      </c>
      <c r="F8364" s="1" t="s">
        <v>510</v>
      </c>
      <c r="G8364" s="1">
        <v>2</v>
      </c>
      <c r="H8364" s="1" t="s">
        <v>505</v>
      </c>
      <c r="I83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3.4066308058342813E-2</v>
      </c>
      <c r="J8364" s="1" t="str">
        <f>IFERROR(INDEX('consumption_figs'!$C:$C,MATCH(Table2[[#This Row],[item_code]],'consumption_figs'!A:A,0),1),"NA")</f>
        <v>NA</v>
      </c>
      <c r="K8364" s="1">
        <f>+SUMIFS(prod!$E:$E,prod!$A:$A,Table2[[#This Row],[date]],prod!$G:$G,Table2[[#This Row],[production_line]],prod!$F:$F,Table2[[#This Row],[output_type]])</f>
        <v>358</v>
      </c>
      <c r="L8364">
        <f>+Table2[[#This Row],[cons_qty_base_uom]]/Table2[[#This Row],[Column1]]</f>
        <v>0.14802244345648646</v>
      </c>
    </row>
    <row r="8365" spans="1:12" x14ac:dyDescent="0.25">
      <c r="A8365" s="2">
        <v>45689</v>
      </c>
      <c r="B8365" s="1" t="s">
        <v>111</v>
      </c>
      <c r="C8365" s="4">
        <v>44.16002896451846</v>
      </c>
      <c r="D8365" s="4">
        <v>0.79488052136133236</v>
      </c>
      <c r="E8365" s="4">
        <v>1179.5143736422881</v>
      </c>
      <c r="F8365" s="1" t="s">
        <v>510</v>
      </c>
      <c r="G8365" s="1">
        <v>2</v>
      </c>
      <c r="H8365" s="1" t="s">
        <v>505</v>
      </c>
      <c r="I83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2.8388590048619013E-2</v>
      </c>
      <c r="J8365" s="1" t="str">
        <f>IFERROR(INDEX('consumption_figs'!$C:$C,MATCH(Table2[[#This Row],[item_code]],'consumption_figs'!A:A,0),1),"NA")</f>
        <v>NA</v>
      </c>
      <c r="K8365" s="1">
        <f>+SUMIFS(prod!$E:$E,prod!$A:$A,Table2[[#This Row],[date]],prod!$G:$G,Table2[[#This Row],[production_line]],prod!$F:$F,Table2[[#This Row],[output_type]])</f>
        <v>358</v>
      </c>
      <c r="L8365">
        <f>+Table2[[#This Row],[cons_qty_base_uom]]/Table2[[#This Row],[Column1]]</f>
        <v>0.12335203621373872</v>
      </c>
    </row>
    <row r="8366" spans="1:12" x14ac:dyDescent="0.25">
      <c r="A8366" s="2">
        <v>45689</v>
      </c>
      <c r="B8366" s="1" t="s">
        <v>227</v>
      </c>
      <c r="C8366" s="4">
        <v>59.800039222785422</v>
      </c>
      <c r="D8366" s="4">
        <v>59.800039222785422</v>
      </c>
      <c r="E8366" s="4">
        <v>47429.205108767805</v>
      </c>
      <c r="F8366" s="1" t="s">
        <v>510</v>
      </c>
      <c r="G8366" s="1">
        <v>2</v>
      </c>
      <c r="H8366" s="1" t="s">
        <v>505</v>
      </c>
      <c r="I83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0.89617610632396327</v>
      </c>
      <c r="J8366" s="1" t="str">
        <f>IFERROR(INDEX('consumption_figs'!$C:$C,MATCH(Table2[[#This Row],[item_code]],'consumption_figs'!A:A,0),1),"NA")</f>
        <v>kg/ton</v>
      </c>
      <c r="K8366" s="1">
        <f>+SUMIFS(prod!$E:$E,prod!$A:$A,Table2[[#This Row],[date]],prod!$G:$G,Table2[[#This Row],[production_line]],prod!$F:$F,Table2[[#This Row],[output_type]])</f>
        <v>358</v>
      </c>
      <c r="L8366">
        <f>+Table2[[#This Row],[cons_qty_base_uom]]/Table2[[#This Row],[Column1]]</f>
        <v>0.16703921570610453</v>
      </c>
    </row>
    <row r="8367" spans="1:12" x14ac:dyDescent="0.25">
      <c r="A8367" s="2">
        <v>45689</v>
      </c>
      <c r="B8367" s="1" t="s">
        <v>234</v>
      </c>
      <c r="C8367" s="4">
        <v>2.2080014482259234</v>
      </c>
      <c r="D8367" s="4">
        <v>2.2080014482259234</v>
      </c>
      <c r="E8367" s="4">
        <v>2539.2016654598119</v>
      </c>
      <c r="F8367" s="1" t="s">
        <v>510</v>
      </c>
      <c r="G8367" s="1">
        <v>2</v>
      </c>
      <c r="H8367" s="1" t="s">
        <v>505</v>
      </c>
      <c r="I83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3.3089579310423264E-2</v>
      </c>
      <c r="J8367" s="1" t="str">
        <f>IFERROR(INDEX('consumption_figs'!$C:$C,MATCH(Table2[[#This Row],[item_code]],'consumption_figs'!A:A,0),1),"NA")</f>
        <v>kg/ton</v>
      </c>
      <c r="K8367" s="1">
        <f>+SUMIFS(prod!$E:$E,prod!$A:$A,Table2[[#This Row],[date]],prod!$G:$G,Table2[[#This Row],[production_line]],prod!$F:$F,Table2[[#This Row],[output_type]])</f>
        <v>358</v>
      </c>
      <c r="L8367">
        <f>+Table2[[#This Row],[cons_qty_base_uom]]/Table2[[#This Row],[Column1]]</f>
        <v>6.1676018106869368E-3</v>
      </c>
    </row>
    <row r="8368" spans="1:12" x14ac:dyDescent="0.25">
      <c r="A8368" s="2">
        <v>45689</v>
      </c>
      <c r="B8368" s="1" t="s">
        <v>63</v>
      </c>
      <c r="C8368" s="4">
        <v>2.9440019309678975</v>
      </c>
      <c r="D8368" s="4">
        <v>0.95889086893555386</v>
      </c>
      <c r="E8368" s="4">
        <v>3477.5434009172095</v>
      </c>
      <c r="F8368" s="1" t="s">
        <v>510</v>
      </c>
      <c r="G8368" s="1">
        <v>2</v>
      </c>
      <c r="H8368" s="1" t="s">
        <v>505</v>
      </c>
      <c r="I83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8.2234690809159152E-3</v>
      </c>
      <c r="J8368" s="1" t="str">
        <f>IFERROR(INDEX('consumption_figs'!$C:$C,MATCH(Table2[[#This Row],[item_code]],'consumption_figs'!A:A,0),1),"NA")</f>
        <v>pc/heat</v>
      </c>
      <c r="K8368" s="1">
        <f>+SUMIFS(prod!$E:$E,prod!$A:$A,Table2[[#This Row],[date]],prod!$G:$G,Table2[[#This Row],[production_line]],prod!$F:$F,Table2[[#This Row],[output_type]])</f>
        <v>358</v>
      </c>
      <c r="L8368">
        <f>+Table2[[#This Row],[cons_qty_base_uom]]/Table2[[#This Row],[Column1]]</f>
        <v>8.2234690809159152E-3</v>
      </c>
    </row>
    <row r="8369" spans="1:12" x14ac:dyDescent="0.25">
      <c r="A8369" s="2">
        <v>45689</v>
      </c>
      <c r="B8369" s="1" t="e">
        <f>+#REF!</f>
        <v>#REF!</v>
      </c>
      <c r="C8369" s="4">
        <v>1.1040007241129617</v>
      </c>
      <c r="D8369" s="4">
        <v>0.70656046343229539</v>
      </c>
      <c r="E8369" s="4">
        <v>1493.2492994207096</v>
      </c>
      <c r="F8369" s="1" t="s">
        <v>510</v>
      </c>
      <c r="G8369" s="1">
        <v>2</v>
      </c>
      <c r="H8369" s="1" t="s">
        <v>505</v>
      </c>
      <c r="I83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2.5234302265439122E-2</v>
      </c>
      <c r="J8369" s="1" t="str">
        <f>IFERROR(INDEX('consumption_figs'!$C:$C,MATCH(Table2[[#This Row],[item_code]],'consumption_figs'!A:A,0),1),"NA")</f>
        <v>NA</v>
      </c>
      <c r="K8369" s="1">
        <f>+SUMIFS(prod!$E:$E,prod!$A:$A,Table2[[#This Row],[date]],prod!$G:$G,Table2[[#This Row],[production_line]],prod!$F:$F,Table2[[#This Row],[output_type]])</f>
        <v>358</v>
      </c>
      <c r="L8369">
        <f>+Table2[[#This Row],[cons_qty_base_uom]]/Table2[[#This Row],[Column1]]</f>
        <v>3.0838009053434684E-3</v>
      </c>
    </row>
    <row r="8370" spans="1:12" x14ac:dyDescent="0.25">
      <c r="A8370" s="2">
        <v>45689</v>
      </c>
      <c r="B8370" s="1" t="s">
        <v>75</v>
      </c>
      <c r="C8370" s="4">
        <v>0.73600048274197449</v>
      </c>
      <c r="D8370" s="4">
        <v>5.9233318851074106</v>
      </c>
      <c r="E8370" s="4">
        <v>13020.86422037171</v>
      </c>
      <c r="F8370" s="1" t="s">
        <v>510</v>
      </c>
      <c r="G8370" s="1">
        <v>2</v>
      </c>
      <c r="H8370" s="1" t="s">
        <v>505</v>
      </c>
      <c r="I83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2.0558672702289792E-3</v>
      </c>
      <c r="J8370" s="1" t="str">
        <f>IFERROR(INDEX('consumption_figs'!$C:$C,MATCH(Table2[[#This Row],[item_code]],'consumption_figs'!A:A,0),1),"NA")</f>
        <v>pc/heat</v>
      </c>
      <c r="K8370" s="1">
        <f>+SUMIFS(prod!$E:$E,prod!$A:$A,Table2[[#This Row],[date]],prod!$G:$G,Table2[[#This Row],[production_line]],prod!$F:$F,Table2[[#This Row],[output_type]])</f>
        <v>358</v>
      </c>
      <c r="L8370">
        <f>+Table2[[#This Row],[cons_qty_base_uom]]/Table2[[#This Row],[Column1]]</f>
        <v>2.0558672702289792E-3</v>
      </c>
    </row>
    <row r="8371" spans="1:12" x14ac:dyDescent="0.25">
      <c r="A8371" s="2">
        <v>45689</v>
      </c>
      <c r="B8371" s="1" t="s">
        <v>167</v>
      </c>
      <c r="C8371" s="4">
        <v>982.05184307290233</v>
      </c>
      <c r="D8371" s="4">
        <v>4.2522844805056677</v>
      </c>
      <c r="E8371" s="4">
        <v>3039.9581751135011</v>
      </c>
      <c r="F8371" s="1" t="s">
        <v>510</v>
      </c>
      <c r="G8371" s="1">
        <v>2</v>
      </c>
      <c r="H8371" s="1" t="s">
        <v>505</v>
      </c>
      <c r="I83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6.372563961913541E-2</v>
      </c>
      <c r="J8371" s="1" t="str">
        <f>IFERROR(INDEX('consumption_figs'!$C:$C,MATCH(Table2[[#This Row],[item_code]],'consumption_figs'!A:A,0),1),"NA")</f>
        <v>kg/ton</v>
      </c>
      <c r="K8371" s="1">
        <f>+SUMIFS(prod!$E:$E,prod!$A:$A,Table2[[#This Row],[date]],prod!$G:$G,Table2[[#This Row],[production_line]],prod!$F:$F,Table2[[#This Row],[output_type]])</f>
        <v>358</v>
      </c>
      <c r="L8371">
        <f>+Table2[[#This Row],[cons_qty_base_uom]]/Table2[[#This Row],[Column1]]</f>
        <v>2.7431615728293361</v>
      </c>
    </row>
    <row r="8372" spans="1:12" x14ac:dyDescent="0.25">
      <c r="A8372" s="2">
        <v>45689</v>
      </c>
      <c r="B8372" s="1" t="s">
        <v>168</v>
      </c>
      <c r="C8372" s="4">
        <v>612.00332249470728</v>
      </c>
      <c r="D8372" s="4">
        <v>1.3341672430384619</v>
      </c>
      <c r="E8372" s="4">
        <v>954.58370016364904</v>
      </c>
      <c r="F8372" s="1" t="s">
        <v>510</v>
      </c>
      <c r="G8372" s="1">
        <v>2</v>
      </c>
      <c r="H8372" s="1" t="s">
        <v>505</v>
      </c>
      <c r="I83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1.9994114060641138E-2</v>
      </c>
      <c r="J8372" s="1" t="str">
        <f>IFERROR(INDEX('consumption_figs'!$C:$C,MATCH(Table2[[#This Row],[item_code]],'consumption_figs'!A:A,0),1),"NA")</f>
        <v>kg/ton</v>
      </c>
      <c r="K8372" s="1">
        <f>+SUMIFS(prod!$E:$E,prod!$A:$A,Table2[[#This Row],[date]],prod!$G:$G,Table2[[#This Row],[production_line]],prod!$F:$F,Table2[[#This Row],[output_type]])</f>
        <v>358</v>
      </c>
      <c r="L8372">
        <f>+Table2[[#This Row],[cons_qty_base_uom]]/Table2[[#This Row],[Column1]]</f>
        <v>1.7095064874153834</v>
      </c>
    </row>
    <row r="8373" spans="1:12" x14ac:dyDescent="0.25">
      <c r="A8373" s="2">
        <v>45689</v>
      </c>
      <c r="B8373" s="1" t="s">
        <v>169</v>
      </c>
      <c r="C8373" s="4">
        <v>768.56231197009754</v>
      </c>
      <c r="D8373" s="4">
        <v>3.6122428662594586</v>
      </c>
      <c r="E8373" s="4">
        <v>2439.5366739137571</v>
      </c>
      <c r="F8373" s="1" t="s">
        <v>510</v>
      </c>
      <c r="G8373" s="1">
        <v>2</v>
      </c>
      <c r="H8373" s="1" t="s">
        <v>505</v>
      </c>
      <c r="I83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5.4133839861219557E-2</v>
      </c>
      <c r="J8373" s="1" t="str">
        <f>IFERROR(INDEX('consumption_figs'!$C:$C,MATCH(Table2[[#This Row],[item_code]],'consumption_figs'!A:A,0),1),"NA")</f>
        <v>kg/ton</v>
      </c>
      <c r="K8373" s="1">
        <f>+SUMIFS(prod!$E:$E,prod!$A:$A,Table2[[#This Row],[date]],prod!$G:$G,Table2[[#This Row],[production_line]],prod!$F:$F,Table2[[#This Row],[output_type]])</f>
        <v>358</v>
      </c>
      <c r="L8373">
        <f>+Table2[[#This Row],[cons_qty_base_uom]]/Table2[[#This Row],[Column1]]</f>
        <v>2.1468221004751329</v>
      </c>
    </row>
    <row r="8374" spans="1:12" x14ac:dyDescent="0.25">
      <c r="A8374" s="2">
        <v>45689</v>
      </c>
      <c r="B8374" s="1" t="s">
        <v>170</v>
      </c>
      <c r="C8374" s="4">
        <v>170.79162488224389</v>
      </c>
      <c r="D8374" s="4">
        <v>0.3313357522715531</v>
      </c>
      <c r="E8374" s="4">
        <v>84.596644269972941</v>
      </c>
      <c r="F8374" s="1" t="s">
        <v>510</v>
      </c>
      <c r="G8374" s="1">
        <v>2</v>
      </c>
      <c r="H8374" s="1" t="s">
        <v>505</v>
      </c>
      <c r="I83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4.9654680534641088E-3</v>
      </c>
      <c r="J8374" s="1" t="str">
        <f>IFERROR(INDEX('consumption_figs'!$C:$C,MATCH(Table2[[#This Row],[item_code]],'consumption_figs'!A:A,0),1),"NA")</f>
        <v>kg/ton</v>
      </c>
      <c r="K8374" s="1">
        <f>+SUMIFS(prod!$E:$E,prod!$A:$A,Table2[[#This Row],[date]],prod!$G:$G,Table2[[#This Row],[production_line]],prod!$F:$F,Table2[[#This Row],[output_type]])</f>
        <v>358</v>
      </c>
      <c r="L8374">
        <f>+Table2[[#This Row],[cons_qty_base_uom]]/Table2[[#This Row],[Column1]]</f>
        <v>0.47707157788336285</v>
      </c>
    </row>
    <row r="8375" spans="1:12" x14ac:dyDescent="0.25">
      <c r="A8375" s="2">
        <v>45689</v>
      </c>
      <c r="B8375" s="1" t="s">
        <v>172</v>
      </c>
      <c r="C8375" s="4">
        <v>1663.7950790611926</v>
      </c>
      <c r="D8375" s="4">
        <v>8.0527681826561714</v>
      </c>
      <c r="E8375" s="4">
        <v>7247.4913643905547</v>
      </c>
      <c r="F8375" s="1" t="s">
        <v>510</v>
      </c>
      <c r="G8375" s="1">
        <v>2</v>
      </c>
      <c r="H8375" s="1" t="s">
        <v>505</v>
      </c>
      <c r="I83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0.12068049668289431</v>
      </c>
      <c r="J8375" s="1" t="str">
        <f>IFERROR(INDEX('consumption_figs'!$C:$C,MATCH(Table2[[#This Row],[item_code]],'consumption_figs'!A:A,0),1),"NA")</f>
        <v>kg/ton</v>
      </c>
      <c r="K8375" s="1">
        <f>+SUMIFS(prod!$E:$E,prod!$A:$A,Table2[[#This Row],[date]],prod!$G:$G,Table2[[#This Row],[production_line]],prod!$F:$F,Table2[[#This Row],[output_type]])</f>
        <v>358</v>
      </c>
      <c r="L8375">
        <f>+Table2[[#This Row],[cons_qty_base_uom]]/Table2[[#This Row],[Column1]]</f>
        <v>4.6474722878804267</v>
      </c>
    </row>
    <row r="8376" spans="1:12" x14ac:dyDescent="0.25">
      <c r="A8376" s="2">
        <v>45689</v>
      </c>
      <c r="B8376" s="1" t="s">
        <v>173</v>
      </c>
      <c r="C8376" s="4">
        <v>908.75377072760614</v>
      </c>
      <c r="D8376" s="4">
        <v>11.3503345963878</v>
      </c>
      <c r="E8376" s="4">
        <v>16711.981843680678</v>
      </c>
      <c r="F8376" s="1" t="s">
        <v>510</v>
      </c>
      <c r="G8376" s="1">
        <v>2</v>
      </c>
      <c r="H8376" s="1" t="s">
        <v>505</v>
      </c>
      <c r="I83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2.5384183539877267</v>
      </c>
      <c r="J8376" s="1" t="str">
        <f>IFERROR(INDEX('consumption_figs'!$C:$C,MATCH(Table2[[#This Row],[item_code]],'consumption_figs'!A:A,0),1),"NA")</f>
        <v>pc/heat</v>
      </c>
      <c r="K8376" s="1">
        <f>+SUMIFS(prod!$E:$E,prod!$A:$A,Table2[[#This Row],[date]],prod!$G:$G,Table2[[#This Row],[production_line]],prod!$F:$F,Table2[[#This Row],[output_type]])</f>
        <v>358</v>
      </c>
      <c r="L8376">
        <f>+Table2[[#This Row],[cons_qty_base_uom]]/Table2[[#This Row],[Column1]]</f>
        <v>2.5384183539877267</v>
      </c>
    </row>
    <row r="8377" spans="1:12" x14ac:dyDescent="0.25">
      <c r="A8377" s="2">
        <v>45689</v>
      </c>
      <c r="B8377" s="1" t="s">
        <v>175</v>
      </c>
      <c r="C8377" s="4">
        <v>91.8004983742061</v>
      </c>
      <c r="D8377" s="4">
        <v>1.3632374008569603</v>
      </c>
      <c r="E8377" s="4">
        <v>2147.2136569726808</v>
      </c>
      <c r="F8377" s="1" t="s">
        <v>510</v>
      </c>
      <c r="G8377" s="1">
        <v>2</v>
      </c>
      <c r="H8377" s="1" t="s">
        <v>505</v>
      </c>
      <c r="I83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0.25642597311230753</v>
      </c>
      <c r="J8377" s="1" t="str">
        <f>IFERROR(INDEX('consumption_figs'!$C:$C,MATCH(Table2[[#This Row],[item_code]],'consumption_figs'!A:A,0),1),"NA")</f>
        <v>pc/heat</v>
      </c>
      <c r="K8377" s="1">
        <f>+SUMIFS(prod!$E:$E,prod!$A:$A,Table2[[#This Row],[date]],prod!$G:$G,Table2[[#This Row],[production_line]],prod!$F:$F,Table2[[#This Row],[output_type]])</f>
        <v>358</v>
      </c>
      <c r="L8377">
        <f>+Table2[[#This Row],[cons_qty_base_uom]]/Table2[[#This Row],[Column1]]</f>
        <v>0.25642597311230753</v>
      </c>
    </row>
    <row r="8378" spans="1:12" x14ac:dyDescent="0.25">
      <c r="A8378" s="2">
        <v>45689</v>
      </c>
      <c r="B8378" s="1" t="s">
        <v>177</v>
      </c>
      <c r="C8378" s="4">
        <v>46.256065072274396</v>
      </c>
      <c r="D8378" s="4">
        <v>0.78912847013300103</v>
      </c>
      <c r="E8378" s="4">
        <v>1262.7905764730911</v>
      </c>
      <c r="F8378" s="1" t="s">
        <v>510</v>
      </c>
      <c r="G8378" s="1">
        <v>2</v>
      </c>
      <c r="H8378" s="1" t="s">
        <v>505</v>
      </c>
      <c r="I83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0.12920688567674413</v>
      </c>
      <c r="J8378" s="1" t="str">
        <f>IFERROR(INDEX('consumption_figs'!$C:$C,MATCH(Table2[[#This Row],[item_code]],'consumption_figs'!A:A,0),1),"NA")</f>
        <v>pc/heat</v>
      </c>
      <c r="K8378" s="1">
        <f>+SUMIFS(prod!$E:$E,prod!$A:$A,Table2[[#This Row],[date]],prod!$G:$G,Table2[[#This Row],[production_line]],prod!$F:$F,Table2[[#This Row],[output_type]])</f>
        <v>358</v>
      </c>
      <c r="L8378">
        <f>+Table2[[#This Row],[cons_qty_base_uom]]/Table2[[#This Row],[Column1]]</f>
        <v>0.12920688567674413</v>
      </c>
    </row>
    <row r="8379" spans="1:12" x14ac:dyDescent="0.25">
      <c r="A8379" s="2">
        <v>45689</v>
      </c>
      <c r="B8379" s="1" t="s">
        <v>181</v>
      </c>
      <c r="C8379" s="4">
        <v>3437.1814507551589</v>
      </c>
      <c r="D8379" s="4">
        <v>29.559760476494368</v>
      </c>
      <c r="E8379" s="4">
        <v>47261.244947883439</v>
      </c>
      <c r="F8379" s="1" t="s">
        <v>510</v>
      </c>
      <c r="G8379" s="1">
        <v>2</v>
      </c>
      <c r="H8379" s="1" t="s">
        <v>505</v>
      </c>
      <c r="I83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9.6010655049026781</v>
      </c>
      <c r="J8379" s="1" t="str">
        <f>IFERROR(INDEX('consumption_figs'!$C:$C,MATCH(Table2[[#This Row],[item_code]],'consumption_figs'!A:A,0),1),"NA")</f>
        <v>pc/heat</v>
      </c>
      <c r="K8379" s="1">
        <f>+SUMIFS(prod!$E:$E,prod!$A:$A,Table2[[#This Row],[date]],prod!$G:$G,Table2[[#This Row],[production_line]],prod!$F:$F,Table2[[#This Row],[output_type]])</f>
        <v>358</v>
      </c>
      <c r="L8379">
        <f>+Table2[[#This Row],[cons_qty_base_uom]]/Table2[[#This Row],[Column1]]</f>
        <v>9.6010655049026781</v>
      </c>
    </row>
    <row r="8380" spans="1:12" x14ac:dyDescent="0.25">
      <c r="A8380" s="2">
        <v>45689</v>
      </c>
      <c r="B8380" s="1" t="s">
        <v>183</v>
      </c>
      <c r="C8380" s="4">
        <v>6418.2069367206577</v>
      </c>
      <c r="D8380" s="4">
        <v>56.801131389977826</v>
      </c>
      <c r="E8380" s="4">
        <v>73809.379772287561</v>
      </c>
      <c r="F8380" s="1" t="s">
        <v>510</v>
      </c>
      <c r="G8380" s="1">
        <v>2</v>
      </c>
      <c r="H8380" s="1" t="s">
        <v>505</v>
      </c>
      <c r="I83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17.927952337208541</v>
      </c>
      <c r="J8380" s="1" t="str">
        <f>IFERROR(INDEX('consumption_figs'!$C:$C,MATCH(Table2[[#This Row],[item_code]],'consumption_figs'!A:A,0),1),"NA")</f>
        <v>pc/heat</v>
      </c>
      <c r="K8380" s="1">
        <f>+SUMIFS(prod!$E:$E,prod!$A:$A,Table2[[#This Row],[date]],prod!$G:$G,Table2[[#This Row],[production_line]],prod!$F:$F,Table2[[#This Row],[output_type]])</f>
        <v>358</v>
      </c>
      <c r="L8380">
        <f>+Table2[[#This Row],[cons_qty_base_uom]]/Table2[[#This Row],[Column1]]</f>
        <v>17.927952337208541</v>
      </c>
    </row>
    <row r="8381" spans="1:12" x14ac:dyDescent="0.25">
      <c r="A8381" s="2">
        <v>45689</v>
      </c>
      <c r="B8381" s="1" t="s">
        <v>191</v>
      </c>
      <c r="C8381" s="4">
        <v>2255.8727119863051</v>
      </c>
      <c r="D8381" s="4">
        <v>15.723432802544544</v>
      </c>
      <c r="E8381" s="4">
        <v>24566.453833530864</v>
      </c>
      <c r="F8381" s="1" t="s">
        <v>510</v>
      </c>
      <c r="G8381" s="1">
        <v>2</v>
      </c>
      <c r="H8381" s="1" t="s">
        <v>505</v>
      </c>
      <c r="I83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6.3013204245427517</v>
      </c>
      <c r="J8381" s="1" t="str">
        <f>IFERROR(INDEX('consumption_figs'!$C:$C,MATCH(Table2[[#This Row],[item_code]],'consumption_figs'!A:A,0),1),"NA")</f>
        <v>pc/heat</v>
      </c>
      <c r="K8381" s="1">
        <f>+SUMIFS(prod!$E:$E,prod!$A:$A,Table2[[#This Row],[date]],prod!$G:$G,Table2[[#This Row],[production_line]],prod!$F:$F,Table2[[#This Row],[output_type]])</f>
        <v>358</v>
      </c>
      <c r="L8381">
        <f>+Table2[[#This Row],[cons_qty_base_uom]]/Table2[[#This Row],[Column1]]</f>
        <v>6.3013204245427517</v>
      </c>
    </row>
    <row r="8382" spans="1:12" x14ac:dyDescent="0.25">
      <c r="A8382" s="2">
        <v>45689</v>
      </c>
      <c r="B8382" s="1" t="s">
        <v>193</v>
      </c>
      <c r="C8382" s="4">
        <v>2060.1739751420673</v>
      </c>
      <c r="D8382" s="4">
        <v>16.769816157656429</v>
      </c>
      <c r="E8382" s="4">
        <v>20601.739751420675</v>
      </c>
      <c r="F8382" s="1" t="s">
        <v>510</v>
      </c>
      <c r="G8382" s="1">
        <v>2</v>
      </c>
      <c r="H8382" s="1" t="s">
        <v>505</v>
      </c>
      <c r="I83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5.754675908218065</v>
      </c>
      <c r="J8382" s="1" t="str">
        <f>IFERROR(INDEX('consumption_figs'!$C:$C,MATCH(Table2[[#This Row],[item_code]],'consumption_figs'!A:A,0),1),"NA")</f>
        <v>pc/heat</v>
      </c>
      <c r="K8382" s="1">
        <f>+SUMIFS(prod!$E:$E,prod!$A:$A,Table2[[#This Row],[date]],prod!$G:$G,Table2[[#This Row],[production_line]],prod!$F:$F,Table2[[#This Row],[output_type]])</f>
        <v>358</v>
      </c>
      <c r="L8382">
        <f>+Table2[[#This Row],[cons_qty_base_uom]]/Table2[[#This Row],[Column1]]</f>
        <v>5.754675908218065</v>
      </c>
    </row>
    <row r="8383" spans="1:12" x14ac:dyDescent="0.25">
      <c r="A8383" s="2">
        <v>45689</v>
      </c>
      <c r="B8383" s="1" t="s">
        <v>195</v>
      </c>
      <c r="C8383" s="4">
        <v>4686.0952077065676</v>
      </c>
      <c r="D8383" s="4">
        <v>38.144814990731462</v>
      </c>
      <c r="E8383" s="4">
        <v>46860.952077065675</v>
      </c>
      <c r="F8383" s="1" t="s">
        <v>510</v>
      </c>
      <c r="G8383" s="1">
        <v>2</v>
      </c>
      <c r="H8383" s="1" t="s">
        <v>505</v>
      </c>
      <c r="I83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13.089651418174769</v>
      </c>
      <c r="J8383" s="1" t="str">
        <f>IFERROR(INDEX('consumption_figs'!$C:$C,MATCH(Table2[[#This Row],[item_code]],'consumption_figs'!A:A,0),1),"NA")</f>
        <v>pc/heat</v>
      </c>
      <c r="K8383" s="1">
        <f>+SUMIFS(prod!$E:$E,prod!$A:$A,Table2[[#This Row],[date]],prod!$G:$G,Table2[[#This Row],[production_line]],prod!$F:$F,Table2[[#This Row],[output_type]])</f>
        <v>358</v>
      </c>
      <c r="L8383">
        <f>+Table2[[#This Row],[cons_qty_base_uom]]/Table2[[#This Row],[Column1]]</f>
        <v>13.089651418174769</v>
      </c>
    </row>
    <row r="8384" spans="1:12" x14ac:dyDescent="0.25">
      <c r="A8384" s="2">
        <v>45689</v>
      </c>
      <c r="B8384" s="1" t="s">
        <v>189</v>
      </c>
      <c r="C8384" s="4">
        <v>448.3280153158903</v>
      </c>
      <c r="D8384" s="4">
        <v>3.1338128270580734</v>
      </c>
      <c r="E8384" s="4">
        <v>4882.2920867900457</v>
      </c>
      <c r="F8384" s="1" t="s">
        <v>510</v>
      </c>
      <c r="G8384" s="1">
        <v>2</v>
      </c>
      <c r="H8384" s="1" t="s">
        <v>505</v>
      </c>
      <c r="I83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1.2523128919438276</v>
      </c>
      <c r="J8384" s="1" t="str">
        <f>IFERROR(INDEX('consumption_figs'!$C:$C,MATCH(Table2[[#This Row],[item_code]],'consumption_figs'!A:A,0),1),"NA")</f>
        <v>pc/heat</v>
      </c>
      <c r="K8384" s="1">
        <f>+SUMIFS(prod!$E:$E,prod!$A:$A,Table2[[#This Row],[date]],prod!$G:$G,Table2[[#This Row],[production_line]],prod!$F:$F,Table2[[#This Row],[output_type]])</f>
        <v>358</v>
      </c>
      <c r="L8384">
        <f>+Table2[[#This Row],[cons_qty_base_uom]]/Table2[[#This Row],[Column1]]</f>
        <v>1.2523128919438276</v>
      </c>
    </row>
    <row r="8385" spans="1:12" x14ac:dyDescent="0.25">
      <c r="A8385" s="2">
        <v>45689</v>
      </c>
      <c r="B8385" s="1" t="s">
        <v>199</v>
      </c>
      <c r="C8385" s="4">
        <v>1784.7724800194489</v>
      </c>
      <c r="D8385" s="4">
        <v>16.598384064180877</v>
      </c>
      <c r="E8385" s="4">
        <v>23487.605837055948</v>
      </c>
      <c r="F8385" s="1" t="s">
        <v>510</v>
      </c>
      <c r="G8385" s="1">
        <v>2</v>
      </c>
      <c r="H8385" s="1" t="s">
        <v>505</v>
      </c>
      <c r="I83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4.9853979888811422</v>
      </c>
      <c r="J8385" s="1" t="str">
        <f>IFERROR(INDEX('consumption_figs'!$C:$C,MATCH(Table2[[#This Row],[item_code]],'consumption_figs'!A:A,0),1),"NA")</f>
        <v>pc/heat</v>
      </c>
      <c r="K8385" s="1">
        <f>+SUMIFS(prod!$E:$E,prod!$A:$A,Table2[[#This Row],[date]],prod!$G:$G,Table2[[#This Row],[production_line]],prod!$F:$F,Table2[[#This Row],[output_type]])</f>
        <v>358</v>
      </c>
      <c r="L8385">
        <f>+Table2[[#This Row],[cons_qty_base_uom]]/Table2[[#This Row],[Column1]]</f>
        <v>4.9853979888811422</v>
      </c>
    </row>
    <row r="8386" spans="1:12" x14ac:dyDescent="0.25">
      <c r="A8386" s="2">
        <v>45689</v>
      </c>
      <c r="B8386" s="1" t="s">
        <v>197</v>
      </c>
      <c r="C8386" s="4">
        <v>1154.9783632661745</v>
      </c>
      <c r="D8386" s="4">
        <v>10.741298778375425</v>
      </c>
      <c r="E8386" s="4">
        <v>15199.515260582857</v>
      </c>
      <c r="F8386" s="1" t="s">
        <v>510</v>
      </c>
      <c r="G8386" s="1">
        <v>2</v>
      </c>
      <c r="H8386" s="1" t="s">
        <v>505</v>
      </c>
      <c r="I83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3.2261965454362418</v>
      </c>
      <c r="J8386" s="1" t="str">
        <f>IFERROR(INDEX('consumption_figs'!$C:$C,MATCH(Table2[[#This Row],[item_code]],'consumption_figs'!A:A,0),1),"NA")</f>
        <v>pc/heat</v>
      </c>
      <c r="K8386" s="1">
        <f>+SUMIFS(prod!$E:$E,prod!$A:$A,Table2[[#This Row],[date]],prod!$G:$G,Table2[[#This Row],[production_line]],prod!$F:$F,Table2[[#This Row],[output_type]])</f>
        <v>358</v>
      </c>
      <c r="L8386">
        <f>+Table2[[#This Row],[cons_qty_base_uom]]/Table2[[#This Row],[Column1]]</f>
        <v>3.2261965454362418</v>
      </c>
    </row>
    <row r="8387" spans="1:12" x14ac:dyDescent="0.25">
      <c r="A8387" s="2">
        <v>45689</v>
      </c>
      <c r="B8387" s="1" t="s">
        <v>264</v>
      </c>
      <c r="C8387" s="4">
        <v>5.1901980685914104</v>
      </c>
      <c r="D8387" s="4">
        <v>5.1901980685914104</v>
      </c>
      <c r="E8387" s="4">
        <v>3285.3953774183628</v>
      </c>
      <c r="F8387" s="1" t="s">
        <v>510</v>
      </c>
      <c r="G8387" s="1">
        <v>2</v>
      </c>
      <c r="H8387" s="1" t="s">
        <v>505</v>
      </c>
      <c r="I83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7.7781412129711819E-2</v>
      </c>
      <c r="J8387" s="1" t="str">
        <f>IFERROR(INDEX('consumption_figs'!$C:$C,MATCH(Table2[[#This Row],[item_code]],'consumption_figs'!A:A,0),1),"NA")</f>
        <v>kg/ton</v>
      </c>
      <c r="K8387" s="1">
        <f>+SUMIFS(prod!$E:$E,prod!$A:$A,Table2[[#This Row],[date]],prod!$G:$G,Table2[[#This Row],[production_line]],prod!$F:$F,Table2[[#This Row],[output_type]])</f>
        <v>358</v>
      </c>
      <c r="L8387">
        <f>+Table2[[#This Row],[cons_qty_base_uom]]/Table2[[#This Row],[Column1]]</f>
        <v>1.4497759968132431E-2</v>
      </c>
    </row>
    <row r="8388" spans="1:12" x14ac:dyDescent="0.25">
      <c r="A8388" s="2">
        <v>45689</v>
      </c>
      <c r="B8388" s="1" t="s">
        <v>162</v>
      </c>
      <c r="C8388" s="4">
        <v>59.06543693844268</v>
      </c>
      <c r="D8388" s="4">
        <v>1.7069911275209937</v>
      </c>
      <c r="E8388" s="4">
        <v>11045.236707488781</v>
      </c>
      <c r="F8388" s="1" t="s">
        <v>510</v>
      </c>
      <c r="G8388" s="1">
        <v>2</v>
      </c>
      <c r="H8388" s="1" t="s">
        <v>505</v>
      </c>
      <c r="I83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0.16498725401799633</v>
      </c>
      <c r="J8388" s="1" t="str">
        <f>IFERROR(INDEX('consumption_figs'!$C:$C,MATCH(Table2[[#This Row],[item_code]],'consumption_figs'!A:A,0),1),"NA")</f>
        <v>pc/heat</v>
      </c>
      <c r="K8388" s="1">
        <f>+SUMIFS(prod!$E:$E,prod!$A:$A,Table2[[#This Row],[date]],prod!$G:$G,Table2[[#This Row],[production_line]],prod!$F:$F,Table2[[#This Row],[output_type]])</f>
        <v>358</v>
      </c>
      <c r="L8388">
        <f>+Table2[[#This Row],[cons_qty_base_uom]]/Table2[[#This Row],[Column1]]</f>
        <v>0.16498725401799633</v>
      </c>
    </row>
    <row r="8389" spans="1:12" x14ac:dyDescent="0.25">
      <c r="A8389" s="2">
        <v>45689</v>
      </c>
      <c r="B8389" s="1" t="s">
        <v>61</v>
      </c>
      <c r="C8389" s="4">
        <v>54.08401454604391</v>
      </c>
      <c r="D8389" s="4">
        <v>0.18929405091115367</v>
      </c>
      <c r="E8389" s="4">
        <v>486.75613091439521</v>
      </c>
      <c r="F8389" s="1" t="s">
        <v>510</v>
      </c>
      <c r="G8389" s="1">
        <v>2</v>
      </c>
      <c r="H8389" s="1" t="s">
        <v>505</v>
      </c>
      <c r="I83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0.1510726663297316</v>
      </c>
      <c r="J8389" s="1" t="str">
        <f>IFERROR(INDEX('consumption_figs'!$C:$C,MATCH(Table2[[#This Row],[item_code]],'consumption_figs'!A:A,0),1),"NA")</f>
        <v>pc/heat</v>
      </c>
      <c r="K8389" s="1">
        <f>+SUMIFS(prod!$E:$E,prod!$A:$A,Table2[[#This Row],[date]],prod!$G:$G,Table2[[#This Row],[production_line]],prod!$F:$F,Table2[[#This Row],[output_type]])</f>
        <v>358</v>
      </c>
      <c r="L8389">
        <f>+Table2[[#This Row],[cons_qty_base_uom]]/Table2[[#This Row],[Column1]]</f>
        <v>0.1510726663297316</v>
      </c>
    </row>
    <row r="8390" spans="1:12" x14ac:dyDescent="0.25">
      <c r="A8390" s="2">
        <v>45689</v>
      </c>
      <c r="B8390" s="1" t="s">
        <v>163</v>
      </c>
      <c r="C8390" s="4">
        <v>14.23263540685366</v>
      </c>
      <c r="D8390" s="4">
        <v>1.964103686145805</v>
      </c>
      <c r="E8390" s="4">
        <v>5949.24160006483</v>
      </c>
      <c r="F8390" s="1" t="s">
        <v>510</v>
      </c>
      <c r="G8390" s="1">
        <v>2</v>
      </c>
      <c r="H8390" s="1" t="s">
        <v>505</v>
      </c>
      <c r="I83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3.9755964823613578E-2</v>
      </c>
      <c r="J8390" s="1" t="str">
        <f>IFERROR(INDEX('consumption_figs'!$C:$C,MATCH(Table2[[#This Row],[item_code]],'consumption_figs'!A:A,0),1),"NA")</f>
        <v>pc/heat</v>
      </c>
      <c r="K8390" s="1">
        <f>+SUMIFS(prod!$E:$E,prod!$A:$A,Table2[[#This Row],[date]],prod!$G:$G,Table2[[#This Row],[production_line]],prod!$F:$F,Table2[[#This Row],[output_type]])</f>
        <v>358</v>
      </c>
      <c r="L8390">
        <f>+Table2[[#This Row],[cons_qty_base_uom]]/Table2[[#This Row],[Column1]]</f>
        <v>3.9755964823613578E-2</v>
      </c>
    </row>
    <row r="8391" spans="1:12" x14ac:dyDescent="0.25">
      <c r="A8391" s="2">
        <v>45689</v>
      </c>
      <c r="B8391" s="1" t="e">
        <f>+#REF!</f>
        <v>#REF!</v>
      </c>
      <c r="C8391" s="4">
        <v>137.3449316761378</v>
      </c>
      <c r="D8391" s="4">
        <v>1.6453922814801312</v>
      </c>
      <c r="E8391" s="4">
        <v>11262.2843974433</v>
      </c>
      <c r="F8391" s="1" t="s">
        <v>510</v>
      </c>
      <c r="G8391" s="1">
        <v>2</v>
      </c>
      <c r="H8391" s="1" t="s">
        <v>505</v>
      </c>
      <c r="I83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5.8764010052861824E-2</v>
      </c>
      <c r="J8391" s="1" t="str">
        <f>IFERROR(INDEX('consumption_figs'!$C:$C,MATCH(Table2[[#This Row],[item_code]],'consumption_figs'!A:A,0),1),"NA")</f>
        <v>NA</v>
      </c>
      <c r="K8391" s="1">
        <f>+SUMIFS(prod!$E:$E,prod!$A:$A,Table2[[#This Row],[date]],prod!$G:$G,Table2[[#This Row],[production_line]],prod!$F:$F,Table2[[#This Row],[output_type]])</f>
        <v>358</v>
      </c>
      <c r="L8391">
        <f>+Table2[[#This Row],[cons_qty_base_uom]]/Table2[[#This Row],[Column1]]</f>
        <v>0.38364506054787095</v>
      </c>
    </row>
    <row r="8392" spans="1:12" x14ac:dyDescent="0.25">
      <c r="A8392" s="2">
        <v>45689</v>
      </c>
      <c r="B8392" s="1" t="s">
        <v>160</v>
      </c>
      <c r="C8392" s="4">
        <v>32.023429665420728</v>
      </c>
      <c r="D8392" s="4">
        <v>0.40157380800437581</v>
      </c>
      <c r="E8392" s="4">
        <v>2241.640076579451</v>
      </c>
      <c r="F8392" s="1" t="s">
        <v>510</v>
      </c>
      <c r="G8392" s="1">
        <v>2</v>
      </c>
      <c r="H8392" s="1" t="s">
        <v>505</v>
      </c>
      <c r="I83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8.9450920853130528E-2</v>
      </c>
      <c r="J8392" s="1" t="str">
        <f>IFERROR(INDEX('consumption_figs'!$C:$C,MATCH(Table2[[#This Row],[item_code]],'consumption_figs'!A:A,0),1),"NA")</f>
        <v>pc/heat</v>
      </c>
      <c r="K8392" s="1">
        <f>+SUMIFS(prod!$E:$E,prod!$A:$A,Table2[[#This Row],[date]],prod!$G:$G,Table2[[#This Row],[production_line]],prod!$F:$F,Table2[[#This Row],[output_type]])</f>
        <v>358</v>
      </c>
      <c r="L8392">
        <f>+Table2[[#This Row],[cons_qty_base_uom]]/Table2[[#This Row],[Column1]]</f>
        <v>8.9450920853130528E-2</v>
      </c>
    </row>
    <row r="8393" spans="1:12" x14ac:dyDescent="0.25">
      <c r="A8393" s="2">
        <v>45689</v>
      </c>
      <c r="B8393" s="1" t="e">
        <f>+#REF!</f>
        <v>#REF!</v>
      </c>
      <c r="C8393" s="4">
        <v>280.38291751501703</v>
      </c>
      <c r="D8393" s="4">
        <v>3.196365259671194</v>
      </c>
      <c r="E8393" s="4">
        <v>67852.666038634125</v>
      </c>
      <c r="F8393" s="1" t="s">
        <v>510</v>
      </c>
      <c r="G8393" s="1">
        <v>2</v>
      </c>
      <c r="H8393" s="1" t="s">
        <v>505</v>
      </c>
      <c r="I83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0.11415590213111407</v>
      </c>
      <c r="J8393" s="1" t="str">
        <f>IFERROR(INDEX('consumption_figs'!$C:$C,MATCH(Table2[[#This Row],[item_code]],'consumption_figs'!A:A,0),1),"NA")</f>
        <v>NA</v>
      </c>
      <c r="K8393" s="1">
        <f>+SUMIFS(prod!$E:$E,prod!$A:$A,Table2[[#This Row],[date]],prod!$G:$G,Table2[[#This Row],[production_line]],prod!$F:$F,Table2[[#This Row],[output_type]])</f>
        <v>358</v>
      </c>
      <c r="L8393">
        <f>+Table2[[#This Row],[cons_qty_base_uom]]/Table2[[#This Row],[Column1]]</f>
        <v>0.78319250702518728</v>
      </c>
    </row>
    <row r="8394" spans="1:12" x14ac:dyDescent="0.25">
      <c r="A8394" s="2">
        <v>45689</v>
      </c>
      <c r="B8394" s="1" t="s">
        <v>161</v>
      </c>
      <c r="C8394" s="4">
        <v>7.1163177034268283</v>
      </c>
      <c r="D8394" s="4">
        <v>1.0318660669968902</v>
      </c>
      <c r="E8394" s="4">
        <v>3017.3187062529751</v>
      </c>
      <c r="F8394" s="1" t="s">
        <v>510</v>
      </c>
      <c r="G8394" s="1">
        <v>2</v>
      </c>
      <c r="H8394" s="1" t="s">
        <v>505</v>
      </c>
      <c r="I83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1.9877982411806782E-2</v>
      </c>
      <c r="J8394" s="1" t="str">
        <f>IFERROR(INDEX('consumption_figs'!$C:$C,MATCH(Table2[[#This Row],[item_code]],'consumption_figs'!A:A,0),1),"NA")</f>
        <v>pc/heat</v>
      </c>
      <c r="K8394" s="1">
        <f>+SUMIFS(prod!$E:$E,prod!$A:$A,Table2[[#This Row],[date]],prod!$G:$G,Table2[[#This Row],[production_line]],prod!$F:$F,Table2[[#This Row],[output_type]])</f>
        <v>358</v>
      </c>
      <c r="L8394">
        <f>+Table2[[#This Row],[cons_qty_base_uom]]/Table2[[#This Row],[Column1]]</f>
        <v>1.9877982411806782E-2</v>
      </c>
    </row>
    <row r="8395" spans="1:12" x14ac:dyDescent="0.25">
      <c r="A8395" s="2">
        <v>45689</v>
      </c>
      <c r="B8395" s="1" t="s">
        <v>569</v>
      </c>
      <c r="C8395" s="4">
        <v>30.985915492957744</v>
      </c>
      <c r="D8395" s="4">
        <v>4.0901408450704231E-2</v>
      </c>
      <c r="E8395" s="4">
        <v>19.2112676056338</v>
      </c>
      <c r="F8395" s="1" t="s">
        <v>510</v>
      </c>
      <c r="G8395" s="1">
        <v>2</v>
      </c>
      <c r="H8395" s="1" t="s">
        <v>505</v>
      </c>
      <c r="I83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1.4607645875251512E-3</v>
      </c>
      <c r="J8395" s="1" t="str">
        <f>IFERROR(INDEX('consumption_figs'!$C:$C,MATCH(Table2[[#This Row],[item_code]],'consumption_figs'!A:A,0),1),"NA")</f>
        <v>NA</v>
      </c>
      <c r="K8395" s="1">
        <f>+SUMIFS(prod!$E:$E,prod!$A:$A,Table2[[#This Row],[date]],prod!$G:$G,Table2[[#This Row],[production_line]],prod!$F:$F,Table2[[#This Row],[output_type]])</f>
        <v>358</v>
      </c>
      <c r="L8395">
        <f>+Table2[[#This Row],[cons_qty_base_uom]]/Table2[[#This Row],[Column1]]</f>
        <v>8.655283657250766E-2</v>
      </c>
    </row>
    <row r="8396" spans="1:12" x14ac:dyDescent="0.25">
      <c r="A8396" s="2">
        <v>45689</v>
      </c>
      <c r="B8396" s="1" t="s">
        <v>204</v>
      </c>
      <c r="C8396" s="4">
        <v>1.23943661971831</v>
      </c>
      <c r="D8396" s="4">
        <v>7.1391549295774653E-2</v>
      </c>
      <c r="E8396" s="4">
        <v>192.11267605633805</v>
      </c>
      <c r="F8396" s="1" t="s">
        <v>510</v>
      </c>
      <c r="G8396" s="1">
        <v>2</v>
      </c>
      <c r="H8396" s="1" t="s">
        <v>505</v>
      </c>
      <c r="I83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3.4621134629003072E-3</v>
      </c>
      <c r="J8396" s="1" t="str">
        <f>IFERROR(INDEX('consumption_figs'!$C:$C,MATCH(Table2[[#This Row],[item_code]],'consumption_figs'!A:A,0),1),"NA")</f>
        <v>pc/heat</v>
      </c>
      <c r="K8396" s="1">
        <f>+SUMIFS(prod!$E:$E,prod!$A:$A,Table2[[#This Row],[date]],prod!$G:$G,Table2[[#This Row],[production_line]],prod!$F:$F,Table2[[#This Row],[output_type]])</f>
        <v>358</v>
      </c>
      <c r="L8396">
        <f>+Table2[[#This Row],[cons_qty_base_uom]]/Table2[[#This Row],[Column1]]</f>
        <v>3.4621134629003072E-3</v>
      </c>
    </row>
    <row r="8397" spans="1:12" x14ac:dyDescent="0.25">
      <c r="A8397" s="2">
        <v>45689</v>
      </c>
      <c r="B8397" s="1" t="s">
        <v>287</v>
      </c>
      <c r="C8397" s="4">
        <v>4.4619718309859087</v>
      </c>
      <c r="D8397" s="4">
        <v>4.4619718309859087</v>
      </c>
      <c r="E8397" s="4">
        <v>7670.129577464777</v>
      </c>
      <c r="F8397" s="1" t="s">
        <v>510</v>
      </c>
      <c r="G8397" s="1">
        <v>2</v>
      </c>
      <c r="H8397" s="1" t="s">
        <v>505</v>
      </c>
      <c r="I83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6.6868058850646048E-2</v>
      </c>
      <c r="J8397" s="1" t="str">
        <f>IFERROR(INDEX('consumption_figs'!$C:$C,MATCH(Table2[[#This Row],[item_code]],'consumption_figs'!A:A,0),1),"NA")</f>
        <v>kg/ton</v>
      </c>
      <c r="K8397" s="1">
        <f>+SUMIFS(prod!$E:$E,prod!$A:$A,Table2[[#This Row],[date]],prod!$G:$G,Table2[[#This Row],[production_line]],prod!$F:$F,Table2[[#This Row],[output_type]])</f>
        <v>358</v>
      </c>
      <c r="L8397">
        <f>+Table2[[#This Row],[cons_qty_base_uom]]/Table2[[#This Row],[Column1]]</f>
        <v>1.2463608466441086E-2</v>
      </c>
    </row>
    <row r="8398" spans="1:12" x14ac:dyDescent="0.25">
      <c r="A8398" s="2">
        <v>45689</v>
      </c>
      <c r="B8398" s="1" t="s">
        <v>285</v>
      </c>
      <c r="C8398" s="4">
        <v>3.5588235294117672</v>
      </c>
      <c r="D8398" s="4">
        <v>3.5588235294117672</v>
      </c>
      <c r="E8398" s="4">
        <v>3874.8470588235318</v>
      </c>
      <c r="F8398" s="1" t="s">
        <v>510</v>
      </c>
      <c r="G8398" s="1">
        <v>2</v>
      </c>
      <c r="H8398" s="1" t="s">
        <v>505</v>
      </c>
      <c r="I83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5.3333286317764163E-2</v>
      </c>
      <c r="J8398" s="1" t="str">
        <f>IFERROR(INDEX('consumption_figs'!$C:$C,MATCH(Table2[[#This Row],[item_code]],'consumption_figs'!A:A,0),1),"NA")</f>
        <v>kg/ton</v>
      </c>
      <c r="K8398" s="1">
        <f>+SUMIFS(prod!$E:$E,prod!$A:$A,Table2[[#This Row],[date]],prod!$G:$G,Table2[[#This Row],[production_line]],prod!$F:$F,Table2[[#This Row],[output_type]])</f>
        <v>358</v>
      </c>
      <c r="L8398">
        <f>+Table2[[#This Row],[cons_qty_base_uom]]/Table2[[#This Row],[Column1]]</f>
        <v>9.9408478475189032E-3</v>
      </c>
    </row>
    <row r="8399" spans="1:12" x14ac:dyDescent="0.25">
      <c r="A8399" s="2">
        <v>45689</v>
      </c>
      <c r="B8399" s="1" t="s">
        <v>288</v>
      </c>
      <c r="C8399" s="4">
        <v>5.2608695652173916</v>
      </c>
      <c r="D8399" s="4">
        <v>5.2608695652173916</v>
      </c>
      <c r="E8399" s="4">
        <v>4513.826086956522</v>
      </c>
      <c r="F8399" s="1" t="s">
        <v>510</v>
      </c>
      <c r="G8399" s="1">
        <v>2</v>
      </c>
      <c r="H8399" s="1" t="s">
        <v>505</v>
      </c>
      <c r="I83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7.8840510208868717E-2</v>
      </c>
      <c r="J8399" s="1" t="str">
        <f>IFERROR(INDEX('consumption_figs'!$C:$C,MATCH(Table2[[#This Row],[item_code]],'consumption_figs'!A:A,0),1),"NA")</f>
        <v>kg/ton</v>
      </c>
      <c r="K8399" s="1">
        <f>+SUMIFS(prod!$E:$E,prod!$A:$A,Table2[[#This Row],[date]],prod!$G:$G,Table2[[#This Row],[production_line]],prod!$F:$F,Table2[[#This Row],[output_type]])</f>
        <v>358</v>
      </c>
      <c r="L8399">
        <f>+Table2[[#This Row],[cons_qty_base_uom]]/Table2[[#This Row],[Column1]]</f>
        <v>1.4695166383288803E-2</v>
      </c>
    </row>
    <row r="8400" spans="1:12" x14ac:dyDescent="0.25">
      <c r="A8400" s="2">
        <v>45689</v>
      </c>
      <c r="B8400" s="1" t="s">
        <v>205</v>
      </c>
      <c r="C8400" s="4">
        <v>13.014084507042254</v>
      </c>
      <c r="D8400" s="4">
        <v>0.47969915492957749</v>
      </c>
      <c r="E8400" s="4">
        <v>897.97183098591552</v>
      </c>
      <c r="F8400" s="1" t="s">
        <v>510</v>
      </c>
      <c r="G8400" s="1">
        <v>2</v>
      </c>
      <c r="H8400" s="1" t="s">
        <v>505</v>
      </c>
      <c r="I84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3.6352191360453222E-2</v>
      </c>
      <c r="J8400" s="1" t="str">
        <f>IFERROR(INDEX('consumption_figs'!$C:$C,MATCH(Table2[[#This Row],[item_code]],'consumption_figs'!A:A,0),1),"NA")</f>
        <v>pc/heat</v>
      </c>
      <c r="K8400" s="1">
        <f>+SUMIFS(prod!$E:$E,prod!$A:$A,Table2[[#This Row],[date]],prod!$G:$G,Table2[[#This Row],[production_line]],prod!$F:$F,Table2[[#This Row],[output_type]])</f>
        <v>358</v>
      </c>
      <c r="L8400">
        <f>+Table2[[#This Row],[cons_qty_base_uom]]/Table2[[#This Row],[Column1]]</f>
        <v>3.6352191360453222E-2</v>
      </c>
    </row>
    <row r="8401" spans="1:12" x14ac:dyDescent="0.25">
      <c r="A8401" s="2">
        <v>45689</v>
      </c>
      <c r="B8401" s="1" t="s">
        <v>292</v>
      </c>
      <c r="C8401" s="4">
        <v>46.633802816901436</v>
      </c>
      <c r="D8401" s="4">
        <v>46.633802816901436</v>
      </c>
      <c r="E8401" s="4">
        <v>27671.565915492974</v>
      </c>
      <c r="F8401" s="1" t="s">
        <v>510</v>
      </c>
      <c r="G8401" s="1">
        <v>2</v>
      </c>
      <c r="H8401" s="1" t="s">
        <v>505</v>
      </c>
      <c r="I84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0.69886408729321181</v>
      </c>
      <c r="J8401" s="1" t="str">
        <f>IFERROR(INDEX('consumption_figs'!$C:$C,MATCH(Table2[[#This Row],[item_code]],'consumption_figs'!A:A,0),1),"NA")</f>
        <v>kg/ton</v>
      </c>
      <c r="K8401" s="1">
        <f>+SUMIFS(prod!$E:$E,prod!$A:$A,Table2[[#This Row],[date]],prod!$G:$G,Table2[[#This Row],[production_line]],prod!$F:$F,Table2[[#This Row],[output_type]])</f>
        <v>358</v>
      </c>
      <c r="L8401">
        <f>+Table2[[#This Row],[cons_qty_base_uom]]/Table2[[#This Row],[Column1]]</f>
        <v>0.13026201904162413</v>
      </c>
    </row>
    <row r="8402" spans="1:12" x14ac:dyDescent="0.25">
      <c r="A8402" s="2">
        <v>45689</v>
      </c>
      <c r="B8402" s="1" t="s">
        <v>201</v>
      </c>
      <c r="C8402" s="4">
        <v>834.22165832714927</v>
      </c>
      <c r="D8402" s="4">
        <v>1.5967002540381634</v>
      </c>
      <c r="E8402" s="4">
        <v>1751.8654824870137</v>
      </c>
      <c r="F8402" s="1" t="s">
        <v>510</v>
      </c>
      <c r="G8402" s="1">
        <v>2</v>
      </c>
      <c r="H8402" s="1" t="s">
        <v>505</v>
      </c>
      <c r="I84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2.3302280958858916</v>
      </c>
      <c r="J8402" s="1" t="str">
        <f>IFERROR(INDEX('consumption_figs'!$C:$C,MATCH(Table2[[#This Row],[item_code]],'consumption_figs'!A:A,0),1),"NA")</f>
        <v>pc/heat</v>
      </c>
      <c r="K8402" s="1">
        <f>+SUMIFS(prod!$E:$E,prod!$A:$A,Table2[[#This Row],[date]],prod!$G:$G,Table2[[#This Row],[production_line]],prod!$F:$F,Table2[[#This Row],[output_type]])</f>
        <v>358</v>
      </c>
      <c r="L8402">
        <f>+Table2[[#This Row],[cons_qty_base_uom]]/Table2[[#This Row],[Column1]]</f>
        <v>2.3302280958858916</v>
      </c>
    </row>
    <row r="8403" spans="1:12" x14ac:dyDescent="0.25">
      <c r="A8403" s="2">
        <v>45689</v>
      </c>
      <c r="B8403" s="1" t="s">
        <v>565</v>
      </c>
      <c r="C8403" s="4">
        <v>60.063959399554761</v>
      </c>
      <c r="D8403" s="4">
        <v>0.40543172594699456</v>
      </c>
      <c r="E8403" s="4">
        <v>3051.1197597288351</v>
      </c>
      <c r="F8403" s="1" t="s">
        <v>510</v>
      </c>
      <c r="G8403" s="1">
        <v>2</v>
      </c>
      <c r="H8403" s="1" t="s">
        <v>505</v>
      </c>
      <c r="I84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1.4479704498106949E-2</v>
      </c>
      <c r="J8403" s="1" t="str">
        <f>IFERROR(INDEX('consumption_figs'!$C:$C,MATCH(Table2[[#This Row],[item_code]],'consumption_figs'!A:A,0),1),"NA")</f>
        <v>NA</v>
      </c>
      <c r="K8403" s="1">
        <f>+SUMIFS(prod!$E:$E,prod!$A:$A,Table2[[#This Row],[date]],prod!$G:$G,Table2[[#This Row],[production_line]],prod!$F:$F,Table2[[#This Row],[output_type]])</f>
        <v>358</v>
      </c>
      <c r="L8403">
        <f>+Table2[[#This Row],[cons_qty_base_uom]]/Table2[[#This Row],[Column1]]</f>
        <v>0.16777642290378425</v>
      </c>
    </row>
    <row r="8404" spans="1:12" x14ac:dyDescent="0.25">
      <c r="A8404" s="2">
        <v>45689</v>
      </c>
      <c r="B8404" s="1" t="s">
        <v>59</v>
      </c>
      <c r="C8404" s="4">
        <v>4.5882191207993213</v>
      </c>
      <c r="D8404" s="4">
        <v>4.1293972087193896E-2</v>
      </c>
      <c r="E8404" s="4">
        <v>162.42295687629596</v>
      </c>
      <c r="F8404" s="1" t="s">
        <v>510</v>
      </c>
      <c r="G8404" s="1">
        <v>2</v>
      </c>
      <c r="H8404" s="1" t="s">
        <v>505</v>
      </c>
      <c r="I84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1.2816254527372405E-2</v>
      </c>
      <c r="J8404" s="1" t="str">
        <f>IFERROR(INDEX('consumption_figs'!$C:$C,MATCH(Table2[[#This Row],[item_code]],'consumption_figs'!A:A,0),1),"NA")</f>
        <v>pc/heat</v>
      </c>
      <c r="K8404" s="1">
        <f>+SUMIFS(prod!$E:$E,prod!$A:$A,Table2[[#This Row],[date]],prod!$G:$G,Table2[[#This Row],[production_line]],prod!$F:$F,Table2[[#This Row],[output_type]])</f>
        <v>358</v>
      </c>
      <c r="L8404">
        <f>+Table2[[#This Row],[cons_qty_base_uom]]/Table2[[#This Row],[Column1]]</f>
        <v>1.2816254527372405E-2</v>
      </c>
    </row>
    <row r="8405" spans="1:12" x14ac:dyDescent="0.25">
      <c r="A8405" s="2">
        <v>45689</v>
      </c>
      <c r="B8405" s="1" t="s">
        <v>60</v>
      </c>
      <c r="C8405" s="4">
        <v>277.37870139377719</v>
      </c>
      <c r="D8405" s="4">
        <v>3.8983912208687017</v>
      </c>
      <c r="E8405" s="4">
        <v>8116.1008027819207</v>
      </c>
      <c r="F8405" s="1" t="s">
        <v>510</v>
      </c>
      <c r="G8405" s="1">
        <v>2</v>
      </c>
      <c r="H8405" s="1" t="s">
        <v>505</v>
      </c>
      <c r="I84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0.77480084188205922</v>
      </c>
      <c r="J8405" s="1" t="str">
        <f>IFERROR(INDEX('consumption_figs'!$C:$C,MATCH(Table2[[#This Row],[item_code]],'consumption_figs'!A:A,0),1),"NA")</f>
        <v>pc/heat</v>
      </c>
      <c r="K8405" s="1">
        <f>+SUMIFS(prod!$E:$E,prod!$A:$A,Table2[[#This Row],[date]],prod!$G:$G,Table2[[#This Row],[production_line]],prod!$F:$F,Table2[[#This Row],[output_type]])</f>
        <v>358</v>
      </c>
      <c r="L8405">
        <f>+Table2[[#This Row],[cons_qty_base_uom]]/Table2[[#This Row],[Column1]]</f>
        <v>0.77480084188205922</v>
      </c>
    </row>
    <row r="8406" spans="1:12" x14ac:dyDescent="0.25">
      <c r="A8406" s="2">
        <v>45689</v>
      </c>
      <c r="B8406" s="1" t="s">
        <v>259</v>
      </c>
      <c r="C8406" s="4">
        <v>0.97114745708820971</v>
      </c>
      <c r="D8406" s="4">
        <v>0.97114745708820971</v>
      </c>
      <c r="E8406" s="4">
        <v>3004.9244617223385</v>
      </c>
      <c r="F8406" s="1" t="s">
        <v>510</v>
      </c>
      <c r="G8406" s="1">
        <v>2</v>
      </c>
      <c r="H8406" s="1" t="s">
        <v>505</v>
      </c>
      <c r="I84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1.4553822339770558E-2</v>
      </c>
      <c r="J8406" s="1" t="str">
        <f>IFERROR(INDEX('consumption_figs'!$C:$C,MATCH(Table2[[#This Row],[item_code]],'consumption_figs'!A:A,0),1),"NA")</f>
        <v>kg/ton</v>
      </c>
      <c r="K8406" s="1">
        <f>+SUMIFS(prod!$E:$E,prod!$A:$A,Table2[[#This Row],[date]],prod!$G:$G,Table2[[#This Row],[production_line]],prod!$F:$F,Table2[[#This Row],[output_type]])</f>
        <v>358</v>
      </c>
      <c r="L8406">
        <f>+Table2[[#This Row],[cons_qty_base_uom]]/Table2[[#This Row],[Column1]]</f>
        <v>2.7127023941011445E-3</v>
      </c>
    </row>
    <row r="8407" spans="1:12" x14ac:dyDescent="0.25">
      <c r="A8407" s="2">
        <v>45689</v>
      </c>
      <c r="B8407" s="1" t="s">
        <v>272</v>
      </c>
      <c r="C8407" s="4">
        <v>0.291977580414502</v>
      </c>
      <c r="D8407" s="4">
        <v>0.291977580414502</v>
      </c>
      <c r="E8407" s="4">
        <v>319.51106624758955</v>
      </c>
      <c r="F8407" s="1" t="s">
        <v>510</v>
      </c>
      <c r="G8407" s="1">
        <v>2</v>
      </c>
      <c r="H8407" s="1" t="s">
        <v>505</v>
      </c>
      <c r="I84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4.375638119147914E-3</v>
      </c>
      <c r="J8407" s="1" t="str">
        <f>IFERROR(INDEX('consumption_figs'!$C:$C,MATCH(Table2[[#This Row],[item_code]],'consumption_figs'!A:A,0),1),"NA")</f>
        <v>kg/ton</v>
      </c>
      <c r="K8407" s="1">
        <f>+SUMIFS(prod!$E:$E,prod!$A:$A,Table2[[#This Row],[date]],prod!$G:$G,Table2[[#This Row],[production_line]],prod!$F:$F,Table2[[#This Row],[output_type]])</f>
        <v>358</v>
      </c>
      <c r="L8407">
        <f>+Table2[[#This Row],[cons_qty_base_uom]]/Table2[[#This Row],[Column1]]</f>
        <v>8.1557983356006145E-4</v>
      </c>
    </row>
    <row r="8408" spans="1:12" x14ac:dyDescent="0.25">
      <c r="A8408" s="2">
        <v>45717</v>
      </c>
      <c r="B8408" s="1" t="s">
        <v>80</v>
      </c>
      <c r="C8408" s="4">
        <v>10.516966305512561</v>
      </c>
      <c r="D8408" s="4">
        <v>0.38523647577092512</v>
      </c>
      <c r="E8408" s="4">
        <v>557.39921419216569</v>
      </c>
      <c r="F8408" s="1" t="s">
        <v>510</v>
      </c>
      <c r="G8408" s="1">
        <v>2</v>
      </c>
      <c r="H8408" s="1" t="s">
        <v>505</v>
      </c>
      <c r="I84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9.3070498278872218E-2</v>
      </c>
      <c r="J8408" s="1" t="str">
        <f>IFERROR(INDEX('consumption_figs'!$C:$C,MATCH(Table2[[#This Row],[item_code]],'consumption_figs'!A:A,0),1),"NA")</f>
        <v>pc/heat</v>
      </c>
      <c r="K8408" s="1">
        <f>+SUMIFS(prod!$E:$E,prod!$A:$A,Table2[[#This Row],[date]],prod!$G:$G,Table2[[#This Row],[production_line]],prod!$F:$F,Table2[[#This Row],[output_type]])</f>
        <v>113</v>
      </c>
      <c r="L8408">
        <f>+Table2[[#This Row],[cons_qty_base_uom]]/Table2[[#This Row],[Column1]]</f>
        <v>9.3070498278872218E-2</v>
      </c>
    </row>
    <row r="8409" spans="1:12" x14ac:dyDescent="0.25">
      <c r="A8409" s="2">
        <v>45717</v>
      </c>
      <c r="B8409" s="1" t="s">
        <v>144</v>
      </c>
      <c r="C8409" s="4">
        <v>50.83200380997738</v>
      </c>
      <c r="D8409" s="4">
        <v>1.0618805595904275</v>
      </c>
      <c r="E8409" s="4">
        <v>1321.6320990594118</v>
      </c>
      <c r="F8409" s="1" t="s">
        <v>510</v>
      </c>
      <c r="G8409" s="1">
        <v>2</v>
      </c>
      <c r="H8409" s="1" t="s">
        <v>505</v>
      </c>
      <c r="I84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0.44984074168121574</v>
      </c>
      <c r="J8409" s="1" t="str">
        <f>IFERROR(INDEX('consumption_figs'!$C:$C,MATCH(Table2[[#This Row],[item_code]],'consumption_figs'!A:A,0),1),"NA")</f>
        <v>pc/heat</v>
      </c>
      <c r="K8409" s="1">
        <f>+SUMIFS(prod!$E:$E,prod!$A:$A,Table2[[#This Row],[date]],prod!$G:$G,Table2[[#This Row],[production_line]],prod!$F:$F,Table2[[#This Row],[output_type]])</f>
        <v>113</v>
      </c>
      <c r="L8409">
        <f>+Table2[[#This Row],[cons_qty_base_uom]]/Table2[[#This Row],[Column1]]</f>
        <v>0.44984074168121574</v>
      </c>
    </row>
    <row r="8410" spans="1:12" x14ac:dyDescent="0.25">
      <c r="A8410" s="2">
        <v>45717</v>
      </c>
      <c r="B8410" s="1" t="s">
        <v>146</v>
      </c>
      <c r="C8410" s="4">
        <v>70.113108703417069</v>
      </c>
      <c r="D8410" s="4">
        <v>1.4674673651625194</v>
      </c>
      <c r="E8410" s="4">
        <v>1822.9408262888437</v>
      </c>
      <c r="F8410" s="1" t="s">
        <v>510</v>
      </c>
      <c r="G8410" s="1">
        <v>2</v>
      </c>
      <c r="H8410" s="1" t="s">
        <v>505</v>
      </c>
      <c r="I84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0.62046998852581481</v>
      </c>
      <c r="J8410" s="1" t="str">
        <f>IFERROR(INDEX('consumption_figs'!$C:$C,MATCH(Table2[[#This Row],[item_code]],'consumption_figs'!A:A,0),1),"NA")</f>
        <v>pc/heat</v>
      </c>
      <c r="K8410" s="1">
        <f>+SUMIFS(prod!$E:$E,prod!$A:$A,Table2[[#This Row],[date]],prod!$G:$G,Table2[[#This Row],[production_line]],prod!$F:$F,Table2[[#This Row],[output_type]])</f>
        <v>113</v>
      </c>
      <c r="L8410">
        <f>+Table2[[#This Row],[cons_qty_base_uom]]/Table2[[#This Row],[Column1]]</f>
        <v>0.62046998852581481</v>
      </c>
    </row>
    <row r="8411" spans="1:12" x14ac:dyDescent="0.25">
      <c r="A8411" s="2">
        <v>45717</v>
      </c>
      <c r="B8411" s="1" t="s">
        <v>89</v>
      </c>
      <c r="C8411" s="4">
        <v>36.80938206929396</v>
      </c>
      <c r="D8411" s="4">
        <v>0.78035889986903173</v>
      </c>
      <c r="E8411" s="4">
        <v>953.36299559471354</v>
      </c>
      <c r="F8411" s="1" t="s">
        <v>510</v>
      </c>
      <c r="G8411" s="1">
        <v>2</v>
      </c>
      <c r="H8411" s="1" t="s">
        <v>505</v>
      </c>
      <c r="I84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2.51728677377107E-2</v>
      </c>
      <c r="J8411" s="1" t="str">
        <f>IFERROR(INDEX('consumption_figs'!$C:$C,MATCH(Table2[[#This Row],[item_code]],'consumption_figs'!A:A,0),1),"NA")</f>
        <v>NA</v>
      </c>
      <c r="K8411" s="1">
        <f>+SUMIFS(prod!$E:$E,prod!$A:$A,Table2[[#This Row],[date]],prod!$G:$G,Table2[[#This Row],[production_line]],prod!$F:$F,Table2[[#This Row],[output_type]])</f>
        <v>113</v>
      </c>
      <c r="L8411">
        <f>+Table2[[#This Row],[cons_qty_base_uom]]/Table2[[#This Row],[Column1]]</f>
        <v>0.32574674397605274</v>
      </c>
    </row>
    <row r="8412" spans="1:12" x14ac:dyDescent="0.25">
      <c r="A8412" s="2">
        <v>45717</v>
      </c>
      <c r="B8412" s="1" t="s">
        <v>95</v>
      </c>
      <c r="C8412" s="4">
        <v>8.7641385879271336</v>
      </c>
      <c r="D8412" s="4">
        <v>0.30905065370593998</v>
      </c>
      <c r="E8412" s="4">
        <v>378.17258006905581</v>
      </c>
      <c r="F8412" s="1" t="s">
        <v>510</v>
      </c>
      <c r="G8412" s="1">
        <v>2</v>
      </c>
      <c r="H8412" s="1" t="s">
        <v>505</v>
      </c>
      <c r="I84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9.9693759259980638E-3</v>
      </c>
      <c r="J8412" s="1" t="str">
        <f>IFERROR(INDEX('consumption_figs'!$C:$C,MATCH(Table2[[#This Row],[item_code]],'consumption_figs'!A:A,0),1),"NA")</f>
        <v>NA</v>
      </c>
      <c r="K8412" s="1">
        <f>+SUMIFS(prod!$E:$E,prod!$A:$A,Table2[[#This Row],[date]],prod!$G:$G,Table2[[#This Row],[production_line]],prod!$F:$F,Table2[[#This Row],[output_type]])</f>
        <v>113</v>
      </c>
      <c r="L8412">
        <f>+Table2[[#This Row],[cons_qty_base_uom]]/Table2[[#This Row],[Column1]]</f>
        <v>7.7558748565726851E-2</v>
      </c>
    </row>
    <row r="8413" spans="1:12" x14ac:dyDescent="0.25">
      <c r="A8413" s="2">
        <v>45717</v>
      </c>
      <c r="B8413" s="1" t="s">
        <v>117</v>
      </c>
      <c r="C8413" s="4">
        <v>157.75449458268841</v>
      </c>
      <c r="D8413" s="4">
        <v>3.2371222288367663</v>
      </c>
      <c r="E8413" s="4">
        <v>4369.7994999404691</v>
      </c>
      <c r="F8413" s="1" t="s">
        <v>510</v>
      </c>
      <c r="G8413" s="1">
        <v>2</v>
      </c>
      <c r="H8413" s="1" t="s">
        <v>505</v>
      </c>
      <c r="I84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1.3960574741830833</v>
      </c>
      <c r="J8413" s="1" t="str">
        <f>IFERROR(INDEX('consumption_figs'!$C:$C,MATCH(Table2[[#This Row],[item_code]],'consumption_figs'!A:A,0),1),"NA")</f>
        <v>pc/heat</v>
      </c>
      <c r="K8413" s="1">
        <f>+SUMIFS(prod!$E:$E,prod!$A:$A,Table2[[#This Row],[date]],prod!$G:$G,Table2[[#This Row],[production_line]],prod!$F:$F,Table2[[#This Row],[output_type]])</f>
        <v>113</v>
      </c>
      <c r="L8413">
        <f>+Table2[[#This Row],[cons_qty_base_uom]]/Table2[[#This Row],[Column1]]</f>
        <v>1.3960574741830833</v>
      </c>
    </row>
    <row r="8414" spans="1:12" x14ac:dyDescent="0.25">
      <c r="A8414" s="2">
        <v>45717</v>
      </c>
      <c r="B8414" s="1" t="s">
        <v>115</v>
      </c>
      <c r="C8414" s="4">
        <v>65.731039409453501</v>
      </c>
      <c r="D8414" s="4">
        <v>1.3501155494701755</v>
      </c>
      <c r="E8414" s="4">
        <v>1820.749791641862</v>
      </c>
      <c r="F8414" s="1" t="s">
        <v>510</v>
      </c>
      <c r="G8414" s="1">
        <v>2</v>
      </c>
      <c r="H8414" s="1" t="s">
        <v>505</v>
      </c>
      <c r="I84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0.58169061424295132</v>
      </c>
      <c r="J8414" s="1" t="str">
        <f>IFERROR(INDEX('consumption_figs'!$C:$C,MATCH(Table2[[#This Row],[item_code]],'consumption_figs'!A:A,0),1),"NA")</f>
        <v>pc/heat</v>
      </c>
      <c r="K8414" s="1">
        <f>+SUMIFS(prod!$E:$E,prod!$A:$A,Table2[[#This Row],[date]],prod!$G:$G,Table2[[#This Row],[production_line]],prod!$F:$F,Table2[[#This Row],[output_type]])</f>
        <v>113</v>
      </c>
      <c r="L8414">
        <f>+Table2[[#This Row],[cons_qty_base_uom]]/Table2[[#This Row],[Column1]]</f>
        <v>0.58169061424295132</v>
      </c>
    </row>
    <row r="8415" spans="1:12" x14ac:dyDescent="0.25">
      <c r="A8415" s="2">
        <v>45717</v>
      </c>
      <c r="B8415" s="1" t="s">
        <v>119</v>
      </c>
      <c r="C8415" s="4">
        <v>428.56637694963683</v>
      </c>
      <c r="D8415" s="4">
        <v>8.7941820550065479</v>
      </c>
      <c r="E8415" s="4">
        <v>11871.28864150494</v>
      </c>
      <c r="F8415" s="1" t="s">
        <v>510</v>
      </c>
      <c r="G8415" s="1">
        <v>2</v>
      </c>
      <c r="H8415" s="1" t="s">
        <v>505</v>
      </c>
      <c r="I84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3.7926228048640427</v>
      </c>
      <c r="J8415" s="1" t="str">
        <f>IFERROR(INDEX('consumption_figs'!$C:$C,MATCH(Table2[[#This Row],[item_code]],'consumption_figs'!A:A,0),1),"NA")</f>
        <v>pc/heat</v>
      </c>
      <c r="K8415" s="1">
        <f>+SUMIFS(prod!$E:$E,prod!$A:$A,Table2[[#This Row],[date]],prod!$G:$G,Table2[[#This Row],[production_line]],prod!$F:$F,Table2[[#This Row],[output_type]])</f>
        <v>113</v>
      </c>
      <c r="L8415">
        <f>+Table2[[#This Row],[cons_qty_base_uom]]/Table2[[#This Row],[Column1]]</f>
        <v>3.7926228048640427</v>
      </c>
    </row>
    <row r="8416" spans="1:12" x14ac:dyDescent="0.25">
      <c r="A8416" s="2">
        <v>45717</v>
      </c>
      <c r="B8416" s="1" t="s">
        <v>128</v>
      </c>
      <c r="C8416" s="4">
        <v>28.921657340159541</v>
      </c>
      <c r="D8416" s="4">
        <v>0.72622281581140569</v>
      </c>
      <c r="E8416" s="4">
        <v>980.4441838314084</v>
      </c>
      <c r="F8416" s="1" t="s">
        <v>510</v>
      </c>
      <c r="G8416" s="1">
        <v>2</v>
      </c>
      <c r="H8416" s="1" t="s">
        <v>505</v>
      </c>
      <c r="I84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0.25594387026689858</v>
      </c>
      <c r="J8416" s="1" t="str">
        <f>IFERROR(INDEX('consumption_figs'!$C:$C,MATCH(Table2[[#This Row],[item_code]],'consumption_figs'!A:A,0),1),"NA")</f>
        <v>pc/heat</v>
      </c>
      <c r="K8416" s="1">
        <f>+SUMIFS(prod!$E:$E,prod!$A:$A,Table2[[#This Row],[date]],prod!$G:$G,Table2[[#This Row],[production_line]],prod!$F:$F,Table2[[#This Row],[output_type]])</f>
        <v>113</v>
      </c>
      <c r="L8416">
        <f>+Table2[[#This Row],[cons_qty_base_uom]]/Table2[[#This Row],[Column1]]</f>
        <v>0.25594387026689858</v>
      </c>
    </row>
    <row r="8417" spans="1:12" x14ac:dyDescent="0.25">
      <c r="A8417" s="2">
        <v>45717</v>
      </c>
      <c r="B8417" s="1" t="s">
        <v>136</v>
      </c>
      <c r="C8417" s="4">
        <v>138.47338968924871</v>
      </c>
      <c r="D8417" s="4">
        <v>3.474297347303251</v>
      </c>
      <c r="E8417" s="4">
        <v>4694.2479104655313</v>
      </c>
      <c r="F8417" s="1" t="s">
        <v>510</v>
      </c>
      <c r="G8417" s="1">
        <v>2</v>
      </c>
      <c r="H8417" s="1" t="s">
        <v>505</v>
      </c>
      <c r="I84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1.2254282273384842</v>
      </c>
      <c r="J8417" s="1" t="str">
        <f>IFERROR(INDEX('consumption_figs'!$C:$C,MATCH(Table2[[#This Row],[item_code]],'consumption_figs'!A:A,0),1),"NA")</f>
        <v>pc/heat</v>
      </c>
      <c r="K8417" s="1">
        <f>+SUMIFS(prod!$E:$E,prod!$A:$A,Table2[[#This Row],[date]],prod!$G:$G,Table2[[#This Row],[production_line]],prod!$F:$F,Table2[[#This Row],[output_type]])</f>
        <v>113</v>
      </c>
      <c r="L8417">
        <f>+Table2[[#This Row],[cons_qty_base_uom]]/Table2[[#This Row],[Column1]]</f>
        <v>1.2254282273384842</v>
      </c>
    </row>
    <row r="8418" spans="1:12" x14ac:dyDescent="0.25">
      <c r="A8418" s="2">
        <v>45717</v>
      </c>
      <c r="B8418" s="1" t="s">
        <v>132</v>
      </c>
      <c r="C8418" s="4">
        <v>93.776282890820326</v>
      </c>
      <c r="D8418" s="4">
        <v>2.35097141207287</v>
      </c>
      <c r="E8418" s="4">
        <v>3179.0159899988089</v>
      </c>
      <c r="F8418" s="1" t="s">
        <v>510</v>
      </c>
      <c r="G8418" s="1">
        <v>2</v>
      </c>
      <c r="H8418" s="1" t="s">
        <v>505</v>
      </c>
      <c r="I84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0.8298786096532772</v>
      </c>
      <c r="J8418" s="1" t="str">
        <f>IFERROR(INDEX('consumption_figs'!$C:$C,MATCH(Table2[[#This Row],[item_code]],'consumption_figs'!A:A,0),1),"NA")</f>
        <v>pc/heat</v>
      </c>
      <c r="K8418" s="1">
        <f>+SUMIFS(prod!$E:$E,prod!$A:$A,Table2[[#This Row],[date]],prod!$G:$G,Table2[[#This Row],[production_line]],prod!$F:$F,Table2[[#This Row],[output_type]])</f>
        <v>113</v>
      </c>
      <c r="L8418">
        <f>+Table2[[#This Row],[cons_qty_base_uom]]/Table2[[#This Row],[Column1]]</f>
        <v>0.8298786096532772</v>
      </c>
    </row>
    <row r="8419" spans="1:12" x14ac:dyDescent="0.25">
      <c r="A8419" s="2">
        <v>45717</v>
      </c>
      <c r="B8419" s="1" t="s">
        <v>134</v>
      </c>
      <c r="C8419" s="4">
        <v>7.8877247291344208</v>
      </c>
      <c r="D8419" s="4">
        <v>0.19845515418502219</v>
      </c>
      <c r="E8419" s="4">
        <v>267.39386831765688</v>
      </c>
      <c r="F8419" s="1" t="s">
        <v>510</v>
      </c>
      <c r="G8419" s="1">
        <v>2</v>
      </c>
      <c r="H8419" s="1" t="s">
        <v>505</v>
      </c>
      <c r="I84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6.9802873709154167E-2</v>
      </c>
      <c r="J8419" s="1" t="str">
        <f>IFERROR(INDEX('consumption_figs'!$C:$C,MATCH(Table2[[#This Row],[item_code]],'consumption_figs'!A:A,0),1),"NA")</f>
        <v>pc/heat</v>
      </c>
      <c r="K8419" s="1">
        <f>+SUMIFS(prod!$E:$E,prod!$A:$A,Table2[[#This Row],[date]],prod!$G:$G,Table2[[#This Row],[production_line]],prod!$F:$F,Table2[[#This Row],[output_type]])</f>
        <v>113</v>
      </c>
      <c r="L8419">
        <f>+Table2[[#This Row],[cons_qty_base_uom]]/Table2[[#This Row],[Column1]]</f>
        <v>6.9802873709154167E-2</v>
      </c>
    </row>
    <row r="8420" spans="1:12" x14ac:dyDescent="0.25">
      <c r="A8420" s="2">
        <v>45717</v>
      </c>
      <c r="B8420" s="1" t="s">
        <v>227</v>
      </c>
      <c r="C8420" s="4">
        <v>13.146207881890701</v>
      </c>
      <c r="D8420" s="4">
        <v>13.146207881890701</v>
      </c>
      <c r="E8420" s="4">
        <v>10426.651857363971</v>
      </c>
      <c r="F8420" s="1" t="s">
        <v>510</v>
      </c>
      <c r="G8420" s="1">
        <v>2</v>
      </c>
      <c r="H8420" s="1" t="s">
        <v>505</v>
      </c>
      <c r="I84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0.62039678536529974</v>
      </c>
      <c r="J8420" s="1" t="str">
        <f>IFERROR(INDEX('consumption_figs'!$C:$C,MATCH(Table2[[#This Row],[item_code]],'consumption_figs'!A:A,0),1),"NA")</f>
        <v>kg/ton</v>
      </c>
      <c r="K8420" s="1">
        <f>+SUMIFS(prod!$E:$E,prod!$A:$A,Table2[[#This Row],[date]],prod!$G:$G,Table2[[#This Row],[production_line]],prod!$F:$F,Table2[[#This Row],[output_type]])</f>
        <v>113</v>
      </c>
      <c r="L8420">
        <f>+Table2[[#This Row],[cons_qty_base_uom]]/Table2[[#This Row],[Column1]]</f>
        <v>0.11633812284859028</v>
      </c>
    </row>
    <row r="8421" spans="1:12" x14ac:dyDescent="0.25">
      <c r="A8421" s="2">
        <v>45717</v>
      </c>
      <c r="B8421" s="1" t="s">
        <v>234</v>
      </c>
      <c r="C8421" s="4">
        <v>4.3820692939635668</v>
      </c>
      <c r="D8421" s="4">
        <v>4.3820692939635668</v>
      </c>
      <c r="E8421" s="4">
        <v>5039.3796880581021</v>
      </c>
      <c r="F8421" s="1" t="s">
        <v>510</v>
      </c>
      <c r="G8421" s="1">
        <v>2</v>
      </c>
      <c r="H8421" s="1" t="s">
        <v>505</v>
      </c>
      <c r="I84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0.20679892845509987</v>
      </c>
      <c r="J8421" s="1" t="str">
        <f>IFERROR(INDEX('consumption_figs'!$C:$C,MATCH(Table2[[#This Row],[item_code]],'consumption_figs'!A:A,0),1),"NA")</f>
        <v>kg/ton</v>
      </c>
      <c r="K8421" s="1">
        <f>+SUMIFS(prod!$E:$E,prod!$A:$A,Table2[[#This Row],[date]],prod!$G:$G,Table2[[#This Row],[production_line]],prod!$F:$F,Table2[[#This Row],[output_type]])</f>
        <v>113</v>
      </c>
      <c r="L8421">
        <f>+Table2[[#This Row],[cons_qty_base_uom]]/Table2[[#This Row],[Column1]]</f>
        <v>3.8779374282863426E-2</v>
      </c>
    </row>
    <row r="8422" spans="1:12" x14ac:dyDescent="0.25">
      <c r="A8422" s="2">
        <v>45717</v>
      </c>
      <c r="B8422" s="1" t="s">
        <v>63</v>
      </c>
      <c r="C8422" s="4">
        <v>0.8764138587927135</v>
      </c>
      <c r="D8422" s="4">
        <v>0.28545675794737474</v>
      </c>
      <c r="E8422" s="4">
        <v>1035.2463424217169</v>
      </c>
      <c r="F8422" s="1" t="s">
        <v>510</v>
      </c>
      <c r="G8422" s="1">
        <v>2</v>
      </c>
      <c r="H8422" s="1" t="s">
        <v>505</v>
      </c>
      <c r="I84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7.7558748565726855E-3</v>
      </c>
      <c r="J8422" s="1" t="str">
        <f>IFERROR(INDEX('consumption_figs'!$C:$C,MATCH(Table2[[#This Row],[item_code]],'consumption_figs'!A:A,0),1),"NA")</f>
        <v>pc/heat</v>
      </c>
      <c r="K8422" s="1">
        <f>+SUMIFS(prod!$E:$E,prod!$A:$A,Table2[[#This Row],[date]],prod!$G:$G,Table2[[#This Row],[production_line]],prod!$F:$F,Table2[[#This Row],[output_type]])</f>
        <v>113</v>
      </c>
      <c r="L8422">
        <f>+Table2[[#This Row],[cons_qty_base_uom]]/Table2[[#This Row],[Column1]]</f>
        <v>7.7558748565726855E-3</v>
      </c>
    </row>
    <row r="8423" spans="1:12" x14ac:dyDescent="0.25">
      <c r="A8423" s="2">
        <v>45717</v>
      </c>
      <c r="B8423" s="1" t="e">
        <f>+#REF!</f>
        <v>#REF!</v>
      </c>
      <c r="C8423" s="4">
        <v>0.43820692939635675</v>
      </c>
      <c r="D8423" s="4">
        <v>0.28045243481366833</v>
      </c>
      <c r="E8423" s="4">
        <v>592.70992856292423</v>
      </c>
      <c r="F8423" s="1" t="s">
        <v>510</v>
      </c>
      <c r="G8423" s="1">
        <v>2</v>
      </c>
      <c r="H8423" s="1" t="s">
        <v>505</v>
      </c>
      <c r="I84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9.046852735924784E-3</v>
      </c>
      <c r="J8423" s="1" t="str">
        <f>IFERROR(INDEX('consumption_figs'!$C:$C,MATCH(Table2[[#This Row],[item_code]],'consumption_figs'!A:A,0),1),"NA")</f>
        <v>NA</v>
      </c>
      <c r="K8423" s="1">
        <f>+SUMIFS(prod!$E:$E,prod!$A:$A,Table2[[#This Row],[date]],prod!$G:$G,Table2[[#This Row],[production_line]],prod!$F:$F,Table2[[#This Row],[output_type]])</f>
        <v>113</v>
      </c>
      <c r="L8423">
        <f>+Table2[[#This Row],[cons_qty_base_uom]]/Table2[[#This Row],[Column1]]</f>
        <v>3.8779374282863427E-3</v>
      </c>
    </row>
    <row r="8424" spans="1:12" x14ac:dyDescent="0.25">
      <c r="A8424" s="2">
        <v>45717</v>
      </c>
      <c r="B8424" s="1" t="s">
        <v>167</v>
      </c>
      <c r="C8424" s="4">
        <v>1447.2871665827881</v>
      </c>
      <c r="D8424" s="4">
        <v>6.2667534313034734</v>
      </c>
      <c r="E8424" s="4">
        <v>4480.102028038852</v>
      </c>
      <c r="F8424" s="1" t="s">
        <v>510</v>
      </c>
      <c r="G8424" s="1">
        <v>2</v>
      </c>
      <c r="H8424" s="1" t="s">
        <v>505</v>
      </c>
      <c r="I84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0.29574107745651124</v>
      </c>
      <c r="J8424" s="1" t="str">
        <f>IFERROR(INDEX('consumption_figs'!$C:$C,MATCH(Table2[[#This Row],[item_code]],'consumption_figs'!A:A,0),1),"NA")</f>
        <v>kg/ton</v>
      </c>
      <c r="K8424" s="1">
        <f>+SUMIFS(prod!$E:$E,prod!$A:$A,Table2[[#This Row],[date]],prod!$G:$G,Table2[[#This Row],[production_line]],prod!$F:$F,Table2[[#This Row],[output_type]])</f>
        <v>113</v>
      </c>
      <c r="L8424">
        <f>+Table2[[#This Row],[cons_qty_base_uom]]/Table2[[#This Row],[Column1]]</f>
        <v>12.80785103170609</v>
      </c>
    </row>
    <row r="8425" spans="1:12" x14ac:dyDescent="0.25">
      <c r="A8425" s="2">
        <v>45717</v>
      </c>
      <c r="B8425" s="1" t="s">
        <v>168</v>
      </c>
      <c r="C8425" s="4">
        <v>806.68465022647206</v>
      </c>
      <c r="D8425" s="4">
        <v>1.7585725374937096</v>
      </c>
      <c r="E8425" s="4">
        <v>1258.2415649958571</v>
      </c>
      <c r="F8425" s="1" t="s">
        <v>510</v>
      </c>
      <c r="G8425" s="1">
        <v>2</v>
      </c>
      <c r="H8425" s="1" t="s">
        <v>505</v>
      </c>
      <c r="I84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8.2990681335238778E-2</v>
      </c>
      <c r="J8425" s="1" t="str">
        <f>IFERROR(INDEX('consumption_figs'!$C:$C,MATCH(Table2[[#This Row],[item_code]],'consumption_figs'!A:A,0),1),"NA")</f>
        <v>kg/ton</v>
      </c>
      <c r="K8425" s="1">
        <f>+SUMIFS(prod!$E:$E,prod!$A:$A,Table2[[#This Row],[date]],prod!$G:$G,Table2[[#This Row],[production_line]],prod!$F:$F,Table2[[#This Row],[output_type]])</f>
        <v>113</v>
      </c>
      <c r="L8425">
        <f>+Table2[[#This Row],[cons_qty_base_uom]]/Table2[[#This Row],[Column1]]</f>
        <v>7.1388022143935581</v>
      </c>
    </row>
    <row r="8426" spans="1:12" x14ac:dyDescent="0.25">
      <c r="A8426" s="2">
        <v>45717</v>
      </c>
      <c r="B8426" s="1" t="s">
        <v>169</v>
      </c>
      <c r="C8426" s="4">
        <v>554.59569703069963</v>
      </c>
      <c r="D8426" s="4">
        <v>2.6065997760442881</v>
      </c>
      <c r="E8426" s="4">
        <v>1760.3732593041777</v>
      </c>
      <c r="F8426" s="1" t="s">
        <v>510</v>
      </c>
      <c r="G8426" s="1">
        <v>2</v>
      </c>
      <c r="H8426" s="1" t="s">
        <v>505</v>
      </c>
      <c r="I84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0.12301084360756431</v>
      </c>
      <c r="J8426" s="1" t="str">
        <f>IFERROR(INDEX('consumption_figs'!$C:$C,MATCH(Table2[[#This Row],[item_code]],'consumption_figs'!A:A,0),1),"NA")</f>
        <v>kg/ton</v>
      </c>
      <c r="K8426" s="1">
        <f>+SUMIFS(prod!$E:$E,prod!$A:$A,Table2[[#This Row],[date]],prod!$G:$G,Table2[[#This Row],[production_line]],prod!$F:$F,Table2[[#This Row],[output_type]])</f>
        <v>113</v>
      </c>
      <c r="L8426">
        <f>+Table2[[#This Row],[cons_qty_base_uom]]/Table2[[#This Row],[Column1]]</f>
        <v>4.9079265223955719</v>
      </c>
    </row>
    <row r="8427" spans="1:12" x14ac:dyDescent="0.25">
      <c r="A8427" s="2">
        <v>45717</v>
      </c>
      <c r="B8427" s="1" t="s">
        <v>171</v>
      </c>
      <c r="C8427" s="4">
        <v>189.80815299446402</v>
      </c>
      <c r="D8427" s="4">
        <v>0.76492685656769011</v>
      </c>
      <c r="E8427" s="4">
        <v>187.16995253354807</v>
      </c>
      <c r="F8427" s="1" t="s">
        <v>510</v>
      </c>
      <c r="G8427" s="1">
        <v>2</v>
      </c>
      <c r="H8427" s="1" t="s">
        <v>505</v>
      </c>
      <c r="I84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3.6098483084836722E-2</v>
      </c>
      <c r="J8427" s="1" t="str">
        <f>IFERROR(INDEX('consumption_figs'!$C:$C,MATCH(Table2[[#This Row],[item_code]],'consumption_figs'!A:A,0),1),"NA")</f>
        <v>kg/ton</v>
      </c>
      <c r="K8427" s="1">
        <f>+SUMIFS(prod!$E:$E,prod!$A:$A,Table2[[#This Row],[date]],prod!$G:$G,Table2[[#This Row],[production_line]],prod!$F:$F,Table2[[#This Row],[output_type]])</f>
        <v>113</v>
      </c>
      <c r="L8427">
        <f>+Table2[[#This Row],[cons_qty_base_uom]]/Table2[[#This Row],[Column1]]</f>
        <v>1.6797181680926019</v>
      </c>
    </row>
    <row r="8428" spans="1:12" x14ac:dyDescent="0.25">
      <c r="A8428" s="2">
        <v>45717</v>
      </c>
      <c r="B8428" s="1" t="s">
        <v>172</v>
      </c>
      <c r="C8428" s="4">
        <v>1473.3857876195268</v>
      </c>
      <c r="D8428" s="4">
        <v>7.13118721207851</v>
      </c>
      <c r="E8428" s="4">
        <v>6418.0684908706589</v>
      </c>
      <c r="F8428" s="1" t="s">
        <v>510</v>
      </c>
      <c r="G8428" s="1">
        <v>2</v>
      </c>
      <c r="H8428" s="1" t="s">
        <v>505</v>
      </c>
      <c r="I84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0.33653549844636671</v>
      </c>
      <c r="J8428" s="1" t="str">
        <f>IFERROR(INDEX('consumption_figs'!$C:$C,MATCH(Table2[[#This Row],[item_code]],'consumption_figs'!A:A,0),1),"NA")</f>
        <v>kg/ton</v>
      </c>
      <c r="K8428" s="1">
        <f>+SUMIFS(prod!$E:$E,prod!$A:$A,Table2[[#This Row],[date]],prod!$G:$G,Table2[[#This Row],[production_line]],prod!$F:$F,Table2[[#This Row],[output_type]])</f>
        <v>113</v>
      </c>
      <c r="L8428">
        <f>+Table2[[#This Row],[cons_qty_base_uom]]/Table2[[#This Row],[Column1]]</f>
        <v>13.038812279818821</v>
      </c>
    </row>
    <row r="8429" spans="1:12" x14ac:dyDescent="0.25">
      <c r="A8429" s="2">
        <v>45717</v>
      </c>
      <c r="B8429" s="1" t="s">
        <v>173</v>
      </c>
      <c r="C8429" s="4">
        <v>149.17996980372419</v>
      </c>
      <c r="D8429" s="4">
        <v>1.8632578228485155</v>
      </c>
      <c r="E8429" s="4">
        <v>2743.419644690488</v>
      </c>
      <c r="F8429" s="1" t="s">
        <v>510</v>
      </c>
      <c r="G8429" s="1">
        <v>2</v>
      </c>
      <c r="H8429" s="1" t="s">
        <v>505</v>
      </c>
      <c r="I84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1.3201767239267628</v>
      </c>
      <c r="J8429" s="1" t="str">
        <f>IFERROR(INDEX('consumption_figs'!$C:$C,MATCH(Table2[[#This Row],[item_code]],'consumption_figs'!A:A,0),1),"NA")</f>
        <v>pc/heat</v>
      </c>
      <c r="K8429" s="1">
        <f>+SUMIFS(prod!$E:$E,prod!$A:$A,Table2[[#This Row],[date]],prod!$G:$G,Table2[[#This Row],[production_line]],prod!$F:$F,Table2[[#This Row],[output_type]])</f>
        <v>113</v>
      </c>
      <c r="L8429">
        <f>+Table2[[#This Row],[cons_qty_base_uom]]/Table2[[#This Row],[Column1]]</f>
        <v>1.3201767239267628</v>
      </c>
    </row>
    <row r="8430" spans="1:12" x14ac:dyDescent="0.25">
      <c r="A8430" s="2">
        <v>45717</v>
      </c>
      <c r="B8430" s="1" t="s">
        <v>175</v>
      </c>
      <c r="C8430" s="4">
        <v>38.764745848012076</v>
      </c>
      <c r="D8430" s="4">
        <v>0.57565647584297941</v>
      </c>
      <c r="E8430" s="4">
        <v>906.70740538500252</v>
      </c>
      <c r="F8430" s="1" t="s">
        <v>510</v>
      </c>
      <c r="G8430" s="1">
        <v>2</v>
      </c>
      <c r="H8430" s="1" t="s">
        <v>505</v>
      </c>
      <c r="I84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0.34305084821249626</v>
      </c>
      <c r="J8430" s="1" t="str">
        <f>IFERROR(INDEX('consumption_figs'!$C:$C,MATCH(Table2[[#This Row],[item_code]],'consumption_figs'!A:A,0),1),"NA")</f>
        <v>pc/heat</v>
      </c>
      <c r="K8430" s="1">
        <f>+SUMIFS(prod!$E:$E,prod!$A:$A,Table2[[#This Row],[date]],prod!$G:$G,Table2[[#This Row],[production_line]],prod!$F:$F,Table2[[#This Row],[output_type]])</f>
        <v>113</v>
      </c>
      <c r="L8430">
        <f>+Table2[[#This Row],[cons_qty_base_uom]]/Table2[[#This Row],[Column1]]</f>
        <v>0.34305084821249626</v>
      </c>
    </row>
    <row r="8431" spans="1:12" x14ac:dyDescent="0.25">
      <c r="A8431" s="2">
        <v>45717</v>
      </c>
      <c r="B8431" s="1" t="s">
        <v>177</v>
      </c>
      <c r="C8431" s="4">
        <v>65.220306995470565</v>
      </c>
      <c r="D8431" s="4">
        <v>1.1126584373427277</v>
      </c>
      <c r="E8431" s="4">
        <v>1780.5143809763465</v>
      </c>
      <c r="F8431" s="1" t="s">
        <v>510</v>
      </c>
      <c r="G8431" s="1">
        <v>2</v>
      </c>
      <c r="H8431" s="1" t="s">
        <v>505</v>
      </c>
      <c r="I84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0.57717085836699611</v>
      </c>
      <c r="J8431" s="1" t="str">
        <f>IFERROR(INDEX('consumption_figs'!$C:$C,MATCH(Table2[[#This Row],[item_code]],'consumption_figs'!A:A,0),1),"NA")</f>
        <v>pc/heat</v>
      </c>
      <c r="K8431" s="1">
        <f>+SUMIFS(prod!$E:$E,prod!$A:$A,Table2[[#This Row],[date]],prod!$G:$G,Table2[[#This Row],[production_line]],prod!$F:$F,Table2[[#This Row],[output_type]])</f>
        <v>113</v>
      </c>
      <c r="L8431">
        <f>+Table2[[#This Row],[cons_qty_base_uom]]/Table2[[#This Row],[Column1]]</f>
        <v>0.57717085836699611</v>
      </c>
    </row>
    <row r="8432" spans="1:12" x14ac:dyDescent="0.25">
      <c r="A8432" s="2">
        <v>45717</v>
      </c>
      <c r="B8432" s="1" t="s">
        <v>179</v>
      </c>
      <c r="C8432" s="4">
        <v>0.60627327629592431</v>
      </c>
      <c r="D8432" s="4">
        <v>3.9704836864620083</v>
      </c>
      <c r="E8432" s="4">
        <v>9518.4904378460124</v>
      </c>
      <c r="F8432" s="1" t="s">
        <v>510</v>
      </c>
      <c r="G8432" s="1">
        <v>2</v>
      </c>
      <c r="H8432" s="1" t="s">
        <v>505</v>
      </c>
      <c r="I84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5.3652502327072946E-3</v>
      </c>
      <c r="J8432" s="1" t="str">
        <f>IFERROR(INDEX('consumption_figs'!$C:$C,MATCH(Table2[[#This Row],[item_code]],'consumption_figs'!A:A,0),1),"NA")</f>
        <v>pc/heat</v>
      </c>
      <c r="K8432" s="1">
        <f>+SUMIFS(prod!$E:$E,prod!$A:$A,Table2[[#This Row],[date]],prod!$G:$G,Table2[[#This Row],[production_line]],prod!$F:$F,Table2[[#This Row],[output_type]])</f>
        <v>113</v>
      </c>
      <c r="L8432">
        <f>+Table2[[#This Row],[cons_qty_base_uom]]/Table2[[#This Row],[Column1]]</f>
        <v>5.3652502327072946E-3</v>
      </c>
    </row>
    <row r="8433" spans="1:12" x14ac:dyDescent="0.25">
      <c r="A8433" s="2">
        <v>45717</v>
      </c>
      <c r="B8433" s="1" t="s">
        <v>181</v>
      </c>
      <c r="C8433" s="4">
        <v>722.9349521892301</v>
      </c>
      <c r="D8433" s="4">
        <v>6.2172405888273783</v>
      </c>
      <c r="E8433" s="4">
        <v>9940.3555926019144</v>
      </c>
      <c r="F8433" s="1" t="s">
        <v>510</v>
      </c>
      <c r="G8433" s="1">
        <v>2</v>
      </c>
      <c r="H8433" s="1" t="s">
        <v>505</v>
      </c>
      <c r="I84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6.3976544441524785</v>
      </c>
      <c r="J8433" s="1" t="str">
        <f>IFERROR(INDEX('consumption_figs'!$C:$C,MATCH(Table2[[#This Row],[item_code]],'consumption_figs'!A:A,0),1),"NA")</f>
        <v>pc/heat</v>
      </c>
      <c r="K8433" s="1">
        <f>+SUMIFS(prod!$E:$E,prod!$A:$A,Table2[[#This Row],[date]],prod!$G:$G,Table2[[#This Row],[production_line]],prod!$F:$F,Table2[[#This Row],[output_type]])</f>
        <v>113</v>
      </c>
      <c r="L8433">
        <f>+Table2[[#This Row],[cons_qty_base_uom]]/Table2[[#This Row],[Column1]]</f>
        <v>6.3976544441524785</v>
      </c>
    </row>
    <row r="8434" spans="1:12" x14ac:dyDescent="0.25">
      <c r="A8434" s="2">
        <v>45717</v>
      </c>
      <c r="B8434" s="1" t="s">
        <v>183</v>
      </c>
      <c r="C8434" s="4">
        <v>1433.9281580271768</v>
      </c>
      <c r="D8434" s="4">
        <v>12.690264198540515</v>
      </c>
      <c r="E8434" s="4">
        <v>16490.173817312534</v>
      </c>
      <c r="F8434" s="1" t="s">
        <v>510</v>
      </c>
      <c r="G8434" s="1">
        <v>2</v>
      </c>
      <c r="H8434" s="1" t="s">
        <v>505</v>
      </c>
      <c r="I84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12.689629717054661</v>
      </c>
      <c r="J8434" s="1" t="str">
        <f>IFERROR(INDEX('consumption_figs'!$C:$C,MATCH(Table2[[#This Row],[item_code]],'consumption_figs'!A:A,0),1),"NA")</f>
        <v>pc/heat</v>
      </c>
      <c r="K8434" s="1">
        <f>+SUMIFS(prod!$E:$E,prod!$A:$A,Table2[[#This Row],[date]],prod!$G:$G,Table2[[#This Row],[production_line]],prod!$F:$F,Table2[[#This Row],[output_type]])</f>
        <v>113</v>
      </c>
      <c r="L8434">
        <f>+Table2[[#This Row],[cons_qty_base_uom]]/Table2[[#This Row],[Column1]]</f>
        <v>12.689629717054661</v>
      </c>
    </row>
    <row r="8435" spans="1:12" x14ac:dyDescent="0.25">
      <c r="A8435" s="2">
        <v>45717</v>
      </c>
      <c r="B8435" s="1" t="s">
        <v>191</v>
      </c>
      <c r="C8435" s="4">
        <v>1377.5263714141922</v>
      </c>
      <c r="D8435" s="4">
        <v>9.6013588087569204</v>
      </c>
      <c r="E8435" s="4">
        <v>15001.262184700554</v>
      </c>
      <c r="F8435" s="1" t="s">
        <v>510</v>
      </c>
      <c r="G8435" s="1">
        <v>2</v>
      </c>
      <c r="H8435" s="1" t="s">
        <v>505</v>
      </c>
      <c r="I84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12.190498862072497</v>
      </c>
      <c r="J8435" s="1" t="str">
        <f>IFERROR(INDEX('consumption_figs'!$C:$C,MATCH(Table2[[#This Row],[item_code]],'consumption_figs'!A:A,0),1),"NA")</f>
        <v>pc/heat</v>
      </c>
      <c r="K8435" s="1">
        <f>+SUMIFS(prod!$E:$E,prod!$A:$A,Table2[[#This Row],[date]],prod!$G:$G,Table2[[#This Row],[production_line]],prod!$F:$F,Table2[[#This Row],[output_type]])</f>
        <v>113</v>
      </c>
      <c r="L8435">
        <f>+Table2[[#This Row],[cons_qty_base_uom]]/Table2[[#This Row],[Column1]]</f>
        <v>12.190498862072497</v>
      </c>
    </row>
    <row r="8436" spans="1:12" x14ac:dyDescent="0.25">
      <c r="A8436" s="2">
        <v>45717</v>
      </c>
      <c r="B8436" s="1" t="s">
        <v>193</v>
      </c>
      <c r="C8436" s="4">
        <v>490.34647710115757</v>
      </c>
      <c r="D8436" s="4">
        <v>3.9914203236034229</v>
      </c>
      <c r="E8436" s="4">
        <v>4903.464771011576</v>
      </c>
      <c r="F8436" s="1" t="s">
        <v>510</v>
      </c>
      <c r="G8436" s="1">
        <v>2</v>
      </c>
      <c r="H8436" s="1" t="s">
        <v>505</v>
      </c>
      <c r="I84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4.3393493548775011</v>
      </c>
      <c r="J8436" s="1" t="str">
        <f>IFERROR(INDEX('consumption_figs'!$C:$C,MATCH(Table2[[#This Row],[item_code]],'consumption_figs'!A:A,0),1),"NA")</f>
        <v>pc/heat</v>
      </c>
      <c r="K8436" s="1">
        <f>+SUMIFS(prod!$E:$E,prod!$A:$A,Table2[[#This Row],[date]],prod!$G:$G,Table2[[#This Row],[production_line]],prod!$F:$F,Table2[[#This Row],[output_type]])</f>
        <v>113</v>
      </c>
      <c r="L8436">
        <f>+Table2[[#This Row],[cons_qty_base_uom]]/Table2[[#This Row],[Column1]]</f>
        <v>4.3393493548775011</v>
      </c>
    </row>
    <row r="8437" spans="1:12" x14ac:dyDescent="0.25">
      <c r="A8437" s="2">
        <v>45717</v>
      </c>
      <c r="B8437" s="1" t="s">
        <v>195</v>
      </c>
      <c r="C8437" s="4">
        <v>1171.026019124308</v>
      </c>
      <c r="D8437" s="4">
        <v>9.5321517956718669</v>
      </c>
      <c r="E8437" s="4">
        <v>11710.26019124308</v>
      </c>
      <c r="F8437" s="1" t="s">
        <v>510</v>
      </c>
      <c r="G8437" s="1">
        <v>2</v>
      </c>
      <c r="H8437" s="1" t="s">
        <v>505</v>
      </c>
      <c r="I84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10.363062116144318</v>
      </c>
      <c r="J8437" s="1" t="str">
        <f>IFERROR(INDEX('consumption_figs'!$C:$C,MATCH(Table2[[#This Row],[item_code]],'consumption_figs'!A:A,0),1),"NA")</f>
        <v>pc/heat</v>
      </c>
      <c r="K8437" s="1">
        <f>+SUMIFS(prod!$E:$E,prod!$A:$A,Table2[[#This Row],[date]],prod!$G:$G,Table2[[#This Row],[production_line]],prod!$F:$F,Table2[[#This Row],[output_type]])</f>
        <v>113</v>
      </c>
      <c r="L8437">
        <f>+Table2[[#This Row],[cons_qty_base_uom]]/Table2[[#This Row],[Column1]]</f>
        <v>10.363062116144318</v>
      </c>
    </row>
    <row r="8438" spans="1:12" x14ac:dyDescent="0.25">
      <c r="A8438" s="2">
        <v>45717</v>
      </c>
      <c r="B8438" s="1" t="s">
        <v>189</v>
      </c>
      <c r="C8438" s="4">
        <v>527.09031202818323</v>
      </c>
      <c r="D8438" s="4">
        <v>3.6843612810770012</v>
      </c>
      <c r="E8438" s="4">
        <v>5740.0134979869154</v>
      </c>
      <c r="F8438" s="1" t="s">
        <v>510</v>
      </c>
      <c r="G8438" s="1">
        <v>2</v>
      </c>
      <c r="H8438" s="1" t="s">
        <v>505</v>
      </c>
      <c r="I84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4.6645160356476394</v>
      </c>
      <c r="J8438" s="1" t="str">
        <f>IFERROR(INDEX('consumption_figs'!$C:$C,MATCH(Table2[[#This Row],[item_code]],'consumption_figs'!A:A,0),1),"NA")</f>
        <v>pc/heat</v>
      </c>
      <c r="K8438" s="1">
        <f>+SUMIFS(prod!$E:$E,prod!$A:$A,Table2[[#This Row],[date]],prod!$G:$G,Table2[[#This Row],[production_line]],prod!$F:$F,Table2[[#This Row],[output_type]])</f>
        <v>113</v>
      </c>
      <c r="L8438">
        <f>+Table2[[#This Row],[cons_qty_base_uom]]/Table2[[#This Row],[Column1]]</f>
        <v>4.6645160356476394</v>
      </c>
    </row>
    <row r="8439" spans="1:12" x14ac:dyDescent="0.25">
      <c r="A8439" s="2">
        <v>45717</v>
      </c>
      <c r="B8439" s="1" t="s">
        <v>199</v>
      </c>
      <c r="C8439" s="4">
        <v>144.40327126321088</v>
      </c>
      <c r="D8439" s="4">
        <v>1.3429504227478612</v>
      </c>
      <c r="E8439" s="4">
        <v>1900.3470498238553</v>
      </c>
      <c r="F8439" s="1" t="s">
        <v>510</v>
      </c>
      <c r="G8439" s="1">
        <v>2</v>
      </c>
      <c r="H8439" s="1" t="s">
        <v>505</v>
      </c>
      <c r="I84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1.2779050554266449</v>
      </c>
      <c r="J8439" s="1" t="str">
        <f>IFERROR(INDEX('consumption_figs'!$C:$C,MATCH(Table2[[#This Row],[item_code]],'consumption_figs'!A:A,0),1),"NA")</f>
        <v>pc/heat</v>
      </c>
      <c r="K8439" s="1">
        <f>+SUMIFS(prod!$E:$E,prod!$A:$A,Table2[[#This Row],[date]],prod!$G:$G,Table2[[#This Row],[production_line]],prod!$F:$F,Table2[[#This Row],[output_type]])</f>
        <v>113</v>
      </c>
      <c r="L8439">
        <f>+Table2[[#This Row],[cons_qty_base_uom]]/Table2[[#This Row],[Column1]]</f>
        <v>1.2779050554266449</v>
      </c>
    </row>
    <row r="8440" spans="1:12" x14ac:dyDescent="0.25">
      <c r="A8440" s="2">
        <v>45717</v>
      </c>
      <c r="B8440" s="1" t="s">
        <v>197</v>
      </c>
      <c r="C8440" s="4">
        <v>70.915601409159549</v>
      </c>
      <c r="D8440" s="4">
        <v>0.65951509310518375</v>
      </c>
      <c r="E8440" s="4">
        <v>933.24931454453963</v>
      </c>
      <c r="F8440" s="1" t="s">
        <v>510</v>
      </c>
      <c r="G8440" s="1">
        <v>2</v>
      </c>
      <c r="H8440" s="1" t="s">
        <v>505</v>
      </c>
      <c r="I84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0.62757169388636769</v>
      </c>
      <c r="J8440" s="1" t="str">
        <f>IFERROR(INDEX('consumption_figs'!$C:$C,MATCH(Table2[[#This Row],[item_code]],'consumption_figs'!A:A,0),1),"NA")</f>
        <v>pc/heat</v>
      </c>
      <c r="K8440" s="1">
        <f>+SUMIFS(prod!$E:$E,prod!$A:$A,Table2[[#This Row],[date]],prod!$G:$G,Table2[[#This Row],[production_line]],prod!$F:$F,Table2[[#This Row],[output_type]])</f>
        <v>113</v>
      </c>
      <c r="L8440">
        <f>+Table2[[#This Row],[cons_qty_base_uom]]/Table2[[#This Row],[Column1]]</f>
        <v>0.62757169388636769</v>
      </c>
    </row>
    <row r="8441" spans="1:12" x14ac:dyDescent="0.25">
      <c r="A8441" s="2">
        <v>45717</v>
      </c>
      <c r="B8441" s="1" t="s">
        <v>264</v>
      </c>
      <c r="C8441" s="4">
        <v>1.7951928654764606</v>
      </c>
      <c r="D8441" s="4">
        <v>1.7951928654764606</v>
      </c>
      <c r="E8441" s="4">
        <v>1136.3570838465996</v>
      </c>
      <c r="F8441" s="1" t="s">
        <v>510</v>
      </c>
      <c r="G8441" s="1">
        <v>2</v>
      </c>
      <c r="H8441" s="1" t="s">
        <v>505</v>
      </c>
      <c r="I84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8.471887048024826E-2</v>
      </c>
      <c r="J8441" s="1" t="str">
        <f>IFERROR(INDEX('consumption_figs'!$C:$C,MATCH(Table2[[#This Row],[item_code]],'consumption_figs'!A:A,0),1),"NA")</f>
        <v>kg/ton</v>
      </c>
      <c r="K8441" s="1">
        <f>+SUMIFS(prod!$E:$E,prod!$A:$A,Table2[[#This Row],[date]],prod!$G:$G,Table2[[#This Row],[production_line]],prod!$F:$F,Table2[[#This Row],[output_type]])</f>
        <v>113</v>
      </c>
      <c r="L8441">
        <f>+Table2[[#This Row],[cons_qty_base_uom]]/Table2[[#This Row],[Column1]]</f>
        <v>1.5886662526340359E-2</v>
      </c>
    </row>
    <row r="8442" spans="1:12" x14ac:dyDescent="0.25">
      <c r="A8442" s="2">
        <v>45717</v>
      </c>
      <c r="B8442" s="1" t="s">
        <v>162</v>
      </c>
      <c r="C8442" s="4">
        <v>16.379908151319121</v>
      </c>
      <c r="D8442" s="4">
        <v>0.47337934557312272</v>
      </c>
      <c r="E8442" s="4">
        <v>3063.0428242966755</v>
      </c>
      <c r="F8442" s="1" t="s">
        <v>510</v>
      </c>
      <c r="G8442" s="1">
        <v>2</v>
      </c>
      <c r="H8442" s="1" t="s">
        <v>505</v>
      </c>
      <c r="I84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0.14495493939220461</v>
      </c>
      <c r="J8442" s="1" t="str">
        <f>IFERROR(INDEX('consumption_figs'!$C:$C,MATCH(Table2[[#This Row],[item_code]],'consumption_figs'!A:A,0),1),"NA")</f>
        <v>pc/heat</v>
      </c>
      <c r="K8442" s="1">
        <f>+SUMIFS(prod!$E:$E,prod!$A:$A,Table2[[#This Row],[date]],prod!$G:$G,Table2[[#This Row],[production_line]],prod!$F:$F,Table2[[#This Row],[output_type]])</f>
        <v>113</v>
      </c>
      <c r="L8442">
        <f>+Table2[[#This Row],[cons_qty_base_uom]]/Table2[[#This Row],[Column1]]</f>
        <v>0.14495493939220461</v>
      </c>
    </row>
    <row r="8443" spans="1:12" x14ac:dyDescent="0.25">
      <c r="A8443" s="2">
        <v>45717</v>
      </c>
      <c r="B8443" s="1" t="s">
        <v>568</v>
      </c>
      <c r="C8443" s="4">
        <v>0.90164632025609903</v>
      </c>
      <c r="D8443" s="4">
        <v>2.0918194629941485E-2</v>
      </c>
      <c r="E8443" s="4">
        <v>193.85395885506128</v>
      </c>
      <c r="F8443" s="1" t="s">
        <v>510</v>
      </c>
      <c r="G8443" s="1">
        <v>2</v>
      </c>
      <c r="H8443" s="1" t="s">
        <v>505</v>
      </c>
      <c r="I84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6.747804719335963E-4</v>
      </c>
      <c r="J8443" s="1" t="str">
        <f>IFERROR(INDEX('consumption_figs'!$C:$C,MATCH(Table2[[#This Row],[item_code]],'consumption_figs'!A:A,0),1),"NA")</f>
        <v>NA</v>
      </c>
      <c r="K8443" s="1">
        <f>+SUMIFS(prod!$E:$E,prod!$A:$A,Table2[[#This Row],[date]],prod!$G:$G,Table2[[#This Row],[production_line]],prod!$F:$F,Table2[[#This Row],[output_type]])</f>
        <v>113</v>
      </c>
      <c r="L8443">
        <f>+Table2[[#This Row],[cons_qty_base_uom]]/Table2[[#This Row],[Column1]]</f>
        <v>7.9791709757176914E-3</v>
      </c>
    </row>
    <row r="8444" spans="1:12" x14ac:dyDescent="0.25">
      <c r="A8444" s="2">
        <v>45717</v>
      </c>
      <c r="B8444" s="1" t="s">
        <v>61</v>
      </c>
      <c r="C8444" s="4">
        <v>15.177713057644329</v>
      </c>
      <c r="D8444" s="4">
        <v>5.3121995701755138E-2</v>
      </c>
      <c r="E8444" s="4">
        <v>136.59941751879896</v>
      </c>
      <c r="F8444" s="1" t="s">
        <v>510</v>
      </c>
      <c r="G8444" s="1">
        <v>2</v>
      </c>
      <c r="H8444" s="1" t="s">
        <v>505</v>
      </c>
      <c r="I84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0.13431604475791442</v>
      </c>
      <c r="J8444" s="1" t="str">
        <f>IFERROR(INDEX('consumption_figs'!$C:$C,MATCH(Table2[[#This Row],[item_code]],'consumption_figs'!A:A,0),1),"NA")</f>
        <v>pc/heat</v>
      </c>
      <c r="K8444" s="1">
        <f>+SUMIFS(prod!$E:$E,prod!$A:$A,Table2[[#This Row],[date]],prod!$G:$G,Table2[[#This Row],[production_line]],prod!$F:$F,Table2[[#This Row],[output_type]])</f>
        <v>113</v>
      </c>
      <c r="L8444">
        <f>+Table2[[#This Row],[cons_qty_base_uom]]/Table2[[#This Row],[Column1]]</f>
        <v>0.13431604475791442</v>
      </c>
    </row>
    <row r="8445" spans="1:12" x14ac:dyDescent="0.25">
      <c r="A8445" s="2">
        <v>45717</v>
      </c>
      <c r="B8445" s="1" t="s">
        <v>163</v>
      </c>
      <c r="C8445" s="4">
        <v>5.4098779215365909</v>
      </c>
      <c r="D8445" s="4">
        <v>0.74656315317205002</v>
      </c>
      <c r="E8445" s="4">
        <v>2261.3289712022952</v>
      </c>
      <c r="F8445" s="1" t="s">
        <v>510</v>
      </c>
      <c r="G8445" s="1">
        <v>2</v>
      </c>
      <c r="H8445" s="1" t="s">
        <v>505</v>
      </c>
      <c r="I84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4.7875025854306114E-2</v>
      </c>
      <c r="J8445" s="1" t="str">
        <f>IFERROR(INDEX('consumption_figs'!$C:$C,MATCH(Table2[[#This Row],[item_code]],'consumption_figs'!A:A,0),1),"NA")</f>
        <v>pc/heat</v>
      </c>
      <c r="K8445" s="1">
        <f>+SUMIFS(prod!$E:$E,prod!$A:$A,Table2[[#This Row],[date]],prod!$G:$G,Table2[[#This Row],[production_line]],prod!$F:$F,Table2[[#This Row],[output_type]])</f>
        <v>113</v>
      </c>
      <c r="L8445">
        <f>+Table2[[#This Row],[cons_qty_base_uom]]/Table2[[#This Row],[Column1]]</f>
        <v>4.7875025854306114E-2</v>
      </c>
    </row>
    <row r="8446" spans="1:12" x14ac:dyDescent="0.25">
      <c r="A8446" s="2">
        <v>45717</v>
      </c>
      <c r="B8446" s="1" t="e">
        <f>+#REF!</f>
        <v>#REF!</v>
      </c>
      <c r="C8446" s="4">
        <v>47.937529360282589</v>
      </c>
      <c r="D8446" s="4">
        <v>0.57429160173618521</v>
      </c>
      <c r="E8446" s="4">
        <v>3930.8774075431725</v>
      </c>
      <c r="F8446" s="1" t="s">
        <v>510</v>
      </c>
      <c r="G8446" s="1">
        <v>2</v>
      </c>
      <c r="H8446" s="1" t="s">
        <v>505</v>
      </c>
      <c r="I84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1.8525535539876941E-2</v>
      </c>
      <c r="J8446" s="1" t="str">
        <f>IFERROR(INDEX('consumption_figs'!$C:$C,MATCH(Table2[[#This Row],[item_code]],'consumption_figs'!A:A,0),1),"NA")</f>
        <v>NA</v>
      </c>
      <c r="K8446" s="1">
        <f>+SUMIFS(prod!$E:$E,prod!$A:$A,Table2[[#This Row],[date]],prod!$G:$G,Table2[[#This Row],[production_line]],prod!$F:$F,Table2[[#This Row],[output_type]])</f>
        <v>113</v>
      </c>
      <c r="L8446">
        <f>+Table2[[#This Row],[cons_qty_base_uom]]/Table2[[#This Row],[Column1]]</f>
        <v>0.4242259235423238</v>
      </c>
    </row>
    <row r="8447" spans="1:12" x14ac:dyDescent="0.25">
      <c r="A8447" s="2">
        <v>45717</v>
      </c>
      <c r="B8447" s="1" t="s">
        <v>160</v>
      </c>
      <c r="C8447" s="4">
        <v>10.368932682945136</v>
      </c>
      <c r="D8447" s="4">
        <v>0.13002641584413199</v>
      </c>
      <c r="E8447" s="4">
        <v>725.82528780615951</v>
      </c>
      <c r="F8447" s="1" t="s">
        <v>510</v>
      </c>
      <c r="G8447" s="1">
        <v>2</v>
      </c>
      <c r="H8447" s="1" t="s">
        <v>505</v>
      </c>
      <c r="I84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9.1760466220753414E-2</v>
      </c>
      <c r="J8447" s="1" t="str">
        <f>IFERROR(INDEX('consumption_figs'!$C:$C,MATCH(Table2[[#This Row],[item_code]],'consumption_figs'!A:A,0),1),"NA")</f>
        <v>pc/heat</v>
      </c>
      <c r="K8447" s="1">
        <f>+SUMIFS(prod!$E:$E,prod!$A:$A,Table2[[#This Row],[date]],prod!$G:$G,Table2[[#This Row],[production_line]],prod!$F:$F,Table2[[#This Row],[output_type]])</f>
        <v>113</v>
      </c>
      <c r="L8447">
        <f>+Table2[[#This Row],[cons_qty_base_uom]]/Table2[[#This Row],[Column1]]</f>
        <v>9.1760466220753414E-2</v>
      </c>
    </row>
    <row r="8448" spans="1:12" x14ac:dyDescent="0.25">
      <c r="A8448" s="2">
        <v>45717</v>
      </c>
      <c r="B8448" s="1" t="e">
        <f>+#REF!</f>
        <v>#REF!</v>
      </c>
      <c r="C8448" s="4">
        <v>95.574509947146467</v>
      </c>
      <c r="D8448" s="4">
        <v>1.0895494133974701</v>
      </c>
      <c r="E8448" s="4">
        <v>23129.031407209444</v>
      </c>
      <c r="F8448" s="1" t="s">
        <v>510</v>
      </c>
      <c r="G8448" s="1">
        <v>2</v>
      </c>
      <c r="H8448" s="1" t="s">
        <v>505</v>
      </c>
      <c r="I84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3.5146755270886135E-2</v>
      </c>
      <c r="J8448" s="1" t="str">
        <f>IFERROR(INDEX('consumption_figs'!$C:$C,MATCH(Table2[[#This Row],[item_code]],'consumption_figs'!A:A,0),1),"NA")</f>
        <v>NA</v>
      </c>
      <c r="K8448" s="1">
        <f>+SUMIFS(prod!$E:$E,prod!$A:$A,Table2[[#This Row],[date]],prod!$G:$G,Table2[[#This Row],[production_line]],prod!$F:$F,Table2[[#This Row],[output_type]])</f>
        <v>113</v>
      </c>
      <c r="L8448">
        <f>+Table2[[#This Row],[cons_qty_base_uom]]/Table2[[#This Row],[Column1]]</f>
        <v>0.8457921234260749</v>
      </c>
    </row>
    <row r="8449" spans="1:12" x14ac:dyDescent="0.25">
      <c r="A8449" s="2">
        <v>45717</v>
      </c>
      <c r="B8449" s="1" t="s">
        <v>161</v>
      </c>
      <c r="C8449" s="4">
        <v>2.7049389607682954</v>
      </c>
      <c r="D8449" s="4">
        <v>0.39221614931140297</v>
      </c>
      <c r="E8449" s="4">
        <v>1146.8941193657572</v>
      </c>
      <c r="F8449" s="1" t="s">
        <v>510</v>
      </c>
      <c r="G8449" s="1">
        <v>2</v>
      </c>
      <c r="H8449" s="1" t="s">
        <v>505</v>
      </c>
      <c r="I84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2.3937512927153057E-2</v>
      </c>
      <c r="J8449" s="1" t="str">
        <f>IFERROR(INDEX('consumption_figs'!$C:$C,MATCH(Table2[[#This Row],[item_code]],'consumption_figs'!A:A,0),1),"NA")</f>
        <v>pc/heat</v>
      </c>
      <c r="K8449" s="1">
        <f>+SUMIFS(prod!$E:$E,prod!$A:$A,Table2[[#This Row],[date]],prod!$G:$G,Table2[[#This Row],[production_line]],prod!$F:$F,Table2[[#This Row],[output_type]])</f>
        <v>113</v>
      </c>
      <c r="L8449">
        <f>+Table2[[#This Row],[cons_qty_base_uom]]/Table2[[#This Row],[Column1]]</f>
        <v>2.3937512927153057E-2</v>
      </c>
    </row>
    <row r="8450" spans="1:12" x14ac:dyDescent="0.25">
      <c r="A8450" s="2">
        <v>45717</v>
      </c>
      <c r="B8450" s="1" t="s">
        <v>204</v>
      </c>
      <c r="C8450" s="4">
        <v>0.34782608695652184</v>
      </c>
      <c r="D8450" s="4">
        <v>2.0034782608695664E-2</v>
      </c>
      <c r="E8450" s="4">
        <v>53.913043478260889</v>
      </c>
      <c r="F8450" s="1" t="s">
        <v>510</v>
      </c>
      <c r="G8450" s="1">
        <v>2</v>
      </c>
      <c r="H8450" s="1" t="s">
        <v>505</v>
      </c>
      <c r="I84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3.0781069642170076E-3</v>
      </c>
      <c r="J8450" s="1" t="str">
        <f>IFERROR(INDEX('consumption_figs'!$C:$C,MATCH(Table2[[#This Row],[item_code]],'consumption_figs'!A:A,0),1),"NA")</f>
        <v>pc/heat</v>
      </c>
      <c r="K8450" s="1">
        <f>+SUMIFS(prod!$E:$E,prod!$A:$A,Table2[[#This Row],[date]],prod!$G:$G,Table2[[#This Row],[production_line]],prod!$F:$F,Table2[[#This Row],[output_type]])</f>
        <v>113</v>
      </c>
      <c r="L8450">
        <f>+Table2[[#This Row],[cons_qty_base_uom]]/Table2[[#This Row],[Column1]]</f>
        <v>3.0781069642170076E-3</v>
      </c>
    </row>
    <row r="8451" spans="1:12" x14ac:dyDescent="0.25">
      <c r="A8451" s="2">
        <v>45717</v>
      </c>
      <c r="B8451" s="1" t="s">
        <v>287</v>
      </c>
      <c r="C8451" s="4">
        <v>5.6637681159420312</v>
      </c>
      <c r="D8451" s="4">
        <v>5.6637681159420312</v>
      </c>
      <c r="E8451" s="4">
        <v>9736.0173913043509</v>
      </c>
      <c r="F8451" s="1" t="s">
        <v>510</v>
      </c>
      <c r="G8451" s="1">
        <v>2</v>
      </c>
      <c r="H8451" s="1" t="s">
        <v>505</v>
      </c>
      <c r="I84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0.26728495120066215</v>
      </c>
      <c r="J8451" s="1" t="str">
        <f>IFERROR(INDEX('consumption_figs'!$C:$C,MATCH(Table2[[#This Row],[item_code]],'consumption_figs'!A:A,0),1),"NA")</f>
        <v>kg/ton</v>
      </c>
      <c r="K8451" s="1">
        <f>+SUMIFS(prod!$E:$E,prod!$A:$A,Table2[[#This Row],[date]],prod!$G:$G,Table2[[#This Row],[production_line]],prod!$F:$F,Table2[[#This Row],[output_type]])</f>
        <v>113</v>
      </c>
      <c r="L8451">
        <f>+Table2[[#This Row],[cons_qty_base_uom]]/Table2[[#This Row],[Column1]]</f>
        <v>5.0121841734000278E-2</v>
      </c>
    </row>
    <row r="8452" spans="1:12" x14ac:dyDescent="0.25">
      <c r="A8452" s="2">
        <v>45717</v>
      </c>
      <c r="B8452" s="1" t="s">
        <v>285</v>
      </c>
      <c r="C8452" s="4">
        <v>0.69565217391304368</v>
      </c>
      <c r="D8452" s="4">
        <v>0.69565217391304368</v>
      </c>
      <c r="E8452" s="4">
        <v>757.42608695652189</v>
      </c>
      <c r="F8452" s="1" t="s">
        <v>510</v>
      </c>
      <c r="G8452" s="1">
        <v>2</v>
      </c>
      <c r="H8452" s="1" t="s">
        <v>505</v>
      </c>
      <c r="I84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3.2829267291790643E-2</v>
      </c>
      <c r="J8452" s="1" t="str">
        <f>IFERROR(INDEX('consumption_figs'!$C:$C,MATCH(Table2[[#This Row],[item_code]],'consumption_figs'!A:A,0),1),"NA")</f>
        <v>kg/ton</v>
      </c>
      <c r="K8452" s="1">
        <f>+SUMIFS(prod!$E:$E,prod!$A:$A,Table2[[#This Row],[date]],prod!$G:$G,Table2[[#This Row],[production_line]],prod!$F:$F,Table2[[#This Row],[output_type]])</f>
        <v>113</v>
      </c>
      <c r="L8452">
        <f>+Table2[[#This Row],[cons_qty_base_uom]]/Table2[[#This Row],[Column1]]</f>
        <v>6.1562139284340152E-3</v>
      </c>
    </row>
    <row r="8453" spans="1:12" x14ac:dyDescent="0.25">
      <c r="A8453" s="2">
        <v>45717</v>
      </c>
      <c r="B8453" s="1" t="s">
        <v>288</v>
      </c>
      <c r="C8453" s="4">
        <v>0.22222222222222221</v>
      </c>
      <c r="D8453" s="4">
        <v>0.22222222222222221</v>
      </c>
      <c r="E8453" s="4">
        <v>190.66666666666666</v>
      </c>
      <c r="F8453" s="1" t="s">
        <v>510</v>
      </c>
      <c r="G8453" s="1">
        <v>2</v>
      </c>
      <c r="H8453" s="1" t="s">
        <v>505</v>
      </c>
      <c r="I84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1.0487127051544228E-2</v>
      </c>
      <c r="J8453" s="1" t="str">
        <f>IFERROR(INDEX('consumption_figs'!$C:$C,MATCH(Table2[[#This Row],[item_code]],'consumption_figs'!A:A,0),1),"NA")</f>
        <v>kg/ton</v>
      </c>
      <c r="K8453" s="1">
        <f>+SUMIFS(prod!$E:$E,prod!$A:$A,Table2[[#This Row],[date]],prod!$G:$G,Table2[[#This Row],[production_line]],prod!$F:$F,Table2[[#This Row],[output_type]])</f>
        <v>113</v>
      </c>
      <c r="L8453">
        <f>+Table2[[#This Row],[cons_qty_base_uom]]/Table2[[#This Row],[Column1]]</f>
        <v>1.9665683382497539E-3</v>
      </c>
    </row>
    <row r="8454" spans="1:12" x14ac:dyDescent="0.25">
      <c r="A8454" s="2">
        <v>45717</v>
      </c>
      <c r="B8454" s="1" t="s">
        <v>205</v>
      </c>
      <c r="C8454" s="4">
        <v>6.0289855072463743</v>
      </c>
      <c r="D8454" s="4">
        <v>0.22222840579710146</v>
      </c>
      <c r="E8454" s="4">
        <v>415.99999999999983</v>
      </c>
      <c r="F8454" s="1" t="s">
        <v>510</v>
      </c>
      <c r="G8454" s="1">
        <v>2</v>
      </c>
      <c r="H8454" s="1" t="s">
        <v>505</v>
      </c>
      <c r="I84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5.335385404642809E-2</v>
      </c>
      <c r="J8454" s="1" t="str">
        <f>IFERROR(INDEX('consumption_figs'!$C:$C,MATCH(Table2[[#This Row],[item_code]],'consumption_figs'!A:A,0),1),"NA")</f>
        <v>pc/heat</v>
      </c>
      <c r="K8454" s="1">
        <f>+SUMIFS(prod!$E:$E,prod!$A:$A,Table2[[#This Row],[date]],prod!$G:$G,Table2[[#This Row],[production_line]],prod!$F:$F,Table2[[#This Row],[output_type]])</f>
        <v>113</v>
      </c>
      <c r="L8454">
        <f>+Table2[[#This Row],[cons_qty_base_uom]]/Table2[[#This Row],[Column1]]</f>
        <v>5.335385404642809E-2</v>
      </c>
    </row>
    <row r="8455" spans="1:12" x14ac:dyDescent="0.25">
      <c r="A8455" s="2">
        <v>45717</v>
      </c>
      <c r="B8455" s="1" t="s">
        <v>292</v>
      </c>
      <c r="C8455" s="4">
        <v>18.550724637681149</v>
      </c>
      <c r="D8455" s="4">
        <v>18.550724637681149</v>
      </c>
      <c r="E8455" s="4">
        <v>11007.628985507241</v>
      </c>
      <c r="F8455" s="1" t="s">
        <v>510</v>
      </c>
      <c r="G8455" s="1">
        <v>2</v>
      </c>
      <c r="H8455" s="1" t="s">
        <v>505</v>
      </c>
      <c r="I84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0.87544712778108302</v>
      </c>
      <c r="J8455" s="1" t="str">
        <f>IFERROR(INDEX('consumption_figs'!$C:$C,MATCH(Table2[[#This Row],[item_code]],'consumption_figs'!A:A,0),1),"NA")</f>
        <v>kg/ton</v>
      </c>
      <c r="K8455" s="1">
        <f>+SUMIFS(prod!$E:$E,prod!$A:$A,Table2[[#This Row],[date]],prod!$G:$G,Table2[[#This Row],[production_line]],prod!$F:$F,Table2[[#This Row],[output_type]])</f>
        <v>113</v>
      </c>
      <c r="L8455">
        <f>+Table2[[#This Row],[cons_qty_base_uom]]/Table2[[#This Row],[Column1]]</f>
        <v>0.16416570475824027</v>
      </c>
    </row>
    <row r="8456" spans="1:12" x14ac:dyDescent="0.25">
      <c r="A8456" s="2">
        <v>45717</v>
      </c>
      <c r="B8456" s="1" t="s">
        <v>201</v>
      </c>
      <c r="C8456" s="4">
        <v>551.81418784197331</v>
      </c>
      <c r="D8456" s="4">
        <v>1.056172355529537</v>
      </c>
      <c r="E8456" s="4">
        <v>1158.809794468144</v>
      </c>
      <c r="F8456" s="1" t="s">
        <v>510</v>
      </c>
      <c r="G8456" s="1">
        <v>2</v>
      </c>
      <c r="H8456" s="1" t="s">
        <v>505</v>
      </c>
      <c r="I84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4.8833113968316226</v>
      </c>
      <c r="J8456" s="1" t="str">
        <f>IFERROR(INDEX('consumption_figs'!$C:$C,MATCH(Table2[[#This Row],[item_code]],'consumption_figs'!A:A,0),1),"NA")</f>
        <v>pc/heat</v>
      </c>
      <c r="K8456" s="1">
        <f>+SUMIFS(prod!$E:$E,prod!$A:$A,Table2[[#This Row],[date]],prod!$G:$G,Table2[[#This Row],[production_line]],prod!$F:$F,Table2[[#This Row],[output_type]])</f>
        <v>113</v>
      </c>
      <c r="L8456">
        <f>+Table2[[#This Row],[cons_qty_base_uom]]/Table2[[#This Row],[Column1]]</f>
        <v>4.8833113968316226</v>
      </c>
    </row>
    <row r="8457" spans="1:12" x14ac:dyDescent="0.25">
      <c r="A8457" s="2">
        <v>45717</v>
      </c>
      <c r="B8457" s="1" t="s">
        <v>565</v>
      </c>
      <c r="C8457" s="4">
        <v>23.605384702128852</v>
      </c>
      <c r="D8457" s="4">
        <v>0.15933634673936986</v>
      </c>
      <c r="E8457" s="4">
        <v>1199.1026968694973</v>
      </c>
      <c r="F8457" s="1" t="s">
        <v>510</v>
      </c>
      <c r="G8457" s="1">
        <v>2</v>
      </c>
      <c r="H8457" s="1" t="s">
        <v>505</v>
      </c>
      <c r="I84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5.1398821528828983E-3</v>
      </c>
      <c r="J8457" s="1" t="str">
        <f>IFERROR(INDEX('consumption_figs'!$C:$C,MATCH(Table2[[#This Row],[item_code]],'consumption_figs'!A:A,0),1),"NA")</f>
        <v>NA</v>
      </c>
      <c r="K8457" s="1">
        <f>+SUMIFS(prod!$E:$E,prod!$A:$A,Table2[[#This Row],[date]],prod!$G:$G,Table2[[#This Row],[production_line]],prod!$F:$F,Table2[[#This Row],[output_type]])</f>
        <v>113</v>
      </c>
      <c r="L8457">
        <f>+Table2[[#This Row],[cons_qty_base_uom]]/Table2[[#This Row],[Column1]]</f>
        <v>0.20889720975335266</v>
      </c>
    </row>
    <row r="8458" spans="1:12" x14ac:dyDescent="0.25">
      <c r="A8458" s="2">
        <v>45717</v>
      </c>
      <c r="B8458" s="1" t="s">
        <v>59</v>
      </c>
      <c r="C8458" s="4">
        <v>2.2992257826748879</v>
      </c>
      <c r="D8458" s="4">
        <v>2.0693032044073995E-2</v>
      </c>
      <c r="E8458" s="4">
        <v>81.392592706691033</v>
      </c>
      <c r="F8458" s="1" t="s">
        <v>510</v>
      </c>
      <c r="G8458" s="1">
        <v>2</v>
      </c>
      <c r="H8458" s="1" t="s">
        <v>505</v>
      </c>
      <c r="I84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2.0347130820131752E-2</v>
      </c>
      <c r="J8458" s="1" t="str">
        <f>IFERROR(INDEX('consumption_figs'!$C:$C,MATCH(Table2[[#This Row],[item_code]],'consumption_figs'!A:A,0),1),"NA")</f>
        <v>pc/heat</v>
      </c>
      <c r="K8458" s="1">
        <f>+SUMIFS(prod!$E:$E,prod!$A:$A,Table2[[#This Row],[date]],prod!$G:$G,Table2[[#This Row],[production_line]],prod!$F:$F,Table2[[#This Row],[output_type]])</f>
        <v>113</v>
      </c>
      <c r="L8458">
        <f>+Table2[[#This Row],[cons_qty_base_uom]]/Table2[[#This Row],[Column1]]</f>
        <v>2.0347130820131752E-2</v>
      </c>
    </row>
    <row r="8459" spans="1:12" x14ac:dyDescent="0.25">
      <c r="A8459" s="2">
        <v>45717</v>
      </c>
      <c r="B8459" s="1" t="s">
        <v>60</v>
      </c>
      <c r="C8459" s="4">
        <v>84.918072240125937</v>
      </c>
      <c r="D8459" s="4">
        <v>1.1934725544916254</v>
      </c>
      <c r="E8459" s="4">
        <v>2484.7027937460853</v>
      </c>
      <c r="F8459" s="1" t="s">
        <v>510</v>
      </c>
      <c r="G8459" s="1">
        <v>2</v>
      </c>
      <c r="H8459" s="1" t="s">
        <v>505</v>
      </c>
      <c r="I84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0.75148736495686674</v>
      </c>
      <c r="J8459" s="1" t="str">
        <f>IFERROR(INDEX('consumption_figs'!$C:$C,MATCH(Table2[[#This Row],[item_code]],'consumption_figs'!A:A,0),1),"NA")</f>
        <v>pc/heat</v>
      </c>
      <c r="K8459" s="1">
        <f>+SUMIFS(prod!$E:$E,prod!$A:$A,Table2[[#This Row],[date]],prod!$G:$G,Table2[[#This Row],[production_line]],prod!$F:$F,Table2[[#This Row],[output_type]])</f>
        <v>113</v>
      </c>
      <c r="L8459">
        <f>+Table2[[#This Row],[cons_qty_base_uom]]/Table2[[#This Row],[Column1]]</f>
        <v>0.75148736495686674</v>
      </c>
    </row>
    <row r="8460" spans="1:12" x14ac:dyDescent="0.25">
      <c r="A8460" s="2">
        <v>45717</v>
      </c>
      <c r="B8460" s="1" t="s">
        <v>259</v>
      </c>
      <c r="C8460" s="4">
        <v>0.24848623805433548</v>
      </c>
      <c r="D8460" s="4">
        <v>0.24848623805433548</v>
      </c>
      <c r="E8460" s="4">
        <v>768.86611778772476</v>
      </c>
      <c r="F8460" s="1" t="s">
        <v>510</v>
      </c>
      <c r="G8460" s="1">
        <v>2</v>
      </c>
      <c r="H8460" s="1" t="s">
        <v>505</v>
      </c>
      <c r="I84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1.1726580370662362E-2</v>
      </c>
      <c r="J8460" s="1" t="str">
        <f>IFERROR(INDEX('consumption_figs'!$C:$C,MATCH(Table2[[#This Row],[item_code]],'consumption_figs'!A:A,0),1),"NA")</f>
        <v>kg/ton</v>
      </c>
      <c r="K8460" s="1">
        <f>+SUMIFS(prod!$E:$E,prod!$A:$A,Table2[[#This Row],[date]],prod!$G:$G,Table2[[#This Row],[production_line]],prod!$F:$F,Table2[[#This Row],[output_type]])</f>
        <v>113</v>
      </c>
      <c r="L8460">
        <f>+Table2[[#This Row],[cons_qty_base_uom]]/Table2[[#This Row],[Column1]]</f>
        <v>2.1989932571180133E-3</v>
      </c>
    </row>
    <row r="8461" spans="1:12" x14ac:dyDescent="0.25">
      <c r="A8461" s="2">
        <v>45717</v>
      </c>
      <c r="B8461" s="1" t="s">
        <v>272</v>
      </c>
      <c r="C8461" s="4">
        <v>0.14561763290274285</v>
      </c>
      <c r="D8461" s="4">
        <v>0.14561763290274285</v>
      </c>
      <c r="E8461" s="4">
        <v>159.3493756854715</v>
      </c>
      <c r="F8461" s="1" t="s">
        <v>510</v>
      </c>
      <c r="G8461" s="1">
        <v>2</v>
      </c>
      <c r="H8461" s="1" t="s">
        <v>505</v>
      </c>
      <c r="I84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6.8719977773828624E-3</v>
      </c>
      <c r="J8461" s="1" t="str">
        <f>IFERROR(INDEX('consumption_figs'!$C:$C,MATCH(Table2[[#This Row],[item_code]],'consumption_figs'!A:A,0),1),"NA")</f>
        <v>kg/ton</v>
      </c>
      <c r="K8461" s="1">
        <f>+SUMIFS(prod!$E:$E,prod!$A:$A,Table2[[#This Row],[date]],prod!$G:$G,Table2[[#This Row],[production_line]],prod!$F:$F,Table2[[#This Row],[output_type]])</f>
        <v>113</v>
      </c>
      <c r="L8461">
        <f>+Table2[[#This Row],[cons_qty_base_uom]]/Table2[[#This Row],[Column1]]</f>
        <v>1.2886516186083438E-3</v>
      </c>
    </row>
    <row r="8462" spans="1:12" x14ac:dyDescent="0.25">
      <c r="A8462" s="2">
        <v>45778</v>
      </c>
      <c r="B8462" s="1" t="s">
        <v>80</v>
      </c>
      <c r="C8462" s="4">
        <v>14.524594050017781</v>
      </c>
      <c r="D8462" s="4">
        <v>0.5320358800521513</v>
      </c>
      <c r="E8462" s="4">
        <v>769.80348465094232</v>
      </c>
      <c r="F8462" s="1" t="s">
        <v>510</v>
      </c>
      <c r="G8462" s="1">
        <v>2</v>
      </c>
      <c r="H8462" s="1" t="s">
        <v>505</v>
      </c>
      <c r="I84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0.18863109155867247</v>
      </c>
      <c r="J8462" s="1" t="str">
        <f>IFERROR(INDEX('consumption_figs'!$C:$C,MATCH(Table2[[#This Row],[item_code]],'consumption_figs'!A:A,0),1),"NA")</f>
        <v>pc/heat</v>
      </c>
      <c r="K8462" s="1">
        <f>+SUMIFS(prod!$E:$E,prod!$A:$A,Table2[[#This Row],[date]],prod!$G:$G,Table2[[#This Row],[production_line]],prod!$F:$F,Table2[[#This Row],[output_type]])</f>
        <v>77</v>
      </c>
      <c r="L8462">
        <f>+Table2[[#This Row],[cons_qty_base_uom]]/Table2[[#This Row],[Column1]]</f>
        <v>0.18863109155867247</v>
      </c>
    </row>
    <row r="8463" spans="1:12" x14ac:dyDescent="0.25">
      <c r="A8463" s="2">
        <v>45778</v>
      </c>
      <c r="B8463" s="1" t="s">
        <v>520</v>
      </c>
      <c r="C8463" s="4">
        <v>32.276875666706182</v>
      </c>
      <c r="D8463" s="4">
        <v>0.64053459760578391</v>
      </c>
      <c r="E8463" s="4">
        <v>637.57158041958041</v>
      </c>
      <c r="F8463" s="1" t="s">
        <v>510</v>
      </c>
      <c r="G8463" s="1">
        <v>2</v>
      </c>
      <c r="H8463" s="1" t="s">
        <v>505</v>
      </c>
      <c r="I84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0.41918020346371665</v>
      </c>
      <c r="J8463" s="1" t="str">
        <f>IFERROR(INDEX('consumption_figs'!$C:$C,MATCH(Table2[[#This Row],[item_code]],'consumption_figs'!A:A,0),1),"NA")</f>
        <v>pc/heat</v>
      </c>
      <c r="K8463" s="1">
        <f>+SUMIFS(prod!$E:$E,prod!$A:$A,Table2[[#This Row],[date]],prod!$G:$G,Table2[[#This Row],[production_line]],prod!$F:$F,Table2[[#This Row],[output_type]])</f>
        <v>77</v>
      </c>
      <c r="L8463">
        <f>+Table2[[#This Row],[cons_qty_base_uom]]/Table2[[#This Row],[Column1]]</f>
        <v>0.41918020346371665</v>
      </c>
    </row>
    <row r="8464" spans="1:12" x14ac:dyDescent="0.25">
      <c r="A8464" s="2">
        <v>45778</v>
      </c>
      <c r="B8464" s="1" t="s">
        <v>521</v>
      </c>
      <c r="C8464" s="4">
        <v>66.167595116747663</v>
      </c>
      <c r="D8464" s="4">
        <v>1.3130591653167927</v>
      </c>
      <c r="E8464" s="4">
        <v>1307.0217398601396</v>
      </c>
      <c r="F8464" s="1" t="s">
        <v>510</v>
      </c>
      <c r="G8464" s="1">
        <v>2</v>
      </c>
      <c r="H8464" s="1" t="s">
        <v>505</v>
      </c>
      <c r="I84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0.85931941710061899</v>
      </c>
      <c r="J8464" s="1" t="str">
        <f>IFERROR(INDEX('consumption_figs'!$C:$C,MATCH(Table2[[#This Row],[item_code]],'consumption_figs'!A:A,0),1),"NA")</f>
        <v>pc/heat</v>
      </c>
      <c r="K8464" s="1">
        <f>+SUMIFS(prod!$E:$E,prod!$A:$A,Table2[[#This Row],[date]],prod!$G:$G,Table2[[#This Row],[production_line]],prod!$F:$F,Table2[[#This Row],[output_type]])</f>
        <v>77</v>
      </c>
      <c r="L8464">
        <f>+Table2[[#This Row],[cons_qty_base_uom]]/Table2[[#This Row],[Column1]]</f>
        <v>0.85931941710061899</v>
      </c>
    </row>
    <row r="8465" spans="1:12" x14ac:dyDescent="0.25">
      <c r="A8465" s="2">
        <v>45778</v>
      </c>
      <c r="B8465" s="1" t="s">
        <v>522</v>
      </c>
      <c r="C8465" s="4">
        <v>181.55742562522227</v>
      </c>
      <c r="D8465" s="4">
        <v>3.6030071115325359</v>
      </c>
      <c r="E8465" s="4">
        <v>3586.3401398601395</v>
      </c>
      <c r="F8465" s="1" t="s">
        <v>510</v>
      </c>
      <c r="G8465" s="1">
        <v>2</v>
      </c>
      <c r="H8465" s="1" t="s">
        <v>505</v>
      </c>
      <c r="I84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2.3578886444834062</v>
      </c>
      <c r="J8465" s="1" t="str">
        <f>IFERROR(INDEX('consumption_figs'!$C:$C,MATCH(Table2[[#This Row],[item_code]],'consumption_figs'!A:A,0),1),"NA")</f>
        <v>pc/heat</v>
      </c>
      <c r="K8465" s="1">
        <f>+SUMIFS(prod!$E:$E,prod!$A:$A,Table2[[#This Row],[date]],prod!$G:$G,Table2[[#This Row],[production_line]],prod!$F:$F,Table2[[#This Row],[output_type]])</f>
        <v>77</v>
      </c>
      <c r="L8465">
        <f>+Table2[[#This Row],[cons_qty_base_uom]]/Table2[[#This Row],[Column1]]</f>
        <v>2.3578886444834062</v>
      </c>
    </row>
    <row r="8466" spans="1:12" x14ac:dyDescent="0.25">
      <c r="A8466" s="2">
        <v>45778</v>
      </c>
      <c r="B8466" s="1" t="s">
        <v>523</v>
      </c>
      <c r="C8466" s="4">
        <v>19.366125400023709</v>
      </c>
      <c r="D8466" s="4">
        <v>0.46972537157757499</v>
      </c>
      <c r="E8466" s="4">
        <v>460.01132307692313</v>
      </c>
      <c r="F8466" s="1" t="s">
        <v>510</v>
      </c>
      <c r="G8466" s="1">
        <v>2</v>
      </c>
      <c r="H8466" s="1" t="s">
        <v>505</v>
      </c>
      <c r="I84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0.25150812207822998</v>
      </c>
      <c r="J8466" s="1" t="str">
        <f>IFERROR(INDEX('consumption_figs'!$C:$C,MATCH(Table2[[#This Row],[item_code]],'consumption_figs'!A:A,0),1),"NA")</f>
        <v>pc/heat</v>
      </c>
      <c r="K8466" s="1">
        <f>+SUMIFS(prod!$E:$E,prod!$A:$A,Table2[[#This Row],[date]],prod!$G:$G,Table2[[#This Row],[production_line]],prod!$F:$F,Table2[[#This Row],[output_type]])</f>
        <v>77</v>
      </c>
      <c r="L8466">
        <f>+Table2[[#This Row],[cons_qty_base_uom]]/Table2[[#This Row],[Column1]]</f>
        <v>0.25150812207822998</v>
      </c>
    </row>
    <row r="8467" spans="1:12" x14ac:dyDescent="0.25">
      <c r="A8467" s="2">
        <v>45778</v>
      </c>
      <c r="B8467" s="1" t="s">
        <v>524</v>
      </c>
      <c r="C8467" s="4">
        <v>12.910750266682472</v>
      </c>
      <c r="D8467" s="4">
        <v>0.31315024771838335</v>
      </c>
      <c r="E8467" s="4">
        <v>306.67421538461542</v>
      </c>
      <c r="F8467" s="1" t="s">
        <v>510</v>
      </c>
      <c r="G8467" s="1">
        <v>2</v>
      </c>
      <c r="H8467" s="1" t="s">
        <v>505</v>
      </c>
      <c r="I84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0.16767208138548664</v>
      </c>
      <c r="J8467" s="1" t="str">
        <f>IFERROR(INDEX('consumption_figs'!$C:$C,MATCH(Table2[[#This Row],[item_code]],'consumption_figs'!A:A,0),1),"NA")</f>
        <v>pc/heat</v>
      </c>
      <c r="K8467" s="1">
        <f>+SUMIFS(prod!$E:$E,prod!$A:$A,Table2[[#This Row],[date]],prod!$G:$G,Table2[[#This Row],[production_line]],prod!$F:$F,Table2[[#This Row],[output_type]])</f>
        <v>77</v>
      </c>
      <c r="L8467">
        <f>+Table2[[#This Row],[cons_qty_base_uom]]/Table2[[#This Row],[Column1]]</f>
        <v>0.16767208138548664</v>
      </c>
    </row>
    <row r="8468" spans="1:12" x14ac:dyDescent="0.25">
      <c r="A8468" s="2">
        <v>45778</v>
      </c>
      <c r="B8468" s="1" t="s">
        <v>144</v>
      </c>
      <c r="C8468" s="4">
        <v>57.291454308403466</v>
      </c>
      <c r="D8468" s="4">
        <v>1.1968184805025486</v>
      </c>
      <c r="E8468" s="4">
        <v>1489.57781201849</v>
      </c>
      <c r="F8468" s="1" t="s">
        <v>510</v>
      </c>
      <c r="G8468" s="1">
        <v>2</v>
      </c>
      <c r="H8468" s="1" t="s">
        <v>505</v>
      </c>
      <c r="I84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0.74404486114809698</v>
      </c>
      <c r="J8468" s="1" t="str">
        <f>IFERROR(INDEX('consumption_figs'!$C:$C,MATCH(Table2[[#This Row],[item_code]],'consumption_figs'!A:A,0),1),"NA")</f>
        <v>pc/heat</v>
      </c>
      <c r="K8468" s="1">
        <f>+SUMIFS(prod!$E:$E,prod!$A:$A,Table2[[#This Row],[date]],prod!$G:$G,Table2[[#This Row],[production_line]],prod!$F:$F,Table2[[#This Row],[output_type]])</f>
        <v>77</v>
      </c>
      <c r="L8468">
        <f>+Table2[[#This Row],[cons_qty_base_uom]]/Table2[[#This Row],[Column1]]</f>
        <v>0.74404486114809698</v>
      </c>
    </row>
    <row r="8469" spans="1:12" x14ac:dyDescent="0.25">
      <c r="A8469" s="2">
        <v>45778</v>
      </c>
      <c r="B8469" s="1" t="s">
        <v>146</v>
      </c>
      <c r="C8469" s="4">
        <v>81.499111058433101</v>
      </c>
      <c r="D8469" s="4">
        <v>1.7057763944530056</v>
      </c>
      <c r="E8469" s="4">
        <v>2118.9768875192608</v>
      </c>
      <c r="F8469" s="1" t="s">
        <v>510</v>
      </c>
      <c r="G8469" s="1">
        <v>2</v>
      </c>
      <c r="H8469" s="1" t="s">
        <v>505</v>
      </c>
      <c r="I84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1.0584300137458844</v>
      </c>
      <c r="J8469" s="1" t="str">
        <f>IFERROR(INDEX('consumption_figs'!$C:$C,MATCH(Table2[[#This Row],[item_code]],'consumption_figs'!A:A,0),1),"NA")</f>
        <v>pc/heat</v>
      </c>
      <c r="K8469" s="1">
        <f>+SUMIFS(prod!$E:$E,prod!$A:$A,Table2[[#This Row],[date]],prod!$G:$G,Table2[[#This Row],[production_line]],prod!$F:$F,Table2[[#This Row],[output_type]])</f>
        <v>77</v>
      </c>
      <c r="L8469">
        <f>+Table2[[#This Row],[cons_qty_base_uom]]/Table2[[#This Row],[Column1]]</f>
        <v>1.0584300137458844</v>
      </c>
    </row>
    <row r="8470" spans="1:12" x14ac:dyDescent="0.25">
      <c r="A8470" s="2">
        <v>45778</v>
      </c>
      <c r="B8470" s="1" t="s">
        <v>89</v>
      </c>
      <c r="C8470" s="4">
        <v>61.32606376674174</v>
      </c>
      <c r="D8470" s="4">
        <v>1.3001125518549248</v>
      </c>
      <c r="E8470" s="4">
        <v>1588.345051558611</v>
      </c>
      <c r="F8470" s="1" t="s">
        <v>510</v>
      </c>
      <c r="G8470" s="1">
        <v>2</v>
      </c>
      <c r="H8470" s="1" t="s">
        <v>505</v>
      </c>
      <c r="I84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4.1939114575965317E-2</v>
      </c>
      <c r="J8470" s="1" t="str">
        <f>IFERROR(INDEX('consumption_figs'!$C:$C,MATCH(Table2[[#This Row],[item_code]],'consumption_figs'!A:A,0),1),"NA")</f>
        <v>NA</v>
      </c>
      <c r="K8470" s="1">
        <f>+SUMIFS(prod!$E:$E,prod!$A:$A,Table2[[#This Row],[date]],prod!$G:$G,Table2[[#This Row],[production_line]],prod!$F:$F,Table2[[#This Row],[output_type]])</f>
        <v>77</v>
      </c>
      <c r="L8470">
        <f>+Table2[[#This Row],[cons_qty_base_uom]]/Table2[[#This Row],[Column1]]</f>
        <v>0.79644238658106159</v>
      </c>
    </row>
    <row r="8471" spans="1:12" x14ac:dyDescent="0.25">
      <c r="A8471" s="2">
        <v>45778</v>
      </c>
      <c r="B8471" s="1" t="s">
        <v>95</v>
      </c>
      <c r="C8471" s="4">
        <v>59.712219983406435</v>
      </c>
      <c r="D8471" s="4">
        <v>2.1056377001529545</v>
      </c>
      <c r="E8471" s="4">
        <v>2576.5822922839875</v>
      </c>
      <c r="F8471" s="1" t="s">
        <v>510</v>
      </c>
      <c r="G8471" s="1">
        <v>2</v>
      </c>
      <c r="H8471" s="1" t="s">
        <v>505</v>
      </c>
      <c r="I84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6.7923796779127563E-2</v>
      </c>
      <c r="J8471" s="1" t="str">
        <f>IFERROR(INDEX('consumption_figs'!$C:$C,MATCH(Table2[[#This Row],[item_code]],'consumption_figs'!A:A,0),1),"NA")</f>
        <v>NA</v>
      </c>
      <c r="K8471" s="1">
        <f>+SUMIFS(prod!$E:$E,prod!$A:$A,Table2[[#This Row],[date]],prod!$G:$G,Table2[[#This Row],[production_line]],prod!$F:$F,Table2[[#This Row],[output_type]])</f>
        <v>77</v>
      </c>
      <c r="L8471">
        <f>+Table2[[#This Row],[cons_qty_base_uom]]/Table2[[#This Row],[Column1]]</f>
        <v>0.77548337640787579</v>
      </c>
    </row>
    <row r="8472" spans="1:12" x14ac:dyDescent="0.25">
      <c r="A8472" s="2">
        <v>45778</v>
      </c>
      <c r="B8472" s="1" t="s">
        <v>117</v>
      </c>
      <c r="C8472" s="4">
        <v>140.40440915017189</v>
      </c>
      <c r="D8472" s="4">
        <v>2.8810984757615286</v>
      </c>
      <c r="E8472" s="4">
        <v>3889.2021334597612</v>
      </c>
      <c r="F8472" s="1" t="s">
        <v>510</v>
      </c>
      <c r="G8472" s="1">
        <v>2</v>
      </c>
      <c r="H8472" s="1" t="s">
        <v>505</v>
      </c>
      <c r="I84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1.8234338850671674</v>
      </c>
      <c r="J8472" s="1" t="str">
        <f>IFERROR(INDEX('consumption_figs'!$C:$C,MATCH(Table2[[#This Row],[item_code]],'consumption_figs'!A:A,0),1),"NA")</f>
        <v>pc/heat</v>
      </c>
      <c r="K8472" s="1">
        <f>+SUMIFS(prod!$E:$E,prod!$A:$A,Table2[[#This Row],[date]],prod!$G:$G,Table2[[#This Row],[production_line]],prod!$F:$F,Table2[[#This Row],[output_type]])</f>
        <v>77</v>
      </c>
      <c r="L8472">
        <f>+Table2[[#This Row],[cons_qty_base_uom]]/Table2[[#This Row],[Column1]]</f>
        <v>1.8234338850671674</v>
      </c>
    </row>
    <row r="8473" spans="1:12" x14ac:dyDescent="0.25">
      <c r="A8473" s="2">
        <v>45778</v>
      </c>
      <c r="B8473" s="1" t="s">
        <v>115</v>
      </c>
      <c r="C8473" s="4">
        <v>53.2568448500652</v>
      </c>
      <c r="D8473" s="4">
        <v>1.0938955932203394</v>
      </c>
      <c r="E8473" s="4">
        <v>1475.214602346806</v>
      </c>
      <c r="F8473" s="1" t="s">
        <v>510</v>
      </c>
      <c r="G8473" s="1">
        <v>2</v>
      </c>
      <c r="H8473" s="1" t="s">
        <v>505</v>
      </c>
      <c r="I84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0.69164733571513248</v>
      </c>
      <c r="J8473" s="1" t="str">
        <f>IFERROR(INDEX('consumption_figs'!$C:$C,MATCH(Table2[[#This Row],[item_code]],'consumption_figs'!A:A,0),1),"NA")</f>
        <v>pc/heat</v>
      </c>
      <c r="K8473" s="1">
        <f>+SUMIFS(prod!$E:$E,prod!$A:$A,Table2[[#This Row],[date]],prod!$G:$G,Table2[[#This Row],[production_line]],prod!$F:$F,Table2[[#This Row],[output_type]])</f>
        <v>77</v>
      </c>
      <c r="L8473">
        <f>+Table2[[#This Row],[cons_qty_base_uom]]/Table2[[#This Row],[Column1]]</f>
        <v>0.69164733571513248</v>
      </c>
    </row>
    <row r="8474" spans="1:12" x14ac:dyDescent="0.25">
      <c r="A8474" s="2">
        <v>45778</v>
      </c>
      <c r="B8474" s="1" t="s">
        <v>119</v>
      </c>
      <c r="C8474" s="4">
        <v>357.46639800877097</v>
      </c>
      <c r="D8474" s="4">
        <v>7.3352104871399799</v>
      </c>
      <c r="E8474" s="4">
        <v>9901.819224842955</v>
      </c>
      <c r="F8474" s="1" t="s">
        <v>510</v>
      </c>
      <c r="G8474" s="1">
        <v>2</v>
      </c>
      <c r="H8474" s="1" t="s">
        <v>505</v>
      </c>
      <c r="I84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4.6424207533606623</v>
      </c>
      <c r="J8474" s="1" t="str">
        <f>IFERROR(INDEX('consumption_figs'!$C:$C,MATCH(Table2[[#This Row],[item_code]],'consumption_figs'!A:A,0),1),"NA")</f>
        <v>pc/heat</v>
      </c>
      <c r="K8474" s="1">
        <f>+SUMIFS(prod!$E:$E,prod!$A:$A,Table2[[#This Row],[date]],prod!$G:$G,Table2[[#This Row],[production_line]],prod!$F:$F,Table2[[#This Row],[output_type]])</f>
        <v>77</v>
      </c>
      <c r="L8474">
        <f>+Table2[[#This Row],[cons_qty_base_uom]]/Table2[[#This Row],[Column1]]</f>
        <v>4.6424207533606623</v>
      </c>
    </row>
    <row r="8475" spans="1:12" x14ac:dyDescent="0.25">
      <c r="A8475" s="2">
        <v>45778</v>
      </c>
      <c r="B8475" s="1" t="s">
        <v>128</v>
      </c>
      <c r="C8475" s="4">
        <v>50.029157283394575</v>
      </c>
      <c r="D8475" s="4">
        <v>1.2562321393860387</v>
      </c>
      <c r="E8475" s="4">
        <v>1695.9884319070761</v>
      </c>
      <c r="F8475" s="1" t="s">
        <v>510</v>
      </c>
      <c r="G8475" s="1">
        <v>2</v>
      </c>
      <c r="H8475" s="1" t="s">
        <v>505</v>
      </c>
      <c r="I84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0.64972931536876066</v>
      </c>
      <c r="J8475" s="1" t="str">
        <f>IFERROR(INDEX('consumption_figs'!$C:$C,MATCH(Table2[[#This Row],[item_code]],'consumption_figs'!A:A,0),1),"NA")</f>
        <v>pc/heat</v>
      </c>
      <c r="K8475" s="1">
        <f>+SUMIFS(prod!$E:$E,prod!$A:$A,Table2[[#This Row],[date]],prod!$G:$G,Table2[[#This Row],[production_line]],prod!$F:$F,Table2[[#This Row],[output_type]])</f>
        <v>77</v>
      </c>
      <c r="L8475">
        <f>+Table2[[#This Row],[cons_qty_base_uom]]/Table2[[#This Row],[Column1]]</f>
        <v>0.64972931536876066</v>
      </c>
    </row>
    <row r="8476" spans="1:12" x14ac:dyDescent="0.25">
      <c r="A8476" s="2">
        <v>45778</v>
      </c>
      <c r="B8476" s="1" t="s">
        <v>136</v>
      </c>
      <c r="C8476" s="4">
        <v>171.06744103354276</v>
      </c>
      <c r="D8476" s="4">
        <v>4.2920820955315877</v>
      </c>
      <c r="E8476" s="4">
        <v>5799.1862510370993</v>
      </c>
      <c r="F8476" s="1" t="s">
        <v>510</v>
      </c>
      <c r="G8476" s="1">
        <v>2</v>
      </c>
      <c r="H8476" s="1" t="s">
        <v>505</v>
      </c>
      <c r="I84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2.2216550783576983</v>
      </c>
      <c r="J8476" s="1" t="str">
        <f>IFERROR(INDEX('consumption_figs'!$C:$C,MATCH(Table2[[#This Row],[item_code]],'consumption_figs'!A:A,0),1),"NA")</f>
        <v>pc/heat</v>
      </c>
      <c r="K8476" s="1">
        <f>+SUMIFS(prod!$E:$E,prod!$A:$A,Table2[[#This Row],[date]],prod!$G:$G,Table2[[#This Row],[production_line]],prod!$F:$F,Table2[[#This Row],[output_type]])</f>
        <v>77</v>
      </c>
      <c r="L8476">
        <f>+Table2[[#This Row],[cons_qty_base_uom]]/Table2[[#This Row],[Column1]]</f>
        <v>2.2216550783576983</v>
      </c>
    </row>
    <row r="8477" spans="1:12" x14ac:dyDescent="0.25">
      <c r="A8477" s="2">
        <v>45778</v>
      </c>
      <c r="B8477" s="1" t="s">
        <v>132</v>
      </c>
      <c r="C8477" s="4">
        <v>163.80514400853386</v>
      </c>
      <c r="D8477" s="4">
        <v>4.1065949602939433</v>
      </c>
      <c r="E8477" s="4">
        <v>5552.994381889298</v>
      </c>
      <c r="F8477" s="1" t="s">
        <v>510</v>
      </c>
      <c r="G8477" s="1">
        <v>2</v>
      </c>
      <c r="H8477" s="1" t="s">
        <v>505</v>
      </c>
      <c r="I84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2.1273395325783619</v>
      </c>
      <c r="J8477" s="1" t="str">
        <f>IFERROR(INDEX('consumption_figs'!$C:$C,MATCH(Table2[[#This Row],[item_code]],'consumption_figs'!A:A,0),1),"NA")</f>
        <v>pc/heat</v>
      </c>
      <c r="K8477" s="1">
        <f>+SUMIFS(prod!$E:$E,prod!$A:$A,Table2[[#This Row],[date]],prod!$G:$G,Table2[[#This Row],[production_line]],prod!$F:$F,Table2[[#This Row],[output_type]])</f>
        <v>77</v>
      </c>
      <c r="L8477">
        <f>+Table2[[#This Row],[cons_qty_base_uom]]/Table2[[#This Row],[Column1]]</f>
        <v>2.1273395325783619</v>
      </c>
    </row>
    <row r="8478" spans="1:12" x14ac:dyDescent="0.25">
      <c r="A8478" s="2">
        <v>45778</v>
      </c>
      <c r="B8478" s="1" t="s">
        <v>134</v>
      </c>
      <c r="C8478" s="4">
        <v>9.6830627000118543</v>
      </c>
      <c r="D8478" s="4">
        <v>0.24362585753229821</v>
      </c>
      <c r="E8478" s="4">
        <v>328.25582553040186</v>
      </c>
      <c r="F8478" s="1" t="s">
        <v>510</v>
      </c>
      <c r="G8478" s="1">
        <v>2</v>
      </c>
      <c r="H8478" s="1" t="s">
        <v>505</v>
      </c>
      <c r="I84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0.12575406103911499</v>
      </c>
      <c r="J8478" s="1" t="str">
        <f>IFERROR(INDEX('consumption_figs'!$C:$C,MATCH(Table2[[#This Row],[item_code]],'consumption_figs'!A:A,0),1),"NA")</f>
        <v>pc/heat</v>
      </c>
      <c r="K8478" s="1">
        <f>+SUMIFS(prod!$E:$E,prod!$A:$A,Table2[[#This Row],[date]],prod!$G:$G,Table2[[#This Row],[production_line]],prod!$F:$F,Table2[[#This Row],[output_type]])</f>
        <v>77</v>
      </c>
      <c r="L8478">
        <f>+Table2[[#This Row],[cons_qty_base_uom]]/Table2[[#This Row],[Column1]]</f>
        <v>0.12575406103911499</v>
      </c>
    </row>
    <row r="8479" spans="1:12" x14ac:dyDescent="0.25">
      <c r="A8479" s="2">
        <v>45778</v>
      </c>
      <c r="B8479" s="1" t="s">
        <v>227</v>
      </c>
      <c r="C8479" s="4">
        <v>66.571056062581491</v>
      </c>
      <c r="D8479" s="4">
        <v>66.571056062581491</v>
      </c>
      <c r="E8479" s="4">
        <v>52799.501694915256</v>
      </c>
      <c r="F8479" s="1" t="s">
        <v>510</v>
      </c>
      <c r="G8479" s="1">
        <v>2</v>
      </c>
      <c r="H8479" s="1" t="s">
        <v>505</v>
      </c>
      <c r="I84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4.6455726491682832</v>
      </c>
      <c r="J8479" s="1" t="str">
        <f>IFERROR(INDEX('consumption_figs'!$C:$C,MATCH(Table2[[#This Row],[item_code]],'consumption_figs'!A:A,0),1),"NA")</f>
        <v>kg/ton</v>
      </c>
      <c r="K8479" s="1">
        <f>+SUMIFS(prod!$E:$E,prod!$A:$A,Table2[[#This Row],[date]],prod!$G:$G,Table2[[#This Row],[production_line]],prod!$F:$F,Table2[[#This Row],[output_type]])</f>
        <v>77</v>
      </c>
      <c r="L8479">
        <f>+Table2[[#This Row],[cons_qty_base_uom]]/Table2[[#This Row],[Column1]]</f>
        <v>0.86455916964391544</v>
      </c>
    </row>
    <row r="8480" spans="1:12" x14ac:dyDescent="0.25">
      <c r="A8480" s="2">
        <v>45778</v>
      </c>
      <c r="B8480" s="1" t="s">
        <v>234</v>
      </c>
      <c r="C8480" s="4">
        <v>4.3573782150053297</v>
      </c>
      <c r="D8480" s="4">
        <v>4.3573782150053297</v>
      </c>
      <c r="E8480" s="4">
        <v>5010.9849472561291</v>
      </c>
      <c r="F8480" s="1" t="s">
        <v>510</v>
      </c>
      <c r="G8480" s="1">
        <v>2</v>
      </c>
      <c r="H8480" s="1" t="s">
        <v>505</v>
      </c>
      <c r="I84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0.3040738461273782</v>
      </c>
      <c r="J8480" s="1" t="str">
        <f>IFERROR(INDEX('consumption_figs'!$C:$C,MATCH(Table2[[#This Row],[item_code]],'consumption_figs'!A:A,0),1),"NA")</f>
        <v>kg/ton</v>
      </c>
      <c r="K8480" s="1">
        <f>+SUMIFS(prod!$E:$E,prod!$A:$A,Table2[[#This Row],[date]],prod!$G:$G,Table2[[#This Row],[production_line]],prod!$F:$F,Table2[[#This Row],[output_type]])</f>
        <v>77</v>
      </c>
      <c r="L8480">
        <f>+Table2[[#This Row],[cons_qty_base_uom]]/Table2[[#This Row],[Column1]]</f>
        <v>5.6589327467601688E-2</v>
      </c>
    </row>
    <row r="8481" spans="1:12" x14ac:dyDescent="0.25">
      <c r="A8481" s="2">
        <v>45778</v>
      </c>
      <c r="B8481" s="1" t="s">
        <v>63</v>
      </c>
      <c r="C8481" s="4">
        <v>1.4121133104183952</v>
      </c>
      <c r="D8481" s="4">
        <v>0.45993942633637541</v>
      </c>
      <c r="E8481" s="4">
        <v>1668.0306056655209</v>
      </c>
      <c r="F8481" s="1" t="s">
        <v>510</v>
      </c>
      <c r="G8481" s="1">
        <v>2</v>
      </c>
      <c r="H8481" s="1" t="s">
        <v>505</v>
      </c>
      <c r="I84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1.8339133901537599E-2</v>
      </c>
      <c r="J8481" s="1" t="str">
        <f>IFERROR(INDEX('consumption_figs'!$C:$C,MATCH(Table2[[#This Row],[item_code]],'consumption_figs'!A:A,0),1),"NA")</f>
        <v>pc/heat</v>
      </c>
      <c r="K8481" s="1">
        <f>+SUMIFS(prod!$E:$E,prod!$A:$A,Table2[[#This Row],[date]],prod!$G:$G,Table2[[#This Row],[production_line]],prod!$F:$F,Table2[[#This Row],[output_type]])</f>
        <v>77</v>
      </c>
      <c r="L8481">
        <f>+Table2[[#This Row],[cons_qty_base_uom]]/Table2[[#This Row],[Column1]]</f>
        <v>1.8339133901537599E-2</v>
      </c>
    </row>
    <row r="8482" spans="1:12" x14ac:dyDescent="0.25">
      <c r="A8482" s="2">
        <v>45778</v>
      </c>
      <c r="B8482" s="1" t="s">
        <v>167</v>
      </c>
      <c r="C8482" s="4">
        <v>231.56806541046001</v>
      </c>
      <c r="D8482" s="4">
        <v>1.0026897232272896</v>
      </c>
      <c r="E8482" s="4">
        <v>716.82288313519086</v>
      </c>
      <c r="F8482" s="1" t="s">
        <v>510</v>
      </c>
      <c r="G8482" s="1">
        <v>2</v>
      </c>
      <c r="H8482" s="1" t="s">
        <v>505</v>
      </c>
      <c r="I84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6.9971369380829693E-2</v>
      </c>
      <c r="J8482" s="1" t="str">
        <f>IFERROR(INDEX('consumption_figs'!$C:$C,MATCH(Table2[[#This Row],[item_code]],'consumption_figs'!A:A,0),1),"NA")</f>
        <v>kg/ton</v>
      </c>
      <c r="K8482" s="1">
        <f>+SUMIFS(prod!$E:$E,prod!$A:$A,Table2[[#This Row],[date]],prod!$G:$G,Table2[[#This Row],[production_line]],prod!$F:$F,Table2[[#This Row],[output_type]])</f>
        <v>77</v>
      </c>
      <c r="L8482">
        <f>+Table2[[#This Row],[cons_qty_base_uom]]/Table2[[#This Row],[Column1]]</f>
        <v>3.0073774728631171</v>
      </c>
    </row>
    <row r="8483" spans="1:12" x14ac:dyDescent="0.25">
      <c r="A8483" s="2">
        <v>45778</v>
      </c>
      <c r="B8483" s="1" t="s">
        <v>170</v>
      </c>
      <c r="C8483" s="4">
        <v>868.38024528922506</v>
      </c>
      <c r="D8483" s="4">
        <v>1.6846576758610969</v>
      </c>
      <c r="E8483" s="4">
        <v>430.12679780085517</v>
      </c>
      <c r="F8483" s="1" t="s">
        <v>510</v>
      </c>
      <c r="G8483" s="1">
        <v>2</v>
      </c>
      <c r="H8483" s="1" t="s">
        <v>505</v>
      </c>
      <c r="I84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0.11756159636155597</v>
      </c>
      <c r="J8483" s="1" t="str">
        <f>IFERROR(INDEX('consumption_figs'!$C:$C,MATCH(Table2[[#This Row],[item_code]],'consumption_figs'!A:A,0),1),"NA")</f>
        <v>kg/ton</v>
      </c>
      <c r="K8483" s="1">
        <f>+SUMIFS(prod!$E:$E,prod!$A:$A,Table2[[#This Row],[date]],prod!$G:$G,Table2[[#This Row],[production_line]],prod!$F:$F,Table2[[#This Row],[output_type]])</f>
        <v>77</v>
      </c>
      <c r="L8483">
        <f>+Table2[[#This Row],[cons_qty_base_uom]]/Table2[[#This Row],[Column1]]</f>
        <v>11.277665523236688</v>
      </c>
    </row>
    <row r="8484" spans="1:12" x14ac:dyDescent="0.25">
      <c r="A8484" s="2">
        <v>45778</v>
      </c>
      <c r="B8484" s="1" t="s">
        <v>172</v>
      </c>
      <c r="C8484" s="4">
        <v>195.38555519007565</v>
      </c>
      <c r="D8484" s="4">
        <v>0.94566608711996614</v>
      </c>
      <c r="E8484" s="4">
        <v>851.09947840796951</v>
      </c>
      <c r="F8484" s="1" t="s">
        <v>510</v>
      </c>
      <c r="G8484" s="1">
        <v>2</v>
      </c>
      <c r="H8484" s="1" t="s">
        <v>505</v>
      </c>
      <c r="I84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6.5992050741100219E-2</v>
      </c>
      <c r="J8484" s="1" t="str">
        <f>IFERROR(INDEX('consumption_figs'!$C:$C,MATCH(Table2[[#This Row],[item_code]],'consumption_figs'!A:A,0),1),"NA")</f>
        <v>kg/ton</v>
      </c>
      <c r="K8484" s="1">
        <f>+SUMIFS(prod!$E:$E,prod!$A:$A,Table2[[#This Row],[date]],prod!$G:$G,Table2[[#This Row],[production_line]],prod!$F:$F,Table2[[#This Row],[output_type]])</f>
        <v>77</v>
      </c>
      <c r="L8484">
        <f>+Table2[[#This Row],[cons_qty_base_uom]]/Table2[[#This Row],[Column1]]</f>
        <v>2.5374747427282554</v>
      </c>
    </row>
    <row r="8485" spans="1:12" x14ac:dyDescent="0.25">
      <c r="A8485" s="2">
        <v>45778</v>
      </c>
      <c r="B8485" s="1" t="s">
        <v>173</v>
      </c>
      <c r="C8485" s="4">
        <v>345.90479770687466</v>
      </c>
      <c r="D8485" s="4">
        <v>4.3203509233588653</v>
      </c>
      <c r="E8485" s="4">
        <v>6361.1892298294251</v>
      </c>
      <c r="F8485" s="1" t="s">
        <v>510</v>
      </c>
      <c r="G8485" s="1">
        <v>2</v>
      </c>
      <c r="H8485" s="1" t="s">
        <v>505</v>
      </c>
      <c r="I84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4.4922701000892813</v>
      </c>
      <c r="J8485" s="1" t="str">
        <f>IFERROR(INDEX('consumption_figs'!$C:$C,MATCH(Table2[[#This Row],[item_code]],'consumption_figs'!A:A,0),1),"NA")</f>
        <v>pc/heat</v>
      </c>
      <c r="K8485" s="1">
        <f>+SUMIFS(prod!$E:$E,prod!$A:$A,Table2[[#This Row],[date]],prod!$G:$G,Table2[[#This Row],[production_line]],prod!$F:$F,Table2[[#This Row],[output_type]])</f>
        <v>77</v>
      </c>
      <c r="L8485">
        <f>+Table2[[#This Row],[cons_qty_base_uom]]/Table2[[#This Row],[Column1]]</f>
        <v>4.4922701000892813</v>
      </c>
    </row>
    <row r="8486" spans="1:12" x14ac:dyDescent="0.25">
      <c r="A8486" s="2">
        <v>45778</v>
      </c>
      <c r="B8486" s="1" t="s">
        <v>175</v>
      </c>
      <c r="C8486" s="4">
        <v>30.393308585122877</v>
      </c>
      <c r="D8486" s="4">
        <v>0.45134063248907474</v>
      </c>
      <c r="E8486" s="4">
        <v>710.89948780602413</v>
      </c>
      <c r="F8486" s="1" t="s">
        <v>510</v>
      </c>
      <c r="G8486" s="1">
        <v>2</v>
      </c>
      <c r="H8486" s="1" t="s">
        <v>505</v>
      </c>
      <c r="I84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0.39471829331328412</v>
      </c>
      <c r="J8486" s="1" t="str">
        <f>IFERROR(INDEX('consumption_figs'!$C:$C,MATCH(Table2[[#This Row],[item_code]],'consumption_figs'!A:A,0),1),"NA")</f>
        <v>pc/heat</v>
      </c>
      <c r="K8486" s="1">
        <f>+SUMIFS(prod!$E:$E,prod!$A:$A,Table2[[#This Row],[date]],prod!$G:$G,Table2[[#This Row],[production_line]],prod!$F:$F,Table2[[#This Row],[output_type]])</f>
        <v>77</v>
      </c>
      <c r="L8486">
        <f>+Table2[[#This Row],[cons_qty_base_uom]]/Table2[[#This Row],[Column1]]</f>
        <v>0.39471829331328412</v>
      </c>
    </row>
    <row r="8487" spans="1:12" x14ac:dyDescent="0.25">
      <c r="A8487" s="2">
        <v>45778</v>
      </c>
      <c r="B8487" s="1" t="s">
        <v>177</v>
      </c>
      <c r="C8487" s="4">
        <v>28.946008176307501</v>
      </c>
      <c r="D8487" s="4">
        <v>0.49381889948780577</v>
      </c>
      <c r="E8487" s="4">
        <v>790.22602321319482</v>
      </c>
      <c r="F8487" s="1" t="s">
        <v>510</v>
      </c>
      <c r="G8487" s="1">
        <v>2</v>
      </c>
      <c r="H8487" s="1" t="s">
        <v>505</v>
      </c>
      <c r="I84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0.37592218410788963</v>
      </c>
      <c r="J8487" s="1" t="str">
        <f>IFERROR(INDEX('consumption_figs'!$C:$C,MATCH(Table2[[#This Row],[item_code]],'consumption_figs'!A:A,0),1),"NA")</f>
        <v>pc/heat</v>
      </c>
      <c r="K8487" s="1">
        <f>+SUMIFS(prod!$E:$E,prod!$A:$A,Table2[[#This Row],[date]],prod!$G:$G,Table2[[#This Row],[production_line]],prod!$F:$F,Table2[[#This Row],[output_type]])</f>
        <v>77</v>
      </c>
      <c r="L8487">
        <f>+Table2[[#This Row],[cons_qty_base_uom]]/Table2[[#This Row],[Column1]]</f>
        <v>0.37592218410788963</v>
      </c>
    </row>
    <row r="8488" spans="1:12" x14ac:dyDescent="0.25">
      <c r="A8488" s="2">
        <v>45778</v>
      </c>
      <c r="B8488" s="1" t="s">
        <v>181</v>
      </c>
      <c r="C8488" s="4">
        <v>623.78647619942672</v>
      </c>
      <c r="D8488" s="4">
        <v>5.3645636953150664</v>
      </c>
      <c r="E8488" s="4">
        <v>8577.0640477421166</v>
      </c>
      <c r="F8488" s="1" t="s">
        <v>510</v>
      </c>
      <c r="G8488" s="1">
        <v>2</v>
      </c>
      <c r="H8488" s="1" t="s">
        <v>505</v>
      </c>
      <c r="I84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8.1011230675250214</v>
      </c>
      <c r="J8488" s="1" t="str">
        <f>IFERROR(INDEX('consumption_figs'!$C:$C,MATCH(Table2[[#This Row],[item_code]],'consumption_figs'!A:A,0),1),"NA")</f>
        <v>pc/heat</v>
      </c>
      <c r="K8488" s="1">
        <f>+SUMIFS(prod!$E:$E,prod!$A:$A,Table2[[#This Row],[date]],prod!$G:$G,Table2[[#This Row],[production_line]],prod!$F:$F,Table2[[#This Row],[output_type]])</f>
        <v>77</v>
      </c>
      <c r="L8488">
        <f>+Table2[[#This Row],[cons_qty_base_uom]]/Table2[[#This Row],[Column1]]</f>
        <v>8.1011230675250214</v>
      </c>
    </row>
    <row r="8489" spans="1:12" x14ac:dyDescent="0.25">
      <c r="A8489" s="2">
        <v>45778</v>
      </c>
      <c r="B8489" s="1" t="s">
        <v>183</v>
      </c>
      <c r="C8489" s="4">
        <v>904.56275550960947</v>
      </c>
      <c r="D8489" s="4">
        <v>8.0053803862600432</v>
      </c>
      <c r="E8489" s="4">
        <v>10402.471688360509</v>
      </c>
      <c r="F8489" s="1" t="s">
        <v>510</v>
      </c>
      <c r="G8489" s="1">
        <v>2</v>
      </c>
      <c r="H8489" s="1" t="s">
        <v>505</v>
      </c>
      <c r="I84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11.747568253371552</v>
      </c>
      <c r="J8489" s="1" t="str">
        <f>IFERROR(INDEX('consumption_figs'!$C:$C,MATCH(Table2[[#This Row],[item_code]],'consumption_figs'!A:A,0),1),"NA")</f>
        <v>pc/heat</v>
      </c>
      <c r="K8489" s="1">
        <f>+SUMIFS(prod!$E:$E,prod!$A:$A,Table2[[#This Row],[date]],prod!$G:$G,Table2[[#This Row],[production_line]],prod!$F:$F,Table2[[#This Row],[output_type]])</f>
        <v>77</v>
      </c>
      <c r="L8489">
        <f>+Table2[[#This Row],[cons_qty_base_uom]]/Table2[[#This Row],[Column1]]</f>
        <v>11.747568253371552</v>
      </c>
    </row>
    <row r="8490" spans="1:12" x14ac:dyDescent="0.25">
      <c r="A8490" s="2">
        <v>45778</v>
      </c>
      <c r="B8490" s="1" t="s">
        <v>191</v>
      </c>
      <c r="C8490" s="4">
        <v>1512.428927212067</v>
      </c>
      <c r="D8490" s="4">
        <v>10.541629622668109</v>
      </c>
      <c r="E8490" s="4">
        <v>16470.35101733941</v>
      </c>
      <c r="F8490" s="1" t="s">
        <v>510</v>
      </c>
      <c r="G8490" s="1">
        <v>2</v>
      </c>
      <c r="H8490" s="1" t="s">
        <v>505</v>
      </c>
      <c r="I84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19.641934119637234</v>
      </c>
      <c r="J8490" s="1" t="str">
        <f>IFERROR(INDEX('consumption_figs'!$C:$C,MATCH(Table2[[#This Row],[item_code]],'consumption_figs'!A:A,0),1),"NA")</f>
        <v>pc/heat</v>
      </c>
      <c r="K8490" s="1">
        <f>+SUMIFS(prod!$E:$E,prod!$A:$A,Table2[[#This Row],[date]],prod!$G:$G,Table2[[#This Row],[production_line]],prod!$F:$F,Table2[[#This Row],[output_type]])</f>
        <v>77</v>
      </c>
      <c r="L8490">
        <f>+Table2[[#This Row],[cons_qty_base_uom]]/Table2[[#This Row],[Column1]]</f>
        <v>19.641934119637234</v>
      </c>
    </row>
    <row r="8491" spans="1:12" x14ac:dyDescent="0.25">
      <c r="A8491" s="2">
        <v>45778</v>
      </c>
      <c r="B8491" s="1" t="s">
        <v>193</v>
      </c>
      <c r="C8491" s="4">
        <v>535.50115126168885</v>
      </c>
      <c r="D8491" s="4">
        <v>4.3589793712701468</v>
      </c>
      <c r="E8491" s="4">
        <v>5355.0115126168885</v>
      </c>
      <c r="F8491" s="1" t="s">
        <v>510</v>
      </c>
      <c r="G8491" s="1">
        <v>2</v>
      </c>
      <c r="H8491" s="1" t="s">
        <v>505</v>
      </c>
      <c r="I84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6.9545604059959594</v>
      </c>
      <c r="J8491" s="1" t="str">
        <f>IFERROR(INDEX('consumption_figs'!$C:$C,MATCH(Table2[[#This Row],[item_code]],'consumption_figs'!A:A,0),1),"NA")</f>
        <v>pc/heat</v>
      </c>
      <c r="K8491" s="1">
        <f>+SUMIFS(prod!$E:$E,prod!$A:$A,Table2[[#This Row],[date]],prod!$G:$G,Table2[[#This Row],[production_line]],prod!$F:$F,Table2[[#This Row],[output_type]])</f>
        <v>77</v>
      </c>
      <c r="L8491">
        <f>+Table2[[#This Row],[cons_qty_base_uom]]/Table2[[#This Row],[Column1]]</f>
        <v>6.9545604059959594</v>
      </c>
    </row>
    <row r="8492" spans="1:12" x14ac:dyDescent="0.25">
      <c r="A8492" s="2">
        <v>45778</v>
      </c>
      <c r="B8492" s="1" t="s">
        <v>195</v>
      </c>
      <c r="C8492" s="4">
        <v>676.61294112118787</v>
      </c>
      <c r="D8492" s="4">
        <v>5.5076293407264698</v>
      </c>
      <c r="E8492" s="4">
        <v>6766.1294112118785</v>
      </c>
      <c r="F8492" s="1" t="s">
        <v>510</v>
      </c>
      <c r="G8492" s="1">
        <v>2</v>
      </c>
      <c r="H8492" s="1" t="s">
        <v>505</v>
      </c>
      <c r="I84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8.7871810535219197</v>
      </c>
      <c r="J8492" s="1" t="str">
        <f>IFERROR(INDEX('consumption_figs'!$C:$C,MATCH(Table2[[#This Row],[item_code]],'consumption_figs'!A:A,0),1),"NA")</f>
        <v>pc/heat</v>
      </c>
      <c r="K8492" s="1">
        <f>+SUMIFS(prod!$E:$E,prod!$A:$A,Table2[[#This Row],[date]],prod!$G:$G,Table2[[#This Row],[production_line]],prod!$F:$F,Table2[[#This Row],[output_type]])</f>
        <v>77</v>
      </c>
      <c r="L8492">
        <f>+Table2[[#This Row],[cons_qty_base_uom]]/Table2[[#This Row],[Column1]]</f>
        <v>8.7871810535219197</v>
      </c>
    </row>
    <row r="8493" spans="1:12" x14ac:dyDescent="0.25">
      <c r="A8493" s="2">
        <v>45778</v>
      </c>
      <c r="B8493" s="1" t="s">
        <v>189</v>
      </c>
      <c r="C8493" s="4">
        <v>180.91255110192191</v>
      </c>
      <c r="D8493" s="4">
        <v>1.2645787322024344</v>
      </c>
      <c r="E8493" s="4">
        <v>1970.1376814999296</v>
      </c>
      <c r="F8493" s="1" t="s">
        <v>510</v>
      </c>
      <c r="G8493" s="1">
        <v>2</v>
      </c>
      <c r="H8493" s="1" t="s">
        <v>505</v>
      </c>
      <c r="I84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2.3495136506743104</v>
      </c>
      <c r="J8493" s="1" t="str">
        <f>IFERROR(INDEX('consumption_figs'!$C:$C,MATCH(Table2[[#This Row],[item_code]],'consumption_figs'!A:A,0),1),"NA")</f>
        <v>pc/heat</v>
      </c>
      <c r="K8493" s="1">
        <f>+SUMIFS(prod!$E:$E,prod!$A:$A,Table2[[#This Row],[date]],prod!$G:$G,Table2[[#This Row],[production_line]],prod!$F:$F,Table2[[#This Row],[output_type]])</f>
        <v>77</v>
      </c>
      <c r="L8493">
        <f>+Table2[[#This Row],[cons_qty_base_uom]]/Table2[[#This Row],[Column1]]</f>
        <v>2.3495136506743104</v>
      </c>
    </row>
    <row r="8494" spans="1:12" x14ac:dyDescent="0.25">
      <c r="A8494" s="2">
        <v>45778</v>
      </c>
      <c r="B8494" s="1" t="s">
        <v>199</v>
      </c>
      <c r="C8494" s="4">
        <v>73.812320849584125</v>
      </c>
      <c r="D8494" s="4">
        <v>0.68645458390113301</v>
      </c>
      <c r="E8494" s="4">
        <v>971.37014238052711</v>
      </c>
      <c r="F8494" s="1" t="s">
        <v>510</v>
      </c>
      <c r="G8494" s="1">
        <v>2</v>
      </c>
      <c r="H8494" s="1" t="s">
        <v>505</v>
      </c>
      <c r="I84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0.95860156947511854</v>
      </c>
      <c r="J8494" s="1" t="str">
        <f>IFERROR(INDEX('consumption_figs'!$C:$C,MATCH(Table2[[#This Row],[item_code]],'consumption_figs'!A:A,0),1),"NA")</f>
        <v>pc/heat</v>
      </c>
      <c r="K8494" s="1">
        <f>+SUMIFS(prod!$E:$E,prod!$A:$A,Table2[[#This Row],[date]],prod!$G:$G,Table2[[#This Row],[production_line]],prod!$F:$F,Table2[[#This Row],[output_type]])</f>
        <v>77</v>
      </c>
      <c r="L8494">
        <f>+Table2[[#This Row],[cons_qty_base_uom]]/Table2[[#This Row],[Column1]]</f>
        <v>0.95860156947511854</v>
      </c>
    </row>
    <row r="8495" spans="1:12" x14ac:dyDescent="0.25">
      <c r="A8495" s="2">
        <v>45778</v>
      </c>
      <c r="B8495" s="1" t="s">
        <v>197</v>
      </c>
      <c r="C8495" s="4">
        <v>33.287909402753627</v>
      </c>
      <c r="D8495" s="4">
        <v>0.30957755744560905</v>
      </c>
      <c r="E8495" s="4">
        <v>438.06888774023776</v>
      </c>
      <c r="F8495" s="1" t="s">
        <v>510</v>
      </c>
      <c r="G8495" s="1">
        <v>2</v>
      </c>
      <c r="H8495" s="1" t="s">
        <v>505</v>
      </c>
      <c r="I84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0.43231051172407309</v>
      </c>
      <c r="J8495" s="1" t="str">
        <f>IFERROR(INDEX('consumption_figs'!$C:$C,MATCH(Table2[[#This Row],[item_code]],'consumption_figs'!A:A,0),1),"NA")</f>
        <v>pc/heat</v>
      </c>
      <c r="K8495" s="1">
        <f>+SUMIFS(prod!$E:$E,prod!$A:$A,Table2[[#This Row],[date]],prod!$G:$G,Table2[[#This Row],[production_line]],prod!$F:$F,Table2[[#This Row],[output_type]])</f>
        <v>77</v>
      </c>
      <c r="L8495">
        <f>+Table2[[#This Row],[cons_qty_base_uom]]/Table2[[#This Row],[Column1]]</f>
        <v>0.43231051172407309</v>
      </c>
    </row>
    <row r="8496" spans="1:12" x14ac:dyDescent="0.25">
      <c r="A8496" s="2">
        <v>45778</v>
      </c>
      <c r="B8496" s="1" t="s">
        <v>264</v>
      </c>
      <c r="C8496" s="4">
        <v>1.3804184819456824</v>
      </c>
      <c r="D8496" s="4">
        <v>1.3804184819456824</v>
      </c>
      <c r="E8496" s="4">
        <v>873.804899071617</v>
      </c>
      <c r="F8496" s="1" t="s">
        <v>510</v>
      </c>
      <c r="G8496" s="1">
        <v>2</v>
      </c>
      <c r="H8496" s="1" t="s">
        <v>505</v>
      </c>
      <c r="I84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9.6330668663341404E-2</v>
      </c>
      <c r="J8496" s="1" t="str">
        <f>IFERROR(INDEX('consumption_figs'!$C:$C,MATCH(Table2[[#This Row],[item_code]],'consumption_figs'!A:A,0),1),"NA")</f>
        <v>kg/ton</v>
      </c>
      <c r="K8496" s="1">
        <f>+SUMIFS(prod!$E:$E,prod!$A:$A,Table2[[#This Row],[date]],prod!$G:$G,Table2[[#This Row],[production_line]],prod!$F:$F,Table2[[#This Row],[output_type]])</f>
        <v>77</v>
      </c>
      <c r="L8496">
        <f>+Table2[[#This Row],[cons_qty_base_uom]]/Table2[[#This Row],[Column1]]</f>
        <v>1.7927512752541331E-2</v>
      </c>
    </row>
    <row r="8497" spans="1:12" x14ac:dyDescent="0.25">
      <c r="A8497" s="2">
        <v>45778</v>
      </c>
      <c r="B8497" s="1" t="s">
        <v>162</v>
      </c>
      <c r="C8497" s="4">
        <v>22.433156336638316</v>
      </c>
      <c r="D8497" s="4">
        <v>0.64831821812884693</v>
      </c>
      <c r="E8497" s="4">
        <v>4195.0002349513652</v>
      </c>
      <c r="F8497" s="1" t="s">
        <v>510</v>
      </c>
      <c r="G8497" s="1">
        <v>2</v>
      </c>
      <c r="H8497" s="1" t="s">
        <v>505</v>
      </c>
      <c r="I84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0.29133969268361448</v>
      </c>
      <c r="J8497" s="1" t="str">
        <f>IFERROR(INDEX('consumption_figs'!$C:$C,MATCH(Table2[[#This Row],[item_code]],'consumption_figs'!A:A,0),1),"NA")</f>
        <v>pc/heat</v>
      </c>
      <c r="K8497" s="1">
        <f>+SUMIFS(prod!$E:$E,prod!$A:$A,Table2[[#This Row],[date]],prod!$G:$G,Table2[[#This Row],[production_line]],prod!$F:$F,Table2[[#This Row],[output_type]])</f>
        <v>77</v>
      </c>
      <c r="L8497">
        <f>+Table2[[#This Row],[cons_qty_base_uom]]/Table2[[#This Row],[Column1]]</f>
        <v>0.29133969268361448</v>
      </c>
    </row>
    <row r="8498" spans="1:12" x14ac:dyDescent="0.25">
      <c r="A8498" s="2">
        <v>45778</v>
      </c>
      <c r="B8498" s="1" t="s">
        <v>61</v>
      </c>
      <c r="C8498" s="4">
        <v>19.538555519007563</v>
      </c>
      <c r="D8498" s="4">
        <v>6.8384944316526475E-2</v>
      </c>
      <c r="E8498" s="4">
        <v>175.84699967106806</v>
      </c>
      <c r="F8498" s="1" t="s">
        <v>510</v>
      </c>
      <c r="G8498" s="1">
        <v>2</v>
      </c>
      <c r="H8498" s="1" t="s">
        <v>505</v>
      </c>
      <c r="I84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0.25374747427282551</v>
      </c>
      <c r="J8498" s="1" t="str">
        <f>IFERROR(INDEX('consumption_figs'!$C:$C,MATCH(Table2[[#This Row],[item_code]],'consumption_figs'!A:A,0),1),"NA")</f>
        <v>pc/heat</v>
      </c>
      <c r="K8498" s="1">
        <f>+SUMIFS(prod!$E:$E,prod!$A:$A,Table2[[#This Row],[date]],prod!$G:$G,Table2[[#This Row],[production_line]],prod!$F:$F,Table2[[#This Row],[output_type]])</f>
        <v>77</v>
      </c>
      <c r="L8498">
        <f>+Table2[[#This Row],[cons_qty_base_uom]]/Table2[[#This Row],[Column1]]</f>
        <v>0.25374747427282551</v>
      </c>
    </row>
    <row r="8499" spans="1:12" x14ac:dyDescent="0.25">
      <c r="A8499" s="2">
        <v>45778</v>
      </c>
      <c r="B8499" s="1" t="s">
        <v>163</v>
      </c>
      <c r="C8499" s="4">
        <v>7.236502044076877</v>
      </c>
      <c r="D8499" s="4">
        <v>0.99863728208260893</v>
      </c>
      <c r="E8499" s="4">
        <v>3024.8578544241345</v>
      </c>
      <c r="F8499" s="1" t="s">
        <v>510</v>
      </c>
      <c r="G8499" s="1">
        <v>2</v>
      </c>
      <c r="H8499" s="1" t="s">
        <v>505</v>
      </c>
      <c r="I84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9.3980546026972422E-2</v>
      </c>
      <c r="J8499" s="1" t="str">
        <f>IFERROR(INDEX('consumption_figs'!$C:$C,MATCH(Table2[[#This Row],[item_code]],'consumption_figs'!A:A,0),1),"NA")</f>
        <v>pc/heat</v>
      </c>
      <c r="K8499" s="1">
        <f>+SUMIFS(prod!$E:$E,prod!$A:$A,Table2[[#This Row],[date]],prod!$G:$G,Table2[[#This Row],[production_line]],prod!$F:$F,Table2[[#This Row],[output_type]])</f>
        <v>77</v>
      </c>
      <c r="L8499">
        <f>+Table2[[#This Row],[cons_qty_base_uom]]/Table2[[#This Row],[Column1]]</f>
        <v>9.3980546026972422E-2</v>
      </c>
    </row>
    <row r="8500" spans="1:12" x14ac:dyDescent="0.25">
      <c r="A8500" s="2">
        <v>45778</v>
      </c>
      <c r="B8500" s="1" t="e">
        <f>+#REF!</f>
        <v>#REF!</v>
      </c>
      <c r="C8500" s="4">
        <v>87.561674733330207</v>
      </c>
      <c r="D8500" s="4">
        <v>1.0489888633052962</v>
      </c>
      <c r="E8500" s="4">
        <v>7180.0573281330771</v>
      </c>
      <c r="F8500" s="1" t="s">
        <v>510</v>
      </c>
      <c r="G8500" s="1">
        <v>2</v>
      </c>
      <c r="H8500" s="1" t="s">
        <v>505</v>
      </c>
      <c r="I85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3.38383504292031E-2</v>
      </c>
      <c r="J8500" s="1" t="str">
        <f>IFERROR(INDEX('consumption_figs'!$C:$C,MATCH(Table2[[#This Row],[item_code]],'consumption_figs'!A:A,0),1),"NA")</f>
        <v>NA</v>
      </c>
      <c r="K8500" s="1">
        <f>+SUMIFS(prod!$E:$E,prod!$A:$A,Table2[[#This Row],[date]],prod!$G:$G,Table2[[#This Row],[production_line]],prod!$F:$F,Table2[[#This Row],[output_type]])</f>
        <v>77</v>
      </c>
      <c r="L8500">
        <f>+Table2[[#This Row],[cons_qty_base_uom]]/Table2[[#This Row],[Column1]]</f>
        <v>1.1371646069263663</v>
      </c>
    </row>
    <row r="8501" spans="1:12" x14ac:dyDescent="0.25">
      <c r="A8501" s="2">
        <v>45778</v>
      </c>
      <c r="B8501" s="1" t="s">
        <v>160</v>
      </c>
      <c r="C8501" s="4">
        <v>6.5128518396691879</v>
      </c>
      <c r="D8501" s="4">
        <v>8.1671162069451672E-2</v>
      </c>
      <c r="E8501" s="4">
        <v>455.89962877684314</v>
      </c>
      <c r="F8501" s="1" t="s">
        <v>510</v>
      </c>
      <c r="G8501" s="1">
        <v>2</v>
      </c>
      <c r="H8501" s="1" t="s">
        <v>505</v>
      </c>
      <c r="I85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8.4582491424275166E-2</v>
      </c>
      <c r="J8501" s="1" t="str">
        <f>IFERROR(INDEX('consumption_figs'!$C:$C,MATCH(Table2[[#This Row],[item_code]],'consumption_figs'!A:A,0),1),"NA")</f>
        <v>pc/heat</v>
      </c>
      <c r="K8501" s="1">
        <f>+SUMIFS(prod!$E:$E,prod!$A:$A,Table2[[#This Row],[date]],prod!$G:$G,Table2[[#This Row],[production_line]],prod!$F:$F,Table2[[#This Row],[output_type]])</f>
        <v>77</v>
      </c>
      <c r="L8501">
        <f>+Table2[[#This Row],[cons_qty_base_uom]]/Table2[[#This Row],[Column1]]</f>
        <v>8.4582491424275166E-2</v>
      </c>
    </row>
    <row r="8502" spans="1:12" x14ac:dyDescent="0.25">
      <c r="A8502" s="2">
        <v>45778</v>
      </c>
      <c r="B8502" s="1" t="e">
        <f>+#REF!</f>
        <v>#REF!</v>
      </c>
      <c r="C8502" s="4">
        <v>180.91255110192191</v>
      </c>
      <c r="D8502" s="4">
        <v>2.0624030825619104</v>
      </c>
      <c r="E8502" s="4">
        <v>43780.837366665102</v>
      </c>
      <c r="F8502" s="1" t="s">
        <v>510</v>
      </c>
      <c r="G8502" s="1">
        <v>2</v>
      </c>
      <c r="H8502" s="1" t="s">
        <v>505</v>
      </c>
      <c r="I85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6.6529131695545501E-2</v>
      </c>
      <c r="J8502" s="1" t="str">
        <f>IFERROR(INDEX('consumption_figs'!$C:$C,MATCH(Table2[[#This Row],[item_code]],'consumption_figs'!A:A,0),1),"NA")</f>
        <v>NA</v>
      </c>
      <c r="K8502" s="1">
        <f>+SUMIFS(prod!$E:$E,prod!$A:$A,Table2[[#This Row],[date]],prod!$G:$G,Table2[[#This Row],[production_line]],prod!$F:$F,Table2[[#This Row],[output_type]])</f>
        <v>77</v>
      </c>
      <c r="L8502">
        <f>+Table2[[#This Row],[cons_qty_base_uom]]/Table2[[#This Row],[Column1]]</f>
        <v>2.3495136506743104</v>
      </c>
    </row>
    <row r="8503" spans="1:12" x14ac:dyDescent="0.25">
      <c r="A8503" s="2">
        <v>45778</v>
      </c>
      <c r="B8503" s="1" t="s">
        <v>161</v>
      </c>
      <c r="C8503" s="4">
        <v>1.4473004088153754</v>
      </c>
      <c r="D8503" s="4">
        <v>0.20985855927822944</v>
      </c>
      <c r="E8503" s="4">
        <v>613.6553733377192</v>
      </c>
      <c r="F8503" s="1" t="s">
        <v>510</v>
      </c>
      <c r="G8503" s="1">
        <v>2</v>
      </c>
      <c r="H8503" s="1" t="s">
        <v>505</v>
      </c>
      <c r="I85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1.8796109205394484E-2</v>
      </c>
      <c r="J8503" s="1" t="str">
        <f>IFERROR(INDEX('consumption_figs'!$C:$C,MATCH(Table2[[#This Row],[item_code]],'consumption_figs'!A:A,0),1),"NA")</f>
        <v>pc/heat</v>
      </c>
      <c r="K8503" s="1">
        <f>+SUMIFS(prod!$E:$E,prod!$A:$A,Table2[[#This Row],[date]],prod!$G:$G,Table2[[#This Row],[production_line]],prod!$F:$F,Table2[[#This Row],[output_type]])</f>
        <v>77</v>
      </c>
      <c r="L8503">
        <f>+Table2[[#This Row],[cons_qty_base_uom]]/Table2[[#This Row],[Column1]]</f>
        <v>1.8796109205394484E-2</v>
      </c>
    </row>
    <row r="8504" spans="1:12" x14ac:dyDescent="0.25">
      <c r="A8504" s="2">
        <v>45778</v>
      </c>
      <c r="B8504" s="1" t="s">
        <v>569</v>
      </c>
      <c r="C8504" s="4">
        <v>6.8965517241379359</v>
      </c>
      <c r="D8504" s="4">
        <v>9.1034482758620642E-3</v>
      </c>
      <c r="E8504" s="4">
        <v>4.2758620689655205</v>
      </c>
      <c r="F8504" s="1" t="s">
        <v>510</v>
      </c>
      <c r="G8504" s="1">
        <v>2</v>
      </c>
      <c r="H8504" s="1" t="s">
        <v>505</v>
      </c>
      <c r="I85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2.9365962180200207E-4</v>
      </c>
      <c r="J8504" s="1" t="str">
        <f>IFERROR(INDEX('consumption_figs'!$C:$C,MATCH(Table2[[#This Row],[item_code]],'consumption_figs'!A:A,0),1),"NA")</f>
        <v>NA</v>
      </c>
      <c r="K8504" s="1">
        <f>+SUMIFS(prod!$E:$E,prod!$A:$A,Table2[[#This Row],[date]],prod!$G:$G,Table2[[#This Row],[production_line]],prod!$F:$F,Table2[[#This Row],[output_type]])</f>
        <v>77</v>
      </c>
      <c r="L8504">
        <f>+Table2[[#This Row],[cons_qty_base_uom]]/Table2[[#This Row],[Column1]]</f>
        <v>8.9565606806986178E-2</v>
      </c>
    </row>
    <row r="8505" spans="1:12" x14ac:dyDescent="0.25">
      <c r="A8505" s="2">
        <v>45778</v>
      </c>
      <c r="B8505" s="1" t="s">
        <v>204</v>
      </c>
      <c r="C8505" s="4">
        <v>0.17241379310344832</v>
      </c>
      <c r="D8505" s="4">
        <v>9.9310344827586196E-3</v>
      </c>
      <c r="E8505" s="4">
        <v>26.724137931034488</v>
      </c>
      <c r="F8505" s="1" t="s">
        <v>510</v>
      </c>
      <c r="G8505" s="1">
        <v>2</v>
      </c>
      <c r="H8505" s="1" t="s">
        <v>505</v>
      </c>
      <c r="I85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2.2391401701746536E-3</v>
      </c>
      <c r="J8505" s="1" t="str">
        <f>IFERROR(INDEX('consumption_figs'!$C:$C,MATCH(Table2[[#This Row],[item_code]],'consumption_figs'!A:A,0),1),"NA")</f>
        <v>pc/heat</v>
      </c>
      <c r="K8505" s="1">
        <f>+SUMIFS(prod!$E:$E,prod!$A:$A,Table2[[#This Row],[date]],prod!$G:$G,Table2[[#This Row],[production_line]],prod!$F:$F,Table2[[#This Row],[output_type]])</f>
        <v>77</v>
      </c>
      <c r="L8505">
        <f>+Table2[[#This Row],[cons_qty_base_uom]]/Table2[[#This Row],[Column1]]</f>
        <v>2.2391401701746536E-3</v>
      </c>
    </row>
    <row r="8506" spans="1:12" x14ac:dyDescent="0.25">
      <c r="A8506" s="2">
        <v>45778</v>
      </c>
      <c r="B8506" s="1" t="s">
        <v>287</v>
      </c>
      <c r="C8506" s="4">
        <v>1.4310344827586201</v>
      </c>
      <c r="D8506" s="4">
        <v>1.4310344827586201</v>
      </c>
      <c r="E8506" s="4">
        <v>2459.9482758620679</v>
      </c>
      <c r="F8506" s="1" t="s">
        <v>510</v>
      </c>
      <c r="G8506" s="1">
        <v>2</v>
      </c>
      <c r="H8506" s="1" t="s">
        <v>505</v>
      </c>
      <c r="I85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9.986283899222749E-2</v>
      </c>
      <c r="J8506" s="1" t="str">
        <f>IFERROR(INDEX('consumption_figs'!$C:$C,MATCH(Table2[[#This Row],[item_code]],'consumption_figs'!A:A,0),1),"NA")</f>
        <v>kg/ton</v>
      </c>
      <c r="K8506" s="1">
        <f>+SUMIFS(prod!$E:$E,prod!$A:$A,Table2[[#This Row],[date]],prod!$G:$G,Table2[[#This Row],[production_line]],prod!$F:$F,Table2[[#This Row],[output_type]])</f>
        <v>77</v>
      </c>
      <c r="L8506">
        <f>+Table2[[#This Row],[cons_qty_base_uom]]/Table2[[#This Row],[Column1]]</f>
        <v>1.8584863412449613E-2</v>
      </c>
    </row>
    <row r="8507" spans="1:12" x14ac:dyDescent="0.25">
      <c r="A8507" s="2">
        <v>45778</v>
      </c>
      <c r="B8507" s="1" t="s">
        <v>285</v>
      </c>
      <c r="C8507" s="4">
        <v>0.60344827586206917</v>
      </c>
      <c r="D8507" s="4">
        <v>0.60344827586206917</v>
      </c>
      <c r="E8507" s="4">
        <v>657.03448275862092</v>
      </c>
      <c r="F8507" s="1" t="s">
        <v>510</v>
      </c>
      <c r="G8507" s="1">
        <v>2</v>
      </c>
      <c r="H8507" s="1" t="s">
        <v>505</v>
      </c>
      <c r="I85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4.2110835719614041E-2</v>
      </c>
      <c r="J8507" s="1" t="str">
        <f>IFERROR(INDEX('consumption_figs'!$C:$C,MATCH(Table2[[#This Row],[item_code]],'consumption_figs'!A:A,0),1),"NA")</f>
        <v>kg/ton</v>
      </c>
      <c r="K8507" s="1">
        <f>+SUMIFS(prod!$E:$E,prod!$A:$A,Table2[[#This Row],[date]],prod!$G:$G,Table2[[#This Row],[production_line]],prod!$F:$F,Table2[[#This Row],[output_type]])</f>
        <v>77</v>
      </c>
      <c r="L8507">
        <f>+Table2[[#This Row],[cons_qty_base_uom]]/Table2[[#This Row],[Column1]]</f>
        <v>7.836990595611288E-3</v>
      </c>
    </row>
    <row r="8508" spans="1:12" x14ac:dyDescent="0.25">
      <c r="A8508" s="2">
        <v>45778</v>
      </c>
      <c r="B8508" s="1" t="s">
        <v>288</v>
      </c>
      <c r="C8508" s="4">
        <v>0.44117647058823528</v>
      </c>
      <c r="D8508" s="4">
        <v>0.44117647058823528</v>
      </c>
      <c r="E8508" s="4">
        <v>378.52941176470586</v>
      </c>
      <c r="F8508" s="1" t="s">
        <v>510</v>
      </c>
      <c r="G8508" s="1">
        <v>2</v>
      </c>
      <c r="H8508" s="1" t="s">
        <v>505</v>
      </c>
      <c r="I85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3.0786913509297648E-2</v>
      </c>
      <c r="J8508" s="1" t="str">
        <f>IFERROR(INDEX('consumption_figs'!$C:$C,MATCH(Table2[[#This Row],[item_code]],'consumption_figs'!A:A,0),1),"NA")</f>
        <v>kg/ton</v>
      </c>
      <c r="K8508" s="1">
        <f>+SUMIFS(prod!$E:$E,prod!$A:$A,Table2[[#This Row],[date]],prod!$G:$G,Table2[[#This Row],[production_line]],prod!$F:$F,Table2[[#This Row],[output_type]])</f>
        <v>77</v>
      </c>
      <c r="L8508">
        <f>+Table2[[#This Row],[cons_qty_base_uom]]/Table2[[#This Row],[Column1]]</f>
        <v>5.7295645530939651E-3</v>
      </c>
    </row>
    <row r="8509" spans="1:12" x14ac:dyDescent="0.25">
      <c r="A8509" s="2">
        <v>45778</v>
      </c>
      <c r="B8509" s="1" t="s">
        <v>205</v>
      </c>
      <c r="C8509" s="4">
        <v>2.5862068965517233</v>
      </c>
      <c r="D8509" s="4">
        <v>9.5327586206896575E-2</v>
      </c>
      <c r="E8509" s="4">
        <v>178.4482758620689</v>
      </c>
      <c r="F8509" s="1" t="s">
        <v>510</v>
      </c>
      <c r="G8509" s="1">
        <v>2</v>
      </c>
      <c r="H8509" s="1" t="s">
        <v>505</v>
      </c>
      <c r="I85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3.3587102552619784E-2</v>
      </c>
      <c r="J8509" s="1" t="str">
        <f>IFERROR(INDEX('consumption_figs'!$C:$C,MATCH(Table2[[#This Row],[item_code]],'consumption_figs'!A:A,0),1),"NA")</f>
        <v>pc/heat</v>
      </c>
      <c r="K8509" s="1">
        <f>+SUMIFS(prod!$E:$E,prod!$A:$A,Table2[[#This Row],[date]],prod!$G:$G,Table2[[#This Row],[production_line]],prod!$F:$F,Table2[[#This Row],[output_type]])</f>
        <v>77</v>
      </c>
      <c r="L8509">
        <f>+Table2[[#This Row],[cons_qty_base_uom]]/Table2[[#This Row],[Column1]]</f>
        <v>3.3587102552619784E-2</v>
      </c>
    </row>
    <row r="8510" spans="1:12" x14ac:dyDescent="0.25">
      <c r="A8510" s="2">
        <v>45778</v>
      </c>
      <c r="B8510" s="1" t="s">
        <v>292</v>
      </c>
      <c r="C8510" s="4">
        <v>12.112068999999995</v>
      </c>
      <c r="D8510" s="4">
        <v>12.112068999999995</v>
      </c>
      <c r="E8510" s="4">
        <v>7187.0595032199972</v>
      </c>
      <c r="F8510" s="1" t="s">
        <v>510</v>
      </c>
      <c r="G8510" s="1">
        <v>2</v>
      </c>
      <c r="H8510" s="1" t="s">
        <v>505</v>
      </c>
      <c r="I85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0.84522463363572886</v>
      </c>
      <c r="J8510" s="1" t="str">
        <f>IFERROR(INDEX('consumption_figs'!$C:$C,MATCH(Table2[[#This Row],[item_code]],'consumption_figs'!A:A,0),1),"NA")</f>
        <v>kg/ton</v>
      </c>
      <c r="K8510" s="1">
        <f>+SUMIFS(prod!$E:$E,prod!$A:$A,Table2[[#This Row],[date]],prod!$G:$G,Table2[[#This Row],[production_line]],prod!$F:$F,Table2[[#This Row],[output_type]])</f>
        <v>77</v>
      </c>
      <c r="L8510">
        <f>+Table2[[#This Row],[cons_qty_base_uom]]/Table2[[#This Row],[Column1]]</f>
        <v>0.15729959740259733</v>
      </c>
    </row>
    <row r="8511" spans="1:12" x14ac:dyDescent="0.25">
      <c r="A8511" s="2">
        <v>45778</v>
      </c>
      <c r="B8511" s="1" t="s">
        <v>576</v>
      </c>
      <c r="C8511" s="4">
        <v>0.11567979873327085</v>
      </c>
      <c r="D8511" s="4">
        <v>0.11567979873327085</v>
      </c>
      <c r="E8511" s="4">
        <v>92.150575446680435</v>
      </c>
      <c r="F8511" s="1" t="s">
        <v>510</v>
      </c>
      <c r="G8511" s="1">
        <v>2</v>
      </c>
      <c r="H8511" s="1" t="s">
        <v>505</v>
      </c>
      <c r="I85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3.7316064107506723E-3</v>
      </c>
      <c r="J8511" s="1" t="str">
        <f>IFERROR(INDEX('consumption_figs'!$C:$C,MATCH(Table2[[#This Row],[item_code]],'consumption_figs'!A:A,0),1),"NA")</f>
        <v>NA</v>
      </c>
      <c r="K8511" s="1">
        <f>+SUMIFS(prod!$E:$E,prod!$A:$A,Table2[[#This Row],[date]],prod!$G:$G,Table2[[#This Row],[production_line]],prod!$F:$F,Table2[[#This Row],[output_type]])</f>
        <v>77</v>
      </c>
      <c r="L8511">
        <f>+Table2[[#This Row],[cons_qty_base_uom]]/Table2[[#This Row],[Column1]]</f>
        <v>1.5023350484840369E-3</v>
      </c>
    </row>
    <row r="8512" spans="1:12" x14ac:dyDescent="0.25">
      <c r="A8512" s="2">
        <v>45778</v>
      </c>
      <c r="B8512" s="1" t="s">
        <v>201</v>
      </c>
      <c r="C8512" s="4">
        <v>324.57830981231473</v>
      </c>
      <c r="D8512" s="4">
        <v>0.62124288498076985</v>
      </c>
      <c r="E8512" s="4">
        <v>681.61445060586095</v>
      </c>
      <c r="F8512" s="1" t="s">
        <v>510</v>
      </c>
      <c r="G8512" s="1">
        <v>2</v>
      </c>
      <c r="H8512" s="1" t="s">
        <v>505</v>
      </c>
      <c r="I85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4.2153027248352561</v>
      </c>
      <c r="J8512" s="1" t="str">
        <f>IFERROR(INDEX('consumption_figs'!$C:$C,MATCH(Table2[[#This Row],[item_code]],'consumption_figs'!A:A,0),1),"NA")</f>
        <v>pc/heat</v>
      </c>
      <c r="K8512" s="1">
        <f>+SUMIFS(prod!$E:$E,prod!$A:$A,Table2[[#This Row],[date]],prod!$G:$G,Table2[[#This Row],[production_line]],prod!$F:$F,Table2[[#This Row],[output_type]])</f>
        <v>77</v>
      </c>
      <c r="L8512">
        <f>+Table2[[#This Row],[cons_qty_base_uom]]/Table2[[#This Row],[Column1]]</f>
        <v>4.2153027248352561</v>
      </c>
    </row>
    <row r="8513" spans="1:12" x14ac:dyDescent="0.25">
      <c r="A8513" s="2">
        <v>45778</v>
      </c>
      <c r="B8513" s="1" t="s">
        <v>565</v>
      </c>
      <c r="C8513" s="4">
        <v>37.391421290378659</v>
      </c>
      <c r="D8513" s="4">
        <v>0.252392093710056</v>
      </c>
      <c r="E8513" s="4">
        <v>1899.4036604297764</v>
      </c>
      <c r="F8513" s="1" t="s">
        <v>510</v>
      </c>
      <c r="G8513" s="1">
        <v>2</v>
      </c>
      <c r="H8513" s="1" t="s">
        <v>505</v>
      </c>
      <c r="I85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8.1416804422598712E-3</v>
      </c>
      <c r="J8513" s="1" t="str">
        <f>IFERROR(INDEX('consumption_figs'!$C:$C,MATCH(Table2[[#This Row],[item_code]],'consumption_figs'!A:A,0),1),"NA")</f>
        <v>NA</v>
      </c>
      <c r="K8513" s="1">
        <f>+SUMIFS(prod!$E:$E,prod!$A:$A,Table2[[#This Row],[date]],prod!$G:$G,Table2[[#This Row],[production_line]],prod!$F:$F,Table2[[#This Row],[output_type]])</f>
        <v>77</v>
      </c>
      <c r="L8513">
        <f>+Table2[[#This Row],[cons_qty_base_uom]]/Table2[[#This Row],[Column1]]</f>
        <v>0.48560287390102153</v>
      </c>
    </row>
    <row r="8514" spans="1:12" x14ac:dyDescent="0.25">
      <c r="A8514" s="2">
        <v>45778</v>
      </c>
      <c r="B8514" s="1" t="s">
        <v>59</v>
      </c>
      <c r="C8514" s="4">
        <v>1.0386505913994069</v>
      </c>
      <c r="D8514" s="4">
        <v>9.3478553225946615E-3</v>
      </c>
      <c r="E8514" s="4">
        <v>36.768230935539002</v>
      </c>
      <c r="F8514" s="1" t="s">
        <v>510</v>
      </c>
      <c r="G8514" s="1">
        <v>2</v>
      </c>
      <c r="H8514" s="1" t="s">
        <v>505</v>
      </c>
      <c r="I85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1.3488968719472817E-2</v>
      </c>
      <c r="J8514" s="1" t="str">
        <f>IFERROR(INDEX('consumption_figs'!$C:$C,MATCH(Table2[[#This Row],[item_code]],'consumption_figs'!A:A,0),1),"NA")</f>
        <v>pc/heat</v>
      </c>
      <c r="K8514" s="1">
        <f>+SUMIFS(prod!$E:$E,prod!$A:$A,Table2[[#This Row],[date]],prod!$G:$G,Table2[[#This Row],[production_line]],prod!$F:$F,Table2[[#This Row],[output_type]])</f>
        <v>77</v>
      </c>
      <c r="L8514">
        <f>+Table2[[#This Row],[cons_qty_base_uom]]/Table2[[#This Row],[Column1]]</f>
        <v>1.3488968719472817E-2</v>
      </c>
    </row>
    <row r="8515" spans="1:12" x14ac:dyDescent="0.25">
      <c r="A8515" s="2">
        <v>45778</v>
      </c>
      <c r="B8515" s="1" t="s">
        <v>60</v>
      </c>
      <c r="C8515" s="4">
        <v>62.189204160039488</v>
      </c>
      <c r="D8515" s="4">
        <v>0.87403195094685882</v>
      </c>
      <c r="E8515" s="4">
        <v>1819.6561137227554</v>
      </c>
      <c r="F8515" s="1" t="s">
        <v>510</v>
      </c>
      <c r="G8515" s="1">
        <v>2</v>
      </c>
      <c r="H8515" s="1" t="s">
        <v>505</v>
      </c>
      <c r="I85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0.80765200207843491</v>
      </c>
      <c r="J8515" s="1" t="str">
        <f>IFERROR(INDEX('consumption_figs'!$C:$C,MATCH(Table2[[#This Row],[item_code]],'consumption_figs'!A:A,0),1),"NA")</f>
        <v>pc/heat</v>
      </c>
      <c r="K8515" s="1">
        <f>+SUMIFS(prod!$E:$E,prod!$A:$A,Table2[[#This Row],[date]],prod!$G:$G,Table2[[#This Row],[production_line]],prod!$F:$F,Table2[[#This Row],[output_type]])</f>
        <v>77</v>
      </c>
      <c r="L8515">
        <f>+Table2[[#This Row],[cons_qty_base_uom]]/Table2[[#This Row],[Column1]]</f>
        <v>0.80765200207843491</v>
      </c>
    </row>
    <row r="8516" spans="1:12" x14ac:dyDescent="0.25">
      <c r="A8516" s="2">
        <v>45778</v>
      </c>
      <c r="B8516" s="1" t="s">
        <v>259</v>
      </c>
      <c r="C8516" s="4">
        <v>0.1416991532718142</v>
      </c>
      <c r="D8516" s="4">
        <v>0.1416991532718142</v>
      </c>
      <c r="E8516" s="4">
        <v>438.4455200536475</v>
      </c>
      <c r="F8516" s="1" t="s">
        <v>510</v>
      </c>
      <c r="G8516" s="1">
        <v>2</v>
      </c>
      <c r="H8516" s="1" t="s">
        <v>505</v>
      </c>
      <c r="I85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9.8882870392054574E-3</v>
      </c>
      <c r="J8516" s="1" t="str">
        <f>IFERROR(INDEX('consumption_figs'!$C:$C,MATCH(Table2[[#This Row],[item_code]],'consumption_figs'!A:A,0),1),"NA")</f>
        <v>kg/ton</v>
      </c>
      <c r="K8516" s="1">
        <f>+SUMIFS(prod!$E:$E,prod!$A:$A,Table2[[#This Row],[date]],prod!$G:$G,Table2[[#This Row],[production_line]],prod!$F:$F,Table2[[#This Row],[output_type]])</f>
        <v>77</v>
      </c>
      <c r="L8516">
        <f>+Table2[[#This Row],[cons_qty_base_uom]]/Table2[[#This Row],[Column1]]</f>
        <v>1.8402487437897948E-3</v>
      </c>
    </row>
    <row r="8517" spans="1:12" x14ac:dyDescent="0.25">
      <c r="A8517" s="2">
        <v>45778</v>
      </c>
      <c r="B8517" s="1" t="s">
        <v>272</v>
      </c>
      <c r="C8517" s="4">
        <v>0.13632289012117219</v>
      </c>
      <c r="D8517" s="4">
        <v>0.13632289012117219</v>
      </c>
      <c r="E8517" s="4">
        <v>149.17813865959872</v>
      </c>
      <c r="F8517" s="1" t="s">
        <v>510</v>
      </c>
      <c r="G8517" s="1">
        <v>2</v>
      </c>
      <c r="H8517" s="1" t="s">
        <v>505</v>
      </c>
      <c r="I85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9.5131116623288336E-3</v>
      </c>
      <c r="J8517" s="1" t="str">
        <f>IFERROR(INDEX('consumption_figs'!$C:$C,MATCH(Table2[[#This Row],[item_code]],'consumption_figs'!A:A,0),1),"NA")</f>
        <v>kg/ton</v>
      </c>
      <c r="K8517" s="1">
        <f>+SUMIFS(prod!$E:$E,prod!$A:$A,Table2[[#This Row],[date]],prod!$G:$G,Table2[[#This Row],[production_line]],prod!$F:$F,Table2[[#This Row],[output_type]])</f>
        <v>77</v>
      </c>
      <c r="L8517">
        <f>+Table2[[#This Row],[cons_qty_base_uom]]/Table2[[#This Row],[Column1]]</f>
        <v>1.7704271444308076E-3</v>
      </c>
    </row>
    <row r="8518" spans="1:12" x14ac:dyDescent="0.25">
      <c r="A8518" s="2">
        <v>45809</v>
      </c>
      <c r="B8518" s="1" t="s">
        <v>99</v>
      </c>
      <c r="C8518" s="4">
        <v>551.7112299465241</v>
      </c>
      <c r="D8518" s="4">
        <v>3.8343930481283421</v>
      </c>
      <c r="E8518" s="4">
        <v>6068.8235294117649</v>
      </c>
      <c r="F8518" s="1" t="s">
        <v>510</v>
      </c>
      <c r="G8518" s="1">
        <v>2</v>
      </c>
      <c r="H8518" s="1" t="s">
        <v>505</v>
      </c>
      <c r="I85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1.2125521537286243</v>
      </c>
      <c r="J8518" s="1" t="str">
        <f>IFERROR(INDEX('consumption_figs'!$C:$C,MATCH(Table2[[#This Row],[item_code]],'consumption_figs'!A:A,0),1),"NA")</f>
        <v>pc/heat</v>
      </c>
      <c r="K8518" s="1">
        <f>+SUMIFS(prod!$E:$E,prod!$A:$A,Table2[[#This Row],[date]],prod!$G:$G,Table2[[#This Row],[production_line]],prod!$F:$F,Table2[[#This Row],[output_type]])</f>
        <v>455</v>
      </c>
      <c r="L8518">
        <f>+Table2[[#This Row],[cons_qty_base_uom]]/Table2[[#This Row],[Column1]]</f>
        <v>1.2125521537286243</v>
      </c>
    </row>
    <row r="8519" spans="1:12" x14ac:dyDescent="0.25">
      <c r="A8519" s="2">
        <v>45809</v>
      </c>
      <c r="B8519" s="1" t="s">
        <v>80</v>
      </c>
      <c r="C8519" s="4">
        <v>44.524064171122994</v>
      </c>
      <c r="D8519" s="4">
        <v>1.6309164705882353</v>
      </c>
      <c r="E8519" s="4">
        <v>2359.7754010695185</v>
      </c>
      <c r="F8519" s="1" t="s">
        <v>510</v>
      </c>
      <c r="G8519" s="1">
        <v>2</v>
      </c>
      <c r="H8519" s="1" t="s">
        <v>505</v>
      </c>
      <c r="I85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9.7855086090380211E-2</v>
      </c>
      <c r="J8519" s="1" t="str">
        <f>IFERROR(INDEX('consumption_figs'!$C:$C,MATCH(Table2[[#This Row],[item_code]],'consumption_figs'!A:A,0),1),"NA")</f>
        <v>pc/heat</v>
      </c>
      <c r="K8519" s="1">
        <f>+SUMIFS(prod!$E:$E,prod!$A:$A,Table2[[#This Row],[date]],prod!$G:$G,Table2[[#This Row],[production_line]],prod!$F:$F,Table2[[#This Row],[output_type]])</f>
        <v>455</v>
      </c>
      <c r="L8519">
        <f>+Table2[[#This Row],[cons_qty_base_uom]]/Table2[[#This Row],[Column1]]</f>
        <v>9.7855086090380211E-2</v>
      </c>
    </row>
    <row r="8520" spans="1:12" x14ac:dyDescent="0.25">
      <c r="A8520" s="2">
        <v>45809</v>
      </c>
      <c r="B8520" s="1" t="s">
        <v>78</v>
      </c>
      <c r="C8520" s="4">
        <v>17.422459893048128</v>
      </c>
      <c r="D8520" s="4">
        <v>0.44618919786096228</v>
      </c>
      <c r="E8520" s="4">
        <v>649.85775401069509</v>
      </c>
      <c r="F8520" s="1" t="s">
        <v>510</v>
      </c>
      <c r="G8520" s="1">
        <v>2</v>
      </c>
      <c r="H8520" s="1" t="s">
        <v>505</v>
      </c>
      <c r="I85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3.8291120644061823E-2</v>
      </c>
      <c r="J8520" s="1" t="str">
        <f>IFERROR(INDEX('consumption_figs'!$C:$C,MATCH(Table2[[#This Row],[item_code]],'consumption_figs'!A:A,0),1),"NA")</f>
        <v>pc/heat</v>
      </c>
      <c r="K8520" s="1">
        <f>+SUMIFS(prod!$E:$E,prod!$A:$A,Table2[[#This Row],[date]],prod!$G:$G,Table2[[#This Row],[production_line]],prod!$F:$F,Table2[[#This Row],[output_type]])</f>
        <v>455</v>
      </c>
      <c r="L8520">
        <f>+Table2[[#This Row],[cons_qty_base_uom]]/Table2[[#This Row],[Column1]]</f>
        <v>3.8291120644061823E-2</v>
      </c>
    </row>
    <row r="8521" spans="1:12" x14ac:dyDescent="0.25">
      <c r="A8521" s="2">
        <v>45809</v>
      </c>
      <c r="B8521" s="1" t="s">
        <v>520</v>
      </c>
      <c r="C8521" s="4">
        <v>6.7754010695187166</v>
      </c>
      <c r="D8521" s="4">
        <v>0.13445783422459898</v>
      </c>
      <c r="E8521" s="4">
        <v>133.83585240641708</v>
      </c>
      <c r="F8521" s="1" t="s">
        <v>510</v>
      </c>
      <c r="G8521" s="1">
        <v>2</v>
      </c>
      <c r="H8521" s="1" t="s">
        <v>505</v>
      </c>
      <c r="I85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1.4890991361579597E-2</v>
      </c>
      <c r="J8521" s="1" t="str">
        <f>IFERROR(INDEX('consumption_figs'!$C:$C,MATCH(Table2[[#This Row],[item_code]],'consumption_figs'!A:A,0),1),"NA")</f>
        <v>pc/heat</v>
      </c>
      <c r="K8521" s="1">
        <f>+SUMIFS(prod!$E:$E,prod!$A:$A,Table2[[#This Row],[date]],prod!$G:$G,Table2[[#This Row],[production_line]],prod!$F:$F,Table2[[#This Row],[output_type]])</f>
        <v>455</v>
      </c>
      <c r="L8521">
        <f>+Table2[[#This Row],[cons_qty_base_uom]]/Table2[[#This Row],[Column1]]</f>
        <v>1.4890991361579597E-2</v>
      </c>
    </row>
    <row r="8522" spans="1:12" x14ac:dyDescent="0.25">
      <c r="A8522" s="2">
        <v>45809</v>
      </c>
      <c r="B8522" s="1" t="s">
        <v>521</v>
      </c>
      <c r="C8522" s="4">
        <v>11.614973262032086</v>
      </c>
      <c r="D8522" s="4">
        <v>0.23049269162210342</v>
      </c>
      <c r="E8522" s="4">
        <v>229.43288983957214</v>
      </c>
      <c r="F8522" s="1" t="s">
        <v>510</v>
      </c>
      <c r="G8522" s="1">
        <v>2</v>
      </c>
      <c r="H8522" s="1" t="s">
        <v>505</v>
      </c>
      <c r="I85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2.5527413762707882E-2</v>
      </c>
      <c r="J8522" s="1" t="str">
        <f>IFERROR(INDEX('consumption_figs'!$C:$C,MATCH(Table2[[#This Row],[item_code]],'consumption_figs'!A:A,0),1),"NA")</f>
        <v>pc/heat</v>
      </c>
      <c r="K8522" s="1">
        <f>+SUMIFS(prod!$E:$E,prod!$A:$A,Table2[[#This Row],[date]],prod!$G:$G,Table2[[#This Row],[production_line]],prod!$F:$F,Table2[[#This Row],[output_type]])</f>
        <v>455</v>
      </c>
      <c r="L8522">
        <f>+Table2[[#This Row],[cons_qty_base_uom]]/Table2[[#This Row],[Column1]]</f>
        <v>2.5527413762707882E-2</v>
      </c>
    </row>
    <row r="8523" spans="1:12" x14ac:dyDescent="0.25">
      <c r="A8523" s="2">
        <v>45809</v>
      </c>
      <c r="B8523" s="1" t="s">
        <v>522</v>
      </c>
      <c r="C8523" s="4">
        <v>47.427807486631018</v>
      </c>
      <c r="D8523" s="4">
        <v>0.94120483957219259</v>
      </c>
      <c r="E8523" s="4">
        <v>936.85096684491964</v>
      </c>
      <c r="F8523" s="1" t="s">
        <v>510</v>
      </c>
      <c r="G8523" s="1">
        <v>2</v>
      </c>
      <c r="H8523" s="1" t="s">
        <v>505</v>
      </c>
      <c r="I85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0.10423693953105719</v>
      </c>
      <c r="J8523" s="1" t="str">
        <f>IFERROR(INDEX('consumption_figs'!$C:$C,MATCH(Table2[[#This Row],[item_code]],'consumption_figs'!A:A,0),1),"NA")</f>
        <v>pc/heat</v>
      </c>
      <c r="K8523" s="1">
        <f>+SUMIFS(prod!$E:$E,prod!$A:$A,Table2[[#This Row],[date]],prod!$G:$G,Table2[[#This Row],[production_line]],prod!$F:$F,Table2[[#This Row],[output_type]])</f>
        <v>455</v>
      </c>
      <c r="L8523">
        <f>+Table2[[#This Row],[cons_qty_base_uom]]/Table2[[#This Row],[Column1]]</f>
        <v>0.10423693953105719</v>
      </c>
    </row>
    <row r="8524" spans="1:12" x14ac:dyDescent="0.25">
      <c r="A8524" s="2">
        <v>45809</v>
      </c>
      <c r="B8524" s="1" t="s">
        <v>144</v>
      </c>
      <c r="C8524" s="4">
        <v>134.54010695187165</v>
      </c>
      <c r="D8524" s="4">
        <v>2.8105428342245982</v>
      </c>
      <c r="E8524" s="4">
        <v>3498.0427807486631</v>
      </c>
      <c r="F8524" s="1" t="s">
        <v>510</v>
      </c>
      <c r="G8524" s="1">
        <v>2</v>
      </c>
      <c r="H8524" s="1" t="s">
        <v>505</v>
      </c>
      <c r="I85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0.29569254275136625</v>
      </c>
      <c r="J8524" s="1" t="str">
        <f>IFERROR(INDEX('consumption_figs'!$C:$C,MATCH(Table2[[#This Row],[item_code]],'consumption_figs'!A:A,0),1),"NA")</f>
        <v>pc/heat</v>
      </c>
      <c r="K8524" s="1">
        <f>+SUMIFS(prod!$E:$E,prod!$A:$A,Table2[[#This Row],[date]],prod!$G:$G,Table2[[#This Row],[production_line]],prod!$F:$F,Table2[[#This Row],[output_type]])</f>
        <v>455</v>
      </c>
      <c r="L8524">
        <f>+Table2[[#This Row],[cons_qty_base_uom]]/Table2[[#This Row],[Column1]]</f>
        <v>0.29569254275136625</v>
      </c>
    </row>
    <row r="8525" spans="1:12" x14ac:dyDescent="0.25">
      <c r="A8525" s="2">
        <v>45809</v>
      </c>
      <c r="B8525" s="1" t="s">
        <v>146</v>
      </c>
      <c r="C8525" s="4">
        <v>190.67914438502675</v>
      </c>
      <c r="D8525" s="4">
        <v>3.9909144919786108</v>
      </c>
      <c r="E8525" s="4">
        <v>4957.6577540106955</v>
      </c>
      <c r="F8525" s="1" t="s">
        <v>510</v>
      </c>
      <c r="G8525" s="1">
        <v>2</v>
      </c>
      <c r="H8525" s="1" t="s">
        <v>505</v>
      </c>
      <c r="I85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0.41907504260445438</v>
      </c>
      <c r="J8525" s="1" t="str">
        <f>IFERROR(INDEX('consumption_figs'!$C:$C,MATCH(Table2[[#This Row],[item_code]],'consumption_figs'!A:A,0),1),"NA")</f>
        <v>pc/heat</v>
      </c>
      <c r="K8525" s="1">
        <f>+SUMIFS(prod!$E:$E,prod!$A:$A,Table2[[#This Row],[date]],prod!$G:$G,Table2[[#This Row],[production_line]],prod!$F:$F,Table2[[#This Row],[output_type]])</f>
        <v>455</v>
      </c>
      <c r="L8525">
        <f>+Table2[[#This Row],[cons_qty_base_uom]]/Table2[[#This Row],[Column1]]</f>
        <v>0.41907504260445438</v>
      </c>
    </row>
    <row r="8526" spans="1:12" x14ac:dyDescent="0.25">
      <c r="A8526" s="2">
        <v>45809</v>
      </c>
      <c r="B8526" s="1" t="s">
        <v>89</v>
      </c>
      <c r="C8526" s="4">
        <v>144.2192513368984</v>
      </c>
      <c r="D8526" s="4">
        <v>3.0574481283422452</v>
      </c>
      <c r="E8526" s="4">
        <v>3735.2786096256682</v>
      </c>
      <c r="F8526" s="1" t="s">
        <v>510</v>
      </c>
      <c r="G8526" s="1">
        <v>2</v>
      </c>
      <c r="H8526" s="1" t="s">
        <v>505</v>
      </c>
      <c r="I85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0.10191493761140817</v>
      </c>
      <c r="J8526" s="1" t="str">
        <f>IFERROR(INDEX('consumption_figs'!$C:$C,MATCH(Table2[[#This Row],[item_code]],'consumption_figs'!A:A,0),1),"NA")</f>
        <v>NA</v>
      </c>
      <c r="K8526" s="1">
        <f>+SUMIFS(prod!$E:$E,prod!$A:$A,Table2[[#This Row],[date]],prod!$G:$G,Table2[[#This Row],[production_line]],prod!$F:$F,Table2[[#This Row],[output_type]])</f>
        <v>455</v>
      </c>
      <c r="L8526">
        <f>+Table2[[#This Row],[cons_qty_base_uom]]/Table2[[#This Row],[Column1]]</f>
        <v>0.31696538755362286</v>
      </c>
    </row>
    <row r="8527" spans="1:12" x14ac:dyDescent="0.25">
      <c r="A8527" s="2">
        <v>45809</v>
      </c>
      <c r="B8527" s="1" t="s">
        <v>95</v>
      </c>
      <c r="C8527" s="4">
        <v>60.978609625668447</v>
      </c>
      <c r="D8527" s="4">
        <v>2.1502945187165778</v>
      </c>
      <c r="E8527" s="4">
        <v>2631.2270053475936</v>
      </c>
      <c r="F8527" s="1" t="s">
        <v>510</v>
      </c>
      <c r="G8527" s="1">
        <v>2</v>
      </c>
      <c r="H8527" s="1" t="s">
        <v>505</v>
      </c>
      <c r="I85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7.1676483957219261E-2</v>
      </c>
      <c r="J8527" s="1" t="str">
        <f>IFERROR(INDEX('consumption_figs'!$C:$C,MATCH(Table2[[#This Row],[item_code]],'consumption_figs'!A:A,0),1),"NA")</f>
        <v>NA</v>
      </c>
      <c r="K8527" s="1">
        <f>+SUMIFS(prod!$E:$E,prod!$A:$A,Table2[[#This Row],[date]],prod!$G:$G,Table2[[#This Row],[production_line]],prod!$F:$F,Table2[[#This Row],[output_type]])</f>
        <v>455</v>
      </c>
      <c r="L8527">
        <f>+Table2[[#This Row],[cons_qty_base_uom]]/Table2[[#This Row],[Column1]]</f>
        <v>0.13401892225421635</v>
      </c>
    </row>
    <row r="8528" spans="1:12" x14ac:dyDescent="0.25">
      <c r="A8528" s="2">
        <v>45809</v>
      </c>
      <c r="B8528" s="1" t="s">
        <v>117</v>
      </c>
      <c r="C8528" s="4">
        <v>505.25133689839572</v>
      </c>
      <c r="D8528" s="4">
        <v>10.367757433155079</v>
      </c>
      <c r="E8528" s="4">
        <v>13995.462032085561</v>
      </c>
      <c r="F8528" s="1" t="s">
        <v>510</v>
      </c>
      <c r="G8528" s="1">
        <v>2</v>
      </c>
      <c r="H8528" s="1" t="s">
        <v>505</v>
      </c>
      <c r="I85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1.1104424986777928</v>
      </c>
      <c r="J8528" s="1" t="str">
        <f>IFERROR(INDEX('consumption_figs'!$C:$C,MATCH(Table2[[#This Row],[item_code]],'consumption_figs'!A:A,0),1),"NA")</f>
        <v>pc/heat</v>
      </c>
      <c r="K8528" s="1">
        <f>+SUMIFS(prod!$E:$E,prod!$A:$A,Table2[[#This Row],[date]],prod!$G:$G,Table2[[#This Row],[production_line]],prod!$F:$F,Table2[[#This Row],[output_type]])</f>
        <v>455</v>
      </c>
      <c r="L8528">
        <f>+Table2[[#This Row],[cons_qty_base_uom]]/Table2[[#This Row],[Column1]]</f>
        <v>1.1104424986777928</v>
      </c>
    </row>
    <row r="8529" spans="1:12" x14ac:dyDescent="0.25">
      <c r="A8529" s="2">
        <v>45809</v>
      </c>
      <c r="B8529" s="1" t="s">
        <v>115</v>
      </c>
      <c r="C8529" s="4">
        <v>174.22459893048128</v>
      </c>
      <c r="D8529" s="4">
        <v>3.5785732620320858</v>
      </c>
      <c r="E8529" s="4">
        <v>4826.0213903743315</v>
      </c>
      <c r="F8529" s="1" t="s">
        <v>510</v>
      </c>
      <c r="G8529" s="1">
        <v>2</v>
      </c>
      <c r="H8529" s="1" t="s">
        <v>505</v>
      </c>
      <c r="I85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0.38291120644061821</v>
      </c>
      <c r="J8529" s="1" t="str">
        <f>IFERROR(INDEX('consumption_figs'!$C:$C,MATCH(Table2[[#This Row],[item_code]],'consumption_figs'!A:A,0),1),"NA")</f>
        <v>pc/heat</v>
      </c>
      <c r="K8529" s="1">
        <f>+SUMIFS(prod!$E:$E,prod!$A:$A,Table2[[#This Row],[date]],prod!$G:$G,Table2[[#This Row],[production_line]],prod!$F:$F,Table2[[#This Row],[output_type]])</f>
        <v>455</v>
      </c>
      <c r="L8529">
        <f>+Table2[[#This Row],[cons_qty_base_uom]]/Table2[[#This Row],[Column1]]</f>
        <v>0.38291120644061821</v>
      </c>
    </row>
    <row r="8530" spans="1:12" x14ac:dyDescent="0.25">
      <c r="A8530" s="2">
        <v>45809</v>
      </c>
      <c r="B8530" s="1" t="s">
        <v>119</v>
      </c>
      <c r="C8530" s="4">
        <v>1091.807486631016</v>
      </c>
      <c r="D8530" s="4">
        <v>22.403889625668448</v>
      </c>
      <c r="E8530" s="4">
        <v>30243.067379679142</v>
      </c>
      <c r="F8530" s="1" t="s">
        <v>510</v>
      </c>
      <c r="G8530" s="1">
        <v>2</v>
      </c>
      <c r="H8530" s="1" t="s">
        <v>505</v>
      </c>
      <c r="I85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2.3995768936945407</v>
      </c>
      <c r="J8530" s="1" t="str">
        <f>IFERROR(INDEX('consumption_figs'!$C:$C,MATCH(Table2[[#This Row],[item_code]],'consumption_figs'!A:A,0),1),"NA")</f>
        <v>pc/heat</v>
      </c>
      <c r="K8530" s="1">
        <f>+SUMIFS(prod!$E:$E,prod!$A:$A,Table2[[#This Row],[date]],prod!$G:$G,Table2[[#This Row],[production_line]],prod!$F:$F,Table2[[#This Row],[output_type]])</f>
        <v>455</v>
      </c>
      <c r="L8530">
        <f>+Table2[[#This Row],[cons_qty_base_uom]]/Table2[[#This Row],[Column1]]</f>
        <v>2.3995768936945407</v>
      </c>
    </row>
    <row r="8531" spans="1:12" x14ac:dyDescent="0.25">
      <c r="A8531" s="2">
        <v>45809</v>
      </c>
      <c r="B8531" s="1" t="s">
        <v>125</v>
      </c>
      <c r="C8531" s="4">
        <v>88.080213903743314</v>
      </c>
      <c r="D8531" s="4">
        <v>1.9692093422459893</v>
      </c>
      <c r="E8531" s="4">
        <v>2743.6986631016043</v>
      </c>
      <c r="F8531" s="1" t="s">
        <v>510</v>
      </c>
      <c r="G8531" s="1">
        <v>2</v>
      </c>
      <c r="H8531" s="1" t="s">
        <v>505</v>
      </c>
      <c r="I85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6.5640311408199647E-2</v>
      </c>
      <c r="J8531" s="1" t="str">
        <f>IFERROR(INDEX('consumption_figs'!$C:$C,MATCH(Table2[[#This Row],[item_code]],'consumption_figs'!A:A,0),1),"NA")</f>
        <v>NA</v>
      </c>
      <c r="K8531" s="1">
        <f>+SUMIFS(prod!$E:$E,prod!$A:$A,Table2[[#This Row],[date]],prod!$G:$G,Table2[[#This Row],[production_line]],prod!$F:$F,Table2[[#This Row],[output_type]])</f>
        <v>455</v>
      </c>
      <c r="L8531">
        <f>+Table2[[#This Row],[cons_qty_base_uom]]/Table2[[#This Row],[Column1]]</f>
        <v>0.19358288770053475</v>
      </c>
    </row>
    <row r="8532" spans="1:12" x14ac:dyDescent="0.25">
      <c r="A8532" s="2">
        <v>45809</v>
      </c>
      <c r="B8532" s="1" t="s">
        <v>121</v>
      </c>
      <c r="C8532" s="4">
        <v>46.459893048128343</v>
      </c>
      <c r="D8532" s="4">
        <v>1.0387038288770052</v>
      </c>
      <c r="E8532" s="4">
        <v>1449.5486631016042</v>
      </c>
      <c r="F8532" s="1" t="s">
        <v>510</v>
      </c>
      <c r="G8532" s="1">
        <v>2</v>
      </c>
      <c r="H8532" s="1" t="s">
        <v>505</v>
      </c>
      <c r="I85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3.462346096256684E-2</v>
      </c>
      <c r="J8532" s="1" t="str">
        <f>IFERROR(INDEX('consumption_figs'!$C:$C,MATCH(Table2[[#This Row],[item_code]],'consumption_figs'!A:A,0),1),"NA")</f>
        <v>NA</v>
      </c>
      <c r="K8532" s="1">
        <f>+SUMIFS(prod!$E:$E,prod!$A:$A,Table2[[#This Row],[date]],prod!$G:$G,Table2[[#This Row],[production_line]],prod!$F:$F,Table2[[#This Row],[output_type]])</f>
        <v>455</v>
      </c>
      <c r="L8532">
        <f>+Table2[[#This Row],[cons_qty_base_uom]]/Table2[[#This Row],[Column1]]</f>
        <v>0.10210965505083153</v>
      </c>
    </row>
    <row r="8533" spans="1:12" x14ac:dyDescent="0.25">
      <c r="A8533" s="2">
        <v>45809</v>
      </c>
      <c r="B8533" s="1" t="s">
        <v>123</v>
      </c>
      <c r="C8533" s="4">
        <v>16.454545454545453</v>
      </c>
      <c r="D8533" s="4">
        <v>0.36787427272727263</v>
      </c>
      <c r="E8533" s="4">
        <v>513.38181818181818</v>
      </c>
      <c r="F8533" s="1" t="s">
        <v>510</v>
      </c>
      <c r="G8533" s="1">
        <v>2</v>
      </c>
      <c r="H8533" s="1" t="s">
        <v>505</v>
      </c>
      <c r="I85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1.2262475757575754E-2</v>
      </c>
      <c r="J8533" s="1" t="str">
        <f>IFERROR(INDEX('consumption_figs'!$C:$C,MATCH(Table2[[#This Row],[item_code]],'consumption_figs'!A:A,0),1),"NA")</f>
        <v>NA</v>
      </c>
      <c r="K8533" s="1">
        <f>+SUMIFS(prod!$E:$E,prod!$A:$A,Table2[[#This Row],[date]],prod!$G:$G,Table2[[#This Row],[production_line]],prod!$F:$F,Table2[[#This Row],[output_type]])</f>
        <v>455</v>
      </c>
      <c r="L8533">
        <f>+Table2[[#This Row],[cons_qty_base_uom]]/Table2[[#This Row],[Column1]]</f>
        <v>3.6163836163836158E-2</v>
      </c>
    </row>
    <row r="8534" spans="1:12" x14ac:dyDescent="0.25">
      <c r="A8534" s="2">
        <v>45809</v>
      </c>
      <c r="B8534" s="1" t="s">
        <v>128</v>
      </c>
      <c r="C8534" s="4">
        <v>69.689839572192511</v>
      </c>
      <c r="D8534" s="4">
        <v>1.7499118716577542</v>
      </c>
      <c r="E8534" s="4">
        <v>2362.4855614973262</v>
      </c>
      <c r="F8534" s="1" t="s">
        <v>510</v>
      </c>
      <c r="G8534" s="1">
        <v>2</v>
      </c>
      <c r="H8534" s="1" t="s">
        <v>505</v>
      </c>
      <c r="I85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0.15316448257624729</v>
      </c>
      <c r="J8534" s="1" t="str">
        <f>IFERROR(INDEX('consumption_figs'!$C:$C,MATCH(Table2[[#This Row],[item_code]],'consumption_figs'!A:A,0),1),"NA")</f>
        <v>pc/heat</v>
      </c>
      <c r="K8534" s="1">
        <f>+SUMIFS(prod!$E:$E,prod!$A:$A,Table2[[#This Row],[date]],prod!$G:$G,Table2[[#This Row],[production_line]],prod!$F:$F,Table2[[#This Row],[output_type]])</f>
        <v>455</v>
      </c>
      <c r="L8534">
        <f>+Table2[[#This Row],[cons_qty_base_uom]]/Table2[[#This Row],[Column1]]</f>
        <v>0.15316448257624729</v>
      </c>
    </row>
    <row r="8535" spans="1:12" x14ac:dyDescent="0.25">
      <c r="A8535" s="2">
        <v>45809</v>
      </c>
      <c r="B8535" s="1" t="s">
        <v>136</v>
      </c>
      <c r="C8535" s="4">
        <v>466.53475935828874</v>
      </c>
      <c r="D8535" s="4">
        <v>11.705357112299467</v>
      </c>
      <c r="E8535" s="4">
        <v>15815.528342245987</v>
      </c>
      <c r="F8535" s="1" t="s">
        <v>510</v>
      </c>
      <c r="G8535" s="1">
        <v>2</v>
      </c>
      <c r="H8535" s="1" t="s">
        <v>505</v>
      </c>
      <c r="I85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1.0253511194687666</v>
      </c>
      <c r="J8535" s="1" t="str">
        <f>IFERROR(INDEX('consumption_figs'!$C:$C,MATCH(Table2[[#This Row],[item_code]],'consumption_figs'!A:A,0),1),"NA")</f>
        <v>pc/heat</v>
      </c>
      <c r="K8535" s="1">
        <f>+SUMIFS(prod!$E:$E,prod!$A:$A,Table2[[#This Row],[date]],prod!$G:$G,Table2[[#This Row],[production_line]],prod!$F:$F,Table2[[#This Row],[output_type]])</f>
        <v>455</v>
      </c>
      <c r="L8535">
        <f>+Table2[[#This Row],[cons_qty_base_uom]]/Table2[[#This Row],[Column1]]</f>
        <v>1.0253511194687666</v>
      </c>
    </row>
    <row r="8536" spans="1:12" x14ac:dyDescent="0.25">
      <c r="A8536" s="2">
        <v>45809</v>
      </c>
      <c r="B8536" s="1" t="s">
        <v>132</v>
      </c>
      <c r="C8536" s="4">
        <v>415.23529411764707</v>
      </c>
      <c r="D8536" s="4">
        <v>10.409948823529414</v>
      </c>
      <c r="E8536" s="4">
        <v>14076.476470588235</v>
      </c>
      <c r="F8536" s="1" t="s">
        <v>510</v>
      </c>
      <c r="G8536" s="1">
        <v>2</v>
      </c>
      <c r="H8536" s="1" t="s">
        <v>505</v>
      </c>
      <c r="I85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0.9126050420168067</v>
      </c>
      <c r="J8536" s="1" t="str">
        <f>IFERROR(INDEX('consumption_figs'!$C:$C,MATCH(Table2[[#This Row],[item_code]],'consumption_figs'!A:A,0),1),"NA")</f>
        <v>pc/heat</v>
      </c>
      <c r="K8536" s="1">
        <f>+SUMIFS(prod!$E:$E,prod!$A:$A,Table2[[#This Row],[date]],prod!$G:$G,Table2[[#This Row],[production_line]],prod!$F:$F,Table2[[#This Row],[output_type]])</f>
        <v>455</v>
      </c>
      <c r="L8536">
        <f>+Table2[[#This Row],[cons_qty_base_uom]]/Table2[[#This Row],[Column1]]</f>
        <v>0.9126050420168067</v>
      </c>
    </row>
    <row r="8537" spans="1:12" x14ac:dyDescent="0.25">
      <c r="A8537" s="2">
        <v>45809</v>
      </c>
      <c r="B8537" s="1" t="s">
        <v>134</v>
      </c>
      <c r="C8537" s="4">
        <v>30.973262032085561</v>
      </c>
      <c r="D8537" s="4">
        <v>0.77928727272727272</v>
      </c>
      <c r="E8537" s="4">
        <v>1049.9935828877005</v>
      </c>
      <c r="F8537" s="1" t="s">
        <v>510</v>
      </c>
      <c r="G8537" s="1">
        <v>2</v>
      </c>
      <c r="H8537" s="1" t="s">
        <v>505</v>
      </c>
      <c r="I85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6.8073103367221013E-2</v>
      </c>
      <c r="J8537" s="1" t="str">
        <f>IFERROR(INDEX('consumption_figs'!$C:$C,MATCH(Table2[[#This Row],[item_code]],'consumption_figs'!A:A,0),1),"NA")</f>
        <v>pc/heat</v>
      </c>
      <c r="K8537" s="1">
        <f>+SUMIFS(prod!$E:$E,prod!$A:$A,Table2[[#This Row],[date]],prod!$G:$G,Table2[[#This Row],[production_line]],prod!$F:$F,Table2[[#This Row],[output_type]])</f>
        <v>455</v>
      </c>
      <c r="L8537">
        <f>+Table2[[#This Row],[cons_qty_base_uom]]/Table2[[#This Row],[Column1]]</f>
        <v>6.8073103367221013E-2</v>
      </c>
    </row>
    <row r="8538" spans="1:12" x14ac:dyDescent="0.25">
      <c r="A8538" s="2">
        <v>45809</v>
      </c>
      <c r="B8538" s="1" t="s">
        <v>227</v>
      </c>
      <c r="C8538" s="4">
        <v>61.704545454545453</v>
      </c>
      <c r="D8538" s="4">
        <v>61.704545454545453</v>
      </c>
      <c r="E8538" s="4">
        <v>48939.726136363635</v>
      </c>
      <c r="F8538" s="1" t="s">
        <v>510</v>
      </c>
      <c r="G8538" s="1">
        <v>2</v>
      </c>
      <c r="H8538" s="1" t="s">
        <v>505</v>
      </c>
      <c r="I85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0.73699949183681446</v>
      </c>
      <c r="J8538" s="1" t="str">
        <f>IFERROR(INDEX('consumption_figs'!$C:$C,MATCH(Table2[[#This Row],[item_code]],'consumption_figs'!A:A,0),1),"NA")</f>
        <v>kg/ton</v>
      </c>
      <c r="K8538" s="1">
        <f>+SUMIFS(prod!$E:$E,prod!$A:$A,Table2[[#This Row],[date]],prod!$G:$G,Table2[[#This Row],[production_line]],prod!$F:$F,Table2[[#This Row],[output_type]])</f>
        <v>455</v>
      </c>
      <c r="L8538">
        <f>+Table2[[#This Row],[cons_qty_base_uom]]/Table2[[#This Row],[Column1]]</f>
        <v>0.1356143856143856</v>
      </c>
    </row>
    <row r="8539" spans="1:12" x14ac:dyDescent="0.25">
      <c r="A8539" s="2">
        <v>45809</v>
      </c>
      <c r="B8539" s="1" t="s">
        <v>234</v>
      </c>
      <c r="C8539" s="4">
        <v>7.9368983957219319</v>
      </c>
      <c r="D8539" s="4">
        <v>7.9368983957219319</v>
      </c>
      <c r="E8539" s="4">
        <v>9127.4331550802217</v>
      </c>
      <c r="F8539" s="1" t="s">
        <v>510</v>
      </c>
      <c r="G8539" s="1">
        <v>2</v>
      </c>
      <c r="H8539" s="1" t="s">
        <v>505</v>
      </c>
      <c r="I85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9.4798366008813861E-2</v>
      </c>
      <c r="J8539" s="1" t="str">
        <f>IFERROR(INDEX('consumption_figs'!$C:$C,MATCH(Table2[[#This Row],[item_code]],'consumption_figs'!A:A,0),1),"NA")</f>
        <v>kg/ton</v>
      </c>
      <c r="K8539" s="1">
        <f>+SUMIFS(prod!$E:$E,prod!$A:$A,Table2[[#This Row],[date]],prod!$G:$G,Table2[[#This Row],[production_line]],prod!$F:$F,Table2[[#This Row],[output_type]])</f>
        <v>455</v>
      </c>
      <c r="L8539">
        <f>+Table2[[#This Row],[cons_qty_base_uom]]/Table2[[#This Row],[Column1]]</f>
        <v>1.7443732737850399E-2</v>
      </c>
    </row>
    <row r="8540" spans="1:12" x14ac:dyDescent="0.25">
      <c r="A8540" s="2">
        <v>45809</v>
      </c>
      <c r="B8540" s="1" t="s">
        <v>63</v>
      </c>
      <c r="C8540" s="4">
        <v>3.1457219251336896</v>
      </c>
      <c r="D8540" s="4">
        <v>1.0245930882352938</v>
      </c>
      <c r="E8540" s="4">
        <v>3715.8211096256682</v>
      </c>
      <c r="F8540" s="1" t="s">
        <v>510</v>
      </c>
      <c r="G8540" s="1">
        <v>2</v>
      </c>
      <c r="H8540" s="1" t="s">
        <v>505</v>
      </c>
      <c r="I85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6.9136745607333841E-3</v>
      </c>
      <c r="J8540" s="1" t="str">
        <f>IFERROR(INDEX('consumption_figs'!$C:$C,MATCH(Table2[[#This Row],[item_code]],'consumption_figs'!A:A,0),1),"NA")</f>
        <v>pc/heat</v>
      </c>
      <c r="K8540" s="1">
        <f>+SUMIFS(prod!$E:$E,prod!$A:$A,Table2[[#This Row],[date]],prod!$G:$G,Table2[[#This Row],[production_line]],prod!$F:$F,Table2[[#This Row],[output_type]])</f>
        <v>455</v>
      </c>
      <c r="L8540">
        <f>+Table2[[#This Row],[cons_qty_base_uom]]/Table2[[#This Row],[Column1]]</f>
        <v>6.9136745607333841E-3</v>
      </c>
    </row>
    <row r="8541" spans="1:12" x14ac:dyDescent="0.25">
      <c r="A8541" s="2">
        <v>45809</v>
      </c>
      <c r="B8541" s="1" t="e">
        <f>+#REF!</f>
        <v>#REF!</v>
      </c>
      <c r="C8541" s="4">
        <v>1.9358288770053476</v>
      </c>
      <c r="D8541" s="4">
        <v>1.2389304812834225</v>
      </c>
      <c r="E8541" s="4">
        <v>2618.3634224598927</v>
      </c>
      <c r="F8541" s="1" t="s">
        <v>510</v>
      </c>
      <c r="G8541" s="1">
        <v>2</v>
      </c>
      <c r="H8541" s="1" t="s">
        <v>505</v>
      </c>
      <c r="I85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4.129768270944742E-2</v>
      </c>
      <c r="J8541" s="1" t="str">
        <f>IFERROR(INDEX('consumption_figs'!$C:$C,MATCH(Table2[[#This Row],[item_code]],'consumption_figs'!A:A,0),1),"NA")</f>
        <v>NA</v>
      </c>
      <c r="K8541" s="1">
        <f>+SUMIFS(prod!$E:$E,prod!$A:$A,Table2[[#This Row],[date]],prod!$G:$G,Table2[[#This Row],[production_line]],prod!$F:$F,Table2[[#This Row],[output_type]])</f>
        <v>455</v>
      </c>
      <c r="L8541">
        <f>+Table2[[#This Row],[cons_qty_base_uom]]/Table2[[#This Row],[Column1]]</f>
        <v>4.2545689604513133E-3</v>
      </c>
    </row>
    <row r="8542" spans="1:12" x14ac:dyDescent="0.25">
      <c r="A8542" s="2">
        <v>45809</v>
      </c>
      <c r="B8542" s="1" t="s">
        <v>75</v>
      </c>
      <c r="C8542" s="4">
        <v>1.4518716577540107</v>
      </c>
      <c r="D8542" s="4">
        <v>11.684663101604277</v>
      </c>
      <c r="E8542" s="4">
        <v>25685.613208556148</v>
      </c>
      <c r="F8542" s="1" t="s">
        <v>510</v>
      </c>
      <c r="G8542" s="1">
        <v>2</v>
      </c>
      <c r="H8542" s="1" t="s">
        <v>505</v>
      </c>
      <c r="I85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3.1909267203384852E-3</v>
      </c>
      <c r="J8542" s="1" t="str">
        <f>IFERROR(INDEX('consumption_figs'!$C:$C,MATCH(Table2[[#This Row],[item_code]],'consumption_figs'!A:A,0),1),"NA")</f>
        <v>pc/heat</v>
      </c>
      <c r="K8542" s="1">
        <f>+SUMIFS(prod!$E:$E,prod!$A:$A,Table2[[#This Row],[date]],prod!$G:$G,Table2[[#This Row],[production_line]],prod!$F:$F,Table2[[#This Row],[output_type]])</f>
        <v>455</v>
      </c>
      <c r="L8542">
        <f>+Table2[[#This Row],[cons_qty_base_uom]]/Table2[[#This Row],[Column1]]</f>
        <v>3.1909267203384852E-3</v>
      </c>
    </row>
    <row r="8543" spans="1:12" x14ac:dyDescent="0.25">
      <c r="A8543" s="2">
        <v>45809</v>
      </c>
      <c r="B8543" s="1" t="s">
        <v>167</v>
      </c>
      <c r="C8543" s="4">
        <v>3658.440027416038</v>
      </c>
      <c r="D8543" s="4">
        <v>15.841045318711442</v>
      </c>
      <c r="E8543" s="4">
        <v>11324.76329834681</v>
      </c>
      <c r="F8543" s="1" t="s">
        <v>510</v>
      </c>
      <c r="G8543" s="1">
        <v>2</v>
      </c>
      <c r="H8543" s="1" t="s">
        <v>505</v>
      </c>
      <c r="I85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0.18920554821450769</v>
      </c>
      <c r="J8543" s="1" t="str">
        <f>IFERROR(INDEX('consumption_figs'!$C:$C,MATCH(Table2[[#This Row],[item_code]],'consumption_figs'!A:A,0),1),"NA")</f>
        <v>kg/ton</v>
      </c>
      <c r="K8543" s="1">
        <f>+SUMIFS(prod!$E:$E,prod!$A:$A,Table2[[#This Row],[date]],prod!$G:$G,Table2[[#This Row],[production_line]],prod!$F:$F,Table2[[#This Row],[output_type]])</f>
        <v>455</v>
      </c>
      <c r="L8543">
        <f>+Table2[[#This Row],[cons_qty_base_uom]]/Table2[[#This Row],[Column1]]</f>
        <v>8.0405275327825017</v>
      </c>
    </row>
    <row r="8544" spans="1:12" x14ac:dyDescent="0.25">
      <c r="A8544" s="2">
        <v>45809</v>
      </c>
      <c r="B8544" s="1" t="s">
        <v>168</v>
      </c>
      <c r="C8544" s="4">
        <v>1352.8606351382223</v>
      </c>
      <c r="D8544" s="4">
        <v>2.9492361846013253</v>
      </c>
      <c r="E8544" s="4">
        <v>2110.1498364939953</v>
      </c>
      <c r="F8544" s="1" t="s">
        <v>510</v>
      </c>
      <c r="G8544" s="1">
        <v>2</v>
      </c>
      <c r="H8544" s="1" t="s">
        <v>505</v>
      </c>
      <c r="I85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3.5225696151656938E-2</v>
      </c>
      <c r="J8544" s="1" t="str">
        <f>IFERROR(INDEX('consumption_figs'!$C:$C,MATCH(Table2[[#This Row],[item_code]],'consumption_figs'!A:A,0),1),"NA")</f>
        <v>kg/ton</v>
      </c>
      <c r="K8544" s="1">
        <f>+SUMIFS(prod!$E:$E,prod!$A:$A,Table2[[#This Row],[date]],prod!$G:$G,Table2[[#This Row],[production_line]],prod!$F:$F,Table2[[#This Row],[output_type]])</f>
        <v>455</v>
      </c>
      <c r="L8544">
        <f>+Table2[[#This Row],[cons_qty_base_uom]]/Table2[[#This Row],[Column1]]</f>
        <v>2.973320077226862</v>
      </c>
    </row>
    <row r="8545" spans="1:12" x14ac:dyDescent="0.25">
      <c r="A8545" s="2">
        <v>45809</v>
      </c>
      <c r="B8545" s="1" t="s">
        <v>169</v>
      </c>
      <c r="C8545" s="4">
        <v>1028.9362577107606</v>
      </c>
      <c r="D8545" s="4">
        <v>4.8360004112405752</v>
      </c>
      <c r="E8545" s="4">
        <v>3266.0041960301573</v>
      </c>
      <c r="F8545" s="1" t="s">
        <v>510</v>
      </c>
      <c r="G8545" s="1">
        <v>2</v>
      </c>
      <c r="H8545" s="1" t="s">
        <v>505</v>
      </c>
      <c r="I85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5.7761220333961291E-2</v>
      </c>
      <c r="J8545" s="1" t="str">
        <f>IFERROR(INDEX('consumption_figs'!$C:$C,MATCH(Table2[[#This Row],[item_code]],'consumption_figs'!A:A,0),1),"NA")</f>
        <v>kg/ton</v>
      </c>
      <c r="K8545" s="1">
        <f>+SUMIFS(prod!$E:$E,prod!$A:$A,Table2[[#This Row],[date]],prod!$G:$G,Table2[[#This Row],[production_line]],prod!$F:$F,Table2[[#This Row],[output_type]])</f>
        <v>455</v>
      </c>
      <c r="L8545">
        <f>+Table2[[#This Row],[cons_qty_base_uom]]/Table2[[#This Row],[Column1]]</f>
        <v>2.2613983685950783</v>
      </c>
    </row>
    <row r="8546" spans="1:12" x14ac:dyDescent="0.25">
      <c r="A8546" s="2">
        <v>45809</v>
      </c>
      <c r="B8546" s="1" t="s">
        <v>170</v>
      </c>
      <c r="C8546" s="4">
        <v>3437.4092757596522</v>
      </c>
      <c r="D8546" s="4">
        <v>6.6685739949737259</v>
      </c>
      <c r="E8546" s="4">
        <v>1702.6203123966914</v>
      </c>
      <c r="F8546" s="1" t="s">
        <v>510</v>
      </c>
      <c r="G8546" s="1">
        <v>2</v>
      </c>
      <c r="H8546" s="1" t="s">
        <v>505</v>
      </c>
      <c r="I85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7.9649491125289365E-2</v>
      </c>
      <c r="J8546" s="1" t="str">
        <f>IFERROR(INDEX('consumption_figs'!$C:$C,MATCH(Table2[[#This Row],[item_code]],'consumption_figs'!A:A,0),1),"NA")</f>
        <v>kg/ton</v>
      </c>
      <c r="K8546" s="1">
        <f>+SUMIFS(prod!$E:$E,prod!$A:$A,Table2[[#This Row],[date]],prod!$G:$G,Table2[[#This Row],[production_line]],prod!$F:$F,Table2[[#This Row],[output_type]])</f>
        <v>455</v>
      </c>
      <c r="L8546">
        <f>+Table2[[#This Row],[cons_qty_base_uom]]/Table2[[#This Row],[Column1]]</f>
        <v>7.5547456610102248</v>
      </c>
    </row>
    <row r="8547" spans="1:12" x14ac:dyDescent="0.25">
      <c r="A8547" s="2">
        <v>45809</v>
      </c>
      <c r="B8547" s="1" t="s">
        <v>171</v>
      </c>
      <c r="C8547" s="4">
        <v>1057.5178204249485</v>
      </c>
      <c r="D8547" s="4">
        <v>4.2617968163125424</v>
      </c>
      <c r="E8547" s="4">
        <v>1042.819062983516</v>
      </c>
      <c r="F8547" s="1" t="s">
        <v>510</v>
      </c>
      <c r="G8547" s="1">
        <v>2</v>
      </c>
      <c r="H8547" s="1" t="s">
        <v>505</v>
      </c>
      <c r="I85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5.0902928865230311E-2</v>
      </c>
      <c r="J8547" s="1" t="str">
        <f>IFERROR(INDEX('consumption_figs'!$C:$C,MATCH(Table2[[#This Row],[item_code]],'consumption_figs'!A:A,0),1),"NA")</f>
        <v>kg/ton</v>
      </c>
      <c r="K8547" s="1">
        <f>+SUMIFS(prod!$E:$E,prod!$A:$A,Table2[[#This Row],[date]],prod!$G:$G,Table2[[#This Row],[production_line]],prod!$F:$F,Table2[[#This Row],[output_type]])</f>
        <v>455</v>
      </c>
      <c r="L8547">
        <f>+Table2[[#This Row],[cons_qty_base_uom]]/Table2[[#This Row],[Column1]]</f>
        <v>2.3242149899449416</v>
      </c>
    </row>
    <row r="8548" spans="1:12" x14ac:dyDescent="0.25">
      <c r="A8548" s="2">
        <v>45809</v>
      </c>
      <c r="B8548" s="1" t="s">
        <v>172</v>
      </c>
      <c r="C8548" s="4">
        <v>3077.281585560886</v>
      </c>
      <c r="D8548" s="4">
        <v>14.894042874114689</v>
      </c>
      <c r="E8548" s="4">
        <v>13404.638586703219</v>
      </c>
      <c r="F8548" s="1" t="s">
        <v>510</v>
      </c>
      <c r="G8548" s="1">
        <v>2</v>
      </c>
      <c r="H8548" s="1" t="s">
        <v>505</v>
      </c>
      <c r="I85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0.17789454486305825</v>
      </c>
      <c r="J8548" s="1" t="str">
        <f>IFERROR(INDEX('consumption_figs'!$C:$C,MATCH(Table2[[#This Row],[item_code]],'consumption_figs'!A:A,0),1),"NA")</f>
        <v>kg/ton</v>
      </c>
      <c r="K8548" s="1">
        <f>+SUMIFS(prod!$E:$E,prod!$A:$A,Table2[[#This Row],[date]],prod!$G:$G,Table2[[#This Row],[production_line]],prod!$F:$F,Table2[[#This Row],[output_type]])</f>
        <v>455</v>
      </c>
      <c r="L8548">
        <f>+Table2[[#This Row],[cons_qty_base_uom]]/Table2[[#This Row],[Column1]]</f>
        <v>6.7632562320019476</v>
      </c>
    </row>
    <row r="8549" spans="1:12" x14ac:dyDescent="0.25">
      <c r="A8549" s="2">
        <v>45809</v>
      </c>
      <c r="B8549" s="1" t="s">
        <v>173</v>
      </c>
      <c r="C8549" s="4">
        <v>1699.6502627370344</v>
      </c>
      <c r="D8549" s="4">
        <v>21.228631781585566</v>
      </c>
      <c r="E8549" s="4">
        <v>31256.568331734063</v>
      </c>
      <c r="F8549" s="1" t="s">
        <v>510</v>
      </c>
      <c r="G8549" s="1">
        <v>2</v>
      </c>
      <c r="H8549" s="1" t="s">
        <v>505</v>
      </c>
      <c r="I85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3.7354950829385372</v>
      </c>
      <c r="J8549" s="1" t="str">
        <f>IFERROR(INDEX('consumption_figs'!$C:$C,MATCH(Table2[[#This Row],[item_code]],'consumption_figs'!A:A,0),1),"NA")</f>
        <v>pc/heat</v>
      </c>
      <c r="K8549" s="1">
        <f>+SUMIFS(prod!$E:$E,prod!$A:$A,Table2[[#This Row],[date]],prod!$G:$G,Table2[[#This Row],[production_line]],prod!$F:$F,Table2[[#This Row],[output_type]])</f>
        <v>455</v>
      </c>
      <c r="L8549">
        <f>+Table2[[#This Row],[cons_qty_base_uom]]/Table2[[#This Row],[Column1]]</f>
        <v>3.7354950829385372</v>
      </c>
    </row>
    <row r="8550" spans="1:12" x14ac:dyDescent="0.25">
      <c r="A8550" s="2">
        <v>45809</v>
      </c>
      <c r="B8550" s="1" t="s">
        <v>175</v>
      </c>
      <c r="C8550" s="4">
        <v>299.1536897418323</v>
      </c>
      <c r="D8550" s="4">
        <v>4.4424322926662105</v>
      </c>
      <c r="E8550" s="4">
        <v>6997.2048030614578</v>
      </c>
      <c r="F8550" s="1" t="s">
        <v>510</v>
      </c>
      <c r="G8550" s="1">
        <v>2</v>
      </c>
      <c r="H8550" s="1" t="s">
        <v>505</v>
      </c>
      <c r="I85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0.65748063679523583</v>
      </c>
      <c r="J8550" s="1" t="str">
        <f>IFERROR(INDEX('consumption_figs'!$C:$C,MATCH(Table2[[#This Row],[item_code]],'consumption_figs'!A:A,0),1),"NA")</f>
        <v>pc/heat</v>
      </c>
      <c r="K8550" s="1">
        <f>+SUMIFS(prod!$E:$E,prod!$A:$A,Table2[[#This Row],[date]],prod!$G:$G,Table2[[#This Row],[production_line]],prod!$F:$F,Table2[[#This Row],[output_type]])</f>
        <v>455</v>
      </c>
      <c r="L8550">
        <f>+Table2[[#This Row],[cons_qty_base_uom]]/Table2[[#This Row],[Column1]]</f>
        <v>0.65748063679523583</v>
      </c>
    </row>
    <row r="8551" spans="1:12" x14ac:dyDescent="0.25">
      <c r="A8551" s="2">
        <v>45809</v>
      </c>
      <c r="B8551" s="1" t="s">
        <v>177</v>
      </c>
      <c r="C8551" s="4">
        <v>276.28843957048207</v>
      </c>
      <c r="D8551" s="4">
        <v>4.713480779072424</v>
      </c>
      <c r="E8551" s="4">
        <v>7542.6744002741607</v>
      </c>
      <c r="F8551" s="1" t="s">
        <v>510</v>
      </c>
      <c r="G8551" s="1">
        <v>2</v>
      </c>
      <c r="H8551" s="1" t="s">
        <v>505</v>
      </c>
      <c r="I85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0.60722733971534526</v>
      </c>
      <c r="J8551" s="1" t="str">
        <f>IFERROR(INDEX('consumption_figs'!$C:$C,MATCH(Table2[[#This Row],[item_code]],'consumption_figs'!A:A,0),1),"NA")</f>
        <v>pc/heat</v>
      </c>
      <c r="K8551" s="1">
        <f>+SUMIFS(prod!$E:$E,prod!$A:$A,Table2[[#This Row],[date]],prod!$G:$G,Table2[[#This Row],[production_line]],prod!$F:$F,Table2[[#This Row],[output_type]])</f>
        <v>455</v>
      </c>
      <c r="L8551">
        <f>+Table2[[#This Row],[cons_qty_base_uom]]/Table2[[#This Row],[Column1]]</f>
        <v>0.60722733971534526</v>
      </c>
    </row>
    <row r="8552" spans="1:12" x14ac:dyDescent="0.25">
      <c r="A8552" s="2">
        <v>45809</v>
      </c>
      <c r="B8552" s="1" t="s">
        <v>181</v>
      </c>
      <c r="C8552" s="4">
        <v>3957.5937171578707</v>
      </c>
      <c r="D8552" s="4">
        <v>34.035305967557683</v>
      </c>
      <c r="E8552" s="4">
        <v>54416.913610920725</v>
      </c>
      <c r="F8552" s="1" t="s">
        <v>510</v>
      </c>
      <c r="G8552" s="1">
        <v>2</v>
      </c>
      <c r="H8552" s="1" t="s">
        <v>505</v>
      </c>
      <c r="I85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8.6980081695777383</v>
      </c>
      <c r="J8552" s="1" t="str">
        <f>IFERROR(INDEX('consumption_figs'!$C:$C,MATCH(Table2[[#This Row],[item_code]],'consumption_figs'!A:A,0),1),"NA")</f>
        <v>pc/heat</v>
      </c>
      <c r="K8552" s="1">
        <f>+SUMIFS(prod!$E:$E,prod!$A:$A,Table2[[#This Row],[date]],prod!$G:$G,Table2[[#This Row],[production_line]],prod!$F:$F,Table2[[#This Row],[output_type]])</f>
        <v>455</v>
      </c>
      <c r="L8552">
        <f>+Table2[[#This Row],[cons_qty_base_uom]]/Table2[[#This Row],[Column1]]</f>
        <v>8.6980081695777383</v>
      </c>
    </row>
    <row r="8553" spans="1:12" x14ac:dyDescent="0.25">
      <c r="A8553" s="2">
        <v>45809</v>
      </c>
      <c r="B8553" s="1" t="s">
        <v>183</v>
      </c>
      <c r="C8553" s="4">
        <v>5868.7475439798945</v>
      </c>
      <c r="D8553" s="4">
        <v>51.938415764222064</v>
      </c>
      <c r="E8553" s="4">
        <v>67490.596755768784</v>
      </c>
      <c r="F8553" s="1" t="s">
        <v>510</v>
      </c>
      <c r="G8553" s="1">
        <v>2</v>
      </c>
      <c r="H8553" s="1" t="s">
        <v>505</v>
      </c>
      <c r="I85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12.898346250505263</v>
      </c>
      <c r="J8553" s="1" t="str">
        <f>IFERROR(INDEX('consumption_figs'!$C:$C,MATCH(Table2[[#This Row],[item_code]],'consumption_figs'!A:A,0),1),"NA")</f>
        <v>pc/heat</v>
      </c>
      <c r="K8553" s="1">
        <f>+SUMIFS(prod!$E:$E,prod!$A:$A,Table2[[#This Row],[date]],prod!$G:$G,Table2[[#This Row],[production_line]],prod!$F:$F,Table2[[#This Row],[output_type]])</f>
        <v>455</v>
      </c>
      <c r="L8553">
        <f>+Table2[[#This Row],[cons_qty_base_uom]]/Table2[[#This Row],[Column1]]</f>
        <v>12.898346250505263</v>
      </c>
    </row>
    <row r="8554" spans="1:12" x14ac:dyDescent="0.25">
      <c r="A8554" s="2">
        <v>45809</v>
      </c>
      <c r="B8554" s="1" t="s">
        <v>191</v>
      </c>
      <c r="C8554" s="4">
        <v>4401.5606579849209</v>
      </c>
      <c r="D8554" s="4">
        <v>30.678877786154899</v>
      </c>
      <c r="E8554" s="4">
        <v>47932.995565455793</v>
      </c>
      <c r="F8554" s="1" t="s">
        <v>510</v>
      </c>
      <c r="G8554" s="1">
        <v>2</v>
      </c>
      <c r="H8554" s="1" t="s">
        <v>505</v>
      </c>
      <c r="I85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9.6737596878789471</v>
      </c>
      <c r="J8554" s="1" t="str">
        <f>IFERROR(INDEX('consumption_figs'!$C:$C,MATCH(Table2[[#This Row],[item_code]],'consumption_figs'!A:A,0),1),"NA")</f>
        <v>pc/heat</v>
      </c>
      <c r="K8554" s="1">
        <f>+SUMIFS(prod!$E:$E,prod!$A:$A,Table2[[#This Row],[date]],prod!$G:$G,Table2[[#This Row],[production_line]],prod!$F:$F,Table2[[#This Row],[output_type]])</f>
        <v>455</v>
      </c>
      <c r="L8554">
        <f>+Table2[[#This Row],[cons_qty_base_uom]]/Table2[[#This Row],[Column1]]</f>
        <v>9.6737596878789471</v>
      </c>
    </row>
    <row r="8555" spans="1:12" x14ac:dyDescent="0.25">
      <c r="A8555" s="2">
        <v>45809</v>
      </c>
      <c r="B8555" s="1" t="s">
        <v>193</v>
      </c>
      <c r="C8555" s="4">
        <v>3382.1515878455562</v>
      </c>
      <c r="D8555" s="4">
        <v>27.53071392506283</v>
      </c>
      <c r="E8555" s="4">
        <v>33821.515878455561</v>
      </c>
      <c r="F8555" s="1" t="s">
        <v>510</v>
      </c>
      <c r="G8555" s="1">
        <v>2</v>
      </c>
      <c r="H8555" s="1" t="s">
        <v>505</v>
      </c>
      <c r="I85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7.4333001930671561</v>
      </c>
      <c r="J8555" s="1" t="str">
        <f>IFERROR(INDEX('consumption_figs'!$C:$C,MATCH(Table2[[#This Row],[item_code]],'consumption_figs'!A:A,0),1),"NA")</f>
        <v>pc/heat</v>
      </c>
      <c r="K8555" s="1">
        <f>+SUMIFS(prod!$E:$E,prod!$A:$A,Table2[[#This Row],[date]],prod!$G:$G,Table2[[#This Row],[production_line]],prod!$F:$F,Table2[[#This Row],[output_type]])</f>
        <v>455</v>
      </c>
      <c r="L8555">
        <f>+Table2[[#This Row],[cons_qty_base_uom]]/Table2[[#This Row],[Column1]]</f>
        <v>7.4333001930671561</v>
      </c>
    </row>
    <row r="8556" spans="1:12" x14ac:dyDescent="0.25">
      <c r="A8556" s="2">
        <v>45809</v>
      </c>
      <c r="B8556" s="1" t="s">
        <v>195</v>
      </c>
      <c r="C8556" s="4">
        <v>4692.1398789124969</v>
      </c>
      <c r="D8556" s="4">
        <v>38.194018614347726</v>
      </c>
      <c r="E8556" s="4">
        <v>46921.398789124971</v>
      </c>
      <c r="F8556" s="1" t="s">
        <v>510</v>
      </c>
      <c r="G8556" s="1">
        <v>2</v>
      </c>
      <c r="H8556" s="1" t="s">
        <v>505</v>
      </c>
      <c r="I85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10.312395338269225</v>
      </c>
      <c r="J8556" s="1" t="str">
        <f>IFERROR(INDEX('consumption_figs'!$C:$C,MATCH(Table2[[#This Row],[item_code]],'consumption_figs'!A:A,0),1),"NA")</f>
        <v>pc/heat</v>
      </c>
      <c r="K8556" s="1">
        <f>+SUMIFS(prod!$E:$E,prod!$A:$A,Table2[[#This Row],[date]],prod!$G:$G,Table2[[#This Row],[production_line]],prod!$F:$F,Table2[[#This Row],[output_type]])</f>
        <v>455</v>
      </c>
      <c r="L8556">
        <f>+Table2[[#This Row],[cons_qty_base_uom]]/Table2[[#This Row],[Column1]]</f>
        <v>10.312395338269225</v>
      </c>
    </row>
    <row r="8557" spans="1:12" x14ac:dyDescent="0.25">
      <c r="A8557" s="2">
        <v>45809</v>
      </c>
      <c r="B8557" s="1" t="s">
        <v>189</v>
      </c>
      <c r="C8557" s="4">
        <v>1877.8086703221384</v>
      </c>
      <c r="D8557" s="4">
        <v>13.12588260555175</v>
      </c>
      <c r="E8557" s="4">
        <v>20449.336419808089</v>
      </c>
      <c r="F8557" s="1" t="s">
        <v>510</v>
      </c>
      <c r="G8557" s="1">
        <v>2</v>
      </c>
      <c r="H8557" s="1" t="s">
        <v>505</v>
      </c>
      <c r="I85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4.1270520226860183</v>
      </c>
      <c r="J8557" s="1" t="str">
        <f>IFERROR(INDEX('consumption_figs'!$C:$C,MATCH(Table2[[#This Row],[item_code]],'consumption_figs'!A:A,0),1),"NA")</f>
        <v>pc/heat</v>
      </c>
      <c r="K8557" s="1">
        <f>+SUMIFS(prod!$E:$E,prod!$A:$A,Table2[[#This Row],[date]],prod!$G:$G,Table2[[#This Row],[production_line]],prod!$F:$F,Table2[[#This Row],[output_type]])</f>
        <v>455</v>
      </c>
      <c r="L8557">
        <f>+Table2[[#This Row],[cons_qty_base_uom]]/Table2[[#This Row],[Column1]]</f>
        <v>4.1270520226860183</v>
      </c>
    </row>
    <row r="8558" spans="1:12" x14ac:dyDescent="0.25">
      <c r="A8558" s="2">
        <v>45809</v>
      </c>
      <c r="B8558" s="1" t="s">
        <v>199</v>
      </c>
      <c r="C8558" s="4">
        <v>2238.8890792780444</v>
      </c>
      <c r="D8558" s="4">
        <v>20.821668437285812</v>
      </c>
      <c r="E8558" s="4">
        <v>29463.780283299064</v>
      </c>
      <c r="F8558" s="1" t="s">
        <v>510</v>
      </c>
      <c r="G8558" s="1">
        <v>2</v>
      </c>
      <c r="H8558" s="1" t="s">
        <v>505</v>
      </c>
      <c r="I85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4.920635339072625</v>
      </c>
      <c r="J8558" s="1" t="str">
        <f>IFERROR(INDEX('consumption_figs'!$C:$C,MATCH(Table2[[#This Row],[item_code]],'consumption_figs'!A:A,0),1),"NA")</f>
        <v>pc/heat</v>
      </c>
      <c r="K8558" s="1">
        <f>+SUMIFS(prod!$E:$E,prod!$A:$A,Table2[[#This Row],[date]],prod!$G:$G,Table2[[#This Row],[production_line]],prod!$F:$F,Table2[[#This Row],[output_type]])</f>
        <v>455</v>
      </c>
      <c r="L8558">
        <f>+Table2[[#This Row],[cons_qty_base_uom]]/Table2[[#This Row],[Column1]]</f>
        <v>4.920635339072625</v>
      </c>
    </row>
    <row r="8559" spans="1:12" x14ac:dyDescent="0.25">
      <c r="A8559" s="2">
        <v>45809</v>
      </c>
      <c r="B8559" s="1" t="s">
        <v>197</v>
      </c>
      <c r="C8559" s="4">
        <v>1267.115946995659</v>
      </c>
      <c r="D8559" s="4">
        <v>11.784178307059634</v>
      </c>
      <c r="E8559" s="4">
        <v>16675.245862462871</v>
      </c>
      <c r="F8559" s="1" t="s">
        <v>510</v>
      </c>
      <c r="G8559" s="1">
        <v>2</v>
      </c>
      <c r="H8559" s="1" t="s">
        <v>505</v>
      </c>
      <c r="I85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2.7848702131772725</v>
      </c>
      <c r="J8559" s="1" t="str">
        <f>IFERROR(INDEX('consumption_figs'!$C:$C,MATCH(Table2[[#This Row],[item_code]],'consumption_figs'!A:A,0),1),"NA")</f>
        <v>pc/heat</v>
      </c>
      <c r="K8559" s="1">
        <f>+SUMIFS(prod!$E:$E,prod!$A:$A,Table2[[#This Row],[date]],prod!$G:$G,Table2[[#This Row],[production_line]],prod!$F:$F,Table2[[#This Row],[output_type]])</f>
        <v>455</v>
      </c>
      <c r="L8559">
        <f>+Table2[[#This Row],[cons_qty_base_uom]]/Table2[[#This Row],[Column1]]</f>
        <v>2.7848702131772725</v>
      </c>
    </row>
    <row r="8560" spans="1:12" x14ac:dyDescent="0.25">
      <c r="A8560" s="2">
        <v>45809</v>
      </c>
      <c r="B8560" s="1" t="s">
        <v>581</v>
      </c>
      <c r="C8560" s="4">
        <v>0.95271875713959331</v>
      </c>
      <c r="D8560" s="4">
        <v>0.77360763079734984</v>
      </c>
      <c r="E8560" s="4">
        <v>1010.3582419465387</v>
      </c>
      <c r="F8560" s="1" t="s">
        <v>510</v>
      </c>
      <c r="G8560" s="1">
        <v>2</v>
      </c>
      <c r="H8560" s="1" t="s">
        <v>505</v>
      </c>
      <c r="I85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2.5786921026578327E-2</v>
      </c>
      <c r="J8560" s="1" t="str">
        <f>IFERROR(INDEX('consumption_figs'!$C:$C,MATCH(Table2[[#This Row],[item_code]],'consumption_figs'!A:A,0),1),"NA")</f>
        <v>NA</v>
      </c>
      <c r="K8560" s="1">
        <f>+SUMIFS(prod!$E:$E,prod!$A:$A,Table2[[#This Row],[date]],prod!$G:$G,Table2[[#This Row],[production_line]],prod!$F:$F,Table2[[#This Row],[output_type]])</f>
        <v>455</v>
      </c>
      <c r="L8560">
        <f>+Table2[[#This Row],[cons_qty_base_uom]]/Table2[[#This Row],[Column1]]</f>
        <v>2.0938873783287763E-3</v>
      </c>
    </row>
    <row r="8561" spans="1:12" x14ac:dyDescent="0.25">
      <c r="A8561" s="2">
        <v>45809</v>
      </c>
      <c r="B8561" s="1" t="s">
        <v>264</v>
      </c>
      <c r="C8561" s="4">
        <v>9.2416552433173234</v>
      </c>
      <c r="D8561" s="4">
        <v>9.2416552433173234</v>
      </c>
      <c r="E8561" s="4">
        <v>5849.967769019866</v>
      </c>
      <c r="F8561" s="1" t="s">
        <v>510</v>
      </c>
      <c r="G8561" s="1">
        <v>2</v>
      </c>
      <c r="H8561" s="1" t="s">
        <v>505</v>
      </c>
      <c r="I85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0.11038239027420242</v>
      </c>
      <c r="J8561" s="1" t="str">
        <f>IFERROR(INDEX('consumption_figs'!$C:$C,MATCH(Table2[[#This Row],[item_code]],'consumption_figs'!A:A,0),1),"NA")</f>
        <v>kg/ton</v>
      </c>
      <c r="K8561" s="1">
        <f>+SUMIFS(prod!$E:$E,prod!$A:$A,Table2[[#This Row],[date]],prod!$G:$G,Table2[[#This Row],[production_line]],prod!$F:$F,Table2[[#This Row],[output_type]])</f>
        <v>455</v>
      </c>
      <c r="L8561">
        <f>+Table2[[#This Row],[cons_qty_base_uom]]/Table2[[#This Row],[Column1]]</f>
        <v>2.0311330205093018E-2</v>
      </c>
    </row>
    <row r="8562" spans="1:12" x14ac:dyDescent="0.25">
      <c r="A8562" s="2">
        <v>45809</v>
      </c>
      <c r="B8562" s="1" t="s">
        <v>162</v>
      </c>
      <c r="C8562" s="4">
        <v>76.217500571167463</v>
      </c>
      <c r="D8562" s="4">
        <v>2.2026857665067405</v>
      </c>
      <c r="E8562" s="4">
        <v>14252.672606808315</v>
      </c>
      <c r="F8562" s="1" t="s">
        <v>510</v>
      </c>
      <c r="G8562" s="1">
        <v>2</v>
      </c>
      <c r="H8562" s="1" t="s">
        <v>505</v>
      </c>
      <c r="I85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0.16751099026630212</v>
      </c>
      <c r="J8562" s="1" t="str">
        <f>IFERROR(INDEX('consumption_figs'!$C:$C,MATCH(Table2[[#This Row],[item_code]],'consumption_figs'!A:A,0),1),"NA")</f>
        <v>pc/heat</v>
      </c>
      <c r="K8562" s="1">
        <f>+SUMIFS(prod!$E:$E,prod!$A:$A,Table2[[#This Row],[date]],prod!$G:$G,Table2[[#This Row],[production_line]],prod!$F:$F,Table2[[#This Row],[output_type]])</f>
        <v>455</v>
      </c>
      <c r="L8562">
        <f>+Table2[[#This Row],[cons_qty_base_uom]]/Table2[[#This Row],[Column1]]</f>
        <v>0.16751099026630212</v>
      </c>
    </row>
    <row r="8563" spans="1:12" x14ac:dyDescent="0.25">
      <c r="A8563" s="2">
        <v>45809</v>
      </c>
      <c r="B8563" s="1" t="s">
        <v>61</v>
      </c>
      <c r="C8563" s="4">
        <v>79.075656842586255</v>
      </c>
      <c r="D8563" s="4">
        <v>0.27676479894905187</v>
      </c>
      <c r="E8563" s="4">
        <v>711.68091158327627</v>
      </c>
      <c r="F8563" s="1" t="s">
        <v>510</v>
      </c>
      <c r="G8563" s="1">
        <v>2</v>
      </c>
      <c r="H8563" s="1" t="s">
        <v>505</v>
      </c>
      <c r="I85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0.17379265240128847</v>
      </c>
      <c r="J8563" s="1" t="str">
        <f>IFERROR(INDEX('consumption_figs'!$C:$C,MATCH(Table2[[#This Row],[item_code]],'consumption_figs'!A:A,0),1),"NA")</f>
        <v>pc/heat</v>
      </c>
      <c r="K8563" s="1">
        <f>+SUMIFS(prod!$E:$E,prod!$A:$A,Table2[[#This Row],[date]],prod!$G:$G,Table2[[#This Row],[production_line]],prod!$F:$F,Table2[[#This Row],[output_type]])</f>
        <v>455</v>
      </c>
      <c r="L8563">
        <f>+Table2[[#This Row],[cons_qty_base_uom]]/Table2[[#This Row],[Column1]]</f>
        <v>0.17379265240128847</v>
      </c>
    </row>
    <row r="8564" spans="1:12" x14ac:dyDescent="0.25">
      <c r="A8564" s="2">
        <v>45809</v>
      </c>
      <c r="B8564" s="1" t="s">
        <v>163</v>
      </c>
      <c r="C8564" s="4">
        <v>26.676125199908611</v>
      </c>
      <c r="D8564" s="4">
        <v>3.6813052775873882</v>
      </c>
      <c r="E8564" s="4">
        <v>11150.620333561799</v>
      </c>
      <c r="F8564" s="1" t="s">
        <v>510</v>
      </c>
      <c r="G8564" s="1">
        <v>2</v>
      </c>
      <c r="H8564" s="1" t="s">
        <v>505</v>
      </c>
      <c r="I85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5.862884659320574E-2</v>
      </c>
      <c r="J8564" s="1" t="str">
        <f>IFERROR(INDEX('consumption_figs'!$C:$C,MATCH(Table2[[#This Row],[item_code]],'consumption_figs'!A:A,0),1),"NA")</f>
        <v>pc/heat</v>
      </c>
      <c r="K8564" s="1">
        <f>+SUMIFS(prod!$E:$E,prod!$A:$A,Table2[[#This Row],[date]],prod!$G:$G,Table2[[#This Row],[production_line]],prod!$F:$F,Table2[[#This Row],[output_type]])</f>
        <v>455</v>
      </c>
      <c r="L8564">
        <f>+Table2[[#This Row],[cons_qty_base_uom]]/Table2[[#This Row],[Column1]]</f>
        <v>5.862884659320574E-2</v>
      </c>
    </row>
    <row r="8565" spans="1:12" x14ac:dyDescent="0.25">
      <c r="A8565" s="2">
        <v>45809</v>
      </c>
      <c r="B8565" s="1" t="e">
        <f>+#REF!</f>
        <v>#REF!</v>
      </c>
      <c r="C8565" s="4">
        <v>220.07803289924607</v>
      </c>
      <c r="D8565" s="4">
        <v>2.6365348341329673</v>
      </c>
      <c r="E8565" s="4">
        <v>18046.398697738179</v>
      </c>
      <c r="F8565" s="1" t="s">
        <v>510</v>
      </c>
      <c r="G8565" s="1">
        <v>2</v>
      </c>
      <c r="H8565" s="1" t="s">
        <v>505</v>
      </c>
      <c r="I85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8.7884494471098903E-2</v>
      </c>
      <c r="J8565" s="1" t="str">
        <f>IFERROR(INDEX('consumption_figs'!$C:$C,MATCH(Table2[[#This Row],[item_code]],'consumption_figs'!A:A,0),1),"NA")</f>
        <v>NA</v>
      </c>
      <c r="K8565" s="1">
        <f>+SUMIFS(prod!$E:$E,prod!$A:$A,Table2[[#This Row],[date]],prod!$G:$G,Table2[[#This Row],[production_line]],prod!$F:$F,Table2[[#This Row],[output_type]])</f>
        <v>455</v>
      </c>
      <c r="L8565">
        <f>+Table2[[#This Row],[cons_qty_base_uom]]/Table2[[#This Row],[Column1]]</f>
        <v>0.48368798439394739</v>
      </c>
    </row>
    <row r="8566" spans="1:12" x14ac:dyDescent="0.25">
      <c r="A8566" s="2">
        <v>45809</v>
      </c>
      <c r="B8566" s="1" t="s">
        <v>160</v>
      </c>
      <c r="C8566" s="4">
        <v>44.777781585560881</v>
      </c>
      <c r="D8566" s="4">
        <v>0.56151338108293347</v>
      </c>
      <c r="E8566" s="4">
        <v>3134.4447109892617</v>
      </c>
      <c r="F8566" s="1" t="s">
        <v>510</v>
      </c>
      <c r="G8566" s="1">
        <v>2</v>
      </c>
      <c r="H8566" s="1" t="s">
        <v>505</v>
      </c>
      <c r="I85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9.8412706781452489E-2</v>
      </c>
      <c r="J8566" s="1" t="str">
        <f>IFERROR(INDEX('consumption_figs'!$C:$C,MATCH(Table2[[#This Row],[item_code]],'consumption_figs'!A:A,0),1),"NA")</f>
        <v>pc/heat</v>
      </c>
      <c r="K8566" s="1">
        <f>+SUMIFS(prod!$E:$E,prod!$A:$A,Table2[[#This Row],[date]],prod!$G:$G,Table2[[#This Row],[production_line]],prod!$F:$F,Table2[[#This Row],[output_type]])</f>
        <v>455</v>
      </c>
      <c r="L8566">
        <f>+Table2[[#This Row],[cons_qty_base_uom]]/Table2[[#This Row],[Column1]]</f>
        <v>9.8412706781452489E-2</v>
      </c>
    </row>
    <row r="8567" spans="1:12" x14ac:dyDescent="0.25">
      <c r="A8567" s="2">
        <v>45809</v>
      </c>
      <c r="B8567" s="1" t="e">
        <f>+#REF!</f>
        <v>#REF!</v>
      </c>
      <c r="C8567" s="4">
        <v>415.38537811286272</v>
      </c>
      <c r="D8567" s="4">
        <v>4.7353933104866348</v>
      </c>
      <c r="E8567" s="4">
        <v>100523.26150331278</v>
      </c>
      <c r="F8567" s="1" t="s">
        <v>510</v>
      </c>
      <c r="G8567" s="1">
        <v>2</v>
      </c>
      <c r="H8567" s="1" t="s">
        <v>505</v>
      </c>
      <c r="I85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0.15784644368288783</v>
      </c>
      <c r="J8567" s="1" t="str">
        <f>IFERROR(INDEX('consumption_figs'!$C:$C,MATCH(Table2[[#This Row],[item_code]],'consumption_figs'!A:A,0),1),"NA")</f>
        <v>NA</v>
      </c>
      <c r="K8567" s="1">
        <f>+SUMIFS(prod!$E:$E,prod!$A:$A,Table2[[#This Row],[date]],prod!$G:$G,Table2[[#This Row],[production_line]],prod!$F:$F,Table2[[#This Row],[output_type]])</f>
        <v>455</v>
      </c>
      <c r="L8567">
        <f>+Table2[[#This Row],[cons_qty_base_uom]]/Table2[[#This Row],[Column1]]</f>
        <v>0.91293489695134666</v>
      </c>
    </row>
    <row r="8568" spans="1:12" x14ac:dyDescent="0.25">
      <c r="A8568" s="2">
        <v>45809</v>
      </c>
      <c r="B8568" s="1" t="s">
        <v>161</v>
      </c>
      <c r="C8568" s="4">
        <v>16.196218871373087</v>
      </c>
      <c r="D8568" s="4">
        <v>2.3484517363490975</v>
      </c>
      <c r="E8568" s="4">
        <v>6867.1968014621889</v>
      </c>
      <c r="F8568" s="1" t="s">
        <v>510</v>
      </c>
      <c r="G8568" s="1">
        <v>2</v>
      </c>
      <c r="H8568" s="1" t="s">
        <v>505</v>
      </c>
      <c r="I85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3.5596085431589201E-2</v>
      </c>
      <c r="J8568" s="1" t="str">
        <f>IFERROR(INDEX('consumption_figs'!$C:$C,MATCH(Table2[[#This Row],[item_code]],'consumption_figs'!A:A,0),1),"NA")</f>
        <v>pc/heat</v>
      </c>
      <c r="K8568" s="1">
        <f>+SUMIFS(prod!$E:$E,prod!$A:$A,Table2[[#This Row],[date]],prod!$G:$G,Table2[[#This Row],[production_line]],prod!$F:$F,Table2[[#This Row],[output_type]])</f>
        <v>455</v>
      </c>
      <c r="L8568">
        <f>+Table2[[#This Row],[cons_qty_base_uom]]/Table2[[#This Row],[Column1]]</f>
        <v>3.5596085431589201E-2</v>
      </c>
    </row>
    <row r="8569" spans="1:12" x14ac:dyDescent="0.25">
      <c r="A8569" s="2">
        <v>45809</v>
      </c>
      <c r="B8569" s="1" t="s">
        <v>569</v>
      </c>
      <c r="C8569" s="4">
        <v>7.7594771241830047</v>
      </c>
      <c r="D8569" s="4">
        <v>1.0242509803921546E-2</v>
      </c>
      <c r="E8569" s="4">
        <v>4.8108758169934633</v>
      </c>
      <c r="F8569" s="1" t="s">
        <v>510</v>
      </c>
      <c r="G8569" s="1">
        <v>2</v>
      </c>
      <c r="H8569" s="1" t="s">
        <v>505</v>
      </c>
      <c r="I85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3.4141699346405151E-4</v>
      </c>
      <c r="J8569" s="1" t="str">
        <f>IFERROR(INDEX('consumption_figs'!$C:$C,MATCH(Table2[[#This Row],[item_code]],'consumption_figs'!A:A,0),1),"NA")</f>
        <v>NA</v>
      </c>
      <c r="K8569" s="1">
        <f>+SUMIFS(prod!$E:$E,prod!$A:$A,Table2[[#This Row],[date]],prod!$G:$G,Table2[[#This Row],[production_line]],prod!$F:$F,Table2[[#This Row],[output_type]])</f>
        <v>455</v>
      </c>
      <c r="L8569">
        <f>+Table2[[#This Row],[cons_qty_base_uom]]/Table2[[#This Row],[Column1]]</f>
        <v>1.7053795877325285E-2</v>
      </c>
    </row>
    <row r="8570" spans="1:12" x14ac:dyDescent="0.25">
      <c r="A8570" s="2">
        <v>45809</v>
      </c>
      <c r="B8570" s="1" t="s">
        <v>204</v>
      </c>
      <c r="C8570" s="4">
        <v>0.90114942528735642</v>
      </c>
      <c r="D8570" s="4">
        <v>5.1906206896551725E-2</v>
      </c>
      <c r="E8570" s="4">
        <v>139.67816091954023</v>
      </c>
      <c r="F8570" s="1" t="s">
        <v>510</v>
      </c>
      <c r="G8570" s="1">
        <v>2</v>
      </c>
      <c r="H8570" s="1" t="s">
        <v>505</v>
      </c>
      <c r="I85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1.9805481874447394E-3</v>
      </c>
      <c r="J8570" s="1" t="str">
        <f>IFERROR(INDEX('consumption_figs'!$C:$C,MATCH(Table2[[#This Row],[item_code]],'consumption_figs'!A:A,0),1),"NA")</f>
        <v>pc/heat</v>
      </c>
      <c r="K8570" s="1">
        <f>+SUMIFS(prod!$E:$E,prod!$A:$A,Table2[[#This Row],[date]],prod!$G:$G,Table2[[#This Row],[production_line]],prod!$F:$F,Table2[[#This Row],[output_type]])</f>
        <v>455</v>
      </c>
      <c r="L8570">
        <f>+Table2[[#This Row],[cons_qty_base_uom]]/Table2[[#This Row],[Column1]]</f>
        <v>1.9805481874447394E-3</v>
      </c>
    </row>
    <row r="8571" spans="1:12" x14ac:dyDescent="0.25">
      <c r="A8571" s="2">
        <v>45809</v>
      </c>
      <c r="B8571" s="1" t="s">
        <v>287</v>
      </c>
      <c r="C8571" s="4">
        <v>8.1158981293666574</v>
      </c>
      <c r="D8571" s="4">
        <v>8.1158981293666574</v>
      </c>
      <c r="E8571" s="4">
        <v>13951.228884381284</v>
      </c>
      <c r="F8571" s="1" t="s">
        <v>510</v>
      </c>
      <c r="G8571" s="1">
        <v>2</v>
      </c>
      <c r="H8571" s="1" t="s">
        <v>505</v>
      </c>
      <c r="I85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9.6936339990524312E-2</v>
      </c>
      <c r="J8571" s="1" t="str">
        <f>IFERROR(INDEX('consumption_figs'!$C:$C,MATCH(Table2[[#This Row],[item_code]],'consumption_figs'!A:A,0),1),"NA")</f>
        <v>kg/ton</v>
      </c>
      <c r="K8571" s="1">
        <f>+SUMIFS(prod!$E:$E,prod!$A:$A,Table2[[#This Row],[date]],prod!$G:$G,Table2[[#This Row],[production_line]],prod!$F:$F,Table2[[#This Row],[output_type]])</f>
        <v>455</v>
      </c>
      <c r="L8571">
        <f>+Table2[[#This Row],[cons_qty_base_uom]]/Table2[[#This Row],[Column1]]</f>
        <v>1.7837138745860785E-2</v>
      </c>
    </row>
    <row r="8572" spans="1:12" x14ac:dyDescent="0.25">
      <c r="A8572" s="2">
        <v>45809</v>
      </c>
      <c r="B8572" s="1" t="s">
        <v>285</v>
      </c>
      <c r="C8572" s="4">
        <v>6.4386747802569309</v>
      </c>
      <c r="D8572" s="4">
        <v>6.4386747802569309</v>
      </c>
      <c r="E8572" s="4">
        <v>7010.4291007437459</v>
      </c>
      <c r="F8572" s="1" t="s">
        <v>510</v>
      </c>
      <c r="G8572" s="1">
        <v>2</v>
      </c>
      <c r="H8572" s="1" t="s">
        <v>505</v>
      </c>
      <c r="I85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7.6903573410932721E-2</v>
      </c>
      <c r="J8572" s="1" t="str">
        <f>IFERROR(INDEX('consumption_figs'!$C:$C,MATCH(Table2[[#This Row],[item_code]],'consumption_figs'!A:A,0),1),"NA")</f>
        <v>kg/ton</v>
      </c>
      <c r="K8572" s="1">
        <f>+SUMIFS(prod!$E:$E,prod!$A:$A,Table2[[#This Row],[date]],prod!$G:$G,Table2[[#This Row],[production_line]],prod!$F:$F,Table2[[#This Row],[output_type]])</f>
        <v>455</v>
      </c>
      <c r="L8572">
        <f>+Table2[[#This Row],[cons_qty_base_uom]]/Table2[[#This Row],[Column1]]</f>
        <v>1.4150933582982266E-2</v>
      </c>
    </row>
    <row r="8573" spans="1:12" x14ac:dyDescent="0.25">
      <c r="A8573" s="2">
        <v>45809</v>
      </c>
      <c r="B8573" s="1" t="s">
        <v>288</v>
      </c>
      <c r="C8573" s="4">
        <v>1.7379310344827701</v>
      </c>
      <c r="D8573" s="4">
        <v>1.7379310344827701</v>
      </c>
      <c r="E8573" s="4">
        <v>1491.1448275862167</v>
      </c>
      <c r="F8573" s="1" t="s">
        <v>510</v>
      </c>
      <c r="G8573" s="1">
        <v>2</v>
      </c>
      <c r="H8573" s="1" t="s">
        <v>505</v>
      </c>
      <c r="I85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2.0757859568137811E-2</v>
      </c>
      <c r="J8573" s="1" t="str">
        <f>IFERROR(INDEX('consumption_figs'!$C:$C,MATCH(Table2[[#This Row],[item_code]],'consumption_figs'!A:A,0),1),"NA")</f>
        <v>kg/ton</v>
      </c>
      <c r="K8573" s="1">
        <f>+SUMIFS(prod!$E:$E,prod!$A:$A,Table2[[#This Row],[date]],prod!$G:$G,Table2[[#This Row],[production_line]],prod!$F:$F,Table2[[#This Row],[output_type]])</f>
        <v>455</v>
      </c>
      <c r="L8573">
        <f>+Table2[[#This Row],[cons_qty_base_uom]]/Table2[[#This Row],[Column1]]</f>
        <v>3.8196286472148792E-3</v>
      </c>
    </row>
    <row r="8574" spans="1:12" x14ac:dyDescent="0.25">
      <c r="A8574" s="2">
        <v>45809</v>
      </c>
      <c r="B8574" s="1" t="s">
        <v>205</v>
      </c>
      <c r="C8574" s="4">
        <v>31.956727518593649</v>
      </c>
      <c r="D8574" s="4">
        <v>1.1779249763353614</v>
      </c>
      <c r="E8574" s="4">
        <v>2205.0141987829616</v>
      </c>
      <c r="F8574" s="1" t="s">
        <v>510</v>
      </c>
      <c r="G8574" s="1">
        <v>2</v>
      </c>
      <c r="H8574" s="1" t="s">
        <v>505</v>
      </c>
      <c r="I85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7.0234565974931093E-2</v>
      </c>
      <c r="J8574" s="1" t="str">
        <f>IFERROR(INDEX('consumption_figs'!$C:$C,MATCH(Table2[[#This Row],[item_code]],'consumption_figs'!A:A,0),1),"NA")</f>
        <v>pc/heat</v>
      </c>
      <c r="K8574" s="1">
        <f>+SUMIFS(prod!$E:$E,prod!$A:$A,Table2[[#This Row],[date]],prod!$G:$G,Table2[[#This Row],[production_line]],prod!$F:$F,Table2[[#This Row],[output_type]])</f>
        <v>455</v>
      </c>
      <c r="L8574">
        <f>+Table2[[#This Row],[cons_qty_base_uom]]/Table2[[#This Row],[Column1]]</f>
        <v>7.0234565974931093E-2</v>
      </c>
    </row>
    <row r="8575" spans="1:12" x14ac:dyDescent="0.25">
      <c r="A8575" s="2">
        <v>45809</v>
      </c>
      <c r="B8575" s="1" t="s">
        <v>292</v>
      </c>
      <c r="C8575" s="4">
        <v>71.215415821501011</v>
      </c>
      <c r="D8575" s="4">
        <v>71.215415821501011</v>
      </c>
      <c r="E8575" s="4">
        <v>42257.803440162272</v>
      </c>
      <c r="F8575" s="1" t="s">
        <v>510</v>
      </c>
      <c r="G8575" s="1">
        <v>2</v>
      </c>
      <c r="H8575" s="1" t="s">
        <v>505</v>
      </c>
      <c r="I85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0.8505973892969878</v>
      </c>
      <c r="J8575" s="1" t="str">
        <f>IFERROR(INDEX('consumption_figs'!$C:$C,MATCH(Table2[[#This Row],[item_code]],'consumption_figs'!A:A,0),1),"NA")</f>
        <v>kg/ton</v>
      </c>
      <c r="K8575" s="1">
        <f>+SUMIFS(prod!$E:$E,prod!$A:$A,Table2[[#This Row],[date]],prod!$G:$G,Table2[[#This Row],[production_line]],prod!$F:$F,Table2[[#This Row],[output_type]])</f>
        <v>455</v>
      </c>
      <c r="L8575">
        <f>+Table2[[#This Row],[cons_qty_base_uom]]/Table2[[#This Row],[Column1]]</f>
        <v>0.15651739740989234</v>
      </c>
    </row>
    <row r="8576" spans="1:12" x14ac:dyDescent="0.25">
      <c r="A8576" s="2">
        <v>45809</v>
      </c>
      <c r="B8576" s="1" t="s">
        <v>201</v>
      </c>
      <c r="C8576" s="4">
        <v>2051.9786096256685</v>
      </c>
      <c r="D8576" s="4">
        <v>3.9274870588235289</v>
      </c>
      <c r="E8576" s="4">
        <v>4309.1550802139036</v>
      </c>
      <c r="F8576" s="1" t="s">
        <v>510</v>
      </c>
      <c r="G8576" s="1">
        <v>2</v>
      </c>
      <c r="H8576" s="1" t="s">
        <v>505</v>
      </c>
      <c r="I85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4.5098430980783926</v>
      </c>
      <c r="J8576" s="1" t="str">
        <f>IFERROR(INDEX('consumption_figs'!$C:$C,MATCH(Table2[[#This Row],[item_code]],'consumption_figs'!A:A,0),1),"NA")</f>
        <v>pc/heat</v>
      </c>
      <c r="K8576" s="1">
        <f>+SUMIFS(prod!$E:$E,prod!$A:$A,Table2[[#This Row],[date]],prod!$G:$G,Table2[[#This Row],[production_line]],prod!$F:$F,Table2[[#This Row],[output_type]])</f>
        <v>455</v>
      </c>
      <c r="L8576">
        <f>+Table2[[#This Row],[cons_qty_base_uom]]/Table2[[#This Row],[Column1]]</f>
        <v>4.5098430980783926</v>
      </c>
    </row>
    <row r="8577" spans="1:12" x14ac:dyDescent="0.25">
      <c r="A8577" s="2">
        <v>45809</v>
      </c>
      <c r="B8577" s="1" t="s">
        <v>59</v>
      </c>
      <c r="C8577" s="4">
        <v>10.647058823529411</v>
      </c>
      <c r="D8577" s="4">
        <v>9.582352941176471E-2</v>
      </c>
      <c r="E8577" s="4">
        <v>376.90588235294115</v>
      </c>
      <c r="F8577" s="1" t="s">
        <v>510</v>
      </c>
      <c r="G8577" s="1">
        <v>2</v>
      </c>
      <c r="H8577" s="1" t="s">
        <v>505</v>
      </c>
      <c r="I85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2.3400129282482224E-2</v>
      </c>
      <c r="J8577" s="1" t="str">
        <f>IFERROR(INDEX('consumption_figs'!$C:$C,MATCH(Table2[[#This Row],[item_code]],'consumption_figs'!A:A,0),1),"NA")</f>
        <v>pc/heat</v>
      </c>
      <c r="K8577" s="1">
        <f>+SUMIFS(prod!$E:$E,prod!$A:$A,Table2[[#This Row],[date]],prod!$G:$G,Table2[[#This Row],[production_line]],prod!$F:$F,Table2[[#This Row],[output_type]])</f>
        <v>455</v>
      </c>
      <c r="L8577">
        <f>+Table2[[#This Row],[cons_qty_base_uom]]/Table2[[#This Row],[Column1]]</f>
        <v>2.3400129282482224E-2</v>
      </c>
    </row>
    <row r="8578" spans="1:12" x14ac:dyDescent="0.25">
      <c r="A8578" s="2">
        <v>45809</v>
      </c>
      <c r="B8578" s="1" t="s">
        <v>60</v>
      </c>
      <c r="C8578" s="4">
        <v>396.84491978609623</v>
      </c>
      <c r="D8578" s="4">
        <v>5.5774172406417097</v>
      </c>
      <c r="E8578" s="4">
        <v>11611.682352941176</v>
      </c>
      <c r="F8578" s="1" t="s">
        <v>510</v>
      </c>
      <c r="G8578" s="1">
        <v>2</v>
      </c>
      <c r="H8578" s="1" t="s">
        <v>505</v>
      </c>
      <c r="I85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0.87218663689251918</v>
      </c>
      <c r="J8578" s="1" t="str">
        <f>IFERROR(INDEX('consumption_figs'!$C:$C,MATCH(Table2[[#This Row],[item_code]],'consumption_figs'!A:A,0),1),"NA")</f>
        <v>pc/heat</v>
      </c>
      <c r="K8578" s="1">
        <f>+SUMIFS(prod!$E:$E,prod!$A:$A,Table2[[#This Row],[date]],prod!$G:$G,Table2[[#This Row],[production_line]],prod!$F:$F,Table2[[#This Row],[output_type]])</f>
        <v>455</v>
      </c>
      <c r="L8578">
        <f>+Table2[[#This Row],[cons_qty_base_uom]]/Table2[[#This Row],[Column1]]</f>
        <v>0.87218663689251918</v>
      </c>
    </row>
    <row r="8579" spans="1:12" x14ac:dyDescent="0.25">
      <c r="A8579" s="2">
        <v>45809</v>
      </c>
      <c r="B8579" s="1" t="s">
        <v>259</v>
      </c>
      <c r="C8579" s="4">
        <v>0.98606391363948065</v>
      </c>
      <c r="D8579" s="4">
        <v>0.98606391363948065</v>
      </c>
      <c r="E8579" s="4">
        <v>3051.0789615832809</v>
      </c>
      <c r="F8579" s="1" t="s">
        <v>510</v>
      </c>
      <c r="G8579" s="1">
        <v>2</v>
      </c>
      <c r="H8579" s="1" t="s">
        <v>505</v>
      </c>
      <c r="I85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1.177755379149922E-2</v>
      </c>
      <c r="J8579" s="1" t="str">
        <f>IFERROR(INDEX('consumption_figs'!$C:$C,MATCH(Table2[[#This Row],[item_code]],'consumption_figs'!A:A,0),1),"NA")</f>
        <v>kg/ton</v>
      </c>
      <c r="K8579" s="1">
        <f>+SUMIFS(prod!$E:$E,prod!$A:$A,Table2[[#This Row],[date]],prod!$G:$G,Table2[[#This Row],[production_line]],prod!$F:$F,Table2[[#This Row],[output_type]])</f>
        <v>455</v>
      </c>
      <c r="L8579">
        <f>+Table2[[#This Row],[cons_qty_base_uom]]/Table2[[#This Row],[Column1]]</f>
        <v>2.167173436570287E-3</v>
      </c>
    </row>
    <row r="8580" spans="1:12" x14ac:dyDescent="0.25">
      <c r="A8580" s="2">
        <v>45809</v>
      </c>
      <c r="B8580" s="1" t="s">
        <v>272</v>
      </c>
      <c r="C8580" s="4">
        <v>0.70173796791443765</v>
      </c>
      <c r="D8580" s="4">
        <v>0.70173796791443765</v>
      </c>
      <c r="E8580" s="4">
        <v>767.91185828876905</v>
      </c>
      <c r="F8580" s="1" t="s">
        <v>510</v>
      </c>
      <c r="G8580" s="1">
        <v>2</v>
      </c>
      <c r="H8580" s="1" t="s">
        <v>505</v>
      </c>
      <c r="I85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8.3815628483402318E-3</v>
      </c>
      <c r="J8580" s="1" t="str">
        <f>IFERROR(INDEX('consumption_figs'!$C:$C,MATCH(Table2[[#This Row],[item_code]],'consumption_figs'!A:A,0),1),"NA")</f>
        <v>kg/ton</v>
      </c>
      <c r="K8580" s="1">
        <f>+SUMIFS(prod!$E:$E,prod!$A:$A,Table2[[#This Row],[date]],prod!$G:$G,Table2[[#This Row],[production_line]],prod!$F:$F,Table2[[#This Row],[output_type]])</f>
        <v>455</v>
      </c>
      <c r="L8580">
        <f>+Table2[[#This Row],[cons_qty_base_uom]]/Table2[[#This Row],[Column1]]</f>
        <v>1.5422812481635992E-3</v>
      </c>
    </row>
    <row r="8581" spans="1:12" x14ac:dyDescent="0.25">
      <c r="A8581" s="2">
        <v>45839</v>
      </c>
      <c r="B8581" s="1" t="s">
        <v>80</v>
      </c>
      <c r="C8581" s="4">
        <v>24.700536606099245</v>
      </c>
      <c r="D8581" s="4">
        <v>0.90478065588141532</v>
      </c>
      <c r="E8581" s="4">
        <v>1309.1284401232599</v>
      </c>
      <c r="F8581" s="1" t="s">
        <v>510</v>
      </c>
      <c r="G8581" s="1">
        <v>2</v>
      </c>
      <c r="H8581" s="1" t="s">
        <v>505</v>
      </c>
      <c r="I85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5.9663131898790446E-2</v>
      </c>
      <c r="J8581" s="1" t="str">
        <f>IFERROR(INDEX('consumption_figs'!$C:$C,MATCH(Table2[[#This Row],[item_code]],'consumption_figs'!A:A,0),1),"NA")</f>
        <v>pc/heat</v>
      </c>
      <c r="K8581" s="1">
        <f>+SUMIFS(prod!$E:$E,prod!$A:$A,Table2[[#This Row],[date]],prod!$G:$G,Table2[[#This Row],[production_line]],prod!$F:$F,Table2[[#This Row],[output_type]])</f>
        <v>414</v>
      </c>
      <c r="L8581">
        <f>+Table2[[#This Row],[cons_qty_base_uom]]/Table2[[#This Row],[Column1]]</f>
        <v>5.9663131898790446E-2</v>
      </c>
    </row>
    <row r="8582" spans="1:12" x14ac:dyDescent="0.25">
      <c r="A8582" s="2">
        <v>45839</v>
      </c>
      <c r="B8582" s="1" t="s">
        <v>78</v>
      </c>
      <c r="C8582" s="4">
        <v>10.220911699075549</v>
      </c>
      <c r="D8582" s="4">
        <v>0.26175754861332468</v>
      </c>
      <c r="E8582" s="4">
        <v>381.24000637551791</v>
      </c>
      <c r="F8582" s="1" t="s">
        <v>510</v>
      </c>
      <c r="G8582" s="1">
        <v>2</v>
      </c>
      <c r="H8582" s="1" t="s">
        <v>505</v>
      </c>
      <c r="I85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2.4688192509844321E-2</v>
      </c>
      <c r="J8582" s="1" t="str">
        <f>IFERROR(INDEX('consumption_figs'!$C:$C,MATCH(Table2[[#This Row],[item_code]],'consumption_figs'!A:A,0),1),"NA")</f>
        <v>pc/heat</v>
      </c>
      <c r="K8582" s="1">
        <f>+SUMIFS(prod!$E:$E,prod!$A:$A,Table2[[#This Row],[date]],prod!$G:$G,Table2[[#This Row],[production_line]],prod!$F:$F,Table2[[#This Row],[output_type]])</f>
        <v>414</v>
      </c>
      <c r="L8582">
        <f>+Table2[[#This Row],[cons_qty_base_uom]]/Table2[[#This Row],[Column1]]</f>
        <v>2.4688192509844321E-2</v>
      </c>
    </row>
    <row r="8583" spans="1:12" x14ac:dyDescent="0.25">
      <c r="A8583" s="2">
        <v>45839</v>
      </c>
      <c r="B8583" s="1" t="s">
        <v>144</v>
      </c>
      <c r="C8583" s="4">
        <v>168.64504303474655</v>
      </c>
      <c r="D8583" s="4">
        <v>3.5229949489958563</v>
      </c>
      <c r="E8583" s="4">
        <v>4384.7711189034108</v>
      </c>
      <c r="F8583" s="1" t="s">
        <v>510</v>
      </c>
      <c r="G8583" s="1">
        <v>2</v>
      </c>
      <c r="H8583" s="1" t="s">
        <v>505</v>
      </c>
      <c r="I85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0.4073551764124313</v>
      </c>
      <c r="J8583" s="1" t="str">
        <f>IFERROR(INDEX('consumption_figs'!$C:$C,MATCH(Table2[[#This Row],[item_code]],'consumption_figs'!A:A,0),1),"NA")</f>
        <v>pc/heat</v>
      </c>
      <c r="K8583" s="1">
        <f>+SUMIFS(prod!$E:$E,prod!$A:$A,Table2[[#This Row],[date]],prod!$G:$G,Table2[[#This Row],[production_line]],prod!$F:$F,Table2[[#This Row],[output_type]])</f>
        <v>414</v>
      </c>
      <c r="L8583">
        <f>+Table2[[#This Row],[cons_qty_base_uom]]/Table2[[#This Row],[Column1]]</f>
        <v>0.4073551764124313</v>
      </c>
    </row>
    <row r="8584" spans="1:12" x14ac:dyDescent="0.25">
      <c r="A8584" s="2">
        <v>45839</v>
      </c>
      <c r="B8584" s="1" t="s">
        <v>146</v>
      </c>
      <c r="C8584" s="4">
        <v>230.82225587078949</v>
      </c>
      <c r="D8584" s="4">
        <v>4.8311098153756236</v>
      </c>
      <c r="E8584" s="4">
        <v>6001.3786526405265</v>
      </c>
      <c r="F8584" s="1" t="s">
        <v>510</v>
      </c>
      <c r="G8584" s="1">
        <v>2</v>
      </c>
      <c r="H8584" s="1" t="s">
        <v>505</v>
      </c>
      <c r="I85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0.55754168084731759</v>
      </c>
      <c r="J8584" s="1" t="str">
        <f>IFERROR(INDEX('consumption_figs'!$C:$C,MATCH(Table2[[#This Row],[item_code]],'consumption_figs'!A:A,0),1),"NA")</f>
        <v>pc/heat</v>
      </c>
      <c r="K8584" s="1">
        <f>+SUMIFS(prod!$E:$E,prod!$A:$A,Table2[[#This Row],[date]],prod!$G:$G,Table2[[#This Row],[production_line]],prod!$F:$F,Table2[[#This Row],[output_type]])</f>
        <v>414</v>
      </c>
      <c r="L8584">
        <f>+Table2[[#This Row],[cons_qty_base_uom]]/Table2[[#This Row],[Column1]]</f>
        <v>0.55754168084731759</v>
      </c>
    </row>
    <row r="8585" spans="1:12" x14ac:dyDescent="0.25">
      <c r="A8585" s="2">
        <v>45839</v>
      </c>
      <c r="B8585" s="1" t="s">
        <v>117</v>
      </c>
      <c r="C8585" s="4">
        <v>17.886595473382211</v>
      </c>
      <c r="D8585" s="4">
        <v>0.3670329391138033</v>
      </c>
      <c r="E8585" s="4">
        <v>495.45869461268722</v>
      </c>
      <c r="F8585" s="1" t="s">
        <v>510</v>
      </c>
      <c r="G8585" s="1">
        <v>2</v>
      </c>
      <c r="H8585" s="1" t="s">
        <v>505</v>
      </c>
      <c r="I85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4.3204336892227566E-2</v>
      </c>
      <c r="J8585" s="1" t="str">
        <f>IFERROR(INDEX('consumption_figs'!$C:$C,MATCH(Table2[[#This Row],[item_code]],'consumption_figs'!A:A,0),1),"NA")</f>
        <v>pc/heat</v>
      </c>
      <c r="K8585" s="1">
        <f>+SUMIFS(prod!$E:$E,prod!$A:$A,Table2[[#This Row],[date]],prod!$G:$G,Table2[[#This Row],[production_line]],prod!$F:$F,Table2[[#This Row],[output_type]])</f>
        <v>414</v>
      </c>
      <c r="L8585">
        <f>+Table2[[#This Row],[cons_qty_base_uom]]/Table2[[#This Row],[Column1]]</f>
        <v>4.3204336892227566E-2</v>
      </c>
    </row>
    <row r="8586" spans="1:12" x14ac:dyDescent="0.25">
      <c r="A8586" s="2">
        <v>45839</v>
      </c>
      <c r="B8586" s="1" t="s">
        <v>115</v>
      </c>
      <c r="C8586" s="4">
        <v>75.805095101476994</v>
      </c>
      <c r="D8586" s="4">
        <v>1.5570366533843365</v>
      </c>
      <c r="E8586" s="4">
        <v>2099.8011343109129</v>
      </c>
      <c r="F8586" s="1" t="s">
        <v>510</v>
      </c>
      <c r="G8586" s="1">
        <v>2</v>
      </c>
      <c r="H8586" s="1" t="s">
        <v>505</v>
      </c>
      <c r="I85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0.18310409444801207</v>
      </c>
      <c r="J8586" s="1" t="str">
        <f>IFERROR(INDEX('consumption_figs'!$C:$C,MATCH(Table2[[#This Row],[item_code]],'consumption_figs'!A:A,0),1),"NA")</f>
        <v>pc/heat</v>
      </c>
      <c r="K8586" s="1">
        <f>+SUMIFS(prod!$E:$E,prod!$A:$A,Table2[[#This Row],[date]],prod!$G:$G,Table2[[#This Row],[production_line]],prod!$F:$F,Table2[[#This Row],[output_type]])</f>
        <v>414</v>
      </c>
      <c r="L8586">
        <f>+Table2[[#This Row],[cons_qty_base_uom]]/Table2[[#This Row],[Column1]]</f>
        <v>0.18310409444801207</v>
      </c>
    </row>
    <row r="8587" spans="1:12" x14ac:dyDescent="0.25">
      <c r="A8587" s="2">
        <v>45839</v>
      </c>
      <c r="B8587" s="1" t="s">
        <v>119</v>
      </c>
      <c r="C8587" s="4">
        <v>233.37748379555836</v>
      </c>
      <c r="D8587" s="4">
        <v>4.7889059674848573</v>
      </c>
      <c r="E8587" s="4">
        <v>6464.5563011369668</v>
      </c>
      <c r="F8587" s="1" t="s">
        <v>510</v>
      </c>
      <c r="G8587" s="1">
        <v>2</v>
      </c>
      <c r="H8587" s="1" t="s">
        <v>505</v>
      </c>
      <c r="I85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0.56371372897477867</v>
      </c>
      <c r="J8587" s="1" t="str">
        <f>IFERROR(INDEX('consumption_figs'!$C:$C,MATCH(Table2[[#This Row],[item_code]],'consumption_figs'!A:A,0),1),"NA")</f>
        <v>pc/heat</v>
      </c>
      <c r="K8587" s="1">
        <f>+SUMIFS(prod!$E:$E,prod!$A:$A,Table2[[#This Row],[date]],prod!$G:$G,Table2[[#This Row],[production_line]],prod!$F:$F,Table2[[#This Row],[output_type]])</f>
        <v>414</v>
      </c>
      <c r="L8587">
        <f>+Table2[[#This Row],[cons_qty_base_uom]]/Table2[[#This Row],[Column1]]</f>
        <v>0.56371372897477867</v>
      </c>
    </row>
    <row r="8588" spans="1:12" x14ac:dyDescent="0.25">
      <c r="A8588" s="2">
        <v>45839</v>
      </c>
      <c r="B8588" s="1" t="s">
        <v>125</v>
      </c>
      <c r="C8588" s="4">
        <v>126.90965359685474</v>
      </c>
      <c r="D8588" s="4">
        <v>2.8373191254648811</v>
      </c>
      <c r="E8588" s="4">
        <v>3953.2357095420252</v>
      </c>
      <c r="F8588" s="1" t="s">
        <v>510</v>
      </c>
      <c r="G8588" s="1">
        <v>2</v>
      </c>
      <c r="H8588" s="1" t="s">
        <v>505</v>
      </c>
      <c r="I85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9.1526423402092938E-2</v>
      </c>
      <c r="J8588" s="1" t="str">
        <f>IFERROR(INDEX('consumption_figs'!$C:$C,MATCH(Table2[[#This Row],[item_code]],'consumption_figs'!A:A,0),1),"NA")</f>
        <v>NA</v>
      </c>
      <c r="K8588" s="1">
        <f>+SUMIFS(prod!$E:$E,prod!$A:$A,Table2[[#This Row],[date]],prod!$G:$G,Table2[[#This Row],[production_line]],prod!$F:$F,Table2[[#This Row],[output_type]])</f>
        <v>414</v>
      </c>
      <c r="L8588">
        <f>+Table2[[#This Row],[cons_qty_base_uom]]/Table2[[#This Row],[Column1]]</f>
        <v>0.30654505699723367</v>
      </c>
    </row>
    <row r="8589" spans="1:12" x14ac:dyDescent="0.25">
      <c r="A8589" s="2">
        <v>45839</v>
      </c>
      <c r="B8589" s="1" t="s">
        <v>121</v>
      </c>
      <c r="C8589" s="4">
        <v>132.0201094463925</v>
      </c>
      <c r="D8589" s="4">
        <v>2.9515735868929975</v>
      </c>
      <c r="E8589" s="4">
        <v>4119.0274147274458</v>
      </c>
      <c r="F8589" s="1" t="s">
        <v>510</v>
      </c>
      <c r="G8589" s="1">
        <v>2</v>
      </c>
      <c r="H8589" s="1" t="s">
        <v>505</v>
      </c>
      <c r="I85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9.5212051190096694E-2</v>
      </c>
      <c r="J8589" s="1" t="str">
        <f>IFERROR(INDEX('consumption_figs'!$C:$C,MATCH(Table2[[#This Row],[item_code]],'consumption_figs'!A:A,0),1),"NA")</f>
        <v>NA</v>
      </c>
      <c r="K8589" s="1">
        <f>+SUMIFS(prod!$E:$E,prod!$A:$A,Table2[[#This Row],[date]],prod!$G:$G,Table2[[#This Row],[production_line]],prod!$F:$F,Table2[[#This Row],[output_type]])</f>
        <v>414</v>
      </c>
      <c r="L8589">
        <f>+Table2[[#This Row],[cons_qty_base_uom]]/Table2[[#This Row],[Column1]]</f>
        <v>0.31888915325215578</v>
      </c>
    </row>
    <row r="8590" spans="1:12" x14ac:dyDescent="0.25">
      <c r="A8590" s="2">
        <v>45839</v>
      </c>
      <c r="B8590" s="1" t="s">
        <v>123</v>
      </c>
      <c r="C8590" s="4">
        <v>80.915550951014765</v>
      </c>
      <c r="D8590" s="4">
        <v>1.8090289726118369</v>
      </c>
      <c r="E8590" s="4">
        <v>2524.5651896716604</v>
      </c>
      <c r="F8590" s="1" t="s">
        <v>510</v>
      </c>
      <c r="G8590" s="1">
        <v>2</v>
      </c>
      <c r="H8590" s="1" t="s">
        <v>505</v>
      </c>
      <c r="I85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5.8355773310059256E-2</v>
      </c>
      <c r="J8590" s="1" t="str">
        <f>IFERROR(INDEX('consumption_figs'!$C:$C,MATCH(Table2[[#This Row],[item_code]],'consumption_figs'!A:A,0),1),"NA")</f>
        <v>NA</v>
      </c>
      <c r="K8590" s="1">
        <f>+SUMIFS(prod!$E:$E,prod!$A:$A,Table2[[#This Row],[date]],prod!$G:$G,Table2[[#This Row],[production_line]],prod!$F:$F,Table2[[#This Row],[output_type]])</f>
        <v>414</v>
      </c>
      <c r="L8590">
        <f>+Table2[[#This Row],[cons_qty_base_uom]]/Table2[[#This Row],[Column1]]</f>
        <v>0.1954481907029342</v>
      </c>
    </row>
    <row r="8591" spans="1:12" x14ac:dyDescent="0.25">
      <c r="A8591" s="2">
        <v>45839</v>
      </c>
      <c r="B8591" s="1" t="s">
        <v>128</v>
      </c>
      <c r="C8591" s="4">
        <v>151.61019020295399</v>
      </c>
      <c r="D8591" s="4">
        <v>3.8069318759961739</v>
      </c>
      <c r="E8591" s="4">
        <v>5139.5854478801402</v>
      </c>
      <c r="F8591" s="1" t="s">
        <v>510</v>
      </c>
      <c r="G8591" s="1">
        <v>2</v>
      </c>
      <c r="H8591" s="1" t="s">
        <v>505</v>
      </c>
      <c r="I85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0.36620818889602413</v>
      </c>
      <c r="J8591" s="1" t="str">
        <f>IFERROR(INDEX('consumption_figs'!$C:$C,MATCH(Table2[[#This Row],[item_code]],'consumption_figs'!A:A,0),1),"NA")</f>
        <v>pc/heat</v>
      </c>
      <c r="K8591" s="1">
        <f>+SUMIFS(prod!$E:$E,prod!$A:$A,Table2[[#This Row],[date]],prod!$G:$G,Table2[[#This Row],[production_line]],prod!$F:$F,Table2[[#This Row],[output_type]])</f>
        <v>414</v>
      </c>
      <c r="L8591">
        <f>+Table2[[#This Row],[cons_qty_base_uom]]/Table2[[#This Row],[Column1]]</f>
        <v>0.36620818889602413</v>
      </c>
    </row>
    <row r="8592" spans="1:12" x14ac:dyDescent="0.25">
      <c r="A8592" s="2">
        <v>45839</v>
      </c>
      <c r="B8592" s="1" t="s">
        <v>136</v>
      </c>
      <c r="C8592" s="4">
        <v>324.51394644564868</v>
      </c>
      <c r="D8592" s="4">
        <v>8.1420549163213263</v>
      </c>
      <c r="E8592" s="4">
        <v>11001.02278450749</v>
      </c>
      <c r="F8592" s="1" t="s">
        <v>510</v>
      </c>
      <c r="G8592" s="1">
        <v>2</v>
      </c>
      <c r="H8592" s="1" t="s">
        <v>505</v>
      </c>
      <c r="I85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0.78385011218755718</v>
      </c>
      <c r="J8592" s="1" t="str">
        <f>IFERROR(INDEX('consumption_figs'!$C:$C,MATCH(Table2[[#This Row],[item_code]],'consumption_figs'!A:A,0),1),"NA")</f>
        <v>pc/heat</v>
      </c>
      <c r="K8592" s="1">
        <f>+SUMIFS(prod!$E:$E,prod!$A:$A,Table2[[#This Row],[date]],prod!$G:$G,Table2[[#This Row],[production_line]],prod!$F:$F,Table2[[#This Row],[output_type]])</f>
        <v>414</v>
      </c>
      <c r="L8592">
        <f>+Table2[[#This Row],[cons_qty_base_uom]]/Table2[[#This Row],[Column1]]</f>
        <v>0.78385011218755718</v>
      </c>
    </row>
    <row r="8593" spans="1:12" x14ac:dyDescent="0.25">
      <c r="A8593" s="2">
        <v>45839</v>
      </c>
      <c r="B8593" s="1" t="s">
        <v>132</v>
      </c>
      <c r="C8593" s="4">
        <v>338.14182871108272</v>
      </c>
      <c r="D8593" s="4">
        <v>8.4772156457868455</v>
      </c>
      <c r="E8593" s="4">
        <v>11463.007993305704</v>
      </c>
      <c r="F8593" s="1" t="s">
        <v>510</v>
      </c>
      <c r="G8593" s="1">
        <v>2</v>
      </c>
      <c r="H8593" s="1" t="s">
        <v>505</v>
      </c>
      <c r="I85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0.81676770220068295</v>
      </c>
      <c r="J8593" s="1" t="str">
        <f>IFERROR(INDEX('consumption_figs'!$C:$C,MATCH(Table2[[#This Row],[item_code]],'consumption_figs'!A:A,0),1),"NA")</f>
        <v>pc/heat</v>
      </c>
      <c r="K8593" s="1">
        <f>+SUMIFS(prod!$E:$E,prod!$A:$A,Table2[[#This Row],[date]],prod!$G:$G,Table2[[#This Row],[production_line]],prod!$F:$F,Table2[[#This Row],[output_type]])</f>
        <v>414</v>
      </c>
      <c r="L8593">
        <f>+Table2[[#This Row],[cons_qty_base_uom]]/Table2[[#This Row],[Column1]]</f>
        <v>0.81676770220068295</v>
      </c>
    </row>
    <row r="8594" spans="1:12" x14ac:dyDescent="0.25">
      <c r="A8594" s="2">
        <v>45839</v>
      </c>
      <c r="B8594" s="1" t="s">
        <v>134</v>
      </c>
      <c r="C8594" s="4">
        <v>14.479624907023695</v>
      </c>
      <c r="D8594" s="4">
        <v>0.36430736266071617</v>
      </c>
      <c r="E8594" s="4">
        <v>490.85928434810324</v>
      </c>
      <c r="F8594" s="1" t="s">
        <v>510</v>
      </c>
      <c r="G8594" s="1">
        <v>2</v>
      </c>
      <c r="H8594" s="1" t="s">
        <v>505</v>
      </c>
      <c r="I85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3.4974939388946122E-2</v>
      </c>
      <c r="J8594" s="1" t="str">
        <f>IFERROR(INDEX('consumption_figs'!$C:$C,MATCH(Table2[[#This Row],[item_code]],'consumption_figs'!A:A,0),1),"NA")</f>
        <v>pc/heat</v>
      </c>
      <c r="K8594" s="1">
        <f>+SUMIFS(prod!$E:$E,prod!$A:$A,Table2[[#This Row],[date]],prod!$G:$G,Table2[[#This Row],[production_line]],prod!$F:$F,Table2[[#This Row],[output_type]])</f>
        <v>414</v>
      </c>
      <c r="L8594">
        <f>+Table2[[#This Row],[cons_qty_base_uom]]/Table2[[#This Row],[Column1]]</f>
        <v>3.4974939388946122E-2</v>
      </c>
    </row>
    <row r="8595" spans="1:12" x14ac:dyDescent="0.25">
      <c r="A8595" s="2">
        <v>45839</v>
      </c>
      <c r="B8595" s="1" t="s">
        <v>227</v>
      </c>
      <c r="C8595" s="4">
        <v>48.975201891403678</v>
      </c>
      <c r="D8595" s="4">
        <v>48.975201891403678</v>
      </c>
      <c r="E8595" s="4">
        <v>38843.701876129002</v>
      </c>
      <c r="F8595" s="1" t="s">
        <v>510</v>
      </c>
      <c r="G8595" s="1">
        <v>2</v>
      </c>
      <c r="H8595" s="1" t="s">
        <v>505</v>
      </c>
      <c r="I85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0.64111219765945837</v>
      </c>
      <c r="J8595" s="1" t="str">
        <f>IFERROR(INDEX('consumption_figs'!$C:$C,MATCH(Table2[[#This Row],[item_code]],'consumption_figs'!A:A,0),1),"NA")</f>
        <v>kg/ton</v>
      </c>
      <c r="K8595" s="1">
        <f>+SUMIFS(prod!$E:$E,prod!$A:$A,Table2[[#This Row],[date]],prod!$G:$G,Table2[[#This Row],[production_line]],prod!$F:$F,Table2[[#This Row],[output_type]])</f>
        <v>414</v>
      </c>
      <c r="L8595">
        <f>+Table2[[#This Row],[cons_qty_base_uom]]/Table2[[#This Row],[Column1]]</f>
        <v>0.11829758910967073</v>
      </c>
    </row>
    <row r="8596" spans="1:12" x14ac:dyDescent="0.25">
      <c r="A8596" s="2">
        <v>45839</v>
      </c>
      <c r="B8596" s="1" t="s">
        <v>234</v>
      </c>
      <c r="C8596" s="4">
        <v>6.984289661034965</v>
      </c>
      <c r="D8596" s="4">
        <v>6.984289661034965</v>
      </c>
      <c r="E8596" s="4">
        <v>8031.9331101902098</v>
      </c>
      <c r="F8596" s="1" t="s">
        <v>510</v>
      </c>
      <c r="G8596" s="1">
        <v>2</v>
      </c>
      <c r="H8596" s="1" t="s">
        <v>505</v>
      </c>
      <c r="I85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9.1428174274914134E-2</v>
      </c>
      <c r="J8596" s="1" t="str">
        <f>IFERROR(INDEX('consumption_figs'!$C:$C,MATCH(Table2[[#This Row],[item_code]],'consumption_figs'!A:A,0),1),"NA")</f>
        <v>kg/ton</v>
      </c>
      <c r="K8596" s="1">
        <f>+SUMIFS(prod!$E:$E,prod!$A:$A,Table2[[#This Row],[date]],prod!$G:$G,Table2[[#This Row],[production_line]],prod!$F:$F,Table2[[#This Row],[output_type]])</f>
        <v>414</v>
      </c>
      <c r="L8596">
        <f>+Table2[[#This Row],[cons_qty_base_uom]]/Table2[[#This Row],[Column1]]</f>
        <v>1.6870264881726969E-2</v>
      </c>
    </row>
    <row r="8597" spans="1:12" x14ac:dyDescent="0.25">
      <c r="A8597" s="2">
        <v>45839</v>
      </c>
      <c r="B8597" s="1" t="s">
        <v>63</v>
      </c>
      <c r="C8597" s="4">
        <v>2.5552279247688876</v>
      </c>
      <c r="D8597" s="4">
        <v>0.83226328737647426</v>
      </c>
      <c r="E8597" s="4">
        <v>3018.311881574753</v>
      </c>
      <c r="F8597" s="1" t="s">
        <v>510</v>
      </c>
      <c r="G8597" s="1">
        <v>2</v>
      </c>
      <c r="H8597" s="1" t="s">
        <v>505</v>
      </c>
      <c r="I85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6.172048127461081E-3</v>
      </c>
      <c r="J8597" s="1" t="str">
        <f>IFERROR(INDEX('consumption_figs'!$C:$C,MATCH(Table2[[#This Row],[item_code]],'consumption_figs'!A:A,0),1),"NA")</f>
        <v>pc/heat</v>
      </c>
      <c r="K8597" s="1">
        <f>+SUMIFS(prod!$E:$E,prod!$A:$A,Table2[[#This Row],[date]],prod!$G:$G,Table2[[#This Row],[production_line]],prod!$F:$F,Table2[[#This Row],[output_type]])</f>
        <v>414</v>
      </c>
      <c r="L8597">
        <f>+Table2[[#This Row],[cons_qty_base_uom]]/Table2[[#This Row],[Column1]]</f>
        <v>6.172048127461081E-3</v>
      </c>
    </row>
    <row r="8598" spans="1:12" x14ac:dyDescent="0.25">
      <c r="A8598" s="2">
        <v>45839</v>
      </c>
      <c r="B8598" s="1" t="e">
        <f>+#REF!</f>
        <v>#REF!</v>
      </c>
      <c r="C8598" s="4">
        <v>0.4258713207948146</v>
      </c>
      <c r="D8598" s="4">
        <v>0.27255764530868137</v>
      </c>
      <c r="E8598" s="4">
        <v>576.02503108065025</v>
      </c>
      <c r="F8598" s="1" t="s">
        <v>510</v>
      </c>
      <c r="G8598" s="1">
        <v>2</v>
      </c>
      <c r="H8598" s="1" t="s">
        <v>505</v>
      </c>
      <c r="I85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8.7921821067316573E-3</v>
      </c>
      <c r="J8598" s="1" t="str">
        <f>IFERROR(INDEX('consumption_figs'!$C:$C,MATCH(Table2[[#This Row],[item_code]],'consumption_figs'!A:A,0),1),"NA")</f>
        <v>NA</v>
      </c>
      <c r="K8598" s="1">
        <f>+SUMIFS(prod!$E:$E,prod!$A:$A,Table2[[#This Row],[date]],prod!$G:$G,Table2[[#This Row],[production_line]],prod!$F:$F,Table2[[#This Row],[output_type]])</f>
        <v>414</v>
      </c>
      <c r="L8598">
        <f>+Table2[[#This Row],[cons_qty_base_uom]]/Table2[[#This Row],[Column1]]</f>
        <v>1.0286746879101802E-3</v>
      </c>
    </row>
    <row r="8599" spans="1:12" x14ac:dyDescent="0.25">
      <c r="A8599" s="2">
        <v>45839</v>
      </c>
      <c r="B8599" s="1" t="s">
        <v>75</v>
      </c>
      <c r="C8599" s="4">
        <v>0.25552279247688936</v>
      </c>
      <c r="D8599" s="4">
        <v>2.0564474338540055</v>
      </c>
      <c r="E8599" s="4">
        <v>4520.55082036979</v>
      </c>
      <c r="F8599" s="1" t="s">
        <v>510</v>
      </c>
      <c r="G8599" s="1">
        <v>2</v>
      </c>
      <c r="H8599" s="1" t="s">
        <v>505</v>
      </c>
      <c r="I85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6.1720481274610956E-4</v>
      </c>
      <c r="J8599" s="1" t="str">
        <f>IFERROR(INDEX('consumption_figs'!$C:$C,MATCH(Table2[[#This Row],[item_code]],'consumption_figs'!A:A,0),1),"NA")</f>
        <v>pc/heat</v>
      </c>
      <c r="K8599" s="1">
        <f>+SUMIFS(prod!$E:$E,prod!$A:$A,Table2[[#This Row],[date]],prod!$G:$G,Table2[[#This Row],[production_line]],prod!$F:$F,Table2[[#This Row],[output_type]])</f>
        <v>414</v>
      </c>
      <c r="L8599">
        <f>+Table2[[#This Row],[cons_qty_base_uom]]/Table2[[#This Row],[Column1]]</f>
        <v>6.1720481274610956E-4</v>
      </c>
    </row>
    <row r="8600" spans="1:12" x14ac:dyDescent="0.25">
      <c r="A8600" s="2">
        <v>45839</v>
      </c>
      <c r="B8600" s="1" t="s">
        <v>167</v>
      </c>
      <c r="C8600" s="4">
        <v>1721.7910447761194</v>
      </c>
      <c r="D8600" s="4">
        <v>7.4553552238805958</v>
      </c>
      <c r="E8600" s="4">
        <v>5329.8334495522386</v>
      </c>
      <c r="F8600" s="1" t="s">
        <v>510</v>
      </c>
      <c r="G8600" s="1">
        <v>2</v>
      </c>
      <c r="H8600" s="1" t="s">
        <v>505</v>
      </c>
      <c r="I86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9.7594680314180934E-2</v>
      </c>
      <c r="J8600" s="1" t="str">
        <f>IFERROR(INDEX('consumption_figs'!$C:$C,MATCH(Table2[[#This Row],[item_code]],'consumption_figs'!A:A,0),1),"NA")</f>
        <v>kg/ton</v>
      </c>
      <c r="K8600" s="1">
        <f>+SUMIFS(prod!$E:$E,prod!$A:$A,Table2[[#This Row],[date]],prod!$G:$G,Table2[[#This Row],[production_line]],prod!$F:$F,Table2[[#This Row],[output_type]])</f>
        <v>414</v>
      </c>
      <c r="L8600">
        <f>+Table2[[#This Row],[cons_qty_base_uom]]/Table2[[#This Row],[Column1]]</f>
        <v>4.1589155670920759</v>
      </c>
    </row>
    <row r="8601" spans="1:12" x14ac:dyDescent="0.25">
      <c r="A8601" s="2">
        <v>45839</v>
      </c>
      <c r="B8601" s="1" t="s">
        <v>169</v>
      </c>
      <c r="C8601" s="4">
        <v>167.1641791044776</v>
      </c>
      <c r="D8601" s="4">
        <v>0.78567164179104454</v>
      </c>
      <c r="E8601" s="4">
        <v>530.60518208955227</v>
      </c>
      <c r="F8601" s="1" t="s">
        <v>510</v>
      </c>
      <c r="G8601" s="1">
        <v>2</v>
      </c>
      <c r="H8601" s="1" t="s">
        <v>505</v>
      </c>
      <c r="I86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1.0284871801534794E-2</v>
      </c>
      <c r="J8601" s="1" t="str">
        <f>IFERROR(INDEX('consumption_figs'!$C:$C,MATCH(Table2[[#This Row],[item_code]],'consumption_figs'!A:A,0),1),"NA")</f>
        <v>kg/ton</v>
      </c>
      <c r="K8601" s="1">
        <f>+SUMIFS(prod!$E:$E,prod!$A:$A,Table2[[#This Row],[date]],prod!$G:$G,Table2[[#This Row],[production_line]],prod!$F:$F,Table2[[#This Row],[output_type]])</f>
        <v>414</v>
      </c>
      <c r="L8601">
        <f>+Table2[[#This Row],[cons_qty_base_uom]]/Table2[[#This Row],[Column1]]</f>
        <v>0.40377821039728889</v>
      </c>
    </row>
    <row r="8602" spans="1:12" x14ac:dyDescent="0.25">
      <c r="A8602" s="2">
        <v>45839</v>
      </c>
      <c r="B8602" s="1" t="s">
        <v>170</v>
      </c>
      <c r="C8602" s="4">
        <v>2413.8507462686566</v>
      </c>
      <c r="D8602" s="4">
        <v>4.6828704477611947</v>
      </c>
      <c r="E8602" s="4">
        <v>1195.6304827223878</v>
      </c>
      <c r="F8602" s="1" t="s">
        <v>510</v>
      </c>
      <c r="G8602" s="1">
        <v>2</v>
      </c>
      <c r="H8602" s="1" t="s">
        <v>505</v>
      </c>
      <c r="I86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6.1301337170101118E-2</v>
      </c>
      <c r="J8602" s="1" t="str">
        <f>IFERROR(INDEX('consumption_figs'!$C:$C,MATCH(Table2[[#This Row],[item_code]],'consumption_figs'!A:A,0),1),"NA")</f>
        <v>kg/ton</v>
      </c>
      <c r="K8602" s="1">
        <f>+SUMIFS(prod!$E:$E,prod!$A:$A,Table2[[#This Row],[date]],prod!$G:$G,Table2[[#This Row],[production_line]],prod!$F:$F,Table2[[#This Row],[output_type]])</f>
        <v>414</v>
      </c>
      <c r="L8602">
        <f>+Table2[[#This Row],[cons_qty_base_uom]]/Table2[[#This Row],[Column1]]</f>
        <v>5.8305573581368515</v>
      </c>
    </row>
    <row r="8603" spans="1:12" x14ac:dyDescent="0.25">
      <c r="A8603" s="2">
        <v>45839</v>
      </c>
      <c r="B8603" s="1" t="s">
        <v>171</v>
      </c>
      <c r="C8603" s="4">
        <v>284.17910447761193</v>
      </c>
      <c r="D8603" s="4">
        <v>1.1452417910447761</v>
      </c>
      <c r="E8603" s="4">
        <v>280.22921385074625</v>
      </c>
      <c r="F8603" s="1" t="s">
        <v>510</v>
      </c>
      <c r="G8603" s="1">
        <v>2</v>
      </c>
      <c r="H8603" s="1" t="s">
        <v>505</v>
      </c>
      <c r="I86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1.4991841853684023E-2</v>
      </c>
      <c r="J8603" s="1" t="str">
        <f>IFERROR(INDEX('consumption_figs'!$C:$C,MATCH(Table2[[#This Row],[item_code]],'consumption_figs'!A:A,0),1),"NA")</f>
        <v>kg/ton</v>
      </c>
      <c r="K8603" s="1">
        <f>+SUMIFS(prod!$E:$E,prod!$A:$A,Table2[[#This Row],[date]],prod!$G:$G,Table2[[#This Row],[production_line]],prod!$F:$F,Table2[[#This Row],[output_type]])</f>
        <v>414</v>
      </c>
      <c r="L8603">
        <f>+Table2[[#This Row],[cons_qty_base_uom]]/Table2[[#This Row],[Column1]]</f>
        <v>0.68642295767539119</v>
      </c>
    </row>
    <row r="8604" spans="1:12" x14ac:dyDescent="0.25">
      <c r="A8604" s="2">
        <v>45839</v>
      </c>
      <c r="B8604" s="1" t="s">
        <v>172</v>
      </c>
      <c r="C8604" s="4">
        <v>1680</v>
      </c>
      <c r="D8604" s="4">
        <v>8.131199999999998</v>
      </c>
      <c r="E8604" s="4">
        <v>7318.08</v>
      </c>
      <c r="F8604" s="1" t="s">
        <v>510</v>
      </c>
      <c r="G8604" s="1">
        <v>2</v>
      </c>
      <c r="H8604" s="1" t="s">
        <v>505</v>
      </c>
      <c r="I86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0.10644185833409692</v>
      </c>
      <c r="J8604" s="1" t="str">
        <f>IFERROR(INDEX('consumption_figs'!$C:$C,MATCH(Table2[[#This Row],[item_code]],'consumption_figs'!A:A,0),1),"NA")</f>
        <v>kg/ton</v>
      </c>
      <c r="K8604" s="1">
        <f>+SUMIFS(prod!$E:$E,prod!$A:$A,Table2[[#This Row],[date]],prod!$G:$G,Table2[[#This Row],[production_line]],prod!$F:$F,Table2[[#This Row],[output_type]])</f>
        <v>414</v>
      </c>
      <c r="L8604">
        <f>+Table2[[#This Row],[cons_qty_base_uom]]/Table2[[#This Row],[Column1]]</f>
        <v>4.0579710144927539</v>
      </c>
    </row>
    <row r="8605" spans="1:12" x14ac:dyDescent="0.25">
      <c r="A8605" s="2">
        <v>45839</v>
      </c>
      <c r="B8605" s="1" t="s">
        <v>173</v>
      </c>
      <c r="C8605" s="4">
        <v>1008.0000000000001</v>
      </c>
      <c r="D8605" s="4">
        <v>12.589920000000003</v>
      </c>
      <c r="E8605" s="4">
        <v>18537.120000000003</v>
      </c>
      <c r="F8605" s="1" t="s">
        <v>510</v>
      </c>
      <c r="G8605" s="1">
        <v>2</v>
      </c>
      <c r="H8605" s="1" t="s">
        <v>505</v>
      </c>
      <c r="I86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2.4347826086956523</v>
      </c>
      <c r="J8605" s="1" t="str">
        <f>IFERROR(INDEX('consumption_figs'!$C:$C,MATCH(Table2[[#This Row],[item_code]],'consumption_figs'!A:A,0),1),"NA")</f>
        <v>pc/heat</v>
      </c>
      <c r="K8605" s="1">
        <f>+SUMIFS(prod!$E:$E,prod!$A:$A,Table2[[#This Row],[date]],prod!$G:$G,Table2[[#This Row],[production_line]],prod!$F:$F,Table2[[#This Row],[output_type]])</f>
        <v>414</v>
      </c>
      <c r="L8605">
        <f>+Table2[[#This Row],[cons_qty_base_uom]]/Table2[[#This Row],[Column1]]</f>
        <v>2.4347826086956523</v>
      </c>
    </row>
    <row r="8606" spans="1:12" x14ac:dyDescent="0.25">
      <c r="A8606" s="2">
        <v>45839</v>
      </c>
      <c r="B8606" s="1" t="s">
        <v>175</v>
      </c>
      <c r="C8606" s="4">
        <v>101.97014925373135</v>
      </c>
      <c r="D8606" s="4">
        <v>1.5142567164179106</v>
      </c>
      <c r="E8606" s="4">
        <v>2385.0817910447763</v>
      </c>
      <c r="F8606" s="1" t="s">
        <v>510</v>
      </c>
      <c r="G8606" s="1">
        <v>2</v>
      </c>
      <c r="H8606" s="1" t="s">
        <v>505</v>
      </c>
      <c r="I86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0.24630470834234625</v>
      </c>
      <c r="J8606" s="1" t="str">
        <f>IFERROR(INDEX('consumption_figs'!$C:$C,MATCH(Table2[[#This Row],[item_code]],'consumption_figs'!A:A,0),1),"NA")</f>
        <v>pc/heat</v>
      </c>
      <c r="K8606" s="1">
        <f>+SUMIFS(prod!$E:$E,prod!$A:$A,Table2[[#This Row],[date]],prod!$G:$G,Table2[[#This Row],[production_line]],prod!$F:$F,Table2[[#This Row],[output_type]])</f>
        <v>414</v>
      </c>
      <c r="L8606">
        <f>+Table2[[#This Row],[cons_qty_base_uom]]/Table2[[#This Row],[Column1]]</f>
        <v>0.24630470834234625</v>
      </c>
    </row>
    <row r="8607" spans="1:12" x14ac:dyDescent="0.25">
      <c r="A8607" s="2">
        <v>45839</v>
      </c>
      <c r="B8607" s="1" t="s">
        <v>177</v>
      </c>
      <c r="C8607" s="4">
        <v>267.46268656716421</v>
      </c>
      <c r="D8607" s="4">
        <v>4.5629134328358214</v>
      </c>
      <c r="E8607" s="4">
        <v>7301.7313432835836</v>
      </c>
      <c r="F8607" s="1" t="s">
        <v>510</v>
      </c>
      <c r="G8607" s="1">
        <v>2</v>
      </c>
      <c r="H8607" s="1" t="s">
        <v>505</v>
      </c>
      <c r="I86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0.64604513663566232</v>
      </c>
      <c r="J8607" s="1" t="str">
        <f>IFERROR(INDEX('consumption_figs'!$C:$C,MATCH(Table2[[#This Row],[item_code]],'consumption_figs'!A:A,0),1),"NA")</f>
        <v>pc/heat</v>
      </c>
      <c r="K8607" s="1">
        <f>+SUMIFS(prod!$E:$E,prod!$A:$A,Table2[[#This Row],[date]],prod!$G:$G,Table2[[#This Row],[production_line]],prod!$F:$F,Table2[[#This Row],[output_type]])</f>
        <v>414</v>
      </c>
      <c r="L8607">
        <f>+Table2[[#This Row],[cons_qty_base_uom]]/Table2[[#This Row],[Column1]]</f>
        <v>0.64604513663566232</v>
      </c>
    </row>
    <row r="8608" spans="1:12" x14ac:dyDescent="0.25">
      <c r="A8608" s="2">
        <v>45839</v>
      </c>
      <c r="B8608" s="1" t="s">
        <v>181</v>
      </c>
      <c r="C8608" s="4">
        <v>2240</v>
      </c>
      <c r="D8608" s="4">
        <v>19.264000000000003</v>
      </c>
      <c r="E8608" s="4">
        <v>30800</v>
      </c>
      <c r="F8608" s="1" t="s">
        <v>510</v>
      </c>
      <c r="G8608" s="1">
        <v>2</v>
      </c>
      <c r="H8608" s="1" t="s">
        <v>505</v>
      </c>
      <c r="I86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5.4106280193236715</v>
      </c>
      <c r="J8608" s="1" t="str">
        <f>IFERROR(INDEX('consumption_figs'!$C:$C,MATCH(Table2[[#This Row],[item_code]],'consumption_figs'!A:A,0),1),"NA")</f>
        <v>pc/heat</v>
      </c>
      <c r="K8608" s="1">
        <f>+SUMIFS(prod!$E:$E,prod!$A:$A,Table2[[#This Row],[date]],prod!$G:$G,Table2[[#This Row],[production_line]],prod!$F:$F,Table2[[#This Row],[output_type]])</f>
        <v>414</v>
      </c>
      <c r="L8608">
        <f>+Table2[[#This Row],[cons_qty_base_uom]]/Table2[[#This Row],[Column1]]</f>
        <v>5.4106280193236715</v>
      </c>
    </row>
    <row r="8609" spans="1:12" x14ac:dyDescent="0.25">
      <c r="A8609" s="2">
        <v>45839</v>
      </c>
      <c r="B8609" s="1" t="s">
        <v>183</v>
      </c>
      <c r="C8609" s="4">
        <v>5633.4328358208959</v>
      </c>
      <c r="D8609" s="4">
        <v>49.855880597014924</v>
      </c>
      <c r="E8609" s="4">
        <v>64784.477611940303</v>
      </c>
      <c r="F8609" s="1" t="s">
        <v>510</v>
      </c>
      <c r="G8609" s="1">
        <v>2</v>
      </c>
      <c r="H8609" s="1" t="s">
        <v>505</v>
      </c>
      <c r="I86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13.607325690388638</v>
      </c>
      <c r="J8609" s="1" t="str">
        <f>IFERROR(INDEX('consumption_figs'!$C:$C,MATCH(Table2[[#This Row],[item_code]],'consumption_figs'!A:A,0),1),"NA")</f>
        <v>pc/heat</v>
      </c>
      <c r="K8609" s="1">
        <f>+SUMIFS(prod!$E:$E,prod!$A:$A,Table2[[#This Row],[date]],prod!$G:$G,Table2[[#This Row],[production_line]],prod!$F:$F,Table2[[#This Row],[output_type]])</f>
        <v>414</v>
      </c>
      <c r="L8609">
        <f>+Table2[[#This Row],[cons_qty_base_uom]]/Table2[[#This Row],[Column1]]</f>
        <v>13.607325690388638</v>
      </c>
    </row>
    <row r="8610" spans="1:12" x14ac:dyDescent="0.25">
      <c r="A8610" s="2">
        <v>45839</v>
      </c>
      <c r="B8610" s="1" t="s">
        <v>191</v>
      </c>
      <c r="C8610" s="4">
        <v>4037.0149253731347</v>
      </c>
      <c r="D8610" s="4">
        <v>28.137994029850745</v>
      </c>
      <c r="E8610" s="4">
        <v>43963.092537313438</v>
      </c>
      <c r="F8610" s="1" t="s">
        <v>510</v>
      </c>
      <c r="G8610" s="1">
        <v>2</v>
      </c>
      <c r="H8610" s="1" t="s">
        <v>505</v>
      </c>
      <c r="I86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9.7512437810945283</v>
      </c>
      <c r="J8610" s="1" t="str">
        <f>IFERROR(INDEX('consumption_figs'!$C:$C,MATCH(Table2[[#This Row],[item_code]],'consumption_figs'!A:A,0),1),"NA")</f>
        <v>pc/heat</v>
      </c>
      <c r="K8610" s="1">
        <f>+SUMIFS(prod!$E:$E,prod!$A:$A,Table2[[#This Row],[date]],prod!$G:$G,Table2[[#This Row],[production_line]],prod!$F:$F,Table2[[#This Row],[output_type]])</f>
        <v>414</v>
      </c>
      <c r="L8610">
        <f>+Table2[[#This Row],[cons_qty_base_uom]]/Table2[[#This Row],[Column1]]</f>
        <v>9.7512437810945283</v>
      </c>
    </row>
    <row r="8611" spans="1:12" x14ac:dyDescent="0.25">
      <c r="A8611" s="2">
        <v>45839</v>
      </c>
      <c r="B8611" s="1" t="s">
        <v>193</v>
      </c>
      <c r="C8611" s="4">
        <v>2010.985074626866</v>
      </c>
      <c r="D8611" s="4">
        <v>16.36941850746269</v>
      </c>
      <c r="E8611" s="4">
        <v>20109.850746268661</v>
      </c>
      <c r="F8611" s="1" t="s">
        <v>510</v>
      </c>
      <c r="G8611" s="1">
        <v>2</v>
      </c>
      <c r="H8611" s="1" t="s">
        <v>505</v>
      </c>
      <c r="I86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4.8574518710793866</v>
      </c>
      <c r="J8611" s="1" t="str">
        <f>IFERROR(INDEX('consumption_figs'!$C:$C,MATCH(Table2[[#This Row],[item_code]],'consumption_figs'!A:A,0),1),"NA")</f>
        <v>pc/heat</v>
      </c>
      <c r="K8611" s="1">
        <f>+SUMIFS(prod!$E:$E,prod!$A:$A,Table2[[#This Row],[date]],prod!$G:$G,Table2[[#This Row],[production_line]],prod!$F:$F,Table2[[#This Row],[output_type]])</f>
        <v>414</v>
      </c>
      <c r="L8611">
        <f>+Table2[[#This Row],[cons_qty_base_uom]]/Table2[[#This Row],[Column1]]</f>
        <v>4.8574518710793866</v>
      </c>
    </row>
    <row r="8612" spans="1:12" x14ac:dyDescent="0.25">
      <c r="A8612" s="2">
        <v>45839</v>
      </c>
      <c r="B8612" s="1" t="s">
        <v>195</v>
      </c>
      <c r="C8612" s="4">
        <v>5633.4328358208959</v>
      </c>
      <c r="D8612" s="4">
        <v>45.856143283582092</v>
      </c>
      <c r="E8612" s="4">
        <v>56334.328358208957</v>
      </c>
      <c r="F8612" s="1" t="s">
        <v>510</v>
      </c>
      <c r="G8612" s="1">
        <v>2</v>
      </c>
      <c r="H8612" s="1" t="s">
        <v>505</v>
      </c>
      <c r="I86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13.607325690388638</v>
      </c>
      <c r="J8612" s="1" t="str">
        <f>IFERROR(INDEX('consumption_figs'!$C:$C,MATCH(Table2[[#This Row],[item_code]],'consumption_figs'!A:A,0),1),"NA")</f>
        <v>pc/heat</v>
      </c>
      <c r="K8612" s="1">
        <f>+SUMIFS(prod!$E:$E,prod!$A:$A,Table2[[#This Row],[date]],prod!$G:$G,Table2[[#This Row],[production_line]],prod!$F:$F,Table2[[#This Row],[output_type]])</f>
        <v>414</v>
      </c>
      <c r="L8612">
        <f>+Table2[[#This Row],[cons_qty_base_uom]]/Table2[[#This Row],[Column1]]</f>
        <v>13.607325690388638</v>
      </c>
    </row>
    <row r="8613" spans="1:12" x14ac:dyDescent="0.25">
      <c r="A8613" s="2">
        <v>45839</v>
      </c>
      <c r="B8613" s="1" t="s">
        <v>189</v>
      </c>
      <c r="C8613" s="4">
        <v>567.5223880597016</v>
      </c>
      <c r="D8613" s="4">
        <v>3.9669814925373137</v>
      </c>
      <c r="E8613" s="4">
        <v>6180.3188059701506</v>
      </c>
      <c r="F8613" s="1" t="s">
        <v>510</v>
      </c>
      <c r="G8613" s="1">
        <v>2</v>
      </c>
      <c r="H8613" s="1" t="s">
        <v>505</v>
      </c>
      <c r="I86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1.3708270242987961</v>
      </c>
      <c r="J8613" s="1" t="str">
        <f>IFERROR(INDEX('consumption_figs'!$C:$C,MATCH(Table2[[#This Row],[item_code]],'consumption_figs'!A:A,0),1),"NA")</f>
        <v>pc/heat</v>
      </c>
      <c r="K8613" s="1">
        <f>+SUMIFS(prod!$E:$E,prod!$A:$A,Table2[[#This Row],[date]],prod!$G:$G,Table2[[#This Row],[production_line]],prod!$F:$F,Table2[[#This Row],[output_type]])</f>
        <v>414</v>
      </c>
      <c r="L8613">
        <f>+Table2[[#This Row],[cons_qty_base_uom]]/Table2[[#This Row],[Column1]]</f>
        <v>1.3708270242987961</v>
      </c>
    </row>
    <row r="8614" spans="1:12" x14ac:dyDescent="0.25">
      <c r="A8614" s="2">
        <v>45839</v>
      </c>
      <c r="B8614" s="1" t="s">
        <v>199</v>
      </c>
      <c r="C8614" s="4">
        <v>1755.2238805970151</v>
      </c>
      <c r="D8614" s="4">
        <v>16.323582089552243</v>
      </c>
      <c r="E8614" s="4">
        <v>23098.74626865672</v>
      </c>
      <c r="F8614" s="1" t="s">
        <v>510</v>
      </c>
      <c r="G8614" s="1">
        <v>2</v>
      </c>
      <c r="H8614" s="1" t="s">
        <v>505</v>
      </c>
      <c r="I86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4.2396712091715338</v>
      </c>
      <c r="J8614" s="1" t="str">
        <f>IFERROR(INDEX('consumption_figs'!$C:$C,MATCH(Table2[[#This Row],[item_code]],'consumption_figs'!A:A,0),1),"NA")</f>
        <v>pc/heat</v>
      </c>
      <c r="K8614" s="1">
        <f>+SUMIFS(prod!$E:$E,prod!$A:$A,Table2[[#This Row],[date]],prod!$G:$G,Table2[[#This Row],[production_line]],prod!$F:$F,Table2[[#This Row],[output_type]])</f>
        <v>414</v>
      </c>
      <c r="L8614">
        <f>+Table2[[#This Row],[cons_qty_base_uom]]/Table2[[#This Row],[Column1]]</f>
        <v>4.2396712091715338</v>
      </c>
    </row>
    <row r="8615" spans="1:12" x14ac:dyDescent="0.25">
      <c r="A8615" s="2">
        <v>45839</v>
      </c>
      <c r="B8615" s="1" t="s">
        <v>197</v>
      </c>
      <c r="C8615" s="4">
        <v>1470.2089552238808</v>
      </c>
      <c r="D8615" s="4">
        <v>13.672943283582089</v>
      </c>
      <c r="E8615" s="4">
        <v>19347.94985074627</v>
      </c>
      <c r="F8615" s="1" t="s">
        <v>510</v>
      </c>
      <c r="G8615" s="1">
        <v>2</v>
      </c>
      <c r="H8615" s="1" t="s">
        <v>505</v>
      </c>
      <c r="I86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3.5512293604441565</v>
      </c>
      <c r="J8615" s="1" t="str">
        <f>IFERROR(INDEX('consumption_figs'!$C:$C,MATCH(Table2[[#This Row],[item_code]],'consumption_figs'!A:A,0),1),"NA")</f>
        <v>pc/heat</v>
      </c>
      <c r="K8615" s="1">
        <f>+SUMIFS(prod!$E:$E,prod!$A:$A,Table2[[#This Row],[date]],prod!$G:$G,Table2[[#This Row],[production_line]],prod!$F:$F,Table2[[#This Row],[output_type]])</f>
        <v>414</v>
      </c>
      <c r="L8615">
        <f>+Table2[[#This Row],[cons_qty_base_uom]]/Table2[[#This Row],[Column1]]</f>
        <v>3.5512293604441565</v>
      </c>
    </row>
    <row r="8616" spans="1:12" x14ac:dyDescent="0.25">
      <c r="A8616" s="2">
        <v>45839</v>
      </c>
      <c r="B8616" s="1" t="s">
        <v>264</v>
      </c>
      <c r="C8616" s="4">
        <v>4.3395735607676071</v>
      </c>
      <c r="D8616" s="4">
        <v>4.3395735607676071</v>
      </c>
      <c r="E8616" s="4">
        <v>2746.9500639658954</v>
      </c>
      <c r="F8616" s="1" t="s">
        <v>510</v>
      </c>
      <c r="G8616" s="1">
        <v>2</v>
      </c>
      <c r="H8616" s="1" t="s">
        <v>505</v>
      </c>
      <c r="I86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5.680739302755046E-2</v>
      </c>
      <c r="J8616" s="1" t="str">
        <f>IFERROR(INDEX('consumption_figs'!$C:$C,MATCH(Table2[[#This Row],[item_code]],'consumption_figs'!A:A,0),1),"NA")</f>
        <v>kg/ton</v>
      </c>
      <c r="K8616" s="1">
        <f>+SUMIFS(prod!$E:$E,prod!$A:$A,Table2[[#This Row],[date]],prod!$G:$G,Table2[[#This Row],[production_line]],prod!$F:$F,Table2[[#This Row],[output_type]])</f>
        <v>414</v>
      </c>
      <c r="L8616">
        <f>+Table2[[#This Row],[cons_qty_base_uom]]/Table2[[#This Row],[Column1]]</f>
        <v>1.0482061740984558E-2</v>
      </c>
    </row>
    <row r="8617" spans="1:12" x14ac:dyDescent="0.25">
      <c r="A8617" s="2">
        <v>45839</v>
      </c>
      <c r="B8617" s="1" t="s">
        <v>162</v>
      </c>
      <c r="C8617" s="4">
        <v>62.68656716417911</v>
      </c>
      <c r="D8617" s="4">
        <v>1.8116417910447766</v>
      </c>
      <c r="E8617" s="4">
        <v>11722.388059701494</v>
      </c>
      <c r="F8617" s="1" t="s">
        <v>510</v>
      </c>
      <c r="G8617" s="1">
        <v>2</v>
      </c>
      <c r="H8617" s="1" t="s">
        <v>505</v>
      </c>
      <c r="I86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0.15141682889898336</v>
      </c>
      <c r="J8617" s="1" t="str">
        <f>IFERROR(INDEX('consumption_figs'!$C:$C,MATCH(Table2[[#This Row],[item_code]],'consumption_figs'!A:A,0),1),"NA")</f>
        <v>pc/heat</v>
      </c>
      <c r="K8617" s="1">
        <f>+SUMIFS(prod!$E:$E,prod!$A:$A,Table2[[#This Row],[date]],prod!$G:$G,Table2[[#This Row],[production_line]],prod!$F:$F,Table2[[#This Row],[output_type]])</f>
        <v>414</v>
      </c>
      <c r="L8617">
        <f>+Table2[[#This Row],[cons_qty_base_uom]]/Table2[[#This Row],[Column1]]</f>
        <v>0.15141682889898336</v>
      </c>
    </row>
    <row r="8618" spans="1:12" x14ac:dyDescent="0.25">
      <c r="A8618" s="2">
        <v>45839</v>
      </c>
      <c r="B8618" s="1" t="s">
        <v>61</v>
      </c>
      <c r="C8618" s="4">
        <v>56.000000000000007</v>
      </c>
      <c r="D8618" s="4">
        <v>0.19600000000000001</v>
      </c>
      <c r="E8618" s="4">
        <v>504.00000000000006</v>
      </c>
      <c r="F8618" s="1" t="s">
        <v>510</v>
      </c>
      <c r="G8618" s="1">
        <v>2</v>
      </c>
      <c r="H8618" s="1" t="s">
        <v>505</v>
      </c>
      <c r="I86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0.13526570048309181</v>
      </c>
      <c r="J8618" s="1" t="str">
        <f>IFERROR(INDEX('consumption_figs'!$C:$C,MATCH(Table2[[#This Row],[item_code]],'consumption_figs'!A:A,0),1),"NA")</f>
        <v>pc/heat</v>
      </c>
      <c r="K8618" s="1">
        <f>+SUMIFS(prod!$E:$E,prod!$A:$A,Table2[[#This Row],[date]],prod!$G:$G,Table2[[#This Row],[production_line]],prod!$F:$F,Table2[[#This Row],[output_type]])</f>
        <v>414</v>
      </c>
      <c r="L8618">
        <f>+Table2[[#This Row],[cons_qty_base_uom]]/Table2[[#This Row],[Column1]]</f>
        <v>0.13526570048309181</v>
      </c>
    </row>
    <row r="8619" spans="1:12" x14ac:dyDescent="0.25">
      <c r="A8619" s="2">
        <v>45839</v>
      </c>
      <c r="B8619" s="1" t="s">
        <v>163</v>
      </c>
      <c r="C8619" s="4">
        <v>16.71641791044776</v>
      </c>
      <c r="D8619" s="4">
        <v>2.3068656716417912</v>
      </c>
      <c r="E8619" s="4">
        <v>6987.4626865671635</v>
      </c>
      <c r="F8619" s="1" t="s">
        <v>510</v>
      </c>
      <c r="G8619" s="1">
        <v>2</v>
      </c>
      <c r="H8619" s="1" t="s">
        <v>505</v>
      </c>
      <c r="I86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4.0377821039728888E-2</v>
      </c>
      <c r="J8619" s="1" t="str">
        <f>IFERROR(INDEX('consumption_figs'!$C:$C,MATCH(Table2[[#This Row],[item_code]],'consumption_figs'!A:A,0),1),"NA")</f>
        <v>pc/heat</v>
      </c>
      <c r="K8619" s="1">
        <f>+SUMIFS(prod!$E:$E,prod!$A:$A,Table2[[#This Row],[date]],prod!$G:$G,Table2[[#This Row],[production_line]],prod!$F:$F,Table2[[#This Row],[output_type]])</f>
        <v>414</v>
      </c>
      <c r="L8619">
        <f>+Table2[[#This Row],[cons_qty_base_uom]]/Table2[[#This Row],[Column1]]</f>
        <v>4.0377821039728888E-2</v>
      </c>
    </row>
    <row r="8620" spans="1:12" x14ac:dyDescent="0.25">
      <c r="A8620" s="2">
        <v>45839</v>
      </c>
      <c r="B8620" s="1" t="e">
        <f>+#REF!</f>
        <v>#REF!</v>
      </c>
      <c r="C8620" s="4">
        <v>218.98507462686567</v>
      </c>
      <c r="D8620" s="4">
        <v>2.6234411940298514</v>
      </c>
      <c r="E8620" s="4">
        <v>17956.776119402984</v>
      </c>
      <c r="F8620" s="1" t="s">
        <v>510</v>
      </c>
      <c r="G8620" s="1">
        <v>2</v>
      </c>
      <c r="H8620" s="1" t="s">
        <v>505</v>
      </c>
      <c r="I86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8.462713529128553E-2</v>
      </c>
      <c r="J8620" s="1" t="str">
        <f>IFERROR(INDEX('consumption_figs'!$C:$C,MATCH(Table2[[#This Row],[item_code]],'consumption_figs'!A:A,0),1),"NA")</f>
        <v>NA</v>
      </c>
      <c r="K8620" s="1">
        <f>+SUMIFS(prod!$E:$E,prod!$A:$A,Table2[[#This Row],[date]],prod!$G:$G,Table2[[#This Row],[production_line]],prod!$F:$F,Table2[[#This Row],[output_type]])</f>
        <v>414</v>
      </c>
      <c r="L8620">
        <f>+Table2[[#This Row],[cons_qty_base_uom]]/Table2[[#This Row],[Column1]]</f>
        <v>0.52894945562044848</v>
      </c>
    </row>
    <row r="8621" spans="1:12" x14ac:dyDescent="0.25">
      <c r="A8621" s="2">
        <v>45839</v>
      </c>
      <c r="B8621" s="1" t="s">
        <v>160</v>
      </c>
      <c r="C8621" s="4">
        <v>40.119402985074629</v>
      </c>
      <c r="D8621" s="4">
        <v>0.5030973134328357</v>
      </c>
      <c r="E8621" s="4">
        <v>2808.3582089552242</v>
      </c>
      <c r="F8621" s="1" t="s">
        <v>510</v>
      </c>
      <c r="G8621" s="1">
        <v>2</v>
      </c>
      <c r="H8621" s="1" t="s">
        <v>505</v>
      </c>
      <c r="I86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9.6906770495349348E-2</v>
      </c>
      <c r="J8621" s="1" t="str">
        <f>IFERROR(INDEX('consumption_figs'!$C:$C,MATCH(Table2[[#This Row],[item_code]],'consumption_figs'!A:A,0),1),"NA")</f>
        <v>pc/heat</v>
      </c>
      <c r="K8621" s="1">
        <f>+SUMIFS(prod!$E:$E,prod!$A:$A,Table2[[#This Row],[date]],prod!$G:$G,Table2[[#This Row],[production_line]],prod!$F:$F,Table2[[#This Row],[output_type]])</f>
        <v>414</v>
      </c>
      <c r="L8621">
        <f>+Table2[[#This Row],[cons_qty_base_uom]]/Table2[[#This Row],[Column1]]</f>
        <v>9.6906770495349348E-2</v>
      </c>
    </row>
    <row r="8622" spans="1:12" x14ac:dyDescent="0.25">
      <c r="A8622" s="2">
        <v>45839</v>
      </c>
      <c r="B8622" s="1" t="e">
        <f>+#REF!</f>
        <v>#REF!</v>
      </c>
      <c r="C8622" s="4">
        <v>431.28358208955223</v>
      </c>
      <c r="D8622" s="4">
        <v>4.9166328358208942</v>
      </c>
      <c r="E8622" s="4">
        <v>104370.62686567164</v>
      </c>
      <c r="F8622" s="1" t="s">
        <v>510</v>
      </c>
      <c r="G8622" s="1">
        <v>2</v>
      </c>
      <c r="H8622" s="1" t="s">
        <v>505</v>
      </c>
      <c r="I86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0.15860105922002884</v>
      </c>
      <c r="J8622" s="1" t="str">
        <f>IFERROR(INDEX('consumption_figs'!$C:$C,MATCH(Table2[[#This Row],[item_code]],'consumption_figs'!A:A,0),1),"NA")</f>
        <v>NA</v>
      </c>
      <c r="K8622" s="1">
        <f>+SUMIFS(prod!$E:$E,prod!$A:$A,Table2[[#This Row],[date]],prod!$G:$G,Table2[[#This Row],[production_line]],prod!$F:$F,Table2[[#This Row],[output_type]])</f>
        <v>414</v>
      </c>
      <c r="L8622">
        <f>+Table2[[#This Row],[cons_qty_base_uom]]/Table2[[#This Row],[Column1]]</f>
        <v>1.0417477828250055</v>
      </c>
    </row>
    <row r="8623" spans="1:12" x14ac:dyDescent="0.25">
      <c r="A8623" s="2">
        <v>45839</v>
      </c>
      <c r="B8623" s="1" t="s">
        <v>161</v>
      </c>
      <c r="C8623" s="4">
        <v>8.3582089552238816</v>
      </c>
      <c r="D8623" s="4">
        <v>1.2119402985074628</v>
      </c>
      <c r="E8623" s="4">
        <v>3543.880597014926</v>
      </c>
      <c r="F8623" s="1" t="s">
        <v>510</v>
      </c>
      <c r="G8623" s="1">
        <v>2</v>
      </c>
      <c r="H8623" s="1" t="s">
        <v>505</v>
      </c>
      <c r="I86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2.0188910519864448E-2</v>
      </c>
      <c r="J8623" s="1" t="str">
        <f>IFERROR(INDEX('consumption_figs'!$C:$C,MATCH(Table2[[#This Row],[item_code]],'consumption_figs'!A:A,0),1),"NA")</f>
        <v>pc/heat</v>
      </c>
      <c r="K8623" s="1">
        <f>+SUMIFS(prod!$E:$E,prod!$A:$A,Table2[[#This Row],[date]],prod!$G:$G,Table2[[#This Row],[production_line]],prod!$F:$F,Table2[[#This Row],[output_type]])</f>
        <v>414</v>
      </c>
      <c r="L8623">
        <f>+Table2[[#This Row],[cons_qty_base_uom]]/Table2[[#This Row],[Column1]]</f>
        <v>2.0188910519864448E-2</v>
      </c>
    </row>
    <row r="8624" spans="1:12" x14ac:dyDescent="0.25">
      <c r="A8624" s="2">
        <v>45839</v>
      </c>
      <c r="B8624" s="1" t="s">
        <v>569</v>
      </c>
      <c r="C8624" s="4">
        <v>31.921182266009872</v>
      </c>
      <c r="D8624" s="4">
        <v>4.2135960591133004E-2</v>
      </c>
      <c r="E8624" s="4">
        <v>19.79113300492612</v>
      </c>
      <c r="F8624" s="1" t="s">
        <v>510</v>
      </c>
      <c r="G8624" s="1">
        <v>2</v>
      </c>
      <c r="H8624" s="1" t="s">
        <v>505</v>
      </c>
      <c r="I86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1.3592245351978388E-3</v>
      </c>
      <c r="J8624" s="1" t="str">
        <f>IFERROR(INDEX('consumption_figs'!$C:$C,MATCH(Table2[[#This Row],[item_code]],'consumption_figs'!A:A,0),1),"NA")</f>
        <v>NA</v>
      </c>
      <c r="K8624" s="1">
        <f>+SUMIFS(prod!$E:$E,prod!$A:$A,Table2[[#This Row],[date]],prod!$G:$G,Table2[[#This Row],[production_line]],prod!$F:$F,Table2[[#This Row],[output_type]])</f>
        <v>414</v>
      </c>
      <c r="L8624">
        <f>+Table2[[#This Row],[cons_qty_base_uom]]/Table2[[#This Row],[Column1]]</f>
        <v>7.7104304990362013E-2</v>
      </c>
    </row>
    <row r="8625" spans="1:12" x14ac:dyDescent="0.25">
      <c r="A8625" s="2">
        <v>45839</v>
      </c>
      <c r="B8625" s="1" t="s">
        <v>204</v>
      </c>
      <c r="C8625" s="4">
        <v>0.8246305418719212</v>
      </c>
      <c r="D8625" s="4">
        <v>4.7498719211822658E-2</v>
      </c>
      <c r="E8625" s="4">
        <v>127.81773399014779</v>
      </c>
      <c r="F8625" s="1" t="s">
        <v>510</v>
      </c>
      <c r="G8625" s="1">
        <v>2</v>
      </c>
      <c r="H8625" s="1" t="s">
        <v>505</v>
      </c>
      <c r="I86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1.9918612122510173E-3</v>
      </c>
      <c r="J8625" s="1" t="str">
        <f>IFERROR(INDEX('consumption_figs'!$C:$C,MATCH(Table2[[#This Row],[item_code]],'consumption_figs'!A:A,0),1),"NA")</f>
        <v>pc/heat</v>
      </c>
      <c r="K8625" s="1">
        <f>+SUMIFS(prod!$E:$E,prod!$A:$A,Table2[[#This Row],[date]],prod!$G:$G,Table2[[#This Row],[production_line]],prod!$F:$F,Table2[[#This Row],[output_type]])</f>
        <v>414</v>
      </c>
      <c r="L8625">
        <f>+Table2[[#This Row],[cons_qty_base_uom]]/Table2[[#This Row],[Column1]]</f>
        <v>1.9918612122510173E-3</v>
      </c>
    </row>
    <row r="8626" spans="1:12" x14ac:dyDescent="0.25">
      <c r="A8626" s="2">
        <v>45839</v>
      </c>
      <c r="B8626" s="1" t="s">
        <v>287</v>
      </c>
      <c r="C8626" s="4">
        <v>4.9105418719211826</v>
      </c>
      <c r="D8626" s="4">
        <v>4.9105418719211826</v>
      </c>
      <c r="E8626" s="4">
        <v>8441.2214778325124</v>
      </c>
      <c r="F8626" s="1" t="s">
        <v>510</v>
      </c>
      <c r="G8626" s="1">
        <v>2</v>
      </c>
      <c r="H8626" s="1" t="s">
        <v>505</v>
      </c>
      <c r="I86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6.4281680720519208E-2</v>
      </c>
      <c r="J8626" s="1" t="str">
        <f>IFERROR(INDEX('consumption_figs'!$C:$C,MATCH(Table2[[#This Row],[item_code]],'consumption_figs'!A:A,0),1),"NA")</f>
        <v>kg/ton</v>
      </c>
      <c r="K8626" s="1">
        <f>+SUMIFS(prod!$E:$E,prod!$A:$A,Table2[[#This Row],[date]],prod!$G:$G,Table2[[#This Row],[production_line]],prod!$F:$F,Table2[[#This Row],[output_type]])</f>
        <v>414</v>
      </c>
      <c r="L8626">
        <f>+Table2[[#This Row],[cons_qty_base_uom]]/Table2[[#This Row],[Column1]]</f>
        <v>1.1861212251017349E-2</v>
      </c>
    </row>
    <row r="8627" spans="1:12" x14ac:dyDescent="0.25">
      <c r="A8627" s="2">
        <v>45839</v>
      </c>
      <c r="B8627" s="1" t="s">
        <v>285</v>
      </c>
      <c r="C8627" s="4">
        <v>5.6620197044334937</v>
      </c>
      <c r="D8627" s="4">
        <v>5.6620197044334937</v>
      </c>
      <c r="E8627" s="4">
        <v>6164.8070541871875</v>
      </c>
      <c r="F8627" s="1" t="s">
        <v>510</v>
      </c>
      <c r="G8627" s="1">
        <v>2</v>
      </c>
      <c r="H8627" s="1" t="s">
        <v>505</v>
      </c>
      <c r="I86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7.4118936843783872E-2</v>
      </c>
      <c r="J8627" s="1" t="str">
        <f>IFERROR(INDEX('consumption_figs'!$C:$C,MATCH(Table2[[#This Row],[item_code]],'consumption_figs'!A:A,0),1),"NA")</f>
        <v>kg/ton</v>
      </c>
      <c r="K8627" s="1">
        <f>+SUMIFS(prod!$E:$E,prod!$A:$A,Table2[[#This Row],[date]],prod!$G:$G,Table2[[#This Row],[production_line]],prod!$F:$F,Table2[[#This Row],[output_type]])</f>
        <v>414</v>
      </c>
      <c r="L8627">
        <f>+Table2[[#This Row],[cons_qty_base_uom]]/Table2[[#This Row],[Column1]]</f>
        <v>1.3676376097665444E-2</v>
      </c>
    </row>
    <row r="8628" spans="1:12" x14ac:dyDescent="0.25">
      <c r="A8628" s="2">
        <v>45839</v>
      </c>
      <c r="B8628" s="1" t="s">
        <v>288</v>
      </c>
      <c r="C8628" s="4">
        <v>2.0482758620689543</v>
      </c>
      <c r="D8628" s="4">
        <v>2.0482758620689543</v>
      </c>
      <c r="E8628" s="4">
        <v>1757.4206896551627</v>
      </c>
      <c r="F8628" s="1" t="s">
        <v>510</v>
      </c>
      <c r="G8628" s="1">
        <v>2</v>
      </c>
      <c r="H8628" s="1" t="s">
        <v>505</v>
      </c>
      <c r="I86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2.6813052088190417E-2</v>
      </c>
      <c r="J8628" s="1" t="str">
        <f>IFERROR(INDEX('consumption_figs'!$C:$C,MATCH(Table2[[#This Row],[item_code]],'consumption_figs'!A:A,0),1),"NA")</f>
        <v>kg/ton</v>
      </c>
      <c r="K8628" s="1">
        <f>+SUMIFS(prod!$E:$E,prod!$A:$A,Table2[[#This Row],[date]],prod!$G:$G,Table2[[#This Row],[production_line]],prod!$F:$F,Table2[[#This Row],[output_type]])</f>
        <v>414</v>
      </c>
      <c r="L8628">
        <f>+Table2[[#This Row],[cons_qty_base_uom]]/Table2[[#This Row],[Column1]]</f>
        <v>4.9475262368815325E-3</v>
      </c>
    </row>
    <row r="8629" spans="1:12" x14ac:dyDescent="0.25">
      <c r="A8629" s="2">
        <v>45839</v>
      </c>
      <c r="B8629" s="1" t="s">
        <v>205</v>
      </c>
      <c r="C8629" s="4">
        <v>28.808866995073888</v>
      </c>
      <c r="D8629" s="4">
        <v>1.0618948374384234</v>
      </c>
      <c r="E8629" s="4">
        <v>1987.8118226600982</v>
      </c>
      <c r="F8629" s="1" t="s">
        <v>510</v>
      </c>
      <c r="G8629" s="1">
        <v>2</v>
      </c>
      <c r="H8629" s="1" t="s">
        <v>505</v>
      </c>
      <c r="I86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6.9586635253801668E-2</v>
      </c>
      <c r="J8629" s="1" t="str">
        <f>IFERROR(INDEX('consumption_figs'!$C:$C,MATCH(Table2[[#This Row],[item_code]],'consumption_figs'!A:A,0),1),"NA")</f>
        <v>pc/heat</v>
      </c>
      <c r="K8629" s="1">
        <f>+SUMIFS(prod!$E:$E,prod!$A:$A,Table2[[#This Row],[date]],prod!$G:$G,Table2[[#This Row],[production_line]],prod!$F:$F,Table2[[#This Row],[output_type]])</f>
        <v>414</v>
      </c>
      <c r="L8629">
        <f>+Table2[[#This Row],[cons_qty_base_uom]]/Table2[[#This Row],[Column1]]</f>
        <v>6.9586635253801668E-2</v>
      </c>
    </row>
    <row r="8630" spans="1:12" x14ac:dyDescent="0.25">
      <c r="A8630" s="2">
        <v>45839</v>
      </c>
      <c r="B8630" s="1" t="s">
        <v>292</v>
      </c>
      <c r="C8630" s="4">
        <v>58.954433497536947</v>
      </c>
      <c r="D8630" s="4">
        <v>58.954433497536947</v>
      </c>
      <c r="E8630" s="4">
        <v>34982.381748768472</v>
      </c>
      <c r="F8630" s="1" t="s">
        <v>510</v>
      </c>
      <c r="G8630" s="1">
        <v>2</v>
      </c>
      <c r="H8630" s="1" t="s">
        <v>505</v>
      </c>
      <c r="I86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0.77174580117470581</v>
      </c>
      <c r="J8630" s="1" t="str">
        <f>IFERROR(INDEX('consumption_figs'!$C:$C,MATCH(Table2[[#This Row],[item_code]],'consumption_figs'!A:A,0),1),"NA")</f>
        <v>kg/ton</v>
      </c>
      <c r="K8630" s="1">
        <f>+SUMIFS(prod!$E:$E,prod!$A:$A,Table2[[#This Row],[date]],prod!$G:$G,Table2[[#This Row],[production_line]],prod!$F:$F,Table2[[#This Row],[output_type]])</f>
        <v>414</v>
      </c>
      <c r="L8630">
        <f>+Table2[[#This Row],[cons_qty_base_uom]]/Table2[[#This Row],[Column1]]</f>
        <v>0.14240201327907476</v>
      </c>
    </row>
    <row r="8631" spans="1:12" x14ac:dyDescent="0.25">
      <c r="A8631" s="2">
        <v>45839</v>
      </c>
      <c r="B8631" s="1" t="s">
        <v>201</v>
      </c>
      <c r="C8631" s="4">
        <v>1873.8338114971843</v>
      </c>
      <c r="D8631" s="4">
        <v>3.5865179152056106</v>
      </c>
      <c r="E8631" s="4">
        <v>3935.0510041440871</v>
      </c>
      <c r="F8631" s="1" t="s">
        <v>510</v>
      </c>
      <c r="G8631" s="1">
        <v>2</v>
      </c>
      <c r="H8631" s="1" t="s">
        <v>505</v>
      </c>
      <c r="I86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4.5261686268047931</v>
      </c>
      <c r="J8631" s="1" t="str">
        <f>IFERROR(INDEX('consumption_figs'!$C:$C,MATCH(Table2[[#This Row],[item_code]],'consumption_figs'!A:A,0),1),"NA")</f>
        <v>pc/heat</v>
      </c>
      <c r="K8631" s="1">
        <f>+SUMIFS(prod!$E:$E,prod!$A:$A,Table2[[#This Row],[date]],prod!$G:$G,Table2[[#This Row],[production_line]],prod!$F:$F,Table2[[#This Row],[output_type]])</f>
        <v>414</v>
      </c>
      <c r="L8631">
        <f>+Table2[[#This Row],[cons_qty_base_uom]]/Table2[[#This Row],[Column1]]</f>
        <v>4.5261686268047931</v>
      </c>
    </row>
    <row r="8632" spans="1:12" x14ac:dyDescent="0.25">
      <c r="A8632" s="2">
        <v>45839</v>
      </c>
      <c r="B8632" s="1" t="s">
        <v>59</v>
      </c>
      <c r="C8632" s="4">
        <v>8.517426415896292</v>
      </c>
      <c r="D8632" s="4">
        <v>7.6656837743066628E-2</v>
      </c>
      <c r="E8632" s="4">
        <v>301.51689512272873</v>
      </c>
      <c r="F8632" s="1" t="s">
        <v>510</v>
      </c>
      <c r="G8632" s="1">
        <v>2</v>
      </c>
      <c r="H8632" s="1" t="s">
        <v>505</v>
      </c>
      <c r="I86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2.0573493758203602E-2</v>
      </c>
      <c r="J8632" s="1" t="str">
        <f>IFERROR(INDEX('consumption_figs'!$C:$C,MATCH(Table2[[#This Row],[item_code]],'consumption_figs'!A:A,0),1),"NA")</f>
        <v>pc/heat</v>
      </c>
      <c r="K8632" s="1">
        <f>+SUMIFS(prod!$E:$E,prod!$A:$A,Table2[[#This Row],[date]],prod!$G:$G,Table2[[#This Row],[production_line]],prod!$F:$F,Table2[[#This Row],[output_type]])</f>
        <v>414</v>
      </c>
      <c r="L8632">
        <f>+Table2[[#This Row],[cons_qty_base_uom]]/Table2[[#This Row],[Column1]]</f>
        <v>2.0573493758203602E-2</v>
      </c>
    </row>
    <row r="8633" spans="1:12" x14ac:dyDescent="0.25">
      <c r="A8633" s="2">
        <v>45839</v>
      </c>
      <c r="B8633" s="1" t="s">
        <v>566</v>
      </c>
      <c r="C8633" s="4">
        <v>5.1104558495377752</v>
      </c>
      <c r="D8633" s="4">
        <v>5.0593512910423979E-2</v>
      </c>
      <c r="E8633" s="4">
        <v>273.40938795027097</v>
      </c>
      <c r="F8633" s="1" t="s">
        <v>510</v>
      </c>
      <c r="G8633" s="1">
        <v>2</v>
      </c>
      <c r="H8633" s="1" t="s">
        <v>505</v>
      </c>
      <c r="I86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1.6320488035620638E-3</v>
      </c>
      <c r="J8633" s="1" t="str">
        <f>IFERROR(INDEX('consumption_figs'!$C:$C,MATCH(Table2[[#This Row],[item_code]],'consumption_figs'!A:A,0),1),"NA")</f>
        <v>NA</v>
      </c>
      <c r="K8633" s="1">
        <f>+SUMIFS(prod!$E:$E,prod!$A:$A,Table2[[#This Row],[date]],prod!$G:$G,Table2[[#This Row],[production_line]],prod!$F:$F,Table2[[#This Row],[output_type]])</f>
        <v>414</v>
      </c>
      <c r="L8633">
        <f>+Table2[[#This Row],[cons_qty_base_uom]]/Table2[[#This Row],[Column1]]</f>
        <v>1.2344096254922162E-2</v>
      </c>
    </row>
    <row r="8634" spans="1:12" x14ac:dyDescent="0.25">
      <c r="A8634" s="2">
        <v>45839</v>
      </c>
      <c r="B8634" s="1" t="s">
        <v>60</v>
      </c>
      <c r="C8634" s="4">
        <v>361.99062267559242</v>
      </c>
      <c r="D8634" s="4">
        <v>5.0875610073318454</v>
      </c>
      <c r="E8634" s="4">
        <v>10591.845619487834</v>
      </c>
      <c r="F8634" s="1" t="s">
        <v>510</v>
      </c>
      <c r="G8634" s="1">
        <v>2</v>
      </c>
      <c r="H8634" s="1" t="s">
        <v>505</v>
      </c>
      <c r="I86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0.87437348472365317</v>
      </c>
      <c r="J8634" s="1" t="str">
        <f>IFERROR(INDEX('consumption_figs'!$C:$C,MATCH(Table2[[#This Row],[item_code]],'consumption_figs'!A:A,0),1),"NA")</f>
        <v>pc/heat</v>
      </c>
      <c r="K8634" s="1">
        <f>+SUMIFS(prod!$E:$E,prod!$A:$A,Table2[[#This Row],[date]],prod!$G:$G,Table2[[#This Row],[production_line]],prod!$F:$F,Table2[[#This Row],[output_type]])</f>
        <v>414</v>
      </c>
      <c r="L8634">
        <f>+Table2[[#This Row],[cons_qty_base_uom]]/Table2[[#This Row],[Column1]]</f>
        <v>0.87437348472365317</v>
      </c>
    </row>
    <row r="8635" spans="1:12" x14ac:dyDescent="0.25">
      <c r="A8635" s="2">
        <v>45839</v>
      </c>
      <c r="B8635" s="1" t="s">
        <v>259</v>
      </c>
      <c r="C8635" s="4">
        <v>0.75223880597014881</v>
      </c>
      <c r="D8635" s="4">
        <v>0.75223880597014881</v>
      </c>
      <c r="E8635" s="4">
        <v>2327.5773134328342</v>
      </c>
      <c r="F8635" s="1" t="s">
        <v>510</v>
      </c>
      <c r="G8635" s="1">
        <v>2</v>
      </c>
      <c r="H8635" s="1" t="s">
        <v>505</v>
      </c>
      <c r="I86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9.8472176823205457E-3</v>
      </c>
      <c r="J8635" s="1" t="str">
        <f>IFERROR(INDEX('consumption_figs'!$C:$C,MATCH(Table2[[#This Row],[item_code]],'consumption_figs'!A:A,0),1),"NA")</f>
        <v>kg/ton</v>
      </c>
      <c r="K8635" s="1">
        <f>+SUMIFS(prod!$E:$E,prod!$A:$A,Table2[[#This Row],[date]],prod!$G:$G,Table2[[#This Row],[production_line]],prod!$F:$F,Table2[[#This Row],[output_type]])</f>
        <v>414</v>
      </c>
      <c r="L8635">
        <f>+Table2[[#This Row],[cons_qty_base_uom]]/Table2[[#This Row],[Column1]]</f>
        <v>1.8170019467877991E-3</v>
      </c>
    </row>
    <row r="8636" spans="1:12" x14ac:dyDescent="0.25">
      <c r="A8636" s="2">
        <v>45839</v>
      </c>
      <c r="B8636" s="1" t="s">
        <v>272</v>
      </c>
      <c r="C8636" s="4">
        <v>0.23422922643714802</v>
      </c>
      <c r="D8636" s="4">
        <v>0.23422922643714802</v>
      </c>
      <c r="E8636" s="4">
        <v>256.31704249017105</v>
      </c>
      <c r="F8636" s="1" t="s">
        <v>510</v>
      </c>
      <c r="G8636" s="1">
        <v>2</v>
      </c>
      <c r="H8636" s="1" t="s">
        <v>505</v>
      </c>
      <c r="I86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3.0661887714148002E-3</v>
      </c>
      <c r="J8636" s="1" t="str">
        <f>IFERROR(INDEX('consumption_figs'!$C:$C,MATCH(Table2[[#This Row],[item_code]],'consumption_figs'!A:A,0),1),"NA")</f>
        <v>kg/ton</v>
      </c>
      <c r="K8636" s="1">
        <f>+SUMIFS(prod!$E:$E,prod!$A:$A,Table2[[#This Row],[date]],prod!$G:$G,Table2[[#This Row],[production_line]],prod!$F:$F,Table2[[#This Row],[output_type]])</f>
        <v>414</v>
      </c>
      <c r="L8636">
        <f>+Table2[[#This Row],[cons_qty_base_uom]]/Table2[[#This Row],[Column1]]</f>
        <v>5.6577107835059908E-4</v>
      </c>
    </row>
    <row r="8637" spans="1:12" x14ac:dyDescent="0.25">
      <c r="A8637" s="2">
        <v>45870</v>
      </c>
      <c r="B8637" s="1" t="s">
        <v>80</v>
      </c>
      <c r="C8637" s="4">
        <v>77.355763805411755</v>
      </c>
      <c r="D8637" s="4">
        <v>2.8335416281922328</v>
      </c>
      <c r="E8637" s="4">
        <v>4099.8554816868227</v>
      </c>
      <c r="F8637" s="1" t="s">
        <v>510</v>
      </c>
      <c r="G8637" s="1">
        <v>2</v>
      </c>
      <c r="H8637" s="1" t="s">
        <v>505</v>
      </c>
      <c r="I86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0.16251210883489864</v>
      </c>
      <c r="J8637" s="1" t="str">
        <f>IFERROR(INDEX('consumption_figs'!$C:$C,MATCH(Table2[[#This Row],[item_code]],'consumption_figs'!A:A,0),1),"NA")</f>
        <v>pc/heat</v>
      </c>
      <c r="K8637" s="1">
        <f>+SUMIFS(prod!$E:$E,prod!$A:$A,Table2[[#This Row],[date]],prod!$G:$G,Table2[[#This Row],[production_line]],prod!$F:$F,Table2[[#This Row],[output_type]])</f>
        <v>476</v>
      </c>
      <c r="L8637">
        <f>+Table2[[#This Row],[cons_qty_base_uom]]/Table2[[#This Row],[Column1]]</f>
        <v>0.16251210883489864</v>
      </c>
    </row>
    <row r="8638" spans="1:12" x14ac:dyDescent="0.25">
      <c r="A8638" s="2">
        <v>45870</v>
      </c>
      <c r="B8638" s="1" t="s">
        <v>78</v>
      </c>
      <c r="C8638" s="4">
        <v>83.879743885386247</v>
      </c>
      <c r="D8638" s="4">
        <v>2.1481602409047427</v>
      </c>
      <c r="E8638" s="4">
        <v>3128.714446924907</v>
      </c>
      <c r="F8638" s="1" t="s">
        <v>510</v>
      </c>
      <c r="G8638" s="1">
        <v>2</v>
      </c>
      <c r="H8638" s="1" t="s">
        <v>505</v>
      </c>
      <c r="I86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0.17621794933904675</v>
      </c>
      <c r="J8638" s="1" t="str">
        <f>IFERROR(INDEX('consumption_figs'!$C:$C,MATCH(Table2[[#This Row],[item_code]],'consumption_figs'!A:A,0),1),"NA")</f>
        <v>pc/heat</v>
      </c>
      <c r="K8638" s="1">
        <f>+SUMIFS(prod!$E:$E,prod!$A:$A,Table2[[#This Row],[date]],prod!$G:$G,Table2[[#This Row],[production_line]],prod!$F:$F,Table2[[#This Row],[output_type]])</f>
        <v>476</v>
      </c>
      <c r="L8638">
        <f>+Table2[[#This Row],[cons_qty_base_uom]]/Table2[[#This Row],[Column1]]</f>
        <v>0.17621794933904675</v>
      </c>
    </row>
    <row r="8639" spans="1:12" x14ac:dyDescent="0.25">
      <c r="A8639" s="2">
        <v>45870</v>
      </c>
      <c r="B8639" s="1" t="s">
        <v>144</v>
      </c>
      <c r="C8639" s="4">
        <v>71.763780879719349</v>
      </c>
      <c r="D8639" s="4">
        <v>1.4991453825773366</v>
      </c>
      <c r="E8639" s="4">
        <v>1865.858302872703</v>
      </c>
      <c r="F8639" s="1" t="s">
        <v>510</v>
      </c>
      <c r="G8639" s="1">
        <v>2</v>
      </c>
      <c r="H8639" s="1" t="s">
        <v>505</v>
      </c>
      <c r="I86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0.15076424554562889</v>
      </c>
      <c r="J8639" s="1" t="str">
        <f>IFERROR(INDEX('consumption_figs'!$C:$C,MATCH(Table2[[#This Row],[item_code]],'consumption_figs'!A:A,0),1),"NA")</f>
        <v>pc/heat</v>
      </c>
      <c r="K8639" s="1">
        <f>+SUMIFS(prod!$E:$E,prod!$A:$A,Table2[[#This Row],[date]],prod!$G:$G,Table2[[#This Row],[production_line]],prod!$F:$F,Table2[[#This Row],[output_type]])</f>
        <v>476</v>
      </c>
      <c r="L8639">
        <f>+Table2[[#This Row],[cons_qty_base_uom]]/Table2[[#This Row],[Column1]]</f>
        <v>0.15076424554562889</v>
      </c>
    </row>
    <row r="8640" spans="1:12" x14ac:dyDescent="0.25">
      <c r="A8640" s="2">
        <v>45870</v>
      </c>
      <c r="B8640" s="1" t="s">
        <v>146</v>
      </c>
      <c r="C8640" s="4">
        <v>87.607732502514523</v>
      </c>
      <c r="D8640" s="4">
        <v>1.8336298412776288</v>
      </c>
      <c r="E8640" s="4">
        <v>2277.8010450653774</v>
      </c>
      <c r="F8640" s="1" t="s">
        <v>510</v>
      </c>
      <c r="G8640" s="1">
        <v>2</v>
      </c>
      <c r="H8640" s="1" t="s">
        <v>505</v>
      </c>
      <c r="I86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0.18404985819855993</v>
      </c>
      <c r="J8640" s="1" t="str">
        <f>IFERROR(INDEX('consumption_figs'!$C:$C,MATCH(Table2[[#This Row],[item_code]],'consumption_figs'!A:A,0),1),"NA")</f>
        <v>pc/heat</v>
      </c>
      <c r="K8640" s="1">
        <f>+SUMIFS(prod!$E:$E,prod!$A:$A,Table2[[#This Row],[date]],prod!$G:$G,Table2[[#This Row],[production_line]],prod!$F:$F,Table2[[#This Row],[output_type]])</f>
        <v>476</v>
      </c>
      <c r="L8640">
        <f>+Table2[[#This Row],[cons_qty_base_uom]]/Table2[[#This Row],[Column1]]</f>
        <v>0.18404985819855993</v>
      </c>
    </row>
    <row r="8641" spans="1:12" x14ac:dyDescent="0.25">
      <c r="A8641" s="2">
        <v>45870</v>
      </c>
      <c r="B8641" s="1" t="s">
        <v>89</v>
      </c>
      <c r="C8641" s="4">
        <v>30.75590609130829</v>
      </c>
      <c r="D8641" s="4">
        <v>0.65202520913573592</v>
      </c>
      <c r="E8641" s="4">
        <v>796.57796776488465</v>
      </c>
      <c r="F8641" s="1" t="s">
        <v>510</v>
      </c>
      <c r="G8641" s="1">
        <v>2</v>
      </c>
      <c r="H8641" s="1" t="s">
        <v>505</v>
      </c>
      <c r="I86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2.1033071262443095E-2</v>
      </c>
      <c r="J8641" s="1" t="str">
        <f>IFERROR(INDEX('consumption_figs'!$C:$C,MATCH(Table2[[#This Row],[item_code]],'consumption_figs'!A:A,0),1),"NA")</f>
        <v>NA</v>
      </c>
      <c r="K8641" s="1">
        <f>+SUMIFS(prod!$E:$E,prod!$A:$A,Table2[[#This Row],[date]],prod!$G:$G,Table2[[#This Row],[production_line]],prod!$F:$F,Table2[[#This Row],[output_type]])</f>
        <v>476</v>
      </c>
      <c r="L8641">
        <f>+Table2[[#This Row],[cons_qty_base_uom]]/Table2[[#This Row],[Column1]]</f>
        <v>6.4613248090983802E-2</v>
      </c>
    </row>
    <row r="8642" spans="1:12" x14ac:dyDescent="0.25">
      <c r="A8642" s="2">
        <v>45870</v>
      </c>
      <c r="B8642" s="1" t="s">
        <v>93</v>
      </c>
      <c r="C8642" s="4">
        <v>5.5919829256924167</v>
      </c>
      <c r="D8642" s="4">
        <v>0.11846446374051314</v>
      </c>
      <c r="E8642" s="4">
        <v>144.83235777543359</v>
      </c>
      <c r="F8642" s="1" t="s">
        <v>510</v>
      </c>
      <c r="G8642" s="1">
        <v>2</v>
      </c>
      <c r="H8642" s="1" t="s">
        <v>505</v>
      </c>
      <c r="I86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3.8214343142101014E-3</v>
      </c>
      <c r="J8642" s="1" t="str">
        <f>IFERROR(INDEX('consumption_figs'!$C:$C,MATCH(Table2[[#This Row],[item_code]],'consumption_figs'!A:A,0),1),"NA")</f>
        <v>NA</v>
      </c>
      <c r="K8642" s="1">
        <f>+SUMIFS(prod!$E:$E,prod!$A:$A,Table2[[#This Row],[date]],prod!$G:$G,Table2[[#This Row],[production_line]],prod!$F:$F,Table2[[#This Row],[output_type]])</f>
        <v>476</v>
      </c>
      <c r="L8642">
        <f>+Table2[[#This Row],[cons_qty_base_uom]]/Table2[[#This Row],[Column1]]</f>
        <v>1.1747863289269782E-2</v>
      </c>
    </row>
    <row r="8643" spans="1:12" x14ac:dyDescent="0.25">
      <c r="A8643" s="2">
        <v>45870</v>
      </c>
      <c r="B8643" s="1" t="s">
        <v>91</v>
      </c>
      <c r="C8643" s="4">
        <v>27.027917474180015</v>
      </c>
      <c r="D8643" s="4">
        <v>0.57299185045261614</v>
      </c>
      <c r="E8643" s="4">
        <v>700.02306258126237</v>
      </c>
      <c r="F8643" s="1" t="s">
        <v>510</v>
      </c>
      <c r="G8643" s="1">
        <v>2</v>
      </c>
      <c r="H8643" s="1" t="s">
        <v>505</v>
      </c>
      <c r="I86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1.8483608079116649E-2</v>
      </c>
      <c r="J8643" s="1" t="str">
        <f>IFERROR(INDEX('consumption_figs'!$C:$C,MATCH(Table2[[#This Row],[item_code]],'consumption_figs'!A:A,0),1),"NA")</f>
        <v>NA</v>
      </c>
      <c r="K8643" s="1">
        <f>+SUMIFS(prod!$E:$E,prod!$A:$A,Table2[[#This Row],[date]],prod!$G:$G,Table2[[#This Row],[production_line]],prod!$F:$F,Table2[[#This Row],[output_type]])</f>
        <v>476</v>
      </c>
      <c r="L8643">
        <f>+Table2[[#This Row],[cons_qty_base_uom]]/Table2[[#This Row],[Column1]]</f>
        <v>5.6781339231470621E-2</v>
      </c>
    </row>
    <row r="8644" spans="1:12" x14ac:dyDescent="0.25">
      <c r="A8644" s="2">
        <v>45870</v>
      </c>
      <c r="B8644" s="1" t="s">
        <v>117</v>
      </c>
      <c r="C8644" s="4">
        <v>370.00287024998158</v>
      </c>
      <c r="D8644" s="4">
        <v>7.5924588975296219</v>
      </c>
      <c r="E8644" s="4">
        <v>10249.07950592449</v>
      </c>
      <c r="F8644" s="1" t="s">
        <v>510</v>
      </c>
      <c r="G8644" s="1">
        <v>2</v>
      </c>
      <c r="H8644" s="1" t="s">
        <v>505</v>
      </c>
      <c r="I86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0.77731695430668402</v>
      </c>
      <c r="J8644" s="1" t="str">
        <f>IFERROR(INDEX('consumption_figs'!$C:$C,MATCH(Table2[[#This Row],[item_code]],'consumption_figs'!A:A,0),1),"NA")</f>
        <v>pc/heat</v>
      </c>
      <c r="K8644" s="1">
        <f>+SUMIFS(prod!$E:$E,prod!$A:$A,Table2[[#This Row],[date]],prod!$G:$G,Table2[[#This Row],[production_line]],prod!$F:$F,Table2[[#This Row],[output_type]])</f>
        <v>476</v>
      </c>
      <c r="L8644">
        <f>+Table2[[#This Row],[cons_qty_base_uom]]/Table2[[#This Row],[Column1]]</f>
        <v>0.77731695430668402</v>
      </c>
    </row>
    <row r="8645" spans="1:12" x14ac:dyDescent="0.25">
      <c r="A8645" s="2">
        <v>45870</v>
      </c>
      <c r="B8645" s="1" t="s">
        <v>115</v>
      </c>
      <c r="C8645" s="4">
        <v>130.47960159948971</v>
      </c>
      <c r="D8645" s="4">
        <v>2.6800510168535183</v>
      </c>
      <c r="E8645" s="4">
        <v>3614.2849643058648</v>
      </c>
      <c r="F8645" s="1" t="s">
        <v>510</v>
      </c>
      <c r="G8645" s="1">
        <v>2</v>
      </c>
      <c r="H8645" s="1" t="s">
        <v>505</v>
      </c>
      <c r="I86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0.27411681008296157</v>
      </c>
      <c r="J8645" s="1" t="str">
        <f>IFERROR(INDEX('consumption_figs'!$C:$C,MATCH(Table2[[#This Row],[item_code]],'consumption_figs'!A:A,0),1),"NA")</f>
        <v>pc/heat</v>
      </c>
      <c r="K8645" s="1">
        <f>+SUMIFS(prod!$E:$E,prod!$A:$A,Table2[[#This Row],[date]],prod!$G:$G,Table2[[#This Row],[production_line]],prod!$F:$F,Table2[[#This Row],[output_type]])</f>
        <v>476</v>
      </c>
      <c r="L8645">
        <f>+Table2[[#This Row],[cons_qty_base_uom]]/Table2[[#This Row],[Column1]]</f>
        <v>0.27411681008296157</v>
      </c>
    </row>
    <row r="8646" spans="1:12" x14ac:dyDescent="0.25">
      <c r="A8646" s="2">
        <v>45870</v>
      </c>
      <c r="B8646" s="1" t="s">
        <v>119</v>
      </c>
      <c r="C8646" s="4">
        <v>561.99428403208788</v>
      </c>
      <c r="D8646" s="4">
        <v>11.532122708338447</v>
      </c>
      <c r="E8646" s="4">
        <v>15567.241667688833</v>
      </c>
      <c r="F8646" s="1" t="s">
        <v>510</v>
      </c>
      <c r="G8646" s="1">
        <v>2</v>
      </c>
      <c r="H8646" s="1" t="s">
        <v>505</v>
      </c>
      <c r="I86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1.1806602605716132</v>
      </c>
      <c r="J8646" s="1" t="str">
        <f>IFERROR(INDEX('consumption_figs'!$C:$C,MATCH(Table2[[#This Row],[item_code]],'consumption_figs'!A:A,0),1),"NA")</f>
        <v>pc/heat</v>
      </c>
      <c r="K8646" s="1">
        <f>+SUMIFS(prod!$E:$E,prod!$A:$A,Table2[[#This Row],[date]],prod!$G:$G,Table2[[#This Row],[production_line]],prod!$F:$F,Table2[[#This Row],[output_type]])</f>
        <v>476</v>
      </c>
      <c r="L8646">
        <f>+Table2[[#This Row],[cons_qty_base_uom]]/Table2[[#This Row],[Column1]]</f>
        <v>1.1806602605716132</v>
      </c>
    </row>
    <row r="8647" spans="1:12" x14ac:dyDescent="0.25">
      <c r="A8647" s="2">
        <v>45870</v>
      </c>
      <c r="B8647" s="1" t="s">
        <v>128</v>
      </c>
      <c r="C8647" s="4">
        <v>124.88761867379731</v>
      </c>
      <c r="D8647" s="4">
        <v>3.1359281048990506</v>
      </c>
      <c r="E8647" s="4">
        <v>4233.6902730417287</v>
      </c>
      <c r="F8647" s="1" t="s">
        <v>510</v>
      </c>
      <c r="G8647" s="1">
        <v>2</v>
      </c>
      <c r="H8647" s="1" t="s">
        <v>505</v>
      </c>
      <c r="I86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0.26236894679369183</v>
      </c>
      <c r="J8647" s="1" t="str">
        <f>IFERROR(INDEX('consumption_figs'!$C:$C,MATCH(Table2[[#This Row],[item_code]],'consumption_figs'!A:A,0),1),"NA")</f>
        <v>pc/heat</v>
      </c>
      <c r="K8647" s="1">
        <f>+SUMIFS(prod!$E:$E,prod!$A:$A,Table2[[#This Row],[date]],prod!$G:$G,Table2[[#This Row],[production_line]],prod!$F:$F,Table2[[#This Row],[output_type]])</f>
        <v>476</v>
      </c>
      <c r="L8647">
        <f>+Table2[[#This Row],[cons_qty_base_uom]]/Table2[[#This Row],[Column1]]</f>
        <v>0.26236894679369183</v>
      </c>
    </row>
    <row r="8648" spans="1:12" x14ac:dyDescent="0.25">
      <c r="A8648" s="2">
        <v>45870</v>
      </c>
      <c r="B8648" s="1" t="s">
        <v>136</v>
      </c>
      <c r="C8648" s="4">
        <v>454.81461128964986</v>
      </c>
      <c r="D8648" s="4">
        <v>11.411298597257316</v>
      </c>
      <c r="E8648" s="4">
        <v>15418.21532271913</v>
      </c>
      <c r="F8648" s="1" t="s">
        <v>510</v>
      </c>
      <c r="G8648" s="1">
        <v>2</v>
      </c>
      <c r="H8648" s="1" t="s">
        <v>505</v>
      </c>
      <c r="I86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0.95549288086060891</v>
      </c>
      <c r="J8648" s="1" t="str">
        <f>IFERROR(INDEX('consumption_figs'!$C:$C,MATCH(Table2[[#This Row],[item_code]],'consumption_figs'!A:A,0),1),"NA")</f>
        <v>pc/heat</v>
      </c>
      <c r="K8648" s="1">
        <f>+SUMIFS(prod!$E:$E,prod!$A:$A,Table2[[#This Row],[date]],prod!$G:$G,Table2[[#This Row],[production_line]],prod!$F:$F,Table2[[#This Row],[output_type]])</f>
        <v>476</v>
      </c>
      <c r="L8648">
        <f>+Table2[[#This Row],[cons_qty_base_uom]]/Table2[[#This Row],[Column1]]</f>
        <v>0.95549288086060891</v>
      </c>
    </row>
    <row r="8649" spans="1:12" x14ac:dyDescent="0.25">
      <c r="A8649" s="2">
        <v>45870</v>
      </c>
      <c r="B8649" s="1" t="s">
        <v>132</v>
      </c>
      <c r="C8649" s="4">
        <v>287.98712067315944</v>
      </c>
      <c r="D8649" s="4">
        <v>7.2198371152761061</v>
      </c>
      <c r="E8649" s="4">
        <v>9762.7633908201042</v>
      </c>
      <c r="F8649" s="1" t="s">
        <v>510</v>
      </c>
      <c r="G8649" s="1">
        <v>2</v>
      </c>
      <c r="H8649" s="1" t="s">
        <v>505</v>
      </c>
      <c r="I86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0.6050149593973938</v>
      </c>
      <c r="J8649" s="1" t="str">
        <f>IFERROR(INDEX('consumption_figs'!$C:$C,MATCH(Table2[[#This Row],[item_code]],'consumption_figs'!A:A,0),1),"NA")</f>
        <v>pc/heat</v>
      </c>
      <c r="K8649" s="1">
        <f>+SUMIFS(prod!$E:$E,prod!$A:$A,Table2[[#This Row],[date]],prod!$G:$G,Table2[[#This Row],[production_line]],prod!$F:$F,Table2[[#This Row],[output_type]])</f>
        <v>476</v>
      </c>
      <c r="L8649">
        <f>+Table2[[#This Row],[cons_qty_base_uom]]/Table2[[#This Row],[Column1]]</f>
        <v>0.6050149593973938</v>
      </c>
    </row>
    <row r="8650" spans="1:12" x14ac:dyDescent="0.25">
      <c r="A8650" s="2">
        <v>45870</v>
      </c>
      <c r="B8650" s="1" t="s">
        <v>130</v>
      </c>
      <c r="C8650" s="4">
        <v>68.967789416873131</v>
      </c>
      <c r="D8650" s="4">
        <v>1.7354364850967789</v>
      </c>
      <c r="E8650" s="4">
        <v>2338.0080612319989</v>
      </c>
      <c r="F8650" s="1" t="s">
        <v>510</v>
      </c>
      <c r="G8650" s="1">
        <v>2</v>
      </c>
      <c r="H8650" s="1" t="s">
        <v>505</v>
      </c>
      <c r="I86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5.5981822099896092E-2</v>
      </c>
      <c r="J8650" s="1" t="str">
        <f>IFERROR(INDEX('consumption_figs'!$C:$C,MATCH(Table2[[#This Row],[item_code]],'consumption_figs'!A:A,0),1),"NA")</f>
        <v>NA</v>
      </c>
      <c r="K8650" s="1">
        <f>+SUMIFS(prod!$E:$E,prod!$A:$A,Table2[[#This Row],[date]],prod!$G:$G,Table2[[#This Row],[production_line]],prod!$F:$F,Table2[[#This Row],[output_type]])</f>
        <v>476</v>
      </c>
      <c r="L8650">
        <f>+Table2[[#This Row],[cons_qty_base_uom]]/Table2[[#This Row],[Column1]]</f>
        <v>0.14489031390099397</v>
      </c>
    </row>
    <row r="8651" spans="1:12" x14ac:dyDescent="0.25">
      <c r="A8651" s="2">
        <v>45870</v>
      </c>
      <c r="B8651" s="1" t="s">
        <v>134</v>
      </c>
      <c r="C8651" s="4">
        <v>41.007874788411051</v>
      </c>
      <c r="D8651" s="4">
        <v>1.031758129676422</v>
      </c>
      <c r="E8651" s="4">
        <v>1390.1669553271345</v>
      </c>
      <c r="F8651" s="1" t="s">
        <v>510</v>
      </c>
      <c r="G8651" s="1">
        <v>2</v>
      </c>
      <c r="H8651" s="1" t="s">
        <v>505</v>
      </c>
      <c r="I86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8.6150997454645065E-2</v>
      </c>
      <c r="J8651" s="1" t="str">
        <f>IFERROR(INDEX('consumption_figs'!$C:$C,MATCH(Table2[[#This Row],[item_code]],'consumption_figs'!A:A,0),1),"NA")</f>
        <v>pc/heat</v>
      </c>
      <c r="K8651" s="1">
        <f>+SUMIFS(prod!$E:$E,prod!$A:$A,Table2[[#This Row],[date]],prod!$G:$G,Table2[[#This Row],[production_line]],prod!$F:$F,Table2[[#This Row],[output_type]])</f>
        <v>476</v>
      </c>
      <c r="L8651">
        <f>+Table2[[#This Row],[cons_qty_base_uom]]/Table2[[#This Row],[Column1]]</f>
        <v>8.6150997454645065E-2</v>
      </c>
    </row>
    <row r="8652" spans="1:12" x14ac:dyDescent="0.25">
      <c r="A8652" s="2">
        <v>45870</v>
      </c>
      <c r="B8652" s="1" t="s">
        <v>227</v>
      </c>
      <c r="C8652" s="4">
        <v>46.599857714103479</v>
      </c>
      <c r="D8652" s="4">
        <v>46.599857714103479</v>
      </c>
      <c r="E8652" s="4">
        <v>36959.745148786889</v>
      </c>
      <c r="F8652" s="1" t="s">
        <v>510</v>
      </c>
      <c r="G8652" s="1">
        <v>2</v>
      </c>
      <c r="H8652" s="1" t="s">
        <v>505</v>
      </c>
      <c r="I86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0.52778057075343143</v>
      </c>
      <c r="J8652" s="1" t="str">
        <f>IFERROR(INDEX('consumption_figs'!$C:$C,MATCH(Table2[[#This Row],[item_code]],'consumption_figs'!A:A,0),1),"NA")</f>
        <v>kg/ton</v>
      </c>
      <c r="K8652" s="1">
        <f>+SUMIFS(prod!$E:$E,prod!$A:$A,Table2[[#This Row],[date]],prod!$G:$G,Table2[[#This Row],[production_line]],prod!$F:$F,Table2[[#This Row],[output_type]])</f>
        <v>476</v>
      </c>
      <c r="L8652">
        <f>+Table2[[#This Row],[cons_qty_base_uom]]/Table2[[#This Row],[Column1]]</f>
        <v>9.7898860743914864E-2</v>
      </c>
    </row>
    <row r="8653" spans="1:12" x14ac:dyDescent="0.25">
      <c r="A8653" s="2">
        <v>45870</v>
      </c>
      <c r="B8653" s="1" t="s">
        <v>234</v>
      </c>
      <c r="C8653" s="4">
        <v>13.047960159948964</v>
      </c>
      <c r="D8653" s="4">
        <v>13.047960159948964</v>
      </c>
      <c r="E8653" s="4">
        <v>15005.154183941309</v>
      </c>
      <c r="F8653" s="1" t="s">
        <v>510</v>
      </c>
      <c r="G8653" s="1">
        <v>2</v>
      </c>
      <c r="H8653" s="1" t="s">
        <v>505</v>
      </c>
      <c r="I86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0.14777855981096069</v>
      </c>
      <c r="J8653" s="1" t="str">
        <f>IFERROR(INDEX('consumption_figs'!$C:$C,MATCH(Table2[[#This Row],[item_code]],'consumption_figs'!A:A,0),1),"NA")</f>
        <v>kg/ton</v>
      </c>
      <c r="K8653" s="1">
        <f>+SUMIFS(prod!$E:$E,prod!$A:$A,Table2[[#This Row],[date]],prod!$G:$G,Table2[[#This Row],[production_line]],prod!$F:$F,Table2[[#This Row],[output_type]])</f>
        <v>476</v>
      </c>
      <c r="L8653">
        <f>+Table2[[#This Row],[cons_qty_base_uom]]/Table2[[#This Row],[Column1]]</f>
        <v>2.7411681008296142E-2</v>
      </c>
    </row>
    <row r="8654" spans="1:12" x14ac:dyDescent="0.25">
      <c r="A8654" s="2">
        <v>45870</v>
      </c>
      <c r="B8654" s="1" t="s">
        <v>63</v>
      </c>
      <c r="C8654" s="4">
        <v>2.7959914628462084</v>
      </c>
      <c r="D8654" s="4">
        <v>0.91068237936363849</v>
      </c>
      <c r="E8654" s="4">
        <v>3302.7089956578266</v>
      </c>
      <c r="F8654" s="1" t="s">
        <v>510</v>
      </c>
      <c r="G8654" s="1">
        <v>2</v>
      </c>
      <c r="H8654" s="1" t="s">
        <v>505</v>
      </c>
      <c r="I86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5.8739316446348912E-3</v>
      </c>
      <c r="J8654" s="1" t="str">
        <f>IFERROR(INDEX('consumption_figs'!$C:$C,MATCH(Table2[[#This Row],[item_code]],'consumption_figs'!A:A,0),1),"NA")</f>
        <v>pc/heat</v>
      </c>
      <c r="K8654" s="1">
        <f>+SUMIFS(prod!$E:$E,prod!$A:$A,Table2[[#This Row],[date]],prod!$G:$G,Table2[[#This Row],[production_line]],prod!$F:$F,Table2[[#This Row],[output_type]])</f>
        <v>476</v>
      </c>
      <c r="L8654">
        <f>+Table2[[#This Row],[cons_qty_base_uom]]/Table2[[#This Row],[Column1]]</f>
        <v>5.8739316446348912E-3</v>
      </c>
    </row>
    <row r="8655" spans="1:12" x14ac:dyDescent="0.25">
      <c r="A8655" s="2">
        <v>45870</v>
      </c>
      <c r="B8655" s="1" t="e">
        <f>+#REF!</f>
        <v>#REF!</v>
      </c>
      <c r="C8655" s="4">
        <v>0.46599857714103476</v>
      </c>
      <c r="D8655" s="4">
        <v>0.29823908937026228</v>
      </c>
      <c r="E8655" s="4">
        <v>630.30035546942077</v>
      </c>
      <c r="F8655" s="1" t="s">
        <v>510</v>
      </c>
      <c r="G8655" s="1">
        <v>2</v>
      </c>
      <c r="H8655" s="1" t="s">
        <v>505</v>
      </c>
      <c r="I86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9.6206157861374927E-3</v>
      </c>
      <c r="J8655" s="1" t="str">
        <f>IFERROR(INDEX('consumption_figs'!$C:$C,MATCH(Table2[[#This Row],[item_code]],'consumption_figs'!A:A,0),1),"NA")</f>
        <v>NA</v>
      </c>
      <c r="K8655" s="1">
        <f>+SUMIFS(prod!$E:$E,prod!$A:$A,Table2[[#This Row],[date]],prod!$G:$G,Table2[[#This Row],[production_line]],prod!$F:$F,Table2[[#This Row],[output_type]])</f>
        <v>476</v>
      </c>
      <c r="L8655">
        <f>+Table2[[#This Row],[cons_qty_base_uom]]/Table2[[#This Row],[Column1]]</f>
        <v>9.7898860743914876E-4</v>
      </c>
    </row>
    <row r="8656" spans="1:12" x14ac:dyDescent="0.25">
      <c r="A8656" s="2">
        <v>45870</v>
      </c>
      <c r="B8656" s="1" t="s">
        <v>75</v>
      </c>
      <c r="C8656" s="4">
        <v>1.1183965851384827</v>
      </c>
      <c r="D8656" s="4">
        <v>9.0008557171945096</v>
      </c>
      <c r="E8656" s="4">
        <v>19785.978978387247</v>
      </c>
      <c r="F8656" s="1" t="s">
        <v>510</v>
      </c>
      <c r="G8656" s="1">
        <v>2</v>
      </c>
      <c r="H8656" s="1" t="s">
        <v>505</v>
      </c>
      <c r="I86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2.3495726578539552E-3</v>
      </c>
      <c r="J8656" s="1" t="str">
        <f>IFERROR(INDEX('consumption_figs'!$C:$C,MATCH(Table2[[#This Row],[item_code]],'consumption_figs'!A:A,0),1),"NA")</f>
        <v>pc/heat</v>
      </c>
      <c r="K8656" s="1">
        <f>+SUMIFS(prod!$E:$E,prod!$A:$A,Table2[[#This Row],[date]],prod!$G:$G,Table2[[#This Row],[production_line]],prod!$F:$F,Table2[[#This Row],[output_type]])</f>
        <v>476</v>
      </c>
      <c r="L8656">
        <f>+Table2[[#This Row],[cons_qty_base_uom]]/Table2[[#This Row],[Column1]]</f>
        <v>2.3495726578539552E-3</v>
      </c>
    </row>
    <row r="8657" spans="1:12" x14ac:dyDescent="0.25">
      <c r="A8657" s="2">
        <v>45870</v>
      </c>
      <c r="B8657" s="1" t="s">
        <v>167</v>
      </c>
      <c r="C8657" s="4">
        <v>2465.9086980119405</v>
      </c>
      <c r="D8657" s="4">
        <v>10.677384662391702</v>
      </c>
      <c r="E8657" s="4">
        <v>7633.262295143827</v>
      </c>
      <c r="F8657" s="1" t="s">
        <v>510</v>
      </c>
      <c r="G8657" s="1">
        <v>2</v>
      </c>
      <c r="H8657" s="1" t="s">
        <v>505</v>
      </c>
      <c r="I86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0.1209299008130983</v>
      </c>
      <c r="J8657" s="1" t="str">
        <f>IFERROR(INDEX('consumption_figs'!$C:$C,MATCH(Table2[[#This Row],[item_code]],'consumption_figs'!A:A,0),1),"NA")</f>
        <v>kg/ton</v>
      </c>
      <c r="K8657" s="1">
        <f>+SUMIFS(prod!$E:$E,prod!$A:$A,Table2[[#This Row],[date]],prod!$G:$G,Table2[[#This Row],[production_line]],prod!$F:$F,Table2[[#This Row],[output_type]])</f>
        <v>476</v>
      </c>
      <c r="L8657">
        <f>+Table2[[#This Row],[cons_qty_base_uom]]/Table2[[#This Row],[Column1]]</f>
        <v>5.1804804580082786</v>
      </c>
    </row>
    <row r="8658" spans="1:12" x14ac:dyDescent="0.25">
      <c r="A8658" s="2">
        <v>45870</v>
      </c>
      <c r="B8658" s="1" t="s">
        <v>168</v>
      </c>
      <c r="C8658" s="4">
        <v>728.56393350352778</v>
      </c>
      <c r="D8658" s="4">
        <v>1.5882693750376908</v>
      </c>
      <c r="E8658" s="4">
        <v>1136.3913068553559</v>
      </c>
      <c r="F8658" s="1" t="s">
        <v>510</v>
      </c>
      <c r="G8658" s="1">
        <v>2</v>
      </c>
      <c r="H8658" s="1" t="s">
        <v>505</v>
      </c>
      <c r="I86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1.7988417956346873E-2</v>
      </c>
      <c r="J8658" s="1" t="str">
        <f>IFERROR(INDEX('consumption_figs'!$C:$C,MATCH(Table2[[#This Row],[item_code]],'consumption_figs'!A:A,0),1),"NA")</f>
        <v>kg/ton</v>
      </c>
      <c r="K8658" s="1">
        <f>+SUMIFS(prod!$E:$E,prod!$A:$A,Table2[[#This Row],[date]],prod!$G:$G,Table2[[#This Row],[production_line]],prod!$F:$F,Table2[[#This Row],[output_type]])</f>
        <v>476</v>
      </c>
      <c r="L8658">
        <f>+Table2[[#This Row],[cons_qty_base_uom]]/Table2[[#This Row],[Column1]]</f>
        <v>1.5305964989569911</v>
      </c>
    </row>
    <row r="8659" spans="1:12" x14ac:dyDescent="0.25">
      <c r="A8659" s="2">
        <v>45870</v>
      </c>
      <c r="B8659" s="1" t="s">
        <v>170</v>
      </c>
      <c r="C8659" s="4">
        <v>934.05632500452282</v>
      </c>
      <c r="D8659" s="4">
        <v>1.8120692705087742</v>
      </c>
      <c r="E8659" s="4">
        <v>462.6575261463002</v>
      </c>
      <c r="F8659" s="1" t="s">
        <v>510</v>
      </c>
      <c r="G8659" s="1">
        <v>2</v>
      </c>
      <c r="H8659" s="1" t="s">
        <v>505</v>
      </c>
      <c r="I86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2.0523130343044534E-2</v>
      </c>
      <c r="J8659" s="1" t="str">
        <f>IFERROR(INDEX('consumption_figs'!$C:$C,MATCH(Table2[[#This Row],[item_code]],'consumption_figs'!A:A,0),1),"NA")</f>
        <v>kg/ton</v>
      </c>
      <c r="K8659" s="1">
        <f>+SUMIFS(prod!$E:$E,prod!$A:$A,Table2[[#This Row],[date]],prod!$G:$G,Table2[[#This Row],[production_line]],prod!$F:$F,Table2[[#This Row],[output_type]])</f>
        <v>476</v>
      </c>
      <c r="L8659">
        <f>+Table2[[#This Row],[cons_qty_base_uom]]/Table2[[#This Row],[Column1]]</f>
        <v>1.9623032037910144</v>
      </c>
    </row>
    <row r="8660" spans="1:12" x14ac:dyDescent="0.25">
      <c r="A8660" s="2">
        <v>45870</v>
      </c>
      <c r="B8660" s="1" t="s">
        <v>171</v>
      </c>
      <c r="C8660" s="4">
        <v>476.36872575230666</v>
      </c>
      <c r="D8660" s="4">
        <v>1.9197659647817962</v>
      </c>
      <c r="E8660" s="4">
        <v>469.74753392245765</v>
      </c>
      <c r="F8660" s="1" t="s">
        <v>510</v>
      </c>
      <c r="G8660" s="1">
        <v>2</v>
      </c>
      <c r="H8660" s="1" t="s">
        <v>505</v>
      </c>
      <c r="I86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2.1742881337144044E-2</v>
      </c>
      <c r="J8660" s="1" t="str">
        <f>IFERROR(INDEX('consumption_figs'!$C:$C,MATCH(Table2[[#This Row],[item_code]],'consumption_figs'!A:A,0),1),"NA")</f>
        <v>kg/ton</v>
      </c>
      <c r="K8660" s="1">
        <f>+SUMIFS(prod!$E:$E,prod!$A:$A,Table2[[#This Row],[date]],prod!$G:$G,Table2[[#This Row],[production_line]],prod!$F:$F,Table2[[#This Row],[output_type]])</f>
        <v>476</v>
      </c>
      <c r="L8660">
        <f>+Table2[[#This Row],[cons_qty_base_uom]]/Table2[[#This Row],[Column1]]</f>
        <v>1.0007746339334174</v>
      </c>
    </row>
    <row r="8661" spans="1:12" x14ac:dyDescent="0.25">
      <c r="A8661" s="2">
        <v>45870</v>
      </c>
      <c r="B8661" s="1" t="s">
        <v>172</v>
      </c>
      <c r="C8661" s="4">
        <v>2718.1039057631615</v>
      </c>
      <c r="D8661" s="4">
        <v>13.1556229038937</v>
      </c>
      <c r="E8661" s="4">
        <v>11840.060613504331</v>
      </c>
      <c r="F8661" s="1" t="s">
        <v>510</v>
      </c>
      <c r="G8661" s="1">
        <v>2</v>
      </c>
      <c r="H8661" s="1" t="s">
        <v>505</v>
      </c>
      <c r="I86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0.14899792629050332</v>
      </c>
      <c r="J8661" s="1" t="str">
        <f>IFERROR(INDEX('consumption_figs'!$C:$C,MATCH(Table2[[#This Row],[item_code]],'consumption_figs'!A:A,0),1),"NA")</f>
        <v>kg/ton</v>
      </c>
      <c r="K8661" s="1">
        <f>+SUMIFS(prod!$E:$E,prod!$A:$A,Table2[[#This Row],[date]],prod!$G:$G,Table2[[#This Row],[production_line]],prod!$F:$F,Table2[[#This Row],[output_type]])</f>
        <v>476</v>
      </c>
      <c r="L8661">
        <f>+Table2[[#This Row],[cons_qty_base_uom]]/Table2[[#This Row],[Column1]]</f>
        <v>5.7103023230318515</v>
      </c>
    </row>
    <row r="8662" spans="1:12" x14ac:dyDescent="0.25">
      <c r="A8662" s="2">
        <v>45870</v>
      </c>
      <c r="B8662" s="1" t="s">
        <v>580</v>
      </c>
      <c r="C8662" s="4">
        <v>0.18681126500090472</v>
      </c>
      <c r="D8662" s="4">
        <v>0.48384117635234325</v>
      </c>
      <c r="E8662" s="4">
        <v>1587.8957525076901</v>
      </c>
      <c r="F8662" s="1" t="s">
        <v>510</v>
      </c>
      <c r="G8662" s="1">
        <v>2</v>
      </c>
      <c r="H8662" s="1" t="s">
        <v>505</v>
      </c>
      <c r="I86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1.5607779882333653E-2</v>
      </c>
      <c r="J8662" s="1" t="str">
        <f>IFERROR(INDEX('consumption_figs'!$C:$C,MATCH(Table2[[#This Row],[item_code]],'consumption_figs'!A:A,0),1),"NA")</f>
        <v>NA</v>
      </c>
      <c r="K8662" s="1">
        <f>+SUMIFS(prod!$E:$E,prod!$A:$A,Table2[[#This Row],[date]],prod!$G:$G,Table2[[#This Row],[production_line]],prod!$F:$F,Table2[[#This Row],[output_type]])</f>
        <v>476</v>
      </c>
      <c r="L8662">
        <f>+Table2[[#This Row],[cons_qty_base_uom]]/Table2[[#This Row],[Column1]]</f>
        <v>3.9246064075820319E-4</v>
      </c>
    </row>
    <row r="8663" spans="1:12" x14ac:dyDescent="0.25">
      <c r="A8663" s="2">
        <v>45870</v>
      </c>
      <c r="B8663" s="1" t="s">
        <v>173</v>
      </c>
      <c r="C8663" s="4">
        <v>1292.7339538062597</v>
      </c>
      <c r="D8663" s="4">
        <v>16.146247083040183</v>
      </c>
      <c r="E8663" s="4">
        <v>23773.377410497116</v>
      </c>
      <c r="F8663" s="1" t="s">
        <v>510</v>
      </c>
      <c r="G8663" s="1">
        <v>2</v>
      </c>
      <c r="H8663" s="1" t="s">
        <v>505</v>
      </c>
      <c r="I86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2.715827634046764</v>
      </c>
      <c r="J8663" s="1" t="str">
        <f>IFERROR(INDEX('consumption_figs'!$C:$C,MATCH(Table2[[#This Row],[item_code]],'consumption_figs'!A:A,0),1),"NA")</f>
        <v>pc/heat</v>
      </c>
      <c r="K8663" s="1">
        <f>+SUMIFS(prod!$E:$E,prod!$A:$A,Table2[[#This Row],[date]],prod!$G:$G,Table2[[#This Row],[production_line]],prod!$F:$F,Table2[[#This Row],[output_type]])</f>
        <v>476</v>
      </c>
      <c r="L8663">
        <f>+Table2[[#This Row],[cons_qty_base_uom]]/Table2[[#This Row],[Column1]]</f>
        <v>2.715827634046764</v>
      </c>
    </row>
    <row r="8664" spans="1:12" x14ac:dyDescent="0.25">
      <c r="A8664" s="2">
        <v>45870</v>
      </c>
      <c r="B8664" s="1" t="s">
        <v>175</v>
      </c>
      <c r="C8664" s="4">
        <v>297.02991135143827</v>
      </c>
      <c r="D8664" s="4">
        <v>4.4108941835688569</v>
      </c>
      <c r="E8664" s="4">
        <v>6947.5296265101415</v>
      </c>
      <c r="F8664" s="1" t="s">
        <v>510</v>
      </c>
      <c r="G8664" s="1">
        <v>2</v>
      </c>
      <c r="H8664" s="1" t="s">
        <v>505</v>
      </c>
      <c r="I86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0.62401241880554259</v>
      </c>
      <c r="J8664" s="1" t="str">
        <f>IFERROR(INDEX('consumption_figs'!$C:$C,MATCH(Table2[[#This Row],[item_code]],'consumption_figs'!A:A,0),1),"NA")</f>
        <v>pc/heat</v>
      </c>
      <c r="K8664" s="1">
        <f>+SUMIFS(prod!$E:$E,prod!$A:$A,Table2[[#This Row],[date]],prod!$G:$G,Table2[[#This Row],[production_line]],prod!$F:$F,Table2[[#This Row],[output_type]])</f>
        <v>476</v>
      </c>
      <c r="L8664">
        <f>+Table2[[#This Row],[cons_qty_base_uom]]/Table2[[#This Row],[Column1]]</f>
        <v>0.62401241880554259</v>
      </c>
    </row>
    <row r="8665" spans="1:12" x14ac:dyDescent="0.25">
      <c r="A8665" s="2">
        <v>45870</v>
      </c>
      <c r="B8665" s="1" t="s">
        <v>177</v>
      </c>
      <c r="C8665" s="4">
        <v>317.57915050153775</v>
      </c>
      <c r="D8665" s="4">
        <v>5.4179003075562342</v>
      </c>
      <c r="E8665" s="4">
        <v>8669.9108086919805</v>
      </c>
      <c r="F8665" s="1" t="s">
        <v>510</v>
      </c>
      <c r="G8665" s="1">
        <v>2</v>
      </c>
      <c r="H8665" s="1" t="s">
        <v>505</v>
      </c>
      <c r="I86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0.66718308928894487</v>
      </c>
      <c r="J8665" s="1" t="str">
        <f>IFERROR(INDEX('consumption_figs'!$C:$C,MATCH(Table2[[#This Row],[item_code]],'consumption_figs'!A:A,0),1),"NA")</f>
        <v>pc/heat</v>
      </c>
      <c r="K8665" s="1">
        <f>+SUMIFS(prod!$E:$E,prod!$A:$A,Table2[[#This Row],[date]],prod!$G:$G,Table2[[#This Row],[production_line]],prod!$F:$F,Table2[[#This Row],[output_type]])</f>
        <v>476</v>
      </c>
      <c r="L8665">
        <f>+Table2[[#This Row],[cons_qty_base_uom]]/Table2[[#This Row],[Column1]]</f>
        <v>0.66718308928894487</v>
      </c>
    </row>
    <row r="8666" spans="1:12" x14ac:dyDescent="0.25">
      <c r="A8666" s="2">
        <v>45870</v>
      </c>
      <c r="B8666" s="1" t="s">
        <v>179</v>
      </c>
      <c r="C8666" s="4">
        <v>0.46702816250226264</v>
      </c>
      <c r="D8666" s="4">
        <v>3.0585674362273196</v>
      </c>
      <c r="E8666" s="4">
        <v>7332.3421512855239</v>
      </c>
      <c r="F8666" s="1" t="s">
        <v>510</v>
      </c>
      <c r="G8666" s="1">
        <v>2</v>
      </c>
      <c r="H8666" s="1" t="s">
        <v>505</v>
      </c>
      <c r="I86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9.8115160189550976E-4</v>
      </c>
      <c r="J8666" s="1" t="str">
        <f>IFERROR(INDEX('consumption_figs'!$C:$C,MATCH(Table2[[#This Row],[item_code]],'consumption_figs'!A:A,0),1),"NA")</f>
        <v>pc/heat</v>
      </c>
      <c r="K8666" s="1">
        <f>+SUMIFS(prod!$E:$E,prod!$A:$A,Table2[[#This Row],[date]],prod!$G:$G,Table2[[#This Row],[production_line]],prod!$F:$F,Table2[[#This Row],[output_type]])</f>
        <v>476</v>
      </c>
      <c r="L8666">
        <f>+Table2[[#This Row],[cons_qty_base_uom]]/Table2[[#This Row],[Column1]]</f>
        <v>9.8115160189550976E-4</v>
      </c>
    </row>
    <row r="8667" spans="1:12" x14ac:dyDescent="0.25">
      <c r="A8667" s="2">
        <v>45870</v>
      </c>
      <c r="B8667" s="1" t="s">
        <v>181</v>
      </c>
      <c r="C8667" s="4">
        <v>4595.5571190222527</v>
      </c>
      <c r="D8667" s="4">
        <v>39.521791223591372</v>
      </c>
      <c r="E8667" s="4">
        <v>63188.910386555974</v>
      </c>
      <c r="F8667" s="1" t="s">
        <v>510</v>
      </c>
      <c r="G8667" s="1">
        <v>2</v>
      </c>
      <c r="H8667" s="1" t="s">
        <v>505</v>
      </c>
      <c r="I86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9.654531762651791</v>
      </c>
      <c r="J8667" s="1" t="str">
        <f>IFERROR(INDEX('consumption_figs'!$C:$C,MATCH(Table2[[#This Row],[item_code]],'consumption_figs'!A:A,0),1),"NA")</f>
        <v>pc/heat</v>
      </c>
      <c r="K8667" s="1">
        <f>+SUMIFS(prod!$E:$E,prod!$A:$A,Table2[[#This Row],[date]],prod!$G:$G,Table2[[#This Row],[production_line]],prod!$F:$F,Table2[[#This Row],[output_type]])</f>
        <v>476</v>
      </c>
      <c r="L8667">
        <f>+Table2[[#This Row],[cons_qty_base_uom]]/Table2[[#This Row],[Column1]]</f>
        <v>9.654531762651791</v>
      </c>
    </row>
    <row r="8668" spans="1:12" x14ac:dyDescent="0.25">
      <c r="A8668" s="2">
        <v>45870</v>
      </c>
      <c r="B8668" s="1" t="s">
        <v>183</v>
      </c>
      <c r="C8668" s="4">
        <v>6392.6814883309544</v>
      </c>
      <c r="D8668" s="4">
        <v>56.575231171728944</v>
      </c>
      <c r="E8668" s="4">
        <v>73515.837115805974</v>
      </c>
      <c r="F8668" s="1" t="s">
        <v>510</v>
      </c>
      <c r="G8668" s="1">
        <v>2</v>
      </c>
      <c r="H8668" s="1" t="s">
        <v>505</v>
      </c>
      <c r="I86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13.430003126745703</v>
      </c>
      <c r="J8668" s="1" t="str">
        <f>IFERROR(INDEX('consumption_figs'!$C:$C,MATCH(Table2[[#This Row],[item_code]],'consumption_figs'!A:A,0),1),"NA")</f>
        <v>pc/heat</v>
      </c>
      <c r="K8668" s="1">
        <f>+SUMIFS(prod!$E:$E,prod!$A:$A,Table2[[#This Row],[date]],prod!$G:$G,Table2[[#This Row],[production_line]],prod!$F:$F,Table2[[#This Row],[output_type]])</f>
        <v>476</v>
      </c>
      <c r="L8668">
        <f>+Table2[[#This Row],[cons_qty_base_uom]]/Table2[[#This Row],[Column1]]</f>
        <v>13.430003126745703</v>
      </c>
    </row>
    <row r="8669" spans="1:12" x14ac:dyDescent="0.25">
      <c r="A8669" s="2">
        <v>45870</v>
      </c>
      <c r="B8669" s="1" t="s">
        <v>191</v>
      </c>
      <c r="C8669" s="4">
        <v>5284.8906868755903</v>
      </c>
      <c r="D8669" s="4">
        <v>36.835688087522854</v>
      </c>
      <c r="E8669" s="4">
        <v>57552.459580075178</v>
      </c>
      <c r="F8669" s="1" t="s">
        <v>510</v>
      </c>
      <c r="G8669" s="1">
        <v>2</v>
      </c>
      <c r="H8669" s="1" t="s">
        <v>505</v>
      </c>
      <c r="I86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11.102711527049559</v>
      </c>
      <c r="J8669" s="1" t="str">
        <f>IFERROR(INDEX('consumption_figs'!$C:$C,MATCH(Table2[[#This Row],[item_code]],'consumption_figs'!A:A,0),1),"NA")</f>
        <v>pc/heat</v>
      </c>
      <c r="K8669" s="1">
        <f>+SUMIFS(prod!$E:$E,prod!$A:$A,Table2[[#This Row],[date]],prod!$G:$G,Table2[[#This Row],[production_line]],prod!$F:$F,Table2[[#This Row],[output_type]])</f>
        <v>476</v>
      </c>
      <c r="L8669">
        <f>+Table2[[#This Row],[cons_qty_base_uom]]/Table2[[#This Row],[Column1]]</f>
        <v>11.102711527049559</v>
      </c>
    </row>
    <row r="8670" spans="1:12" x14ac:dyDescent="0.25">
      <c r="A8670" s="2">
        <v>45870</v>
      </c>
      <c r="B8670" s="1" t="s">
        <v>193</v>
      </c>
      <c r="C8670" s="4">
        <v>2606.0171467626187</v>
      </c>
      <c r="D8670" s="4">
        <v>21.212979574647715</v>
      </c>
      <c r="E8670" s="4">
        <v>26060.171467626187</v>
      </c>
      <c r="F8670" s="1" t="s">
        <v>510</v>
      </c>
      <c r="G8670" s="1">
        <v>2</v>
      </c>
      <c r="H8670" s="1" t="s">
        <v>505</v>
      </c>
      <c r="I86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5.47482593857693</v>
      </c>
      <c r="J8670" s="1" t="str">
        <f>IFERROR(INDEX('consumption_figs'!$C:$C,MATCH(Table2[[#This Row],[item_code]],'consumption_figs'!A:A,0),1),"NA")</f>
        <v>pc/heat</v>
      </c>
      <c r="K8670" s="1">
        <f>+SUMIFS(prod!$E:$E,prod!$A:$A,Table2[[#This Row],[date]],prod!$G:$G,Table2[[#This Row],[production_line]],prod!$F:$F,Table2[[#This Row],[output_type]])</f>
        <v>476</v>
      </c>
      <c r="L8670">
        <f>+Table2[[#This Row],[cons_qty_base_uom]]/Table2[[#This Row],[Column1]]</f>
        <v>5.47482593857693</v>
      </c>
    </row>
    <row r="8671" spans="1:12" x14ac:dyDescent="0.25">
      <c r="A8671" s="2">
        <v>45870</v>
      </c>
      <c r="B8671" s="1" t="s">
        <v>195</v>
      </c>
      <c r="C8671" s="4">
        <v>4501.2174301967952</v>
      </c>
      <c r="D8671" s="4">
        <v>36.63990988180192</v>
      </c>
      <c r="E8671" s="4">
        <v>45012.174301967956</v>
      </c>
      <c r="F8671" s="1" t="s">
        <v>510</v>
      </c>
      <c r="G8671" s="1">
        <v>2</v>
      </c>
      <c r="H8671" s="1" t="s">
        <v>505</v>
      </c>
      <c r="I86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9.4563391390688984</v>
      </c>
      <c r="J8671" s="1" t="str">
        <f>IFERROR(INDEX('consumption_figs'!$C:$C,MATCH(Table2[[#This Row],[item_code]],'consumption_figs'!A:A,0),1),"NA")</f>
        <v>pc/heat</v>
      </c>
      <c r="K8671" s="1">
        <f>+SUMIFS(prod!$E:$E,prod!$A:$A,Table2[[#This Row],[date]],prod!$G:$G,Table2[[#This Row],[production_line]],prod!$F:$F,Table2[[#This Row],[output_type]])</f>
        <v>476</v>
      </c>
      <c r="L8671">
        <f>+Table2[[#This Row],[cons_qty_base_uom]]/Table2[[#This Row],[Column1]]</f>
        <v>9.4563391390688984</v>
      </c>
    </row>
    <row r="8672" spans="1:12" x14ac:dyDescent="0.25">
      <c r="A8672" s="2">
        <v>45870</v>
      </c>
      <c r="B8672" s="1" t="s">
        <v>189</v>
      </c>
      <c r="C8672" s="4">
        <v>1536.52265463244</v>
      </c>
      <c r="D8672" s="4">
        <v>10.740293355880757</v>
      </c>
      <c r="E8672" s="4">
        <v>16732.731708947271</v>
      </c>
      <c r="F8672" s="1" t="s">
        <v>510</v>
      </c>
      <c r="G8672" s="1">
        <v>2</v>
      </c>
      <c r="H8672" s="1" t="s">
        <v>505</v>
      </c>
      <c r="I86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3.2279887702362187</v>
      </c>
      <c r="J8672" s="1" t="str">
        <f>IFERROR(INDEX('consumption_figs'!$C:$C,MATCH(Table2[[#This Row],[item_code]],'consumption_figs'!A:A,0),1),"NA")</f>
        <v>pc/heat</v>
      </c>
      <c r="K8672" s="1">
        <f>+SUMIFS(prod!$E:$E,prod!$A:$A,Table2[[#This Row],[date]],prod!$G:$G,Table2[[#This Row],[production_line]],prod!$F:$F,Table2[[#This Row],[output_type]])</f>
        <v>476</v>
      </c>
      <c r="L8672">
        <f>+Table2[[#This Row],[cons_qty_base_uom]]/Table2[[#This Row],[Column1]]</f>
        <v>3.2279887702362187</v>
      </c>
    </row>
    <row r="8673" spans="1:12" x14ac:dyDescent="0.25">
      <c r="A8673" s="2">
        <v>45870</v>
      </c>
      <c r="B8673" s="1" t="s">
        <v>199</v>
      </c>
      <c r="C8673" s="4">
        <v>1708.3890184332722</v>
      </c>
      <c r="D8673" s="4">
        <v>15.888017871429435</v>
      </c>
      <c r="E8673" s="4">
        <v>22482.399482581863</v>
      </c>
      <c r="F8673" s="1" t="s">
        <v>510</v>
      </c>
      <c r="G8673" s="1">
        <v>2</v>
      </c>
      <c r="H8673" s="1" t="s">
        <v>505</v>
      </c>
      <c r="I86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3.5890525597337652</v>
      </c>
      <c r="J8673" s="1" t="str">
        <f>IFERROR(INDEX('consumption_figs'!$C:$C,MATCH(Table2[[#This Row],[item_code]],'consumption_figs'!A:A,0),1),"NA")</f>
        <v>pc/heat</v>
      </c>
      <c r="K8673" s="1">
        <f>+SUMIFS(prod!$E:$E,prod!$A:$A,Table2[[#This Row],[date]],prod!$G:$G,Table2[[#This Row],[production_line]],prod!$F:$F,Table2[[#This Row],[output_type]])</f>
        <v>476</v>
      </c>
      <c r="L8673">
        <f>+Table2[[#This Row],[cons_qty_base_uom]]/Table2[[#This Row],[Column1]]</f>
        <v>3.5890525597337652</v>
      </c>
    </row>
    <row r="8674" spans="1:12" x14ac:dyDescent="0.25">
      <c r="A8674" s="2">
        <v>45870</v>
      </c>
      <c r="B8674" s="1" t="s">
        <v>197</v>
      </c>
      <c r="C8674" s="4">
        <v>1136.7465475305044</v>
      </c>
      <c r="D8674" s="4">
        <v>10.57174289203369</v>
      </c>
      <c r="E8674" s="4">
        <v>14959.584565501438</v>
      </c>
      <c r="F8674" s="1" t="s">
        <v>510</v>
      </c>
      <c r="G8674" s="1">
        <v>2</v>
      </c>
      <c r="H8674" s="1" t="s">
        <v>505</v>
      </c>
      <c r="I86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2.3881229990136648</v>
      </c>
      <c r="J8674" s="1" t="str">
        <f>IFERROR(INDEX('consumption_figs'!$C:$C,MATCH(Table2[[#This Row],[item_code]],'consumption_figs'!A:A,0),1),"NA")</f>
        <v>pc/heat</v>
      </c>
      <c r="K8674" s="1">
        <f>+SUMIFS(prod!$E:$E,prod!$A:$A,Table2[[#This Row],[date]],prod!$G:$G,Table2[[#This Row],[production_line]],prod!$F:$F,Table2[[#This Row],[output_type]])</f>
        <v>476</v>
      </c>
      <c r="L8674">
        <f>+Table2[[#This Row],[cons_qty_base_uom]]/Table2[[#This Row],[Column1]]</f>
        <v>2.3881229990136648</v>
      </c>
    </row>
    <row r="8675" spans="1:12" x14ac:dyDescent="0.25">
      <c r="A8675" s="2">
        <v>45870</v>
      </c>
      <c r="B8675" s="1" t="s">
        <v>264</v>
      </c>
      <c r="C8675" s="4">
        <v>6.9510048743192163</v>
      </c>
      <c r="D8675" s="4">
        <v>6.9510048743192163</v>
      </c>
      <c r="E8675" s="4">
        <v>4399.986085444064</v>
      </c>
      <c r="F8675" s="1" t="s">
        <v>510</v>
      </c>
      <c r="G8675" s="1">
        <v>2</v>
      </c>
      <c r="H8675" s="1" t="s">
        <v>505</v>
      </c>
      <c r="I86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7.872567642556931E-2</v>
      </c>
      <c r="J8675" s="1" t="str">
        <f>IFERROR(INDEX('consumption_figs'!$C:$C,MATCH(Table2[[#This Row],[item_code]],'consumption_figs'!A:A,0),1),"NA")</f>
        <v>kg/ton</v>
      </c>
      <c r="K8675" s="1">
        <f>+SUMIFS(prod!$E:$E,prod!$A:$A,Table2[[#This Row],[date]],prod!$G:$G,Table2[[#This Row],[production_line]],prod!$F:$F,Table2[[#This Row],[output_type]])</f>
        <v>476</v>
      </c>
      <c r="L8675">
        <f>+Table2[[#This Row],[cons_qty_base_uom]]/Table2[[#This Row],[Column1]]</f>
        <v>1.4602951416637009E-2</v>
      </c>
    </row>
    <row r="8676" spans="1:12" x14ac:dyDescent="0.25">
      <c r="A8676" s="2">
        <v>45870</v>
      </c>
      <c r="B8676" s="1" t="s">
        <v>162</v>
      </c>
      <c r="C8676" s="4">
        <v>74.724506000361842</v>
      </c>
      <c r="D8676" s="4">
        <v>2.1595382234104576</v>
      </c>
      <c r="E8676" s="4">
        <v>13973.482622067664</v>
      </c>
      <c r="F8676" s="1" t="s">
        <v>510</v>
      </c>
      <c r="G8676" s="1">
        <v>2</v>
      </c>
      <c r="H8676" s="1" t="s">
        <v>505</v>
      </c>
      <c r="I86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0.15698425630328119</v>
      </c>
      <c r="J8676" s="1" t="str">
        <f>IFERROR(INDEX('consumption_figs'!$C:$C,MATCH(Table2[[#This Row],[item_code]],'consumption_figs'!A:A,0),1),"NA")</f>
        <v>pc/heat</v>
      </c>
      <c r="K8676" s="1">
        <f>+SUMIFS(prod!$E:$E,prod!$A:$A,Table2[[#This Row],[date]],prod!$G:$G,Table2[[#This Row],[production_line]],prod!$F:$F,Table2[[#This Row],[output_type]])</f>
        <v>476</v>
      </c>
      <c r="L8676">
        <f>+Table2[[#This Row],[cons_qty_base_uom]]/Table2[[#This Row],[Column1]]</f>
        <v>0.15698425630328119</v>
      </c>
    </row>
    <row r="8677" spans="1:12" x14ac:dyDescent="0.25">
      <c r="A8677" s="2">
        <v>45870</v>
      </c>
      <c r="B8677" s="1" t="s">
        <v>61</v>
      </c>
      <c r="C8677" s="4">
        <v>74.724506000361814</v>
      </c>
      <c r="D8677" s="4">
        <v>0.2615357710012664</v>
      </c>
      <c r="E8677" s="4">
        <v>672.52055400325628</v>
      </c>
      <c r="F8677" s="1" t="s">
        <v>510</v>
      </c>
      <c r="G8677" s="1">
        <v>2</v>
      </c>
      <c r="H8677" s="1" t="s">
        <v>505</v>
      </c>
      <c r="I86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0.15698425630328111</v>
      </c>
      <c r="J8677" s="1" t="str">
        <f>IFERROR(INDEX('consumption_figs'!$C:$C,MATCH(Table2[[#This Row],[item_code]],'consumption_figs'!A:A,0),1),"NA")</f>
        <v>pc/heat</v>
      </c>
      <c r="K8677" s="1">
        <f>+SUMIFS(prod!$E:$E,prod!$A:$A,Table2[[#This Row],[date]],prod!$G:$G,Table2[[#This Row],[production_line]],prod!$F:$F,Table2[[#This Row],[output_type]])</f>
        <v>476</v>
      </c>
      <c r="L8677">
        <f>+Table2[[#This Row],[cons_qty_base_uom]]/Table2[[#This Row],[Column1]]</f>
        <v>0.15698425630328111</v>
      </c>
    </row>
    <row r="8678" spans="1:12" x14ac:dyDescent="0.25">
      <c r="A8678" s="2">
        <v>45870</v>
      </c>
      <c r="B8678" s="1" t="s">
        <v>163</v>
      </c>
      <c r="C8678" s="4">
        <v>28.021689750135689</v>
      </c>
      <c r="D8678" s="4">
        <v>3.8669931855187247</v>
      </c>
      <c r="E8678" s="4">
        <v>11713.066315556718</v>
      </c>
      <c r="F8678" s="1" t="s">
        <v>510</v>
      </c>
      <c r="G8678" s="1">
        <v>2</v>
      </c>
      <c r="H8678" s="1" t="s">
        <v>505</v>
      </c>
      <c r="I86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5.8869096113730437E-2</v>
      </c>
      <c r="J8678" s="1" t="str">
        <f>IFERROR(INDEX('consumption_figs'!$C:$C,MATCH(Table2[[#This Row],[item_code]],'consumption_figs'!A:A,0),1),"NA")</f>
        <v>pc/heat</v>
      </c>
      <c r="K8678" s="1">
        <f>+SUMIFS(prod!$E:$E,prod!$A:$A,Table2[[#This Row],[date]],prod!$G:$G,Table2[[#This Row],[production_line]],prod!$F:$F,Table2[[#This Row],[output_type]])</f>
        <v>476</v>
      </c>
      <c r="L8678">
        <f>+Table2[[#This Row],[cons_qty_base_uom]]/Table2[[#This Row],[Column1]]</f>
        <v>5.8869096113730437E-2</v>
      </c>
    </row>
    <row r="8679" spans="1:12" x14ac:dyDescent="0.25">
      <c r="A8679" s="2">
        <v>45870</v>
      </c>
      <c r="B8679" s="1" t="e">
        <f>+#REF!</f>
        <v>#REF!</v>
      </c>
      <c r="C8679" s="4">
        <v>258.73360202625281</v>
      </c>
      <c r="D8679" s="4">
        <v>3.0996285522745088</v>
      </c>
      <c r="E8679" s="4">
        <v>21216.155366152729</v>
      </c>
      <c r="F8679" s="1" t="s">
        <v>510</v>
      </c>
      <c r="G8679" s="1">
        <v>2</v>
      </c>
      <c r="H8679" s="1" t="s">
        <v>505</v>
      </c>
      <c r="I86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9.9988017815306737E-2</v>
      </c>
      <c r="J8679" s="1" t="str">
        <f>IFERROR(INDEX('consumption_figs'!$C:$C,MATCH(Table2[[#This Row],[item_code]],'consumption_figs'!A:A,0),1),"NA")</f>
        <v>NA</v>
      </c>
      <c r="K8679" s="1">
        <f>+SUMIFS(prod!$E:$E,prod!$A:$A,Table2[[#This Row],[date]],prod!$G:$G,Table2[[#This Row],[production_line]],prod!$F:$F,Table2[[#This Row],[output_type]])</f>
        <v>476</v>
      </c>
      <c r="L8679">
        <f>+Table2[[#This Row],[cons_qty_base_uom]]/Table2[[#This Row],[Column1]]</f>
        <v>0.54355798745011097</v>
      </c>
    </row>
    <row r="8680" spans="1:12" x14ac:dyDescent="0.25">
      <c r="A8680" s="2">
        <v>45870</v>
      </c>
      <c r="B8680" s="1" t="s">
        <v>160</v>
      </c>
      <c r="C8680" s="4">
        <v>44.834703600217104</v>
      </c>
      <c r="D8680" s="4">
        <v>0.56222718314672226</v>
      </c>
      <c r="E8680" s="4">
        <v>3138.4292520151971</v>
      </c>
      <c r="F8680" s="1" t="s">
        <v>510</v>
      </c>
      <c r="G8680" s="1">
        <v>2</v>
      </c>
      <c r="H8680" s="1" t="s">
        <v>505</v>
      </c>
      <c r="I86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9.4190553781968708E-2</v>
      </c>
      <c r="J8680" s="1" t="str">
        <f>IFERROR(INDEX('consumption_figs'!$C:$C,MATCH(Table2[[#This Row],[item_code]],'consumption_figs'!A:A,0),1),"NA")</f>
        <v>pc/heat</v>
      </c>
      <c r="K8680" s="1">
        <f>+SUMIFS(prod!$E:$E,prod!$A:$A,Table2[[#This Row],[date]],prod!$G:$G,Table2[[#This Row],[production_line]],prod!$F:$F,Table2[[#This Row],[output_type]])</f>
        <v>476</v>
      </c>
      <c r="L8680">
        <f>+Table2[[#This Row],[cons_qty_base_uom]]/Table2[[#This Row],[Column1]]</f>
        <v>9.4190553781968708E-2</v>
      </c>
    </row>
    <row r="8681" spans="1:12" x14ac:dyDescent="0.25">
      <c r="A8681" s="2">
        <v>45870</v>
      </c>
      <c r="B8681" s="1" t="e">
        <f>+#REF!</f>
        <v>#REF!</v>
      </c>
      <c r="C8681" s="4">
        <v>495.0498522523971</v>
      </c>
      <c r="D8681" s="4">
        <v>5.6435683156773271</v>
      </c>
      <c r="E8681" s="4">
        <v>119802.0642450801</v>
      </c>
      <c r="F8681" s="1" t="s">
        <v>510</v>
      </c>
      <c r="G8681" s="1">
        <v>2</v>
      </c>
      <c r="H8681" s="1" t="s">
        <v>505</v>
      </c>
      <c r="I86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0.18205059082830088</v>
      </c>
      <c r="J8681" s="1" t="str">
        <f>IFERROR(INDEX('consumption_figs'!$C:$C,MATCH(Table2[[#This Row],[item_code]],'consumption_figs'!A:A,0),1),"NA")</f>
        <v>NA</v>
      </c>
      <c r="K8681" s="1">
        <f>+SUMIFS(prod!$E:$E,prod!$A:$A,Table2[[#This Row],[date]],prod!$G:$G,Table2[[#This Row],[production_line]],prod!$F:$F,Table2[[#This Row],[output_type]])</f>
        <v>476</v>
      </c>
      <c r="L8681">
        <f>+Table2[[#This Row],[cons_qty_base_uom]]/Table2[[#This Row],[Column1]]</f>
        <v>1.0400206980092377</v>
      </c>
    </row>
    <row r="8682" spans="1:12" x14ac:dyDescent="0.25">
      <c r="A8682" s="2">
        <v>45870</v>
      </c>
      <c r="B8682" s="1" t="s">
        <v>161</v>
      </c>
      <c r="C8682" s="4">
        <v>14.944901200072367</v>
      </c>
      <c r="D8682" s="4">
        <v>2.1670106740104926</v>
      </c>
      <c r="E8682" s="4">
        <v>6336.6381088306834</v>
      </c>
      <c r="F8682" s="1" t="s">
        <v>510</v>
      </c>
      <c r="G8682" s="1">
        <v>2</v>
      </c>
      <c r="H8682" s="1" t="s">
        <v>505</v>
      </c>
      <c r="I86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3.1396851260656236E-2</v>
      </c>
      <c r="J8682" s="1" t="str">
        <f>IFERROR(INDEX('consumption_figs'!$C:$C,MATCH(Table2[[#This Row],[item_code]],'consumption_figs'!A:A,0),1),"NA")</f>
        <v>pc/heat</v>
      </c>
      <c r="K8682" s="1">
        <f>+SUMIFS(prod!$E:$E,prod!$A:$A,Table2[[#This Row],[date]],prod!$G:$G,Table2[[#This Row],[production_line]],prod!$F:$F,Table2[[#This Row],[output_type]])</f>
        <v>476</v>
      </c>
      <c r="L8682">
        <f>+Table2[[#This Row],[cons_qty_base_uom]]/Table2[[#This Row],[Column1]]</f>
        <v>3.1396851260656236E-2</v>
      </c>
    </row>
    <row r="8683" spans="1:12" x14ac:dyDescent="0.25">
      <c r="A8683" s="2">
        <v>45870</v>
      </c>
      <c r="B8683" s="1" t="s">
        <v>204</v>
      </c>
      <c r="C8683" s="4">
        <v>0.69521690767519462</v>
      </c>
      <c r="D8683" s="4">
        <v>4.0044493882091213E-2</v>
      </c>
      <c r="E8683" s="4">
        <v>107.75862068965516</v>
      </c>
      <c r="F8683" s="1" t="s">
        <v>510</v>
      </c>
      <c r="G8683" s="1">
        <v>2</v>
      </c>
      <c r="H8683" s="1" t="s">
        <v>505</v>
      </c>
      <c r="I86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1.4605397220067114E-3</v>
      </c>
      <c r="J8683" s="1" t="str">
        <f>IFERROR(INDEX('consumption_figs'!$C:$C,MATCH(Table2[[#This Row],[item_code]],'consumption_figs'!A:A,0),1),"NA")</f>
        <v>pc/heat</v>
      </c>
      <c r="K8683" s="1">
        <f>+SUMIFS(prod!$E:$E,prod!$A:$A,Table2[[#This Row],[date]],prod!$G:$G,Table2[[#This Row],[production_line]],prod!$F:$F,Table2[[#This Row],[output_type]])</f>
        <v>476</v>
      </c>
      <c r="L8683">
        <f>+Table2[[#This Row],[cons_qty_base_uom]]/Table2[[#This Row],[Column1]]</f>
        <v>1.4605397220067114E-3</v>
      </c>
    </row>
    <row r="8684" spans="1:12" x14ac:dyDescent="0.25">
      <c r="A8684" s="2">
        <v>45870</v>
      </c>
      <c r="B8684" s="1" t="s">
        <v>287</v>
      </c>
      <c r="C8684" s="4">
        <v>5.964034111976269</v>
      </c>
      <c r="D8684" s="4">
        <v>5.964034111976269</v>
      </c>
      <c r="E8684" s="4">
        <v>10252.174638487206</v>
      </c>
      <c r="F8684" s="1" t="s">
        <v>510</v>
      </c>
      <c r="G8684" s="1">
        <v>2</v>
      </c>
      <c r="H8684" s="1" t="s">
        <v>505</v>
      </c>
      <c r="I86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6.7547445035634007E-2</v>
      </c>
      <c r="J8684" s="1" t="str">
        <f>IFERROR(INDEX('consumption_figs'!$C:$C,MATCH(Table2[[#This Row],[item_code]],'consumption_figs'!A:A,0),1),"NA")</f>
        <v>kg/ton</v>
      </c>
      <c r="K8684" s="1">
        <f>+SUMIFS(prod!$E:$E,prod!$A:$A,Table2[[#This Row],[date]],prod!$G:$G,Table2[[#This Row],[production_line]],prod!$F:$F,Table2[[#This Row],[output_type]])</f>
        <v>476</v>
      </c>
      <c r="L8684">
        <f>+Table2[[#This Row],[cons_qty_base_uom]]/Table2[[#This Row],[Column1]]</f>
        <v>1.2529483428521573E-2</v>
      </c>
    </row>
    <row r="8685" spans="1:12" x14ac:dyDescent="0.25">
      <c r="A8685" s="2">
        <v>45870</v>
      </c>
      <c r="B8685" s="1" t="s">
        <v>285</v>
      </c>
      <c r="C8685" s="4">
        <v>4.7725868248671377</v>
      </c>
      <c r="D8685" s="4">
        <v>4.7725868248671377</v>
      </c>
      <c r="E8685" s="4">
        <v>5196.3925349153396</v>
      </c>
      <c r="F8685" s="1" t="s">
        <v>510</v>
      </c>
      <c r="G8685" s="1">
        <v>2</v>
      </c>
      <c r="H8685" s="1" t="s">
        <v>505</v>
      </c>
      <c r="I86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5.4053353850399097E-2</v>
      </c>
      <c r="J8685" s="1" t="str">
        <f>IFERROR(INDEX('consumption_figs'!$C:$C,MATCH(Table2[[#This Row],[item_code]],'consumption_figs'!A:A,0),1),"NA")</f>
        <v>kg/ton</v>
      </c>
      <c r="K8685" s="1">
        <f>+SUMIFS(prod!$E:$E,prod!$A:$A,Table2[[#This Row],[date]],prod!$G:$G,Table2[[#This Row],[production_line]],prod!$F:$F,Table2[[#This Row],[output_type]])</f>
        <v>476</v>
      </c>
      <c r="L8685">
        <f>+Table2[[#This Row],[cons_qty_base_uom]]/Table2[[#This Row],[Column1]]</f>
        <v>1.0026442909384743E-2</v>
      </c>
    </row>
    <row r="8686" spans="1:12" x14ac:dyDescent="0.25">
      <c r="A8686" s="2">
        <v>45870</v>
      </c>
      <c r="B8686" s="1" t="s">
        <v>288</v>
      </c>
      <c r="C8686" s="4">
        <v>1.6129032258064515</v>
      </c>
      <c r="D8686" s="4">
        <v>1.6129032258064515</v>
      </c>
      <c r="E8686" s="4">
        <v>1383.8709677419354</v>
      </c>
      <c r="F8686" s="1" t="s">
        <v>510</v>
      </c>
      <c r="G8686" s="1">
        <v>2</v>
      </c>
      <c r="H8686" s="1" t="s">
        <v>505</v>
      </c>
      <c r="I86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1.8267415971713271E-2</v>
      </c>
      <c r="J8686" s="1" t="str">
        <f>IFERROR(INDEX('consumption_figs'!$C:$C,MATCH(Table2[[#This Row],[item_code]],'consumption_figs'!A:A,0),1),"NA")</f>
        <v>kg/ton</v>
      </c>
      <c r="K8686" s="1">
        <f>+SUMIFS(prod!$E:$E,prod!$A:$A,Table2[[#This Row],[date]],prod!$G:$G,Table2[[#This Row],[production_line]],prod!$F:$F,Table2[[#This Row],[output_type]])</f>
        <v>476</v>
      </c>
      <c r="L8686">
        <f>+Table2[[#This Row],[cons_qty_base_uom]]/Table2[[#This Row],[Column1]]</f>
        <v>3.3884521550555705E-3</v>
      </c>
    </row>
    <row r="8687" spans="1:12" x14ac:dyDescent="0.25">
      <c r="A8687" s="2">
        <v>45870</v>
      </c>
      <c r="B8687" s="1" t="s">
        <v>205</v>
      </c>
      <c r="C8687" s="4">
        <v>26.631442343344464</v>
      </c>
      <c r="D8687" s="4">
        <v>0.9816349647756768</v>
      </c>
      <c r="E8687" s="4">
        <v>1837.5695216907679</v>
      </c>
      <c r="F8687" s="1" t="s">
        <v>510</v>
      </c>
      <c r="G8687" s="1">
        <v>2</v>
      </c>
      <c r="H8687" s="1" t="s">
        <v>505</v>
      </c>
      <c r="I86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5.5948408284337107E-2</v>
      </c>
      <c r="J8687" s="1" t="str">
        <f>IFERROR(INDEX('consumption_figs'!$C:$C,MATCH(Table2[[#This Row],[item_code]],'consumption_figs'!A:A,0),1),"NA")</f>
        <v>pc/heat</v>
      </c>
      <c r="K8687" s="1">
        <f>+SUMIFS(prod!$E:$E,prod!$A:$A,Table2[[#This Row],[date]],prod!$G:$G,Table2[[#This Row],[production_line]],prod!$F:$F,Table2[[#This Row],[output_type]])</f>
        <v>476</v>
      </c>
      <c r="L8687">
        <f>+Table2[[#This Row],[cons_qty_base_uom]]/Table2[[#This Row],[Column1]]</f>
        <v>5.5948408284337107E-2</v>
      </c>
    </row>
    <row r="8688" spans="1:12" x14ac:dyDescent="0.25">
      <c r="A8688" s="2">
        <v>45870</v>
      </c>
      <c r="B8688" s="1" t="s">
        <v>292</v>
      </c>
      <c r="C8688" s="4">
        <v>53.786228525522183</v>
      </c>
      <c r="D8688" s="4">
        <v>53.786228525522183</v>
      </c>
      <c r="E8688" s="4">
        <v>31915.672282474352</v>
      </c>
      <c r="F8688" s="1" t="s">
        <v>510</v>
      </c>
      <c r="G8688" s="1">
        <v>2</v>
      </c>
      <c r="H8688" s="1" t="s">
        <v>505</v>
      </c>
      <c r="I86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0.60917195421571324</v>
      </c>
      <c r="J8688" s="1" t="str">
        <f>IFERROR(INDEX('consumption_figs'!$C:$C,MATCH(Table2[[#This Row],[item_code]],'consumption_figs'!A:A,0),1),"NA")</f>
        <v>kg/ton</v>
      </c>
      <c r="K8688" s="1">
        <f>+SUMIFS(prod!$E:$E,prod!$A:$A,Table2[[#This Row],[date]],prod!$G:$G,Table2[[#This Row],[production_line]],prod!$F:$F,Table2[[#This Row],[output_type]])</f>
        <v>476</v>
      </c>
      <c r="L8688">
        <f>+Table2[[#This Row],[cons_qty_base_uom]]/Table2[[#This Row],[Column1]]</f>
        <v>0.11299627841496257</v>
      </c>
    </row>
    <row r="8689" spans="1:12" x14ac:dyDescent="0.25">
      <c r="A8689" s="2">
        <v>45870</v>
      </c>
      <c r="B8689" s="1" t="s">
        <v>201</v>
      </c>
      <c r="C8689" s="4">
        <v>929.93146457470471</v>
      </c>
      <c r="D8689" s="4">
        <v>1.7798888231959842</v>
      </c>
      <c r="E8689" s="4">
        <v>1952.85607560688</v>
      </c>
      <c r="F8689" s="1" t="s">
        <v>510</v>
      </c>
      <c r="G8689" s="1">
        <v>2</v>
      </c>
      <c r="H8689" s="1" t="s">
        <v>505</v>
      </c>
      <c r="I86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1.9536375306191276</v>
      </c>
      <c r="J8689" s="1" t="str">
        <f>IFERROR(INDEX('consumption_figs'!$C:$C,MATCH(Table2[[#This Row],[item_code]],'consumption_figs'!A:A,0),1),"NA")</f>
        <v>pc/heat</v>
      </c>
      <c r="K8689" s="1">
        <f>+SUMIFS(prod!$E:$E,prod!$A:$A,Table2[[#This Row],[date]],prod!$G:$G,Table2[[#This Row],[production_line]],prod!$F:$F,Table2[[#This Row],[output_type]])</f>
        <v>476</v>
      </c>
      <c r="L8689">
        <f>+Table2[[#This Row],[cons_qty_base_uom]]/Table2[[#This Row],[Column1]]</f>
        <v>1.9536375306191276</v>
      </c>
    </row>
    <row r="8690" spans="1:12" x14ac:dyDescent="0.25">
      <c r="A8690" s="2">
        <v>45870</v>
      </c>
      <c r="B8690" s="1" t="s">
        <v>59</v>
      </c>
      <c r="C8690" s="4">
        <v>0.85888672090442031</v>
      </c>
      <c r="D8690" s="4">
        <v>7.7299804881397743E-3</v>
      </c>
      <c r="E8690" s="4">
        <v>30.404589920016477</v>
      </c>
      <c r="F8690" s="1" t="s">
        <v>510</v>
      </c>
      <c r="G8690" s="1">
        <v>2</v>
      </c>
      <c r="H8690" s="1" t="s">
        <v>505</v>
      </c>
      <c r="I86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1.8043838674462612E-3</v>
      </c>
      <c r="J8690" s="1" t="str">
        <f>IFERROR(INDEX('consumption_figs'!$C:$C,MATCH(Table2[[#This Row],[item_code]],'consumption_figs'!A:A,0),1),"NA")</f>
        <v>pc/heat</v>
      </c>
      <c r="K8690" s="1">
        <f>+SUMIFS(prod!$E:$E,prod!$A:$A,Table2[[#This Row],[date]],prod!$G:$G,Table2[[#This Row],[production_line]],prod!$F:$F,Table2[[#This Row],[output_type]])</f>
        <v>476</v>
      </c>
      <c r="L8690">
        <f>+Table2[[#This Row],[cons_qty_base_uom]]/Table2[[#This Row],[Column1]]</f>
        <v>1.8043838674462612E-3</v>
      </c>
    </row>
    <row r="8691" spans="1:12" x14ac:dyDescent="0.25">
      <c r="A8691" s="2">
        <v>45870</v>
      </c>
      <c r="B8691" s="1" t="s">
        <v>566</v>
      </c>
      <c r="C8691" s="4">
        <v>18.517926854954609</v>
      </c>
      <c r="D8691" s="4">
        <v>0.18332747586405065</v>
      </c>
      <c r="E8691" s="4">
        <v>990.7090867400716</v>
      </c>
      <c r="F8691" s="1" t="s">
        <v>510</v>
      </c>
      <c r="G8691" s="1">
        <v>2</v>
      </c>
      <c r="H8691" s="1" t="s">
        <v>505</v>
      </c>
      <c r="I86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5.9137895440016337E-3</v>
      </c>
      <c r="J8691" s="1" t="str">
        <f>IFERROR(INDEX('consumption_figs'!$C:$C,MATCH(Table2[[#This Row],[item_code]],'consumption_figs'!A:A,0),1),"NA")</f>
        <v>NA</v>
      </c>
      <c r="K8691" s="1">
        <f>+SUMIFS(prod!$E:$E,prod!$A:$A,Table2[[#This Row],[date]],prod!$G:$G,Table2[[#This Row],[production_line]],prod!$F:$F,Table2[[#This Row],[output_type]])</f>
        <v>476</v>
      </c>
      <c r="L8691">
        <f>+Table2[[#This Row],[cons_qty_base_uom]]/Table2[[#This Row],[Column1]]</f>
        <v>3.8903207678476069E-2</v>
      </c>
    </row>
    <row r="8692" spans="1:12" x14ac:dyDescent="0.25">
      <c r="A8692" s="2">
        <v>45870</v>
      </c>
      <c r="B8692" s="1" t="s">
        <v>60</v>
      </c>
      <c r="C8692" s="4">
        <v>266.74090962103901</v>
      </c>
      <c r="D8692" s="4">
        <v>3.7488834401779312</v>
      </c>
      <c r="E8692" s="4">
        <v>7804.8390155116022</v>
      </c>
      <c r="F8692" s="1" t="s">
        <v>510</v>
      </c>
      <c r="G8692" s="1">
        <v>2</v>
      </c>
      <c r="H8692" s="1" t="s">
        <v>505</v>
      </c>
      <c r="I86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0.56038006222907355</v>
      </c>
      <c r="J8692" s="1" t="str">
        <f>IFERROR(INDEX('consumption_figs'!$C:$C,MATCH(Table2[[#This Row],[item_code]],'consumption_figs'!A:A,0),1),"NA")</f>
        <v>pc/heat</v>
      </c>
      <c r="K8692" s="1">
        <f>+SUMIFS(prod!$E:$E,prod!$A:$A,Table2[[#This Row],[date]],prod!$G:$G,Table2[[#This Row],[production_line]],prod!$F:$F,Table2[[#This Row],[output_type]])</f>
        <v>476</v>
      </c>
      <c r="L8692">
        <f>+Table2[[#This Row],[cons_qty_base_uom]]/Table2[[#This Row],[Column1]]</f>
        <v>0.56038006222907355</v>
      </c>
    </row>
    <row r="8693" spans="1:12" x14ac:dyDescent="0.25">
      <c r="A8693" s="2">
        <v>45870</v>
      </c>
      <c r="B8693" s="1" t="s">
        <v>259</v>
      </c>
      <c r="C8693" s="4">
        <v>1.0835053370052468</v>
      </c>
      <c r="D8693" s="4">
        <v>1.0835053370052468</v>
      </c>
      <c r="E8693" s="4">
        <v>3352.5822137616342</v>
      </c>
      <c r="F8693" s="1" t="s">
        <v>510</v>
      </c>
      <c r="G8693" s="1">
        <v>2</v>
      </c>
      <c r="H8693" s="1" t="s">
        <v>505</v>
      </c>
      <c r="I86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1.2271562473160653E-2</v>
      </c>
      <c r="J8693" s="1" t="str">
        <f>IFERROR(INDEX('consumption_figs'!$C:$C,MATCH(Table2[[#This Row],[item_code]],'consumption_figs'!A:A,0),1),"NA")</f>
        <v>kg/ton</v>
      </c>
      <c r="K8693" s="1">
        <f>+SUMIFS(prod!$E:$E,prod!$A:$A,Table2[[#This Row],[date]],prod!$G:$G,Table2[[#This Row],[production_line]],prod!$F:$F,Table2[[#This Row],[output_type]])</f>
        <v>476</v>
      </c>
      <c r="L8693">
        <f>+Table2[[#This Row],[cons_qty_base_uom]]/Table2[[#This Row],[Column1]]</f>
        <v>2.2762717163975774E-3</v>
      </c>
    </row>
    <row r="8694" spans="1:12" x14ac:dyDescent="0.25">
      <c r="A8694" s="2">
        <v>45870</v>
      </c>
      <c r="B8694" s="1" t="s">
        <v>272</v>
      </c>
      <c r="C8694" s="4">
        <v>0.30289907514167391</v>
      </c>
      <c r="D8694" s="4">
        <v>0.30289907514167391</v>
      </c>
      <c r="E8694" s="4">
        <v>331.46245792753376</v>
      </c>
      <c r="F8694" s="1" t="s">
        <v>510</v>
      </c>
      <c r="G8694" s="1">
        <v>2</v>
      </c>
      <c r="H8694" s="1" t="s">
        <v>505</v>
      </c>
      <c r="I86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3.4305737098973194E-3</v>
      </c>
      <c r="J8694" s="1" t="str">
        <f>IFERROR(INDEX('consumption_figs'!$C:$C,MATCH(Table2[[#This Row],[item_code]],'consumption_figs'!A:A,0),1),"NA")</f>
        <v>kg/ton</v>
      </c>
      <c r="K8694" s="1">
        <f>+SUMIFS(prod!$E:$E,prod!$A:$A,Table2[[#This Row],[date]],prod!$G:$G,Table2[[#This Row],[production_line]],prod!$F:$F,Table2[[#This Row],[output_type]])</f>
        <v>476</v>
      </c>
      <c r="L8694">
        <f>+Table2[[#This Row],[cons_qty_base_uom]]/Table2[[#This Row],[Column1]]</f>
        <v>6.3634259483544937E-4</v>
      </c>
    </row>
    <row r="8695" spans="1:12" x14ac:dyDescent="0.25">
      <c r="A8695" s="2">
        <v>45901</v>
      </c>
      <c r="B8695" s="1" t="s">
        <v>80</v>
      </c>
      <c r="C8695" s="4">
        <v>25.843659580573423</v>
      </c>
      <c r="D8695" s="4">
        <v>0.94665325043640391</v>
      </c>
      <c r="E8695" s="4">
        <v>1369.7139577703915</v>
      </c>
      <c r="F8695" s="1" t="s">
        <v>510</v>
      </c>
      <c r="G8695" s="1">
        <v>2</v>
      </c>
      <c r="H8695" s="1" t="s">
        <v>505</v>
      </c>
      <c r="I86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4.9891234711531701E-2</v>
      </c>
      <c r="J8695" s="1" t="str">
        <f>IFERROR(INDEX('consumption_figs'!$C:$C,MATCH(Table2[[#This Row],[item_code]],'consumption_figs'!A:A,0),1),"NA")</f>
        <v>pc/heat</v>
      </c>
      <c r="K8695" s="1">
        <f>+SUMIFS(prod!$E:$E,prod!$A:$A,Table2[[#This Row],[date]],prod!$G:$G,Table2[[#This Row],[production_line]],prod!$F:$F,Table2[[#This Row],[output_type]])</f>
        <v>518</v>
      </c>
      <c r="L8695">
        <f>+Table2[[#This Row],[cons_qty_base_uom]]/Table2[[#This Row],[Column1]]</f>
        <v>4.9891234711531701E-2</v>
      </c>
    </row>
    <row r="8696" spans="1:12" x14ac:dyDescent="0.25">
      <c r="A8696" s="2">
        <v>45901</v>
      </c>
      <c r="B8696" s="1" t="s">
        <v>144</v>
      </c>
      <c r="C8696" s="4">
        <v>104.33181089935196</v>
      </c>
      <c r="D8696" s="4">
        <v>2.1794915296874628</v>
      </c>
      <c r="E8696" s="4">
        <v>2712.6270833831509</v>
      </c>
      <c r="F8696" s="1" t="s">
        <v>510</v>
      </c>
      <c r="G8696" s="1">
        <v>2</v>
      </c>
      <c r="H8696" s="1" t="s">
        <v>505</v>
      </c>
      <c r="I86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0.20141276235396133</v>
      </c>
      <c r="J8696" s="1" t="str">
        <f>IFERROR(INDEX('consumption_figs'!$C:$C,MATCH(Table2[[#This Row],[item_code]],'consumption_figs'!A:A,0),1),"NA")</f>
        <v>pc/heat</v>
      </c>
      <c r="K8696" s="1">
        <f>+SUMIFS(prod!$E:$E,prod!$A:$A,Table2[[#This Row],[date]],prod!$G:$G,Table2[[#This Row],[production_line]],prod!$F:$F,Table2[[#This Row],[output_type]])</f>
        <v>518</v>
      </c>
      <c r="L8696">
        <f>+Table2[[#This Row],[cons_qty_base_uom]]/Table2[[#This Row],[Column1]]</f>
        <v>0.20141276235396133</v>
      </c>
    </row>
    <row r="8697" spans="1:12" x14ac:dyDescent="0.25">
      <c r="A8697" s="2">
        <v>45901</v>
      </c>
      <c r="B8697" s="1" t="s">
        <v>146</v>
      </c>
      <c r="C8697" s="4">
        <v>58.387527200554764</v>
      </c>
      <c r="D8697" s="4">
        <v>1.2220509443076111</v>
      </c>
      <c r="E8697" s="4">
        <v>1518.0757072144238</v>
      </c>
      <c r="F8697" s="1" t="s">
        <v>510</v>
      </c>
      <c r="G8697" s="1">
        <v>2</v>
      </c>
      <c r="H8697" s="1" t="s">
        <v>505</v>
      </c>
      <c r="I86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0.11271723397790495</v>
      </c>
      <c r="J8697" s="1" t="str">
        <f>IFERROR(INDEX('consumption_figs'!$C:$C,MATCH(Table2[[#This Row],[item_code]],'consumption_figs'!A:A,0),1),"NA")</f>
        <v>pc/heat</v>
      </c>
      <c r="K8697" s="1">
        <f>+SUMIFS(prod!$E:$E,prod!$A:$A,Table2[[#This Row],[date]],prod!$G:$G,Table2[[#This Row],[production_line]],prod!$F:$F,Table2[[#This Row],[output_type]])</f>
        <v>518</v>
      </c>
      <c r="L8697">
        <f>+Table2[[#This Row],[cons_qty_base_uom]]/Table2[[#This Row],[Column1]]</f>
        <v>0.11271723397790495</v>
      </c>
    </row>
    <row r="8698" spans="1:12" x14ac:dyDescent="0.25">
      <c r="A8698" s="2">
        <v>45901</v>
      </c>
      <c r="B8698" s="1" t="s">
        <v>582</v>
      </c>
      <c r="C8698" s="4">
        <v>0.95717257705827485</v>
      </c>
      <c r="D8698" s="4">
        <v>2.4082462038786195E-2</v>
      </c>
      <c r="E8698" s="4">
        <v>26.95397976996102</v>
      </c>
      <c r="F8698" s="1" t="s">
        <v>510</v>
      </c>
      <c r="G8698" s="1">
        <v>2</v>
      </c>
      <c r="H8698" s="1" t="s">
        <v>505</v>
      </c>
      <c r="I86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8.0274873462620648E-4</v>
      </c>
      <c r="J8698" s="1" t="str">
        <f>IFERROR(INDEX('consumption_figs'!$C:$C,MATCH(Table2[[#This Row],[item_code]],'consumption_figs'!A:A,0),1),"NA")</f>
        <v>NA</v>
      </c>
      <c r="K8698" s="1">
        <f>+SUMIFS(prod!$E:$E,prod!$A:$A,Table2[[#This Row],[date]],prod!$G:$G,Table2[[#This Row],[production_line]],prod!$F:$F,Table2[[#This Row],[output_type]])</f>
        <v>518</v>
      </c>
      <c r="L8698">
        <f>+Table2[[#This Row],[cons_qty_base_uom]]/Table2[[#This Row],[Column1]]</f>
        <v>1.8478235078345075E-3</v>
      </c>
    </row>
    <row r="8699" spans="1:12" x14ac:dyDescent="0.25">
      <c r="A8699" s="2">
        <v>45901</v>
      </c>
      <c r="B8699" s="1" t="s">
        <v>89</v>
      </c>
      <c r="C8699" s="4">
        <v>17.229106387048947</v>
      </c>
      <c r="D8699" s="4">
        <v>0.36525705540543785</v>
      </c>
      <c r="E8699" s="4">
        <v>446.23385542456771</v>
      </c>
      <c r="F8699" s="1" t="s">
        <v>510</v>
      </c>
      <c r="G8699" s="1">
        <v>2</v>
      </c>
      <c r="H8699" s="1" t="s">
        <v>505</v>
      </c>
      <c r="I86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1.2175235180181262E-2</v>
      </c>
      <c r="J8699" s="1" t="str">
        <f>IFERROR(INDEX('consumption_figs'!$C:$C,MATCH(Table2[[#This Row],[item_code]],'consumption_figs'!A:A,0),1),"NA")</f>
        <v>NA</v>
      </c>
      <c r="K8699" s="1">
        <f>+SUMIFS(prod!$E:$E,prod!$A:$A,Table2[[#This Row],[date]],prod!$G:$G,Table2[[#This Row],[production_line]],prod!$F:$F,Table2[[#This Row],[output_type]])</f>
        <v>518</v>
      </c>
      <c r="L8699">
        <f>+Table2[[#This Row],[cons_qty_base_uom]]/Table2[[#This Row],[Column1]]</f>
        <v>3.3260823141021134E-2</v>
      </c>
    </row>
    <row r="8700" spans="1:12" x14ac:dyDescent="0.25">
      <c r="A8700" s="2">
        <v>45901</v>
      </c>
      <c r="B8700" s="1" t="s">
        <v>93</v>
      </c>
      <c r="C8700" s="4">
        <v>53.601664315263392</v>
      </c>
      <c r="D8700" s="4">
        <v>1.1355350155902748</v>
      </c>
      <c r="E8700" s="4">
        <v>1388.2831057653218</v>
      </c>
      <c r="F8700" s="1" t="s">
        <v>510</v>
      </c>
      <c r="G8700" s="1">
        <v>2</v>
      </c>
      <c r="H8700" s="1" t="s">
        <v>505</v>
      </c>
      <c r="I87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3.7851167186342495E-2</v>
      </c>
      <c r="J8700" s="1" t="str">
        <f>IFERROR(INDEX('consumption_figs'!$C:$C,MATCH(Table2[[#This Row],[item_code]],'consumption_figs'!A:A,0),1),"NA")</f>
        <v>NA</v>
      </c>
      <c r="K8700" s="1">
        <f>+SUMIFS(prod!$E:$E,prod!$A:$A,Table2[[#This Row],[date]],prod!$G:$G,Table2[[#This Row],[production_line]],prod!$F:$F,Table2[[#This Row],[output_type]])</f>
        <v>518</v>
      </c>
      <c r="L8700">
        <f>+Table2[[#This Row],[cons_qty_base_uom]]/Table2[[#This Row],[Column1]]</f>
        <v>0.10347811643873242</v>
      </c>
    </row>
    <row r="8701" spans="1:12" x14ac:dyDescent="0.25">
      <c r="A8701" s="2">
        <v>45901</v>
      </c>
      <c r="B8701" s="1" t="s">
        <v>91</v>
      </c>
      <c r="C8701" s="4">
        <v>14.357588655874123</v>
      </c>
      <c r="D8701" s="4">
        <v>0.30438087950453141</v>
      </c>
      <c r="E8701" s="4">
        <v>371.86154618713977</v>
      </c>
      <c r="F8701" s="1" t="s">
        <v>510</v>
      </c>
      <c r="G8701" s="1">
        <v>2</v>
      </c>
      <c r="H8701" s="1" t="s">
        <v>505</v>
      </c>
      <c r="I87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1.0146029316817714E-2</v>
      </c>
      <c r="J8701" s="1" t="str">
        <f>IFERROR(INDEX('consumption_figs'!$C:$C,MATCH(Table2[[#This Row],[item_code]],'consumption_figs'!A:A,0),1),"NA")</f>
        <v>NA</v>
      </c>
      <c r="K8701" s="1">
        <f>+SUMIFS(prod!$E:$E,prod!$A:$A,Table2[[#This Row],[date]],prod!$G:$G,Table2[[#This Row],[production_line]],prod!$F:$F,Table2[[#This Row],[output_type]])</f>
        <v>518</v>
      </c>
      <c r="L8701">
        <f>+Table2[[#This Row],[cons_qty_base_uom]]/Table2[[#This Row],[Column1]]</f>
        <v>2.7717352617517611E-2</v>
      </c>
    </row>
    <row r="8702" spans="1:12" x14ac:dyDescent="0.25">
      <c r="A8702" s="2">
        <v>45901</v>
      </c>
      <c r="B8702" s="1" t="s">
        <v>117</v>
      </c>
      <c r="C8702" s="4">
        <v>278.53721992395799</v>
      </c>
      <c r="D8702" s="4">
        <v>5.7155837528396178</v>
      </c>
      <c r="E8702" s="4">
        <v>7715.4809918936362</v>
      </c>
      <c r="F8702" s="1" t="s">
        <v>510</v>
      </c>
      <c r="G8702" s="1">
        <v>2</v>
      </c>
      <c r="H8702" s="1" t="s">
        <v>505</v>
      </c>
      <c r="I87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0.53771664077984171</v>
      </c>
      <c r="J8702" s="1" t="str">
        <f>IFERROR(INDEX('consumption_figs'!$C:$C,MATCH(Table2[[#This Row],[item_code]],'consumption_figs'!A:A,0),1),"NA")</f>
        <v>pc/heat</v>
      </c>
      <c r="K8702" s="1">
        <f>+SUMIFS(prod!$E:$E,prod!$A:$A,Table2[[#This Row],[date]],prod!$G:$G,Table2[[#This Row],[production_line]],prod!$F:$F,Table2[[#This Row],[output_type]])</f>
        <v>518</v>
      </c>
      <c r="L8702">
        <f>+Table2[[#This Row],[cons_qty_base_uom]]/Table2[[#This Row],[Column1]]</f>
        <v>0.53771664077984171</v>
      </c>
    </row>
    <row r="8703" spans="1:12" x14ac:dyDescent="0.25">
      <c r="A8703" s="2">
        <v>45901</v>
      </c>
      <c r="B8703" s="1" t="s">
        <v>115</v>
      </c>
      <c r="C8703" s="4">
        <v>120.60374470934264</v>
      </c>
      <c r="D8703" s="4">
        <v>2.4772009163298971</v>
      </c>
      <c r="E8703" s="4">
        <v>3340.723728448791</v>
      </c>
      <c r="F8703" s="1" t="s">
        <v>510</v>
      </c>
      <c r="G8703" s="1">
        <v>2</v>
      </c>
      <c r="H8703" s="1" t="s">
        <v>505</v>
      </c>
      <c r="I87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0.23282576198714794</v>
      </c>
      <c r="J8703" s="1" t="str">
        <f>IFERROR(INDEX('consumption_figs'!$C:$C,MATCH(Table2[[#This Row],[item_code]],'consumption_figs'!A:A,0),1),"NA")</f>
        <v>pc/heat</v>
      </c>
      <c r="K8703" s="1">
        <f>+SUMIFS(prod!$E:$E,prod!$A:$A,Table2[[#This Row],[date]],prod!$G:$G,Table2[[#This Row],[production_line]],prod!$F:$F,Table2[[#This Row],[output_type]])</f>
        <v>518</v>
      </c>
      <c r="L8703">
        <f>+Table2[[#This Row],[cons_qty_base_uom]]/Table2[[#This Row],[Column1]]</f>
        <v>0.23282576198714794</v>
      </c>
    </row>
    <row r="8704" spans="1:12" x14ac:dyDescent="0.25">
      <c r="A8704" s="2">
        <v>45901</v>
      </c>
      <c r="B8704" s="1" t="s">
        <v>119</v>
      </c>
      <c r="C8704" s="4">
        <v>863.36966450656394</v>
      </c>
      <c r="D8704" s="4">
        <v>17.716345515674686</v>
      </c>
      <c r="E8704" s="4">
        <v>23915.339706831819</v>
      </c>
      <c r="F8704" s="1" t="s">
        <v>510</v>
      </c>
      <c r="G8704" s="1">
        <v>2</v>
      </c>
      <c r="H8704" s="1" t="s">
        <v>505</v>
      </c>
      <c r="I87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1.6667368040667256</v>
      </c>
      <c r="J8704" s="1" t="str">
        <f>IFERROR(INDEX('consumption_figs'!$C:$C,MATCH(Table2[[#This Row],[item_code]],'consumption_figs'!A:A,0),1),"NA")</f>
        <v>pc/heat</v>
      </c>
      <c r="K8704" s="1">
        <f>+SUMIFS(prod!$E:$E,prod!$A:$A,Table2[[#This Row],[date]],prod!$G:$G,Table2[[#This Row],[production_line]],prod!$F:$F,Table2[[#This Row],[output_type]])</f>
        <v>518</v>
      </c>
      <c r="L8704">
        <f>+Table2[[#This Row],[cons_qty_base_uom]]/Table2[[#This Row],[Column1]]</f>
        <v>1.6667368040667256</v>
      </c>
    </row>
    <row r="8705" spans="1:12" x14ac:dyDescent="0.25">
      <c r="A8705" s="2">
        <v>45901</v>
      </c>
      <c r="B8705" s="1" t="s">
        <v>125</v>
      </c>
      <c r="C8705" s="4">
        <v>48.815801429972019</v>
      </c>
      <c r="D8705" s="4">
        <v>1.0913748725698844</v>
      </c>
      <c r="E8705" s="4">
        <v>1520.6122145436284</v>
      </c>
      <c r="F8705" s="1" t="s">
        <v>510</v>
      </c>
      <c r="G8705" s="1">
        <v>2</v>
      </c>
      <c r="H8705" s="1" t="s">
        <v>505</v>
      </c>
      <c r="I87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3.637916241899615E-2</v>
      </c>
      <c r="J8705" s="1" t="str">
        <f>IFERROR(INDEX('consumption_figs'!$C:$C,MATCH(Table2[[#This Row],[item_code]],'consumption_figs'!A:A,0),1),"NA")</f>
        <v>NA</v>
      </c>
      <c r="K8705" s="1">
        <f>+SUMIFS(prod!$E:$E,prod!$A:$A,Table2[[#This Row],[date]],prod!$G:$G,Table2[[#This Row],[production_line]],prod!$F:$F,Table2[[#This Row],[output_type]])</f>
        <v>518</v>
      </c>
      <c r="L8705">
        <f>+Table2[[#This Row],[cons_qty_base_uom]]/Table2[[#This Row],[Column1]]</f>
        <v>9.4238998899559889E-2</v>
      </c>
    </row>
    <row r="8706" spans="1:12" x14ac:dyDescent="0.25">
      <c r="A8706" s="2">
        <v>45901</v>
      </c>
      <c r="B8706" s="1" t="s">
        <v>121</v>
      </c>
      <c r="C8706" s="4">
        <v>103.37463832229369</v>
      </c>
      <c r="D8706" s="4">
        <v>2.31114678897152</v>
      </c>
      <c r="E8706" s="4">
        <v>3225.288715655563</v>
      </c>
      <c r="F8706" s="1" t="s">
        <v>510</v>
      </c>
      <c r="G8706" s="1">
        <v>2</v>
      </c>
      <c r="H8706" s="1" t="s">
        <v>505</v>
      </c>
      <c r="I87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7.7038226299050674E-2</v>
      </c>
      <c r="J8706" s="1" t="str">
        <f>IFERROR(INDEX('consumption_figs'!$C:$C,MATCH(Table2[[#This Row],[item_code]],'consumption_figs'!A:A,0),1),"NA")</f>
        <v>NA</v>
      </c>
      <c r="K8706" s="1">
        <f>+SUMIFS(prod!$E:$E,prod!$A:$A,Table2[[#This Row],[date]],prod!$G:$G,Table2[[#This Row],[production_line]],prod!$F:$F,Table2[[#This Row],[output_type]])</f>
        <v>518</v>
      </c>
      <c r="L8706">
        <f>+Table2[[#This Row],[cons_qty_base_uom]]/Table2[[#This Row],[Column1]]</f>
        <v>0.1995649388461268</v>
      </c>
    </row>
    <row r="8707" spans="1:12" x14ac:dyDescent="0.25">
      <c r="A8707" s="2">
        <v>45901</v>
      </c>
      <c r="B8707" s="1" t="s">
        <v>123</v>
      </c>
      <c r="C8707" s="4">
        <v>266.0939764222004</v>
      </c>
      <c r="D8707" s="4">
        <v>5.9490630308711347</v>
      </c>
      <c r="E8707" s="4">
        <v>8302.1320643726522</v>
      </c>
      <c r="F8707" s="1" t="s">
        <v>510</v>
      </c>
      <c r="G8707" s="1">
        <v>2</v>
      </c>
      <c r="H8707" s="1" t="s">
        <v>505</v>
      </c>
      <c r="I87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0.19830210102903784</v>
      </c>
      <c r="J8707" s="1" t="str">
        <f>IFERROR(INDEX('consumption_figs'!$C:$C,MATCH(Table2[[#This Row],[item_code]],'consumption_figs'!A:A,0),1),"NA")</f>
        <v>NA</v>
      </c>
      <c r="K8707" s="1">
        <f>+SUMIFS(prod!$E:$E,prod!$A:$A,Table2[[#This Row],[date]],prod!$G:$G,Table2[[#This Row],[production_line]],prod!$F:$F,Table2[[#This Row],[output_type]])</f>
        <v>518</v>
      </c>
      <c r="L8707">
        <f>+Table2[[#This Row],[cons_qty_base_uom]]/Table2[[#This Row],[Column1]]</f>
        <v>0.51369493517799303</v>
      </c>
    </row>
    <row r="8708" spans="1:12" x14ac:dyDescent="0.25">
      <c r="A8708" s="2">
        <v>45901</v>
      </c>
      <c r="B8708" s="1" t="s">
        <v>128</v>
      </c>
      <c r="C8708" s="4">
        <v>206.74927664458738</v>
      </c>
      <c r="D8708" s="4">
        <v>5.19147433654559</v>
      </c>
      <c r="E8708" s="4">
        <v>7008.8004782515118</v>
      </c>
      <c r="F8708" s="1" t="s">
        <v>510</v>
      </c>
      <c r="G8708" s="1">
        <v>2</v>
      </c>
      <c r="H8708" s="1" t="s">
        <v>505</v>
      </c>
      <c r="I87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0.39912987769225361</v>
      </c>
      <c r="J8708" s="1" t="str">
        <f>IFERROR(INDEX('consumption_figs'!$C:$C,MATCH(Table2[[#This Row],[item_code]],'consumption_figs'!A:A,0),1),"NA")</f>
        <v>pc/heat</v>
      </c>
      <c r="K8708" s="1">
        <f>+SUMIFS(prod!$E:$E,prod!$A:$A,Table2[[#This Row],[date]],prod!$G:$G,Table2[[#This Row],[production_line]],prod!$F:$F,Table2[[#This Row],[output_type]])</f>
        <v>518</v>
      </c>
      <c r="L8708">
        <f>+Table2[[#This Row],[cons_qty_base_uom]]/Table2[[#This Row],[Column1]]</f>
        <v>0.39912987769225361</v>
      </c>
    </row>
    <row r="8709" spans="1:12" x14ac:dyDescent="0.25">
      <c r="A8709" s="2">
        <v>45901</v>
      </c>
      <c r="B8709" s="1" t="s">
        <v>136</v>
      </c>
      <c r="C8709" s="4">
        <v>303.42370692747312</v>
      </c>
      <c r="D8709" s="4">
        <v>7.612900806810301</v>
      </c>
      <c r="E8709" s="4">
        <v>10286.063664841338</v>
      </c>
      <c r="F8709" s="1" t="s">
        <v>510</v>
      </c>
      <c r="G8709" s="1">
        <v>2</v>
      </c>
      <c r="H8709" s="1" t="s">
        <v>505</v>
      </c>
      <c r="I87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0.58576005198353887</v>
      </c>
      <c r="J8709" s="1" t="str">
        <f>IFERROR(INDEX('consumption_figs'!$C:$C,MATCH(Table2[[#This Row],[item_code]],'consumption_figs'!A:A,0),1),"NA")</f>
        <v>pc/heat</v>
      </c>
      <c r="K8709" s="1">
        <f>+SUMIFS(prod!$E:$E,prod!$A:$A,Table2[[#This Row],[date]],prod!$G:$G,Table2[[#This Row],[production_line]],prod!$F:$F,Table2[[#This Row],[output_type]])</f>
        <v>518</v>
      </c>
      <c r="L8709">
        <f>+Table2[[#This Row],[cons_qty_base_uom]]/Table2[[#This Row],[Column1]]</f>
        <v>0.58576005198353887</v>
      </c>
    </row>
    <row r="8710" spans="1:12" x14ac:dyDescent="0.25">
      <c r="A8710" s="2">
        <v>45901</v>
      </c>
      <c r="B8710" s="1" t="s">
        <v>132</v>
      </c>
      <c r="C8710" s="4">
        <v>260.35094095985073</v>
      </c>
      <c r="D8710" s="4">
        <v>6.5269980898634596</v>
      </c>
      <c r="E8710" s="4">
        <v>8825.8968985389401</v>
      </c>
      <c r="F8710" s="1" t="s">
        <v>510</v>
      </c>
      <c r="G8710" s="1">
        <v>2</v>
      </c>
      <c r="H8710" s="1" t="s">
        <v>505</v>
      </c>
      <c r="I87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0.502607994130986</v>
      </c>
      <c r="J8710" s="1" t="str">
        <f>IFERROR(INDEX('consumption_figs'!$C:$C,MATCH(Table2[[#This Row],[item_code]],'consumption_figs'!A:A,0),1),"NA")</f>
        <v>pc/heat</v>
      </c>
      <c r="K8710" s="1">
        <f>+SUMIFS(prod!$E:$E,prod!$A:$A,Table2[[#This Row],[date]],prod!$G:$G,Table2[[#This Row],[production_line]],prod!$F:$F,Table2[[#This Row],[output_type]])</f>
        <v>518</v>
      </c>
      <c r="L8710">
        <f>+Table2[[#This Row],[cons_qty_base_uom]]/Table2[[#This Row],[Column1]]</f>
        <v>0.502607994130986</v>
      </c>
    </row>
    <row r="8711" spans="1:12" x14ac:dyDescent="0.25">
      <c r="A8711" s="2">
        <v>45901</v>
      </c>
      <c r="B8711" s="1" t="s">
        <v>130</v>
      </c>
      <c r="C8711" s="4">
        <v>134.00416078815849</v>
      </c>
      <c r="D8711" s="4">
        <v>3.3719466979124322</v>
      </c>
      <c r="E8711" s="4">
        <v>4542.7410507185723</v>
      </c>
      <c r="F8711" s="1" t="s">
        <v>510</v>
      </c>
      <c r="G8711" s="1">
        <v>2</v>
      </c>
      <c r="H8711" s="1" t="s">
        <v>505</v>
      </c>
      <c r="I87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0.11239822326374774</v>
      </c>
      <c r="J8711" s="1" t="str">
        <f>IFERROR(INDEX('consumption_figs'!$C:$C,MATCH(Table2[[#This Row],[item_code]],'consumption_figs'!A:A,0),1),"NA")</f>
        <v>NA</v>
      </c>
      <c r="K8711" s="1">
        <f>+SUMIFS(prod!$E:$E,prod!$A:$A,Table2[[#This Row],[date]],prod!$G:$G,Table2[[#This Row],[production_line]],prod!$F:$F,Table2[[#This Row],[output_type]])</f>
        <v>518</v>
      </c>
      <c r="L8711">
        <f>+Table2[[#This Row],[cons_qty_base_uom]]/Table2[[#This Row],[Column1]]</f>
        <v>0.25869529109683104</v>
      </c>
    </row>
    <row r="8712" spans="1:12" x14ac:dyDescent="0.25">
      <c r="A8712" s="2">
        <v>45901</v>
      </c>
      <c r="B8712" s="1" t="s">
        <v>134</v>
      </c>
      <c r="C8712" s="4">
        <v>32.543867619981341</v>
      </c>
      <c r="D8712" s="4">
        <v>0.81880370931873059</v>
      </c>
      <c r="E8712" s="4">
        <v>1103.2371123173675</v>
      </c>
      <c r="F8712" s="1" t="s">
        <v>510</v>
      </c>
      <c r="G8712" s="1">
        <v>2</v>
      </c>
      <c r="H8712" s="1" t="s">
        <v>505</v>
      </c>
      <c r="I87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6.282599926637325E-2</v>
      </c>
      <c r="J8712" s="1" t="str">
        <f>IFERROR(INDEX('consumption_figs'!$C:$C,MATCH(Table2[[#This Row],[item_code]],'consumption_figs'!A:A,0),1),"NA")</f>
        <v>pc/heat</v>
      </c>
      <c r="K8712" s="1">
        <f>+SUMIFS(prod!$E:$E,prod!$A:$A,Table2[[#This Row],[date]],prod!$G:$G,Table2[[#This Row],[production_line]],prod!$F:$F,Table2[[#This Row],[output_type]])</f>
        <v>518</v>
      </c>
      <c r="L8712">
        <f>+Table2[[#This Row],[cons_qty_base_uom]]/Table2[[#This Row],[Column1]]</f>
        <v>6.282599926637325E-2</v>
      </c>
    </row>
    <row r="8713" spans="1:12" x14ac:dyDescent="0.25">
      <c r="A8713" s="2">
        <v>45901</v>
      </c>
      <c r="B8713" s="1" t="s">
        <v>138</v>
      </c>
      <c r="C8713" s="4">
        <v>47.858628852913739</v>
      </c>
      <c r="D8713" s="4">
        <v>1.4137438963150721</v>
      </c>
      <c r="E8713" s="4">
        <v>2161.7742652861139</v>
      </c>
      <c r="F8713" s="1" t="s">
        <v>510</v>
      </c>
      <c r="G8713" s="1">
        <v>2</v>
      </c>
      <c r="H8713" s="1" t="s">
        <v>505</v>
      </c>
      <c r="I87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4.7124796543835737E-2</v>
      </c>
      <c r="J8713" s="1" t="str">
        <f>IFERROR(INDEX('consumption_figs'!$C:$C,MATCH(Table2[[#This Row],[item_code]],'consumption_figs'!A:A,0),1),"NA")</f>
        <v>NA</v>
      </c>
      <c r="K8713" s="1">
        <f>+SUMIFS(prod!$E:$E,prod!$A:$A,Table2[[#This Row],[date]],prod!$G:$G,Table2[[#This Row],[production_line]],prod!$F:$F,Table2[[#This Row],[output_type]])</f>
        <v>518</v>
      </c>
      <c r="L8713">
        <f>+Table2[[#This Row],[cons_qty_base_uom]]/Table2[[#This Row],[Column1]]</f>
        <v>9.2391175391725366E-2</v>
      </c>
    </row>
    <row r="8714" spans="1:12" x14ac:dyDescent="0.25">
      <c r="A8714" s="2">
        <v>45901</v>
      </c>
      <c r="B8714" s="1" t="s">
        <v>227</v>
      </c>
      <c r="C8714" s="4">
        <v>59.823286066142181</v>
      </c>
      <c r="D8714" s="4">
        <v>59.823286066142181</v>
      </c>
      <c r="E8714" s="4">
        <v>47447.642877639351</v>
      </c>
      <c r="F8714" s="1" t="s">
        <v>510</v>
      </c>
      <c r="G8714" s="1">
        <v>2</v>
      </c>
      <c r="H8714" s="1" t="s">
        <v>505</v>
      </c>
      <c r="I87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0.62179258157738904</v>
      </c>
      <c r="J8714" s="1" t="str">
        <f>IFERROR(INDEX('consumption_figs'!$C:$C,MATCH(Table2[[#This Row],[item_code]],'consumption_figs'!A:A,0),1),"NA")</f>
        <v>kg/ton</v>
      </c>
      <c r="K8714" s="1">
        <f>+SUMIFS(prod!$E:$E,prod!$A:$A,Table2[[#This Row],[date]],prod!$G:$G,Table2[[#This Row],[production_line]],prod!$F:$F,Table2[[#This Row],[output_type]])</f>
        <v>518</v>
      </c>
      <c r="L8714">
        <f>+Table2[[#This Row],[cons_qty_base_uom]]/Table2[[#This Row],[Column1]]</f>
        <v>0.11548896923965672</v>
      </c>
    </row>
    <row r="8715" spans="1:12" x14ac:dyDescent="0.25">
      <c r="A8715" s="2">
        <v>45901</v>
      </c>
      <c r="B8715" s="1" t="s">
        <v>234</v>
      </c>
      <c r="C8715" s="4">
        <v>14.93189220210909</v>
      </c>
      <c r="D8715" s="4">
        <v>14.93189220210909</v>
      </c>
      <c r="E8715" s="4">
        <v>17171.676032425454</v>
      </c>
      <c r="F8715" s="1" t="s">
        <v>510</v>
      </c>
      <c r="G8715" s="1">
        <v>2</v>
      </c>
      <c r="H8715" s="1" t="s">
        <v>505</v>
      </c>
      <c r="I87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0.15519942836171632</v>
      </c>
      <c r="J8715" s="1" t="str">
        <f>IFERROR(INDEX('consumption_figs'!$C:$C,MATCH(Table2[[#This Row],[item_code]],'consumption_figs'!A:A,0),1),"NA")</f>
        <v>kg/ton</v>
      </c>
      <c r="K8715" s="1">
        <f>+SUMIFS(prod!$E:$E,prod!$A:$A,Table2[[#This Row],[date]],prod!$G:$G,Table2[[#This Row],[production_line]],prod!$F:$F,Table2[[#This Row],[output_type]])</f>
        <v>518</v>
      </c>
      <c r="L8715">
        <f>+Table2[[#This Row],[cons_qty_base_uom]]/Table2[[#This Row],[Column1]]</f>
        <v>2.8826046722218321E-2</v>
      </c>
    </row>
    <row r="8716" spans="1:12" x14ac:dyDescent="0.25">
      <c r="A8716" s="2">
        <v>45901</v>
      </c>
      <c r="B8716" s="1" t="s">
        <v>63</v>
      </c>
      <c r="C8716" s="4">
        <v>3.8286903082330999</v>
      </c>
      <c r="D8716" s="4">
        <v>1.2470427202946031</v>
      </c>
      <c r="E8716" s="4">
        <v>4522.5638527941846</v>
      </c>
      <c r="F8716" s="1" t="s">
        <v>510</v>
      </c>
      <c r="G8716" s="1">
        <v>2</v>
      </c>
      <c r="H8716" s="1" t="s">
        <v>505</v>
      </c>
      <c r="I87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7.3912940313380308E-3</v>
      </c>
      <c r="J8716" s="1" t="str">
        <f>IFERROR(INDEX('consumption_figs'!$C:$C,MATCH(Table2[[#This Row],[item_code]],'consumption_figs'!A:A,0),1),"NA")</f>
        <v>pc/heat</v>
      </c>
      <c r="K8716" s="1">
        <f>+SUMIFS(prod!$E:$E,prod!$A:$A,Table2[[#This Row],[date]],prod!$G:$G,Table2[[#This Row],[production_line]],prod!$F:$F,Table2[[#This Row],[output_type]])</f>
        <v>518</v>
      </c>
      <c r="L8716">
        <f>+Table2[[#This Row],[cons_qty_base_uom]]/Table2[[#This Row],[Column1]]</f>
        <v>7.3912940313380308E-3</v>
      </c>
    </row>
    <row r="8717" spans="1:12" x14ac:dyDescent="0.25">
      <c r="A8717" s="2">
        <v>45901</v>
      </c>
      <c r="B8717" s="1" t="e">
        <f>+#REF!</f>
        <v>#REF!</v>
      </c>
      <c r="C8717" s="4">
        <v>0.95717257705827496</v>
      </c>
      <c r="D8717" s="4">
        <v>0.612590449317296</v>
      </c>
      <c r="E8717" s="4">
        <v>1294.6524842774816</v>
      </c>
      <c r="F8717" s="1" t="s">
        <v>510</v>
      </c>
      <c r="G8717" s="1">
        <v>2</v>
      </c>
      <c r="H8717" s="1" t="s">
        <v>505</v>
      </c>
      <c r="I87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2.0419681643909868E-2</v>
      </c>
      <c r="J8717" s="1" t="str">
        <f>IFERROR(INDEX('consumption_figs'!$C:$C,MATCH(Table2[[#This Row],[item_code]],'consumption_figs'!A:A,0),1),"NA")</f>
        <v>NA</v>
      </c>
      <c r="K8717" s="1">
        <f>+SUMIFS(prod!$E:$E,prod!$A:$A,Table2[[#This Row],[date]],prod!$G:$G,Table2[[#This Row],[production_line]],prod!$F:$F,Table2[[#This Row],[output_type]])</f>
        <v>518</v>
      </c>
      <c r="L8717">
        <f>+Table2[[#This Row],[cons_qty_base_uom]]/Table2[[#This Row],[Column1]]</f>
        <v>1.8478235078345077E-3</v>
      </c>
    </row>
    <row r="8718" spans="1:12" x14ac:dyDescent="0.25">
      <c r="A8718" s="2">
        <v>45901</v>
      </c>
      <c r="B8718" s="1" t="s">
        <v>75</v>
      </c>
      <c r="C8718" s="4">
        <v>0.38286903082330864</v>
      </c>
      <c r="D8718" s="4">
        <v>3.0813299600659874</v>
      </c>
      <c r="E8718" s="4">
        <v>6773.4815145268649</v>
      </c>
      <c r="F8718" s="1" t="s">
        <v>510</v>
      </c>
      <c r="G8718" s="1">
        <v>2</v>
      </c>
      <c r="H8718" s="1" t="s">
        <v>505</v>
      </c>
      <c r="I87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7.3912940313380047E-4</v>
      </c>
      <c r="J8718" s="1" t="str">
        <f>IFERROR(INDEX('consumption_figs'!$C:$C,MATCH(Table2[[#This Row],[item_code]],'consumption_figs'!A:A,0),1),"NA")</f>
        <v>pc/heat</v>
      </c>
      <c r="K8718" s="1">
        <f>+SUMIFS(prod!$E:$E,prod!$A:$A,Table2[[#This Row],[date]],prod!$G:$G,Table2[[#This Row],[production_line]],prod!$F:$F,Table2[[#This Row],[output_type]])</f>
        <v>518</v>
      </c>
      <c r="L8718">
        <f>+Table2[[#This Row],[cons_qty_base_uom]]/Table2[[#This Row],[Column1]]</f>
        <v>7.3912940313380047E-4</v>
      </c>
    </row>
    <row r="8719" spans="1:12" x14ac:dyDescent="0.25">
      <c r="A8719" s="2">
        <v>45901</v>
      </c>
      <c r="B8719" s="1" t="s">
        <v>167</v>
      </c>
      <c r="C8719" s="4">
        <v>1013.3634911659375</v>
      </c>
      <c r="D8719" s="4">
        <v>4.3878639167485112</v>
      </c>
      <c r="E8719" s="4">
        <v>3136.8839140835089</v>
      </c>
      <c r="F8719" s="1" t="s">
        <v>510</v>
      </c>
      <c r="G8719" s="1">
        <v>2</v>
      </c>
      <c r="H8719" s="1" t="s">
        <v>505</v>
      </c>
      <c r="I87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4.5606676125895279E-2</v>
      </c>
      <c r="J8719" s="1" t="str">
        <f>IFERROR(INDEX('consumption_figs'!$C:$C,MATCH(Table2[[#This Row],[item_code]],'consumption_figs'!A:A,0),1),"NA")</f>
        <v>kg/ton</v>
      </c>
      <c r="K8719" s="1">
        <f>+SUMIFS(prod!$E:$E,prod!$A:$A,Table2[[#This Row],[date]],prod!$G:$G,Table2[[#This Row],[production_line]],prod!$F:$F,Table2[[#This Row],[output_type]])</f>
        <v>518</v>
      </c>
      <c r="L8719">
        <f>+Table2[[#This Row],[cons_qty_base_uom]]/Table2[[#This Row],[Column1]]</f>
        <v>1.9563001759960184</v>
      </c>
    </row>
    <row r="8720" spans="1:12" x14ac:dyDescent="0.25">
      <c r="A8720" s="2">
        <v>45901</v>
      </c>
      <c r="B8720" s="1" t="s">
        <v>168</v>
      </c>
      <c r="C8720" s="4">
        <v>2026.726982331875</v>
      </c>
      <c r="D8720" s="4">
        <v>4.4182648214834872</v>
      </c>
      <c r="E8720" s="4">
        <v>3161.2255536939492</v>
      </c>
      <c r="F8720" s="1" t="s">
        <v>510</v>
      </c>
      <c r="G8720" s="1">
        <v>2</v>
      </c>
      <c r="H8720" s="1" t="s">
        <v>505</v>
      </c>
      <c r="I87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4.5922657715682068E-2</v>
      </c>
      <c r="J8720" s="1" t="str">
        <f>IFERROR(INDEX('consumption_figs'!$C:$C,MATCH(Table2[[#This Row],[item_code]],'consumption_figs'!A:A,0),1),"NA")</f>
        <v>kg/ton</v>
      </c>
      <c r="K8720" s="1">
        <f>+SUMIFS(prod!$E:$E,prod!$A:$A,Table2[[#This Row],[date]],prod!$G:$G,Table2[[#This Row],[production_line]],prod!$F:$F,Table2[[#This Row],[output_type]])</f>
        <v>518</v>
      </c>
      <c r="L8720">
        <f>+Table2[[#This Row],[cons_qty_base_uom]]/Table2[[#This Row],[Column1]]</f>
        <v>3.9126003519920367</v>
      </c>
    </row>
    <row r="8721" spans="1:12" x14ac:dyDescent="0.25">
      <c r="A8721" s="2">
        <v>45901</v>
      </c>
      <c r="B8721" s="1" t="s">
        <v>169</v>
      </c>
      <c r="C8721" s="4">
        <v>168.25657966528775</v>
      </c>
      <c r="D8721" s="4">
        <v>0.79080592442685271</v>
      </c>
      <c r="E8721" s="4">
        <v>534.07263188405113</v>
      </c>
      <c r="F8721" s="1" t="s">
        <v>510</v>
      </c>
      <c r="G8721" s="1">
        <v>2</v>
      </c>
      <c r="H8721" s="1" t="s">
        <v>505</v>
      </c>
      <c r="I87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8.2194959456491738E-3</v>
      </c>
      <c r="J8721" s="1" t="str">
        <f>IFERROR(INDEX('consumption_figs'!$C:$C,MATCH(Table2[[#This Row],[item_code]],'consumption_figs'!A:A,0),1),"NA")</f>
        <v>kg/ton</v>
      </c>
      <c r="K8721" s="1">
        <f>+SUMIFS(prod!$E:$E,prod!$A:$A,Table2[[#This Row],[date]],prod!$G:$G,Table2[[#This Row],[production_line]],prod!$F:$F,Table2[[#This Row],[output_type]])</f>
        <v>518</v>
      </c>
      <c r="L8721">
        <f>+Table2[[#This Row],[cons_qty_base_uom]]/Table2[[#This Row],[Column1]]</f>
        <v>0.32481965186348988</v>
      </c>
    </row>
    <row r="8722" spans="1:12" x14ac:dyDescent="0.25">
      <c r="A8722" s="2">
        <v>45901</v>
      </c>
      <c r="B8722" s="1" t="s">
        <v>170</v>
      </c>
      <c r="C8722" s="4">
        <v>191.20065871055425</v>
      </c>
      <c r="D8722" s="4">
        <v>0.37092927789847524</v>
      </c>
      <c r="E8722" s="4">
        <v>94.705663233038692</v>
      </c>
      <c r="F8722" s="1" t="s">
        <v>510</v>
      </c>
      <c r="G8722" s="1">
        <v>2</v>
      </c>
      <c r="H8722" s="1" t="s">
        <v>505</v>
      </c>
      <c r="I87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3.855372856518228E-3</v>
      </c>
      <c r="J8722" s="1" t="str">
        <f>IFERROR(INDEX('consumption_figs'!$C:$C,MATCH(Table2[[#This Row],[item_code]],'consumption_figs'!A:A,0),1),"NA")</f>
        <v>kg/ton</v>
      </c>
      <c r="K8722" s="1">
        <f>+SUMIFS(prod!$E:$E,prod!$A:$A,Table2[[#This Row],[date]],prod!$G:$G,Table2[[#This Row],[production_line]],prod!$F:$F,Table2[[#This Row],[output_type]])</f>
        <v>518</v>
      </c>
      <c r="L8722">
        <f>+Table2[[#This Row],[cons_qty_base_uom]]/Table2[[#This Row],[Column1]]</f>
        <v>0.36911324075396573</v>
      </c>
    </row>
    <row r="8723" spans="1:12" x14ac:dyDescent="0.25">
      <c r="A8723" s="2">
        <v>45901</v>
      </c>
      <c r="B8723" s="1" t="s">
        <v>171</v>
      </c>
      <c r="C8723" s="4">
        <v>659.64227255141213</v>
      </c>
      <c r="D8723" s="4">
        <v>2.6583583583821913</v>
      </c>
      <c r="E8723" s="4">
        <v>650.47370671253827</v>
      </c>
      <c r="F8723" s="1" t="s">
        <v>510</v>
      </c>
      <c r="G8723" s="1">
        <v>2</v>
      </c>
      <c r="H8723" s="1" t="s">
        <v>505</v>
      </c>
      <c r="I87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2.7630503355979996E-2</v>
      </c>
      <c r="J8723" s="1" t="str">
        <f>IFERROR(INDEX('consumption_figs'!$C:$C,MATCH(Table2[[#This Row],[item_code]],'consumption_figs'!A:A,0),1),"NA")</f>
        <v>kg/ton</v>
      </c>
      <c r="K8723" s="1">
        <f>+SUMIFS(prod!$E:$E,prod!$A:$A,Table2[[#This Row],[date]],prod!$G:$G,Table2[[#This Row],[production_line]],prod!$F:$F,Table2[[#This Row],[output_type]])</f>
        <v>518</v>
      </c>
      <c r="L8723">
        <f>+Table2[[#This Row],[cons_qty_base_uom]]/Table2[[#This Row],[Column1]]</f>
        <v>1.2734406806011818</v>
      </c>
    </row>
    <row r="8724" spans="1:12" x14ac:dyDescent="0.25">
      <c r="A8724" s="2">
        <v>45901</v>
      </c>
      <c r="B8724" s="1" t="s">
        <v>172</v>
      </c>
      <c r="C8724" s="4">
        <v>458.88158090533022</v>
      </c>
      <c r="D8724" s="4">
        <v>2.2209868515817965</v>
      </c>
      <c r="E8724" s="4">
        <v>1998.8881664236185</v>
      </c>
      <c r="F8724" s="1" t="s">
        <v>510</v>
      </c>
      <c r="G8724" s="1">
        <v>2</v>
      </c>
      <c r="H8724" s="1" t="s">
        <v>505</v>
      </c>
      <c r="I87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2.3084541804801909E-2</v>
      </c>
      <c r="J8724" s="1" t="str">
        <f>IFERROR(INDEX('consumption_figs'!$C:$C,MATCH(Table2[[#This Row],[item_code]],'consumption_figs'!A:A,0),1),"NA")</f>
        <v>kg/ton</v>
      </c>
      <c r="K8724" s="1">
        <f>+SUMIFS(prod!$E:$E,prod!$A:$A,Table2[[#This Row],[date]],prod!$G:$G,Table2[[#This Row],[production_line]],prod!$F:$F,Table2[[#This Row],[output_type]])</f>
        <v>518</v>
      </c>
      <c r="L8724">
        <f>+Table2[[#This Row],[cons_qty_base_uom]]/Table2[[#This Row],[Column1]]</f>
        <v>0.88587177780951776</v>
      </c>
    </row>
    <row r="8725" spans="1:12" x14ac:dyDescent="0.25">
      <c r="A8725" s="2">
        <v>45901</v>
      </c>
      <c r="B8725" s="1" t="s">
        <v>173</v>
      </c>
      <c r="C8725" s="4">
        <v>1456.9490193744234</v>
      </c>
      <c r="D8725" s="4">
        <v>18.197293251986547</v>
      </c>
      <c r="E8725" s="4">
        <v>26793.292466295647</v>
      </c>
      <c r="F8725" s="1" t="s">
        <v>510</v>
      </c>
      <c r="G8725" s="1">
        <v>2</v>
      </c>
      <c r="H8725" s="1" t="s">
        <v>505</v>
      </c>
      <c r="I87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2.8126428945452191</v>
      </c>
      <c r="J8725" s="1" t="str">
        <f>IFERROR(INDEX('consumption_figs'!$C:$C,MATCH(Table2[[#This Row],[item_code]],'consumption_figs'!A:A,0),1),"NA")</f>
        <v>pc/heat</v>
      </c>
      <c r="K8725" s="1">
        <f>+SUMIFS(prod!$E:$E,prod!$A:$A,Table2[[#This Row],[date]],prod!$G:$G,Table2[[#This Row],[production_line]],prod!$F:$F,Table2[[#This Row],[output_type]])</f>
        <v>518</v>
      </c>
      <c r="L8725">
        <f>+Table2[[#This Row],[cons_qty_base_uom]]/Table2[[#This Row],[Column1]]</f>
        <v>2.8126428945452191</v>
      </c>
    </row>
    <row r="8726" spans="1:12" x14ac:dyDescent="0.25">
      <c r="A8726" s="2">
        <v>45901</v>
      </c>
      <c r="B8726" s="1" t="s">
        <v>175</v>
      </c>
      <c r="C8726" s="4">
        <v>346.07319226610321</v>
      </c>
      <c r="D8726" s="4">
        <v>5.1391869051516323</v>
      </c>
      <c r="E8726" s="4">
        <v>8094.6519671041542</v>
      </c>
      <c r="F8726" s="1" t="s">
        <v>510</v>
      </c>
      <c r="G8726" s="1">
        <v>2</v>
      </c>
      <c r="H8726" s="1" t="s">
        <v>505</v>
      </c>
      <c r="I87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0.66809496576467797</v>
      </c>
      <c r="J8726" s="1" t="str">
        <f>IFERROR(INDEX('consumption_figs'!$C:$C,MATCH(Table2[[#This Row],[item_code]],'consumption_figs'!A:A,0),1),"NA")</f>
        <v>pc/heat</v>
      </c>
      <c r="K8726" s="1">
        <f>+SUMIFS(prod!$E:$E,prod!$A:$A,Table2[[#This Row],[date]],prod!$G:$G,Table2[[#This Row],[production_line]],prod!$F:$F,Table2[[#This Row],[output_type]])</f>
        <v>518</v>
      </c>
      <c r="L8726">
        <f>+Table2[[#This Row],[cons_qty_base_uom]]/Table2[[#This Row],[Column1]]</f>
        <v>0.66809496576467797</v>
      </c>
    </row>
    <row r="8727" spans="1:12" x14ac:dyDescent="0.25">
      <c r="A8727" s="2">
        <v>45901</v>
      </c>
      <c r="B8727" s="1" t="s">
        <v>177</v>
      </c>
      <c r="C8727" s="4">
        <v>114.72039522633256</v>
      </c>
      <c r="D8727" s="4">
        <v>1.9571299425612334</v>
      </c>
      <c r="E8727" s="4">
        <v>3131.8667896788788</v>
      </c>
      <c r="F8727" s="1" t="s">
        <v>510</v>
      </c>
      <c r="G8727" s="1">
        <v>2</v>
      </c>
      <c r="H8727" s="1" t="s">
        <v>505</v>
      </c>
      <c r="I87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0.22146794445237944</v>
      </c>
      <c r="J8727" s="1" t="str">
        <f>IFERROR(INDEX('consumption_figs'!$C:$C,MATCH(Table2[[#This Row],[item_code]],'consumption_figs'!A:A,0),1),"NA")</f>
        <v>pc/heat</v>
      </c>
      <c r="K8727" s="1">
        <f>+SUMIFS(prod!$E:$E,prod!$A:$A,Table2[[#This Row],[date]],prod!$G:$G,Table2[[#This Row],[production_line]],prod!$F:$F,Table2[[#This Row],[output_type]])</f>
        <v>518</v>
      </c>
      <c r="L8727">
        <f>+Table2[[#This Row],[cons_qty_base_uom]]/Table2[[#This Row],[Column1]]</f>
        <v>0.22146794445237944</v>
      </c>
    </row>
    <row r="8728" spans="1:12" x14ac:dyDescent="0.25">
      <c r="A8728" s="2">
        <v>45901</v>
      </c>
      <c r="B8728" s="1" t="s">
        <v>179</v>
      </c>
      <c r="C8728" s="4">
        <v>0.4780016467763839</v>
      </c>
      <c r="D8728" s="4">
        <v>3.1304327847385389</v>
      </c>
      <c r="E8728" s="4">
        <v>7504.6258543892272</v>
      </c>
      <c r="F8728" s="1" t="s">
        <v>510</v>
      </c>
      <c r="G8728" s="1">
        <v>2</v>
      </c>
      <c r="H8728" s="1" t="s">
        <v>505</v>
      </c>
      <c r="I87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9.2278310188491103E-4</v>
      </c>
      <c r="J8728" s="1" t="str">
        <f>IFERROR(INDEX('consumption_figs'!$C:$C,MATCH(Table2[[#This Row],[item_code]],'consumption_figs'!A:A,0),1),"NA")</f>
        <v>pc/heat</v>
      </c>
      <c r="K8728" s="1">
        <f>+SUMIFS(prod!$E:$E,prod!$A:$A,Table2[[#This Row],[date]],prod!$G:$G,Table2[[#This Row],[production_line]],prod!$F:$F,Table2[[#This Row],[output_type]])</f>
        <v>518</v>
      </c>
      <c r="L8728">
        <f>+Table2[[#This Row],[cons_qty_base_uom]]/Table2[[#This Row],[Column1]]</f>
        <v>9.2278310188491103E-4</v>
      </c>
    </row>
    <row r="8729" spans="1:12" x14ac:dyDescent="0.25">
      <c r="A8729" s="2">
        <v>45901</v>
      </c>
      <c r="B8729" s="1" t="s">
        <v>181</v>
      </c>
      <c r="C8729" s="4">
        <v>3568.7602948324952</v>
      </c>
      <c r="D8729" s="4">
        <v>30.691338535559456</v>
      </c>
      <c r="E8729" s="4">
        <v>49070.454053946807</v>
      </c>
      <c r="F8729" s="1" t="s">
        <v>510</v>
      </c>
      <c r="G8729" s="1">
        <v>2</v>
      </c>
      <c r="H8729" s="1" t="s">
        <v>505</v>
      </c>
      <c r="I87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6.8894986386727703</v>
      </c>
      <c r="J8729" s="1" t="str">
        <f>IFERROR(INDEX('consumption_figs'!$C:$C,MATCH(Table2[[#This Row],[item_code]],'consumption_figs'!A:A,0),1),"NA")</f>
        <v>pc/heat</v>
      </c>
      <c r="K8729" s="1">
        <f>+SUMIFS(prod!$E:$E,prod!$A:$A,Table2[[#This Row],[date]],prod!$G:$G,Table2[[#This Row],[production_line]],prod!$F:$F,Table2[[#This Row],[output_type]])</f>
        <v>518</v>
      </c>
      <c r="L8729">
        <f>+Table2[[#This Row],[cons_qty_base_uom]]/Table2[[#This Row],[Column1]]</f>
        <v>6.8894986386727703</v>
      </c>
    </row>
    <row r="8730" spans="1:12" x14ac:dyDescent="0.25">
      <c r="A8730" s="2">
        <v>45901</v>
      </c>
      <c r="B8730" s="1" t="s">
        <v>183</v>
      </c>
      <c r="C8730" s="4">
        <v>7786.6468259873218</v>
      </c>
      <c r="D8730" s="4">
        <v>68.911824409987787</v>
      </c>
      <c r="E8730" s="4">
        <v>89546.438498854201</v>
      </c>
      <c r="F8730" s="1" t="s">
        <v>510</v>
      </c>
      <c r="G8730" s="1">
        <v>2</v>
      </c>
      <c r="H8730" s="1" t="s">
        <v>505</v>
      </c>
      <c r="I87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15.032136729705254</v>
      </c>
      <c r="J8730" s="1" t="str">
        <f>IFERROR(INDEX('consumption_figs'!$C:$C,MATCH(Table2[[#This Row],[item_code]],'consumption_figs'!A:A,0),1),"NA")</f>
        <v>pc/heat</v>
      </c>
      <c r="K8730" s="1">
        <f>+SUMIFS(prod!$E:$E,prod!$A:$A,Table2[[#This Row],[date]],prod!$G:$G,Table2[[#This Row],[production_line]],prod!$F:$F,Table2[[#This Row],[output_type]])</f>
        <v>518</v>
      </c>
      <c r="L8730">
        <f>+Table2[[#This Row],[cons_qty_base_uom]]/Table2[[#This Row],[Column1]]</f>
        <v>15.032136729705254</v>
      </c>
    </row>
    <row r="8731" spans="1:12" x14ac:dyDescent="0.25">
      <c r="A8731" s="2">
        <v>45901</v>
      </c>
      <c r="B8731" s="1" t="s">
        <v>191</v>
      </c>
      <c r="C8731" s="4">
        <v>4186.3384224675856</v>
      </c>
      <c r="D8731" s="4">
        <v>29.178778804599073</v>
      </c>
      <c r="E8731" s="4">
        <v>45589.22542067201</v>
      </c>
      <c r="F8731" s="1" t="s">
        <v>510</v>
      </c>
      <c r="G8731" s="1">
        <v>2</v>
      </c>
      <c r="H8731" s="1" t="s">
        <v>505</v>
      </c>
      <c r="I87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8.0817344063080796</v>
      </c>
      <c r="J8731" s="1" t="str">
        <f>IFERROR(INDEX('consumption_figs'!$C:$C,MATCH(Table2[[#This Row],[item_code]],'consumption_figs'!A:A,0),1),"NA")</f>
        <v>pc/heat</v>
      </c>
      <c r="K8731" s="1">
        <f>+SUMIFS(prod!$E:$E,prod!$A:$A,Table2[[#This Row],[date]],prod!$G:$G,Table2[[#This Row],[production_line]],prod!$F:$F,Table2[[#This Row],[output_type]])</f>
        <v>518</v>
      </c>
      <c r="L8731">
        <f>+Table2[[#This Row],[cons_qty_base_uom]]/Table2[[#This Row],[Column1]]</f>
        <v>8.0817344063080796</v>
      </c>
    </row>
    <row r="8732" spans="1:12" x14ac:dyDescent="0.25">
      <c r="A8732" s="2">
        <v>45901</v>
      </c>
      <c r="B8732" s="1" t="s">
        <v>193</v>
      </c>
      <c r="C8732" s="4">
        <v>2164.3914566034741</v>
      </c>
      <c r="D8732" s="4">
        <v>17.618146456752282</v>
      </c>
      <c r="E8732" s="4">
        <v>21643.914566034742</v>
      </c>
      <c r="F8732" s="1" t="s">
        <v>510</v>
      </c>
      <c r="G8732" s="1">
        <v>2</v>
      </c>
      <c r="H8732" s="1" t="s">
        <v>505</v>
      </c>
      <c r="I87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4.1783618853348923</v>
      </c>
      <c r="J8732" s="1" t="str">
        <f>IFERROR(INDEX('consumption_figs'!$C:$C,MATCH(Table2[[#This Row],[item_code]],'consumption_figs'!A:A,0),1),"NA")</f>
        <v>pc/heat</v>
      </c>
      <c r="K8732" s="1">
        <f>+SUMIFS(prod!$E:$E,prod!$A:$A,Table2[[#This Row],[date]],prod!$G:$G,Table2[[#This Row],[production_line]],prod!$F:$F,Table2[[#This Row],[output_type]])</f>
        <v>518</v>
      </c>
      <c r="L8732">
        <f>+Table2[[#This Row],[cons_qty_base_uom]]/Table2[[#This Row],[Column1]]</f>
        <v>4.1783618853348923</v>
      </c>
    </row>
    <row r="8733" spans="1:12" x14ac:dyDescent="0.25">
      <c r="A8733" s="2">
        <v>45901</v>
      </c>
      <c r="B8733" s="1" t="s">
        <v>195</v>
      </c>
      <c r="C8733" s="4">
        <v>4694.93217463766</v>
      </c>
      <c r="D8733" s="4">
        <v>38.216747901550555</v>
      </c>
      <c r="E8733" s="4">
        <v>46949.321746376598</v>
      </c>
      <c r="F8733" s="1" t="s">
        <v>510</v>
      </c>
      <c r="G8733" s="1">
        <v>2</v>
      </c>
      <c r="H8733" s="1" t="s">
        <v>505</v>
      </c>
      <c r="I87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9.0635756267136287</v>
      </c>
      <c r="J8733" s="1" t="str">
        <f>IFERROR(INDEX('consumption_figs'!$C:$C,MATCH(Table2[[#This Row],[item_code]],'consumption_figs'!A:A,0),1),"NA")</f>
        <v>pc/heat</v>
      </c>
      <c r="K8733" s="1">
        <f>+SUMIFS(prod!$E:$E,prod!$A:$A,Table2[[#This Row],[date]],prod!$G:$G,Table2[[#This Row],[production_line]],prod!$F:$F,Table2[[#This Row],[output_type]])</f>
        <v>518</v>
      </c>
      <c r="L8733">
        <f>+Table2[[#This Row],[cons_qty_base_uom]]/Table2[[#This Row],[Column1]]</f>
        <v>9.0635756267136287</v>
      </c>
    </row>
    <row r="8734" spans="1:12" x14ac:dyDescent="0.25">
      <c r="A8734" s="2">
        <v>45901</v>
      </c>
      <c r="B8734" s="1" t="s">
        <v>189</v>
      </c>
      <c r="C8734" s="4">
        <v>1426.3569139807348</v>
      </c>
      <c r="D8734" s="4">
        <v>9.9702348287253351</v>
      </c>
      <c r="E8734" s="4">
        <v>15533.026793250203</v>
      </c>
      <c r="F8734" s="1" t="s">
        <v>510</v>
      </c>
      <c r="G8734" s="1">
        <v>2</v>
      </c>
      <c r="H8734" s="1" t="s">
        <v>505</v>
      </c>
      <c r="I87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2.7535847760245846</v>
      </c>
      <c r="J8734" s="1" t="str">
        <f>IFERROR(INDEX('consumption_figs'!$C:$C,MATCH(Table2[[#This Row],[item_code]],'consumption_figs'!A:A,0),1),"NA")</f>
        <v>pc/heat</v>
      </c>
      <c r="K8734" s="1">
        <f>+SUMIFS(prod!$E:$E,prod!$A:$A,Table2[[#This Row],[date]],prod!$G:$G,Table2[[#This Row],[production_line]],prod!$F:$F,Table2[[#This Row],[output_type]])</f>
        <v>518</v>
      </c>
      <c r="L8734">
        <f>+Table2[[#This Row],[cons_qty_base_uom]]/Table2[[#This Row],[Column1]]</f>
        <v>2.7535847760245846</v>
      </c>
    </row>
    <row r="8735" spans="1:12" x14ac:dyDescent="0.25">
      <c r="A8735" s="2">
        <v>45901</v>
      </c>
      <c r="B8735" s="1" t="s">
        <v>199</v>
      </c>
      <c r="C8735" s="4">
        <v>2123.2833149807047</v>
      </c>
      <c r="D8735" s="4">
        <v>19.746534829320552</v>
      </c>
      <c r="E8735" s="4">
        <v>27942.408425146074</v>
      </c>
      <c r="F8735" s="1" t="s">
        <v>510</v>
      </c>
      <c r="G8735" s="1">
        <v>2</v>
      </c>
      <c r="H8735" s="1" t="s">
        <v>505</v>
      </c>
      <c r="I87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4.0990025385727895</v>
      </c>
      <c r="J8735" s="1" t="str">
        <f>IFERROR(INDEX('consumption_figs'!$C:$C,MATCH(Table2[[#This Row],[item_code]],'consumption_figs'!A:A,0),1),"NA")</f>
        <v>pc/heat</v>
      </c>
      <c r="K8735" s="1">
        <f>+SUMIFS(prod!$E:$E,prod!$A:$A,Table2[[#This Row],[date]],prod!$G:$G,Table2[[#This Row],[production_line]],prod!$F:$F,Table2[[#This Row],[output_type]])</f>
        <v>518</v>
      </c>
      <c r="L8735">
        <f>+Table2[[#This Row],[cons_qty_base_uom]]/Table2[[#This Row],[Column1]]</f>
        <v>4.0990025385727895</v>
      </c>
    </row>
    <row r="8736" spans="1:12" x14ac:dyDescent="0.25">
      <c r="A8736" s="2">
        <v>45901</v>
      </c>
      <c r="B8736" s="1" t="s">
        <v>197</v>
      </c>
      <c r="C8736" s="4">
        <v>1609.9095463428669</v>
      </c>
      <c r="D8736" s="4">
        <v>14.972158780988662</v>
      </c>
      <c r="E8736" s="4">
        <v>21186.409629872127</v>
      </c>
      <c r="F8736" s="1" t="s">
        <v>510</v>
      </c>
      <c r="G8736" s="1">
        <v>2</v>
      </c>
      <c r="H8736" s="1" t="s">
        <v>505</v>
      </c>
      <c r="I87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3.1079334871483915</v>
      </c>
      <c r="J8736" s="1" t="str">
        <f>IFERROR(INDEX('consumption_figs'!$C:$C,MATCH(Table2[[#This Row],[item_code]],'consumption_figs'!A:A,0),1),"NA")</f>
        <v>pc/heat</v>
      </c>
      <c r="K8736" s="1">
        <f>+SUMIFS(prod!$E:$E,prod!$A:$A,Table2[[#This Row],[date]],prod!$G:$G,Table2[[#This Row],[production_line]],prod!$F:$F,Table2[[#This Row],[output_type]])</f>
        <v>518</v>
      </c>
      <c r="L8736">
        <f>+Table2[[#This Row],[cons_qty_base_uom]]/Table2[[#This Row],[Column1]]</f>
        <v>3.1079334871483915</v>
      </c>
    </row>
    <row r="8737" spans="1:12" x14ac:dyDescent="0.25">
      <c r="A8737" s="2">
        <v>45901</v>
      </c>
      <c r="B8737" s="1" t="s">
        <v>264</v>
      </c>
      <c r="C8737" s="4">
        <v>8.2150582992483407</v>
      </c>
      <c r="D8737" s="4">
        <v>8.2150582992483407</v>
      </c>
      <c r="E8737" s="4">
        <v>5200.1319034241997</v>
      </c>
      <c r="F8737" s="1" t="s">
        <v>510</v>
      </c>
      <c r="G8737" s="1">
        <v>2</v>
      </c>
      <c r="H8737" s="1" t="s">
        <v>505</v>
      </c>
      <c r="I87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8.5385852961182618E-2</v>
      </c>
      <c r="J8737" s="1" t="str">
        <f>IFERROR(INDEX('consumption_figs'!$C:$C,MATCH(Table2[[#This Row],[item_code]],'consumption_figs'!A:A,0),1),"NA")</f>
        <v>kg/ton</v>
      </c>
      <c r="K8737" s="1">
        <f>+SUMIFS(prod!$E:$E,prod!$A:$A,Table2[[#This Row],[date]],prod!$G:$G,Table2[[#This Row],[production_line]],prod!$F:$F,Table2[[#This Row],[output_type]])</f>
        <v>518</v>
      </c>
      <c r="L8737">
        <f>+Table2[[#This Row],[cons_qty_base_uom]]/Table2[[#This Row],[Column1]]</f>
        <v>1.5859185905884827E-2</v>
      </c>
    </row>
    <row r="8738" spans="1:12" x14ac:dyDescent="0.25">
      <c r="A8738" s="2">
        <v>45901</v>
      </c>
      <c r="B8738" s="1" t="s">
        <v>162</v>
      </c>
      <c r="C8738" s="4">
        <v>85.084293126196641</v>
      </c>
      <c r="D8738" s="4">
        <v>2.458936071347082</v>
      </c>
      <c r="E8738" s="4">
        <v>15910.762814598773</v>
      </c>
      <c r="F8738" s="1" t="s">
        <v>510</v>
      </c>
      <c r="G8738" s="1">
        <v>2</v>
      </c>
      <c r="H8738" s="1" t="s">
        <v>505</v>
      </c>
      <c r="I87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0.16425539213551474</v>
      </c>
      <c r="J8738" s="1" t="str">
        <f>IFERROR(INDEX('consumption_figs'!$C:$C,MATCH(Table2[[#This Row],[item_code]],'consumption_figs'!A:A,0),1),"NA")</f>
        <v>pc/heat</v>
      </c>
      <c r="K8738" s="1">
        <f>+SUMIFS(prod!$E:$E,prod!$A:$A,Table2[[#This Row],[date]],prod!$G:$G,Table2[[#This Row],[production_line]],prod!$F:$F,Table2[[#This Row],[output_type]])</f>
        <v>518</v>
      </c>
      <c r="L8738">
        <f>+Table2[[#This Row],[cons_qty_base_uom]]/Table2[[#This Row],[Column1]]</f>
        <v>0.16425539213551474</v>
      </c>
    </row>
    <row r="8739" spans="1:12" x14ac:dyDescent="0.25">
      <c r="A8739" s="2">
        <v>45901</v>
      </c>
      <c r="B8739" s="1" t="s">
        <v>61</v>
      </c>
      <c r="C8739" s="4">
        <v>83.172286539091104</v>
      </c>
      <c r="D8739" s="4">
        <v>0.29110300288681878</v>
      </c>
      <c r="E8739" s="4">
        <v>748.55057885181998</v>
      </c>
      <c r="F8739" s="1" t="s">
        <v>510</v>
      </c>
      <c r="G8739" s="1">
        <v>2</v>
      </c>
      <c r="H8739" s="1" t="s">
        <v>505</v>
      </c>
      <c r="I87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0.16056425972797511</v>
      </c>
      <c r="J8739" s="1" t="str">
        <f>IFERROR(INDEX('consumption_figs'!$C:$C,MATCH(Table2[[#This Row],[item_code]],'consumption_figs'!A:A,0),1),"NA")</f>
        <v>pc/heat</v>
      </c>
      <c r="K8739" s="1">
        <f>+SUMIFS(prod!$E:$E,prod!$A:$A,Table2[[#This Row],[date]],prod!$G:$G,Table2[[#This Row],[production_line]],prod!$F:$F,Table2[[#This Row],[output_type]])</f>
        <v>518</v>
      </c>
      <c r="L8739">
        <f>+Table2[[#This Row],[cons_qty_base_uom]]/Table2[[#This Row],[Column1]]</f>
        <v>0.16056425972797511</v>
      </c>
    </row>
    <row r="8740" spans="1:12" x14ac:dyDescent="0.25">
      <c r="A8740" s="2">
        <v>45901</v>
      </c>
      <c r="B8740" s="1" t="s">
        <v>163</v>
      </c>
      <c r="C8740" s="4">
        <v>22.944079045266513</v>
      </c>
      <c r="D8740" s="4">
        <v>3.1662829082467789</v>
      </c>
      <c r="E8740" s="4">
        <v>9590.6250409214026</v>
      </c>
      <c r="F8740" s="1" t="s">
        <v>510</v>
      </c>
      <c r="G8740" s="1">
        <v>2</v>
      </c>
      <c r="H8740" s="1" t="s">
        <v>505</v>
      </c>
      <c r="I87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4.4293588890475896E-2</v>
      </c>
      <c r="J8740" s="1" t="str">
        <f>IFERROR(INDEX('consumption_figs'!$C:$C,MATCH(Table2[[#This Row],[item_code]],'consumption_figs'!A:A,0),1),"NA")</f>
        <v>pc/heat</v>
      </c>
      <c r="K8740" s="1">
        <f>+SUMIFS(prod!$E:$E,prod!$A:$A,Table2[[#This Row],[date]],prod!$G:$G,Table2[[#This Row],[production_line]],prod!$F:$F,Table2[[#This Row],[output_type]])</f>
        <v>518</v>
      </c>
      <c r="L8740">
        <f>+Table2[[#This Row],[cons_qty_base_uom]]/Table2[[#This Row],[Column1]]</f>
        <v>4.4293588890475896E-2</v>
      </c>
    </row>
    <row r="8741" spans="1:12" x14ac:dyDescent="0.25">
      <c r="A8741" s="2">
        <v>45901</v>
      </c>
      <c r="B8741" s="1" t="e">
        <f>+#REF!</f>
        <v>#REF!</v>
      </c>
      <c r="C8741" s="4">
        <v>288.71299465293686</v>
      </c>
      <c r="D8741" s="4">
        <v>3.4587816759421841</v>
      </c>
      <c r="E8741" s="4">
        <v>23674.465561540823</v>
      </c>
      <c r="F8741" s="1" t="s">
        <v>510</v>
      </c>
      <c r="G8741" s="1">
        <v>2</v>
      </c>
      <c r="H8741" s="1" t="s">
        <v>505</v>
      </c>
      <c r="I87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0.11529272253140614</v>
      </c>
      <c r="J8741" s="1" t="str">
        <f>IFERROR(INDEX('consumption_figs'!$C:$C,MATCH(Table2[[#This Row],[item_code]],'consumption_figs'!A:A,0),1),"NA")</f>
        <v>NA</v>
      </c>
      <c r="K8741" s="1">
        <f>+SUMIFS(prod!$E:$E,prod!$A:$A,Table2[[#This Row],[date]],prod!$G:$G,Table2[[#This Row],[production_line]],prod!$F:$F,Table2[[#This Row],[output_type]])</f>
        <v>518</v>
      </c>
      <c r="L8741">
        <f>+Table2[[#This Row],[cons_qty_base_uom]]/Table2[[#This Row],[Column1]]</f>
        <v>0.55736099353848811</v>
      </c>
    </row>
    <row r="8742" spans="1:12" x14ac:dyDescent="0.25">
      <c r="A8742" s="2">
        <v>45901</v>
      </c>
      <c r="B8742" s="1" t="s">
        <v>160</v>
      </c>
      <c r="C8742" s="4">
        <v>55.448191026060741</v>
      </c>
      <c r="D8742" s="4">
        <v>0.69532031546680162</v>
      </c>
      <c r="E8742" s="4">
        <v>3881.373371824252</v>
      </c>
      <c r="F8742" s="1" t="s">
        <v>510</v>
      </c>
      <c r="G8742" s="1">
        <v>2</v>
      </c>
      <c r="H8742" s="1" t="s">
        <v>505</v>
      </c>
      <c r="I87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0.10704283981865008</v>
      </c>
      <c r="J8742" s="1" t="str">
        <f>IFERROR(INDEX('consumption_figs'!$C:$C,MATCH(Table2[[#This Row],[item_code]],'consumption_figs'!A:A,0),1),"NA")</f>
        <v>pc/heat</v>
      </c>
      <c r="K8742" s="1">
        <f>+SUMIFS(prod!$E:$E,prod!$A:$A,Table2[[#This Row],[date]],prod!$G:$G,Table2[[#This Row],[production_line]],prod!$F:$F,Table2[[#This Row],[output_type]])</f>
        <v>518</v>
      </c>
      <c r="L8742">
        <f>+Table2[[#This Row],[cons_qty_base_uom]]/Table2[[#This Row],[Column1]]</f>
        <v>0.10704283981865008</v>
      </c>
    </row>
    <row r="8743" spans="1:12" x14ac:dyDescent="0.25">
      <c r="A8743" s="2">
        <v>45901</v>
      </c>
      <c r="B8743" s="1" t="e">
        <f>+#REF!</f>
        <v>#REF!</v>
      </c>
      <c r="C8743" s="4">
        <v>558.3059234348184</v>
      </c>
      <c r="D8743" s="4">
        <v>6.3646875271569296</v>
      </c>
      <c r="E8743" s="4">
        <v>135110.03347122605</v>
      </c>
      <c r="F8743" s="1" t="s">
        <v>510</v>
      </c>
      <c r="G8743" s="1">
        <v>2</v>
      </c>
      <c r="H8743" s="1" t="s">
        <v>505</v>
      </c>
      <c r="I87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0.21215625090523099</v>
      </c>
      <c r="J8743" s="1" t="str">
        <f>IFERROR(INDEX('consumption_figs'!$C:$C,MATCH(Table2[[#This Row],[item_code]],'consumption_figs'!A:A,0),1),"NA")</f>
        <v>NA</v>
      </c>
      <c r="K8743" s="1">
        <f>+SUMIFS(prod!$E:$E,prod!$A:$A,Table2[[#This Row],[date]],prod!$G:$G,Table2[[#This Row],[production_line]],prod!$F:$F,Table2[[#This Row],[output_type]])</f>
        <v>518</v>
      </c>
      <c r="L8743">
        <f>+Table2[[#This Row],[cons_qty_base_uom]]/Table2[[#This Row],[Column1]]</f>
        <v>1.07781066300158</v>
      </c>
    </row>
    <row r="8744" spans="1:12" x14ac:dyDescent="0.25">
      <c r="A8744" s="2">
        <v>45901</v>
      </c>
      <c r="B8744" s="1" t="s">
        <v>161</v>
      </c>
      <c r="C8744" s="4">
        <v>11.472039522633255</v>
      </c>
      <c r="D8744" s="4">
        <v>1.663445730781822</v>
      </c>
      <c r="E8744" s="4">
        <v>4864.1447575965003</v>
      </c>
      <c r="F8744" s="1" t="s">
        <v>510</v>
      </c>
      <c r="G8744" s="1">
        <v>2</v>
      </c>
      <c r="H8744" s="1" t="s">
        <v>505</v>
      </c>
      <c r="I87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2.2146794445237945E-2</v>
      </c>
      <c r="J8744" s="1" t="str">
        <f>IFERROR(INDEX('consumption_figs'!$C:$C,MATCH(Table2[[#This Row],[item_code]],'consumption_figs'!A:A,0),1),"NA")</f>
        <v>pc/heat</v>
      </c>
      <c r="K8744" s="1">
        <f>+SUMIFS(prod!$E:$E,prod!$A:$A,Table2[[#This Row],[date]],prod!$G:$G,Table2[[#This Row],[production_line]],prod!$F:$F,Table2[[#This Row],[output_type]])</f>
        <v>518</v>
      </c>
      <c r="L8744">
        <f>+Table2[[#This Row],[cons_qty_base_uom]]/Table2[[#This Row],[Column1]]</f>
        <v>2.2146794445237945E-2</v>
      </c>
    </row>
    <row r="8745" spans="1:12" x14ac:dyDescent="0.25">
      <c r="A8745" s="2">
        <v>45901</v>
      </c>
      <c r="B8745" s="1" t="s">
        <v>569</v>
      </c>
      <c r="C8745" s="4">
        <v>139.13043478260869</v>
      </c>
      <c r="D8745" s="4">
        <v>0.18365217391304345</v>
      </c>
      <c r="E8745" s="4">
        <v>86.260869565217391</v>
      </c>
      <c r="F8745" s="1" t="s">
        <v>510</v>
      </c>
      <c r="G8745" s="1">
        <v>2</v>
      </c>
      <c r="H8745" s="1" t="s">
        <v>505</v>
      </c>
      <c r="I87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6.1217391304347812E-3</v>
      </c>
      <c r="J8745" s="1" t="str">
        <f>IFERROR(INDEX('consumption_figs'!$C:$C,MATCH(Table2[[#This Row],[item_code]],'consumption_figs'!A:A,0),1),"NA")</f>
        <v>NA</v>
      </c>
      <c r="K8745" s="1">
        <f>+SUMIFS(prod!$E:$E,prod!$A:$A,Table2[[#This Row],[date]],prod!$G:$G,Table2[[#This Row],[production_line]],prod!$F:$F,Table2[[#This Row],[output_type]])</f>
        <v>518</v>
      </c>
      <c r="L8745">
        <f>+Table2[[#This Row],[cons_qty_base_uom]]/Table2[[#This Row],[Column1]]</f>
        <v>0.268591572939399</v>
      </c>
    </row>
    <row r="8746" spans="1:12" x14ac:dyDescent="0.25">
      <c r="A8746" s="2">
        <v>45901</v>
      </c>
      <c r="B8746" s="1" t="s">
        <v>204</v>
      </c>
      <c r="C8746" s="4">
        <v>0.77237851662404089</v>
      </c>
      <c r="D8746" s="4">
        <v>4.448900255754476E-2</v>
      </c>
      <c r="E8746" s="4">
        <v>119.71867007672634</v>
      </c>
      <c r="F8746" s="1" t="s">
        <v>510</v>
      </c>
      <c r="G8746" s="1">
        <v>2</v>
      </c>
      <c r="H8746" s="1" t="s">
        <v>505</v>
      </c>
      <c r="I87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1.4910782174209283E-3</v>
      </c>
      <c r="J8746" s="1" t="str">
        <f>IFERROR(INDEX('consumption_figs'!$C:$C,MATCH(Table2[[#This Row],[item_code]],'consumption_figs'!A:A,0),1),"NA")</f>
        <v>pc/heat</v>
      </c>
      <c r="K8746" s="1">
        <f>+SUMIFS(prod!$E:$E,prod!$A:$A,Table2[[#This Row],[date]],prod!$G:$G,Table2[[#This Row],[production_line]],prod!$F:$F,Table2[[#This Row],[output_type]])</f>
        <v>518</v>
      </c>
      <c r="L8746">
        <f>+Table2[[#This Row],[cons_qty_base_uom]]/Table2[[#This Row],[Column1]]</f>
        <v>1.4910782174209283E-3</v>
      </c>
    </row>
    <row r="8747" spans="1:12" x14ac:dyDescent="0.25">
      <c r="A8747" s="2">
        <v>45901</v>
      </c>
      <c r="B8747" s="1" t="s">
        <v>287</v>
      </c>
      <c r="C8747" s="4">
        <v>4.7781329923273628</v>
      </c>
      <c r="D8747" s="4">
        <v>4.7781329923273628</v>
      </c>
      <c r="E8747" s="4">
        <v>8213.610613810737</v>
      </c>
      <c r="F8747" s="1" t="s">
        <v>510</v>
      </c>
      <c r="G8747" s="1">
        <v>2</v>
      </c>
      <c r="H8747" s="1" t="s">
        <v>505</v>
      </c>
      <c r="I87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4.9663063395322393E-2</v>
      </c>
      <c r="J8747" s="1" t="str">
        <f>IFERROR(INDEX('consumption_figs'!$C:$C,MATCH(Table2[[#This Row],[item_code]],'consumption_figs'!A:A,0),1),"NA")</f>
        <v>kg/ton</v>
      </c>
      <c r="K8747" s="1">
        <f>+SUMIFS(prod!$E:$E,prod!$A:$A,Table2[[#This Row],[date]],prod!$G:$G,Table2[[#This Row],[production_line]],prod!$F:$F,Table2[[#This Row],[output_type]])</f>
        <v>518</v>
      </c>
      <c r="L8747">
        <f>+Table2[[#This Row],[cons_qty_base_uom]]/Table2[[#This Row],[Column1]]</f>
        <v>9.2241949658829394E-3</v>
      </c>
    </row>
    <row r="8748" spans="1:12" x14ac:dyDescent="0.25">
      <c r="A8748" s="2">
        <v>45901</v>
      </c>
      <c r="B8748" s="1" t="s">
        <v>285</v>
      </c>
      <c r="C8748" s="4">
        <v>4.2989769820971908</v>
      </c>
      <c r="D8748" s="4">
        <v>4.2989769820971908</v>
      </c>
      <c r="E8748" s="4">
        <v>4680.7261381074213</v>
      </c>
      <c r="F8748" s="1" t="s">
        <v>510</v>
      </c>
      <c r="G8748" s="1">
        <v>2</v>
      </c>
      <c r="H8748" s="1" t="s">
        <v>505</v>
      </c>
      <c r="I87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4.4682801156803176E-2</v>
      </c>
      <c r="J8748" s="1" t="str">
        <f>IFERROR(INDEX('consumption_figs'!$C:$C,MATCH(Table2[[#This Row],[item_code]],'consumption_figs'!A:A,0),1),"NA")</f>
        <v>kg/ton</v>
      </c>
      <c r="K8748" s="1">
        <f>+SUMIFS(prod!$E:$E,prod!$A:$A,Table2[[#This Row],[date]],prod!$G:$G,Table2[[#This Row],[production_line]],prod!$F:$F,Table2[[#This Row],[output_type]])</f>
        <v>518</v>
      </c>
      <c r="L8748">
        <f>+Table2[[#This Row],[cons_qty_base_uom]]/Table2[[#This Row],[Column1]]</f>
        <v>8.2991833631219907E-3</v>
      </c>
    </row>
    <row r="8749" spans="1:12" x14ac:dyDescent="0.25">
      <c r="A8749" s="2">
        <v>45901</v>
      </c>
      <c r="B8749" s="1" t="s">
        <v>288</v>
      </c>
      <c r="C8749" s="4">
        <v>1.2</v>
      </c>
      <c r="D8749" s="4">
        <v>1.2</v>
      </c>
      <c r="E8749" s="4">
        <v>1029.5999999999999</v>
      </c>
      <c r="F8749" s="1" t="s">
        <v>510</v>
      </c>
      <c r="G8749" s="1">
        <v>2</v>
      </c>
      <c r="H8749" s="1" t="s">
        <v>505</v>
      </c>
      <c r="I87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1.2472586294706427E-2</v>
      </c>
      <c r="J8749" s="1" t="str">
        <f>IFERROR(INDEX('consumption_figs'!$C:$C,MATCH(Table2[[#This Row],[item_code]],'consumption_figs'!A:A,0),1),"NA")</f>
        <v>kg/ton</v>
      </c>
      <c r="K8749" s="1">
        <f>+SUMIFS(prod!$E:$E,prod!$A:$A,Table2[[#This Row],[date]],prod!$G:$G,Table2[[#This Row],[production_line]],prod!$F:$F,Table2[[#This Row],[output_type]])</f>
        <v>518</v>
      </c>
      <c r="L8749">
        <f>+Table2[[#This Row],[cons_qty_base_uom]]/Table2[[#This Row],[Column1]]</f>
        <v>2.3166023166023165E-3</v>
      </c>
    </row>
    <row r="8750" spans="1:12" x14ac:dyDescent="0.25">
      <c r="A8750" s="2">
        <v>45901</v>
      </c>
      <c r="B8750" s="1" t="s">
        <v>205</v>
      </c>
      <c r="C8750" s="4">
        <v>18.805626598465473</v>
      </c>
      <c r="D8750" s="4">
        <v>0.69317539641943737</v>
      </c>
      <c r="E8750" s="4">
        <v>1297.5882352941176</v>
      </c>
      <c r="F8750" s="1" t="s">
        <v>510</v>
      </c>
      <c r="G8750" s="1">
        <v>2</v>
      </c>
      <c r="H8750" s="1" t="s">
        <v>505</v>
      </c>
      <c r="I87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3.6304298452636045E-2</v>
      </c>
      <c r="J8750" s="1" t="str">
        <f>IFERROR(INDEX('consumption_figs'!$C:$C,MATCH(Table2[[#This Row],[item_code]],'consumption_figs'!A:A,0),1),"NA")</f>
        <v>pc/heat</v>
      </c>
      <c r="K8750" s="1">
        <f>+SUMIFS(prod!$E:$E,prod!$A:$A,Table2[[#This Row],[date]],prod!$G:$G,Table2[[#This Row],[production_line]],prod!$F:$F,Table2[[#This Row],[output_type]])</f>
        <v>518</v>
      </c>
      <c r="L8750">
        <f>+Table2[[#This Row],[cons_qty_base_uom]]/Table2[[#This Row],[Column1]]</f>
        <v>3.6304298452636045E-2</v>
      </c>
    </row>
    <row r="8751" spans="1:12" x14ac:dyDescent="0.25">
      <c r="A8751" s="2">
        <v>45901</v>
      </c>
      <c r="B8751" s="1" t="s">
        <v>292</v>
      </c>
      <c r="C8751" s="4">
        <v>46.930946291560097</v>
      </c>
      <c r="D8751" s="4">
        <v>46.930946291560097</v>
      </c>
      <c r="E8751" s="4">
        <v>27847.884910485929</v>
      </c>
      <c r="F8751" s="1" t="s">
        <v>510</v>
      </c>
      <c r="G8751" s="1">
        <v>2</v>
      </c>
      <c r="H8751" s="1" t="s">
        <v>505</v>
      </c>
      <c r="I87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0.48779189792809652</v>
      </c>
      <c r="J8751" s="1" t="str">
        <f>IFERROR(INDEX('consumption_figs'!$C:$C,MATCH(Table2[[#This Row],[item_code]],'consumption_figs'!A:A,0),1),"NA")</f>
        <v>kg/ton</v>
      </c>
      <c r="K8751" s="1">
        <f>+SUMIFS(prod!$E:$E,prod!$A:$A,Table2[[#This Row],[date]],prod!$G:$G,Table2[[#This Row],[production_line]],prod!$F:$F,Table2[[#This Row],[output_type]])</f>
        <v>518</v>
      </c>
      <c r="L8751">
        <f>+Table2[[#This Row],[cons_qty_base_uom]]/Table2[[#This Row],[Column1]]</f>
        <v>9.0600282416139183E-2</v>
      </c>
    </row>
    <row r="8752" spans="1:12" x14ac:dyDescent="0.25">
      <c r="A8752" s="2">
        <v>45901</v>
      </c>
      <c r="B8752" s="1" t="s">
        <v>201</v>
      </c>
      <c r="C8752" s="4">
        <v>689.16425548195798</v>
      </c>
      <c r="D8752" s="4">
        <v>1.3190603849924671</v>
      </c>
      <c r="E8752" s="4">
        <v>1447.2449365121117</v>
      </c>
      <c r="F8752" s="1" t="s">
        <v>510</v>
      </c>
      <c r="G8752" s="1">
        <v>2</v>
      </c>
      <c r="H8752" s="1" t="s">
        <v>505</v>
      </c>
      <c r="I87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1.3304329256408456</v>
      </c>
      <c r="J8752" s="1" t="str">
        <f>IFERROR(INDEX('consumption_figs'!$C:$C,MATCH(Table2[[#This Row],[item_code]],'consumption_figs'!A:A,0),1),"NA")</f>
        <v>pc/heat</v>
      </c>
      <c r="K8752" s="1">
        <f>+SUMIFS(prod!$E:$E,prod!$A:$A,Table2[[#This Row],[date]],prod!$G:$G,Table2[[#This Row],[production_line]],prod!$F:$F,Table2[[#This Row],[output_type]])</f>
        <v>518</v>
      </c>
      <c r="L8752">
        <f>+Table2[[#This Row],[cons_qty_base_uom]]/Table2[[#This Row],[Column1]]</f>
        <v>1.3304329256408456</v>
      </c>
    </row>
    <row r="8753" spans="1:12" x14ac:dyDescent="0.25">
      <c r="A8753" s="2">
        <v>45901</v>
      </c>
      <c r="B8753" s="1" t="s">
        <v>59</v>
      </c>
      <c r="C8753" s="4">
        <v>12.443243501757575</v>
      </c>
      <c r="D8753" s="4">
        <v>0.11198919151581818</v>
      </c>
      <c r="E8753" s="4">
        <v>440.49081996221815</v>
      </c>
      <c r="F8753" s="1" t="s">
        <v>510</v>
      </c>
      <c r="G8753" s="1">
        <v>2</v>
      </c>
      <c r="H8753" s="1" t="s">
        <v>505</v>
      </c>
      <c r="I87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2.40217056018486E-2</v>
      </c>
      <c r="J8753" s="1" t="str">
        <f>IFERROR(INDEX('consumption_figs'!$C:$C,MATCH(Table2[[#This Row],[item_code]],'consumption_figs'!A:A,0),1),"NA")</f>
        <v>pc/heat</v>
      </c>
      <c r="K8753" s="1">
        <f>+SUMIFS(prod!$E:$E,prod!$A:$A,Table2[[#This Row],[date]],prod!$G:$G,Table2[[#This Row],[production_line]],prod!$F:$F,Table2[[#This Row],[output_type]])</f>
        <v>518</v>
      </c>
      <c r="L8753">
        <f>+Table2[[#This Row],[cons_qty_base_uom]]/Table2[[#This Row],[Column1]]</f>
        <v>2.40217056018486E-2</v>
      </c>
    </row>
    <row r="8754" spans="1:12" x14ac:dyDescent="0.25">
      <c r="A8754" s="2">
        <v>45901</v>
      </c>
      <c r="B8754" s="1" t="s">
        <v>60</v>
      </c>
      <c r="C8754" s="4">
        <v>368.51144216743586</v>
      </c>
      <c r="D8754" s="4">
        <v>5.1792072127980093</v>
      </c>
      <c r="E8754" s="4">
        <v>10782.644797819174</v>
      </c>
      <c r="F8754" s="1" t="s">
        <v>510</v>
      </c>
      <c r="G8754" s="1">
        <v>2</v>
      </c>
      <c r="H8754" s="1" t="s">
        <v>505</v>
      </c>
      <c r="I87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0.71141205051628542</v>
      </c>
      <c r="J8754" s="1" t="str">
        <f>IFERROR(INDEX('consumption_figs'!$C:$C,MATCH(Table2[[#This Row],[item_code]],'consumption_figs'!A:A,0),1),"NA")</f>
        <v>pc/heat</v>
      </c>
      <c r="K8754" s="1">
        <f>+SUMIFS(prod!$E:$E,prod!$A:$A,Table2[[#This Row],[date]],prod!$G:$G,Table2[[#This Row],[production_line]],prod!$F:$F,Table2[[#This Row],[output_type]])</f>
        <v>518</v>
      </c>
      <c r="L8754">
        <f>+Table2[[#This Row],[cons_qty_base_uom]]/Table2[[#This Row],[Column1]]</f>
        <v>0.71141205051628542</v>
      </c>
    </row>
    <row r="8755" spans="1:12" x14ac:dyDescent="0.25">
      <c r="A8755" s="2">
        <v>45901</v>
      </c>
      <c r="B8755" s="1" t="s">
        <v>259</v>
      </c>
      <c r="C8755" s="4">
        <v>0.89386307947184007</v>
      </c>
      <c r="D8755" s="4">
        <v>0.89386307947184007</v>
      </c>
      <c r="E8755" s="4">
        <v>2765.7911405017676</v>
      </c>
      <c r="F8755" s="1" t="s">
        <v>510</v>
      </c>
      <c r="G8755" s="1">
        <v>2</v>
      </c>
      <c r="H8755" s="1" t="s">
        <v>505</v>
      </c>
      <c r="I87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9.2906536619704605E-3</v>
      </c>
      <c r="J8755" s="1" t="str">
        <f>IFERROR(INDEX('consumption_figs'!$C:$C,MATCH(Table2[[#This Row],[item_code]],'consumption_figs'!A:A,0),1),"NA")</f>
        <v>kg/ton</v>
      </c>
      <c r="K8755" s="1">
        <f>+SUMIFS(prod!$E:$E,prod!$A:$A,Table2[[#This Row],[date]],prod!$G:$G,Table2[[#This Row],[production_line]],prod!$F:$F,Table2[[#This Row],[output_type]])</f>
        <v>518</v>
      </c>
      <c r="L8755">
        <f>+Table2[[#This Row],[cons_qty_base_uom]]/Table2[[#This Row],[Column1]]</f>
        <v>1.7256044005247878E-3</v>
      </c>
    </row>
    <row r="8756" spans="1:12" x14ac:dyDescent="0.25">
      <c r="A8756" s="2">
        <v>45901</v>
      </c>
      <c r="B8756" s="1" t="s">
        <v>272</v>
      </c>
      <c r="C8756" s="4">
        <v>0.19143451541165218</v>
      </c>
      <c r="D8756" s="4">
        <v>0.19143451541165218</v>
      </c>
      <c r="E8756" s="4">
        <v>209.48679021497097</v>
      </c>
      <c r="F8756" s="1" t="s">
        <v>510</v>
      </c>
      <c r="G8756" s="1">
        <v>2</v>
      </c>
      <c r="H8756" s="1" t="s">
        <v>505</v>
      </c>
      <c r="I87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1.989736261047616E-3</v>
      </c>
      <c r="J8756" s="1" t="str">
        <f>IFERROR(INDEX('consumption_figs'!$C:$C,MATCH(Table2[[#This Row],[item_code]],'consumption_figs'!A:A,0),1),"NA")</f>
        <v>kg/ton</v>
      </c>
      <c r="K8756" s="1">
        <f>+SUMIFS(prod!$E:$E,prod!$A:$A,Table2[[#This Row],[date]],prod!$G:$G,Table2[[#This Row],[production_line]],prod!$F:$F,Table2[[#This Row],[output_type]])</f>
        <v>518</v>
      </c>
      <c r="L8756">
        <f>+Table2[[#This Row],[cons_qty_base_uom]]/Table2[[#This Row],[Column1]]</f>
        <v>3.6956470156689612E-4</v>
      </c>
    </row>
    <row r="8757" spans="1:12" x14ac:dyDescent="0.25">
      <c r="A8757" s="2">
        <v>45931</v>
      </c>
      <c r="B8757" s="1" t="s">
        <v>99</v>
      </c>
      <c r="C8757" s="4">
        <v>534.70607574960547</v>
      </c>
      <c r="D8757" s="4">
        <v>3.7162072264597583</v>
      </c>
      <c r="E8757" s="4">
        <v>5881.7668332456606</v>
      </c>
      <c r="F8757" s="1" t="s">
        <v>510</v>
      </c>
      <c r="G8757" s="1">
        <v>2</v>
      </c>
      <c r="H8757" s="1" t="s">
        <v>505</v>
      </c>
      <c r="I87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1.5019833588472065</v>
      </c>
      <c r="J8757" s="1" t="str">
        <f>IFERROR(INDEX('consumption_figs'!$C:$C,MATCH(Table2[[#This Row],[item_code]],'consumption_figs'!A:A,0),1),"NA")</f>
        <v>pc/heat</v>
      </c>
      <c r="K8757" s="1">
        <f>+SUMIFS(prod!$E:$E,prod!$A:$A,Table2[[#This Row],[date]],prod!$G:$G,Table2[[#This Row],[production_line]],prod!$F:$F,Table2[[#This Row],[output_type]])</f>
        <v>356</v>
      </c>
      <c r="L8757">
        <f>+Table2[[#This Row],[cons_qty_base_uom]]/Table2[[#This Row],[Column1]]</f>
        <v>1.5019833588472065</v>
      </c>
    </row>
    <row r="8758" spans="1:12" x14ac:dyDescent="0.25">
      <c r="A8758" s="2">
        <v>45931</v>
      </c>
      <c r="B8758" s="1" t="s">
        <v>80</v>
      </c>
      <c r="C8758" s="4">
        <v>72.986586007364551</v>
      </c>
      <c r="D8758" s="4">
        <v>2.6734986454497638</v>
      </c>
      <c r="E8758" s="4">
        <v>3868.2890583903213</v>
      </c>
      <c r="F8758" s="1" t="s">
        <v>510</v>
      </c>
      <c r="G8758" s="1">
        <v>2</v>
      </c>
      <c r="H8758" s="1" t="s">
        <v>505</v>
      </c>
      <c r="I87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0.20501850002068694</v>
      </c>
      <c r="J8758" s="1" t="str">
        <f>IFERROR(INDEX('consumption_figs'!$C:$C,MATCH(Table2[[#This Row],[item_code]],'consumption_figs'!A:A,0),1),"NA")</f>
        <v>pc/heat</v>
      </c>
      <c r="K8758" s="1">
        <f>+SUMIFS(prod!$E:$E,prod!$A:$A,Table2[[#This Row],[date]],prod!$G:$G,Table2[[#This Row],[production_line]],prod!$F:$F,Table2[[#This Row],[output_type]])</f>
        <v>356</v>
      </c>
      <c r="L8758">
        <f>+Table2[[#This Row],[cons_qty_base_uom]]/Table2[[#This Row],[Column1]]</f>
        <v>0.20501850002068694</v>
      </c>
    </row>
    <row r="8759" spans="1:12" x14ac:dyDescent="0.25">
      <c r="A8759" s="2">
        <v>45931</v>
      </c>
      <c r="B8759" s="1" t="s">
        <v>144</v>
      </c>
      <c r="C8759" s="4">
        <v>120.58653340347186</v>
      </c>
      <c r="D8759" s="4">
        <v>2.5190526827985273</v>
      </c>
      <c r="E8759" s="4">
        <v>3135.2498684902685</v>
      </c>
      <c r="F8759" s="1" t="s">
        <v>510</v>
      </c>
      <c r="G8759" s="1">
        <v>2</v>
      </c>
      <c r="H8759" s="1" t="s">
        <v>505</v>
      </c>
      <c r="I87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0.33872621742548276</v>
      </c>
      <c r="J8759" s="1" t="str">
        <f>IFERROR(INDEX('consumption_figs'!$C:$C,MATCH(Table2[[#This Row],[item_code]],'consumption_figs'!A:A,0),1),"NA")</f>
        <v>pc/heat</v>
      </c>
      <c r="K8759" s="1">
        <f>+SUMIFS(prod!$E:$E,prod!$A:$A,Table2[[#This Row],[date]],prod!$G:$G,Table2[[#This Row],[production_line]],prod!$F:$F,Table2[[#This Row],[output_type]])</f>
        <v>356</v>
      </c>
      <c r="L8759">
        <f>+Table2[[#This Row],[cons_qty_base_uom]]/Table2[[#This Row],[Column1]]</f>
        <v>0.33872621742548276</v>
      </c>
    </row>
    <row r="8760" spans="1:12" x14ac:dyDescent="0.25">
      <c r="A8760" s="2">
        <v>45931</v>
      </c>
      <c r="B8760" s="1" t="s">
        <v>146</v>
      </c>
      <c r="C8760" s="4">
        <v>196.74644923724355</v>
      </c>
      <c r="D8760" s="4">
        <v>4.1179031825355068</v>
      </c>
      <c r="E8760" s="4">
        <v>5115.4076801683323</v>
      </c>
      <c r="F8760" s="1" t="s">
        <v>510</v>
      </c>
      <c r="G8760" s="1">
        <v>2</v>
      </c>
      <c r="H8760" s="1" t="s">
        <v>505</v>
      </c>
      <c r="I87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0.55265856527315604</v>
      </c>
      <c r="J8760" s="1" t="str">
        <f>IFERROR(INDEX('consumption_figs'!$C:$C,MATCH(Table2[[#This Row],[item_code]],'consumption_figs'!A:A,0),1),"NA")</f>
        <v>pc/heat</v>
      </c>
      <c r="K8760" s="1">
        <f>+SUMIFS(prod!$E:$E,prod!$A:$A,Table2[[#This Row],[date]],prod!$G:$G,Table2[[#This Row],[production_line]],prod!$F:$F,Table2[[#This Row],[output_type]])</f>
        <v>356</v>
      </c>
      <c r="L8760">
        <f>+Table2[[#This Row],[cons_qty_base_uom]]/Table2[[#This Row],[Column1]]</f>
        <v>0.55265856527315604</v>
      </c>
    </row>
    <row r="8761" spans="1:12" x14ac:dyDescent="0.25">
      <c r="A8761" s="2">
        <v>45931</v>
      </c>
      <c r="B8761" s="1" t="s">
        <v>89</v>
      </c>
      <c r="C8761" s="4">
        <v>11.899986849026828</v>
      </c>
      <c r="D8761" s="4">
        <v>0.25227972119936842</v>
      </c>
      <c r="E8761" s="4">
        <v>308.20965938979481</v>
      </c>
      <c r="F8761" s="1" t="s">
        <v>510</v>
      </c>
      <c r="G8761" s="1">
        <v>2</v>
      </c>
      <c r="H8761" s="1" t="s">
        <v>505</v>
      </c>
      <c r="I87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8.138055522560271E-3</v>
      </c>
      <c r="J8761" s="1" t="str">
        <f>IFERROR(INDEX('consumption_figs'!$C:$C,MATCH(Table2[[#This Row],[item_code]],'consumption_figs'!A:A,0),1),"NA")</f>
        <v>NA</v>
      </c>
      <c r="K8761" s="1">
        <f>+SUMIFS(prod!$E:$E,prod!$A:$A,Table2[[#This Row],[date]],prod!$G:$G,Table2[[#This Row],[production_line]],prod!$F:$F,Table2[[#This Row],[output_type]])</f>
        <v>356</v>
      </c>
      <c r="L8761">
        <f>+Table2[[#This Row],[cons_qty_base_uom]]/Table2[[#This Row],[Column1]]</f>
        <v>3.3426929351198953E-2</v>
      </c>
    </row>
    <row r="8762" spans="1:12" x14ac:dyDescent="0.25">
      <c r="A8762" s="2">
        <v>45931</v>
      </c>
      <c r="B8762" s="1" t="s">
        <v>93</v>
      </c>
      <c r="C8762" s="4">
        <v>19.833311415044712</v>
      </c>
      <c r="D8762" s="4">
        <v>0.42016269223335401</v>
      </c>
      <c r="E8762" s="4">
        <v>513.68276564965799</v>
      </c>
      <c r="F8762" s="1" t="s">
        <v>510</v>
      </c>
      <c r="G8762" s="1">
        <v>2</v>
      </c>
      <c r="H8762" s="1" t="s">
        <v>505</v>
      </c>
      <c r="I87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1.3553635233334001E-2</v>
      </c>
      <c r="J8762" s="1" t="str">
        <f>IFERROR(INDEX('consumption_figs'!$C:$C,MATCH(Table2[[#This Row],[item_code]],'consumption_figs'!A:A,0),1),"NA")</f>
        <v>NA</v>
      </c>
      <c r="K8762" s="1">
        <f>+SUMIFS(prod!$E:$E,prod!$A:$A,Table2[[#This Row],[date]],prod!$G:$G,Table2[[#This Row],[production_line]],prod!$F:$F,Table2[[#This Row],[output_type]])</f>
        <v>356</v>
      </c>
      <c r="L8762">
        <f>+Table2[[#This Row],[cons_qty_base_uom]]/Table2[[#This Row],[Column1]]</f>
        <v>5.5711548918664922E-2</v>
      </c>
    </row>
    <row r="8763" spans="1:12" x14ac:dyDescent="0.25">
      <c r="A8763" s="2">
        <v>45931</v>
      </c>
      <c r="B8763" s="1" t="s">
        <v>91</v>
      </c>
      <c r="C8763" s="4">
        <v>11.899986849026828</v>
      </c>
      <c r="D8763" s="4">
        <v>0.25227972119936876</v>
      </c>
      <c r="E8763" s="4">
        <v>308.20965938979481</v>
      </c>
      <c r="F8763" s="1" t="s">
        <v>510</v>
      </c>
      <c r="G8763" s="1">
        <v>2</v>
      </c>
      <c r="H8763" s="1" t="s">
        <v>505</v>
      </c>
      <c r="I87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8.1380555225602832E-3</v>
      </c>
      <c r="J8763" s="1" t="str">
        <f>IFERROR(INDEX('consumption_figs'!$C:$C,MATCH(Table2[[#This Row],[item_code]],'consumption_figs'!A:A,0),1),"NA")</f>
        <v>NA</v>
      </c>
      <c r="K8763" s="1">
        <f>+SUMIFS(prod!$E:$E,prod!$A:$A,Table2[[#This Row],[date]],prod!$G:$G,Table2[[#This Row],[production_line]],prod!$F:$F,Table2[[#This Row],[output_type]])</f>
        <v>356</v>
      </c>
      <c r="L8763">
        <f>+Table2[[#This Row],[cons_qty_base_uom]]/Table2[[#This Row],[Column1]]</f>
        <v>3.3426929351198953E-2</v>
      </c>
    </row>
    <row r="8764" spans="1:12" x14ac:dyDescent="0.25">
      <c r="A8764" s="2">
        <v>45931</v>
      </c>
      <c r="B8764" s="1" t="s">
        <v>117</v>
      </c>
      <c r="C8764" s="4">
        <v>93.613229879011044</v>
      </c>
      <c r="D8764" s="4">
        <v>1.9209434771173053</v>
      </c>
      <c r="E8764" s="4">
        <v>2593.0864676486058</v>
      </c>
      <c r="F8764" s="1" t="s">
        <v>510</v>
      </c>
      <c r="G8764" s="1">
        <v>2</v>
      </c>
      <c r="H8764" s="1" t="s">
        <v>505</v>
      </c>
      <c r="I87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0.26295851089609845</v>
      </c>
      <c r="J8764" s="1" t="str">
        <f>IFERROR(INDEX('consumption_figs'!$C:$C,MATCH(Table2[[#This Row],[item_code]],'consumption_figs'!A:A,0),1),"NA")</f>
        <v>pc/heat</v>
      </c>
      <c r="K8764" s="1">
        <f>+SUMIFS(prod!$E:$E,prod!$A:$A,Table2[[#This Row],[date]],prod!$G:$G,Table2[[#This Row],[production_line]],prod!$F:$F,Table2[[#This Row],[output_type]])</f>
        <v>356</v>
      </c>
      <c r="L8764">
        <f>+Table2[[#This Row],[cons_qty_base_uom]]/Table2[[#This Row],[Column1]]</f>
        <v>0.26295851089609845</v>
      </c>
    </row>
    <row r="8765" spans="1:12" x14ac:dyDescent="0.25">
      <c r="A8765" s="2">
        <v>45931</v>
      </c>
      <c r="B8765" s="1" t="s">
        <v>115</v>
      </c>
      <c r="C8765" s="4">
        <v>34.906628090478698</v>
      </c>
      <c r="D8765" s="4">
        <v>0.71698214097843183</v>
      </c>
      <c r="E8765" s="4">
        <v>966.91359810625988</v>
      </c>
      <c r="F8765" s="1" t="s">
        <v>510</v>
      </c>
      <c r="G8765" s="1">
        <v>2</v>
      </c>
      <c r="H8765" s="1" t="s">
        <v>505</v>
      </c>
      <c r="I87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9.8052326096850273E-2</v>
      </c>
      <c r="J8765" s="1" t="str">
        <f>IFERROR(INDEX('consumption_figs'!$C:$C,MATCH(Table2[[#This Row],[item_code]],'consumption_figs'!A:A,0),1),"NA")</f>
        <v>pc/heat</v>
      </c>
      <c r="K8765" s="1">
        <f>+SUMIFS(prod!$E:$E,prod!$A:$A,Table2[[#This Row],[date]],prod!$G:$G,Table2[[#This Row],[production_line]],prod!$F:$F,Table2[[#This Row],[output_type]])</f>
        <v>356</v>
      </c>
      <c r="L8765">
        <f>+Table2[[#This Row],[cons_qty_base_uom]]/Table2[[#This Row],[Column1]]</f>
        <v>9.8052326096850273E-2</v>
      </c>
    </row>
    <row r="8766" spans="1:12" x14ac:dyDescent="0.25">
      <c r="A8766" s="2">
        <v>45931</v>
      </c>
      <c r="B8766" s="1" t="s">
        <v>119</v>
      </c>
      <c r="C8766" s="4">
        <v>403.80622041031035</v>
      </c>
      <c r="D8766" s="4">
        <v>8.2861036428195671</v>
      </c>
      <c r="E8766" s="4">
        <v>11185.432305365597</v>
      </c>
      <c r="F8766" s="1" t="s">
        <v>510</v>
      </c>
      <c r="G8766" s="1">
        <v>2</v>
      </c>
      <c r="H8766" s="1" t="s">
        <v>505</v>
      </c>
      <c r="I87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1.1342871359840179</v>
      </c>
      <c r="J8766" s="1" t="str">
        <f>IFERROR(INDEX('consumption_figs'!$C:$C,MATCH(Table2[[#This Row],[item_code]],'consumption_figs'!A:A,0),1),"NA")</f>
        <v>pc/heat</v>
      </c>
      <c r="K8766" s="1">
        <f>+SUMIFS(prod!$E:$E,prod!$A:$A,Table2[[#This Row],[date]],prod!$G:$G,Table2[[#This Row],[production_line]],prod!$F:$F,Table2[[#This Row],[output_type]])</f>
        <v>356</v>
      </c>
      <c r="L8766">
        <f>+Table2[[#This Row],[cons_qty_base_uom]]/Table2[[#This Row],[Column1]]</f>
        <v>1.1342871359840179</v>
      </c>
    </row>
    <row r="8767" spans="1:12" x14ac:dyDescent="0.25">
      <c r="A8767" s="2">
        <v>45931</v>
      </c>
      <c r="B8767" s="1" t="s">
        <v>125</v>
      </c>
      <c r="C8767" s="4">
        <v>172.15314308258812</v>
      </c>
      <c r="D8767" s="4">
        <v>3.8488278198974224</v>
      </c>
      <c r="E8767" s="4">
        <v>5362.5704070226202</v>
      </c>
      <c r="F8767" s="1" t="s">
        <v>510</v>
      </c>
      <c r="G8767" s="1">
        <v>2</v>
      </c>
      <c r="H8767" s="1" t="s">
        <v>505</v>
      </c>
      <c r="I87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0.12415573612572331</v>
      </c>
      <c r="J8767" s="1" t="str">
        <f>IFERROR(INDEX('consumption_figs'!$C:$C,MATCH(Table2[[#This Row],[item_code]],'consumption_figs'!A:A,0),1),"NA")</f>
        <v>NA</v>
      </c>
      <c r="K8767" s="1">
        <f>+SUMIFS(prod!$E:$E,prod!$A:$A,Table2[[#This Row],[date]],prod!$G:$G,Table2[[#This Row],[production_line]],prod!$F:$F,Table2[[#This Row],[output_type]])</f>
        <v>356</v>
      </c>
      <c r="L8767">
        <f>+Table2[[#This Row],[cons_qty_base_uom]]/Table2[[#This Row],[Column1]]</f>
        <v>0.48357624461401155</v>
      </c>
    </row>
    <row r="8768" spans="1:12" x14ac:dyDescent="0.25">
      <c r="A8768" s="2">
        <v>45931</v>
      </c>
      <c r="B8768" s="1" t="s">
        <v>121</v>
      </c>
      <c r="C8768" s="4">
        <v>224.51308521830614</v>
      </c>
      <c r="D8768" s="4">
        <v>5.0194390462256706</v>
      </c>
      <c r="E8768" s="4">
        <v>7004.808258811152</v>
      </c>
      <c r="F8768" s="1" t="s">
        <v>510</v>
      </c>
      <c r="G8768" s="1">
        <v>2</v>
      </c>
      <c r="H8768" s="1" t="s">
        <v>505</v>
      </c>
      <c r="I87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0.16191738858792487</v>
      </c>
      <c r="J8768" s="1" t="str">
        <f>IFERROR(INDEX('consumption_figs'!$C:$C,MATCH(Table2[[#This Row],[item_code]],'consumption_figs'!A:A,0),1),"NA")</f>
        <v>NA</v>
      </c>
      <c r="K8768" s="1">
        <f>+SUMIFS(prod!$E:$E,prod!$A:$A,Table2[[#This Row],[date]],prod!$G:$G,Table2[[#This Row],[production_line]],prod!$F:$F,Table2[[#This Row],[output_type]])</f>
        <v>356</v>
      </c>
      <c r="L8768">
        <f>+Table2[[#This Row],[cons_qty_base_uom]]/Table2[[#This Row],[Column1]]</f>
        <v>0.63065473375928693</v>
      </c>
    </row>
    <row r="8769" spans="1:12" x14ac:dyDescent="0.25">
      <c r="A8769" s="2">
        <v>45931</v>
      </c>
      <c r="B8769" s="1" t="s">
        <v>123</v>
      </c>
      <c r="C8769" s="4">
        <v>371.27958968963702</v>
      </c>
      <c r="D8769" s="4">
        <v>8.3006977866912148</v>
      </c>
      <c r="E8769" s="4">
        <v>11583.923198316676</v>
      </c>
      <c r="F8769" s="1" t="s">
        <v>510</v>
      </c>
      <c r="G8769" s="1">
        <v>2</v>
      </c>
      <c r="H8769" s="1" t="s">
        <v>505</v>
      </c>
      <c r="I87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0.26776444473197469</v>
      </c>
      <c r="J8769" s="1" t="str">
        <f>IFERROR(INDEX('consumption_figs'!$C:$C,MATCH(Table2[[#This Row],[item_code]],'consumption_figs'!A:A,0),1),"NA")</f>
        <v>NA</v>
      </c>
      <c r="K8769" s="1">
        <f>+SUMIFS(prod!$E:$E,prod!$A:$A,Table2[[#This Row],[date]],prod!$G:$G,Table2[[#This Row],[production_line]],prod!$F:$F,Table2[[#This Row],[output_type]])</f>
        <v>356</v>
      </c>
      <c r="L8769">
        <f>+Table2[[#This Row],[cons_qty_base_uom]]/Table2[[#This Row],[Column1]]</f>
        <v>1.0429201957574075</v>
      </c>
    </row>
    <row r="8770" spans="1:12" x14ac:dyDescent="0.25">
      <c r="A8770" s="2">
        <v>45931</v>
      </c>
      <c r="B8770" s="1" t="s">
        <v>128</v>
      </c>
      <c r="C8770" s="4">
        <v>95.199894792214621</v>
      </c>
      <c r="D8770" s="4">
        <v>2.3904693582325094</v>
      </c>
      <c r="E8770" s="4">
        <v>3227.2764334560757</v>
      </c>
      <c r="F8770" s="1" t="s">
        <v>510</v>
      </c>
      <c r="G8770" s="1">
        <v>2</v>
      </c>
      <c r="H8770" s="1" t="s">
        <v>505</v>
      </c>
      <c r="I87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0.26741543480959162</v>
      </c>
      <c r="J8770" s="1" t="str">
        <f>IFERROR(INDEX('consumption_figs'!$C:$C,MATCH(Table2[[#This Row],[item_code]],'consumption_figs'!A:A,0),1),"NA")</f>
        <v>pc/heat</v>
      </c>
      <c r="K8770" s="1">
        <f>+SUMIFS(prod!$E:$E,prod!$A:$A,Table2[[#This Row],[date]],prod!$G:$G,Table2[[#This Row],[production_line]],prod!$F:$F,Table2[[#This Row],[output_type]])</f>
        <v>356</v>
      </c>
      <c r="L8770">
        <f>+Table2[[#This Row],[cons_qty_base_uom]]/Table2[[#This Row],[Column1]]</f>
        <v>0.26741543480959162</v>
      </c>
    </row>
    <row r="8771" spans="1:12" x14ac:dyDescent="0.25">
      <c r="A8771" s="2">
        <v>45931</v>
      </c>
      <c r="B8771" s="1" t="s">
        <v>136</v>
      </c>
      <c r="C8771" s="4">
        <v>341.13295633876908</v>
      </c>
      <c r="D8771" s="4">
        <v>8.5590258745397154</v>
      </c>
      <c r="E8771" s="4">
        <v>11564.407219884271</v>
      </c>
      <c r="F8771" s="1" t="s">
        <v>510</v>
      </c>
      <c r="G8771" s="1">
        <v>2</v>
      </c>
      <c r="H8771" s="1" t="s">
        <v>505</v>
      </c>
      <c r="I87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0.95823864140103676</v>
      </c>
      <c r="J8771" s="1" t="str">
        <f>IFERROR(INDEX('consumption_figs'!$C:$C,MATCH(Table2[[#This Row],[item_code]],'consumption_figs'!A:A,0),1),"NA")</f>
        <v>pc/heat</v>
      </c>
      <c r="K8771" s="1">
        <f>+SUMIFS(prod!$E:$E,prod!$A:$A,Table2[[#This Row],[date]],prod!$G:$G,Table2[[#This Row],[production_line]],prod!$F:$F,Table2[[#This Row],[output_type]])</f>
        <v>356</v>
      </c>
      <c r="L8771">
        <f>+Table2[[#This Row],[cons_qty_base_uom]]/Table2[[#This Row],[Column1]]</f>
        <v>0.95823864140103676</v>
      </c>
    </row>
    <row r="8772" spans="1:12" x14ac:dyDescent="0.25">
      <c r="A8772" s="2">
        <v>45931</v>
      </c>
      <c r="B8772" s="1" t="s">
        <v>132</v>
      </c>
      <c r="C8772" s="4">
        <v>281.63302209363491</v>
      </c>
      <c r="D8772" s="4">
        <v>7.0605398638874295</v>
      </c>
      <c r="E8772" s="4">
        <v>9547.3594489742227</v>
      </c>
      <c r="F8772" s="1" t="s">
        <v>510</v>
      </c>
      <c r="G8772" s="1">
        <v>2</v>
      </c>
      <c r="H8772" s="1" t="s">
        <v>505</v>
      </c>
      <c r="I87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0.79110399464504189</v>
      </c>
      <c r="J8772" s="1" t="str">
        <f>IFERROR(INDEX('consumption_figs'!$C:$C,MATCH(Table2[[#This Row],[item_code]],'consumption_figs'!A:A,0),1),"NA")</f>
        <v>pc/heat</v>
      </c>
      <c r="K8772" s="1">
        <f>+SUMIFS(prod!$E:$E,prod!$A:$A,Table2[[#This Row],[date]],prod!$G:$G,Table2[[#This Row],[production_line]],prod!$F:$F,Table2[[#This Row],[output_type]])</f>
        <v>356</v>
      </c>
      <c r="L8772">
        <f>+Table2[[#This Row],[cons_qty_base_uom]]/Table2[[#This Row],[Column1]]</f>
        <v>0.79110399464504189</v>
      </c>
    </row>
    <row r="8773" spans="1:12" x14ac:dyDescent="0.25">
      <c r="A8773" s="2">
        <v>45931</v>
      </c>
      <c r="B8773" s="1" t="s">
        <v>130</v>
      </c>
      <c r="C8773" s="4">
        <v>23.799973698053655</v>
      </c>
      <c r="D8773" s="4">
        <v>0.59887873816412407</v>
      </c>
      <c r="E8773" s="4">
        <v>806.81910836401892</v>
      </c>
      <c r="F8773" s="1" t="s">
        <v>510</v>
      </c>
      <c r="G8773" s="1">
        <v>2</v>
      </c>
      <c r="H8773" s="1" t="s">
        <v>505</v>
      </c>
      <c r="I87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1.931866897303626E-2</v>
      </c>
      <c r="J8773" s="1" t="str">
        <f>IFERROR(INDEX('consumption_figs'!$C:$C,MATCH(Table2[[#This Row],[item_code]],'consumption_figs'!A:A,0),1),"NA")</f>
        <v>NA</v>
      </c>
      <c r="K8773" s="1">
        <f>+SUMIFS(prod!$E:$E,prod!$A:$A,Table2[[#This Row],[date]],prod!$G:$G,Table2[[#This Row],[production_line]],prod!$F:$F,Table2[[#This Row],[output_type]])</f>
        <v>356</v>
      </c>
      <c r="L8773">
        <f>+Table2[[#This Row],[cons_qty_base_uom]]/Table2[[#This Row],[Column1]]</f>
        <v>6.6853858702397906E-2</v>
      </c>
    </row>
    <row r="8774" spans="1:12" x14ac:dyDescent="0.25">
      <c r="A8774" s="2">
        <v>45931</v>
      </c>
      <c r="B8774" s="1" t="s">
        <v>134</v>
      </c>
      <c r="C8774" s="4">
        <v>23.799973698053655</v>
      </c>
      <c r="D8774" s="4">
        <v>0.5988073382430299</v>
      </c>
      <c r="E8774" s="4">
        <v>806.81910836401892</v>
      </c>
      <c r="F8774" s="1" t="s">
        <v>510</v>
      </c>
      <c r="G8774" s="1">
        <v>2</v>
      </c>
      <c r="H8774" s="1" t="s">
        <v>505</v>
      </c>
      <c r="I87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6.6853858702397906E-2</v>
      </c>
      <c r="J8774" s="1" t="str">
        <f>IFERROR(INDEX('consumption_figs'!$C:$C,MATCH(Table2[[#This Row],[item_code]],'consumption_figs'!A:A,0),1),"NA")</f>
        <v>pc/heat</v>
      </c>
      <c r="K8774" s="1">
        <f>+SUMIFS(prod!$E:$E,prod!$A:$A,Table2[[#This Row],[date]],prod!$G:$G,Table2[[#This Row],[production_line]],prod!$F:$F,Table2[[#This Row],[output_type]])</f>
        <v>356</v>
      </c>
      <c r="L8774">
        <f>+Table2[[#This Row],[cons_qty_base_uom]]/Table2[[#This Row],[Column1]]</f>
        <v>6.6853858702397906E-2</v>
      </c>
    </row>
    <row r="8775" spans="1:12" x14ac:dyDescent="0.25">
      <c r="A8775" s="2">
        <v>45931</v>
      </c>
      <c r="B8775" s="1" t="s">
        <v>113</v>
      </c>
      <c r="C8775" s="4">
        <v>48.393279852709099</v>
      </c>
      <c r="D8775" s="4">
        <v>0.87107903734876391</v>
      </c>
      <c r="E8775" s="4">
        <v>1292.58450486586</v>
      </c>
      <c r="F8775" s="1" t="s">
        <v>510</v>
      </c>
      <c r="G8775" s="1">
        <v>2</v>
      </c>
      <c r="H8775" s="1" t="s">
        <v>505</v>
      </c>
      <c r="I87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2.8099323785443997E-2</v>
      </c>
      <c r="J8775" s="1" t="str">
        <f>IFERROR(INDEX('consumption_figs'!$C:$C,MATCH(Table2[[#This Row],[item_code]],'consumption_figs'!A:A,0),1),"NA")</f>
        <v>NA</v>
      </c>
      <c r="K8775" s="1">
        <f>+SUMIFS(prod!$E:$E,prod!$A:$A,Table2[[#This Row],[date]],prod!$G:$G,Table2[[#This Row],[production_line]],prod!$F:$F,Table2[[#This Row],[output_type]])</f>
        <v>356</v>
      </c>
      <c r="L8775">
        <f>+Table2[[#This Row],[cons_qty_base_uom]]/Table2[[#This Row],[Column1]]</f>
        <v>0.13593617936154243</v>
      </c>
    </row>
    <row r="8776" spans="1:12" x14ac:dyDescent="0.25">
      <c r="A8776" s="2">
        <v>45931</v>
      </c>
      <c r="B8776" s="1" t="s">
        <v>111</v>
      </c>
      <c r="C8776" s="4">
        <v>43.633285113098367</v>
      </c>
      <c r="D8776" s="4">
        <v>0.78539913203577061</v>
      </c>
      <c r="E8776" s="4">
        <v>1165.4450453708573</v>
      </c>
      <c r="F8776" s="1" t="s">
        <v>510</v>
      </c>
      <c r="G8776" s="1">
        <v>2</v>
      </c>
      <c r="H8776" s="1" t="s">
        <v>505</v>
      </c>
      <c r="I87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2.5335455872121632E-2</v>
      </c>
      <c r="J8776" s="1" t="str">
        <f>IFERROR(INDEX('consumption_figs'!$C:$C,MATCH(Table2[[#This Row],[item_code]],'consumption_figs'!A:A,0),1),"NA")</f>
        <v>NA</v>
      </c>
      <c r="K8776" s="1">
        <f>+SUMIFS(prod!$E:$E,prod!$A:$A,Table2[[#This Row],[date]],prod!$G:$G,Table2[[#This Row],[production_line]],prod!$F:$F,Table2[[#This Row],[output_type]])</f>
        <v>356</v>
      </c>
      <c r="L8776">
        <f>+Table2[[#This Row],[cons_qty_base_uom]]/Table2[[#This Row],[Column1]]</f>
        <v>0.12256540762106283</v>
      </c>
    </row>
    <row r="8777" spans="1:12" x14ac:dyDescent="0.25">
      <c r="A8777" s="2">
        <v>45931</v>
      </c>
      <c r="B8777" s="1" t="s">
        <v>109</v>
      </c>
      <c r="C8777" s="4">
        <v>60.293266701735931</v>
      </c>
      <c r="D8777" s="4">
        <v>1.0852788006312468</v>
      </c>
      <c r="E8777" s="4">
        <v>1610.4331536033667</v>
      </c>
      <c r="F8777" s="1" t="s">
        <v>510</v>
      </c>
      <c r="G8777" s="1">
        <v>2</v>
      </c>
      <c r="H8777" s="1" t="s">
        <v>505</v>
      </c>
      <c r="I87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3.5008993568749897E-2</v>
      </c>
      <c r="J8777" s="1" t="str">
        <f>IFERROR(INDEX('consumption_figs'!$C:$C,MATCH(Table2[[#This Row],[item_code]],'consumption_figs'!A:A,0),1),"NA")</f>
        <v>NA</v>
      </c>
      <c r="K8777" s="1">
        <f>+SUMIFS(prod!$E:$E,prod!$A:$A,Table2[[#This Row],[date]],prod!$G:$G,Table2[[#This Row],[production_line]],prod!$F:$F,Table2[[#This Row],[output_type]])</f>
        <v>356</v>
      </c>
      <c r="L8777">
        <f>+Table2[[#This Row],[cons_qty_base_uom]]/Table2[[#This Row],[Column1]]</f>
        <v>0.16936310871274138</v>
      </c>
    </row>
    <row r="8778" spans="1:12" x14ac:dyDescent="0.25">
      <c r="A8778" s="2">
        <v>45931</v>
      </c>
      <c r="B8778" s="1" t="s">
        <v>138</v>
      </c>
      <c r="C8778" s="4">
        <v>12.693319305628616</v>
      </c>
      <c r="D8778" s="4">
        <v>0.37496065228826936</v>
      </c>
      <c r="E8778" s="4">
        <v>573.35723303524458</v>
      </c>
      <c r="F8778" s="1" t="s">
        <v>510</v>
      </c>
      <c r="G8778" s="1">
        <v>2</v>
      </c>
      <c r="H8778" s="1" t="s">
        <v>505</v>
      </c>
      <c r="I87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1.2095504912524818E-2</v>
      </c>
      <c r="J8778" s="1" t="str">
        <f>IFERROR(INDEX('consumption_figs'!$C:$C,MATCH(Table2[[#This Row],[item_code]],'consumption_figs'!A:A,0),1),"NA")</f>
        <v>NA</v>
      </c>
      <c r="K8778" s="1">
        <f>+SUMIFS(prod!$E:$E,prod!$A:$A,Table2[[#This Row],[date]],prod!$G:$G,Table2[[#This Row],[production_line]],prod!$F:$F,Table2[[#This Row],[output_type]])</f>
        <v>356</v>
      </c>
      <c r="L8778">
        <f>+Table2[[#This Row],[cons_qty_base_uom]]/Table2[[#This Row],[Column1]]</f>
        <v>3.5655391307945553E-2</v>
      </c>
    </row>
    <row r="8779" spans="1:12" x14ac:dyDescent="0.25">
      <c r="A8779" s="2">
        <v>45931</v>
      </c>
      <c r="B8779" s="1" t="s">
        <v>227</v>
      </c>
      <c r="C8779" s="4">
        <v>49.583278537611783</v>
      </c>
      <c r="D8779" s="4">
        <v>49.583278537611783</v>
      </c>
      <c r="E8779" s="4">
        <v>39325.985706536034</v>
      </c>
      <c r="F8779" s="1" t="s">
        <v>510</v>
      </c>
      <c r="G8779" s="1">
        <v>2</v>
      </c>
      <c r="H8779" s="1" t="s">
        <v>505</v>
      </c>
      <c r="I87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0.74207579714162242</v>
      </c>
      <c r="J8779" s="1" t="str">
        <f>IFERROR(INDEX('consumption_figs'!$C:$C,MATCH(Table2[[#This Row],[item_code]],'consumption_figs'!A:A,0),1),"NA")</f>
        <v>kg/ton</v>
      </c>
      <c r="K8779" s="1">
        <f>+SUMIFS(prod!$E:$E,prod!$A:$A,Table2[[#This Row],[date]],prod!$G:$G,Table2[[#This Row],[production_line]],prod!$F:$F,Table2[[#This Row],[output_type]])</f>
        <v>356</v>
      </c>
      <c r="L8779">
        <f>+Table2[[#This Row],[cons_qty_base_uom]]/Table2[[#This Row],[Column1]]</f>
        <v>0.1392788722966623</v>
      </c>
    </row>
    <row r="8780" spans="1:12" x14ac:dyDescent="0.25">
      <c r="A8780" s="2">
        <v>45931</v>
      </c>
      <c r="B8780" s="1" t="s">
        <v>236</v>
      </c>
      <c r="C8780" s="4">
        <v>0.95199894792214623</v>
      </c>
      <c r="D8780" s="4">
        <v>0.95199894792214623</v>
      </c>
      <c r="E8780" s="4">
        <v>1066.2811713460019</v>
      </c>
      <c r="F8780" s="1" t="s">
        <v>510</v>
      </c>
      <c r="G8780" s="1">
        <v>2</v>
      </c>
      <c r="H8780" s="1" t="s">
        <v>505</v>
      </c>
      <c r="I87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3.0709643481359555E-2</v>
      </c>
      <c r="J8780" s="1" t="str">
        <f>IFERROR(INDEX('consumption_figs'!$C:$C,MATCH(Table2[[#This Row],[item_code]],'consumption_figs'!A:A,0),1),"NA")</f>
        <v>NA</v>
      </c>
      <c r="K8780" s="1">
        <f>+SUMIFS(prod!$E:$E,prod!$A:$A,Table2[[#This Row],[date]],prod!$G:$G,Table2[[#This Row],[production_line]],prod!$F:$F,Table2[[#This Row],[output_type]])</f>
        <v>356</v>
      </c>
      <c r="L8780">
        <f>+Table2[[#This Row],[cons_qty_base_uom]]/Table2[[#This Row],[Column1]]</f>
        <v>2.6741543480959164E-3</v>
      </c>
    </row>
    <row r="8781" spans="1:12" x14ac:dyDescent="0.25">
      <c r="A8781" s="2">
        <v>45931</v>
      </c>
      <c r="B8781" s="1" t="s">
        <v>234</v>
      </c>
      <c r="C8781" s="4">
        <v>7.9333245660178768</v>
      </c>
      <c r="D8781" s="4">
        <v>7.9333245660178768</v>
      </c>
      <c r="E8781" s="4">
        <v>9123.3232509205591</v>
      </c>
      <c r="F8781" s="1" t="s">
        <v>510</v>
      </c>
      <c r="G8781" s="1">
        <v>2</v>
      </c>
      <c r="H8781" s="1" t="s">
        <v>505</v>
      </c>
      <c r="I87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0.11873212754265947</v>
      </c>
      <c r="J8781" s="1" t="str">
        <f>IFERROR(INDEX('consumption_figs'!$C:$C,MATCH(Table2[[#This Row],[item_code]],'consumption_figs'!A:A,0),1),"NA")</f>
        <v>kg/ton</v>
      </c>
      <c r="K8781" s="1">
        <f>+SUMIFS(prod!$E:$E,prod!$A:$A,Table2[[#This Row],[date]],prod!$G:$G,Table2[[#This Row],[production_line]],prod!$F:$F,Table2[[#This Row],[output_type]])</f>
        <v>356</v>
      </c>
      <c r="L8781">
        <f>+Table2[[#This Row],[cons_qty_base_uom]]/Table2[[#This Row],[Column1]]</f>
        <v>2.2284619567465948E-2</v>
      </c>
    </row>
    <row r="8782" spans="1:12" x14ac:dyDescent="0.25">
      <c r="A8782" s="2">
        <v>45931</v>
      </c>
      <c r="B8782" s="1" t="s">
        <v>63</v>
      </c>
      <c r="C8782" s="4">
        <v>2.3799973698053654</v>
      </c>
      <c r="D8782" s="4">
        <v>0.77518894331930543</v>
      </c>
      <c r="E8782" s="4">
        <v>2811.324293135192</v>
      </c>
      <c r="F8782" s="1" t="s">
        <v>510</v>
      </c>
      <c r="G8782" s="1">
        <v>2</v>
      </c>
      <c r="H8782" s="1" t="s">
        <v>505</v>
      </c>
      <c r="I87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6.6853858702397902E-3</v>
      </c>
      <c r="J8782" s="1" t="str">
        <f>IFERROR(INDEX('consumption_figs'!$C:$C,MATCH(Table2[[#This Row],[item_code]],'consumption_figs'!A:A,0),1),"NA")</f>
        <v>pc/heat</v>
      </c>
      <c r="K8782" s="1">
        <f>+SUMIFS(prod!$E:$E,prod!$A:$A,Table2[[#This Row],[date]],prod!$G:$G,Table2[[#This Row],[production_line]],prod!$F:$F,Table2[[#This Row],[output_type]])</f>
        <v>356</v>
      </c>
      <c r="L8782">
        <f>+Table2[[#This Row],[cons_qty_base_uom]]/Table2[[#This Row],[Column1]]</f>
        <v>6.6853858702397902E-3</v>
      </c>
    </row>
    <row r="8783" spans="1:12" x14ac:dyDescent="0.25">
      <c r="A8783" s="2">
        <v>45931</v>
      </c>
      <c r="B8783" s="1" t="e">
        <f>+#REF!</f>
        <v>#REF!</v>
      </c>
      <c r="C8783" s="4">
        <v>0.79333245660178842</v>
      </c>
      <c r="D8783" s="4">
        <v>0.50773277222514457</v>
      </c>
      <c r="E8783" s="4">
        <v>1073.0456141504469</v>
      </c>
      <c r="F8783" s="1" t="s">
        <v>510</v>
      </c>
      <c r="G8783" s="1">
        <v>2</v>
      </c>
      <c r="H8783" s="1" t="s">
        <v>505</v>
      </c>
      <c r="I87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1.637847652339176E-2</v>
      </c>
      <c r="J8783" s="1" t="str">
        <f>IFERROR(INDEX('consumption_figs'!$C:$C,MATCH(Table2[[#This Row],[item_code]],'consumption_figs'!A:A,0),1),"NA")</f>
        <v>NA</v>
      </c>
      <c r="K8783" s="1">
        <f>+SUMIFS(prod!$E:$E,prod!$A:$A,Table2[[#This Row],[date]],prod!$G:$G,Table2[[#This Row],[production_line]],prod!$F:$F,Table2[[#This Row],[output_type]])</f>
        <v>356</v>
      </c>
      <c r="L8783">
        <f>+Table2[[#This Row],[cons_qty_base_uom]]/Table2[[#This Row],[Column1]]</f>
        <v>2.2284619567465966E-3</v>
      </c>
    </row>
    <row r="8784" spans="1:12" x14ac:dyDescent="0.25">
      <c r="A8784" s="2">
        <v>45931</v>
      </c>
      <c r="B8784" s="1" t="s">
        <v>75</v>
      </c>
      <c r="C8784" s="4">
        <v>0.47599947396107423</v>
      </c>
      <c r="D8784" s="4">
        <v>3.8308437664387252</v>
      </c>
      <c r="E8784" s="4">
        <v>8421.0875736454673</v>
      </c>
      <c r="F8784" s="1" t="s">
        <v>510</v>
      </c>
      <c r="G8784" s="1">
        <v>2</v>
      </c>
      <c r="H8784" s="1" t="s">
        <v>505</v>
      </c>
      <c r="I87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1.3370771740479613E-3</v>
      </c>
      <c r="J8784" s="1" t="str">
        <f>IFERROR(INDEX('consumption_figs'!$C:$C,MATCH(Table2[[#This Row],[item_code]],'consumption_figs'!A:A,0),1),"NA")</f>
        <v>pc/heat</v>
      </c>
      <c r="K8784" s="1">
        <f>+SUMIFS(prod!$E:$E,prod!$A:$A,Table2[[#This Row],[date]],prod!$G:$G,Table2[[#This Row],[production_line]],prod!$F:$F,Table2[[#This Row],[output_type]])</f>
        <v>356</v>
      </c>
      <c r="L8784">
        <f>+Table2[[#This Row],[cons_qty_base_uom]]/Table2[[#This Row],[Column1]]</f>
        <v>1.3370771740479613E-3</v>
      </c>
    </row>
    <row r="8785" spans="1:12" x14ac:dyDescent="0.25">
      <c r="A8785" s="2">
        <v>45931</v>
      </c>
      <c r="B8785" s="1" t="s">
        <v>167</v>
      </c>
      <c r="C8785" s="4">
        <v>753.03093027381863</v>
      </c>
      <c r="D8785" s="4">
        <v>3.2606239280856335</v>
      </c>
      <c r="E8785" s="4">
        <v>2331.0200461884201</v>
      </c>
      <c r="F8785" s="1" t="s">
        <v>510</v>
      </c>
      <c r="G8785" s="1">
        <v>2</v>
      </c>
      <c r="H8785" s="1" t="s">
        <v>505</v>
      </c>
      <c r="I87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4.8799316462661203E-2</v>
      </c>
      <c r="J8785" s="1" t="str">
        <f>IFERROR(INDEX('consumption_figs'!$C:$C,MATCH(Table2[[#This Row],[item_code]],'consumption_figs'!A:A,0),1),"NA")</f>
        <v>kg/ton</v>
      </c>
      <c r="K8785" s="1">
        <f>+SUMIFS(prod!$E:$E,prod!$A:$A,Table2[[#This Row],[date]],prod!$G:$G,Table2[[#This Row],[production_line]],prod!$F:$F,Table2[[#This Row],[output_type]])</f>
        <v>356</v>
      </c>
      <c r="L8785">
        <f>+Table2[[#This Row],[cons_qty_base_uom]]/Table2[[#This Row],[Column1]]</f>
        <v>2.115255422117468</v>
      </c>
    </row>
    <row r="8786" spans="1:12" x14ac:dyDescent="0.25">
      <c r="A8786" s="2">
        <v>45931</v>
      </c>
      <c r="B8786" s="1" t="s">
        <v>168</v>
      </c>
      <c r="C8786" s="4">
        <v>3388.6391862321839</v>
      </c>
      <c r="D8786" s="4">
        <v>7.3872334259861612</v>
      </c>
      <c r="E8786" s="4">
        <v>5285.4937449151339</v>
      </c>
      <c r="F8786" s="1" t="s">
        <v>510</v>
      </c>
      <c r="G8786" s="1">
        <v>2</v>
      </c>
      <c r="H8786" s="1" t="s">
        <v>505</v>
      </c>
      <c r="I87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0.11055919041540567</v>
      </c>
      <c r="J8786" s="1" t="str">
        <f>IFERROR(INDEX('consumption_figs'!$C:$C,MATCH(Table2[[#This Row],[item_code]],'consumption_figs'!A:A,0),1),"NA")</f>
        <v>kg/ton</v>
      </c>
      <c r="K8786" s="1">
        <f>+SUMIFS(prod!$E:$E,prod!$A:$A,Table2[[#This Row],[date]],prod!$G:$G,Table2[[#This Row],[production_line]],prod!$F:$F,Table2[[#This Row],[output_type]])</f>
        <v>356</v>
      </c>
      <c r="L8786">
        <f>+Table2[[#This Row],[cons_qty_base_uom]]/Table2[[#This Row],[Column1]]</f>
        <v>9.5186493995286057</v>
      </c>
    </row>
    <row r="8787" spans="1:12" x14ac:dyDescent="0.25">
      <c r="A8787" s="2">
        <v>45931</v>
      </c>
      <c r="B8787" s="1" t="s">
        <v>169</v>
      </c>
      <c r="C8787" s="4">
        <v>46.687917676976753</v>
      </c>
      <c r="D8787" s="4">
        <v>0.21943321308179031</v>
      </c>
      <c r="E8787" s="4">
        <v>148.19473402188183</v>
      </c>
      <c r="F8787" s="1" t="s">
        <v>510</v>
      </c>
      <c r="G8787" s="1">
        <v>2</v>
      </c>
      <c r="H8787" s="1" t="s">
        <v>505</v>
      </c>
      <c r="I87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3.2840925674871711E-3</v>
      </c>
      <c r="J8787" s="1" t="str">
        <f>IFERROR(INDEX('consumption_figs'!$C:$C,MATCH(Table2[[#This Row],[item_code]],'consumption_figs'!A:A,0),1),"NA")</f>
        <v>kg/ton</v>
      </c>
      <c r="K8787" s="1">
        <f>+SUMIFS(prod!$E:$E,prod!$A:$A,Table2[[#This Row],[date]],prod!$G:$G,Table2[[#This Row],[production_line]],prod!$F:$F,Table2[[#This Row],[output_type]])</f>
        <v>356</v>
      </c>
      <c r="L8787">
        <f>+Table2[[#This Row],[cons_qty_base_uom]]/Table2[[#This Row],[Column1]]</f>
        <v>0.131145836171283</v>
      </c>
    </row>
    <row r="8788" spans="1:12" x14ac:dyDescent="0.25">
      <c r="A8788" s="2">
        <v>45931</v>
      </c>
      <c r="B8788" s="1" t="s">
        <v>170</v>
      </c>
      <c r="C8788" s="4">
        <v>150.60618605476373</v>
      </c>
      <c r="D8788" s="4">
        <v>0.29217600094624163</v>
      </c>
      <c r="E8788" s="4">
        <v>74.598376561594407</v>
      </c>
      <c r="F8788" s="1" t="s">
        <v>510</v>
      </c>
      <c r="G8788" s="1">
        <v>2</v>
      </c>
      <c r="H8788" s="1" t="s">
        <v>505</v>
      </c>
      <c r="I87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4.372779396654169E-3</v>
      </c>
      <c r="J8788" s="1" t="str">
        <f>IFERROR(INDEX('consumption_figs'!$C:$C,MATCH(Table2[[#This Row],[item_code]],'consumption_figs'!A:A,0),1),"NA")</f>
        <v>kg/ton</v>
      </c>
      <c r="K8788" s="1">
        <f>+SUMIFS(prod!$E:$E,prod!$A:$A,Table2[[#This Row],[date]],prod!$G:$G,Table2[[#This Row],[production_line]],prod!$F:$F,Table2[[#This Row],[output_type]])</f>
        <v>356</v>
      </c>
      <c r="L8788">
        <f>+Table2[[#This Row],[cons_qty_base_uom]]/Table2[[#This Row],[Column1]]</f>
        <v>0.4230510844234936</v>
      </c>
    </row>
    <row r="8789" spans="1:12" x14ac:dyDescent="0.25">
      <c r="A8789" s="2">
        <v>45931</v>
      </c>
      <c r="B8789" s="1" t="s">
        <v>171</v>
      </c>
      <c r="C8789" s="4">
        <v>331.33360932048021</v>
      </c>
      <c r="D8789" s="4">
        <v>1.3352744455615353</v>
      </c>
      <c r="E8789" s="4">
        <v>326.72830408445208</v>
      </c>
      <c r="F8789" s="1" t="s">
        <v>510</v>
      </c>
      <c r="G8789" s="1">
        <v>2</v>
      </c>
      <c r="H8789" s="1" t="s">
        <v>505</v>
      </c>
      <c r="I87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1.9984052644709208E-2</v>
      </c>
      <c r="J8789" s="1" t="str">
        <f>IFERROR(INDEX('consumption_figs'!$C:$C,MATCH(Table2[[#This Row],[item_code]],'consumption_figs'!A:A,0),1),"NA")</f>
        <v>kg/ton</v>
      </c>
      <c r="K8789" s="1">
        <f>+SUMIFS(prod!$E:$E,prod!$A:$A,Table2[[#This Row],[date]],prod!$G:$G,Table2[[#This Row],[production_line]],prod!$F:$F,Table2[[#This Row],[output_type]])</f>
        <v>356</v>
      </c>
      <c r="L8789">
        <f>+Table2[[#This Row],[cons_qty_base_uom]]/Table2[[#This Row],[Column1]]</f>
        <v>0.93071238573168602</v>
      </c>
    </row>
    <row r="8790" spans="1:12" x14ac:dyDescent="0.25">
      <c r="A8790" s="2">
        <v>45931</v>
      </c>
      <c r="B8790" s="1" t="s">
        <v>173</v>
      </c>
      <c r="C8790" s="4">
        <v>887.82346679283216</v>
      </c>
      <c r="D8790" s="4">
        <v>11.088915100242474</v>
      </c>
      <c r="E8790" s="4">
        <v>16327.073554320184</v>
      </c>
      <c r="F8790" s="1" t="s">
        <v>510</v>
      </c>
      <c r="G8790" s="1">
        <v>2</v>
      </c>
      <c r="H8790" s="1" t="s">
        <v>505</v>
      </c>
      <c r="I87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2.4938861426764949</v>
      </c>
      <c r="J8790" s="1" t="str">
        <f>IFERROR(INDEX('consumption_figs'!$C:$C,MATCH(Table2[[#This Row],[item_code]],'consumption_figs'!A:A,0),1),"NA")</f>
        <v>pc/heat</v>
      </c>
      <c r="K8790" s="1">
        <f>+SUMIFS(prod!$E:$E,prod!$A:$A,Table2[[#This Row],[date]],prod!$G:$G,Table2[[#This Row],[production_line]],prod!$F:$F,Table2[[#This Row],[output_type]])</f>
        <v>356</v>
      </c>
      <c r="L8790">
        <f>+Table2[[#This Row],[cons_qty_base_uom]]/Table2[[#This Row],[Column1]]</f>
        <v>2.4938861426764949</v>
      </c>
    </row>
    <row r="8791" spans="1:12" x14ac:dyDescent="0.25">
      <c r="A8791" s="2">
        <v>45931</v>
      </c>
      <c r="B8791" s="1" t="s">
        <v>175</v>
      </c>
      <c r="C8791" s="4">
        <v>284.64569164350343</v>
      </c>
      <c r="D8791" s="4">
        <v>4.2269885209060263</v>
      </c>
      <c r="E8791" s="4">
        <v>6657.8627275415456</v>
      </c>
      <c r="F8791" s="1" t="s">
        <v>510</v>
      </c>
      <c r="G8791" s="1">
        <v>2</v>
      </c>
      <c r="H8791" s="1" t="s">
        <v>505</v>
      </c>
      <c r="I87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0.79956654956040285</v>
      </c>
      <c r="J8791" s="1" t="str">
        <f>IFERROR(INDEX('consumption_figs'!$C:$C,MATCH(Table2[[#This Row],[item_code]],'consumption_figs'!A:A,0),1),"NA")</f>
        <v>pc/heat</v>
      </c>
      <c r="K8791" s="1">
        <f>+SUMIFS(prod!$E:$E,prod!$A:$A,Table2[[#This Row],[date]],prod!$G:$G,Table2[[#This Row],[production_line]],prod!$F:$F,Table2[[#This Row],[output_type]])</f>
        <v>356</v>
      </c>
      <c r="L8791">
        <f>+Table2[[#This Row],[cons_qty_base_uom]]/Table2[[#This Row],[Column1]]</f>
        <v>0.79956654956040285</v>
      </c>
    </row>
    <row r="8792" spans="1:12" x14ac:dyDescent="0.25">
      <c r="A8792" s="2">
        <v>45931</v>
      </c>
      <c r="B8792" s="1" t="s">
        <v>177</v>
      </c>
      <c r="C8792" s="4">
        <v>120.48494884381098</v>
      </c>
      <c r="D8792" s="4">
        <v>2.055473227275415</v>
      </c>
      <c r="E8792" s="4">
        <v>3289.2391034360398</v>
      </c>
      <c r="F8792" s="1" t="s">
        <v>510</v>
      </c>
      <c r="G8792" s="1">
        <v>2</v>
      </c>
      <c r="H8792" s="1" t="s">
        <v>505</v>
      </c>
      <c r="I87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0.33844086753879488</v>
      </c>
      <c r="J8792" s="1" t="str">
        <f>IFERROR(INDEX('consumption_figs'!$C:$C,MATCH(Table2[[#This Row],[item_code]],'consumption_figs'!A:A,0),1),"NA")</f>
        <v>pc/heat</v>
      </c>
      <c r="K8792" s="1">
        <f>+SUMIFS(prod!$E:$E,prod!$A:$A,Table2[[#This Row],[date]],prod!$G:$G,Table2[[#This Row],[production_line]],prod!$F:$F,Table2[[#This Row],[output_type]])</f>
        <v>356</v>
      </c>
      <c r="L8792">
        <f>+Table2[[#This Row],[cons_qty_base_uom]]/Table2[[#This Row],[Column1]]</f>
        <v>0.33844086753879488</v>
      </c>
    </row>
    <row r="8793" spans="1:12" x14ac:dyDescent="0.25">
      <c r="A8793" s="2">
        <v>45931</v>
      </c>
      <c r="B8793" s="1" t="s">
        <v>181</v>
      </c>
      <c r="C8793" s="4">
        <v>2983.5085457448695</v>
      </c>
      <c r="D8793" s="4">
        <v>25.658173493405876</v>
      </c>
      <c r="E8793" s="4">
        <v>41023.242503991954</v>
      </c>
      <c r="F8793" s="1" t="s">
        <v>510</v>
      </c>
      <c r="G8793" s="1">
        <v>2</v>
      </c>
      <c r="H8793" s="1" t="s">
        <v>505</v>
      </c>
      <c r="I87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8.3806419824294078</v>
      </c>
      <c r="J8793" s="1" t="str">
        <f>IFERROR(INDEX('consumption_figs'!$C:$C,MATCH(Table2[[#This Row],[item_code]],'consumption_figs'!A:A,0),1),"NA")</f>
        <v>pc/heat</v>
      </c>
      <c r="K8793" s="1">
        <f>+SUMIFS(prod!$E:$E,prod!$A:$A,Table2[[#This Row],[date]],prod!$G:$G,Table2[[#This Row],[production_line]],prod!$F:$F,Table2[[#This Row],[output_type]])</f>
        <v>356</v>
      </c>
      <c r="L8793">
        <f>+Table2[[#This Row],[cons_qty_base_uom]]/Table2[[#This Row],[Column1]]</f>
        <v>8.3806419824294078</v>
      </c>
    </row>
    <row r="8794" spans="1:12" x14ac:dyDescent="0.25">
      <c r="A8794" s="2">
        <v>45931</v>
      </c>
      <c r="B8794" s="1" t="s">
        <v>183</v>
      </c>
      <c r="C8794" s="4">
        <v>4565.6265302501624</v>
      </c>
      <c r="D8794" s="4">
        <v>40.405794792713941</v>
      </c>
      <c r="E8794" s="4">
        <v>52504.705097876868</v>
      </c>
      <c r="F8794" s="1" t="s">
        <v>510</v>
      </c>
      <c r="G8794" s="1">
        <v>2</v>
      </c>
      <c r="H8794" s="1" t="s">
        <v>505</v>
      </c>
      <c r="I87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12.824793624298209</v>
      </c>
      <c r="J8794" s="1" t="str">
        <f>IFERROR(INDEX('consumption_figs'!$C:$C,MATCH(Table2[[#This Row],[item_code]],'consumption_figs'!A:A,0),1),"NA")</f>
        <v>pc/heat</v>
      </c>
      <c r="K8794" s="1">
        <f>+SUMIFS(prod!$E:$E,prod!$A:$A,Table2[[#This Row],[date]],prod!$G:$G,Table2[[#This Row],[production_line]],prod!$F:$F,Table2[[#This Row],[output_type]])</f>
        <v>356</v>
      </c>
      <c r="L8794">
        <f>+Table2[[#This Row],[cons_qty_base_uom]]/Table2[[#This Row],[Column1]]</f>
        <v>12.824793624298209</v>
      </c>
    </row>
    <row r="8795" spans="1:12" x14ac:dyDescent="0.25">
      <c r="A8795" s="2">
        <v>45931</v>
      </c>
      <c r="B8795" s="1" t="s">
        <v>191</v>
      </c>
      <c r="C8795" s="4">
        <v>3506.8650422851733</v>
      </c>
      <c r="D8795" s="4">
        <v>24.442849344727659</v>
      </c>
      <c r="E8795" s="4">
        <v>38189.760310485537</v>
      </c>
      <c r="F8795" s="1" t="s">
        <v>510</v>
      </c>
      <c r="G8795" s="1">
        <v>2</v>
      </c>
      <c r="H8795" s="1" t="s">
        <v>505</v>
      </c>
      <c r="I87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9.8507445008010492</v>
      </c>
      <c r="J8795" s="1" t="str">
        <f>IFERROR(INDEX('consumption_figs'!$C:$C,MATCH(Table2[[#This Row],[item_code]],'consumption_figs'!A:A,0),1),"NA")</f>
        <v>pc/heat</v>
      </c>
      <c r="K8795" s="1">
        <f>+SUMIFS(prod!$E:$E,prod!$A:$A,Table2[[#This Row],[date]],prod!$G:$G,Table2[[#This Row],[production_line]],prod!$F:$F,Table2[[#This Row],[output_type]])</f>
        <v>356</v>
      </c>
      <c r="L8795">
        <f>+Table2[[#This Row],[cons_qty_base_uom]]/Table2[[#This Row],[Column1]]</f>
        <v>9.8507445008010492</v>
      </c>
    </row>
    <row r="8796" spans="1:12" x14ac:dyDescent="0.25">
      <c r="A8796" s="2">
        <v>45931</v>
      </c>
      <c r="B8796" s="1" t="s">
        <v>193</v>
      </c>
      <c r="C8796" s="4">
        <v>1569.316458690638</v>
      </c>
      <c r="D8796" s="4">
        <v>12.774235973741794</v>
      </c>
      <c r="E8796" s="4">
        <v>15693.16458690638</v>
      </c>
      <c r="F8796" s="1" t="s">
        <v>510</v>
      </c>
      <c r="G8796" s="1">
        <v>2</v>
      </c>
      <c r="H8796" s="1" t="s">
        <v>505</v>
      </c>
      <c r="I87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4.4081922996928036</v>
      </c>
      <c r="J8796" s="1" t="str">
        <f>IFERROR(INDEX('consumption_figs'!$C:$C,MATCH(Table2[[#This Row],[item_code]],'consumption_figs'!A:A,0),1),"NA")</f>
        <v>pc/heat</v>
      </c>
      <c r="K8796" s="1">
        <f>+SUMIFS(prod!$E:$E,prod!$A:$A,Table2[[#This Row],[date]],prod!$G:$G,Table2[[#This Row],[production_line]],prod!$F:$F,Table2[[#This Row],[output_type]])</f>
        <v>356</v>
      </c>
      <c r="L8796">
        <f>+Table2[[#This Row],[cons_qty_base_uom]]/Table2[[#This Row],[Column1]]</f>
        <v>4.4081922996928036</v>
      </c>
    </row>
    <row r="8797" spans="1:12" x14ac:dyDescent="0.25">
      <c r="A8797" s="2">
        <v>45931</v>
      </c>
      <c r="B8797" s="1" t="s">
        <v>195</v>
      </c>
      <c r="C8797" s="4">
        <v>2774.9189780590218</v>
      </c>
      <c r="D8797" s="4">
        <v>22.587840481400434</v>
      </c>
      <c r="E8797" s="4">
        <v>27749.189780590219</v>
      </c>
      <c r="F8797" s="1" t="s">
        <v>510</v>
      </c>
      <c r="G8797" s="1">
        <v>2</v>
      </c>
      <c r="H8797" s="1" t="s">
        <v>505</v>
      </c>
      <c r="I87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7.7947162305028703</v>
      </c>
      <c r="J8797" s="1" t="str">
        <f>IFERROR(INDEX('consumption_figs'!$C:$C,MATCH(Table2[[#This Row],[item_code]],'consumption_figs'!A:A,0),1),"NA")</f>
        <v>pc/heat</v>
      </c>
      <c r="K8797" s="1">
        <f>+SUMIFS(prod!$E:$E,prod!$A:$A,Table2[[#This Row],[date]],prod!$G:$G,Table2[[#This Row],[production_line]],prod!$F:$F,Table2[[#This Row],[output_type]])</f>
        <v>356</v>
      </c>
      <c r="L8797">
        <f>+Table2[[#This Row],[cons_qty_base_uom]]/Table2[[#This Row],[Column1]]</f>
        <v>7.7947162305028703</v>
      </c>
    </row>
    <row r="8798" spans="1:12" x14ac:dyDescent="0.25">
      <c r="A8798" s="2">
        <v>45931</v>
      </c>
      <c r="B8798" s="1" t="s">
        <v>189</v>
      </c>
      <c r="C8798" s="4">
        <v>814.02643562599792</v>
      </c>
      <c r="D8798" s="4">
        <v>5.6900447850257247</v>
      </c>
      <c r="E8798" s="4">
        <v>8864.7478839671185</v>
      </c>
      <c r="F8798" s="1" t="s">
        <v>510</v>
      </c>
      <c r="G8798" s="1">
        <v>2</v>
      </c>
      <c r="H8798" s="1" t="s">
        <v>505</v>
      </c>
      <c r="I87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2.286591111308983</v>
      </c>
      <c r="J8798" s="1" t="str">
        <f>IFERROR(INDEX('consumption_figs'!$C:$C,MATCH(Table2[[#This Row],[item_code]],'consumption_figs'!A:A,0),1),"NA")</f>
        <v>pc/heat</v>
      </c>
      <c r="K8798" s="1">
        <f>+SUMIFS(prod!$E:$E,prod!$A:$A,Table2[[#This Row],[date]],prod!$G:$G,Table2[[#This Row],[production_line]],prod!$F:$F,Table2[[#This Row],[output_type]])</f>
        <v>356</v>
      </c>
      <c r="L8798">
        <f>+Table2[[#This Row],[cons_qty_base_uom]]/Table2[[#This Row],[Column1]]</f>
        <v>2.286591111308983</v>
      </c>
    </row>
    <row r="8799" spans="1:12" x14ac:dyDescent="0.25">
      <c r="A8799" s="2">
        <v>45931</v>
      </c>
      <c r="B8799" s="1" t="s">
        <v>199</v>
      </c>
      <c r="C8799" s="4">
        <v>922.46288958542777</v>
      </c>
      <c r="D8799" s="4">
        <v>8.5789048731444808</v>
      </c>
      <c r="E8799" s="4">
        <v>12139.61162694423</v>
      </c>
      <c r="F8799" s="1" t="s">
        <v>510</v>
      </c>
      <c r="G8799" s="1">
        <v>2</v>
      </c>
      <c r="H8799" s="1" t="s">
        <v>505</v>
      </c>
      <c r="I87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2.5911878920938984</v>
      </c>
      <c r="J8799" s="1" t="str">
        <f>IFERROR(INDEX('consumption_figs'!$C:$C,MATCH(Table2[[#This Row],[item_code]],'consumption_figs'!A:A,0),1),"NA")</f>
        <v>pc/heat</v>
      </c>
      <c r="K8799" s="1">
        <f>+SUMIFS(prod!$E:$E,prod!$A:$A,Table2[[#This Row],[date]],prod!$G:$G,Table2[[#This Row],[production_line]],prod!$F:$F,Table2[[#This Row],[output_type]])</f>
        <v>356</v>
      </c>
      <c r="L8799">
        <f>+Table2[[#This Row],[cons_qty_base_uom]]/Table2[[#This Row],[Column1]]</f>
        <v>2.5911878920938984</v>
      </c>
    </row>
    <row r="8800" spans="1:12" x14ac:dyDescent="0.25">
      <c r="A8800" s="2">
        <v>45931</v>
      </c>
      <c r="B8800" s="1" t="s">
        <v>197</v>
      </c>
      <c r="C8800" s="4">
        <v>622.00354840617422</v>
      </c>
      <c r="D8800" s="4">
        <v>5.7846330001774193</v>
      </c>
      <c r="E8800" s="4">
        <v>8185.5666970252532</v>
      </c>
      <c r="F8800" s="1" t="s">
        <v>510</v>
      </c>
      <c r="G8800" s="1">
        <v>2</v>
      </c>
      <c r="H8800" s="1" t="s">
        <v>505</v>
      </c>
      <c r="I88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1.7472009786690288</v>
      </c>
      <c r="J8800" s="1" t="str">
        <f>IFERROR(INDEX('consumption_figs'!$C:$C,MATCH(Table2[[#This Row],[item_code]],'consumption_figs'!A:A,0),1),"NA")</f>
        <v>pc/heat</v>
      </c>
      <c r="K8800" s="1">
        <f>+SUMIFS(prod!$E:$E,prod!$A:$A,Table2[[#This Row],[date]],prod!$G:$G,Table2[[#This Row],[production_line]],prod!$F:$F,Table2[[#This Row],[output_type]])</f>
        <v>356</v>
      </c>
      <c r="L8800">
        <f>+Table2[[#This Row],[cons_qty_base_uom]]/Table2[[#This Row],[Column1]]</f>
        <v>1.7472009786690288</v>
      </c>
    </row>
    <row r="8801" spans="1:12" x14ac:dyDescent="0.25">
      <c r="A8801" s="2">
        <v>45931</v>
      </c>
      <c r="B8801" s="1" t="s">
        <v>264</v>
      </c>
      <c r="C8801" s="4">
        <v>4.2590927908214553</v>
      </c>
      <c r="D8801" s="4">
        <v>4.2590927908214553</v>
      </c>
      <c r="E8801" s="4">
        <v>2696.0057365899811</v>
      </c>
      <c r="F8801" s="1" t="s">
        <v>510</v>
      </c>
      <c r="G8801" s="1">
        <v>2</v>
      </c>
      <c r="H8801" s="1" t="s">
        <v>505</v>
      </c>
      <c r="I88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6.3742652181652204E-2</v>
      </c>
      <c r="J8801" s="1" t="str">
        <f>IFERROR(INDEX('consumption_figs'!$C:$C,MATCH(Table2[[#This Row],[item_code]],'consumption_figs'!A:A,0),1),"NA")</f>
        <v>kg/ton</v>
      </c>
      <c r="K8801" s="1">
        <f>+SUMIFS(prod!$E:$E,prod!$A:$A,Table2[[#This Row],[date]],prod!$G:$G,Table2[[#This Row],[production_line]],prod!$F:$F,Table2[[#This Row],[output_type]])</f>
        <v>356</v>
      </c>
      <c r="L8801">
        <f>+Table2[[#This Row],[cons_qty_base_uom]]/Table2[[#This Row],[Column1]]</f>
        <v>1.196374379444229E-2</v>
      </c>
    </row>
    <row r="8802" spans="1:12" x14ac:dyDescent="0.25">
      <c r="A8802" s="2">
        <v>45931</v>
      </c>
      <c r="B8802" s="1" t="s">
        <v>162</v>
      </c>
      <c r="C8802" s="4">
        <v>48.193979537524399</v>
      </c>
      <c r="D8802" s="4">
        <v>1.3928060086344545</v>
      </c>
      <c r="E8802" s="4">
        <v>9012.2741735170621</v>
      </c>
      <c r="F8802" s="1" t="s">
        <v>510</v>
      </c>
      <c r="G8802" s="1">
        <v>2</v>
      </c>
      <c r="H8802" s="1" t="s">
        <v>505</v>
      </c>
      <c r="I88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0.13537634701551798</v>
      </c>
      <c r="J8802" s="1" t="str">
        <f>IFERROR(INDEX('consumption_figs'!$C:$C,MATCH(Table2[[#This Row],[item_code]],'consumption_figs'!A:A,0),1),"NA")</f>
        <v>pc/heat</v>
      </c>
      <c r="K8802" s="1">
        <f>+SUMIFS(prod!$E:$E,prod!$A:$A,Table2[[#This Row],[date]],prod!$G:$G,Table2[[#This Row],[production_line]],prod!$F:$F,Table2[[#This Row],[output_type]])</f>
        <v>356</v>
      </c>
      <c r="L8802">
        <f>+Table2[[#This Row],[cons_qty_base_uom]]/Table2[[#This Row],[Column1]]</f>
        <v>0.13537634701551798</v>
      </c>
    </row>
    <row r="8803" spans="1:12" x14ac:dyDescent="0.25">
      <c r="A8803" s="2">
        <v>45931</v>
      </c>
      <c r="B8803" s="1" t="s">
        <v>61</v>
      </c>
      <c r="C8803" s="4">
        <v>30.121237210952749</v>
      </c>
      <c r="D8803" s="4">
        <v>0.10542433023833458</v>
      </c>
      <c r="E8803" s="4">
        <v>271.09113489857475</v>
      </c>
      <c r="F8803" s="1" t="s">
        <v>510</v>
      </c>
      <c r="G8803" s="1">
        <v>2</v>
      </c>
      <c r="H8803" s="1" t="s">
        <v>505</v>
      </c>
      <c r="I88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8.4610216884698733E-2</v>
      </c>
      <c r="J8803" s="1" t="str">
        <f>IFERROR(INDEX('consumption_figs'!$C:$C,MATCH(Table2[[#This Row],[item_code]],'consumption_figs'!A:A,0),1),"NA")</f>
        <v>pc/heat</v>
      </c>
      <c r="K8803" s="1">
        <f>+SUMIFS(prod!$E:$E,prod!$A:$A,Table2[[#This Row],[date]],prod!$G:$G,Table2[[#This Row],[production_line]],prod!$F:$F,Table2[[#This Row],[output_type]])</f>
        <v>356</v>
      </c>
      <c r="L8803">
        <f>+Table2[[#This Row],[cons_qty_base_uom]]/Table2[[#This Row],[Column1]]</f>
        <v>8.4610216884698733E-2</v>
      </c>
    </row>
    <row r="8804" spans="1:12" x14ac:dyDescent="0.25">
      <c r="A8804" s="2">
        <v>45931</v>
      </c>
      <c r="B8804" s="1" t="s">
        <v>163</v>
      </c>
      <c r="C8804" s="4">
        <v>10.54243302383346</v>
      </c>
      <c r="D8804" s="4">
        <v>1.4548557572890179</v>
      </c>
      <c r="E8804" s="4">
        <v>4406.7370039623866</v>
      </c>
      <c r="F8804" s="1" t="s">
        <v>510</v>
      </c>
      <c r="G8804" s="1">
        <v>2</v>
      </c>
      <c r="H8804" s="1" t="s">
        <v>505</v>
      </c>
      <c r="I88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2.961357590964455E-2</v>
      </c>
      <c r="J8804" s="1" t="str">
        <f>IFERROR(INDEX('consumption_figs'!$C:$C,MATCH(Table2[[#This Row],[item_code]],'consumption_figs'!A:A,0),1),"NA")</f>
        <v>pc/heat</v>
      </c>
      <c r="K8804" s="1">
        <f>+SUMIFS(prod!$E:$E,prod!$A:$A,Table2[[#This Row],[date]],prod!$G:$G,Table2[[#This Row],[production_line]],prod!$F:$F,Table2[[#This Row],[output_type]])</f>
        <v>356</v>
      </c>
      <c r="L8804">
        <f>+Table2[[#This Row],[cons_qty_base_uom]]/Table2[[#This Row],[Column1]]</f>
        <v>2.961357590964455E-2</v>
      </c>
    </row>
    <row r="8805" spans="1:12" x14ac:dyDescent="0.25">
      <c r="A8805" s="2">
        <v>45931</v>
      </c>
      <c r="B8805" s="1" t="e">
        <f>+#REF!</f>
        <v>#REF!</v>
      </c>
      <c r="C8805" s="4">
        <v>144.5819386125732</v>
      </c>
      <c r="D8805" s="4">
        <v>1.7320916245786266</v>
      </c>
      <c r="E8805" s="4">
        <v>11855.718966231003</v>
      </c>
      <c r="F8805" s="1" t="s">
        <v>510</v>
      </c>
      <c r="G8805" s="1">
        <v>2</v>
      </c>
      <c r="H8805" s="1" t="s">
        <v>505</v>
      </c>
      <c r="I88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5.5873923373504088E-2</v>
      </c>
      <c r="J8805" s="1" t="str">
        <f>IFERROR(INDEX('consumption_figs'!$C:$C,MATCH(Table2[[#This Row],[item_code]],'consumption_figs'!A:A,0),1),"NA")</f>
        <v>NA</v>
      </c>
      <c r="K8805" s="1">
        <f>+SUMIFS(prod!$E:$E,prod!$A:$A,Table2[[#This Row],[date]],prod!$G:$G,Table2[[#This Row],[production_line]],prod!$F:$F,Table2[[#This Row],[output_type]])</f>
        <v>356</v>
      </c>
      <c r="L8805">
        <f>+Table2[[#This Row],[cons_qty_base_uom]]/Table2[[#This Row],[Column1]]</f>
        <v>0.4061290410465539</v>
      </c>
    </row>
    <row r="8806" spans="1:12" x14ac:dyDescent="0.25">
      <c r="A8806" s="2">
        <v>45931</v>
      </c>
      <c r="B8806" s="1" t="s">
        <v>160</v>
      </c>
      <c r="C8806" s="4">
        <v>26.356082559583655</v>
      </c>
      <c r="D8806" s="4">
        <v>0.33050527529717899</v>
      </c>
      <c r="E8806" s="4">
        <v>1844.9257791708558</v>
      </c>
      <c r="F8806" s="1" t="s">
        <v>510</v>
      </c>
      <c r="G8806" s="1">
        <v>2</v>
      </c>
      <c r="H8806" s="1" t="s">
        <v>505</v>
      </c>
      <c r="I88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7.4033939774111393E-2</v>
      </c>
      <c r="J8806" s="1" t="str">
        <f>IFERROR(INDEX('consumption_figs'!$C:$C,MATCH(Table2[[#This Row],[item_code]],'consumption_figs'!A:A,0),1),"NA")</f>
        <v>pc/heat</v>
      </c>
      <c r="K8806" s="1">
        <f>+SUMIFS(prod!$E:$E,prod!$A:$A,Table2[[#This Row],[date]],prod!$G:$G,Table2[[#This Row],[production_line]],prod!$F:$F,Table2[[#This Row],[output_type]])</f>
        <v>356</v>
      </c>
      <c r="L8806">
        <f>+Table2[[#This Row],[cons_qty_base_uom]]/Table2[[#This Row],[Column1]]</f>
        <v>7.4033939774111393E-2</v>
      </c>
    </row>
    <row r="8807" spans="1:12" x14ac:dyDescent="0.25">
      <c r="A8807" s="2">
        <v>45931</v>
      </c>
      <c r="B8807" s="1" t="e">
        <f>+#REF!</f>
        <v>#REF!</v>
      </c>
      <c r="C8807" s="4">
        <v>16.56668046602401</v>
      </c>
      <c r="D8807" s="4">
        <v>0.20575817138801822</v>
      </c>
      <c r="E8807" s="4">
        <v>1711.6062072969426</v>
      </c>
      <c r="F8807" s="1" t="s">
        <v>510</v>
      </c>
      <c r="G8807" s="1">
        <v>2</v>
      </c>
      <c r="H8807" s="1" t="s">
        <v>505</v>
      </c>
      <c r="I88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6.6373603673554266E-3</v>
      </c>
      <c r="J8807" s="1" t="str">
        <f>IFERROR(INDEX('consumption_figs'!$C:$C,MATCH(Table2[[#This Row],[item_code]],'consumption_figs'!A:A,0),1),"NA")</f>
        <v>NA</v>
      </c>
      <c r="K8807" s="1">
        <f>+SUMIFS(prod!$E:$E,prod!$A:$A,Table2[[#This Row],[date]],prod!$G:$G,Table2[[#This Row],[production_line]],prod!$F:$F,Table2[[#This Row],[output_type]])</f>
        <v>356</v>
      </c>
      <c r="L8807">
        <f>+Table2[[#This Row],[cons_qty_base_uom]]/Table2[[#This Row],[Column1]]</f>
        <v>4.6535619286584298E-2</v>
      </c>
    </row>
    <row r="8808" spans="1:12" x14ac:dyDescent="0.25">
      <c r="A8808" s="2">
        <v>45931</v>
      </c>
      <c r="B8808" s="1" t="e">
        <f>+#REF!</f>
        <v>#REF!</v>
      </c>
      <c r="C8808" s="4">
        <v>213.86078419776453</v>
      </c>
      <c r="D8808" s="4">
        <v>2.4380129398545161</v>
      </c>
      <c r="E8808" s="4">
        <v>51754.309775859016</v>
      </c>
      <c r="F8808" s="1" t="s">
        <v>510</v>
      </c>
      <c r="G8808" s="1">
        <v>2</v>
      </c>
      <c r="H8808" s="1" t="s">
        <v>505</v>
      </c>
      <c r="I88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7.8645578704984384E-2</v>
      </c>
      <c r="J8808" s="1" t="str">
        <f>IFERROR(INDEX('consumption_figs'!$C:$C,MATCH(Table2[[#This Row],[item_code]],'consumption_figs'!A:A,0),1),"NA")</f>
        <v>NA</v>
      </c>
      <c r="K8808" s="1">
        <f>+SUMIFS(prod!$E:$E,prod!$A:$A,Table2[[#This Row],[date]],prod!$G:$G,Table2[[#This Row],[production_line]],prod!$F:$F,Table2[[#This Row],[output_type]])</f>
        <v>356</v>
      </c>
      <c r="L8808">
        <f>+Table2[[#This Row],[cons_qty_base_uom]]/Table2[[#This Row],[Column1]]</f>
        <v>0.60073253988136099</v>
      </c>
    </row>
    <row r="8809" spans="1:12" x14ac:dyDescent="0.25">
      <c r="A8809" s="2">
        <v>45931</v>
      </c>
      <c r="B8809" s="1" t="s">
        <v>161</v>
      </c>
      <c r="C8809" s="4">
        <v>5.2712165119167302</v>
      </c>
      <c r="D8809" s="4">
        <v>0.76432639422792581</v>
      </c>
      <c r="E8809" s="4">
        <v>2234.9958010526934</v>
      </c>
      <c r="F8809" s="1" t="s">
        <v>510</v>
      </c>
      <c r="G8809" s="1">
        <v>2</v>
      </c>
      <c r="H8809" s="1" t="s">
        <v>505</v>
      </c>
      <c r="I88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1.4806787954822275E-2</v>
      </c>
      <c r="J8809" s="1" t="str">
        <f>IFERROR(INDEX('consumption_figs'!$C:$C,MATCH(Table2[[#This Row],[item_code]],'consumption_figs'!A:A,0),1),"NA")</f>
        <v>pc/heat</v>
      </c>
      <c r="K8809" s="1">
        <f>+SUMIFS(prod!$E:$E,prod!$A:$A,Table2[[#This Row],[date]],prod!$G:$G,Table2[[#This Row],[production_line]],prod!$F:$F,Table2[[#This Row],[output_type]])</f>
        <v>356</v>
      </c>
      <c r="L8809">
        <f>+Table2[[#This Row],[cons_qty_base_uom]]/Table2[[#This Row],[Column1]]</f>
        <v>1.4806787954822275E-2</v>
      </c>
    </row>
    <row r="8810" spans="1:12" x14ac:dyDescent="0.25">
      <c r="A8810" s="2">
        <v>45931</v>
      </c>
      <c r="B8810" s="1" t="s">
        <v>204</v>
      </c>
      <c r="C8810" s="4">
        <v>9.9099099099099114E-2</v>
      </c>
      <c r="D8810" s="4">
        <v>5.7081081081081092E-3</v>
      </c>
      <c r="E8810" s="4">
        <v>15.360360360360362</v>
      </c>
      <c r="F8810" s="1" t="s">
        <v>510</v>
      </c>
      <c r="G8810" s="1">
        <v>2</v>
      </c>
      <c r="H8810" s="1" t="s">
        <v>505</v>
      </c>
      <c r="I88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2.7836825589634581E-4</v>
      </c>
      <c r="J8810" s="1" t="str">
        <f>IFERROR(INDEX('consumption_figs'!$C:$C,MATCH(Table2[[#This Row],[item_code]],'consumption_figs'!A:A,0),1),"NA")</f>
        <v>pc/heat</v>
      </c>
      <c r="K8810" s="1">
        <f>+SUMIFS(prod!$E:$E,prod!$A:$A,Table2[[#This Row],[date]],prod!$G:$G,Table2[[#This Row],[production_line]],prod!$F:$F,Table2[[#This Row],[output_type]])</f>
        <v>356</v>
      </c>
      <c r="L8810">
        <f>+Table2[[#This Row],[cons_qty_base_uom]]/Table2[[#This Row],[Column1]]</f>
        <v>2.7836825589634581E-4</v>
      </c>
    </row>
    <row r="8811" spans="1:12" x14ac:dyDescent="0.25">
      <c r="A8811" s="2">
        <v>45931</v>
      </c>
      <c r="B8811" s="1" t="s">
        <v>287</v>
      </c>
      <c r="C8811" s="4">
        <v>4.9226400313356846</v>
      </c>
      <c r="D8811" s="4">
        <v>4.9226400313356846</v>
      </c>
      <c r="E8811" s="4">
        <v>8462.0182138660421</v>
      </c>
      <c r="F8811" s="1" t="s">
        <v>510</v>
      </c>
      <c r="G8811" s="1">
        <v>2</v>
      </c>
      <c r="H8811" s="1" t="s">
        <v>505</v>
      </c>
      <c r="I88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7.3673466802395865E-2</v>
      </c>
      <c r="J8811" s="1" t="str">
        <f>IFERROR(INDEX('consumption_figs'!$C:$C,MATCH(Table2[[#This Row],[item_code]],'consumption_figs'!A:A,0),1),"NA")</f>
        <v>kg/ton</v>
      </c>
      <c r="K8811" s="1">
        <f>+SUMIFS(prod!$E:$E,prod!$A:$A,Table2[[#This Row],[date]],prod!$G:$G,Table2[[#This Row],[production_line]],prod!$F:$F,Table2[[#This Row],[output_type]])</f>
        <v>356</v>
      </c>
      <c r="L8811">
        <f>+Table2[[#This Row],[cons_qty_base_uom]]/Table2[[#This Row],[Column1]]</f>
        <v>1.3827640537459789E-2</v>
      </c>
    </row>
    <row r="8812" spans="1:12" x14ac:dyDescent="0.25">
      <c r="A8812" s="2">
        <v>45931</v>
      </c>
      <c r="B8812" s="1" t="s">
        <v>285</v>
      </c>
      <c r="C8812" s="4">
        <v>3.4667450058754437</v>
      </c>
      <c r="D8812" s="4">
        <v>3.4667450058754437</v>
      </c>
      <c r="E8812" s="4">
        <v>3774.5919623971827</v>
      </c>
      <c r="F8812" s="1" t="s">
        <v>510</v>
      </c>
      <c r="G8812" s="1">
        <v>2</v>
      </c>
      <c r="H8812" s="1" t="s">
        <v>505</v>
      </c>
      <c r="I88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5.1884176270641354E-2</v>
      </c>
      <c r="J8812" s="1" t="str">
        <f>IFERROR(INDEX('consumption_figs'!$C:$C,MATCH(Table2[[#This Row],[item_code]],'consumption_figs'!A:A,0),1),"NA")</f>
        <v>kg/ton</v>
      </c>
      <c r="K8812" s="1">
        <f>+SUMIFS(prod!$E:$E,prod!$A:$A,Table2[[#This Row],[date]],prod!$G:$G,Table2[[#This Row],[production_line]],prod!$F:$F,Table2[[#This Row],[output_type]])</f>
        <v>356</v>
      </c>
      <c r="L8812">
        <f>+Table2[[#This Row],[cons_qty_base_uom]]/Table2[[#This Row],[Column1]]</f>
        <v>9.7380477693130435E-3</v>
      </c>
    </row>
    <row r="8813" spans="1:12" x14ac:dyDescent="0.25">
      <c r="A8813" s="2">
        <v>45931</v>
      </c>
      <c r="B8813" s="1" t="s">
        <v>288</v>
      </c>
      <c r="C8813" s="4">
        <v>2.3913043478260869</v>
      </c>
      <c r="D8813" s="4">
        <v>2.3913043478260869</v>
      </c>
      <c r="E8813" s="4">
        <v>2051.7391304347825</v>
      </c>
      <c r="F8813" s="1" t="s">
        <v>510</v>
      </c>
      <c r="G8813" s="1">
        <v>2</v>
      </c>
      <c r="H8813" s="1" t="s">
        <v>505</v>
      </c>
      <c r="I88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3.5788861335080698E-2</v>
      </c>
      <c r="J8813" s="1" t="str">
        <f>IFERROR(INDEX('consumption_figs'!$C:$C,MATCH(Table2[[#This Row],[item_code]],'consumption_figs'!A:A,0),1),"NA")</f>
        <v>kg/ton</v>
      </c>
      <c r="K8813" s="1">
        <f>+SUMIFS(prod!$E:$E,prod!$A:$A,Table2[[#This Row],[date]],prod!$G:$G,Table2[[#This Row],[production_line]],prod!$F:$F,Table2[[#This Row],[output_type]])</f>
        <v>356</v>
      </c>
      <c r="L8813">
        <f>+Table2[[#This Row],[cons_qty_base_uom]]/Table2[[#This Row],[Column1]]</f>
        <v>6.7171470444553003E-3</v>
      </c>
    </row>
    <row r="8814" spans="1:12" x14ac:dyDescent="0.25">
      <c r="A8814" s="2">
        <v>45931</v>
      </c>
      <c r="B8814" s="1" t="s">
        <v>205</v>
      </c>
      <c r="C8814" s="4">
        <v>15.2698785742264</v>
      </c>
      <c r="D8814" s="4">
        <v>0.56284772424598517</v>
      </c>
      <c r="E8814" s="4">
        <v>1053.6216216216217</v>
      </c>
      <c r="F8814" s="1" t="s">
        <v>510</v>
      </c>
      <c r="G8814" s="1">
        <v>2</v>
      </c>
      <c r="H8814" s="1" t="s">
        <v>505</v>
      </c>
      <c r="I88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4.2892917343332587E-2</v>
      </c>
      <c r="J8814" s="1" t="str">
        <f>IFERROR(INDEX('consumption_figs'!$C:$C,MATCH(Table2[[#This Row],[item_code]],'consumption_figs'!A:A,0),1),"NA")</f>
        <v>pc/heat</v>
      </c>
      <c r="K8814" s="1">
        <f>+SUMIFS(prod!$E:$E,prod!$A:$A,Table2[[#This Row],[date]],prod!$G:$G,Table2[[#This Row],[production_line]],prod!$F:$F,Table2[[#This Row],[output_type]])</f>
        <v>356</v>
      </c>
      <c r="L8814">
        <f>+Table2[[#This Row],[cons_qty_base_uom]]/Table2[[#This Row],[Column1]]</f>
        <v>4.2892917343332587E-2</v>
      </c>
    </row>
    <row r="8815" spans="1:12" x14ac:dyDescent="0.25">
      <c r="A8815" s="2">
        <v>45931</v>
      </c>
      <c r="B8815" s="1" t="s">
        <v>292</v>
      </c>
      <c r="C8815" s="4">
        <v>50.402663533098305</v>
      </c>
      <c r="D8815" s="4">
        <v>50.402663533098305</v>
      </c>
      <c r="E8815" s="4">
        <v>29907.932487269871</v>
      </c>
      <c r="F8815" s="1" t="s">
        <v>510</v>
      </c>
      <c r="G8815" s="1">
        <v>2</v>
      </c>
      <c r="H8815" s="1" t="s">
        <v>505</v>
      </c>
      <c r="I88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0.7543389187347278</v>
      </c>
      <c r="J8815" s="1" t="str">
        <f>IFERROR(INDEX('consumption_figs'!$C:$C,MATCH(Table2[[#This Row],[item_code]],'consumption_figs'!A:A,0),1),"NA")</f>
        <v>kg/ton</v>
      </c>
      <c r="K8815" s="1">
        <f>+SUMIFS(prod!$E:$E,prod!$A:$A,Table2[[#This Row],[date]],prod!$G:$G,Table2[[#This Row],[production_line]],prod!$F:$F,Table2[[#This Row],[output_type]])</f>
        <v>356</v>
      </c>
      <c r="L8815">
        <f>+Table2[[#This Row],[cons_qty_base_uom]]/Table2[[#This Row],[Column1]]</f>
        <v>0.14158051554241097</v>
      </c>
    </row>
    <row r="8816" spans="1:12" x14ac:dyDescent="0.25">
      <c r="A8816" s="2">
        <v>45931</v>
      </c>
      <c r="B8816" s="1" t="s">
        <v>201</v>
      </c>
      <c r="C8816" s="4">
        <v>1095.6515139390435</v>
      </c>
      <c r="D8816" s="4">
        <v>2.0970769976793289</v>
      </c>
      <c r="E8816" s="4">
        <v>2300.8681792719917</v>
      </c>
      <c r="F8816" s="1" t="s">
        <v>510</v>
      </c>
      <c r="G8816" s="1">
        <v>2</v>
      </c>
      <c r="H8816" s="1" t="s">
        <v>505</v>
      </c>
      <c r="I88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3.0776727919636055</v>
      </c>
      <c r="J8816" s="1" t="str">
        <f>IFERROR(INDEX('consumption_figs'!$C:$C,MATCH(Table2[[#This Row],[item_code]],'consumption_figs'!A:A,0),1),"NA")</f>
        <v>pc/heat</v>
      </c>
      <c r="K8816" s="1">
        <f>+SUMIFS(prod!$E:$E,prod!$A:$A,Table2[[#This Row],[date]],prod!$G:$G,Table2[[#This Row],[production_line]],prod!$F:$F,Table2[[#This Row],[output_type]])</f>
        <v>356</v>
      </c>
      <c r="L8816">
        <f>+Table2[[#This Row],[cons_qty_base_uom]]/Table2[[#This Row],[Column1]]</f>
        <v>3.0776727919636055</v>
      </c>
    </row>
    <row r="8817" spans="1:12" x14ac:dyDescent="0.25">
      <c r="A8817" s="2">
        <v>45931</v>
      </c>
      <c r="B8817" s="1" t="s">
        <v>579</v>
      </c>
      <c r="C8817" s="4">
        <v>58.976884651201559</v>
      </c>
      <c r="D8817" s="4">
        <v>0.31847517711648843</v>
      </c>
      <c r="E8817" s="4">
        <v>2605.1293078882609</v>
      </c>
      <c r="F8817" s="1" t="s">
        <v>510</v>
      </c>
      <c r="G8817" s="1">
        <v>2</v>
      </c>
      <c r="H8817" s="1" t="s">
        <v>505</v>
      </c>
      <c r="I88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1.0273392810209303E-2</v>
      </c>
      <c r="J8817" s="1" t="str">
        <f>IFERROR(INDEX('consumption_figs'!$C:$C,MATCH(Table2[[#This Row],[item_code]],'consumption_figs'!A:A,0),1),"NA")</f>
        <v>NA</v>
      </c>
      <c r="K8817" s="1">
        <f>+SUMIFS(prod!$E:$E,prod!$A:$A,Table2[[#This Row],[date]],prod!$G:$G,Table2[[#This Row],[production_line]],prod!$F:$F,Table2[[#This Row],[output_type]])</f>
        <v>356</v>
      </c>
      <c r="L8817">
        <f>+Table2[[#This Row],[cons_qty_base_uom]]/Table2[[#This Row],[Column1]]</f>
        <v>0.16566540632359988</v>
      </c>
    </row>
    <row r="8818" spans="1:12" x14ac:dyDescent="0.25">
      <c r="A8818" s="2">
        <v>45931</v>
      </c>
      <c r="B8818" s="1" t="s">
        <v>59</v>
      </c>
      <c r="C8818" s="4">
        <v>3.5931295270690029</v>
      </c>
      <c r="D8818" s="4">
        <v>3.2338165743621028E-2</v>
      </c>
      <c r="E8818" s="4">
        <v>127.1967852582427</v>
      </c>
      <c r="F8818" s="1" t="s">
        <v>510</v>
      </c>
      <c r="G8818" s="1">
        <v>2</v>
      </c>
      <c r="H8818" s="1" t="s">
        <v>505</v>
      </c>
      <c r="I88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1.0093060469294953E-2</v>
      </c>
      <c r="J8818" s="1" t="str">
        <f>IFERROR(INDEX('consumption_figs'!$C:$C,MATCH(Table2[[#This Row],[item_code]],'consumption_figs'!A:A,0),1),"NA")</f>
        <v>pc/heat</v>
      </c>
      <c r="K8818" s="1">
        <f>+SUMIFS(prod!$E:$E,prod!$A:$A,Table2[[#This Row],[date]],prod!$G:$G,Table2[[#This Row],[production_line]],prod!$F:$F,Table2[[#This Row],[output_type]])</f>
        <v>356</v>
      </c>
      <c r="L8818">
        <f>+Table2[[#This Row],[cons_qty_base_uom]]/Table2[[#This Row],[Column1]]</f>
        <v>1.0093060469294953E-2</v>
      </c>
    </row>
    <row r="8819" spans="1:12" x14ac:dyDescent="0.25">
      <c r="A8819" s="2">
        <v>45931</v>
      </c>
      <c r="B8819" s="1" t="s">
        <v>566</v>
      </c>
      <c r="C8819" s="4">
        <v>39.459739435411031</v>
      </c>
      <c r="D8819" s="4">
        <v>0.39065142041056916</v>
      </c>
      <c r="E8819" s="4">
        <v>2111.09605979449</v>
      </c>
      <c r="F8819" s="1" t="s">
        <v>510</v>
      </c>
      <c r="G8819" s="1">
        <v>2</v>
      </c>
      <c r="H8819" s="1" t="s">
        <v>505</v>
      </c>
      <c r="I88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1.2601658722921585E-2</v>
      </c>
      <c r="J8819" s="1" t="str">
        <f>IFERROR(INDEX('consumption_figs'!$C:$C,MATCH(Table2[[#This Row],[item_code]],'consumption_figs'!A:A,0),1),"NA")</f>
        <v>NA</v>
      </c>
      <c r="K8819" s="1">
        <f>+SUMIFS(prod!$E:$E,prod!$A:$A,Table2[[#This Row],[date]],prod!$G:$G,Table2[[#This Row],[production_line]],prod!$F:$F,Table2[[#This Row],[output_type]])</f>
        <v>356</v>
      </c>
      <c r="L8819">
        <f>+Table2[[#This Row],[cons_qty_base_uom]]/Table2[[#This Row],[Column1]]</f>
        <v>0.11084196470621076</v>
      </c>
    </row>
    <row r="8820" spans="1:12" x14ac:dyDescent="0.25">
      <c r="A8820" s="2">
        <v>45931</v>
      </c>
      <c r="B8820" s="1" t="s">
        <v>60</v>
      </c>
      <c r="C8820" s="4">
        <v>280.50078388821589</v>
      </c>
      <c r="D8820" s="4">
        <v>3.9422702170785411</v>
      </c>
      <c r="E8820" s="4">
        <v>8207.4529365691978</v>
      </c>
      <c r="F8820" s="1" t="s">
        <v>510</v>
      </c>
      <c r="G8820" s="1">
        <v>2</v>
      </c>
      <c r="H8820" s="1" t="s">
        <v>505</v>
      </c>
      <c r="I88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0.78792355024779748</v>
      </c>
      <c r="J8820" s="1" t="str">
        <f>IFERROR(INDEX('consumption_figs'!$C:$C,MATCH(Table2[[#This Row],[item_code]],'consumption_figs'!A:A,0),1),"NA")</f>
        <v>pc/heat</v>
      </c>
      <c r="K8820" s="1">
        <f>+SUMIFS(prod!$E:$E,prod!$A:$A,Table2[[#This Row],[date]],prod!$G:$G,Table2[[#This Row],[production_line]],prod!$F:$F,Table2[[#This Row],[output_type]])</f>
        <v>356</v>
      </c>
      <c r="L8820">
        <f>+Table2[[#This Row],[cons_qty_base_uom]]/Table2[[#This Row],[Column1]]</f>
        <v>0.78792355024779748</v>
      </c>
    </row>
    <row r="8821" spans="1:12" x14ac:dyDescent="0.25">
      <c r="A8821" s="2">
        <v>45931</v>
      </c>
      <c r="B8821" s="1" t="s">
        <v>259</v>
      </c>
      <c r="C8821" s="4">
        <v>0.50076556863208899</v>
      </c>
      <c r="D8821" s="4">
        <v>0.50076556863208899</v>
      </c>
      <c r="E8821" s="4">
        <v>1549.4688224614097</v>
      </c>
      <c r="F8821" s="1" t="s">
        <v>510</v>
      </c>
      <c r="G8821" s="1">
        <v>2</v>
      </c>
      <c r="H8821" s="1" t="s">
        <v>505</v>
      </c>
      <c r="I88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7.4945832442655166E-3</v>
      </c>
      <c r="J8821" s="1" t="str">
        <f>IFERROR(INDEX('consumption_figs'!$C:$C,MATCH(Table2[[#This Row],[item_code]],'consumption_figs'!A:A,0),1),"NA")</f>
        <v>kg/ton</v>
      </c>
      <c r="K8821" s="1">
        <f>+SUMIFS(prod!$E:$E,prod!$A:$A,Table2[[#This Row],[date]],prod!$G:$G,Table2[[#This Row],[production_line]],prod!$F:$F,Table2[[#This Row],[output_type]])</f>
        <v>356</v>
      </c>
      <c r="L8821">
        <f>+Table2[[#This Row],[cons_qty_base_uom]]/Table2[[#This Row],[Column1]]</f>
        <v>1.4066448557081151E-3</v>
      </c>
    </row>
    <row r="8822" spans="1:12" x14ac:dyDescent="0.25">
      <c r="A8822" s="2">
        <v>45931</v>
      </c>
      <c r="B8822" s="1" t="s">
        <v>272</v>
      </c>
      <c r="C8822" s="4">
        <v>1.1899986849026829</v>
      </c>
      <c r="D8822" s="4">
        <v>1.1899986849026829</v>
      </c>
      <c r="E8822" s="4">
        <v>1302.2155608890059</v>
      </c>
      <c r="F8822" s="1" t="s">
        <v>510</v>
      </c>
      <c r="G8822" s="1">
        <v>2</v>
      </c>
      <c r="H8822" s="1" t="s">
        <v>505</v>
      </c>
      <c r="I88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1.7809819131398941E-2</v>
      </c>
      <c r="J8822" s="1" t="str">
        <f>IFERROR(INDEX('consumption_figs'!$C:$C,MATCH(Table2[[#This Row],[item_code]],'consumption_figs'!A:A,0),1),"NA")</f>
        <v>kg/ton</v>
      </c>
      <c r="K8822" s="1">
        <f>+SUMIFS(prod!$E:$E,prod!$A:$A,Table2[[#This Row],[date]],prod!$G:$G,Table2[[#This Row],[production_line]],prod!$F:$F,Table2[[#This Row],[output_type]])</f>
        <v>356</v>
      </c>
      <c r="L8822">
        <f>+Table2[[#This Row],[cons_qty_base_uom]]/Table2[[#This Row],[Column1]]</f>
        <v>3.342692935119896E-3</v>
      </c>
    </row>
    <row r="8823" spans="1:12" x14ac:dyDescent="0.25">
      <c r="A8823" s="2">
        <v>45292</v>
      </c>
      <c r="B8823" s="1" t="s">
        <v>80</v>
      </c>
      <c r="C8823" s="4">
        <v>1.142829191938955</v>
      </c>
      <c r="D8823" s="4">
        <v>4.1861833300723919E-2</v>
      </c>
      <c r="E8823" s="4">
        <v>60.569947172764614</v>
      </c>
      <c r="F8823" s="1" t="s">
        <v>510</v>
      </c>
      <c r="G8823" s="1">
        <v>1</v>
      </c>
      <c r="H8823" s="1" t="s">
        <v>505</v>
      </c>
      <c r="I88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0.16326131313413644</v>
      </c>
      <c r="J8823" s="1" t="str">
        <f>IFERROR(INDEX('consumption_figs'!$C:$C,MATCH(Table2[[#This Row],[item_code]],'consumption_figs'!A:A,0),1),"NA")</f>
        <v>pc/heat</v>
      </c>
      <c r="K8823" s="1">
        <f>+SUMIFS(prod!$E:$E,prod!$A:$A,Table2[[#This Row],[date]],prod!$G:$G,Table2[[#This Row],[production_line]],prod!$F:$F,Table2[[#This Row],[output_type]])</f>
        <v>7</v>
      </c>
      <c r="L8823">
        <f>+Table2[[#This Row],[cons_qty_base_uom]]/Table2[[#This Row],[Column1]]</f>
        <v>0.16326131313413644</v>
      </c>
    </row>
    <row r="8824" spans="1:12" x14ac:dyDescent="0.25">
      <c r="A8824" s="2">
        <v>45292</v>
      </c>
      <c r="B8824" s="1" t="s">
        <v>78</v>
      </c>
      <c r="C8824" s="4">
        <v>0.64933476814713353</v>
      </c>
      <c r="D8824" s="4">
        <v>1.662946341224809E-2</v>
      </c>
      <c r="E8824" s="4">
        <v>24.22018685188808</v>
      </c>
      <c r="F8824" s="1" t="s">
        <v>510</v>
      </c>
      <c r="G8824" s="1">
        <v>1</v>
      </c>
      <c r="H8824" s="1" t="s">
        <v>505</v>
      </c>
      <c r="I88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9.2762109735304785E-2</v>
      </c>
      <c r="J8824" s="1" t="str">
        <f>IFERROR(INDEX('consumption_figs'!$C:$C,MATCH(Table2[[#This Row],[item_code]],'consumption_figs'!A:A,0),1),"NA")</f>
        <v>pc/heat</v>
      </c>
      <c r="K8824" s="1">
        <f>+SUMIFS(prod!$E:$E,prod!$A:$A,Table2[[#This Row],[date]],prod!$G:$G,Table2[[#This Row],[production_line]],prod!$F:$F,Table2[[#This Row],[output_type]])</f>
        <v>7</v>
      </c>
      <c r="L8824">
        <f>+Table2[[#This Row],[cons_qty_base_uom]]/Table2[[#This Row],[Column1]]</f>
        <v>9.2762109735304785E-2</v>
      </c>
    </row>
    <row r="8825" spans="1:12" x14ac:dyDescent="0.25">
      <c r="A8825" s="2">
        <v>45292</v>
      </c>
      <c r="B8825" s="1" t="s">
        <v>142</v>
      </c>
      <c r="C8825" s="4">
        <v>0.64933476814713353</v>
      </c>
      <c r="D8825" s="4">
        <v>1.3636030131089804E-2</v>
      </c>
      <c r="E8825" s="4">
        <v>18.830708276266872</v>
      </c>
      <c r="F8825" s="1" t="s">
        <v>510</v>
      </c>
      <c r="G8825" s="1">
        <v>1</v>
      </c>
      <c r="H8825" s="1" t="s">
        <v>505</v>
      </c>
      <c r="I88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4.3987193971257435E-4</v>
      </c>
      <c r="J8825" s="1" t="str">
        <f>IFERROR(INDEX('consumption_figs'!$C:$C,MATCH(Table2[[#This Row],[item_code]],'consumption_figs'!A:A,0),1),"NA")</f>
        <v>NA</v>
      </c>
      <c r="K8825" s="1">
        <f>+SUMIFS(prod!$E:$E,prod!$A:$A,Table2[[#This Row],[date]],prod!$G:$G,Table2[[#This Row],[production_line]],prod!$F:$F,Table2[[#This Row],[output_type]])</f>
        <v>7</v>
      </c>
      <c r="L8825">
        <f>+Table2[[#This Row],[cons_qty_base_uom]]/Table2[[#This Row],[Column1]]</f>
        <v>9.2762109735304785E-2</v>
      </c>
    </row>
    <row r="8826" spans="1:12" x14ac:dyDescent="0.25">
      <c r="A8826" s="2">
        <v>45292</v>
      </c>
      <c r="B8826" s="1" t="s">
        <v>144</v>
      </c>
      <c r="C8826" s="4">
        <v>1.9609909998043431</v>
      </c>
      <c r="D8826" s="4">
        <v>4.096510198591273E-2</v>
      </c>
      <c r="E8826" s="4">
        <v>50.985765994912924</v>
      </c>
      <c r="F8826" s="1" t="s">
        <v>510</v>
      </c>
      <c r="G8826" s="1">
        <v>1</v>
      </c>
      <c r="H8826" s="1" t="s">
        <v>505</v>
      </c>
      <c r="I88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0.28014157140062046</v>
      </c>
      <c r="J8826" s="1" t="str">
        <f>IFERROR(INDEX('consumption_figs'!$C:$C,MATCH(Table2[[#This Row],[item_code]],'consumption_figs'!A:A,0),1),"NA")</f>
        <v>pc/heat</v>
      </c>
      <c r="K8826" s="1">
        <f>+SUMIFS(prod!$E:$E,prod!$A:$A,Table2[[#This Row],[date]],prod!$G:$G,Table2[[#This Row],[production_line]],prod!$F:$F,Table2[[#This Row],[output_type]])</f>
        <v>7</v>
      </c>
      <c r="L8826">
        <f>+Table2[[#This Row],[cons_qty_base_uom]]/Table2[[#This Row],[Column1]]</f>
        <v>0.28014157140062046</v>
      </c>
    </row>
    <row r="8827" spans="1:12" x14ac:dyDescent="0.25">
      <c r="A8827" s="2">
        <v>45292</v>
      </c>
      <c r="B8827" s="1" t="s">
        <v>146</v>
      </c>
      <c r="C8827" s="4">
        <v>2.1298180395225979</v>
      </c>
      <c r="D8827" s="4">
        <v>4.4577091567207974E-2</v>
      </c>
      <c r="E8827" s="4">
        <v>55.375269027587542</v>
      </c>
      <c r="F8827" s="1" t="s">
        <v>510</v>
      </c>
      <c r="G8827" s="1">
        <v>1</v>
      </c>
      <c r="H8827" s="1" t="s">
        <v>505</v>
      </c>
      <c r="I88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0.30425971993179968</v>
      </c>
      <c r="J8827" s="1" t="str">
        <f>IFERROR(INDEX('consumption_figs'!$C:$C,MATCH(Table2[[#This Row],[item_code]],'consumption_figs'!A:A,0),1),"NA")</f>
        <v>pc/heat</v>
      </c>
      <c r="K8827" s="1">
        <f>+SUMIFS(prod!$E:$E,prod!$A:$A,Table2[[#This Row],[date]],prod!$G:$G,Table2[[#This Row],[production_line]],prod!$F:$F,Table2[[#This Row],[output_type]])</f>
        <v>7</v>
      </c>
      <c r="L8827">
        <f>+Table2[[#This Row],[cons_qty_base_uom]]/Table2[[#This Row],[Column1]]</f>
        <v>0.30425971993179968</v>
      </c>
    </row>
    <row r="8828" spans="1:12" x14ac:dyDescent="0.25">
      <c r="A8828" s="2">
        <v>45292</v>
      </c>
      <c r="B8828" s="1" t="s">
        <v>93</v>
      </c>
      <c r="C8828" s="4">
        <v>1.0389356290354137</v>
      </c>
      <c r="D8828" s="4">
        <v>2.2009536472136746E-2</v>
      </c>
      <c r="E8828" s="4">
        <v>26.908432792017212</v>
      </c>
      <c r="F8828" s="1" t="s">
        <v>510</v>
      </c>
      <c r="G8828" s="1">
        <v>1</v>
      </c>
      <c r="H8828" s="1" t="s">
        <v>505</v>
      </c>
      <c r="I88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7.0998504748828208E-4</v>
      </c>
      <c r="J8828" s="1" t="str">
        <f>IFERROR(INDEX('consumption_figs'!$C:$C,MATCH(Table2[[#This Row],[item_code]],'consumption_figs'!A:A,0),1),"NA")</f>
        <v>NA</v>
      </c>
      <c r="K8828" s="1">
        <f>+SUMIFS(prod!$E:$E,prod!$A:$A,Table2[[#This Row],[date]],prod!$G:$G,Table2[[#This Row],[production_line]],prod!$F:$F,Table2[[#This Row],[output_type]])</f>
        <v>7</v>
      </c>
      <c r="L8828">
        <f>+Table2[[#This Row],[cons_qty_base_uom]]/Table2[[#This Row],[Column1]]</f>
        <v>0.14841937557648768</v>
      </c>
    </row>
    <row r="8829" spans="1:12" x14ac:dyDescent="0.25">
      <c r="A8829" s="2">
        <v>45292</v>
      </c>
      <c r="B8829" s="1" t="s">
        <v>117</v>
      </c>
      <c r="C8829" s="4">
        <v>7.9348708667579713</v>
      </c>
      <c r="D8829" s="4">
        <v>0.16282355018587358</v>
      </c>
      <c r="E8829" s="4">
        <v>219.7959230091958</v>
      </c>
      <c r="F8829" s="1" t="s">
        <v>510</v>
      </c>
      <c r="G8829" s="1">
        <v>1</v>
      </c>
      <c r="H8829" s="1" t="s">
        <v>505</v>
      </c>
      <c r="I88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1.1335529809654246</v>
      </c>
      <c r="J8829" s="1" t="str">
        <f>IFERROR(INDEX('consumption_figs'!$C:$C,MATCH(Table2[[#This Row],[item_code]],'consumption_figs'!A:A,0),1),"NA")</f>
        <v>pc/heat</v>
      </c>
      <c r="K8829" s="1">
        <f>+SUMIFS(prod!$E:$E,prod!$A:$A,Table2[[#This Row],[date]],prod!$G:$G,Table2[[#This Row],[production_line]],prod!$F:$F,Table2[[#This Row],[output_type]])</f>
        <v>7</v>
      </c>
      <c r="L8829">
        <f>+Table2[[#This Row],[cons_qty_base_uom]]/Table2[[#This Row],[Column1]]</f>
        <v>1.1335529809654246</v>
      </c>
    </row>
    <row r="8830" spans="1:12" x14ac:dyDescent="0.25">
      <c r="A8830" s="2">
        <v>45292</v>
      </c>
      <c r="B8830" s="1" t="s">
        <v>115</v>
      </c>
      <c r="C8830" s="4">
        <v>3.5843279201721772</v>
      </c>
      <c r="D8830" s="4">
        <v>7.3622095480336519E-2</v>
      </c>
      <c r="E8830" s="4">
        <v>99.285883388769307</v>
      </c>
      <c r="F8830" s="1" t="s">
        <v>510</v>
      </c>
      <c r="G8830" s="1">
        <v>1</v>
      </c>
      <c r="H8830" s="1" t="s">
        <v>505</v>
      </c>
      <c r="I88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0.51204684573888248</v>
      </c>
      <c r="J8830" s="1" t="str">
        <f>IFERROR(INDEX('consumption_figs'!$C:$C,MATCH(Table2[[#This Row],[item_code]],'consumption_figs'!A:A,0),1),"NA")</f>
        <v>pc/heat</v>
      </c>
      <c r="K8830" s="1">
        <f>+SUMIFS(prod!$E:$E,prod!$A:$A,Table2[[#This Row],[date]],prod!$G:$G,Table2[[#This Row],[production_line]],prod!$F:$F,Table2[[#This Row],[output_type]])</f>
        <v>7</v>
      </c>
      <c r="L8830">
        <f>+Table2[[#This Row],[cons_qty_base_uom]]/Table2[[#This Row],[Column1]]</f>
        <v>0.51204684573888248</v>
      </c>
    </row>
    <row r="8831" spans="1:12" x14ac:dyDescent="0.25">
      <c r="A8831" s="2">
        <v>45292</v>
      </c>
      <c r="B8831" s="1" t="s">
        <v>119</v>
      </c>
      <c r="C8831" s="4">
        <v>19.441082958325179</v>
      </c>
      <c r="D8831" s="4">
        <v>0.39893102230483263</v>
      </c>
      <c r="E8831" s="4">
        <v>538.51799794560748</v>
      </c>
      <c r="F8831" s="1" t="s">
        <v>510</v>
      </c>
      <c r="G8831" s="1">
        <v>1</v>
      </c>
      <c r="H8831" s="1" t="s">
        <v>505</v>
      </c>
      <c r="I88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2.7772975654750254</v>
      </c>
      <c r="J8831" s="1" t="str">
        <f>IFERROR(INDEX('consumption_figs'!$C:$C,MATCH(Table2[[#This Row],[item_code]],'consumption_figs'!A:A,0),1),"NA")</f>
        <v>pc/heat</v>
      </c>
      <c r="K8831" s="1">
        <f>+SUMIFS(prod!$E:$E,prod!$A:$A,Table2[[#This Row],[date]],prod!$G:$G,Table2[[#This Row],[production_line]],prod!$F:$F,Table2[[#This Row],[output_type]])</f>
        <v>7</v>
      </c>
      <c r="L8831">
        <f>+Table2[[#This Row],[cons_qty_base_uom]]/Table2[[#This Row],[Column1]]</f>
        <v>2.7772975654750254</v>
      </c>
    </row>
    <row r="8832" spans="1:12" x14ac:dyDescent="0.25">
      <c r="A8832" s="2">
        <v>45292</v>
      </c>
      <c r="B8832" s="1" t="s">
        <v>128</v>
      </c>
      <c r="C8832" s="4">
        <v>5.9738798669536282</v>
      </c>
      <c r="D8832" s="4">
        <v>0.15000412345920561</v>
      </c>
      <c r="E8832" s="4">
        <v>202.51452748972798</v>
      </c>
      <c r="F8832" s="1" t="s">
        <v>510</v>
      </c>
      <c r="G8832" s="1">
        <v>1</v>
      </c>
      <c r="H8832" s="1" t="s">
        <v>505</v>
      </c>
      <c r="I88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0.85341140956480399</v>
      </c>
      <c r="J8832" s="1" t="str">
        <f>IFERROR(INDEX('consumption_figs'!$C:$C,MATCH(Table2[[#This Row],[item_code]],'consumption_figs'!A:A,0),1),"NA")</f>
        <v>pc/heat</v>
      </c>
      <c r="K8832" s="1">
        <f>+SUMIFS(prod!$E:$E,prod!$A:$A,Table2[[#This Row],[date]],prod!$G:$G,Table2[[#This Row],[production_line]],prod!$F:$F,Table2[[#This Row],[output_type]])</f>
        <v>7</v>
      </c>
      <c r="L8832">
        <f>+Table2[[#This Row],[cons_qty_base_uom]]/Table2[[#This Row],[Column1]]</f>
        <v>0.85341140956480399</v>
      </c>
    </row>
    <row r="8833" spans="1:12" x14ac:dyDescent="0.25">
      <c r="A8833" s="2">
        <v>45292</v>
      </c>
      <c r="B8833" s="1" t="s">
        <v>136</v>
      </c>
      <c r="C8833" s="4">
        <v>5.1946781451770683</v>
      </c>
      <c r="D8833" s="4">
        <v>0.13033447466249262</v>
      </c>
      <c r="E8833" s="4">
        <v>176.09958912150262</v>
      </c>
      <c r="F8833" s="1" t="s">
        <v>510</v>
      </c>
      <c r="G8833" s="1">
        <v>1</v>
      </c>
      <c r="H8833" s="1" t="s">
        <v>505</v>
      </c>
      <c r="I88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0.74209687788243828</v>
      </c>
      <c r="J8833" s="1" t="str">
        <f>IFERROR(INDEX('consumption_figs'!$C:$C,MATCH(Table2[[#This Row],[item_code]],'consumption_figs'!A:A,0),1),"NA")</f>
        <v>pc/heat</v>
      </c>
      <c r="K8833" s="1">
        <f>+SUMIFS(prod!$E:$E,prod!$A:$A,Table2[[#This Row],[date]],prod!$G:$G,Table2[[#This Row],[production_line]],prod!$F:$F,Table2[[#This Row],[output_type]])</f>
        <v>7</v>
      </c>
      <c r="L8833">
        <f>+Table2[[#This Row],[cons_qty_base_uom]]/Table2[[#This Row],[Column1]]</f>
        <v>0.74209687788243828</v>
      </c>
    </row>
    <row r="8834" spans="1:12" x14ac:dyDescent="0.25">
      <c r="A8834" s="2">
        <v>45292</v>
      </c>
      <c r="B8834" s="1" t="s">
        <v>132</v>
      </c>
      <c r="C8834" s="4">
        <v>3.7661416552533744</v>
      </c>
      <c r="D8834" s="4">
        <v>9.441717129720209E-2</v>
      </c>
      <c r="E8834" s="4">
        <v>127.67220211308938</v>
      </c>
      <c r="F8834" s="1" t="s">
        <v>510</v>
      </c>
      <c r="G8834" s="1">
        <v>1</v>
      </c>
      <c r="H8834" s="1" t="s">
        <v>505</v>
      </c>
      <c r="I88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0.53802023646476782</v>
      </c>
      <c r="J8834" s="1" t="str">
        <f>IFERROR(INDEX('consumption_figs'!$C:$C,MATCH(Table2[[#This Row],[item_code]],'consumption_figs'!A:A,0),1),"NA")</f>
        <v>pc/heat</v>
      </c>
      <c r="K8834" s="1">
        <f>+SUMIFS(prod!$E:$E,prod!$A:$A,Table2[[#This Row],[date]],prod!$G:$G,Table2[[#This Row],[production_line]],prod!$F:$F,Table2[[#This Row],[output_type]])</f>
        <v>7</v>
      </c>
      <c r="L8834">
        <f>+Table2[[#This Row],[cons_qty_base_uom]]/Table2[[#This Row],[Column1]]</f>
        <v>0.53802023646476782</v>
      </c>
    </row>
    <row r="8835" spans="1:12" x14ac:dyDescent="0.25">
      <c r="A8835" s="2">
        <v>45292</v>
      </c>
      <c r="B8835" s="1" t="s">
        <v>134</v>
      </c>
      <c r="C8835" s="4">
        <v>0.25973390725885342</v>
      </c>
      <c r="D8835" s="4">
        <v>6.5349051066327518E-3</v>
      </c>
      <c r="E8835" s="4">
        <v>8.8049794560751309</v>
      </c>
      <c r="F8835" s="1" t="s">
        <v>510</v>
      </c>
      <c r="G8835" s="1">
        <v>1</v>
      </c>
      <c r="H8835" s="1" t="s">
        <v>505</v>
      </c>
      <c r="I88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3.7104843894121921E-2</v>
      </c>
      <c r="J8835" s="1" t="str">
        <f>IFERROR(INDEX('consumption_figs'!$C:$C,MATCH(Table2[[#This Row],[item_code]],'consumption_figs'!A:A,0),1),"NA")</f>
        <v>pc/heat</v>
      </c>
      <c r="K8835" s="1">
        <f>+SUMIFS(prod!$E:$E,prod!$A:$A,Table2[[#This Row],[date]],prod!$G:$G,Table2[[#This Row],[production_line]],prod!$F:$F,Table2[[#This Row],[output_type]])</f>
        <v>7</v>
      </c>
      <c r="L8835">
        <f>+Table2[[#This Row],[cons_qty_base_uom]]/Table2[[#This Row],[Column1]]</f>
        <v>3.7104843894121921E-2</v>
      </c>
    </row>
    <row r="8836" spans="1:12" x14ac:dyDescent="0.25">
      <c r="A8836" s="2">
        <v>45292</v>
      </c>
      <c r="B8836" s="1" t="s">
        <v>107</v>
      </c>
      <c r="C8836" s="4">
        <v>0.51946781451770685</v>
      </c>
      <c r="D8836" s="4">
        <v>8.2075914693797679E-3</v>
      </c>
      <c r="E8836" s="4">
        <v>14.389258462140479</v>
      </c>
      <c r="F8836" s="1" t="s">
        <v>510</v>
      </c>
      <c r="G8836" s="1">
        <v>1</v>
      </c>
      <c r="H8836" s="1" t="s">
        <v>505</v>
      </c>
      <c r="I88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2.6476101514128283E-4</v>
      </c>
      <c r="J8836" s="1" t="str">
        <f>IFERROR(INDEX('consumption_figs'!$C:$C,MATCH(Table2[[#This Row],[item_code]],'consumption_figs'!A:A,0),1),"NA")</f>
        <v>NA</v>
      </c>
      <c r="K8836" s="1">
        <f>+SUMIFS(prod!$E:$E,prod!$A:$A,Table2[[#This Row],[date]],prod!$G:$G,Table2[[#This Row],[production_line]],prod!$F:$F,Table2[[#This Row],[output_type]])</f>
        <v>7</v>
      </c>
      <c r="L8836">
        <f>+Table2[[#This Row],[cons_qty_base_uom]]/Table2[[#This Row],[Column1]]</f>
        <v>7.4209687788243842E-2</v>
      </c>
    </row>
    <row r="8837" spans="1:12" x14ac:dyDescent="0.25">
      <c r="A8837" s="2">
        <v>45292</v>
      </c>
      <c r="B8837" s="1" t="s">
        <v>103</v>
      </c>
      <c r="C8837" s="4">
        <v>0.51946781451770685</v>
      </c>
      <c r="D8837" s="4">
        <v>8.2075914693797679E-3</v>
      </c>
      <c r="E8837" s="4">
        <v>14.389258462140479</v>
      </c>
      <c r="F8837" s="1" t="s">
        <v>510</v>
      </c>
      <c r="G8837" s="1">
        <v>1</v>
      </c>
      <c r="H8837" s="1" t="s">
        <v>505</v>
      </c>
      <c r="I88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2.6476101514128283E-4</v>
      </c>
      <c r="J8837" s="1" t="str">
        <f>IFERROR(INDEX('consumption_figs'!$C:$C,MATCH(Table2[[#This Row],[item_code]],'consumption_figs'!A:A,0),1),"NA")</f>
        <v>NA</v>
      </c>
      <c r="K8837" s="1">
        <f>+SUMIFS(prod!$E:$E,prod!$A:$A,Table2[[#This Row],[date]],prod!$G:$G,Table2[[#This Row],[production_line]],prod!$F:$F,Table2[[#This Row],[output_type]])</f>
        <v>7</v>
      </c>
      <c r="L8837">
        <f>+Table2[[#This Row],[cons_qty_base_uom]]/Table2[[#This Row],[Column1]]</f>
        <v>7.4209687788243842E-2</v>
      </c>
    </row>
    <row r="8838" spans="1:12" x14ac:dyDescent="0.25">
      <c r="A8838" s="2">
        <v>45292</v>
      </c>
      <c r="B8838" s="1" t="s">
        <v>113</v>
      </c>
      <c r="C8838" s="4">
        <v>0.63634807278419081</v>
      </c>
      <c r="D8838" s="4">
        <v>1.1454265310115435E-2</v>
      </c>
      <c r="E8838" s="4">
        <v>16.996857024065736</v>
      </c>
      <c r="F8838" s="1" t="s">
        <v>510</v>
      </c>
      <c r="G8838" s="1">
        <v>1</v>
      </c>
      <c r="H8838" s="1" t="s">
        <v>505</v>
      </c>
      <c r="I88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3.6949242935856239E-4</v>
      </c>
      <c r="J8838" s="1" t="str">
        <f>IFERROR(INDEX('consumption_figs'!$C:$C,MATCH(Table2[[#This Row],[item_code]],'consumption_figs'!A:A,0),1),"NA")</f>
        <v>NA</v>
      </c>
      <c r="K8838" s="1">
        <f>+SUMIFS(prod!$E:$E,prod!$A:$A,Table2[[#This Row],[date]],prod!$G:$G,Table2[[#This Row],[production_line]],prod!$F:$F,Table2[[#This Row],[output_type]])</f>
        <v>7</v>
      </c>
      <c r="L8838">
        <f>+Table2[[#This Row],[cons_qty_base_uom]]/Table2[[#This Row],[Column1]]</f>
        <v>9.0906867540598693E-2</v>
      </c>
    </row>
    <row r="8839" spans="1:12" x14ac:dyDescent="0.25">
      <c r="A8839" s="2">
        <v>45292</v>
      </c>
      <c r="B8839" s="1" t="s">
        <v>109</v>
      </c>
      <c r="C8839" s="4">
        <v>0.32466738407356677</v>
      </c>
      <c r="D8839" s="4">
        <v>5.8440129133242018E-3</v>
      </c>
      <c r="E8839" s="4">
        <v>8.6718658286049681</v>
      </c>
      <c r="F8839" s="1" t="s">
        <v>510</v>
      </c>
      <c r="G8839" s="1">
        <v>1</v>
      </c>
      <c r="H8839" s="1" t="s">
        <v>505</v>
      </c>
      <c r="I88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1.8851654559110328E-4</v>
      </c>
      <c r="J8839" s="1" t="str">
        <f>IFERROR(INDEX('consumption_figs'!$C:$C,MATCH(Table2[[#This Row],[item_code]],'consumption_figs'!A:A,0),1),"NA")</f>
        <v>NA</v>
      </c>
      <c r="K8839" s="1">
        <f>+SUMIFS(prod!$E:$E,prod!$A:$A,Table2[[#This Row],[date]],prod!$G:$G,Table2[[#This Row],[production_line]],prod!$F:$F,Table2[[#This Row],[output_type]])</f>
        <v>7</v>
      </c>
      <c r="L8839">
        <f>+Table2[[#This Row],[cons_qty_base_uom]]/Table2[[#This Row],[Column1]]</f>
        <v>4.6381054867652392E-2</v>
      </c>
    </row>
    <row r="8840" spans="1:12" x14ac:dyDescent="0.25">
      <c r="A8840" s="2">
        <v>45292</v>
      </c>
      <c r="B8840" s="1" t="s">
        <v>227</v>
      </c>
      <c r="C8840" s="4">
        <v>0.79543509098023879</v>
      </c>
      <c r="D8840" s="4">
        <v>0.79543509098023879</v>
      </c>
      <c r="E8840" s="4">
        <v>630.88343370915675</v>
      </c>
      <c r="F8840" s="1" t="s">
        <v>510</v>
      </c>
      <c r="G8840" s="1">
        <v>1</v>
      </c>
      <c r="H8840" s="1" t="s">
        <v>505</v>
      </c>
      <c r="I88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0.62240617447593016</v>
      </c>
      <c r="J8840" s="1" t="str">
        <f>IFERROR(INDEX('consumption_figs'!$C:$C,MATCH(Table2[[#This Row],[item_code]],'consumption_figs'!A:A,0),1),"NA")</f>
        <v>kg/ton</v>
      </c>
      <c r="K8840" s="1">
        <f>+SUMIFS(prod!$E:$E,prod!$A:$A,Table2[[#This Row],[date]],prod!$G:$G,Table2[[#This Row],[production_line]],prod!$F:$F,Table2[[#This Row],[output_type]])</f>
        <v>7</v>
      </c>
      <c r="L8840">
        <f>+Table2[[#This Row],[cons_qty_base_uom]]/Table2[[#This Row],[Column1]]</f>
        <v>0.1136335844257484</v>
      </c>
    </row>
    <row r="8841" spans="1:12" x14ac:dyDescent="0.25">
      <c r="A8841" s="2">
        <v>45292</v>
      </c>
      <c r="B8841" s="1" t="s">
        <v>583</v>
      </c>
      <c r="C8841" s="4">
        <v>0.45453433770299356</v>
      </c>
      <c r="D8841" s="4">
        <v>0.45453433770299356</v>
      </c>
      <c r="E8841" s="4">
        <v>331.85551995695562</v>
      </c>
      <c r="F8841" s="1" t="s">
        <v>510</v>
      </c>
      <c r="G8841" s="1">
        <v>1</v>
      </c>
      <c r="H8841" s="1" t="s">
        <v>505</v>
      </c>
      <c r="I88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1.4662397990419147E-2</v>
      </c>
      <c r="J8841" s="1" t="str">
        <f>IFERROR(INDEX('consumption_figs'!$C:$C,MATCH(Table2[[#This Row],[item_code]],'consumption_figs'!A:A,0),1),"NA")</f>
        <v>NA</v>
      </c>
      <c r="K8841" s="1">
        <f>+SUMIFS(prod!$E:$E,prod!$A:$A,Table2[[#This Row],[date]],prod!$G:$G,Table2[[#This Row],[production_line]],prod!$F:$F,Table2[[#This Row],[output_type]])</f>
        <v>7</v>
      </c>
      <c r="L8841">
        <f>+Table2[[#This Row],[cons_qty_base_uom]]/Table2[[#This Row],[Column1]]</f>
        <v>6.493347681471337E-2</v>
      </c>
    </row>
    <row r="8842" spans="1:12" x14ac:dyDescent="0.25">
      <c r="A8842" s="2">
        <v>45292</v>
      </c>
      <c r="B8842" s="1" t="s">
        <v>234</v>
      </c>
      <c r="C8842" s="4">
        <v>0.25453922911367638</v>
      </c>
      <c r="D8842" s="4">
        <v>0.25453922911367638</v>
      </c>
      <c r="E8842" s="4">
        <v>292.72011348072783</v>
      </c>
      <c r="F8842" s="1" t="s">
        <v>510</v>
      </c>
      <c r="G8842" s="1">
        <v>1</v>
      </c>
      <c r="H8842" s="1" t="s">
        <v>505</v>
      </c>
      <c r="I88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0.19916997583229765</v>
      </c>
      <c r="J8842" s="1" t="str">
        <f>IFERROR(INDEX('consumption_figs'!$C:$C,MATCH(Table2[[#This Row],[item_code]],'consumption_figs'!A:A,0),1),"NA")</f>
        <v>kg/ton</v>
      </c>
      <c r="K8842" s="1">
        <f>+SUMIFS(prod!$E:$E,prod!$A:$A,Table2[[#This Row],[date]],prod!$G:$G,Table2[[#This Row],[production_line]],prod!$F:$F,Table2[[#This Row],[output_type]])</f>
        <v>7</v>
      </c>
      <c r="L8842">
        <f>+Table2[[#This Row],[cons_qty_base_uom]]/Table2[[#This Row],[Column1]]</f>
        <v>3.6362747016239483E-2</v>
      </c>
    </row>
    <row r="8843" spans="1:12" x14ac:dyDescent="0.25">
      <c r="A8843" s="2">
        <v>45292</v>
      </c>
      <c r="B8843" s="1" t="s">
        <v>87</v>
      </c>
      <c r="C8843" s="4">
        <v>6.4933476814713356E-2</v>
      </c>
      <c r="D8843" s="4">
        <v>6.6913947857562116E-3</v>
      </c>
      <c r="E8843" s="4">
        <v>32.776471091762858</v>
      </c>
      <c r="F8843" s="1" t="s">
        <v>510</v>
      </c>
      <c r="G8843" s="1">
        <v>1</v>
      </c>
      <c r="H8843" s="1" t="s">
        <v>505</v>
      </c>
      <c r="I88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9.2762109735304802E-3</v>
      </c>
      <c r="J8843" s="1" t="str">
        <f>IFERROR(INDEX('consumption_figs'!$C:$C,MATCH(Table2[[#This Row],[item_code]],'consumption_figs'!A:A,0),1),"NA")</f>
        <v>pc/heat</v>
      </c>
      <c r="K8843" s="1">
        <f>+SUMIFS(prod!$E:$E,prod!$A:$A,Table2[[#This Row],[date]],prod!$G:$G,Table2[[#This Row],[production_line]],prod!$F:$F,Table2[[#This Row],[output_type]])</f>
        <v>7</v>
      </c>
      <c r="L8843">
        <f>+Table2[[#This Row],[cons_qty_base_uom]]/Table2[[#This Row],[Column1]]</f>
        <v>9.2762109735304802E-3</v>
      </c>
    </row>
    <row r="8844" spans="1:12" x14ac:dyDescent="0.25">
      <c r="A8844" s="2">
        <v>45292</v>
      </c>
      <c r="B8844" s="1" t="s">
        <v>62</v>
      </c>
      <c r="C8844" s="4">
        <v>6.4933476814713356E-2</v>
      </c>
      <c r="D8844" s="4">
        <v>1.8895641753081588E-2</v>
      </c>
      <c r="E8844" s="4">
        <v>92.478257679514769</v>
      </c>
      <c r="F8844" s="1" t="s">
        <v>510</v>
      </c>
      <c r="G8844" s="1">
        <v>1</v>
      </c>
      <c r="H8844" s="1" t="s">
        <v>505</v>
      </c>
      <c r="I88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9.2762109735304802E-3</v>
      </c>
      <c r="J8844" s="1" t="str">
        <f>IFERROR(INDEX('consumption_figs'!$C:$C,MATCH(Table2[[#This Row],[item_code]],'consumption_figs'!A:A,0),1),"NA")</f>
        <v>pc/heat</v>
      </c>
      <c r="K8844" s="1">
        <f>+SUMIFS(prod!$E:$E,prod!$A:$A,Table2[[#This Row],[date]],prod!$G:$G,Table2[[#This Row],[production_line]],prod!$F:$F,Table2[[#This Row],[output_type]])</f>
        <v>7</v>
      </c>
      <c r="L8844">
        <f>+Table2[[#This Row],[cons_qty_base_uom]]/Table2[[#This Row],[Column1]]</f>
        <v>9.2762109735304802E-3</v>
      </c>
    </row>
    <row r="8845" spans="1:12" x14ac:dyDescent="0.25">
      <c r="A8845" s="2">
        <v>45292</v>
      </c>
      <c r="B8845" s="1" t="e">
        <f>+#REF!</f>
        <v>#REF!</v>
      </c>
      <c r="C8845" s="4">
        <v>1.2986695362942672E-2</v>
      </c>
      <c r="D8845" s="4">
        <v>8.3114850322833101E-3</v>
      </c>
      <c r="E8845" s="4">
        <v>17.565544414008997</v>
      </c>
      <c r="F8845" s="1" t="s">
        <v>510</v>
      </c>
      <c r="G8845" s="1">
        <v>1</v>
      </c>
      <c r="H8845" s="1" t="s">
        <v>505</v>
      </c>
      <c r="I88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2.6811242039623582E-4</v>
      </c>
      <c r="J8845" s="1" t="str">
        <f>IFERROR(INDEX('consumption_figs'!$C:$C,MATCH(Table2[[#This Row],[item_code]],'consumption_figs'!A:A,0),1),"NA")</f>
        <v>NA</v>
      </c>
      <c r="K8845" s="1">
        <f>+SUMIFS(prod!$E:$E,prod!$A:$A,Table2[[#This Row],[date]],prod!$G:$G,Table2[[#This Row],[production_line]],prod!$F:$F,Table2[[#This Row],[output_type]])</f>
        <v>7</v>
      </c>
      <c r="L8845">
        <f>+Table2[[#This Row],[cons_qty_base_uom]]/Table2[[#This Row],[Column1]]</f>
        <v>1.8552421947060961E-3</v>
      </c>
    </row>
    <row r="8846" spans="1:12" x14ac:dyDescent="0.25">
      <c r="A8846" s="2">
        <v>45292</v>
      </c>
      <c r="B8846" s="1" t="s">
        <v>65</v>
      </c>
      <c r="C8846" s="4">
        <v>2.5973390725885344E-2</v>
      </c>
      <c r="D8846" s="4">
        <v>0.22581265897084721</v>
      </c>
      <c r="E8846" s="4">
        <v>508.9901486988847</v>
      </c>
      <c r="F8846" s="1" t="s">
        <v>510</v>
      </c>
      <c r="G8846" s="1">
        <v>1</v>
      </c>
      <c r="H8846" s="1" t="s">
        <v>505</v>
      </c>
      <c r="I88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3.7104843894121922E-3</v>
      </c>
      <c r="J8846" s="1" t="str">
        <f>IFERROR(INDEX('consumption_figs'!$C:$C,MATCH(Table2[[#This Row],[item_code]],'consumption_figs'!A:A,0),1),"NA")</f>
        <v>pc/heat</v>
      </c>
      <c r="K8846" s="1">
        <f>+SUMIFS(prod!$E:$E,prod!$A:$A,Table2[[#This Row],[date]],prod!$G:$G,Table2[[#This Row],[production_line]],prod!$F:$F,Table2[[#This Row],[output_type]])</f>
        <v>7</v>
      </c>
      <c r="L8846">
        <f>+Table2[[#This Row],[cons_qty_base_uom]]/Table2[[#This Row],[Column1]]</f>
        <v>3.7104843894121922E-3</v>
      </c>
    </row>
    <row r="8847" spans="1:12" x14ac:dyDescent="0.25">
      <c r="A8847" s="2">
        <v>45292</v>
      </c>
      <c r="B8847" s="1" t="s">
        <v>167</v>
      </c>
      <c r="C8847" s="4">
        <v>10.384865758520329</v>
      </c>
      <c r="D8847" s="4">
        <v>4.4966468734393028E-2</v>
      </c>
      <c r="E8847" s="4">
        <v>32.14652849821757</v>
      </c>
      <c r="F8847" s="1" t="s">
        <v>510</v>
      </c>
      <c r="G8847" s="1">
        <v>1</v>
      </c>
      <c r="H8847" s="1" t="s">
        <v>505</v>
      </c>
      <c r="I88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3.518503030860174E-2</v>
      </c>
      <c r="J8847" s="1" t="str">
        <f>IFERROR(INDEX('consumption_figs'!$C:$C,MATCH(Table2[[#This Row],[item_code]],'consumption_figs'!A:A,0),1),"NA")</f>
        <v>kg/ton</v>
      </c>
      <c r="K8847" s="1">
        <f>+SUMIFS(prod!$E:$E,prod!$A:$A,Table2[[#This Row],[date]],prod!$G:$G,Table2[[#This Row],[production_line]],prod!$F:$F,Table2[[#This Row],[output_type]])</f>
        <v>7</v>
      </c>
      <c r="L8847">
        <f>+Table2[[#This Row],[cons_qty_base_uom]]/Table2[[#This Row],[Column1]]</f>
        <v>1.4835522512171899</v>
      </c>
    </row>
    <row r="8848" spans="1:12" x14ac:dyDescent="0.25">
      <c r="A8848" s="2">
        <v>45292</v>
      </c>
      <c r="B8848" s="1" t="s">
        <v>168</v>
      </c>
      <c r="C8848" s="4">
        <v>13.914994747446913</v>
      </c>
      <c r="D8848" s="4">
        <v>3.0334688549434274E-2</v>
      </c>
      <c r="E8848" s="4">
        <v>21.704174937531469</v>
      </c>
      <c r="F8848" s="1" t="s">
        <v>510</v>
      </c>
      <c r="G8848" s="1">
        <v>1</v>
      </c>
      <c r="H8848" s="1" t="s">
        <v>505</v>
      </c>
      <c r="I88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2.3736063027726351E-2</v>
      </c>
      <c r="J8848" s="1" t="str">
        <f>IFERROR(INDEX('consumption_figs'!$C:$C,MATCH(Table2[[#This Row],[item_code]],'consumption_figs'!A:A,0),1),"NA")</f>
        <v>kg/ton</v>
      </c>
      <c r="K8848" s="1">
        <f>+SUMIFS(prod!$E:$E,prod!$A:$A,Table2[[#This Row],[date]],prod!$G:$G,Table2[[#This Row],[production_line]],prod!$F:$F,Table2[[#This Row],[output_type]])</f>
        <v>7</v>
      </c>
      <c r="L8848">
        <f>+Table2[[#This Row],[cons_qty_base_uom]]/Table2[[#This Row],[Column1]]</f>
        <v>1.9878563924924162</v>
      </c>
    </row>
    <row r="8849" spans="1:12" x14ac:dyDescent="0.25">
      <c r="A8849" s="2">
        <v>45292</v>
      </c>
      <c r="B8849" s="1" t="s">
        <v>171</v>
      </c>
      <c r="C8849" s="4">
        <v>3.8686345084126956</v>
      </c>
      <c r="D8849" s="4">
        <v>1.5590597068903164E-2</v>
      </c>
      <c r="E8849" s="4">
        <v>3.8148631967899154</v>
      </c>
      <c r="F8849" s="1" t="s">
        <v>510</v>
      </c>
      <c r="G8849" s="1">
        <v>1</v>
      </c>
      <c r="H8849" s="1" t="s">
        <v>505</v>
      </c>
      <c r="I88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1.2199215233883539E-2</v>
      </c>
      <c r="J8849" s="1" t="str">
        <f>IFERROR(INDEX('consumption_figs'!$C:$C,MATCH(Table2[[#This Row],[item_code]],'consumption_figs'!A:A,0),1),"NA")</f>
        <v>kg/ton</v>
      </c>
      <c r="K8849" s="1">
        <f>+SUMIFS(prod!$E:$E,prod!$A:$A,Table2[[#This Row],[date]],prod!$G:$G,Table2[[#This Row],[production_line]],prod!$F:$F,Table2[[#This Row],[output_type]])</f>
        <v>7</v>
      </c>
      <c r="L8849">
        <f>+Table2[[#This Row],[cons_qty_base_uom]]/Table2[[#This Row],[Column1]]</f>
        <v>0.55266207263038514</v>
      </c>
    </row>
    <row r="8850" spans="1:12" x14ac:dyDescent="0.25">
      <c r="A8850" s="2">
        <v>45292</v>
      </c>
      <c r="B8850" s="1" t="s">
        <v>172</v>
      </c>
      <c r="C8850" s="4">
        <v>6.3832469388809479</v>
      </c>
      <c r="D8850" s="4">
        <v>3.0894915184183788E-2</v>
      </c>
      <c r="E8850" s="4">
        <v>27.805423665765407</v>
      </c>
      <c r="F8850" s="1" t="s">
        <v>510</v>
      </c>
      <c r="G8850" s="1">
        <v>1</v>
      </c>
      <c r="H8850" s="1" t="s">
        <v>505</v>
      </c>
      <c r="I88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2.4174425026747878E-2</v>
      </c>
      <c r="J8850" s="1" t="str">
        <f>IFERROR(INDEX('consumption_figs'!$C:$C,MATCH(Table2[[#This Row],[item_code]],'consumption_figs'!A:A,0),1),"NA")</f>
        <v>kg/ton</v>
      </c>
      <c r="K8850" s="1">
        <f>+SUMIFS(prod!$E:$E,prod!$A:$A,Table2[[#This Row],[date]],prod!$G:$G,Table2[[#This Row],[production_line]],prod!$F:$F,Table2[[#This Row],[output_type]])</f>
        <v>7</v>
      </c>
      <c r="L8850">
        <f>+Table2[[#This Row],[cons_qty_base_uom]]/Table2[[#This Row],[Column1]]</f>
        <v>0.91189241984013536</v>
      </c>
    </row>
    <row r="8851" spans="1:12" x14ac:dyDescent="0.25">
      <c r="A8851" s="2">
        <v>45292</v>
      </c>
      <c r="B8851" s="1" t="s">
        <v>173</v>
      </c>
      <c r="C8851" s="4">
        <v>7.6163741884374945</v>
      </c>
      <c r="D8851" s="4">
        <v>9.5128513613584292E-2</v>
      </c>
      <c r="E8851" s="4">
        <v>140.06512132536554</v>
      </c>
      <c r="F8851" s="1" t="s">
        <v>510</v>
      </c>
      <c r="G8851" s="1">
        <v>1</v>
      </c>
      <c r="H8851" s="1" t="s">
        <v>505</v>
      </c>
      <c r="I88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1.0880534554910706</v>
      </c>
      <c r="J8851" s="1" t="str">
        <f>IFERROR(INDEX('consumption_figs'!$C:$C,MATCH(Table2[[#This Row],[item_code]],'consumption_figs'!A:A,0),1),"NA")</f>
        <v>pc/heat</v>
      </c>
      <c r="K8851" s="1">
        <f>+SUMIFS(prod!$E:$E,prod!$A:$A,Table2[[#This Row],[date]],prod!$G:$G,Table2[[#This Row],[production_line]],prod!$F:$F,Table2[[#This Row],[output_type]])</f>
        <v>7</v>
      </c>
      <c r="L8851">
        <f>+Table2[[#This Row],[cons_qty_base_uom]]/Table2[[#This Row],[Column1]]</f>
        <v>1.0880534554910706</v>
      </c>
    </row>
    <row r="8852" spans="1:12" x14ac:dyDescent="0.25">
      <c r="A8852" s="2">
        <v>45292</v>
      </c>
      <c r="B8852" s="1" t="s">
        <v>175</v>
      </c>
      <c r="C8852" s="4">
        <v>1.3540220779444434</v>
      </c>
      <c r="D8852" s="4">
        <v>2.0107227857474985E-2</v>
      </c>
      <c r="E8852" s="4">
        <v>31.670576403120531</v>
      </c>
      <c r="F8852" s="1" t="s">
        <v>510</v>
      </c>
      <c r="G8852" s="1">
        <v>1</v>
      </c>
      <c r="H8852" s="1" t="s">
        <v>505</v>
      </c>
      <c r="I88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0.19343172542063478</v>
      </c>
      <c r="J8852" s="1" t="str">
        <f>IFERROR(INDEX('consumption_figs'!$C:$C,MATCH(Table2[[#This Row],[item_code]],'consumption_figs'!A:A,0),1),"NA")</f>
        <v>pc/heat</v>
      </c>
      <c r="K8852" s="1">
        <f>+SUMIFS(prod!$E:$E,prod!$A:$A,Table2[[#This Row],[date]],prod!$G:$G,Table2[[#This Row],[production_line]],prod!$F:$F,Table2[[#This Row],[output_type]])</f>
        <v>7</v>
      </c>
      <c r="L8852">
        <f>+Table2[[#This Row],[cons_qty_base_uom]]/Table2[[#This Row],[Column1]]</f>
        <v>0.19343172542063478</v>
      </c>
    </row>
    <row r="8853" spans="1:12" x14ac:dyDescent="0.25">
      <c r="A8853" s="2">
        <v>45292</v>
      </c>
      <c r="B8853" s="1" t="s">
        <v>179</v>
      </c>
      <c r="C8853" s="4">
        <v>3.0223707096974185E-2</v>
      </c>
      <c r="D8853" s="4">
        <v>0.1979350577780839</v>
      </c>
      <c r="E8853" s="4">
        <v>474.51220142249468</v>
      </c>
      <c r="F8853" s="1" t="s">
        <v>510</v>
      </c>
      <c r="G8853" s="1">
        <v>1</v>
      </c>
      <c r="H8853" s="1" t="s">
        <v>505</v>
      </c>
      <c r="I88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4.3176724424248839E-3</v>
      </c>
      <c r="J8853" s="1" t="str">
        <f>IFERROR(INDEX('consumption_figs'!$C:$C,MATCH(Table2[[#This Row],[item_code]],'consumption_figs'!A:A,0),1),"NA")</f>
        <v>pc/heat</v>
      </c>
      <c r="K8853" s="1">
        <f>+SUMIFS(prod!$E:$E,prod!$A:$A,Table2[[#This Row],[date]],prod!$G:$G,Table2[[#This Row],[production_line]],prod!$F:$F,Table2[[#This Row],[output_type]])</f>
        <v>7</v>
      </c>
      <c r="L8853">
        <f>+Table2[[#This Row],[cons_qty_base_uom]]/Table2[[#This Row],[Column1]]</f>
        <v>4.3176724424248839E-3</v>
      </c>
    </row>
    <row r="8854" spans="1:12" x14ac:dyDescent="0.25">
      <c r="A8854" s="2">
        <v>45292</v>
      </c>
      <c r="B8854" s="1" t="s">
        <v>181</v>
      </c>
      <c r="C8854" s="4">
        <v>26.234177760173591</v>
      </c>
      <c r="D8854" s="4">
        <v>0.22561392873749286</v>
      </c>
      <c r="E8854" s="4">
        <v>360.7199442023869</v>
      </c>
      <c r="F8854" s="1" t="s">
        <v>510</v>
      </c>
      <c r="G8854" s="1">
        <v>1</v>
      </c>
      <c r="H8854" s="1" t="s">
        <v>505</v>
      </c>
      <c r="I88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3.7477396800247988</v>
      </c>
      <c r="J8854" s="1" t="str">
        <f>IFERROR(INDEX('consumption_figs'!$C:$C,MATCH(Table2[[#This Row],[item_code]],'consumption_figs'!A:A,0),1),"NA")</f>
        <v>pc/heat</v>
      </c>
      <c r="K8854" s="1">
        <f>+SUMIFS(prod!$E:$E,prod!$A:$A,Table2[[#This Row],[date]],prod!$G:$G,Table2[[#This Row],[production_line]],prod!$F:$F,Table2[[#This Row],[output_type]])</f>
        <v>7</v>
      </c>
      <c r="L8854">
        <f>+Table2[[#This Row],[cons_qty_base_uom]]/Table2[[#This Row],[Column1]]</f>
        <v>3.7477396800247988</v>
      </c>
    </row>
    <row r="8855" spans="1:12" x14ac:dyDescent="0.25">
      <c r="A8855" s="2">
        <v>45292</v>
      </c>
      <c r="B8855" s="1" t="s">
        <v>183</v>
      </c>
      <c r="C8855" s="4">
        <v>23.695386364027762</v>
      </c>
      <c r="D8855" s="4">
        <v>0.20970416932164568</v>
      </c>
      <c r="E8855" s="4">
        <v>272.49694318631924</v>
      </c>
      <c r="F8855" s="1" t="s">
        <v>510</v>
      </c>
      <c r="G8855" s="1">
        <v>1</v>
      </c>
      <c r="H8855" s="1" t="s">
        <v>505</v>
      </c>
      <c r="I88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3.385055194861109</v>
      </c>
      <c r="J8855" s="1" t="str">
        <f>IFERROR(INDEX('consumption_figs'!$C:$C,MATCH(Table2[[#This Row],[item_code]],'consumption_figs'!A:A,0),1),"NA")</f>
        <v>pc/heat</v>
      </c>
      <c r="K8855" s="1">
        <f>+SUMIFS(prod!$E:$E,prod!$A:$A,Table2[[#This Row],[date]],prod!$G:$G,Table2[[#This Row],[production_line]],prod!$F:$F,Table2[[#This Row],[output_type]])</f>
        <v>7</v>
      </c>
      <c r="L8855">
        <f>+Table2[[#This Row],[cons_qty_base_uom]]/Table2[[#This Row],[Column1]]</f>
        <v>3.385055194861109</v>
      </c>
    </row>
    <row r="8856" spans="1:12" x14ac:dyDescent="0.25">
      <c r="A8856" s="2">
        <v>45292</v>
      </c>
      <c r="B8856" s="1" t="s">
        <v>185</v>
      </c>
      <c r="C8856" s="4">
        <v>3.1432655380853149</v>
      </c>
      <c r="D8856" s="4">
        <v>3.1432655380853151E-2</v>
      </c>
      <c r="E8856" s="4">
        <v>76.851585099970706</v>
      </c>
      <c r="F8856" s="1" t="s">
        <v>510</v>
      </c>
      <c r="G8856" s="1">
        <v>1</v>
      </c>
      <c r="H8856" s="1" t="s">
        <v>505</v>
      </c>
      <c r="I88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1.0139566251888114E-3</v>
      </c>
      <c r="J8856" s="1" t="str">
        <f>IFERROR(INDEX('consumption_figs'!$C:$C,MATCH(Table2[[#This Row],[item_code]],'consumption_figs'!A:A,0),1),"NA")</f>
        <v>NA</v>
      </c>
      <c r="K8856" s="1">
        <f>+SUMIFS(prod!$E:$E,prod!$A:$A,Table2[[#This Row],[date]],prod!$G:$G,Table2[[#This Row],[production_line]],prod!$F:$F,Table2[[#This Row],[output_type]])</f>
        <v>7</v>
      </c>
      <c r="L8856">
        <f>+Table2[[#This Row],[cons_qty_base_uom]]/Table2[[#This Row],[Column1]]</f>
        <v>0.44903793401218783</v>
      </c>
    </row>
    <row r="8857" spans="1:12" x14ac:dyDescent="0.25">
      <c r="A8857" s="2">
        <v>45292</v>
      </c>
      <c r="B8857" s="1" t="s">
        <v>187</v>
      </c>
      <c r="C8857" s="4">
        <v>1.5716327690426575</v>
      </c>
      <c r="D8857" s="4">
        <v>1.5716327690426576E-2</v>
      </c>
      <c r="E8857" s="4">
        <v>38.407247283310653</v>
      </c>
      <c r="F8857" s="1" t="s">
        <v>510</v>
      </c>
      <c r="G8857" s="1">
        <v>1</v>
      </c>
      <c r="H8857" s="1" t="s">
        <v>505</v>
      </c>
      <c r="I88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5.0697831259440571E-4</v>
      </c>
      <c r="J8857" s="1" t="str">
        <f>IFERROR(INDEX('consumption_figs'!$C:$C,MATCH(Table2[[#This Row],[item_code]],'consumption_figs'!A:A,0),1),"NA")</f>
        <v>NA</v>
      </c>
      <c r="K8857" s="1">
        <f>+SUMIFS(prod!$E:$E,prod!$A:$A,Table2[[#This Row],[date]],prod!$G:$G,Table2[[#This Row],[production_line]],prod!$F:$F,Table2[[#This Row],[output_type]])</f>
        <v>7</v>
      </c>
      <c r="L8857">
        <f>+Table2[[#This Row],[cons_qty_base_uom]]/Table2[[#This Row],[Column1]]</f>
        <v>0.22451896700609392</v>
      </c>
    </row>
    <row r="8858" spans="1:12" x14ac:dyDescent="0.25">
      <c r="A8858" s="2">
        <v>45292</v>
      </c>
      <c r="B8858" s="1" t="s">
        <v>191</v>
      </c>
      <c r="C8858" s="4">
        <v>154.06836929753561</v>
      </c>
      <c r="D8858" s="4">
        <v>1.0738565340038231</v>
      </c>
      <c r="E8858" s="4">
        <v>1677.8045416501629</v>
      </c>
      <c r="F8858" s="1" t="s">
        <v>510</v>
      </c>
      <c r="G8858" s="1">
        <v>1</v>
      </c>
      <c r="H8858" s="1" t="s">
        <v>505</v>
      </c>
      <c r="I88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22.009767042505086</v>
      </c>
      <c r="J8858" s="1" t="str">
        <f>IFERROR(INDEX('consumption_figs'!$C:$C,MATCH(Table2[[#This Row],[item_code]],'consumption_figs'!A:A,0),1),"NA")</f>
        <v>pc/heat</v>
      </c>
      <c r="K8858" s="1">
        <f>+SUMIFS(prod!$E:$E,prod!$A:$A,Table2[[#This Row],[date]],prod!$G:$G,Table2[[#This Row],[production_line]],prod!$F:$F,Table2[[#This Row],[output_type]])</f>
        <v>7</v>
      </c>
      <c r="L8858">
        <f>+Table2[[#This Row],[cons_qty_base_uom]]/Table2[[#This Row],[Column1]]</f>
        <v>22.009767042505086</v>
      </c>
    </row>
    <row r="8859" spans="1:12" x14ac:dyDescent="0.25">
      <c r="A8859" s="2">
        <v>45292</v>
      </c>
      <c r="B8859" s="1" t="s">
        <v>193</v>
      </c>
      <c r="C8859" s="4">
        <v>46.109287547143815</v>
      </c>
      <c r="D8859" s="4">
        <v>0.3753296006337507</v>
      </c>
      <c r="E8859" s="4">
        <v>461.09287547143816</v>
      </c>
      <c r="F8859" s="1" t="s">
        <v>510</v>
      </c>
      <c r="G8859" s="1">
        <v>1</v>
      </c>
      <c r="H8859" s="1" t="s">
        <v>505</v>
      </c>
      <c r="I88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6.5870410781634021</v>
      </c>
      <c r="J8859" s="1" t="str">
        <f>IFERROR(INDEX('consumption_figs'!$C:$C,MATCH(Table2[[#This Row],[item_code]],'consumption_figs'!A:A,0),1),"NA")</f>
        <v>pc/heat</v>
      </c>
      <c r="K8859" s="1">
        <f>+SUMIFS(prod!$E:$E,prod!$A:$A,Table2[[#This Row],[date]],prod!$G:$G,Table2[[#This Row],[production_line]],prod!$F:$F,Table2[[#This Row],[output_type]])</f>
        <v>7</v>
      </c>
      <c r="L8859">
        <f>+Table2[[#This Row],[cons_qty_base_uom]]/Table2[[#This Row],[Column1]]</f>
        <v>6.5870410781634021</v>
      </c>
    </row>
    <row r="8860" spans="1:12" x14ac:dyDescent="0.25">
      <c r="A8860" s="2">
        <v>45292</v>
      </c>
      <c r="B8860" s="1" t="s">
        <v>195</v>
      </c>
      <c r="C8860" s="4">
        <v>85.412196256049043</v>
      </c>
      <c r="D8860" s="4">
        <v>0.69525527752423921</v>
      </c>
      <c r="E8860" s="4">
        <v>854.12196256049037</v>
      </c>
      <c r="F8860" s="1" t="s">
        <v>510</v>
      </c>
      <c r="G8860" s="1">
        <v>1</v>
      </c>
      <c r="H8860" s="1" t="s">
        <v>505</v>
      </c>
      <c r="I88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12.20174232229272</v>
      </c>
      <c r="J8860" s="1" t="str">
        <f>IFERROR(INDEX('consumption_figs'!$C:$C,MATCH(Table2[[#This Row],[item_code]],'consumption_figs'!A:A,0),1),"NA")</f>
        <v>pc/heat</v>
      </c>
      <c r="K8860" s="1">
        <f>+SUMIFS(prod!$E:$E,prod!$A:$A,Table2[[#This Row],[date]],prod!$G:$G,Table2[[#This Row],[production_line]],prod!$F:$F,Table2[[#This Row],[output_type]])</f>
        <v>7</v>
      </c>
      <c r="L8860">
        <f>+Table2[[#This Row],[cons_qty_base_uom]]/Table2[[#This Row],[Column1]]</f>
        <v>12.20174232229272</v>
      </c>
    </row>
    <row r="8861" spans="1:12" x14ac:dyDescent="0.25">
      <c r="A8861" s="2">
        <v>45292</v>
      </c>
      <c r="B8861" s="1" t="s">
        <v>189</v>
      </c>
      <c r="C8861" s="4">
        <v>34.890247472746999</v>
      </c>
      <c r="D8861" s="4">
        <v>0.24388282983450152</v>
      </c>
      <c r="E8861" s="4">
        <v>379.95479497821486</v>
      </c>
      <c r="F8861" s="1" t="s">
        <v>510</v>
      </c>
      <c r="G8861" s="1">
        <v>1</v>
      </c>
      <c r="H8861" s="1" t="s">
        <v>505</v>
      </c>
      <c r="I88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4.9843210675352854</v>
      </c>
      <c r="J8861" s="1" t="str">
        <f>IFERROR(INDEX('consumption_figs'!$C:$C,MATCH(Table2[[#This Row],[item_code]],'consumption_figs'!A:A,0),1),"NA")</f>
        <v>pc/heat</v>
      </c>
      <c r="K8861" s="1">
        <f>+SUMIFS(prod!$E:$E,prod!$A:$A,Table2[[#This Row],[date]],prod!$G:$G,Table2[[#This Row],[production_line]],prod!$F:$F,Table2[[#This Row],[output_type]])</f>
        <v>7</v>
      </c>
      <c r="L8861">
        <f>+Table2[[#This Row],[cons_qty_base_uom]]/Table2[[#This Row],[Column1]]</f>
        <v>4.9843210675352854</v>
      </c>
    </row>
    <row r="8862" spans="1:12" x14ac:dyDescent="0.25">
      <c r="A8862" s="2">
        <v>45292</v>
      </c>
      <c r="B8862" s="1" t="s">
        <v>199</v>
      </c>
      <c r="C8862" s="4">
        <v>3.8686345084126956</v>
      </c>
      <c r="D8862" s="4">
        <v>3.5978300928238068E-2</v>
      </c>
      <c r="E8862" s="4">
        <v>50.911230130711076</v>
      </c>
      <c r="F8862" s="1" t="s">
        <v>510</v>
      </c>
      <c r="G8862" s="1">
        <v>1</v>
      </c>
      <c r="H8862" s="1" t="s">
        <v>505</v>
      </c>
      <c r="I88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0.55266207263038514</v>
      </c>
      <c r="J8862" s="1" t="str">
        <f>IFERROR(INDEX('consumption_figs'!$C:$C,MATCH(Table2[[#This Row],[item_code]],'consumption_figs'!A:A,0),1),"NA")</f>
        <v>pc/heat</v>
      </c>
      <c r="K8862" s="1">
        <f>+SUMIFS(prod!$E:$E,prod!$A:$A,Table2[[#This Row],[date]],prod!$G:$G,Table2[[#This Row],[production_line]],prod!$F:$F,Table2[[#This Row],[output_type]])</f>
        <v>7</v>
      </c>
      <c r="L8862">
        <f>+Table2[[#This Row],[cons_qty_base_uom]]/Table2[[#This Row],[Column1]]</f>
        <v>0.55266207263038514</v>
      </c>
    </row>
    <row r="8863" spans="1:12" x14ac:dyDescent="0.25">
      <c r="A8863" s="2">
        <v>45292</v>
      </c>
      <c r="B8863" s="1" t="s">
        <v>197</v>
      </c>
      <c r="C8863" s="4">
        <v>4.775345721321921</v>
      </c>
      <c r="D8863" s="4">
        <v>4.4410715208293872E-2</v>
      </c>
      <c r="E8863" s="4">
        <v>62.843549692596483</v>
      </c>
      <c r="F8863" s="1" t="s">
        <v>510</v>
      </c>
      <c r="G8863" s="1">
        <v>1</v>
      </c>
      <c r="H8863" s="1" t="s">
        <v>505</v>
      </c>
      <c r="I88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0.68219224590313154</v>
      </c>
      <c r="J8863" s="1" t="str">
        <f>IFERROR(INDEX('consumption_figs'!$C:$C,MATCH(Table2[[#This Row],[item_code]],'consumption_figs'!A:A,0),1),"NA")</f>
        <v>pc/heat</v>
      </c>
      <c r="K8863" s="1">
        <f>+SUMIFS(prod!$E:$E,prod!$A:$A,Table2[[#This Row],[date]],prod!$G:$G,Table2[[#This Row],[production_line]],prod!$F:$F,Table2[[#This Row],[output_type]])</f>
        <v>7</v>
      </c>
      <c r="L8863">
        <f>+Table2[[#This Row],[cons_qty_base_uom]]/Table2[[#This Row],[Column1]]</f>
        <v>0.68219224590313154</v>
      </c>
    </row>
    <row r="8864" spans="1:12" x14ac:dyDescent="0.25">
      <c r="A8864" s="2">
        <v>45292</v>
      </c>
      <c r="B8864" s="1" t="s">
        <v>264</v>
      </c>
      <c r="C8864" s="4">
        <v>3.3834623441284711E-2</v>
      </c>
      <c r="D8864" s="4">
        <v>3.3834623441284711E-2</v>
      </c>
      <c r="E8864" s="4">
        <v>21.417316638333222</v>
      </c>
      <c r="F8864" s="1" t="s">
        <v>510</v>
      </c>
      <c r="G8864" s="1">
        <v>1</v>
      </c>
      <c r="H8864" s="1" t="s">
        <v>505</v>
      </c>
      <c r="I88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2.6474666229487256E-2</v>
      </c>
      <c r="J8864" s="1" t="str">
        <f>IFERROR(INDEX('consumption_figs'!$C:$C,MATCH(Table2[[#This Row],[item_code]],'consumption_figs'!A:A,0),1),"NA")</f>
        <v>kg/ton</v>
      </c>
      <c r="K8864" s="1">
        <f>+SUMIFS(prod!$E:$E,prod!$A:$A,Table2[[#This Row],[date]],prod!$G:$G,Table2[[#This Row],[production_line]],prod!$F:$F,Table2[[#This Row],[output_type]])</f>
        <v>7</v>
      </c>
      <c r="L8864">
        <f>+Table2[[#This Row],[cons_qty_base_uom]]/Table2[[#This Row],[Column1]]</f>
        <v>4.8335176344692444E-3</v>
      </c>
    </row>
    <row r="8865" spans="1:12" x14ac:dyDescent="0.25">
      <c r="A8865" s="2">
        <v>45292</v>
      </c>
      <c r="B8865" s="1" t="s">
        <v>162</v>
      </c>
      <c r="C8865" s="4">
        <v>1.2089482838789674</v>
      </c>
      <c r="D8865" s="4">
        <v>3.4938605404102159E-2</v>
      </c>
      <c r="E8865" s="4">
        <v>226.07332908536691</v>
      </c>
      <c r="F8865" s="1" t="s">
        <v>510</v>
      </c>
      <c r="G8865" s="1">
        <v>1</v>
      </c>
      <c r="H8865" s="1" t="s">
        <v>505</v>
      </c>
      <c r="I88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0.17270689769699535</v>
      </c>
      <c r="J8865" s="1" t="str">
        <f>IFERROR(INDEX('consumption_figs'!$C:$C,MATCH(Table2[[#This Row],[item_code]],'consumption_figs'!A:A,0),1),"NA")</f>
        <v>pc/heat</v>
      </c>
      <c r="K8865" s="1">
        <f>+SUMIFS(prod!$E:$E,prod!$A:$A,Table2[[#This Row],[date]],prod!$G:$G,Table2[[#This Row],[production_line]],prod!$F:$F,Table2[[#This Row],[output_type]])</f>
        <v>7</v>
      </c>
      <c r="L8865">
        <f>+Table2[[#This Row],[cons_qty_base_uom]]/Table2[[#This Row],[Column1]]</f>
        <v>0.17270689769699535</v>
      </c>
    </row>
    <row r="8866" spans="1:12" x14ac:dyDescent="0.25">
      <c r="A8866" s="2">
        <v>45292</v>
      </c>
      <c r="B8866" s="1" t="s">
        <v>61</v>
      </c>
      <c r="C8866" s="4">
        <v>1.1122324211686501</v>
      </c>
      <c r="D8866" s="4">
        <v>3.892813474090275E-3</v>
      </c>
      <c r="E8866" s="4">
        <v>10.010091790517851</v>
      </c>
      <c r="F8866" s="1" t="s">
        <v>510</v>
      </c>
      <c r="G8866" s="1">
        <v>1</v>
      </c>
      <c r="H8866" s="1" t="s">
        <v>505</v>
      </c>
      <c r="I88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0.15889034588123571</v>
      </c>
      <c r="J8866" s="1" t="str">
        <f>IFERROR(INDEX('consumption_figs'!$C:$C,MATCH(Table2[[#This Row],[item_code]],'consumption_figs'!A:A,0),1),"NA")</f>
        <v>pc/heat</v>
      </c>
      <c r="K8866" s="1">
        <f>+SUMIFS(prod!$E:$E,prod!$A:$A,Table2[[#This Row],[date]],prod!$G:$G,Table2[[#This Row],[production_line]],prod!$F:$F,Table2[[#This Row],[output_type]])</f>
        <v>7</v>
      </c>
      <c r="L8866">
        <f>+Table2[[#This Row],[cons_qty_base_uom]]/Table2[[#This Row],[Column1]]</f>
        <v>0.15889034588123571</v>
      </c>
    </row>
    <row r="8867" spans="1:12" x14ac:dyDescent="0.25">
      <c r="A8867" s="2">
        <v>45292</v>
      </c>
      <c r="B8867" s="1" t="s">
        <v>163</v>
      </c>
      <c r="C8867" s="4">
        <v>0.21761069109821413</v>
      </c>
      <c r="D8867" s="4">
        <v>3.003027537155355E-2</v>
      </c>
      <c r="E8867" s="4">
        <v>90.961268879053506</v>
      </c>
      <c r="F8867" s="1" t="s">
        <v>510</v>
      </c>
      <c r="G8867" s="1">
        <v>1</v>
      </c>
      <c r="H8867" s="1" t="s">
        <v>505</v>
      </c>
      <c r="I88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3.1087241585459162E-2</v>
      </c>
      <c r="J8867" s="1" t="str">
        <f>IFERROR(INDEX('consumption_figs'!$C:$C,MATCH(Table2[[#This Row],[item_code]],'consumption_figs'!A:A,0),1),"NA")</f>
        <v>pc/heat</v>
      </c>
      <c r="K8867" s="1">
        <f>+SUMIFS(prod!$E:$E,prod!$A:$A,Table2[[#This Row],[date]],prod!$G:$G,Table2[[#This Row],[production_line]],prod!$F:$F,Table2[[#This Row],[output_type]])</f>
        <v>7</v>
      </c>
      <c r="L8867">
        <f>+Table2[[#This Row],[cons_qty_base_uom]]/Table2[[#This Row],[Column1]]</f>
        <v>3.1087241585459162E-2</v>
      </c>
    </row>
    <row r="8868" spans="1:12" x14ac:dyDescent="0.25">
      <c r="A8868" s="2">
        <v>45292</v>
      </c>
      <c r="B8868" s="1" t="e">
        <f>+#REF!</f>
        <v>#REF!</v>
      </c>
      <c r="C8868" s="4">
        <v>2.6959546730500974</v>
      </c>
      <c r="D8868" s="4">
        <v>3.2297536983140161E-2</v>
      </c>
      <c r="E8868" s="4">
        <v>221.06828319010799</v>
      </c>
      <c r="F8868" s="1" t="s">
        <v>510</v>
      </c>
      <c r="G8868" s="1">
        <v>1</v>
      </c>
      <c r="H8868" s="1" t="s">
        <v>505</v>
      </c>
      <c r="I88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1.0418560317141988E-3</v>
      </c>
      <c r="J8868" s="1" t="str">
        <f>IFERROR(INDEX('consumption_figs'!$C:$C,MATCH(Table2[[#This Row],[item_code]],'consumption_figs'!A:A,0),1),"NA")</f>
        <v>NA</v>
      </c>
      <c r="K8868" s="1">
        <f>+SUMIFS(prod!$E:$E,prod!$A:$A,Table2[[#This Row],[date]],prod!$G:$G,Table2[[#This Row],[production_line]],prod!$F:$F,Table2[[#This Row],[output_type]])</f>
        <v>7</v>
      </c>
      <c r="L8868">
        <f>+Table2[[#This Row],[cons_qty_base_uom]]/Table2[[#This Row],[Column1]]</f>
        <v>0.3851363818642996</v>
      </c>
    </row>
    <row r="8869" spans="1:12" x14ac:dyDescent="0.25">
      <c r="A8869" s="2">
        <v>45292</v>
      </c>
      <c r="B8869" s="1" t="s">
        <v>160</v>
      </c>
      <c r="C8869" s="4">
        <v>0.68910052181101145</v>
      </c>
      <c r="D8869" s="4">
        <v>8.6413205435100834E-3</v>
      </c>
      <c r="E8869" s="4">
        <v>48.237036526770801</v>
      </c>
      <c r="F8869" s="1" t="s">
        <v>510</v>
      </c>
      <c r="G8869" s="1">
        <v>1</v>
      </c>
      <c r="H8869" s="1" t="s">
        <v>505</v>
      </c>
      <c r="I88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9.8442931687287349E-2</v>
      </c>
      <c r="J8869" s="1" t="str">
        <f>IFERROR(INDEX('consumption_figs'!$C:$C,MATCH(Table2[[#This Row],[item_code]],'consumption_figs'!A:A,0),1),"NA")</f>
        <v>pc/heat</v>
      </c>
      <c r="K8869" s="1">
        <f>+SUMIFS(prod!$E:$E,prod!$A:$A,Table2[[#This Row],[date]],prod!$G:$G,Table2[[#This Row],[production_line]],prod!$F:$F,Table2[[#This Row],[output_type]])</f>
        <v>7</v>
      </c>
      <c r="L8869">
        <f>+Table2[[#This Row],[cons_qty_base_uom]]/Table2[[#This Row],[Column1]]</f>
        <v>9.8442931687287349E-2</v>
      </c>
    </row>
    <row r="8870" spans="1:12" x14ac:dyDescent="0.25">
      <c r="A8870" s="2">
        <v>45292</v>
      </c>
      <c r="B8870" s="1" t="e">
        <f>+#REF!</f>
        <v>#REF!</v>
      </c>
      <c r="C8870" s="4">
        <v>5.5611621058432501</v>
      </c>
      <c r="D8870" s="4">
        <v>6.3397248006613047E-2</v>
      </c>
      <c r="E8870" s="4">
        <v>1345.8012296140664</v>
      </c>
      <c r="F8870" s="1" t="s">
        <v>510</v>
      </c>
      <c r="G8870" s="1">
        <v>1</v>
      </c>
      <c r="H8870" s="1" t="s">
        <v>505</v>
      </c>
      <c r="I88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2.0450725163423562E-3</v>
      </c>
      <c r="J8870" s="1" t="str">
        <f>IFERROR(INDEX('consumption_figs'!$C:$C,MATCH(Table2[[#This Row],[item_code]],'consumption_figs'!A:A,0),1),"NA")</f>
        <v>NA</v>
      </c>
      <c r="K8870" s="1">
        <f>+SUMIFS(prod!$E:$E,prod!$A:$A,Table2[[#This Row],[date]],prod!$G:$G,Table2[[#This Row],[production_line]],prod!$F:$F,Table2[[#This Row],[output_type]])</f>
        <v>7</v>
      </c>
      <c r="L8870">
        <f>+Table2[[#This Row],[cons_qty_base_uom]]/Table2[[#This Row],[Column1]]</f>
        <v>0.79445172940617859</v>
      </c>
    </row>
    <row r="8871" spans="1:12" x14ac:dyDescent="0.25">
      <c r="A8871" s="2">
        <v>45292</v>
      </c>
      <c r="B8871" s="1" t="s">
        <v>161</v>
      </c>
      <c r="C8871" s="4">
        <v>0.10880534554910706</v>
      </c>
      <c r="D8871" s="4">
        <v>1.5776775104620524E-2</v>
      </c>
      <c r="E8871" s="4">
        <v>46.133466512821393</v>
      </c>
      <c r="F8871" s="1" t="s">
        <v>510</v>
      </c>
      <c r="G8871" s="1">
        <v>1</v>
      </c>
      <c r="H8871" s="1" t="s">
        <v>505</v>
      </c>
      <c r="I88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1.5543620792729581E-2</v>
      </c>
      <c r="J8871" s="1" t="str">
        <f>IFERROR(INDEX('consumption_figs'!$C:$C,MATCH(Table2[[#This Row],[item_code]],'consumption_figs'!A:A,0),1),"NA")</f>
        <v>pc/heat</v>
      </c>
      <c r="K8871" s="1">
        <f>+SUMIFS(prod!$E:$E,prod!$A:$A,Table2[[#This Row],[date]],prod!$G:$G,Table2[[#This Row],[production_line]],prod!$F:$F,Table2[[#This Row],[output_type]])</f>
        <v>7</v>
      </c>
      <c r="L8871">
        <f>+Table2[[#This Row],[cons_qty_base_uom]]/Table2[[#This Row],[Column1]]</f>
        <v>1.5543620792729581E-2</v>
      </c>
    </row>
    <row r="8872" spans="1:12" x14ac:dyDescent="0.25">
      <c r="A8872" s="2">
        <v>45292</v>
      </c>
      <c r="B8872" s="1" t="s">
        <v>204</v>
      </c>
      <c r="C8872" s="4">
        <v>3.5617323589538237E-2</v>
      </c>
      <c r="D8872" s="4">
        <v>1.7808661794769117E-3</v>
      </c>
      <c r="E8872" s="4">
        <v>5.5206851563784269</v>
      </c>
      <c r="F8872" s="1" t="s">
        <v>510</v>
      </c>
      <c r="G8872" s="1">
        <v>1</v>
      </c>
      <c r="H8872" s="1" t="s">
        <v>505</v>
      </c>
      <c r="I88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5.0881890842197483E-3</v>
      </c>
      <c r="J8872" s="1" t="str">
        <f>IFERROR(INDEX('consumption_figs'!$C:$C,MATCH(Table2[[#This Row],[item_code]],'consumption_figs'!A:A,0),1),"NA")</f>
        <v>pc/heat</v>
      </c>
      <c r="K8872" s="1">
        <f>+SUMIFS(prod!$E:$E,prod!$A:$A,Table2[[#This Row],[date]],prod!$G:$G,Table2[[#This Row],[production_line]],prod!$F:$F,Table2[[#This Row],[output_type]])</f>
        <v>7</v>
      </c>
      <c r="L8872">
        <f>+Table2[[#This Row],[cons_qty_base_uom]]/Table2[[#This Row],[Column1]]</f>
        <v>5.0881890842197483E-3</v>
      </c>
    </row>
    <row r="8873" spans="1:12" x14ac:dyDescent="0.25">
      <c r="A8873" s="2">
        <v>45292</v>
      </c>
      <c r="B8873" s="1" t="s">
        <v>285</v>
      </c>
      <c r="C8873" s="4">
        <v>0.22568807339449534</v>
      </c>
      <c r="D8873" s="4">
        <v>0.22568807339449534</v>
      </c>
      <c r="E8873" s="4">
        <v>245.72917431192653</v>
      </c>
      <c r="F8873" s="1" t="s">
        <v>510</v>
      </c>
      <c r="G8873" s="1">
        <v>1</v>
      </c>
      <c r="H8873" s="1" t="s">
        <v>505</v>
      </c>
      <c r="I88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0.17659473661541106</v>
      </c>
      <c r="J8873" s="1" t="str">
        <f>IFERROR(INDEX('consumption_figs'!$C:$C,MATCH(Table2[[#This Row],[item_code]],'consumption_figs'!A:A,0),1),"NA")</f>
        <v>kg/ton</v>
      </c>
      <c r="K8873" s="1">
        <f>+SUMIFS(prod!$E:$E,prod!$A:$A,Table2[[#This Row],[date]],prod!$G:$G,Table2[[#This Row],[production_line]],prod!$F:$F,Table2[[#This Row],[output_type]])</f>
        <v>7</v>
      </c>
      <c r="L8873">
        <f>+Table2[[#This Row],[cons_qty_base_uom]]/Table2[[#This Row],[Column1]]</f>
        <v>3.2241153342070762E-2</v>
      </c>
    </row>
    <row r="8874" spans="1:12" x14ac:dyDescent="0.25">
      <c r="A8874" s="2">
        <v>45292</v>
      </c>
      <c r="B8874" s="1" t="s">
        <v>288</v>
      </c>
      <c r="C8874" s="4">
        <v>0.23076923076923078</v>
      </c>
      <c r="D8874" s="4">
        <v>0.23076923076923078</v>
      </c>
      <c r="E8874" s="4">
        <v>198</v>
      </c>
      <c r="F8874" s="1" t="s">
        <v>510</v>
      </c>
      <c r="G8874" s="1">
        <v>1</v>
      </c>
      <c r="H8874" s="1" t="s">
        <v>505</v>
      </c>
      <c r="I88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0.18057060310581438</v>
      </c>
      <c r="J8874" s="1" t="str">
        <f>IFERROR(INDEX('consumption_figs'!$C:$C,MATCH(Table2[[#This Row],[item_code]],'consumption_figs'!A:A,0),1),"NA")</f>
        <v>kg/ton</v>
      </c>
      <c r="K8874" s="1">
        <f>+SUMIFS(prod!$E:$E,prod!$A:$A,Table2[[#This Row],[date]],prod!$G:$G,Table2[[#This Row],[production_line]],prod!$F:$F,Table2[[#This Row],[output_type]])</f>
        <v>7</v>
      </c>
      <c r="L8874">
        <f>+Table2[[#This Row],[cons_qty_base_uom]]/Table2[[#This Row],[Column1]]</f>
        <v>3.2967032967032968E-2</v>
      </c>
    </row>
    <row r="8875" spans="1:12" x14ac:dyDescent="0.25">
      <c r="A8875" s="2">
        <v>45292</v>
      </c>
      <c r="B8875" s="1" t="s">
        <v>205</v>
      </c>
      <c r="C8875" s="4">
        <v>0.39179055948492064</v>
      </c>
      <c r="D8875" s="4">
        <v>1.4441400022614174E-2</v>
      </c>
      <c r="E8875" s="4">
        <v>27.033548604459526</v>
      </c>
      <c r="F8875" s="1" t="s">
        <v>510</v>
      </c>
      <c r="G8875" s="1">
        <v>1</v>
      </c>
      <c r="H8875" s="1" t="s">
        <v>505</v>
      </c>
      <c r="I88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5.5970079926417234E-2</v>
      </c>
      <c r="J8875" s="1" t="str">
        <f>IFERROR(INDEX('consumption_figs'!$C:$C,MATCH(Table2[[#This Row],[item_code]],'consumption_figs'!A:A,0),1),"NA")</f>
        <v>pc/heat</v>
      </c>
      <c r="K8875" s="1">
        <f>+SUMIFS(prod!$E:$E,prod!$A:$A,Table2[[#This Row],[date]],prod!$G:$G,Table2[[#This Row],[production_line]],prod!$F:$F,Table2[[#This Row],[output_type]])</f>
        <v>7</v>
      </c>
      <c r="L8875">
        <f>+Table2[[#This Row],[cons_qty_base_uom]]/Table2[[#This Row],[Column1]]</f>
        <v>5.5970079926417234E-2</v>
      </c>
    </row>
    <row r="8876" spans="1:12" x14ac:dyDescent="0.25">
      <c r="A8876" s="2">
        <v>45292</v>
      </c>
      <c r="B8876" s="1" t="s">
        <v>292</v>
      </c>
      <c r="C8876" s="4">
        <v>2.0366972477064227</v>
      </c>
      <c r="D8876" s="4">
        <v>2.0366972477064227</v>
      </c>
      <c r="E8876" s="4">
        <v>1208.5354128440372</v>
      </c>
      <c r="F8876" s="1" t="s">
        <v>510</v>
      </c>
      <c r="G8876" s="1">
        <v>1</v>
      </c>
      <c r="H8876" s="1" t="s">
        <v>505</v>
      </c>
      <c r="I88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1.5936598182366375</v>
      </c>
      <c r="J8876" s="1" t="str">
        <f>IFERROR(INDEX('consumption_figs'!$C:$C,MATCH(Table2[[#This Row],[item_code]],'consumption_figs'!A:A,0),1),"NA")</f>
        <v>kg/ton</v>
      </c>
      <c r="K8876" s="1">
        <f>+SUMIFS(prod!$E:$E,prod!$A:$A,Table2[[#This Row],[date]],prod!$G:$G,Table2[[#This Row],[production_line]],prod!$F:$F,Table2[[#This Row],[output_type]])</f>
        <v>7</v>
      </c>
      <c r="L8876">
        <f>+Table2[[#This Row],[cons_qty_base_uom]]/Table2[[#This Row],[Column1]]</f>
        <v>0.29095674967234608</v>
      </c>
    </row>
    <row r="8877" spans="1:12" x14ac:dyDescent="0.25">
      <c r="A8877" s="2">
        <v>45292</v>
      </c>
      <c r="B8877" s="1" t="s">
        <v>60</v>
      </c>
      <c r="C8877" s="4">
        <v>3.4237677424717519</v>
      </c>
      <c r="D8877" s="4">
        <v>4.8119001359794987E-2</v>
      </c>
      <c r="E8877" s="4">
        <v>100.17944414472346</v>
      </c>
      <c r="F8877" s="1" t="s">
        <v>510</v>
      </c>
      <c r="G8877" s="1">
        <v>1</v>
      </c>
      <c r="H8877" s="1" t="s">
        <v>505</v>
      </c>
      <c r="I88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0.48910967749596457</v>
      </c>
      <c r="J8877" s="1" t="str">
        <f>IFERROR(INDEX('consumption_figs'!$C:$C,MATCH(Table2[[#This Row],[item_code]],'consumption_figs'!A:A,0),1),"NA")</f>
        <v>pc/heat</v>
      </c>
      <c r="K8877" s="1">
        <f>+SUMIFS(prod!$E:$E,prod!$A:$A,Table2[[#This Row],[date]],prod!$G:$G,Table2[[#This Row],[production_line]],prod!$F:$F,Table2[[#This Row],[output_type]])</f>
        <v>7</v>
      </c>
      <c r="L8877">
        <f>+Table2[[#This Row],[cons_qty_base_uom]]/Table2[[#This Row],[Column1]]</f>
        <v>0.48910967749596457</v>
      </c>
    </row>
    <row r="8878" spans="1:12" x14ac:dyDescent="0.25">
      <c r="A8878" s="2">
        <v>45292</v>
      </c>
      <c r="B8878" s="1" t="s">
        <v>259</v>
      </c>
      <c r="C8878" s="4">
        <v>1.5716327690426579E-2</v>
      </c>
      <c r="D8878" s="4">
        <v>1.5716327690426579E-2</v>
      </c>
      <c r="E8878" s="4">
        <v>48.629461139717918</v>
      </c>
      <c r="F8878" s="1" t="s">
        <v>510</v>
      </c>
      <c r="G8878" s="1">
        <v>1</v>
      </c>
      <c r="H8878" s="1" t="s">
        <v>505</v>
      </c>
      <c r="I88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1.2297596001898732E-2</v>
      </c>
      <c r="J8878" s="1" t="str">
        <f>IFERROR(INDEX('consumption_figs'!$C:$C,MATCH(Table2[[#This Row],[item_code]],'consumption_figs'!A:A,0),1),"NA")</f>
        <v>kg/ton</v>
      </c>
      <c r="K8878" s="1">
        <f>+SUMIFS(prod!$E:$E,prod!$A:$A,Table2[[#This Row],[date]],prod!$G:$G,Table2[[#This Row],[production_line]],prod!$F:$F,Table2[[#This Row],[output_type]])</f>
        <v>7</v>
      </c>
      <c r="L8878">
        <f>+Table2[[#This Row],[cons_qty_base_uom]]/Table2[[#This Row],[Column1]]</f>
        <v>2.2451896700609398E-3</v>
      </c>
    </row>
    <row r="8879" spans="1:12" x14ac:dyDescent="0.25">
      <c r="A8879" s="2">
        <v>45292</v>
      </c>
      <c r="B8879" s="1" t="s">
        <v>272</v>
      </c>
      <c r="C8879" s="4">
        <v>9.7400215222070048E-3</v>
      </c>
      <c r="D8879" s="4">
        <v>9.7400215222070048E-3</v>
      </c>
      <c r="E8879" s="4">
        <v>10.658505551751125</v>
      </c>
      <c r="F8879" s="1" t="s">
        <v>510</v>
      </c>
      <c r="G8879" s="1">
        <v>1</v>
      </c>
      <c r="H8879" s="1" t="s">
        <v>505</v>
      </c>
      <c r="I88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7.621300095623635E-3</v>
      </c>
      <c r="J8879" s="1" t="str">
        <f>IFERROR(INDEX('consumption_figs'!$C:$C,MATCH(Table2[[#This Row],[item_code]],'consumption_figs'!A:A,0),1),"NA")</f>
        <v>kg/ton</v>
      </c>
      <c r="K8879" s="1">
        <f>+SUMIFS(prod!$E:$E,prod!$A:$A,Table2[[#This Row],[date]],prod!$G:$G,Table2[[#This Row],[production_line]],prod!$F:$F,Table2[[#This Row],[output_type]])</f>
        <v>7</v>
      </c>
      <c r="L8879">
        <f>+Table2[[#This Row],[cons_qty_base_uom]]/Table2[[#This Row],[Column1]]</f>
        <v>1.3914316460295721E-3</v>
      </c>
    </row>
    <row r="8880" spans="1:12" x14ac:dyDescent="0.25">
      <c r="A8880" s="2">
        <v>45323</v>
      </c>
      <c r="B8880" s="1" t="s">
        <v>80</v>
      </c>
      <c r="C8880" s="4">
        <v>0.71734950451116708</v>
      </c>
      <c r="D8880" s="4">
        <v>2.6276512350244051E-2</v>
      </c>
      <c r="E8880" s="4">
        <v>38.019523739091852</v>
      </c>
      <c r="F8880" s="1" t="s">
        <v>510</v>
      </c>
      <c r="G8880" s="1">
        <v>1</v>
      </c>
      <c r="H8880" s="1" t="s">
        <v>505</v>
      </c>
      <c r="I88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5.9779125375930588E-2</v>
      </c>
      <c r="J8880" s="1" t="str">
        <f>IFERROR(INDEX('consumption_figs'!$C:$C,MATCH(Table2[[#This Row],[item_code]],'consumption_figs'!A:A,0),1),"NA")</f>
        <v>pc/heat</v>
      </c>
      <c r="K8880" s="1">
        <f>+SUMIFS(prod!$E:$E,prod!$A:$A,Table2[[#This Row],[date]],prod!$G:$G,Table2[[#This Row],[production_line]],prod!$F:$F,Table2[[#This Row],[output_type]])</f>
        <v>12</v>
      </c>
      <c r="L8880">
        <f>+Table2[[#This Row],[cons_qty_base_uom]]/Table2[[#This Row],[Column1]]</f>
        <v>5.9779125375930588E-2</v>
      </c>
    </row>
    <row r="8881" spans="1:12" x14ac:dyDescent="0.25">
      <c r="A8881" s="2">
        <v>45323</v>
      </c>
      <c r="B8881" s="1" t="s">
        <v>144</v>
      </c>
      <c r="C8881" s="4">
        <v>4.0171572252625358</v>
      </c>
      <c r="D8881" s="4">
        <v>8.3918414435734376E-2</v>
      </c>
      <c r="E8881" s="4">
        <v>104.44608785682593</v>
      </c>
      <c r="F8881" s="1" t="s">
        <v>510</v>
      </c>
      <c r="G8881" s="1">
        <v>1</v>
      </c>
      <c r="H8881" s="1" t="s">
        <v>505</v>
      </c>
      <c r="I88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0.33476310210521132</v>
      </c>
      <c r="J8881" s="1" t="str">
        <f>IFERROR(INDEX('consumption_figs'!$C:$C,MATCH(Table2[[#This Row],[item_code]],'consumption_figs'!A:A,0),1),"NA")</f>
        <v>pc/heat</v>
      </c>
      <c r="K8881" s="1">
        <f>+SUMIFS(prod!$E:$E,prod!$A:$A,Table2[[#This Row],[date]],prod!$G:$G,Table2[[#This Row],[production_line]],prod!$F:$F,Table2[[#This Row],[output_type]])</f>
        <v>12</v>
      </c>
      <c r="L8881">
        <f>+Table2[[#This Row],[cons_qty_base_uom]]/Table2[[#This Row],[Column1]]</f>
        <v>0.33476310210521132</v>
      </c>
    </row>
    <row r="8882" spans="1:12" x14ac:dyDescent="0.25">
      <c r="A8882" s="2">
        <v>45323</v>
      </c>
      <c r="B8882" s="1" t="s">
        <v>146</v>
      </c>
      <c r="C8882" s="4">
        <v>10.042893063156338</v>
      </c>
      <c r="D8882" s="4">
        <v>0.21019775181186215</v>
      </c>
      <c r="E8882" s="4">
        <v>261.1152196420648</v>
      </c>
      <c r="F8882" s="1" t="s">
        <v>510</v>
      </c>
      <c r="G8882" s="1">
        <v>1</v>
      </c>
      <c r="H8882" s="1" t="s">
        <v>505</v>
      </c>
      <c r="I88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0.83690775526302819</v>
      </c>
      <c r="J8882" s="1" t="str">
        <f>IFERROR(INDEX('consumption_figs'!$C:$C,MATCH(Table2[[#This Row],[item_code]],'consumption_figs'!A:A,0),1),"NA")</f>
        <v>pc/heat</v>
      </c>
      <c r="K8882" s="1">
        <f>+SUMIFS(prod!$E:$E,prod!$A:$A,Table2[[#This Row],[date]],prod!$G:$G,Table2[[#This Row],[production_line]],prod!$F:$F,Table2[[#This Row],[output_type]])</f>
        <v>12</v>
      </c>
      <c r="L8882">
        <f>+Table2[[#This Row],[cons_qty_base_uom]]/Table2[[#This Row],[Column1]]</f>
        <v>0.83690775526302819</v>
      </c>
    </row>
    <row r="8883" spans="1:12" x14ac:dyDescent="0.25">
      <c r="A8883" s="2">
        <v>45323</v>
      </c>
      <c r="B8883" s="1" t="s">
        <v>93</v>
      </c>
      <c r="C8883" s="4">
        <v>0.71734950451116708</v>
      </c>
      <c r="D8883" s="4">
        <v>1.5196831874431346E-2</v>
      </c>
      <c r="E8883" s="4">
        <v>18.579352166839225</v>
      </c>
      <c r="F8883" s="1" t="s">
        <v>510</v>
      </c>
      <c r="G8883" s="1">
        <v>1</v>
      </c>
      <c r="H8883" s="1" t="s">
        <v>505</v>
      </c>
      <c r="I88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5.2402868532521883E-4</v>
      </c>
      <c r="J8883" s="1" t="str">
        <f>IFERROR(INDEX('consumption_figs'!$C:$C,MATCH(Table2[[#This Row],[item_code]],'consumption_figs'!A:A,0),1),"NA")</f>
        <v>NA</v>
      </c>
      <c r="K8883" s="1">
        <f>+SUMIFS(prod!$E:$E,prod!$A:$A,Table2[[#This Row],[date]],prod!$G:$G,Table2[[#This Row],[production_line]],prod!$F:$F,Table2[[#This Row],[output_type]])</f>
        <v>12</v>
      </c>
      <c r="L8883">
        <f>+Table2[[#This Row],[cons_qty_base_uom]]/Table2[[#This Row],[Column1]]</f>
        <v>5.9779125375930588E-2</v>
      </c>
    </row>
    <row r="8884" spans="1:12" x14ac:dyDescent="0.25">
      <c r="A8884" s="2">
        <v>45323</v>
      </c>
      <c r="B8884" s="1" t="s">
        <v>117</v>
      </c>
      <c r="C8884" s="4">
        <v>20.803135630823846</v>
      </c>
      <c r="D8884" s="4">
        <v>0.42688034314450529</v>
      </c>
      <c r="E8884" s="4">
        <v>576.24685697382051</v>
      </c>
      <c r="F8884" s="1" t="s">
        <v>510</v>
      </c>
      <c r="G8884" s="1">
        <v>1</v>
      </c>
      <c r="H8884" s="1" t="s">
        <v>505</v>
      </c>
      <c r="I88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1.7335946359019871</v>
      </c>
      <c r="J8884" s="1" t="str">
        <f>IFERROR(INDEX('consumption_figs'!$C:$C,MATCH(Table2[[#This Row],[item_code]],'consumption_figs'!A:A,0),1),"NA")</f>
        <v>pc/heat</v>
      </c>
      <c r="K8884" s="1">
        <f>+SUMIFS(prod!$E:$E,prod!$A:$A,Table2[[#This Row],[date]],prod!$G:$G,Table2[[#This Row],[production_line]],prod!$F:$F,Table2[[#This Row],[output_type]])</f>
        <v>12</v>
      </c>
      <c r="L8884">
        <f>+Table2[[#This Row],[cons_qty_base_uom]]/Table2[[#This Row],[Column1]]</f>
        <v>1.7335946359019871</v>
      </c>
    </row>
    <row r="8885" spans="1:12" x14ac:dyDescent="0.25">
      <c r="A8885" s="2">
        <v>45323</v>
      </c>
      <c r="B8885" s="1" t="s">
        <v>115</v>
      </c>
      <c r="C8885" s="4">
        <v>7.8908445496228374</v>
      </c>
      <c r="D8885" s="4">
        <v>0.1620779470492531</v>
      </c>
      <c r="E8885" s="4">
        <v>218.5763940245526</v>
      </c>
      <c r="F8885" s="1" t="s">
        <v>510</v>
      </c>
      <c r="G8885" s="1">
        <v>1</v>
      </c>
      <c r="H8885" s="1" t="s">
        <v>505</v>
      </c>
      <c r="I88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0.65757037913523642</v>
      </c>
      <c r="J8885" s="1" t="str">
        <f>IFERROR(INDEX('consumption_figs'!$C:$C,MATCH(Table2[[#This Row],[item_code]],'consumption_figs'!A:A,0),1),"NA")</f>
        <v>pc/heat</v>
      </c>
      <c r="K8885" s="1">
        <f>+SUMIFS(prod!$E:$E,prod!$A:$A,Table2[[#This Row],[date]],prod!$G:$G,Table2[[#This Row],[production_line]],prod!$F:$F,Table2[[#This Row],[output_type]])</f>
        <v>12</v>
      </c>
      <c r="L8885">
        <f>+Table2[[#This Row],[cons_qty_base_uom]]/Table2[[#This Row],[Column1]]</f>
        <v>0.65757037913523642</v>
      </c>
    </row>
    <row r="8886" spans="1:12" x14ac:dyDescent="0.25">
      <c r="A8886" s="2">
        <v>45323</v>
      </c>
      <c r="B8886" s="1" t="s">
        <v>119</v>
      </c>
      <c r="C8886" s="4">
        <v>48.421091554503775</v>
      </c>
      <c r="D8886" s="4">
        <v>0.99360079869841755</v>
      </c>
      <c r="E8886" s="4">
        <v>1341.2642360597545</v>
      </c>
      <c r="F8886" s="1" t="s">
        <v>510</v>
      </c>
      <c r="G8886" s="1">
        <v>1</v>
      </c>
      <c r="H8886" s="1" t="s">
        <v>505</v>
      </c>
      <c r="I88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4.0350909628753149</v>
      </c>
      <c r="J8886" s="1" t="str">
        <f>IFERROR(INDEX('consumption_figs'!$C:$C,MATCH(Table2[[#This Row],[item_code]],'consumption_figs'!A:A,0),1),"NA")</f>
        <v>pc/heat</v>
      </c>
      <c r="K8886" s="1">
        <f>+SUMIFS(prod!$E:$E,prod!$A:$A,Table2[[#This Row],[date]],prod!$G:$G,Table2[[#This Row],[production_line]],prod!$F:$F,Table2[[#This Row],[output_type]])</f>
        <v>12</v>
      </c>
      <c r="L8886">
        <f>+Table2[[#This Row],[cons_qty_base_uom]]/Table2[[#This Row],[Column1]]</f>
        <v>4.0350909628753149</v>
      </c>
    </row>
    <row r="8887" spans="1:12" x14ac:dyDescent="0.25">
      <c r="A8887" s="2">
        <v>45323</v>
      </c>
      <c r="B8887" s="1" t="s">
        <v>128</v>
      </c>
      <c r="C8887" s="4">
        <v>5.3801212838337529</v>
      </c>
      <c r="D8887" s="4">
        <v>0.13509484543706554</v>
      </c>
      <c r="E8887" s="4">
        <v>182.38611152196421</v>
      </c>
      <c r="F8887" s="1" t="s">
        <v>510</v>
      </c>
      <c r="G8887" s="1">
        <v>1</v>
      </c>
      <c r="H8887" s="1" t="s">
        <v>505</v>
      </c>
      <c r="I88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0.44834344031947942</v>
      </c>
      <c r="J8887" s="1" t="str">
        <f>IFERROR(INDEX('consumption_figs'!$C:$C,MATCH(Table2[[#This Row],[item_code]],'consumption_figs'!A:A,0),1),"NA")</f>
        <v>pc/heat</v>
      </c>
      <c r="K8887" s="1">
        <f>+SUMIFS(prod!$E:$E,prod!$A:$A,Table2[[#This Row],[date]],prod!$G:$G,Table2[[#This Row],[production_line]],prod!$F:$F,Table2[[#This Row],[output_type]])</f>
        <v>12</v>
      </c>
      <c r="L8887">
        <f>+Table2[[#This Row],[cons_qty_base_uom]]/Table2[[#This Row],[Column1]]</f>
        <v>0.44834344031947942</v>
      </c>
    </row>
    <row r="8888" spans="1:12" x14ac:dyDescent="0.25">
      <c r="A8888" s="2">
        <v>45323</v>
      </c>
      <c r="B8888" s="1" t="s">
        <v>136</v>
      </c>
      <c r="C8888" s="4">
        <v>15.064339594734507</v>
      </c>
      <c r="D8888" s="4">
        <v>0.37796428043188879</v>
      </c>
      <c r="E8888" s="4">
        <v>510.68111226149978</v>
      </c>
      <c r="F8888" s="1" t="s">
        <v>510</v>
      </c>
      <c r="G8888" s="1">
        <v>1</v>
      </c>
      <c r="H8888" s="1" t="s">
        <v>505</v>
      </c>
      <c r="I88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1.2553616328945423</v>
      </c>
      <c r="J8888" s="1" t="str">
        <f>IFERROR(INDEX('consumption_figs'!$C:$C,MATCH(Table2[[#This Row],[item_code]],'consumption_figs'!A:A,0),1),"NA")</f>
        <v>pc/heat</v>
      </c>
      <c r="K8888" s="1">
        <f>+SUMIFS(prod!$E:$E,prod!$A:$A,Table2[[#This Row],[date]],prod!$G:$G,Table2[[#This Row],[production_line]],prod!$F:$F,Table2[[#This Row],[output_type]])</f>
        <v>12</v>
      </c>
      <c r="L8888">
        <f>+Table2[[#This Row],[cons_qty_base_uom]]/Table2[[#This Row],[Column1]]</f>
        <v>1.2553616328945423</v>
      </c>
    </row>
    <row r="8889" spans="1:12" x14ac:dyDescent="0.25">
      <c r="A8889" s="2">
        <v>45323</v>
      </c>
      <c r="B8889" s="1" t="s">
        <v>132</v>
      </c>
      <c r="C8889" s="4">
        <v>14.705664842478924</v>
      </c>
      <c r="D8889" s="4">
        <v>0.36867101760094667</v>
      </c>
      <c r="E8889" s="4">
        <v>498.52203816003549</v>
      </c>
      <c r="F8889" s="1" t="s">
        <v>510</v>
      </c>
      <c r="G8889" s="1">
        <v>1</v>
      </c>
      <c r="H8889" s="1" t="s">
        <v>505</v>
      </c>
      <c r="I88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1.2254720702065771</v>
      </c>
      <c r="J8889" s="1" t="str">
        <f>IFERROR(INDEX('consumption_figs'!$C:$C,MATCH(Table2[[#This Row],[item_code]],'consumption_figs'!A:A,0),1),"NA")</f>
        <v>pc/heat</v>
      </c>
      <c r="K8889" s="1">
        <f>+SUMIFS(prod!$E:$E,prod!$A:$A,Table2[[#This Row],[date]],prod!$G:$G,Table2[[#This Row],[production_line]],prod!$F:$F,Table2[[#This Row],[output_type]])</f>
        <v>12</v>
      </c>
      <c r="L8889">
        <f>+Table2[[#This Row],[cons_qty_base_uom]]/Table2[[#This Row],[Column1]]</f>
        <v>1.2254720702065771</v>
      </c>
    </row>
    <row r="8890" spans="1:12" x14ac:dyDescent="0.25">
      <c r="A8890" s="2">
        <v>45323</v>
      </c>
      <c r="B8890" s="1" t="s">
        <v>134</v>
      </c>
      <c r="C8890" s="4">
        <v>0.35867475225558354</v>
      </c>
      <c r="D8890" s="4">
        <v>9.0242567667504804E-3</v>
      </c>
      <c r="E8890" s="4">
        <v>12.159074101464281</v>
      </c>
      <c r="F8890" s="1" t="s">
        <v>510</v>
      </c>
      <c r="G8890" s="1">
        <v>1</v>
      </c>
      <c r="H8890" s="1" t="s">
        <v>505</v>
      </c>
      <c r="I88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2.9889562687965294E-2</v>
      </c>
      <c r="J8890" s="1" t="str">
        <f>IFERROR(INDEX('consumption_figs'!$C:$C,MATCH(Table2[[#This Row],[item_code]],'consumption_figs'!A:A,0),1),"NA")</f>
        <v>pc/heat</v>
      </c>
      <c r="K8890" s="1">
        <f>+SUMIFS(prod!$E:$E,prod!$A:$A,Table2[[#This Row],[date]],prod!$G:$G,Table2[[#This Row],[production_line]],prod!$F:$F,Table2[[#This Row],[output_type]])</f>
        <v>12</v>
      </c>
      <c r="L8890">
        <f>+Table2[[#This Row],[cons_qty_base_uom]]/Table2[[#This Row],[Column1]]</f>
        <v>2.9889562687965294E-2</v>
      </c>
    </row>
    <row r="8891" spans="1:12" x14ac:dyDescent="0.25">
      <c r="A8891" s="2">
        <v>45323</v>
      </c>
      <c r="B8891" s="1" t="s">
        <v>107</v>
      </c>
      <c r="C8891" s="4">
        <v>1.7933737612779177</v>
      </c>
      <c r="D8891" s="4">
        <v>2.8335305428191099E-2</v>
      </c>
      <c r="E8891" s="4">
        <v>49.676453187398316</v>
      </c>
      <c r="F8891" s="1" t="s">
        <v>510</v>
      </c>
      <c r="G8891" s="1">
        <v>1</v>
      </c>
      <c r="H8891" s="1" t="s">
        <v>505</v>
      </c>
      <c r="I88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9.77079497523831E-4</v>
      </c>
      <c r="J8891" s="1" t="str">
        <f>IFERROR(INDEX('consumption_figs'!$C:$C,MATCH(Table2[[#This Row],[item_code]],'consumption_figs'!A:A,0),1),"NA")</f>
        <v>NA</v>
      </c>
      <c r="K8891" s="1">
        <f>+SUMIFS(prod!$E:$E,prod!$A:$A,Table2[[#This Row],[date]],prod!$G:$G,Table2[[#This Row],[production_line]],prod!$F:$F,Table2[[#This Row],[output_type]])</f>
        <v>12</v>
      </c>
      <c r="L8891">
        <f>+Table2[[#This Row],[cons_qty_base_uom]]/Table2[[#This Row],[Column1]]</f>
        <v>0.14944781343982647</v>
      </c>
    </row>
    <row r="8892" spans="1:12" x14ac:dyDescent="0.25">
      <c r="A8892" s="2">
        <v>45323</v>
      </c>
      <c r="B8892" s="1" t="s">
        <v>103</v>
      </c>
      <c r="C8892" s="4">
        <v>2.1520485135335012</v>
      </c>
      <c r="D8892" s="4">
        <v>3.4002366513829319E-2</v>
      </c>
      <c r="E8892" s="4">
        <v>59.611743824877983</v>
      </c>
      <c r="F8892" s="1" t="s">
        <v>510</v>
      </c>
      <c r="G8892" s="1">
        <v>1</v>
      </c>
      <c r="H8892" s="1" t="s">
        <v>505</v>
      </c>
      <c r="I88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1.1724953970285972E-3</v>
      </c>
      <c r="J8892" s="1" t="str">
        <f>IFERROR(INDEX('consumption_figs'!$C:$C,MATCH(Table2[[#This Row],[item_code]],'consumption_figs'!A:A,0),1),"NA")</f>
        <v>NA</v>
      </c>
      <c r="K8892" s="1">
        <f>+SUMIFS(prod!$E:$E,prod!$A:$A,Table2[[#This Row],[date]],prod!$G:$G,Table2[[#This Row],[production_line]],prod!$F:$F,Table2[[#This Row],[output_type]])</f>
        <v>12</v>
      </c>
      <c r="L8892">
        <f>+Table2[[#This Row],[cons_qty_base_uom]]/Table2[[#This Row],[Column1]]</f>
        <v>0.17933737612779177</v>
      </c>
    </row>
    <row r="8893" spans="1:12" x14ac:dyDescent="0.25">
      <c r="A8893" s="2">
        <v>45323</v>
      </c>
      <c r="B8893" s="1" t="s">
        <v>113</v>
      </c>
      <c r="C8893" s="4">
        <v>2.3313858896612931</v>
      </c>
      <c r="D8893" s="4">
        <v>4.196494601390327E-2</v>
      </c>
      <c r="E8893" s="4">
        <v>62.27131711285314</v>
      </c>
      <c r="F8893" s="1" t="s">
        <v>510</v>
      </c>
      <c r="G8893" s="1">
        <v>1</v>
      </c>
      <c r="H8893" s="1" t="s">
        <v>505</v>
      </c>
      <c r="I88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1.4470671039276989E-3</v>
      </c>
      <c r="J8893" s="1" t="str">
        <f>IFERROR(INDEX('consumption_figs'!$C:$C,MATCH(Table2[[#This Row],[item_code]],'consumption_figs'!A:A,0),1),"NA")</f>
        <v>NA</v>
      </c>
      <c r="K8893" s="1">
        <f>+SUMIFS(prod!$E:$E,prod!$A:$A,Table2[[#This Row],[date]],prod!$G:$G,Table2[[#This Row],[production_line]],prod!$F:$F,Table2[[#This Row],[output_type]])</f>
        <v>12</v>
      </c>
      <c r="L8893">
        <f>+Table2[[#This Row],[cons_qty_base_uom]]/Table2[[#This Row],[Column1]]</f>
        <v>0.19428215747177444</v>
      </c>
    </row>
    <row r="8894" spans="1:12" x14ac:dyDescent="0.25">
      <c r="A8894" s="2">
        <v>45323</v>
      </c>
      <c r="B8894" s="1" t="s">
        <v>109</v>
      </c>
      <c r="C8894" s="4">
        <v>0.53801212838337531</v>
      </c>
      <c r="D8894" s="4">
        <v>9.6842183109007562E-3</v>
      </c>
      <c r="E8894" s="4">
        <v>14.370303949119956</v>
      </c>
      <c r="F8894" s="1" t="s">
        <v>510</v>
      </c>
      <c r="G8894" s="1">
        <v>1</v>
      </c>
      <c r="H8894" s="1" t="s">
        <v>505</v>
      </c>
      <c r="I88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3.3393856244485364E-4</v>
      </c>
      <c r="J8894" s="1" t="str">
        <f>IFERROR(INDEX('consumption_figs'!$C:$C,MATCH(Table2[[#This Row],[item_code]],'consumption_figs'!A:A,0),1),"NA")</f>
        <v>NA</v>
      </c>
      <c r="K8894" s="1">
        <f>+SUMIFS(prod!$E:$E,prod!$A:$A,Table2[[#This Row],[date]],prod!$G:$G,Table2[[#This Row],[production_line]],prod!$F:$F,Table2[[#This Row],[output_type]])</f>
        <v>12</v>
      </c>
      <c r="L8894">
        <f>+Table2[[#This Row],[cons_qty_base_uom]]/Table2[[#This Row],[Column1]]</f>
        <v>4.4834344031947942E-2</v>
      </c>
    </row>
    <row r="8895" spans="1:12" x14ac:dyDescent="0.25">
      <c r="A8895" s="2">
        <v>45323</v>
      </c>
      <c r="B8895" s="1" t="s">
        <v>227</v>
      </c>
      <c r="C8895" s="4">
        <v>0.672515160479219</v>
      </c>
      <c r="D8895" s="4">
        <v>0.672515160479219</v>
      </c>
      <c r="E8895" s="4">
        <v>533.39194923088291</v>
      </c>
      <c r="F8895" s="1" t="s">
        <v>510</v>
      </c>
      <c r="G8895" s="1">
        <v>1</v>
      </c>
      <c r="H8895" s="1" t="s">
        <v>505</v>
      </c>
      <c r="I88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0.31106159134098937</v>
      </c>
      <c r="J8895" s="1" t="str">
        <f>IFERROR(INDEX('consumption_figs'!$C:$C,MATCH(Table2[[#This Row],[item_code]],'consumption_figs'!A:A,0),1),"NA")</f>
        <v>kg/ton</v>
      </c>
      <c r="K8895" s="1">
        <f>+SUMIFS(prod!$E:$E,prod!$A:$A,Table2[[#This Row],[date]],prod!$G:$G,Table2[[#This Row],[production_line]],prod!$F:$F,Table2[[#This Row],[output_type]])</f>
        <v>12</v>
      </c>
      <c r="L8895">
        <f>+Table2[[#This Row],[cons_qty_base_uom]]/Table2[[#This Row],[Column1]]</f>
        <v>5.6042930039934914E-2</v>
      </c>
    </row>
    <row r="8896" spans="1:12" x14ac:dyDescent="0.25">
      <c r="A8896" s="2">
        <v>45323</v>
      </c>
      <c r="B8896" s="1" t="s">
        <v>583</v>
      </c>
      <c r="C8896" s="4">
        <v>1.6140363851501256</v>
      </c>
      <c r="D8896" s="4">
        <v>1.6140363851501256</v>
      </c>
      <c r="E8896" s="4">
        <v>1178.4079647981068</v>
      </c>
      <c r="F8896" s="1" t="s">
        <v>510</v>
      </c>
      <c r="G8896" s="1">
        <v>1</v>
      </c>
      <c r="H8896" s="1" t="s">
        <v>505</v>
      </c>
      <c r="I88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5.5656427074142263E-2</v>
      </c>
      <c r="J8896" s="1" t="str">
        <f>IFERROR(INDEX('consumption_figs'!$C:$C,MATCH(Table2[[#This Row],[item_code]],'consumption_figs'!A:A,0),1),"NA")</f>
        <v>NA</v>
      </c>
      <c r="K8896" s="1">
        <f>+SUMIFS(prod!$E:$E,prod!$A:$A,Table2[[#This Row],[date]],prod!$G:$G,Table2[[#This Row],[production_line]],prod!$F:$F,Table2[[#This Row],[output_type]])</f>
        <v>12</v>
      </c>
      <c r="L8896">
        <f>+Table2[[#This Row],[cons_qty_base_uom]]/Table2[[#This Row],[Column1]]</f>
        <v>0.1345030320958438</v>
      </c>
    </row>
    <row r="8897" spans="1:12" x14ac:dyDescent="0.25">
      <c r="A8897" s="2">
        <v>45323</v>
      </c>
      <c r="B8897" s="1" t="s">
        <v>234</v>
      </c>
      <c r="C8897" s="4">
        <v>0.30846028693980188</v>
      </c>
      <c r="D8897" s="4">
        <v>0.30846028693980188</v>
      </c>
      <c r="E8897" s="4">
        <v>354.72932998077215</v>
      </c>
      <c r="F8897" s="1" t="s">
        <v>510</v>
      </c>
      <c r="G8897" s="1">
        <v>1</v>
      </c>
      <c r="H8897" s="1" t="s">
        <v>505</v>
      </c>
      <c r="I88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0.14267358322840051</v>
      </c>
      <c r="J8897" s="1" t="str">
        <f>IFERROR(INDEX('consumption_figs'!$C:$C,MATCH(Table2[[#This Row],[item_code]],'consumption_figs'!A:A,0),1),"NA")</f>
        <v>kg/ton</v>
      </c>
      <c r="K8897" s="1">
        <f>+SUMIFS(prod!$E:$E,prod!$A:$A,Table2[[#This Row],[date]],prod!$G:$G,Table2[[#This Row],[production_line]],prod!$F:$F,Table2[[#This Row],[output_type]])</f>
        <v>12</v>
      </c>
      <c r="L8897">
        <f>+Table2[[#This Row],[cons_qty_base_uom]]/Table2[[#This Row],[Column1]]</f>
        <v>2.5705023911650155E-2</v>
      </c>
    </row>
    <row r="8898" spans="1:12" x14ac:dyDescent="0.25">
      <c r="A8898" s="2">
        <v>45323</v>
      </c>
      <c r="B8898" s="1" t="s">
        <v>87</v>
      </c>
      <c r="C8898" s="4">
        <v>0.14346990090223338</v>
      </c>
      <c r="D8898" s="4">
        <v>1.4784573287975151E-2</v>
      </c>
      <c r="E8898" s="4">
        <v>72.419301878420342</v>
      </c>
      <c r="F8898" s="1" t="s">
        <v>510</v>
      </c>
      <c r="G8898" s="1">
        <v>1</v>
      </c>
      <c r="H8898" s="1" t="s">
        <v>505</v>
      </c>
      <c r="I88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1.1955825075186116E-2</v>
      </c>
      <c r="J8898" s="1" t="str">
        <f>IFERROR(INDEX('consumption_figs'!$C:$C,MATCH(Table2[[#This Row],[item_code]],'consumption_figs'!A:A,0),1),"NA")</f>
        <v>pc/heat</v>
      </c>
      <c r="K8898" s="1">
        <f>+SUMIFS(prod!$E:$E,prod!$A:$A,Table2[[#This Row],[date]],prod!$G:$G,Table2[[#This Row],[production_line]],prod!$F:$F,Table2[[#This Row],[output_type]])</f>
        <v>12</v>
      </c>
      <c r="L8898">
        <f>+Table2[[#This Row],[cons_qty_base_uom]]/Table2[[#This Row],[Column1]]</f>
        <v>1.1955825075186116E-2</v>
      </c>
    </row>
    <row r="8899" spans="1:12" x14ac:dyDescent="0.25">
      <c r="A8899" s="2">
        <v>45323</v>
      </c>
      <c r="B8899" s="1" t="s">
        <v>62</v>
      </c>
      <c r="C8899" s="4">
        <v>0.10760242567667504</v>
      </c>
      <c r="D8899" s="4">
        <v>3.1312305871912437E-2</v>
      </c>
      <c r="E8899" s="4">
        <v>153.24737464872058</v>
      </c>
      <c r="F8899" s="1" t="s">
        <v>510</v>
      </c>
      <c r="G8899" s="1">
        <v>1</v>
      </c>
      <c r="H8899" s="1" t="s">
        <v>505</v>
      </c>
      <c r="I88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8.9668688063895864E-3</v>
      </c>
      <c r="J8899" s="1" t="str">
        <f>IFERROR(INDEX('consumption_figs'!$C:$C,MATCH(Table2[[#This Row],[item_code]],'consumption_figs'!A:A,0),1),"NA")</f>
        <v>pc/heat</v>
      </c>
      <c r="K8899" s="1">
        <f>+SUMIFS(prod!$E:$E,prod!$A:$A,Table2[[#This Row],[date]],prod!$G:$G,Table2[[#This Row],[production_line]],prod!$F:$F,Table2[[#This Row],[output_type]])</f>
        <v>12</v>
      </c>
      <c r="L8899">
        <f>+Table2[[#This Row],[cons_qty_base_uom]]/Table2[[#This Row],[Column1]]</f>
        <v>8.9668688063895864E-3</v>
      </c>
    </row>
    <row r="8900" spans="1:12" x14ac:dyDescent="0.25">
      <c r="A8900" s="2">
        <v>45323</v>
      </c>
      <c r="B8900" s="1" t="s">
        <v>84</v>
      </c>
      <c r="C8900" s="4">
        <v>3.5867475225558353E-2</v>
      </c>
      <c r="D8900" s="4">
        <v>3.7660848986836269E-3</v>
      </c>
      <c r="E8900" s="4">
        <v>76.08352314746341</v>
      </c>
      <c r="F8900" s="1" t="s">
        <v>510</v>
      </c>
      <c r="G8900" s="1">
        <v>1</v>
      </c>
      <c r="H8900" s="1" t="s">
        <v>505</v>
      </c>
      <c r="I89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1.2986499650633198E-4</v>
      </c>
      <c r="J8900" s="1" t="str">
        <f>IFERROR(INDEX('consumption_figs'!$C:$C,MATCH(Table2[[#This Row],[item_code]],'consumption_figs'!A:A,0),1),"NA")</f>
        <v>NA</v>
      </c>
      <c r="K8900" s="1">
        <f>+SUMIFS(prod!$E:$E,prod!$A:$A,Table2[[#This Row],[date]],prod!$G:$G,Table2[[#This Row],[production_line]],prod!$F:$F,Table2[[#This Row],[output_type]])</f>
        <v>12</v>
      </c>
      <c r="L8900">
        <f>+Table2[[#This Row],[cons_qty_base_uom]]/Table2[[#This Row],[Column1]]</f>
        <v>2.9889562687965294E-3</v>
      </c>
    </row>
    <row r="8901" spans="1:12" x14ac:dyDescent="0.25">
      <c r="A8901" s="2">
        <v>45323</v>
      </c>
      <c r="B8901" s="1" t="s">
        <v>85</v>
      </c>
      <c r="C8901" s="4">
        <v>0.10760242567667505</v>
      </c>
      <c r="D8901" s="4">
        <v>1.4806093773110486E-2</v>
      </c>
      <c r="E8901" s="4">
        <v>77.539383966868812</v>
      </c>
      <c r="F8901" s="1" t="s">
        <v>510</v>
      </c>
      <c r="G8901" s="1">
        <v>1</v>
      </c>
      <c r="H8901" s="1" t="s">
        <v>505</v>
      </c>
      <c r="I89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5.1055495769346509E-4</v>
      </c>
      <c r="J8901" s="1" t="str">
        <f>IFERROR(INDEX('consumption_figs'!$C:$C,MATCH(Table2[[#This Row],[item_code]],'consumption_figs'!A:A,0),1),"NA")</f>
        <v>NA</v>
      </c>
      <c r="K8901" s="1">
        <f>+SUMIFS(prod!$E:$E,prod!$A:$A,Table2[[#This Row],[date]],prod!$G:$G,Table2[[#This Row],[production_line]],prod!$F:$F,Table2[[#This Row],[output_type]])</f>
        <v>12</v>
      </c>
      <c r="L8901">
        <f>+Table2[[#This Row],[cons_qty_base_uom]]/Table2[[#This Row],[Column1]]</f>
        <v>8.9668688063895882E-3</v>
      </c>
    </row>
    <row r="8902" spans="1:12" x14ac:dyDescent="0.25">
      <c r="A8902" s="2">
        <v>45323</v>
      </c>
      <c r="B8902" s="1" t="s">
        <v>230</v>
      </c>
      <c r="C8902" s="4">
        <v>2.6900606419168771E-3</v>
      </c>
      <c r="D8902" s="4">
        <v>2.6900606419168771E-3</v>
      </c>
      <c r="E8902" s="4">
        <v>4.3970386222452316</v>
      </c>
      <c r="F8902" s="1" t="s">
        <v>510</v>
      </c>
      <c r="G8902" s="1">
        <v>1</v>
      </c>
      <c r="H8902" s="1" t="s">
        <v>505</v>
      </c>
      <c r="I89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9.2760711790237143E-5</v>
      </c>
      <c r="J8902" s="1" t="str">
        <f>IFERROR(INDEX('consumption_figs'!$C:$C,MATCH(Table2[[#This Row],[item_code]],'consumption_figs'!A:A,0),1),"NA")</f>
        <v>NA</v>
      </c>
      <c r="K8902" s="1">
        <f>+SUMIFS(prod!$E:$E,prod!$A:$A,Table2[[#This Row],[date]],prod!$G:$G,Table2[[#This Row],[production_line]],prod!$F:$F,Table2[[#This Row],[output_type]])</f>
        <v>12</v>
      </c>
      <c r="L8902">
        <f>+Table2[[#This Row],[cons_qty_base_uom]]/Table2[[#This Row],[Column1]]</f>
        <v>2.2417172015973976E-4</v>
      </c>
    </row>
    <row r="8903" spans="1:12" x14ac:dyDescent="0.25">
      <c r="A8903" s="2">
        <v>45323</v>
      </c>
      <c r="B8903" s="1" t="s">
        <v>232</v>
      </c>
      <c r="C8903" s="4">
        <v>1.7933737612779172E-3</v>
      </c>
      <c r="D8903" s="4">
        <v>1.7933737612779172E-3</v>
      </c>
      <c r="E8903" s="4">
        <v>4.3399645022925597</v>
      </c>
      <c r="F8903" s="1" t="s">
        <v>510</v>
      </c>
      <c r="G8903" s="1">
        <v>1</v>
      </c>
      <c r="H8903" s="1" t="s">
        <v>505</v>
      </c>
      <c r="I89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6.1840474526824726E-5</v>
      </c>
      <c r="J8903" s="1" t="str">
        <f>IFERROR(INDEX('consumption_figs'!$C:$C,MATCH(Table2[[#This Row],[item_code]],'consumption_figs'!A:A,0),1),"NA")</f>
        <v>NA</v>
      </c>
      <c r="K8903" s="1">
        <f>+SUMIFS(prod!$E:$E,prod!$A:$A,Table2[[#This Row],[date]],prod!$G:$G,Table2[[#This Row],[production_line]],prod!$F:$F,Table2[[#This Row],[output_type]])</f>
        <v>12</v>
      </c>
      <c r="L8903">
        <f>+Table2[[#This Row],[cons_qty_base_uom]]/Table2[[#This Row],[Column1]]</f>
        <v>1.4944781343982644E-4</v>
      </c>
    </row>
    <row r="8904" spans="1:12" x14ac:dyDescent="0.25">
      <c r="A8904" s="2">
        <v>45323</v>
      </c>
      <c r="B8904" s="1" t="s">
        <v>65</v>
      </c>
      <c r="C8904" s="4">
        <v>5.0214465315781706E-2</v>
      </c>
      <c r="D8904" s="4">
        <v>0.43656456145540612</v>
      </c>
      <c r="E8904" s="4">
        <v>984.03279100724774</v>
      </c>
      <c r="F8904" s="1" t="s">
        <v>510</v>
      </c>
      <c r="G8904" s="1">
        <v>1</v>
      </c>
      <c r="H8904" s="1" t="s">
        <v>505</v>
      </c>
      <c r="I89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4.1845387763151422E-3</v>
      </c>
      <c r="J8904" s="1" t="str">
        <f>IFERROR(INDEX('consumption_figs'!$C:$C,MATCH(Table2[[#This Row],[item_code]],'consumption_figs'!A:A,0),1),"NA")</f>
        <v>pc/heat</v>
      </c>
      <c r="K8904" s="1">
        <f>+SUMIFS(prod!$E:$E,prod!$A:$A,Table2[[#This Row],[date]],prod!$G:$G,Table2[[#This Row],[production_line]],prod!$F:$F,Table2[[#This Row],[output_type]])</f>
        <v>12</v>
      </c>
      <c r="L8904">
        <f>+Table2[[#This Row],[cons_qty_base_uom]]/Table2[[#This Row],[Column1]]</f>
        <v>4.1845387763151422E-3</v>
      </c>
    </row>
    <row r="8905" spans="1:12" x14ac:dyDescent="0.25">
      <c r="A8905" s="2">
        <v>45323</v>
      </c>
      <c r="B8905" s="1" t="s">
        <v>167</v>
      </c>
      <c r="C8905" s="4">
        <v>50.614319876213244</v>
      </c>
      <c r="D8905" s="4">
        <v>0.21916000506400335</v>
      </c>
      <c r="E8905" s="4">
        <v>156.67748762025599</v>
      </c>
      <c r="F8905" s="1" t="s">
        <v>510</v>
      </c>
      <c r="G8905" s="1">
        <v>1</v>
      </c>
      <c r="H8905" s="1" t="s">
        <v>505</v>
      </c>
      <c r="I89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0.10136910502497842</v>
      </c>
      <c r="J8905" s="1" t="str">
        <f>IFERROR(INDEX('consumption_figs'!$C:$C,MATCH(Table2[[#This Row],[item_code]],'consumption_figs'!A:A,0),1),"NA")</f>
        <v>kg/ton</v>
      </c>
      <c r="K8905" s="1">
        <f>+SUMIFS(prod!$E:$E,prod!$A:$A,Table2[[#This Row],[date]],prod!$G:$G,Table2[[#This Row],[production_line]],prod!$F:$F,Table2[[#This Row],[output_type]])</f>
        <v>12</v>
      </c>
      <c r="L8905">
        <f>+Table2[[#This Row],[cons_qty_base_uom]]/Table2[[#This Row],[Column1]]</f>
        <v>4.2178599896844373</v>
      </c>
    </row>
    <row r="8906" spans="1:12" x14ac:dyDescent="0.25">
      <c r="A8906" s="2">
        <v>45323</v>
      </c>
      <c r="B8906" s="1" t="s">
        <v>169</v>
      </c>
      <c r="C8906" s="4">
        <v>59.737234491489652</v>
      </c>
      <c r="D8906" s="4">
        <v>0.2652333211422141</v>
      </c>
      <c r="E8906" s="4">
        <v>189.61530128456886</v>
      </c>
      <c r="F8906" s="1" t="s">
        <v>510</v>
      </c>
      <c r="G8906" s="1">
        <v>1</v>
      </c>
      <c r="H8906" s="1" t="s">
        <v>505</v>
      </c>
      <c r="I89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0.12267961199917396</v>
      </c>
      <c r="J8906" s="1" t="str">
        <f>IFERROR(INDEX('consumption_figs'!$C:$C,MATCH(Table2[[#This Row],[item_code]],'consumption_figs'!A:A,0),1),"NA")</f>
        <v>kg/ton</v>
      </c>
      <c r="K8906" s="1">
        <f>+SUMIFS(prod!$E:$E,prod!$A:$A,Table2[[#This Row],[date]],prod!$G:$G,Table2[[#This Row],[production_line]],prod!$F:$F,Table2[[#This Row],[output_type]])</f>
        <v>12</v>
      </c>
      <c r="L8906">
        <f>+Table2[[#This Row],[cons_qty_base_uom]]/Table2[[#This Row],[Column1]]</f>
        <v>4.978102874290804</v>
      </c>
    </row>
    <row r="8907" spans="1:12" x14ac:dyDescent="0.25">
      <c r="A8907" s="2">
        <v>45323</v>
      </c>
      <c r="B8907" s="1" t="s">
        <v>171</v>
      </c>
      <c r="C8907" s="4">
        <v>20.778168518779012</v>
      </c>
      <c r="D8907" s="4">
        <v>8.373601913067942E-2</v>
      </c>
      <c r="E8907" s="4">
        <v>20.489366521085948</v>
      </c>
      <c r="F8907" s="1" t="s">
        <v>510</v>
      </c>
      <c r="G8907" s="1">
        <v>1</v>
      </c>
      <c r="H8907" s="1" t="s">
        <v>505</v>
      </c>
      <c r="I89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3.8730813658963657E-2</v>
      </c>
      <c r="J8907" s="1" t="str">
        <f>IFERROR(INDEX('consumption_figs'!$C:$C,MATCH(Table2[[#This Row],[item_code]],'consumption_figs'!A:A,0),1),"NA")</f>
        <v>kg/ton</v>
      </c>
      <c r="K8907" s="1">
        <f>+SUMIFS(prod!$E:$E,prod!$A:$A,Table2[[#This Row],[date]],prod!$G:$G,Table2[[#This Row],[production_line]],prod!$F:$F,Table2[[#This Row],[output_type]])</f>
        <v>12</v>
      </c>
      <c r="L8907">
        <f>+Table2[[#This Row],[cons_qty_base_uom]]/Table2[[#This Row],[Column1]]</f>
        <v>1.7315140432315843</v>
      </c>
    </row>
    <row r="8908" spans="1:12" x14ac:dyDescent="0.25">
      <c r="A8908" s="2">
        <v>45323</v>
      </c>
      <c r="B8908" s="1" t="s">
        <v>172</v>
      </c>
      <c r="C8908" s="4">
        <v>9.0904487269658176</v>
      </c>
      <c r="D8908" s="4">
        <v>4.3997771838514554E-2</v>
      </c>
      <c r="E8908" s="4">
        <v>39.597994654663097</v>
      </c>
      <c r="F8908" s="1" t="s">
        <v>510</v>
      </c>
      <c r="G8908" s="1">
        <v>1</v>
      </c>
      <c r="H8908" s="1" t="s">
        <v>505</v>
      </c>
      <c r="I89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2.0350495762495167E-2</v>
      </c>
      <c r="J8908" s="1" t="str">
        <f>IFERROR(INDEX('consumption_figs'!$C:$C,MATCH(Table2[[#This Row],[item_code]],'consumption_figs'!A:A,0),1),"NA")</f>
        <v>kg/ton</v>
      </c>
      <c r="K8908" s="1">
        <f>+SUMIFS(prod!$E:$E,prod!$A:$A,Table2[[#This Row],[date]],prod!$G:$G,Table2[[#This Row],[production_line]],prod!$F:$F,Table2[[#This Row],[output_type]])</f>
        <v>12</v>
      </c>
      <c r="L8908">
        <f>+Table2[[#This Row],[cons_qty_base_uom]]/Table2[[#This Row],[Column1]]</f>
        <v>0.75753739391381814</v>
      </c>
    </row>
    <row r="8909" spans="1:12" x14ac:dyDescent="0.25">
      <c r="A8909" s="2">
        <v>45323</v>
      </c>
      <c r="B8909" s="1" t="s">
        <v>173</v>
      </c>
      <c r="C8909" s="4">
        <v>14.674581516387679</v>
      </c>
      <c r="D8909" s="4">
        <v>0.1832855231396821</v>
      </c>
      <c r="E8909" s="4">
        <v>269.8655540863694</v>
      </c>
      <c r="F8909" s="1" t="s">
        <v>510</v>
      </c>
      <c r="G8909" s="1">
        <v>1</v>
      </c>
      <c r="H8909" s="1" t="s">
        <v>505</v>
      </c>
      <c r="I89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1.2228817930323066</v>
      </c>
      <c r="J8909" s="1" t="str">
        <f>IFERROR(INDEX('consumption_figs'!$C:$C,MATCH(Table2[[#This Row],[item_code]],'consumption_figs'!A:A,0),1),"NA")</f>
        <v>pc/heat</v>
      </c>
      <c r="K8909" s="1">
        <f>+SUMIFS(prod!$E:$E,prod!$A:$A,Table2[[#This Row],[date]],prod!$G:$G,Table2[[#This Row],[production_line]],prod!$F:$F,Table2[[#This Row],[output_type]])</f>
        <v>12</v>
      </c>
      <c r="L8909">
        <f>+Table2[[#This Row],[cons_qty_base_uom]]/Table2[[#This Row],[Column1]]</f>
        <v>1.2228817930323066</v>
      </c>
    </row>
    <row r="8910" spans="1:12" x14ac:dyDescent="0.25">
      <c r="A8910" s="2">
        <v>45323</v>
      </c>
      <c r="B8910" s="1" t="s">
        <v>175</v>
      </c>
      <c r="C8910" s="4">
        <v>4.6101561401040936</v>
      </c>
      <c r="D8910" s="4">
        <v>6.8460818680545793E-2</v>
      </c>
      <c r="E8910" s="4">
        <v>107.83155211703475</v>
      </c>
      <c r="F8910" s="1" t="s">
        <v>510</v>
      </c>
      <c r="G8910" s="1">
        <v>1</v>
      </c>
      <c r="H8910" s="1" t="s">
        <v>505</v>
      </c>
      <c r="I89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0.38417967834200778</v>
      </c>
      <c r="J8910" s="1" t="str">
        <f>IFERROR(INDEX('consumption_figs'!$C:$C,MATCH(Table2[[#This Row],[item_code]],'consumption_figs'!A:A,0),1),"NA")</f>
        <v>pc/heat</v>
      </c>
      <c r="K8910" s="1">
        <f>+SUMIFS(prod!$E:$E,prod!$A:$A,Table2[[#This Row],[date]],prod!$G:$G,Table2[[#This Row],[production_line]],prod!$F:$F,Table2[[#This Row],[output_type]])</f>
        <v>12</v>
      </c>
      <c r="L8910">
        <f>+Table2[[#This Row],[cons_qty_base_uom]]/Table2[[#This Row],[Column1]]</f>
        <v>0.38417967834200778</v>
      </c>
    </row>
    <row r="8911" spans="1:12" x14ac:dyDescent="0.25">
      <c r="A8911" s="2">
        <v>45323</v>
      </c>
      <c r="B8911" s="1" t="s">
        <v>177</v>
      </c>
      <c r="C8911" s="4">
        <v>1.2986355324236885</v>
      </c>
      <c r="D8911" s="4">
        <v>2.2154722183148123E-2</v>
      </c>
      <c r="E8911" s="4">
        <v>35.452750035166694</v>
      </c>
      <c r="F8911" s="1" t="s">
        <v>510</v>
      </c>
      <c r="G8911" s="1">
        <v>1</v>
      </c>
      <c r="H8911" s="1" t="s">
        <v>505</v>
      </c>
      <c r="I89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0.10821962770197403</v>
      </c>
      <c r="J8911" s="1" t="str">
        <f>IFERROR(INDEX('consumption_figs'!$C:$C,MATCH(Table2[[#This Row],[item_code]],'consumption_figs'!A:A,0),1),"NA")</f>
        <v>pc/heat</v>
      </c>
      <c r="K8911" s="1">
        <f>+SUMIFS(prod!$E:$E,prod!$A:$A,Table2[[#This Row],[date]],prod!$G:$G,Table2[[#This Row],[production_line]],prod!$F:$F,Table2[[#This Row],[output_type]])</f>
        <v>12</v>
      </c>
      <c r="L8911">
        <f>+Table2[[#This Row],[cons_qty_base_uom]]/Table2[[#This Row],[Column1]]</f>
        <v>0.10821962770197403</v>
      </c>
    </row>
    <row r="8912" spans="1:12" x14ac:dyDescent="0.25">
      <c r="A8912" s="2">
        <v>45323</v>
      </c>
      <c r="B8912" s="1" t="s">
        <v>179</v>
      </c>
      <c r="C8912" s="4">
        <v>7.954142636095092E-2</v>
      </c>
      <c r="D8912" s="4">
        <v>0.52091680123786754</v>
      </c>
      <c r="E8912" s="4">
        <v>1248.8003938669294</v>
      </c>
      <c r="F8912" s="1" t="s">
        <v>510</v>
      </c>
      <c r="G8912" s="1">
        <v>1</v>
      </c>
      <c r="H8912" s="1" t="s">
        <v>505</v>
      </c>
      <c r="I89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6.6284521967459103E-3</v>
      </c>
      <c r="J8912" s="1" t="str">
        <f>IFERROR(INDEX('consumption_figs'!$C:$C,MATCH(Table2[[#This Row],[item_code]],'consumption_figs'!A:A,0),1),"NA")</f>
        <v>pc/heat</v>
      </c>
      <c r="K8912" s="1">
        <f>+SUMIFS(prod!$E:$E,prod!$A:$A,Table2[[#This Row],[date]],prod!$G:$G,Table2[[#This Row],[production_line]],prod!$F:$F,Table2[[#This Row],[output_type]])</f>
        <v>12</v>
      </c>
      <c r="L8912">
        <f>+Table2[[#This Row],[cons_qty_base_uom]]/Table2[[#This Row],[Column1]]</f>
        <v>6.6284521967459103E-3</v>
      </c>
    </row>
    <row r="8913" spans="1:12" x14ac:dyDescent="0.25">
      <c r="A8913" s="2">
        <v>45323</v>
      </c>
      <c r="B8913" s="1" t="s">
        <v>181</v>
      </c>
      <c r="C8913" s="4">
        <v>37.076044450696301</v>
      </c>
      <c r="D8913" s="4">
        <v>0.31885398227598821</v>
      </c>
      <c r="E8913" s="4">
        <v>509.79561119707415</v>
      </c>
      <c r="F8913" s="1" t="s">
        <v>510</v>
      </c>
      <c r="G8913" s="1">
        <v>1</v>
      </c>
      <c r="H8913" s="1" t="s">
        <v>505</v>
      </c>
      <c r="I89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3.0896703708913584</v>
      </c>
      <c r="J8913" s="1" t="str">
        <f>IFERROR(INDEX('consumption_figs'!$C:$C,MATCH(Table2[[#This Row],[item_code]],'consumption_figs'!A:A,0),1),"NA")</f>
        <v>pc/heat</v>
      </c>
      <c r="K8913" s="1">
        <f>+SUMIFS(prod!$E:$E,prod!$A:$A,Table2[[#This Row],[date]],prod!$G:$G,Table2[[#This Row],[production_line]],prod!$F:$F,Table2[[#This Row],[output_type]])</f>
        <v>12</v>
      </c>
      <c r="L8913">
        <f>+Table2[[#This Row],[cons_qty_base_uom]]/Table2[[#This Row],[Column1]]</f>
        <v>3.0896703708913584</v>
      </c>
    </row>
    <row r="8914" spans="1:12" x14ac:dyDescent="0.25">
      <c r="A8914" s="2">
        <v>45323</v>
      </c>
      <c r="B8914" s="1" t="s">
        <v>183</v>
      </c>
      <c r="C8914" s="4">
        <v>74.574145449430304</v>
      </c>
      <c r="D8914" s="4">
        <v>0.65998118722745824</v>
      </c>
      <c r="E8914" s="4">
        <v>857.60267266844846</v>
      </c>
      <c r="F8914" s="1" t="s">
        <v>510</v>
      </c>
      <c r="G8914" s="1">
        <v>1</v>
      </c>
      <c r="H8914" s="1" t="s">
        <v>505</v>
      </c>
      <c r="I89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6.2145121207858587</v>
      </c>
      <c r="J8914" s="1" t="str">
        <f>IFERROR(INDEX('consumption_figs'!$C:$C,MATCH(Table2[[#This Row],[item_code]],'consumption_figs'!A:A,0),1),"NA")</f>
        <v>pc/heat</v>
      </c>
      <c r="K8914" s="1">
        <f>+SUMIFS(prod!$E:$E,prod!$A:$A,Table2[[#This Row],[date]],prod!$G:$G,Table2[[#This Row],[production_line]],prod!$F:$F,Table2[[#This Row],[output_type]])</f>
        <v>12</v>
      </c>
      <c r="L8914">
        <f>+Table2[[#This Row],[cons_qty_base_uom]]/Table2[[#This Row],[Column1]]</f>
        <v>6.2145121207858587</v>
      </c>
    </row>
    <row r="8915" spans="1:12" x14ac:dyDescent="0.25">
      <c r="A8915" s="2">
        <v>45323</v>
      </c>
      <c r="B8915" s="1" t="s">
        <v>185</v>
      </c>
      <c r="C8915" s="4">
        <v>8.6034604023069363</v>
      </c>
      <c r="D8915" s="4">
        <v>8.6034604023069353E-2</v>
      </c>
      <c r="E8915" s="4">
        <v>210.35116545224363</v>
      </c>
      <c r="F8915" s="1" t="s">
        <v>510</v>
      </c>
      <c r="G8915" s="1">
        <v>1</v>
      </c>
      <c r="H8915" s="1" t="s">
        <v>505</v>
      </c>
      <c r="I89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2.9667104835541156E-3</v>
      </c>
      <c r="J8915" s="1" t="str">
        <f>IFERROR(INDEX('consumption_figs'!$C:$C,MATCH(Table2[[#This Row],[item_code]],'consumption_figs'!A:A,0),1),"NA")</f>
        <v>NA</v>
      </c>
      <c r="K8915" s="1">
        <f>+SUMIFS(prod!$E:$E,prod!$A:$A,Table2[[#This Row],[date]],prod!$G:$G,Table2[[#This Row],[production_line]],prod!$F:$F,Table2[[#This Row],[output_type]])</f>
        <v>12</v>
      </c>
      <c r="L8915">
        <f>+Table2[[#This Row],[cons_qty_base_uom]]/Table2[[#This Row],[Column1]]</f>
        <v>0.71695503352557799</v>
      </c>
    </row>
    <row r="8916" spans="1:12" x14ac:dyDescent="0.25">
      <c r="A8916" s="2">
        <v>45323</v>
      </c>
      <c r="B8916" s="1" t="s">
        <v>187</v>
      </c>
      <c r="C8916" s="4">
        <v>8.9281192854128584</v>
      </c>
      <c r="D8916" s="4">
        <v>8.9281192854128583E-2</v>
      </c>
      <c r="E8916" s="4">
        <v>218.18359347306233</v>
      </c>
      <c r="F8916" s="1" t="s">
        <v>510</v>
      </c>
      <c r="G8916" s="1">
        <v>1</v>
      </c>
      <c r="H8916" s="1" t="s">
        <v>505</v>
      </c>
      <c r="I89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3.0786618225561581E-3</v>
      </c>
      <c r="J8916" s="1" t="str">
        <f>IFERROR(INDEX('consumption_figs'!$C:$C,MATCH(Table2[[#This Row],[item_code]],'consumption_figs'!A:A,0),1),"NA")</f>
        <v>NA</v>
      </c>
      <c r="K8916" s="1">
        <f>+SUMIFS(prod!$E:$E,prod!$A:$A,Table2[[#This Row],[date]],prod!$G:$G,Table2[[#This Row],[production_line]],prod!$F:$F,Table2[[#This Row],[output_type]])</f>
        <v>12</v>
      </c>
      <c r="L8916">
        <f>+Table2[[#This Row],[cons_qty_base_uom]]/Table2[[#This Row],[Column1]]</f>
        <v>0.74400994045107149</v>
      </c>
    </row>
    <row r="8917" spans="1:12" x14ac:dyDescent="0.25">
      <c r="A8917" s="2">
        <v>45323</v>
      </c>
      <c r="B8917" s="1" t="s">
        <v>191</v>
      </c>
      <c r="C8917" s="4">
        <v>163.95273596849066</v>
      </c>
      <c r="D8917" s="4">
        <v>1.1427505697003799</v>
      </c>
      <c r="E8917" s="4">
        <v>1785.4452946968634</v>
      </c>
      <c r="F8917" s="1" t="s">
        <v>510</v>
      </c>
      <c r="G8917" s="1">
        <v>1</v>
      </c>
      <c r="H8917" s="1" t="s">
        <v>505</v>
      </c>
      <c r="I89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13.662727997374221</v>
      </c>
      <c r="J8917" s="1" t="str">
        <f>IFERROR(INDEX('consumption_figs'!$C:$C,MATCH(Table2[[#This Row],[item_code]],'consumption_figs'!A:A,0),1),"NA")</f>
        <v>pc/heat</v>
      </c>
      <c r="K8917" s="1">
        <f>+SUMIFS(prod!$E:$E,prod!$A:$A,Table2[[#This Row],[date]],prod!$G:$G,Table2[[#This Row],[production_line]],prod!$F:$F,Table2[[#This Row],[output_type]])</f>
        <v>12</v>
      </c>
      <c r="L8917">
        <f>+Table2[[#This Row],[cons_qty_base_uom]]/Table2[[#This Row],[Column1]]</f>
        <v>13.662727997374221</v>
      </c>
    </row>
    <row r="8918" spans="1:12" x14ac:dyDescent="0.25">
      <c r="A8918" s="2">
        <v>45323</v>
      </c>
      <c r="B8918" s="1" t="s">
        <v>193</v>
      </c>
      <c r="C8918" s="4">
        <v>39.933042622028417</v>
      </c>
      <c r="D8918" s="4">
        <v>0.32505496694331132</v>
      </c>
      <c r="E8918" s="4">
        <v>399.33042622028415</v>
      </c>
      <c r="F8918" s="1" t="s">
        <v>510</v>
      </c>
      <c r="G8918" s="1">
        <v>1</v>
      </c>
      <c r="H8918" s="1" t="s">
        <v>505</v>
      </c>
      <c r="I89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3.3277535518357015</v>
      </c>
      <c r="J8918" s="1" t="str">
        <f>IFERROR(INDEX('consumption_figs'!$C:$C,MATCH(Table2[[#This Row],[item_code]],'consumption_figs'!A:A,0),1),"NA")</f>
        <v>pc/heat</v>
      </c>
      <c r="K8918" s="1">
        <f>+SUMIFS(prod!$E:$E,prod!$A:$A,Table2[[#This Row],[date]],prod!$G:$G,Table2[[#This Row],[production_line]],prod!$F:$F,Table2[[#This Row],[output_type]])</f>
        <v>12</v>
      </c>
      <c r="L8918">
        <f>+Table2[[#This Row],[cons_qty_base_uom]]/Table2[[#This Row],[Column1]]</f>
        <v>3.3277535518357015</v>
      </c>
    </row>
    <row r="8919" spans="1:12" x14ac:dyDescent="0.25">
      <c r="A8919" s="2">
        <v>45323</v>
      </c>
      <c r="B8919" s="1" t="s">
        <v>195</v>
      </c>
      <c r="C8919" s="4">
        <v>91.229146152764116</v>
      </c>
      <c r="D8919" s="4">
        <v>0.74260524968349984</v>
      </c>
      <c r="E8919" s="4">
        <v>912.2914615276411</v>
      </c>
      <c r="F8919" s="1" t="s">
        <v>510</v>
      </c>
      <c r="G8919" s="1">
        <v>1</v>
      </c>
      <c r="H8919" s="1" t="s">
        <v>505</v>
      </c>
      <c r="I89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7.6024288460636766</v>
      </c>
      <c r="J8919" s="1" t="str">
        <f>IFERROR(INDEX('consumption_figs'!$C:$C,MATCH(Table2[[#This Row],[item_code]],'consumption_figs'!A:A,0),1),"NA")</f>
        <v>pc/heat</v>
      </c>
      <c r="K8919" s="1">
        <f>+SUMIFS(prod!$E:$E,prod!$A:$A,Table2[[#This Row],[date]],prod!$G:$G,Table2[[#This Row],[production_line]],prod!$F:$F,Table2[[#This Row],[output_type]])</f>
        <v>12</v>
      </c>
      <c r="L8919">
        <f>+Table2[[#This Row],[cons_qty_base_uom]]/Table2[[#This Row],[Column1]]</f>
        <v>7.6024288460636766</v>
      </c>
    </row>
    <row r="8920" spans="1:12" x14ac:dyDescent="0.25">
      <c r="A8920" s="2">
        <v>45323</v>
      </c>
      <c r="B8920" s="1" t="s">
        <v>189</v>
      </c>
      <c r="C8920" s="4">
        <v>40.127837951891969</v>
      </c>
      <c r="D8920" s="4">
        <v>0.28049358728372487</v>
      </c>
      <c r="E8920" s="4">
        <v>436.99215529610359</v>
      </c>
      <c r="F8920" s="1" t="s">
        <v>510</v>
      </c>
      <c r="G8920" s="1">
        <v>1</v>
      </c>
      <c r="H8920" s="1" t="s">
        <v>505</v>
      </c>
      <c r="I89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3.3439864959909973</v>
      </c>
      <c r="J8920" s="1" t="str">
        <f>IFERROR(INDEX('consumption_figs'!$C:$C,MATCH(Table2[[#This Row],[item_code]],'consumption_figs'!A:A,0),1),"NA")</f>
        <v>pc/heat</v>
      </c>
      <c r="K8920" s="1">
        <f>+SUMIFS(prod!$E:$E,prod!$A:$A,Table2[[#This Row],[date]],prod!$G:$G,Table2[[#This Row],[production_line]],prod!$F:$F,Table2[[#This Row],[output_type]])</f>
        <v>12</v>
      </c>
      <c r="L8920">
        <f>+Table2[[#This Row],[cons_qty_base_uom]]/Table2[[#This Row],[Column1]]</f>
        <v>3.3439864959909973</v>
      </c>
    </row>
    <row r="8921" spans="1:12" x14ac:dyDescent="0.25">
      <c r="A8921" s="2">
        <v>45323</v>
      </c>
      <c r="B8921" s="1" t="s">
        <v>199</v>
      </c>
      <c r="C8921" s="4">
        <v>15.583626389084261</v>
      </c>
      <c r="D8921" s="4">
        <v>0.14492772541848364</v>
      </c>
      <c r="E8921" s="4">
        <v>205.08052328034887</v>
      </c>
      <c r="F8921" s="1" t="s">
        <v>510</v>
      </c>
      <c r="G8921" s="1">
        <v>1</v>
      </c>
      <c r="H8921" s="1" t="s">
        <v>505</v>
      </c>
      <c r="I89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1.2986355324236885</v>
      </c>
      <c r="J8921" s="1" t="str">
        <f>IFERROR(INDEX('consumption_figs'!$C:$C,MATCH(Table2[[#This Row],[item_code]],'consumption_figs'!A:A,0),1),"NA")</f>
        <v>pc/heat</v>
      </c>
      <c r="K8921" s="1">
        <f>+SUMIFS(prod!$E:$E,prod!$A:$A,Table2[[#This Row],[date]],prod!$G:$G,Table2[[#This Row],[production_line]],prod!$F:$F,Table2[[#This Row],[output_type]])</f>
        <v>12</v>
      </c>
      <c r="L8921">
        <f>+Table2[[#This Row],[cons_qty_base_uom]]/Table2[[#This Row],[Column1]]</f>
        <v>1.2986355324236885</v>
      </c>
    </row>
    <row r="8922" spans="1:12" x14ac:dyDescent="0.25">
      <c r="A8922" s="2">
        <v>45323</v>
      </c>
      <c r="B8922" s="1" t="s">
        <v>197</v>
      </c>
      <c r="C8922" s="4">
        <v>12.33703755802504</v>
      </c>
      <c r="D8922" s="4">
        <v>0.11473444928963288</v>
      </c>
      <c r="E8922" s="4">
        <v>162.35541426360953</v>
      </c>
      <c r="F8922" s="1" t="s">
        <v>510</v>
      </c>
      <c r="G8922" s="1">
        <v>1</v>
      </c>
      <c r="H8922" s="1" t="s">
        <v>505</v>
      </c>
      <c r="I89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1.0280864631687534</v>
      </c>
      <c r="J8922" s="1" t="str">
        <f>IFERROR(INDEX('consumption_figs'!$C:$C,MATCH(Table2[[#This Row],[item_code]],'consumption_figs'!A:A,0),1),"NA")</f>
        <v>pc/heat</v>
      </c>
      <c r="K8922" s="1">
        <f>+SUMIFS(prod!$E:$E,prod!$A:$A,Table2[[#This Row],[date]],prod!$G:$G,Table2[[#This Row],[production_line]],prod!$F:$F,Table2[[#This Row],[output_type]])</f>
        <v>12</v>
      </c>
      <c r="L8922">
        <f>+Table2[[#This Row],[cons_qty_base_uom]]/Table2[[#This Row],[Column1]]</f>
        <v>1.0280864631687534</v>
      </c>
    </row>
    <row r="8923" spans="1:12" x14ac:dyDescent="0.25">
      <c r="A8923" s="2">
        <v>45323</v>
      </c>
      <c r="B8923" s="1" t="s">
        <v>264</v>
      </c>
      <c r="C8923" s="4">
        <v>5.694477567258549E-2</v>
      </c>
      <c r="D8923" s="4">
        <v>5.694477567258549E-2</v>
      </c>
      <c r="E8923" s="4">
        <v>36.046043000746614</v>
      </c>
      <c r="F8923" s="1" t="s">
        <v>510</v>
      </c>
      <c r="G8923" s="1">
        <v>1</v>
      </c>
      <c r="H8923" s="1" t="s">
        <v>505</v>
      </c>
      <c r="I89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2.6338934168633438E-2</v>
      </c>
      <c r="J8923" s="1" t="str">
        <f>IFERROR(INDEX('consumption_figs'!$C:$C,MATCH(Table2[[#This Row],[item_code]],'consumption_figs'!A:A,0),1),"NA")</f>
        <v>kg/ton</v>
      </c>
      <c r="K8923" s="1">
        <f>+SUMIFS(prod!$E:$E,prod!$A:$A,Table2[[#This Row],[date]],prod!$G:$G,Table2[[#This Row],[production_line]],prod!$F:$F,Table2[[#This Row],[output_type]])</f>
        <v>12</v>
      </c>
      <c r="L8923">
        <f>+Table2[[#This Row],[cons_qty_base_uom]]/Table2[[#This Row],[Column1]]</f>
        <v>4.7453979727154578E-3</v>
      </c>
    </row>
    <row r="8924" spans="1:12" x14ac:dyDescent="0.25">
      <c r="A8924" s="2">
        <v>45323</v>
      </c>
      <c r="B8924" s="1" t="s">
        <v>162</v>
      </c>
      <c r="C8924" s="4">
        <v>2.2726121817414549</v>
      </c>
      <c r="D8924" s="4">
        <v>6.567849205232805E-2</v>
      </c>
      <c r="E8924" s="4">
        <v>424.97847798565203</v>
      </c>
      <c r="F8924" s="1" t="s">
        <v>510</v>
      </c>
      <c r="G8924" s="1">
        <v>1</v>
      </c>
      <c r="H8924" s="1" t="s">
        <v>505</v>
      </c>
      <c r="I89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0.18938434847845456</v>
      </c>
      <c r="J8924" s="1" t="str">
        <f>IFERROR(INDEX('consumption_figs'!$C:$C,MATCH(Table2[[#This Row],[item_code]],'consumption_figs'!A:A,0),1),"NA")</f>
        <v>pc/heat</v>
      </c>
      <c r="K8924" s="1">
        <f>+SUMIFS(prod!$E:$E,prod!$A:$A,Table2[[#This Row],[date]],prod!$G:$G,Table2[[#This Row],[production_line]],prod!$F:$F,Table2[[#This Row],[output_type]])</f>
        <v>12</v>
      </c>
      <c r="L8924">
        <f>+Table2[[#This Row],[cons_qty_base_uom]]/Table2[[#This Row],[Column1]]</f>
        <v>0.18938434847845456</v>
      </c>
    </row>
    <row r="8925" spans="1:12" x14ac:dyDescent="0.25">
      <c r="A8925" s="2">
        <v>45323</v>
      </c>
      <c r="B8925" s="1" t="s">
        <v>61</v>
      </c>
      <c r="C8925" s="4">
        <v>1.7206920804613868</v>
      </c>
      <c r="D8925" s="4">
        <v>6.0224222816148533E-3</v>
      </c>
      <c r="E8925" s="4">
        <v>15.486228724152481</v>
      </c>
      <c r="F8925" s="1" t="s">
        <v>510</v>
      </c>
      <c r="G8925" s="1">
        <v>1</v>
      </c>
      <c r="H8925" s="1" t="s">
        <v>505</v>
      </c>
      <c r="I89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0.14339100670511556</v>
      </c>
      <c r="J8925" s="1" t="str">
        <f>IFERROR(INDEX('consumption_figs'!$C:$C,MATCH(Table2[[#This Row],[item_code]],'consumption_figs'!A:A,0),1),"NA")</f>
        <v>pc/heat</v>
      </c>
      <c r="K8925" s="1">
        <f>+SUMIFS(prod!$E:$E,prod!$A:$A,Table2[[#This Row],[date]],prod!$G:$G,Table2[[#This Row],[production_line]],prod!$F:$F,Table2[[#This Row],[output_type]])</f>
        <v>12</v>
      </c>
      <c r="L8925">
        <f>+Table2[[#This Row],[cons_qty_base_uom]]/Table2[[#This Row],[Column1]]</f>
        <v>0.14339100670511556</v>
      </c>
    </row>
    <row r="8926" spans="1:12" x14ac:dyDescent="0.25">
      <c r="A8926" s="2">
        <v>45323</v>
      </c>
      <c r="B8926" s="1" t="s">
        <v>163</v>
      </c>
      <c r="C8926" s="4">
        <v>0.2921929947953299</v>
      </c>
      <c r="D8926" s="4">
        <v>4.0322633281755525E-2</v>
      </c>
      <c r="E8926" s="4">
        <v>122.1366718244479</v>
      </c>
      <c r="F8926" s="1" t="s">
        <v>510</v>
      </c>
      <c r="G8926" s="1">
        <v>1</v>
      </c>
      <c r="H8926" s="1" t="s">
        <v>505</v>
      </c>
      <c r="I89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2.4349416232944159E-2</v>
      </c>
      <c r="J8926" s="1" t="str">
        <f>IFERROR(INDEX('consumption_figs'!$C:$C,MATCH(Table2[[#This Row],[item_code]],'consumption_figs'!A:A,0),1),"NA")</f>
        <v>pc/heat</v>
      </c>
      <c r="K8926" s="1">
        <f>+SUMIFS(prod!$E:$E,prod!$A:$A,Table2[[#This Row],[date]],prod!$G:$G,Table2[[#This Row],[production_line]],prod!$F:$F,Table2[[#This Row],[output_type]])</f>
        <v>12</v>
      </c>
      <c r="L8926">
        <f>+Table2[[#This Row],[cons_qty_base_uom]]/Table2[[#This Row],[Column1]]</f>
        <v>2.4349416232944159E-2</v>
      </c>
    </row>
    <row r="8927" spans="1:12" x14ac:dyDescent="0.25">
      <c r="A8927" s="2">
        <v>45323</v>
      </c>
      <c r="B8927" s="1" t="e">
        <f>+#REF!</f>
        <v>#REF!</v>
      </c>
      <c r="C8927" s="4">
        <v>4.804951469967647</v>
      </c>
      <c r="D8927" s="4">
        <v>5.7563318610212411E-2</v>
      </c>
      <c r="E8927" s="4">
        <v>394.00602053734707</v>
      </c>
      <c r="F8927" s="1" t="s">
        <v>510</v>
      </c>
      <c r="G8927" s="1">
        <v>1</v>
      </c>
      <c r="H8927" s="1" t="s">
        <v>505</v>
      </c>
      <c r="I89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1.9849420210418071E-3</v>
      </c>
      <c r="J8927" s="1" t="str">
        <f>IFERROR(INDEX('consumption_figs'!$C:$C,MATCH(Table2[[#This Row],[item_code]],'consumption_figs'!A:A,0),1),"NA")</f>
        <v>NA</v>
      </c>
      <c r="K8927" s="1">
        <f>+SUMIFS(prod!$E:$E,prod!$A:$A,Table2[[#This Row],[date]],prod!$G:$G,Table2[[#This Row],[production_line]],prod!$F:$F,Table2[[#This Row],[output_type]])</f>
        <v>12</v>
      </c>
      <c r="L8927">
        <f>+Table2[[#This Row],[cons_qty_base_uom]]/Table2[[#This Row],[Column1]]</f>
        <v>0.40041262249730392</v>
      </c>
    </row>
    <row r="8928" spans="1:12" x14ac:dyDescent="0.25">
      <c r="A8928" s="2">
        <v>45323</v>
      </c>
      <c r="B8928" s="1" t="s">
        <v>160</v>
      </c>
      <c r="C8928" s="4">
        <v>1.2986355324236882</v>
      </c>
      <c r="D8928" s="4">
        <v>1.6284889576593048E-2</v>
      </c>
      <c r="E8928" s="4">
        <v>90.904487269658176</v>
      </c>
      <c r="F8928" s="1" t="s">
        <v>510</v>
      </c>
      <c r="G8928" s="1">
        <v>1</v>
      </c>
      <c r="H8928" s="1" t="s">
        <v>505</v>
      </c>
      <c r="I89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0.10821962770197402</v>
      </c>
      <c r="J8928" s="1" t="str">
        <f>IFERROR(INDEX('consumption_figs'!$C:$C,MATCH(Table2[[#This Row],[item_code]],'consumption_figs'!A:A,0),1),"NA")</f>
        <v>pc/heat</v>
      </c>
      <c r="K8928" s="1">
        <f>+SUMIFS(prod!$E:$E,prod!$A:$A,Table2[[#This Row],[date]],prod!$G:$G,Table2[[#This Row],[production_line]],prod!$F:$F,Table2[[#This Row],[output_type]])</f>
        <v>12</v>
      </c>
      <c r="L8928">
        <f>+Table2[[#This Row],[cons_qty_base_uom]]/Table2[[#This Row],[Column1]]</f>
        <v>0.10821962770197402</v>
      </c>
    </row>
    <row r="8929" spans="1:12" x14ac:dyDescent="0.25">
      <c r="A8929" s="2">
        <v>45323</v>
      </c>
      <c r="B8929" s="1" t="e">
        <f>+#REF!</f>
        <v>#REF!</v>
      </c>
      <c r="C8929" s="4">
        <v>9.4151076100717415</v>
      </c>
      <c r="D8929" s="4">
        <v>0.10733222675481785</v>
      </c>
      <c r="E8929" s="4">
        <v>2278.4560416373615</v>
      </c>
      <c r="F8929" s="1" t="s">
        <v>510</v>
      </c>
      <c r="G8929" s="1">
        <v>1</v>
      </c>
      <c r="H8929" s="1" t="s">
        <v>505</v>
      </c>
      <c r="I89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3.7011112674075119E-3</v>
      </c>
      <c r="J8929" s="1" t="str">
        <f>IFERROR(INDEX('consumption_figs'!$C:$C,MATCH(Table2[[#This Row],[item_code]],'consumption_figs'!A:A,0),1),"NA")</f>
        <v>NA</v>
      </c>
      <c r="K8929" s="1">
        <f>+SUMIFS(prod!$E:$E,prod!$A:$A,Table2[[#This Row],[date]],prod!$G:$G,Table2[[#This Row],[production_line]],prod!$F:$F,Table2[[#This Row],[output_type]])</f>
        <v>12</v>
      </c>
      <c r="L8929">
        <f>+Table2[[#This Row],[cons_qty_base_uom]]/Table2[[#This Row],[Column1]]</f>
        <v>0.78459230083931175</v>
      </c>
    </row>
    <row r="8930" spans="1:12" x14ac:dyDescent="0.25">
      <c r="A8930" s="2">
        <v>45323</v>
      </c>
      <c r="B8930" s="1" t="s">
        <v>161</v>
      </c>
      <c r="C8930" s="4">
        <v>0.12986355324236881</v>
      </c>
      <c r="D8930" s="4">
        <v>1.8830215220143477E-2</v>
      </c>
      <c r="E8930" s="4">
        <v>55.062146574764377</v>
      </c>
      <c r="F8930" s="1" t="s">
        <v>510</v>
      </c>
      <c r="G8930" s="1">
        <v>1</v>
      </c>
      <c r="H8930" s="1" t="s">
        <v>505</v>
      </c>
      <c r="I89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1.0821962770197402E-2</v>
      </c>
      <c r="J8930" s="1" t="str">
        <f>IFERROR(INDEX('consumption_figs'!$C:$C,MATCH(Table2[[#This Row],[item_code]],'consumption_figs'!A:A,0),1),"NA")</f>
        <v>pc/heat</v>
      </c>
      <c r="K8930" s="1">
        <f>+SUMIFS(prod!$E:$E,prod!$A:$A,Table2[[#This Row],[date]],prod!$G:$G,Table2[[#This Row],[production_line]],prod!$F:$F,Table2[[#This Row],[output_type]])</f>
        <v>12</v>
      </c>
      <c r="L8930">
        <f>+Table2[[#This Row],[cons_qty_base_uom]]/Table2[[#This Row],[Column1]]</f>
        <v>1.0821962770197402E-2</v>
      </c>
    </row>
    <row r="8931" spans="1:12" x14ac:dyDescent="0.25">
      <c r="A8931" s="2">
        <v>45323</v>
      </c>
      <c r="B8931" s="1" t="s">
        <v>569</v>
      </c>
      <c r="C8931" s="4">
        <v>3.5595238095238098</v>
      </c>
      <c r="D8931" s="4">
        <v>4.6985714285714287E-3</v>
      </c>
      <c r="E8931" s="4">
        <v>2.2069047619047621</v>
      </c>
      <c r="F8931" s="1" t="s">
        <v>510</v>
      </c>
      <c r="G8931" s="1">
        <v>1</v>
      </c>
      <c r="H8931" s="1" t="s">
        <v>505</v>
      </c>
      <c r="I89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1.6201970443349754E-4</v>
      </c>
      <c r="J8931" s="1" t="str">
        <f>IFERROR(INDEX('consumption_figs'!$C:$C,MATCH(Table2[[#This Row],[item_code]],'consumption_figs'!A:A,0),1),"NA")</f>
        <v>NA</v>
      </c>
      <c r="K8931" s="1">
        <f>+SUMIFS(prod!$E:$E,prod!$A:$A,Table2[[#This Row],[date]],prod!$G:$G,Table2[[#This Row],[production_line]],prod!$F:$F,Table2[[#This Row],[output_type]])</f>
        <v>12</v>
      </c>
      <c r="L8931">
        <f>+Table2[[#This Row],[cons_qty_base_uom]]/Table2[[#This Row],[Column1]]</f>
        <v>0.29662698412698413</v>
      </c>
    </row>
    <row r="8932" spans="1:12" x14ac:dyDescent="0.25">
      <c r="A8932" s="2">
        <v>45323</v>
      </c>
      <c r="B8932" s="1" t="s">
        <v>204</v>
      </c>
      <c r="C8932" s="4">
        <v>7.1428571428571438E-2</v>
      </c>
      <c r="D8932" s="4">
        <v>3.5714285714285718E-3</v>
      </c>
      <c r="E8932" s="4">
        <v>11.071428571428573</v>
      </c>
      <c r="F8932" s="1" t="s">
        <v>510</v>
      </c>
      <c r="G8932" s="1">
        <v>1</v>
      </c>
      <c r="H8932" s="1" t="s">
        <v>505</v>
      </c>
      <c r="I89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5.9523809523809529E-3</v>
      </c>
      <c r="J8932" s="1" t="str">
        <f>IFERROR(INDEX('consumption_figs'!$C:$C,MATCH(Table2[[#This Row],[item_code]],'consumption_figs'!A:A,0),1),"NA")</f>
        <v>pc/heat</v>
      </c>
      <c r="K8932" s="1">
        <f>+SUMIFS(prod!$E:$E,prod!$A:$A,Table2[[#This Row],[date]],prod!$G:$G,Table2[[#This Row],[production_line]],prod!$F:$F,Table2[[#This Row],[output_type]])</f>
        <v>12</v>
      </c>
      <c r="L8932">
        <f>+Table2[[#This Row],[cons_qty_base_uom]]/Table2[[#This Row],[Column1]]</f>
        <v>5.9523809523809529E-3</v>
      </c>
    </row>
    <row r="8933" spans="1:12" x14ac:dyDescent="0.25">
      <c r="A8933" s="2">
        <v>45323</v>
      </c>
      <c r="B8933" s="1" t="s">
        <v>287</v>
      </c>
      <c r="C8933" s="4">
        <v>0.28333333333333349</v>
      </c>
      <c r="D8933" s="4">
        <v>0.28333333333333349</v>
      </c>
      <c r="E8933" s="4">
        <v>487.0500000000003</v>
      </c>
      <c r="F8933" s="1" t="s">
        <v>510</v>
      </c>
      <c r="G8933" s="1">
        <v>1</v>
      </c>
      <c r="H8933" s="1" t="s">
        <v>505</v>
      </c>
      <c r="I89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0.13105149552883139</v>
      </c>
      <c r="J8933" s="1" t="str">
        <f>IFERROR(INDEX('consumption_figs'!$C:$C,MATCH(Table2[[#This Row],[item_code]],'consumption_figs'!A:A,0),1),"NA")</f>
        <v>kg/ton</v>
      </c>
      <c r="K8933" s="1">
        <f>+SUMIFS(prod!$E:$E,prod!$A:$A,Table2[[#This Row],[date]],prod!$G:$G,Table2[[#This Row],[production_line]],prod!$F:$F,Table2[[#This Row],[output_type]])</f>
        <v>12</v>
      </c>
      <c r="L8933">
        <f>+Table2[[#This Row],[cons_qty_base_uom]]/Table2[[#This Row],[Column1]]</f>
        <v>2.3611111111111124E-2</v>
      </c>
    </row>
    <row r="8934" spans="1:12" x14ac:dyDescent="0.25">
      <c r="A8934" s="2">
        <v>45323</v>
      </c>
      <c r="B8934" s="1" t="s">
        <v>285</v>
      </c>
      <c r="C8934" s="4">
        <v>0.43095238095238103</v>
      </c>
      <c r="D8934" s="4">
        <v>0.43095238095238103</v>
      </c>
      <c r="E8934" s="4">
        <v>469.22095238095244</v>
      </c>
      <c r="F8934" s="1" t="s">
        <v>510</v>
      </c>
      <c r="G8934" s="1">
        <v>1</v>
      </c>
      <c r="H8934" s="1" t="s">
        <v>505</v>
      </c>
      <c r="I89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0.19933042597242415</v>
      </c>
      <c r="J8934" s="1" t="str">
        <f>IFERROR(INDEX('consumption_figs'!$C:$C,MATCH(Table2[[#This Row],[item_code]],'consumption_figs'!A:A,0),1),"NA")</f>
        <v>kg/ton</v>
      </c>
      <c r="K8934" s="1">
        <f>+SUMIFS(prod!$E:$E,prod!$A:$A,Table2[[#This Row],[date]],prod!$G:$G,Table2[[#This Row],[production_line]],prod!$F:$F,Table2[[#This Row],[output_type]])</f>
        <v>12</v>
      </c>
      <c r="L8934">
        <f>+Table2[[#This Row],[cons_qty_base_uom]]/Table2[[#This Row],[Column1]]</f>
        <v>3.5912698412698417E-2</v>
      </c>
    </row>
    <row r="8935" spans="1:12" x14ac:dyDescent="0.25">
      <c r="A8935" s="2">
        <v>45323</v>
      </c>
      <c r="B8935" s="1" t="s">
        <v>288</v>
      </c>
      <c r="C8935" s="4">
        <v>0.65250000000000008</v>
      </c>
      <c r="D8935" s="4">
        <v>0.65250000000000008</v>
      </c>
      <c r="E8935" s="4">
        <v>559.84500000000003</v>
      </c>
      <c r="F8935" s="1" t="s">
        <v>510</v>
      </c>
      <c r="G8935" s="1">
        <v>1</v>
      </c>
      <c r="H8935" s="1" t="s">
        <v>505</v>
      </c>
      <c r="I89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0.3018038852913969</v>
      </c>
      <c r="J8935" s="1" t="str">
        <f>IFERROR(INDEX('consumption_figs'!$C:$C,MATCH(Table2[[#This Row],[item_code]],'consumption_figs'!A:A,0),1),"NA")</f>
        <v>kg/ton</v>
      </c>
      <c r="K8935" s="1">
        <f>+SUMIFS(prod!$E:$E,prod!$A:$A,Table2[[#This Row],[date]],prod!$G:$G,Table2[[#This Row],[production_line]],prod!$F:$F,Table2[[#This Row],[output_type]])</f>
        <v>12</v>
      </c>
      <c r="L8935">
        <f>+Table2[[#This Row],[cons_qty_base_uom]]/Table2[[#This Row],[Column1]]</f>
        <v>5.4375000000000007E-2</v>
      </c>
    </row>
    <row r="8936" spans="1:12" x14ac:dyDescent="0.25">
      <c r="A8936" s="2">
        <v>45323</v>
      </c>
      <c r="B8936" s="1" t="s">
        <v>205</v>
      </c>
      <c r="C8936" s="4">
        <v>0.35714285714285721</v>
      </c>
      <c r="D8936" s="4">
        <v>1.3164285714285715E-2</v>
      </c>
      <c r="E8936" s="4">
        <v>24.642857142857146</v>
      </c>
      <c r="F8936" s="1" t="s">
        <v>510</v>
      </c>
      <c r="G8936" s="1">
        <v>1</v>
      </c>
      <c r="H8936" s="1" t="s">
        <v>505</v>
      </c>
      <c r="I89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2.9761904761904767E-2</v>
      </c>
      <c r="J8936" s="1" t="str">
        <f>IFERROR(INDEX('consumption_figs'!$C:$C,MATCH(Table2[[#This Row],[item_code]],'consumption_figs'!A:A,0),1),"NA")</f>
        <v>pc/heat</v>
      </c>
      <c r="K8936" s="1">
        <f>+SUMIFS(prod!$E:$E,prod!$A:$A,Table2[[#This Row],[date]],prod!$G:$G,Table2[[#This Row],[production_line]],prod!$F:$F,Table2[[#This Row],[output_type]])</f>
        <v>12</v>
      </c>
      <c r="L8936">
        <f>+Table2[[#This Row],[cons_qty_base_uom]]/Table2[[#This Row],[Column1]]</f>
        <v>2.9761904761904767E-2</v>
      </c>
    </row>
    <row r="8937" spans="1:12" x14ac:dyDescent="0.25">
      <c r="A8937" s="2">
        <v>45323</v>
      </c>
      <c r="B8937" s="1" t="s">
        <v>292</v>
      </c>
      <c r="C8937" s="4">
        <v>1.8630952380952381</v>
      </c>
      <c r="D8937" s="4">
        <v>1.8630952380952381</v>
      </c>
      <c r="E8937" s="4">
        <v>1105.5234523809524</v>
      </c>
      <c r="F8937" s="1" t="s">
        <v>510</v>
      </c>
      <c r="G8937" s="1">
        <v>1</v>
      </c>
      <c r="H8937" s="1" t="s">
        <v>505</v>
      </c>
      <c r="I89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0.86174617858244129</v>
      </c>
      <c r="J8937" s="1" t="str">
        <f>IFERROR(INDEX('consumption_figs'!$C:$C,MATCH(Table2[[#This Row],[item_code]],'consumption_figs'!A:A,0),1),"NA")</f>
        <v>kg/ton</v>
      </c>
      <c r="K8937" s="1">
        <f>+SUMIFS(prod!$E:$E,prod!$A:$A,Table2[[#This Row],[date]],prod!$G:$G,Table2[[#This Row],[production_line]],prod!$F:$F,Table2[[#This Row],[output_type]])</f>
        <v>12</v>
      </c>
      <c r="L8937">
        <f>+Table2[[#This Row],[cons_qty_base_uom]]/Table2[[#This Row],[Column1]]</f>
        <v>0.15525793650793651</v>
      </c>
    </row>
    <row r="8938" spans="1:12" x14ac:dyDescent="0.25">
      <c r="A8938" s="2">
        <v>45323</v>
      </c>
      <c r="B8938" s="1" t="s">
        <v>584</v>
      </c>
      <c r="C8938" s="4">
        <v>13.562807416523533</v>
      </c>
      <c r="D8938" s="4">
        <v>7.3239160049227092E-2</v>
      </c>
      <c r="E8938" s="4">
        <v>41.081743664649785</v>
      </c>
      <c r="F8938" s="1" t="s">
        <v>510</v>
      </c>
      <c r="G8938" s="1">
        <v>1</v>
      </c>
      <c r="H8938" s="1" t="s">
        <v>505</v>
      </c>
      <c r="I89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2.525488277559555E-3</v>
      </c>
      <c r="J8938" s="1" t="str">
        <f>IFERROR(INDEX('consumption_figs'!$C:$C,MATCH(Table2[[#This Row],[item_code]],'consumption_figs'!A:A,0),1),"NA")</f>
        <v>NA</v>
      </c>
      <c r="K8938" s="1">
        <f>+SUMIFS(prod!$E:$E,prod!$A:$A,Table2[[#This Row],[date]],prod!$G:$G,Table2[[#This Row],[production_line]],prod!$F:$F,Table2[[#This Row],[output_type]])</f>
        <v>12</v>
      </c>
      <c r="L8938">
        <f>+Table2[[#This Row],[cons_qty_base_uom]]/Table2[[#This Row],[Column1]]</f>
        <v>1.130233951376961</v>
      </c>
    </row>
    <row r="8939" spans="1:12" x14ac:dyDescent="0.25">
      <c r="A8939" s="2">
        <v>45323</v>
      </c>
      <c r="B8939" s="1" t="s">
        <v>201</v>
      </c>
      <c r="C8939" s="4">
        <v>5.2416647020380802</v>
      </c>
      <c r="D8939" s="4">
        <v>1.0032546239700887E-2</v>
      </c>
      <c r="E8939" s="4">
        <v>11.00749587427997</v>
      </c>
      <c r="F8939" s="1" t="s">
        <v>510</v>
      </c>
      <c r="G8939" s="1">
        <v>1</v>
      </c>
      <c r="H8939" s="1" t="s">
        <v>505</v>
      </c>
      <c r="I89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0.43680539183650668</v>
      </c>
      <c r="J8939" s="1" t="str">
        <f>IFERROR(INDEX('consumption_figs'!$C:$C,MATCH(Table2[[#This Row],[item_code]],'consumption_figs'!A:A,0),1),"NA")</f>
        <v>pc/heat</v>
      </c>
      <c r="K8939" s="1">
        <f>+SUMIFS(prod!$E:$E,prod!$A:$A,Table2[[#This Row],[date]],prod!$G:$G,Table2[[#This Row],[production_line]],prod!$F:$F,Table2[[#This Row],[output_type]])</f>
        <v>12</v>
      </c>
      <c r="L8939">
        <f>+Table2[[#This Row],[cons_qty_base_uom]]/Table2[[#This Row],[Column1]]</f>
        <v>0.43680539183650668</v>
      </c>
    </row>
    <row r="8940" spans="1:12" x14ac:dyDescent="0.25">
      <c r="A8940" s="2">
        <v>45323</v>
      </c>
      <c r="B8940" s="1" t="s">
        <v>565</v>
      </c>
      <c r="C8940" s="4">
        <v>0.15724994106114243</v>
      </c>
      <c r="D8940" s="4">
        <v>1.0614371021627114E-3</v>
      </c>
      <c r="E8940" s="4">
        <v>7.9879582895329895</v>
      </c>
      <c r="F8940" s="1" t="s">
        <v>510</v>
      </c>
      <c r="G8940" s="1">
        <v>1</v>
      </c>
      <c r="H8940" s="1" t="s">
        <v>505</v>
      </c>
      <c r="I89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3.6601279384921079E-5</v>
      </c>
      <c r="J8940" s="1" t="str">
        <f>IFERROR(INDEX('consumption_figs'!$C:$C,MATCH(Table2[[#This Row],[item_code]],'consumption_figs'!A:A,0),1),"NA")</f>
        <v>NA</v>
      </c>
      <c r="K8940" s="1">
        <f>+SUMIFS(prod!$E:$E,prod!$A:$A,Table2[[#This Row],[date]],prod!$G:$G,Table2[[#This Row],[production_line]],prod!$F:$F,Table2[[#This Row],[output_type]])</f>
        <v>12</v>
      </c>
      <c r="L8940">
        <f>+Table2[[#This Row],[cons_qty_base_uom]]/Table2[[#This Row],[Column1]]</f>
        <v>1.3104161755095203E-2</v>
      </c>
    </row>
    <row r="8941" spans="1:12" x14ac:dyDescent="0.25">
      <c r="A8941" s="2">
        <v>45323</v>
      </c>
      <c r="B8941" s="1" t="s">
        <v>579</v>
      </c>
      <c r="C8941" s="4">
        <v>22.958491394926792</v>
      </c>
      <c r="D8941" s="4">
        <v>0.12397585353260469</v>
      </c>
      <c r="E8941" s="4">
        <v>1014.1234002363619</v>
      </c>
      <c r="F8941" s="1" t="s">
        <v>510</v>
      </c>
      <c r="G8941" s="1">
        <v>1</v>
      </c>
      <c r="H8941" s="1" t="s">
        <v>505</v>
      </c>
      <c r="I89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4.2750294321587824E-3</v>
      </c>
      <c r="J8941" s="1" t="str">
        <f>IFERROR(INDEX('consumption_figs'!$C:$C,MATCH(Table2[[#This Row],[item_code]],'consumption_figs'!A:A,0),1),"NA")</f>
        <v>NA</v>
      </c>
      <c r="K8941" s="1">
        <f>+SUMIFS(prod!$E:$E,prod!$A:$A,Table2[[#This Row],[date]],prod!$G:$G,Table2[[#This Row],[production_line]],prod!$F:$F,Table2[[#This Row],[output_type]])</f>
        <v>12</v>
      </c>
      <c r="L8941">
        <f>+Table2[[#This Row],[cons_qty_base_uom]]/Table2[[#This Row],[Column1]]</f>
        <v>1.9132076162438993</v>
      </c>
    </row>
    <row r="8942" spans="1:12" x14ac:dyDescent="0.25">
      <c r="A8942" s="2">
        <v>45323</v>
      </c>
      <c r="B8942" s="1" t="s">
        <v>59</v>
      </c>
      <c r="C8942" s="4">
        <v>0.13104161755095203</v>
      </c>
      <c r="D8942" s="4">
        <v>1.1793745579585682E-3</v>
      </c>
      <c r="E8942" s="4">
        <v>4.6388732613037016</v>
      </c>
      <c r="F8942" s="1" t="s">
        <v>510</v>
      </c>
      <c r="G8942" s="1">
        <v>1</v>
      </c>
      <c r="H8942" s="1" t="s">
        <v>505</v>
      </c>
      <c r="I89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1.0920134795912669E-2</v>
      </c>
      <c r="J8942" s="1" t="str">
        <f>IFERROR(INDEX('consumption_figs'!$C:$C,MATCH(Table2[[#This Row],[item_code]],'consumption_figs'!A:A,0),1),"NA")</f>
        <v>pc/heat</v>
      </c>
      <c r="K8942" s="1">
        <f>+SUMIFS(prod!$E:$E,prod!$A:$A,Table2[[#This Row],[date]],prod!$G:$G,Table2[[#This Row],[production_line]],prod!$F:$F,Table2[[#This Row],[output_type]])</f>
        <v>12</v>
      </c>
      <c r="L8942">
        <f>+Table2[[#This Row],[cons_qty_base_uom]]/Table2[[#This Row],[Column1]]</f>
        <v>1.0920134795912669E-2</v>
      </c>
    </row>
    <row r="8943" spans="1:12" x14ac:dyDescent="0.25">
      <c r="A8943" s="2">
        <v>45323</v>
      </c>
      <c r="B8943" s="1" t="s">
        <v>566</v>
      </c>
      <c r="C8943" s="4">
        <v>1.9132076162438993</v>
      </c>
      <c r="D8943" s="4">
        <v>1.8940755400814604E-2</v>
      </c>
      <c r="E8943" s="4">
        <v>102.35660746904861</v>
      </c>
      <c r="F8943" s="1" t="s">
        <v>510</v>
      </c>
      <c r="G8943" s="1">
        <v>1</v>
      </c>
      <c r="H8943" s="1" t="s">
        <v>505</v>
      </c>
      <c r="I89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6.5312949657981396E-4</v>
      </c>
      <c r="J8943" s="1" t="str">
        <f>IFERROR(INDEX('consumption_figs'!$C:$C,MATCH(Table2[[#This Row],[item_code]],'consumption_figs'!A:A,0),1),"NA")</f>
        <v>NA</v>
      </c>
      <c r="K8943" s="1">
        <f>+SUMIFS(prod!$E:$E,prod!$A:$A,Table2[[#This Row],[date]],prod!$G:$G,Table2[[#This Row],[production_line]],prod!$F:$F,Table2[[#This Row],[output_type]])</f>
        <v>12</v>
      </c>
      <c r="L8943">
        <f>+Table2[[#This Row],[cons_qty_base_uom]]/Table2[[#This Row],[Column1]]</f>
        <v>0.15943396802032495</v>
      </c>
    </row>
    <row r="8944" spans="1:12" x14ac:dyDescent="0.25">
      <c r="A8944" s="2">
        <v>45323</v>
      </c>
      <c r="B8944" s="1" t="s">
        <v>60</v>
      </c>
      <c r="C8944" s="4">
        <v>13.877307298645817</v>
      </c>
      <c r="D8944" s="4">
        <v>0.19503722769808779</v>
      </c>
      <c r="E8944" s="4">
        <v>406.05001155837664</v>
      </c>
      <c r="F8944" s="1" t="s">
        <v>510</v>
      </c>
      <c r="G8944" s="1">
        <v>1</v>
      </c>
      <c r="H8944" s="1" t="s">
        <v>505</v>
      </c>
      <c r="I89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1.1564422748871515</v>
      </c>
      <c r="J8944" s="1" t="str">
        <f>IFERROR(INDEX('consumption_figs'!$C:$C,MATCH(Table2[[#This Row],[item_code]],'consumption_figs'!A:A,0),1),"NA")</f>
        <v>pc/heat</v>
      </c>
      <c r="K8944" s="1">
        <f>+SUMIFS(prod!$E:$E,prod!$A:$A,Table2[[#This Row],[date]],prod!$G:$G,Table2[[#This Row],[production_line]],prod!$F:$F,Table2[[#This Row],[output_type]])</f>
        <v>12</v>
      </c>
      <c r="L8944">
        <f>+Table2[[#This Row],[cons_qty_base_uom]]/Table2[[#This Row],[Column1]]</f>
        <v>1.1564422748871515</v>
      </c>
    </row>
    <row r="8945" spans="1:12" x14ac:dyDescent="0.25">
      <c r="A8945" s="2">
        <v>45323</v>
      </c>
      <c r="B8945" s="1" t="s">
        <v>585</v>
      </c>
      <c r="C8945" s="4">
        <v>0.26208323510190407</v>
      </c>
      <c r="D8945" s="4">
        <v>9.4349964636685434E-4</v>
      </c>
      <c r="E8945" s="4">
        <v>2.372542970396184</v>
      </c>
      <c r="F8945" s="1" t="s">
        <v>510</v>
      </c>
      <c r="G8945" s="1">
        <v>1</v>
      </c>
      <c r="H8945" s="1" t="s">
        <v>505</v>
      </c>
      <c r="I89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3.2534470564374288E-5</v>
      </c>
      <c r="J8945" s="1" t="str">
        <f>IFERROR(INDEX('consumption_figs'!$C:$C,MATCH(Table2[[#This Row],[item_code]],'consumption_figs'!A:A,0),1),"NA")</f>
        <v>NA</v>
      </c>
      <c r="K8945" s="1">
        <f>+SUMIFS(prod!$E:$E,prod!$A:$A,Table2[[#This Row],[date]],prod!$G:$G,Table2[[#This Row],[production_line]],prod!$F:$F,Table2[[#This Row],[output_type]])</f>
        <v>12</v>
      </c>
      <c r="L8945">
        <f>+Table2[[#This Row],[cons_qty_base_uom]]/Table2[[#This Row],[Column1]]</f>
        <v>2.1840269591825338E-2</v>
      </c>
    </row>
    <row r="8946" spans="1:12" x14ac:dyDescent="0.25">
      <c r="A8946" s="2">
        <v>45323</v>
      </c>
      <c r="B8946" s="1" t="s">
        <v>259</v>
      </c>
      <c r="C8946" s="4">
        <v>1.9654329696735723E-2</v>
      </c>
      <c r="D8946" s="4">
        <v>1.9654329696735723E-2</v>
      </c>
      <c r="E8946" s="4">
        <v>60.814426947639667</v>
      </c>
      <c r="F8946" s="1" t="s">
        <v>510</v>
      </c>
      <c r="G8946" s="1">
        <v>1</v>
      </c>
      <c r="H8946" s="1" t="s">
        <v>505</v>
      </c>
      <c r="I89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9.0908092954374298E-3</v>
      </c>
      <c r="J8946" s="1" t="str">
        <f>IFERROR(INDEX('consumption_figs'!$C:$C,MATCH(Table2[[#This Row],[item_code]],'consumption_figs'!A:A,0),1),"NA")</f>
        <v>kg/ton</v>
      </c>
      <c r="K8946" s="1">
        <f>+SUMIFS(prod!$E:$E,prod!$A:$A,Table2[[#This Row],[date]],prod!$G:$G,Table2[[#This Row],[production_line]],prod!$F:$F,Table2[[#This Row],[output_type]])</f>
        <v>12</v>
      </c>
      <c r="L8946">
        <f>+Table2[[#This Row],[cons_qty_base_uom]]/Table2[[#This Row],[Column1]]</f>
        <v>1.6378608080613102E-3</v>
      </c>
    </row>
    <row r="8947" spans="1:12" x14ac:dyDescent="0.25">
      <c r="A8947" s="2">
        <v>45323</v>
      </c>
      <c r="B8947" s="1" t="s">
        <v>272</v>
      </c>
      <c r="C8947" s="4">
        <v>6.5520808775476939E-4</v>
      </c>
      <c r="D8947" s="4">
        <v>6.5520808775476939E-4</v>
      </c>
      <c r="E8947" s="4">
        <v>0.71699421043004408</v>
      </c>
      <c r="F8947" s="1" t="s">
        <v>510</v>
      </c>
      <c r="G8947" s="1">
        <v>1</v>
      </c>
      <c r="H8947" s="1" t="s">
        <v>505</v>
      </c>
      <c r="I89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3.0305646982181747E-4</v>
      </c>
      <c r="J8947" s="1" t="str">
        <f>IFERROR(INDEX('consumption_figs'!$C:$C,MATCH(Table2[[#This Row],[item_code]],'consumption_figs'!A:A,0),1),"NA")</f>
        <v>kg/ton</v>
      </c>
      <c r="K8947" s="1">
        <f>+SUMIFS(prod!$E:$E,prod!$A:$A,Table2[[#This Row],[date]],prod!$G:$G,Table2[[#This Row],[production_line]],prod!$F:$F,Table2[[#This Row],[output_type]])</f>
        <v>12</v>
      </c>
      <c r="L8947">
        <f>+Table2[[#This Row],[cons_qty_base_uom]]/Table2[[#This Row],[Column1]]</f>
        <v>5.4600673979564113E-5</v>
      </c>
    </row>
    <row r="8948" spans="1:12" x14ac:dyDescent="0.25">
      <c r="A8948" s="2">
        <v>45352</v>
      </c>
      <c r="B8948" s="1" t="s">
        <v>99</v>
      </c>
      <c r="C8948" s="4">
        <v>14.902481649772806</v>
      </c>
      <c r="D8948" s="4">
        <v>0.10357224746592102</v>
      </c>
      <c r="E8948" s="4">
        <v>163.92729814750086</v>
      </c>
      <c r="F8948" s="1" t="s">
        <v>510</v>
      </c>
      <c r="G8948" s="1">
        <v>1</v>
      </c>
      <c r="H8948" s="1" t="s">
        <v>505</v>
      </c>
      <c r="I89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0.62093673540720029</v>
      </c>
      <c r="J8948" s="1" t="str">
        <f>IFERROR(INDEX('consumption_figs'!$C:$C,MATCH(Table2[[#This Row],[item_code]],'consumption_figs'!A:A,0),1),"NA")</f>
        <v>pc/heat</v>
      </c>
      <c r="K8948" s="1">
        <f>+SUMIFS(prod!$E:$E,prod!$A:$A,Table2[[#This Row],[date]],prod!$G:$G,Table2[[#This Row],[production_line]],prod!$F:$F,Table2[[#This Row],[output_type]])</f>
        <v>24</v>
      </c>
      <c r="L8948">
        <f>+Table2[[#This Row],[cons_qty_base_uom]]/Table2[[#This Row],[Column1]]</f>
        <v>0.62093673540720029</v>
      </c>
    </row>
    <row r="8949" spans="1:12" x14ac:dyDescent="0.25">
      <c r="A8949" s="2">
        <v>45352</v>
      </c>
      <c r="B8949" s="1" t="s">
        <v>80</v>
      </c>
      <c r="C8949" s="4">
        <v>1.348640873282607</v>
      </c>
      <c r="D8949" s="4">
        <v>4.9400715188341895E-2</v>
      </c>
      <c r="E8949" s="4">
        <v>71.477966283978162</v>
      </c>
      <c r="F8949" s="1" t="s">
        <v>510</v>
      </c>
      <c r="G8949" s="1">
        <v>1</v>
      </c>
      <c r="H8949" s="1" t="s">
        <v>505</v>
      </c>
      <c r="I89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5.6193369720108625E-2</v>
      </c>
      <c r="J8949" s="1" t="str">
        <f>IFERROR(INDEX('consumption_figs'!$C:$C,MATCH(Table2[[#This Row],[item_code]],'consumption_figs'!A:A,0),1),"NA")</f>
        <v>pc/heat</v>
      </c>
      <c r="K8949" s="1">
        <f>+SUMIFS(prod!$E:$E,prod!$A:$A,Table2[[#This Row],[date]],prod!$G:$G,Table2[[#This Row],[production_line]],prod!$F:$F,Table2[[#This Row],[output_type]])</f>
        <v>24</v>
      </c>
      <c r="L8949">
        <f>+Table2[[#This Row],[cons_qty_base_uom]]/Table2[[#This Row],[Column1]]</f>
        <v>5.6193369720108625E-2</v>
      </c>
    </row>
    <row r="8950" spans="1:12" x14ac:dyDescent="0.25">
      <c r="A8950" s="2">
        <v>45352</v>
      </c>
      <c r="B8950" s="1" t="s">
        <v>78</v>
      </c>
      <c r="C8950" s="4">
        <v>3.3716021832065173</v>
      </c>
      <c r="D8950" s="4">
        <v>8.6346731911918911E-2</v>
      </c>
      <c r="E8950" s="4">
        <v>125.76076143360308</v>
      </c>
      <c r="F8950" s="1" t="s">
        <v>510</v>
      </c>
      <c r="G8950" s="1">
        <v>1</v>
      </c>
      <c r="H8950" s="1" t="s">
        <v>505</v>
      </c>
      <c r="I89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0.14048342430027155</v>
      </c>
      <c r="J8950" s="1" t="str">
        <f>IFERROR(INDEX('consumption_figs'!$C:$C,MATCH(Table2[[#This Row],[item_code]],'consumption_figs'!A:A,0),1),"NA")</f>
        <v>pc/heat</v>
      </c>
      <c r="K8950" s="1">
        <f>+SUMIFS(prod!$E:$E,prod!$A:$A,Table2[[#This Row],[date]],prod!$G:$G,Table2[[#This Row],[production_line]],prod!$F:$F,Table2[[#This Row],[output_type]])</f>
        <v>24</v>
      </c>
      <c r="L8950">
        <f>+Table2[[#This Row],[cons_qty_base_uom]]/Table2[[#This Row],[Column1]]</f>
        <v>0.14048342430027155</v>
      </c>
    </row>
    <row r="8951" spans="1:12" x14ac:dyDescent="0.25">
      <c r="A8951" s="2">
        <v>45352</v>
      </c>
      <c r="B8951" s="1" t="s">
        <v>142</v>
      </c>
      <c r="C8951" s="4">
        <v>0.67432043664130348</v>
      </c>
      <c r="D8951" s="4">
        <v>1.4160729169467371E-2</v>
      </c>
      <c r="E8951" s="4">
        <v>19.5552926625978</v>
      </c>
      <c r="F8951" s="1" t="s">
        <v>510</v>
      </c>
      <c r="G8951" s="1">
        <v>1</v>
      </c>
      <c r="H8951" s="1" t="s">
        <v>505</v>
      </c>
      <c r="I89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4.5679771514410875E-4</v>
      </c>
      <c r="J8951" s="1" t="str">
        <f>IFERROR(INDEX('consumption_figs'!$C:$C,MATCH(Table2[[#This Row],[item_code]],'consumption_figs'!A:A,0),1),"NA")</f>
        <v>NA</v>
      </c>
      <c r="K8951" s="1">
        <f>+SUMIFS(prod!$E:$E,prod!$A:$A,Table2[[#This Row],[date]],prod!$G:$G,Table2[[#This Row],[production_line]],prod!$F:$F,Table2[[#This Row],[output_type]])</f>
        <v>24</v>
      </c>
      <c r="L8951">
        <f>+Table2[[#This Row],[cons_qty_base_uom]]/Table2[[#This Row],[Column1]]</f>
        <v>2.8096684860054313E-2</v>
      </c>
    </row>
    <row r="8952" spans="1:12" x14ac:dyDescent="0.25">
      <c r="A8952" s="2">
        <v>45352</v>
      </c>
      <c r="B8952" s="1" t="s">
        <v>144</v>
      </c>
      <c r="C8952" s="4">
        <v>6.6757723227489043</v>
      </c>
      <c r="D8952" s="4">
        <v>0.13945688382222463</v>
      </c>
      <c r="E8952" s="4">
        <v>173.57008039147152</v>
      </c>
      <c r="F8952" s="1" t="s">
        <v>510</v>
      </c>
      <c r="G8952" s="1">
        <v>1</v>
      </c>
      <c r="H8952" s="1" t="s">
        <v>505</v>
      </c>
      <c r="I89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0.27815718011453766</v>
      </c>
      <c r="J8952" s="1" t="str">
        <f>IFERROR(INDEX('consumption_figs'!$C:$C,MATCH(Table2[[#This Row],[item_code]],'consumption_figs'!A:A,0),1),"NA")</f>
        <v>pc/heat</v>
      </c>
      <c r="K8952" s="1">
        <f>+SUMIFS(prod!$E:$E,prod!$A:$A,Table2[[#This Row],[date]],prod!$G:$G,Table2[[#This Row],[production_line]],prod!$F:$F,Table2[[#This Row],[output_type]])</f>
        <v>24</v>
      </c>
      <c r="L8952">
        <f>+Table2[[#This Row],[cons_qty_base_uom]]/Table2[[#This Row],[Column1]]</f>
        <v>0.27815718011453766</v>
      </c>
    </row>
    <row r="8953" spans="1:12" x14ac:dyDescent="0.25">
      <c r="A8953" s="2">
        <v>45352</v>
      </c>
      <c r="B8953" s="1" t="s">
        <v>146</v>
      </c>
      <c r="C8953" s="4">
        <v>9.4404861129782489</v>
      </c>
      <c r="D8953" s="4">
        <v>0.19758937434463472</v>
      </c>
      <c r="E8953" s="4">
        <v>245.45263893743447</v>
      </c>
      <c r="F8953" s="1" t="s">
        <v>510</v>
      </c>
      <c r="G8953" s="1">
        <v>1</v>
      </c>
      <c r="H8953" s="1" t="s">
        <v>505</v>
      </c>
      <c r="I89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0.39335358804076037</v>
      </c>
      <c r="J8953" s="1" t="str">
        <f>IFERROR(INDEX('consumption_figs'!$C:$C,MATCH(Table2[[#This Row],[item_code]],'consumption_figs'!A:A,0),1),"NA")</f>
        <v>pc/heat</v>
      </c>
      <c r="K8953" s="1">
        <f>+SUMIFS(prod!$E:$E,prod!$A:$A,Table2[[#This Row],[date]],prod!$G:$G,Table2[[#This Row],[production_line]],prod!$F:$F,Table2[[#This Row],[output_type]])</f>
        <v>24</v>
      </c>
      <c r="L8953">
        <f>+Table2[[#This Row],[cons_qty_base_uom]]/Table2[[#This Row],[Column1]]</f>
        <v>0.39335358804076037</v>
      </c>
    </row>
    <row r="8954" spans="1:12" x14ac:dyDescent="0.25">
      <c r="A8954" s="2">
        <v>45352</v>
      </c>
      <c r="B8954" s="1" t="s">
        <v>117</v>
      </c>
      <c r="C8954" s="4">
        <v>69.927029279703163</v>
      </c>
      <c r="D8954" s="4">
        <v>1.4349026408195089</v>
      </c>
      <c r="E8954" s="4">
        <v>1936.9787110477776</v>
      </c>
      <c r="F8954" s="1" t="s">
        <v>510</v>
      </c>
      <c r="G8954" s="1">
        <v>1</v>
      </c>
      <c r="H8954" s="1" t="s">
        <v>505</v>
      </c>
      <c r="I89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2.9136262199876319</v>
      </c>
      <c r="J8954" s="1" t="str">
        <f>IFERROR(INDEX('consumption_figs'!$C:$C,MATCH(Table2[[#This Row],[item_code]],'consumption_figs'!A:A,0),1),"NA")</f>
        <v>pc/heat</v>
      </c>
      <c r="K8954" s="1">
        <f>+SUMIFS(prod!$E:$E,prod!$A:$A,Table2[[#This Row],[date]],prod!$G:$G,Table2[[#This Row],[production_line]],prod!$F:$F,Table2[[#This Row],[output_type]])</f>
        <v>24</v>
      </c>
      <c r="L8954">
        <f>+Table2[[#This Row],[cons_qty_base_uom]]/Table2[[#This Row],[Column1]]</f>
        <v>2.9136262199876319</v>
      </c>
    </row>
    <row r="8955" spans="1:12" x14ac:dyDescent="0.25">
      <c r="A8955" s="2">
        <v>45352</v>
      </c>
      <c r="B8955" s="1" t="s">
        <v>115</v>
      </c>
      <c r="C8955" s="4">
        <v>16.858010916032587</v>
      </c>
      <c r="D8955" s="4">
        <v>0.3462635442153093</v>
      </c>
      <c r="E8955" s="4">
        <v>466.96690237410263</v>
      </c>
      <c r="F8955" s="1" t="s">
        <v>510</v>
      </c>
      <c r="G8955" s="1">
        <v>1</v>
      </c>
      <c r="H8955" s="1" t="s">
        <v>505</v>
      </c>
      <c r="I89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0.70241712150135782</v>
      </c>
      <c r="J8955" s="1" t="str">
        <f>IFERROR(INDEX('consumption_figs'!$C:$C,MATCH(Table2[[#This Row],[item_code]],'consumption_figs'!A:A,0),1),"NA")</f>
        <v>pc/heat</v>
      </c>
      <c r="K8955" s="1">
        <f>+SUMIFS(prod!$E:$E,prod!$A:$A,Table2[[#This Row],[date]],prod!$G:$G,Table2[[#This Row],[production_line]],prod!$F:$F,Table2[[#This Row],[output_type]])</f>
        <v>24</v>
      </c>
      <c r="L8955">
        <f>+Table2[[#This Row],[cons_qty_base_uom]]/Table2[[#This Row],[Column1]]</f>
        <v>0.70241712150135782</v>
      </c>
    </row>
    <row r="8956" spans="1:12" x14ac:dyDescent="0.25">
      <c r="A8956" s="2">
        <v>45352</v>
      </c>
      <c r="B8956" s="1" t="s">
        <v>119</v>
      </c>
      <c r="C8956" s="4">
        <v>115.17393057833463</v>
      </c>
      <c r="D8956" s="4">
        <v>2.3633690554674263</v>
      </c>
      <c r="E8956" s="4">
        <v>3190.3178770198692</v>
      </c>
      <c r="F8956" s="1" t="s">
        <v>510</v>
      </c>
      <c r="G8956" s="1">
        <v>1</v>
      </c>
      <c r="H8956" s="1" t="s">
        <v>505</v>
      </c>
      <c r="I89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4.7989137740972767</v>
      </c>
      <c r="J8956" s="1" t="str">
        <f>IFERROR(INDEX('consumption_figs'!$C:$C,MATCH(Table2[[#This Row],[item_code]],'consumption_figs'!A:A,0),1),"NA")</f>
        <v>pc/heat</v>
      </c>
      <c r="K8956" s="1">
        <f>+SUMIFS(prod!$E:$E,prod!$A:$A,Table2[[#This Row],[date]],prod!$G:$G,Table2[[#This Row],[production_line]],prod!$F:$F,Table2[[#This Row],[output_type]])</f>
        <v>24</v>
      </c>
      <c r="L8956">
        <f>+Table2[[#This Row],[cons_qty_base_uom]]/Table2[[#This Row],[Column1]]</f>
        <v>4.7989137740972767</v>
      </c>
    </row>
    <row r="8957" spans="1:12" x14ac:dyDescent="0.25">
      <c r="A8957" s="2">
        <v>45352</v>
      </c>
      <c r="B8957" s="1" t="s">
        <v>128</v>
      </c>
      <c r="C8957" s="4">
        <v>29.670099212217352</v>
      </c>
      <c r="D8957" s="4">
        <v>0.7450161912187776</v>
      </c>
      <c r="E8957" s="4">
        <v>1005.8163632941681</v>
      </c>
      <c r="F8957" s="1" t="s">
        <v>510</v>
      </c>
      <c r="G8957" s="1">
        <v>1</v>
      </c>
      <c r="H8957" s="1" t="s">
        <v>505</v>
      </c>
      <c r="I89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1.2362541338423896</v>
      </c>
      <c r="J8957" s="1" t="str">
        <f>IFERROR(INDEX('consumption_figs'!$C:$C,MATCH(Table2[[#This Row],[item_code]],'consumption_figs'!A:A,0),1),"NA")</f>
        <v>pc/heat</v>
      </c>
      <c r="K8957" s="1">
        <f>+SUMIFS(prod!$E:$E,prod!$A:$A,Table2[[#This Row],[date]],prod!$G:$G,Table2[[#This Row],[production_line]],prod!$F:$F,Table2[[#This Row],[output_type]])</f>
        <v>24</v>
      </c>
      <c r="L8957">
        <f>+Table2[[#This Row],[cons_qty_base_uom]]/Table2[[#This Row],[Column1]]</f>
        <v>1.2362541338423896</v>
      </c>
    </row>
    <row r="8958" spans="1:12" x14ac:dyDescent="0.25">
      <c r="A8958" s="2">
        <v>45352</v>
      </c>
      <c r="B8958" s="1" t="s">
        <v>136</v>
      </c>
      <c r="C8958" s="4">
        <v>45.584061516952112</v>
      </c>
      <c r="D8958" s="4">
        <v>1.1437041034603286</v>
      </c>
      <c r="E8958" s="4">
        <v>1545.2996854246765</v>
      </c>
      <c r="F8958" s="1" t="s">
        <v>510</v>
      </c>
      <c r="G8958" s="1">
        <v>1</v>
      </c>
      <c r="H8958" s="1" t="s">
        <v>505</v>
      </c>
      <c r="I89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1.8993358965396714</v>
      </c>
      <c r="J8958" s="1" t="str">
        <f>IFERROR(INDEX('consumption_figs'!$C:$C,MATCH(Table2[[#This Row],[item_code]],'consumption_figs'!A:A,0),1),"NA")</f>
        <v>pc/heat</v>
      </c>
      <c r="K8958" s="1">
        <f>+SUMIFS(prod!$E:$E,prod!$A:$A,Table2[[#This Row],[date]],prod!$G:$G,Table2[[#This Row],[production_line]],prod!$F:$F,Table2[[#This Row],[output_type]])</f>
        <v>24</v>
      </c>
      <c r="L8958">
        <f>+Table2[[#This Row],[cons_qty_base_uom]]/Table2[[#This Row],[Column1]]</f>
        <v>1.8993358965396714</v>
      </c>
    </row>
    <row r="8959" spans="1:12" x14ac:dyDescent="0.25">
      <c r="A8959" s="2">
        <v>45352</v>
      </c>
      <c r="B8959" s="1" t="s">
        <v>132</v>
      </c>
      <c r="C8959" s="4">
        <v>32.367380958782569</v>
      </c>
      <c r="D8959" s="4">
        <v>0.81145024063667892</v>
      </c>
      <c r="E8959" s="4">
        <v>1097.2542145027289</v>
      </c>
      <c r="F8959" s="1" t="s">
        <v>510</v>
      </c>
      <c r="G8959" s="1">
        <v>1</v>
      </c>
      <c r="H8959" s="1" t="s">
        <v>505</v>
      </c>
      <c r="I89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1.348640873282607</v>
      </c>
      <c r="J8959" s="1" t="str">
        <f>IFERROR(INDEX('consumption_figs'!$C:$C,MATCH(Table2[[#This Row],[item_code]],'consumption_figs'!A:A,0),1),"NA")</f>
        <v>pc/heat</v>
      </c>
      <c r="K8959" s="1">
        <f>+SUMIFS(prod!$E:$E,prod!$A:$A,Table2[[#This Row],[date]],prod!$G:$G,Table2[[#This Row],[production_line]],prod!$F:$F,Table2[[#This Row],[output_type]])</f>
        <v>24</v>
      </c>
      <c r="L8959">
        <f>+Table2[[#This Row],[cons_qty_base_uom]]/Table2[[#This Row],[Column1]]</f>
        <v>1.348640873282607</v>
      </c>
    </row>
    <row r="8960" spans="1:12" x14ac:dyDescent="0.25">
      <c r="A8960" s="2">
        <v>45352</v>
      </c>
      <c r="B8960" s="1" t="s">
        <v>134</v>
      </c>
      <c r="C8960" s="4">
        <v>1.0789126986260855</v>
      </c>
      <c r="D8960" s="4">
        <v>2.7145443497432312E-2</v>
      </c>
      <c r="E8960" s="4">
        <v>36.575140483424299</v>
      </c>
      <c r="F8960" s="1" t="s">
        <v>510</v>
      </c>
      <c r="G8960" s="1">
        <v>1</v>
      </c>
      <c r="H8960" s="1" t="s">
        <v>505</v>
      </c>
      <c r="I89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4.4954695776086899E-2</v>
      </c>
      <c r="J8960" s="1" t="str">
        <f>IFERROR(INDEX('consumption_figs'!$C:$C,MATCH(Table2[[#This Row],[item_code]],'consumption_figs'!A:A,0),1),"NA")</f>
        <v>pc/heat</v>
      </c>
      <c r="K8960" s="1">
        <f>+SUMIFS(prod!$E:$E,prod!$A:$A,Table2[[#This Row],[date]],prod!$G:$G,Table2[[#This Row],[production_line]],prod!$F:$F,Table2[[#This Row],[output_type]])</f>
        <v>24</v>
      </c>
      <c r="L8960">
        <f>+Table2[[#This Row],[cons_qty_base_uom]]/Table2[[#This Row],[Column1]]</f>
        <v>4.4954695776086899E-2</v>
      </c>
    </row>
    <row r="8961" spans="1:12" x14ac:dyDescent="0.25">
      <c r="A8961" s="2">
        <v>45352</v>
      </c>
      <c r="B8961" s="1" t="s">
        <v>227</v>
      </c>
      <c r="C8961" s="4">
        <v>6.0688839297717312</v>
      </c>
      <c r="D8961" s="4">
        <v>6.0688839297717312</v>
      </c>
      <c r="E8961" s="4">
        <v>4813.4139112198527</v>
      </c>
      <c r="F8961" s="1" t="s">
        <v>510</v>
      </c>
      <c r="G8961" s="1">
        <v>1</v>
      </c>
      <c r="H8961" s="1" t="s">
        <v>505</v>
      </c>
      <c r="I89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1.3742943681548305</v>
      </c>
      <c r="J8961" s="1" t="str">
        <f>IFERROR(INDEX('consumption_figs'!$C:$C,MATCH(Table2[[#This Row],[item_code]],'consumption_figs'!A:A,0),1),"NA")</f>
        <v>kg/ton</v>
      </c>
      <c r="K8961" s="1">
        <f>+SUMIFS(prod!$E:$E,prod!$A:$A,Table2[[#This Row],[date]],prod!$G:$G,Table2[[#This Row],[production_line]],prod!$F:$F,Table2[[#This Row],[output_type]])</f>
        <v>24</v>
      </c>
      <c r="L8961">
        <f>+Table2[[#This Row],[cons_qty_base_uom]]/Table2[[#This Row],[Column1]]</f>
        <v>0.25287016374048882</v>
      </c>
    </row>
    <row r="8962" spans="1:12" x14ac:dyDescent="0.25">
      <c r="A8962" s="2">
        <v>45352</v>
      </c>
      <c r="B8962" s="1" t="s">
        <v>234</v>
      </c>
      <c r="C8962" s="4">
        <v>0.64734761917565142</v>
      </c>
      <c r="D8962" s="4">
        <v>0.64734761917565142</v>
      </c>
      <c r="E8962" s="4">
        <v>744.44976205199919</v>
      </c>
      <c r="F8962" s="1" t="s">
        <v>510</v>
      </c>
      <c r="G8962" s="1">
        <v>1</v>
      </c>
      <c r="H8962" s="1" t="s">
        <v>505</v>
      </c>
      <c r="I89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0.1465913992698486</v>
      </c>
      <c r="J8962" s="1" t="str">
        <f>IFERROR(INDEX('consumption_figs'!$C:$C,MATCH(Table2[[#This Row],[item_code]],'consumption_figs'!A:A,0),1),"NA")</f>
        <v>kg/ton</v>
      </c>
      <c r="K8962" s="1">
        <f>+SUMIFS(prod!$E:$E,prod!$A:$A,Table2[[#This Row],[date]],prod!$G:$G,Table2[[#This Row],[production_line]],prod!$F:$F,Table2[[#This Row],[output_type]])</f>
        <v>24</v>
      </c>
      <c r="L8962">
        <f>+Table2[[#This Row],[cons_qty_base_uom]]/Table2[[#This Row],[Column1]]</f>
        <v>2.6972817465652141E-2</v>
      </c>
    </row>
    <row r="8963" spans="1:12" x14ac:dyDescent="0.25">
      <c r="A8963" s="2">
        <v>45352</v>
      </c>
      <c r="B8963" s="1" t="s">
        <v>87</v>
      </c>
      <c r="C8963" s="4">
        <v>0.4720243056489124</v>
      </c>
      <c r="D8963" s="4">
        <v>4.8642104697120429E-2</v>
      </c>
      <c r="E8963" s="4">
        <v>238.26370876240151</v>
      </c>
      <c r="F8963" s="1" t="s">
        <v>510</v>
      </c>
      <c r="G8963" s="1">
        <v>1</v>
      </c>
      <c r="H8963" s="1" t="s">
        <v>505</v>
      </c>
      <c r="I89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1.9667679402038018E-2</v>
      </c>
      <c r="J8963" s="1" t="str">
        <f>IFERROR(INDEX('consumption_figs'!$C:$C,MATCH(Table2[[#This Row],[item_code]],'consumption_figs'!A:A,0),1),"NA")</f>
        <v>pc/heat</v>
      </c>
      <c r="K8963" s="1">
        <f>+SUMIFS(prod!$E:$E,prod!$A:$A,Table2[[#This Row],[date]],prod!$G:$G,Table2[[#This Row],[production_line]],prod!$F:$F,Table2[[#This Row],[output_type]])</f>
        <v>24</v>
      </c>
      <c r="L8963">
        <f>+Table2[[#This Row],[cons_qty_base_uom]]/Table2[[#This Row],[Column1]]</f>
        <v>1.9667679402038018E-2</v>
      </c>
    </row>
    <row r="8964" spans="1:12" x14ac:dyDescent="0.25">
      <c r="A8964" s="2">
        <v>45352</v>
      </c>
      <c r="B8964" s="1" t="s">
        <v>62</v>
      </c>
      <c r="C8964" s="4">
        <v>0.20229613099239102</v>
      </c>
      <c r="D8964" s="4">
        <v>5.8868174118785789E-2</v>
      </c>
      <c r="E8964" s="4">
        <v>288.11014975936331</v>
      </c>
      <c r="F8964" s="1" t="s">
        <v>510</v>
      </c>
      <c r="G8964" s="1">
        <v>1</v>
      </c>
      <c r="H8964" s="1" t="s">
        <v>505</v>
      </c>
      <c r="I89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8.4290054580162931E-3</v>
      </c>
      <c r="J8964" s="1" t="str">
        <f>IFERROR(INDEX('consumption_figs'!$C:$C,MATCH(Table2[[#This Row],[item_code]],'consumption_figs'!A:A,0),1),"NA")</f>
        <v>pc/heat</v>
      </c>
      <c r="K8964" s="1">
        <f>+SUMIFS(prod!$E:$E,prod!$A:$A,Table2[[#This Row],[date]],prod!$G:$G,Table2[[#This Row],[production_line]],prod!$F:$F,Table2[[#This Row],[output_type]])</f>
        <v>24</v>
      </c>
      <c r="L8964">
        <f>+Table2[[#This Row],[cons_qty_base_uom]]/Table2[[#This Row],[Column1]]</f>
        <v>8.4290054580162931E-3</v>
      </c>
    </row>
    <row r="8965" spans="1:12" x14ac:dyDescent="0.25">
      <c r="A8965" s="2">
        <v>45352</v>
      </c>
      <c r="B8965" s="1" t="s">
        <v>84</v>
      </c>
      <c r="C8965" s="4">
        <v>0.13486408732826072</v>
      </c>
      <c r="D8965" s="4">
        <v>1.4160729169467375E-2</v>
      </c>
      <c r="E8965" s="4">
        <v>286.07909660419978</v>
      </c>
      <c r="F8965" s="1" t="s">
        <v>510</v>
      </c>
      <c r="G8965" s="1">
        <v>1</v>
      </c>
      <c r="H8965" s="1" t="s">
        <v>505</v>
      </c>
      <c r="I89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4.5679771514410886E-4</v>
      </c>
      <c r="J8965" s="1" t="str">
        <f>IFERROR(INDEX('consumption_figs'!$C:$C,MATCH(Table2[[#This Row],[item_code]],'consumption_figs'!A:A,0),1),"NA")</f>
        <v>NA</v>
      </c>
      <c r="K8965" s="1">
        <f>+SUMIFS(prod!$E:$E,prod!$A:$A,Table2[[#This Row],[date]],prod!$G:$G,Table2[[#This Row],[production_line]],prod!$F:$F,Table2[[#This Row],[output_type]])</f>
        <v>24</v>
      </c>
      <c r="L8965">
        <f>+Table2[[#This Row],[cons_qty_base_uom]]/Table2[[#This Row],[Column1]]</f>
        <v>5.6193369720108632E-3</v>
      </c>
    </row>
    <row r="8966" spans="1:12" x14ac:dyDescent="0.25">
      <c r="A8966" s="2">
        <v>45352</v>
      </c>
      <c r="B8966" s="1" t="s">
        <v>85</v>
      </c>
      <c r="C8966" s="4">
        <v>0.13486408732826069</v>
      </c>
      <c r="D8966" s="4">
        <v>1.8557298416368672E-2</v>
      </c>
      <c r="E8966" s="4">
        <v>97.184409969617931</v>
      </c>
      <c r="F8966" s="1" t="s">
        <v>510</v>
      </c>
      <c r="G8966" s="1">
        <v>1</v>
      </c>
      <c r="H8966" s="1" t="s">
        <v>505</v>
      </c>
      <c r="I89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5.9862252956027978E-4</v>
      </c>
      <c r="J8966" s="1" t="str">
        <f>IFERROR(INDEX('consumption_figs'!$C:$C,MATCH(Table2[[#This Row],[item_code]],'consumption_figs'!A:A,0),1),"NA")</f>
        <v>NA</v>
      </c>
      <c r="K8966" s="1">
        <f>+SUMIFS(prod!$E:$E,prod!$A:$A,Table2[[#This Row],[date]],prod!$G:$G,Table2[[#This Row],[production_line]],prod!$F:$F,Table2[[#This Row],[output_type]])</f>
        <v>24</v>
      </c>
      <c r="L8966">
        <f>+Table2[[#This Row],[cons_qty_base_uom]]/Table2[[#This Row],[Column1]]</f>
        <v>5.6193369720108624E-3</v>
      </c>
    </row>
    <row r="8967" spans="1:12" x14ac:dyDescent="0.25">
      <c r="A8967" s="2">
        <v>45352</v>
      </c>
      <c r="B8967" s="1" t="s">
        <v>230</v>
      </c>
      <c r="C8967" s="4">
        <v>5.0574032748097776E-3</v>
      </c>
      <c r="D8967" s="4">
        <v>5.0574032748097776E-3</v>
      </c>
      <c r="E8967" s="4">
        <v>8.2665785228403212</v>
      </c>
      <c r="F8967" s="1" t="s">
        <v>510</v>
      </c>
      <c r="G8967" s="1">
        <v>1</v>
      </c>
      <c r="H8967" s="1" t="s">
        <v>505</v>
      </c>
      <c r="I89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1.6314204112289604E-4</v>
      </c>
      <c r="J8967" s="1" t="str">
        <f>IFERROR(INDEX('consumption_figs'!$C:$C,MATCH(Table2[[#This Row],[item_code]],'consumption_figs'!A:A,0),1),"NA")</f>
        <v>NA</v>
      </c>
      <c r="K8967" s="1">
        <f>+SUMIFS(prod!$E:$E,prod!$A:$A,Table2[[#This Row],[date]],prod!$G:$G,Table2[[#This Row],[production_line]],prod!$F:$F,Table2[[#This Row],[output_type]])</f>
        <v>24</v>
      </c>
      <c r="L8967">
        <f>+Table2[[#This Row],[cons_qty_base_uom]]/Table2[[#This Row],[Column1]]</f>
        <v>2.1072513645040741E-4</v>
      </c>
    </row>
    <row r="8968" spans="1:12" x14ac:dyDescent="0.25">
      <c r="A8968" s="2">
        <v>45352</v>
      </c>
      <c r="B8968" s="1" t="s">
        <v>232</v>
      </c>
      <c r="C8968" s="4">
        <v>3.3716021832065173E-3</v>
      </c>
      <c r="D8968" s="4">
        <v>3.3716021832065173E-3</v>
      </c>
      <c r="E8968" s="4">
        <v>8.1592772833597724</v>
      </c>
      <c r="F8968" s="1" t="s">
        <v>510</v>
      </c>
      <c r="G8968" s="1">
        <v>1</v>
      </c>
      <c r="H8968" s="1" t="s">
        <v>505</v>
      </c>
      <c r="I89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1.0876136074859733E-4</v>
      </c>
      <c r="J8968" s="1" t="str">
        <f>IFERROR(INDEX('consumption_figs'!$C:$C,MATCH(Table2[[#This Row],[item_code]],'consumption_figs'!A:A,0),1),"NA")</f>
        <v>NA</v>
      </c>
      <c r="K8968" s="1">
        <f>+SUMIFS(prod!$E:$E,prod!$A:$A,Table2[[#This Row],[date]],prod!$G:$G,Table2[[#This Row],[production_line]],prod!$F:$F,Table2[[#This Row],[output_type]])</f>
        <v>24</v>
      </c>
      <c r="L8968">
        <f>+Table2[[#This Row],[cons_qty_base_uom]]/Table2[[#This Row],[Column1]]</f>
        <v>1.4048342430027154E-4</v>
      </c>
    </row>
    <row r="8969" spans="1:12" x14ac:dyDescent="0.25">
      <c r="A8969" s="2">
        <v>45352</v>
      </c>
      <c r="B8969" s="1" t="s">
        <v>65</v>
      </c>
      <c r="C8969" s="4">
        <v>0.10789126986260852</v>
      </c>
      <c r="D8969" s="4">
        <v>0.93800670018551857</v>
      </c>
      <c r="E8969" s="4">
        <v>2114.3020589895941</v>
      </c>
      <c r="F8969" s="1" t="s">
        <v>510</v>
      </c>
      <c r="G8969" s="1">
        <v>1</v>
      </c>
      <c r="H8969" s="1" t="s">
        <v>505</v>
      </c>
      <c r="I89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4.4954695776086885E-3</v>
      </c>
      <c r="J8969" s="1" t="str">
        <f>IFERROR(INDEX('consumption_figs'!$C:$C,MATCH(Table2[[#This Row],[item_code]],'consumption_figs'!A:A,0),1),"NA")</f>
        <v>pc/heat</v>
      </c>
      <c r="K8969" s="1">
        <f>+SUMIFS(prod!$E:$E,prod!$A:$A,Table2[[#This Row],[date]],prod!$G:$G,Table2[[#This Row],[production_line]],prod!$F:$F,Table2[[#This Row],[output_type]])</f>
        <v>24</v>
      </c>
      <c r="L8969">
        <f>+Table2[[#This Row],[cons_qty_base_uom]]/Table2[[#This Row],[Column1]]</f>
        <v>4.4954695776086885E-3</v>
      </c>
    </row>
    <row r="8970" spans="1:12" x14ac:dyDescent="0.25">
      <c r="A8970" s="2">
        <v>45352</v>
      </c>
      <c r="B8970" s="1" t="s">
        <v>168</v>
      </c>
      <c r="C8970" s="4">
        <v>28.035548269071207</v>
      </c>
      <c r="D8970" s="4">
        <v>6.1117495226575232E-2</v>
      </c>
      <c r="E8970" s="4">
        <v>43.728974041702237</v>
      </c>
      <c r="F8970" s="1" t="s">
        <v>510</v>
      </c>
      <c r="G8970" s="1">
        <v>1</v>
      </c>
      <c r="H8970" s="1" t="s">
        <v>505</v>
      </c>
      <c r="I89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1.3840012506017942E-2</v>
      </c>
      <c r="J8970" s="1" t="str">
        <f>IFERROR(INDEX('consumption_figs'!$C:$C,MATCH(Table2[[#This Row],[item_code]],'consumption_figs'!A:A,0),1),"NA")</f>
        <v>kg/ton</v>
      </c>
      <c r="K8970" s="1">
        <f>+SUMIFS(prod!$E:$E,prod!$A:$A,Table2[[#This Row],[date]],prod!$G:$G,Table2[[#This Row],[production_line]],prod!$F:$F,Table2[[#This Row],[output_type]])</f>
        <v>24</v>
      </c>
      <c r="L8970">
        <f>+Table2[[#This Row],[cons_qty_base_uom]]/Table2[[#This Row],[Column1]]</f>
        <v>1.1681478445446336</v>
      </c>
    </row>
    <row r="8971" spans="1:12" x14ac:dyDescent="0.25">
      <c r="A8971" s="2">
        <v>45352</v>
      </c>
      <c r="B8971" s="1" t="s">
        <v>169</v>
      </c>
      <c r="C8971" s="4">
        <v>28.911659152479682</v>
      </c>
      <c r="D8971" s="4">
        <v>0.1283677666370098</v>
      </c>
      <c r="E8971" s="4">
        <v>91.770116368798313</v>
      </c>
      <c r="F8971" s="1" t="s">
        <v>510</v>
      </c>
      <c r="G8971" s="1">
        <v>1</v>
      </c>
      <c r="H8971" s="1" t="s">
        <v>505</v>
      </c>
      <c r="I89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2.9068787734830116E-2</v>
      </c>
      <c r="J8971" s="1" t="str">
        <f>IFERROR(INDEX('consumption_figs'!$C:$C,MATCH(Table2[[#This Row],[item_code]],'consumption_figs'!A:A,0),1),"NA")</f>
        <v>kg/ton</v>
      </c>
      <c r="K8971" s="1">
        <f>+SUMIFS(prod!$E:$E,prod!$A:$A,Table2[[#This Row],[date]],prod!$G:$G,Table2[[#This Row],[production_line]],prod!$F:$F,Table2[[#This Row],[output_type]])</f>
        <v>24</v>
      </c>
      <c r="L8971">
        <f>+Table2[[#This Row],[cons_qty_base_uom]]/Table2[[#This Row],[Column1]]</f>
        <v>1.2046524646866534</v>
      </c>
    </row>
    <row r="8972" spans="1:12" x14ac:dyDescent="0.25">
      <c r="A8972" s="2">
        <v>45352</v>
      </c>
      <c r="B8972" s="1" t="s">
        <v>172</v>
      </c>
      <c r="C8972" s="4">
        <v>45.55776593724071</v>
      </c>
      <c r="D8972" s="4">
        <v>0.22049958713624504</v>
      </c>
      <c r="E8972" s="4">
        <v>198.44962842262052</v>
      </c>
      <c r="F8972" s="1" t="s">
        <v>510</v>
      </c>
      <c r="G8972" s="1">
        <v>1</v>
      </c>
      <c r="H8972" s="1" t="s">
        <v>505</v>
      </c>
      <c r="I89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4.9931971724693165E-2</v>
      </c>
      <c r="J8972" s="1" t="str">
        <f>IFERROR(INDEX('consumption_figs'!$C:$C,MATCH(Table2[[#This Row],[item_code]],'consumption_figs'!A:A,0),1),"NA")</f>
        <v>kg/ton</v>
      </c>
      <c r="K8972" s="1">
        <f>+SUMIFS(prod!$E:$E,prod!$A:$A,Table2[[#This Row],[date]],prod!$G:$G,Table2[[#This Row],[production_line]],prod!$F:$F,Table2[[#This Row],[output_type]])</f>
        <v>24</v>
      </c>
      <c r="L8972">
        <f>+Table2[[#This Row],[cons_qty_base_uom]]/Table2[[#This Row],[Column1]]</f>
        <v>1.8982402473850295</v>
      </c>
    </row>
    <row r="8973" spans="1:12" x14ac:dyDescent="0.25">
      <c r="A8973" s="2">
        <v>45352</v>
      </c>
      <c r="B8973" s="1" t="s">
        <v>173</v>
      </c>
      <c r="C8973" s="4">
        <v>15.638579268841282</v>
      </c>
      <c r="D8973" s="4">
        <v>0.19532585506782765</v>
      </c>
      <c r="E8973" s="4">
        <v>287.59347275399119</v>
      </c>
      <c r="F8973" s="1" t="s">
        <v>510</v>
      </c>
      <c r="G8973" s="1">
        <v>1</v>
      </c>
      <c r="H8973" s="1" t="s">
        <v>505</v>
      </c>
      <c r="I89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0.65160746953505344</v>
      </c>
      <c r="J8973" s="1" t="str">
        <f>IFERROR(INDEX('consumption_figs'!$C:$C,MATCH(Table2[[#This Row],[item_code]],'consumption_figs'!A:A,0),1),"NA")</f>
        <v>pc/heat</v>
      </c>
      <c r="K8973" s="1">
        <f>+SUMIFS(prod!$E:$E,prod!$A:$A,Table2[[#This Row],[date]],prod!$G:$G,Table2[[#This Row],[production_line]],prod!$F:$F,Table2[[#This Row],[output_type]])</f>
        <v>24</v>
      </c>
      <c r="L8973">
        <f>+Table2[[#This Row],[cons_qty_base_uom]]/Table2[[#This Row],[Column1]]</f>
        <v>0.65160746953505344</v>
      </c>
    </row>
    <row r="8974" spans="1:12" x14ac:dyDescent="0.25">
      <c r="A8974" s="2">
        <v>45352</v>
      </c>
      <c r="B8974" s="1" t="s">
        <v>175</v>
      </c>
      <c r="C8974" s="4">
        <v>4.4681655053832232</v>
      </c>
      <c r="D8974" s="4">
        <v>6.6352257754940872E-2</v>
      </c>
      <c r="E8974" s="4">
        <v>104.51039117091359</v>
      </c>
      <c r="F8974" s="1" t="s">
        <v>510</v>
      </c>
      <c r="G8974" s="1">
        <v>1</v>
      </c>
      <c r="H8974" s="1" t="s">
        <v>505</v>
      </c>
      <c r="I89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0.18617356272430097</v>
      </c>
      <c r="J8974" s="1" t="str">
        <f>IFERROR(INDEX('consumption_figs'!$C:$C,MATCH(Table2[[#This Row],[item_code]],'consumption_figs'!A:A,0),1),"NA")</f>
        <v>pc/heat</v>
      </c>
      <c r="K8974" s="1">
        <f>+SUMIFS(prod!$E:$E,prod!$A:$A,Table2[[#This Row],[date]],prod!$G:$G,Table2[[#This Row],[production_line]],prod!$F:$F,Table2[[#This Row],[output_type]])</f>
        <v>24</v>
      </c>
      <c r="L8974">
        <f>+Table2[[#This Row],[cons_qty_base_uom]]/Table2[[#This Row],[Column1]]</f>
        <v>0.18617356272430097</v>
      </c>
    </row>
    <row r="8975" spans="1:12" x14ac:dyDescent="0.25">
      <c r="A8975" s="2">
        <v>45352</v>
      </c>
      <c r="B8975" s="1" t="s">
        <v>177</v>
      </c>
      <c r="C8975" s="4">
        <v>2.1902772085211879</v>
      </c>
      <c r="D8975" s="4">
        <v>3.7366129177371463E-2</v>
      </c>
      <c r="E8975" s="4">
        <v>59.794567792628435</v>
      </c>
      <c r="F8975" s="1" t="s">
        <v>510</v>
      </c>
      <c r="G8975" s="1">
        <v>1</v>
      </c>
      <c r="H8975" s="1" t="s">
        <v>505</v>
      </c>
      <c r="I89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9.1261550355049501E-2</v>
      </c>
      <c r="J8975" s="1" t="str">
        <f>IFERROR(INDEX('consumption_figs'!$C:$C,MATCH(Table2[[#This Row],[item_code]],'consumption_figs'!A:A,0),1),"NA")</f>
        <v>pc/heat</v>
      </c>
      <c r="K8975" s="1">
        <f>+SUMIFS(prod!$E:$E,prod!$A:$A,Table2[[#This Row],[date]],prod!$G:$G,Table2[[#This Row],[production_line]],prod!$F:$F,Table2[[#This Row],[output_type]])</f>
        <v>24</v>
      </c>
      <c r="L8975">
        <f>+Table2[[#This Row],[cons_qty_base_uom]]/Table2[[#This Row],[Column1]]</f>
        <v>9.1261550355049501E-2</v>
      </c>
    </row>
    <row r="8976" spans="1:12" x14ac:dyDescent="0.25">
      <c r="A8976" s="2">
        <v>45352</v>
      </c>
      <c r="B8976" s="1" t="s">
        <v>179</v>
      </c>
      <c r="C8976" s="4">
        <v>0.11827496926014414</v>
      </c>
      <c r="D8976" s="4">
        <v>0.77458277368468398</v>
      </c>
      <c r="E8976" s="4">
        <v>1856.9170173842629</v>
      </c>
      <c r="F8976" s="1" t="s">
        <v>510</v>
      </c>
      <c r="G8976" s="1">
        <v>1</v>
      </c>
      <c r="H8976" s="1" t="s">
        <v>505</v>
      </c>
      <c r="I89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4.9281237191726723E-3</v>
      </c>
      <c r="J8976" s="1" t="str">
        <f>IFERROR(INDEX('consumption_figs'!$C:$C,MATCH(Table2[[#This Row],[item_code]],'consumption_figs'!A:A,0),1),"NA")</f>
        <v>pc/heat</v>
      </c>
      <c r="K8976" s="1">
        <f>+SUMIFS(prod!$E:$E,prod!$A:$A,Table2[[#This Row],[date]],prod!$G:$G,Table2[[#This Row],[production_line]],prod!$F:$F,Table2[[#This Row],[output_type]])</f>
        <v>24</v>
      </c>
      <c r="L8976">
        <f>+Table2[[#This Row],[cons_qty_base_uom]]/Table2[[#This Row],[Column1]]</f>
        <v>4.9281237191726723E-3</v>
      </c>
    </row>
    <row r="8977" spans="1:12" x14ac:dyDescent="0.25">
      <c r="A8977" s="2">
        <v>45352</v>
      </c>
      <c r="B8977" s="1" t="s">
        <v>181</v>
      </c>
      <c r="C8977" s="4">
        <v>84.019033718872777</v>
      </c>
      <c r="D8977" s="4">
        <v>0.7225636899823058</v>
      </c>
      <c r="E8977" s="4">
        <v>1155.2617136345007</v>
      </c>
      <c r="F8977" s="1" t="s">
        <v>510</v>
      </c>
      <c r="G8977" s="1">
        <v>1</v>
      </c>
      <c r="H8977" s="1" t="s">
        <v>505</v>
      </c>
      <c r="I89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3.5007930716196989</v>
      </c>
      <c r="J8977" s="1" t="str">
        <f>IFERROR(INDEX('consumption_figs'!$C:$C,MATCH(Table2[[#This Row],[item_code]],'consumption_figs'!A:A,0),1),"NA")</f>
        <v>pc/heat</v>
      </c>
      <c r="K8977" s="1">
        <f>+SUMIFS(prod!$E:$E,prod!$A:$A,Table2[[#This Row],[date]],prod!$G:$G,Table2[[#This Row],[production_line]],prod!$F:$F,Table2[[#This Row],[output_type]])</f>
        <v>24</v>
      </c>
      <c r="L8977">
        <f>+Table2[[#This Row],[cons_qty_base_uom]]/Table2[[#This Row],[Column1]]</f>
        <v>3.5007930716196989</v>
      </c>
    </row>
    <row r="8978" spans="1:12" x14ac:dyDescent="0.25">
      <c r="A8978" s="2">
        <v>45352</v>
      </c>
      <c r="B8978" s="1" t="s">
        <v>183</v>
      </c>
      <c r="C8978" s="4">
        <v>155.64109843751561</v>
      </c>
      <c r="D8978" s="4">
        <v>1.3774237211720133</v>
      </c>
      <c r="E8978" s="4">
        <v>1789.8726320314295</v>
      </c>
      <c r="F8978" s="1" t="s">
        <v>510</v>
      </c>
      <c r="G8978" s="1">
        <v>1</v>
      </c>
      <c r="H8978" s="1" t="s">
        <v>505</v>
      </c>
      <c r="I89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6.485045768229817</v>
      </c>
      <c r="J8978" s="1" t="str">
        <f>IFERROR(INDEX('consumption_figs'!$C:$C,MATCH(Table2[[#This Row],[item_code]],'consumption_figs'!A:A,0),1),"NA")</f>
        <v>pc/heat</v>
      </c>
      <c r="K8978" s="1">
        <f>+SUMIFS(prod!$E:$E,prod!$A:$A,Table2[[#This Row],[date]],prod!$G:$G,Table2[[#This Row],[production_line]],prod!$F:$F,Table2[[#This Row],[output_type]])</f>
        <v>24</v>
      </c>
      <c r="L8978">
        <f>+Table2[[#This Row],[cons_qty_base_uom]]/Table2[[#This Row],[Column1]]</f>
        <v>6.485045768229817</v>
      </c>
    </row>
    <row r="8979" spans="1:12" x14ac:dyDescent="0.25">
      <c r="A8979" s="2">
        <v>45352</v>
      </c>
      <c r="B8979" s="1" t="s">
        <v>185</v>
      </c>
      <c r="C8979" s="4">
        <v>2.4093049293733069</v>
      </c>
      <c r="D8979" s="4">
        <v>2.4093049293733071E-2</v>
      </c>
      <c r="E8979" s="4">
        <v>58.906541801205599</v>
      </c>
      <c r="F8979" s="1" t="s">
        <v>510</v>
      </c>
      <c r="G8979" s="1">
        <v>1</v>
      </c>
      <c r="H8979" s="1" t="s">
        <v>505</v>
      </c>
      <c r="I89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7.7719513850751844E-4</v>
      </c>
      <c r="J8979" s="1" t="str">
        <f>IFERROR(INDEX('consumption_figs'!$C:$C,MATCH(Table2[[#This Row],[item_code]],'consumption_figs'!A:A,0),1),"NA")</f>
        <v>NA</v>
      </c>
      <c r="K8979" s="1">
        <f>+SUMIFS(prod!$E:$E,prod!$A:$A,Table2[[#This Row],[date]],prod!$G:$G,Table2[[#This Row],[production_line]],prod!$F:$F,Table2[[#This Row],[output_type]])</f>
        <v>24</v>
      </c>
      <c r="L8979">
        <f>+Table2[[#This Row],[cons_qty_base_uom]]/Table2[[#This Row],[Column1]]</f>
        <v>0.10038770539055446</v>
      </c>
    </row>
    <row r="8980" spans="1:12" x14ac:dyDescent="0.25">
      <c r="A8980" s="2">
        <v>45352</v>
      </c>
      <c r="B8980" s="1" t="s">
        <v>187</v>
      </c>
      <c r="C8980" s="4">
        <v>2.4093049293733069</v>
      </c>
      <c r="D8980" s="4">
        <v>2.4093049293733071E-2</v>
      </c>
      <c r="E8980" s="4">
        <v>58.878112003039</v>
      </c>
      <c r="F8980" s="1" t="s">
        <v>510</v>
      </c>
      <c r="G8980" s="1">
        <v>1</v>
      </c>
      <c r="H8980" s="1" t="s">
        <v>505</v>
      </c>
      <c r="I89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7.7719513850751844E-4</v>
      </c>
      <c r="J8980" s="1" t="str">
        <f>IFERROR(INDEX('consumption_figs'!$C:$C,MATCH(Table2[[#This Row],[item_code]],'consumption_figs'!A:A,0),1),"NA")</f>
        <v>NA</v>
      </c>
      <c r="K8980" s="1">
        <f>+SUMIFS(prod!$E:$E,prod!$A:$A,Table2[[#This Row],[date]],prod!$G:$G,Table2[[#This Row],[production_line]],prod!$F:$F,Table2[[#This Row],[output_type]])</f>
        <v>24</v>
      </c>
      <c r="L8980">
        <f>+Table2[[#This Row],[cons_qty_base_uom]]/Table2[[#This Row],[Column1]]</f>
        <v>0.10038770539055446</v>
      </c>
    </row>
    <row r="8981" spans="1:12" x14ac:dyDescent="0.25">
      <c r="A8981" s="2">
        <v>45352</v>
      </c>
      <c r="B8981" s="1" t="s">
        <v>191</v>
      </c>
      <c r="C8981" s="4">
        <v>399.06850739256043</v>
      </c>
      <c r="D8981" s="4">
        <v>2.7815074965261464</v>
      </c>
      <c r="E8981" s="4">
        <v>4345.8560455049837</v>
      </c>
      <c r="F8981" s="1" t="s">
        <v>510</v>
      </c>
      <c r="G8981" s="1">
        <v>1</v>
      </c>
      <c r="H8981" s="1" t="s">
        <v>505</v>
      </c>
      <c r="I89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16.627854474690018</v>
      </c>
      <c r="J8981" s="1" t="str">
        <f>IFERROR(INDEX('consumption_figs'!$C:$C,MATCH(Table2[[#This Row],[item_code]],'consumption_figs'!A:A,0),1),"NA")</f>
        <v>pc/heat</v>
      </c>
      <c r="K8981" s="1">
        <f>+SUMIFS(prod!$E:$E,prod!$A:$A,Table2[[#This Row],[date]],prod!$G:$G,Table2[[#This Row],[production_line]],prod!$F:$F,Table2[[#This Row],[output_type]])</f>
        <v>24</v>
      </c>
      <c r="L8981">
        <f>+Table2[[#This Row],[cons_qty_base_uom]]/Table2[[#This Row],[Column1]]</f>
        <v>16.627854474690018</v>
      </c>
    </row>
    <row r="8982" spans="1:12" x14ac:dyDescent="0.25">
      <c r="A8982" s="2">
        <v>45352</v>
      </c>
      <c r="B8982" s="1" t="s">
        <v>193</v>
      </c>
      <c r="C8982" s="4">
        <v>93.305809083002615</v>
      </c>
      <c r="D8982" s="4">
        <v>0.75950928593564127</v>
      </c>
      <c r="E8982" s="4">
        <v>933.05809083002612</v>
      </c>
      <c r="F8982" s="1" t="s">
        <v>510</v>
      </c>
      <c r="G8982" s="1">
        <v>1</v>
      </c>
      <c r="H8982" s="1" t="s">
        <v>505</v>
      </c>
      <c r="I89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3.8877420451251088</v>
      </c>
      <c r="J8982" s="1" t="str">
        <f>IFERROR(INDEX('consumption_figs'!$C:$C,MATCH(Table2[[#This Row],[item_code]],'consumption_figs'!A:A,0),1),"NA")</f>
        <v>pc/heat</v>
      </c>
      <c r="K8982" s="1">
        <f>+SUMIFS(prod!$E:$E,prod!$A:$A,Table2[[#This Row],[date]],prod!$G:$G,Table2[[#This Row],[production_line]],prod!$F:$F,Table2[[#This Row],[output_type]])</f>
        <v>24</v>
      </c>
      <c r="L8982">
        <f>+Table2[[#This Row],[cons_qty_base_uom]]/Table2[[#This Row],[Column1]]</f>
        <v>3.8877420451251088</v>
      </c>
    </row>
    <row r="8983" spans="1:12" x14ac:dyDescent="0.25">
      <c r="A8983" s="2">
        <v>45352</v>
      </c>
      <c r="B8983" s="1" t="s">
        <v>195</v>
      </c>
      <c r="C8983" s="4">
        <v>214.16530544920175</v>
      </c>
      <c r="D8983" s="4">
        <v>1.7433055863565026</v>
      </c>
      <c r="E8983" s="4">
        <v>2141.6530544920174</v>
      </c>
      <c r="F8983" s="1" t="s">
        <v>510</v>
      </c>
      <c r="G8983" s="1">
        <v>1</v>
      </c>
      <c r="H8983" s="1" t="s">
        <v>505</v>
      </c>
      <c r="I89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8.9235543937167403</v>
      </c>
      <c r="J8983" s="1" t="str">
        <f>IFERROR(INDEX('consumption_figs'!$C:$C,MATCH(Table2[[#This Row],[item_code]],'consumption_figs'!A:A,0),1),"NA")</f>
        <v>pc/heat</v>
      </c>
      <c r="K8983" s="1">
        <f>+SUMIFS(prod!$E:$E,prod!$A:$A,Table2[[#This Row],[date]],prod!$G:$G,Table2[[#This Row],[production_line]],prod!$F:$F,Table2[[#This Row],[output_type]])</f>
        <v>24</v>
      </c>
      <c r="L8983">
        <f>+Table2[[#This Row],[cons_qty_base_uom]]/Table2[[#This Row],[Column1]]</f>
        <v>8.9235543937167403</v>
      </c>
    </row>
    <row r="8984" spans="1:12" x14ac:dyDescent="0.25">
      <c r="A8984" s="2">
        <v>45352</v>
      </c>
      <c r="B8984" s="1" t="s">
        <v>189</v>
      </c>
      <c r="C8984" s="4">
        <v>116.6979696700089</v>
      </c>
      <c r="D8984" s="4">
        <v>0.81571880799336216</v>
      </c>
      <c r="E8984" s="4">
        <v>1270.8408897063971</v>
      </c>
      <c r="F8984" s="1" t="s">
        <v>510</v>
      </c>
      <c r="G8984" s="1">
        <v>1</v>
      </c>
      <c r="H8984" s="1" t="s">
        <v>505</v>
      </c>
      <c r="I89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4.8624154029170379</v>
      </c>
      <c r="J8984" s="1" t="str">
        <f>IFERROR(INDEX('consumption_figs'!$C:$C,MATCH(Table2[[#This Row],[item_code]],'consumption_figs'!A:A,0),1),"NA")</f>
        <v>pc/heat</v>
      </c>
      <c r="K8984" s="1">
        <f>+SUMIFS(prod!$E:$E,prod!$A:$A,Table2[[#This Row],[date]],prod!$G:$G,Table2[[#This Row],[production_line]],prod!$F:$F,Table2[[#This Row],[output_type]])</f>
        <v>24</v>
      </c>
      <c r="L8984">
        <f>+Table2[[#This Row],[cons_qty_base_uom]]/Table2[[#This Row],[Column1]]</f>
        <v>4.8624154029170379</v>
      </c>
    </row>
    <row r="8985" spans="1:12" x14ac:dyDescent="0.25">
      <c r="A8985" s="2">
        <v>45352</v>
      </c>
      <c r="B8985" s="1" t="s">
        <v>199</v>
      </c>
      <c r="C8985" s="4">
        <v>14.455829576239841</v>
      </c>
      <c r="D8985" s="4">
        <v>0.13443921505903053</v>
      </c>
      <c r="E8985" s="4">
        <v>190.23871722331631</v>
      </c>
      <c r="F8985" s="1" t="s">
        <v>510</v>
      </c>
      <c r="G8985" s="1">
        <v>1</v>
      </c>
      <c r="H8985" s="1" t="s">
        <v>505</v>
      </c>
      <c r="I89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0.60232623234332672</v>
      </c>
      <c r="J8985" s="1" t="str">
        <f>IFERROR(INDEX('consumption_figs'!$C:$C,MATCH(Table2[[#This Row],[item_code]],'consumption_figs'!A:A,0),1),"NA")</f>
        <v>pc/heat</v>
      </c>
      <c r="K8985" s="1">
        <f>+SUMIFS(prod!$E:$E,prod!$A:$A,Table2[[#This Row],[date]],prod!$G:$G,Table2[[#This Row],[production_line]],prod!$F:$F,Table2[[#This Row],[output_type]])</f>
        <v>24</v>
      </c>
      <c r="L8985">
        <f>+Table2[[#This Row],[cons_qty_base_uom]]/Table2[[#This Row],[Column1]]</f>
        <v>0.60232623234332672</v>
      </c>
    </row>
    <row r="8986" spans="1:12" x14ac:dyDescent="0.25">
      <c r="A8986" s="2">
        <v>45352</v>
      </c>
      <c r="B8986" s="1" t="s">
        <v>197</v>
      </c>
      <c r="C8986" s="4">
        <v>8.9801365549368715</v>
      </c>
      <c r="D8986" s="4">
        <v>8.3515269960912908E-2</v>
      </c>
      <c r="E8986" s="4">
        <v>118.17859706296923</v>
      </c>
      <c r="F8986" s="1" t="s">
        <v>510</v>
      </c>
      <c r="G8986" s="1">
        <v>1</v>
      </c>
      <c r="H8986" s="1" t="s">
        <v>505</v>
      </c>
      <c r="I89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0.37417235645570296</v>
      </c>
      <c r="J8986" s="1" t="str">
        <f>IFERROR(INDEX('consumption_figs'!$C:$C,MATCH(Table2[[#This Row],[item_code]],'consumption_figs'!A:A,0),1),"NA")</f>
        <v>pc/heat</v>
      </c>
      <c r="K8986" s="1">
        <f>+SUMIFS(prod!$E:$E,prod!$A:$A,Table2[[#This Row],[date]],prod!$G:$G,Table2[[#This Row],[production_line]],prod!$F:$F,Table2[[#This Row],[output_type]])</f>
        <v>24</v>
      </c>
      <c r="L8986">
        <f>+Table2[[#This Row],[cons_qty_base_uom]]/Table2[[#This Row],[Column1]]</f>
        <v>0.37417235645570296</v>
      </c>
    </row>
    <row r="8987" spans="1:12" x14ac:dyDescent="0.25">
      <c r="A8987" s="2">
        <v>45352</v>
      </c>
      <c r="B8987" s="1" t="s">
        <v>264</v>
      </c>
      <c r="C8987" s="4">
        <v>0.15147314855485444</v>
      </c>
      <c r="D8987" s="4">
        <v>0.15147314855485444</v>
      </c>
      <c r="E8987" s="4">
        <v>95.882503035222868</v>
      </c>
      <c r="F8987" s="1" t="s">
        <v>510</v>
      </c>
      <c r="G8987" s="1">
        <v>1</v>
      </c>
      <c r="H8987" s="1" t="s">
        <v>505</v>
      </c>
      <c r="I89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3.4300984727095661E-2</v>
      </c>
      <c r="J8987" s="1" t="str">
        <f>IFERROR(INDEX('consumption_figs'!$C:$C,MATCH(Table2[[#This Row],[item_code]],'consumption_figs'!A:A,0),1),"NA")</f>
        <v>kg/ton</v>
      </c>
      <c r="K8987" s="1">
        <f>+SUMIFS(prod!$E:$E,prod!$A:$A,Table2[[#This Row],[date]],prod!$G:$G,Table2[[#This Row],[production_line]],prod!$F:$F,Table2[[#This Row],[output_type]])</f>
        <v>24</v>
      </c>
      <c r="L8987">
        <f>+Table2[[#This Row],[cons_qty_base_uom]]/Table2[[#This Row],[Column1]]</f>
        <v>6.3113811897856018E-3</v>
      </c>
    </row>
    <row r="8988" spans="1:12" x14ac:dyDescent="0.25">
      <c r="A8988" s="2">
        <v>45352</v>
      </c>
      <c r="B8988" s="1" t="s">
        <v>162</v>
      </c>
      <c r="C8988" s="4">
        <v>2.978777003588815</v>
      </c>
      <c r="D8988" s="4">
        <v>8.6086655403716753E-2</v>
      </c>
      <c r="E8988" s="4">
        <v>557.0312996711084</v>
      </c>
      <c r="F8988" s="1" t="s">
        <v>510</v>
      </c>
      <c r="G8988" s="1">
        <v>1</v>
      </c>
      <c r="H8988" s="1" t="s">
        <v>505</v>
      </c>
      <c r="I89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0.12411570848286729</v>
      </c>
      <c r="J8988" s="1" t="str">
        <f>IFERROR(INDEX('consumption_figs'!$C:$C,MATCH(Table2[[#This Row],[item_code]],'consumption_figs'!A:A,0),1),"NA")</f>
        <v>pc/heat</v>
      </c>
      <c r="K8988" s="1">
        <f>+SUMIFS(prod!$E:$E,prod!$A:$A,Table2[[#This Row],[date]],prod!$G:$G,Table2[[#This Row],[production_line]],prod!$F:$F,Table2[[#This Row],[output_type]])</f>
        <v>24</v>
      </c>
      <c r="L8988">
        <f>+Table2[[#This Row],[cons_qty_base_uom]]/Table2[[#This Row],[Column1]]</f>
        <v>0.12411570848286729</v>
      </c>
    </row>
    <row r="8989" spans="1:12" x14ac:dyDescent="0.25">
      <c r="A8989" s="2">
        <v>45352</v>
      </c>
      <c r="B8989" s="1" t="s">
        <v>61</v>
      </c>
      <c r="C8989" s="4">
        <v>2.9787770035888155</v>
      </c>
      <c r="D8989" s="4">
        <v>1.0425719512560855E-2</v>
      </c>
      <c r="E8989" s="4">
        <v>26.808993032299341</v>
      </c>
      <c r="F8989" s="1" t="s">
        <v>510</v>
      </c>
      <c r="G8989" s="1">
        <v>1</v>
      </c>
      <c r="H8989" s="1" t="s">
        <v>505</v>
      </c>
      <c r="I89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0.12411570848286731</v>
      </c>
      <c r="J8989" s="1" t="str">
        <f>IFERROR(INDEX('consumption_figs'!$C:$C,MATCH(Table2[[#This Row],[item_code]],'consumption_figs'!A:A,0),1),"NA")</f>
        <v>pc/heat</v>
      </c>
      <c r="K8989" s="1">
        <f>+SUMIFS(prod!$E:$E,prod!$A:$A,Table2[[#This Row],[date]],prod!$G:$G,Table2[[#This Row],[production_line]],prod!$F:$F,Table2[[#This Row],[output_type]])</f>
        <v>24</v>
      </c>
      <c r="L8989">
        <f>+Table2[[#This Row],[cons_qty_base_uom]]/Table2[[#This Row],[Column1]]</f>
        <v>0.12411570848286731</v>
      </c>
    </row>
    <row r="8990" spans="1:12" x14ac:dyDescent="0.25">
      <c r="A8990" s="2">
        <v>45352</v>
      </c>
      <c r="B8990" s="1" t="s">
        <v>163</v>
      </c>
      <c r="C8990" s="4">
        <v>1.1389441484310177</v>
      </c>
      <c r="D8990" s="4">
        <v>0.15717429248348044</v>
      </c>
      <c r="E8990" s="4">
        <v>476.07865404416538</v>
      </c>
      <c r="F8990" s="1" t="s">
        <v>510</v>
      </c>
      <c r="G8990" s="1">
        <v>1</v>
      </c>
      <c r="H8990" s="1" t="s">
        <v>505</v>
      </c>
      <c r="I89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4.7456006184625733E-2</v>
      </c>
      <c r="J8990" s="1" t="str">
        <f>IFERROR(INDEX('consumption_figs'!$C:$C,MATCH(Table2[[#This Row],[item_code]],'consumption_figs'!A:A,0),1),"NA")</f>
        <v>pc/heat</v>
      </c>
      <c r="K8990" s="1">
        <f>+SUMIFS(prod!$E:$E,prod!$A:$A,Table2[[#This Row],[date]],prod!$G:$G,Table2[[#This Row],[production_line]],prod!$F:$F,Table2[[#This Row],[output_type]])</f>
        <v>24</v>
      </c>
      <c r="L8990">
        <f>+Table2[[#This Row],[cons_qty_base_uom]]/Table2[[#This Row],[Column1]]</f>
        <v>4.7456006184625733E-2</v>
      </c>
    </row>
    <row r="8991" spans="1:12" x14ac:dyDescent="0.25">
      <c r="A8991" s="2">
        <v>45352</v>
      </c>
      <c r="B8991" s="1" t="e">
        <f>+#REF!</f>
        <v>#REF!</v>
      </c>
      <c r="C8991" s="4">
        <v>8.8925254665960232</v>
      </c>
      <c r="D8991" s="4">
        <v>0.10653245508982036</v>
      </c>
      <c r="E8991" s="4">
        <v>729.18708826087391</v>
      </c>
      <c r="F8991" s="1" t="s">
        <v>510</v>
      </c>
      <c r="G8991" s="1">
        <v>1</v>
      </c>
      <c r="H8991" s="1" t="s">
        <v>505</v>
      </c>
      <c r="I89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3.4365308093490437E-3</v>
      </c>
      <c r="J8991" s="1" t="str">
        <f>IFERROR(INDEX('consumption_figs'!$C:$C,MATCH(Table2[[#This Row],[item_code]],'consumption_figs'!A:A,0),1),"NA")</f>
        <v>NA</v>
      </c>
      <c r="K8991" s="1">
        <f>+SUMIFS(prod!$E:$E,prod!$A:$A,Table2[[#This Row],[date]],prod!$G:$G,Table2[[#This Row],[production_line]],prod!$F:$F,Table2[[#This Row],[output_type]])</f>
        <v>24</v>
      </c>
      <c r="L8991">
        <f>+Table2[[#This Row],[cons_qty_base_uom]]/Table2[[#This Row],[Column1]]</f>
        <v>0.37052189444150097</v>
      </c>
    </row>
    <row r="8992" spans="1:12" x14ac:dyDescent="0.25">
      <c r="A8992" s="2">
        <v>45352</v>
      </c>
      <c r="B8992" s="1" t="s">
        <v>160</v>
      </c>
      <c r="C8992" s="4">
        <v>2.0588605760099168</v>
      </c>
      <c r="D8992" s="4">
        <v>2.5818111623164358E-2</v>
      </c>
      <c r="E8992" s="4">
        <v>144.12024032069417</v>
      </c>
      <c r="F8992" s="1" t="s">
        <v>510</v>
      </c>
      <c r="G8992" s="1">
        <v>1</v>
      </c>
      <c r="H8992" s="1" t="s">
        <v>505</v>
      </c>
      <c r="I89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8.5785857333746537E-2</v>
      </c>
      <c r="J8992" s="1" t="str">
        <f>IFERROR(INDEX('consumption_figs'!$C:$C,MATCH(Table2[[#This Row],[item_code]],'consumption_figs'!A:A,0),1),"NA")</f>
        <v>pc/heat</v>
      </c>
      <c r="K8992" s="1">
        <f>+SUMIFS(prod!$E:$E,prod!$A:$A,Table2[[#This Row],[date]],prod!$G:$G,Table2[[#This Row],[production_line]],prod!$F:$F,Table2[[#This Row],[output_type]])</f>
        <v>24</v>
      </c>
      <c r="L8992">
        <f>+Table2[[#This Row],[cons_qty_base_uom]]/Table2[[#This Row],[Column1]]</f>
        <v>8.5785857333746537E-2</v>
      </c>
    </row>
    <row r="8993" spans="1:12" x14ac:dyDescent="0.25">
      <c r="A8993" s="2">
        <v>45352</v>
      </c>
      <c r="B8993" s="1" t="e">
        <f>+#REF!</f>
        <v>#REF!</v>
      </c>
      <c r="C8993" s="4">
        <v>17.6974398448512</v>
      </c>
      <c r="D8993" s="4">
        <v>0.2017508142313037</v>
      </c>
      <c r="E8993" s="4">
        <v>4282.78044245399</v>
      </c>
      <c r="F8993" s="1" t="s">
        <v>510</v>
      </c>
      <c r="G8993" s="1">
        <v>1</v>
      </c>
      <c r="H8993" s="1" t="s">
        <v>505</v>
      </c>
      <c r="I89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6.508090781654958E-3</v>
      </c>
      <c r="J8993" s="1" t="str">
        <f>IFERROR(INDEX('consumption_figs'!$C:$C,MATCH(Table2[[#This Row],[item_code]],'consumption_figs'!A:A,0),1),"NA")</f>
        <v>NA</v>
      </c>
      <c r="K8993" s="1">
        <f>+SUMIFS(prod!$E:$E,prod!$A:$A,Table2[[#This Row],[date]],prod!$G:$G,Table2[[#This Row],[production_line]],prod!$F:$F,Table2[[#This Row],[output_type]])</f>
        <v>24</v>
      </c>
      <c r="L8993">
        <f>+Table2[[#This Row],[cons_qty_base_uom]]/Table2[[#This Row],[Column1]]</f>
        <v>0.73739332686879999</v>
      </c>
    </row>
    <row r="8994" spans="1:12" x14ac:dyDescent="0.25">
      <c r="A8994" s="2">
        <v>45352</v>
      </c>
      <c r="B8994" s="1" t="s">
        <v>161</v>
      </c>
      <c r="C8994" s="4">
        <v>0.56947207421550883</v>
      </c>
      <c r="D8994" s="4">
        <v>8.2573450761248779E-2</v>
      </c>
      <c r="E8994" s="4">
        <v>241.45615946737576</v>
      </c>
      <c r="F8994" s="1" t="s">
        <v>510</v>
      </c>
      <c r="G8994" s="1">
        <v>1</v>
      </c>
      <c r="H8994" s="1" t="s">
        <v>505</v>
      </c>
      <c r="I89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2.3728003092312867E-2</v>
      </c>
      <c r="J8994" s="1" t="str">
        <f>IFERROR(INDEX('consumption_figs'!$C:$C,MATCH(Table2[[#This Row],[item_code]],'consumption_figs'!A:A,0),1),"NA")</f>
        <v>pc/heat</v>
      </c>
      <c r="K8994" s="1">
        <f>+SUMIFS(prod!$E:$E,prod!$A:$A,Table2[[#This Row],[date]],prod!$G:$G,Table2[[#This Row],[production_line]],prod!$F:$F,Table2[[#This Row],[output_type]])</f>
        <v>24</v>
      </c>
      <c r="L8994">
        <f>+Table2[[#This Row],[cons_qty_base_uom]]/Table2[[#This Row],[Column1]]</f>
        <v>2.3728003092312867E-2</v>
      </c>
    </row>
    <row r="8995" spans="1:12" x14ac:dyDescent="0.25">
      <c r="A8995" s="2">
        <v>45352</v>
      </c>
      <c r="B8995" s="1" t="s">
        <v>204</v>
      </c>
      <c r="C8995" s="4">
        <v>0.79591836734693877</v>
      </c>
      <c r="D8995" s="4">
        <v>3.9795918367346944E-2</v>
      </c>
      <c r="E8995" s="4">
        <v>123.36734693877551</v>
      </c>
      <c r="F8995" s="1" t="s">
        <v>510</v>
      </c>
      <c r="G8995" s="1">
        <v>1</v>
      </c>
      <c r="H8995" s="1" t="s">
        <v>505</v>
      </c>
      <c r="I89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3.3163265306122451E-2</v>
      </c>
      <c r="J8995" s="1" t="str">
        <f>IFERROR(INDEX('consumption_figs'!$C:$C,MATCH(Table2[[#This Row],[item_code]],'consumption_figs'!A:A,0),1),"NA")</f>
        <v>pc/heat</v>
      </c>
      <c r="K8995" s="1">
        <f>+SUMIFS(prod!$E:$E,prod!$A:$A,Table2[[#This Row],[date]],prod!$G:$G,Table2[[#This Row],[production_line]],prod!$F:$F,Table2[[#This Row],[output_type]])</f>
        <v>24</v>
      </c>
      <c r="L8995">
        <f>+Table2[[#This Row],[cons_qty_base_uom]]/Table2[[#This Row],[Column1]]</f>
        <v>3.3163265306122451E-2</v>
      </c>
    </row>
    <row r="8996" spans="1:12" x14ac:dyDescent="0.25">
      <c r="A8996" s="2">
        <v>45352</v>
      </c>
      <c r="B8996" s="1" t="s">
        <v>287</v>
      </c>
      <c r="C8996" s="4">
        <v>0.15918367346938683</v>
      </c>
      <c r="D8996" s="4">
        <v>0.15918367346938683</v>
      </c>
      <c r="E8996" s="4">
        <v>273.63673469387595</v>
      </c>
      <c r="F8996" s="1" t="s">
        <v>510</v>
      </c>
      <c r="G8996" s="1">
        <v>1</v>
      </c>
      <c r="H8996" s="1" t="s">
        <v>505</v>
      </c>
      <c r="I89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3.604702750665463E-2</v>
      </c>
      <c r="J8996" s="1" t="str">
        <f>IFERROR(INDEX('consumption_figs'!$C:$C,MATCH(Table2[[#This Row],[item_code]],'consumption_figs'!A:A,0),1),"NA")</f>
        <v>kg/ton</v>
      </c>
      <c r="K8996" s="1">
        <f>+SUMIFS(prod!$E:$E,prod!$A:$A,Table2[[#This Row],[date]],prod!$G:$G,Table2[[#This Row],[production_line]],prod!$F:$F,Table2[[#This Row],[output_type]])</f>
        <v>24</v>
      </c>
      <c r="L8996">
        <f>+Table2[[#This Row],[cons_qty_base_uom]]/Table2[[#This Row],[Column1]]</f>
        <v>6.6326530612244514E-3</v>
      </c>
    </row>
    <row r="8997" spans="1:12" x14ac:dyDescent="0.25">
      <c r="A8997" s="2">
        <v>45352</v>
      </c>
      <c r="B8997" s="1" t="s">
        <v>285</v>
      </c>
      <c r="C8997" s="4">
        <v>0.15102040816326512</v>
      </c>
      <c r="D8997" s="4">
        <v>0.15102040816326512</v>
      </c>
      <c r="E8997" s="4">
        <v>164.43102040816305</v>
      </c>
      <c r="F8997" s="1" t="s">
        <v>510</v>
      </c>
      <c r="G8997" s="1">
        <v>1</v>
      </c>
      <c r="H8997" s="1" t="s">
        <v>505</v>
      </c>
      <c r="I89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3.419846199349301E-2</v>
      </c>
      <c r="J8997" s="1" t="str">
        <f>IFERROR(INDEX('consumption_figs'!$C:$C,MATCH(Table2[[#This Row],[item_code]],'consumption_figs'!A:A,0),1),"NA")</f>
        <v>kg/ton</v>
      </c>
      <c r="K8997" s="1">
        <f>+SUMIFS(prod!$E:$E,prod!$A:$A,Table2[[#This Row],[date]],prod!$G:$G,Table2[[#This Row],[production_line]],prod!$F:$F,Table2[[#This Row],[output_type]])</f>
        <v>24</v>
      </c>
      <c r="L8997">
        <f>+Table2[[#This Row],[cons_qty_base_uom]]/Table2[[#This Row],[Column1]]</f>
        <v>6.292517006802713E-3</v>
      </c>
    </row>
    <row r="8998" spans="1:12" x14ac:dyDescent="0.25">
      <c r="A8998" s="2">
        <v>45352</v>
      </c>
      <c r="B8998" s="1" t="s">
        <v>288</v>
      </c>
      <c r="C8998" s="4">
        <v>0.49545454545454537</v>
      </c>
      <c r="D8998" s="4">
        <v>0.49545454545454537</v>
      </c>
      <c r="E8998" s="4">
        <v>425.09999999999991</v>
      </c>
      <c r="F8998" s="1" t="s">
        <v>510</v>
      </c>
      <c r="G8998" s="1">
        <v>1</v>
      </c>
      <c r="H8998" s="1" t="s">
        <v>505</v>
      </c>
      <c r="I89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0.11219532279314887</v>
      </c>
      <c r="J8998" s="1" t="str">
        <f>IFERROR(INDEX('consumption_figs'!$C:$C,MATCH(Table2[[#This Row],[item_code]],'consumption_figs'!A:A,0),1),"NA")</f>
        <v>kg/ton</v>
      </c>
      <c r="K8998" s="1">
        <f>+SUMIFS(prod!$E:$E,prod!$A:$A,Table2[[#This Row],[date]],prod!$G:$G,Table2[[#This Row],[production_line]],prod!$F:$F,Table2[[#This Row],[output_type]])</f>
        <v>24</v>
      </c>
      <c r="L8998">
        <f>+Table2[[#This Row],[cons_qty_base_uom]]/Table2[[#This Row],[Column1]]</f>
        <v>2.0643939393939392E-2</v>
      </c>
    </row>
    <row r="8999" spans="1:12" x14ac:dyDescent="0.25">
      <c r="A8999" s="2">
        <v>45352</v>
      </c>
      <c r="B8999" s="1" t="s">
        <v>205</v>
      </c>
      <c r="C8999" s="4">
        <v>0.18367346938775511</v>
      </c>
      <c r="D8999" s="4">
        <v>6.7702040816326548E-3</v>
      </c>
      <c r="E8999" s="4">
        <v>12.673469387755103</v>
      </c>
      <c r="F8999" s="1" t="s">
        <v>510</v>
      </c>
      <c r="G8999" s="1">
        <v>1</v>
      </c>
      <c r="H8999" s="1" t="s">
        <v>505</v>
      </c>
      <c r="I89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7.6530612244897966E-3</v>
      </c>
      <c r="J8999" s="1" t="str">
        <f>IFERROR(INDEX('consumption_figs'!$C:$C,MATCH(Table2[[#This Row],[item_code]],'consumption_figs'!A:A,0),1),"NA")</f>
        <v>pc/heat</v>
      </c>
      <c r="K8999" s="1">
        <f>+SUMIFS(prod!$E:$E,prod!$A:$A,Table2[[#This Row],[date]],prod!$G:$G,Table2[[#This Row],[production_line]],prod!$F:$F,Table2[[#This Row],[output_type]])</f>
        <v>24</v>
      </c>
      <c r="L8999">
        <f>+Table2[[#This Row],[cons_qty_base_uom]]/Table2[[#This Row],[Column1]]</f>
        <v>7.6530612244897966E-3</v>
      </c>
    </row>
    <row r="9000" spans="1:12" x14ac:dyDescent="0.25">
      <c r="A9000" s="2">
        <v>45352</v>
      </c>
      <c r="B9000" s="1" t="s">
        <v>292</v>
      </c>
      <c r="C9000" s="4">
        <v>3.9642857142857144</v>
      </c>
      <c r="D9000" s="4">
        <v>3.9642857142857144</v>
      </c>
      <c r="E9000" s="4">
        <v>2352.3278571428573</v>
      </c>
      <c r="F9000" s="1" t="s">
        <v>510</v>
      </c>
      <c r="G9000" s="1">
        <v>1</v>
      </c>
      <c r="H9000" s="1" t="s">
        <v>505</v>
      </c>
      <c r="I90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0.89770962732919257</v>
      </c>
      <c r="J9000" s="1" t="str">
        <f>IFERROR(INDEX('consumption_figs'!$C:$C,MATCH(Table2[[#This Row],[item_code]],'consumption_figs'!A:A,0),1),"NA")</f>
        <v>kg/ton</v>
      </c>
      <c r="K9000" s="1">
        <f>+SUMIFS(prod!$E:$E,prod!$A:$A,Table2[[#This Row],[date]],prod!$G:$G,Table2[[#This Row],[production_line]],prod!$F:$F,Table2[[#This Row],[output_type]])</f>
        <v>24</v>
      </c>
      <c r="L9000">
        <f>+Table2[[#This Row],[cons_qty_base_uom]]/Table2[[#This Row],[Column1]]</f>
        <v>0.16517857142857142</v>
      </c>
    </row>
    <row r="9001" spans="1:12" x14ac:dyDescent="0.25">
      <c r="A9001" s="2">
        <v>45352</v>
      </c>
      <c r="B9001" s="1" t="s">
        <v>576</v>
      </c>
      <c r="C9001" s="4">
        <v>5.159762297984595E-2</v>
      </c>
      <c r="D9001" s="4">
        <v>5.159762297984595E-2</v>
      </c>
      <c r="E9001" s="4">
        <v>41.102687775563574</v>
      </c>
      <c r="F9001" s="1" t="s">
        <v>510</v>
      </c>
      <c r="G9001" s="1">
        <v>1</v>
      </c>
      <c r="H9001" s="1" t="s">
        <v>505</v>
      </c>
      <c r="I90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1.6644394509627725E-3</v>
      </c>
      <c r="J9001" s="1" t="str">
        <f>IFERROR(INDEX('consumption_figs'!$C:$C,MATCH(Table2[[#This Row],[item_code]],'consumption_figs'!A:A,0),1),"NA")</f>
        <v>NA</v>
      </c>
      <c r="K9001" s="1">
        <f>+SUMIFS(prod!$E:$E,prod!$A:$A,Table2[[#This Row],[date]],prod!$G:$G,Table2[[#This Row],[production_line]],prod!$F:$F,Table2[[#This Row],[output_type]])</f>
        <v>24</v>
      </c>
      <c r="L9001">
        <f>+Table2[[#This Row],[cons_qty_base_uom]]/Table2[[#This Row],[Column1]]</f>
        <v>2.1499009574935811E-3</v>
      </c>
    </row>
    <row r="9002" spans="1:12" x14ac:dyDescent="0.25">
      <c r="A9002" s="2">
        <v>45352</v>
      </c>
      <c r="B9002" s="1" t="s">
        <v>201</v>
      </c>
      <c r="C9002" s="4">
        <v>38.37515756218955</v>
      </c>
      <c r="D9002" s="4">
        <v>7.345005157403077E-2</v>
      </c>
      <c r="E9002" s="4">
        <v>80.587830880598062</v>
      </c>
      <c r="F9002" s="1" t="s">
        <v>510</v>
      </c>
      <c r="G9002" s="1">
        <v>1</v>
      </c>
      <c r="H9002" s="1" t="s">
        <v>505</v>
      </c>
      <c r="I90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1.5989648984245646</v>
      </c>
      <c r="J9002" s="1" t="str">
        <f>IFERROR(INDEX('consumption_figs'!$C:$C,MATCH(Table2[[#This Row],[item_code]],'consumption_figs'!A:A,0),1),"NA")</f>
        <v>pc/heat</v>
      </c>
      <c r="K9002" s="1">
        <f>+SUMIFS(prod!$E:$E,prod!$A:$A,Table2[[#This Row],[date]],prod!$G:$G,Table2[[#This Row],[production_line]],prod!$F:$F,Table2[[#This Row],[output_type]])</f>
        <v>24</v>
      </c>
      <c r="L9002">
        <f>+Table2[[#This Row],[cons_qty_base_uom]]/Table2[[#This Row],[Column1]]</f>
        <v>1.5989648984245646</v>
      </c>
    </row>
    <row r="9003" spans="1:12" x14ac:dyDescent="0.25">
      <c r="A9003" s="2">
        <v>45352</v>
      </c>
      <c r="B9003" s="1" t="s">
        <v>579</v>
      </c>
      <c r="C9003" s="4">
        <v>4.7968946952736937</v>
      </c>
      <c r="D9003" s="4">
        <v>2.5903231354477949E-2</v>
      </c>
      <c r="E9003" s="4">
        <v>211.88862435541739</v>
      </c>
      <c r="F9003" s="1" t="s">
        <v>510</v>
      </c>
      <c r="G9003" s="1">
        <v>1</v>
      </c>
      <c r="H9003" s="1" t="s">
        <v>505</v>
      </c>
      <c r="I90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8.3558810820896616E-4</v>
      </c>
      <c r="J9003" s="1" t="str">
        <f>IFERROR(INDEX('consumption_figs'!$C:$C,MATCH(Table2[[#This Row],[item_code]],'consumption_figs'!A:A,0),1),"NA")</f>
        <v>NA</v>
      </c>
      <c r="K9003" s="1">
        <f>+SUMIFS(prod!$E:$E,prod!$A:$A,Table2[[#This Row],[date]],prod!$G:$G,Table2[[#This Row],[production_line]],prod!$F:$F,Table2[[#This Row],[output_type]])</f>
        <v>24</v>
      </c>
      <c r="L9003">
        <f>+Table2[[#This Row],[cons_qty_base_uom]]/Table2[[#This Row],[Column1]]</f>
        <v>0.19987061230307057</v>
      </c>
    </row>
    <row r="9004" spans="1:12" x14ac:dyDescent="0.25">
      <c r="A9004" s="2">
        <v>45352</v>
      </c>
      <c r="B9004" s="1" t="s">
        <v>59</v>
      </c>
      <c r="C9004" s="4">
        <v>0.95937893905473859</v>
      </c>
      <c r="D9004" s="4">
        <v>8.6344104514926474E-3</v>
      </c>
      <c r="E9004" s="4">
        <v>33.962014442537743</v>
      </c>
      <c r="F9004" s="1" t="s">
        <v>510</v>
      </c>
      <c r="G9004" s="1">
        <v>1</v>
      </c>
      <c r="H9004" s="1" t="s">
        <v>505</v>
      </c>
      <c r="I90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3.997412246061411E-2</v>
      </c>
      <c r="J9004" s="1" t="str">
        <f>IFERROR(INDEX('consumption_figs'!$C:$C,MATCH(Table2[[#This Row],[item_code]],'consumption_figs'!A:A,0),1),"NA")</f>
        <v>pc/heat</v>
      </c>
      <c r="K9004" s="1">
        <f>+SUMIFS(prod!$E:$E,prod!$A:$A,Table2[[#This Row],[date]],prod!$G:$G,Table2[[#This Row],[production_line]],prod!$F:$F,Table2[[#This Row],[output_type]])</f>
        <v>24</v>
      </c>
      <c r="L9004">
        <f>+Table2[[#This Row],[cons_qty_base_uom]]/Table2[[#This Row],[Column1]]</f>
        <v>3.997412246061411E-2</v>
      </c>
    </row>
    <row r="9005" spans="1:12" x14ac:dyDescent="0.25">
      <c r="A9005" s="2">
        <v>45352</v>
      </c>
      <c r="B9005" s="1" t="s">
        <v>60</v>
      </c>
      <c r="C9005" s="4">
        <v>18.666773071322201</v>
      </c>
      <c r="D9005" s="4">
        <v>0.26235029545359073</v>
      </c>
      <c r="E9005" s="4">
        <v>546.18978006688758</v>
      </c>
      <c r="F9005" s="1" t="s">
        <v>510</v>
      </c>
      <c r="G9005" s="1">
        <v>1</v>
      </c>
      <c r="H9005" s="1" t="s">
        <v>505</v>
      </c>
      <c r="I90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0.77778221130509173</v>
      </c>
      <c r="J9005" s="1" t="str">
        <f>IFERROR(INDEX('consumption_figs'!$C:$C,MATCH(Table2[[#This Row],[item_code]],'consumption_figs'!A:A,0),1),"NA")</f>
        <v>pc/heat</v>
      </c>
      <c r="K9005" s="1">
        <f>+SUMIFS(prod!$E:$E,prod!$A:$A,Table2[[#This Row],[date]],prod!$G:$G,Table2[[#This Row],[production_line]],prod!$F:$F,Table2[[#This Row],[output_type]])</f>
        <v>24</v>
      </c>
      <c r="L9005">
        <f>+Table2[[#This Row],[cons_qty_base_uom]]/Table2[[#This Row],[Column1]]</f>
        <v>0.77778221130509173</v>
      </c>
    </row>
    <row r="9006" spans="1:12" x14ac:dyDescent="0.25">
      <c r="A9006" s="2">
        <v>45352</v>
      </c>
      <c r="B9006" s="1" t="s">
        <v>259</v>
      </c>
      <c r="C9006" s="4">
        <v>4.9698665819741535E-2</v>
      </c>
      <c r="D9006" s="4">
        <v>4.9698665819741535E-2</v>
      </c>
      <c r="E9006" s="4">
        <v>153.77761177944424</v>
      </c>
      <c r="F9006" s="1" t="s">
        <v>510</v>
      </c>
      <c r="G9006" s="1">
        <v>1</v>
      </c>
      <c r="H9006" s="1" t="s">
        <v>505</v>
      </c>
      <c r="I90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1.1254226861354515E-2</v>
      </c>
      <c r="J9006" s="1" t="str">
        <f>IFERROR(INDEX('consumption_figs'!$C:$C,MATCH(Table2[[#This Row],[item_code]],'consumption_figs'!A:A,0),1),"NA")</f>
        <v>kg/ton</v>
      </c>
      <c r="K9006" s="1">
        <f>+SUMIFS(prod!$E:$E,prod!$A:$A,Table2[[#This Row],[date]],prod!$G:$G,Table2[[#This Row],[production_line]],prod!$F:$F,Table2[[#This Row],[output_type]])</f>
        <v>24</v>
      </c>
      <c r="L9006">
        <f>+Table2[[#This Row],[cons_qty_base_uom]]/Table2[[#This Row],[Column1]]</f>
        <v>2.0707777424892305E-3</v>
      </c>
    </row>
    <row r="9007" spans="1:12" x14ac:dyDescent="0.25">
      <c r="A9007" s="2">
        <v>45352</v>
      </c>
      <c r="B9007" s="1" t="s">
        <v>272</v>
      </c>
      <c r="C9007" s="4">
        <v>2.7410826830135394E-2</v>
      </c>
      <c r="D9007" s="4">
        <v>2.7410826830135394E-2</v>
      </c>
      <c r="E9007" s="4">
        <v>29.995667800217159</v>
      </c>
      <c r="F9007" s="1" t="s">
        <v>510</v>
      </c>
      <c r="G9007" s="1">
        <v>1</v>
      </c>
      <c r="H9007" s="1" t="s">
        <v>505</v>
      </c>
      <c r="I90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6.2071618727661676E-3</v>
      </c>
      <c r="J9007" s="1" t="str">
        <f>IFERROR(INDEX('consumption_figs'!$C:$C,MATCH(Table2[[#This Row],[item_code]],'consumption_figs'!A:A,0),1),"NA")</f>
        <v>kg/ton</v>
      </c>
      <c r="K9007" s="1">
        <f>+SUMIFS(prod!$E:$E,prod!$A:$A,Table2[[#This Row],[date]],prod!$G:$G,Table2[[#This Row],[production_line]],prod!$F:$F,Table2[[#This Row],[output_type]])</f>
        <v>24</v>
      </c>
      <c r="L9007">
        <f>+Table2[[#This Row],[cons_qty_base_uom]]/Table2[[#This Row],[Column1]]</f>
        <v>1.1421177845889747E-3</v>
      </c>
    </row>
    <row r="9008" spans="1:12" x14ac:dyDescent="0.25">
      <c r="A9008" s="2">
        <v>45383</v>
      </c>
      <c r="B9008" s="1" t="s">
        <v>80</v>
      </c>
      <c r="C9008" s="4">
        <v>1.4413429183236464</v>
      </c>
      <c r="D9008" s="4">
        <v>5.2796391098195172E-2</v>
      </c>
      <c r="E9008" s="4">
        <v>76.391174671153252</v>
      </c>
      <c r="F9008" s="1" t="s">
        <v>510</v>
      </c>
      <c r="G9008" s="1">
        <v>1</v>
      </c>
      <c r="H9008" s="1" t="s">
        <v>505</v>
      </c>
      <c r="I90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0.10295306559454617</v>
      </c>
      <c r="J9008" s="1" t="str">
        <f>IFERROR(INDEX('consumption_figs'!$C:$C,MATCH(Table2[[#This Row],[item_code]],'consumption_figs'!A:A,0),1),"NA")</f>
        <v>pc/heat</v>
      </c>
      <c r="K9008" s="1">
        <f>+SUMIFS(prod!$E:$E,prod!$A:$A,Table2[[#This Row],[date]],prod!$G:$G,Table2[[#This Row],[production_line]],prod!$F:$F,Table2[[#This Row],[output_type]])</f>
        <v>14</v>
      </c>
      <c r="L9008">
        <f>+Table2[[#This Row],[cons_qty_base_uom]]/Table2[[#This Row],[Column1]]</f>
        <v>0.10295306559454617</v>
      </c>
    </row>
    <row r="9009" spans="1:12" x14ac:dyDescent="0.25">
      <c r="A9009" s="2">
        <v>45383</v>
      </c>
      <c r="B9009" s="1" t="s">
        <v>78</v>
      </c>
      <c r="C9009" s="4">
        <v>1.8400122361578464</v>
      </c>
      <c r="D9009" s="4">
        <v>4.7122713368002445E-2</v>
      </c>
      <c r="E9009" s="4">
        <v>68.632456408687659</v>
      </c>
      <c r="F9009" s="1" t="s">
        <v>510</v>
      </c>
      <c r="G9009" s="1">
        <v>1</v>
      </c>
      <c r="H9009" s="1" t="s">
        <v>505</v>
      </c>
      <c r="I90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0.13142944543984617</v>
      </c>
      <c r="J9009" s="1" t="str">
        <f>IFERROR(INDEX('consumption_figs'!$C:$C,MATCH(Table2[[#This Row],[item_code]],'consumption_figs'!A:A,0),1),"NA")</f>
        <v>pc/heat</v>
      </c>
      <c r="K9009" s="1">
        <f>+SUMIFS(prod!$E:$E,prod!$A:$A,Table2[[#This Row],[date]],prod!$G:$G,Table2[[#This Row],[production_line]],prod!$F:$F,Table2[[#This Row],[output_type]])</f>
        <v>14</v>
      </c>
      <c r="L9009">
        <f>+Table2[[#This Row],[cons_qty_base_uom]]/Table2[[#This Row],[Column1]]</f>
        <v>0.13142944543984617</v>
      </c>
    </row>
    <row r="9010" spans="1:12" x14ac:dyDescent="0.25">
      <c r="A9010" s="2">
        <v>45383</v>
      </c>
      <c r="B9010" s="1" t="s">
        <v>144</v>
      </c>
      <c r="C9010" s="4">
        <v>2.5146833894157234</v>
      </c>
      <c r="D9010" s="4">
        <v>5.2531736004894462E-2</v>
      </c>
      <c r="E9010" s="4">
        <v>65.381768124808815</v>
      </c>
      <c r="F9010" s="1" t="s">
        <v>510</v>
      </c>
      <c r="G9010" s="1">
        <v>1</v>
      </c>
      <c r="H9010" s="1" t="s">
        <v>505</v>
      </c>
      <c r="I90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0.1796202421011231</v>
      </c>
      <c r="J9010" s="1" t="str">
        <f>IFERROR(INDEX('consumption_figs'!$C:$C,MATCH(Table2[[#This Row],[item_code]],'consumption_figs'!A:A,0),1),"NA")</f>
        <v>pc/heat</v>
      </c>
      <c r="K9010" s="1">
        <f>+SUMIFS(prod!$E:$E,prod!$A:$A,Table2[[#This Row],[date]],prod!$G:$G,Table2[[#This Row],[production_line]],prod!$F:$F,Table2[[#This Row],[output_type]])</f>
        <v>14</v>
      </c>
      <c r="L9010">
        <f>+Table2[[#This Row],[cons_qty_base_uom]]/Table2[[#This Row],[Column1]]</f>
        <v>0.1796202421011231</v>
      </c>
    </row>
    <row r="9011" spans="1:12" x14ac:dyDescent="0.25">
      <c r="A9011" s="2">
        <v>45383</v>
      </c>
      <c r="B9011" s="1" t="s">
        <v>146</v>
      </c>
      <c r="C9011" s="4">
        <v>1.3800091771183849</v>
      </c>
      <c r="D9011" s="4">
        <v>2.8883592077087798E-2</v>
      </c>
      <c r="E9011" s="4">
        <v>35.880238605078006</v>
      </c>
      <c r="F9011" s="1" t="s">
        <v>510</v>
      </c>
      <c r="G9011" s="1">
        <v>1</v>
      </c>
      <c r="H9011" s="1" t="s">
        <v>505</v>
      </c>
      <c r="I90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9.8572084079884631E-2</v>
      </c>
      <c r="J9011" s="1" t="str">
        <f>IFERROR(INDEX('consumption_figs'!$C:$C,MATCH(Table2[[#This Row],[item_code]],'consumption_figs'!A:A,0),1),"NA")</f>
        <v>pc/heat</v>
      </c>
      <c r="K9011" s="1">
        <f>+SUMIFS(prod!$E:$E,prod!$A:$A,Table2[[#This Row],[date]],prod!$G:$G,Table2[[#This Row],[production_line]],prod!$F:$F,Table2[[#This Row],[output_type]])</f>
        <v>14</v>
      </c>
      <c r="L9011">
        <f>+Table2[[#This Row],[cons_qty_base_uom]]/Table2[[#This Row],[Column1]]</f>
        <v>9.8572084079884631E-2</v>
      </c>
    </row>
    <row r="9012" spans="1:12" x14ac:dyDescent="0.25">
      <c r="A9012" s="2">
        <v>45383</v>
      </c>
      <c r="B9012" s="1" t="s">
        <v>89</v>
      </c>
      <c r="C9012" s="4">
        <v>1.5946772713368003</v>
      </c>
      <c r="D9012" s="4">
        <v>3.3807158152340158E-2</v>
      </c>
      <c r="E9012" s="4">
        <v>41.302141327623126</v>
      </c>
      <c r="F9012" s="1" t="s">
        <v>510</v>
      </c>
      <c r="G9012" s="1">
        <v>1</v>
      </c>
      <c r="H9012" s="1" t="s">
        <v>505</v>
      </c>
      <c r="I90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1.126905271744672E-3</v>
      </c>
      <c r="J9012" s="1" t="str">
        <f>IFERROR(INDEX('consumption_figs'!$C:$C,MATCH(Table2[[#This Row],[item_code]],'consumption_figs'!A:A,0),1),"NA")</f>
        <v>NA</v>
      </c>
      <c r="K9012" s="1">
        <f>+SUMIFS(prod!$E:$E,prod!$A:$A,Table2[[#This Row],[date]],prod!$G:$G,Table2[[#This Row],[production_line]],prod!$F:$F,Table2[[#This Row],[output_type]])</f>
        <v>14</v>
      </c>
      <c r="L9012">
        <f>+Table2[[#This Row],[cons_qty_base_uom]]/Table2[[#This Row],[Column1]]</f>
        <v>0.11390551938120001</v>
      </c>
    </row>
    <row r="9013" spans="1:12" x14ac:dyDescent="0.25">
      <c r="A9013" s="2">
        <v>45383</v>
      </c>
      <c r="B9013" s="1" t="s">
        <v>117</v>
      </c>
      <c r="C9013" s="4">
        <v>9.660064239828694</v>
      </c>
      <c r="D9013" s="4">
        <v>0.19822451820128478</v>
      </c>
      <c r="E9013" s="4">
        <v>267.5837794432548</v>
      </c>
      <c r="F9013" s="1" t="s">
        <v>510</v>
      </c>
      <c r="G9013" s="1">
        <v>1</v>
      </c>
      <c r="H9013" s="1" t="s">
        <v>505</v>
      </c>
      <c r="I90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0.69000458855919244</v>
      </c>
      <c r="J9013" s="1" t="str">
        <f>IFERROR(INDEX('consumption_figs'!$C:$C,MATCH(Table2[[#This Row],[item_code]],'consumption_figs'!A:A,0),1),"NA")</f>
        <v>pc/heat</v>
      </c>
      <c r="K9013" s="1">
        <f>+SUMIFS(prod!$E:$E,prod!$A:$A,Table2[[#This Row],[date]],prod!$G:$G,Table2[[#This Row],[production_line]],prod!$F:$F,Table2[[#This Row],[output_type]])</f>
        <v>14</v>
      </c>
      <c r="L9013">
        <f>+Table2[[#This Row],[cons_qty_base_uom]]/Table2[[#This Row],[Column1]]</f>
        <v>0.69000458855919244</v>
      </c>
    </row>
    <row r="9014" spans="1:12" x14ac:dyDescent="0.25">
      <c r="A9014" s="2">
        <v>45383</v>
      </c>
      <c r="B9014" s="1" t="s">
        <v>115</v>
      </c>
      <c r="C9014" s="4">
        <v>8.4027225451208327</v>
      </c>
      <c r="D9014" s="4">
        <v>0.1725919210767819</v>
      </c>
      <c r="E9014" s="4">
        <v>232.75541449984706</v>
      </c>
      <c r="F9014" s="1" t="s">
        <v>510</v>
      </c>
      <c r="G9014" s="1">
        <v>1</v>
      </c>
      <c r="H9014" s="1" t="s">
        <v>505</v>
      </c>
      <c r="I90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0.60019446750863092</v>
      </c>
      <c r="J9014" s="1" t="str">
        <f>IFERROR(INDEX('consumption_figs'!$C:$C,MATCH(Table2[[#This Row],[item_code]],'consumption_figs'!A:A,0),1),"NA")</f>
        <v>pc/heat</v>
      </c>
      <c r="K9014" s="1">
        <f>+SUMIFS(prod!$E:$E,prod!$A:$A,Table2[[#This Row],[date]],prod!$G:$G,Table2[[#This Row],[production_line]],prod!$F:$F,Table2[[#This Row],[output_type]])</f>
        <v>14</v>
      </c>
      <c r="L9014">
        <f>+Table2[[#This Row],[cons_qty_base_uom]]/Table2[[#This Row],[Column1]]</f>
        <v>0.60019446750863092</v>
      </c>
    </row>
    <row r="9015" spans="1:12" x14ac:dyDescent="0.25">
      <c r="A9015" s="2">
        <v>45383</v>
      </c>
      <c r="B9015" s="1" t="s">
        <v>119</v>
      </c>
      <c r="C9015" s="4">
        <v>24.288161517283573</v>
      </c>
      <c r="D9015" s="4">
        <v>0.49839307433465896</v>
      </c>
      <c r="E9015" s="4">
        <v>672.78207402875501</v>
      </c>
      <c r="F9015" s="1" t="s">
        <v>510</v>
      </c>
      <c r="G9015" s="1">
        <v>1</v>
      </c>
      <c r="H9015" s="1" t="s">
        <v>505</v>
      </c>
      <c r="I90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1.7348686798059696</v>
      </c>
      <c r="J9015" s="1" t="str">
        <f>IFERROR(INDEX('consumption_figs'!$C:$C,MATCH(Table2[[#This Row],[item_code]],'consumption_figs'!A:A,0),1),"NA")</f>
        <v>pc/heat</v>
      </c>
      <c r="K9015" s="1">
        <f>+SUMIFS(prod!$E:$E,prod!$A:$A,Table2[[#This Row],[date]],prod!$G:$G,Table2[[#This Row],[production_line]],prod!$F:$F,Table2[[#This Row],[output_type]])</f>
        <v>14</v>
      </c>
      <c r="L9015">
        <f>+Table2[[#This Row],[cons_qty_base_uom]]/Table2[[#This Row],[Column1]]</f>
        <v>1.7348686798059696</v>
      </c>
    </row>
    <row r="9016" spans="1:12" x14ac:dyDescent="0.25">
      <c r="A9016" s="2">
        <v>45383</v>
      </c>
      <c r="B9016" s="1" t="s">
        <v>128</v>
      </c>
      <c r="C9016" s="4">
        <v>4.6306974609972471</v>
      </c>
      <c r="D9016" s="4">
        <v>0.11627681324564086</v>
      </c>
      <c r="E9016" s="4">
        <v>156.98064392780668</v>
      </c>
      <c r="F9016" s="1" t="s">
        <v>510</v>
      </c>
      <c r="G9016" s="1">
        <v>1</v>
      </c>
      <c r="H9016" s="1" t="s">
        <v>505</v>
      </c>
      <c r="I90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0.3307641043569462</v>
      </c>
      <c r="J9016" s="1" t="str">
        <f>IFERROR(INDEX('consumption_figs'!$C:$C,MATCH(Table2[[#This Row],[item_code]],'consumption_figs'!A:A,0),1),"NA")</f>
        <v>pc/heat</v>
      </c>
      <c r="K9016" s="1">
        <f>+SUMIFS(prod!$E:$E,prod!$A:$A,Table2[[#This Row],[date]],prod!$G:$G,Table2[[#This Row],[production_line]],prod!$F:$F,Table2[[#This Row],[output_type]])</f>
        <v>14</v>
      </c>
      <c r="L9016">
        <f>+Table2[[#This Row],[cons_qty_base_uom]]/Table2[[#This Row],[Column1]]</f>
        <v>0.3307641043569462</v>
      </c>
    </row>
    <row r="9017" spans="1:12" x14ac:dyDescent="0.25">
      <c r="A9017" s="2">
        <v>45383</v>
      </c>
      <c r="B9017" s="1" t="s">
        <v>136</v>
      </c>
      <c r="C9017" s="4">
        <v>9.3227286631997561</v>
      </c>
      <c r="D9017" s="4">
        <v>0.23390726215968186</v>
      </c>
      <c r="E9017" s="4">
        <v>316.0405016824717</v>
      </c>
      <c r="F9017" s="1" t="s">
        <v>510</v>
      </c>
      <c r="G9017" s="1">
        <v>1</v>
      </c>
      <c r="H9017" s="1" t="s">
        <v>505</v>
      </c>
      <c r="I90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0.66590919022855399</v>
      </c>
      <c r="J9017" s="1" t="str">
        <f>IFERROR(INDEX('consumption_figs'!$C:$C,MATCH(Table2[[#This Row],[item_code]],'consumption_figs'!A:A,0),1),"NA")</f>
        <v>pc/heat</v>
      </c>
      <c r="K9017" s="1">
        <f>+SUMIFS(prod!$E:$E,prod!$A:$A,Table2[[#This Row],[date]],prod!$G:$G,Table2[[#This Row],[production_line]],prod!$F:$F,Table2[[#This Row],[output_type]])</f>
        <v>14</v>
      </c>
      <c r="L9017">
        <f>+Table2[[#This Row],[cons_qty_base_uom]]/Table2[[#This Row],[Column1]]</f>
        <v>0.66590919022855399</v>
      </c>
    </row>
    <row r="9018" spans="1:12" x14ac:dyDescent="0.25">
      <c r="A9018" s="2">
        <v>45383</v>
      </c>
      <c r="B9018" s="1" t="s">
        <v>132</v>
      </c>
      <c r="C9018" s="4">
        <v>8.2800550627103089</v>
      </c>
      <c r="D9018" s="4">
        <v>0.20758098042214743</v>
      </c>
      <c r="E9018" s="4">
        <v>280.69386662587948</v>
      </c>
      <c r="F9018" s="1" t="s">
        <v>510</v>
      </c>
      <c r="G9018" s="1">
        <v>1</v>
      </c>
      <c r="H9018" s="1" t="s">
        <v>505</v>
      </c>
      <c r="I90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0.59143250447930773</v>
      </c>
      <c r="J9018" s="1" t="str">
        <f>IFERROR(INDEX('consumption_figs'!$C:$C,MATCH(Table2[[#This Row],[item_code]],'consumption_figs'!A:A,0),1),"NA")</f>
        <v>pc/heat</v>
      </c>
      <c r="K9018" s="1">
        <f>+SUMIFS(prod!$E:$E,prod!$A:$A,Table2[[#This Row],[date]],prod!$G:$G,Table2[[#This Row],[production_line]],prod!$F:$F,Table2[[#This Row],[output_type]])</f>
        <v>14</v>
      </c>
      <c r="L9018">
        <f>+Table2[[#This Row],[cons_qty_base_uom]]/Table2[[#This Row],[Column1]]</f>
        <v>0.59143250447930773</v>
      </c>
    </row>
    <row r="9019" spans="1:12" x14ac:dyDescent="0.25">
      <c r="A9019" s="2">
        <v>45383</v>
      </c>
      <c r="B9019" s="1" t="s">
        <v>107</v>
      </c>
      <c r="C9019" s="4">
        <v>0.61333741205261549</v>
      </c>
      <c r="D9019" s="4">
        <v>9.6907311104313248E-3</v>
      </c>
      <c r="E9019" s="4">
        <v>16.989446313857449</v>
      </c>
      <c r="F9019" s="1" t="s">
        <v>510</v>
      </c>
      <c r="G9019" s="1">
        <v>1</v>
      </c>
      <c r="H9019" s="1" t="s">
        <v>505</v>
      </c>
      <c r="I90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3.2302437034771082E-4</v>
      </c>
      <c r="J9019" s="1" t="str">
        <f>IFERROR(INDEX('consumption_figs'!$C:$C,MATCH(Table2[[#This Row],[item_code]],'consumption_figs'!A:A,0),1),"NA")</f>
        <v>NA</v>
      </c>
      <c r="K9019" s="1">
        <f>+SUMIFS(prod!$E:$E,prod!$A:$A,Table2[[#This Row],[date]],prod!$G:$G,Table2[[#This Row],[production_line]],prod!$F:$F,Table2[[#This Row],[output_type]])</f>
        <v>14</v>
      </c>
      <c r="L9019">
        <f>+Table2[[#This Row],[cons_qty_base_uom]]/Table2[[#This Row],[Column1]]</f>
        <v>4.3809815146615395E-2</v>
      </c>
    </row>
    <row r="9020" spans="1:12" x14ac:dyDescent="0.25">
      <c r="A9020" s="2">
        <v>45383</v>
      </c>
      <c r="B9020" s="1" t="s">
        <v>113</v>
      </c>
      <c r="C9020" s="4">
        <v>1.1960079535026003</v>
      </c>
      <c r="D9020" s="4">
        <v>2.1528143163046801E-2</v>
      </c>
      <c r="E9020" s="4">
        <v>31.945372438054452</v>
      </c>
      <c r="F9020" s="1" t="s">
        <v>510</v>
      </c>
      <c r="G9020" s="1">
        <v>1</v>
      </c>
      <c r="H9020" s="1" t="s">
        <v>505</v>
      </c>
      <c r="I90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7.1760477210156004E-4</v>
      </c>
      <c r="J9020" s="1" t="str">
        <f>IFERROR(INDEX('consumption_figs'!$C:$C,MATCH(Table2[[#This Row],[item_code]],'consumption_figs'!A:A,0),1),"NA")</f>
        <v>NA</v>
      </c>
      <c r="K9020" s="1">
        <f>+SUMIFS(prod!$E:$E,prod!$A:$A,Table2[[#This Row],[date]],prod!$G:$G,Table2[[#This Row],[production_line]],prod!$F:$F,Table2[[#This Row],[output_type]])</f>
        <v>14</v>
      </c>
      <c r="L9020">
        <f>+Table2[[#This Row],[cons_qty_base_uom]]/Table2[[#This Row],[Column1]]</f>
        <v>8.542913953590002E-2</v>
      </c>
    </row>
    <row r="9021" spans="1:12" x14ac:dyDescent="0.25">
      <c r="A9021" s="2">
        <v>45383</v>
      </c>
      <c r="B9021" s="1" t="s">
        <v>111</v>
      </c>
      <c r="C9021" s="4">
        <v>0.61333741205261549</v>
      </c>
      <c r="D9021" s="4">
        <v>1.1040073416947078E-2</v>
      </c>
      <c r="E9021" s="4">
        <v>16.382242275925361</v>
      </c>
      <c r="F9021" s="1" t="s">
        <v>510</v>
      </c>
      <c r="G9021" s="1">
        <v>1</v>
      </c>
      <c r="H9021" s="1" t="s">
        <v>505</v>
      </c>
      <c r="I90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3.680024472315693E-4</v>
      </c>
      <c r="J9021" s="1" t="str">
        <f>IFERROR(INDEX('consumption_figs'!$C:$C,MATCH(Table2[[#This Row],[item_code]],'consumption_figs'!A:A,0),1),"NA")</f>
        <v>NA</v>
      </c>
      <c r="K9021" s="1">
        <f>+SUMIFS(prod!$E:$E,prod!$A:$A,Table2[[#This Row],[date]],prod!$G:$G,Table2[[#This Row],[production_line]],prod!$F:$F,Table2[[#This Row],[output_type]])</f>
        <v>14</v>
      </c>
      <c r="L9021">
        <f>+Table2[[#This Row],[cons_qty_base_uom]]/Table2[[#This Row],[Column1]]</f>
        <v>4.3809815146615395E-2</v>
      </c>
    </row>
    <row r="9022" spans="1:12" x14ac:dyDescent="0.25">
      <c r="A9022" s="2">
        <v>45383</v>
      </c>
      <c r="B9022" s="1" t="s">
        <v>227</v>
      </c>
      <c r="C9022" s="4">
        <v>2.2616817069440196</v>
      </c>
      <c r="D9022" s="4">
        <v>2.2616817069440196</v>
      </c>
      <c r="E9022" s="4">
        <v>1793.8076122285102</v>
      </c>
      <c r="F9022" s="1" t="s">
        <v>510</v>
      </c>
      <c r="G9022" s="1">
        <v>1</v>
      </c>
      <c r="H9022" s="1" t="s">
        <v>505</v>
      </c>
      <c r="I90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0.78914225643545688</v>
      </c>
      <c r="J9022" s="1" t="str">
        <f>IFERROR(INDEX('consumption_figs'!$C:$C,MATCH(Table2[[#This Row],[item_code]],'consumption_figs'!A:A,0),1),"NA")</f>
        <v>kg/ton</v>
      </c>
      <c r="K9022" s="1">
        <f>+SUMIFS(prod!$E:$E,prod!$A:$A,Table2[[#This Row],[date]],prod!$G:$G,Table2[[#This Row],[production_line]],prod!$F:$F,Table2[[#This Row],[output_type]])</f>
        <v>14</v>
      </c>
      <c r="L9022">
        <f>+Table2[[#This Row],[cons_qty_base_uom]]/Table2[[#This Row],[Column1]]</f>
        <v>0.16154869335314426</v>
      </c>
    </row>
    <row r="9023" spans="1:12" x14ac:dyDescent="0.25">
      <c r="A9023" s="2">
        <v>45383</v>
      </c>
      <c r="B9023" s="1" t="s">
        <v>234</v>
      </c>
      <c r="C9023" s="4">
        <v>0.28826858366472924</v>
      </c>
      <c r="D9023" s="4">
        <v>0.28826858366472924</v>
      </c>
      <c r="E9023" s="4">
        <v>331.50887121443861</v>
      </c>
      <c r="F9023" s="1" t="s">
        <v>510</v>
      </c>
      <c r="G9023" s="1">
        <v>1</v>
      </c>
      <c r="H9023" s="1" t="s">
        <v>505</v>
      </c>
      <c r="I90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0.10058219946431586</v>
      </c>
      <c r="J9023" s="1" t="str">
        <f>IFERROR(INDEX('consumption_figs'!$C:$C,MATCH(Table2[[#This Row],[item_code]],'consumption_figs'!A:A,0),1),"NA")</f>
        <v>kg/ton</v>
      </c>
      <c r="K9023" s="1">
        <f>+SUMIFS(prod!$E:$E,prod!$A:$A,Table2[[#This Row],[date]],prod!$G:$G,Table2[[#This Row],[production_line]],prod!$F:$F,Table2[[#This Row],[output_type]])</f>
        <v>14</v>
      </c>
      <c r="L9023">
        <f>+Table2[[#This Row],[cons_qty_base_uom]]/Table2[[#This Row],[Column1]]</f>
        <v>2.059061311890923E-2</v>
      </c>
    </row>
    <row r="9024" spans="1:12" x14ac:dyDescent="0.25">
      <c r="A9024" s="2">
        <v>45383</v>
      </c>
      <c r="B9024" s="1" t="s">
        <v>87</v>
      </c>
      <c r="C9024" s="4">
        <v>0.36800244723156927</v>
      </c>
      <c r="D9024" s="4">
        <v>3.7922652187213211E-2</v>
      </c>
      <c r="E9024" s="4">
        <v>185.75659528907923</v>
      </c>
      <c r="F9024" s="1" t="s">
        <v>510</v>
      </c>
      <c r="G9024" s="1">
        <v>1</v>
      </c>
      <c r="H9024" s="1" t="s">
        <v>505</v>
      </c>
      <c r="I90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2.6285889087969232E-2</v>
      </c>
      <c r="J9024" s="1" t="str">
        <f>IFERROR(INDEX('consumption_figs'!$C:$C,MATCH(Table2[[#This Row],[item_code]],'consumption_figs'!A:A,0),1),"NA")</f>
        <v>pc/heat</v>
      </c>
      <c r="K9024" s="1">
        <f>+SUMIFS(prod!$E:$E,prod!$A:$A,Table2[[#This Row],[date]],prod!$G:$G,Table2[[#This Row],[production_line]],prod!$F:$F,Table2[[#This Row],[output_type]])</f>
        <v>14</v>
      </c>
      <c r="L9024">
        <f>+Table2[[#This Row],[cons_qty_base_uom]]/Table2[[#This Row],[Column1]]</f>
        <v>2.6285889087969232E-2</v>
      </c>
    </row>
    <row r="9025" spans="1:12" x14ac:dyDescent="0.25">
      <c r="A9025" s="2">
        <v>45383</v>
      </c>
      <c r="B9025" s="1" t="s">
        <v>62</v>
      </c>
      <c r="C9025" s="4">
        <v>9.2000611807892319E-2</v>
      </c>
      <c r="D9025" s="4">
        <v>2.6772178036096664E-2</v>
      </c>
      <c r="E9025" s="4">
        <v>131.02727133680025</v>
      </c>
      <c r="F9025" s="1" t="s">
        <v>510</v>
      </c>
      <c r="G9025" s="1">
        <v>1</v>
      </c>
      <c r="H9025" s="1" t="s">
        <v>505</v>
      </c>
      <c r="I90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6.5714722719923081E-3</v>
      </c>
      <c r="J9025" s="1" t="str">
        <f>IFERROR(INDEX('consumption_figs'!$C:$C,MATCH(Table2[[#This Row],[item_code]],'consumption_figs'!A:A,0),1),"NA")</f>
        <v>pc/heat</v>
      </c>
      <c r="K9025" s="1">
        <f>+SUMIFS(prod!$E:$E,prod!$A:$A,Table2[[#This Row],[date]],prod!$G:$G,Table2[[#This Row],[production_line]],prod!$F:$F,Table2[[#This Row],[output_type]])</f>
        <v>14</v>
      </c>
      <c r="L9025">
        <f>+Table2[[#This Row],[cons_qty_base_uom]]/Table2[[#This Row],[Column1]]</f>
        <v>6.5714722719923081E-3</v>
      </c>
    </row>
    <row r="9026" spans="1:12" x14ac:dyDescent="0.25">
      <c r="A9026" s="2">
        <v>45383</v>
      </c>
      <c r="B9026" s="1" t="s">
        <v>84</v>
      </c>
      <c r="C9026" s="4">
        <v>9.2000611807892319E-2</v>
      </c>
      <c r="D9026" s="4">
        <v>9.6600642398286946E-3</v>
      </c>
      <c r="E9026" s="4">
        <v>195.15537779137352</v>
      </c>
      <c r="F9026" s="1" t="s">
        <v>510</v>
      </c>
      <c r="G9026" s="1">
        <v>1</v>
      </c>
      <c r="H9026" s="1" t="s">
        <v>505</v>
      </c>
      <c r="I90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3.2200214132762316E-4</v>
      </c>
      <c r="J9026" s="1" t="str">
        <f>IFERROR(INDEX('consumption_figs'!$C:$C,MATCH(Table2[[#This Row],[item_code]],'consumption_figs'!A:A,0),1),"NA")</f>
        <v>NA</v>
      </c>
      <c r="K9026" s="1">
        <f>+SUMIFS(prod!$E:$E,prod!$A:$A,Table2[[#This Row],[date]],prod!$G:$G,Table2[[#This Row],[production_line]],prod!$F:$F,Table2[[#This Row],[output_type]])</f>
        <v>14</v>
      </c>
      <c r="L9026">
        <f>+Table2[[#This Row],[cons_qty_base_uom]]/Table2[[#This Row],[Column1]]</f>
        <v>6.5714722719923081E-3</v>
      </c>
    </row>
    <row r="9027" spans="1:12" x14ac:dyDescent="0.25">
      <c r="A9027" s="2">
        <v>45383</v>
      </c>
      <c r="B9027" s="1" t="s">
        <v>85</v>
      </c>
      <c r="C9027" s="4">
        <v>0.30666870602630775</v>
      </c>
      <c r="D9027" s="4">
        <v>4.2197613949219941E-2</v>
      </c>
      <c r="E9027" s="4">
        <v>220.98853624961762</v>
      </c>
      <c r="F9027" s="1" t="s">
        <v>510</v>
      </c>
      <c r="G9027" s="1">
        <v>1</v>
      </c>
      <c r="H9027" s="1" t="s">
        <v>505</v>
      </c>
      <c r="I90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1.4065871316406647E-3</v>
      </c>
      <c r="J9027" s="1" t="str">
        <f>IFERROR(INDEX('consumption_figs'!$C:$C,MATCH(Table2[[#This Row],[item_code]],'consumption_figs'!A:A,0),1),"NA")</f>
        <v>NA</v>
      </c>
      <c r="K9027" s="1">
        <f>+SUMIFS(prod!$E:$E,prod!$A:$A,Table2[[#This Row],[date]],prod!$G:$G,Table2[[#This Row],[production_line]],prod!$F:$F,Table2[[#This Row],[output_type]])</f>
        <v>14</v>
      </c>
      <c r="L9027">
        <f>+Table2[[#This Row],[cons_qty_base_uom]]/Table2[[#This Row],[Column1]]</f>
        <v>2.1904907573307698E-2</v>
      </c>
    </row>
    <row r="9028" spans="1:12" x14ac:dyDescent="0.25">
      <c r="A9028" s="2">
        <v>45383</v>
      </c>
      <c r="B9028" s="1" t="s">
        <v>230</v>
      </c>
      <c r="C9028" s="4">
        <v>8.4333894157234638E-3</v>
      </c>
      <c r="D9028" s="4">
        <v>8.4333894157234638E-3</v>
      </c>
      <c r="E9028" s="4">
        <v>13.784796669470788</v>
      </c>
      <c r="F9028" s="1" t="s">
        <v>510</v>
      </c>
      <c r="G9028" s="1">
        <v>1</v>
      </c>
      <c r="H9028" s="1" t="s">
        <v>505</v>
      </c>
      <c r="I90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2.8111298052411543E-4</v>
      </c>
      <c r="J9028" s="1" t="str">
        <f>IFERROR(INDEX('consumption_figs'!$C:$C,MATCH(Table2[[#This Row],[item_code]],'consumption_figs'!A:A,0),1),"NA")</f>
        <v>NA</v>
      </c>
      <c r="K9028" s="1">
        <f>+SUMIFS(prod!$E:$E,prod!$A:$A,Table2[[#This Row],[date]],prod!$G:$G,Table2[[#This Row],[production_line]],prod!$F:$F,Table2[[#This Row],[output_type]])</f>
        <v>14</v>
      </c>
      <c r="L9028">
        <f>+Table2[[#This Row],[cons_qty_base_uom]]/Table2[[#This Row],[Column1]]</f>
        <v>6.0238495826596167E-4</v>
      </c>
    </row>
    <row r="9029" spans="1:12" x14ac:dyDescent="0.25">
      <c r="A9029" s="2">
        <v>45383</v>
      </c>
      <c r="B9029" s="1" t="s">
        <v>232</v>
      </c>
      <c r="C9029" s="4">
        <v>6.1333741205261555E-3</v>
      </c>
      <c r="D9029" s="4">
        <v>6.1333741205261555E-3</v>
      </c>
      <c r="E9029" s="4">
        <v>14.842765371673297</v>
      </c>
      <c r="F9029" s="1" t="s">
        <v>510</v>
      </c>
      <c r="G9029" s="1">
        <v>1</v>
      </c>
      <c r="H9029" s="1" t="s">
        <v>505</v>
      </c>
      <c r="I90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2.0444580401753851E-4</v>
      </c>
      <c r="J9029" s="1" t="str">
        <f>IFERROR(INDEX('consumption_figs'!$C:$C,MATCH(Table2[[#This Row],[item_code]],'consumption_figs'!A:A,0),1),"NA")</f>
        <v>NA</v>
      </c>
      <c r="K9029" s="1">
        <f>+SUMIFS(prod!$E:$E,prod!$A:$A,Table2[[#This Row],[date]],prod!$G:$G,Table2[[#This Row],[production_line]],prod!$F:$F,Table2[[#This Row],[output_type]])</f>
        <v>14</v>
      </c>
      <c r="L9029">
        <f>+Table2[[#This Row],[cons_qty_base_uom]]/Table2[[#This Row],[Column1]]</f>
        <v>4.3809815146615396E-4</v>
      </c>
    </row>
    <row r="9030" spans="1:12" x14ac:dyDescent="0.25">
      <c r="A9030" s="2">
        <v>45383</v>
      </c>
      <c r="B9030" s="1" t="s">
        <v>65</v>
      </c>
      <c r="C9030" s="4">
        <v>6.1333741205261548E-2</v>
      </c>
      <c r="D9030" s="4">
        <v>0.53323554603854395</v>
      </c>
      <c r="E9030" s="4">
        <v>1201.9327929030283</v>
      </c>
      <c r="F9030" s="1" t="s">
        <v>510</v>
      </c>
      <c r="G9030" s="1">
        <v>1</v>
      </c>
      <c r="H9030" s="1" t="s">
        <v>505</v>
      </c>
      <c r="I90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4.380981514661539E-3</v>
      </c>
      <c r="J9030" s="1" t="str">
        <f>IFERROR(INDEX('consumption_figs'!$C:$C,MATCH(Table2[[#This Row],[item_code]],'consumption_figs'!A:A,0),1),"NA")</f>
        <v>pc/heat</v>
      </c>
      <c r="K9030" s="1">
        <f>+SUMIFS(prod!$E:$E,prod!$A:$A,Table2[[#This Row],[date]],prod!$G:$G,Table2[[#This Row],[production_line]],prod!$F:$F,Table2[[#This Row],[output_type]])</f>
        <v>14</v>
      </c>
      <c r="L9030">
        <f>+Table2[[#This Row],[cons_qty_base_uom]]/Table2[[#This Row],[Column1]]</f>
        <v>4.380981514661539E-3</v>
      </c>
    </row>
    <row r="9031" spans="1:12" x14ac:dyDescent="0.25">
      <c r="A9031" s="2">
        <v>45383</v>
      </c>
      <c r="B9031" s="1" t="s">
        <v>167</v>
      </c>
      <c r="C9031" s="4">
        <v>45.974431923147975</v>
      </c>
      <c r="D9031" s="4">
        <v>0.19906929022723074</v>
      </c>
      <c r="E9031" s="4">
        <v>142.31463558344723</v>
      </c>
      <c r="F9031" s="1" t="s">
        <v>510</v>
      </c>
      <c r="G9031" s="1">
        <v>1</v>
      </c>
      <c r="H9031" s="1" t="s">
        <v>505</v>
      </c>
      <c r="I90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6.9458928899940944E-2</v>
      </c>
      <c r="J9031" s="1" t="str">
        <f>IFERROR(INDEX('consumption_figs'!$C:$C,MATCH(Table2[[#This Row],[item_code]],'consumption_figs'!A:A,0),1),"NA")</f>
        <v>kg/ton</v>
      </c>
      <c r="K9031" s="1">
        <f>+SUMIFS(prod!$E:$E,prod!$A:$A,Table2[[#This Row],[date]],prod!$G:$G,Table2[[#This Row],[production_line]],prod!$F:$F,Table2[[#This Row],[output_type]])</f>
        <v>14</v>
      </c>
      <c r="L9031">
        <f>+Table2[[#This Row],[cons_qty_base_uom]]/Table2[[#This Row],[Column1]]</f>
        <v>3.2838879945105695</v>
      </c>
    </row>
    <row r="9032" spans="1:12" x14ac:dyDescent="0.25">
      <c r="A9032" s="2">
        <v>45383</v>
      </c>
      <c r="B9032" s="1" t="s">
        <v>169</v>
      </c>
      <c r="C9032" s="4">
        <v>32.335488638462962</v>
      </c>
      <c r="D9032" s="4">
        <v>0.14356956955477554</v>
      </c>
      <c r="E9032" s="4">
        <v>102.63788527470905</v>
      </c>
      <c r="F9032" s="1" t="s">
        <v>510</v>
      </c>
      <c r="G9032" s="1">
        <v>1</v>
      </c>
      <c r="H9032" s="1" t="s">
        <v>505</v>
      </c>
      <c r="I90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5.0094057765099634E-2</v>
      </c>
      <c r="J9032" s="1" t="str">
        <f>IFERROR(INDEX('consumption_figs'!$C:$C,MATCH(Table2[[#This Row],[item_code]],'consumption_figs'!A:A,0),1),"NA")</f>
        <v>kg/ton</v>
      </c>
      <c r="K9032" s="1">
        <f>+SUMIFS(prod!$E:$E,prod!$A:$A,Table2[[#This Row],[date]],prod!$G:$G,Table2[[#This Row],[production_line]],prod!$F:$F,Table2[[#This Row],[output_type]])</f>
        <v>14</v>
      </c>
      <c r="L9032">
        <f>+Table2[[#This Row],[cons_qty_base_uom]]/Table2[[#This Row],[Column1]]</f>
        <v>2.3096777598902114</v>
      </c>
    </row>
    <row r="9033" spans="1:12" x14ac:dyDescent="0.25">
      <c r="A9033" s="2">
        <v>45383</v>
      </c>
      <c r="B9033" s="1" t="s">
        <v>170</v>
      </c>
      <c r="C9033" s="4">
        <v>0.33164603731756881</v>
      </c>
      <c r="D9033" s="4">
        <v>6.4339331239608342E-4</v>
      </c>
      <c r="E9033" s="4">
        <v>0.16427118052096801</v>
      </c>
      <c r="F9033" s="1" t="s">
        <v>510</v>
      </c>
      <c r="G9033" s="1">
        <v>1</v>
      </c>
      <c r="H9033" s="1" t="s">
        <v>505</v>
      </c>
      <c r="I90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2.2449173496025241E-4</v>
      </c>
      <c r="J9033" s="1" t="str">
        <f>IFERROR(INDEX('consumption_figs'!$C:$C,MATCH(Table2[[#This Row],[item_code]],'consumption_figs'!A:A,0),1),"NA")</f>
        <v>kg/ton</v>
      </c>
      <c r="K9033" s="1">
        <f>+SUMIFS(prod!$E:$E,prod!$A:$A,Table2[[#This Row],[date]],prod!$G:$G,Table2[[#This Row],[production_line]],prod!$F:$F,Table2[[#This Row],[output_type]])</f>
        <v>14</v>
      </c>
      <c r="L9033">
        <f>+Table2[[#This Row],[cons_qty_base_uom]]/Table2[[#This Row],[Column1]]</f>
        <v>2.368900266554063E-2</v>
      </c>
    </row>
    <row r="9034" spans="1:12" x14ac:dyDescent="0.25">
      <c r="A9034" s="2">
        <v>45383</v>
      </c>
      <c r="B9034" s="1" t="s">
        <v>172</v>
      </c>
      <c r="C9034" s="4">
        <v>118.0659892850545</v>
      </c>
      <c r="D9034" s="4">
        <v>0.57143938813966377</v>
      </c>
      <c r="E9034" s="4">
        <v>514.2954493256974</v>
      </c>
      <c r="F9034" s="1" t="s">
        <v>510</v>
      </c>
      <c r="G9034" s="1">
        <v>1</v>
      </c>
      <c r="H9034" s="1" t="s">
        <v>505</v>
      </c>
      <c r="I90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0.19938569020923369</v>
      </c>
      <c r="J9034" s="1" t="str">
        <f>IFERROR(INDEX('consumption_figs'!$C:$C,MATCH(Table2[[#This Row],[item_code]],'consumption_figs'!A:A,0),1),"NA")</f>
        <v>kg/ton</v>
      </c>
      <c r="K9034" s="1">
        <f>+SUMIFS(prod!$E:$E,prod!$A:$A,Table2[[#This Row],[date]],prod!$G:$G,Table2[[#This Row],[production_line]],prod!$F:$F,Table2[[#This Row],[output_type]])</f>
        <v>14</v>
      </c>
      <c r="L9034">
        <f>+Table2[[#This Row],[cons_qty_base_uom]]/Table2[[#This Row],[Column1]]</f>
        <v>8.4332849489324637</v>
      </c>
    </row>
    <row r="9035" spans="1:12" x14ac:dyDescent="0.25">
      <c r="A9035" s="2">
        <v>45383</v>
      </c>
      <c r="B9035" s="1" t="s">
        <v>173</v>
      </c>
      <c r="C9035" s="4">
        <v>10.571217439497506</v>
      </c>
      <c r="D9035" s="4">
        <v>0.13203450581932386</v>
      </c>
      <c r="E9035" s="4">
        <v>194.40468871235913</v>
      </c>
      <c r="F9035" s="1" t="s">
        <v>510</v>
      </c>
      <c r="G9035" s="1">
        <v>1</v>
      </c>
      <c r="H9035" s="1" t="s">
        <v>505</v>
      </c>
      <c r="I90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0.75508695996410757</v>
      </c>
      <c r="J9035" s="1" t="str">
        <f>IFERROR(INDEX('consumption_figs'!$C:$C,MATCH(Table2[[#This Row],[item_code]],'consumption_figs'!A:A,0),1),"NA")</f>
        <v>pc/heat</v>
      </c>
      <c r="K9035" s="1">
        <f>+SUMIFS(prod!$E:$E,prod!$A:$A,Table2[[#This Row],[date]],prod!$G:$G,Table2[[#This Row],[production_line]],prod!$F:$F,Table2[[#This Row],[output_type]])</f>
        <v>14</v>
      </c>
      <c r="L9035">
        <f>+Table2[[#This Row],[cons_qty_base_uom]]/Table2[[#This Row],[Column1]]</f>
        <v>0.75508695996410757</v>
      </c>
    </row>
    <row r="9036" spans="1:12" x14ac:dyDescent="0.25">
      <c r="A9036" s="2">
        <v>45383</v>
      </c>
      <c r="B9036" s="1" t="s">
        <v>175</v>
      </c>
      <c r="C9036" s="4">
        <v>5.1405135784223166</v>
      </c>
      <c r="D9036" s="4">
        <v>7.63366266395714E-2</v>
      </c>
      <c r="E9036" s="4">
        <v>120.23661259929798</v>
      </c>
      <c r="F9036" s="1" t="s">
        <v>510</v>
      </c>
      <c r="G9036" s="1">
        <v>1</v>
      </c>
      <c r="H9036" s="1" t="s">
        <v>505</v>
      </c>
      <c r="I90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0.36717954131587976</v>
      </c>
      <c r="J9036" s="1" t="str">
        <f>IFERROR(INDEX('consumption_figs'!$C:$C,MATCH(Table2[[#This Row],[item_code]],'consumption_figs'!A:A,0),1),"NA")</f>
        <v>pc/heat</v>
      </c>
      <c r="K9036" s="1">
        <f>+SUMIFS(prod!$E:$E,prod!$A:$A,Table2[[#This Row],[date]],prod!$G:$G,Table2[[#This Row],[production_line]],prod!$F:$F,Table2[[#This Row],[output_type]])</f>
        <v>14</v>
      </c>
      <c r="L9036">
        <f>+Table2[[#This Row],[cons_qty_base_uom]]/Table2[[#This Row],[Column1]]</f>
        <v>0.36717954131587976</v>
      </c>
    </row>
    <row r="9037" spans="1:12" x14ac:dyDescent="0.25">
      <c r="A9037" s="2">
        <v>45383</v>
      </c>
      <c r="B9037" s="1" t="s">
        <v>179</v>
      </c>
      <c r="C9037" s="4">
        <v>9.7421023462035822E-2</v>
      </c>
      <c r="D9037" s="4">
        <v>0.63801028265287263</v>
      </c>
      <c r="E9037" s="4">
        <v>1529.5100683539624</v>
      </c>
      <c r="F9037" s="1" t="s">
        <v>510</v>
      </c>
      <c r="G9037" s="1">
        <v>1</v>
      </c>
      <c r="H9037" s="1" t="s">
        <v>505</v>
      </c>
      <c r="I90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6.9586445330025587E-3</v>
      </c>
      <c r="J9037" s="1" t="str">
        <f>IFERROR(INDEX('consumption_figs'!$C:$C,MATCH(Table2[[#This Row],[item_code]],'consumption_figs'!A:A,0),1),"NA")</f>
        <v>pc/heat</v>
      </c>
      <c r="K9037" s="1">
        <f>+SUMIFS(prod!$E:$E,prod!$A:$A,Table2[[#This Row],[date]],prod!$G:$G,Table2[[#This Row],[production_line]],prod!$F:$F,Table2[[#This Row],[output_type]])</f>
        <v>14</v>
      </c>
      <c r="L9037">
        <f>+Table2[[#This Row],[cons_qty_base_uom]]/Table2[[#This Row],[Column1]]</f>
        <v>6.9586445330025587E-3</v>
      </c>
    </row>
    <row r="9038" spans="1:12" x14ac:dyDescent="0.25">
      <c r="A9038" s="2">
        <v>45383</v>
      </c>
      <c r="B9038" s="1" t="s">
        <v>181</v>
      </c>
      <c r="C9038" s="4">
        <v>41.455754664696101</v>
      </c>
      <c r="D9038" s="4">
        <v>0.35651949011638645</v>
      </c>
      <c r="E9038" s="4">
        <v>570.01662663957143</v>
      </c>
      <c r="F9038" s="1" t="s">
        <v>510</v>
      </c>
      <c r="G9038" s="1">
        <v>1</v>
      </c>
      <c r="H9038" s="1" t="s">
        <v>505</v>
      </c>
      <c r="I90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2.9611253331925789</v>
      </c>
      <c r="J9038" s="1" t="str">
        <f>IFERROR(INDEX('consumption_figs'!$C:$C,MATCH(Table2[[#This Row],[item_code]],'consumption_figs'!A:A,0),1),"NA")</f>
        <v>pc/heat</v>
      </c>
      <c r="K9038" s="1">
        <f>+SUMIFS(prod!$E:$E,prod!$A:$A,Table2[[#This Row],[date]],prod!$G:$G,Table2[[#This Row],[production_line]],prod!$F:$F,Table2[[#This Row],[output_type]])</f>
        <v>14</v>
      </c>
      <c r="L9038">
        <f>+Table2[[#This Row],[cons_qty_base_uom]]/Table2[[#This Row],[Column1]]</f>
        <v>2.9611253331925789</v>
      </c>
    </row>
    <row r="9039" spans="1:12" x14ac:dyDescent="0.25">
      <c r="A9039" s="2">
        <v>45383</v>
      </c>
      <c r="B9039" s="1" t="s">
        <v>183</v>
      </c>
      <c r="C9039" s="4">
        <v>90.290633659708107</v>
      </c>
      <c r="D9039" s="4">
        <v>0.79907210788841665</v>
      </c>
      <c r="E9039" s="4">
        <v>1038.3422870866432</v>
      </c>
      <c r="F9039" s="1" t="s">
        <v>510</v>
      </c>
      <c r="G9039" s="1">
        <v>1</v>
      </c>
      <c r="H9039" s="1" t="s">
        <v>505</v>
      </c>
      <c r="I90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6.4493309756934361</v>
      </c>
      <c r="J9039" s="1" t="str">
        <f>IFERROR(INDEX('consumption_figs'!$C:$C,MATCH(Table2[[#This Row],[item_code]],'consumption_figs'!A:A,0),1),"NA")</f>
        <v>pc/heat</v>
      </c>
      <c r="K9039" s="1">
        <f>+SUMIFS(prod!$E:$E,prod!$A:$A,Table2[[#This Row],[date]],prod!$G:$G,Table2[[#This Row],[production_line]],prod!$F:$F,Table2[[#This Row],[output_type]])</f>
        <v>14</v>
      </c>
      <c r="L9039">
        <f>+Table2[[#This Row],[cons_qty_base_uom]]/Table2[[#This Row],[Column1]]</f>
        <v>6.4493309756934361</v>
      </c>
    </row>
    <row r="9040" spans="1:12" x14ac:dyDescent="0.25">
      <c r="A9040" s="2">
        <v>45383</v>
      </c>
      <c r="B9040" s="1" t="s">
        <v>185</v>
      </c>
      <c r="C9040" s="4">
        <v>2.8189913171993348</v>
      </c>
      <c r="D9040" s="4">
        <v>2.8189913171993351E-2</v>
      </c>
      <c r="E9040" s="4">
        <v>68.923210108996841</v>
      </c>
      <c r="F9040" s="1" t="s">
        <v>510</v>
      </c>
      <c r="G9040" s="1">
        <v>1</v>
      </c>
      <c r="H9040" s="1" t="s">
        <v>505</v>
      </c>
      <c r="I90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9.3966377239977834E-4</v>
      </c>
      <c r="J9040" s="1" t="str">
        <f>IFERROR(INDEX('consumption_figs'!$C:$C,MATCH(Table2[[#This Row],[item_code]],'consumption_figs'!A:A,0),1),"NA")</f>
        <v>NA</v>
      </c>
      <c r="K9040" s="1">
        <f>+SUMIFS(prod!$E:$E,prod!$A:$A,Table2[[#This Row],[date]],prod!$G:$G,Table2[[#This Row],[production_line]],prod!$F:$F,Table2[[#This Row],[output_type]])</f>
        <v>14</v>
      </c>
      <c r="L9040">
        <f>+Table2[[#This Row],[cons_qty_base_uom]]/Table2[[#This Row],[Column1]]</f>
        <v>0.20135652265709533</v>
      </c>
    </row>
    <row r="9041" spans="1:12" x14ac:dyDescent="0.25">
      <c r="A9041" s="2">
        <v>45383</v>
      </c>
      <c r="B9041" s="1" t="s">
        <v>187</v>
      </c>
      <c r="C9041" s="4">
        <v>2.901902826528727</v>
      </c>
      <c r="D9041" s="4">
        <v>2.901902826528727E-2</v>
      </c>
      <c r="E9041" s="4">
        <v>70.916120894143717</v>
      </c>
      <c r="F9041" s="1" t="s">
        <v>510</v>
      </c>
      <c r="G9041" s="1">
        <v>1</v>
      </c>
      <c r="H9041" s="1" t="s">
        <v>505</v>
      </c>
      <c r="I90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9.6730094217624234E-4</v>
      </c>
      <c r="J9041" s="1" t="str">
        <f>IFERROR(INDEX('consumption_figs'!$C:$C,MATCH(Table2[[#This Row],[item_code]],'consumption_figs'!A:A,0),1),"NA")</f>
        <v>NA</v>
      </c>
      <c r="K9041" s="1">
        <f>+SUMIFS(prod!$E:$E,prod!$A:$A,Table2[[#This Row],[date]],prod!$G:$G,Table2[[#This Row],[production_line]],prod!$F:$F,Table2[[#This Row],[output_type]])</f>
        <v>14</v>
      </c>
      <c r="L9041">
        <f>+Table2[[#This Row],[cons_qty_base_uom]]/Table2[[#This Row],[Column1]]</f>
        <v>0.20727877332348049</v>
      </c>
    </row>
    <row r="9042" spans="1:12" x14ac:dyDescent="0.25">
      <c r="A9042" s="2">
        <v>45383</v>
      </c>
      <c r="B9042" s="1" t="s">
        <v>191</v>
      </c>
      <c r="C9042" s="4">
        <v>291.84851283946057</v>
      </c>
      <c r="D9042" s="4">
        <v>2.0341841344910399</v>
      </c>
      <c r="E9042" s="4">
        <v>3178.2303048217259</v>
      </c>
      <c r="F9042" s="1" t="s">
        <v>510</v>
      </c>
      <c r="G9042" s="1">
        <v>1</v>
      </c>
      <c r="H9042" s="1" t="s">
        <v>505</v>
      </c>
      <c r="I90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20.846322345675755</v>
      </c>
      <c r="J9042" s="1" t="str">
        <f>IFERROR(INDEX('consumption_figs'!$C:$C,MATCH(Table2[[#This Row],[item_code]],'consumption_figs'!A:A,0),1),"NA")</f>
        <v>pc/heat</v>
      </c>
      <c r="K9042" s="1">
        <f>+SUMIFS(prod!$E:$E,prod!$A:$A,Table2[[#This Row],[date]],prod!$G:$G,Table2[[#This Row],[production_line]],prod!$F:$F,Table2[[#This Row],[output_type]])</f>
        <v>14</v>
      </c>
      <c r="L9042">
        <f>+Table2[[#This Row],[cons_qty_base_uom]]/Table2[[#This Row],[Column1]]</f>
        <v>20.846322345675755</v>
      </c>
    </row>
    <row r="9043" spans="1:12" x14ac:dyDescent="0.25">
      <c r="A9043" s="2">
        <v>45383</v>
      </c>
      <c r="B9043" s="1" t="s">
        <v>193</v>
      </c>
      <c r="C9043" s="4">
        <v>99.203620912617765</v>
      </c>
      <c r="D9043" s="4">
        <v>0.80751747422870868</v>
      </c>
      <c r="E9043" s="4">
        <v>992.03620912617771</v>
      </c>
      <c r="F9043" s="1" t="s">
        <v>510</v>
      </c>
      <c r="G9043" s="1">
        <v>1</v>
      </c>
      <c r="H9043" s="1" t="s">
        <v>505</v>
      </c>
      <c r="I90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7.08597292232984</v>
      </c>
      <c r="J9043" s="1" t="str">
        <f>IFERROR(INDEX('consumption_figs'!$C:$C,MATCH(Table2[[#This Row],[item_code]],'consumption_figs'!A:A,0),1),"NA")</f>
        <v>pc/heat</v>
      </c>
      <c r="K9043" s="1">
        <f>+SUMIFS(prod!$E:$E,prod!$A:$A,Table2[[#This Row],[date]],prod!$G:$G,Table2[[#This Row],[production_line]],prod!$F:$F,Table2[[#This Row],[output_type]])</f>
        <v>14</v>
      </c>
      <c r="L9043">
        <f>+Table2[[#This Row],[cons_qty_base_uom]]/Table2[[#This Row],[Column1]]</f>
        <v>7.08597292232984</v>
      </c>
    </row>
    <row r="9044" spans="1:12" x14ac:dyDescent="0.25">
      <c r="A9044" s="2">
        <v>45383</v>
      </c>
      <c r="B9044" s="1" t="s">
        <v>195</v>
      </c>
      <c r="C9044" s="4">
        <v>194.42748937742471</v>
      </c>
      <c r="D9044" s="4">
        <v>1.5826397635322376</v>
      </c>
      <c r="E9044" s="4">
        <v>1944.2748937742472</v>
      </c>
      <c r="F9044" s="1" t="s">
        <v>510</v>
      </c>
      <c r="G9044" s="1">
        <v>1</v>
      </c>
      <c r="H9044" s="1" t="s">
        <v>505</v>
      </c>
      <c r="I90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13.887677812673193</v>
      </c>
      <c r="J9044" s="1" t="str">
        <f>IFERROR(INDEX('consumption_figs'!$C:$C,MATCH(Table2[[#This Row],[item_code]],'consumption_figs'!A:A,0),1),"NA")</f>
        <v>pc/heat</v>
      </c>
      <c r="K9044" s="1">
        <f>+SUMIFS(prod!$E:$E,prod!$A:$A,Table2[[#This Row],[date]],prod!$G:$G,Table2[[#This Row],[production_line]],prod!$F:$F,Table2[[#This Row],[output_type]])</f>
        <v>14</v>
      </c>
      <c r="L9044">
        <f>+Table2[[#This Row],[cons_qty_base_uom]]/Table2[[#This Row],[Column1]]</f>
        <v>13.887677812673193</v>
      </c>
    </row>
    <row r="9045" spans="1:12" x14ac:dyDescent="0.25">
      <c r="A9045" s="2">
        <v>45383</v>
      </c>
      <c r="B9045" s="1" t="s">
        <v>189</v>
      </c>
      <c r="C9045" s="4">
        <v>79.387770182893036</v>
      </c>
      <c r="D9045" s="4">
        <v>0.55492051357842231</v>
      </c>
      <c r="E9045" s="4">
        <v>864.53281729170521</v>
      </c>
      <c r="F9045" s="1" t="s">
        <v>510</v>
      </c>
      <c r="G9045" s="1">
        <v>1</v>
      </c>
      <c r="H9045" s="1" t="s">
        <v>505</v>
      </c>
      <c r="I90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5.6705550130637885</v>
      </c>
      <c r="J9045" s="1" t="str">
        <f>IFERROR(INDEX('consumption_figs'!$C:$C,MATCH(Table2[[#This Row],[item_code]],'consumption_figs'!A:A,0),1),"NA")</f>
        <v>pc/heat</v>
      </c>
      <c r="K9045" s="1">
        <f>+SUMIFS(prod!$E:$E,prod!$A:$A,Table2[[#This Row],[date]],prod!$G:$G,Table2[[#This Row],[production_line]],prod!$F:$F,Table2[[#This Row],[output_type]])</f>
        <v>14</v>
      </c>
      <c r="L9045">
        <f>+Table2[[#This Row],[cons_qty_base_uom]]/Table2[[#This Row],[Column1]]</f>
        <v>5.6705550130637885</v>
      </c>
    </row>
    <row r="9046" spans="1:12" x14ac:dyDescent="0.25">
      <c r="A9046" s="2">
        <v>45383</v>
      </c>
      <c r="B9046" s="1" t="s">
        <v>199</v>
      </c>
      <c r="C9046" s="4">
        <v>6.5500092370219836</v>
      </c>
      <c r="D9046" s="4">
        <v>6.0915085904304452E-2</v>
      </c>
      <c r="E9046" s="4">
        <v>86.198121559209298</v>
      </c>
      <c r="F9046" s="1" t="s">
        <v>510</v>
      </c>
      <c r="G9046" s="1">
        <v>1</v>
      </c>
      <c r="H9046" s="1" t="s">
        <v>505</v>
      </c>
      <c r="I90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0.46785780264442739</v>
      </c>
      <c r="J9046" s="1" t="str">
        <f>IFERROR(INDEX('consumption_figs'!$C:$C,MATCH(Table2[[#This Row],[item_code]],'consumption_figs'!A:A,0),1),"NA")</f>
        <v>pc/heat</v>
      </c>
      <c r="K9046" s="1">
        <f>+SUMIFS(prod!$E:$E,prod!$A:$A,Table2[[#This Row],[date]],prod!$G:$G,Table2[[#This Row],[production_line]],prod!$F:$F,Table2[[#This Row],[output_type]])</f>
        <v>14</v>
      </c>
      <c r="L9046">
        <f>+Table2[[#This Row],[cons_qty_base_uom]]/Table2[[#This Row],[Column1]]</f>
        <v>0.46785780264442739</v>
      </c>
    </row>
    <row r="9047" spans="1:12" x14ac:dyDescent="0.25">
      <c r="A9047" s="2">
        <v>45383</v>
      </c>
      <c r="B9047" s="1" t="s">
        <v>197</v>
      </c>
      <c r="C9047" s="4">
        <v>19.56711620173656</v>
      </c>
      <c r="D9047" s="4">
        <v>0.18197418067615004</v>
      </c>
      <c r="E9047" s="4">
        <v>257.50324921485316</v>
      </c>
      <c r="F9047" s="1" t="s">
        <v>510</v>
      </c>
      <c r="G9047" s="1">
        <v>1</v>
      </c>
      <c r="H9047" s="1" t="s">
        <v>505</v>
      </c>
      <c r="I90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1.3976511572668973</v>
      </c>
      <c r="J9047" s="1" t="str">
        <f>IFERROR(INDEX('consumption_figs'!$C:$C,MATCH(Table2[[#This Row],[item_code]],'consumption_figs'!A:A,0),1),"NA")</f>
        <v>pc/heat</v>
      </c>
      <c r="K9047" s="1">
        <f>+SUMIFS(prod!$E:$E,prod!$A:$A,Table2[[#This Row],[date]],prod!$G:$G,Table2[[#This Row],[production_line]],prod!$F:$F,Table2[[#This Row],[output_type]])</f>
        <v>14</v>
      </c>
      <c r="L9047">
        <f>+Table2[[#This Row],[cons_qty_base_uom]]/Table2[[#This Row],[Column1]]</f>
        <v>1.3976511572668973</v>
      </c>
    </row>
    <row r="9048" spans="1:12" x14ac:dyDescent="0.25">
      <c r="A9048" s="2">
        <v>45383</v>
      </c>
      <c r="B9048" s="1" t="s">
        <v>578</v>
      </c>
      <c r="C9048" s="4">
        <v>10.446850175503418</v>
      </c>
      <c r="D9048" s="4">
        <v>0.11230363938666174</v>
      </c>
      <c r="E9048" s="4">
        <v>128.56192031312767</v>
      </c>
      <c r="F9048" s="1" t="s">
        <v>510</v>
      </c>
      <c r="G9048" s="1">
        <v>1</v>
      </c>
      <c r="H9048" s="1" t="s">
        <v>505</v>
      </c>
      <c r="I90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3.7434546462220579E-3</v>
      </c>
      <c r="J9048" s="1" t="str">
        <f>IFERROR(INDEX('consumption_figs'!$C:$C,MATCH(Table2[[#This Row],[item_code]],'consumption_figs'!A:A,0),1),"NA")</f>
        <v>NA</v>
      </c>
      <c r="K9048" s="1">
        <f>+SUMIFS(prod!$E:$E,prod!$A:$A,Table2[[#This Row],[date]],prod!$G:$G,Table2[[#This Row],[production_line]],prod!$F:$F,Table2[[#This Row],[output_type]])</f>
        <v>14</v>
      </c>
      <c r="L9048">
        <f>+Table2[[#This Row],[cons_qty_base_uom]]/Table2[[#This Row],[Column1]]</f>
        <v>0.74620358396452979</v>
      </c>
    </row>
    <row r="9049" spans="1:12" x14ac:dyDescent="0.25">
      <c r="A9049" s="2">
        <v>45383</v>
      </c>
      <c r="B9049" s="1" t="s">
        <v>570</v>
      </c>
      <c r="C9049" s="4">
        <v>25.536744873452797</v>
      </c>
      <c r="D9049" s="4">
        <v>0.19535609828191394</v>
      </c>
      <c r="E9049" s="4">
        <v>223.70081331426417</v>
      </c>
      <c r="F9049" s="1" t="s">
        <v>510</v>
      </c>
      <c r="G9049" s="1">
        <v>1</v>
      </c>
      <c r="H9049" s="1" t="s">
        <v>505</v>
      </c>
      <c r="I90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6.5118699427304649E-3</v>
      </c>
      <c r="J9049" s="1" t="str">
        <f>IFERROR(INDEX('consumption_figs'!$C:$C,MATCH(Table2[[#This Row],[item_code]],'consumption_figs'!A:A,0),1),"NA")</f>
        <v>NA</v>
      </c>
      <c r="K9049" s="1">
        <f>+SUMIFS(prod!$E:$E,prod!$A:$A,Table2[[#This Row],[date]],prod!$G:$G,Table2[[#This Row],[production_line]],prod!$F:$F,Table2[[#This Row],[output_type]])</f>
        <v>14</v>
      </c>
      <c r="L9049">
        <f>+Table2[[#This Row],[cons_qty_base_uom]]/Table2[[#This Row],[Column1]]</f>
        <v>1.8240532052466283</v>
      </c>
    </row>
    <row r="9050" spans="1:12" x14ac:dyDescent="0.25">
      <c r="A9050" s="2">
        <v>45383</v>
      </c>
      <c r="B9050" s="1" t="s">
        <v>571</v>
      </c>
      <c r="C9050" s="4">
        <v>44.108922963236651</v>
      </c>
      <c r="D9050" s="4">
        <v>0.33743326066876039</v>
      </c>
      <c r="E9050" s="4">
        <v>386.39231390645631</v>
      </c>
      <c r="F9050" s="1" t="s">
        <v>510</v>
      </c>
      <c r="G9050" s="1">
        <v>1</v>
      </c>
      <c r="H9050" s="1" t="s">
        <v>505</v>
      </c>
      <c r="I90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1.1247775355625347E-2</v>
      </c>
      <c r="J9050" s="1" t="str">
        <f>IFERROR(INDEX('consumption_figs'!$C:$C,MATCH(Table2[[#This Row],[item_code]],'consumption_figs'!A:A,0),1),"NA")</f>
        <v>NA</v>
      </c>
      <c r="K9050" s="1">
        <f>+SUMIFS(prod!$E:$E,prod!$A:$A,Table2[[#This Row],[date]],prod!$G:$G,Table2[[#This Row],[production_line]],prod!$F:$F,Table2[[#This Row],[output_type]])</f>
        <v>14</v>
      </c>
      <c r="L9050">
        <f>+Table2[[#This Row],[cons_qty_base_uom]]/Table2[[#This Row],[Column1]]</f>
        <v>3.1506373545169035</v>
      </c>
    </row>
    <row r="9051" spans="1:12" x14ac:dyDescent="0.25">
      <c r="A9051" s="2">
        <v>45383</v>
      </c>
      <c r="B9051" s="1" t="s">
        <v>572</v>
      </c>
      <c r="C9051" s="4">
        <v>11.607611306114908</v>
      </c>
      <c r="D9051" s="4">
        <v>8.8217845926473304E-2</v>
      </c>
      <c r="E9051" s="4">
        <v>103.9861649366636</v>
      </c>
      <c r="F9051" s="1" t="s">
        <v>510</v>
      </c>
      <c r="G9051" s="1">
        <v>1</v>
      </c>
      <c r="H9051" s="1" t="s">
        <v>505</v>
      </c>
      <c r="I90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2.940594864215777E-3</v>
      </c>
      <c r="J9051" s="1" t="str">
        <f>IFERROR(INDEX('consumption_figs'!$C:$C,MATCH(Table2[[#This Row],[item_code]],'consumption_figs'!A:A,0),1),"NA")</f>
        <v>NA</v>
      </c>
      <c r="K9051" s="1">
        <f>+SUMIFS(prod!$E:$E,prod!$A:$A,Table2[[#This Row],[date]],prod!$G:$G,Table2[[#This Row],[production_line]],prod!$F:$F,Table2[[#This Row],[output_type]])</f>
        <v>14</v>
      </c>
      <c r="L9051">
        <f>+Table2[[#This Row],[cons_qty_base_uom]]/Table2[[#This Row],[Column1]]</f>
        <v>0.82911509329392197</v>
      </c>
    </row>
    <row r="9052" spans="1:12" x14ac:dyDescent="0.25">
      <c r="A9052" s="2">
        <v>45383</v>
      </c>
      <c r="B9052" s="1" t="s">
        <v>573</v>
      </c>
      <c r="C9052" s="4">
        <v>5.803805653057454</v>
      </c>
      <c r="D9052" s="4">
        <v>4.4108922963236652E-2</v>
      </c>
      <c r="E9052" s="4">
        <v>51.993082468331799</v>
      </c>
      <c r="F9052" s="1" t="s">
        <v>510</v>
      </c>
      <c r="G9052" s="1">
        <v>1</v>
      </c>
      <c r="H9052" s="1" t="s">
        <v>505</v>
      </c>
      <c r="I90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1.4702974321078885E-3</v>
      </c>
      <c r="J9052" s="1" t="str">
        <f>IFERROR(INDEX('consumption_figs'!$C:$C,MATCH(Table2[[#This Row],[item_code]],'consumption_figs'!A:A,0),1),"NA")</f>
        <v>NA</v>
      </c>
      <c r="K9052" s="1">
        <f>+SUMIFS(prod!$E:$E,prod!$A:$A,Table2[[#This Row],[date]],prod!$G:$G,Table2[[#This Row],[production_line]],prod!$F:$F,Table2[[#This Row],[output_type]])</f>
        <v>14</v>
      </c>
      <c r="L9052">
        <f>+Table2[[#This Row],[cons_qty_base_uom]]/Table2[[#This Row],[Column1]]</f>
        <v>0.41455754664696098</v>
      </c>
    </row>
    <row r="9053" spans="1:12" x14ac:dyDescent="0.25">
      <c r="A9053" s="2">
        <v>45383</v>
      </c>
      <c r="B9053" s="1" t="s">
        <v>574</v>
      </c>
      <c r="C9053" s="4">
        <v>4.1455754664696105</v>
      </c>
      <c r="D9053" s="4">
        <v>3.7019988915573621E-2</v>
      </c>
      <c r="E9053" s="4">
        <v>40.475069041197123</v>
      </c>
      <c r="F9053" s="1" t="s">
        <v>510</v>
      </c>
      <c r="G9053" s="1">
        <v>1</v>
      </c>
      <c r="H9053" s="1" t="s">
        <v>505</v>
      </c>
      <c r="I90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1.2339996305191206E-3</v>
      </c>
      <c r="J9053" s="1" t="str">
        <f>IFERROR(INDEX('consumption_figs'!$C:$C,MATCH(Table2[[#This Row],[item_code]],'consumption_figs'!A:A,0),1),"NA")</f>
        <v>NA</v>
      </c>
      <c r="K9053" s="1">
        <f>+SUMIFS(prod!$E:$E,prod!$A:$A,Table2[[#This Row],[date]],prod!$G:$G,Table2[[#This Row],[production_line]],prod!$F:$F,Table2[[#This Row],[output_type]])</f>
        <v>14</v>
      </c>
      <c r="L9053">
        <f>+Table2[[#This Row],[cons_qty_base_uom]]/Table2[[#This Row],[Column1]]</f>
        <v>0.29611253331925791</v>
      </c>
    </row>
    <row r="9054" spans="1:12" x14ac:dyDescent="0.25">
      <c r="A9054" s="2">
        <v>45383</v>
      </c>
      <c r="B9054" s="1" t="s">
        <v>586</v>
      </c>
      <c r="C9054" s="4">
        <v>16.582301865878442</v>
      </c>
      <c r="D9054" s="4">
        <v>0.14807995566229448</v>
      </c>
      <c r="E9054" s="4">
        <v>161.90027616478849</v>
      </c>
      <c r="F9054" s="1" t="s">
        <v>510</v>
      </c>
      <c r="G9054" s="1">
        <v>1</v>
      </c>
      <c r="H9054" s="1" t="s">
        <v>505</v>
      </c>
      <c r="I90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4.9359985220764823E-3</v>
      </c>
      <c r="J9054" s="1" t="str">
        <f>IFERROR(INDEX('consumption_figs'!$C:$C,MATCH(Table2[[#This Row],[item_code]],'consumption_figs'!A:A,0),1),"NA")</f>
        <v>NA</v>
      </c>
      <c r="K9054" s="1">
        <f>+SUMIFS(prod!$E:$E,prod!$A:$A,Table2[[#This Row],[date]],prod!$G:$G,Table2[[#This Row],[production_line]],prod!$F:$F,Table2[[#This Row],[output_type]])</f>
        <v>14</v>
      </c>
      <c r="L9054">
        <f>+Table2[[#This Row],[cons_qty_base_uom]]/Table2[[#This Row],[Column1]]</f>
        <v>1.1844501332770316</v>
      </c>
    </row>
    <row r="9055" spans="1:12" x14ac:dyDescent="0.25">
      <c r="A9055" s="2">
        <v>45383</v>
      </c>
      <c r="B9055" s="1" t="s">
        <v>264</v>
      </c>
      <c r="C9055" s="4">
        <v>9.8529355904077576E-2</v>
      </c>
      <c r="D9055" s="4">
        <v>9.8529355904077576E-2</v>
      </c>
      <c r="E9055" s="4">
        <v>62.369082287281103</v>
      </c>
      <c r="F9055" s="1" t="s">
        <v>510</v>
      </c>
      <c r="G9055" s="1">
        <v>1</v>
      </c>
      <c r="H9055" s="1" t="s">
        <v>505</v>
      </c>
      <c r="I90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3.4378700594583943E-2</v>
      </c>
      <c r="J9055" s="1" t="str">
        <f>IFERROR(INDEX('consumption_figs'!$C:$C,MATCH(Table2[[#This Row],[item_code]],'consumption_figs'!A:A,0),1),"NA")</f>
        <v>kg/ton</v>
      </c>
      <c r="K9055" s="1">
        <f>+SUMIFS(prod!$E:$E,prod!$A:$A,Table2[[#This Row],[date]],prod!$G:$G,Table2[[#This Row],[production_line]],prod!$F:$F,Table2[[#This Row],[output_type]])</f>
        <v>14</v>
      </c>
      <c r="L9055">
        <f>+Table2[[#This Row],[cons_qty_base_uom]]/Table2[[#This Row],[Column1]]</f>
        <v>7.0378111360055408E-3</v>
      </c>
    </row>
    <row r="9056" spans="1:12" x14ac:dyDescent="0.25">
      <c r="A9056" s="2">
        <v>45383</v>
      </c>
      <c r="B9056" s="1" t="s">
        <v>587</v>
      </c>
      <c r="C9056" s="4">
        <v>3.5399768588291344E-2</v>
      </c>
      <c r="D9056" s="4">
        <v>3.5399768588291344E-2</v>
      </c>
      <c r="E9056" s="4">
        <v>23.889916680305696</v>
      </c>
      <c r="F9056" s="1" t="s">
        <v>510</v>
      </c>
      <c r="G9056" s="1">
        <v>1</v>
      </c>
      <c r="H9056" s="1" t="s">
        <v>505</v>
      </c>
      <c r="I90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1.1799922862763782E-3</v>
      </c>
      <c r="J9056" s="1" t="str">
        <f>IFERROR(INDEX('consumption_figs'!$C:$C,MATCH(Table2[[#This Row],[item_code]],'consumption_figs'!A:A,0),1),"NA")</f>
        <v>NA</v>
      </c>
      <c r="K9056" s="1">
        <f>+SUMIFS(prod!$E:$E,prod!$A:$A,Table2[[#This Row],[date]],prod!$G:$G,Table2[[#This Row],[production_line]],prod!$F:$F,Table2[[#This Row],[output_type]])</f>
        <v>14</v>
      </c>
      <c r="L9056">
        <f>+Table2[[#This Row],[cons_qty_base_uom]]/Table2[[#This Row],[Column1]]</f>
        <v>2.5285548991636673E-3</v>
      </c>
    </row>
    <row r="9057" spans="1:12" x14ac:dyDescent="0.25">
      <c r="A9057" s="2">
        <v>45383</v>
      </c>
      <c r="B9057" s="1" t="s">
        <v>162</v>
      </c>
      <c r="C9057" s="4">
        <v>3.2335488638462957</v>
      </c>
      <c r="D9057" s="4">
        <v>9.3449562165157957E-2</v>
      </c>
      <c r="E9057" s="4">
        <v>604.67363753925724</v>
      </c>
      <c r="F9057" s="1" t="s">
        <v>510</v>
      </c>
      <c r="G9057" s="1">
        <v>1</v>
      </c>
      <c r="H9057" s="1" t="s">
        <v>505</v>
      </c>
      <c r="I90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0.23096777598902113</v>
      </c>
      <c r="J9057" s="1" t="str">
        <f>IFERROR(INDEX('consumption_figs'!$C:$C,MATCH(Table2[[#This Row],[item_code]],'consumption_figs'!A:A,0),1),"NA")</f>
        <v>pc/heat</v>
      </c>
      <c r="K9057" s="1">
        <f>+SUMIFS(prod!$E:$E,prod!$A:$A,Table2[[#This Row],[date]],prod!$G:$G,Table2[[#This Row],[production_line]],prod!$F:$F,Table2[[#This Row],[output_type]])</f>
        <v>14</v>
      </c>
      <c r="L9057">
        <f>+Table2[[#This Row],[cons_qty_base_uom]]/Table2[[#This Row],[Column1]]</f>
        <v>0.23096777598902113</v>
      </c>
    </row>
    <row r="9058" spans="1:12" x14ac:dyDescent="0.25">
      <c r="A9058" s="2">
        <v>45383</v>
      </c>
      <c r="B9058" s="1" t="s">
        <v>61</v>
      </c>
      <c r="C9058" s="4">
        <v>3.4822833918344727</v>
      </c>
      <c r="D9058" s="4">
        <v>1.2187991871420653E-2</v>
      </c>
      <c r="E9058" s="4">
        <v>31.340550526510253</v>
      </c>
      <c r="F9058" s="1" t="s">
        <v>510</v>
      </c>
      <c r="G9058" s="1">
        <v>1</v>
      </c>
      <c r="H9058" s="1" t="s">
        <v>505</v>
      </c>
      <c r="I90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0.24873452798817661</v>
      </c>
      <c r="J9058" s="1" t="str">
        <f>IFERROR(INDEX('consumption_figs'!$C:$C,MATCH(Table2[[#This Row],[item_code]],'consumption_figs'!A:A,0),1),"NA")</f>
        <v>pc/heat</v>
      </c>
      <c r="K9058" s="1">
        <f>+SUMIFS(prod!$E:$E,prod!$A:$A,Table2[[#This Row],[date]],prod!$G:$G,Table2[[#This Row],[production_line]],prod!$F:$F,Table2[[#This Row],[output_type]])</f>
        <v>14</v>
      </c>
      <c r="L9058">
        <f>+Table2[[#This Row],[cons_qty_base_uom]]/Table2[[#This Row],[Column1]]</f>
        <v>0.24873452798817661</v>
      </c>
    </row>
    <row r="9059" spans="1:12" x14ac:dyDescent="0.25">
      <c r="A9059" s="2">
        <v>45383</v>
      </c>
      <c r="B9059" s="1" t="s">
        <v>163</v>
      </c>
      <c r="C9059" s="4">
        <v>1.0778496212820985</v>
      </c>
      <c r="D9059" s="4">
        <v>0.1487432477369296</v>
      </c>
      <c r="E9059" s="4">
        <v>450.54114169591719</v>
      </c>
      <c r="F9059" s="1" t="s">
        <v>510</v>
      </c>
      <c r="G9059" s="1">
        <v>1</v>
      </c>
      <c r="H9059" s="1" t="s">
        <v>505</v>
      </c>
      <c r="I90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7.6989258663007029E-2</v>
      </c>
      <c r="J9059" s="1" t="str">
        <f>IFERROR(INDEX('consumption_figs'!$C:$C,MATCH(Table2[[#This Row],[item_code]],'consumption_figs'!A:A,0),1),"NA")</f>
        <v>pc/heat</v>
      </c>
      <c r="K9059" s="1">
        <f>+SUMIFS(prod!$E:$E,prod!$A:$A,Table2[[#This Row],[date]],prod!$G:$G,Table2[[#This Row],[production_line]],prod!$F:$F,Table2[[#This Row],[output_type]])</f>
        <v>14</v>
      </c>
      <c r="L9059">
        <f>+Table2[[#This Row],[cons_qty_base_uom]]/Table2[[#This Row],[Column1]]</f>
        <v>7.6989258663007029E-2</v>
      </c>
    </row>
    <row r="9060" spans="1:12" x14ac:dyDescent="0.25">
      <c r="A9060" s="2">
        <v>45383</v>
      </c>
      <c r="B9060" s="1" t="e">
        <f>+#REF!</f>
        <v>#REF!</v>
      </c>
      <c r="C9060" s="4">
        <v>9.9908368741917606</v>
      </c>
      <c r="D9060" s="4">
        <v>0.11969022575281731</v>
      </c>
      <c r="E9060" s="4">
        <v>819.24862368372442</v>
      </c>
      <c r="F9060" s="1" t="s">
        <v>510</v>
      </c>
      <c r="G9060" s="1">
        <v>1</v>
      </c>
      <c r="H9060" s="1" t="s">
        <v>505</v>
      </c>
      <c r="I90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3.9896741917605765E-3</v>
      </c>
      <c r="J9060" s="1" t="str">
        <f>IFERROR(INDEX('consumption_figs'!$C:$C,MATCH(Table2[[#This Row],[item_code]],'consumption_figs'!A:A,0),1),"NA")</f>
        <v>NA</v>
      </c>
      <c r="K9060" s="1">
        <f>+SUMIFS(prod!$E:$E,prod!$A:$A,Table2[[#This Row],[date]],prod!$G:$G,Table2[[#This Row],[production_line]],prod!$F:$F,Table2[[#This Row],[output_type]])</f>
        <v>14</v>
      </c>
      <c r="L9060">
        <f>+Table2[[#This Row],[cons_qty_base_uom]]/Table2[[#This Row],[Column1]]</f>
        <v>0.71363120529941149</v>
      </c>
    </row>
    <row r="9061" spans="1:12" x14ac:dyDescent="0.25">
      <c r="A9061" s="2">
        <v>45383</v>
      </c>
      <c r="B9061" s="1" t="s">
        <v>160</v>
      </c>
      <c r="C9061" s="4">
        <v>2.3215222612229818</v>
      </c>
      <c r="D9061" s="4">
        <v>2.911188915573619E-2</v>
      </c>
      <c r="E9061" s="4">
        <v>162.50655828560872</v>
      </c>
      <c r="F9061" s="1" t="s">
        <v>510</v>
      </c>
      <c r="G9061" s="1">
        <v>1</v>
      </c>
      <c r="H9061" s="1" t="s">
        <v>505</v>
      </c>
      <c r="I90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0.1658230186587844</v>
      </c>
      <c r="J9061" s="1" t="str">
        <f>IFERROR(INDEX('consumption_figs'!$C:$C,MATCH(Table2[[#This Row],[item_code]],'consumption_figs'!A:A,0),1),"NA")</f>
        <v>pc/heat</v>
      </c>
      <c r="K9061" s="1">
        <f>+SUMIFS(prod!$E:$E,prod!$A:$A,Table2[[#This Row],[date]],prod!$G:$G,Table2[[#This Row],[production_line]],prod!$F:$F,Table2[[#This Row],[output_type]])</f>
        <v>14</v>
      </c>
      <c r="L9061">
        <f>+Table2[[#This Row],[cons_qty_base_uom]]/Table2[[#This Row],[Column1]]</f>
        <v>0.1658230186587844</v>
      </c>
    </row>
    <row r="9062" spans="1:12" x14ac:dyDescent="0.25">
      <c r="A9062" s="2">
        <v>45383</v>
      </c>
      <c r="B9062" s="1" t="e">
        <f>+#REF!</f>
        <v>#REF!</v>
      </c>
      <c r="C9062" s="4">
        <v>18.447810825789769</v>
      </c>
      <c r="D9062" s="4">
        <v>0.21030504341400338</v>
      </c>
      <c r="E9062" s="4">
        <v>4464.3702198411238</v>
      </c>
      <c r="F9062" s="1" t="s">
        <v>510</v>
      </c>
      <c r="G9062" s="1">
        <v>1</v>
      </c>
      <c r="H9062" s="1" t="s">
        <v>505</v>
      </c>
      <c r="I90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7.0101681138001132E-3</v>
      </c>
      <c r="J9062" s="1" t="str">
        <f>IFERROR(INDEX('consumption_figs'!$C:$C,MATCH(Table2[[#This Row],[item_code]],'consumption_figs'!A:A,0),1),"NA")</f>
        <v>NA</v>
      </c>
      <c r="K9062" s="1">
        <f>+SUMIFS(prod!$E:$E,prod!$A:$A,Table2[[#This Row],[date]],prod!$G:$G,Table2[[#This Row],[production_line]],prod!$F:$F,Table2[[#This Row],[output_type]])</f>
        <v>14</v>
      </c>
      <c r="L9062">
        <f>+Table2[[#This Row],[cons_qty_base_uom]]/Table2[[#This Row],[Column1]]</f>
        <v>1.3177007732706978</v>
      </c>
    </row>
    <row r="9063" spans="1:12" x14ac:dyDescent="0.25">
      <c r="A9063" s="2">
        <v>45383</v>
      </c>
      <c r="B9063" s="1" t="s">
        <v>161</v>
      </c>
      <c r="C9063" s="4">
        <v>0.66329207463513773</v>
      </c>
      <c r="D9063" s="4">
        <v>9.617735082209497E-2</v>
      </c>
      <c r="E9063" s="4">
        <v>281.23583964529837</v>
      </c>
      <c r="F9063" s="1" t="s">
        <v>510</v>
      </c>
      <c r="G9063" s="1">
        <v>1</v>
      </c>
      <c r="H9063" s="1" t="s">
        <v>505</v>
      </c>
      <c r="I90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4.7378005331081267E-2</v>
      </c>
      <c r="J9063" s="1" t="str">
        <f>IFERROR(INDEX('consumption_figs'!$C:$C,MATCH(Table2[[#This Row],[item_code]],'consumption_figs'!A:A,0),1),"NA")</f>
        <v>pc/heat</v>
      </c>
      <c r="K9063" s="1">
        <f>+SUMIFS(prod!$E:$E,prod!$A:$A,Table2[[#This Row],[date]],prod!$G:$G,Table2[[#This Row],[production_line]],prod!$F:$F,Table2[[#This Row],[output_type]])</f>
        <v>14</v>
      </c>
      <c r="L9063">
        <f>+Table2[[#This Row],[cons_qty_base_uom]]/Table2[[#This Row],[Column1]]</f>
        <v>4.7378005331081267E-2</v>
      </c>
    </row>
    <row r="9064" spans="1:12" x14ac:dyDescent="0.25">
      <c r="A9064" s="2">
        <v>45383</v>
      </c>
      <c r="B9064" s="1" t="s">
        <v>204</v>
      </c>
      <c r="C9064" s="4">
        <v>0.30612244897959184</v>
      </c>
      <c r="D9064" s="4">
        <v>1.5306122448979591E-2</v>
      </c>
      <c r="E9064" s="4">
        <v>47.448979591836739</v>
      </c>
      <c r="F9064" s="1" t="s">
        <v>510</v>
      </c>
      <c r="G9064" s="1">
        <v>1</v>
      </c>
      <c r="H9064" s="1" t="s">
        <v>505</v>
      </c>
      <c r="I90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2.1865889212827987E-2</v>
      </c>
      <c r="J9064" s="1" t="str">
        <f>IFERROR(INDEX('consumption_figs'!$C:$C,MATCH(Table2[[#This Row],[item_code]],'consumption_figs'!A:A,0),1),"NA")</f>
        <v>pc/heat</v>
      </c>
      <c r="K9064" s="1">
        <f>+SUMIFS(prod!$E:$E,prod!$A:$A,Table2[[#This Row],[date]],prod!$G:$G,Table2[[#This Row],[production_line]],prod!$F:$F,Table2[[#This Row],[output_type]])</f>
        <v>14</v>
      </c>
      <c r="L9064">
        <f>+Table2[[#This Row],[cons_qty_base_uom]]/Table2[[#This Row],[Column1]]</f>
        <v>2.1865889212827987E-2</v>
      </c>
    </row>
    <row r="9065" spans="1:12" x14ac:dyDescent="0.25">
      <c r="A9065" s="2">
        <v>45383</v>
      </c>
      <c r="B9065" s="1" t="s">
        <v>287</v>
      </c>
      <c r="C9065" s="4">
        <v>2.8571428571428685E-2</v>
      </c>
      <c r="D9065" s="4">
        <v>2.8571428571428685E-2</v>
      </c>
      <c r="E9065" s="4">
        <v>49.114285714285913</v>
      </c>
      <c r="F9065" s="1" t="s">
        <v>510</v>
      </c>
      <c r="G9065" s="1">
        <v>1</v>
      </c>
      <c r="H9065" s="1" t="s">
        <v>505</v>
      </c>
      <c r="I90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9.9690958030107073E-3</v>
      </c>
      <c r="J9065" s="1" t="str">
        <f>IFERROR(INDEX('consumption_figs'!$C:$C,MATCH(Table2[[#This Row],[item_code]],'consumption_figs'!A:A,0),1),"NA")</f>
        <v>kg/ton</v>
      </c>
      <c r="K9065" s="1">
        <f>+SUMIFS(prod!$E:$E,prod!$A:$A,Table2[[#This Row],[date]],prod!$G:$G,Table2[[#This Row],[production_line]],prod!$F:$F,Table2[[#This Row],[output_type]])</f>
        <v>14</v>
      </c>
      <c r="L9065">
        <f>+Table2[[#This Row],[cons_qty_base_uom]]/Table2[[#This Row],[Column1]]</f>
        <v>2.0408163265306202E-3</v>
      </c>
    </row>
    <row r="9066" spans="1:12" x14ac:dyDescent="0.25">
      <c r="A9066" s="2">
        <v>45383</v>
      </c>
      <c r="B9066" s="1" t="s">
        <v>285</v>
      </c>
      <c r="C9066" s="4">
        <v>0.14897959183673476</v>
      </c>
      <c r="D9066" s="4">
        <v>0.14897959183673476</v>
      </c>
      <c r="E9066" s="4">
        <v>162.20897959183679</v>
      </c>
      <c r="F9066" s="1" t="s">
        <v>510</v>
      </c>
      <c r="G9066" s="1">
        <v>1</v>
      </c>
      <c r="H9066" s="1" t="s">
        <v>505</v>
      </c>
      <c r="I90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5.1981713829984212E-2</v>
      </c>
      <c r="J9066" s="1" t="str">
        <f>IFERROR(INDEX('consumption_figs'!$C:$C,MATCH(Table2[[#This Row],[item_code]],'consumption_figs'!A:A,0),1),"NA")</f>
        <v>kg/ton</v>
      </c>
      <c r="K9066" s="1">
        <f>+SUMIFS(prod!$E:$E,prod!$A:$A,Table2[[#This Row],[date]],prod!$G:$G,Table2[[#This Row],[production_line]],prod!$F:$F,Table2[[#This Row],[output_type]])</f>
        <v>14</v>
      </c>
      <c r="L9066">
        <f>+Table2[[#This Row],[cons_qty_base_uom]]/Table2[[#This Row],[Column1]]</f>
        <v>1.0641399416909626E-2</v>
      </c>
    </row>
    <row r="9067" spans="1:12" x14ac:dyDescent="0.25">
      <c r="A9067" s="2">
        <v>45383</v>
      </c>
      <c r="B9067" s="1" t="s">
        <v>288</v>
      </c>
      <c r="C9067" s="4">
        <v>0.41891891891891891</v>
      </c>
      <c r="D9067" s="4">
        <v>0.41891891891891891</v>
      </c>
      <c r="E9067" s="4">
        <v>359.43243243243245</v>
      </c>
      <c r="F9067" s="1" t="s">
        <v>510</v>
      </c>
      <c r="G9067" s="1">
        <v>1</v>
      </c>
      <c r="H9067" s="1" t="s">
        <v>505</v>
      </c>
      <c r="I90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0.1461684992738726</v>
      </c>
      <c r="J9067" s="1" t="str">
        <f>IFERROR(INDEX('consumption_figs'!$C:$C,MATCH(Table2[[#This Row],[item_code]],'consumption_figs'!A:A,0),1),"NA")</f>
        <v>kg/ton</v>
      </c>
      <c r="K9067" s="1">
        <f>+SUMIFS(prod!$E:$E,prod!$A:$A,Table2[[#This Row],[date]],prod!$G:$G,Table2[[#This Row],[production_line]],prod!$F:$F,Table2[[#This Row],[output_type]])</f>
        <v>14</v>
      </c>
      <c r="L9067">
        <f>+Table2[[#This Row],[cons_qty_base_uom]]/Table2[[#This Row],[Column1]]</f>
        <v>2.9922779922779922E-2</v>
      </c>
    </row>
    <row r="9068" spans="1:12" x14ac:dyDescent="0.25">
      <c r="A9068" s="2">
        <v>45383</v>
      </c>
      <c r="B9068" s="1" t="s">
        <v>205</v>
      </c>
      <c r="C9068" s="4">
        <v>0.2857142857142857</v>
      </c>
      <c r="D9068" s="4">
        <v>1.0531428571428568E-2</v>
      </c>
      <c r="E9068" s="4">
        <v>19.714285714285712</v>
      </c>
      <c r="F9068" s="1" t="s">
        <v>510</v>
      </c>
      <c r="G9068" s="1">
        <v>1</v>
      </c>
      <c r="H9068" s="1" t="s">
        <v>505</v>
      </c>
      <c r="I90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2.0408163265306121E-2</v>
      </c>
      <c r="J9068" s="1" t="str">
        <f>IFERROR(INDEX('consumption_figs'!$C:$C,MATCH(Table2[[#This Row],[item_code]],'consumption_figs'!A:A,0),1),"NA")</f>
        <v>pc/heat</v>
      </c>
      <c r="K9068" s="1">
        <f>+SUMIFS(prod!$E:$E,prod!$A:$A,Table2[[#This Row],[date]],prod!$G:$G,Table2[[#This Row],[production_line]],prod!$F:$F,Table2[[#This Row],[output_type]])</f>
        <v>14</v>
      </c>
      <c r="L9068">
        <f>+Table2[[#This Row],[cons_qty_base_uom]]/Table2[[#This Row],[Column1]]</f>
        <v>2.0408163265306121E-2</v>
      </c>
    </row>
    <row r="9069" spans="1:12" x14ac:dyDescent="0.25">
      <c r="A9069" s="2">
        <v>45383</v>
      </c>
      <c r="B9069" s="1" t="s">
        <v>292</v>
      </c>
      <c r="C9069" s="4">
        <v>2.0240332982456146</v>
      </c>
      <c r="D9069" s="4">
        <v>2.0240332982456146</v>
      </c>
      <c r="E9069" s="4">
        <v>1201.0208785129828</v>
      </c>
      <c r="F9069" s="1" t="s">
        <v>510</v>
      </c>
      <c r="G9069" s="1">
        <v>1</v>
      </c>
      <c r="H9069" s="1" t="s">
        <v>505</v>
      </c>
      <c r="I90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0.70622236505429681</v>
      </c>
      <c r="J9069" s="1" t="str">
        <f>IFERROR(INDEX('consumption_figs'!$C:$C,MATCH(Table2[[#This Row],[item_code]],'consumption_figs'!A:A,0),1),"NA")</f>
        <v>kg/ton</v>
      </c>
      <c r="K9069" s="1">
        <f>+SUMIFS(prod!$E:$E,prod!$A:$A,Table2[[#This Row],[date]],prod!$G:$G,Table2[[#This Row],[production_line]],prod!$F:$F,Table2[[#This Row],[output_type]])</f>
        <v>14</v>
      </c>
      <c r="L9069">
        <f>+Table2[[#This Row],[cons_qty_base_uom]]/Table2[[#This Row],[Column1]]</f>
        <v>0.14457380701754391</v>
      </c>
    </row>
    <row r="9070" spans="1:12" x14ac:dyDescent="0.25">
      <c r="A9070" s="2">
        <v>45383</v>
      </c>
      <c r="B9070" s="1" t="s">
        <v>576</v>
      </c>
      <c r="C9070" s="4">
        <v>2.1155187265140232E-2</v>
      </c>
      <c r="D9070" s="4">
        <v>2.1155187265140232E-2</v>
      </c>
      <c r="E9070" s="4">
        <v>16.85223091250305</v>
      </c>
      <c r="F9070" s="1" t="s">
        <v>510</v>
      </c>
      <c r="G9070" s="1">
        <v>1</v>
      </c>
      <c r="H9070" s="1" t="s">
        <v>505</v>
      </c>
      <c r="I90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7.0517290883800768E-4</v>
      </c>
      <c r="J9070" s="1" t="str">
        <f>IFERROR(INDEX('consumption_figs'!$C:$C,MATCH(Table2[[#This Row],[item_code]],'consumption_figs'!A:A,0),1),"NA")</f>
        <v>NA</v>
      </c>
      <c r="K9070" s="1">
        <f>+SUMIFS(prod!$E:$E,prod!$A:$A,Table2[[#This Row],[date]],prod!$G:$G,Table2[[#This Row],[production_line]],prod!$F:$F,Table2[[#This Row],[output_type]])</f>
        <v>14</v>
      </c>
      <c r="L9070">
        <f>+Table2[[#This Row],[cons_qty_base_uom]]/Table2[[#This Row],[Column1]]</f>
        <v>1.5110848046528736E-3</v>
      </c>
    </row>
    <row r="9071" spans="1:12" x14ac:dyDescent="0.25">
      <c r="A9071" s="2">
        <v>45383</v>
      </c>
      <c r="B9071" s="1" t="s">
        <v>201</v>
      </c>
      <c r="C9071" s="4">
        <v>49.555584053028461</v>
      </c>
      <c r="D9071" s="4">
        <v>9.4849387877496458E-2</v>
      </c>
      <c r="E9071" s="4">
        <v>104.06672651135978</v>
      </c>
      <c r="F9071" s="1" t="s">
        <v>510</v>
      </c>
      <c r="G9071" s="1">
        <v>1</v>
      </c>
      <c r="H9071" s="1" t="s">
        <v>505</v>
      </c>
      <c r="I90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3.5396845752163189</v>
      </c>
      <c r="J9071" s="1" t="str">
        <f>IFERROR(INDEX('consumption_figs'!$C:$C,MATCH(Table2[[#This Row],[item_code]],'consumption_figs'!A:A,0),1),"NA")</f>
        <v>pc/heat</v>
      </c>
      <c r="K9071" s="1">
        <f>+SUMIFS(prod!$E:$E,prod!$A:$A,Table2[[#This Row],[date]],prod!$G:$G,Table2[[#This Row],[production_line]],prod!$F:$F,Table2[[#This Row],[output_type]])</f>
        <v>14</v>
      </c>
      <c r="L9071">
        <f>+Table2[[#This Row],[cons_qty_base_uom]]/Table2[[#This Row],[Column1]]</f>
        <v>3.5396845752163189</v>
      </c>
    </row>
    <row r="9072" spans="1:12" x14ac:dyDescent="0.25">
      <c r="A9072" s="2">
        <v>45383</v>
      </c>
      <c r="B9072" s="1" t="s">
        <v>579</v>
      </c>
      <c r="C9072" s="4">
        <v>1.3048659706270807</v>
      </c>
      <c r="D9072" s="4">
        <v>7.0462762413862371E-3</v>
      </c>
      <c r="E9072" s="4">
        <v>57.638591849178226</v>
      </c>
      <c r="F9072" s="1" t="s">
        <v>510</v>
      </c>
      <c r="G9072" s="1">
        <v>1</v>
      </c>
      <c r="H9072" s="1" t="s">
        <v>505</v>
      </c>
      <c r="I90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2.3487587471287456E-4</v>
      </c>
      <c r="J9072" s="1" t="str">
        <f>IFERROR(INDEX('consumption_figs'!$C:$C,MATCH(Table2[[#This Row],[item_code]],'consumption_figs'!A:A,0),1),"NA")</f>
        <v>NA</v>
      </c>
      <c r="K9072" s="1">
        <f>+SUMIFS(prod!$E:$E,prod!$A:$A,Table2[[#This Row],[date]],prod!$G:$G,Table2[[#This Row],[production_line]],prod!$F:$F,Table2[[#This Row],[output_type]])</f>
        <v>14</v>
      </c>
      <c r="L9072">
        <f>+Table2[[#This Row],[cons_qty_base_uom]]/Table2[[#This Row],[Column1]]</f>
        <v>9.3204712187648614E-2</v>
      </c>
    </row>
    <row r="9073" spans="1:12" x14ac:dyDescent="0.25">
      <c r="A9073" s="2">
        <v>45383</v>
      </c>
      <c r="B9073" s="1" t="s">
        <v>59</v>
      </c>
      <c r="C9073" s="4">
        <v>0.14661415400304278</v>
      </c>
      <c r="D9073" s="4">
        <v>1.319527386027385E-3</v>
      </c>
      <c r="E9073" s="4">
        <v>5.1901410517077142</v>
      </c>
      <c r="F9073" s="1" t="s">
        <v>510</v>
      </c>
      <c r="G9073" s="1">
        <v>1</v>
      </c>
      <c r="H9073" s="1" t="s">
        <v>505</v>
      </c>
      <c r="I90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1.0472439571645913E-2</v>
      </c>
      <c r="J9073" s="1" t="str">
        <f>IFERROR(INDEX('consumption_figs'!$C:$C,MATCH(Table2[[#This Row],[item_code]],'consumption_figs'!A:A,0),1),"NA")</f>
        <v>pc/heat</v>
      </c>
      <c r="K9073" s="1">
        <f>+SUMIFS(prod!$E:$E,prod!$A:$A,Table2[[#This Row],[date]],prod!$G:$G,Table2[[#This Row],[production_line]],prod!$F:$F,Table2[[#This Row],[output_type]])</f>
        <v>14</v>
      </c>
      <c r="L9073">
        <f>+Table2[[#This Row],[cons_qty_base_uom]]/Table2[[#This Row],[Column1]]</f>
        <v>1.0472439571645913E-2</v>
      </c>
    </row>
    <row r="9074" spans="1:12" x14ac:dyDescent="0.25">
      <c r="A9074" s="2">
        <v>45383</v>
      </c>
      <c r="B9074" s="1" t="s">
        <v>60</v>
      </c>
      <c r="C9074" s="4">
        <v>10.306975026413907</v>
      </c>
      <c r="D9074" s="4">
        <v>0.14485834981123161</v>
      </c>
      <c r="E9074" s="4">
        <v>301.58208927287092</v>
      </c>
      <c r="F9074" s="1" t="s">
        <v>510</v>
      </c>
      <c r="G9074" s="1">
        <v>1</v>
      </c>
      <c r="H9074" s="1" t="s">
        <v>505</v>
      </c>
      <c r="I90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0.73621250188670762</v>
      </c>
      <c r="J9074" s="1" t="str">
        <f>IFERROR(INDEX('consumption_figs'!$C:$C,MATCH(Table2[[#This Row],[item_code]],'consumption_figs'!A:A,0),1),"NA")</f>
        <v>pc/heat</v>
      </c>
      <c r="K9074" s="1">
        <f>+SUMIFS(prod!$E:$E,prod!$A:$A,Table2[[#This Row],[date]],prod!$G:$G,Table2[[#This Row],[production_line]],prod!$F:$F,Table2[[#This Row],[output_type]])</f>
        <v>14</v>
      </c>
      <c r="L9074">
        <f>+Table2[[#This Row],[cons_qty_base_uom]]/Table2[[#This Row],[Column1]]</f>
        <v>0.73621250188670762</v>
      </c>
    </row>
    <row r="9075" spans="1:12" x14ac:dyDescent="0.25">
      <c r="A9075" s="2">
        <v>45383</v>
      </c>
      <c r="B9075" s="1" t="s">
        <v>259</v>
      </c>
      <c r="C9075" s="4">
        <v>2.2139719543098572E-2</v>
      </c>
      <c r="D9075" s="4">
        <v>2.2139719543098572E-2</v>
      </c>
      <c r="E9075" s="4">
        <v>68.504720210255599</v>
      </c>
      <c r="F9075" s="1" t="s">
        <v>510</v>
      </c>
      <c r="G9075" s="1">
        <v>1</v>
      </c>
      <c r="H9075" s="1" t="s">
        <v>505</v>
      </c>
      <c r="I90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7.7249544811928026E-3</v>
      </c>
      <c r="J9075" s="1" t="str">
        <f>IFERROR(INDEX('consumption_figs'!$C:$C,MATCH(Table2[[#This Row],[item_code]],'consumption_figs'!A:A,0),1),"NA")</f>
        <v>kg/ton</v>
      </c>
      <c r="K9075" s="1">
        <f>+SUMIFS(prod!$E:$E,prod!$A:$A,Table2[[#This Row],[date]],prod!$G:$G,Table2[[#This Row],[production_line]],prod!$F:$F,Table2[[#This Row],[output_type]])</f>
        <v>14</v>
      </c>
      <c r="L9075">
        <f>+Table2[[#This Row],[cons_qty_base_uom]]/Table2[[#This Row],[Column1]]</f>
        <v>1.5814085387927551E-3</v>
      </c>
    </row>
    <row r="9076" spans="1:12" x14ac:dyDescent="0.25">
      <c r="A9076" s="2">
        <v>45383</v>
      </c>
      <c r="B9076" s="1" t="s">
        <v>272</v>
      </c>
      <c r="C9076" s="4">
        <v>1.6860627710349897E-2</v>
      </c>
      <c r="D9076" s="4">
        <v>1.6860627710349897E-2</v>
      </c>
      <c r="E9076" s="4">
        <v>18.450584903435892</v>
      </c>
      <c r="F9076" s="1" t="s">
        <v>510</v>
      </c>
      <c r="G9076" s="1">
        <v>1</v>
      </c>
      <c r="H9076" s="1" t="s">
        <v>505</v>
      </c>
      <c r="I90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5.8829824530181075E-3</v>
      </c>
      <c r="J9076" s="1" t="str">
        <f>IFERROR(INDEX('consumption_figs'!$C:$C,MATCH(Table2[[#This Row],[item_code]],'consumption_figs'!A:A,0),1),"NA")</f>
        <v>kg/ton</v>
      </c>
      <c r="K9076" s="1">
        <f>+SUMIFS(prod!$E:$E,prod!$A:$A,Table2[[#This Row],[date]],prod!$G:$G,Table2[[#This Row],[production_line]],prod!$F:$F,Table2[[#This Row],[output_type]])</f>
        <v>14</v>
      </c>
      <c r="L9076">
        <f>+Table2[[#This Row],[cons_qty_base_uom]]/Table2[[#This Row],[Column1]]</f>
        <v>1.2043305507392784E-3</v>
      </c>
    </row>
    <row r="9077" spans="1:12" x14ac:dyDescent="0.25">
      <c r="A9077" s="2">
        <v>45413</v>
      </c>
      <c r="B9077" s="1" t="s">
        <v>99</v>
      </c>
      <c r="C9077" s="4">
        <v>28.08963642890108</v>
      </c>
      <c r="D9077" s="4">
        <v>0.19522297318086251</v>
      </c>
      <c r="E9077" s="4">
        <v>308.98600071791191</v>
      </c>
      <c r="F9077" s="1" t="s">
        <v>510</v>
      </c>
      <c r="G9077" s="1">
        <v>1</v>
      </c>
      <c r="H9077" s="1" t="s">
        <v>505</v>
      </c>
      <c r="I90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0.87780113840315876</v>
      </c>
      <c r="J9077" s="1" t="str">
        <f>IFERROR(INDEX('consumption_figs'!$C:$C,MATCH(Table2[[#This Row],[item_code]],'consumption_figs'!A:A,0),1),"NA")</f>
        <v>pc/heat</v>
      </c>
      <c r="K9077" s="1">
        <f>+SUMIFS(prod!$E:$E,prod!$A:$A,Table2[[#This Row],[date]],prod!$G:$G,Table2[[#This Row],[production_line]],prod!$F:$F,Table2[[#This Row],[output_type]])</f>
        <v>32</v>
      </c>
      <c r="L9077">
        <f>+Table2[[#This Row],[cons_qty_base_uom]]/Table2[[#This Row],[Column1]]</f>
        <v>0.87780113840315876</v>
      </c>
    </row>
    <row r="9078" spans="1:12" x14ac:dyDescent="0.25">
      <c r="A9078" s="2">
        <v>45413</v>
      </c>
      <c r="B9078" s="1" t="s">
        <v>78</v>
      </c>
      <c r="C9078" s="4">
        <v>11.996615558176501</v>
      </c>
      <c r="D9078" s="4">
        <v>0.30723332444490015</v>
      </c>
      <c r="E9078" s="4">
        <v>447.47376031998346</v>
      </c>
      <c r="F9078" s="1" t="s">
        <v>510</v>
      </c>
      <c r="G9078" s="1">
        <v>1</v>
      </c>
      <c r="H9078" s="1" t="s">
        <v>505</v>
      </c>
      <c r="I90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0.37489423619301565</v>
      </c>
      <c r="J9078" s="1" t="str">
        <f>IFERROR(INDEX('consumption_figs'!$C:$C,MATCH(Table2[[#This Row],[item_code]],'consumption_figs'!A:A,0),1),"NA")</f>
        <v>pc/heat</v>
      </c>
      <c r="K9078" s="1">
        <f>+SUMIFS(prod!$E:$E,prod!$A:$A,Table2[[#This Row],[date]],prod!$G:$G,Table2[[#This Row],[production_line]],prod!$F:$F,Table2[[#This Row],[output_type]])</f>
        <v>32</v>
      </c>
      <c r="L9078">
        <f>+Table2[[#This Row],[cons_qty_base_uom]]/Table2[[#This Row],[Column1]]</f>
        <v>0.37489423619301565</v>
      </c>
    </row>
    <row r="9079" spans="1:12" x14ac:dyDescent="0.25">
      <c r="A9079" s="2">
        <v>45413</v>
      </c>
      <c r="B9079" s="1" t="s">
        <v>82</v>
      </c>
      <c r="C9079" s="4">
        <v>1.9019024665401771</v>
      </c>
      <c r="D9079" s="4">
        <v>5.8958976462745491E-2</v>
      </c>
      <c r="E9079" s="4">
        <v>204.2262868570842</v>
      </c>
      <c r="F9079" s="1" t="s">
        <v>510</v>
      </c>
      <c r="G9079" s="1">
        <v>1</v>
      </c>
      <c r="H9079" s="1" t="s">
        <v>505</v>
      </c>
      <c r="I90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1.9019024665401772E-3</v>
      </c>
      <c r="J9079" s="1" t="str">
        <f>IFERROR(INDEX('consumption_figs'!$C:$C,MATCH(Table2[[#This Row],[item_code]],'consumption_figs'!A:A,0),1),"NA")</f>
        <v>NA</v>
      </c>
      <c r="K9079" s="1">
        <f>+SUMIFS(prod!$E:$E,prod!$A:$A,Table2[[#This Row],[date]],prod!$G:$G,Table2[[#This Row],[production_line]],prod!$F:$F,Table2[[#This Row],[output_type]])</f>
        <v>32</v>
      </c>
      <c r="L9079">
        <f>+Table2[[#This Row],[cons_qty_base_uom]]/Table2[[#This Row],[Column1]]</f>
        <v>5.9434452079380536E-2</v>
      </c>
    </row>
    <row r="9080" spans="1:12" x14ac:dyDescent="0.25">
      <c r="A9080" s="2">
        <v>45413</v>
      </c>
      <c r="B9080" s="1" t="s">
        <v>144</v>
      </c>
      <c r="C9080" s="4">
        <v>12.87441669657966</v>
      </c>
      <c r="D9080" s="4">
        <v>0.2689465647915491</v>
      </c>
      <c r="E9080" s="4">
        <v>334.73483411107117</v>
      </c>
      <c r="F9080" s="1" t="s">
        <v>510</v>
      </c>
      <c r="G9080" s="1">
        <v>1</v>
      </c>
      <c r="H9080" s="1" t="s">
        <v>505</v>
      </c>
      <c r="I90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0.40232552176811437</v>
      </c>
      <c r="J9080" s="1" t="str">
        <f>IFERROR(INDEX('consumption_figs'!$C:$C,MATCH(Table2[[#This Row],[item_code]],'consumption_figs'!A:A,0),1),"NA")</f>
        <v>pc/heat</v>
      </c>
      <c r="K9080" s="1">
        <f>+SUMIFS(prod!$E:$E,prod!$A:$A,Table2[[#This Row],[date]],prod!$G:$G,Table2[[#This Row],[production_line]],prod!$F:$F,Table2[[#This Row],[output_type]])</f>
        <v>32</v>
      </c>
      <c r="L9080">
        <f>+Table2[[#This Row],[cons_qty_base_uom]]/Table2[[#This Row],[Column1]]</f>
        <v>0.40232552176811437</v>
      </c>
    </row>
    <row r="9081" spans="1:12" x14ac:dyDescent="0.25">
      <c r="A9081" s="2">
        <v>45413</v>
      </c>
      <c r="B9081" s="1" t="s">
        <v>146</v>
      </c>
      <c r="C9081" s="4">
        <v>13.459617455515099</v>
      </c>
      <c r="D9081" s="4">
        <v>0.28170979334393104</v>
      </c>
      <c r="E9081" s="4">
        <v>349.9500538433926</v>
      </c>
      <c r="F9081" s="1" t="s">
        <v>510</v>
      </c>
      <c r="G9081" s="1">
        <v>1</v>
      </c>
      <c r="H9081" s="1" t="s">
        <v>505</v>
      </c>
      <c r="I90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0.42061304548484685</v>
      </c>
      <c r="J9081" s="1" t="str">
        <f>IFERROR(INDEX('consumption_figs'!$C:$C,MATCH(Table2[[#This Row],[item_code]],'consumption_figs'!A:A,0),1),"NA")</f>
        <v>pc/heat</v>
      </c>
      <c r="K9081" s="1">
        <f>+SUMIFS(prod!$E:$E,prod!$A:$A,Table2[[#This Row],[date]],prod!$G:$G,Table2[[#This Row],[production_line]],prod!$F:$F,Table2[[#This Row],[output_type]])</f>
        <v>32</v>
      </c>
      <c r="L9081">
        <f>+Table2[[#This Row],[cons_qty_base_uom]]/Table2[[#This Row],[Column1]]</f>
        <v>0.42061304548484685</v>
      </c>
    </row>
    <row r="9082" spans="1:12" x14ac:dyDescent="0.25">
      <c r="A9082" s="2">
        <v>45413</v>
      </c>
      <c r="B9082" s="1" t="s">
        <v>117</v>
      </c>
      <c r="C9082" s="4">
        <v>22.822829598482127</v>
      </c>
      <c r="D9082" s="4">
        <v>0.4683244633608532</v>
      </c>
      <c r="E9082" s="4">
        <v>632.19237987795486</v>
      </c>
      <c r="F9082" s="1" t="s">
        <v>510</v>
      </c>
      <c r="G9082" s="1">
        <v>1</v>
      </c>
      <c r="H9082" s="1" t="s">
        <v>505</v>
      </c>
      <c r="I90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0.71321342495256645</v>
      </c>
      <c r="J9082" s="1" t="str">
        <f>IFERROR(INDEX('consumption_figs'!$C:$C,MATCH(Table2[[#This Row],[item_code]],'consumption_figs'!A:A,0),1),"NA")</f>
        <v>pc/heat</v>
      </c>
      <c r="K9082" s="1">
        <f>+SUMIFS(prod!$E:$E,prod!$A:$A,Table2[[#This Row],[date]],prod!$G:$G,Table2[[#This Row],[production_line]],prod!$F:$F,Table2[[#This Row],[output_type]])</f>
        <v>32</v>
      </c>
      <c r="L9082">
        <f>+Table2[[#This Row],[cons_qty_base_uom]]/Table2[[#This Row],[Column1]]</f>
        <v>0.71321342495256645</v>
      </c>
    </row>
    <row r="9083" spans="1:12" x14ac:dyDescent="0.25">
      <c r="A9083" s="2">
        <v>45413</v>
      </c>
      <c r="B9083" s="1" t="s">
        <v>115</v>
      </c>
      <c r="C9083" s="4">
        <v>8.9974616686323756</v>
      </c>
      <c r="D9083" s="4">
        <v>0.18480786267370899</v>
      </c>
      <c r="E9083" s="4">
        <v>249.22968822111679</v>
      </c>
      <c r="F9083" s="1" t="s">
        <v>510</v>
      </c>
      <c r="G9083" s="1">
        <v>1</v>
      </c>
      <c r="H9083" s="1" t="s">
        <v>505</v>
      </c>
      <c r="I90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0.28117067714476174</v>
      </c>
      <c r="J9083" s="1" t="str">
        <f>IFERROR(INDEX('consumption_figs'!$C:$C,MATCH(Table2[[#This Row],[item_code]],'consumption_figs'!A:A,0),1),"NA")</f>
        <v>pc/heat</v>
      </c>
      <c r="K9083" s="1">
        <f>+SUMIFS(prod!$E:$E,prod!$A:$A,Table2[[#This Row],[date]],prod!$G:$G,Table2[[#This Row],[production_line]],prod!$F:$F,Table2[[#This Row],[output_type]])</f>
        <v>32</v>
      </c>
      <c r="L9083">
        <f>+Table2[[#This Row],[cons_qty_base_uom]]/Table2[[#This Row],[Column1]]</f>
        <v>0.28117067714476174</v>
      </c>
    </row>
    <row r="9084" spans="1:12" x14ac:dyDescent="0.25">
      <c r="A9084" s="2">
        <v>45413</v>
      </c>
      <c r="B9084" s="1" t="s">
        <v>119</v>
      </c>
      <c r="C9084" s="4">
        <v>82.001256345828409</v>
      </c>
      <c r="D9084" s="4">
        <v>1.6826657802163989</v>
      </c>
      <c r="E9084" s="4">
        <v>2271.434800779447</v>
      </c>
      <c r="F9084" s="1" t="s">
        <v>510</v>
      </c>
      <c r="G9084" s="1">
        <v>1</v>
      </c>
      <c r="H9084" s="1" t="s">
        <v>505</v>
      </c>
      <c r="I90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2.5625392608071378</v>
      </c>
      <c r="J9084" s="1" t="str">
        <f>IFERROR(INDEX('consumption_figs'!$C:$C,MATCH(Table2[[#This Row],[item_code]],'consumption_figs'!A:A,0),1),"NA")</f>
        <v>pc/heat</v>
      </c>
      <c r="K9084" s="1">
        <f>+SUMIFS(prod!$E:$E,prod!$A:$A,Table2[[#This Row],[date]],prod!$G:$G,Table2[[#This Row],[production_line]],prod!$F:$F,Table2[[#This Row],[output_type]])</f>
        <v>32</v>
      </c>
      <c r="L9084">
        <f>+Table2[[#This Row],[cons_qty_base_uom]]/Table2[[#This Row],[Column1]]</f>
        <v>2.5625392608071378</v>
      </c>
    </row>
    <row r="9085" spans="1:12" x14ac:dyDescent="0.25">
      <c r="A9085" s="2">
        <v>45413</v>
      </c>
      <c r="B9085" s="1" t="s">
        <v>128</v>
      </c>
      <c r="C9085" s="4">
        <v>5.047356545818162</v>
      </c>
      <c r="D9085" s="4">
        <v>0.12673912286549405</v>
      </c>
      <c r="E9085" s="4">
        <v>171.10538690323568</v>
      </c>
      <c r="F9085" s="1" t="s">
        <v>510</v>
      </c>
      <c r="G9085" s="1">
        <v>1</v>
      </c>
      <c r="H9085" s="1" t="s">
        <v>505</v>
      </c>
      <c r="I90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0.15772989205681756</v>
      </c>
      <c r="J9085" s="1" t="str">
        <f>IFERROR(INDEX('consumption_figs'!$C:$C,MATCH(Table2[[#This Row],[item_code]],'consumption_figs'!A:A,0),1),"NA")</f>
        <v>pc/heat</v>
      </c>
      <c r="K9085" s="1">
        <f>+SUMIFS(prod!$E:$E,prod!$A:$A,Table2[[#This Row],[date]],prod!$G:$G,Table2[[#This Row],[production_line]],prod!$F:$F,Table2[[#This Row],[output_type]])</f>
        <v>32</v>
      </c>
      <c r="L9085">
        <f>+Table2[[#This Row],[cons_qty_base_uom]]/Table2[[#This Row],[Column1]]</f>
        <v>0.15772989205681756</v>
      </c>
    </row>
    <row r="9086" spans="1:12" x14ac:dyDescent="0.25">
      <c r="A9086" s="2">
        <v>45413</v>
      </c>
      <c r="B9086" s="1" t="s">
        <v>136</v>
      </c>
      <c r="C9086" s="4">
        <v>63.786882723962862</v>
      </c>
      <c r="D9086" s="4">
        <v>1.6004128875442283</v>
      </c>
      <c r="E9086" s="4">
        <v>2162.3753243423407</v>
      </c>
      <c r="F9086" s="1" t="s">
        <v>510</v>
      </c>
      <c r="G9086" s="1">
        <v>1</v>
      </c>
      <c r="H9086" s="1" t="s">
        <v>505</v>
      </c>
      <c r="I90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1.9933400851238394</v>
      </c>
      <c r="J9086" s="1" t="str">
        <f>IFERROR(INDEX('consumption_figs'!$C:$C,MATCH(Table2[[#This Row],[item_code]],'consumption_figs'!A:A,0),1),"NA")</f>
        <v>pc/heat</v>
      </c>
      <c r="K9086" s="1">
        <f>+SUMIFS(prod!$E:$E,prod!$A:$A,Table2[[#This Row],[date]],prod!$G:$G,Table2[[#This Row],[production_line]],prod!$F:$F,Table2[[#This Row],[output_type]])</f>
        <v>32</v>
      </c>
      <c r="L9086">
        <f>+Table2[[#This Row],[cons_qty_base_uom]]/Table2[[#This Row],[Column1]]</f>
        <v>1.9933400851238394</v>
      </c>
    </row>
    <row r="9087" spans="1:12" x14ac:dyDescent="0.25">
      <c r="A9087" s="2">
        <v>45413</v>
      </c>
      <c r="B9087" s="1" t="s">
        <v>132</v>
      </c>
      <c r="C9087" s="4">
        <v>40.744602840879949</v>
      </c>
      <c r="D9087" s="4">
        <v>1.0214671932208601</v>
      </c>
      <c r="E9087" s="4">
        <v>1381.2420363058302</v>
      </c>
      <c r="F9087" s="1" t="s">
        <v>510</v>
      </c>
      <c r="G9087" s="1">
        <v>1</v>
      </c>
      <c r="H9087" s="1" t="s">
        <v>505</v>
      </c>
      <c r="I90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1.2732688387774984</v>
      </c>
      <c r="J9087" s="1" t="str">
        <f>IFERROR(INDEX('consumption_figs'!$C:$C,MATCH(Table2[[#This Row],[item_code]],'consumption_figs'!A:A,0),1),"NA")</f>
        <v>pc/heat</v>
      </c>
      <c r="K9087" s="1">
        <f>+SUMIFS(prod!$E:$E,prod!$A:$A,Table2[[#This Row],[date]],prod!$G:$G,Table2[[#This Row],[production_line]],prod!$F:$F,Table2[[#This Row],[output_type]])</f>
        <v>32</v>
      </c>
      <c r="L9087">
        <f>+Table2[[#This Row],[cons_qty_base_uom]]/Table2[[#This Row],[Column1]]</f>
        <v>1.2732688387774984</v>
      </c>
    </row>
    <row r="9088" spans="1:12" x14ac:dyDescent="0.25">
      <c r="A9088" s="2">
        <v>45413</v>
      </c>
      <c r="B9088" s="1" t="s">
        <v>134</v>
      </c>
      <c r="C9088" s="4">
        <v>4.0964053125480735</v>
      </c>
      <c r="D9088" s="4">
        <v>0.10306555766370953</v>
      </c>
      <c r="E9088" s="4">
        <v>138.86814009537969</v>
      </c>
      <c r="F9088" s="1" t="s">
        <v>510</v>
      </c>
      <c r="G9088" s="1">
        <v>1</v>
      </c>
      <c r="H9088" s="1" t="s">
        <v>505</v>
      </c>
      <c r="I90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0.1280126660171273</v>
      </c>
      <c r="J9088" s="1" t="str">
        <f>IFERROR(INDEX('consumption_figs'!$C:$C,MATCH(Table2[[#This Row],[item_code]],'consumption_figs'!A:A,0),1),"NA")</f>
        <v>pc/heat</v>
      </c>
      <c r="K9088" s="1">
        <f>+SUMIFS(prod!$E:$E,prod!$A:$A,Table2[[#This Row],[date]],prod!$G:$G,Table2[[#This Row],[production_line]],prod!$F:$F,Table2[[#This Row],[output_type]])</f>
        <v>32</v>
      </c>
      <c r="L9088">
        <f>+Table2[[#This Row],[cons_qty_base_uom]]/Table2[[#This Row],[Column1]]</f>
        <v>0.1280126660171273</v>
      </c>
    </row>
    <row r="9089" spans="1:12" x14ac:dyDescent="0.25">
      <c r="A9089" s="2">
        <v>45413</v>
      </c>
      <c r="B9089" s="1" t="s">
        <v>107</v>
      </c>
      <c r="C9089" s="4">
        <v>2.1945028460078966</v>
      </c>
      <c r="D9089" s="4">
        <v>3.4673144966924765E-2</v>
      </c>
      <c r="E9089" s="4">
        <v>60.787728834418736</v>
      </c>
      <c r="F9089" s="1" t="s">
        <v>510</v>
      </c>
      <c r="G9089" s="1">
        <v>1</v>
      </c>
      <c r="H9089" s="1" t="s">
        <v>505</v>
      </c>
      <c r="I90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1.1184885473201538E-3</v>
      </c>
      <c r="J9089" s="1" t="str">
        <f>IFERROR(INDEX('consumption_figs'!$C:$C,MATCH(Table2[[#This Row],[item_code]],'consumption_figs'!A:A,0),1),"NA")</f>
        <v>NA</v>
      </c>
      <c r="K9089" s="1">
        <f>+SUMIFS(prod!$E:$E,prod!$A:$A,Table2[[#This Row],[date]],prod!$G:$G,Table2[[#This Row],[production_line]],prod!$F:$F,Table2[[#This Row],[output_type]])</f>
        <v>32</v>
      </c>
      <c r="L9089">
        <f>+Table2[[#This Row],[cons_qty_base_uom]]/Table2[[#This Row],[Column1]]</f>
        <v>6.8578213937746768E-2</v>
      </c>
    </row>
    <row r="9090" spans="1:12" x14ac:dyDescent="0.25">
      <c r="A9090" s="2">
        <v>45413</v>
      </c>
      <c r="B9090" s="1" t="s">
        <v>113</v>
      </c>
      <c r="C9090" s="4">
        <v>3.2917542690118449</v>
      </c>
      <c r="D9090" s="4">
        <v>5.9251576842213216E-2</v>
      </c>
      <c r="E9090" s="4">
        <v>87.922756525306383</v>
      </c>
      <c r="F9090" s="1" t="s">
        <v>510</v>
      </c>
      <c r="G9090" s="1">
        <v>1</v>
      </c>
      <c r="H9090" s="1" t="s">
        <v>505</v>
      </c>
      <c r="I90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1.9113411884584908E-3</v>
      </c>
      <c r="J9090" s="1" t="str">
        <f>IFERROR(INDEX('consumption_figs'!$C:$C,MATCH(Table2[[#This Row],[item_code]],'consumption_figs'!A:A,0),1),"NA")</f>
        <v>NA</v>
      </c>
      <c r="K9090" s="1">
        <f>+SUMIFS(prod!$E:$E,prod!$A:$A,Table2[[#This Row],[date]],prod!$G:$G,Table2[[#This Row],[production_line]],prod!$F:$F,Table2[[#This Row],[output_type]])</f>
        <v>32</v>
      </c>
      <c r="L9090">
        <f>+Table2[[#This Row],[cons_qty_base_uom]]/Table2[[#This Row],[Column1]]</f>
        <v>0.10286732090662015</v>
      </c>
    </row>
    <row r="9091" spans="1:12" x14ac:dyDescent="0.25">
      <c r="A9091" s="2">
        <v>45413</v>
      </c>
      <c r="B9091" s="1" t="s">
        <v>111</v>
      </c>
      <c r="C9091" s="4">
        <v>1.4630018973385979</v>
      </c>
      <c r="D9091" s="4">
        <v>2.633403415209476E-2</v>
      </c>
      <c r="E9091" s="4">
        <v>39.076780677913952</v>
      </c>
      <c r="F9091" s="1" t="s">
        <v>510</v>
      </c>
      <c r="G9091" s="1">
        <v>1</v>
      </c>
      <c r="H9091" s="1" t="s">
        <v>505</v>
      </c>
      <c r="I90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8.49484972648218E-4</v>
      </c>
      <c r="J9091" s="1" t="str">
        <f>IFERROR(INDEX('consumption_figs'!$C:$C,MATCH(Table2[[#This Row],[item_code]],'consumption_figs'!A:A,0),1),"NA")</f>
        <v>NA</v>
      </c>
      <c r="K9091" s="1">
        <f>+SUMIFS(prod!$E:$E,prod!$A:$A,Table2[[#This Row],[date]],prod!$G:$G,Table2[[#This Row],[production_line]],prod!$F:$F,Table2[[#This Row],[output_type]])</f>
        <v>32</v>
      </c>
      <c r="L9091">
        <f>+Table2[[#This Row],[cons_qty_base_uom]]/Table2[[#This Row],[Column1]]</f>
        <v>4.5718809291831183E-2</v>
      </c>
    </row>
    <row r="9092" spans="1:12" x14ac:dyDescent="0.25">
      <c r="A9092" s="2">
        <v>45413</v>
      </c>
      <c r="B9092" s="1" t="s">
        <v>227</v>
      </c>
      <c r="C9092" s="4">
        <v>4.5718809291831191</v>
      </c>
      <c r="D9092" s="4">
        <v>4.5718809291831191</v>
      </c>
      <c r="E9092" s="4">
        <v>3626.0959213630072</v>
      </c>
      <c r="F9092" s="1" t="s">
        <v>510</v>
      </c>
      <c r="G9092" s="1">
        <v>1</v>
      </c>
      <c r="H9092" s="1" t="s">
        <v>505</v>
      </c>
      <c r="I90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0.79166769336504228</v>
      </c>
      <c r="J9092" s="1" t="str">
        <f>IFERROR(INDEX('consumption_figs'!$C:$C,MATCH(Table2[[#This Row],[item_code]],'consumption_figs'!A:A,0),1),"NA")</f>
        <v>kg/ton</v>
      </c>
      <c r="K9092" s="1">
        <f>+SUMIFS(prod!$E:$E,prod!$A:$A,Table2[[#This Row],[date]],prod!$G:$G,Table2[[#This Row],[production_line]],prod!$F:$F,Table2[[#This Row],[output_type]])</f>
        <v>32</v>
      </c>
      <c r="L9092">
        <f>+Table2[[#This Row],[cons_qty_base_uom]]/Table2[[#This Row],[Column1]]</f>
        <v>0.14287127903697247</v>
      </c>
    </row>
    <row r="9093" spans="1:12" x14ac:dyDescent="0.25">
      <c r="A9093" s="2">
        <v>45413</v>
      </c>
      <c r="B9093" s="1" t="s">
        <v>234</v>
      </c>
      <c r="C9093" s="4">
        <v>0.67298087277575502</v>
      </c>
      <c r="D9093" s="4">
        <v>0.67298087277575502</v>
      </c>
      <c r="E9093" s="4">
        <v>773.9280036921183</v>
      </c>
      <c r="F9093" s="1" t="s">
        <v>510</v>
      </c>
      <c r="G9093" s="1">
        <v>1</v>
      </c>
      <c r="H9093" s="1" t="s">
        <v>505</v>
      </c>
      <c r="I90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0.11653348446333421</v>
      </c>
      <c r="J9093" s="1" t="str">
        <f>IFERROR(INDEX('consumption_figs'!$C:$C,MATCH(Table2[[#This Row],[item_code]],'consumption_figs'!A:A,0),1),"NA")</f>
        <v>kg/ton</v>
      </c>
      <c r="K9093" s="1">
        <f>+SUMIFS(prod!$E:$E,prod!$A:$A,Table2[[#This Row],[date]],prod!$G:$G,Table2[[#This Row],[production_line]],prod!$F:$F,Table2[[#This Row],[output_type]])</f>
        <v>32</v>
      </c>
      <c r="L9093">
        <f>+Table2[[#This Row],[cons_qty_base_uom]]/Table2[[#This Row],[Column1]]</f>
        <v>2.1030652274242344E-2</v>
      </c>
    </row>
    <row r="9094" spans="1:12" x14ac:dyDescent="0.25">
      <c r="A9094" s="2">
        <v>45413</v>
      </c>
      <c r="B9094" s="1" t="s">
        <v>87</v>
      </c>
      <c r="C9094" s="4">
        <v>0.36575047433464952</v>
      </c>
      <c r="D9094" s="4">
        <v>3.7690586380185631E-2</v>
      </c>
      <c r="E9094" s="4">
        <v>184.61986692990104</v>
      </c>
      <c r="F9094" s="1" t="s">
        <v>510</v>
      </c>
      <c r="G9094" s="1">
        <v>1</v>
      </c>
      <c r="H9094" s="1" t="s">
        <v>505</v>
      </c>
      <c r="I90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1.1429702322957798E-2</v>
      </c>
      <c r="J9094" s="1" t="str">
        <f>IFERROR(INDEX('consumption_figs'!$C:$C,MATCH(Table2[[#This Row],[item_code]],'consumption_figs'!A:A,0),1),"NA")</f>
        <v>pc/heat</v>
      </c>
      <c r="K9094" s="1">
        <f>+SUMIFS(prod!$E:$E,prod!$A:$A,Table2[[#This Row],[date]],prod!$G:$G,Table2[[#This Row],[production_line]],prod!$F:$F,Table2[[#This Row],[output_type]])</f>
        <v>32</v>
      </c>
      <c r="L9094">
        <f>+Table2[[#This Row],[cons_qty_base_uom]]/Table2[[#This Row],[Column1]]</f>
        <v>1.1429702322957798E-2</v>
      </c>
    </row>
    <row r="9095" spans="1:12" x14ac:dyDescent="0.25">
      <c r="A9095" s="2">
        <v>45413</v>
      </c>
      <c r="B9095" s="1" t="s">
        <v>62</v>
      </c>
      <c r="C9095" s="4">
        <v>0.29260037946771961</v>
      </c>
      <c r="D9095" s="4">
        <v>8.5146710425106395E-2</v>
      </c>
      <c r="E9095" s="4">
        <v>416.72146043792628</v>
      </c>
      <c r="F9095" s="1" t="s">
        <v>510</v>
      </c>
      <c r="G9095" s="1">
        <v>1</v>
      </c>
      <c r="H9095" s="1" t="s">
        <v>505</v>
      </c>
      <c r="I90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9.1437618583662377E-3</v>
      </c>
      <c r="J9095" s="1" t="str">
        <f>IFERROR(INDEX('consumption_figs'!$C:$C,MATCH(Table2[[#This Row],[item_code]],'consumption_figs'!A:A,0),1),"NA")</f>
        <v>pc/heat</v>
      </c>
      <c r="K9095" s="1">
        <f>+SUMIFS(prod!$E:$E,prod!$A:$A,Table2[[#This Row],[date]],prod!$G:$G,Table2[[#This Row],[production_line]],prod!$F:$F,Table2[[#This Row],[output_type]])</f>
        <v>32</v>
      </c>
      <c r="L9095">
        <f>+Table2[[#This Row],[cons_qty_base_uom]]/Table2[[#This Row],[Column1]]</f>
        <v>9.1437618583662377E-3</v>
      </c>
    </row>
    <row r="9096" spans="1:12" x14ac:dyDescent="0.25">
      <c r="A9096" s="2">
        <v>45413</v>
      </c>
      <c r="B9096" s="1" t="s">
        <v>65</v>
      </c>
      <c r="C9096" s="4">
        <v>0.14630018973385983</v>
      </c>
      <c r="D9096" s="4">
        <v>1.2719338495461774</v>
      </c>
      <c r="E9096" s="4">
        <v>2866.9862981385572</v>
      </c>
      <c r="F9096" s="1" t="s">
        <v>510</v>
      </c>
      <c r="G9096" s="1">
        <v>1</v>
      </c>
      <c r="H9096" s="1" t="s">
        <v>505</v>
      </c>
      <c r="I90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4.5718809291831197E-3</v>
      </c>
      <c r="J9096" s="1" t="str">
        <f>IFERROR(INDEX('consumption_figs'!$C:$C,MATCH(Table2[[#This Row],[item_code]],'consumption_figs'!A:A,0),1),"NA")</f>
        <v>pc/heat</v>
      </c>
      <c r="K9096" s="1">
        <f>+SUMIFS(prod!$E:$E,prod!$A:$A,Table2[[#This Row],[date]],prod!$G:$G,Table2[[#This Row],[production_line]],prod!$F:$F,Table2[[#This Row],[output_type]])</f>
        <v>32</v>
      </c>
      <c r="L9096">
        <f>+Table2[[#This Row],[cons_qty_base_uom]]/Table2[[#This Row],[Column1]]</f>
        <v>4.5718809291831197E-3</v>
      </c>
    </row>
    <row r="9097" spans="1:12" x14ac:dyDescent="0.25">
      <c r="A9097" s="2">
        <v>45413</v>
      </c>
      <c r="B9097" s="1" t="s">
        <v>167</v>
      </c>
      <c r="C9097" s="4">
        <v>17.748453608247424</v>
      </c>
      <c r="D9097" s="4">
        <v>7.6850804123711342E-2</v>
      </c>
      <c r="E9097" s="4">
        <v>54.940639868041231</v>
      </c>
      <c r="F9097" s="1" t="s">
        <v>510</v>
      </c>
      <c r="G9097" s="1">
        <v>1</v>
      </c>
      <c r="H9097" s="1" t="s">
        <v>505</v>
      </c>
      <c r="I90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1.3307498549560405E-2</v>
      </c>
      <c r="J9097" s="1" t="str">
        <f>IFERROR(INDEX('consumption_figs'!$C:$C,MATCH(Table2[[#This Row],[item_code]],'consumption_figs'!A:A,0),1),"NA")</f>
        <v>kg/ton</v>
      </c>
      <c r="K9097" s="1">
        <f>+SUMIFS(prod!$E:$E,prod!$A:$A,Table2[[#This Row],[date]],prod!$G:$G,Table2[[#This Row],[production_line]],prod!$F:$F,Table2[[#This Row],[output_type]])</f>
        <v>32</v>
      </c>
      <c r="L9097">
        <f>+Table2[[#This Row],[cons_qty_base_uom]]/Table2[[#This Row],[Column1]]</f>
        <v>0.55463917525773199</v>
      </c>
    </row>
    <row r="9098" spans="1:12" x14ac:dyDescent="0.25">
      <c r="A9098" s="2">
        <v>45413</v>
      </c>
      <c r="B9098" s="1" t="s">
        <v>169</v>
      </c>
      <c r="C9098" s="4">
        <v>21.076288659793814</v>
      </c>
      <c r="D9098" s="4">
        <v>9.3578721649484539E-2</v>
      </c>
      <c r="E9098" s="4">
        <v>66.899428107216508</v>
      </c>
      <c r="F9098" s="1" t="s">
        <v>510</v>
      </c>
      <c r="G9098" s="1">
        <v>1</v>
      </c>
      <c r="H9098" s="1" t="s">
        <v>505</v>
      </c>
      <c r="I90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1.6204107644932388E-2</v>
      </c>
      <c r="J9098" s="1" t="str">
        <f>IFERROR(INDEX('consumption_figs'!$C:$C,MATCH(Table2[[#This Row],[item_code]],'consumption_figs'!A:A,0),1),"NA")</f>
        <v>kg/ton</v>
      </c>
      <c r="K9098" s="1">
        <f>+SUMIFS(prod!$E:$E,prod!$A:$A,Table2[[#This Row],[date]],prod!$G:$G,Table2[[#This Row],[production_line]],prod!$F:$F,Table2[[#This Row],[output_type]])</f>
        <v>32</v>
      </c>
      <c r="L9098">
        <f>+Table2[[#This Row],[cons_qty_base_uom]]/Table2[[#This Row],[Column1]]</f>
        <v>0.65863402061855669</v>
      </c>
    </row>
    <row r="9099" spans="1:12" x14ac:dyDescent="0.25">
      <c r="A9099" s="2">
        <v>45413</v>
      </c>
      <c r="B9099" s="1" t="s">
        <v>172</v>
      </c>
      <c r="C9099" s="4">
        <v>47.920824742268046</v>
      </c>
      <c r="D9099" s="4">
        <v>0.23193679175257736</v>
      </c>
      <c r="E9099" s="4">
        <v>208.74311257731961</v>
      </c>
      <c r="F9099" s="1" t="s">
        <v>510</v>
      </c>
      <c r="G9099" s="1">
        <v>1</v>
      </c>
      <c r="H9099" s="1" t="s">
        <v>505</v>
      </c>
      <c r="I90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4.0162215022091316E-2</v>
      </c>
      <c r="J9099" s="1" t="str">
        <f>IFERROR(INDEX('consumption_figs'!$C:$C,MATCH(Table2[[#This Row],[item_code]],'consumption_figs'!A:A,0),1),"NA")</f>
        <v>kg/ton</v>
      </c>
      <c r="K9099" s="1">
        <f>+SUMIFS(prod!$E:$E,prod!$A:$A,Table2[[#This Row],[date]],prod!$G:$G,Table2[[#This Row],[production_line]],prod!$F:$F,Table2[[#This Row],[output_type]])</f>
        <v>32</v>
      </c>
      <c r="L9099">
        <f>+Table2[[#This Row],[cons_qty_base_uom]]/Table2[[#This Row],[Column1]]</f>
        <v>1.4975257731958764</v>
      </c>
    </row>
    <row r="9100" spans="1:12" x14ac:dyDescent="0.25">
      <c r="A9100" s="2">
        <v>45413</v>
      </c>
      <c r="B9100" s="1" t="s">
        <v>173</v>
      </c>
      <c r="C9100" s="4">
        <v>27.621030927835051</v>
      </c>
      <c r="D9100" s="4">
        <v>0.34498667628865987</v>
      </c>
      <c r="E9100" s="4">
        <v>507.95075876288661</v>
      </c>
      <c r="F9100" s="1" t="s">
        <v>510</v>
      </c>
      <c r="G9100" s="1">
        <v>1</v>
      </c>
      <c r="H9100" s="1" t="s">
        <v>505</v>
      </c>
      <c r="I91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0.86315721649484534</v>
      </c>
      <c r="J9100" s="1" t="str">
        <f>IFERROR(INDEX('consumption_figs'!$C:$C,MATCH(Table2[[#This Row],[item_code]],'consumption_figs'!A:A,0),1),"NA")</f>
        <v>pc/heat</v>
      </c>
      <c r="K9100" s="1">
        <f>+SUMIFS(prod!$E:$E,prod!$A:$A,Table2[[#This Row],[date]],prod!$G:$G,Table2[[#This Row],[production_line]],prod!$F:$F,Table2[[#This Row],[output_type]])</f>
        <v>32</v>
      </c>
      <c r="L9100">
        <f>+Table2[[#This Row],[cons_qty_base_uom]]/Table2[[#This Row],[Column1]]</f>
        <v>0.86315721649484534</v>
      </c>
    </row>
    <row r="9101" spans="1:12" x14ac:dyDescent="0.25">
      <c r="A9101" s="2">
        <v>45413</v>
      </c>
      <c r="B9101" s="1" t="s">
        <v>175</v>
      </c>
      <c r="C9101" s="4">
        <v>6.2119587628865984</v>
      </c>
      <c r="D9101" s="4">
        <v>9.2247587628865979E-2</v>
      </c>
      <c r="E9101" s="4">
        <v>145.29771546391754</v>
      </c>
      <c r="F9101" s="1" t="s">
        <v>510</v>
      </c>
      <c r="G9101" s="1">
        <v>1</v>
      </c>
      <c r="H9101" s="1" t="s">
        <v>505</v>
      </c>
      <c r="I91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0.1941237113402062</v>
      </c>
      <c r="J9101" s="1" t="str">
        <f>IFERROR(INDEX('consumption_figs'!$C:$C,MATCH(Table2[[#This Row],[item_code]],'consumption_figs'!A:A,0),1),"NA")</f>
        <v>pc/heat</v>
      </c>
      <c r="K9101" s="1">
        <f>+SUMIFS(prod!$E:$E,prod!$A:$A,Table2[[#This Row],[date]],prod!$G:$G,Table2[[#This Row],[production_line]],prod!$F:$F,Table2[[#This Row],[output_type]])</f>
        <v>32</v>
      </c>
      <c r="L9101">
        <f>+Table2[[#This Row],[cons_qty_base_uom]]/Table2[[#This Row],[Column1]]</f>
        <v>0.1941237113402062</v>
      </c>
    </row>
    <row r="9102" spans="1:12" x14ac:dyDescent="0.25">
      <c r="A9102" s="2">
        <v>45413</v>
      </c>
      <c r="B9102" s="1" t="s">
        <v>177</v>
      </c>
      <c r="C9102" s="4">
        <v>6.6002061855670107</v>
      </c>
      <c r="D9102" s="4">
        <v>0.11259951752577319</v>
      </c>
      <c r="E9102" s="4">
        <v>180.1856288659794</v>
      </c>
      <c r="F9102" s="1" t="s">
        <v>510</v>
      </c>
      <c r="G9102" s="1">
        <v>1</v>
      </c>
      <c r="H9102" s="1" t="s">
        <v>505</v>
      </c>
      <c r="I91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0.20625644329896908</v>
      </c>
      <c r="J9102" s="1" t="str">
        <f>IFERROR(INDEX('consumption_figs'!$C:$C,MATCH(Table2[[#This Row],[item_code]],'consumption_figs'!A:A,0),1),"NA")</f>
        <v>pc/heat</v>
      </c>
      <c r="K9102" s="1">
        <f>+SUMIFS(prod!$E:$E,prod!$A:$A,Table2[[#This Row],[date]],prod!$G:$G,Table2[[#This Row],[production_line]],prod!$F:$F,Table2[[#This Row],[output_type]])</f>
        <v>32</v>
      </c>
      <c r="L9102">
        <f>+Table2[[#This Row],[cons_qty_base_uom]]/Table2[[#This Row],[Column1]]</f>
        <v>0.20625644329896908</v>
      </c>
    </row>
    <row r="9103" spans="1:12" x14ac:dyDescent="0.25">
      <c r="A9103" s="2">
        <v>45413</v>
      </c>
      <c r="B9103" s="1" t="s">
        <v>179</v>
      </c>
      <c r="C9103" s="4">
        <v>7.2103092783505143E-2</v>
      </c>
      <c r="D9103" s="4">
        <v>0.47220315463917517</v>
      </c>
      <c r="E9103" s="4">
        <v>1132.0185567010308</v>
      </c>
      <c r="F9103" s="1" t="s">
        <v>510</v>
      </c>
      <c r="G9103" s="1">
        <v>1</v>
      </c>
      <c r="H9103" s="1" t="s">
        <v>505</v>
      </c>
      <c r="I91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2.2532216494845357E-3</v>
      </c>
      <c r="J9103" s="1" t="str">
        <f>IFERROR(INDEX('consumption_figs'!$C:$C,MATCH(Table2[[#This Row],[item_code]],'consumption_figs'!A:A,0),1),"NA")</f>
        <v>pc/heat</v>
      </c>
      <c r="K9103" s="1">
        <f>+SUMIFS(prod!$E:$E,prod!$A:$A,Table2[[#This Row],[date]],prod!$G:$G,Table2[[#This Row],[production_line]],prod!$F:$F,Table2[[#This Row],[output_type]])</f>
        <v>32</v>
      </c>
      <c r="L9103">
        <f>+Table2[[#This Row],[cons_qty_base_uom]]/Table2[[#This Row],[Column1]]</f>
        <v>2.2532216494845357E-3</v>
      </c>
    </row>
    <row r="9104" spans="1:12" x14ac:dyDescent="0.25">
      <c r="A9104" s="2">
        <v>45413</v>
      </c>
      <c r="B9104" s="1" t="s">
        <v>181</v>
      </c>
      <c r="C9104" s="4">
        <v>204.27360824742269</v>
      </c>
      <c r="D9104" s="4">
        <v>1.7567530309278352</v>
      </c>
      <c r="E9104" s="4">
        <v>2808.7621134020619</v>
      </c>
      <c r="F9104" s="1" t="s">
        <v>510</v>
      </c>
      <c r="G9104" s="1">
        <v>1</v>
      </c>
      <c r="H9104" s="1" t="s">
        <v>505</v>
      </c>
      <c r="I91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6.3835502577319589</v>
      </c>
      <c r="J9104" s="1" t="str">
        <f>IFERROR(INDEX('consumption_figs'!$C:$C,MATCH(Table2[[#This Row],[item_code]],'consumption_figs'!A:A,0),1),"NA")</f>
        <v>pc/heat</v>
      </c>
      <c r="K9104" s="1">
        <f>+SUMIFS(prod!$E:$E,prod!$A:$A,Table2[[#This Row],[date]],prod!$G:$G,Table2[[#This Row],[production_line]],prod!$F:$F,Table2[[#This Row],[output_type]])</f>
        <v>32</v>
      </c>
      <c r="L9104">
        <f>+Table2[[#This Row],[cons_qty_base_uom]]/Table2[[#This Row],[Column1]]</f>
        <v>6.3835502577319589</v>
      </c>
    </row>
    <row r="9105" spans="1:12" x14ac:dyDescent="0.25">
      <c r="A9105" s="2">
        <v>45413</v>
      </c>
      <c r="B9105" s="1" t="s">
        <v>183</v>
      </c>
      <c r="C9105" s="4">
        <v>345.87298969072168</v>
      </c>
      <c r="D9105" s="4">
        <v>3.0609759587628869</v>
      </c>
      <c r="E9105" s="4">
        <v>3977.5393814432991</v>
      </c>
      <c r="F9105" s="1" t="s">
        <v>510</v>
      </c>
      <c r="G9105" s="1">
        <v>1</v>
      </c>
      <c r="H9105" s="1" t="s">
        <v>505</v>
      </c>
      <c r="I91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10.808530927835053</v>
      </c>
      <c r="J9105" s="1" t="str">
        <f>IFERROR(INDEX('consumption_figs'!$C:$C,MATCH(Table2[[#This Row],[item_code]],'consumption_figs'!A:A,0),1),"NA")</f>
        <v>pc/heat</v>
      </c>
      <c r="K9105" s="1">
        <f>+SUMIFS(prod!$E:$E,prod!$A:$A,Table2[[#This Row],[date]],prod!$G:$G,Table2[[#This Row],[production_line]],prod!$F:$F,Table2[[#This Row],[output_type]])</f>
        <v>32</v>
      </c>
      <c r="L9105">
        <f>+Table2[[#This Row],[cons_qty_base_uom]]/Table2[[#This Row],[Column1]]</f>
        <v>10.808530927835053</v>
      </c>
    </row>
    <row r="9106" spans="1:12" x14ac:dyDescent="0.25">
      <c r="A9106" s="2">
        <v>45413</v>
      </c>
      <c r="B9106" s="1" t="s">
        <v>191</v>
      </c>
      <c r="C9106" s="4">
        <v>300.05979381443302</v>
      </c>
      <c r="D9106" s="4">
        <v>2.0914167628865976</v>
      </c>
      <c r="E9106" s="4">
        <v>3267.6511546391757</v>
      </c>
      <c r="F9106" s="1" t="s">
        <v>510</v>
      </c>
      <c r="G9106" s="1">
        <v>1</v>
      </c>
      <c r="H9106" s="1" t="s">
        <v>505</v>
      </c>
      <c r="I91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9.3768685567010319</v>
      </c>
      <c r="J9106" s="1" t="str">
        <f>IFERROR(INDEX('consumption_figs'!$C:$C,MATCH(Table2[[#This Row],[item_code]],'consumption_figs'!A:A,0),1),"NA")</f>
        <v>pc/heat</v>
      </c>
      <c r="K9106" s="1">
        <f>+SUMIFS(prod!$E:$E,prod!$A:$A,Table2[[#This Row],[date]],prod!$G:$G,Table2[[#This Row],[production_line]],prod!$F:$F,Table2[[#This Row],[output_type]])</f>
        <v>32</v>
      </c>
      <c r="L9106">
        <f>+Table2[[#This Row],[cons_qty_base_uom]]/Table2[[#This Row],[Column1]]</f>
        <v>9.3768685567010319</v>
      </c>
    </row>
    <row r="9107" spans="1:12" x14ac:dyDescent="0.25">
      <c r="A9107" s="2">
        <v>45413</v>
      </c>
      <c r="B9107" s="1" t="s">
        <v>193</v>
      </c>
      <c r="C9107" s="4">
        <v>22.573814432989693</v>
      </c>
      <c r="D9107" s="4">
        <v>0.1837508494845361</v>
      </c>
      <c r="E9107" s="4">
        <v>225.73814432989693</v>
      </c>
      <c r="F9107" s="1" t="s">
        <v>510</v>
      </c>
      <c r="G9107" s="1">
        <v>1</v>
      </c>
      <c r="H9107" s="1" t="s">
        <v>505</v>
      </c>
      <c r="I91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0.70543170103092789</v>
      </c>
      <c r="J9107" s="1" t="str">
        <f>IFERROR(INDEX('consumption_figs'!$C:$C,MATCH(Table2[[#This Row],[item_code]],'consumption_figs'!A:A,0),1),"NA")</f>
        <v>pc/heat</v>
      </c>
      <c r="K9107" s="1">
        <f>+SUMIFS(prod!$E:$E,prod!$A:$A,Table2[[#This Row],[date]],prod!$G:$G,Table2[[#This Row],[production_line]],prod!$F:$F,Table2[[#This Row],[output_type]])</f>
        <v>32</v>
      </c>
      <c r="L9107">
        <f>+Table2[[#This Row],[cons_qty_base_uom]]/Table2[[#This Row],[Column1]]</f>
        <v>0.70543170103092789</v>
      </c>
    </row>
    <row r="9108" spans="1:12" x14ac:dyDescent="0.25">
      <c r="A9108" s="2">
        <v>45413</v>
      </c>
      <c r="B9108" s="1" t="s">
        <v>195</v>
      </c>
      <c r="C9108" s="4">
        <v>63.617113402061854</v>
      </c>
      <c r="D9108" s="4">
        <v>0.51784330309278348</v>
      </c>
      <c r="E9108" s="4">
        <v>636.17113402061852</v>
      </c>
      <c r="F9108" s="1" t="s">
        <v>510</v>
      </c>
      <c r="G9108" s="1">
        <v>1</v>
      </c>
      <c r="H9108" s="1" t="s">
        <v>505</v>
      </c>
      <c r="I91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1.9880347938144329</v>
      </c>
      <c r="J9108" s="1" t="str">
        <f>IFERROR(INDEX('consumption_figs'!$C:$C,MATCH(Table2[[#This Row],[item_code]],'consumption_figs'!A:A,0),1),"NA")</f>
        <v>pc/heat</v>
      </c>
      <c r="K9108" s="1">
        <f>+SUMIFS(prod!$E:$E,prod!$A:$A,Table2[[#This Row],[date]],prod!$G:$G,Table2[[#This Row],[production_line]],prod!$F:$F,Table2[[#This Row],[output_type]])</f>
        <v>32</v>
      </c>
      <c r="L9108">
        <f>+Table2[[#This Row],[cons_qty_base_uom]]/Table2[[#This Row],[Column1]]</f>
        <v>1.9880347938144329</v>
      </c>
    </row>
    <row r="9109" spans="1:12" x14ac:dyDescent="0.25">
      <c r="A9109" s="2">
        <v>45413</v>
      </c>
      <c r="B9109" s="1" t="s">
        <v>189</v>
      </c>
      <c r="C9109" s="4">
        <v>94.843298969072166</v>
      </c>
      <c r="D9109" s="4">
        <v>0.6629546597938144</v>
      </c>
      <c r="E9109" s="4">
        <v>1032.843525773196</v>
      </c>
      <c r="F9109" s="1" t="s">
        <v>510</v>
      </c>
      <c r="G9109" s="1">
        <v>1</v>
      </c>
      <c r="H9109" s="1" t="s">
        <v>505</v>
      </c>
      <c r="I91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2.9638530927835052</v>
      </c>
      <c r="J9109" s="1" t="str">
        <f>IFERROR(INDEX('consumption_figs'!$C:$C,MATCH(Table2[[#This Row],[item_code]],'consumption_figs'!A:A,0),1),"NA")</f>
        <v>pc/heat</v>
      </c>
      <c r="K9109" s="1">
        <f>+SUMIFS(prod!$E:$E,prod!$A:$A,Table2[[#This Row],[date]],prod!$G:$G,Table2[[#This Row],[production_line]],prod!$F:$F,Table2[[#This Row],[output_type]])</f>
        <v>32</v>
      </c>
      <c r="L9109">
        <f>+Table2[[#This Row],[cons_qty_base_uom]]/Table2[[#This Row],[Column1]]</f>
        <v>2.9638530927835052</v>
      </c>
    </row>
    <row r="9110" spans="1:12" x14ac:dyDescent="0.25">
      <c r="A9110" s="2">
        <v>45413</v>
      </c>
      <c r="B9110" s="1" t="s">
        <v>588</v>
      </c>
      <c r="C9110" s="4">
        <v>2.7731958762886597</v>
      </c>
      <c r="D9110" s="4">
        <v>3.2806907216494846E-2</v>
      </c>
      <c r="E9110" s="4">
        <v>91.515463917525764</v>
      </c>
      <c r="F9110" s="1" t="s">
        <v>510</v>
      </c>
      <c r="G9110" s="1">
        <v>1</v>
      </c>
      <c r="H9110" s="1" t="s">
        <v>505</v>
      </c>
      <c r="I91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1.05828732956435E-3</v>
      </c>
      <c r="J9110" s="1" t="str">
        <f>IFERROR(INDEX('consumption_figs'!$C:$C,MATCH(Table2[[#This Row],[item_code]],'consumption_figs'!A:A,0),1),"NA")</f>
        <v>NA</v>
      </c>
      <c r="K9110" s="1">
        <f>+SUMIFS(prod!$E:$E,prod!$A:$A,Table2[[#This Row],[date]],prod!$G:$G,Table2[[#This Row],[production_line]],prod!$F:$F,Table2[[#This Row],[output_type]])</f>
        <v>32</v>
      </c>
      <c r="L9110">
        <f>+Table2[[#This Row],[cons_qty_base_uom]]/Table2[[#This Row],[Column1]]</f>
        <v>8.6662371134020616E-2</v>
      </c>
    </row>
    <row r="9111" spans="1:12" x14ac:dyDescent="0.25">
      <c r="A9111" s="2">
        <v>45413</v>
      </c>
      <c r="B9111" s="1" t="s">
        <v>199</v>
      </c>
      <c r="C9111" s="4">
        <v>111.14969072164949</v>
      </c>
      <c r="D9111" s="4">
        <v>1.0336921237113403</v>
      </c>
      <c r="E9111" s="4">
        <v>1462.7299298969074</v>
      </c>
      <c r="F9111" s="1" t="s">
        <v>510</v>
      </c>
      <c r="G9111" s="1">
        <v>1</v>
      </c>
      <c r="H9111" s="1" t="s">
        <v>505</v>
      </c>
      <c r="I91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3.4734278350515466</v>
      </c>
      <c r="J9111" s="1" t="str">
        <f>IFERROR(INDEX('consumption_figs'!$C:$C,MATCH(Table2[[#This Row],[item_code]],'consumption_figs'!A:A,0),1),"NA")</f>
        <v>pc/heat</v>
      </c>
      <c r="K9111" s="1">
        <f>+SUMIFS(prod!$E:$E,prod!$A:$A,Table2[[#This Row],[date]],prod!$G:$G,Table2[[#This Row],[production_line]],prod!$F:$F,Table2[[#This Row],[output_type]])</f>
        <v>32</v>
      </c>
      <c r="L9111">
        <f>+Table2[[#This Row],[cons_qty_base_uom]]/Table2[[#This Row],[Column1]]</f>
        <v>3.4734278350515466</v>
      </c>
    </row>
    <row r="9112" spans="1:12" x14ac:dyDescent="0.25">
      <c r="A9112" s="2">
        <v>45413</v>
      </c>
      <c r="B9112" s="1" t="s">
        <v>197</v>
      </c>
      <c r="C9112" s="4">
        <v>61.287628865979386</v>
      </c>
      <c r="D9112" s="4">
        <v>0.5699749484536083</v>
      </c>
      <c r="E9112" s="4">
        <v>806.54519587628874</v>
      </c>
      <c r="F9112" s="1" t="s">
        <v>510</v>
      </c>
      <c r="G9112" s="1">
        <v>1</v>
      </c>
      <c r="H9112" s="1" t="s">
        <v>505</v>
      </c>
      <c r="I91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1.9152384020618558</v>
      </c>
      <c r="J9112" s="1" t="str">
        <f>IFERROR(INDEX('consumption_figs'!$C:$C,MATCH(Table2[[#This Row],[item_code]],'consumption_figs'!A:A,0),1),"NA")</f>
        <v>pc/heat</v>
      </c>
      <c r="K9112" s="1">
        <f>+SUMIFS(prod!$E:$E,prod!$A:$A,Table2[[#This Row],[date]],prod!$G:$G,Table2[[#This Row],[production_line]],prod!$F:$F,Table2[[#This Row],[output_type]])</f>
        <v>32</v>
      </c>
      <c r="L9112">
        <f>+Table2[[#This Row],[cons_qty_base_uom]]/Table2[[#This Row],[Column1]]</f>
        <v>1.9152384020618558</v>
      </c>
    </row>
    <row r="9113" spans="1:12" x14ac:dyDescent="0.25">
      <c r="A9113" s="2">
        <v>45413</v>
      </c>
      <c r="B9113" s="1" t="s">
        <v>264</v>
      </c>
      <c r="C9113" s="4">
        <v>0.19375613870665417</v>
      </c>
      <c r="D9113" s="4">
        <v>0.19375613870665417</v>
      </c>
      <c r="E9113" s="4">
        <v>122.64763580131209</v>
      </c>
      <c r="F9113" s="1" t="s">
        <v>510</v>
      </c>
      <c r="G9113" s="1">
        <v>1</v>
      </c>
      <c r="H9113" s="1" t="s">
        <v>505</v>
      </c>
      <c r="I91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3.3550846529290766E-2</v>
      </c>
      <c r="J9113" s="1" t="str">
        <f>IFERROR(INDEX('consumption_figs'!$C:$C,MATCH(Table2[[#This Row],[item_code]],'consumption_figs'!A:A,0),1),"NA")</f>
        <v>kg/ton</v>
      </c>
      <c r="K9113" s="1">
        <f>+SUMIFS(prod!$E:$E,prod!$A:$A,Table2[[#This Row],[date]],prod!$G:$G,Table2[[#This Row],[production_line]],prod!$F:$F,Table2[[#This Row],[output_type]])</f>
        <v>32</v>
      </c>
      <c r="L9113">
        <f>+Table2[[#This Row],[cons_qty_base_uom]]/Table2[[#This Row],[Column1]]</f>
        <v>6.0548793345829429E-3</v>
      </c>
    </row>
    <row r="9114" spans="1:12" x14ac:dyDescent="0.25">
      <c r="A9114" s="2">
        <v>45413</v>
      </c>
      <c r="B9114" s="1" t="s">
        <v>162</v>
      </c>
      <c r="C9114" s="4">
        <v>4.9917525773195885</v>
      </c>
      <c r="D9114" s="4">
        <v>0.1442616494845361</v>
      </c>
      <c r="E9114" s="4">
        <v>933.45773195876302</v>
      </c>
      <c r="F9114" s="1" t="s">
        <v>510</v>
      </c>
      <c r="G9114" s="1">
        <v>1</v>
      </c>
      <c r="H9114" s="1" t="s">
        <v>505</v>
      </c>
      <c r="I91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0.15599226804123714</v>
      </c>
      <c r="J9114" s="1" t="str">
        <f>IFERROR(INDEX('consumption_figs'!$C:$C,MATCH(Table2[[#This Row],[item_code]],'consumption_figs'!A:A,0),1),"NA")</f>
        <v>pc/heat</v>
      </c>
      <c r="K9114" s="1">
        <f>+SUMIFS(prod!$E:$E,prod!$A:$A,Table2[[#This Row],[date]],prod!$G:$G,Table2[[#This Row],[production_line]],prod!$F:$F,Table2[[#This Row],[output_type]])</f>
        <v>32</v>
      </c>
      <c r="L9114">
        <f>+Table2[[#This Row],[cons_qty_base_uom]]/Table2[[#This Row],[Column1]]</f>
        <v>0.15599226804123714</v>
      </c>
    </row>
    <row r="9115" spans="1:12" x14ac:dyDescent="0.25">
      <c r="A9115" s="2">
        <v>45413</v>
      </c>
      <c r="B9115" s="1" t="s">
        <v>61</v>
      </c>
      <c r="C9115" s="4">
        <v>4.769896907216495</v>
      </c>
      <c r="D9115" s="4">
        <v>1.6694639175257733E-2</v>
      </c>
      <c r="E9115" s="4">
        <v>42.929072164948451</v>
      </c>
      <c r="F9115" s="1" t="s">
        <v>510</v>
      </c>
      <c r="G9115" s="1">
        <v>1</v>
      </c>
      <c r="H9115" s="1" t="s">
        <v>505</v>
      </c>
      <c r="I91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0.14905927835051547</v>
      </c>
      <c r="J9115" s="1" t="str">
        <f>IFERROR(INDEX('consumption_figs'!$C:$C,MATCH(Table2[[#This Row],[item_code]],'consumption_figs'!A:A,0),1),"NA")</f>
        <v>pc/heat</v>
      </c>
      <c r="K9115" s="1">
        <f>+SUMIFS(prod!$E:$E,prod!$A:$A,Table2[[#This Row],[date]],prod!$G:$G,Table2[[#This Row],[production_line]],prod!$F:$F,Table2[[#This Row],[output_type]])</f>
        <v>32</v>
      </c>
      <c r="L9115">
        <f>+Table2[[#This Row],[cons_qty_base_uom]]/Table2[[#This Row],[Column1]]</f>
        <v>0.14905927835051547</v>
      </c>
    </row>
    <row r="9116" spans="1:12" x14ac:dyDescent="0.25">
      <c r="A9116" s="2">
        <v>45413</v>
      </c>
      <c r="B9116" s="1" t="s">
        <v>163</v>
      </c>
      <c r="C9116" s="4">
        <v>1.7748453608247423</v>
      </c>
      <c r="D9116" s="4">
        <v>0.24492865979381445</v>
      </c>
      <c r="E9116" s="4">
        <v>741.88536082474229</v>
      </c>
      <c r="F9116" s="1" t="s">
        <v>510</v>
      </c>
      <c r="G9116" s="1">
        <v>1</v>
      </c>
      <c r="H9116" s="1" t="s">
        <v>505</v>
      </c>
      <c r="I91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5.5463917525773197E-2</v>
      </c>
      <c r="J9116" s="1" t="str">
        <f>IFERROR(INDEX('consumption_figs'!$C:$C,MATCH(Table2[[#This Row],[item_code]],'consumption_figs'!A:A,0),1),"NA")</f>
        <v>pc/heat</v>
      </c>
      <c r="K9116" s="1">
        <f>+SUMIFS(prod!$E:$E,prod!$A:$A,Table2[[#This Row],[date]],prod!$G:$G,Table2[[#This Row],[production_line]],prod!$F:$F,Table2[[#This Row],[output_type]])</f>
        <v>32</v>
      </c>
      <c r="L9116">
        <f>+Table2[[#This Row],[cons_qty_base_uom]]/Table2[[#This Row],[Column1]]</f>
        <v>5.5463917525773197E-2</v>
      </c>
    </row>
    <row r="9117" spans="1:12" x14ac:dyDescent="0.25">
      <c r="A9117" s="2">
        <v>45413</v>
      </c>
      <c r="B9117" s="1" t="e">
        <f>+#REF!</f>
        <v>#REF!</v>
      </c>
      <c r="C9117" s="4">
        <v>15.197113402061856</v>
      </c>
      <c r="D9117" s="4">
        <v>0.18206141855670102</v>
      </c>
      <c r="E9117" s="4">
        <v>1246.1632989690722</v>
      </c>
      <c r="F9117" s="1" t="s">
        <v>510</v>
      </c>
      <c r="G9117" s="1">
        <v>1</v>
      </c>
      <c r="H9117" s="1" t="s">
        <v>505</v>
      </c>
      <c r="I91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5.8729489857000331E-3</v>
      </c>
      <c r="J9117" s="1" t="str">
        <f>IFERROR(INDEX('consumption_figs'!$C:$C,MATCH(Table2[[#This Row],[item_code]],'consumption_figs'!A:A,0),1),"NA")</f>
        <v>NA</v>
      </c>
      <c r="K9117" s="1">
        <f>+SUMIFS(prod!$E:$E,prod!$A:$A,Table2[[#This Row],[date]],prod!$G:$G,Table2[[#This Row],[production_line]],prod!$F:$F,Table2[[#This Row],[output_type]])</f>
        <v>32</v>
      </c>
      <c r="L9117">
        <f>+Table2[[#This Row],[cons_qty_base_uom]]/Table2[[#This Row],[Column1]]</f>
        <v>0.47490979381443299</v>
      </c>
    </row>
    <row r="9118" spans="1:12" x14ac:dyDescent="0.25">
      <c r="A9118" s="2">
        <v>45413</v>
      </c>
      <c r="B9118" s="1" t="s">
        <v>160</v>
      </c>
      <c r="C9118" s="4">
        <v>2.4404123711340202</v>
      </c>
      <c r="D9118" s="4">
        <v>3.0602771134020618E-2</v>
      </c>
      <c r="E9118" s="4">
        <v>170.82886597938142</v>
      </c>
      <c r="F9118" s="1" t="s">
        <v>510</v>
      </c>
      <c r="G9118" s="1">
        <v>1</v>
      </c>
      <c r="H9118" s="1" t="s">
        <v>505</v>
      </c>
      <c r="I91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7.6262886597938132E-2</v>
      </c>
      <c r="J9118" s="1" t="str">
        <f>IFERROR(INDEX('consumption_figs'!$C:$C,MATCH(Table2[[#This Row],[item_code]],'consumption_figs'!A:A,0),1),"NA")</f>
        <v>pc/heat</v>
      </c>
      <c r="K9118" s="1">
        <f>+SUMIFS(prod!$E:$E,prod!$A:$A,Table2[[#This Row],[date]],prod!$G:$G,Table2[[#This Row],[production_line]],prod!$F:$F,Table2[[#This Row],[output_type]])</f>
        <v>32</v>
      </c>
      <c r="L9118">
        <f>+Table2[[#This Row],[cons_qty_base_uom]]/Table2[[#This Row],[Column1]]</f>
        <v>7.6262886597938132E-2</v>
      </c>
    </row>
    <row r="9119" spans="1:12" x14ac:dyDescent="0.25">
      <c r="A9119" s="2">
        <v>45413</v>
      </c>
      <c r="B9119" s="1" t="e">
        <f>+#REF!</f>
        <v>#REF!</v>
      </c>
      <c r="C9119" s="4">
        <v>24.625979381443297</v>
      </c>
      <c r="D9119" s="4">
        <v>0.2807361649484536</v>
      </c>
      <c r="E9119" s="4">
        <v>5959.487010309278</v>
      </c>
      <c r="F9119" s="1" t="s">
        <v>510</v>
      </c>
      <c r="G9119" s="1">
        <v>1</v>
      </c>
      <c r="H9119" s="1" t="s">
        <v>505</v>
      </c>
      <c r="I91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9.0560053209178589E-3</v>
      </c>
      <c r="J9119" s="1" t="str">
        <f>IFERROR(INDEX('consumption_figs'!$C:$C,MATCH(Table2[[#This Row],[item_code]],'consumption_figs'!A:A,0),1),"NA")</f>
        <v>NA</v>
      </c>
      <c r="K9119" s="1">
        <f>+SUMIFS(prod!$E:$E,prod!$A:$A,Table2[[#This Row],[date]],prod!$G:$G,Table2[[#This Row],[production_line]],prod!$F:$F,Table2[[#This Row],[output_type]])</f>
        <v>32</v>
      </c>
      <c r="L9119">
        <f>+Table2[[#This Row],[cons_qty_base_uom]]/Table2[[#This Row],[Column1]]</f>
        <v>0.76956185567010305</v>
      </c>
    </row>
    <row r="9120" spans="1:12" x14ac:dyDescent="0.25">
      <c r="A9120" s="2">
        <v>45413</v>
      </c>
      <c r="B9120" s="1" t="s">
        <v>161</v>
      </c>
      <c r="C9120" s="4">
        <v>0.72103092783505152</v>
      </c>
      <c r="D9120" s="4">
        <v>0.10454948453608248</v>
      </c>
      <c r="E9120" s="4">
        <v>305.71711340206184</v>
      </c>
      <c r="F9120" s="1" t="s">
        <v>510</v>
      </c>
      <c r="G9120" s="1">
        <v>1</v>
      </c>
      <c r="H9120" s="1" t="s">
        <v>505</v>
      </c>
      <c r="I91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2.253221649484536E-2</v>
      </c>
      <c r="J9120" s="1" t="str">
        <f>IFERROR(INDEX('consumption_figs'!$C:$C,MATCH(Table2[[#This Row],[item_code]],'consumption_figs'!A:A,0),1),"NA")</f>
        <v>pc/heat</v>
      </c>
      <c r="K9120" s="1">
        <f>+SUMIFS(prod!$E:$E,prod!$A:$A,Table2[[#This Row],[date]],prod!$G:$G,Table2[[#This Row],[production_line]],prod!$F:$F,Table2[[#This Row],[output_type]])</f>
        <v>32</v>
      </c>
      <c r="L9120">
        <f>+Table2[[#This Row],[cons_qty_base_uom]]/Table2[[#This Row],[Column1]]</f>
        <v>2.253221649484536E-2</v>
      </c>
    </row>
    <row r="9121" spans="1:12" x14ac:dyDescent="0.25">
      <c r="A9121" s="2">
        <v>45413</v>
      </c>
      <c r="B9121" s="1" t="s">
        <v>204</v>
      </c>
      <c r="C9121" s="4">
        <v>0.21052631578947367</v>
      </c>
      <c r="D9121" s="4">
        <v>1.0526315789473684E-2</v>
      </c>
      <c r="E9121" s="4">
        <v>32.631578947368418</v>
      </c>
      <c r="F9121" s="1" t="s">
        <v>510</v>
      </c>
      <c r="G9121" s="1">
        <v>1</v>
      </c>
      <c r="H9121" s="1" t="s">
        <v>505</v>
      </c>
      <c r="I91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6.5789473684210523E-3</v>
      </c>
      <c r="J9121" s="1" t="str">
        <f>IFERROR(INDEX('consumption_figs'!$C:$C,MATCH(Table2[[#This Row],[item_code]],'consumption_figs'!A:A,0),1),"NA")</f>
        <v>pc/heat</v>
      </c>
      <c r="K9121" s="1">
        <f>+SUMIFS(prod!$E:$E,prod!$A:$A,Table2[[#This Row],[date]],prod!$G:$G,Table2[[#This Row],[production_line]],prod!$F:$F,Table2[[#This Row],[output_type]])</f>
        <v>32</v>
      </c>
      <c r="L9121">
        <f>+Table2[[#This Row],[cons_qty_base_uom]]/Table2[[#This Row],[Column1]]</f>
        <v>6.5789473684210523E-3</v>
      </c>
    </row>
    <row r="9122" spans="1:12" x14ac:dyDescent="0.25">
      <c r="A9122" s="2">
        <v>45413</v>
      </c>
      <c r="B9122" s="1" t="s">
        <v>287</v>
      </c>
      <c r="C9122" s="4">
        <v>0.21894736842105331</v>
      </c>
      <c r="D9122" s="4">
        <v>0.21894736842105331</v>
      </c>
      <c r="E9122" s="4">
        <v>376.37052631579064</v>
      </c>
      <c r="F9122" s="1" t="s">
        <v>510</v>
      </c>
      <c r="G9122" s="1">
        <v>1</v>
      </c>
      <c r="H9122" s="1" t="s">
        <v>505</v>
      </c>
      <c r="I91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3.7912964228753822E-2</v>
      </c>
      <c r="J9122" s="1" t="str">
        <f>IFERROR(INDEX('consumption_figs'!$C:$C,MATCH(Table2[[#This Row],[item_code]],'consumption_figs'!A:A,0),1),"NA")</f>
        <v>kg/ton</v>
      </c>
      <c r="K9122" s="1">
        <f>+SUMIFS(prod!$E:$E,prod!$A:$A,Table2[[#This Row],[date]],prod!$G:$G,Table2[[#This Row],[production_line]],prod!$F:$F,Table2[[#This Row],[output_type]])</f>
        <v>32</v>
      </c>
      <c r="L9122">
        <f>+Table2[[#This Row],[cons_qty_base_uom]]/Table2[[#This Row],[Column1]]</f>
        <v>6.8421052631579158E-3</v>
      </c>
    </row>
    <row r="9123" spans="1:12" x14ac:dyDescent="0.25">
      <c r="A9123" s="2">
        <v>45413</v>
      </c>
      <c r="B9123" s="1" t="s">
        <v>285</v>
      </c>
      <c r="C9123" s="4">
        <v>0.25684210526315765</v>
      </c>
      <c r="D9123" s="4">
        <v>0.25684210526315765</v>
      </c>
      <c r="E9123" s="4">
        <v>279.64968421052606</v>
      </c>
      <c r="F9123" s="1" t="s">
        <v>510</v>
      </c>
      <c r="G9123" s="1">
        <v>1</v>
      </c>
      <c r="H9123" s="1" t="s">
        <v>505</v>
      </c>
      <c r="I91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4.4474823422191799E-2</v>
      </c>
      <c r="J9123" s="1" t="str">
        <f>IFERROR(INDEX('consumption_figs'!$C:$C,MATCH(Table2[[#This Row],[item_code]],'consumption_figs'!A:A,0),1),"NA")</f>
        <v>kg/ton</v>
      </c>
      <c r="K9123" s="1">
        <f>+SUMIFS(prod!$E:$E,prod!$A:$A,Table2[[#This Row],[date]],prod!$G:$G,Table2[[#This Row],[production_line]],prod!$F:$F,Table2[[#This Row],[output_type]])</f>
        <v>32</v>
      </c>
      <c r="L9123">
        <f>+Table2[[#This Row],[cons_qty_base_uom]]/Table2[[#This Row],[Column1]]</f>
        <v>8.0263157894736765E-3</v>
      </c>
    </row>
    <row r="9124" spans="1:12" x14ac:dyDescent="0.25">
      <c r="A9124" s="2">
        <v>45413</v>
      </c>
      <c r="B9124" s="1" t="s">
        <v>288</v>
      </c>
      <c r="C9124" s="4">
        <v>0.46875</v>
      </c>
      <c r="D9124" s="4">
        <v>0.46875</v>
      </c>
      <c r="E9124" s="4">
        <v>402.1875</v>
      </c>
      <c r="F9124" s="1" t="s">
        <v>510</v>
      </c>
      <c r="G9124" s="1">
        <v>1</v>
      </c>
      <c r="H9124" s="1" t="s">
        <v>505</v>
      </c>
      <c r="I91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8.1168831168831168E-2</v>
      </c>
      <c r="J9124" s="1" t="str">
        <f>IFERROR(INDEX('consumption_figs'!$C:$C,MATCH(Table2[[#This Row],[item_code]],'consumption_figs'!A:A,0),1),"NA")</f>
        <v>kg/ton</v>
      </c>
      <c r="K9124" s="1">
        <f>+SUMIFS(prod!$E:$E,prod!$A:$A,Table2[[#This Row],[date]],prod!$G:$G,Table2[[#This Row],[production_line]],prod!$F:$F,Table2[[#This Row],[output_type]])</f>
        <v>32</v>
      </c>
      <c r="L9124">
        <f>+Table2[[#This Row],[cons_qty_base_uom]]/Table2[[#This Row],[Column1]]</f>
        <v>1.46484375E-2</v>
      </c>
    </row>
    <row r="9125" spans="1:12" x14ac:dyDescent="0.25">
      <c r="A9125" s="2">
        <v>45413</v>
      </c>
      <c r="B9125" s="1" t="s">
        <v>205</v>
      </c>
      <c r="C9125" s="4">
        <v>0.5473684210526315</v>
      </c>
      <c r="D9125" s="4">
        <v>2.0175999999999999E-2</v>
      </c>
      <c r="E9125" s="4">
        <v>37.768421052631574</v>
      </c>
      <c r="F9125" s="1" t="s">
        <v>510</v>
      </c>
      <c r="G9125" s="1">
        <v>1</v>
      </c>
      <c r="H9125" s="1" t="s">
        <v>505</v>
      </c>
      <c r="I91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1.7105263157894735E-2</v>
      </c>
      <c r="J9125" s="1" t="str">
        <f>IFERROR(INDEX('consumption_figs'!$C:$C,MATCH(Table2[[#This Row],[item_code]],'consumption_figs'!A:A,0),1),"NA")</f>
        <v>pc/heat</v>
      </c>
      <c r="K9125" s="1">
        <f>+SUMIFS(prod!$E:$E,prod!$A:$A,Table2[[#This Row],[date]],prod!$G:$G,Table2[[#This Row],[production_line]],prod!$F:$F,Table2[[#This Row],[output_type]])</f>
        <v>32</v>
      </c>
      <c r="L9125">
        <f>+Table2[[#This Row],[cons_qty_base_uom]]/Table2[[#This Row],[Column1]]</f>
        <v>1.7105263157894735E-2</v>
      </c>
    </row>
    <row r="9126" spans="1:12" x14ac:dyDescent="0.25">
      <c r="A9126" s="2">
        <v>45413</v>
      </c>
      <c r="B9126" s="1" t="s">
        <v>292</v>
      </c>
      <c r="C9126" s="4">
        <v>4.1444976076554916</v>
      </c>
      <c r="D9126" s="4">
        <v>4.1444976076554916</v>
      </c>
      <c r="E9126" s="4">
        <v>2459.2619904306157</v>
      </c>
      <c r="F9126" s="1" t="s">
        <v>510</v>
      </c>
      <c r="G9126" s="1">
        <v>1</v>
      </c>
      <c r="H9126" s="1" t="s">
        <v>505</v>
      </c>
      <c r="I91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0.71766192340354829</v>
      </c>
      <c r="J9126" s="1" t="str">
        <f>IFERROR(INDEX('consumption_figs'!$C:$C,MATCH(Table2[[#This Row],[item_code]],'consumption_figs'!A:A,0),1),"NA")</f>
        <v>kg/ton</v>
      </c>
      <c r="K9126" s="1">
        <f>+SUMIFS(prod!$E:$E,prod!$A:$A,Table2[[#This Row],[date]],prod!$G:$G,Table2[[#This Row],[production_line]],prod!$F:$F,Table2[[#This Row],[output_type]])</f>
        <v>32</v>
      </c>
      <c r="L9126">
        <f>+Table2[[#This Row],[cons_qty_base_uom]]/Table2[[#This Row],[Column1]]</f>
        <v>0.12951555023923411</v>
      </c>
    </row>
    <row r="9127" spans="1:12" x14ac:dyDescent="0.25">
      <c r="A9127" s="2">
        <v>45413</v>
      </c>
      <c r="B9127" s="1" t="s">
        <v>201</v>
      </c>
      <c r="C9127" s="4">
        <v>39.116445136576012</v>
      </c>
      <c r="D9127" s="4">
        <v>7.4868875991406472E-2</v>
      </c>
      <c r="E9127" s="4">
        <v>82.144534786809629</v>
      </c>
      <c r="F9127" s="1" t="s">
        <v>510</v>
      </c>
      <c r="G9127" s="1">
        <v>1</v>
      </c>
      <c r="H9127" s="1" t="s">
        <v>505</v>
      </c>
      <c r="I91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1.2223889105180004</v>
      </c>
      <c r="J9127" s="1" t="str">
        <f>IFERROR(INDEX('consumption_figs'!$C:$C,MATCH(Table2[[#This Row],[item_code]],'consumption_figs'!A:A,0),1),"NA")</f>
        <v>pc/heat</v>
      </c>
      <c r="K9127" s="1">
        <f>+SUMIFS(prod!$E:$E,prod!$A:$A,Table2[[#This Row],[date]],prod!$G:$G,Table2[[#This Row],[production_line]],prod!$F:$F,Table2[[#This Row],[output_type]])</f>
        <v>32</v>
      </c>
      <c r="L9127">
        <f>+Table2[[#This Row],[cons_qty_base_uom]]/Table2[[#This Row],[Column1]]</f>
        <v>1.2223889105180004</v>
      </c>
    </row>
    <row r="9128" spans="1:12" x14ac:dyDescent="0.25">
      <c r="A9128" s="2">
        <v>45413</v>
      </c>
      <c r="B9128" s="1" t="s">
        <v>579</v>
      </c>
      <c r="C9128" s="4">
        <v>4.489887615676551</v>
      </c>
      <c r="D9128" s="4">
        <v>2.4245393124653375E-2</v>
      </c>
      <c r="E9128" s="4">
        <v>198.32749535516922</v>
      </c>
      <c r="F9128" s="1" t="s">
        <v>510</v>
      </c>
      <c r="G9128" s="1">
        <v>1</v>
      </c>
      <c r="H9128" s="1" t="s">
        <v>505</v>
      </c>
      <c r="I91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7.8210945563397989E-4</v>
      </c>
      <c r="J9128" s="1" t="str">
        <f>IFERROR(INDEX('consumption_figs'!$C:$C,MATCH(Table2[[#This Row],[item_code]],'consumption_figs'!A:A,0),1),"NA")</f>
        <v>NA</v>
      </c>
      <c r="K9128" s="1">
        <f>+SUMIFS(prod!$E:$E,prod!$A:$A,Table2[[#This Row],[date]],prod!$G:$G,Table2[[#This Row],[production_line]],prod!$F:$F,Table2[[#This Row],[output_type]])</f>
        <v>32</v>
      </c>
      <c r="L9128">
        <f>+Table2[[#This Row],[cons_qty_base_uom]]/Table2[[#This Row],[Column1]]</f>
        <v>0.14030898798989222</v>
      </c>
    </row>
    <row r="9129" spans="1:12" x14ac:dyDescent="0.25">
      <c r="A9129" s="2">
        <v>45413</v>
      </c>
      <c r="B9129" s="1" t="s">
        <v>59</v>
      </c>
      <c r="C9129" s="4">
        <v>1.3265577046317081</v>
      </c>
      <c r="D9129" s="4">
        <v>1.1939019341685373E-2</v>
      </c>
      <c r="E9129" s="4">
        <v>46.960142743962464</v>
      </c>
      <c r="F9129" s="1" t="s">
        <v>510</v>
      </c>
      <c r="G9129" s="1">
        <v>1</v>
      </c>
      <c r="H9129" s="1" t="s">
        <v>505</v>
      </c>
      <c r="I91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4.1454928269740877E-2</v>
      </c>
      <c r="J9129" s="1" t="str">
        <f>IFERROR(INDEX('consumption_figs'!$C:$C,MATCH(Table2[[#This Row],[item_code]],'consumption_figs'!A:A,0),1),"NA")</f>
        <v>pc/heat</v>
      </c>
      <c r="K9129" s="1">
        <f>+SUMIFS(prod!$E:$E,prod!$A:$A,Table2[[#This Row],[date]],prod!$G:$G,Table2[[#This Row],[production_line]],prod!$F:$F,Table2[[#This Row],[output_type]])</f>
        <v>32</v>
      </c>
      <c r="L9129">
        <f>+Table2[[#This Row],[cons_qty_base_uom]]/Table2[[#This Row],[Column1]]</f>
        <v>4.1454928269740877E-2</v>
      </c>
    </row>
    <row r="9130" spans="1:12" x14ac:dyDescent="0.25">
      <c r="A9130" s="2">
        <v>45413</v>
      </c>
      <c r="B9130" s="1" t="s">
        <v>60</v>
      </c>
      <c r="C9130" s="4">
        <v>22.619509578976562</v>
      </c>
      <c r="D9130" s="4">
        <v>0.31790363542676825</v>
      </c>
      <c r="E9130" s="4">
        <v>661.84685028085426</v>
      </c>
      <c r="F9130" s="1" t="s">
        <v>510</v>
      </c>
      <c r="G9130" s="1">
        <v>1</v>
      </c>
      <c r="H9130" s="1" t="s">
        <v>505</v>
      </c>
      <c r="I91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0.70685967434301755</v>
      </c>
      <c r="J9130" s="1" t="str">
        <f>IFERROR(INDEX('consumption_figs'!$C:$C,MATCH(Table2[[#This Row],[item_code]],'consumption_figs'!A:A,0),1),"NA")</f>
        <v>pc/heat</v>
      </c>
      <c r="K9130" s="1">
        <f>+SUMIFS(prod!$E:$E,prod!$A:$A,Table2[[#This Row],[date]],prod!$G:$G,Table2[[#This Row],[production_line]],prod!$F:$F,Table2[[#This Row],[output_type]])</f>
        <v>32</v>
      </c>
      <c r="L9130">
        <f>+Table2[[#This Row],[cons_qty_base_uom]]/Table2[[#This Row],[Column1]]</f>
        <v>0.70685967434301755</v>
      </c>
    </row>
    <row r="9131" spans="1:12" x14ac:dyDescent="0.25">
      <c r="A9131" s="2">
        <v>45413</v>
      </c>
      <c r="B9131" s="1" t="s">
        <v>259</v>
      </c>
      <c r="C9131" s="4">
        <v>6.357320558356773E-2</v>
      </c>
      <c r="D9131" s="4">
        <v>6.357320558356773E-2</v>
      </c>
      <c r="E9131" s="4">
        <v>196.70821271667526</v>
      </c>
      <c r="F9131" s="1" t="s">
        <v>510</v>
      </c>
      <c r="G9131" s="1">
        <v>1</v>
      </c>
      <c r="H9131" s="1" t="s">
        <v>505</v>
      </c>
      <c r="I91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1.1008347287197875E-2</v>
      </c>
      <c r="J9131" s="1" t="str">
        <f>IFERROR(INDEX('consumption_figs'!$C:$C,MATCH(Table2[[#This Row],[item_code]],'consumption_figs'!A:A,0),1),"NA")</f>
        <v>kg/ton</v>
      </c>
      <c r="K9131" s="1">
        <f>+SUMIFS(prod!$E:$E,prod!$A:$A,Table2[[#This Row],[date]],prod!$G:$G,Table2[[#This Row],[production_line]],prod!$F:$F,Table2[[#This Row],[output_type]])</f>
        <v>32</v>
      </c>
      <c r="L9131">
        <f>+Table2[[#This Row],[cons_qty_base_uom]]/Table2[[#This Row],[Column1]]</f>
        <v>1.9866626744864915E-3</v>
      </c>
    </row>
    <row r="9132" spans="1:12" x14ac:dyDescent="0.25">
      <c r="A9132" s="2">
        <v>45413</v>
      </c>
      <c r="B9132" s="1" t="s">
        <v>272</v>
      </c>
      <c r="C9132" s="4">
        <v>7.4831460261275823E-2</v>
      </c>
      <c r="D9132" s="4">
        <v>7.4831460261275823E-2</v>
      </c>
      <c r="E9132" s="4">
        <v>81.888066963914127</v>
      </c>
      <c r="F9132" s="1" t="s">
        <v>510</v>
      </c>
      <c r="G9132" s="1">
        <v>1</v>
      </c>
      <c r="H9132" s="1" t="s">
        <v>505</v>
      </c>
      <c r="I91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1.2957828616671139E-2</v>
      </c>
      <c r="J9132" s="1" t="str">
        <f>IFERROR(INDEX('consumption_figs'!$C:$C,MATCH(Table2[[#This Row],[item_code]],'consumption_figs'!A:A,0),1),"NA")</f>
        <v>kg/ton</v>
      </c>
      <c r="K9132" s="1">
        <f>+SUMIFS(prod!$E:$E,prod!$A:$A,Table2[[#This Row],[date]],prod!$G:$G,Table2[[#This Row],[production_line]],prod!$F:$F,Table2[[#This Row],[output_type]])</f>
        <v>32</v>
      </c>
      <c r="L9132">
        <f>+Table2[[#This Row],[cons_qty_base_uom]]/Table2[[#This Row],[Column1]]</f>
        <v>2.3384831331648695E-3</v>
      </c>
    </row>
    <row r="9133" spans="1:12" x14ac:dyDescent="0.25">
      <c r="A9133" s="2">
        <v>45444</v>
      </c>
      <c r="B9133" s="1" t="s">
        <v>99</v>
      </c>
      <c r="C9133" s="4">
        <v>8.1555057139805616</v>
      </c>
      <c r="D9133" s="4">
        <v>5.6680764712164905E-2</v>
      </c>
      <c r="E9133" s="4">
        <v>89.710562853786172</v>
      </c>
      <c r="F9133" s="1" t="s">
        <v>510</v>
      </c>
      <c r="G9133" s="1">
        <v>1</v>
      </c>
      <c r="H9133" s="1" t="s">
        <v>505</v>
      </c>
      <c r="I91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0.37070480518093463</v>
      </c>
      <c r="J9133" s="1" t="str">
        <f>IFERROR(INDEX('consumption_figs'!$C:$C,MATCH(Table2[[#This Row],[item_code]],'consumption_figs'!A:A,0),1),"NA")</f>
        <v>pc/heat</v>
      </c>
      <c r="K9133" s="1">
        <f>+SUMIFS(prod!$E:$E,prod!$A:$A,Table2[[#This Row],[date]],prod!$G:$G,Table2[[#This Row],[production_line]],prod!$F:$F,Table2[[#This Row],[output_type]])</f>
        <v>22</v>
      </c>
      <c r="L9133">
        <f>+Table2[[#This Row],[cons_qty_base_uom]]/Table2[[#This Row],[Column1]]</f>
        <v>0.37070480518093463</v>
      </c>
    </row>
    <row r="9134" spans="1:12" x14ac:dyDescent="0.25">
      <c r="A9134" s="2">
        <v>45444</v>
      </c>
      <c r="B9134" s="1" t="s">
        <v>80</v>
      </c>
      <c r="C9134" s="4">
        <v>1.031720602371035</v>
      </c>
      <c r="D9134" s="4">
        <v>3.7791925664851012E-2</v>
      </c>
      <c r="E9134" s="4">
        <v>54.681191925664855</v>
      </c>
      <c r="F9134" s="1" t="s">
        <v>510</v>
      </c>
      <c r="G9134" s="1">
        <v>1</v>
      </c>
      <c r="H9134" s="1" t="s">
        <v>505</v>
      </c>
      <c r="I91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4.6896391016865227E-2</v>
      </c>
      <c r="J9134" s="1" t="str">
        <f>IFERROR(INDEX('consumption_figs'!$C:$C,MATCH(Table2[[#This Row],[item_code]],'consumption_figs'!A:A,0),1),"NA")</f>
        <v>pc/heat</v>
      </c>
      <c r="K9134" s="1">
        <f>+SUMIFS(prod!$E:$E,prod!$A:$A,Table2[[#This Row],[date]],prod!$G:$G,Table2[[#This Row],[production_line]],prod!$F:$F,Table2[[#This Row],[output_type]])</f>
        <v>22</v>
      </c>
      <c r="L9134">
        <f>+Table2[[#This Row],[cons_qty_base_uom]]/Table2[[#This Row],[Column1]]</f>
        <v>4.6896391016865227E-2</v>
      </c>
    </row>
    <row r="9135" spans="1:12" x14ac:dyDescent="0.25">
      <c r="A9135" s="2">
        <v>45444</v>
      </c>
      <c r="B9135" s="1" t="s">
        <v>589</v>
      </c>
      <c r="C9135" s="4">
        <v>0.7615080636548115</v>
      </c>
      <c r="D9135" s="4">
        <v>2.0313227597992096E-2</v>
      </c>
      <c r="E9135" s="4">
        <v>48.656211587195244</v>
      </c>
      <c r="F9135" s="1" t="s">
        <v>510</v>
      </c>
      <c r="G9135" s="1">
        <v>1</v>
      </c>
      <c r="H9135" s="1" t="s">
        <v>505</v>
      </c>
      <c r="I91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6.7710758659973659E-4</v>
      </c>
      <c r="J9135" s="1" t="str">
        <f>IFERROR(INDEX('consumption_figs'!$C:$C,MATCH(Table2[[#This Row],[item_code]],'consumption_figs'!A:A,0),1),"NA")</f>
        <v>NA</v>
      </c>
      <c r="K9135" s="1">
        <f>+SUMIFS(prod!$E:$E,prod!$A:$A,Table2[[#This Row],[date]],prod!$G:$G,Table2[[#This Row],[production_line]],prod!$F:$F,Table2[[#This Row],[output_type]])</f>
        <v>22</v>
      </c>
      <c r="L9135">
        <f>+Table2[[#This Row],[cons_qty_base_uom]]/Table2[[#This Row],[Column1]]</f>
        <v>3.4614002893400525E-2</v>
      </c>
    </row>
    <row r="9136" spans="1:12" x14ac:dyDescent="0.25">
      <c r="A9136" s="2">
        <v>45444</v>
      </c>
      <c r="B9136" s="1" t="s">
        <v>78</v>
      </c>
      <c r="C9136" s="4">
        <v>2.4564776246929405</v>
      </c>
      <c r="D9136" s="4">
        <v>6.2910391968386201E-2</v>
      </c>
      <c r="E9136" s="4">
        <v>91.626615401046678</v>
      </c>
      <c r="F9136" s="1" t="s">
        <v>510</v>
      </c>
      <c r="G9136" s="1">
        <v>1</v>
      </c>
      <c r="H9136" s="1" t="s">
        <v>505</v>
      </c>
      <c r="I91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0.11165807384967912</v>
      </c>
      <c r="J9136" s="1" t="str">
        <f>IFERROR(INDEX('consumption_figs'!$C:$C,MATCH(Table2[[#This Row],[item_code]],'consumption_figs'!A:A,0),1),"NA")</f>
        <v>pc/heat</v>
      </c>
      <c r="K9136" s="1">
        <f>+SUMIFS(prod!$E:$E,prod!$A:$A,Table2[[#This Row],[date]],prod!$G:$G,Table2[[#This Row],[production_line]],prod!$F:$F,Table2[[#This Row],[output_type]])</f>
        <v>22</v>
      </c>
      <c r="L9136">
        <f>+Table2[[#This Row],[cons_qty_base_uom]]/Table2[[#This Row],[Column1]]</f>
        <v>0.11165807384967912</v>
      </c>
    </row>
    <row r="9137" spans="1:12" x14ac:dyDescent="0.25">
      <c r="A9137" s="2">
        <v>45444</v>
      </c>
      <c r="B9137" s="1" t="s">
        <v>144</v>
      </c>
      <c r="C9137" s="4">
        <v>4.2005767382249282</v>
      </c>
      <c r="D9137" s="4">
        <v>8.7750048061518746E-2</v>
      </c>
      <c r="E9137" s="4">
        <v>109.21499519384813</v>
      </c>
      <c r="F9137" s="1" t="s">
        <v>510</v>
      </c>
      <c r="G9137" s="1">
        <v>1</v>
      </c>
      <c r="H9137" s="1" t="s">
        <v>505</v>
      </c>
      <c r="I91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0.19093530628295127</v>
      </c>
      <c r="J9137" s="1" t="str">
        <f>IFERROR(INDEX('consumption_figs'!$C:$C,MATCH(Table2[[#This Row],[item_code]],'consumption_figs'!A:A,0),1),"NA")</f>
        <v>pc/heat</v>
      </c>
      <c r="K9137" s="1">
        <f>+SUMIFS(prod!$E:$E,prod!$A:$A,Table2[[#This Row],[date]],prod!$G:$G,Table2[[#This Row],[production_line]],prod!$F:$F,Table2[[#This Row],[output_type]])</f>
        <v>22</v>
      </c>
      <c r="L9137">
        <f>+Table2[[#This Row],[cons_qty_base_uom]]/Table2[[#This Row],[Column1]]</f>
        <v>0.19093530628295127</v>
      </c>
    </row>
    <row r="9138" spans="1:12" x14ac:dyDescent="0.25">
      <c r="A9138" s="2">
        <v>45444</v>
      </c>
      <c r="B9138" s="1" t="s">
        <v>146</v>
      </c>
      <c r="C9138" s="4">
        <v>7.8361636227704796</v>
      </c>
      <c r="D9138" s="4">
        <v>0.16401090462458615</v>
      </c>
      <c r="E9138" s="4">
        <v>203.74025419203247</v>
      </c>
      <c r="F9138" s="1" t="s">
        <v>510</v>
      </c>
      <c r="G9138" s="1">
        <v>1</v>
      </c>
      <c r="H9138" s="1" t="s">
        <v>505</v>
      </c>
      <c r="I91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0.35618925558047637</v>
      </c>
      <c r="J9138" s="1" t="str">
        <f>IFERROR(INDEX('consumption_figs'!$C:$C,MATCH(Table2[[#This Row],[item_code]],'consumption_figs'!A:A,0),1),"NA")</f>
        <v>pc/heat</v>
      </c>
      <c r="K9138" s="1">
        <f>+SUMIFS(prod!$E:$E,prod!$A:$A,Table2[[#This Row],[date]],prod!$G:$G,Table2[[#This Row],[production_line]],prod!$F:$F,Table2[[#This Row],[output_type]])</f>
        <v>22</v>
      </c>
      <c r="L9138">
        <f>+Table2[[#This Row],[cons_qty_base_uom]]/Table2[[#This Row],[Column1]]</f>
        <v>0.35618925558047637</v>
      </c>
    </row>
    <row r="9139" spans="1:12" x14ac:dyDescent="0.25">
      <c r="A9139" s="2">
        <v>45444</v>
      </c>
      <c r="B9139" s="1" t="s">
        <v>117</v>
      </c>
      <c r="C9139" s="4">
        <v>18.816618605147923</v>
      </c>
      <c r="D9139" s="4">
        <v>0.38611701377763541</v>
      </c>
      <c r="E9139" s="4">
        <v>521.22033536259744</v>
      </c>
      <c r="F9139" s="1" t="s">
        <v>510</v>
      </c>
      <c r="G9139" s="1">
        <v>1</v>
      </c>
      <c r="H9139" s="1" t="s">
        <v>505</v>
      </c>
      <c r="I91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0.85530084568854192</v>
      </c>
      <c r="J9139" s="1" t="str">
        <f>IFERROR(INDEX('consumption_figs'!$C:$C,MATCH(Table2[[#This Row],[item_code]],'consumption_figs'!A:A,0),1),"NA")</f>
        <v>pc/heat</v>
      </c>
      <c r="K9139" s="1">
        <f>+SUMIFS(prod!$E:$E,prod!$A:$A,Table2[[#This Row],[date]],prod!$G:$G,Table2[[#This Row],[production_line]],prod!$F:$F,Table2[[#This Row],[output_type]])</f>
        <v>22</v>
      </c>
      <c r="L9139">
        <f>+Table2[[#This Row],[cons_qty_base_uom]]/Table2[[#This Row],[Column1]]</f>
        <v>0.85530084568854192</v>
      </c>
    </row>
    <row r="9140" spans="1:12" x14ac:dyDescent="0.25">
      <c r="A9140" s="2">
        <v>45444</v>
      </c>
      <c r="B9140" s="1" t="s">
        <v>115</v>
      </c>
      <c r="C9140" s="4">
        <v>13.240414397094948</v>
      </c>
      <c r="D9140" s="4">
        <v>0.27195811171633022</v>
      </c>
      <c r="E9140" s="4">
        <v>366.75947879953009</v>
      </c>
      <c r="F9140" s="1" t="s">
        <v>510</v>
      </c>
      <c r="G9140" s="1">
        <v>1</v>
      </c>
      <c r="H9140" s="1" t="s">
        <v>505</v>
      </c>
      <c r="I91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0.60183701804977041</v>
      </c>
      <c r="J9140" s="1" t="str">
        <f>IFERROR(INDEX('consumption_figs'!$C:$C,MATCH(Table2[[#This Row],[item_code]],'consumption_figs'!A:A,0),1),"NA")</f>
        <v>pc/heat</v>
      </c>
      <c r="K9140" s="1">
        <f>+SUMIFS(prod!$E:$E,prod!$A:$A,Table2[[#This Row],[date]],prod!$G:$G,Table2[[#This Row],[production_line]],prod!$F:$F,Table2[[#This Row],[output_type]])</f>
        <v>22</v>
      </c>
      <c r="L9140">
        <f>+Table2[[#This Row],[cons_qty_base_uom]]/Table2[[#This Row],[Column1]]</f>
        <v>0.60183701804977041</v>
      </c>
    </row>
    <row r="9141" spans="1:12" x14ac:dyDescent="0.25">
      <c r="A9141" s="2">
        <v>45444</v>
      </c>
      <c r="B9141" s="1" t="s">
        <v>119</v>
      </c>
      <c r="C9141" s="4">
        <v>29.67424970629072</v>
      </c>
      <c r="D9141" s="4">
        <v>0.60891560397308564</v>
      </c>
      <c r="E9141" s="4">
        <v>821.97671686425292</v>
      </c>
      <c r="F9141" s="1" t="s">
        <v>510</v>
      </c>
      <c r="G9141" s="1">
        <v>1</v>
      </c>
      <c r="H9141" s="1" t="s">
        <v>505</v>
      </c>
      <c r="I91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1.3488295321041237</v>
      </c>
      <c r="J9141" s="1" t="str">
        <f>IFERROR(INDEX('consumption_figs'!$C:$C,MATCH(Table2[[#This Row],[item_code]],'consumption_figs'!A:A,0),1),"NA")</f>
        <v>pc/heat</v>
      </c>
      <c r="K9141" s="1">
        <f>+SUMIFS(prod!$E:$E,prod!$A:$A,Table2[[#This Row],[date]],prod!$G:$G,Table2[[#This Row],[production_line]],prod!$F:$F,Table2[[#This Row],[output_type]])</f>
        <v>22</v>
      </c>
      <c r="L9141">
        <f>+Table2[[#This Row],[cons_qty_base_uom]]/Table2[[#This Row],[Column1]]</f>
        <v>1.3488295321041237</v>
      </c>
    </row>
    <row r="9142" spans="1:12" x14ac:dyDescent="0.25">
      <c r="A9142" s="2">
        <v>45444</v>
      </c>
      <c r="B9142" s="1" t="s">
        <v>136</v>
      </c>
      <c r="C9142" s="4">
        <v>9.4328740788208911</v>
      </c>
      <c r="D9142" s="4">
        <v>0.23667081063761614</v>
      </c>
      <c r="E9142" s="4">
        <v>319.77443127202821</v>
      </c>
      <c r="F9142" s="1" t="s">
        <v>510</v>
      </c>
      <c r="G9142" s="1">
        <v>1</v>
      </c>
      <c r="H9142" s="1" t="s">
        <v>505</v>
      </c>
      <c r="I91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0.42876700358276776</v>
      </c>
      <c r="J9142" s="1" t="str">
        <f>IFERROR(INDEX('consumption_figs'!$C:$C,MATCH(Table2[[#This Row],[item_code]],'consumption_figs'!A:A,0),1),"NA")</f>
        <v>pc/heat</v>
      </c>
      <c r="K9142" s="1">
        <f>+SUMIFS(prod!$E:$E,prod!$A:$A,Table2[[#This Row],[date]],prod!$G:$G,Table2[[#This Row],[production_line]],prod!$F:$F,Table2[[#This Row],[output_type]])</f>
        <v>22</v>
      </c>
      <c r="L9142">
        <f>+Table2[[#This Row],[cons_qty_base_uom]]/Table2[[#This Row],[Column1]]</f>
        <v>0.42876700358276776</v>
      </c>
    </row>
    <row r="9143" spans="1:12" x14ac:dyDescent="0.25">
      <c r="A9143" s="2">
        <v>45444</v>
      </c>
      <c r="B9143" s="1" t="s">
        <v>132</v>
      </c>
      <c r="C9143" s="4">
        <v>7.0746555591156683</v>
      </c>
      <c r="D9143" s="4">
        <v>0.17736161486702981</v>
      </c>
      <c r="E9143" s="4">
        <v>239.83082345402116</v>
      </c>
      <c r="F9143" s="1" t="s">
        <v>510</v>
      </c>
      <c r="G9143" s="1">
        <v>1</v>
      </c>
      <c r="H9143" s="1" t="s">
        <v>505</v>
      </c>
      <c r="I91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0.32157525268707582</v>
      </c>
      <c r="J9143" s="1" t="str">
        <f>IFERROR(INDEX('consumption_figs'!$C:$C,MATCH(Table2[[#This Row],[item_code]],'consumption_figs'!A:A,0),1),"NA")</f>
        <v>pc/heat</v>
      </c>
      <c r="K9143" s="1">
        <f>+SUMIFS(prod!$E:$E,prod!$A:$A,Table2[[#This Row],[date]],prod!$G:$G,Table2[[#This Row],[production_line]],prod!$F:$F,Table2[[#This Row],[output_type]])</f>
        <v>22</v>
      </c>
      <c r="L9143">
        <f>+Table2[[#This Row],[cons_qty_base_uom]]/Table2[[#This Row],[Column1]]</f>
        <v>0.32157525268707582</v>
      </c>
    </row>
    <row r="9144" spans="1:12" x14ac:dyDescent="0.25">
      <c r="A9144" s="2">
        <v>45444</v>
      </c>
      <c r="B9144" s="1" t="s">
        <v>134</v>
      </c>
      <c r="C9144" s="4">
        <v>0.5895546299263057</v>
      </c>
      <c r="D9144" s="4">
        <v>1.4833194488945852E-2</v>
      </c>
      <c r="E9144" s="4">
        <v>19.985901954501763</v>
      </c>
      <c r="F9144" s="1" t="s">
        <v>510</v>
      </c>
      <c r="G9144" s="1">
        <v>1</v>
      </c>
      <c r="H9144" s="1" t="s">
        <v>505</v>
      </c>
      <c r="I91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2.6797937723922985E-2</v>
      </c>
      <c r="J9144" s="1" t="str">
        <f>IFERROR(INDEX('consumption_figs'!$C:$C,MATCH(Table2[[#This Row],[item_code]],'consumption_figs'!A:A,0),1),"NA")</f>
        <v>pc/heat</v>
      </c>
      <c r="K9144" s="1">
        <f>+SUMIFS(prod!$E:$E,prod!$A:$A,Table2[[#This Row],[date]],prod!$G:$G,Table2[[#This Row],[production_line]],prod!$F:$F,Table2[[#This Row],[output_type]])</f>
        <v>22</v>
      </c>
      <c r="L9144">
        <f>+Table2[[#This Row],[cons_qty_base_uom]]/Table2[[#This Row],[Column1]]</f>
        <v>2.6797937723922985E-2</v>
      </c>
    </row>
    <row r="9145" spans="1:12" x14ac:dyDescent="0.25">
      <c r="A9145" s="2">
        <v>45444</v>
      </c>
      <c r="B9145" s="1" t="s">
        <v>107</v>
      </c>
      <c r="C9145" s="4">
        <v>1.523016127309623</v>
      </c>
      <c r="D9145" s="4">
        <v>2.4063654811492044E-2</v>
      </c>
      <c r="E9145" s="4">
        <v>42.187546726476555</v>
      </c>
      <c r="F9145" s="1" t="s">
        <v>510</v>
      </c>
      <c r="G9145" s="1">
        <v>1</v>
      </c>
      <c r="H9145" s="1" t="s">
        <v>505</v>
      </c>
      <c r="I91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8.0212182704973484E-4</v>
      </c>
      <c r="J9145" s="1" t="str">
        <f>IFERROR(INDEX('consumption_figs'!$C:$C,MATCH(Table2[[#This Row],[item_code]],'consumption_figs'!A:A,0),1),"NA")</f>
        <v>NA</v>
      </c>
      <c r="K9145" s="1">
        <f>+SUMIFS(prod!$E:$E,prod!$A:$A,Table2[[#This Row],[date]],prod!$G:$G,Table2[[#This Row],[production_line]],prod!$F:$F,Table2[[#This Row],[output_type]])</f>
        <v>22</v>
      </c>
      <c r="L9145">
        <f>+Table2[[#This Row],[cons_qty_base_uom]]/Table2[[#This Row],[Column1]]</f>
        <v>6.922800578680105E-2</v>
      </c>
    </row>
    <row r="9146" spans="1:12" x14ac:dyDescent="0.25">
      <c r="A9146" s="2">
        <v>45444</v>
      </c>
      <c r="B9146" s="1" t="s">
        <v>105</v>
      </c>
      <c r="C9146" s="4">
        <v>1.2282388123464703</v>
      </c>
      <c r="D9146" s="4">
        <v>1.9443020399444622E-2</v>
      </c>
      <c r="E9146" s="4">
        <v>34.022215101997226</v>
      </c>
      <c r="F9146" s="1" t="s">
        <v>510</v>
      </c>
      <c r="G9146" s="1">
        <v>1</v>
      </c>
      <c r="H9146" s="1" t="s">
        <v>505</v>
      </c>
      <c r="I91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6.4810067998148744E-4</v>
      </c>
      <c r="J9146" s="1" t="str">
        <f>IFERROR(INDEX('consumption_figs'!$C:$C,MATCH(Table2[[#This Row],[item_code]],'consumption_figs'!A:A,0),1),"NA")</f>
        <v>NA</v>
      </c>
      <c r="K9146" s="1">
        <f>+SUMIFS(prod!$E:$E,prod!$A:$A,Table2[[#This Row],[date]],prod!$G:$G,Table2[[#This Row],[production_line]],prod!$F:$F,Table2[[#This Row],[output_type]])</f>
        <v>22</v>
      </c>
      <c r="L9146">
        <f>+Table2[[#This Row],[cons_qty_base_uom]]/Table2[[#This Row],[Column1]]</f>
        <v>5.5829036924839558E-2</v>
      </c>
    </row>
    <row r="9147" spans="1:12" x14ac:dyDescent="0.25">
      <c r="A9147" s="2">
        <v>45444</v>
      </c>
      <c r="B9147" s="1" t="s">
        <v>113</v>
      </c>
      <c r="C9147" s="4">
        <v>0.56498985367937626</v>
      </c>
      <c r="D9147" s="4">
        <v>1.0169817366228772E-2</v>
      </c>
      <c r="E9147" s="4">
        <v>15.09087899177614</v>
      </c>
      <c r="F9147" s="1" t="s">
        <v>510</v>
      </c>
      <c r="G9147" s="1">
        <v>1</v>
      </c>
      <c r="H9147" s="1" t="s">
        <v>505</v>
      </c>
      <c r="I91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3.3899391220762573E-4</v>
      </c>
      <c r="J9147" s="1" t="str">
        <f>IFERROR(INDEX('consumption_figs'!$C:$C,MATCH(Table2[[#This Row],[item_code]],'consumption_figs'!A:A,0),1),"NA")</f>
        <v>NA</v>
      </c>
      <c r="K9147" s="1">
        <f>+SUMIFS(prod!$E:$E,prod!$A:$A,Table2[[#This Row],[date]],prod!$G:$G,Table2[[#This Row],[production_line]],prod!$F:$F,Table2[[#This Row],[output_type]])</f>
        <v>22</v>
      </c>
      <c r="L9147">
        <f>+Table2[[#This Row],[cons_qty_base_uom]]/Table2[[#This Row],[Column1]]</f>
        <v>2.5681356985426194E-2</v>
      </c>
    </row>
    <row r="9148" spans="1:12" x14ac:dyDescent="0.25">
      <c r="A9148" s="2">
        <v>45444</v>
      </c>
      <c r="B9148" s="1" t="s">
        <v>111</v>
      </c>
      <c r="C9148" s="4">
        <v>0.7615080636548115</v>
      </c>
      <c r="D9148" s="4">
        <v>1.3707145145786609E-2</v>
      </c>
      <c r="E9148" s="4">
        <v>20.339880380220016</v>
      </c>
      <c r="F9148" s="1" t="s">
        <v>510</v>
      </c>
      <c r="G9148" s="1">
        <v>1</v>
      </c>
      <c r="H9148" s="1" t="s">
        <v>505</v>
      </c>
      <c r="I91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4.5690483819288695E-4</v>
      </c>
      <c r="J9148" s="1" t="str">
        <f>IFERROR(INDEX('consumption_figs'!$C:$C,MATCH(Table2[[#This Row],[item_code]],'consumption_figs'!A:A,0),1),"NA")</f>
        <v>NA</v>
      </c>
      <c r="K9148" s="1">
        <f>+SUMIFS(prod!$E:$E,prod!$A:$A,Table2[[#This Row],[date]],prod!$G:$G,Table2[[#This Row],[production_line]],prod!$F:$F,Table2[[#This Row],[output_type]])</f>
        <v>22</v>
      </c>
      <c r="L9148">
        <f>+Table2[[#This Row],[cons_qty_base_uom]]/Table2[[#This Row],[Column1]]</f>
        <v>3.4614002893400525E-2</v>
      </c>
    </row>
    <row r="9149" spans="1:12" x14ac:dyDescent="0.25">
      <c r="A9149" s="2">
        <v>45444</v>
      </c>
      <c r="B9149" s="1" t="s">
        <v>227</v>
      </c>
      <c r="C9149" s="4">
        <v>1.873064188828367</v>
      </c>
      <c r="D9149" s="4">
        <v>1.873064188828367</v>
      </c>
      <c r="E9149" s="4">
        <v>1485.5834000854427</v>
      </c>
      <c r="F9149" s="1" t="s">
        <v>510</v>
      </c>
      <c r="G9149" s="1">
        <v>1</v>
      </c>
      <c r="H9149" s="1" t="s">
        <v>505</v>
      </c>
      <c r="I91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0.84524557257597788</v>
      </c>
      <c r="J9149" s="1" t="str">
        <f>IFERROR(INDEX('consumption_figs'!$C:$C,MATCH(Table2[[#This Row],[item_code]],'consumption_figs'!A:A,0),1),"NA")</f>
        <v>kg/ton</v>
      </c>
      <c r="K9149" s="1">
        <f>+SUMIFS(prod!$E:$E,prod!$A:$A,Table2[[#This Row],[date]],prod!$G:$G,Table2[[#This Row],[production_line]],prod!$F:$F,Table2[[#This Row],[output_type]])</f>
        <v>22</v>
      </c>
      <c r="L9149">
        <f>+Table2[[#This Row],[cons_qty_base_uom]]/Table2[[#This Row],[Column1]]</f>
        <v>8.5139281310380316E-2</v>
      </c>
    </row>
    <row r="9150" spans="1:12" x14ac:dyDescent="0.25">
      <c r="A9150" s="2">
        <v>45444</v>
      </c>
      <c r="B9150" s="1" t="s">
        <v>234</v>
      </c>
      <c r="C9150" s="4">
        <v>0.41268824094841394</v>
      </c>
      <c r="D9150" s="4">
        <v>0.41268824094841394</v>
      </c>
      <c r="E9150" s="4">
        <v>474.59147709067605</v>
      </c>
      <c r="F9150" s="1" t="s">
        <v>510</v>
      </c>
      <c r="G9150" s="1">
        <v>1</v>
      </c>
      <c r="H9150" s="1" t="s">
        <v>505</v>
      </c>
      <c r="I91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0.18623115566264167</v>
      </c>
      <c r="J9150" s="1" t="str">
        <f>IFERROR(INDEX('consumption_figs'!$C:$C,MATCH(Table2[[#This Row],[item_code]],'consumption_figs'!A:A,0),1),"NA")</f>
        <v>kg/ton</v>
      </c>
      <c r="K9150" s="1">
        <f>+SUMIFS(prod!$E:$E,prod!$A:$A,Table2[[#This Row],[date]],prod!$G:$G,Table2[[#This Row],[production_line]],prod!$F:$F,Table2[[#This Row],[output_type]])</f>
        <v>22</v>
      </c>
      <c r="L9150">
        <f>+Table2[[#This Row],[cons_qty_base_uom]]/Table2[[#This Row],[Column1]]</f>
        <v>1.8758556406746087E-2</v>
      </c>
    </row>
    <row r="9151" spans="1:12" x14ac:dyDescent="0.25">
      <c r="A9151" s="2">
        <v>45444</v>
      </c>
      <c r="B9151" s="1" t="s">
        <v>87</v>
      </c>
      <c r="C9151" s="4">
        <v>0.19651820997543523</v>
      </c>
      <c r="D9151" s="4">
        <v>2.02512015379686E-2</v>
      </c>
      <c r="E9151" s="4">
        <v>99.196496849300445</v>
      </c>
      <c r="F9151" s="1" t="s">
        <v>510</v>
      </c>
      <c r="G9151" s="1">
        <v>1</v>
      </c>
      <c r="H9151" s="1" t="s">
        <v>505</v>
      </c>
      <c r="I91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8.9326459079743289E-3</v>
      </c>
      <c r="J9151" s="1" t="str">
        <f>IFERROR(INDEX('consumption_figs'!$C:$C,MATCH(Table2[[#This Row],[item_code]],'consumption_figs'!A:A,0),1),"NA")</f>
        <v>pc/heat</v>
      </c>
      <c r="K9151" s="1">
        <f>+SUMIFS(prod!$E:$E,prod!$A:$A,Table2[[#This Row],[date]],prod!$G:$G,Table2[[#This Row],[production_line]],prod!$F:$F,Table2[[#This Row],[output_type]])</f>
        <v>22</v>
      </c>
      <c r="L9151">
        <f>+Table2[[#This Row],[cons_qty_base_uom]]/Table2[[#This Row],[Column1]]</f>
        <v>8.9326459079743289E-3</v>
      </c>
    </row>
    <row r="9152" spans="1:12" x14ac:dyDescent="0.25">
      <c r="A9152" s="2">
        <v>45444</v>
      </c>
      <c r="B9152" s="1" t="s">
        <v>88</v>
      </c>
      <c r="C9152" s="4">
        <v>2.4564776246929404E-2</v>
      </c>
      <c r="D9152" s="4">
        <v>1.071024244366122E-3</v>
      </c>
      <c r="E9152" s="4">
        <v>2.0622129659297235</v>
      </c>
      <c r="F9152" s="1" t="s">
        <v>510</v>
      </c>
      <c r="G9152" s="1">
        <v>1</v>
      </c>
      <c r="H9152" s="1" t="s">
        <v>505</v>
      </c>
      <c r="I91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3.5700808145537402E-5</v>
      </c>
      <c r="J9152" s="1" t="str">
        <f>IFERROR(INDEX('consumption_figs'!$C:$C,MATCH(Table2[[#This Row],[item_code]],'consumption_figs'!A:A,0),1),"NA")</f>
        <v>NA</v>
      </c>
      <c r="K9152" s="1">
        <f>+SUMIFS(prod!$E:$E,prod!$A:$A,Table2[[#This Row],[date]],prod!$G:$G,Table2[[#This Row],[production_line]],prod!$F:$F,Table2[[#This Row],[output_type]])</f>
        <v>22</v>
      </c>
      <c r="L9152">
        <f>+Table2[[#This Row],[cons_qty_base_uom]]/Table2[[#This Row],[Column1]]</f>
        <v>1.1165807384967911E-3</v>
      </c>
    </row>
    <row r="9153" spans="1:12" x14ac:dyDescent="0.25">
      <c r="A9153" s="2">
        <v>45444</v>
      </c>
      <c r="B9153" s="1" t="s">
        <v>62</v>
      </c>
      <c r="C9153" s="4">
        <v>7.3694328740788212E-2</v>
      </c>
      <c r="D9153" s="4">
        <v>2.144504966356937E-2</v>
      </c>
      <c r="E9153" s="4">
        <v>104.95546299263057</v>
      </c>
      <c r="F9153" s="1" t="s">
        <v>510</v>
      </c>
      <c r="G9153" s="1">
        <v>1</v>
      </c>
      <c r="H9153" s="1" t="s">
        <v>505</v>
      </c>
      <c r="I91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3.3497422154903731E-3</v>
      </c>
      <c r="J9153" s="1" t="str">
        <f>IFERROR(INDEX('consumption_figs'!$C:$C,MATCH(Table2[[#This Row],[item_code]],'consumption_figs'!A:A,0),1),"NA")</f>
        <v>pc/heat</v>
      </c>
      <c r="K9153" s="1">
        <f>+SUMIFS(prod!$E:$E,prod!$A:$A,Table2[[#This Row],[date]],prod!$G:$G,Table2[[#This Row],[production_line]],prod!$F:$F,Table2[[#This Row],[output_type]])</f>
        <v>22</v>
      </c>
      <c r="L9153">
        <f>+Table2[[#This Row],[cons_qty_base_uom]]/Table2[[#This Row],[Column1]]</f>
        <v>3.3497422154903731E-3</v>
      </c>
    </row>
    <row r="9154" spans="1:12" x14ac:dyDescent="0.25">
      <c r="A9154" s="2">
        <v>45444</v>
      </c>
      <c r="B9154" s="1" t="s">
        <v>65</v>
      </c>
      <c r="C9154" s="4">
        <v>3.6847164370394106E-2</v>
      </c>
      <c r="D9154" s="4">
        <v>0.32034924703620637</v>
      </c>
      <c r="E9154" s="4">
        <v>722.0791413008651</v>
      </c>
      <c r="F9154" s="1" t="s">
        <v>510</v>
      </c>
      <c r="G9154" s="1">
        <v>1</v>
      </c>
      <c r="H9154" s="1" t="s">
        <v>505</v>
      </c>
      <c r="I91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1.6748711077451866E-3</v>
      </c>
      <c r="J9154" s="1" t="str">
        <f>IFERROR(INDEX('consumption_figs'!$C:$C,MATCH(Table2[[#This Row],[item_code]],'consumption_figs'!A:A,0),1),"NA")</f>
        <v>pc/heat</v>
      </c>
      <c r="K9154" s="1">
        <f>+SUMIFS(prod!$E:$E,prod!$A:$A,Table2[[#This Row],[date]],prod!$G:$G,Table2[[#This Row],[production_line]],prod!$F:$F,Table2[[#This Row],[output_type]])</f>
        <v>22</v>
      </c>
      <c r="L9154">
        <f>+Table2[[#This Row],[cons_qty_base_uom]]/Table2[[#This Row],[Column1]]</f>
        <v>1.6748711077451866E-3</v>
      </c>
    </row>
    <row r="9155" spans="1:12" x14ac:dyDescent="0.25">
      <c r="A9155" s="2">
        <v>45444</v>
      </c>
      <c r="B9155" s="1" t="s">
        <v>167</v>
      </c>
      <c r="C9155" s="4">
        <v>23.372012067765141</v>
      </c>
      <c r="D9155" s="4">
        <v>0.10120081225342305</v>
      </c>
      <c r="E9155" s="4">
        <v>72.348460679972135</v>
      </c>
      <c r="F9155" s="1" t="s">
        <v>510</v>
      </c>
      <c r="G9155" s="1">
        <v>1</v>
      </c>
      <c r="H9155" s="1" t="s">
        <v>505</v>
      </c>
      <c r="I91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4.5668236576454448E-2</v>
      </c>
      <c r="J9155" s="1" t="str">
        <f>IFERROR(INDEX('consumption_figs'!$C:$C,MATCH(Table2[[#This Row],[item_code]],'consumption_figs'!A:A,0),1),"NA")</f>
        <v>kg/ton</v>
      </c>
      <c r="K9155" s="1">
        <f>+SUMIFS(prod!$E:$E,prod!$A:$A,Table2[[#This Row],[date]],prod!$G:$G,Table2[[#This Row],[production_line]],prod!$F:$F,Table2[[#This Row],[output_type]])</f>
        <v>22</v>
      </c>
      <c r="L9155">
        <f>+Table2[[#This Row],[cons_qty_base_uom]]/Table2[[#This Row],[Column1]]</f>
        <v>1.0623641848984156</v>
      </c>
    </row>
    <row r="9156" spans="1:12" x14ac:dyDescent="0.25">
      <c r="A9156" s="2">
        <v>45444</v>
      </c>
      <c r="B9156" s="1" t="s">
        <v>169</v>
      </c>
      <c r="C9156" s="4">
        <v>21.640751914597352</v>
      </c>
      <c r="D9156" s="4">
        <v>9.6084938500812248E-2</v>
      </c>
      <c r="E9156" s="4">
        <v>68.691122534230686</v>
      </c>
      <c r="F9156" s="1" t="s">
        <v>510</v>
      </c>
      <c r="G9156" s="1">
        <v>1</v>
      </c>
      <c r="H9156" s="1" t="s">
        <v>505</v>
      </c>
      <c r="I91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4.3359629287370145E-2</v>
      </c>
      <c r="J9156" s="1" t="str">
        <f>IFERROR(INDEX('consumption_figs'!$C:$C,MATCH(Table2[[#This Row],[item_code]],'consumption_figs'!A:A,0),1),"NA")</f>
        <v>kg/ton</v>
      </c>
      <c r="K9156" s="1">
        <f>+SUMIFS(prod!$E:$E,prod!$A:$A,Table2[[#This Row],[date]],prod!$G:$G,Table2[[#This Row],[production_line]],prod!$F:$F,Table2[[#This Row],[output_type]])</f>
        <v>22</v>
      </c>
      <c r="L9156">
        <f>+Table2[[#This Row],[cons_qty_base_uom]]/Table2[[#This Row],[Column1]]</f>
        <v>0.98367054157260692</v>
      </c>
    </row>
    <row r="9157" spans="1:12" x14ac:dyDescent="0.25">
      <c r="A9157" s="2">
        <v>45444</v>
      </c>
      <c r="B9157" s="1" t="s">
        <v>170</v>
      </c>
      <c r="C9157" s="4">
        <v>19.04386168484567</v>
      </c>
      <c r="D9157" s="4">
        <v>3.6945091668600598E-2</v>
      </c>
      <c r="E9157" s="4">
        <v>9.4328208048271041</v>
      </c>
      <c r="F9157" s="1" t="s">
        <v>510</v>
      </c>
      <c r="G9157" s="1">
        <v>1</v>
      </c>
      <c r="H9157" s="1" t="s">
        <v>505</v>
      </c>
      <c r="I91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1.6671972774639259E-2</v>
      </c>
      <c r="J9157" s="1" t="str">
        <f>IFERROR(INDEX('consumption_figs'!$C:$C,MATCH(Table2[[#This Row],[item_code]],'consumption_figs'!A:A,0),1),"NA")</f>
        <v>kg/ton</v>
      </c>
      <c r="K9157" s="1">
        <f>+SUMIFS(prod!$E:$E,prod!$A:$A,Table2[[#This Row],[date]],prod!$G:$G,Table2[[#This Row],[production_line]],prod!$F:$F,Table2[[#This Row],[output_type]])</f>
        <v>22</v>
      </c>
      <c r="L9157">
        <f>+Table2[[#This Row],[cons_qty_base_uom]]/Table2[[#This Row],[Column1]]</f>
        <v>0.86563007658389413</v>
      </c>
    </row>
    <row r="9158" spans="1:12" x14ac:dyDescent="0.25">
      <c r="A9158" s="2">
        <v>45444</v>
      </c>
      <c r="B9158" s="1" t="s">
        <v>172</v>
      </c>
      <c r="C9158" s="4">
        <v>23.718264098398699</v>
      </c>
      <c r="D9158" s="4">
        <v>0.11479639823624968</v>
      </c>
      <c r="E9158" s="4">
        <v>103.31675841262472</v>
      </c>
      <c r="F9158" s="1" t="s">
        <v>510</v>
      </c>
      <c r="G9158" s="1">
        <v>1</v>
      </c>
      <c r="H9158" s="1" t="s">
        <v>505</v>
      </c>
      <c r="I91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5.1803428806971877E-2</v>
      </c>
      <c r="J9158" s="1" t="str">
        <f>IFERROR(INDEX('consumption_figs'!$C:$C,MATCH(Table2[[#This Row],[item_code]],'consumption_figs'!A:A,0),1),"NA")</f>
        <v>kg/ton</v>
      </c>
      <c r="K9158" s="1">
        <f>+SUMIFS(prod!$E:$E,prod!$A:$A,Table2[[#This Row],[date]],prod!$G:$G,Table2[[#This Row],[production_line]],prod!$F:$F,Table2[[#This Row],[output_type]])</f>
        <v>22</v>
      </c>
      <c r="L9158">
        <f>+Table2[[#This Row],[cons_qty_base_uom]]/Table2[[#This Row],[Column1]]</f>
        <v>1.0781029135635771</v>
      </c>
    </row>
    <row r="9159" spans="1:12" x14ac:dyDescent="0.25">
      <c r="A9159" s="2">
        <v>45444</v>
      </c>
      <c r="B9159" s="1" t="s">
        <v>173</v>
      </c>
      <c r="C9159" s="4">
        <v>7.1414481318171266</v>
      </c>
      <c r="D9159" s="4">
        <v>8.9196687166395908E-2</v>
      </c>
      <c r="E9159" s="4">
        <v>131.33123114411697</v>
      </c>
      <c r="F9159" s="1" t="s">
        <v>510</v>
      </c>
      <c r="G9159" s="1">
        <v>1</v>
      </c>
      <c r="H9159" s="1" t="s">
        <v>505</v>
      </c>
      <c r="I91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0.32461127871896028</v>
      </c>
      <c r="J9159" s="1" t="str">
        <f>IFERROR(INDEX('consumption_figs'!$C:$C,MATCH(Table2[[#This Row],[item_code]],'consumption_figs'!A:A,0),1),"NA")</f>
        <v>pc/heat</v>
      </c>
      <c r="K9159" s="1">
        <f>+SUMIFS(prod!$E:$E,prod!$A:$A,Table2[[#This Row],[date]],prod!$G:$G,Table2[[#This Row],[production_line]],prod!$F:$F,Table2[[#This Row],[output_type]])</f>
        <v>22</v>
      </c>
      <c r="L9159">
        <f>+Table2[[#This Row],[cons_qty_base_uom]]/Table2[[#This Row],[Column1]]</f>
        <v>0.32461127871896028</v>
      </c>
    </row>
    <row r="9160" spans="1:12" x14ac:dyDescent="0.25">
      <c r="A9160" s="2">
        <v>45444</v>
      </c>
      <c r="B9160" s="1" t="s">
        <v>175</v>
      </c>
      <c r="C9160" s="4">
        <v>0.73578556509630999</v>
      </c>
      <c r="D9160" s="4">
        <v>1.0926415641680204E-2</v>
      </c>
      <c r="E9160" s="4">
        <v>17.210024367602692</v>
      </c>
      <c r="F9160" s="1" t="s">
        <v>510</v>
      </c>
      <c r="G9160" s="1">
        <v>1</v>
      </c>
      <c r="H9160" s="1" t="s">
        <v>505</v>
      </c>
      <c r="I91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3.3444798413468639E-2</v>
      </c>
      <c r="J9160" s="1" t="str">
        <f>IFERROR(INDEX('consumption_figs'!$C:$C,MATCH(Table2[[#This Row],[item_code]],'consumption_figs'!A:A,0),1),"NA")</f>
        <v>pc/heat</v>
      </c>
      <c r="K9160" s="1">
        <f>+SUMIFS(prod!$E:$E,prod!$A:$A,Table2[[#This Row],[date]],prod!$G:$G,Table2[[#This Row],[production_line]],prod!$F:$F,Table2[[#This Row],[output_type]])</f>
        <v>22</v>
      </c>
      <c r="L9160">
        <f>+Table2[[#This Row],[cons_qty_base_uom]]/Table2[[#This Row],[Column1]]</f>
        <v>3.3444798413468639E-2</v>
      </c>
    </row>
    <row r="9161" spans="1:12" x14ac:dyDescent="0.25">
      <c r="A9161" s="2">
        <v>45444</v>
      </c>
      <c r="B9161" s="1" t="s">
        <v>177</v>
      </c>
      <c r="C9161" s="4">
        <v>0.86563007658389413</v>
      </c>
      <c r="D9161" s="4">
        <v>1.4767649106521234E-2</v>
      </c>
      <c r="E9161" s="4">
        <v>23.631701090740311</v>
      </c>
      <c r="F9161" s="1" t="s">
        <v>510</v>
      </c>
      <c r="G9161" s="1">
        <v>1</v>
      </c>
      <c r="H9161" s="1" t="s">
        <v>505</v>
      </c>
      <c r="I91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3.9346821662904277E-2</v>
      </c>
      <c r="J9161" s="1" t="str">
        <f>IFERROR(INDEX('consumption_figs'!$C:$C,MATCH(Table2[[#This Row],[item_code]],'consumption_figs'!A:A,0),1),"NA")</f>
        <v>pc/heat</v>
      </c>
      <c r="K9161" s="1">
        <f>+SUMIFS(prod!$E:$E,prod!$A:$A,Table2[[#This Row],[date]],prod!$G:$G,Table2[[#This Row],[production_line]],prod!$F:$F,Table2[[#This Row],[output_type]])</f>
        <v>22</v>
      </c>
      <c r="L9161">
        <f>+Table2[[#This Row],[cons_qty_base_uom]]/Table2[[#This Row],[Column1]]</f>
        <v>3.9346821662904277E-2</v>
      </c>
    </row>
    <row r="9162" spans="1:12" x14ac:dyDescent="0.25">
      <c r="A9162" s="2">
        <v>45444</v>
      </c>
      <c r="B9162" s="1" t="s">
        <v>179</v>
      </c>
      <c r="C9162" s="4">
        <v>9.8465421211417936E-2</v>
      </c>
      <c r="D9162" s="4">
        <v>0.644850043513576</v>
      </c>
      <c r="E9162" s="4">
        <v>1545.9071130192615</v>
      </c>
      <c r="F9162" s="1" t="s">
        <v>510</v>
      </c>
      <c r="G9162" s="1">
        <v>1</v>
      </c>
      <c r="H9162" s="1" t="s">
        <v>505</v>
      </c>
      <c r="I91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4.4757009641553606E-3</v>
      </c>
      <c r="J9162" s="1" t="str">
        <f>IFERROR(INDEX('consumption_figs'!$C:$C,MATCH(Table2[[#This Row],[item_code]],'consumption_figs'!A:A,0),1),"NA")</f>
        <v>pc/heat</v>
      </c>
      <c r="K9162" s="1">
        <f>+SUMIFS(prod!$E:$E,prod!$A:$A,Table2[[#This Row],[date]],prod!$G:$G,Table2[[#This Row],[production_line]],prod!$F:$F,Table2[[#This Row],[output_type]])</f>
        <v>22</v>
      </c>
      <c r="L9162">
        <f>+Table2[[#This Row],[cons_qty_base_uom]]/Table2[[#This Row],[Column1]]</f>
        <v>4.4757009641553606E-3</v>
      </c>
    </row>
    <row r="9163" spans="1:12" x14ac:dyDescent="0.25">
      <c r="A9163" s="2">
        <v>45444</v>
      </c>
      <c r="B9163" s="1" t="s">
        <v>181</v>
      </c>
      <c r="C9163" s="4">
        <v>46.116442330006961</v>
      </c>
      <c r="D9163" s="4">
        <v>0.39660140403805982</v>
      </c>
      <c r="E9163" s="4">
        <v>634.10108203759569</v>
      </c>
      <c r="F9163" s="1" t="s">
        <v>510</v>
      </c>
      <c r="G9163" s="1">
        <v>1</v>
      </c>
      <c r="H9163" s="1" t="s">
        <v>505</v>
      </c>
      <c r="I91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2.0962019240912255</v>
      </c>
      <c r="J9163" s="1" t="str">
        <f>IFERROR(INDEX('consumption_figs'!$C:$C,MATCH(Table2[[#This Row],[item_code]],'consumption_figs'!A:A,0),1),"NA")</f>
        <v>pc/heat</v>
      </c>
      <c r="K9163" s="1">
        <f>+SUMIFS(prod!$E:$E,prod!$A:$A,Table2[[#This Row],[date]],prod!$G:$G,Table2[[#This Row],[production_line]],prod!$F:$F,Table2[[#This Row],[output_type]])</f>
        <v>22</v>
      </c>
      <c r="L9163">
        <f>+Table2[[#This Row],[cons_qty_base_uom]]/Table2[[#This Row],[Column1]]</f>
        <v>2.0962019240912255</v>
      </c>
    </row>
    <row r="9164" spans="1:12" x14ac:dyDescent="0.25">
      <c r="A9164" s="2">
        <v>45444</v>
      </c>
      <c r="B9164" s="1" t="s">
        <v>183</v>
      </c>
      <c r="C9164" s="4">
        <v>60.118008818751449</v>
      </c>
      <c r="D9164" s="4">
        <v>0.53204437804595028</v>
      </c>
      <c r="E9164" s="4">
        <v>691.35710141564164</v>
      </c>
      <c r="F9164" s="1" t="s">
        <v>510</v>
      </c>
      <c r="G9164" s="1">
        <v>1</v>
      </c>
      <c r="H9164" s="1" t="s">
        <v>505</v>
      </c>
      <c r="I91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2.7326367644887024</v>
      </c>
      <c r="J9164" s="1" t="str">
        <f>IFERROR(INDEX('consumption_figs'!$C:$C,MATCH(Table2[[#This Row],[item_code]],'consumption_figs'!A:A,0),1),"NA")</f>
        <v>pc/heat</v>
      </c>
      <c r="K9164" s="1">
        <f>+SUMIFS(prod!$E:$E,prod!$A:$A,Table2[[#This Row],[date]],prod!$G:$G,Table2[[#This Row],[production_line]],prod!$F:$F,Table2[[#This Row],[output_type]])</f>
        <v>22</v>
      </c>
      <c r="L9164">
        <f>+Table2[[#This Row],[cons_qty_base_uom]]/Table2[[#This Row],[Column1]]</f>
        <v>2.7326367644887024</v>
      </c>
    </row>
    <row r="9165" spans="1:12" x14ac:dyDescent="0.25">
      <c r="A9165" s="2">
        <v>45444</v>
      </c>
      <c r="B9165" s="1" t="s">
        <v>191</v>
      </c>
      <c r="C9165" s="4">
        <v>72.712926433047102</v>
      </c>
      <c r="D9165" s="4">
        <v>0.50680909723833834</v>
      </c>
      <c r="E9165" s="4">
        <v>791.84376885588301</v>
      </c>
      <c r="F9165" s="1" t="s">
        <v>510</v>
      </c>
      <c r="G9165" s="1">
        <v>1</v>
      </c>
      <c r="H9165" s="1" t="s">
        <v>505</v>
      </c>
      <c r="I91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3.305133019683959</v>
      </c>
      <c r="J9165" s="1" t="str">
        <f>IFERROR(INDEX('consumption_figs'!$C:$C,MATCH(Table2[[#This Row],[item_code]],'consumption_figs'!A:A,0),1),"NA")</f>
        <v>pc/heat</v>
      </c>
      <c r="K9165" s="1">
        <f>+SUMIFS(prod!$E:$E,prod!$A:$A,Table2[[#This Row],[date]],prod!$G:$G,Table2[[#This Row],[production_line]],prod!$F:$F,Table2[[#This Row],[output_type]])</f>
        <v>22</v>
      </c>
      <c r="L9165">
        <f>+Table2[[#This Row],[cons_qty_base_uom]]/Table2[[#This Row],[Column1]]</f>
        <v>3.305133019683959</v>
      </c>
    </row>
    <row r="9166" spans="1:12" x14ac:dyDescent="0.25">
      <c r="A9166" s="2">
        <v>45444</v>
      </c>
      <c r="B9166" s="1" t="s">
        <v>193</v>
      </c>
      <c r="C9166" s="4">
        <v>13.200858667904384</v>
      </c>
      <c r="D9166" s="4">
        <v>0.10745498955674171</v>
      </c>
      <c r="E9166" s="4">
        <v>132.00858667904384</v>
      </c>
      <c r="F9166" s="1" t="s">
        <v>510</v>
      </c>
      <c r="G9166" s="1">
        <v>1</v>
      </c>
      <c r="H9166" s="1" t="s">
        <v>505</v>
      </c>
      <c r="I91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0.60003903035929018</v>
      </c>
      <c r="J9166" s="1" t="str">
        <f>IFERROR(INDEX('consumption_figs'!$C:$C,MATCH(Table2[[#This Row],[item_code]],'consumption_figs'!A:A,0),1),"NA")</f>
        <v>pc/heat</v>
      </c>
      <c r="K9166" s="1">
        <f>+SUMIFS(prod!$E:$E,prod!$A:$A,Table2[[#This Row],[date]],prod!$G:$G,Table2[[#This Row],[production_line]],prod!$F:$F,Table2[[#This Row],[output_type]])</f>
        <v>22</v>
      </c>
      <c r="L9166">
        <f>+Table2[[#This Row],[cons_qty_base_uom]]/Table2[[#This Row],[Column1]]</f>
        <v>0.60003903035929018</v>
      </c>
    </row>
    <row r="9167" spans="1:12" x14ac:dyDescent="0.25">
      <c r="A9167" s="2">
        <v>45444</v>
      </c>
      <c r="B9167" s="1" t="s">
        <v>195</v>
      </c>
      <c r="C9167" s="4">
        <v>44.36354142492457</v>
      </c>
      <c r="D9167" s="4">
        <v>0.36111922719888606</v>
      </c>
      <c r="E9167" s="4">
        <v>443.63541424924568</v>
      </c>
      <c r="F9167" s="1" t="s">
        <v>510</v>
      </c>
      <c r="G9167" s="1">
        <v>1</v>
      </c>
      <c r="H9167" s="1" t="s">
        <v>505</v>
      </c>
      <c r="I91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2.0165246102238439</v>
      </c>
      <c r="J9167" s="1" t="str">
        <f>IFERROR(INDEX('consumption_figs'!$C:$C,MATCH(Table2[[#This Row],[item_code]],'consumption_figs'!A:A,0),1),"NA")</f>
        <v>pc/heat</v>
      </c>
      <c r="K9167" s="1">
        <f>+SUMIFS(prod!$E:$E,prod!$A:$A,Table2[[#This Row],[date]],prod!$G:$G,Table2[[#This Row],[production_line]],prod!$F:$F,Table2[[#This Row],[output_type]])</f>
        <v>22</v>
      </c>
      <c r="L9167">
        <f>+Table2[[#This Row],[cons_qty_base_uom]]/Table2[[#This Row],[Column1]]</f>
        <v>2.0165246102238439</v>
      </c>
    </row>
    <row r="9168" spans="1:12" x14ac:dyDescent="0.25">
      <c r="A9168" s="2">
        <v>45444</v>
      </c>
      <c r="B9168" s="1" t="s">
        <v>189</v>
      </c>
      <c r="C9168" s="4">
        <v>7.8988744488280336</v>
      </c>
      <c r="D9168" s="4">
        <v>5.5213132397307949E-2</v>
      </c>
      <c r="E9168" s="4">
        <v>86.018742747737292</v>
      </c>
      <c r="F9168" s="1" t="s">
        <v>510</v>
      </c>
      <c r="G9168" s="1">
        <v>1</v>
      </c>
      <c r="H9168" s="1" t="s">
        <v>505</v>
      </c>
      <c r="I91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0.35903974767400154</v>
      </c>
      <c r="J9168" s="1" t="str">
        <f>IFERROR(INDEX('consumption_figs'!$C:$C,MATCH(Table2[[#This Row],[item_code]],'consumption_figs'!A:A,0),1),"NA")</f>
        <v>pc/heat</v>
      </c>
      <c r="K9168" s="1">
        <f>+SUMIFS(prod!$E:$E,prod!$A:$A,Table2[[#This Row],[date]],prod!$G:$G,Table2[[#This Row],[production_line]],prod!$F:$F,Table2[[#This Row],[output_type]])</f>
        <v>22</v>
      </c>
      <c r="L9168">
        <f>+Table2[[#This Row],[cons_qty_base_uom]]/Table2[[#This Row],[Column1]]</f>
        <v>0.35903974767400154</v>
      </c>
    </row>
    <row r="9169" spans="1:12" x14ac:dyDescent="0.25">
      <c r="A9169" s="2">
        <v>45444</v>
      </c>
      <c r="B9169" s="1" t="s">
        <v>199</v>
      </c>
      <c r="C9169" s="4">
        <v>46.527616616384307</v>
      </c>
      <c r="D9169" s="4">
        <v>0.43270683453237407</v>
      </c>
      <c r="E9169" s="4">
        <v>612.30343467161754</v>
      </c>
      <c r="F9169" s="1" t="s">
        <v>510</v>
      </c>
      <c r="G9169" s="1">
        <v>1</v>
      </c>
      <c r="H9169" s="1" t="s">
        <v>505</v>
      </c>
      <c r="I91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2.1148916643811049</v>
      </c>
      <c r="J9169" s="1" t="str">
        <f>IFERROR(INDEX('consumption_figs'!$C:$C,MATCH(Table2[[#This Row],[item_code]],'consumption_figs'!A:A,0),1),"NA")</f>
        <v>pc/heat</v>
      </c>
      <c r="K9169" s="1">
        <f>+SUMIFS(prod!$E:$E,prod!$A:$A,Table2[[#This Row],[date]],prod!$G:$G,Table2[[#This Row],[production_line]],prod!$F:$F,Table2[[#This Row],[output_type]])</f>
        <v>22</v>
      </c>
      <c r="L9169">
        <f>+Table2[[#This Row],[cons_qty_base_uom]]/Table2[[#This Row],[Column1]]</f>
        <v>2.1148916643811049</v>
      </c>
    </row>
    <row r="9170" spans="1:12" x14ac:dyDescent="0.25">
      <c r="A9170" s="2">
        <v>45444</v>
      </c>
      <c r="B9170" s="1" t="s">
        <v>197</v>
      </c>
      <c r="C9170" s="4">
        <v>25.168194476676721</v>
      </c>
      <c r="D9170" s="4">
        <v>0.23406420863309352</v>
      </c>
      <c r="E9170" s="4">
        <v>331.21343931306563</v>
      </c>
      <c r="F9170" s="1" t="s">
        <v>510</v>
      </c>
      <c r="G9170" s="1">
        <v>1</v>
      </c>
      <c r="H9170" s="1" t="s">
        <v>505</v>
      </c>
      <c r="I91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1.1440088398489419</v>
      </c>
      <c r="J9170" s="1" t="str">
        <f>IFERROR(INDEX('consumption_figs'!$C:$C,MATCH(Table2[[#This Row],[item_code]],'consumption_figs'!A:A,0),1),"NA")</f>
        <v>pc/heat</v>
      </c>
      <c r="K9170" s="1">
        <f>+SUMIFS(prod!$E:$E,prod!$A:$A,Table2[[#This Row],[date]],prod!$G:$G,Table2[[#This Row],[production_line]],prod!$F:$F,Table2[[#This Row],[output_type]])</f>
        <v>22</v>
      </c>
      <c r="L9170">
        <f>+Table2[[#This Row],[cons_qty_base_uom]]/Table2[[#This Row],[Column1]]</f>
        <v>1.1440088398489419</v>
      </c>
    </row>
    <row r="9171" spans="1:12" x14ac:dyDescent="0.25">
      <c r="A9171" s="2">
        <v>45444</v>
      </c>
      <c r="B9171" s="1" t="s">
        <v>264</v>
      </c>
      <c r="C9171" s="4">
        <v>0.12910810251229757</v>
      </c>
      <c r="D9171" s="4">
        <v>0.12910810251229757</v>
      </c>
      <c r="E9171" s="4">
        <v>81.725428890284363</v>
      </c>
      <c r="F9171" s="1" t="s">
        <v>510</v>
      </c>
      <c r="G9171" s="1">
        <v>1</v>
      </c>
      <c r="H9171" s="1" t="s">
        <v>505</v>
      </c>
      <c r="I91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5.8261779112047635E-2</v>
      </c>
      <c r="J9171" s="1" t="str">
        <f>IFERROR(INDEX('consumption_figs'!$C:$C,MATCH(Table2[[#This Row],[item_code]],'consumption_figs'!A:A,0),1),"NA")</f>
        <v>kg/ton</v>
      </c>
      <c r="K9171" s="1">
        <f>+SUMIFS(prod!$E:$E,prod!$A:$A,Table2[[#This Row],[date]],prod!$G:$G,Table2[[#This Row],[production_line]],prod!$F:$F,Table2[[#This Row],[output_type]])</f>
        <v>22</v>
      </c>
      <c r="L9171">
        <f>+Table2[[#This Row],[cons_qty_base_uom]]/Table2[[#This Row],[Column1]]</f>
        <v>5.8685501141953443E-3</v>
      </c>
    </row>
    <row r="9172" spans="1:12" x14ac:dyDescent="0.25">
      <c r="A9172" s="2">
        <v>45444</v>
      </c>
      <c r="B9172" s="1" t="s">
        <v>162</v>
      </c>
      <c r="C9172" s="4">
        <v>2.1207936876305409</v>
      </c>
      <c r="D9172" s="4">
        <v>6.129093757252263E-2</v>
      </c>
      <c r="E9172" s="4">
        <v>396.58841958691113</v>
      </c>
      <c r="F9172" s="1" t="s">
        <v>510</v>
      </c>
      <c r="G9172" s="1">
        <v>1</v>
      </c>
      <c r="H9172" s="1" t="s">
        <v>505</v>
      </c>
      <c r="I91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9.639971307411549E-2</v>
      </c>
      <c r="J9172" s="1" t="str">
        <f>IFERROR(INDEX('consumption_figs'!$C:$C,MATCH(Table2[[#This Row],[item_code]],'consumption_figs'!A:A,0),1),"NA")</f>
        <v>pc/heat</v>
      </c>
      <c r="K9172" s="1">
        <f>+SUMIFS(prod!$E:$E,prod!$A:$A,Table2[[#This Row],[date]],prod!$G:$G,Table2[[#This Row],[production_line]],prod!$F:$F,Table2[[#This Row],[output_type]])</f>
        <v>22</v>
      </c>
      <c r="L9172">
        <f>+Table2[[#This Row],[cons_qty_base_uom]]/Table2[[#This Row],[Column1]]</f>
        <v>9.639971307411549E-2</v>
      </c>
    </row>
    <row r="9173" spans="1:12" x14ac:dyDescent="0.25">
      <c r="A9173" s="2">
        <v>45444</v>
      </c>
      <c r="B9173" s="1" t="s">
        <v>61</v>
      </c>
      <c r="C9173" s="4">
        <v>2.1424344395451382</v>
      </c>
      <c r="D9173" s="4">
        <v>7.498520538407983E-3</v>
      </c>
      <c r="E9173" s="4">
        <v>19.281909955906244</v>
      </c>
      <c r="F9173" s="1" t="s">
        <v>510</v>
      </c>
      <c r="G9173" s="1">
        <v>1</v>
      </c>
      <c r="H9173" s="1" t="s">
        <v>505</v>
      </c>
      <c r="I91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9.7383383615688102E-2</v>
      </c>
      <c r="J9173" s="1" t="str">
        <f>IFERROR(INDEX('consumption_figs'!$C:$C,MATCH(Table2[[#This Row],[item_code]],'consumption_figs'!A:A,0),1),"NA")</f>
        <v>pc/heat</v>
      </c>
      <c r="K9173" s="1">
        <f>+SUMIFS(prod!$E:$E,prod!$A:$A,Table2[[#This Row],[date]],prod!$G:$G,Table2[[#This Row],[production_line]],prod!$F:$F,Table2[[#This Row],[output_type]])</f>
        <v>22</v>
      </c>
      <c r="L9173">
        <f>+Table2[[#This Row],[cons_qty_base_uom]]/Table2[[#This Row],[Column1]]</f>
        <v>9.7383383615688102E-2</v>
      </c>
    </row>
    <row r="9174" spans="1:12" x14ac:dyDescent="0.25">
      <c r="A9174" s="2">
        <v>45444</v>
      </c>
      <c r="B9174" s="1" t="s">
        <v>163</v>
      </c>
      <c r="C9174" s="4">
        <v>0.51937804595033643</v>
      </c>
      <c r="D9174" s="4">
        <v>7.1674170341146426E-2</v>
      </c>
      <c r="E9174" s="4">
        <v>217.10002320724064</v>
      </c>
      <c r="F9174" s="1" t="s">
        <v>510</v>
      </c>
      <c r="G9174" s="1">
        <v>1</v>
      </c>
      <c r="H9174" s="1" t="s">
        <v>505</v>
      </c>
      <c r="I91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2.3608092997742566E-2</v>
      </c>
      <c r="J9174" s="1" t="str">
        <f>IFERROR(INDEX('consumption_figs'!$C:$C,MATCH(Table2[[#This Row],[item_code]],'consumption_figs'!A:A,0),1),"NA")</f>
        <v>pc/heat</v>
      </c>
      <c r="K9174" s="1">
        <f>+SUMIFS(prod!$E:$E,prod!$A:$A,Table2[[#This Row],[date]],prod!$G:$G,Table2[[#This Row],[production_line]],prod!$F:$F,Table2[[#This Row],[output_type]])</f>
        <v>22</v>
      </c>
      <c r="L9174">
        <f>+Table2[[#This Row],[cons_qty_base_uom]]/Table2[[#This Row],[Column1]]</f>
        <v>2.3608092997742566E-2</v>
      </c>
    </row>
    <row r="9175" spans="1:12" x14ac:dyDescent="0.25">
      <c r="A9175" s="2">
        <v>45444</v>
      </c>
      <c r="B9175" s="1" t="e">
        <f>+#REF!</f>
        <v>#REF!</v>
      </c>
      <c r="C9175" s="4">
        <v>4.8042469250406121</v>
      </c>
      <c r="D9175" s="4">
        <v>5.7554878161986532E-2</v>
      </c>
      <c r="E9175" s="4">
        <v>393.9482478533302</v>
      </c>
      <c r="F9175" s="1" t="s">
        <v>510</v>
      </c>
      <c r="G9175" s="1">
        <v>1</v>
      </c>
      <c r="H9175" s="1" t="s">
        <v>505</v>
      </c>
      <c r="I91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1.9184959387328845E-3</v>
      </c>
      <c r="J9175" s="1" t="str">
        <f>IFERROR(INDEX('consumption_figs'!$C:$C,MATCH(Table2[[#This Row],[item_code]],'consumption_figs'!A:A,0),1),"NA")</f>
        <v>NA</v>
      </c>
      <c r="K9175" s="1">
        <f>+SUMIFS(prod!$E:$E,prod!$A:$A,Table2[[#This Row],[date]],prod!$G:$G,Table2[[#This Row],[production_line]],prod!$F:$F,Table2[[#This Row],[output_type]])</f>
        <v>22</v>
      </c>
      <c r="L9175">
        <f>+Table2[[#This Row],[cons_qty_base_uom]]/Table2[[#This Row],[Column1]]</f>
        <v>0.21837486022911873</v>
      </c>
    </row>
    <row r="9176" spans="1:12" x14ac:dyDescent="0.25">
      <c r="A9176" s="2">
        <v>45444</v>
      </c>
      <c r="B9176" s="1" t="s">
        <v>160</v>
      </c>
      <c r="C9176" s="4">
        <v>1.1902413553028544</v>
      </c>
      <c r="D9176" s="4">
        <v>1.4925626595497794E-2</v>
      </c>
      <c r="E9176" s="4">
        <v>83.316894871199807</v>
      </c>
      <c r="F9176" s="1" t="s">
        <v>510</v>
      </c>
      <c r="G9176" s="1">
        <v>1</v>
      </c>
      <c r="H9176" s="1" t="s">
        <v>505</v>
      </c>
      <c r="I91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5.4101879786493383E-2</v>
      </c>
      <c r="J9176" s="1" t="str">
        <f>IFERROR(INDEX('consumption_figs'!$C:$C,MATCH(Table2[[#This Row],[item_code]],'consumption_figs'!A:A,0),1),"NA")</f>
        <v>pc/heat</v>
      </c>
      <c r="K9176" s="1">
        <f>+SUMIFS(prod!$E:$E,prod!$A:$A,Table2[[#This Row],[date]],prod!$G:$G,Table2[[#This Row],[production_line]],prod!$F:$F,Table2[[#This Row],[output_type]])</f>
        <v>22</v>
      </c>
      <c r="L9176">
        <f>+Table2[[#This Row],[cons_qty_base_uom]]/Table2[[#This Row],[Column1]]</f>
        <v>5.4101879786493383E-2</v>
      </c>
    </row>
    <row r="9177" spans="1:12" x14ac:dyDescent="0.25">
      <c r="A9177" s="2">
        <v>45444</v>
      </c>
      <c r="B9177" s="1" t="e">
        <f>+#REF!</f>
        <v>#REF!</v>
      </c>
      <c r="C9177" s="4">
        <v>9.1323973079600833</v>
      </c>
      <c r="D9177" s="4">
        <v>0.10410932931074496</v>
      </c>
      <c r="E9177" s="4">
        <v>2210.0401485263401</v>
      </c>
      <c r="F9177" s="1" t="s">
        <v>510</v>
      </c>
      <c r="G9177" s="1">
        <v>1</v>
      </c>
      <c r="H9177" s="1" t="s">
        <v>505</v>
      </c>
      <c r="I91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3.470310977024832E-3</v>
      </c>
      <c r="J9177" s="1" t="str">
        <f>IFERROR(INDEX('consumption_figs'!$C:$C,MATCH(Table2[[#This Row],[item_code]],'consumption_figs'!A:A,0),1),"NA")</f>
        <v>NA</v>
      </c>
      <c r="K9177" s="1">
        <f>+SUMIFS(prod!$E:$E,prod!$A:$A,Table2[[#This Row],[date]],prod!$G:$G,Table2[[#This Row],[production_line]],prod!$F:$F,Table2[[#This Row],[output_type]])</f>
        <v>22</v>
      </c>
      <c r="L9177">
        <f>+Table2[[#This Row],[cons_qty_base_uom]]/Table2[[#This Row],[Column1]]</f>
        <v>0.41510896854364016</v>
      </c>
    </row>
    <row r="9178" spans="1:12" x14ac:dyDescent="0.25">
      <c r="A9178" s="2">
        <v>45444</v>
      </c>
      <c r="B9178" s="1" t="s">
        <v>161</v>
      </c>
      <c r="C9178" s="4">
        <v>0.25968902297516822</v>
      </c>
      <c r="D9178" s="4">
        <v>3.7654908331399395E-2</v>
      </c>
      <c r="E9178" s="4">
        <v>110.10814574147132</v>
      </c>
      <c r="F9178" s="1" t="s">
        <v>510</v>
      </c>
      <c r="G9178" s="1">
        <v>1</v>
      </c>
      <c r="H9178" s="1" t="s">
        <v>505</v>
      </c>
      <c r="I91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1.1804046498871283E-2</v>
      </c>
      <c r="J9178" s="1" t="str">
        <f>IFERROR(INDEX('consumption_figs'!$C:$C,MATCH(Table2[[#This Row],[item_code]],'consumption_figs'!A:A,0),1),"NA")</f>
        <v>pc/heat</v>
      </c>
      <c r="K9178" s="1">
        <f>+SUMIFS(prod!$E:$E,prod!$A:$A,Table2[[#This Row],[date]],prod!$G:$G,Table2[[#This Row],[production_line]],prod!$F:$F,Table2[[#This Row],[output_type]])</f>
        <v>22</v>
      </c>
      <c r="L9178">
        <f>+Table2[[#This Row],[cons_qty_base_uom]]/Table2[[#This Row],[Column1]]</f>
        <v>1.1804046498871283E-2</v>
      </c>
    </row>
    <row r="9179" spans="1:12" x14ac:dyDescent="0.25">
      <c r="A9179" s="2">
        <v>45444</v>
      </c>
      <c r="B9179" s="1" t="s">
        <v>204</v>
      </c>
      <c r="C9179" s="4">
        <v>6.25E-2</v>
      </c>
      <c r="D9179" s="4">
        <v>3.1249999999999997E-3</v>
      </c>
      <c r="E9179" s="4">
        <v>9.6875</v>
      </c>
      <c r="F9179" s="1" t="s">
        <v>510</v>
      </c>
      <c r="G9179" s="1">
        <v>1</v>
      </c>
      <c r="H9179" s="1" t="s">
        <v>505</v>
      </c>
      <c r="I91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2.840909090909091E-3</v>
      </c>
      <c r="J9179" s="1" t="str">
        <f>IFERROR(INDEX('consumption_figs'!$C:$C,MATCH(Table2[[#This Row],[item_code]],'consumption_figs'!A:A,0),1),"NA")</f>
        <v>pc/heat</v>
      </c>
      <c r="K9179" s="1">
        <f>+SUMIFS(prod!$E:$E,prod!$A:$A,Table2[[#This Row],[date]],prod!$G:$G,Table2[[#This Row],[production_line]],prod!$F:$F,Table2[[#This Row],[output_type]])</f>
        <v>22</v>
      </c>
      <c r="L9179">
        <f>+Table2[[#This Row],[cons_qty_base_uom]]/Table2[[#This Row],[Column1]]</f>
        <v>2.840909090909091E-3</v>
      </c>
    </row>
    <row r="9180" spans="1:12" x14ac:dyDescent="0.25">
      <c r="A9180" s="2">
        <v>45444</v>
      </c>
      <c r="B9180" s="1" t="s">
        <v>287</v>
      </c>
      <c r="C9180" s="4">
        <v>0.23499999999999943</v>
      </c>
      <c r="D9180" s="4">
        <v>0.23499999999999943</v>
      </c>
      <c r="E9180" s="4">
        <v>403.96499999999901</v>
      </c>
      <c r="F9180" s="1" t="s">
        <v>510</v>
      </c>
      <c r="G9180" s="1">
        <v>1</v>
      </c>
      <c r="H9180" s="1" t="s">
        <v>505</v>
      </c>
      <c r="I91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0.10604693140794198</v>
      </c>
      <c r="J9180" s="1" t="str">
        <f>IFERROR(INDEX('consumption_figs'!$C:$C,MATCH(Table2[[#This Row],[item_code]],'consumption_figs'!A:A,0),1),"NA")</f>
        <v>kg/ton</v>
      </c>
      <c r="K9180" s="1">
        <f>+SUMIFS(prod!$E:$E,prod!$A:$A,Table2[[#This Row],[date]],prod!$G:$G,Table2[[#This Row],[production_line]],prod!$F:$F,Table2[[#This Row],[output_type]])</f>
        <v>22</v>
      </c>
      <c r="L9180">
        <f>+Table2[[#This Row],[cons_qty_base_uom]]/Table2[[#This Row],[Column1]]</f>
        <v>1.0681818181818155E-2</v>
      </c>
    </row>
    <row r="9181" spans="1:12" x14ac:dyDescent="0.25">
      <c r="A9181" s="2">
        <v>45444</v>
      </c>
      <c r="B9181" s="1" t="s">
        <v>285</v>
      </c>
      <c r="C9181" s="4">
        <v>0.15000000000000016</v>
      </c>
      <c r="D9181" s="4">
        <v>0.15000000000000016</v>
      </c>
      <c r="E9181" s="4">
        <v>163.32000000000016</v>
      </c>
      <c r="F9181" s="1" t="s">
        <v>510</v>
      </c>
      <c r="G9181" s="1">
        <v>1</v>
      </c>
      <c r="H9181" s="1" t="s">
        <v>505</v>
      </c>
      <c r="I91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6.7689530685920651E-2</v>
      </c>
      <c r="J9181" s="1" t="str">
        <f>IFERROR(INDEX('consumption_figs'!$C:$C,MATCH(Table2[[#This Row],[item_code]],'consumption_figs'!A:A,0),1),"NA")</f>
        <v>kg/ton</v>
      </c>
      <c r="K9181" s="1">
        <f>+SUMIFS(prod!$E:$E,prod!$A:$A,Table2[[#This Row],[date]],prod!$G:$G,Table2[[#This Row],[production_line]],prod!$F:$F,Table2[[#This Row],[output_type]])</f>
        <v>22</v>
      </c>
      <c r="L9181">
        <f>+Table2[[#This Row],[cons_qty_base_uom]]/Table2[[#This Row],[Column1]]</f>
        <v>6.8181818181818257E-3</v>
      </c>
    </row>
    <row r="9182" spans="1:12" x14ac:dyDescent="0.25">
      <c r="A9182" s="2">
        <v>45444</v>
      </c>
      <c r="B9182" s="1" t="s">
        <v>288</v>
      </c>
      <c r="C9182" s="4">
        <v>0.31199999999999989</v>
      </c>
      <c r="D9182" s="4">
        <v>0.31199999999999989</v>
      </c>
      <c r="E9182" s="4">
        <v>267.69599999999991</v>
      </c>
      <c r="F9182" s="1" t="s">
        <v>510</v>
      </c>
      <c r="G9182" s="1">
        <v>1</v>
      </c>
      <c r="H9182" s="1" t="s">
        <v>505</v>
      </c>
      <c r="I91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0.14079422382671475</v>
      </c>
      <c r="J9182" s="1" t="str">
        <f>IFERROR(INDEX('consumption_figs'!$C:$C,MATCH(Table2[[#This Row],[item_code]],'consumption_figs'!A:A,0),1),"NA")</f>
        <v>kg/ton</v>
      </c>
      <c r="K9182" s="1">
        <f>+SUMIFS(prod!$E:$E,prod!$A:$A,Table2[[#This Row],[date]],prod!$G:$G,Table2[[#This Row],[production_line]],prod!$F:$F,Table2[[#This Row],[output_type]])</f>
        <v>22</v>
      </c>
      <c r="L9182">
        <f>+Table2[[#This Row],[cons_qty_base_uom]]/Table2[[#This Row],[Column1]]</f>
        <v>1.4181818181818177E-2</v>
      </c>
    </row>
    <row r="9183" spans="1:12" x14ac:dyDescent="0.25">
      <c r="A9183" s="2">
        <v>45444</v>
      </c>
      <c r="B9183" s="1" t="s">
        <v>205</v>
      </c>
      <c r="C9183" s="4">
        <v>0.32499999999999996</v>
      </c>
      <c r="D9183" s="4">
        <v>1.1979499999999999E-2</v>
      </c>
      <c r="E9183" s="4">
        <v>22.424999999999997</v>
      </c>
      <c r="F9183" s="1" t="s">
        <v>510</v>
      </c>
      <c r="G9183" s="1">
        <v>1</v>
      </c>
      <c r="H9183" s="1" t="s">
        <v>505</v>
      </c>
      <c r="I91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1.4772727272727271E-2</v>
      </c>
      <c r="J9183" s="1" t="str">
        <f>IFERROR(INDEX('consumption_figs'!$C:$C,MATCH(Table2[[#This Row],[item_code]],'consumption_figs'!A:A,0),1),"NA")</f>
        <v>pc/heat</v>
      </c>
      <c r="K9183" s="1">
        <f>+SUMIFS(prod!$E:$E,prod!$A:$A,Table2[[#This Row],[date]],prod!$G:$G,Table2[[#This Row],[production_line]],prod!$F:$F,Table2[[#This Row],[output_type]])</f>
        <v>22</v>
      </c>
      <c r="L9183">
        <f>+Table2[[#This Row],[cons_qty_base_uom]]/Table2[[#This Row],[Column1]]</f>
        <v>1.4772727272727271E-2</v>
      </c>
    </row>
    <row r="9184" spans="1:12" x14ac:dyDescent="0.25">
      <c r="A9184" s="2">
        <v>45444</v>
      </c>
      <c r="B9184" s="1" t="s">
        <v>292</v>
      </c>
      <c r="C9184" s="4">
        <v>1.6755504901960783</v>
      </c>
      <c r="D9184" s="4">
        <v>1.6755504901960783</v>
      </c>
      <c r="E9184" s="4">
        <v>994.23814987254889</v>
      </c>
      <c r="F9184" s="1" t="s">
        <v>510</v>
      </c>
      <c r="G9184" s="1">
        <v>1</v>
      </c>
      <c r="H9184" s="1" t="s">
        <v>505</v>
      </c>
      <c r="I91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0.75611484214624469</v>
      </c>
      <c r="J9184" s="1" t="str">
        <f>IFERROR(INDEX('consumption_figs'!$C:$C,MATCH(Table2[[#This Row],[item_code]],'consumption_figs'!A:A,0),1),"NA")</f>
        <v>kg/ton</v>
      </c>
      <c r="K9184" s="1">
        <f>+SUMIFS(prod!$E:$E,prod!$A:$A,Table2[[#This Row],[date]],prod!$G:$G,Table2[[#This Row],[production_line]],prod!$F:$F,Table2[[#This Row],[output_type]])</f>
        <v>22</v>
      </c>
      <c r="L9184">
        <f>+Table2[[#This Row],[cons_qty_base_uom]]/Table2[[#This Row],[Column1]]</f>
        <v>7.616138591800356E-2</v>
      </c>
    </row>
    <row r="9185" spans="1:12" x14ac:dyDescent="0.25">
      <c r="A9185" s="2">
        <v>45444</v>
      </c>
      <c r="B9185" s="1" t="s">
        <v>576</v>
      </c>
      <c r="C9185" s="4">
        <v>3.7453300640196148E-2</v>
      </c>
      <c r="D9185" s="4">
        <v>3.7453300640196148E-2</v>
      </c>
      <c r="E9185" s="4">
        <v>29.835314758193416</v>
      </c>
      <c r="F9185" s="1" t="s">
        <v>510</v>
      </c>
      <c r="G9185" s="1">
        <v>1</v>
      </c>
      <c r="H9185" s="1" t="s">
        <v>505</v>
      </c>
      <c r="I91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1.248443354673205E-3</v>
      </c>
      <c r="J9185" s="1" t="str">
        <f>IFERROR(INDEX('consumption_figs'!$C:$C,MATCH(Table2[[#This Row],[item_code]],'consumption_figs'!A:A,0),1),"NA")</f>
        <v>NA</v>
      </c>
      <c r="K9185" s="1">
        <f>+SUMIFS(prod!$E:$E,prod!$A:$A,Table2[[#This Row],[date]],prod!$G:$G,Table2[[#This Row],[production_line]],prod!$F:$F,Table2[[#This Row],[output_type]])</f>
        <v>22</v>
      </c>
      <c r="L9185">
        <f>+Table2[[#This Row],[cons_qty_base_uom]]/Table2[[#This Row],[Column1]]</f>
        <v>1.7024227563725521E-3</v>
      </c>
    </row>
    <row r="9186" spans="1:12" x14ac:dyDescent="0.25">
      <c r="A9186" s="2">
        <v>45444</v>
      </c>
      <c r="B9186" s="1" t="s">
        <v>201</v>
      </c>
      <c r="C9186" s="4">
        <v>28.979163534359511</v>
      </c>
      <c r="D9186" s="4">
        <v>5.5466119004764107E-2</v>
      </c>
      <c r="E9186" s="4">
        <v>60.856243422154975</v>
      </c>
      <c r="F9186" s="1" t="s">
        <v>510</v>
      </c>
      <c r="G9186" s="1">
        <v>1</v>
      </c>
      <c r="H9186" s="1" t="s">
        <v>505</v>
      </c>
      <c r="I91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1.3172347061072505</v>
      </c>
      <c r="J9186" s="1" t="str">
        <f>IFERROR(INDEX('consumption_figs'!$C:$C,MATCH(Table2[[#This Row],[item_code]],'consumption_figs'!A:A,0),1),"NA")</f>
        <v>pc/heat</v>
      </c>
      <c r="K9186" s="1">
        <f>+SUMIFS(prod!$E:$E,prod!$A:$A,Table2[[#This Row],[date]],prod!$G:$G,Table2[[#This Row],[production_line]],prod!$F:$F,Table2[[#This Row],[output_type]])</f>
        <v>22</v>
      </c>
      <c r="L9186">
        <f>+Table2[[#This Row],[cons_qty_base_uom]]/Table2[[#This Row],[Column1]]</f>
        <v>1.3172347061072505</v>
      </c>
    </row>
    <row r="9187" spans="1:12" x14ac:dyDescent="0.25">
      <c r="A9187" s="2">
        <v>45444</v>
      </c>
      <c r="B9187" s="1" t="s">
        <v>565</v>
      </c>
      <c r="C9187" s="4">
        <v>2.2539349415612953</v>
      </c>
      <c r="D9187" s="4">
        <v>1.5214060855538742E-2</v>
      </c>
      <c r="E9187" s="4">
        <v>114.49504005544968</v>
      </c>
      <c r="F9187" s="1" t="s">
        <v>510</v>
      </c>
      <c r="G9187" s="1">
        <v>1</v>
      </c>
      <c r="H9187" s="1" t="s">
        <v>505</v>
      </c>
      <c r="I91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5.0713536185129136E-4</v>
      </c>
      <c r="J9187" s="1" t="str">
        <f>IFERROR(INDEX('consumption_figs'!$C:$C,MATCH(Table2[[#This Row],[item_code]],'consumption_figs'!A:A,0),1),"NA")</f>
        <v>NA</v>
      </c>
      <c r="K9187" s="1">
        <f>+SUMIFS(prod!$E:$E,prod!$A:$A,Table2[[#This Row],[date]],prod!$G:$G,Table2[[#This Row],[production_line]],prod!$F:$F,Table2[[#This Row],[output_type]])</f>
        <v>22</v>
      </c>
      <c r="L9187">
        <f>+Table2[[#This Row],[cons_qty_base_uom]]/Table2[[#This Row],[Column1]]</f>
        <v>0.10245158825278615</v>
      </c>
    </row>
    <row r="9188" spans="1:12" x14ac:dyDescent="0.25">
      <c r="A9188" s="2">
        <v>45444</v>
      </c>
      <c r="B9188" s="1" t="s">
        <v>60</v>
      </c>
      <c r="C9188" s="4">
        <v>8.6669165014797418</v>
      </c>
      <c r="D9188" s="4">
        <v>0.12180831127839688</v>
      </c>
      <c r="E9188" s="4">
        <v>253.59397683329726</v>
      </c>
      <c r="F9188" s="1" t="s">
        <v>510</v>
      </c>
      <c r="G9188" s="1">
        <v>1</v>
      </c>
      <c r="H9188" s="1" t="s">
        <v>505</v>
      </c>
      <c r="I91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0.39395075006726099</v>
      </c>
      <c r="J9188" s="1" t="str">
        <f>IFERROR(INDEX('consumption_figs'!$C:$C,MATCH(Table2[[#This Row],[item_code]],'consumption_figs'!A:A,0),1),"NA")</f>
        <v>pc/heat</v>
      </c>
      <c r="K9188" s="1">
        <f>+SUMIFS(prod!$E:$E,prod!$A:$A,Table2[[#This Row],[date]],prod!$G:$G,Table2[[#This Row],[production_line]],prod!$F:$F,Table2[[#This Row],[output_type]])</f>
        <v>22</v>
      </c>
      <c r="L9188">
        <f>+Table2[[#This Row],[cons_qty_base_uom]]/Table2[[#This Row],[Column1]]</f>
        <v>0.39395075006726099</v>
      </c>
    </row>
    <row r="9189" spans="1:12" x14ac:dyDescent="0.25">
      <c r="A9189" s="2">
        <v>45444</v>
      </c>
      <c r="B9189" s="1" t="s">
        <v>259</v>
      </c>
      <c r="C9189" s="4">
        <v>2.5588776966379876E-2</v>
      </c>
      <c r="D9189" s="4">
        <v>2.5588776966379876E-2</v>
      </c>
      <c r="E9189" s="4">
        <v>79.176793689372602</v>
      </c>
      <c r="F9189" s="1" t="s">
        <v>510</v>
      </c>
      <c r="G9189" s="1">
        <v>1</v>
      </c>
      <c r="H9189" s="1" t="s">
        <v>505</v>
      </c>
      <c r="I91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1.1547282024539654E-2</v>
      </c>
      <c r="J9189" s="1" t="str">
        <f>IFERROR(INDEX('consumption_figs'!$C:$C,MATCH(Table2[[#This Row],[item_code]],'consumption_figs'!A:A,0),1),"NA")</f>
        <v>kg/ton</v>
      </c>
      <c r="K9189" s="1">
        <f>+SUMIFS(prod!$E:$E,prod!$A:$A,Table2[[#This Row],[date]],prod!$G:$G,Table2[[#This Row],[production_line]],prod!$F:$F,Table2[[#This Row],[output_type]])</f>
        <v>22</v>
      </c>
      <c r="L9189">
        <f>+Table2[[#This Row],[cons_qty_base_uom]]/Table2[[#This Row],[Column1]]</f>
        <v>1.1631262257445398E-3</v>
      </c>
    </row>
    <row r="9190" spans="1:12" x14ac:dyDescent="0.25">
      <c r="A9190" s="2">
        <v>45444</v>
      </c>
      <c r="B9190" s="1" t="s">
        <v>272</v>
      </c>
      <c r="C9190" s="4">
        <v>3.0186628681624493E-2</v>
      </c>
      <c r="D9190" s="4">
        <v>3.0186628681624493E-2</v>
      </c>
      <c r="E9190" s="4">
        <v>33.033227766301678</v>
      </c>
      <c r="F9190" s="1" t="s">
        <v>510</v>
      </c>
      <c r="G9190" s="1">
        <v>1</v>
      </c>
      <c r="H9190" s="1" t="s">
        <v>505</v>
      </c>
      <c r="I91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1.3622124856328743E-2</v>
      </c>
      <c r="J9190" s="1" t="str">
        <f>IFERROR(INDEX('consumption_figs'!$C:$C,MATCH(Table2[[#This Row],[item_code]],'consumption_figs'!A:A,0),1),"NA")</f>
        <v>kg/ton</v>
      </c>
      <c r="K9190" s="1">
        <f>+SUMIFS(prod!$E:$E,prod!$A:$A,Table2[[#This Row],[date]],prod!$G:$G,Table2[[#This Row],[production_line]],prod!$F:$F,Table2[[#This Row],[output_type]])</f>
        <v>22</v>
      </c>
      <c r="L9190">
        <f>+Table2[[#This Row],[cons_qty_base_uom]]/Table2[[#This Row],[Column1]]</f>
        <v>1.3721194855283861E-3</v>
      </c>
    </row>
    <row r="9191" spans="1:12" x14ac:dyDescent="0.25">
      <c r="A9191" s="2">
        <v>45474</v>
      </c>
      <c r="B9191" s="1" t="s">
        <v>589</v>
      </c>
      <c r="C9191" s="4">
        <v>0.71333932711872428</v>
      </c>
      <c r="D9191" s="4">
        <v>1.9028326550891969E-2</v>
      </c>
      <c r="E9191" s="4">
        <v>45.578492061102196</v>
      </c>
      <c r="F9191" s="1" t="s">
        <v>510</v>
      </c>
      <c r="G9191" s="1">
        <v>1</v>
      </c>
      <c r="H9191" s="1" t="s">
        <v>505</v>
      </c>
      <c r="I91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6.1381698551264414E-4</v>
      </c>
      <c r="J9191" s="1" t="str">
        <f>IFERROR(INDEX('consumption_figs'!$C:$C,MATCH(Table2[[#This Row],[item_code]],'consumption_figs'!A:A,0),1),"NA")</f>
        <v>NA</v>
      </c>
      <c r="K9191" s="1">
        <f>+SUMIFS(prod!$E:$E,prod!$A:$A,Table2[[#This Row],[date]],prod!$G:$G,Table2[[#This Row],[production_line]],prod!$F:$F,Table2[[#This Row],[output_type]])</f>
        <v>16</v>
      </c>
      <c r="L9191">
        <f>+Table2[[#This Row],[cons_qty_base_uom]]/Table2[[#This Row],[Column1]]</f>
        <v>4.4583707944920267E-2</v>
      </c>
    </row>
    <row r="9192" spans="1:12" x14ac:dyDescent="0.25">
      <c r="A9192" s="2">
        <v>45474</v>
      </c>
      <c r="B9192" s="1" t="s">
        <v>144</v>
      </c>
      <c r="C9192" s="4">
        <v>5.1075095821700662</v>
      </c>
      <c r="D9192" s="4">
        <v>0.10669587517153269</v>
      </c>
      <c r="E9192" s="4">
        <v>132.79524913642172</v>
      </c>
      <c r="F9192" s="1" t="s">
        <v>510</v>
      </c>
      <c r="G9192" s="1">
        <v>1</v>
      </c>
      <c r="H9192" s="1" t="s">
        <v>505</v>
      </c>
      <c r="I91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0.31921934888562914</v>
      </c>
      <c r="J9192" s="1" t="str">
        <f>IFERROR(INDEX('consumption_figs'!$C:$C,MATCH(Table2[[#This Row],[item_code]],'consumption_figs'!A:A,0),1),"NA")</f>
        <v>pc/heat</v>
      </c>
      <c r="K9192" s="1">
        <f>+SUMIFS(prod!$E:$E,prod!$A:$A,Table2[[#This Row],[date]],prod!$G:$G,Table2[[#This Row],[production_line]],prod!$F:$F,Table2[[#This Row],[output_type]])</f>
        <v>16</v>
      </c>
      <c r="L9192">
        <f>+Table2[[#This Row],[cons_qty_base_uom]]/Table2[[#This Row],[Column1]]</f>
        <v>0.31921934888562914</v>
      </c>
    </row>
    <row r="9193" spans="1:12" x14ac:dyDescent="0.25">
      <c r="A9193" s="2">
        <v>45474</v>
      </c>
      <c r="B9193" s="1" t="s">
        <v>146</v>
      </c>
      <c r="C9193" s="4">
        <v>9.5587469833909058</v>
      </c>
      <c r="D9193" s="4">
        <v>0.20006457436237166</v>
      </c>
      <c r="E9193" s="4">
        <v>248.52742156816356</v>
      </c>
      <c r="F9193" s="1" t="s">
        <v>510</v>
      </c>
      <c r="G9193" s="1">
        <v>1</v>
      </c>
      <c r="H9193" s="1" t="s">
        <v>505</v>
      </c>
      <c r="I91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0.59742168646193161</v>
      </c>
      <c r="J9193" s="1" t="str">
        <f>IFERROR(INDEX('consumption_figs'!$C:$C,MATCH(Table2[[#This Row],[item_code]],'consumption_figs'!A:A,0),1),"NA")</f>
        <v>pc/heat</v>
      </c>
      <c r="K9193" s="1">
        <f>+SUMIFS(prod!$E:$E,prod!$A:$A,Table2[[#This Row],[date]],prod!$G:$G,Table2[[#This Row],[production_line]],prod!$F:$F,Table2[[#This Row],[output_type]])</f>
        <v>16</v>
      </c>
      <c r="L9193">
        <f>+Table2[[#This Row],[cons_qty_base_uom]]/Table2[[#This Row],[Column1]]</f>
        <v>0.59742168646193161</v>
      </c>
    </row>
    <row r="9194" spans="1:12" x14ac:dyDescent="0.25">
      <c r="A9194" s="2">
        <v>45474</v>
      </c>
      <c r="B9194" s="1" t="s">
        <v>117</v>
      </c>
      <c r="C9194" s="4">
        <v>18.689490370510576</v>
      </c>
      <c r="D9194" s="4">
        <v>0.38350834240287701</v>
      </c>
      <c r="E9194" s="4">
        <v>517.69888326314299</v>
      </c>
      <c r="F9194" s="1" t="s">
        <v>510</v>
      </c>
      <c r="G9194" s="1">
        <v>1</v>
      </c>
      <c r="H9194" s="1" t="s">
        <v>505</v>
      </c>
      <c r="I91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1.168093148156911</v>
      </c>
      <c r="J9194" s="1" t="str">
        <f>IFERROR(INDEX('consumption_figs'!$C:$C,MATCH(Table2[[#This Row],[item_code]],'consumption_figs'!A:A,0),1),"NA")</f>
        <v>pc/heat</v>
      </c>
      <c r="K9194" s="1">
        <f>+SUMIFS(prod!$E:$E,prod!$A:$A,Table2[[#This Row],[date]],prod!$G:$G,Table2[[#This Row],[production_line]],prod!$F:$F,Table2[[#This Row],[output_type]])</f>
        <v>16</v>
      </c>
      <c r="L9194">
        <f>+Table2[[#This Row],[cons_qty_base_uom]]/Table2[[#This Row],[Column1]]</f>
        <v>1.168093148156911</v>
      </c>
    </row>
    <row r="9195" spans="1:12" x14ac:dyDescent="0.25">
      <c r="A9195" s="2">
        <v>45474</v>
      </c>
      <c r="B9195" s="1" t="s">
        <v>115</v>
      </c>
      <c r="C9195" s="4">
        <v>13.467846496001515</v>
      </c>
      <c r="D9195" s="4">
        <v>0.27662956702787111</v>
      </c>
      <c r="E9195" s="4">
        <v>373.05934793924195</v>
      </c>
      <c r="F9195" s="1" t="s">
        <v>510</v>
      </c>
      <c r="G9195" s="1">
        <v>1</v>
      </c>
      <c r="H9195" s="1" t="s">
        <v>505</v>
      </c>
      <c r="I91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0.8417404060000947</v>
      </c>
      <c r="J9195" s="1" t="str">
        <f>IFERROR(INDEX('consumption_figs'!$C:$C,MATCH(Table2[[#This Row],[item_code]],'consumption_figs'!A:A,0),1),"NA")</f>
        <v>pc/heat</v>
      </c>
      <c r="K9195" s="1">
        <f>+SUMIFS(prod!$E:$E,prod!$A:$A,Table2[[#This Row],[date]],prod!$G:$G,Table2[[#This Row],[production_line]],prod!$F:$F,Table2[[#This Row],[output_type]])</f>
        <v>16</v>
      </c>
      <c r="L9195">
        <f>+Table2[[#This Row],[cons_qty_base_uom]]/Table2[[#This Row],[Column1]]</f>
        <v>0.8417404060000947</v>
      </c>
    </row>
    <row r="9196" spans="1:12" x14ac:dyDescent="0.25">
      <c r="A9196" s="2">
        <v>45474</v>
      </c>
      <c r="B9196" s="1" t="s">
        <v>119</v>
      </c>
      <c r="C9196" s="4">
        <v>46.481190555056074</v>
      </c>
      <c r="D9196" s="4">
        <v>0.95379403018975073</v>
      </c>
      <c r="E9196" s="4">
        <v>1287.5289783750532</v>
      </c>
      <c r="F9196" s="1" t="s">
        <v>510</v>
      </c>
      <c r="G9196" s="1">
        <v>1</v>
      </c>
      <c r="H9196" s="1" t="s">
        <v>505</v>
      </c>
      <c r="I91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2.9050744096910046</v>
      </c>
      <c r="J9196" s="1" t="str">
        <f>IFERROR(INDEX('consumption_figs'!$C:$C,MATCH(Table2[[#This Row],[item_code]],'consumption_figs'!A:A,0),1),"NA")</f>
        <v>pc/heat</v>
      </c>
      <c r="K9196" s="1">
        <f>+SUMIFS(prod!$E:$E,prod!$A:$A,Table2[[#This Row],[date]],prod!$G:$G,Table2[[#This Row],[production_line]],prod!$F:$F,Table2[[#This Row],[output_type]])</f>
        <v>16</v>
      </c>
      <c r="L9196">
        <f>+Table2[[#This Row],[cons_qty_base_uom]]/Table2[[#This Row],[Column1]]</f>
        <v>2.9050744096910046</v>
      </c>
    </row>
    <row r="9197" spans="1:12" x14ac:dyDescent="0.25">
      <c r="A9197" s="2">
        <v>45474</v>
      </c>
      <c r="B9197" s="1" t="s">
        <v>128</v>
      </c>
      <c r="C9197" s="4">
        <v>2.9104244546443949</v>
      </c>
      <c r="D9197" s="4">
        <v>7.3080758056120743E-2</v>
      </c>
      <c r="E9197" s="4">
        <v>98.663389012444981</v>
      </c>
      <c r="F9197" s="1" t="s">
        <v>510</v>
      </c>
      <c r="G9197" s="1">
        <v>1</v>
      </c>
      <c r="H9197" s="1" t="s">
        <v>505</v>
      </c>
      <c r="I91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0.18190152841527468</v>
      </c>
      <c r="J9197" s="1" t="str">
        <f>IFERROR(INDEX('consumption_figs'!$C:$C,MATCH(Table2[[#This Row],[item_code]],'consumption_figs'!A:A,0),1),"NA")</f>
        <v>pc/heat</v>
      </c>
      <c r="K9197" s="1">
        <f>+SUMIFS(prod!$E:$E,prod!$A:$A,Table2[[#This Row],[date]],prod!$G:$G,Table2[[#This Row],[production_line]],prod!$F:$F,Table2[[#This Row],[output_type]])</f>
        <v>16</v>
      </c>
      <c r="L9197">
        <f>+Table2[[#This Row],[cons_qty_base_uom]]/Table2[[#This Row],[Column1]]</f>
        <v>0.18190152841527468</v>
      </c>
    </row>
    <row r="9198" spans="1:12" x14ac:dyDescent="0.25">
      <c r="A9198" s="2">
        <v>45474</v>
      </c>
      <c r="B9198" s="1" t="s">
        <v>136</v>
      </c>
      <c r="C9198" s="4">
        <v>24.282070695121373</v>
      </c>
      <c r="D9198" s="4">
        <v>0.60923715374059528</v>
      </c>
      <c r="E9198" s="4">
        <v>823.16219656461453</v>
      </c>
      <c r="F9198" s="1" t="s">
        <v>510</v>
      </c>
      <c r="G9198" s="1">
        <v>1</v>
      </c>
      <c r="H9198" s="1" t="s">
        <v>505</v>
      </c>
      <c r="I91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1.5176294184450858</v>
      </c>
      <c r="J9198" s="1" t="str">
        <f>IFERROR(INDEX('consumption_figs'!$C:$C,MATCH(Table2[[#This Row],[item_code]],'consumption_figs'!A:A,0),1),"NA")</f>
        <v>pc/heat</v>
      </c>
      <c r="K9198" s="1">
        <f>+SUMIFS(prod!$E:$E,prod!$A:$A,Table2[[#This Row],[date]],prod!$G:$G,Table2[[#This Row],[production_line]],prod!$F:$F,Table2[[#This Row],[output_type]])</f>
        <v>16</v>
      </c>
      <c r="L9198">
        <f>+Table2[[#This Row],[cons_qty_base_uom]]/Table2[[#This Row],[Column1]]</f>
        <v>1.5176294184450858</v>
      </c>
    </row>
    <row r="9199" spans="1:12" x14ac:dyDescent="0.25">
      <c r="A9199" s="2">
        <v>45474</v>
      </c>
      <c r="B9199" s="1" t="s">
        <v>132</v>
      </c>
      <c r="C9199" s="4">
        <v>18.974826101358065</v>
      </c>
      <c r="D9199" s="4">
        <v>0.47569889036104673</v>
      </c>
      <c r="E9199" s="4">
        <v>643.24660483603839</v>
      </c>
      <c r="F9199" s="1" t="s">
        <v>510</v>
      </c>
      <c r="G9199" s="1">
        <v>1</v>
      </c>
      <c r="H9199" s="1" t="s">
        <v>505</v>
      </c>
      <c r="I91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1.1859266313348791</v>
      </c>
      <c r="J9199" s="1" t="str">
        <f>IFERROR(INDEX('consumption_figs'!$C:$C,MATCH(Table2[[#This Row],[item_code]],'consumption_figs'!A:A,0),1),"NA")</f>
        <v>pc/heat</v>
      </c>
      <c r="K9199" s="1">
        <f>+SUMIFS(prod!$E:$E,prod!$A:$A,Table2[[#This Row],[date]],prod!$G:$G,Table2[[#This Row],[production_line]],prod!$F:$F,Table2[[#This Row],[output_type]])</f>
        <v>16</v>
      </c>
      <c r="L9199">
        <f>+Table2[[#This Row],[cons_qty_base_uom]]/Table2[[#This Row],[Column1]]</f>
        <v>1.1859266313348791</v>
      </c>
    </row>
    <row r="9200" spans="1:12" x14ac:dyDescent="0.25">
      <c r="A9200" s="2">
        <v>45474</v>
      </c>
      <c r="B9200" s="1" t="s">
        <v>134</v>
      </c>
      <c r="C9200" s="4">
        <v>1.6834808120001894</v>
      </c>
      <c r="D9200" s="4">
        <v>4.235637722992476E-2</v>
      </c>
      <c r="E9200" s="4">
        <v>57.06999952680642</v>
      </c>
      <c r="F9200" s="1" t="s">
        <v>510</v>
      </c>
      <c r="G9200" s="1">
        <v>1</v>
      </c>
      <c r="H9200" s="1" t="s">
        <v>505</v>
      </c>
      <c r="I92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0.10521755075001184</v>
      </c>
      <c r="J9200" s="1" t="str">
        <f>IFERROR(INDEX('consumption_figs'!$C:$C,MATCH(Table2[[#This Row],[item_code]],'consumption_figs'!A:A,0),1),"NA")</f>
        <v>pc/heat</v>
      </c>
      <c r="K9200" s="1">
        <f>+SUMIFS(prod!$E:$E,prod!$A:$A,Table2[[#This Row],[date]],prod!$G:$G,Table2[[#This Row],[production_line]],prod!$F:$F,Table2[[#This Row],[output_type]])</f>
        <v>16</v>
      </c>
      <c r="L9200">
        <f>+Table2[[#This Row],[cons_qty_base_uom]]/Table2[[#This Row],[Column1]]</f>
        <v>0.10521755075001184</v>
      </c>
    </row>
    <row r="9201" spans="1:12" x14ac:dyDescent="0.25">
      <c r="A9201" s="2">
        <v>45474</v>
      </c>
      <c r="B9201" s="1" t="s">
        <v>107</v>
      </c>
      <c r="C9201" s="4">
        <v>0.2853357308474897</v>
      </c>
      <c r="D9201" s="4">
        <v>4.5083045473903374E-3</v>
      </c>
      <c r="E9201" s="4">
        <v>7.9037997444754646</v>
      </c>
      <c r="F9201" s="1" t="s">
        <v>510</v>
      </c>
      <c r="G9201" s="1">
        <v>1</v>
      </c>
      <c r="H9201" s="1" t="s">
        <v>505</v>
      </c>
      <c r="I92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1.4542917894807539E-4</v>
      </c>
      <c r="J9201" s="1" t="str">
        <f>IFERROR(INDEX('consumption_figs'!$C:$C,MATCH(Table2[[#This Row],[item_code]],'consumption_figs'!A:A,0),1),"NA")</f>
        <v>NA</v>
      </c>
      <c r="K9201" s="1">
        <f>+SUMIFS(prod!$E:$E,prod!$A:$A,Table2[[#This Row],[date]],prod!$G:$G,Table2[[#This Row],[production_line]],prod!$F:$F,Table2[[#This Row],[output_type]])</f>
        <v>16</v>
      </c>
      <c r="L9201">
        <f>+Table2[[#This Row],[cons_qty_base_uom]]/Table2[[#This Row],[Column1]]</f>
        <v>1.7833483177968106E-2</v>
      </c>
    </row>
    <row r="9202" spans="1:12" x14ac:dyDescent="0.25">
      <c r="A9202" s="2">
        <v>45474</v>
      </c>
      <c r="B9202" s="1" t="s">
        <v>105</v>
      </c>
      <c r="C9202" s="4">
        <v>0.2853357308474897</v>
      </c>
      <c r="D9202" s="4">
        <v>4.5168646193157625E-3</v>
      </c>
      <c r="E9202" s="4">
        <v>7.9037997444754646</v>
      </c>
      <c r="F9202" s="1" t="s">
        <v>510</v>
      </c>
      <c r="G9202" s="1">
        <v>1</v>
      </c>
      <c r="H9202" s="1" t="s">
        <v>505</v>
      </c>
      <c r="I92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1.4570531030050848E-4</v>
      </c>
      <c r="J9202" s="1" t="str">
        <f>IFERROR(INDEX('consumption_figs'!$C:$C,MATCH(Table2[[#This Row],[item_code]],'consumption_figs'!A:A,0),1),"NA")</f>
        <v>NA</v>
      </c>
      <c r="K9202" s="1">
        <f>+SUMIFS(prod!$E:$E,prod!$A:$A,Table2[[#This Row],[date]],prod!$G:$G,Table2[[#This Row],[production_line]],prod!$F:$F,Table2[[#This Row],[output_type]])</f>
        <v>16</v>
      </c>
      <c r="L9202">
        <f>+Table2[[#This Row],[cons_qty_base_uom]]/Table2[[#This Row],[Column1]]</f>
        <v>1.7833483177968106E-2</v>
      </c>
    </row>
    <row r="9203" spans="1:12" x14ac:dyDescent="0.25">
      <c r="A9203" s="2">
        <v>45474</v>
      </c>
      <c r="B9203" s="1" t="s">
        <v>113</v>
      </c>
      <c r="C9203" s="4">
        <v>1.1984100695594568</v>
      </c>
      <c r="D9203" s="4">
        <v>2.1571381252070223E-2</v>
      </c>
      <c r="E9203" s="4">
        <v>32.009532957933096</v>
      </c>
      <c r="F9203" s="1" t="s">
        <v>510</v>
      </c>
      <c r="G9203" s="1">
        <v>1</v>
      </c>
      <c r="H9203" s="1" t="s">
        <v>505</v>
      </c>
      <c r="I92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6.9585100813129754E-4</v>
      </c>
      <c r="J9203" s="1" t="str">
        <f>IFERROR(INDEX('consumption_figs'!$C:$C,MATCH(Table2[[#This Row],[item_code]],'consumption_figs'!A:A,0),1),"NA")</f>
        <v>NA</v>
      </c>
      <c r="K9203" s="1">
        <f>+SUMIFS(prod!$E:$E,prod!$A:$A,Table2[[#This Row],[date]],prod!$G:$G,Table2[[#This Row],[production_line]],prod!$F:$F,Table2[[#This Row],[output_type]])</f>
        <v>16</v>
      </c>
      <c r="L9203">
        <f>+Table2[[#This Row],[cons_qty_base_uom]]/Table2[[#This Row],[Column1]]</f>
        <v>7.4900629347466052E-2</v>
      </c>
    </row>
    <row r="9204" spans="1:12" x14ac:dyDescent="0.25">
      <c r="A9204" s="2">
        <v>45474</v>
      </c>
      <c r="B9204" s="1" t="s">
        <v>111</v>
      </c>
      <c r="C9204" s="4">
        <v>0.14266786542374485</v>
      </c>
      <c r="D9204" s="4">
        <v>2.5680215776274075E-3</v>
      </c>
      <c r="E9204" s="4">
        <v>3.8106586854682249</v>
      </c>
      <c r="F9204" s="1" t="s">
        <v>510</v>
      </c>
      <c r="G9204" s="1">
        <v>1</v>
      </c>
      <c r="H9204" s="1" t="s">
        <v>505</v>
      </c>
      <c r="I92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8.2839405729916363E-5</v>
      </c>
      <c r="J9204" s="1" t="str">
        <f>IFERROR(INDEX('consumption_figs'!$C:$C,MATCH(Table2[[#This Row],[item_code]],'consumption_figs'!A:A,0),1),"NA")</f>
        <v>NA</v>
      </c>
      <c r="K9204" s="1">
        <f>+SUMIFS(prod!$E:$E,prod!$A:$A,Table2[[#This Row],[date]],prod!$G:$G,Table2[[#This Row],[production_line]],prod!$F:$F,Table2[[#This Row],[output_type]])</f>
        <v>16</v>
      </c>
      <c r="L9204">
        <f>+Table2[[#This Row],[cons_qty_base_uom]]/Table2[[#This Row],[Column1]]</f>
        <v>8.9167415889840531E-3</v>
      </c>
    </row>
    <row r="9205" spans="1:12" x14ac:dyDescent="0.25">
      <c r="A9205" s="2">
        <v>45474</v>
      </c>
      <c r="B9205" s="1" t="s">
        <v>227</v>
      </c>
      <c r="C9205" s="4">
        <v>3.4739625230681872</v>
      </c>
      <c r="D9205" s="4">
        <v>3.4739625230681872</v>
      </c>
      <c r="E9205" s="4">
        <v>2755.3038959210712</v>
      </c>
      <c r="F9205" s="1" t="s">
        <v>510</v>
      </c>
      <c r="G9205" s="1">
        <v>1</v>
      </c>
      <c r="H9205" s="1" t="s">
        <v>505</v>
      </c>
      <c r="I92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1.1921628425079571</v>
      </c>
      <c r="J9205" s="1" t="str">
        <f>IFERROR(INDEX('consumption_figs'!$C:$C,MATCH(Table2[[#This Row],[item_code]],'consumption_figs'!A:A,0),1),"NA")</f>
        <v>kg/ton</v>
      </c>
      <c r="K9205" s="1">
        <f>+SUMIFS(prod!$E:$E,prod!$A:$A,Table2[[#This Row],[date]],prod!$G:$G,Table2[[#This Row],[production_line]],prod!$F:$F,Table2[[#This Row],[output_type]])</f>
        <v>16</v>
      </c>
      <c r="L9205">
        <f>+Table2[[#This Row],[cons_qty_base_uom]]/Table2[[#This Row],[Column1]]</f>
        <v>0.2171226576917617</v>
      </c>
    </row>
    <row r="9206" spans="1:12" x14ac:dyDescent="0.25">
      <c r="A9206" s="2">
        <v>45474</v>
      </c>
      <c r="B9206" s="1" t="s">
        <v>234</v>
      </c>
      <c r="C9206" s="4">
        <v>0.6049117493966778</v>
      </c>
      <c r="D9206" s="4">
        <v>0.6049117493966778</v>
      </c>
      <c r="E9206" s="4">
        <v>695.6485118061795</v>
      </c>
      <c r="F9206" s="1" t="s">
        <v>510</v>
      </c>
      <c r="G9206" s="1">
        <v>1</v>
      </c>
      <c r="H9206" s="1" t="s">
        <v>505</v>
      </c>
      <c r="I92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0.2075881089213033</v>
      </c>
      <c r="J9206" s="1" t="str">
        <f>IFERROR(INDEX('consumption_figs'!$C:$C,MATCH(Table2[[#This Row],[item_code]],'consumption_figs'!A:A,0),1),"NA")</f>
        <v>kg/ton</v>
      </c>
      <c r="K9206" s="1">
        <f>+SUMIFS(prod!$E:$E,prod!$A:$A,Table2[[#This Row],[date]],prod!$G:$G,Table2[[#This Row],[production_line]],prod!$F:$F,Table2[[#This Row],[output_type]])</f>
        <v>16</v>
      </c>
      <c r="L9206">
        <f>+Table2[[#This Row],[cons_qty_base_uom]]/Table2[[#This Row],[Column1]]</f>
        <v>3.7806984337292363E-2</v>
      </c>
    </row>
    <row r="9207" spans="1:12" x14ac:dyDescent="0.25">
      <c r="A9207" s="2">
        <v>45474</v>
      </c>
      <c r="B9207" s="1" t="s">
        <v>87</v>
      </c>
      <c r="C9207" s="4">
        <v>0.14266786542374485</v>
      </c>
      <c r="D9207" s="4">
        <v>1.4701923531916907E-2</v>
      </c>
      <c r="E9207" s="4">
        <v>72.014458429943687</v>
      </c>
      <c r="F9207" s="1" t="s">
        <v>510</v>
      </c>
      <c r="G9207" s="1">
        <v>1</v>
      </c>
      <c r="H9207" s="1" t="s">
        <v>505</v>
      </c>
      <c r="I92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8.9167415889840531E-3</v>
      </c>
      <c r="J9207" s="1" t="str">
        <f>IFERROR(INDEX('consumption_figs'!$C:$C,MATCH(Table2[[#This Row],[item_code]],'consumption_figs'!A:A,0),1),"NA")</f>
        <v>pc/heat</v>
      </c>
      <c r="K9207" s="1">
        <f>+SUMIFS(prod!$E:$E,prod!$A:$A,Table2[[#This Row],[date]],prod!$G:$G,Table2[[#This Row],[production_line]],prod!$F:$F,Table2[[#This Row],[output_type]])</f>
        <v>16</v>
      </c>
      <c r="L9207">
        <f>+Table2[[#This Row],[cons_qty_base_uom]]/Table2[[#This Row],[Column1]]</f>
        <v>8.9167415889840531E-3</v>
      </c>
    </row>
    <row r="9208" spans="1:12" x14ac:dyDescent="0.25">
      <c r="A9208" s="2">
        <v>45474</v>
      </c>
      <c r="B9208" s="1" t="s">
        <v>62</v>
      </c>
      <c r="C9208" s="4">
        <v>0.14266786542374485</v>
      </c>
      <c r="D9208" s="4">
        <v>4.1516348838309756E-2</v>
      </c>
      <c r="E9208" s="4">
        <v>203.18757393649742</v>
      </c>
      <c r="F9208" s="1" t="s">
        <v>510</v>
      </c>
      <c r="G9208" s="1">
        <v>1</v>
      </c>
      <c r="H9208" s="1" t="s">
        <v>505</v>
      </c>
      <c r="I92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8.9167415889840531E-3</v>
      </c>
      <c r="J9208" s="1" t="str">
        <f>IFERROR(INDEX('consumption_figs'!$C:$C,MATCH(Table2[[#This Row],[item_code]],'consumption_figs'!A:A,0),1),"NA")</f>
        <v>pc/heat</v>
      </c>
      <c r="K9208" s="1">
        <f>+SUMIFS(prod!$E:$E,prod!$A:$A,Table2[[#This Row],[date]],prod!$G:$G,Table2[[#This Row],[production_line]],prod!$F:$F,Table2[[#This Row],[output_type]])</f>
        <v>16</v>
      </c>
      <c r="L9208">
        <f>+Table2[[#This Row],[cons_qty_base_uom]]/Table2[[#This Row],[Column1]]</f>
        <v>8.9167415889840531E-3</v>
      </c>
    </row>
    <row r="9209" spans="1:12" x14ac:dyDescent="0.25">
      <c r="A9209" s="2">
        <v>45474</v>
      </c>
      <c r="B9209" s="1" t="s">
        <v>84</v>
      </c>
      <c r="C9209" s="4">
        <v>8.5600719254246907E-2</v>
      </c>
      <c r="D9209" s="4">
        <v>8.9880755216959242E-3</v>
      </c>
      <c r="E9209" s="4">
        <v>181.57966971087873</v>
      </c>
      <c r="F9209" s="1" t="s">
        <v>510</v>
      </c>
      <c r="G9209" s="1">
        <v>1</v>
      </c>
      <c r="H9209" s="1" t="s">
        <v>505</v>
      </c>
      <c r="I92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2.8993792005470721E-4</v>
      </c>
      <c r="J9209" s="1" t="str">
        <f>IFERROR(INDEX('consumption_figs'!$C:$C,MATCH(Table2[[#This Row],[item_code]],'consumption_figs'!A:A,0),1),"NA")</f>
        <v>NA</v>
      </c>
      <c r="K9209" s="1">
        <f>+SUMIFS(prod!$E:$E,prod!$A:$A,Table2[[#This Row],[date]],prod!$G:$G,Table2[[#This Row],[production_line]],prod!$F:$F,Table2[[#This Row],[output_type]])</f>
        <v>16</v>
      </c>
      <c r="L9209">
        <f>+Table2[[#This Row],[cons_qty_base_uom]]/Table2[[#This Row],[Column1]]</f>
        <v>5.3500449533904317E-3</v>
      </c>
    </row>
    <row r="9210" spans="1:12" x14ac:dyDescent="0.25">
      <c r="A9210" s="2">
        <v>45474</v>
      </c>
      <c r="B9210" s="1" t="s">
        <v>85</v>
      </c>
      <c r="C9210" s="4">
        <v>0.31386930393223866</v>
      </c>
      <c r="D9210" s="4">
        <v>4.318841622107604E-2</v>
      </c>
      <c r="E9210" s="4">
        <v>226.17735910661051</v>
      </c>
      <c r="F9210" s="1" t="s">
        <v>510</v>
      </c>
      <c r="G9210" s="1">
        <v>1</v>
      </c>
      <c r="H9210" s="1" t="s">
        <v>505</v>
      </c>
      <c r="I92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1.3931747168089046E-3</v>
      </c>
      <c r="J9210" s="1" t="str">
        <f>IFERROR(INDEX('consumption_figs'!$C:$C,MATCH(Table2[[#This Row],[item_code]],'consumption_figs'!A:A,0),1),"NA")</f>
        <v>NA</v>
      </c>
      <c r="K9210" s="1">
        <f>+SUMIFS(prod!$E:$E,prod!$A:$A,Table2[[#This Row],[date]],prod!$G:$G,Table2[[#This Row],[production_line]],prod!$F:$F,Table2[[#This Row],[output_type]])</f>
        <v>16</v>
      </c>
      <c r="L9210">
        <f>+Table2[[#This Row],[cons_qty_base_uom]]/Table2[[#This Row],[Column1]]</f>
        <v>1.9616831495764916E-2</v>
      </c>
    </row>
    <row r="9211" spans="1:12" x14ac:dyDescent="0.25">
      <c r="A9211" s="2">
        <v>45474</v>
      </c>
      <c r="B9211" s="1" t="s">
        <v>230</v>
      </c>
      <c r="C9211" s="4">
        <v>6.4200539440685172E-3</v>
      </c>
      <c r="D9211" s="4">
        <v>6.4200539440685172E-3</v>
      </c>
      <c r="E9211" s="4">
        <v>10.493899174277194</v>
      </c>
      <c r="F9211" s="1" t="s">
        <v>510</v>
      </c>
      <c r="G9211" s="1">
        <v>1</v>
      </c>
      <c r="H9211" s="1" t="s">
        <v>505</v>
      </c>
      <c r="I92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2.0709851432479089E-4</v>
      </c>
      <c r="J9211" s="1" t="str">
        <f>IFERROR(INDEX('consumption_figs'!$C:$C,MATCH(Table2[[#This Row],[item_code]],'consumption_figs'!A:A,0),1),"NA")</f>
        <v>NA</v>
      </c>
      <c r="K9211" s="1">
        <f>+SUMIFS(prod!$E:$E,prod!$A:$A,Table2[[#This Row],[date]],prod!$G:$G,Table2[[#This Row],[production_line]],prod!$F:$F,Table2[[#This Row],[output_type]])</f>
        <v>16</v>
      </c>
      <c r="L9211">
        <f>+Table2[[#This Row],[cons_qty_base_uom]]/Table2[[#This Row],[Column1]]</f>
        <v>4.0125337150428232E-4</v>
      </c>
    </row>
    <row r="9212" spans="1:12" x14ac:dyDescent="0.25">
      <c r="A9212" s="2">
        <v>45474</v>
      </c>
      <c r="B9212" s="1" t="s">
        <v>232</v>
      </c>
      <c r="C9212" s="4">
        <v>3.566696635593621E-3</v>
      </c>
      <c r="D9212" s="4">
        <v>3.566696635593621E-3</v>
      </c>
      <c r="E9212" s="4">
        <v>8.6314058581365636</v>
      </c>
      <c r="F9212" s="1" t="s">
        <v>510</v>
      </c>
      <c r="G9212" s="1">
        <v>1</v>
      </c>
      <c r="H9212" s="1" t="s">
        <v>505</v>
      </c>
      <c r="I92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1.1505473018043939E-4</v>
      </c>
      <c r="J9212" s="1" t="str">
        <f>IFERROR(INDEX('consumption_figs'!$C:$C,MATCH(Table2[[#This Row],[item_code]],'consumption_figs'!A:A,0),1),"NA")</f>
        <v>NA</v>
      </c>
      <c r="K9212" s="1">
        <f>+SUMIFS(prod!$E:$E,prod!$A:$A,Table2[[#This Row],[date]],prod!$G:$G,Table2[[#This Row],[production_line]],prod!$F:$F,Table2[[#This Row],[output_type]])</f>
        <v>16</v>
      </c>
      <c r="L9212">
        <f>+Table2[[#This Row],[cons_qty_base_uom]]/Table2[[#This Row],[Column1]]</f>
        <v>2.2291853972460131E-4</v>
      </c>
    </row>
    <row r="9213" spans="1:12" x14ac:dyDescent="0.25">
      <c r="A9213" s="2">
        <v>45474</v>
      </c>
      <c r="B9213" s="1" t="s">
        <v>65</v>
      </c>
      <c r="C9213" s="4">
        <v>2.8533573084748971E-2</v>
      </c>
      <c r="D9213" s="4">
        <v>0.24807088439880759</v>
      </c>
      <c r="E9213" s="4">
        <v>559.16101831259164</v>
      </c>
      <c r="F9213" s="1" t="s">
        <v>510</v>
      </c>
      <c r="G9213" s="1">
        <v>1</v>
      </c>
      <c r="H9213" s="1" t="s">
        <v>505</v>
      </c>
      <c r="I92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1.7833483177968107E-3</v>
      </c>
      <c r="J9213" s="1" t="str">
        <f>IFERROR(INDEX('consumption_figs'!$C:$C,MATCH(Table2[[#This Row],[item_code]],'consumption_figs'!A:A,0),1),"NA")</f>
        <v>pc/heat</v>
      </c>
      <c r="K9213" s="1">
        <f>+SUMIFS(prod!$E:$E,prod!$A:$A,Table2[[#This Row],[date]],prod!$G:$G,Table2[[#This Row],[production_line]],prod!$F:$F,Table2[[#This Row],[output_type]])</f>
        <v>16</v>
      </c>
      <c r="L9213">
        <f>+Table2[[#This Row],[cons_qty_base_uom]]/Table2[[#This Row],[Column1]]</f>
        <v>1.7833483177968107E-3</v>
      </c>
    </row>
    <row r="9214" spans="1:12" x14ac:dyDescent="0.25">
      <c r="A9214" s="2">
        <v>45474</v>
      </c>
      <c r="B9214" s="1" t="s">
        <v>167</v>
      </c>
      <c r="C9214" s="4">
        <v>17.279241890904203</v>
      </c>
      <c r="D9214" s="4">
        <v>7.4819117387615194E-2</v>
      </c>
      <c r="E9214" s="4">
        <v>53.488187020406102</v>
      </c>
      <c r="F9214" s="1" t="s">
        <v>510</v>
      </c>
      <c r="G9214" s="1">
        <v>1</v>
      </c>
      <c r="H9214" s="1" t="s">
        <v>505</v>
      </c>
      <c r="I92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2.5675743784356622E-2</v>
      </c>
      <c r="J9214" s="1" t="str">
        <f>IFERROR(INDEX('consumption_figs'!$C:$C,MATCH(Table2[[#This Row],[item_code]],'consumption_figs'!A:A,0),1),"NA")</f>
        <v>kg/ton</v>
      </c>
      <c r="K9214" s="1">
        <f>+SUMIFS(prod!$E:$E,prod!$A:$A,Table2[[#This Row],[date]],prod!$G:$G,Table2[[#This Row],[production_line]],prod!$F:$F,Table2[[#This Row],[output_type]])</f>
        <v>16</v>
      </c>
      <c r="L9214">
        <f>+Table2[[#This Row],[cons_qty_base_uom]]/Table2[[#This Row],[Column1]]</f>
        <v>1.0799526181815127</v>
      </c>
    </row>
    <row r="9215" spans="1:12" x14ac:dyDescent="0.25">
      <c r="A9215" s="2">
        <v>45474</v>
      </c>
      <c r="B9215" s="1" t="s">
        <v>168</v>
      </c>
      <c r="C9215" s="4">
        <v>21.887039728478658</v>
      </c>
      <c r="D9215" s="4">
        <v>4.7713746608083481E-2</v>
      </c>
      <c r="E9215" s="4">
        <v>34.138722130582273</v>
      </c>
      <c r="F9215" s="1" t="s">
        <v>510</v>
      </c>
      <c r="G9215" s="1">
        <v>1</v>
      </c>
      <c r="H9215" s="1" t="s">
        <v>505</v>
      </c>
      <c r="I92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1.6373969323295635E-2</v>
      </c>
      <c r="J9215" s="1" t="str">
        <f>IFERROR(INDEX('consumption_figs'!$C:$C,MATCH(Table2[[#This Row],[item_code]],'consumption_figs'!A:A,0),1),"NA")</f>
        <v>kg/ton</v>
      </c>
      <c r="K9215" s="1">
        <f>+SUMIFS(prod!$E:$E,prod!$A:$A,Table2[[#This Row],[date]],prod!$G:$G,Table2[[#This Row],[production_line]],prod!$F:$F,Table2[[#This Row],[output_type]])</f>
        <v>16</v>
      </c>
      <c r="L9215">
        <f>+Table2[[#This Row],[cons_qty_base_uom]]/Table2[[#This Row],[Column1]]</f>
        <v>1.3679399830299162</v>
      </c>
    </row>
    <row r="9216" spans="1:12" x14ac:dyDescent="0.25">
      <c r="A9216" s="2">
        <v>45474</v>
      </c>
      <c r="B9216" s="1" t="s">
        <v>171</v>
      </c>
      <c r="C9216" s="4">
        <v>9.2155956751489079</v>
      </c>
      <c r="D9216" s="4">
        <v>3.7138850570850104E-2</v>
      </c>
      <c r="E9216" s="4">
        <v>9.0875053461813113</v>
      </c>
      <c r="F9216" s="1" t="s">
        <v>510</v>
      </c>
      <c r="G9216" s="1">
        <v>1</v>
      </c>
      <c r="H9216" s="1" t="s">
        <v>505</v>
      </c>
      <c r="I92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1.2744972742227214E-2</v>
      </c>
      <c r="J9216" s="1" t="str">
        <f>IFERROR(INDEX('consumption_figs'!$C:$C,MATCH(Table2[[#This Row],[item_code]],'consumption_figs'!A:A,0),1),"NA")</f>
        <v>kg/ton</v>
      </c>
      <c r="K9216" s="1">
        <f>+SUMIFS(prod!$E:$E,prod!$A:$A,Table2[[#This Row],[date]],prod!$G:$G,Table2[[#This Row],[production_line]],prod!$F:$F,Table2[[#This Row],[output_type]])</f>
        <v>16</v>
      </c>
      <c r="L9216">
        <f>+Table2[[#This Row],[cons_qty_base_uom]]/Table2[[#This Row],[Column1]]</f>
        <v>0.57597472969680674</v>
      </c>
    </row>
    <row r="9217" spans="1:12" x14ac:dyDescent="0.25">
      <c r="A9217" s="2">
        <v>45474</v>
      </c>
      <c r="B9217" s="1" t="s">
        <v>172</v>
      </c>
      <c r="C9217" s="4">
        <v>100.91077264288054</v>
      </c>
      <c r="D9217" s="4">
        <v>0.48840813959154189</v>
      </c>
      <c r="E9217" s="4">
        <v>439.56732563238762</v>
      </c>
      <c r="F9217" s="1" t="s">
        <v>510</v>
      </c>
      <c r="G9217" s="1">
        <v>1</v>
      </c>
      <c r="H9217" s="1" t="s">
        <v>505</v>
      </c>
      <c r="I92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0.16760746039517566</v>
      </c>
      <c r="J9217" s="1" t="str">
        <f>IFERROR(INDEX('consumption_figs'!$C:$C,MATCH(Table2[[#This Row],[item_code]],'consumption_figs'!A:A,0),1),"NA")</f>
        <v>kg/ton</v>
      </c>
      <c r="K9217" s="1">
        <f>+SUMIFS(prod!$E:$E,prod!$A:$A,Table2[[#This Row],[date]],prod!$G:$G,Table2[[#This Row],[production_line]],prod!$F:$F,Table2[[#This Row],[output_type]])</f>
        <v>16</v>
      </c>
      <c r="L9217">
        <f>+Table2[[#This Row],[cons_qty_base_uom]]/Table2[[#This Row],[Column1]]</f>
        <v>6.3069232901800341</v>
      </c>
    </row>
    <row r="9218" spans="1:12" x14ac:dyDescent="0.25">
      <c r="A9218" s="2">
        <v>45474</v>
      </c>
      <c r="B9218" s="1" t="s">
        <v>175</v>
      </c>
      <c r="C9218" s="4">
        <v>5.7597472969680673E-2</v>
      </c>
      <c r="D9218" s="4">
        <v>8.5532247359975798E-4</v>
      </c>
      <c r="E9218" s="4">
        <v>1.3472048927608309</v>
      </c>
      <c r="F9218" s="1" t="s">
        <v>510</v>
      </c>
      <c r="G9218" s="1">
        <v>1</v>
      </c>
      <c r="H9218" s="1" t="s">
        <v>505</v>
      </c>
      <c r="I92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3.5998420606050421E-3</v>
      </c>
      <c r="J9218" s="1" t="str">
        <f>IFERROR(INDEX('consumption_figs'!$C:$C,MATCH(Table2[[#This Row],[item_code]],'consumption_figs'!A:A,0),1),"NA")</f>
        <v>pc/heat</v>
      </c>
      <c r="K9218" s="1">
        <f>+SUMIFS(prod!$E:$E,prod!$A:$A,Table2[[#This Row],[date]],prod!$G:$G,Table2[[#This Row],[production_line]],prod!$F:$F,Table2[[#This Row],[output_type]])</f>
        <v>16</v>
      </c>
      <c r="L9218">
        <f>+Table2[[#This Row],[cons_qty_base_uom]]/Table2[[#This Row],[Column1]]</f>
        <v>3.5998420606050421E-3</v>
      </c>
    </row>
    <row r="9219" spans="1:12" x14ac:dyDescent="0.25">
      <c r="A9219" s="2">
        <v>45474</v>
      </c>
      <c r="B9219" s="1" t="s">
        <v>179</v>
      </c>
      <c r="C9219" s="4">
        <v>6.1917283442406733E-2</v>
      </c>
      <c r="D9219" s="4">
        <v>0.40549628926432169</v>
      </c>
      <c r="E9219" s="4">
        <v>972.10135004578569</v>
      </c>
      <c r="F9219" s="1" t="s">
        <v>510</v>
      </c>
      <c r="G9219" s="1">
        <v>1</v>
      </c>
      <c r="H9219" s="1" t="s">
        <v>505</v>
      </c>
      <c r="I92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3.8698302151504208E-3</v>
      </c>
      <c r="J9219" s="1" t="str">
        <f>IFERROR(INDEX('consumption_figs'!$C:$C,MATCH(Table2[[#This Row],[item_code]],'consumption_figs'!A:A,0),1),"NA")</f>
        <v>pc/heat</v>
      </c>
      <c r="K9219" s="1">
        <f>+SUMIFS(prod!$E:$E,prod!$A:$A,Table2[[#This Row],[date]],prod!$G:$G,Table2[[#This Row],[production_line]],prod!$F:$F,Table2[[#This Row],[output_type]])</f>
        <v>16</v>
      </c>
      <c r="L9219">
        <f>+Table2[[#This Row],[cons_qty_base_uom]]/Table2[[#This Row],[Column1]]</f>
        <v>3.8698302151504208E-3</v>
      </c>
    </row>
    <row r="9220" spans="1:12" x14ac:dyDescent="0.25">
      <c r="A9220" s="2">
        <v>45474</v>
      </c>
      <c r="B9220" s="1" t="s">
        <v>181</v>
      </c>
      <c r="C9220" s="4">
        <v>114.47497752724034</v>
      </c>
      <c r="D9220" s="4">
        <v>0.98448480673426697</v>
      </c>
      <c r="E9220" s="4">
        <v>1574.0309409995548</v>
      </c>
      <c r="F9220" s="1" t="s">
        <v>510</v>
      </c>
      <c r="G9220" s="1">
        <v>1</v>
      </c>
      <c r="H9220" s="1" t="s">
        <v>505</v>
      </c>
      <c r="I92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7.1546860954525213</v>
      </c>
      <c r="J9220" s="1" t="str">
        <f>IFERROR(INDEX('consumption_figs'!$C:$C,MATCH(Table2[[#This Row],[item_code]],'consumption_figs'!A:A,0),1),"NA")</f>
        <v>pc/heat</v>
      </c>
      <c r="K9220" s="1">
        <f>+SUMIFS(prod!$E:$E,prod!$A:$A,Table2[[#This Row],[date]],prod!$G:$G,Table2[[#This Row],[production_line]],prod!$F:$F,Table2[[#This Row],[output_type]])</f>
        <v>16</v>
      </c>
      <c r="L9220">
        <f>+Table2[[#This Row],[cons_qty_base_uom]]/Table2[[#This Row],[Column1]]</f>
        <v>7.1546860954525213</v>
      </c>
    </row>
    <row r="9221" spans="1:12" x14ac:dyDescent="0.25">
      <c r="A9221" s="2">
        <v>45474</v>
      </c>
      <c r="B9221" s="1" t="s">
        <v>183</v>
      </c>
      <c r="C9221" s="4">
        <v>190.93562289449142</v>
      </c>
      <c r="D9221" s="4">
        <v>1.6897802626162493</v>
      </c>
      <c r="E9221" s="4">
        <v>2195.7596632866512</v>
      </c>
      <c r="F9221" s="1" t="s">
        <v>510</v>
      </c>
      <c r="G9221" s="1">
        <v>1</v>
      </c>
      <c r="H9221" s="1" t="s">
        <v>505</v>
      </c>
      <c r="I92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11.933476430905714</v>
      </c>
      <c r="J9221" s="1" t="str">
        <f>IFERROR(INDEX('consumption_figs'!$C:$C,MATCH(Table2[[#This Row],[item_code]],'consumption_figs'!A:A,0),1),"NA")</f>
        <v>pc/heat</v>
      </c>
      <c r="K9221" s="1">
        <f>+SUMIFS(prod!$E:$E,prod!$A:$A,Table2[[#This Row],[date]],prod!$G:$G,Table2[[#This Row],[production_line]],prod!$F:$F,Table2[[#This Row],[output_type]])</f>
        <v>16</v>
      </c>
      <c r="L9221">
        <f>+Table2[[#This Row],[cons_qty_base_uom]]/Table2[[#This Row],[Column1]]</f>
        <v>11.933476430905714</v>
      </c>
    </row>
    <row r="9222" spans="1:12" x14ac:dyDescent="0.25">
      <c r="A9222" s="2">
        <v>45474</v>
      </c>
      <c r="B9222" s="1" t="s">
        <v>191</v>
      </c>
      <c r="C9222" s="4">
        <v>230.38989187872269</v>
      </c>
      <c r="D9222" s="4">
        <v>1.6058175463946971</v>
      </c>
      <c r="E9222" s="4">
        <v>2508.9459225592905</v>
      </c>
      <c r="F9222" s="1" t="s">
        <v>510</v>
      </c>
      <c r="G9222" s="1">
        <v>1</v>
      </c>
      <c r="H9222" s="1" t="s">
        <v>505</v>
      </c>
      <c r="I92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14.399368242420168</v>
      </c>
      <c r="J9222" s="1" t="str">
        <f>IFERROR(INDEX('consumption_figs'!$C:$C,MATCH(Table2[[#This Row],[item_code]],'consumption_figs'!A:A,0),1),"NA")</f>
        <v>pc/heat</v>
      </c>
      <c r="K9222" s="1">
        <f>+SUMIFS(prod!$E:$E,prod!$A:$A,Table2[[#This Row],[date]],prod!$G:$G,Table2[[#This Row],[production_line]],prod!$F:$F,Table2[[#This Row],[output_type]])</f>
        <v>16</v>
      </c>
      <c r="L9222">
        <f>+Table2[[#This Row],[cons_qty_base_uom]]/Table2[[#This Row],[Column1]]</f>
        <v>14.399368242420168</v>
      </c>
    </row>
    <row r="9223" spans="1:12" x14ac:dyDescent="0.25">
      <c r="A9223" s="2">
        <v>45474</v>
      </c>
      <c r="B9223" s="1" t="s">
        <v>193</v>
      </c>
      <c r="C9223" s="4">
        <v>55.581561415741852</v>
      </c>
      <c r="D9223" s="4">
        <v>0.45243390992413868</v>
      </c>
      <c r="E9223" s="4">
        <v>555.81561415741851</v>
      </c>
      <c r="F9223" s="1" t="s">
        <v>510</v>
      </c>
      <c r="G9223" s="1">
        <v>1</v>
      </c>
      <c r="H9223" s="1" t="s">
        <v>505</v>
      </c>
      <c r="I92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3.4738475884838658</v>
      </c>
      <c r="J9223" s="1" t="str">
        <f>IFERROR(INDEX('consumption_figs'!$C:$C,MATCH(Table2[[#This Row],[item_code]],'consumption_figs'!A:A,0),1),"NA")</f>
        <v>pc/heat</v>
      </c>
      <c r="K9223" s="1">
        <f>+SUMIFS(prod!$E:$E,prod!$A:$A,Table2[[#This Row],[date]],prod!$G:$G,Table2[[#This Row],[production_line]],prod!$F:$F,Table2[[#This Row],[output_type]])</f>
        <v>16</v>
      </c>
      <c r="L9223">
        <f>+Table2[[#This Row],[cons_qty_base_uom]]/Table2[[#This Row],[Column1]]</f>
        <v>3.4738475884838658</v>
      </c>
    </row>
    <row r="9224" spans="1:12" x14ac:dyDescent="0.25">
      <c r="A9224" s="2">
        <v>45474</v>
      </c>
      <c r="B9224" s="1" t="s">
        <v>195</v>
      </c>
      <c r="C9224" s="4">
        <v>85.820234724824203</v>
      </c>
      <c r="D9224" s="4">
        <v>0.69857671066006899</v>
      </c>
      <c r="E9224" s="4">
        <v>858.20234724824206</v>
      </c>
      <c r="F9224" s="1" t="s">
        <v>510</v>
      </c>
      <c r="G9224" s="1">
        <v>1</v>
      </c>
      <c r="H9224" s="1" t="s">
        <v>505</v>
      </c>
      <c r="I92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5.3637646703015127</v>
      </c>
      <c r="J9224" s="1" t="str">
        <f>IFERROR(INDEX('consumption_figs'!$C:$C,MATCH(Table2[[#This Row],[item_code]],'consumption_figs'!A:A,0),1),"NA")</f>
        <v>pc/heat</v>
      </c>
      <c r="K9224" s="1">
        <f>+SUMIFS(prod!$E:$E,prod!$A:$A,Table2[[#This Row],[date]],prod!$G:$G,Table2[[#This Row],[production_line]],prod!$F:$F,Table2[[#This Row],[output_type]])</f>
        <v>16</v>
      </c>
      <c r="L9224">
        <f>+Table2[[#This Row],[cons_qty_base_uom]]/Table2[[#This Row],[Column1]]</f>
        <v>5.3637646703015127</v>
      </c>
    </row>
    <row r="9225" spans="1:12" x14ac:dyDescent="0.25">
      <c r="A9225" s="2">
        <v>45474</v>
      </c>
      <c r="B9225" s="1" t="s">
        <v>189</v>
      </c>
      <c r="C9225" s="4">
        <v>75.452689590281679</v>
      </c>
      <c r="D9225" s="4">
        <v>0.52741430023606894</v>
      </c>
      <c r="E9225" s="4">
        <v>821.67978963816756</v>
      </c>
      <c r="F9225" s="1" t="s">
        <v>510</v>
      </c>
      <c r="G9225" s="1">
        <v>1</v>
      </c>
      <c r="H9225" s="1" t="s">
        <v>505</v>
      </c>
      <c r="I92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4.7157930993926049</v>
      </c>
      <c r="J9225" s="1" t="str">
        <f>IFERROR(INDEX('consumption_figs'!$C:$C,MATCH(Table2[[#This Row],[item_code]],'consumption_figs'!A:A,0),1),"NA")</f>
        <v>pc/heat</v>
      </c>
      <c r="K9225" s="1">
        <f>+SUMIFS(prod!$E:$E,prod!$A:$A,Table2[[#This Row],[date]],prod!$G:$G,Table2[[#This Row],[production_line]],prod!$F:$F,Table2[[#This Row],[output_type]])</f>
        <v>16</v>
      </c>
      <c r="L9225">
        <f>+Table2[[#This Row],[cons_qty_base_uom]]/Table2[[#This Row],[Column1]]</f>
        <v>4.7157930993926049</v>
      </c>
    </row>
    <row r="9226" spans="1:12" x14ac:dyDescent="0.25">
      <c r="A9226" s="2">
        <v>45474</v>
      </c>
      <c r="B9226" s="1" t="s">
        <v>199</v>
      </c>
      <c r="C9226" s="4">
        <v>69.116967563616811</v>
      </c>
      <c r="D9226" s="4">
        <v>0.64278779834163635</v>
      </c>
      <c r="E9226" s="4">
        <v>909.57929313719728</v>
      </c>
      <c r="F9226" s="1" t="s">
        <v>510</v>
      </c>
      <c r="G9226" s="1">
        <v>1</v>
      </c>
      <c r="H9226" s="1" t="s">
        <v>505</v>
      </c>
      <c r="I92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4.3198104727260507</v>
      </c>
      <c r="J9226" s="1" t="str">
        <f>IFERROR(INDEX('consumption_figs'!$C:$C,MATCH(Table2[[#This Row],[item_code]],'consumption_figs'!A:A,0),1),"NA")</f>
        <v>pc/heat</v>
      </c>
      <c r="K9226" s="1">
        <f>+SUMIFS(prod!$E:$E,prod!$A:$A,Table2[[#This Row],[date]],prod!$G:$G,Table2[[#This Row],[production_line]],prod!$F:$F,Table2[[#This Row],[output_type]])</f>
        <v>16</v>
      </c>
      <c r="L9226">
        <f>+Table2[[#This Row],[cons_qty_base_uom]]/Table2[[#This Row],[Column1]]</f>
        <v>4.3198104727260507</v>
      </c>
    </row>
    <row r="9227" spans="1:12" x14ac:dyDescent="0.25">
      <c r="A9227" s="2">
        <v>45474</v>
      </c>
      <c r="B9227" s="1" t="s">
        <v>197</v>
      </c>
      <c r="C9227" s="4">
        <v>41.758167903018489</v>
      </c>
      <c r="D9227" s="4">
        <v>0.38835096149807197</v>
      </c>
      <c r="E9227" s="4">
        <v>549.53748960372332</v>
      </c>
      <c r="F9227" s="1" t="s">
        <v>510</v>
      </c>
      <c r="G9227" s="1">
        <v>1</v>
      </c>
      <c r="H9227" s="1" t="s">
        <v>505</v>
      </c>
      <c r="I92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2.6098854939386555</v>
      </c>
      <c r="J9227" s="1" t="str">
        <f>IFERROR(INDEX('consumption_figs'!$C:$C,MATCH(Table2[[#This Row],[item_code]],'consumption_figs'!A:A,0),1),"NA")</f>
        <v>pc/heat</v>
      </c>
      <c r="K9227" s="1">
        <f>+SUMIFS(prod!$E:$E,prod!$A:$A,Table2[[#This Row],[date]],prod!$G:$G,Table2[[#This Row],[production_line]],prod!$F:$F,Table2[[#This Row],[output_type]])</f>
        <v>16</v>
      </c>
      <c r="L9227">
        <f>+Table2[[#This Row],[cons_qty_base_uom]]/Table2[[#This Row],[Column1]]</f>
        <v>2.6098854939386555</v>
      </c>
    </row>
    <row r="9228" spans="1:12" x14ac:dyDescent="0.25">
      <c r="A9228" s="2">
        <v>45474</v>
      </c>
      <c r="B9228" s="1" t="s">
        <v>264</v>
      </c>
      <c r="C9228" s="4">
        <v>0.17153952905416786</v>
      </c>
      <c r="D9228" s="4">
        <v>0.17153952905416786</v>
      </c>
      <c r="E9228" s="4">
        <v>108.58452189128826</v>
      </c>
      <c r="F9228" s="1" t="s">
        <v>510</v>
      </c>
      <c r="G9228" s="1">
        <v>1</v>
      </c>
      <c r="H9228" s="1" t="s">
        <v>505</v>
      </c>
      <c r="I92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5.8867374418039763E-2</v>
      </c>
      <c r="J9228" s="1" t="str">
        <f>IFERROR(INDEX('consumption_figs'!$C:$C,MATCH(Table2[[#This Row],[item_code]],'consumption_figs'!A:A,0),1),"NA")</f>
        <v>kg/ton</v>
      </c>
      <c r="K9228" s="1">
        <f>+SUMIFS(prod!$E:$E,prod!$A:$A,Table2[[#This Row],[date]],prod!$G:$G,Table2[[#This Row],[production_line]],prod!$F:$F,Table2[[#This Row],[output_type]])</f>
        <v>16</v>
      </c>
      <c r="L9228">
        <f>+Table2[[#This Row],[cons_qty_base_uom]]/Table2[[#This Row],[Column1]]</f>
        <v>1.0721220565885491E-2</v>
      </c>
    </row>
    <row r="9229" spans="1:12" x14ac:dyDescent="0.25">
      <c r="A9229" s="2">
        <v>45474</v>
      </c>
      <c r="B9229" s="1" t="s">
        <v>162</v>
      </c>
      <c r="C9229" s="4">
        <v>2.4766913376962694</v>
      </c>
      <c r="D9229" s="4">
        <v>7.1576379659422193E-2</v>
      </c>
      <c r="E9229" s="4">
        <v>463.14128014920237</v>
      </c>
      <c r="F9229" s="1" t="s">
        <v>510</v>
      </c>
      <c r="G9229" s="1">
        <v>1</v>
      </c>
      <c r="H9229" s="1" t="s">
        <v>505</v>
      </c>
      <c r="I92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0.15479320860601684</v>
      </c>
      <c r="J9229" s="1" t="str">
        <f>IFERROR(INDEX('consumption_figs'!$C:$C,MATCH(Table2[[#This Row],[item_code]],'consumption_figs'!A:A,0),1),"NA")</f>
        <v>pc/heat</v>
      </c>
      <c r="K9229" s="1">
        <f>+SUMIFS(prod!$E:$E,prod!$A:$A,Table2[[#This Row],[date]],prod!$G:$G,Table2[[#This Row],[production_line]],prod!$F:$F,Table2[[#This Row],[output_type]])</f>
        <v>16</v>
      </c>
      <c r="L9229">
        <f>+Table2[[#This Row],[cons_qty_base_uom]]/Table2[[#This Row],[Column1]]</f>
        <v>0.15479320860601684</v>
      </c>
    </row>
    <row r="9230" spans="1:12" x14ac:dyDescent="0.25">
      <c r="A9230" s="2">
        <v>45474</v>
      </c>
      <c r="B9230" s="1" t="s">
        <v>61</v>
      </c>
      <c r="C9230" s="4">
        <v>2.5054900741811093</v>
      </c>
      <c r="D9230" s="4">
        <v>8.7692152596338824E-3</v>
      </c>
      <c r="E9230" s="4">
        <v>22.549410667629985</v>
      </c>
      <c r="F9230" s="1" t="s">
        <v>510</v>
      </c>
      <c r="G9230" s="1">
        <v>1</v>
      </c>
      <c r="H9230" s="1" t="s">
        <v>505</v>
      </c>
      <c r="I92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0.15659312963631933</v>
      </c>
      <c r="J9230" s="1" t="str">
        <f>IFERROR(INDEX('consumption_figs'!$C:$C,MATCH(Table2[[#This Row],[item_code]],'consumption_figs'!A:A,0),1),"NA")</f>
        <v>pc/heat</v>
      </c>
      <c r="K9230" s="1">
        <f>+SUMIFS(prod!$E:$E,prod!$A:$A,Table2[[#This Row],[date]],prod!$G:$G,Table2[[#This Row],[production_line]],prod!$F:$F,Table2[[#This Row],[output_type]])</f>
        <v>16</v>
      </c>
      <c r="L9230">
        <f>+Table2[[#This Row],[cons_qty_base_uom]]/Table2[[#This Row],[Column1]]</f>
        <v>0.15659312963631933</v>
      </c>
    </row>
    <row r="9231" spans="1:12" x14ac:dyDescent="0.25">
      <c r="A9231" s="2">
        <v>45474</v>
      </c>
      <c r="B9231" s="1" t="s">
        <v>163</v>
      </c>
      <c r="C9231" s="4">
        <v>0.74876714860584881</v>
      </c>
      <c r="D9231" s="4">
        <v>0.10332986650760714</v>
      </c>
      <c r="E9231" s="4">
        <v>312.98466811724478</v>
      </c>
      <c r="F9231" s="1" t="s">
        <v>510</v>
      </c>
      <c r="G9231" s="1">
        <v>1</v>
      </c>
      <c r="H9231" s="1" t="s">
        <v>505</v>
      </c>
      <c r="I92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4.6797946787865551E-2</v>
      </c>
      <c r="J9231" s="1" t="str">
        <f>IFERROR(INDEX('consumption_figs'!$C:$C,MATCH(Table2[[#This Row],[item_code]],'consumption_figs'!A:A,0),1),"NA")</f>
        <v>pc/heat</v>
      </c>
      <c r="K9231" s="1">
        <f>+SUMIFS(prod!$E:$E,prod!$A:$A,Table2[[#This Row],[date]],prod!$G:$G,Table2[[#This Row],[production_line]],prod!$F:$F,Table2[[#This Row],[output_type]])</f>
        <v>16</v>
      </c>
      <c r="L9231">
        <f>+Table2[[#This Row],[cons_qty_base_uom]]/Table2[[#This Row],[Column1]]</f>
        <v>4.6797946787865551E-2</v>
      </c>
    </row>
    <row r="9232" spans="1:12" x14ac:dyDescent="0.25">
      <c r="A9232" s="2">
        <v>45474</v>
      </c>
      <c r="B9232" s="1" t="e">
        <f>+#REF!</f>
        <v>#REF!</v>
      </c>
      <c r="C9232" s="4">
        <v>6.6813068644829583</v>
      </c>
      <c r="D9232" s="4">
        <v>8.0042056236505843E-2</v>
      </c>
      <c r="E9232" s="4">
        <v>547.8671628876026</v>
      </c>
      <c r="F9232" s="1" t="s">
        <v>510</v>
      </c>
      <c r="G9232" s="1">
        <v>1</v>
      </c>
      <c r="H9232" s="1" t="s">
        <v>505</v>
      </c>
      <c r="I92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2.5820018140808336E-3</v>
      </c>
      <c r="J9232" s="1" t="str">
        <f>IFERROR(INDEX('consumption_figs'!$C:$C,MATCH(Table2[[#This Row],[item_code]],'consumption_figs'!A:A,0),1),"NA")</f>
        <v>NA</v>
      </c>
      <c r="K9232" s="1">
        <f>+SUMIFS(prod!$E:$E,prod!$A:$A,Table2[[#This Row],[date]],prod!$G:$G,Table2[[#This Row],[production_line]],prod!$F:$F,Table2[[#This Row],[output_type]])</f>
        <v>16</v>
      </c>
      <c r="L9232">
        <f>+Table2[[#This Row],[cons_qty_base_uom]]/Table2[[#This Row],[Column1]]</f>
        <v>0.41758167903018489</v>
      </c>
    </row>
    <row r="9233" spans="1:12" x14ac:dyDescent="0.25">
      <c r="A9233" s="2">
        <v>45474</v>
      </c>
      <c r="B9233" s="1" t="s">
        <v>160</v>
      </c>
      <c r="C9233" s="4">
        <v>1.3823393512723363</v>
      </c>
      <c r="D9233" s="4">
        <v>1.7334535464955097E-2</v>
      </c>
      <c r="E9233" s="4">
        <v>96.763754589063538</v>
      </c>
      <c r="F9233" s="1" t="s">
        <v>510</v>
      </c>
      <c r="G9233" s="1">
        <v>1</v>
      </c>
      <c r="H9233" s="1" t="s">
        <v>505</v>
      </c>
      <c r="I92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8.639620945452102E-2</v>
      </c>
      <c r="J9233" s="1" t="str">
        <f>IFERROR(INDEX('consumption_figs'!$C:$C,MATCH(Table2[[#This Row],[item_code]],'consumption_figs'!A:A,0),1),"NA")</f>
        <v>pc/heat</v>
      </c>
      <c r="K9233" s="1">
        <f>+SUMIFS(prod!$E:$E,prod!$A:$A,Table2[[#This Row],[date]],prod!$G:$G,Table2[[#This Row],[production_line]],prod!$F:$F,Table2[[#This Row],[output_type]])</f>
        <v>16</v>
      </c>
      <c r="L9233">
        <f>+Table2[[#This Row],[cons_qty_base_uom]]/Table2[[#This Row],[Column1]]</f>
        <v>8.639620945452102E-2</v>
      </c>
    </row>
    <row r="9234" spans="1:12" x14ac:dyDescent="0.25">
      <c r="A9234" s="2">
        <v>45474</v>
      </c>
      <c r="B9234" s="1" t="e">
        <f>+#REF!</f>
        <v>#REF!</v>
      </c>
      <c r="C9234" s="4">
        <v>12.844236472238791</v>
      </c>
      <c r="D9234" s="4">
        <v>0.14642429578352223</v>
      </c>
      <c r="E9234" s="4">
        <v>3108.3052262817873</v>
      </c>
      <c r="F9234" s="1" t="s">
        <v>510</v>
      </c>
      <c r="G9234" s="1">
        <v>1</v>
      </c>
      <c r="H9234" s="1" t="s">
        <v>505</v>
      </c>
      <c r="I92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4.7233643801136201E-3</v>
      </c>
      <c r="J9234" s="1" t="str">
        <f>IFERROR(INDEX('consumption_figs'!$C:$C,MATCH(Table2[[#This Row],[item_code]],'consumption_figs'!A:A,0),1),"NA")</f>
        <v>NA</v>
      </c>
      <c r="K9234" s="1">
        <f>+SUMIFS(prod!$E:$E,prod!$A:$A,Table2[[#This Row],[date]],prod!$G:$G,Table2[[#This Row],[production_line]],prod!$F:$F,Table2[[#This Row],[output_type]])</f>
        <v>16</v>
      </c>
      <c r="L9234">
        <f>+Table2[[#This Row],[cons_qty_base_uom]]/Table2[[#This Row],[Column1]]</f>
        <v>0.80276477951492442</v>
      </c>
    </row>
    <row r="9235" spans="1:12" x14ac:dyDescent="0.25">
      <c r="A9235" s="2">
        <v>45474</v>
      </c>
      <c r="B9235" s="1" t="s">
        <v>161</v>
      </c>
      <c r="C9235" s="4">
        <v>0.37438357430292435</v>
      </c>
      <c r="D9235" s="4">
        <v>5.4285618273924037E-2</v>
      </c>
      <c r="E9235" s="4">
        <v>158.73863550443991</v>
      </c>
      <c r="F9235" s="1" t="s">
        <v>510</v>
      </c>
      <c r="G9235" s="1">
        <v>1</v>
      </c>
      <c r="H9235" s="1" t="s">
        <v>505</v>
      </c>
      <c r="I92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2.3398973393932772E-2</v>
      </c>
      <c r="J9235" s="1" t="str">
        <f>IFERROR(INDEX('consumption_figs'!$C:$C,MATCH(Table2[[#This Row],[item_code]],'consumption_figs'!A:A,0),1),"NA")</f>
        <v>pc/heat</v>
      </c>
      <c r="K9235" s="1">
        <f>+SUMIFS(prod!$E:$E,prod!$A:$A,Table2[[#This Row],[date]],prod!$G:$G,Table2[[#This Row],[production_line]],prod!$F:$F,Table2[[#This Row],[output_type]])</f>
        <v>16</v>
      </c>
      <c r="L9235">
        <f>+Table2[[#This Row],[cons_qty_base_uom]]/Table2[[#This Row],[Column1]]</f>
        <v>2.3398973393932772E-2</v>
      </c>
    </row>
    <row r="9236" spans="1:12" x14ac:dyDescent="0.25">
      <c r="A9236" s="2">
        <v>45474</v>
      </c>
      <c r="B9236" s="1" t="s">
        <v>204</v>
      </c>
      <c r="C9236" s="4">
        <v>1.8018018018018018E-2</v>
      </c>
      <c r="D9236" s="4">
        <v>9.0090090090090081E-4</v>
      </c>
      <c r="E9236" s="4">
        <v>2.7927927927927927</v>
      </c>
      <c r="F9236" s="1" t="s">
        <v>510</v>
      </c>
      <c r="G9236" s="1">
        <v>1</v>
      </c>
      <c r="H9236" s="1" t="s">
        <v>505</v>
      </c>
      <c r="I92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1.1261261261261261E-3</v>
      </c>
      <c r="J9236" s="1" t="str">
        <f>IFERROR(INDEX('consumption_figs'!$C:$C,MATCH(Table2[[#This Row],[item_code]],'consumption_figs'!A:A,0),1),"NA")</f>
        <v>pc/heat</v>
      </c>
      <c r="K9236" s="1">
        <f>+SUMIFS(prod!$E:$E,prod!$A:$A,Table2[[#This Row],[date]],prod!$G:$G,Table2[[#This Row],[production_line]],prod!$F:$F,Table2[[#This Row],[output_type]])</f>
        <v>16</v>
      </c>
      <c r="L9236">
        <f>+Table2[[#This Row],[cons_qty_base_uom]]/Table2[[#This Row],[Column1]]</f>
        <v>1.1261261261261261E-3</v>
      </c>
    </row>
    <row r="9237" spans="1:12" x14ac:dyDescent="0.25">
      <c r="A9237" s="2">
        <v>45474</v>
      </c>
      <c r="B9237" s="1" t="s">
        <v>285</v>
      </c>
      <c r="C9237" s="4">
        <v>0.13873873873873854</v>
      </c>
      <c r="D9237" s="4">
        <v>0.13873873873873854</v>
      </c>
      <c r="E9237" s="4">
        <v>151.05873873873853</v>
      </c>
      <c r="F9237" s="1" t="s">
        <v>510</v>
      </c>
      <c r="G9237" s="1">
        <v>1</v>
      </c>
      <c r="H9237" s="1" t="s">
        <v>505</v>
      </c>
      <c r="I92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4.7611097714048915E-2</v>
      </c>
      <c r="J9237" s="1" t="str">
        <f>IFERROR(INDEX('consumption_figs'!$C:$C,MATCH(Table2[[#This Row],[item_code]],'consumption_figs'!A:A,0),1),"NA")</f>
        <v>kg/ton</v>
      </c>
      <c r="K9237" s="1">
        <f>+SUMIFS(prod!$E:$E,prod!$A:$A,Table2[[#This Row],[date]],prod!$G:$G,Table2[[#This Row],[production_line]],prod!$F:$F,Table2[[#This Row],[output_type]])</f>
        <v>16</v>
      </c>
      <c r="L9237">
        <f>+Table2[[#This Row],[cons_qty_base_uom]]/Table2[[#This Row],[Column1]]</f>
        <v>8.6711711711711589E-3</v>
      </c>
    </row>
    <row r="9238" spans="1:12" x14ac:dyDescent="0.25">
      <c r="A9238" s="2">
        <v>45474</v>
      </c>
      <c r="B9238" s="1" t="s">
        <v>288</v>
      </c>
      <c r="C9238" s="4">
        <v>0.14250000000000007</v>
      </c>
      <c r="D9238" s="4">
        <v>0.14250000000000007</v>
      </c>
      <c r="E9238" s="4">
        <v>122.26500000000006</v>
      </c>
      <c r="F9238" s="1" t="s">
        <v>510</v>
      </c>
      <c r="G9238" s="1">
        <v>1</v>
      </c>
      <c r="H9238" s="1" t="s">
        <v>505</v>
      </c>
      <c r="I92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4.89018531228552E-2</v>
      </c>
      <c r="J9238" s="1" t="str">
        <f>IFERROR(INDEX('consumption_figs'!$C:$C,MATCH(Table2[[#This Row],[item_code]],'consumption_figs'!A:A,0),1),"NA")</f>
        <v>kg/ton</v>
      </c>
      <c r="K9238" s="1">
        <f>+SUMIFS(prod!$E:$E,prod!$A:$A,Table2[[#This Row],[date]],prod!$G:$G,Table2[[#This Row],[production_line]],prod!$F:$F,Table2[[#This Row],[output_type]])</f>
        <v>16</v>
      </c>
      <c r="L9238">
        <f>+Table2[[#This Row],[cons_qty_base_uom]]/Table2[[#This Row],[Column1]]</f>
        <v>8.9062500000000044E-3</v>
      </c>
    </row>
    <row r="9239" spans="1:12" x14ac:dyDescent="0.25">
      <c r="A9239" s="2">
        <v>45474</v>
      </c>
      <c r="B9239" s="1" t="s">
        <v>205</v>
      </c>
      <c r="C9239" s="4">
        <v>0.36036036036036034</v>
      </c>
      <c r="D9239" s="4">
        <v>1.3282882882882884E-2</v>
      </c>
      <c r="E9239" s="4">
        <v>24.864864864864863</v>
      </c>
      <c r="F9239" s="1" t="s">
        <v>510</v>
      </c>
      <c r="G9239" s="1">
        <v>1</v>
      </c>
      <c r="H9239" s="1" t="s">
        <v>505</v>
      </c>
      <c r="I92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2.2522522522522521E-2</v>
      </c>
      <c r="J9239" s="1" t="str">
        <f>IFERROR(INDEX('consumption_figs'!$C:$C,MATCH(Table2[[#This Row],[item_code]],'consumption_figs'!A:A,0),1),"NA")</f>
        <v>pc/heat</v>
      </c>
      <c r="K9239" s="1">
        <f>+SUMIFS(prod!$E:$E,prod!$A:$A,Table2[[#This Row],[date]],prod!$G:$G,Table2[[#This Row],[production_line]],prod!$F:$F,Table2[[#This Row],[output_type]])</f>
        <v>16</v>
      </c>
      <c r="L9239">
        <f>+Table2[[#This Row],[cons_qty_base_uom]]/Table2[[#This Row],[Column1]]</f>
        <v>2.2522522522522521E-2</v>
      </c>
    </row>
    <row r="9240" spans="1:12" x14ac:dyDescent="0.25">
      <c r="A9240" s="2">
        <v>45474</v>
      </c>
      <c r="B9240" s="1" t="s">
        <v>292</v>
      </c>
      <c r="C9240" s="4">
        <v>1.9968468461538458</v>
      </c>
      <c r="D9240" s="4">
        <v>1.9968468461538458</v>
      </c>
      <c r="E9240" s="4">
        <v>1184.8889815707689</v>
      </c>
      <c r="F9240" s="1" t="s">
        <v>510</v>
      </c>
      <c r="G9240" s="1">
        <v>1</v>
      </c>
      <c r="H9240" s="1" t="s">
        <v>505</v>
      </c>
      <c r="I92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0.68525972757510145</v>
      </c>
      <c r="J9240" s="1" t="str">
        <f>IFERROR(INDEX('consumption_figs'!$C:$C,MATCH(Table2[[#This Row],[item_code]],'consumption_figs'!A:A,0),1),"NA")</f>
        <v>kg/ton</v>
      </c>
      <c r="K9240" s="1">
        <f>+SUMIFS(prod!$E:$E,prod!$A:$A,Table2[[#This Row],[date]],prod!$G:$G,Table2[[#This Row],[production_line]],prod!$F:$F,Table2[[#This Row],[output_type]])</f>
        <v>16</v>
      </c>
      <c r="L9240">
        <f>+Table2[[#This Row],[cons_qty_base_uom]]/Table2[[#This Row],[Column1]]</f>
        <v>0.12480292788461536</v>
      </c>
    </row>
    <row r="9241" spans="1:12" x14ac:dyDescent="0.25">
      <c r="A9241" s="2">
        <v>45474</v>
      </c>
      <c r="B9241" s="1" t="s">
        <v>201</v>
      </c>
      <c r="C9241" s="4">
        <v>32.232682410527012</v>
      </c>
      <c r="D9241" s="4">
        <v>6.1693354133748685E-2</v>
      </c>
      <c r="E9241" s="4">
        <v>67.688633062106732</v>
      </c>
      <c r="F9241" s="1" t="s">
        <v>510</v>
      </c>
      <c r="G9241" s="1">
        <v>1</v>
      </c>
      <c r="H9241" s="1" t="s">
        <v>505</v>
      </c>
      <c r="I92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2.0145426506579382</v>
      </c>
      <c r="J9241" s="1" t="str">
        <f>IFERROR(INDEX('consumption_figs'!$C:$C,MATCH(Table2[[#This Row],[item_code]],'consumption_figs'!A:A,0),1),"NA")</f>
        <v>pc/heat</v>
      </c>
      <c r="K9241" s="1">
        <f>+SUMIFS(prod!$E:$E,prod!$A:$A,Table2[[#This Row],[date]],prod!$G:$G,Table2[[#This Row],[production_line]],prod!$F:$F,Table2[[#This Row],[output_type]])</f>
        <v>16</v>
      </c>
      <c r="L9241">
        <f>+Table2[[#This Row],[cons_qty_base_uom]]/Table2[[#This Row],[Column1]]</f>
        <v>2.0145426506579382</v>
      </c>
    </row>
    <row r="9242" spans="1:12" x14ac:dyDescent="0.25">
      <c r="A9242" s="2">
        <v>45474</v>
      </c>
      <c r="B9242" s="1" t="s">
        <v>565</v>
      </c>
      <c r="C9242" s="4">
        <v>2.6360837165198445</v>
      </c>
      <c r="D9242" s="4">
        <v>1.779356508650895E-2</v>
      </c>
      <c r="E9242" s="4">
        <v>133.9073746748827</v>
      </c>
      <c r="F9242" s="1" t="s">
        <v>510</v>
      </c>
      <c r="G9242" s="1">
        <v>1</v>
      </c>
      <c r="H9242" s="1" t="s">
        <v>505</v>
      </c>
      <c r="I92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5.7398597053254675E-4</v>
      </c>
      <c r="J9242" s="1" t="str">
        <f>IFERROR(INDEX('consumption_figs'!$C:$C,MATCH(Table2[[#This Row],[item_code]],'consumption_figs'!A:A,0),1),"NA")</f>
        <v>NA</v>
      </c>
      <c r="K9242" s="1">
        <f>+SUMIFS(prod!$E:$E,prod!$A:$A,Table2[[#This Row],[date]],prod!$G:$G,Table2[[#This Row],[production_line]],prod!$F:$F,Table2[[#This Row],[output_type]])</f>
        <v>16</v>
      </c>
      <c r="L9242">
        <f>+Table2[[#This Row],[cons_qty_base_uom]]/Table2[[#This Row],[Column1]]</f>
        <v>0.16475523228249028</v>
      </c>
    </row>
    <row r="9243" spans="1:12" x14ac:dyDescent="0.25">
      <c r="A9243" s="2">
        <v>45474</v>
      </c>
      <c r="B9243" s="1" t="s">
        <v>59</v>
      </c>
      <c r="C9243" s="4">
        <v>0.42477178370461949</v>
      </c>
      <c r="D9243" s="4">
        <v>3.8229460533415758E-3</v>
      </c>
      <c r="E9243" s="4">
        <v>15.036921143143529</v>
      </c>
      <c r="F9243" s="1" t="s">
        <v>510</v>
      </c>
      <c r="G9243" s="1">
        <v>1</v>
      </c>
      <c r="H9243" s="1" t="s">
        <v>505</v>
      </c>
      <c r="I92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2.6548236481538718E-2</v>
      </c>
      <c r="J9243" s="1" t="str">
        <f>IFERROR(INDEX('consumption_figs'!$C:$C,MATCH(Table2[[#This Row],[item_code]],'consumption_figs'!A:A,0),1),"NA")</f>
        <v>pc/heat</v>
      </c>
      <c r="K9243" s="1">
        <f>+SUMIFS(prod!$E:$E,prod!$A:$A,Table2[[#This Row],[date]],prod!$G:$G,Table2[[#This Row],[production_line]],prod!$F:$F,Table2[[#This Row],[output_type]])</f>
        <v>16</v>
      </c>
      <c r="L9243">
        <f>+Table2[[#This Row],[cons_qty_base_uom]]/Table2[[#This Row],[Column1]]</f>
        <v>2.6548236481538718E-2</v>
      </c>
    </row>
    <row r="9244" spans="1:12" x14ac:dyDescent="0.25">
      <c r="A9244" s="2">
        <v>45474</v>
      </c>
      <c r="B9244" s="1" t="s">
        <v>60</v>
      </c>
      <c r="C9244" s="4">
        <v>3.7854661900735209</v>
      </c>
      <c r="D9244" s="4">
        <v>5.320245602176929E-2</v>
      </c>
      <c r="E9244" s="4">
        <v>110.76274072155122</v>
      </c>
      <c r="F9244" s="1" t="s">
        <v>510</v>
      </c>
      <c r="G9244" s="1">
        <v>1</v>
      </c>
      <c r="H9244" s="1" t="s">
        <v>505</v>
      </c>
      <c r="I92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0.23659163687959506</v>
      </c>
      <c r="J9244" s="1" t="str">
        <f>IFERROR(INDEX('consumption_figs'!$C:$C,MATCH(Table2[[#This Row],[item_code]],'consumption_figs'!A:A,0),1),"NA")</f>
        <v>pc/heat</v>
      </c>
      <c r="K9244" s="1">
        <f>+SUMIFS(prod!$E:$E,prod!$A:$A,Table2[[#This Row],[date]],prod!$G:$G,Table2[[#This Row],[production_line]],prod!$F:$F,Table2[[#This Row],[output_type]])</f>
        <v>16</v>
      </c>
      <c r="L9244">
        <f>+Table2[[#This Row],[cons_qty_base_uom]]/Table2[[#This Row],[Column1]]</f>
        <v>0.23659163687959506</v>
      </c>
    </row>
    <row r="9245" spans="1:12" x14ac:dyDescent="0.25">
      <c r="A9245" s="2">
        <v>45474</v>
      </c>
      <c r="B9245" s="1" t="s">
        <v>259</v>
      </c>
      <c r="C9245" s="4">
        <v>3.8734300572110268E-2</v>
      </c>
      <c r="D9245" s="4">
        <v>3.8734300572110268E-2</v>
      </c>
      <c r="E9245" s="4">
        <v>119.85167283022358</v>
      </c>
      <c r="F9245" s="1" t="s">
        <v>510</v>
      </c>
      <c r="G9245" s="1">
        <v>1</v>
      </c>
      <c r="H9245" s="1" t="s">
        <v>505</v>
      </c>
      <c r="I92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1.3292484753641136E-2</v>
      </c>
      <c r="J9245" s="1" t="str">
        <f>IFERROR(INDEX('consumption_figs'!$C:$C,MATCH(Table2[[#This Row],[item_code]],'consumption_figs'!A:A,0),1),"NA")</f>
        <v>kg/ton</v>
      </c>
      <c r="K9245" s="1">
        <f>+SUMIFS(prod!$E:$E,prod!$A:$A,Table2[[#This Row],[date]],prod!$G:$G,Table2[[#This Row],[production_line]],prod!$F:$F,Table2[[#This Row],[output_type]])</f>
        <v>16</v>
      </c>
      <c r="L9245">
        <f>+Table2[[#This Row],[cons_qty_base_uom]]/Table2[[#This Row],[Column1]]</f>
        <v>2.4208937857568918E-3</v>
      </c>
    </row>
    <row r="9246" spans="1:12" x14ac:dyDescent="0.25">
      <c r="A9246" s="2">
        <v>45474</v>
      </c>
      <c r="B9246" s="1" t="s">
        <v>272</v>
      </c>
      <c r="C9246" s="4">
        <v>1.4266786542374486E-2</v>
      </c>
      <c r="D9246" s="4">
        <v>1.4266786542374486E-2</v>
      </c>
      <c r="E9246" s="4">
        <v>15.612144513320398</v>
      </c>
      <c r="F9246" s="1" t="s">
        <v>510</v>
      </c>
      <c r="G9246" s="1">
        <v>1</v>
      </c>
      <c r="H9246" s="1" t="s">
        <v>505</v>
      </c>
      <c r="I92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4.8959459651250811E-3</v>
      </c>
      <c r="J9246" s="1" t="str">
        <f>IFERROR(INDEX('consumption_figs'!$C:$C,MATCH(Table2[[#This Row],[item_code]],'consumption_figs'!A:A,0),1),"NA")</f>
        <v>kg/ton</v>
      </c>
      <c r="K9246" s="1">
        <f>+SUMIFS(prod!$E:$E,prod!$A:$A,Table2[[#This Row],[date]],prod!$G:$G,Table2[[#This Row],[production_line]],prod!$F:$F,Table2[[#This Row],[output_type]])</f>
        <v>16</v>
      </c>
      <c r="L9246">
        <f>+Table2[[#This Row],[cons_qty_base_uom]]/Table2[[#This Row],[Column1]]</f>
        <v>8.9167415889840535E-4</v>
      </c>
    </row>
    <row r="9247" spans="1:12" x14ac:dyDescent="0.25">
      <c r="A9247" s="2">
        <v>45505</v>
      </c>
      <c r="B9247" s="1" t="s">
        <v>80</v>
      </c>
      <c r="C9247" s="4">
        <v>3.2296171343863409</v>
      </c>
      <c r="D9247" s="4">
        <v>0.11830087563257166</v>
      </c>
      <c r="E9247" s="4">
        <v>171.16970812247607</v>
      </c>
      <c r="F9247" s="1" t="s">
        <v>510</v>
      </c>
      <c r="G9247" s="1">
        <v>1</v>
      </c>
      <c r="H9247" s="1" t="s">
        <v>505</v>
      </c>
      <c r="I92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9.7867185890495173E-2</v>
      </c>
      <c r="J9247" s="1" t="str">
        <f>IFERROR(INDEX('consumption_figs'!$C:$C,MATCH(Table2[[#This Row],[item_code]],'consumption_figs'!A:A,0),1),"NA")</f>
        <v>pc/heat</v>
      </c>
      <c r="K9247" s="1">
        <f>+SUMIFS(prod!$E:$E,prod!$A:$A,Table2[[#This Row],[date]],prod!$G:$G,Table2[[#This Row],[production_line]],prod!$F:$F,Table2[[#This Row],[output_type]])</f>
        <v>33</v>
      </c>
      <c r="L9247">
        <f>+Table2[[#This Row],[cons_qty_base_uom]]/Table2[[#This Row],[Column1]]</f>
        <v>9.7867185890495173E-2</v>
      </c>
    </row>
    <row r="9248" spans="1:12" x14ac:dyDescent="0.25">
      <c r="A9248" s="2">
        <v>45505</v>
      </c>
      <c r="B9248" s="1" t="s">
        <v>144</v>
      </c>
      <c r="C9248" s="4">
        <v>8.7761335173541877</v>
      </c>
      <c r="D9248" s="4">
        <v>0.18333342917752898</v>
      </c>
      <c r="E9248" s="4">
        <v>228.17947145120888</v>
      </c>
      <c r="F9248" s="1" t="s">
        <v>510</v>
      </c>
      <c r="G9248" s="1">
        <v>1</v>
      </c>
      <c r="H9248" s="1" t="s">
        <v>505</v>
      </c>
      <c r="I92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0.26594343991982389</v>
      </c>
      <c r="J9248" s="1" t="str">
        <f>IFERROR(INDEX('consumption_figs'!$C:$C,MATCH(Table2[[#This Row],[item_code]],'consumption_figs'!A:A,0),1),"NA")</f>
        <v>pc/heat</v>
      </c>
      <c r="K9248" s="1">
        <f>+SUMIFS(prod!$E:$E,prod!$A:$A,Table2[[#This Row],[date]],prod!$G:$G,Table2[[#This Row],[production_line]],prod!$F:$F,Table2[[#This Row],[output_type]])</f>
        <v>33</v>
      </c>
      <c r="L9248">
        <f>+Table2[[#This Row],[cons_qty_base_uom]]/Table2[[#This Row],[Column1]]</f>
        <v>0.26594343991982389</v>
      </c>
    </row>
    <row r="9249" spans="1:12" x14ac:dyDescent="0.25">
      <c r="A9249" s="2">
        <v>45505</v>
      </c>
      <c r="B9249" s="1" t="s">
        <v>146</v>
      </c>
      <c r="C9249" s="4">
        <v>10.110105811992025</v>
      </c>
      <c r="D9249" s="4">
        <v>0.21160451464499308</v>
      </c>
      <c r="E9249" s="4">
        <v>262.86275111179265</v>
      </c>
      <c r="F9249" s="1" t="s">
        <v>510</v>
      </c>
      <c r="G9249" s="1">
        <v>1</v>
      </c>
      <c r="H9249" s="1" t="s">
        <v>505</v>
      </c>
      <c r="I92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0.30636684278763709</v>
      </c>
      <c r="J9249" s="1" t="str">
        <f>IFERROR(INDEX('consumption_figs'!$C:$C,MATCH(Table2[[#This Row],[item_code]],'consumption_figs'!A:A,0),1),"NA")</f>
        <v>pc/heat</v>
      </c>
      <c r="K9249" s="1">
        <f>+SUMIFS(prod!$E:$E,prod!$A:$A,Table2[[#This Row],[date]],prod!$G:$G,Table2[[#This Row],[production_line]],prod!$F:$F,Table2[[#This Row],[output_type]])</f>
        <v>33</v>
      </c>
      <c r="L9249">
        <f>+Table2[[#This Row],[cons_qty_base_uom]]/Table2[[#This Row],[Column1]]</f>
        <v>0.30636684278763709</v>
      </c>
    </row>
    <row r="9250" spans="1:12" x14ac:dyDescent="0.25">
      <c r="A9250" s="2">
        <v>45505</v>
      </c>
      <c r="B9250" s="1" t="s">
        <v>117</v>
      </c>
      <c r="C9250" s="4">
        <v>30.540944640392571</v>
      </c>
      <c r="D9250" s="4">
        <v>0.62670018402085559</v>
      </c>
      <c r="E9250" s="4">
        <v>845.98416653887421</v>
      </c>
      <c r="F9250" s="1" t="s">
        <v>510</v>
      </c>
      <c r="G9250" s="1">
        <v>1</v>
      </c>
      <c r="H9250" s="1" t="s">
        <v>505</v>
      </c>
      <c r="I92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0.92548317092098698</v>
      </c>
      <c r="J9250" s="1" t="str">
        <f>IFERROR(INDEX('consumption_figs'!$C:$C,MATCH(Table2[[#This Row],[item_code]],'consumption_figs'!A:A,0),1),"NA")</f>
        <v>pc/heat</v>
      </c>
      <c r="K9250" s="1">
        <f>+SUMIFS(prod!$E:$E,prod!$A:$A,Table2[[#This Row],[date]],prod!$G:$G,Table2[[#This Row],[production_line]],prod!$F:$F,Table2[[#This Row],[output_type]])</f>
        <v>33</v>
      </c>
      <c r="L9250">
        <f>+Table2[[#This Row],[cons_qty_base_uom]]/Table2[[#This Row],[Column1]]</f>
        <v>0.92548317092098698</v>
      </c>
    </row>
    <row r="9251" spans="1:12" x14ac:dyDescent="0.25">
      <c r="A9251" s="2">
        <v>45505</v>
      </c>
      <c r="B9251" s="1" t="s">
        <v>115</v>
      </c>
      <c r="C9251" s="4">
        <v>18.886239329346211</v>
      </c>
      <c r="D9251" s="4">
        <v>0.38792335582477122</v>
      </c>
      <c r="E9251" s="4">
        <v>523.14882942289</v>
      </c>
      <c r="F9251" s="1" t="s">
        <v>510</v>
      </c>
      <c r="G9251" s="1">
        <v>1</v>
      </c>
      <c r="H9251" s="1" t="s">
        <v>505</v>
      </c>
      <c r="I92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0.57231028270746087</v>
      </c>
      <c r="J9251" s="1" t="str">
        <f>IFERROR(INDEX('consumption_figs'!$C:$C,MATCH(Table2[[#This Row],[item_code]],'consumption_figs'!A:A,0),1),"NA")</f>
        <v>pc/heat</v>
      </c>
      <c r="K9251" s="1">
        <f>+SUMIFS(prod!$E:$E,prod!$A:$A,Table2[[#This Row],[date]],prod!$G:$G,Table2[[#This Row],[production_line]],prod!$F:$F,Table2[[#This Row],[output_type]])</f>
        <v>33</v>
      </c>
      <c r="L9251">
        <f>+Table2[[#This Row],[cons_qty_base_uom]]/Table2[[#This Row],[Column1]]</f>
        <v>0.57231028270746087</v>
      </c>
    </row>
    <row r="9252" spans="1:12" x14ac:dyDescent="0.25">
      <c r="A9252" s="2">
        <v>45505</v>
      </c>
      <c r="B9252" s="1" t="s">
        <v>119</v>
      </c>
      <c r="C9252" s="4">
        <v>70.630322547666495</v>
      </c>
      <c r="D9252" s="4">
        <v>1.4493342186781166</v>
      </c>
      <c r="E9252" s="4">
        <v>1956.4599345703618</v>
      </c>
      <c r="F9252" s="1" t="s">
        <v>510</v>
      </c>
      <c r="G9252" s="1">
        <v>1</v>
      </c>
      <c r="H9252" s="1" t="s">
        <v>505</v>
      </c>
      <c r="I92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2.1403128044747421</v>
      </c>
      <c r="J9252" s="1" t="str">
        <f>IFERROR(INDEX('consumption_figs'!$C:$C,MATCH(Table2[[#This Row],[item_code]],'consumption_figs'!A:A,0),1),"NA")</f>
        <v>pc/heat</v>
      </c>
      <c r="K9252" s="1">
        <f>+SUMIFS(prod!$E:$E,prod!$A:$A,Table2[[#This Row],[date]],prod!$G:$G,Table2[[#This Row],[production_line]],prod!$F:$F,Table2[[#This Row],[output_type]])</f>
        <v>33</v>
      </c>
      <c r="L9252">
        <f>+Table2[[#This Row],[cons_qty_base_uom]]/Table2[[#This Row],[Column1]]</f>
        <v>2.1403128044747421</v>
      </c>
    </row>
    <row r="9253" spans="1:12" x14ac:dyDescent="0.25">
      <c r="A9253" s="2">
        <v>45505</v>
      </c>
      <c r="B9253" s="1" t="s">
        <v>128</v>
      </c>
      <c r="C9253" s="4">
        <v>6.1783979962173481</v>
      </c>
      <c r="D9253" s="4">
        <v>0.15513957368501757</v>
      </c>
      <c r="E9253" s="4">
        <v>209.4476920717681</v>
      </c>
      <c r="F9253" s="1" t="s">
        <v>510</v>
      </c>
      <c r="G9253" s="1">
        <v>1</v>
      </c>
      <c r="H9253" s="1" t="s">
        <v>505</v>
      </c>
      <c r="I92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0.18722418170355601</v>
      </c>
      <c r="J9253" s="1" t="str">
        <f>IFERROR(INDEX('consumption_figs'!$C:$C,MATCH(Table2[[#This Row],[item_code]],'consumption_figs'!A:A,0),1),"NA")</f>
        <v>pc/heat</v>
      </c>
      <c r="K9253" s="1">
        <f>+SUMIFS(prod!$E:$E,prod!$A:$A,Table2[[#This Row],[date]],prod!$G:$G,Table2[[#This Row],[production_line]],prod!$F:$F,Table2[[#This Row],[output_type]])</f>
        <v>33</v>
      </c>
      <c r="L9253">
        <f>+Table2[[#This Row],[cons_qty_base_uom]]/Table2[[#This Row],[Column1]]</f>
        <v>0.18722418170355601</v>
      </c>
    </row>
    <row r="9254" spans="1:12" x14ac:dyDescent="0.25">
      <c r="A9254" s="2">
        <v>45505</v>
      </c>
      <c r="B9254" s="1" t="s">
        <v>136</v>
      </c>
      <c r="C9254" s="4">
        <v>22.326483668149052</v>
      </c>
      <c r="D9254" s="4">
        <v>0.56017147523385979</v>
      </c>
      <c r="E9254" s="4">
        <v>756.86779635025289</v>
      </c>
      <c r="F9254" s="1" t="s">
        <v>510</v>
      </c>
      <c r="G9254" s="1">
        <v>1</v>
      </c>
      <c r="H9254" s="1" t="s">
        <v>505</v>
      </c>
      <c r="I92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0.67656011115603187</v>
      </c>
      <c r="J9254" s="1" t="str">
        <f>IFERROR(INDEX('consumption_figs'!$C:$C,MATCH(Table2[[#This Row],[item_code]],'consumption_figs'!A:A,0),1),"NA")</f>
        <v>pc/heat</v>
      </c>
      <c r="K9254" s="1">
        <f>+SUMIFS(prod!$E:$E,prod!$A:$A,Table2[[#This Row],[date]],prod!$G:$G,Table2[[#This Row],[production_line]],prod!$F:$F,Table2[[#This Row],[output_type]])</f>
        <v>33</v>
      </c>
      <c r="L9254">
        <f>+Table2[[#This Row],[cons_qty_base_uom]]/Table2[[#This Row],[Column1]]</f>
        <v>0.67656011115603187</v>
      </c>
    </row>
    <row r="9255" spans="1:12" x14ac:dyDescent="0.25">
      <c r="A9255" s="2">
        <v>45505</v>
      </c>
      <c r="B9255" s="1" t="s">
        <v>132</v>
      </c>
      <c r="C9255" s="4">
        <v>17.131012625875375</v>
      </c>
      <c r="D9255" s="4">
        <v>0.42947448653069559</v>
      </c>
      <c r="E9255" s="4">
        <v>580.74132801717519</v>
      </c>
      <c r="F9255" s="1" t="s">
        <v>510</v>
      </c>
      <c r="G9255" s="1">
        <v>1</v>
      </c>
      <c r="H9255" s="1" t="s">
        <v>505</v>
      </c>
      <c r="I92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0.51912159472349617</v>
      </c>
      <c r="J9255" s="1" t="str">
        <f>IFERROR(INDEX('consumption_figs'!$C:$C,MATCH(Table2[[#This Row],[item_code]],'consumption_figs'!A:A,0),1),"NA")</f>
        <v>pc/heat</v>
      </c>
      <c r="K9255" s="1">
        <f>+SUMIFS(prod!$E:$E,prod!$A:$A,Table2[[#This Row],[date]],prod!$G:$G,Table2[[#This Row],[production_line]],prod!$F:$F,Table2[[#This Row],[output_type]])</f>
        <v>33</v>
      </c>
      <c r="L9255">
        <f>+Table2[[#This Row],[cons_qty_base_uom]]/Table2[[#This Row],[Column1]]</f>
        <v>0.51912159472349617</v>
      </c>
    </row>
    <row r="9256" spans="1:12" x14ac:dyDescent="0.25">
      <c r="A9256" s="2">
        <v>45505</v>
      </c>
      <c r="B9256" s="1" t="s">
        <v>134</v>
      </c>
      <c r="C9256" s="4">
        <v>1.4041813627766699</v>
      </c>
      <c r="D9256" s="4">
        <v>3.5329203087461014E-2</v>
      </c>
      <c r="E9256" s="4">
        <v>47.601748198129108</v>
      </c>
      <c r="F9256" s="1" t="s">
        <v>510</v>
      </c>
      <c r="G9256" s="1">
        <v>1</v>
      </c>
      <c r="H9256" s="1" t="s">
        <v>505</v>
      </c>
      <c r="I92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4.2550950387171819E-2</v>
      </c>
      <c r="J9256" s="1" t="str">
        <f>IFERROR(INDEX('consumption_figs'!$C:$C,MATCH(Table2[[#This Row],[item_code]],'consumption_figs'!A:A,0),1),"NA")</f>
        <v>pc/heat</v>
      </c>
      <c r="K9256" s="1">
        <f>+SUMIFS(prod!$E:$E,prod!$A:$A,Table2[[#This Row],[date]],prod!$G:$G,Table2[[#This Row],[production_line]],prod!$F:$F,Table2[[#This Row],[output_type]])</f>
        <v>33</v>
      </c>
      <c r="L9256">
        <f>+Table2[[#This Row],[cons_qty_base_uom]]/Table2[[#This Row],[Column1]]</f>
        <v>4.2550950387171819E-2</v>
      </c>
    </row>
    <row r="9257" spans="1:12" x14ac:dyDescent="0.25">
      <c r="A9257" s="2">
        <v>45505</v>
      </c>
      <c r="B9257" s="1" t="s">
        <v>107</v>
      </c>
      <c r="C9257" s="4">
        <v>4.0019168839135091</v>
      </c>
      <c r="D9257" s="4">
        <v>6.3230286765833449E-2</v>
      </c>
      <c r="E9257" s="4">
        <v>110.8530976844042</v>
      </c>
      <c r="F9257" s="1" t="s">
        <v>510</v>
      </c>
      <c r="G9257" s="1">
        <v>1</v>
      </c>
      <c r="H9257" s="1" t="s">
        <v>505</v>
      </c>
      <c r="I92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2.039686669865595E-3</v>
      </c>
      <c r="J9257" s="1" t="str">
        <f>IFERROR(INDEX('consumption_figs'!$C:$C,MATCH(Table2[[#This Row],[item_code]],'consumption_figs'!A:A,0),1),"NA")</f>
        <v>NA</v>
      </c>
      <c r="K9257" s="1">
        <f>+SUMIFS(prod!$E:$E,prod!$A:$A,Table2[[#This Row],[date]],prod!$G:$G,Table2[[#This Row],[production_line]],prod!$F:$F,Table2[[#This Row],[output_type]])</f>
        <v>33</v>
      </c>
      <c r="L9257">
        <f>+Table2[[#This Row],[cons_qty_base_uom]]/Table2[[#This Row],[Column1]]</f>
        <v>0.12127020860343966</v>
      </c>
    </row>
    <row r="9258" spans="1:12" x14ac:dyDescent="0.25">
      <c r="A9258" s="2">
        <v>45505</v>
      </c>
      <c r="B9258" s="1" t="s">
        <v>113</v>
      </c>
      <c r="C9258" s="4">
        <v>12.918468537545364</v>
      </c>
      <c r="D9258" s="4">
        <v>0.23253243367581655</v>
      </c>
      <c r="E9258" s="4">
        <v>345.05229463783667</v>
      </c>
      <c r="F9258" s="1" t="s">
        <v>510</v>
      </c>
      <c r="G9258" s="1">
        <v>1</v>
      </c>
      <c r="H9258" s="1" t="s">
        <v>505</v>
      </c>
      <c r="I92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7.5010462476069852E-3</v>
      </c>
      <c r="J9258" s="1" t="str">
        <f>IFERROR(INDEX('consumption_figs'!$C:$C,MATCH(Table2[[#This Row],[item_code]],'consumption_figs'!A:A,0),1),"NA")</f>
        <v>NA</v>
      </c>
      <c r="K9258" s="1">
        <f>+SUMIFS(prod!$E:$E,prod!$A:$A,Table2[[#This Row],[date]],prod!$G:$G,Table2[[#This Row],[production_line]],prod!$F:$F,Table2[[#This Row],[output_type]])</f>
        <v>33</v>
      </c>
      <c r="L9258">
        <f>+Table2[[#This Row],[cons_qty_base_uom]]/Table2[[#This Row],[Column1]]</f>
        <v>0.39146874356198069</v>
      </c>
    </row>
    <row r="9259" spans="1:12" x14ac:dyDescent="0.25">
      <c r="A9259" s="2">
        <v>45505</v>
      </c>
      <c r="B9259" s="1" t="s">
        <v>111</v>
      </c>
      <c r="C9259" s="4">
        <v>4.2125440883300103</v>
      </c>
      <c r="D9259" s="4">
        <v>7.5825793589940182E-2</v>
      </c>
      <c r="E9259" s="4">
        <v>112.51705259929457</v>
      </c>
      <c r="F9259" s="1" t="s">
        <v>510</v>
      </c>
      <c r="G9259" s="1">
        <v>1</v>
      </c>
      <c r="H9259" s="1" t="s">
        <v>505</v>
      </c>
      <c r="I92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2.4459933416109735E-3</v>
      </c>
      <c r="J9259" s="1" t="str">
        <f>IFERROR(INDEX('consumption_figs'!$C:$C,MATCH(Table2[[#This Row],[item_code]],'consumption_figs'!A:A,0),1),"NA")</f>
        <v>NA</v>
      </c>
      <c r="K9259" s="1">
        <f>+SUMIFS(prod!$E:$E,prod!$A:$A,Table2[[#This Row],[date]],prod!$G:$G,Table2[[#This Row],[production_line]],prod!$F:$F,Table2[[#This Row],[output_type]])</f>
        <v>33</v>
      </c>
      <c r="L9259">
        <f>+Table2[[#This Row],[cons_qty_base_uom]]/Table2[[#This Row],[Column1]]</f>
        <v>0.12765285116151545</v>
      </c>
    </row>
    <row r="9260" spans="1:12" x14ac:dyDescent="0.25">
      <c r="A9260" s="2">
        <v>45505</v>
      </c>
      <c r="B9260" s="1" t="s">
        <v>227</v>
      </c>
      <c r="C9260" s="4">
        <v>9.0043129888053972</v>
      </c>
      <c r="D9260" s="4">
        <v>9.0043129888053972</v>
      </c>
      <c r="E9260" s="4">
        <v>7141.5907608112248</v>
      </c>
      <c r="F9260" s="1" t="s">
        <v>510</v>
      </c>
      <c r="G9260" s="1">
        <v>1</v>
      </c>
      <c r="H9260" s="1" t="s">
        <v>505</v>
      </c>
      <c r="I92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1.4807289901012</v>
      </c>
      <c r="J9260" s="1" t="str">
        <f>IFERROR(INDEX('consumption_figs'!$C:$C,MATCH(Table2[[#This Row],[item_code]],'consumption_figs'!A:A,0),1),"NA")</f>
        <v>kg/ton</v>
      </c>
      <c r="K9260" s="1">
        <f>+SUMIFS(prod!$E:$E,prod!$A:$A,Table2[[#This Row],[date]],prod!$G:$G,Table2[[#This Row],[production_line]],prod!$F:$F,Table2[[#This Row],[output_type]])</f>
        <v>33</v>
      </c>
      <c r="L9260">
        <f>+Table2[[#This Row],[cons_qty_base_uom]]/Table2[[#This Row],[Column1]]</f>
        <v>0.27285796935773932</v>
      </c>
    </row>
    <row r="9261" spans="1:12" x14ac:dyDescent="0.25">
      <c r="A9261" s="2">
        <v>45505</v>
      </c>
      <c r="B9261" s="1" t="s">
        <v>234</v>
      </c>
      <c r="C9261" s="4">
        <v>1.4182231764044366</v>
      </c>
      <c r="D9261" s="4">
        <v>1.4182231764044366</v>
      </c>
      <c r="E9261" s="4">
        <v>1630.9566528651021</v>
      </c>
      <c r="F9261" s="1" t="s">
        <v>510</v>
      </c>
      <c r="G9261" s="1">
        <v>1</v>
      </c>
      <c r="H9261" s="1" t="s">
        <v>505</v>
      </c>
      <c r="I92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0.23322203196915584</v>
      </c>
      <c r="J9261" s="1" t="str">
        <f>IFERROR(INDEX('consumption_figs'!$C:$C,MATCH(Table2[[#This Row],[item_code]],'consumption_figs'!A:A,0),1),"NA")</f>
        <v>kg/ton</v>
      </c>
      <c r="K9261" s="1">
        <f>+SUMIFS(prod!$E:$E,prod!$A:$A,Table2[[#This Row],[date]],prod!$G:$G,Table2[[#This Row],[production_line]],prod!$F:$F,Table2[[#This Row],[output_type]])</f>
        <v>33</v>
      </c>
      <c r="L9261">
        <f>+Table2[[#This Row],[cons_qty_base_uom]]/Table2[[#This Row],[Column1]]</f>
        <v>4.2976459891043532E-2</v>
      </c>
    </row>
    <row r="9262" spans="1:12" x14ac:dyDescent="0.25">
      <c r="A9262" s="2">
        <v>45505</v>
      </c>
      <c r="B9262" s="1" t="s">
        <v>87</v>
      </c>
      <c r="C9262" s="4">
        <v>0.70209068138833519</v>
      </c>
      <c r="D9262" s="4">
        <v>7.2350444717067933E-2</v>
      </c>
      <c r="E9262" s="4">
        <v>354.39431324438993</v>
      </c>
      <c r="F9262" s="1" t="s">
        <v>510</v>
      </c>
      <c r="G9262" s="1">
        <v>1</v>
      </c>
      <c r="H9262" s="1" t="s">
        <v>505</v>
      </c>
      <c r="I92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2.1275475193585913E-2</v>
      </c>
      <c r="J9262" s="1" t="str">
        <f>IFERROR(INDEX('consumption_figs'!$C:$C,MATCH(Table2[[#This Row],[item_code]],'consumption_figs'!A:A,0),1),"NA")</f>
        <v>pc/heat</v>
      </c>
      <c r="K9262" s="1">
        <f>+SUMIFS(prod!$E:$E,prod!$A:$A,Table2[[#This Row],[date]],prod!$G:$G,Table2[[#This Row],[production_line]],prod!$F:$F,Table2[[#This Row],[output_type]])</f>
        <v>33</v>
      </c>
      <c r="L9262">
        <f>+Table2[[#This Row],[cons_qty_base_uom]]/Table2[[#This Row],[Column1]]</f>
        <v>2.1275475193585913E-2</v>
      </c>
    </row>
    <row r="9263" spans="1:12" x14ac:dyDescent="0.25">
      <c r="A9263" s="2">
        <v>45505</v>
      </c>
      <c r="B9263" s="1" t="s">
        <v>62</v>
      </c>
      <c r="C9263" s="4">
        <v>0.28083627255533405</v>
      </c>
      <c r="D9263" s="4">
        <v>8.1723355313602211E-2</v>
      </c>
      <c r="E9263" s="4">
        <v>399.96701937330675</v>
      </c>
      <c r="F9263" s="1" t="s">
        <v>510</v>
      </c>
      <c r="G9263" s="1">
        <v>1</v>
      </c>
      <c r="H9263" s="1" t="s">
        <v>505</v>
      </c>
      <c r="I92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8.5101900774343653E-3</v>
      </c>
      <c r="J9263" s="1" t="str">
        <f>IFERROR(INDEX('consumption_figs'!$C:$C,MATCH(Table2[[#This Row],[item_code]],'consumption_figs'!A:A,0),1),"NA")</f>
        <v>pc/heat</v>
      </c>
      <c r="K9263" s="1">
        <f>+SUMIFS(prod!$E:$E,prod!$A:$A,Table2[[#This Row],[date]],prod!$G:$G,Table2[[#This Row],[production_line]],prod!$F:$F,Table2[[#This Row],[output_type]])</f>
        <v>33</v>
      </c>
      <c r="L9263">
        <f>+Table2[[#This Row],[cons_qty_base_uom]]/Table2[[#This Row],[Column1]]</f>
        <v>8.5101900774343653E-3</v>
      </c>
    </row>
    <row r="9264" spans="1:12" x14ac:dyDescent="0.25">
      <c r="A9264" s="2">
        <v>45505</v>
      </c>
      <c r="B9264" s="1" t="s">
        <v>84</v>
      </c>
      <c r="C9264" s="4">
        <v>0.21062720441650054</v>
      </c>
      <c r="D9264" s="4">
        <v>2.2115856463732556E-2</v>
      </c>
      <c r="E9264" s="4">
        <v>446.79085109645763</v>
      </c>
      <c r="F9264" s="1" t="s">
        <v>510</v>
      </c>
      <c r="G9264" s="1">
        <v>1</v>
      </c>
      <c r="H9264" s="1" t="s">
        <v>505</v>
      </c>
      <c r="I92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7.1341472463653404E-4</v>
      </c>
      <c r="J9264" s="1" t="str">
        <f>IFERROR(INDEX('consumption_figs'!$C:$C,MATCH(Table2[[#This Row],[item_code]],'consumption_figs'!A:A,0),1),"NA")</f>
        <v>NA</v>
      </c>
      <c r="K9264" s="1">
        <f>+SUMIFS(prod!$E:$E,prod!$A:$A,Table2[[#This Row],[date]],prod!$G:$G,Table2[[#This Row],[production_line]],prod!$F:$F,Table2[[#This Row],[output_type]])</f>
        <v>33</v>
      </c>
      <c r="L9264">
        <f>+Table2[[#This Row],[cons_qty_base_uom]]/Table2[[#This Row],[Column1]]</f>
        <v>6.382642558075774E-3</v>
      </c>
    </row>
    <row r="9265" spans="1:12" x14ac:dyDescent="0.25">
      <c r="A9265" s="2">
        <v>45505</v>
      </c>
      <c r="B9265" s="1" t="s">
        <v>85</v>
      </c>
      <c r="C9265" s="4">
        <v>0.42125440883300103</v>
      </c>
      <c r="D9265" s="4">
        <v>5.7964606655420928E-2</v>
      </c>
      <c r="E9265" s="4">
        <v>303.56013954914886</v>
      </c>
      <c r="F9265" s="1" t="s">
        <v>510</v>
      </c>
      <c r="G9265" s="1">
        <v>1</v>
      </c>
      <c r="H9265" s="1" t="s">
        <v>505</v>
      </c>
      <c r="I92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1.8698260211426107E-3</v>
      </c>
      <c r="J9265" s="1" t="str">
        <f>IFERROR(INDEX('consumption_figs'!$C:$C,MATCH(Table2[[#This Row],[item_code]],'consumption_figs'!A:A,0),1),"NA")</f>
        <v>NA</v>
      </c>
      <c r="K9265" s="1">
        <f>+SUMIFS(prod!$E:$E,prod!$A:$A,Table2[[#This Row],[date]],prod!$G:$G,Table2[[#This Row],[production_line]],prod!$F:$F,Table2[[#This Row],[output_type]])</f>
        <v>33</v>
      </c>
      <c r="L9265">
        <f>+Table2[[#This Row],[cons_qty_base_uom]]/Table2[[#This Row],[Column1]]</f>
        <v>1.2765285116151546E-2</v>
      </c>
    </row>
    <row r="9266" spans="1:12" x14ac:dyDescent="0.25">
      <c r="A9266" s="2">
        <v>45505</v>
      </c>
      <c r="B9266" s="1" t="s">
        <v>230</v>
      </c>
      <c r="C9266" s="4">
        <v>1.7552267034708378E-2</v>
      </c>
      <c r="D9266" s="4">
        <v>1.7552267034708378E-2</v>
      </c>
      <c r="E9266" s="4">
        <v>28.690058081582578</v>
      </c>
      <c r="F9266" s="1" t="s">
        <v>510</v>
      </c>
      <c r="G9266" s="1">
        <v>1</v>
      </c>
      <c r="H9266" s="1" t="s">
        <v>505</v>
      </c>
      <c r="I92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5.6620216240994771E-4</v>
      </c>
      <c r="J9266" s="1" t="str">
        <f>IFERROR(INDEX('consumption_figs'!$C:$C,MATCH(Table2[[#This Row],[item_code]],'consumption_figs'!A:A,0),1),"NA")</f>
        <v>NA</v>
      </c>
      <c r="K9266" s="1">
        <f>+SUMIFS(prod!$E:$E,prod!$A:$A,Table2[[#This Row],[date]],prod!$G:$G,Table2[[#This Row],[production_line]],prod!$F:$F,Table2[[#This Row],[output_type]])</f>
        <v>33</v>
      </c>
      <c r="L9266">
        <f>+Table2[[#This Row],[cons_qty_base_uom]]/Table2[[#This Row],[Column1]]</f>
        <v>5.3188687983964783E-4</v>
      </c>
    </row>
    <row r="9267" spans="1:12" x14ac:dyDescent="0.25">
      <c r="A9267" s="2">
        <v>45505</v>
      </c>
      <c r="B9267" s="1" t="s">
        <v>232</v>
      </c>
      <c r="C9267" s="4">
        <v>1.0531360220825025E-2</v>
      </c>
      <c r="D9267" s="4">
        <v>1.0531360220825025E-2</v>
      </c>
      <c r="E9267" s="4">
        <v>25.48589173439656</v>
      </c>
      <c r="F9267" s="1" t="s">
        <v>510</v>
      </c>
      <c r="G9267" s="1">
        <v>1</v>
      </c>
      <c r="H9267" s="1" t="s">
        <v>505</v>
      </c>
      <c r="I92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3.3972129744596854E-4</v>
      </c>
      <c r="J9267" s="1" t="str">
        <f>IFERROR(INDEX('consumption_figs'!$C:$C,MATCH(Table2[[#This Row],[item_code]],'consumption_figs'!A:A,0),1),"NA")</f>
        <v>NA</v>
      </c>
      <c r="K9267" s="1">
        <f>+SUMIFS(prod!$E:$E,prod!$A:$A,Table2[[#This Row],[date]],prod!$G:$G,Table2[[#This Row],[production_line]],prod!$F:$F,Table2[[#This Row],[output_type]])</f>
        <v>33</v>
      </c>
      <c r="L9267">
        <f>+Table2[[#This Row],[cons_qty_base_uom]]/Table2[[#This Row],[Column1]]</f>
        <v>3.1913212790378865E-4</v>
      </c>
    </row>
    <row r="9268" spans="1:12" x14ac:dyDescent="0.25">
      <c r="A9268" s="2">
        <v>45505</v>
      </c>
      <c r="B9268" s="1" t="s">
        <v>65</v>
      </c>
      <c r="C9268" s="4">
        <v>7.0209068138833514E-2</v>
      </c>
      <c r="D9268" s="4">
        <v>0.61039763839901862</v>
      </c>
      <c r="E9268" s="4">
        <v>1375.8590246894648</v>
      </c>
      <c r="F9268" s="1" t="s">
        <v>510</v>
      </c>
      <c r="G9268" s="1">
        <v>1</v>
      </c>
      <c r="H9268" s="1" t="s">
        <v>505</v>
      </c>
      <c r="I92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2.1275475193585913E-3</v>
      </c>
      <c r="J9268" s="1" t="str">
        <f>IFERROR(INDEX('consumption_figs'!$C:$C,MATCH(Table2[[#This Row],[item_code]],'consumption_figs'!A:A,0),1),"NA")</f>
        <v>pc/heat</v>
      </c>
      <c r="K9268" s="1">
        <f>+SUMIFS(prod!$E:$E,prod!$A:$A,Table2[[#This Row],[date]],prod!$G:$G,Table2[[#This Row],[production_line]],prod!$F:$F,Table2[[#This Row],[output_type]])</f>
        <v>33</v>
      </c>
      <c r="L9268">
        <f>+Table2[[#This Row],[cons_qty_base_uom]]/Table2[[#This Row],[Column1]]</f>
        <v>2.1275475193585913E-3</v>
      </c>
    </row>
    <row r="9269" spans="1:12" x14ac:dyDescent="0.25">
      <c r="A9269" s="2">
        <v>45505</v>
      </c>
      <c r="B9269" s="1" t="s">
        <v>167</v>
      </c>
      <c r="C9269" s="4">
        <v>20.69266519964572</v>
      </c>
      <c r="D9269" s="4">
        <v>8.9599240314465964E-2</v>
      </c>
      <c r="E9269" s="4">
        <v>64.054496900811714</v>
      </c>
      <c r="F9269" s="1" t="s">
        <v>510</v>
      </c>
      <c r="G9269" s="1">
        <v>1</v>
      </c>
      <c r="H9269" s="1" t="s">
        <v>505</v>
      </c>
      <c r="I92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1.4734293753406669E-2</v>
      </c>
      <c r="J9269" s="1" t="str">
        <f>IFERROR(INDEX('consumption_figs'!$C:$C,MATCH(Table2[[#This Row],[item_code]],'consumption_figs'!A:A,0),1),"NA")</f>
        <v>kg/ton</v>
      </c>
      <c r="K9269" s="1">
        <f>+SUMIFS(prod!$E:$E,prod!$A:$A,Table2[[#This Row],[date]],prod!$G:$G,Table2[[#This Row],[production_line]],prod!$F:$F,Table2[[#This Row],[output_type]])</f>
        <v>33</v>
      </c>
      <c r="L9269">
        <f>+Table2[[#This Row],[cons_qty_base_uom]]/Table2[[#This Row],[Column1]]</f>
        <v>0.62705046059532488</v>
      </c>
    </row>
    <row r="9270" spans="1:12" x14ac:dyDescent="0.25">
      <c r="A9270" s="2">
        <v>45505</v>
      </c>
      <c r="B9270" s="1" t="s">
        <v>169</v>
      </c>
      <c r="C9270" s="4">
        <v>29.745706224490725</v>
      </c>
      <c r="D9270" s="4">
        <v>0.13207093563673883</v>
      </c>
      <c r="E9270" s="4">
        <v>94.417511886704588</v>
      </c>
      <c r="F9270" s="1" t="s">
        <v>510</v>
      </c>
      <c r="G9270" s="1">
        <v>1</v>
      </c>
      <c r="H9270" s="1" t="s">
        <v>505</v>
      </c>
      <c r="I92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2.1718621219657758E-2</v>
      </c>
      <c r="J9270" s="1" t="str">
        <f>IFERROR(INDEX('consumption_figs'!$C:$C,MATCH(Table2[[#This Row],[item_code]],'consumption_figs'!A:A,0),1),"NA")</f>
        <v>kg/ton</v>
      </c>
      <c r="K9270" s="1">
        <f>+SUMIFS(prod!$E:$E,prod!$A:$A,Table2[[#This Row],[date]],prod!$G:$G,Table2[[#This Row],[production_line]],prod!$F:$F,Table2[[#This Row],[output_type]])</f>
        <v>33</v>
      </c>
      <c r="L9270">
        <f>+Table2[[#This Row],[cons_qty_base_uom]]/Table2[[#This Row],[Column1]]</f>
        <v>0.90138503710577955</v>
      </c>
    </row>
    <row r="9271" spans="1:12" x14ac:dyDescent="0.25">
      <c r="A9271" s="2">
        <v>45505</v>
      </c>
      <c r="B9271" s="1" t="s">
        <v>170</v>
      </c>
      <c r="C9271" s="4">
        <v>47.851788274180727</v>
      </c>
      <c r="D9271" s="4">
        <v>9.2832469251910618E-2</v>
      </c>
      <c r="E9271" s="4">
        <v>23.701986049397814</v>
      </c>
      <c r="F9271" s="1" t="s">
        <v>510</v>
      </c>
      <c r="G9271" s="1">
        <v>1</v>
      </c>
      <c r="H9271" s="1" t="s">
        <v>505</v>
      </c>
      <c r="I92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1.52659873790348E-2</v>
      </c>
      <c r="J9271" s="1" t="str">
        <f>IFERROR(INDEX('consumption_figs'!$C:$C,MATCH(Table2[[#This Row],[item_code]],'consumption_figs'!A:A,0),1),"NA")</f>
        <v>kg/ton</v>
      </c>
      <c r="K9271" s="1">
        <f>+SUMIFS(prod!$E:$E,prod!$A:$A,Table2[[#This Row],[date]],prod!$G:$G,Table2[[#This Row],[production_line]],prod!$F:$F,Table2[[#This Row],[output_type]])</f>
        <v>33</v>
      </c>
      <c r="L9271">
        <f>+Table2[[#This Row],[cons_qty_base_uom]]/Table2[[#This Row],[Column1]]</f>
        <v>1.4500541901266888</v>
      </c>
    </row>
    <row r="9272" spans="1:12" x14ac:dyDescent="0.25">
      <c r="A9272" s="2">
        <v>45505</v>
      </c>
      <c r="B9272" s="1" t="s">
        <v>172</v>
      </c>
      <c r="C9272" s="4">
        <v>29.875035381988511</v>
      </c>
      <c r="D9272" s="4">
        <v>0.14459517124882437</v>
      </c>
      <c r="E9272" s="4">
        <v>130.13565412394195</v>
      </c>
      <c r="F9272" s="1" t="s">
        <v>510</v>
      </c>
      <c r="G9272" s="1">
        <v>1</v>
      </c>
      <c r="H9272" s="1" t="s">
        <v>505</v>
      </c>
      <c r="I92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2.3778189647890871E-2</v>
      </c>
      <c r="J9272" s="1" t="str">
        <f>IFERROR(INDEX('consumption_figs'!$C:$C,MATCH(Table2[[#This Row],[item_code]],'consumption_figs'!A:A,0),1),"NA")</f>
        <v>kg/ton</v>
      </c>
      <c r="K9272" s="1">
        <f>+SUMIFS(prod!$E:$E,prod!$A:$A,Table2[[#This Row],[date]],prod!$G:$G,Table2[[#This Row],[production_line]],prod!$F:$F,Table2[[#This Row],[output_type]])</f>
        <v>33</v>
      </c>
      <c r="L9272">
        <f>+Table2[[#This Row],[cons_qty_base_uom]]/Table2[[#This Row],[Column1]]</f>
        <v>0.90530410248450033</v>
      </c>
    </row>
    <row r="9273" spans="1:12" x14ac:dyDescent="0.25">
      <c r="A9273" s="2">
        <v>45505</v>
      </c>
      <c r="B9273" s="1" t="s">
        <v>173</v>
      </c>
      <c r="C9273" s="4">
        <v>64.017932961403943</v>
      </c>
      <c r="D9273" s="4">
        <v>0.79958398268793529</v>
      </c>
      <c r="E9273" s="4">
        <v>1177.2897871602186</v>
      </c>
      <c r="F9273" s="1" t="s">
        <v>510</v>
      </c>
      <c r="G9273" s="1">
        <v>1</v>
      </c>
      <c r="H9273" s="1" t="s">
        <v>505</v>
      </c>
      <c r="I92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1.9399373624667862</v>
      </c>
      <c r="J9273" s="1" t="str">
        <f>IFERROR(INDEX('consumption_figs'!$C:$C,MATCH(Table2[[#This Row],[item_code]],'consumption_figs'!A:A,0),1),"NA")</f>
        <v>pc/heat</v>
      </c>
      <c r="K9273" s="1">
        <f>+SUMIFS(prod!$E:$E,prod!$A:$A,Table2[[#This Row],[date]],prod!$G:$G,Table2[[#This Row],[production_line]],prod!$F:$F,Table2[[#This Row],[output_type]])</f>
        <v>33</v>
      </c>
      <c r="L9273">
        <f>+Table2[[#This Row],[cons_qty_base_uom]]/Table2[[#This Row],[Column1]]</f>
        <v>1.9399373624667862</v>
      </c>
    </row>
    <row r="9274" spans="1:12" x14ac:dyDescent="0.25">
      <c r="A9274" s="2">
        <v>45505</v>
      </c>
      <c r="B9274" s="1" t="s">
        <v>175</v>
      </c>
      <c r="C9274" s="4">
        <v>3.2332289374446441</v>
      </c>
      <c r="D9274" s="4">
        <v>4.8013449721052967E-2</v>
      </c>
      <c r="E9274" s="4">
        <v>75.625224846830221</v>
      </c>
      <c r="F9274" s="1" t="s">
        <v>510</v>
      </c>
      <c r="G9274" s="1">
        <v>1</v>
      </c>
      <c r="H9274" s="1" t="s">
        <v>505</v>
      </c>
      <c r="I92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9.7976634468019519E-2</v>
      </c>
      <c r="J9274" s="1" t="str">
        <f>IFERROR(INDEX('consumption_figs'!$C:$C,MATCH(Table2[[#This Row],[item_code]],'consumption_figs'!A:A,0),1),"NA")</f>
        <v>pc/heat</v>
      </c>
      <c r="K9274" s="1">
        <f>+SUMIFS(prod!$E:$E,prod!$A:$A,Table2[[#This Row],[date]],prod!$G:$G,Table2[[#This Row],[production_line]],prod!$F:$F,Table2[[#This Row],[output_type]])</f>
        <v>33</v>
      </c>
      <c r="L9274">
        <f>+Table2[[#This Row],[cons_qty_base_uom]]/Table2[[#This Row],[Column1]]</f>
        <v>9.7976634468019519E-2</v>
      </c>
    </row>
    <row r="9275" spans="1:12" x14ac:dyDescent="0.25">
      <c r="A9275" s="2">
        <v>45505</v>
      </c>
      <c r="B9275" s="1" t="s">
        <v>177</v>
      </c>
      <c r="C9275" s="4">
        <v>3.8798747249335728</v>
      </c>
      <c r="D9275" s="4">
        <v>6.619066280736674E-2</v>
      </c>
      <c r="E9275" s="4">
        <v>105.92057999068653</v>
      </c>
      <c r="F9275" s="1" t="s">
        <v>510</v>
      </c>
      <c r="G9275" s="1">
        <v>1</v>
      </c>
      <c r="H9275" s="1" t="s">
        <v>505</v>
      </c>
      <c r="I92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0.11757196136162341</v>
      </c>
      <c r="J9275" s="1" t="str">
        <f>IFERROR(INDEX('consumption_figs'!$C:$C,MATCH(Table2[[#This Row],[item_code]],'consumption_figs'!A:A,0),1),"NA")</f>
        <v>pc/heat</v>
      </c>
      <c r="K9275" s="1">
        <f>+SUMIFS(prod!$E:$E,prod!$A:$A,Table2[[#This Row],[date]],prod!$G:$G,Table2[[#This Row],[production_line]],prod!$F:$F,Table2[[#This Row],[output_type]])</f>
        <v>33</v>
      </c>
      <c r="L9275">
        <f>+Table2[[#This Row],[cons_qty_base_uom]]/Table2[[#This Row],[Column1]]</f>
        <v>0.11757196136162341</v>
      </c>
    </row>
    <row r="9276" spans="1:12" x14ac:dyDescent="0.25">
      <c r="A9276" s="2">
        <v>45505</v>
      </c>
      <c r="B9276" s="1" t="s">
        <v>179</v>
      </c>
      <c r="C9276" s="4">
        <v>0.11639624174800717</v>
      </c>
      <c r="D9276" s="4">
        <v>0.76227898720769904</v>
      </c>
      <c r="E9276" s="4">
        <v>1827.4209954437126</v>
      </c>
      <c r="F9276" s="1" t="s">
        <v>510</v>
      </c>
      <c r="G9276" s="1">
        <v>1</v>
      </c>
      <c r="H9276" s="1" t="s">
        <v>505</v>
      </c>
      <c r="I92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3.5271588408487022E-3</v>
      </c>
      <c r="J9276" s="1" t="str">
        <f>IFERROR(INDEX('consumption_figs'!$C:$C,MATCH(Table2[[#This Row],[item_code]],'consumption_figs'!A:A,0),1),"NA")</f>
        <v>pc/heat</v>
      </c>
      <c r="K9276" s="1">
        <f>+SUMIFS(prod!$E:$E,prod!$A:$A,Table2[[#This Row],[date]],prod!$G:$G,Table2[[#This Row],[production_line]],prod!$F:$F,Table2[[#This Row],[output_type]])</f>
        <v>33</v>
      </c>
      <c r="L9276">
        <f>+Table2[[#This Row],[cons_qty_base_uom]]/Table2[[#This Row],[Column1]]</f>
        <v>3.5271588408487022E-3</v>
      </c>
    </row>
    <row r="9277" spans="1:12" x14ac:dyDescent="0.25">
      <c r="A9277" s="2">
        <v>45505</v>
      </c>
      <c r="B9277" s="1" t="s">
        <v>181</v>
      </c>
      <c r="C9277" s="4">
        <v>99.260128379550565</v>
      </c>
      <c r="D9277" s="4">
        <v>0.85363710406413496</v>
      </c>
      <c r="E9277" s="4">
        <v>1364.8267652188204</v>
      </c>
      <c r="F9277" s="1" t="s">
        <v>510</v>
      </c>
      <c r="G9277" s="1">
        <v>1</v>
      </c>
      <c r="H9277" s="1" t="s">
        <v>505</v>
      </c>
      <c r="I92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3.0078826781681989</v>
      </c>
      <c r="J9277" s="1" t="str">
        <f>IFERROR(INDEX('consumption_figs'!$C:$C,MATCH(Table2[[#This Row],[item_code]],'consumption_figs'!A:A,0),1),"NA")</f>
        <v>pc/heat</v>
      </c>
      <c r="K9277" s="1">
        <f>+SUMIFS(prod!$E:$E,prod!$A:$A,Table2[[#This Row],[date]],prod!$G:$G,Table2[[#This Row],[production_line]],prod!$F:$F,Table2[[#This Row],[output_type]])</f>
        <v>33</v>
      </c>
      <c r="L9277">
        <f>+Table2[[#This Row],[cons_qty_base_uom]]/Table2[[#This Row],[Column1]]</f>
        <v>3.0078826781681989</v>
      </c>
    </row>
    <row r="9278" spans="1:12" x14ac:dyDescent="0.25">
      <c r="A9278" s="2">
        <v>45505</v>
      </c>
      <c r="B9278" s="1" t="s">
        <v>183</v>
      </c>
      <c r="C9278" s="4">
        <v>274.1778138953058</v>
      </c>
      <c r="D9278" s="4">
        <v>2.4264736529734563</v>
      </c>
      <c r="E9278" s="4">
        <v>3153.0448597960167</v>
      </c>
      <c r="F9278" s="1" t="s">
        <v>510</v>
      </c>
      <c r="G9278" s="1">
        <v>1</v>
      </c>
      <c r="H9278" s="1" t="s">
        <v>505</v>
      </c>
      <c r="I92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8.3084186028880538</v>
      </c>
      <c r="J9278" s="1" t="str">
        <f>IFERROR(INDEX('consumption_figs'!$C:$C,MATCH(Table2[[#This Row],[item_code]],'consumption_figs'!A:A,0),1),"NA")</f>
        <v>pc/heat</v>
      </c>
      <c r="K9278" s="1">
        <f>+SUMIFS(prod!$E:$E,prod!$A:$A,Table2[[#This Row],[date]],prod!$G:$G,Table2[[#This Row],[production_line]],prod!$F:$F,Table2[[#This Row],[output_type]])</f>
        <v>33</v>
      </c>
      <c r="L9278">
        <f>+Table2[[#This Row],[cons_qty_base_uom]]/Table2[[#This Row],[Column1]]</f>
        <v>8.3084186028880538</v>
      </c>
    </row>
    <row r="9279" spans="1:12" x14ac:dyDescent="0.25">
      <c r="A9279" s="2">
        <v>45505</v>
      </c>
      <c r="B9279" s="1" t="s">
        <v>191</v>
      </c>
      <c r="C9279" s="4">
        <v>592.32754133985873</v>
      </c>
      <c r="D9279" s="4">
        <v>4.1285229631388152</v>
      </c>
      <c r="E9279" s="4">
        <v>6450.4469251910623</v>
      </c>
      <c r="F9279" s="1" t="s">
        <v>510</v>
      </c>
      <c r="G9279" s="1">
        <v>1</v>
      </c>
      <c r="H9279" s="1" t="s">
        <v>505</v>
      </c>
      <c r="I92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17.949319434541174</v>
      </c>
      <c r="J9279" s="1" t="str">
        <f>IFERROR(INDEX('consumption_figs'!$C:$C,MATCH(Table2[[#This Row],[item_code]],'consumption_figs'!A:A,0),1),"NA")</f>
        <v>pc/heat</v>
      </c>
      <c r="K9279" s="1">
        <f>+SUMIFS(prod!$E:$E,prod!$A:$A,Table2[[#This Row],[date]],prod!$G:$G,Table2[[#This Row],[production_line]],prod!$F:$F,Table2[[#This Row],[output_type]])</f>
        <v>33</v>
      </c>
      <c r="L9279">
        <f>+Table2[[#This Row],[cons_qty_base_uom]]/Table2[[#This Row],[Column1]]</f>
        <v>17.949319434541174</v>
      </c>
    </row>
    <row r="9280" spans="1:12" x14ac:dyDescent="0.25">
      <c r="A9280" s="2">
        <v>45505</v>
      </c>
      <c r="B9280" s="1" t="s">
        <v>193</v>
      </c>
      <c r="C9280" s="4">
        <v>136.44226116016398</v>
      </c>
      <c r="D9280" s="4">
        <v>1.1106400058437347</v>
      </c>
      <c r="E9280" s="4">
        <v>1364.4226116016398</v>
      </c>
      <c r="F9280" s="1" t="s">
        <v>510</v>
      </c>
      <c r="G9280" s="1">
        <v>1</v>
      </c>
      <c r="H9280" s="1" t="s">
        <v>505</v>
      </c>
      <c r="I92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4.1346139745504233</v>
      </c>
      <c r="J9280" s="1" t="str">
        <f>IFERROR(INDEX('consumption_figs'!$C:$C,MATCH(Table2[[#This Row],[item_code]],'consumption_figs'!A:A,0),1),"NA")</f>
        <v>pc/heat</v>
      </c>
      <c r="K9280" s="1">
        <f>+SUMIFS(prod!$E:$E,prod!$A:$A,Table2[[#This Row],[date]],prod!$G:$G,Table2[[#This Row],[production_line]],prod!$F:$F,Table2[[#This Row],[output_type]])</f>
        <v>33</v>
      </c>
      <c r="L9280">
        <f>+Table2[[#This Row],[cons_qty_base_uom]]/Table2[[#This Row],[Column1]]</f>
        <v>4.1346139745504233</v>
      </c>
    </row>
    <row r="9281" spans="1:12" x14ac:dyDescent="0.25">
      <c r="A9281" s="2">
        <v>45505</v>
      </c>
      <c r="B9281" s="1" t="s">
        <v>195</v>
      </c>
      <c r="C9281" s="4">
        <v>298.75035381988511</v>
      </c>
      <c r="D9281" s="4">
        <v>2.4318278800938646</v>
      </c>
      <c r="E9281" s="4">
        <v>2987.5035381988509</v>
      </c>
      <c r="F9281" s="1" t="s">
        <v>510</v>
      </c>
      <c r="G9281" s="1">
        <v>1</v>
      </c>
      <c r="H9281" s="1" t="s">
        <v>505</v>
      </c>
      <c r="I92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9.0530410248450028</v>
      </c>
      <c r="J9281" s="1" t="str">
        <f>IFERROR(INDEX('consumption_figs'!$C:$C,MATCH(Table2[[#This Row],[item_code]],'consumption_figs'!A:A,0),1),"NA")</f>
        <v>pc/heat</v>
      </c>
      <c r="K9281" s="1">
        <f>+SUMIFS(prod!$E:$E,prod!$A:$A,Table2[[#This Row],[date]],prod!$G:$G,Table2[[#This Row],[production_line]],prod!$F:$F,Table2[[#This Row],[output_type]])</f>
        <v>33</v>
      </c>
      <c r="L9281">
        <f>+Table2[[#This Row],[cons_qty_base_uom]]/Table2[[#This Row],[Column1]]</f>
        <v>9.0530410248450028</v>
      </c>
    </row>
    <row r="9282" spans="1:12" x14ac:dyDescent="0.25">
      <c r="A9282" s="2">
        <v>45505</v>
      </c>
      <c r="B9282" s="1" t="s">
        <v>189</v>
      </c>
      <c r="C9282" s="4">
        <v>235.37906664597008</v>
      </c>
      <c r="D9282" s="4">
        <v>1.6452996758553311</v>
      </c>
      <c r="E9282" s="4">
        <v>2563.2780357746142</v>
      </c>
      <c r="F9282" s="1" t="s">
        <v>510</v>
      </c>
      <c r="G9282" s="1">
        <v>1</v>
      </c>
      <c r="H9282" s="1" t="s">
        <v>505</v>
      </c>
      <c r="I92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7.1326989892718204</v>
      </c>
      <c r="J9282" s="1" t="str">
        <f>IFERROR(INDEX('consumption_figs'!$C:$C,MATCH(Table2[[#This Row],[item_code]],'consumption_figs'!A:A,0),1),"NA")</f>
        <v>pc/heat</v>
      </c>
      <c r="K9282" s="1">
        <f>+SUMIFS(prod!$E:$E,prod!$A:$A,Table2[[#This Row],[date]],prod!$G:$G,Table2[[#This Row],[production_line]],prod!$F:$F,Table2[[#This Row],[output_type]])</f>
        <v>33</v>
      </c>
      <c r="L9282">
        <f>+Table2[[#This Row],[cons_qty_base_uom]]/Table2[[#This Row],[Column1]]</f>
        <v>7.1326989892718204</v>
      </c>
    </row>
    <row r="9283" spans="1:12" x14ac:dyDescent="0.25">
      <c r="A9283" s="2">
        <v>45505</v>
      </c>
      <c r="B9283" s="1" t="s">
        <v>199</v>
      </c>
      <c r="C9283" s="4">
        <v>122.86269962289647</v>
      </c>
      <c r="D9283" s="4">
        <v>1.1426231064929373</v>
      </c>
      <c r="E9283" s="4">
        <v>1616.8731270373175</v>
      </c>
      <c r="F9283" s="1" t="s">
        <v>510</v>
      </c>
      <c r="G9283" s="1">
        <v>1</v>
      </c>
      <c r="H9283" s="1" t="s">
        <v>505</v>
      </c>
      <c r="I92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3.7231121097847417</v>
      </c>
      <c r="J9283" s="1" t="str">
        <f>IFERROR(INDEX('consumption_figs'!$C:$C,MATCH(Table2[[#This Row],[item_code]],'consumption_figs'!A:A,0),1),"NA")</f>
        <v>pc/heat</v>
      </c>
      <c r="K9283" s="1">
        <f>+SUMIFS(prod!$E:$E,prod!$A:$A,Table2[[#This Row],[date]],prod!$G:$G,Table2[[#This Row],[production_line]],prod!$F:$F,Table2[[#This Row],[output_type]])</f>
        <v>33</v>
      </c>
      <c r="L9283">
        <f>+Table2[[#This Row],[cons_qty_base_uom]]/Table2[[#This Row],[Column1]]</f>
        <v>3.7231121097847417</v>
      </c>
    </row>
    <row r="9284" spans="1:12" x14ac:dyDescent="0.25">
      <c r="A9284" s="2">
        <v>45505</v>
      </c>
      <c r="B9284" s="1" t="s">
        <v>197</v>
      </c>
      <c r="C9284" s="4">
        <v>136.44226116016398</v>
      </c>
      <c r="D9284" s="4">
        <v>1.2689130287895249</v>
      </c>
      <c r="E9284" s="4">
        <v>1795.580156867758</v>
      </c>
      <c r="F9284" s="1" t="s">
        <v>510</v>
      </c>
      <c r="G9284" s="1">
        <v>1</v>
      </c>
      <c r="H9284" s="1" t="s">
        <v>505</v>
      </c>
      <c r="I92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4.1346139745504233</v>
      </c>
      <c r="J9284" s="1" t="str">
        <f>IFERROR(INDEX('consumption_figs'!$C:$C,MATCH(Table2[[#This Row],[item_code]],'consumption_figs'!A:A,0),1),"NA")</f>
        <v>pc/heat</v>
      </c>
      <c r="K9284" s="1">
        <f>+SUMIFS(prod!$E:$E,prod!$A:$A,Table2[[#This Row],[date]],prod!$G:$G,Table2[[#This Row],[production_line]],prod!$F:$F,Table2[[#This Row],[output_type]])</f>
        <v>33</v>
      </c>
      <c r="L9284">
        <f>+Table2[[#This Row],[cons_qty_base_uom]]/Table2[[#This Row],[Column1]]</f>
        <v>4.1346139745504233</v>
      </c>
    </row>
    <row r="9285" spans="1:12" x14ac:dyDescent="0.25">
      <c r="A9285" s="2">
        <v>45505</v>
      </c>
      <c r="B9285" s="1" t="s">
        <v>578</v>
      </c>
      <c r="C9285" s="4">
        <v>6.7897807686337526</v>
      </c>
      <c r="D9285" s="4">
        <v>7.2990143262812834E-2</v>
      </c>
      <c r="E9285" s="4">
        <v>83.556980281727377</v>
      </c>
      <c r="F9285" s="1" t="s">
        <v>510</v>
      </c>
      <c r="G9285" s="1">
        <v>1</v>
      </c>
      <c r="H9285" s="1" t="s">
        <v>505</v>
      </c>
      <c r="I92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2.3545207504133171E-3</v>
      </c>
      <c r="J9285" s="1" t="str">
        <f>IFERROR(INDEX('consumption_figs'!$C:$C,MATCH(Table2[[#This Row],[item_code]],'consumption_figs'!A:A,0),1),"NA")</f>
        <v>NA</v>
      </c>
      <c r="K9285" s="1">
        <f>+SUMIFS(prod!$E:$E,prod!$A:$A,Table2[[#This Row],[date]],prod!$G:$G,Table2[[#This Row],[production_line]],prod!$F:$F,Table2[[#This Row],[output_type]])</f>
        <v>33</v>
      </c>
      <c r="L9285">
        <f>+Table2[[#This Row],[cons_qty_base_uom]]/Table2[[#This Row],[Column1]]</f>
        <v>0.20575093238284098</v>
      </c>
    </row>
    <row r="9286" spans="1:12" x14ac:dyDescent="0.25">
      <c r="A9286" s="2">
        <v>45505</v>
      </c>
      <c r="B9286" s="1" t="s">
        <v>264</v>
      </c>
      <c r="C9286" s="4">
        <v>0.19526710230898542</v>
      </c>
      <c r="D9286" s="4">
        <v>0.19526710230898542</v>
      </c>
      <c r="E9286" s="4">
        <v>123.60407576158777</v>
      </c>
      <c r="F9286" s="1" t="s">
        <v>510</v>
      </c>
      <c r="G9286" s="1">
        <v>1</v>
      </c>
      <c r="H9286" s="1" t="s">
        <v>505</v>
      </c>
      <c r="I92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3.2111018304388325E-2</v>
      </c>
      <c r="J9286" s="1" t="str">
        <f>IFERROR(INDEX('consumption_figs'!$C:$C,MATCH(Table2[[#This Row],[item_code]],'consumption_figs'!A:A,0),1),"NA")</f>
        <v>kg/ton</v>
      </c>
      <c r="K9286" s="1">
        <f>+SUMIFS(prod!$E:$E,prod!$A:$A,Table2[[#This Row],[date]],prod!$G:$G,Table2[[#This Row],[production_line]],prod!$F:$F,Table2[[#This Row],[output_type]])</f>
        <v>33</v>
      </c>
      <c r="L9286">
        <f>+Table2[[#This Row],[cons_qty_base_uom]]/Table2[[#This Row],[Column1]]</f>
        <v>5.9171849184541034E-3</v>
      </c>
    </row>
    <row r="9287" spans="1:12" x14ac:dyDescent="0.25">
      <c r="A9287" s="2">
        <v>45505</v>
      </c>
      <c r="B9287" s="1" t="s">
        <v>162</v>
      </c>
      <c r="C9287" s="4">
        <v>5.3024954574092176</v>
      </c>
      <c r="D9287" s="4">
        <v>0.15324211871912635</v>
      </c>
      <c r="E9287" s="4">
        <v>991.56665053552365</v>
      </c>
      <c r="F9287" s="1" t="s">
        <v>510</v>
      </c>
      <c r="G9287" s="1">
        <v>1</v>
      </c>
      <c r="H9287" s="1" t="s">
        <v>505</v>
      </c>
      <c r="I92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0.16068168052755205</v>
      </c>
      <c r="J9287" s="1" t="str">
        <f>IFERROR(INDEX('consumption_figs'!$C:$C,MATCH(Table2[[#This Row],[item_code]],'consumption_figs'!A:A,0),1),"NA")</f>
        <v>pc/heat</v>
      </c>
      <c r="K9287" s="1">
        <f>+SUMIFS(prod!$E:$E,prod!$A:$A,Table2[[#This Row],[date]],prod!$G:$G,Table2[[#This Row],[production_line]],prod!$F:$F,Table2[[#This Row],[output_type]])</f>
        <v>33</v>
      </c>
      <c r="L9287">
        <f>+Table2[[#This Row],[cons_qty_base_uom]]/Table2[[#This Row],[Column1]]</f>
        <v>0.16068168052755205</v>
      </c>
    </row>
    <row r="9288" spans="1:12" x14ac:dyDescent="0.25">
      <c r="A9288" s="2">
        <v>45505</v>
      </c>
      <c r="B9288" s="1" t="s">
        <v>61</v>
      </c>
      <c r="C9288" s="4">
        <v>4.72051424866918</v>
      </c>
      <c r="D9288" s="4">
        <v>1.6521799870342132E-2</v>
      </c>
      <c r="E9288" s="4">
        <v>42.484628238022623</v>
      </c>
      <c r="F9288" s="1" t="s">
        <v>510</v>
      </c>
      <c r="G9288" s="1">
        <v>1</v>
      </c>
      <c r="H9288" s="1" t="s">
        <v>505</v>
      </c>
      <c r="I92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0.14304588632330847</v>
      </c>
      <c r="J9288" s="1" t="str">
        <f>IFERROR(INDEX('consumption_figs'!$C:$C,MATCH(Table2[[#This Row],[item_code]],'consumption_figs'!A:A,0),1),"NA")</f>
        <v>pc/heat</v>
      </c>
      <c r="K9288" s="1">
        <f>+SUMIFS(prod!$E:$E,prod!$A:$A,Table2[[#This Row],[date]],prod!$G:$G,Table2[[#This Row],[production_line]],prod!$F:$F,Table2[[#This Row],[output_type]])</f>
        <v>33</v>
      </c>
      <c r="L9288">
        <f>+Table2[[#This Row],[cons_qty_base_uom]]/Table2[[#This Row],[Column1]]</f>
        <v>0.14304588632330847</v>
      </c>
    </row>
    <row r="9289" spans="1:12" x14ac:dyDescent="0.25">
      <c r="A9289" s="2">
        <v>45505</v>
      </c>
      <c r="B9289" s="1" t="s">
        <v>163</v>
      </c>
      <c r="C9289" s="4">
        <v>1.5519498899734294</v>
      </c>
      <c r="D9289" s="4">
        <v>0.21416908481633326</v>
      </c>
      <c r="E9289" s="4">
        <v>648.7150540088935</v>
      </c>
      <c r="F9289" s="1" t="s">
        <v>510</v>
      </c>
      <c r="G9289" s="1">
        <v>1</v>
      </c>
      <c r="H9289" s="1" t="s">
        <v>505</v>
      </c>
      <c r="I92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4.7028784544649378E-2</v>
      </c>
      <c r="J9289" s="1" t="str">
        <f>IFERROR(INDEX('consumption_figs'!$C:$C,MATCH(Table2[[#This Row],[item_code]],'consumption_figs'!A:A,0),1),"NA")</f>
        <v>pc/heat</v>
      </c>
      <c r="K9289" s="1">
        <f>+SUMIFS(prod!$E:$E,prod!$A:$A,Table2[[#This Row],[date]],prod!$G:$G,Table2[[#This Row],[production_line]],prod!$F:$F,Table2[[#This Row],[output_type]])</f>
        <v>33</v>
      </c>
      <c r="L9289">
        <f>+Table2[[#This Row],[cons_qty_base_uom]]/Table2[[#This Row],[Column1]]</f>
        <v>4.7028784544649378E-2</v>
      </c>
    </row>
    <row r="9290" spans="1:12" x14ac:dyDescent="0.25">
      <c r="A9290" s="2">
        <v>45505</v>
      </c>
      <c r="B9290" s="1" t="e">
        <f>+#REF!</f>
        <v>#REF!</v>
      </c>
      <c r="C9290" s="4">
        <v>13.320903222271935</v>
      </c>
      <c r="D9290" s="4">
        <v>0.1595844206028178</v>
      </c>
      <c r="E9290" s="4">
        <v>1092.3140642262988</v>
      </c>
      <c r="F9290" s="1" t="s">
        <v>510</v>
      </c>
      <c r="G9290" s="1">
        <v>1</v>
      </c>
      <c r="H9290" s="1" t="s">
        <v>505</v>
      </c>
      <c r="I92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5.1478845355747678E-3</v>
      </c>
      <c r="J9290" s="1" t="str">
        <f>IFERROR(INDEX('consumption_figs'!$C:$C,MATCH(Table2[[#This Row],[item_code]],'consumption_figs'!A:A,0),1),"NA")</f>
        <v>NA</v>
      </c>
      <c r="K9290" s="1">
        <f>+SUMIFS(prod!$E:$E,prod!$A:$A,Table2[[#This Row],[date]],prod!$G:$G,Table2[[#This Row],[production_line]],prod!$F:$F,Table2[[#This Row],[output_type]])</f>
        <v>33</v>
      </c>
      <c r="L9290">
        <f>+Table2[[#This Row],[cons_qty_base_uom]]/Table2[[#This Row],[Column1]]</f>
        <v>0.40366373400824046</v>
      </c>
    </row>
    <row r="9291" spans="1:12" x14ac:dyDescent="0.25">
      <c r="A9291" s="2">
        <v>45505</v>
      </c>
      <c r="B9291" s="1" t="s">
        <v>160</v>
      </c>
      <c r="C9291" s="4">
        <v>2.9745706224490722</v>
      </c>
      <c r="D9291" s="4">
        <v>3.7301115605511359E-2</v>
      </c>
      <c r="E9291" s="4">
        <v>208.21994357143507</v>
      </c>
      <c r="F9291" s="1" t="s">
        <v>510</v>
      </c>
      <c r="G9291" s="1">
        <v>1</v>
      </c>
      <c r="H9291" s="1" t="s">
        <v>505</v>
      </c>
      <c r="I92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9.0138503710577952E-2</v>
      </c>
      <c r="J9291" s="1" t="str">
        <f>IFERROR(INDEX('consumption_figs'!$C:$C,MATCH(Table2[[#This Row],[item_code]],'consumption_figs'!A:A,0),1),"NA")</f>
        <v>pc/heat</v>
      </c>
      <c r="K9291" s="1">
        <f>+SUMIFS(prod!$E:$E,prod!$A:$A,Table2[[#This Row],[date]],prod!$G:$G,Table2[[#This Row],[production_line]],prod!$F:$F,Table2[[#This Row],[output_type]])</f>
        <v>33</v>
      </c>
      <c r="L9291">
        <f>+Table2[[#This Row],[cons_qty_base_uom]]/Table2[[#This Row],[Column1]]</f>
        <v>9.0138503710577952E-2</v>
      </c>
    </row>
    <row r="9292" spans="1:12" x14ac:dyDescent="0.25">
      <c r="A9292" s="2">
        <v>45505</v>
      </c>
      <c r="B9292" s="1" t="e">
        <f>+#REF!</f>
        <v>#REF!</v>
      </c>
      <c r="C9292" s="4">
        <v>25.801166920808264</v>
      </c>
      <c r="D9292" s="4">
        <v>0.29413330289721423</v>
      </c>
      <c r="E9292" s="4">
        <v>6243.8823948355994</v>
      </c>
      <c r="F9292" s="1" t="s">
        <v>510</v>
      </c>
      <c r="G9292" s="1">
        <v>1</v>
      </c>
      <c r="H9292" s="1" t="s">
        <v>505</v>
      </c>
      <c r="I92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9.4881710612004597E-3</v>
      </c>
      <c r="J9292" s="1" t="str">
        <f>IFERROR(INDEX('consumption_figs'!$C:$C,MATCH(Table2[[#This Row],[item_code]],'consumption_figs'!A:A,0),1),"NA")</f>
        <v>NA</v>
      </c>
      <c r="K9292" s="1">
        <f>+SUMIFS(prod!$E:$E,prod!$A:$A,Table2[[#This Row],[date]],prod!$G:$G,Table2[[#This Row],[production_line]],prod!$F:$F,Table2[[#This Row],[output_type]])</f>
        <v>33</v>
      </c>
      <c r="L9292">
        <f>+Table2[[#This Row],[cons_qty_base_uom]]/Table2[[#This Row],[Column1]]</f>
        <v>0.78185354305479582</v>
      </c>
    </row>
    <row r="9293" spans="1:12" x14ac:dyDescent="0.25">
      <c r="A9293" s="2">
        <v>45505</v>
      </c>
      <c r="B9293" s="1" t="s">
        <v>161</v>
      </c>
      <c r="C9293" s="4">
        <v>0.7759749449867146</v>
      </c>
      <c r="D9293" s="4">
        <v>0.1125163670230736</v>
      </c>
      <c r="E9293" s="4">
        <v>329.01337667436701</v>
      </c>
      <c r="F9293" s="1" t="s">
        <v>510</v>
      </c>
      <c r="G9293" s="1">
        <v>1</v>
      </c>
      <c r="H9293" s="1" t="s">
        <v>505</v>
      </c>
      <c r="I92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2.3514392272324686E-2</v>
      </c>
      <c r="J9293" s="1" t="str">
        <f>IFERROR(INDEX('consumption_figs'!$C:$C,MATCH(Table2[[#This Row],[item_code]],'consumption_figs'!A:A,0),1),"NA")</f>
        <v>pc/heat</v>
      </c>
      <c r="K9293" s="1">
        <f>+SUMIFS(prod!$E:$E,prod!$A:$A,Table2[[#This Row],[date]],prod!$G:$G,Table2[[#This Row],[production_line]],prod!$F:$F,Table2[[#This Row],[output_type]])</f>
        <v>33</v>
      </c>
      <c r="L9293">
        <f>+Table2[[#This Row],[cons_qty_base_uom]]/Table2[[#This Row],[Column1]]</f>
        <v>2.3514392272324686E-2</v>
      </c>
    </row>
    <row r="9294" spans="1:12" x14ac:dyDescent="0.25">
      <c r="A9294" s="2">
        <v>45505</v>
      </c>
      <c r="B9294" s="1" t="s">
        <v>204</v>
      </c>
      <c r="C9294" s="4">
        <v>0.1111111111111111</v>
      </c>
      <c r="D9294" s="4">
        <v>5.5555555555555558E-3</v>
      </c>
      <c r="E9294" s="4">
        <v>17.222222222222221</v>
      </c>
      <c r="F9294" s="1" t="s">
        <v>510</v>
      </c>
      <c r="G9294" s="1">
        <v>1</v>
      </c>
      <c r="H9294" s="1" t="s">
        <v>505</v>
      </c>
      <c r="I92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3.3670033670033669E-3</v>
      </c>
      <c r="J9294" s="1" t="str">
        <f>IFERROR(INDEX('consumption_figs'!$C:$C,MATCH(Table2[[#This Row],[item_code]],'consumption_figs'!A:A,0),1),"NA")</f>
        <v>pc/heat</v>
      </c>
      <c r="K9294" s="1">
        <f>+SUMIFS(prod!$E:$E,prod!$A:$A,Table2[[#This Row],[date]],prod!$G:$G,Table2[[#This Row],[production_line]],prod!$F:$F,Table2[[#This Row],[output_type]])</f>
        <v>33</v>
      </c>
      <c r="L9294">
        <f>+Table2[[#This Row],[cons_qty_base_uom]]/Table2[[#This Row],[Column1]]</f>
        <v>3.3670033670033669E-3</v>
      </c>
    </row>
    <row r="9295" spans="1:12" x14ac:dyDescent="0.25">
      <c r="A9295" s="2">
        <v>45505</v>
      </c>
      <c r="B9295" s="1" t="s">
        <v>285</v>
      </c>
      <c r="C9295" s="4">
        <v>0.32000000000000017</v>
      </c>
      <c r="D9295" s="4">
        <v>0.32000000000000017</v>
      </c>
      <c r="E9295" s="4">
        <v>348.41600000000017</v>
      </c>
      <c r="F9295" s="1" t="s">
        <v>510</v>
      </c>
      <c r="G9295" s="1">
        <v>1</v>
      </c>
      <c r="H9295" s="1" t="s">
        <v>505</v>
      </c>
      <c r="I92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5.2622923861207066E-2</v>
      </c>
      <c r="J9295" s="1" t="str">
        <f>IFERROR(INDEX('consumption_figs'!$C:$C,MATCH(Table2[[#This Row],[item_code]],'consumption_figs'!A:A,0),1),"NA")</f>
        <v>kg/ton</v>
      </c>
      <c r="K9295" s="1">
        <f>+SUMIFS(prod!$E:$E,prod!$A:$A,Table2[[#This Row],[date]],prod!$G:$G,Table2[[#This Row],[production_line]],prod!$F:$F,Table2[[#This Row],[output_type]])</f>
        <v>33</v>
      </c>
      <c r="L9295">
        <f>+Table2[[#This Row],[cons_qty_base_uom]]/Table2[[#This Row],[Column1]]</f>
        <v>9.6969696969697022E-3</v>
      </c>
    </row>
    <row r="9296" spans="1:12" x14ac:dyDescent="0.25">
      <c r="A9296" s="2">
        <v>45505</v>
      </c>
      <c r="B9296" s="1" t="s">
        <v>288</v>
      </c>
      <c r="C9296" s="4">
        <v>0.56666666666666665</v>
      </c>
      <c r="D9296" s="4">
        <v>0.56666666666666665</v>
      </c>
      <c r="E9296" s="4">
        <v>486.2</v>
      </c>
      <c r="F9296" s="1" t="s">
        <v>510</v>
      </c>
      <c r="G9296" s="1">
        <v>1</v>
      </c>
      <c r="H9296" s="1" t="s">
        <v>505</v>
      </c>
      <c r="I92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9.3186427670887459E-2</v>
      </c>
      <c r="J9296" s="1" t="str">
        <f>IFERROR(INDEX('consumption_figs'!$C:$C,MATCH(Table2[[#This Row],[item_code]],'consumption_figs'!A:A,0),1),"NA")</f>
        <v>kg/ton</v>
      </c>
      <c r="K9296" s="1">
        <f>+SUMIFS(prod!$E:$E,prod!$A:$A,Table2[[#This Row],[date]],prod!$G:$G,Table2[[#This Row],[production_line]],prod!$F:$F,Table2[[#This Row],[output_type]])</f>
        <v>33</v>
      </c>
      <c r="L9296">
        <f>+Table2[[#This Row],[cons_qty_base_uom]]/Table2[[#This Row],[Column1]]</f>
        <v>1.7171717171717171E-2</v>
      </c>
    </row>
    <row r="9297" spans="1:12" x14ac:dyDescent="0.25">
      <c r="A9297" s="2">
        <v>45505</v>
      </c>
      <c r="B9297" s="1" t="s">
        <v>205</v>
      </c>
      <c r="C9297" s="4">
        <v>0.79999999999999993</v>
      </c>
      <c r="D9297" s="4">
        <v>2.9488E-2</v>
      </c>
      <c r="E9297" s="4">
        <v>55.199999999999996</v>
      </c>
      <c r="F9297" s="1" t="s">
        <v>510</v>
      </c>
      <c r="G9297" s="1">
        <v>1</v>
      </c>
      <c r="H9297" s="1" t="s">
        <v>505</v>
      </c>
      <c r="I92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2.4242424242424239E-2</v>
      </c>
      <c r="J9297" s="1" t="str">
        <f>IFERROR(INDEX('consumption_figs'!$C:$C,MATCH(Table2[[#This Row],[item_code]],'consumption_figs'!A:A,0),1),"NA")</f>
        <v>pc/heat</v>
      </c>
      <c r="K9297" s="1">
        <f>+SUMIFS(prod!$E:$E,prod!$A:$A,Table2[[#This Row],[date]],prod!$G:$G,Table2[[#This Row],[production_line]],prod!$F:$F,Table2[[#This Row],[output_type]])</f>
        <v>33</v>
      </c>
      <c r="L9297">
        <f>+Table2[[#This Row],[cons_qty_base_uom]]/Table2[[#This Row],[Column1]]</f>
        <v>2.4242424242424239E-2</v>
      </c>
    </row>
    <row r="9298" spans="1:12" x14ac:dyDescent="0.25">
      <c r="A9298" s="2">
        <v>45505</v>
      </c>
      <c r="B9298" s="1" t="s">
        <v>292</v>
      </c>
      <c r="C9298" s="4">
        <v>4.5944444436363634</v>
      </c>
      <c r="D9298" s="4">
        <v>4.5944444436363634</v>
      </c>
      <c r="E9298" s="4">
        <v>2726.2514439649453</v>
      </c>
      <c r="F9298" s="1" t="s">
        <v>510</v>
      </c>
      <c r="G9298" s="1">
        <v>1</v>
      </c>
      <c r="H9298" s="1" t="s">
        <v>505</v>
      </c>
      <c r="I92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0.75554093794381905</v>
      </c>
      <c r="J9298" s="1" t="str">
        <f>IFERROR(INDEX('consumption_figs'!$C:$C,MATCH(Table2[[#This Row],[item_code]],'consumption_figs'!A:A,0),1),"NA")</f>
        <v>kg/ton</v>
      </c>
      <c r="K9298" s="1">
        <f>+SUMIFS(prod!$E:$E,prod!$A:$A,Table2[[#This Row],[date]],prod!$G:$G,Table2[[#This Row],[production_line]],prod!$F:$F,Table2[[#This Row],[output_type]])</f>
        <v>33</v>
      </c>
      <c r="L9298">
        <f>+Table2[[#This Row],[cons_qty_base_uom]]/Table2[[#This Row],[Column1]]</f>
        <v>0.13922558920110192</v>
      </c>
    </row>
    <row r="9299" spans="1:12" x14ac:dyDescent="0.25">
      <c r="A9299" s="2">
        <v>45505</v>
      </c>
      <c r="B9299" s="1" t="s">
        <v>201</v>
      </c>
      <c r="C9299" s="4">
        <v>62.61063967414929</v>
      </c>
      <c r="D9299" s="4">
        <v>0.11983676433632172</v>
      </c>
      <c r="E9299" s="4">
        <v>131.48234331571351</v>
      </c>
      <c r="F9299" s="1" t="s">
        <v>510</v>
      </c>
      <c r="G9299" s="1">
        <v>1</v>
      </c>
      <c r="H9299" s="1" t="s">
        <v>505</v>
      </c>
      <c r="I92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1.8972921113378574</v>
      </c>
      <c r="J9299" s="1" t="str">
        <f>IFERROR(INDEX('consumption_figs'!$C:$C,MATCH(Table2[[#This Row],[item_code]],'consumption_figs'!A:A,0),1),"NA")</f>
        <v>pc/heat</v>
      </c>
      <c r="K9299" s="1">
        <f>+SUMIFS(prod!$E:$E,prod!$A:$A,Table2[[#This Row],[date]],prod!$G:$G,Table2[[#This Row],[production_line]],prod!$F:$F,Table2[[#This Row],[output_type]])</f>
        <v>33</v>
      </c>
      <c r="L9299">
        <f>+Table2[[#This Row],[cons_qty_base_uom]]/Table2[[#This Row],[Column1]]</f>
        <v>1.8972921113378574</v>
      </c>
    </row>
    <row r="9300" spans="1:12" x14ac:dyDescent="0.25">
      <c r="A9300" s="2">
        <v>45505</v>
      </c>
      <c r="B9300" s="1" t="s">
        <v>565</v>
      </c>
      <c r="C9300" s="4">
        <v>3.1134252515560576</v>
      </c>
      <c r="D9300" s="4">
        <v>2.101562044800339E-2</v>
      </c>
      <c r="E9300" s="4">
        <v>158.15529646105588</v>
      </c>
      <c r="F9300" s="1" t="s">
        <v>510</v>
      </c>
      <c r="G9300" s="1">
        <v>1</v>
      </c>
      <c r="H9300" s="1" t="s">
        <v>505</v>
      </c>
      <c r="I93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6.779232402581739E-4</v>
      </c>
      <c r="J9300" s="1" t="str">
        <f>IFERROR(INDEX('consumption_figs'!$C:$C,MATCH(Table2[[#This Row],[item_code]],'consumption_figs'!A:A,0),1),"NA")</f>
        <v>NA</v>
      </c>
      <c r="K9300" s="1">
        <f>+SUMIFS(prod!$E:$E,prod!$A:$A,Table2[[#This Row],[date]],prod!$G:$G,Table2[[#This Row],[production_line]],prod!$F:$F,Table2[[#This Row],[output_type]])</f>
        <v>33</v>
      </c>
      <c r="L9300">
        <f>+Table2[[#This Row],[cons_qty_base_uom]]/Table2[[#This Row],[Column1]]</f>
        <v>9.4346219744122953E-2</v>
      </c>
    </row>
    <row r="9301" spans="1:12" x14ac:dyDescent="0.25">
      <c r="A9301" s="2">
        <v>45505</v>
      </c>
      <c r="B9301" s="1" t="s">
        <v>579</v>
      </c>
      <c r="C9301" s="4">
        <v>4.5161772879714244</v>
      </c>
      <c r="D9301" s="4">
        <v>2.4387357355045696E-2</v>
      </c>
      <c r="E9301" s="4">
        <v>199.48876381136526</v>
      </c>
      <c r="F9301" s="1" t="s">
        <v>510</v>
      </c>
      <c r="G9301" s="1">
        <v>1</v>
      </c>
      <c r="H9301" s="1" t="s">
        <v>505</v>
      </c>
      <c r="I93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7.866889469369579E-4</v>
      </c>
      <c r="J9301" s="1" t="str">
        <f>IFERROR(INDEX('consumption_figs'!$C:$C,MATCH(Table2[[#This Row],[item_code]],'consumption_figs'!A:A,0),1),"NA")</f>
        <v>NA</v>
      </c>
      <c r="K9301" s="1">
        <f>+SUMIFS(prod!$E:$E,prod!$A:$A,Table2[[#This Row],[date]],prod!$G:$G,Table2[[#This Row],[production_line]],prod!$F:$F,Table2[[#This Row],[output_type]])</f>
        <v>33</v>
      </c>
      <c r="L9301">
        <f>+Table2[[#This Row],[cons_qty_base_uom]]/Table2[[#This Row],[Column1]]</f>
        <v>0.13685385721125529</v>
      </c>
    </row>
    <row r="9302" spans="1:12" x14ac:dyDescent="0.25">
      <c r="A9302" s="2">
        <v>45505</v>
      </c>
      <c r="B9302" s="1" t="s">
        <v>59</v>
      </c>
      <c r="C9302" s="4">
        <v>0.58162889314783495</v>
      </c>
      <c r="D9302" s="4">
        <v>5.2346600383305145E-3</v>
      </c>
      <c r="E9302" s="4">
        <v>20.589662817433357</v>
      </c>
      <c r="F9302" s="1" t="s">
        <v>510</v>
      </c>
      <c r="G9302" s="1">
        <v>1</v>
      </c>
      <c r="H9302" s="1" t="s">
        <v>505</v>
      </c>
      <c r="I93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1.7625117974176818E-2</v>
      </c>
      <c r="J9302" s="1" t="str">
        <f>IFERROR(INDEX('consumption_figs'!$C:$C,MATCH(Table2[[#This Row],[item_code]],'consumption_figs'!A:A,0),1),"NA")</f>
        <v>pc/heat</v>
      </c>
      <c r="K9302" s="1">
        <f>+SUMIFS(prod!$E:$E,prod!$A:$A,Table2[[#This Row],[date]],prod!$G:$G,Table2[[#This Row],[production_line]],prod!$F:$F,Table2[[#This Row],[output_type]])</f>
        <v>33</v>
      </c>
      <c r="L9302">
        <f>+Table2[[#This Row],[cons_qty_base_uom]]/Table2[[#This Row],[Column1]]</f>
        <v>1.7625117974176818E-2</v>
      </c>
    </row>
    <row r="9303" spans="1:12" x14ac:dyDescent="0.25">
      <c r="A9303" s="2">
        <v>45505</v>
      </c>
      <c r="B9303" s="1" t="s">
        <v>60</v>
      </c>
      <c r="C9303" s="4">
        <v>39.653405126961218</v>
      </c>
      <c r="D9303" s="4">
        <v>0.5573048170163637</v>
      </c>
      <c r="E9303" s="4">
        <v>1160.2586340148853</v>
      </c>
      <c r="F9303" s="1" t="s">
        <v>510</v>
      </c>
      <c r="G9303" s="1">
        <v>1</v>
      </c>
      <c r="H9303" s="1" t="s">
        <v>505</v>
      </c>
      <c r="I93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1.201618337180643</v>
      </c>
      <c r="J9303" s="1" t="str">
        <f>IFERROR(INDEX('consumption_figs'!$C:$C,MATCH(Table2[[#This Row],[item_code]],'consumption_figs'!A:A,0),1),"NA")</f>
        <v>pc/heat</v>
      </c>
      <c r="K9303" s="1">
        <f>+SUMIFS(prod!$E:$E,prod!$A:$A,Table2[[#This Row],[date]],prod!$G:$G,Table2[[#This Row],[production_line]],prod!$F:$F,Table2[[#This Row],[output_type]])</f>
        <v>33</v>
      </c>
      <c r="L9303">
        <f>+Table2[[#This Row],[cons_qty_base_uom]]/Table2[[#This Row],[Column1]]</f>
        <v>1.201618337180643</v>
      </c>
    </row>
    <row r="9304" spans="1:12" x14ac:dyDescent="0.25">
      <c r="A9304" s="2">
        <v>45505</v>
      </c>
      <c r="B9304" s="1" t="s">
        <v>259</v>
      </c>
      <c r="C9304" s="4">
        <v>7.5980880029949141E-2</v>
      </c>
      <c r="D9304" s="4">
        <v>7.5980880029949141E-2</v>
      </c>
      <c r="E9304" s="4">
        <v>235.10003898866862</v>
      </c>
      <c r="F9304" s="1" t="s">
        <v>510</v>
      </c>
      <c r="G9304" s="1">
        <v>1</v>
      </c>
      <c r="H9304" s="1" t="s">
        <v>505</v>
      </c>
      <c r="I93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1.2494800202261002E-2</v>
      </c>
      <c r="J9304" s="1" t="str">
        <f>IFERROR(INDEX('consumption_figs'!$C:$C,MATCH(Table2[[#This Row],[item_code]],'consumption_figs'!A:A,0),1),"NA")</f>
        <v>kg/ton</v>
      </c>
      <c r="K9304" s="1">
        <f>+SUMIFS(prod!$E:$E,prod!$A:$A,Table2[[#This Row],[date]],prod!$G:$G,Table2[[#This Row],[production_line]],prod!$F:$F,Table2[[#This Row],[output_type]])</f>
        <v>33</v>
      </c>
      <c r="L9304">
        <f>+Table2[[#This Row],[cons_qty_base_uom]]/Table2[[#This Row],[Column1]]</f>
        <v>2.3024509099984587E-3</v>
      </c>
    </row>
    <row r="9305" spans="1:12" x14ac:dyDescent="0.25">
      <c r="A9305" s="2">
        <v>45505</v>
      </c>
      <c r="B9305" s="1" t="s">
        <v>272</v>
      </c>
      <c r="C9305" s="4">
        <v>7.0209068138833514E-2</v>
      </c>
      <c r="D9305" s="4">
        <v>7.0209068138833514E-2</v>
      </c>
      <c r="E9305" s="4">
        <v>76.829783264325513</v>
      </c>
      <c r="F9305" s="1" t="s">
        <v>510</v>
      </c>
      <c r="G9305" s="1">
        <v>1</v>
      </c>
      <c r="H9305" s="1" t="s">
        <v>505</v>
      </c>
      <c r="I93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1.1545645146987915E-2</v>
      </c>
      <c r="J9305" s="1" t="str">
        <f>IFERROR(INDEX('consumption_figs'!$C:$C,MATCH(Table2[[#This Row],[item_code]],'consumption_figs'!A:A,0),1),"NA")</f>
        <v>kg/ton</v>
      </c>
      <c r="K9305" s="1">
        <f>+SUMIFS(prod!$E:$E,prod!$A:$A,Table2[[#This Row],[date]],prod!$G:$G,Table2[[#This Row],[production_line]],prod!$F:$F,Table2[[#This Row],[output_type]])</f>
        <v>33</v>
      </c>
      <c r="L9305">
        <f>+Table2[[#This Row],[cons_qty_base_uom]]/Table2[[#This Row],[Column1]]</f>
        <v>2.1275475193585913E-3</v>
      </c>
    </row>
    <row r="9306" spans="1:12" x14ac:dyDescent="0.25">
      <c r="A9306" s="2">
        <v>45536</v>
      </c>
      <c r="B9306" s="1" t="s">
        <v>80</v>
      </c>
      <c r="C9306" s="4">
        <v>9.6719447138700296</v>
      </c>
      <c r="D9306" s="4">
        <v>0.35428333486905916</v>
      </c>
      <c r="E9306" s="4">
        <v>512.61306983511156</v>
      </c>
      <c r="F9306" s="1" t="s">
        <v>510</v>
      </c>
      <c r="G9306" s="1">
        <v>1</v>
      </c>
      <c r="H9306" s="1" t="s">
        <v>505</v>
      </c>
      <c r="I93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0.22492894683418674</v>
      </c>
      <c r="J9306" s="1" t="str">
        <f>IFERROR(INDEX('consumption_figs'!$C:$C,MATCH(Table2[[#This Row],[item_code]],'consumption_figs'!A:A,0),1),"NA")</f>
        <v>pc/heat</v>
      </c>
      <c r="K9306" s="1">
        <f>+SUMIFS(prod!$E:$E,prod!$A:$A,Table2[[#This Row],[date]],prod!$G:$G,Table2[[#This Row],[production_line]],prod!$F:$F,Table2[[#This Row],[output_type]])</f>
        <v>43</v>
      </c>
      <c r="L9306">
        <f>+Table2[[#This Row],[cons_qty_base_uom]]/Table2[[#This Row],[Column1]]</f>
        <v>0.22492894683418674</v>
      </c>
    </row>
    <row r="9307" spans="1:12" x14ac:dyDescent="0.25">
      <c r="A9307" s="2">
        <v>45536</v>
      </c>
      <c r="B9307" s="1" t="s">
        <v>144</v>
      </c>
      <c r="C9307" s="4">
        <v>33.056013579049463</v>
      </c>
      <c r="D9307" s="4">
        <v>0.69054012366634332</v>
      </c>
      <c r="E9307" s="4">
        <v>859.45635305528606</v>
      </c>
      <c r="F9307" s="1" t="s">
        <v>510</v>
      </c>
      <c r="G9307" s="1">
        <v>1</v>
      </c>
      <c r="H9307" s="1" t="s">
        <v>505</v>
      </c>
      <c r="I93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0.76874450183835963</v>
      </c>
      <c r="J9307" s="1" t="str">
        <f>IFERROR(INDEX('consumption_figs'!$C:$C,MATCH(Table2[[#This Row],[item_code]],'consumption_figs'!A:A,0),1),"NA")</f>
        <v>pc/heat</v>
      </c>
      <c r="K9307" s="1">
        <f>+SUMIFS(prod!$E:$E,prod!$A:$A,Table2[[#This Row],[date]],prod!$G:$G,Table2[[#This Row],[production_line]],prod!$F:$F,Table2[[#This Row],[output_type]])</f>
        <v>43</v>
      </c>
      <c r="L9307">
        <f>+Table2[[#This Row],[cons_qty_base_uom]]/Table2[[#This Row],[Column1]]</f>
        <v>0.76874450183835963</v>
      </c>
    </row>
    <row r="9308" spans="1:12" x14ac:dyDescent="0.25">
      <c r="A9308" s="2">
        <v>45536</v>
      </c>
      <c r="B9308" s="1" t="s">
        <v>146</v>
      </c>
      <c r="C9308" s="4">
        <v>46.523278370514063</v>
      </c>
      <c r="D9308" s="4">
        <v>0.97373221629485929</v>
      </c>
      <c r="E9308" s="4">
        <v>1209.6052376333657</v>
      </c>
      <c r="F9308" s="1" t="s">
        <v>510</v>
      </c>
      <c r="G9308" s="1">
        <v>1</v>
      </c>
      <c r="H9308" s="1" t="s">
        <v>505</v>
      </c>
      <c r="I93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1.0819367062910248</v>
      </c>
      <c r="J9308" s="1" t="str">
        <f>IFERROR(INDEX('consumption_figs'!$C:$C,MATCH(Table2[[#This Row],[item_code]],'consumption_figs'!A:A,0),1),"NA")</f>
        <v>pc/heat</v>
      </c>
      <c r="K9308" s="1">
        <f>+SUMIFS(prod!$E:$E,prod!$A:$A,Table2[[#This Row],[date]],prod!$G:$G,Table2[[#This Row],[production_line]],prod!$F:$F,Table2[[#This Row],[output_type]])</f>
        <v>43</v>
      </c>
      <c r="L9308">
        <f>+Table2[[#This Row],[cons_qty_base_uom]]/Table2[[#This Row],[Column1]]</f>
        <v>1.0819367062910248</v>
      </c>
    </row>
    <row r="9309" spans="1:12" x14ac:dyDescent="0.25">
      <c r="A9309" s="2">
        <v>45536</v>
      </c>
      <c r="B9309" s="1" t="s">
        <v>117</v>
      </c>
      <c r="C9309" s="4">
        <v>55.827934044616875</v>
      </c>
      <c r="D9309" s="4">
        <v>1.145589206595538</v>
      </c>
      <c r="E9309" s="4">
        <v>1546.4337730358875</v>
      </c>
      <c r="F9309" s="1" t="s">
        <v>510</v>
      </c>
      <c r="G9309" s="1">
        <v>1</v>
      </c>
      <c r="H9309" s="1" t="s">
        <v>505</v>
      </c>
      <c r="I93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1.2983240475492297</v>
      </c>
      <c r="J9309" s="1" t="str">
        <f>IFERROR(INDEX('consumption_figs'!$C:$C,MATCH(Table2[[#This Row],[item_code]],'consumption_figs'!A:A,0),1),"NA")</f>
        <v>pc/heat</v>
      </c>
      <c r="K9309" s="1">
        <f>+SUMIFS(prod!$E:$E,prod!$A:$A,Table2[[#This Row],[date]],prod!$G:$G,Table2[[#This Row],[production_line]],prod!$F:$F,Table2[[#This Row],[output_type]])</f>
        <v>43</v>
      </c>
      <c r="L9309">
        <f>+Table2[[#This Row],[cons_qty_base_uom]]/Table2[[#This Row],[Column1]]</f>
        <v>1.2983240475492297</v>
      </c>
    </row>
    <row r="9310" spans="1:12" x14ac:dyDescent="0.25">
      <c r="A9310" s="2">
        <v>45536</v>
      </c>
      <c r="B9310" s="1" t="s">
        <v>115</v>
      </c>
      <c r="C9310" s="4">
        <v>48.114864209505335</v>
      </c>
      <c r="D9310" s="4">
        <v>0.9882793108632395</v>
      </c>
      <c r="E9310" s="4">
        <v>1332.7817386032978</v>
      </c>
      <c r="F9310" s="1" t="s">
        <v>510</v>
      </c>
      <c r="G9310" s="1">
        <v>1</v>
      </c>
      <c r="H9310" s="1" t="s">
        <v>505</v>
      </c>
      <c r="I93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1.1189503304536124</v>
      </c>
      <c r="J9310" s="1" t="str">
        <f>IFERROR(INDEX('consumption_figs'!$C:$C,MATCH(Table2[[#This Row],[item_code]],'consumption_figs'!A:A,0),1),"NA")</f>
        <v>pc/heat</v>
      </c>
      <c r="K9310" s="1">
        <f>+SUMIFS(prod!$E:$E,prod!$A:$A,Table2[[#This Row],[date]],prod!$G:$G,Table2[[#This Row],[production_line]],prod!$F:$F,Table2[[#This Row],[output_type]])</f>
        <v>43</v>
      </c>
      <c r="L9310">
        <f>+Table2[[#This Row],[cons_qty_base_uom]]/Table2[[#This Row],[Column1]]</f>
        <v>1.1189503304536124</v>
      </c>
    </row>
    <row r="9311" spans="1:12" x14ac:dyDescent="0.25">
      <c r="A9311" s="2">
        <v>45536</v>
      </c>
      <c r="B9311" s="1" t="s">
        <v>119</v>
      </c>
      <c r="C9311" s="4">
        <v>150.34364694471387</v>
      </c>
      <c r="D9311" s="4">
        <v>3.0850516353055282</v>
      </c>
      <c r="E9311" s="4">
        <v>4164.5190203685743</v>
      </c>
      <c r="F9311" s="1" t="s">
        <v>510</v>
      </c>
      <c r="G9311" s="1">
        <v>1</v>
      </c>
      <c r="H9311" s="1" t="s">
        <v>505</v>
      </c>
      <c r="I93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3.4963638824352063</v>
      </c>
      <c r="J9311" s="1" t="str">
        <f>IFERROR(INDEX('consumption_figs'!$C:$C,MATCH(Table2[[#This Row],[item_code]],'consumption_figs'!A:A,0),1),"NA")</f>
        <v>pc/heat</v>
      </c>
      <c r="K9311" s="1">
        <f>+SUMIFS(prod!$E:$E,prod!$A:$A,Table2[[#This Row],[date]],prod!$G:$G,Table2[[#This Row],[production_line]],prod!$F:$F,Table2[[#This Row],[output_type]])</f>
        <v>43</v>
      </c>
      <c r="L9311">
        <f>+Table2[[#This Row],[cons_qty_base_uom]]/Table2[[#This Row],[Column1]]</f>
        <v>3.4963638824352063</v>
      </c>
    </row>
    <row r="9312" spans="1:12" x14ac:dyDescent="0.25">
      <c r="A9312" s="2">
        <v>45536</v>
      </c>
      <c r="B9312" s="1" t="s">
        <v>128</v>
      </c>
      <c r="C9312" s="4">
        <v>63.908292919495636</v>
      </c>
      <c r="D9312" s="4">
        <v>1.6047372352085354</v>
      </c>
      <c r="E9312" s="4">
        <v>2166.491129970902</v>
      </c>
      <c r="F9312" s="1" t="s">
        <v>510</v>
      </c>
      <c r="G9312" s="1">
        <v>1</v>
      </c>
      <c r="H9312" s="1" t="s">
        <v>505</v>
      </c>
      <c r="I93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1.4862393702208287</v>
      </c>
      <c r="J9312" s="1" t="str">
        <f>IFERROR(INDEX('consumption_figs'!$C:$C,MATCH(Table2[[#This Row],[item_code]],'consumption_figs'!A:A,0),1),"NA")</f>
        <v>pc/heat</v>
      </c>
      <c r="K9312" s="1">
        <f>+SUMIFS(prod!$E:$E,prod!$A:$A,Table2[[#This Row],[date]],prod!$G:$G,Table2[[#This Row],[production_line]],prod!$F:$F,Table2[[#This Row],[output_type]])</f>
        <v>43</v>
      </c>
      <c r="L9312">
        <f>+Table2[[#This Row],[cons_qty_base_uom]]/Table2[[#This Row],[Column1]]</f>
        <v>1.4862393702208287</v>
      </c>
    </row>
    <row r="9313" spans="1:12" x14ac:dyDescent="0.25">
      <c r="A9313" s="2">
        <v>45536</v>
      </c>
      <c r="B9313" s="1" t="s">
        <v>136</v>
      </c>
      <c r="C9313" s="4">
        <v>61.826988360814745</v>
      </c>
      <c r="D9313" s="4">
        <v>1.5512391379728419</v>
      </c>
      <c r="E9313" s="4">
        <v>2095.9349054316199</v>
      </c>
      <c r="F9313" s="1" t="s">
        <v>510</v>
      </c>
      <c r="G9313" s="1">
        <v>1</v>
      </c>
      <c r="H9313" s="1" t="s">
        <v>505</v>
      </c>
      <c r="I93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1.4378369386235987</v>
      </c>
      <c r="J9313" s="1" t="str">
        <f>IFERROR(INDEX('consumption_figs'!$C:$C,MATCH(Table2[[#This Row],[item_code]],'consumption_figs'!A:A,0),1),"NA")</f>
        <v>pc/heat</v>
      </c>
      <c r="K9313" s="1">
        <f>+SUMIFS(prod!$E:$E,prod!$A:$A,Table2[[#This Row],[date]],prod!$G:$G,Table2[[#This Row],[production_line]],prod!$F:$F,Table2[[#This Row],[output_type]])</f>
        <v>43</v>
      </c>
      <c r="L9313">
        <f>+Table2[[#This Row],[cons_qty_base_uom]]/Table2[[#This Row],[Column1]]</f>
        <v>1.4378369386235987</v>
      </c>
    </row>
    <row r="9314" spans="1:12" x14ac:dyDescent="0.25">
      <c r="A9314" s="2">
        <v>45536</v>
      </c>
      <c r="B9314" s="1" t="s">
        <v>132</v>
      </c>
      <c r="C9314" s="4">
        <v>64.887730358874876</v>
      </c>
      <c r="D9314" s="4">
        <v>1.6267354000969934</v>
      </c>
      <c r="E9314" s="4">
        <v>2199.6940591658581</v>
      </c>
      <c r="F9314" s="1" t="s">
        <v>510</v>
      </c>
      <c r="G9314" s="1">
        <v>1</v>
      </c>
      <c r="H9314" s="1" t="s">
        <v>505</v>
      </c>
      <c r="I93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1.5090169850901134</v>
      </c>
      <c r="J9314" s="1" t="str">
        <f>IFERROR(INDEX('consumption_figs'!$C:$C,MATCH(Table2[[#This Row],[item_code]],'consumption_figs'!A:A,0),1),"NA")</f>
        <v>pc/heat</v>
      </c>
      <c r="K9314" s="1">
        <f>+SUMIFS(prod!$E:$E,prod!$A:$A,Table2[[#This Row],[date]],prod!$G:$G,Table2[[#This Row],[production_line]],prod!$F:$F,Table2[[#This Row],[output_type]])</f>
        <v>43</v>
      </c>
      <c r="L9314">
        <f>+Table2[[#This Row],[cons_qty_base_uom]]/Table2[[#This Row],[Column1]]</f>
        <v>1.5090169850901134</v>
      </c>
    </row>
    <row r="9315" spans="1:12" x14ac:dyDescent="0.25">
      <c r="A9315" s="2">
        <v>45536</v>
      </c>
      <c r="B9315" s="1" t="s">
        <v>134</v>
      </c>
      <c r="C9315" s="4">
        <v>11.141100872938894</v>
      </c>
      <c r="D9315" s="4">
        <v>0.28031009796314255</v>
      </c>
      <c r="E9315" s="4">
        <v>377.68331959262849</v>
      </c>
      <c r="F9315" s="1" t="s">
        <v>510</v>
      </c>
      <c r="G9315" s="1">
        <v>1</v>
      </c>
      <c r="H9315" s="1" t="s">
        <v>505</v>
      </c>
      <c r="I93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0.25909536913811382</v>
      </c>
      <c r="J9315" s="1" t="str">
        <f>IFERROR(INDEX('consumption_figs'!$C:$C,MATCH(Table2[[#This Row],[item_code]],'consumption_figs'!A:A,0),1),"NA")</f>
        <v>pc/heat</v>
      </c>
      <c r="K9315" s="1">
        <f>+SUMIFS(prod!$E:$E,prod!$A:$A,Table2[[#This Row],[date]],prod!$G:$G,Table2[[#This Row],[production_line]],prod!$F:$F,Table2[[#This Row],[output_type]])</f>
        <v>43</v>
      </c>
      <c r="L9315">
        <f>+Table2[[#This Row],[cons_qty_base_uom]]/Table2[[#This Row],[Column1]]</f>
        <v>0.25909536913811382</v>
      </c>
    </row>
    <row r="9316" spans="1:12" x14ac:dyDescent="0.25">
      <c r="A9316" s="2">
        <v>45536</v>
      </c>
      <c r="B9316" s="1" t="s">
        <v>107</v>
      </c>
      <c r="C9316" s="4">
        <v>3.0607419980601356</v>
      </c>
      <c r="D9316" s="4">
        <v>4.8359723569350144E-2</v>
      </c>
      <c r="E9316" s="4">
        <v>84.782553346265757</v>
      </c>
      <c r="F9316" s="1" t="s">
        <v>510</v>
      </c>
      <c r="G9316" s="1">
        <v>1</v>
      </c>
      <c r="H9316" s="1" t="s">
        <v>505</v>
      </c>
      <c r="I93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1.6119907856450048E-3</v>
      </c>
      <c r="J9316" s="1" t="str">
        <f>IFERROR(INDEX('consumption_figs'!$C:$C,MATCH(Table2[[#This Row],[item_code]],'consumption_figs'!A:A,0),1),"NA")</f>
        <v>NA</v>
      </c>
      <c r="K9316" s="1">
        <f>+SUMIFS(prod!$E:$E,prod!$A:$A,Table2[[#This Row],[date]],prod!$G:$G,Table2[[#This Row],[production_line]],prod!$F:$F,Table2[[#This Row],[output_type]])</f>
        <v>43</v>
      </c>
      <c r="L9316">
        <f>+Table2[[#This Row],[cons_qty_base_uom]]/Table2[[#This Row],[Column1]]</f>
        <v>7.1180046466514782E-2</v>
      </c>
    </row>
    <row r="9317" spans="1:12" x14ac:dyDescent="0.25">
      <c r="A9317" s="2">
        <v>45536</v>
      </c>
      <c r="B9317" s="1" t="s">
        <v>111</v>
      </c>
      <c r="C9317" s="4">
        <v>0.97943743937924344</v>
      </c>
      <c r="D9317" s="4">
        <v>1.762987390882638E-2</v>
      </c>
      <c r="E9317" s="4">
        <v>26.160774005819594</v>
      </c>
      <c r="F9317" s="1" t="s">
        <v>510</v>
      </c>
      <c r="G9317" s="1">
        <v>1</v>
      </c>
      <c r="H9317" s="1" t="s">
        <v>505</v>
      </c>
      <c r="I93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5.8766246362754594E-4</v>
      </c>
      <c r="J9317" s="1" t="str">
        <f>IFERROR(INDEX('consumption_figs'!$C:$C,MATCH(Table2[[#This Row],[item_code]],'consumption_figs'!A:A,0),1),"NA")</f>
        <v>NA</v>
      </c>
      <c r="K9317" s="1">
        <f>+SUMIFS(prod!$E:$E,prod!$A:$A,Table2[[#This Row],[date]],prod!$G:$G,Table2[[#This Row],[production_line]],prod!$F:$F,Table2[[#This Row],[output_type]])</f>
        <v>43</v>
      </c>
      <c r="L9317">
        <f>+Table2[[#This Row],[cons_qty_base_uom]]/Table2[[#This Row],[Column1]]</f>
        <v>2.2777614869284733E-2</v>
      </c>
    </row>
    <row r="9318" spans="1:12" x14ac:dyDescent="0.25">
      <c r="A9318" s="2">
        <v>45536</v>
      </c>
      <c r="B9318" s="1" t="s">
        <v>227</v>
      </c>
      <c r="C9318" s="4">
        <v>9.4883001939864204</v>
      </c>
      <c r="D9318" s="4">
        <v>9.4883001939864204</v>
      </c>
      <c r="E9318" s="4">
        <v>7525.4555328564493</v>
      </c>
      <c r="F9318" s="1" t="s">
        <v>510</v>
      </c>
      <c r="G9318" s="1">
        <v>1</v>
      </c>
      <c r="H9318" s="1" t="s">
        <v>505</v>
      </c>
      <c r="I93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1.2369052527684032</v>
      </c>
      <c r="J9318" s="1" t="str">
        <f>IFERROR(INDEX('consumption_figs'!$C:$C,MATCH(Table2[[#This Row],[item_code]],'consumption_figs'!A:A,0),1),"NA")</f>
        <v>kg/ton</v>
      </c>
      <c r="K9318" s="1">
        <f>+SUMIFS(prod!$E:$E,prod!$A:$A,Table2[[#This Row],[date]],prod!$G:$G,Table2[[#This Row],[production_line]],prod!$F:$F,Table2[[#This Row],[output_type]])</f>
        <v>43</v>
      </c>
      <c r="L9318">
        <f>+Table2[[#This Row],[cons_qty_base_uom]]/Table2[[#This Row],[Column1]]</f>
        <v>0.22065814404619583</v>
      </c>
    </row>
    <row r="9319" spans="1:12" x14ac:dyDescent="0.25">
      <c r="A9319" s="2">
        <v>45536</v>
      </c>
      <c r="B9319" s="1" t="s">
        <v>234</v>
      </c>
      <c r="C9319" s="4">
        <v>1.9588748787584869</v>
      </c>
      <c r="D9319" s="4">
        <v>1.9588748787584869</v>
      </c>
      <c r="E9319" s="4">
        <v>2252.7061105722601</v>
      </c>
      <c r="F9319" s="1" t="s">
        <v>510</v>
      </c>
      <c r="G9319" s="1">
        <v>1</v>
      </c>
      <c r="H9319" s="1" t="s">
        <v>505</v>
      </c>
      <c r="I93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0.25536108444250905</v>
      </c>
      <c r="J9319" s="1" t="str">
        <f>IFERROR(INDEX('consumption_figs'!$C:$C,MATCH(Table2[[#This Row],[item_code]],'consumption_figs'!A:A,0),1),"NA")</f>
        <v>kg/ton</v>
      </c>
      <c r="K9319" s="1">
        <f>+SUMIFS(prod!$E:$E,prod!$A:$A,Table2[[#This Row],[date]],prod!$G:$G,Table2[[#This Row],[production_line]],prod!$F:$F,Table2[[#This Row],[output_type]])</f>
        <v>43</v>
      </c>
      <c r="L9319">
        <f>+Table2[[#This Row],[cons_qty_base_uom]]/Table2[[#This Row],[Column1]]</f>
        <v>4.5555229738569465E-2</v>
      </c>
    </row>
    <row r="9320" spans="1:12" x14ac:dyDescent="0.25">
      <c r="A9320" s="2">
        <v>45536</v>
      </c>
      <c r="B9320" s="1" t="s">
        <v>87</v>
      </c>
      <c r="C9320" s="4">
        <v>1.2242967992240543</v>
      </c>
      <c r="D9320" s="4">
        <v>0.12616378516003882</v>
      </c>
      <c r="E9320" s="4">
        <v>617.98829534432593</v>
      </c>
      <c r="F9320" s="1" t="s">
        <v>510</v>
      </c>
      <c r="G9320" s="1">
        <v>1</v>
      </c>
      <c r="H9320" s="1" t="s">
        <v>505</v>
      </c>
      <c r="I93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2.8472018586605915E-2</v>
      </c>
      <c r="J9320" s="1" t="str">
        <f>IFERROR(INDEX('consumption_figs'!$C:$C,MATCH(Table2[[#This Row],[item_code]],'consumption_figs'!A:A,0),1),"NA")</f>
        <v>pc/heat</v>
      </c>
      <c r="K9320" s="1">
        <f>+SUMIFS(prod!$E:$E,prod!$A:$A,Table2[[#This Row],[date]],prod!$G:$G,Table2[[#This Row],[production_line]],prod!$F:$F,Table2[[#This Row],[output_type]])</f>
        <v>43</v>
      </c>
      <c r="L9320">
        <f>+Table2[[#This Row],[cons_qty_base_uom]]/Table2[[#This Row],[Column1]]</f>
        <v>2.8472018586605915E-2</v>
      </c>
    </row>
    <row r="9321" spans="1:12" x14ac:dyDescent="0.25">
      <c r="A9321" s="2">
        <v>45536</v>
      </c>
      <c r="B9321" s="1" t="s">
        <v>62</v>
      </c>
      <c r="C9321" s="4">
        <v>0.36728903976721633</v>
      </c>
      <c r="D9321" s="4">
        <v>0.10688111057225995</v>
      </c>
      <c r="E9321" s="4">
        <v>523.09305043646953</v>
      </c>
      <c r="F9321" s="1" t="s">
        <v>510</v>
      </c>
      <c r="G9321" s="1">
        <v>1</v>
      </c>
      <c r="H9321" s="1" t="s">
        <v>505</v>
      </c>
      <c r="I93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8.5416055759817752E-3</v>
      </c>
      <c r="J9321" s="1" t="str">
        <f>IFERROR(INDEX('consumption_figs'!$C:$C,MATCH(Table2[[#This Row],[item_code]],'consumption_figs'!A:A,0),1),"NA")</f>
        <v>pc/heat</v>
      </c>
      <c r="K9321" s="1">
        <f>+SUMIFS(prod!$E:$E,prod!$A:$A,Table2[[#This Row],[date]],prod!$G:$G,Table2[[#This Row],[production_line]],prod!$F:$F,Table2[[#This Row],[output_type]])</f>
        <v>43</v>
      </c>
      <c r="L9321">
        <f>+Table2[[#This Row],[cons_qty_base_uom]]/Table2[[#This Row],[Column1]]</f>
        <v>8.5416055759817752E-3</v>
      </c>
    </row>
    <row r="9322" spans="1:12" x14ac:dyDescent="0.25">
      <c r="A9322" s="2">
        <v>45536</v>
      </c>
      <c r="B9322" s="1" t="s">
        <v>65</v>
      </c>
      <c r="C9322" s="4">
        <v>0.18364451988360814</v>
      </c>
      <c r="D9322" s="4">
        <v>1.5966054558680893</v>
      </c>
      <c r="E9322" s="4">
        <v>3598.8081983511152</v>
      </c>
      <c r="F9322" s="1" t="s">
        <v>510</v>
      </c>
      <c r="G9322" s="1">
        <v>1</v>
      </c>
      <c r="H9322" s="1" t="s">
        <v>505</v>
      </c>
      <c r="I93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4.2708027879908867E-3</v>
      </c>
      <c r="J9322" s="1" t="str">
        <f>IFERROR(INDEX('consumption_figs'!$C:$C,MATCH(Table2[[#This Row],[item_code]],'consumption_figs'!A:A,0),1),"NA")</f>
        <v>pc/heat</v>
      </c>
      <c r="K9322" s="1">
        <f>+SUMIFS(prod!$E:$E,prod!$A:$A,Table2[[#This Row],[date]],prod!$G:$G,Table2[[#This Row],[production_line]],prod!$F:$F,Table2[[#This Row],[output_type]])</f>
        <v>43</v>
      </c>
      <c r="L9322">
        <f>+Table2[[#This Row],[cons_qty_base_uom]]/Table2[[#This Row],[Column1]]</f>
        <v>4.2708027879908867E-3</v>
      </c>
    </row>
    <row r="9323" spans="1:12" x14ac:dyDescent="0.25">
      <c r="A9323" s="2">
        <v>45536</v>
      </c>
      <c r="B9323" s="1" t="s">
        <v>167</v>
      </c>
      <c r="C9323" s="4">
        <v>155.46283574912414</v>
      </c>
      <c r="D9323" s="4">
        <v>0.67315407879370759</v>
      </c>
      <c r="E9323" s="4">
        <v>481.23785092962146</v>
      </c>
      <c r="F9323" s="1" t="s">
        <v>510</v>
      </c>
      <c r="G9323" s="1">
        <v>1</v>
      </c>
      <c r="H9323" s="1" t="s">
        <v>505</v>
      </c>
      <c r="I93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8.77531063477653E-2</v>
      </c>
      <c r="J9323" s="1" t="str">
        <f>IFERROR(INDEX('consumption_figs'!$C:$C,MATCH(Table2[[#This Row],[item_code]],'consumption_figs'!A:A,0),1),"NA")</f>
        <v>kg/ton</v>
      </c>
      <c r="K9323" s="1">
        <f>+SUMIFS(prod!$E:$E,prod!$A:$A,Table2[[#This Row],[date]],prod!$G:$G,Table2[[#This Row],[production_line]],prod!$F:$F,Table2[[#This Row],[output_type]])</f>
        <v>43</v>
      </c>
      <c r="L9323">
        <f>+Table2[[#This Row],[cons_qty_base_uom]]/Table2[[#This Row],[Column1]]</f>
        <v>3.615414784863352</v>
      </c>
    </row>
    <row r="9324" spans="1:12" x14ac:dyDescent="0.25">
      <c r="A9324" s="2">
        <v>45536</v>
      </c>
      <c r="B9324" s="1" t="s">
        <v>168</v>
      </c>
      <c r="C9324" s="4">
        <v>118.25805454420554</v>
      </c>
      <c r="D9324" s="4">
        <v>0.25780255890636811</v>
      </c>
      <c r="E9324" s="4">
        <v>184.45522619191109</v>
      </c>
      <c r="F9324" s="1" t="s">
        <v>510</v>
      </c>
      <c r="G9324" s="1">
        <v>1</v>
      </c>
      <c r="H9324" s="1" t="s">
        <v>505</v>
      </c>
      <c r="I93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3.360742522570305E-2</v>
      </c>
      <c r="J9324" s="1" t="str">
        <f>IFERROR(INDEX('consumption_figs'!$C:$C,MATCH(Table2[[#This Row],[item_code]],'consumption_figs'!A:A,0),1),"NA")</f>
        <v>kg/ton</v>
      </c>
      <c r="K9324" s="1">
        <f>+SUMIFS(prod!$E:$E,prod!$A:$A,Table2[[#This Row],[date]],prod!$G:$G,Table2[[#This Row],[production_line]],prod!$F:$F,Table2[[#This Row],[output_type]])</f>
        <v>43</v>
      </c>
      <c r="L9324">
        <f>+Table2[[#This Row],[cons_qty_base_uom]]/Table2[[#This Row],[Column1]]</f>
        <v>2.7501873149815239</v>
      </c>
    </row>
    <row r="9325" spans="1:12" x14ac:dyDescent="0.25">
      <c r="A9325" s="2">
        <v>45536</v>
      </c>
      <c r="B9325" s="1" t="s">
        <v>169</v>
      </c>
      <c r="C9325" s="4">
        <v>127.29350140825719</v>
      </c>
      <c r="D9325" s="4">
        <v>0.56518314625266208</v>
      </c>
      <c r="E9325" s="4">
        <v>404.04943125602807</v>
      </c>
      <c r="F9325" s="1" t="s">
        <v>510</v>
      </c>
      <c r="G9325" s="1">
        <v>1</v>
      </c>
      <c r="H9325" s="1" t="s">
        <v>505</v>
      </c>
      <c r="I93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7.3677896786945904E-2</v>
      </c>
      <c r="J9325" s="1" t="str">
        <f>IFERROR(INDEX('consumption_figs'!$C:$C,MATCH(Table2[[#This Row],[item_code]],'consumption_figs'!A:A,0),1),"NA")</f>
        <v>kg/ton</v>
      </c>
      <c r="K9325" s="1">
        <f>+SUMIFS(prod!$E:$E,prod!$A:$A,Table2[[#This Row],[date]],prod!$G:$G,Table2[[#This Row],[production_line]],prod!$F:$F,Table2[[#This Row],[output_type]])</f>
        <v>43</v>
      </c>
      <c r="L9325">
        <f>+Table2[[#This Row],[cons_qty_base_uom]]/Table2[[#This Row],[Column1]]</f>
        <v>2.960313986238539</v>
      </c>
    </row>
    <row r="9326" spans="1:12" x14ac:dyDescent="0.25">
      <c r="A9326" s="2">
        <v>45536</v>
      </c>
      <c r="B9326" s="1" t="s">
        <v>170</v>
      </c>
      <c r="C9326" s="4">
        <v>89.025726454626636</v>
      </c>
      <c r="D9326" s="4">
        <v>0.17270990932197566</v>
      </c>
      <c r="E9326" s="4">
        <v>44.096294048086826</v>
      </c>
      <c r="F9326" s="1" t="s">
        <v>510</v>
      </c>
      <c r="G9326" s="1">
        <v>1</v>
      </c>
      <c r="H9326" s="1" t="s">
        <v>505</v>
      </c>
      <c r="I93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2.2514653802890843E-2</v>
      </c>
      <c r="J9326" s="1" t="str">
        <f>IFERROR(INDEX('consumption_figs'!$C:$C,MATCH(Table2[[#This Row],[item_code]],'consumption_figs'!A:A,0),1),"NA")</f>
        <v>kg/ton</v>
      </c>
      <c r="K9326" s="1">
        <f>+SUMIFS(prod!$E:$E,prod!$A:$A,Table2[[#This Row],[date]],prod!$G:$G,Table2[[#This Row],[production_line]],prod!$F:$F,Table2[[#This Row],[output_type]])</f>
        <v>43</v>
      </c>
      <c r="L9326">
        <f>+Table2[[#This Row],[cons_qty_base_uom]]/Table2[[#This Row],[Column1]]</f>
        <v>2.0703657315029451</v>
      </c>
    </row>
    <row r="9327" spans="1:12" x14ac:dyDescent="0.25">
      <c r="A9327" s="2">
        <v>45536</v>
      </c>
      <c r="B9327" s="1" t="s">
        <v>171</v>
      </c>
      <c r="C9327" s="4">
        <v>39.862265576698491</v>
      </c>
      <c r="D9327" s="4">
        <v>0.16064493027409493</v>
      </c>
      <c r="E9327" s="4">
        <v>39.308207988768288</v>
      </c>
      <c r="F9327" s="1" t="s">
        <v>510</v>
      </c>
      <c r="G9327" s="1">
        <v>1</v>
      </c>
      <c r="H9327" s="1" t="s">
        <v>505</v>
      </c>
      <c r="I93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2.0941849859743834E-2</v>
      </c>
      <c r="J9327" s="1" t="str">
        <f>IFERROR(INDEX('consumption_figs'!$C:$C,MATCH(Table2[[#This Row],[item_code]],'consumption_figs'!A:A,0),1),"NA")</f>
        <v>kg/ton</v>
      </c>
      <c r="K9327" s="1">
        <f>+SUMIFS(prod!$E:$E,prod!$A:$A,Table2[[#This Row],[date]],prod!$G:$G,Table2[[#This Row],[production_line]],prod!$F:$F,Table2[[#This Row],[output_type]])</f>
        <v>43</v>
      </c>
      <c r="L9327">
        <f>+Table2[[#This Row],[cons_qty_base_uom]]/Table2[[#This Row],[Column1]]</f>
        <v>0.92702943201624399</v>
      </c>
    </row>
    <row r="9328" spans="1:12" x14ac:dyDescent="0.25">
      <c r="A9328" s="2">
        <v>45536</v>
      </c>
      <c r="B9328" s="1" t="s">
        <v>172</v>
      </c>
      <c r="C9328" s="4">
        <v>114.27182798653568</v>
      </c>
      <c r="D9328" s="4">
        <v>0.55307564745483273</v>
      </c>
      <c r="E9328" s="4">
        <v>497.76808270934941</v>
      </c>
      <c r="F9328" s="1" t="s">
        <v>510</v>
      </c>
      <c r="G9328" s="1">
        <v>1</v>
      </c>
      <c r="H9328" s="1" t="s">
        <v>505</v>
      </c>
      <c r="I93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7.2099549922413339E-2</v>
      </c>
      <c r="J9328" s="1" t="str">
        <f>IFERROR(INDEX('consumption_figs'!$C:$C,MATCH(Table2[[#This Row],[item_code]],'consumption_figs'!A:A,0),1),"NA")</f>
        <v>kg/ton</v>
      </c>
      <c r="K9328" s="1">
        <f>+SUMIFS(prod!$E:$E,prod!$A:$A,Table2[[#This Row],[date]],prod!$G:$G,Table2[[#This Row],[production_line]],prod!$F:$F,Table2[[#This Row],[output_type]])</f>
        <v>43</v>
      </c>
      <c r="L9328">
        <f>+Table2[[#This Row],[cons_qty_base_uom]]/Table2[[#This Row],[Column1]]</f>
        <v>2.6574843717798995</v>
      </c>
    </row>
    <row r="9329" spans="1:12" x14ac:dyDescent="0.25">
      <c r="A9329" s="2">
        <v>45536</v>
      </c>
      <c r="B9329" s="1" t="s">
        <v>173</v>
      </c>
      <c r="C9329" s="4">
        <v>100.32003503469122</v>
      </c>
      <c r="D9329" s="4">
        <v>1.2529972375832934</v>
      </c>
      <c r="E9329" s="4">
        <v>1844.8854442879715</v>
      </c>
      <c r="F9329" s="1" t="s">
        <v>510</v>
      </c>
      <c r="G9329" s="1">
        <v>1</v>
      </c>
      <c r="H9329" s="1" t="s">
        <v>505</v>
      </c>
      <c r="I93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2.3330240705742145</v>
      </c>
      <c r="J9329" s="1" t="str">
        <f>IFERROR(INDEX('consumption_figs'!$C:$C,MATCH(Table2[[#This Row],[item_code]],'consumption_figs'!A:A,0),1),"NA")</f>
        <v>pc/heat</v>
      </c>
      <c r="K9329" s="1">
        <f>+SUMIFS(prod!$E:$E,prod!$A:$A,Table2[[#This Row],[date]],prod!$G:$G,Table2[[#This Row],[production_line]],prod!$F:$F,Table2[[#This Row],[output_type]])</f>
        <v>43</v>
      </c>
      <c r="L9329">
        <f>+Table2[[#This Row],[cons_qty_base_uom]]/Table2[[#This Row],[Column1]]</f>
        <v>2.3330240705742145</v>
      </c>
    </row>
    <row r="9330" spans="1:12" x14ac:dyDescent="0.25">
      <c r="A9330" s="2">
        <v>45536</v>
      </c>
      <c r="B9330" s="1" t="s">
        <v>175</v>
      </c>
      <c r="C9330" s="4">
        <v>30.561070275468847</v>
      </c>
      <c r="D9330" s="4">
        <v>0.45383189359071235</v>
      </c>
      <c r="E9330" s="4">
        <v>714.82343374321636</v>
      </c>
      <c r="F9330" s="1" t="s">
        <v>510</v>
      </c>
      <c r="G9330" s="1">
        <v>1</v>
      </c>
      <c r="H9330" s="1" t="s">
        <v>505</v>
      </c>
      <c r="I93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0.71072256454578708</v>
      </c>
      <c r="J9330" s="1" t="str">
        <f>IFERROR(INDEX('consumption_figs'!$C:$C,MATCH(Table2[[#This Row],[item_code]],'consumption_figs'!A:A,0),1),"NA")</f>
        <v>pc/heat</v>
      </c>
      <c r="K9330" s="1">
        <f>+SUMIFS(prod!$E:$E,prod!$A:$A,Table2[[#This Row],[date]],prod!$G:$G,Table2[[#This Row],[production_line]],prod!$F:$F,Table2[[#This Row],[output_type]])</f>
        <v>43</v>
      </c>
      <c r="L9330">
        <f>+Table2[[#This Row],[cons_qty_base_uom]]/Table2[[#This Row],[Column1]]</f>
        <v>0.71072256454578708</v>
      </c>
    </row>
    <row r="9331" spans="1:12" x14ac:dyDescent="0.25">
      <c r="A9331" s="2">
        <v>45536</v>
      </c>
      <c r="B9331" s="1" t="s">
        <v>177</v>
      </c>
      <c r="C9331" s="4">
        <v>18.735264821048293</v>
      </c>
      <c r="D9331" s="4">
        <v>0.31962361784708387</v>
      </c>
      <c r="E9331" s="4">
        <v>511.4727296146184</v>
      </c>
      <c r="F9331" s="1" t="s">
        <v>510</v>
      </c>
      <c r="G9331" s="1">
        <v>1</v>
      </c>
      <c r="H9331" s="1" t="s">
        <v>505</v>
      </c>
      <c r="I93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0.43570383304763471</v>
      </c>
      <c r="J9331" s="1" t="str">
        <f>IFERROR(INDEX('consumption_figs'!$C:$C,MATCH(Table2[[#This Row],[item_code]],'consumption_figs'!A:A,0),1),"NA")</f>
        <v>pc/heat</v>
      </c>
      <c r="K9331" s="1">
        <f>+SUMIFS(prod!$E:$E,prod!$A:$A,Table2[[#This Row],[date]],prod!$G:$G,Table2[[#This Row],[production_line]],prod!$F:$F,Table2[[#This Row],[output_type]])</f>
        <v>43</v>
      </c>
      <c r="L9331">
        <f>+Table2[[#This Row],[cons_qty_base_uom]]/Table2[[#This Row],[Column1]]</f>
        <v>0.43570383304763471</v>
      </c>
    </row>
    <row r="9332" spans="1:12" x14ac:dyDescent="0.25">
      <c r="A9332" s="2">
        <v>45536</v>
      </c>
      <c r="B9332" s="1" t="s">
        <v>179</v>
      </c>
      <c r="C9332" s="4">
        <v>0.16277091777151886</v>
      </c>
      <c r="D9332" s="4">
        <v>1.0659867404856769</v>
      </c>
      <c r="E9332" s="4">
        <v>2555.5034090128461</v>
      </c>
      <c r="F9332" s="1" t="s">
        <v>510</v>
      </c>
      <c r="G9332" s="1">
        <v>1</v>
      </c>
      <c r="H9332" s="1" t="s">
        <v>505</v>
      </c>
      <c r="I93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3.7853701807329969E-3</v>
      </c>
      <c r="J9332" s="1" t="str">
        <f>IFERROR(INDEX('consumption_figs'!$C:$C,MATCH(Table2[[#This Row],[item_code]],'consumption_figs'!A:A,0),1),"NA")</f>
        <v>pc/heat</v>
      </c>
      <c r="K9332" s="1">
        <f>+SUMIFS(prod!$E:$E,prod!$A:$A,Table2[[#This Row],[date]],prod!$G:$G,Table2[[#This Row],[production_line]],prod!$F:$F,Table2[[#This Row],[output_type]])</f>
        <v>43</v>
      </c>
      <c r="L9332">
        <f>+Table2[[#This Row],[cons_qty_base_uom]]/Table2[[#This Row],[Column1]]</f>
        <v>3.7853701807329969E-3</v>
      </c>
    </row>
    <row r="9333" spans="1:12" x14ac:dyDescent="0.25">
      <c r="A9333" s="2">
        <v>45536</v>
      </c>
      <c r="B9333" s="1" t="s">
        <v>181</v>
      </c>
      <c r="C9333" s="4">
        <v>179.38019509514322</v>
      </c>
      <c r="D9333" s="4">
        <v>1.5426696778182316</v>
      </c>
      <c r="E9333" s="4">
        <v>2466.4776825582194</v>
      </c>
      <c r="F9333" s="1" t="s">
        <v>510</v>
      </c>
      <c r="G9333" s="1">
        <v>1</v>
      </c>
      <c r="H9333" s="1" t="s">
        <v>505</v>
      </c>
      <c r="I93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4.1716324440730981</v>
      </c>
      <c r="J9333" s="1" t="str">
        <f>IFERROR(INDEX('consumption_figs'!$C:$C,MATCH(Table2[[#This Row],[item_code]],'consumption_figs'!A:A,0),1),"NA")</f>
        <v>pc/heat</v>
      </c>
      <c r="K9333" s="1">
        <f>+SUMIFS(prod!$E:$E,prod!$A:$A,Table2[[#This Row],[date]],prod!$G:$G,Table2[[#This Row],[production_line]],prod!$F:$F,Table2[[#This Row],[output_type]])</f>
        <v>43</v>
      </c>
      <c r="L9333">
        <f>+Table2[[#This Row],[cons_qty_base_uom]]/Table2[[#This Row],[Column1]]</f>
        <v>4.1716324440730981</v>
      </c>
    </row>
    <row r="9334" spans="1:12" x14ac:dyDescent="0.25">
      <c r="A9334" s="2">
        <v>45536</v>
      </c>
      <c r="B9334" s="1" t="s">
        <v>183</v>
      </c>
      <c r="C9334" s="4">
        <v>146.16164044789448</v>
      </c>
      <c r="D9334" s="4">
        <v>1.2935305179638661</v>
      </c>
      <c r="E9334" s="4">
        <v>1680.8588651507866</v>
      </c>
      <c r="F9334" s="1" t="s">
        <v>510</v>
      </c>
      <c r="G9334" s="1">
        <v>1</v>
      </c>
      <c r="H9334" s="1" t="s">
        <v>505</v>
      </c>
      <c r="I93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3.3991079173928949</v>
      </c>
      <c r="J9334" s="1" t="str">
        <f>IFERROR(INDEX('consumption_figs'!$C:$C,MATCH(Table2[[#This Row],[item_code]],'consumption_figs'!A:A,0),1),"NA")</f>
        <v>pc/heat</v>
      </c>
      <c r="K9334" s="1">
        <f>+SUMIFS(prod!$E:$E,prod!$A:$A,Table2[[#This Row],[date]],prod!$G:$G,Table2[[#This Row],[production_line]],prod!$F:$F,Table2[[#This Row],[output_type]])</f>
        <v>43</v>
      </c>
      <c r="L9334">
        <f>+Table2[[#This Row],[cons_qty_base_uom]]/Table2[[#This Row],[Column1]]</f>
        <v>3.3991079173928949</v>
      </c>
    </row>
    <row r="9335" spans="1:12" x14ac:dyDescent="0.25">
      <c r="A9335" s="2">
        <v>45536</v>
      </c>
      <c r="B9335" s="1" t="s">
        <v>191</v>
      </c>
      <c r="C9335" s="4">
        <v>433.16995260012362</v>
      </c>
      <c r="D9335" s="4">
        <v>3.0191945696228619</v>
      </c>
      <c r="E9335" s="4">
        <v>4717.2207838153463</v>
      </c>
      <c r="F9335" s="1" t="s">
        <v>510</v>
      </c>
      <c r="G9335" s="1">
        <v>1</v>
      </c>
      <c r="H9335" s="1" t="s">
        <v>505</v>
      </c>
      <c r="I93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10.073719827909851</v>
      </c>
      <c r="J9335" s="1" t="str">
        <f>IFERROR(INDEX('consumption_figs'!$C:$C,MATCH(Table2[[#This Row],[item_code]],'consumption_figs'!A:A,0),1),"NA")</f>
        <v>pc/heat</v>
      </c>
      <c r="K9335" s="1">
        <f>+SUMIFS(prod!$E:$E,prod!$A:$A,Table2[[#This Row],[date]],prod!$G:$G,Table2[[#This Row],[production_line]],prod!$F:$F,Table2[[#This Row],[output_type]])</f>
        <v>43</v>
      </c>
      <c r="L9335">
        <f>+Table2[[#This Row],[cons_qty_base_uom]]/Table2[[#This Row],[Column1]]</f>
        <v>10.073719827909851</v>
      </c>
    </row>
    <row r="9336" spans="1:12" x14ac:dyDescent="0.25">
      <c r="A9336" s="2">
        <v>45536</v>
      </c>
      <c r="B9336" s="1" t="s">
        <v>193</v>
      </c>
      <c r="C9336" s="4">
        <v>138.85355842549976</v>
      </c>
      <c r="D9336" s="4">
        <v>1.1302679655835681</v>
      </c>
      <c r="E9336" s="4">
        <v>1388.5355842549975</v>
      </c>
      <c r="F9336" s="1" t="s">
        <v>510</v>
      </c>
      <c r="G9336" s="1">
        <v>1</v>
      </c>
      <c r="H9336" s="1" t="s">
        <v>505</v>
      </c>
      <c r="I93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3.2291525215232499</v>
      </c>
      <c r="J9336" s="1" t="str">
        <f>IFERROR(INDEX('consumption_figs'!$C:$C,MATCH(Table2[[#This Row],[item_code]],'consumption_figs'!A:A,0),1),"NA")</f>
        <v>pc/heat</v>
      </c>
      <c r="K9336" s="1">
        <f>+SUMIFS(prod!$E:$E,prod!$A:$A,Table2[[#This Row],[date]],prod!$G:$G,Table2[[#This Row],[production_line]],prod!$F:$F,Table2[[#This Row],[output_type]])</f>
        <v>43</v>
      </c>
      <c r="L9336">
        <f>+Table2[[#This Row],[cons_qty_base_uom]]/Table2[[#This Row],[Column1]]</f>
        <v>3.2291525215232499</v>
      </c>
    </row>
    <row r="9337" spans="1:12" x14ac:dyDescent="0.25">
      <c r="A9337" s="2">
        <v>45536</v>
      </c>
      <c r="B9337" s="1" t="s">
        <v>195</v>
      </c>
      <c r="C9337" s="4">
        <v>154.79846465617916</v>
      </c>
      <c r="D9337" s="4">
        <v>1.2600595023012984</v>
      </c>
      <c r="E9337" s="4">
        <v>1547.9846465617916</v>
      </c>
      <c r="F9337" s="1" t="s">
        <v>510</v>
      </c>
      <c r="G9337" s="1">
        <v>1</v>
      </c>
      <c r="H9337" s="1" t="s">
        <v>505</v>
      </c>
      <c r="I93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3.5999642943297481</v>
      </c>
      <c r="J9337" s="1" t="str">
        <f>IFERROR(INDEX('consumption_figs'!$C:$C,MATCH(Table2[[#This Row],[item_code]],'consumption_figs'!A:A,0),1),"NA")</f>
        <v>pc/heat</v>
      </c>
      <c r="K9337" s="1">
        <f>+SUMIFS(prod!$E:$E,prod!$A:$A,Table2[[#This Row],[date]],prod!$G:$G,Table2[[#This Row],[production_line]],prod!$F:$F,Table2[[#This Row],[output_type]])</f>
        <v>43</v>
      </c>
      <c r="L9337">
        <f>+Table2[[#This Row],[cons_qty_base_uom]]/Table2[[#This Row],[Column1]]</f>
        <v>3.5999642943297481</v>
      </c>
    </row>
    <row r="9338" spans="1:12" x14ac:dyDescent="0.25">
      <c r="A9338" s="2">
        <v>45536</v>
      </c>
      <c r="B9338" s="1" t="s">
        <v>189</v>
      </c>
      <c r="C9338" s="4">
        <v>131.54547640310503</v>
      </c>
      <c r="D9338" s="4">
        <v>0.9195028800577042</v>
      </c>
      <c r="E9338" s="4">
        <v>1432.5302380298137</v>
      </c>
      <c r="F9338" s="1" t="s">
        <v>510</v>
      </c>
      <c r="G9338" s="1">
        <v>1</v>
      </c>
      <c r="H9338" s="1" t="s">
        <v>505</v>
      </c>
      <c r="I93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3.0591971256536055</v>
      </c>
      <c r="J9338" s="1" t="str">
        <f>IFERROR(INDEX('consumption_figs'!$C:$C,MATCH(Table2[[#This Row],[item_code]],'consumption_figs'!A:A,0),1),"NA")</f>
        <v>pc/heat</v>
      </c>
      <c r="K9338" s="1">
        <f>+SUMIFS(prod!$E:$E,prod!$A:$A,Table2[[#This Row],[date]],prod!$G:$G,Table2[[#This Row],[production_line]],prod!$F:$F,Table2[[#This Row],[output_type]])</f>
        <v>43</v>
      </c>
      <c r="L9338">
        <f>+Table2[[#This Row],[cons_qty_base_uom]]/Table2[[#This Row],[Column1]]</f>
        <v>3.0591971256536055</v>
      </c>
    </row>
    <row r="9339" spans="1:12" x14ac:dyDescent="0.25">
      <c r="A9339" s="2">
        <v>45536</v>
      </c>
      <c r="B9339" s="1" t="s">
        <v>199</v>
      </c>
      <c r="C9339" s="4">
        <v>189.34576148931785</v>
      </c>
      <c r="D9339" s="4">
        <v>1.7609155818506561</v>
      </c>
      <c r="E9339" s="4">
        <v>2491.7902211994228</v>
      </c>
      <c r="F9339" s="1" t="s">
        <v>510</v>
      </c>
      <c r="G9339" s="1">
        <v>1</v>
      </c>
      <c r="H9339" s="1" t="s">
        <v>505</v>
      </c>
      <c r="I93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4.4033898020771591</v>
      </c>
      <c r="J9339" s="1" t="str">
        <f>IFERROR(INDEX('consumption_figs'!$C:$C,MATCH(Table2[[#This Row],[item_code]],'consumption_figs'!A:A,0),1),"NA")</f>
        <v>pc/heat</v>
      </c>
      <c r="K9339" s="1">
        <f>+SUMIFS(prod!$E:$E,prod!$A:$A,Table2[[#This Row],[date]],prod!$G:$G,Table2[[#This Row],[production_line]],prod!$F:$F,Table2[[#This Row],[output_type]])</f>
        <v>43</v>
      </c>
      <c r="L9339">
        <f>+Table2[[#This Row],[cons_qty_base_uom]]/Table2[[#This Row],[Column1]]</f>
        <v>4.4033898020771591</v>
      </c>
    </row>
    <row r="9340" spans="1:12" x14ac:dyDescent="0.25">
      <c r="A9340" s="2">
        <v>45536</v>
      </c>
      <c r="B9340" s="1" t="s">
        <v>197</v>
      </c>
      <c r="C9340" s="4">
        <v>142.17541389022463</v>
      </c>
      <c r="D9340" s="4">
        <v>1.3222313491790891</v>
      </c>
      <c r="E9340" s="4">
        <v>1871.0284467953561</v>
      </c>
      <c r="F9340" s="1" t="s">
        <v>510</v>
      </c>
      <c r="G9340" s="1">
        <v>1</v>
      </c>
      <c r="H9340" s="1" t="s">
        <v>505</v>
      </c>
      <c r="I93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3.3064049741912704</v>
      </c>
      <c r="J9340" s="1" t="str">
        <f>IFERROR(INDEX('consumption_figs'!$C:$C,MATCH(Table2[[#This Row],[item_code]],'consumption_figs'!A:A,0),1),"NA")</f>
        <v>pc/heat</v>
      </c>
      <c r="K9340" s="1">
        <f>+SUMIFS(prod!$E:$E,prod!$A:$A,Table2[[#This Row],[date]],prod!$G:$G,Table2[[#This Row],[production_line]],prod!$F:$F,Table2[[#This Row],[output_type]])</f>
        <v>43</v>
      </c>
      <c r="L9340">
        <f>+Table2[[#This Row],[cons_qty_base_uom]]/Table2[[#This Row],[Column1]]</f>
        <v>3.3064049741912704</v>
      </c>
    </row>
    <row r="9341" spans="1:12" x14ac:dyDescent="0.25">
      <c r="A9341" s="2">
        <v>45536</v>
      </c>
      <c r="B9341" s="1" t="s">
        <v>264</v>
      </c>
      <c r="C9341" s="4">
        <v>0.33575000560779367</v>
      </c>
      <c r="D9341" s="4">
        <v>0.33575000560779367</v>
      </c>
      <c r="E9341" s="4">
        <v>212.52975354973339</v>
      </c>
      <c r="F9341" s="1" t="s">
        <v>510</v>
      </c>
      <c r="G9341" s="1">
        <v>1</v>
      </c>
      <c r="H9341" s="1" t="s">
        <v>505</v>
      </c>
      <c r="I93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4.3768740139198757E-2</v>
      </c>
      <c r="J9341" s="1" t="str">
        <f>IFERROR(INDEX('consumption_figs'!$C:$C,MATCH(Table2[[#This Row],[item_code]],'consumption_figs'!A:A,0),1),"NA")</f>
        <v>kg/ton</v>
      </c>
      <c r="K9341" s="1">
        <f>+SUMIFS(prod!$E:$E,prod!$A:$A,Table2[[#This Row],[date]],prod!$G:$G,Table2[[#This Row],[production_line]],prod!$F:$F,Table2[[#This Row],[output_type]])</f>
        <v>43</v>
      </c>
      <c r="L9341">
        <f>+Table2[[#This Row],[cons_qty_base_uom]]/Table2[[#This Row],[Column1]]</f>
        <v>7.8081396652975275E-3</v>
      </c>
    </row>
    <row r="9342" spans="1:12" x14ac:dyDescent="0.25">
      <c r="A9342" s="2">
        <v>45536</v>
      </c>
      <c r="B9342" s="1" t="s">
        <v>162</v>
      </c>
      <c r="C9342" s="4">
        <v>6.4443996015662561</v>
      </c>
      <c r="D9342" s="4">
        <v>0.1862431484852648</v>
      </c>
      <c r="E9342" s="4">
        <v>1205.1027254928899</v>
      </c>
      <c r="F9342" s="1" t="s">
        <v>510</v>
      </c>
      <c r="G9342" s="1">
        <v>1</v>
      </c>
      <c r="H9342" s="1" t="s">
        <v>505</v>
      </c>
      <c r="I93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0.14986975817595943</v>
      </c>
      <c r="J9342" s="1" t="str">
        <f>IFERROR(INDEX('consumption_figs'!$C:$C,MATCH(Table2[[#This Row],[item_code]],'consumption_figs'!A:A,0),1),"NA")</f>
        <v>pc/heat</v>
      </c>
      <c r="K9342" s="1">
        <f>+SUMIFS(prod!$E:$E,prod!$A:$A,Table2[[#This Row],[date]],prod!$G:$G,Table2[[#This Row],[production_line]],prod!$F:$F,Table2[[#This Row],[output_type]])</f>
        <v>43</v>
      </c>
      <c r="L9342">
        <f>+Table2[[#This Row],[cons_qty_base_uom]]/Table2[[#This Row],[Column1]]</f>
        <v>0.14986975817595943</v>
      </c>
    </row>
    <row r="9343" spans="1:12" x14ac:dyDescent="0.25">
      <c r="A9343" s="2">
        <v>45536</v>
      </c>
      <c r="B9343" s="1" t="s">
        <v>61</v>
      </c>
      <c r="C9343" s="4">
        <v>5.2485316342653032</v>
      </c>
      <c r="D9343" s="4">
        <v>1.8369860719928563E-2</v>
      </c>
      <c r="E9343" s="4">
        <v>47.236784708387731</v>
      </c>
      <c r="F9343" s="1" t="s">
        <v>510</v>
      </c>
      <c r="G9343" s="1">
        <v>1</v>
      </c>
      <c r="H9343" s="1" t="s">
        <v>505</v>
      </c>
      <c r="I93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0.12205887521547217</v>
      </c>
      <c r="J9343" s="1" t="str">
        <f>IFERROR(INDEX('consumption_figs'!$C:$C,MATCH(Table2[[#This Row],[item_code]],'consumption_figs'!A:A,0),1),"NA")</f>
        <v>pc/heat</v>
      </c>
      <c r="K9343" s="1">
        <f>+SUMIFS(prod!$E:$E,prod!$A:$A,Table2[[#This Row],[date]],prod!$G:$G,Table2[[#This Row],[production_line]],prod!$F:$F,Table2[[#This Row],[output_type]])</f>
        <v>43</v>
      </c>
      <c r="L9343">
        <f>+Table2[[#This Row],[cons_qty_base_uom]]/Table2[[#This Row],[Column1]]</f>
        <v>0.12205887521547217</v>
      </c>
    </row>
    <row r="9344" spans="1:12" x14ac:dyDescent="0.25">
      <c r="A9344" s="2">
        <v>45536</v>
      </c>
      <c r="B9344" s="1" t="s">
        <v>163</v>
      </c>
      <c r="C9344" s="4">
        <v>1.3287421858899502</v>
      </c>
      <c r="D9344" s="4">
        <v>0.18336642165281308</v>
      </c>
      <c r="E9344" s="4">
        <v>555.41423370199914</v>
      </c>
      <c r="F9344" s="1" t="s">
        <v>510</v>
      </c>
      <c r="G9344" s="1">
        <v>1</v>
      </c>
      <c r="H9344" s="1" t="s">
        <v>505</v>
      </c>
      <c r="I93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3.0900981067208143E-2</v>
      </c>
      <c r="J9344" s="1" t="str">
        <f>IFERROR(INDEX('consumption_figs'!$C:$C,MATCH(Table2[[#This Row],[item_code]],'consumption_figs'!A:A,0),1),"NA")</f>
        <v>pc/heat</v>
      </c>
      <c r="K9344" s="1">
        <f>+SUMIFS(prod!$E:$E,prod!$A:$A,Table2[[#This Row],[date]],prod!$G:$G,Table2[[#This Row],[production_line]],prod!$F:$F,Table2[[#This Row],[output_type]])</f>
        <v>43</v>
      </c>
      <c r="L9344">
        <f>+Table2[[#This Row],[cons_qty_base_uom]]/Table2[[#This Row],[Column1]]</f>
        <v>3.0900981067208143E-2</v>
      </c>
    </row>
    <row r="9345" spans="1:12" x14ac:dyDescent="0.25">
      <c r="A9345" s="2">
        <v>45536</v>
      </c>
      <c r="B9345" s="1" t="e">
        <f>+#REF!</f>
        <v>#REF!</v>
      </c>
      <c r="C9345" s="4">
        <v>13.353858968193995</v>
      </c>
      <c r="D9345" s="4">
        <v>0.15997923043896409</v>
      </c>
      <c r="E9345" s="4">
        <v>1095.0164353919076</v>
      </c>
      <c r="F9345" s="1" t="s">
        <v>510</v>
      </c>
      <c r="G9345" s="1">
        <v>1</v>
      </c>
      <c r="H9345" s="1" t="s">
        <v>505</v>
      </c>
      <c r="I93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5.3326410146321366E-3</v>
      </c>
      <c r="J9345" s="1" t="str">
        <f>IFERROR(INDEX('consumption_figs'!$C:$C,MATCH(Table2[[#This Row],[item_code]],'consumption_figs'!A:A,0),1),"NA")</f>
        <v>NA</v>
      </c>
      <c r="K9345" s="1">
        <f>+SUMIFS(prod!$E:$E,prod!$A:$A,Table2[[#This Row],[date]],prod!$G:$G,Table2[[#This Row],[production_line]],prod!$F:$F,Table2[[#This Row],[output_type]])</f>
        <v>43</v>
      </c>
      <c r="L9345">
        <f>+Table2[[#This Row],[cons_qty_base_uom]]/Table2[[#This Row],[Column1]]</f>
        <v>0.31055485972544172</v>
      </c>
    </row>
    <row r="9346" spans="1:12" x14ac:dyDescent="0.25">
      <c r="A9346" s="2">
        <v>45536</v>
      </c>
      <c r="B9346" s="1" t="s">
        <v>160</v>
      </c>
      <c r="C9346" s="4">
        <v>3.3882925740193719</v>
      </c>
      <c r="D9346" s="4">
        <v>4.2489188878202924E-2</v>
      </c>
      <c r="E9346" s="4">
        <v>237.18048018135605</v>
      </c>
      <c r="F9346" s="1" t="s">
        <v>510</v>
      </c>
      <c r="G9346" s="1">
        <v>1</v>
      </c>
      <c r="H9346" s="1" t="s">
        <v>505</v>
      </c>
      <c r="I93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7.8797501721380739E-2</v>
      </c>
      <c r="J9346" s="1" t="str">
        <f>IFERROR(INDEX('consumption_figs'!$C:$C,MATCH(Table2[[#This Row],[item_code]],'consumption_figs'!A:A,0),1),"NA")</f>
        <v>pc/heat</v>
      </c>
      <c r="K9346" s="1">
        <f>+SUMIFS(prod!$E:$E,prod!$A:$A,Table2[[#This Row],[date]],prod!$G:$G,Table2[[#This Row],[production_line]],prod!$F:$F,Table2[[#This Row],[output_type]])</f>
        <v>43</v>
      </c>
      <c r="L9346">
        <f>+Table2[[#This Row],[cons_qty_base_uom]]/Table2[[#This Row],[Column1]]</f>
        <v>7.8797501721380739E-2</v>
      </c>
    </row>
    <row r="9347" spans="1:12" x14ac:dyDescent="0.25">
      <c r="A9347" s="2">
        <v>45536</v>
      </c>
      <c r="B9347" s="1" t="e">
        <f>+#REF!</f>
        <v>#REF!</v>
      </c>
      <c r="C9347" s="4">
        <v>31.756938242769799</v>
      </c>
      <c r="D9347" s="4">
        <v>0.36202909596757565</v>
      </c>
      <c r="E9347" s="4">
        <v>7685.1790547502915</v>
      </c>
      <c r="F9347" s="1" t="s">
        <v>510</v>
      </c>
      <c r="G9347" s="1">
        <v>1</v>
      </c>
      <c r="H9347" s="1" t="s">
        <v>505</v>
      </c>
      <c r="I93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1.2067636532252521E-2</v>
      </c>
      <c r="J9347" s="1" t="str">
        <f>IFERROR(INDEX('consumption_figs'!$C:$C,MATCH(Table2[[#This Row],[item_code]],'consumption_figs'!A:A,0),1),"NA")</f>
        <v>NA</v>
      </c>
      <c r="K9347" s="1">
        <f>+SUMIFS(prod!$E:$E,prod!$A:$A,Table2[[#This Row],[date]],prod!$G:$G,Table2[[#This Row],[production_line]],prod!$F:$F,Table2[[#This Row],[output_type]])</f>
        <v>43</v>
      </c>
      <c r="L9347">
        <f>+Table2[[#This Row],[cons_qty_base_uom]]/Table2[[#This Row],[Column1]]</f>
        <v>0.73853344750627437</v>
      </c>
    </row>
    <row r="9348" spans="1:12" x14ac:dyDescent="0.25">
      <c r="A9348" s="2">
        <v>45536</v>
      </c>
      <c r="B9348" s="1" t="s">
        <v>161</v>
      </c>
      <c r="C9348" s="4">
        <v>0.53149687435597992</v>
      </c>
      <c r="D9348" s="4">
        <v>7.7067046781617077E-2</v>
      </c>
      <c r="E9348" s="4">
        <v>225.35467472693549</v>
      </c>
      <c r="F9348" s="1" t="s">
        <v>510</v>
      </c>
      <c r="G9348" s="1">
        <v>1</v>
      </c>
      <c r="H9348" s="1" t="s">
        <v>505</v>
      </c>
      <c r="I93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1.2360392426883254E-2</v>
      </c>
      <c r="J9348" s="1" t="str">
        <f>IFERROR(INDEX('consumption_figs'!$C:$C,MATCH(Table2[[#This Row],[item_code]],'consumption_figs'!A:A,0),1),"NA")</f>
        <v>pc/heat</v>
      </c>
      <c r="K9348" s="1">
        <f>+SUMIFS(prod!$E:$E,prod!$A:$A,Table2[[#This Row],[date]],prod!$G:$G,Table2[[#This Row],[production_line]],prod!$F:$F,Table2[[#This Row],[output_type]])</f>
        <v>43</v>
      </c>
      <c r="L9348">
        <f>+Table2[[#This Row],[cons_qty_base_uom]]/Table2[[#This Row],[Column1]]</f>
        <v>1.2360392426883254E-2</v>
      </c>
    </row>
    <row r="9349" spans="1:12" x14ac:dyDescent="0.25">
      <c r="A9349" s="2">
        <v>45536</v>
      </c>
      <c r="B9349" s="1" t="s">
        <v>204</v>
      </c>
      <c r="C9349" s="4">
        <v>6.3829787234042548E-2</v>
      </c>
      <c r="D9349" s="4">
        <v>3.1914893617021275E-3</v>
      </c>
      <c r="E9349" s="4">
        <v>9.8936170212765955</v>
      </c>
      <c r="F9349" s="1" t="s">
        <v>510</v>
      </c>
      <c r="G9349" s="1">
        <v>1</v>
      </c>
      <c r="H9349" s="1" t="s">
        <v>505</v>
      </c>
      <c r="I93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1.4844136566056407E-3</v>
      </c>
      <c r="J9349" s="1" t="str">
        <f>IFERROR(INDEX('consumption_figs'!$C:$C,MATCH(Table2[[#This Row],[item_code]],'consumption_figs'!A:A,0),1),"NA")</f>
        <v>pc/heat</v>
      </c>
      <c r="K9349" s="1">
        <f>+SUMIFS(prod!$E:$E,prod!$A:$A,Table2[[#This Row],[date]],prod!$G:$G,Table2[[#This Row],[production_line]],prod!$F:$F,Table2[[#This Row],[output_type]])</f>
        <v>43</v>
      </c>
      <c r="L9349">
        <f>+Table2[[#This Row],[cons_qty_base_uom]]/Table2[[#This Row],[Column1]]</f>
        <v>1.4844136566056407E-3</v>
      </c>
    </row>
    <row r="9350" spans="1:12" x14ac:dyDescent="0.25">
      <c r="A9350" s="2">
        <v>45536</v>
      </c>
      <c r="B9350" s="1" t="s">
        <v>287</v>
      </c>
      <c r="C9350" s="4">
        <v>0.22340425531914712</v>
      </c>
      <c r="D9350" s="4">
        <v>0.22340425531914712</v>
      </c>
      <c r="E9350" s="4">
        <v>384.03191489361393</v>
      </c>
      <c r="F9350" s="1" t="s">
        <v>510</v>
      </c>
      <c r="G9350" s="1">
        <v>1</v>
      </c>
      <c r="H9350" s="1" t="s">
        <v>505</v>
      </c>
      <c r="I93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2.9123224523418995E-2</v>
      </c>
      <c r="J9350" s="1" t="str">
        <f>IFERROR(INDEX('consumption_figs'!$C:$C,MATCH(Table2[[#This Row],[item_code]],'consumption_figs'!A:A,0),1),"NA")</f>
        <v>kg/ton</v>
      </c>
      <c r="K9350" s="1">
        <f>+SUMIFS(prod!$E:$E,prod!$A:$A,Table2[[#This Row],[date]],prod!$G:$G,Table2[[#This Row],[production_line]],prod!$F:$F,Table2[[#This Row],[output_type]])</f>
        <v>43</v>
      </c>
      <c r="L9350">
        <f>+Table2[[#This Row],[cons_qty_base_uom]]/Table2[[#This Row],[Column1]]</f>
        <v>5.1954477981197003E-3</v>
      </c>
    </row>
    <row r="9351" spans="1:12" x14ac:dyDescent="0.25">
      <c r="A9351" s="2">
        <v>45536</v>
      </c>
      <c r="B9351" s="1" t="s">
        <v>285</v>
      </c>
      <c r="C9351" s="4">
        <v>0.34468085106383017</v>
      </c>
      <c r="D9351" s="4">
        <v>0.34468085106383017</v>
      </c>
      <c r="E9351" s="4">
        <v>375.28851063829831</v>
      </c>
      <c r="F9351" s="1" t="s">
        <v>510</v>
      </c>
      <c r="G9351" s="1">
        <v>1</v>
      </c>
      <c r="H9351" s="1" t="s">
        <v>505</v>
      </c>
      <c r="I93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4.4932974978989723E-2</v>
      </c>
      <c r="J9351" s="1" t="str">
        <f>IFERROR(INDEX('consumption_figs'!$C:$C,MATCH(Table2[[#This Row],[item_code]],'consumption_figs'!A:A,0),1),"NA")</f>
        <v>kg/ton</v>
      </c>
      <c r="K9351" s="1">
        <f>+SUMIFS(prod!$E:$E,prod!$A:$A,Table2[[#This Row],[date]],prod!$G:$G,Table2[[#This Row],[production_line]],prod!$F:$F,Table2[[#This Row],[output_type]])</f>
        <v>43</v>
      </c>
      <c r="L9351">
        <f>+Table2[[#This Row],[cons_qty_base_uom]]/Table2[[#This Row],[Column1]]</f>
        <v>8.0158337456704698E-3</v>
      </c>
    </row>
    <row r="9352" spans="1:12" x14ac:dyDescent="0.25">
      <c r="A9352" s="2">
        <v>45536</v>
      </c>
      <c r="B9352" s="1" t="s">
        <v>288</v>
      </c>
      <c r="C9352" s="4">
        <v>1.0540540540540539</v>
      </c>
      <c r="D9352" s="4">
        <v>1.0540540540540539</v>
      </c>
      <c r="E9352" s="4">
        <v>904.37837837837833</v>
      </c>
      <c r="F9352" s="1" t="s">
        <v>510</v>
      </c>
      <c r="G9352" s="1">
        <v>1</v>
      </c>
      <c r="H9352" s="1" t="s">
        <v>505</v>
      </c>
      <c r="I93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0.13740764620702045</v>
      </c>
      <c r="J9352" s="1" t="str">
        <f>IFERROR(INDEX('consumption_figs'!$C:$C,MATCH(Table2[[#This Row],[item_code]],'consumption_figs'!A:A,0),1),"NA")</f>
        <v>kg/ton</v>
      </c>
      <c r="K9352" s="1">
        <f>+SUMIFS(prod!$E:$E,prod!$A:$A,Table2[[#This Row],[date]],prod!$G:$G,Table2[[#This Row],[production_line]],prod!$F:$F,Table2[[#This Row],[output_type]])</f>
        <v>43</v>
      </c>
      <c r="L9352">
        <f>+Table2[[#This Row],[cons_qty_base_uom]]/Table2[[#This Row],[Column1]]</f>
        <v>2.4512884978001255E-2</v>
      </c>
    </row>
    <row r="9353" spans="1:12" x14ac:dyDescent="0.25">
      <c r="A9353" s="2">
        <v>45536</v>
      </c>
      <c r="B9353" s="1" t="s">
        <v>205</v>
      </c>
      <c r="C9353" s="4">
        <v>1.5</v>
      </c>
      <c r="D9353" s="4">
        <v>5.5289999999999999E-2</v>
      </c>
      <c r="E9353" s="4">
        <v>103.5</v>
      </c>
      <c r="F9353" s="1" t="s">
        <v>510</v>
      </c>
      <c r="G9353" s="1">
        <v>1</v>
      </c>
      <c r="H9353" s="1" t="s">
        <v>505</v>
      </c>
      <c r="I93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3.4883720930232558E-2</v>
      </c>
      <c r="J9353" s="1" t="str">
        <f>IFERROR(INDEX('consumption_figs'!$C:$C,MATCH(Table2[[#This Row],[item_code]],'consumption_figs'!A:A,0),1),"NA")</f>
        <v>pc/heat</v>
      </c>
      <c r="K9353" s="1">
        <f>+SUMIFS(prod!$E:$E,prod!$A:$A,Table2[[#This Row],[date]],prod!$G:$G,Table2[[#This Row],[production_line]],prod!$F:$F,Table2[[#This Row],[output_type]])</f>
        <v>43</v>
      </c>
      <c r="L9353">
        <f>+Table2[[#This Row],[cons_qty_base_uom]]/Table2[[#This Row],[Column1]]</f>
        <v>3.4883720930232558E-2</v>
      </c>
    </row>
    <row r="9354" spans="1:12" x14ac:dyDescent="0.25">
      <c r="A9354" s="2">
        <v>45536</v>
      </c>
      <c r="B9354" s="1" t="s">
        <v>292</v>
      </c>
      <c r="C9354" s="4">
        <v>6.2676923076923083</v>
      </c>
      <c r="D9354" s="4">
        <v>6.2676923076923083</v>
      </c>
      <c r="E9354" s="4">
        <v>3719.123261538462</v>
      </c>
      <c r="F9354" s="1" t="s">
        <v>510</v>
      </c>
      <c r="G9354" s="1">
        <v>1</v>
      </c>
      <c r="H9354" s="1" t="s">
        <v>505</v>
      </c>
      <c r="I93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0.81706326524472805</v>
      </c>
      <c r="J9354" s="1" t="str">
        <f>IFERROR(INDEX('consumption_figs'!$C:$C,MATCH(Table2[[#This Row],[item_code]],'consumption_figs'!A:A,0),1),"NA")</f>
        <v>kg/ton</v>
      </c>
      <c r="K9354" s="1">
        <f>+SUMIFS(prod!$E:$E,prod!$A:$A,Table2[[#This Row],[date]],prod!$G:$G,Table2[[#This Row],[production_line]],prod!$F:$F,Table2[[#This Row],[output_type]])</f>
        <v>43</v>
      </c>
      <c r="L9354">
        <f>+Table2[[#This Row],[cons_qty_base_uom]]/Table2[[#This Row],[Column1]]</f>
        <v>0.14576028622540252</v>
      </c>
    </row>
    <row r="9355" spans="1:12" x14ac:dyDescent="0.25">
      <c r="A9355" s="2">
        <v>45536</v>
      </c>
      <c r="B9355" s="1" t="s">
        <v>201</v>
      </c>
      <c r="C9355" s="4">
        <v>249.97546989309424</v>
      </c>
      <c r="D9355" s="4">
        <v>0.4784530493753823</v>
      </c>
      <c r="E9355" s="4">
        <v>524.94848677549794</v>
      </c>
      <c r="F9355" s="1" t="s">
        <v>510</v>
      </c>
      <c r="G9355" s="1">
        <v>1</v>
      </c>
      <c r="H9355" s="1" t="s">
        <v>505</v>
      </c>
      <c r="I93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5.813383020769634</v>
      </c>
      <c r="J9355" s="1" t="str">
        <f>IFERROR(INDEX('consumption_figs'!$C:$C,MATCH(Table2[[#This Row],[item_code]],'consumption_figs'!A:A,0),1),"NA")</f>
        <v>pc/heat</v>
      </c>
      <c r="K9355" s="1">
        <f>+SUMIFS(prod!$E:$E,prod!$A:$A,Table2[[#This Row],[date]],prod!$G:$G,Table2[[#This Row],[production_line]],prod!$F:$F,Table2[[#This Row],[output_type]])</f>
        <v>43</v>
      </c>
      <c r="L9355">
        <f>+Table2[[#This Row],[cons_qty_base_uom]]/Table2[[#This Row],[Column1]]</f>
        <v>5.813383020769634</v>
      </c>
    </row>
    <row r="9356" spans="1:12" x14ac:dyDescent="0.25">
      <c r="A9356" s="2">
        <v>45536</v>
      </c>
      <c r="B9356" s="1" t="s">
        <v>565</v>
      </c>
      <c r="C9356" s="4">
        <v>19.695037021880154</v>
      </c>
      <c r="D9356" s="4">
        <v>0.13294149989769102</v>
      </c>
      <c r="E9356" s="4">
        <v>1000.4654576017667</v>
      </c>
      <c r="F9356" s="1" t="s">
        <v>510</v>
      </c>
      <c r="G9356" s="1">
        <v>1</v>
      </c>
      <c r="H9356" s="1" t="s">
        <v>505</v>
      </c>
      <c r="I93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4.4313833299230339E-3</v>
      </c>
      <c r="J9356" s="1" t="str">
        <f>IFERROR(INDEX('consumption_figs'!$C:$C,MATCH(Table2[[#This Row],[item_code]],'consumption_figs'!A:A,0),1),"NA")</f>
        <v>NA</v>
      </c>
      <c r="K9356" s="1">
        <f>+SUMIFS(prod!$E:$E,prod!$A:$A,Table2[[#This Row],[date]],prod!$G:$G,Table2[[#This Row],[production_line]],prod!$F:$F,Table2[[#This Row],[output_type]])</f>
        <v>43</v>
      </c>
      <c r="L9356">
        <f>+Table2[[#This Row],[cons_qty_base_uom]]/Table2[[#This Row],[Column1]]</f>
        <v>0.45802411678791055</v>
      </c>
    </row>
    <row r="9357" spans="1:12" x14ac:dyDescent="0.25">
      <c r="A9357" s="2">
        <v>45536</v>
      </c>
      <c r="B9357" s="1" t="s">
        <v>59</v>
      </c>
      <c r="C9357" s="4">
        <v>0.54107244565604817</v>
      </c>
      <c r="D9357" s="4">
        <v>4.8696520109044331E-3</v>
      </c>
      <c r="E9357" s="4">
        <v>19.153964576224105</v>
      </c>
      <c r="F9357" s="1" t="s">
        <v>510</v>
      </c>
      <c r="G9357" s="1">
        <v>1</v>
      </c>
      <c r="H9357" s="1" t="s">
        <v>505</v>
      </c>
      <c r="I93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1.2583080131536004E-2</v>
      </c>
      <c r="J9357" s="1" t="str">
        <f>IFERROR(INDEX('consumption_figs'!$C:$C,MATCH(Table2[[#This Row],[item_code]],'consumption_figs'!A:A,0),1),"NA")</f>
        <v>pc/heat</v>
      </c>
      <c r="K9357" s="1">
        <f>+SUMIFS(prod!$E:$E,prod!$A:$A,Table2[[#This Row],[date]],prod!$G:$G,Table2[[#This Row],[production_line]],prod!$F:$F,Table2[[#This Row],[output_type]])</f>
        <v>43</v>
      </c>
      <c r="L9357">
        <f>+Table2[[#This Row],[cons_qty_base_uom]]/Table2[[#This Row],[Column1]]</f>
        <v>1.2583080131536004E-2</v>
      </c>
    </row>
    <row r="9358" spans="1:12" x14ac:dyDescent="0.25">
      <c r="A9358" s="2">
        <v>45536</v>
      </c>
      <c r="B9358" s="1" t="s">
        <v>60</v>
      </c>
      <c r="C9358" s="4">
        <v>39.011323331801073</v>
      </c>
      <c r="D9358" s="4">
        <v>0.54828074263446502</v>
      </c>
      <c r="E9358" s="4">
        <v>1141.4713206884994</v>
      </c>
      <c r="F9358" s="1" t="s">
        <v>510</v>
      </c>
      <c r="G9358" s="1">
        <v>1</v>
      </c>
      <c r="H9358" s="1" t="s">
        <v>505</v>
      </c>
      <c r="I93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0.90724007748374591</v>
      </c>
      <c r="J9358" s="1" t="str">
        <f>IFERROR(INDEX('consumption_figs'!$C:$C,MATCH(Table2[[#This Row],[item_code]],'consumption_figs'!A:A,0),1),"NA")</f>
        <v>pc/heat</v>
      </c>
      <c r="K9358" s="1">
        <f>+SUMIFS(prod!$E:$E,prod!$A:$A,Table2[[#This Row],[date]],prod!$G:$G,Table2[[#This Row],[production_line]],prod!$F:$F,Table2[[#This Row],[output_type]])</f>
        <v>43</v>
      </c>
      <c r="L9358">
        <f>+Table2[[#This Row],[cons_qty_base_uom]]/Table2[[#This Row],[Column1]]</f>
        <v>0.90724007748374591</v>
      </c>
    </row>
    <row r="9359" spans="1:12" x14ac:dyDescent="0.25">
      <c r="A9359" s="2">
        <v>45536</v>
      </c>
      <c r="B9359" s="1" t="s">
        <v>259</v>
      </c>
      <c r="C9359" s="4">
        <v>6.6650788072418532E-2</v>
      </c>
      <c r="D9359" s="4">
        <v>6.6650788072418532E-2</v>
      </c>
      <c r="E9359" s="4">
        <v>206.2308684536774</v>
      </c>
      <c r="F9359" s="1" t="s">
        <v>510</v>
      </c>
      <c r="G9359" s="1">
        <v>1</v>
      </c>
      <c r="H9359" s="1" t="s">
        <v>505</v>
      </c>
      <c r="I93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8.6886700654958335E-3</v>
      </c>
      <c r="J9359" s="1" t="str">
        <f>IFERROR(INDEX('consumption_figs'!$C:$C,MATCH(Table2[[#This Row],[item_code]],'consumption_figs'!A:A,0),1),"NA")</f>
        <v>kg/ton</v>
      </c>
      <c r="K9359" s="1">
        <f>+SUMIFS(prod!$E:$E,prod!$A:$A,Table2[[#This Row],[date]],prod!$G:$G,Table2[[#This Row],[production_line]],prod!$F:$F,Table2[[#This Row],[output_type]])</f>
        <v>43</v>
      </c>
      <c r="L9359">
        <f>+Table2[[#This Row],[cons_qty_base_uom]]/Table2[[#This Row],[Column1]]</f>
        <v>1.5500183272655474E-3</v>
      </c>
    </row>
    <row r="9360" spans="1:12" x14ac:dyDescent="0.25">
      <c r="A9360" s="2">
        <v>45536</v>
      </c>
      <c r="B9360" s="1" t="s">
        <v>272</v>
      </c>
      <c r="C9360" s="4">
        <v>0.10821448913120962</v>
      </c>
      <c r="D9360" s="4">
        <v>0.10821448913120962</v>
      </c>
      <c r="E9360" s="4">
        <v>118.41911545628268</v>
      </c>
      <c r="F9360" s="1" t="s">
        <v>510</v>
      </c>
      <c r="G9360" s="1">
        <v>1</v>
      </c>
      <c r="H9360" s="1" t="s">
        <v>505</v>
      </c>
      <c r="I93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1.4106959865885754E-2</v>
      </c>
      <c r="J9360" s="1" t="str">
        <f>IFERROR(INDEX('consumption_figs'!$C:$C,MATCH(Table2[[#This Row],[item_code]],'consumption_figs'!A:A,0),1),"NA")</f>
        <v>kg/ton</v>
      </c>
      <c r="K9360" s="1">
        <f>+SUMIFS(prod!$E:$E,prod!$A:$A,Table2[[#This Row],[date]],prod!$G:$G,Table2[[#This Row],[production_line]],prod!$F:$F,Table2[[#This Row],[output_type]])</f>
        <v>43</v>
      </c>
      <c r="L9360">
        <f>+Table2[[#This Row],[cons_qty_base_uom]]/Table2[[#This Row],[Column1]]</f>
        <v>2.5166160263072005E-3</v>
      </c>
    </row>
    <row r="9361" spans="1:12" x14ac:dyDescent="0.25">
      <c r="A9361" s="2">
        <v>45566</v>
      </c>
      <c r="B9361" s="1" t="s">
        <v>80</v>
      </c>
      <c r="C9361" s="4">
        <v>2.7479622900913285</v>
      </c>
      <c r="D9361" s="4">
        <v>0.10065785868604536</v>
      </c>
      <c r="E9361" s="4">
        <v>145.64200137484042</v>
      </c>
      <c r="F9361" s="1" t="s">
        <v>510</v>
      </c>
      <c r="G9361" s="1">
        <v>1</v>
      </c>
      <c r="H9361" s="1" t="s">
        <v>505</v>
      </c>
      <c r="I93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0.16164484059360756</v>
      </c>
      <c r="J9361" s="1" t="str">
        <f>IFERROR(INDEX('consumption_figs'!$C:$C,MATCH(Table2[[#This Row],[item_code]],'consumption_figs'!A:A,0),1),"NA")</f>
        <v>pc/heat</v>
      </c>
      <c r="K9361" s="1">
        <f>+SUMIFS(prod!$E:$E,prod!$A:$A,Table2[[#This Row],[date]],prod!$G:$G,Table2[[#This Row],[production_line]],prod!$F:$F,Table2[[#This Row],[output_type]])</f>
        <v>17</v>
      </c>
      <c r="L9361">
        <f>+Table2[[#This Row],[cons_qty_base_uom]]/Table2[[#This Row],[Column1]]</f>
        <v>0.16164484059360756</v>
      </c>
    </row>
    <row r="9362" spans="1:12" x14ac:dyDescent="0.25">
      <c r="A9362" s="2">
        <v>45566</v>
      </c>
      <c r="B9362" s="1" t="s">
        <v>144</v>
      </c>
      <c r="C9362" s="4">
        <v>4.0514828635961893</v>
      </c>
      <c r="D9362" s="4">
        <v>8.4635477020524388E-2</v>
      </c>
      <c r="E9362" s="4">
        <v>105.33855445350092</v>
      </c>
      <c r="F9362" s="1" t="s">
        <v>510</v>
      </c>
      <c r="G9362" s="1">
        <v>1</v>
      </c>
      <c r="H9362" s="1" t="s">
        <v>505</v>
      </c>
      <c r="I93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0.23832252138801113</v>
      </c>
      <c r="J9362" s="1" t="str">
        <f>IFERROR(INDEX('consumption_figs'!$C:$C,MATCH(Table2[[#This Row],[item_code]],'consumption_figs'!A:A,0),1),"NA")</f>
        <v>pc/heat</v>
      </c>
      <c r="K9362" s="1">
        <f>+SUMIFS(prod!$E:$E,prod!$A:$A,Table2[[#This Row],[date]],prod!$G:$G,Table2[[#This Row],[production_line]],prod!$F:$F,Table2[[#This Row],[output_type]])</f>
        <v>17</v>
      </c>
      <c r="L9362">
        <f>+Table2[[#This Row],[cons_qty_base_uom]]/Table2[[#This Row],[Column1]]</f>
        <v>0.23832252138801113</v>
      </c>
    </row>
    <row r="9363" spans="1:12" x14ac:dyDescent="0.25">
      <c r="A9363" s="2">
        <v>45566</v>
      </c>
      <c r="B9363" s="1" t="s">
        <v>146</v>
      </c>
      <c r="C9363" s="4">
        <v>6.7289845821467145</v>
      </c>
      <c r="D9363" s="4">
        <v>0.14083764730433074</v>
      </c>
      <c r="E9363" s="4">
        <v>174.95359913581458</v>
      </c>
      <c r="F9363" s="1" t="s">
        <v>510</v>
      </c>
      <c r="G9363" s="1">
        <v>1</v>
      </c>
      <c r="H9363" s="1" t="s">
        <v>505</v>
      </c>
      <c r="I93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0.39582262247921851</v>
      </c>
      <c r="J9363" s="1" t="str">
        <f>IFERROR(INDEX('consumption_figs'!$C:$C,MATCH(Table2[[#This Row],[item_code]],'consumption_figs'!A:A,0),1),"NA")</f>
        <v>pc/heat</v>
      </c>
      <c r="K9363" s="1">
        <f>+SUMIFS(prod!$E:$E,prod!$A:$A,Table2[[#This Row],[date]],prod!$G:$G,Table2[[#This Row],[production_line]],prod!$F:$F,Table2[[#This Row],[output_type]])</f>
        <v>17</v>
      </c>
      <c r="L9363">
        <f>+Table2[[#This Row],[cons_qty_base_uom]]/Table2[[#This Row],[Column1]]</f>
        <v>0.39582262247921851</v>
      </c>
    </row>
    <row r="9364" spans="1:12" x14ac:dyDescent="0.25">
      <c r="A9364" s="2">
        <v>45566</v>
      </c>
      <c r="B9364" s="1" t="s">
        <v>117</v>
      </c>
      <c r="C9364" s="4">
        <v>24.661200039281152</v>
      </c>
      <c r="D9364" s="4">
        <v>0.50604782480604926</v>
      </c>
      <c r="E9364" s="4">
        <v>683.11524108808783</v>
      </c>
      <c r="F9364" s="1" t="s">
        <v>510</v>
      </c>
      <c r="G9364" s="1">
        <v>1</v>
      </c>
      <c r="H9364" s="1" t="s">
        <v>505</v>
      </c>
      <c r="I93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1.4506588258400677</v>
      </c>
      <c r="J9364" s="1" t="str">
        <f>IFERROR(INDEX('consumption_figs'!$C:$C,MATCH(Table2[[#This Row],[item_code]],'consumption_figs'!A:A,0),1),"NA")</f>
        <v>pc/heat</v>
      </c>
      <c r="K9364" s="1">
        <f>+SUMIFS(prod!$E:$E,prod!$A:$A,Table2[[#This Row],[date]],prod!$G:$G,Table2[[#This Row],[production_line]],prod!$F:$F,Table2[[#This Row],[output_type]])</f>
        <v>17</v>
      </c>
      <c r="L9364">
        <f>+Table2[[#This Row],[cons_qty_base_uom]]/Table2[[#This Row],[Column1]]</f>
        <v>1.4506588258400677</v>
      </c>
    </row>
    <row r="9365" spans="1:12" x14ac:dyDescent="0.25">
      <c r="A9365" s="2">
        <v>45566</v>
      </c>
      <c r="B9365" s="1" t="s">
        <v>115</v>
      </c>
      <c r="C9365" s="4">
        <v>3.8753314347441812</v>
      </c>
      <c r="D9365" s="4">
        <v>7.9599307669645486E-2</v>
      </c>
      <c r="E9365" s="4">
        <v>107.34668074241381</v>
      </c>
      <c r="F9365" s="1" t="s">
        <v>510</v>
      </c>
      <c r="G9365" s="1">
        <v>1</v>
      </c>
      <c r="H9365" s="1" t="s">
        <v>505</v>
      </c>
      <c r="I93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0.22796067263201067</v>
      </c>
      <c r="J9365" s="1" t="str">
        <f>IFERROR(INDEX('consumption_figs'!$C:$C,MATCH(Table2[[#This Row],[item_code]],'consumption_figs'!A:A,0),1),"NA")</f>
        <v>pc/heat</v>
      </c>
      <c r="K9365" s="1">
        <f>+SUMIFS(prod!$E:$E,prod!$A:$A,Table2[[#This Row],[date]],prod!$G:$G,Table2[[#This Row],[production_line]],prod!$F:$F,Table2[[#This Row],[output_type]])</f>
        <v>17</v>
      </c>
      <c r="L9365">
        <f>+Table2[[#This Row],[cons_qty_base_uom]]/Table2[[#This Row],[Column1]]</f>
        <v>0.22796067263201067</v>
      </c>
    </row>
    <row r="9366" spans="1:12" x14ac:dyDescent="0.25">
      <c r="A9366" s="2">
        <v>45566</v>
      </c>
      <c r="B9366" s="1" t="s">
        <v>119</v>
      </c>
      <c r="C9366" s="4">
        <v>53.021580084454477</v>
      </c>
      <c r="D9366" s="4">
        <v>1.0880028233330059</v>
      </c>
      <c r="E9366" s="4">
        <v>1468.6977683393891</v>
      </c>
      <c r="F9366" s="1" t="s">
        <v>510</v>
      </c>
      <c r="G9366" s="1">
        <v>1</v>
      </c>
      <c r="H9366" s="1" t="s">
        <v>505</v>
      </c>
      <c r="I93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3.1189164755561456</v>
      </c>
      <c r="J9366" s="1" t="str">
        <f>IFERROR(INDEX('consumption_figs'!$C:$C,MATCH(Table2[[#This Row],[item_code]],'consumption_figs'!A:A,0),1),"NA")</f>
        <v>pc/heat</v>
      </c>
      <c r="K9366" s="1">
        <f>+SUMIFS(prod!$E:$E,prod!$A:$A,Table2[[#This Row],[date]],prod!$G:$G,Table2[[#This Row],[production_line]],prod!$F:$F,Table2[[#This Row],[output_type]])</f>
        <v>17</v>
      </c>
      <c r="L9366">
        <f>+Table2[[#This Row],[cons_qty_base_uom]]/Table2[[#This Row],[Column1]]</f>
        <v>3.1189164755561456</v>
      </c>
    </row>
    <row r="9367" spans="1:12" x14ac:dyDescent="0.25">
      <c r="A9367" s="2">
        <v>45566</v>
      </c>
      <c r="B9367" s="1" t="s">
        <v>128</v>
      </c>
      <c r="C9367" s="4">
        <v>11.449842875380535</v>
      </c>
      <c r="D9367" s="4">
        <v>0.28750555460080524</v>
      </c>
      <c r="E9367" s="4">
        <v>388.14967347540011</v>
      </c>
      <c r="F9367" s="1" t="s">
        <v>510</v>
      </c>
      <c r="G9367" s="1">
        <v>1</v>
      </c>
      <c r="H9367" s="1" t="s">
        <v>505</v>
      </c>
      <c r="I93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0.67352016914003143</v>
      </c>
      <c r="J9367" s="1" t="str">
        <f>IFERROR(INDEX('consumption_figs'!$C:$C,MATCH(Table2[[#This Row],[item_code]],'consumption_figs'!A:A,0),1),"NA")</f>
        <v>pc/heat</v>
      </c>
      <c r="K9367" s="1">
        <f>+SUMIFS(prod!$E:$E,prod!$A:$A,Table2[[#This Row],[date]],prod!$G:$G,Table2[[#This Row],[production_line]],prod!$F:$F,Table2[[#This Row],[output_type]])</f>
        <v>17</v>
      </c>
      <c r="L9367">
        <f>+Table2[[#This Row],[cons_qty_base_uom]]/Table2[[#This Row],[Column1]]</f>
        <v>0.67352016914003143</v>
      </c>
    </row>
    <row r="9368" spans="1:12" x14ac:dyDescent="0.25">
      <c r="A9368" s="2">
        <v>45566</v>
      </c>
      <c r="B9368" s="1" t="s">
        <v>136</v>
      </c>
      <c r="C9368" s="4">
        <v>28.043307473239711</v>
      </c>
      <c r="D9368" s="4">
        <v>0.70360658450358438</v>
      </c>
      <c r="E9368" s="4">
        <v>950.66812334282611</v>
      </c>
      <c r="F9368" s="1" t="s">
        <v>510</v>
      </c>
      <c r="G9368" s="1">
        <v>1</v>
      </c>
      <c r="H9368" s="1" t="s">
        <v>505</v>
      </c>
      <c r="I93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1.649606321955277</v>
      </c>
      <c r="J9368" s="1" t="str">
        <f>IFERROR(INDEX('consumption_figs'!$C:$C,MATCH(Table2[[#This Row],[item_code]],'consumption_figs'!A:A,0),1),"NA")</f>
        <v>pc/heat</v>
      </c>
      <c r="K9368" s="1">
        <f>+SUMIFS(prod!$E:$E,prod!$A:$A,Table2[[#This Row],[date]],prod!$G:$G,Table2[[#This Row],[production_line]],prod!$F:$F,Table2[[#This Row],[output_type]])</f>
        <v>17</v>
      </c>
      <c r="L9368">
        <f>+Table2[[#This Row],[cons_qty_base_uom]]/Table2[[#This Row],[Column1]]</f>
        <v>1.649606321955277</v>
      </c>
    </row>
    <row r="9369" spans="1:12" x14ac:dyDescent="0.25">
      <c r="A9369" s="2">
        <v>45566</v>
      </c>
      <c r="B9369" s="1" t="s">
        <v>132</v>
      </c>
      <c r="C9369" s="4">
        <v>25.083963468525972</v>
      </c>
      <c r="D9369" s="4">
        <v>0.62885496415594611</v>
      </c>
      <c r="E9369" s="4">
        <v>850.34636158303044</v>
      </c>
      <c r="F9369" s="1" t="s">
        <v>510</v>
      </c>
      <c r="G9369" s="1">
        <v>1</v>
      </c>
      <c r="H9369" s="1" t="s">
        <v>505</v>
      </c>
      <c r="I93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1.4755272628544689</v>
      </c>
      <c r="J9369" s="1" t="str">
        <f>IFERROR(INDEX('consumption_figs'!$C:$C,MATCH(Table2[[#This Row],[item_code]],'consumption_figs'!A:A,0),1),"NA")</f>
        <v>pc/heat</v>
      </c>
      <c r="K9369" s="1">
        <f>+SUMIFS(prod!$E:$E,prod!$A:$A,Table2[[#This Row],[date]],prod!$G:$G,Table2[[#This Row],[production_line]],prod!$F:$F,Table2[[#This Row],[output_type]])</f>
        <v>17</v>
      </c>
      <c r="L9369">
        <f>+Table2[[#This Row],[cons_qty_base_uom]]/Table2[[#This Row],[Column1]]</f>
        <v>1.4755272628544689</v>
      </c>
    </row>
    <row r="9370" spans="1:12" x14ac:dyDescent="0.25">
      <c r="A9370" s="2">
        <v>45566</v>
      </c>
      <c r="B9370" s="1" t="s">
        <v>134</v>
      </c>
      <c r="C9370" s="4">
        <v>2.2899685750761067</v>
      </c>
      <c r="D9370" s="4">
        <v>5.761560934891486E-2</v>
      </c>
      <c r="E9370" s="4">
        <v>77.62993469508001</v>
      </c>
      <c r="F9370" s="1" t="s">
        <v>510</v>
      </c>
      <c r="G9370" s="1">
        <v>1</v>
      </c>
      <c r="H9370" s="1" t="s">
        <v>505</v>
      </c>
      <c r="I93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0.13470403382800628</v>
      </c>
      <c r="J9370" s="1" t="str">
        <f>IFERROR(INDEX('consumption_figs'!$C:$C,MATCH(Table2[[#This Row],[item_code]],'consumption_figs'!A:A,0),1),"NA")</f>
        <v>pc/heat</v>
      </c>
      <c r="K9370" s="1">
        <f>+SUMIFS(prod!$E:$E,prod!$A:$A,Table2[[#This Row],[date]],prod!$G:$G,Table2[[#This Row],[production_line]],prod!$F:$F,Table2[[#This Row],[output_type]])</f>
        <v>17</v>
      </c>
      <c r="L9370">
        <f>+Table2[[#This Row],[cons_qty_base_uom]]/Table2[[#This Row],[Column1]]</f>
        <v>0.13470403382800628</v>
      </c>
    </row>
    <row r="9371" spans="1:12" x14ac:dyDescent="0.25">
      <c r="A9371" s="2">
        <v>45566</v>
      </c>
      <c r="B9371" s="1" t="s">
        <v>227</v>
      </c>
      <c r="C9371" s="4">
        <v>3.6375270057939697</v>
      </c>
      <c r="D9371" s="4">
        <v>3.6375270057939697</v>
      </c>
      <c r="E9371" s="4">
        <v>2885.0317941053713</v>
      </c>
      <c r="F9371" s="1" t="s">
        <v>510</v>
      </c>
      <c r="G9371" s="1">
        <v>1</v>
      </c>
      <c r="H9371" s="1" t="s">
        <v>505</v>
      </c>
      <c r="I93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1.222698153208057</v>
      </c>
      <c r="J9371" s="1" t="str">
        <f>IFERROR(INDEX('consumption_figs'!$C:$C,MATCH(Table2[[#This Row],[item_code]],'consumption_figs'!A:A,0),1),"NA")</f>
        <v>kg/ton</v>
      </c>
      <c r="K9371" s="1">
        <f>+SUMIFS(prod!$E:$E,prod!$A:$A,Table2[[#This Row],[date]],prod!$G:$G,Table2[[#This Row],[production_line]],prod!$F:$F,Table2[[#This Row],[output_type]])</f>
        <v>17</v>
      </c>
      <c r="L9371">
        <f>+Table2[[#This Row],[cons_qty_base_uom]]/Table2[[#This Row],[Column1]]</f>
        <v>0.21397217681140998</v>
      </c>
    </row>
    <row r="9372" spans="1:12" x14ac:dyDescent="0.25">
      <c r="A9372" s="2">
        <v>45566</v>
      </c>
      <c r="B9372" s="1" t="s">
        <v>234</v>
      </c>
      <c r="C9372" s="4">
        <v>0.67642148679171166</v>
      </c>
      <c r="D9372" s="4">
        <v>0.67642148679171166</v>
      </c>
      <c r="E9372" s="4">
        <v>777.88470981046839</v>
      </c>
      <c r="F9372" s="1" t="s">
        <v>510</v>
      </c>
      <c r="G9372" s="1">
        <v>1</v>
      </c>
      <c r="H9372" s="1" t="s">
        <v>505</v>
      </c>
      <c r="I93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0.22736856698881064</v>
      </c>
      <c r="J9372" s="1" t="str">
        <f>IFERROR(INDEX('consumption_figs'!$C:$C,MATCH(Table2[[#This Row],[item_code]],'consumption_figs'!A:A,0),1),"NA")</f>
        <v>kg/ton</v>
      </c>
      <c r="K9372" s="1">
        <f>+SUMIFS(prod!$E:$E,prod!$A:$A,Table2[[#This Row],[date]],prod!$G:$G,Table2[[#This Row],[production_line]],prod!$F:$F,Table2[[#This Row],[output_type]])</f>
        <v>17</v>
      </c>
      <c r="L9372">
        <f>+Table2[[#This Row],[cons_qty_base_uom]]/Table2[[#This Row],[Column1]]</f>
        <v>3.9789499223041862E-2</v>
      </c>
    </row>
    <row r="9373" spans="1:12" x14ac:dyDescent="0.25">
      <c r="A9373" s="2">
        <v>45566</v>
      </c>
      <c r="B9373" s="1" t="s">
        <v>87</v>
      </c>
      <c r="C9373" s="4">
        <v>0.3875331434744182</v>
      </c>
      <c r="D9373" s="4">
        <v>3.9935290435038795E-2</v>
      </c>
      <c r="E9373" s="4">
        <v>195.61510483158207</v>
      </c>
      <c r="F9373" s="1" t="s">
        <v>510</v>
      </c>
      <c r="G9373" s="1">
        <v>1</v>
      </c>
      <c r="H9373" s="1" t="s">
        <v>505</v>
      </c>
      <c r="I93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2.2796067263201072E-2</v>
      </c>
      <c r="J9373" s="1" t="str">
        <f>IFERROR(INDEX('consumption_figs'!$C:$C,MATCH(Table2[[#This Row],[item_code]],'consumption_figs'!A:A,0),1),"NA")</f>
        <v>pc/heat</v>
      </c>
      <c r="K9373" s="1">
        <f>+SUMIFS(prod!$E:$E,prod!$A:$A,Table2[[#This Row],[date]],prod!$G:$G,Table2[[#This Row],[production_line]],prod!$F:$F,Table2[[#This Row],[output_type]])</f>
        <v>17</v>
      </c>
      <c r="L9373">
        <f>+Table2[[#This Row],[cons_qty_base_uom]]/Table2[[#This Row],[Column1]]</f>
        <v>2.2796067263201072E-2</v>
      </c>
    </row>
    <row r="9374" spans="1:12" x14ac:dyDescent="0.25">
      <c r="A9374" s="2">
        <v>45566</v>
      </c>
      <c r="B9374" s="1" t="s">
        <v>62</v>
      </c>
      <c r="C9374" s="4">
        <v>0.10569085731120495</v>
      </c>
      <c r="D9374" s="4">
        <v>3.0756039477560643E-2</v>
      </c>
      <c r="E9374" s="4">
        <v>150.52491898261809</v>
      </c>
      <c r="F9374" s="1" t="s">
        <v>510</v>
      </c>
      <c r="G9374" s="1">
        <v>1</v>
      </c>
      <c r="H9374" s="1" t="s">
        <v>505</v>
      </c>
      <c r="I93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6.2171092536002911E-3</v>
      </c>
      <c r="J9374" s="1" t="str">
        <f>IFERROR(INDEX('consumption_figs'!$C:$C,MATCH(Table2[[#This Row],[item_code]],'consumption_figs'!A:A,0),1),"NA")</f>
        <v>pc/heat</v>
      </c>
      <c r="K9374" s="1">
        <f>+SUMIFS(prod!$E:$E,prod!$A:$A,Table2[[#This Row],[date]],prod!$G:$G,Table2[[#This Row],[production_line]],prod!$F:$F,Table2[[#This Row],[output_type]])</f>
        <v>17</v>
      </c>
      <c r="L9374">
        <f>+Table2[[#This Row],[cons_qty_base_uom]]/Table2[[#This Row],[Column1]]</f>
        <v>6.2171092536002911E-3</v>
      </c>
    </row>
    <row r="9375" spans="1:12" x14ac:dyDescent="0.25">
      <c r="A9375" s="2">
        <v>45566</v>
      </c>
      <c r="B9375" s="1" t="s">
        <v>230</v>
      </c>
      <c r="C9375" s="4">
        <v>7.0460571540803367E-4</v>
      </c>
      <c r="D9375" s="4">
        <v>7.0460571540803367E-4</v>
      </c>
      <c r="E9375" s="4">
        <v>1.1517132721202015</v>
      </c>
      <c r="F9375" s="1" t="s">
        <v>510</v>
      </c>
      <c r="G9375" s="1">
        <v>1</v>
      </c>
      <c r="H9375" s="1" t="s">
        <v>505</v>
      </c>
      <c r="I93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2.2729216626065602E-5</v>
      </c>
      <c r="J9375" s="1" t="str">
        <f>IFERROR(INDEX('consumption_figs'!$C:$C,MATCH(Table2[[#This Row],[item_code]],'consumption_figs'!A:A,0),1),"NA")</f>
        <v>NA</v>
      </c>
      <c r="K9375" s="1">
        <f>+SUMIFS(prod!$E:$E,prod!$A:$A,Table2[[#This Row],[date]],prod!$G:$G,Table2[[#This Row],[production_line]],prod!$F:$F,Table2[[#This Row],[output_type]])</f>
        <v>17</v>
      </c>
      <c r="L9375">
        <f>+Table2[[#This Row],[cons_qty_base_uom]]/Table2[[#This Row],[Column1]]</f>
        <v>4.1447395024001978E-5</v>
      </c>
    </row>
    <row r="9376" spans="1:12" x14ac:dyDescent="0.25">
      <c r="A9376" s="2">
        <v>45566</v>
      </c>
      <c r="B9376" s="1" t="s">
        <v>232</v>
      </c>
      <c r="C9376" s="4">
        <v>6.4119120102131017E-3</v>
      </c>
      <c r="D9376" s="4">
        <v>6.4119120102131017E-3</v>
      </c>
      <c r="E9376" s="4">
        <v>15.516827064715706</v>
      </c>
      <c r="F9376" s="1" t="s">
        <v>510</v>
      </c>
      <c r="G9376" s="1">
        <v>1</v>
      </c>
      <c r="H9376" s="1" t="s">
        <v>505</v>
      </c>
      <c r="I93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2.0683587129719682E-4</v>
      </c>
      <c r="J9376" s="1" t="str">
        <f>IFERROR(INDEX('consumption_figs'!$C:$C,MATCH(Table2[[#This Row],[item_code]],'consumption_figs'!A:A,0),1),"NA")</f>
        <v>NA</v>
      </c>
      <c r="K9376" s="1">
        <f>+SUMIFS(prod!$E:$E,prod!$A:$A,Table2[[#This Row],[date]],prod!$G:$G,Table2[[#This Row],[production_line]],prod!$F:$F,Table2[[#This Row],[output_type]])</f>
        <v>17</v>
      </c>
      <c r="L9376">
        <f>+Table2[[#This Row],[cons_qty_base_uom]]/Table2[[#This Row],[Column1]]</f>
        <v>3.7717129471841773E-4</v>
      </c>
    </row>
    <row r="9377" spans="1:12" x14ac:dyDescent="0.25">
      <c r="A9377" s="2">
        <v>45566</v>
      </c>
      <c r="B9377" s="1" t="s">
        <v>65</v>
      </c>
      <c r="C9377" s="4">
        <v>5.2845428655602468E-2</v>
      </c>
      <c r="D9377" s="4">
        <v>0.45943815673180788</v>
      </c>
      <c r="E9377" s="4">
        <v>1035.5907271923793</v>
      </c>
      <c r="F9377" s="1" t="s">
        <v>510</v>
      </c>
      <c r="G9377" s="1">
        <v>1</v>
      </c>
      <c r="H9377" s="1" t="s">
        <v>505</v>
      </c>
      <c r="I93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3.1085546268001451E-3</v>
      </c>
      <c r="J9377" s="1" t="str">
        <f>IFERROR(INDEX('consumption_figs'!$C:$C,MATCH(Table2[[#This Row],[item_code]],'consumption_figs'!A:A,0),1),"NA")</f>
        <v>pc/heat</v>
      </c>
      <c r="K9377" s="1">
        <f>+SUMIFS(prod!$E:$E,prod!$A:$A,Table2[[#This Row],[date]],prod!$G:$G,Table2[[#This Row],[production_line]],prod!$F:$F,Table2[[#This Row],[output_type]])</f>
        <v>17</v>
      </c>
      <c r="L9377">
        <f>+Table2[[#This Row],[cons_qty_base_uom]]/Table2[[#This Row],[Column1]]</f>
        <v>3.1085546268001451E-3</v>
      </c>
    </row>
    <row r="9378" spans="1:12" x14ac:dyDescent="0.25">
      <c r="A9378" s="2">
        <v>45566</v>
      </c>
      <c r="B9378" s="1" t="s">
        <v>167</v>
      </c>
      <c r="C9378" s="4">
        <v>39.743494529978008</v>
      </c>
      <c r="D9378" s="4">
        <v>0.17208933131480481</v>
      </c>
      <c r="E9378" s="4">
        <v>123.02666295695391</v>
      </c>
      <c r="F9378" s="1" t="s">
        <v>510</v>
      </c>
      <c r="G9378" s="1">
        <v>1</v>
      </c>
      <c r="H9378" s="1" t="s">
        <v>505</v>
      </c>
      <c r="I93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5.7845153383127665E-2</v>
      </c>
      <c r="J9378" s="1" t="str">
        <f>IFERROR(INDEX('consumption_figs'!$C:$C,MATCH(Table2[[#This Row],[item_code]],'consumption_figs'!A:A,0),1),"NA")</f>
        <v>kg/ton</v>
      </c>
      <c r="K9378" s="1">
        <f>+SUMIFS(prod!$E:$E,prod!$A:$A,Table2[[#This Row],[date]],prod!$G:$G,Table2[[#This Row],[production_line]],prod!$F:$F,Table2[[#This Row],[output_type]])</f>
        <v>17</v>
      </c>
      <c r="L9378">
        <f>+Table2[[#This Row],[cons_qty_base_uom]]/Table2[[#This Row],[Column1]]</f>
        <v>2.3378526194104712</v>
      </c>
    </row>
    <row r="9379" spans="1:12" x14ac:dyDescent="0.25">
      <c r="A9379" s="2">
        <v>45566</v>
      </c>
      <c r="B9379" s="1" t="s">
        <v>168</v>
      </c>
      <c r="C9379" s="4">
        <v>13.610785797937675</v>
      </c>
      <c r="D9379" s="4">
        <v>2.9671513039504133E-2</v>
      </c>
      <c r="E9379" s="4">
        <v>21.229679303322005</v>
      </c>
      <c r="F9379" s="1" t="s">
        <v>510</v>
      </c>
      <c r="G9379" s="1">
        <v>1</v>
      </c>
      <c r="H9379" s="1" t="s">
        <v>505</v>
      </c>
      <c r="I93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9.9736178284047516E-3</v>
      </c>
      <c r="J9379" s="1" t="str">
        <f>IFERROR(INDEX('consumption_figs'!$C:$C,MATCH(Table2[[#This Row],[item_code]],'consumption_figs'!A:A,0),1),"NA")</f>
        <v>kg/ton</v>
      </c>
      <c r="K9379" s="1">
        <f>+SUMIFS(prod!$E:$E,prod!$A:$A,Table2[[#This Row],[date]],prod!$G:$G,Table2[[#This Row],[production_line]],prod!$F:$F,Table2[[#This Row],[output_type]])</f>
        <v>17</v>
      </c>
      <c r="L9379">
        <f>+Table2[[#This Row],[cons_qty_base_uom]]/Table2[[#This Row],[Column1]]</f>
        <v>0.80063445870221617</v>
      </c>
    </row>
    <row r="9380" spans="1:12" x14ac:dyDescent="0.25">
      <c r="A9380" s="2">
        <v>45566</v>
      </c>
      <c r="B9380" s="1" t="s">
        <v>169</v>
      </c>
      <c r="C9380" s="4">
        <v>54.170927475791942</v>
      </c>
      <c r="D9380" s="4">
        <v>0.24051891799251626</v>
      </c>
      <c r="E9380" s="4">
        <v>171.94697447284986</v>
      </c>
      <c r="F9380" s="1" t="s">
        <v>510</v>
      </c>
      <c r="G9380" s="1">
        <v>1</v>
      </c>
      <c r="H9380" s="1" t="s">
        <v>505</v>
      </c>
      <c r="I93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8.0846695123534873E-2</v>
      </c>
      <c r="J9380" s="1" t="str">
        <f>IFERROR(INDEX('consumption_figs'!$C:$C,MATCH(Table2[[#This Row],[item_code]],'consumption_figs'!A:A,0),1),"NA")</f>
        <v>kg/ton</v>
      </c>
      <c r="K9380" s="1">
        <f>+SUMIFS(prod!$E:$E,prod!$A:$A,Table2[[#This Row],[date]],prod!$G:$G,Table2[[#This Row],[production_line]],prod!$F:$F,Table2[[#This Row],[output_type]])</f>
        <v>17</v>
      </c>
      <c r="L9380">
        <f>+Table2[[#This Row],[cons_qty_base_uom]]/Table2[[#This Row],[Column1]]</f>
        <v>3.1865251456348203</v>
      </c>
    </row>
    <row r="9381" spans="1:12" x14ac:dyDescent="0.25">
      <c r="A9381" s="2">
        <v>45566</v>
      </c>
      <c r="B9381" s="1" t="s">
        <v>170</v>
      </c>
      <c r="C9381" s="4">
        <v>13.610785797937675</v>
      </c>
      <c r="D9381" s="4">
        <v>2.6404924447999089E-2</v>
      </c>
      <c r="E9381" s="4">
        <v>6.7417053100631268</v>
      </c>
      <c r="F9381" s="1" t="s">
        <v>510</v>
      </c>
      <c r="G9381" s="1">
        <v>1</v>
      </c>
      <c r="H9381" s="1" t="s">
        <v>505</v>
      </c>
      <c r="I93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8.8756048564702823E-3</v>
      </c>
      <c r="J9381" s="1" t="str">
        <f>IFERROR(INDEX('consumption_figs'!$C:$C,MATCH(Table2[[#This Row],[item_code]],'consumption_figs'!A:A,0),1),"NA")</f>
        <v>kg/ton</v>
      </c>
      <c r="K9381" s="1">
        <f>+SUMIFS(prod!$E:$E,prod!$A:$A,Table2[[#This Row],[date]],prod!$G:$G,Table2[[#This Row],[production_line]],prod!$F:$F,Table2[[#This Row],[output_type]])</f>
        <v>17</v>
      </c>
      <c r="L9381">
        <f>+Table2[[#This Row],[cons_qty_base_uom]]/Table2[[#This Row],[Column1]]</f>
        <v>0.80063445870221617</v>
      </c>
    </row>
    <row r="9382" spans="1:12" x14ac:dyDescent="0.25">
      <c r="A9382" s="2">
        <v>45566</v>
      </c>
      <c r="B9382" s="1" t="s">
        <v>171</v>
      </c>
      <c r="C9382" s="4">
        <v>5.4443143191750698</v>
      </c>
      <c r="D9382" s="4">
        <v>2.1940586706275533E-2</v>
      </c>
      <c r="E9382" s="4">
        <v>5.3686421611585597</v>
      </c>
      <c r="F9382" s="1" t="s">
        <v>510</v>
      </c>
      <c r="G9382" s="1">
        <v>1</v>
      </c>
      <c r="H9382" s="1" t="s">
        <v>505</v>
      </c>
      <c r="I93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7.3749871281598425E-3</v>
      </c>
      <c r="J9382" s="1" t="str">
        <f>IFERROR(INDEX('consumption_figs'!$C:$C,MATCH(Table2[[#This Row],[item_code]],'consumption_figs'!A:A,0),1),"NA")</f>
        <v>kg/ton</v>
      </c>
      <c r="K9382" s="1">
        <f>+SUMIFS(prod!$E:$E,prod!$A:$A,Table2[[#This Row],[date]],prod!$G:$G,Table2[[#This Row],[production_line]],prod!$F:$F,Table2[[#This Row],[output_type]])</f>
        <v>17</v>
      </c>
      <c r="L9382">
        <f>+Table2[[#This Row],[cons_qty_base_uom]]/Table2[[#This Row],[Column1]]</f>
        <v>0.32025378348088646</v>
      </c>
    </row>
    <row r="9383" spans="1:12" x14ac:dyDescent="0.25">
      <c r="A9383" s="2">
        <v>45566</v>
      </c>
      <c r="B9383" s="1" t="s">
        <v>172</v>
      </c>
      <c r="C9383" s="4">
        <v>60.649661515610276</v>
      </c>
      <c r="D9383" s="4">
        <v>0.29354436173555376</v>
      </c>
      <c r="E9383" s="4">
        <v>264.18992556199834</v>
      </c>
      <c r="F9383" s="1" t="s">
        <v>510</v>
      </c>
      <c r="G9383" s="1">
        <v>1</v>
      </c>
      <c r="H9383" s="1" t="s">
        <v>505</v>
      </c>
      <c r="I93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9.8670373692623117E-2</v>
      </c>
      <c r="J9383" s="1" t="str">
        <f>IFERROR(INDEX('consumption_figs'!$C:$C,MATCH(Table2[[#This Row],[item_code]],'consumption_figs'!A:A,0),1),"NA")</f>
        <v>kg/ton</v>
      </c>
      <c r="K9383" s="1">
        <f>+SUMIFS(prod!$E:$E,prod!$A:$A,Table2[[#This Row],[date]],prod!$G:$G,Table2[[#This Row],[production_line]],prod!$F:$F,Table2[[#This Row],[output_type]])</f>
        <v>17</v>
      </c>
      <c r="L9383">
        <f>+Table2[[#This Row],[cons_qty_base_uom]]/Table2[[#This Row],[Column1]]</f>
        <v>3.5676271479770749</v>
      </c>
    </row>
    <row r="9384" spans="1:12" x14ac:dyDescent="0.25">
      <c r="A9384" s="2">
        <v>45566</v>
      </c>
      <c r="B9384" s="1" t="s">
        <v>173</v>
      </c>
      <c r="C9384" s="4">
        <v>37.783541375074982</v>
      </c>
      <c r="D9384" s="4">
        <v>0.47191643177468645</v>
      </c>
      <c r="E9384" s="4">
        <v>694.83932588762889</v>
      </c>
      <c r="F9384" s="1" t="s">
        <v>510</v>
      </c>
      <c r="G9384" s="1">
        <v>1</v>
      </c>
      <c r="H9384" s="1" t="s">
        <v>505</v>
      </c>
      <c r="I93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2.2225612573573521</v>
      </c>
      <c r="J9384" s="1" t="str">
        <f>IFERROR(INDEX('consumption_figs'!$C:$C,MATCH(Table2[[#This Row],[item_code]],'consumption_figs'!A:A,0),1),"NA")</f>
        <v>pc/heat</v>
      </c>
      <c r="K9384" s="1">
        <f>+SUMIFS(prod!$E:$E,prod!$A:$A,Table2[[#This Row],[date]],prod!$G:$G,Table2[[#This Row],[production_line]],prod!$F:$F,Table2[[#This Row],[output_type]])</f>
        <v>17</v>
      </c>
      <c r="L9384">
        <f>+Table2[[#This Row],[cons_qty_base_uom]]/Table2[[#This Row],[Column1]]</f>
        <v>2.2225612573573521</v>
      </c>
    </row>
    <row r="9385" spans="1:12" x14ac:dyDescent="0.25">
      <c r="A9385" s="2">
        <v>45566</v>
      </c>
      <c r="B9385" s="1" t="s">
        <v>175</v>
      </c>
      <c r="C9385" s="4">
        <v>3.4299180210802938</v>
      </c>
      <c r="D9385" s="4">
        <v>5.0934282613042357E-2</v>
      </c>
      <c r="E9385" s="4">
        <v>80.225782513068069</v>
      </c>
      <c r="F9385" s="1" t="s">
        <v>510</v>
      </c>
      <c r="G9385" s="1">
        <v>1</v>
      </c>
      <c r="H9385" s="1" t="s">
        <v>505</v>
      </c>
      <c r="I93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0.20175988359295846</v>
      </c>
      <c r="J9385" s="1" t="str">
        <f>IFERROR(INDEX('consumption_figs'!$C:$C,MATCH(Table2[[#This Row],[item_code]],'consumption_figs'!A:A,0),1),"NA")</f>
        <v>pc/heat</v>
      </c>
      <c r="K9385" s="1">
        <f>+SUMIFS(prod!$E:$E,prod!$A:$A,Table2[[#This Row],[date]],prod!$G:$G,Table2[[#This Row],[production_line]],prod!$F:$F,Table2[[#This Row],[output_type]])</f>
        <v>17</v>
      </c>
      <c r="L9385">
        <f>+Table2[[#This Row],[cons_qty_base_uom]]/Table2[[#This Row],[Column1]]</f>
        <v>0.20175988359295846</v>
      </c>
    </row>
    <row r="9386" spans="1:12" x14ac:dyDescent="0.25">
      <c r="A9386" s="2">
        <v>45566</v>
      </c>
      <c r="B9386" s="1" t="s">
        <v>177</v>
      </c>
      <c r="C9386" s="4">
        <v>2.1777257276700275</v>
      </c>
      <c r="D9386" s="4">
        <v>3.7152000914050673E-2</v>
      </c>
      <c r="E9386" s="4">
        <v>59.451912365391749</v>
      </c>
      <c r="F9386" s="1" t="s">
        <v>510</v>
      </c>
      <c r="G9386" s="1">
        <v>1</v>
      </c>
      <c r="H9386" s="1" t="s">
        <v>505</v>
      </c>
      <c r="I93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0.12810151339235457</v>
      </c>
      <c r="J9386" s="1" t="str">
        <f>IFERROR(INDEX('consumption_figs'!$C:$C,MATCH(Table2[[#This Row],[item_code]],'consumption_figs'!A:A,0),1),"NA")</f>
        <v>pc/heat</v>
      </c>
      <c r="K9386" s="1">
        <f>+SUMIFS(prod!$E:$E,prod!$A:$A,Table2[[#This Row],[date]],prod!$G:$G,Table2[[#This Row],[production_line]],prod!$F:$F,Table2[[#This Row],[output_type]])</f>
        <v>17</v>
      </c>
      <c r="L9386">
        <f>+Table2[[#This Row],[cons_qty_base_uom]]/Table2[[#This Row],[Column1]]</f>
        <v>0.12810151339235457</v>
      </c>
    </row>
    <row r="9387" spans="1:12" x14ac:dyDescent="0.25">
      <c r="A9387" s="2">
        <v>45566</v>
      </c>
      <c r="B9387" s="1" t="s">
        <v>179</v>
      </c>
      <c r="C9387" s="4">
        <v>5.0359907452369394E-2</v>
      </c>
      <c r="D9387" s="4">
        <v>0.3298070339055672</v>
      </c>
      <c r="E9387" s="4">
        <v>790.65054700219946</v>
      </c>
      <c r="F9387" s="1" t="s">
        <v>510</v>
      </c>
      <c r="G9387" s="1">
        <v>1</v>
      </c>
      <c r="H9387" s="1" t="s">
        <v>505</v>
      </c>
      <c r="I93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2.9623474971981999E-3</v>
      </c>
      <c r="J9387" s="1" t="str">
        <f>IFERROR(INDEX('consumption_figs'!$C:$C,MATCH(Table2[[#This Row],[item_code]],'consumption_figs'!A:A,0),1),"NA")</f>
        <v>pc/heat</v>
      </c>
      <c r="K9387" s="1">
        <f>+SUMIFS(prod!$E:$E,prod!$A:$A,Table2[[#This Row],[date]],prod!$G:$G,Table2[[#This Row],[production_line]],prod!$F:$F,Table2[[#This Row],[output_type]])</f>
        <v>17</v>
      </c>
      <c r="L9387">
        <f>+Table2[[#This Row],[cons_qty_base_uom]]/Table2[[#This Row],[Column1]]</f>
        <v>2.9623474971981999E-3</v>
      </c>
    </row>
    <row r="9388" spans="1:12" x14ac:dyDescent="0.25">
      <c r="A9388" s="2">
        <v>45566</v>
      </c>
      <c r="B9388" s="1" t="s">
        <v>181</v>
      </c>
      <c r="C9388" s="4">
        <v>78.56145562569624</v>
      </c>
      <c r="D9388" s="4">
        <v>0.6756285183809877</v>
      </c>
      <c r="E9388" s="4">
        <v>1080.2200148533234</v>
      </c>
      <c r="F9388" s="1" t="s">
        <v>510</v>
      </c>
      <c r="G9388" s="1">
        <v>1</v>
      </c>
      <c r="H9388" s="1" t="s">
        <v>505</v>
      </c>
      <c r="I93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4.6212620956291905</v>
      </c>
      <c r="J9388" s="1" t="str">
        <f>IFERROR(INDEX('consumption_figs'!$C:$C,MATCH(Table2[[#This Row],[item_code]],'consumption_figs'!A:A,0),1),"NA")</f>
        <v>pc/heat</v>
      </c>
      <c r="K9388" s="1">
        <f>+SUMIFS(prod!$E:$E,prod!$A:$A,Table2[[#This Row],[date]],prod!$G:$G,Table2[[#This Row],[production_line]],prod!$F:$F,Table2[[#This Row],[output_type]])</f>
        <v>17</v>
      </c>
      <c r="L9388">
        <f>+Table2[[#This Row],[cons_qty_base_uom]]/Table2[[#This Row],[Column1]]</f>
        <v>4.6212620956291905</v>
      </c>
    </row>
    <row r="9389" spans="1:12" x14ac:dyDescent="0.25">
      <c r="A9389" s="2">
        <v>45566</v>
      </c>
      <c r="B9389" s="1" t="s">
        <v>183</v>
      </c>
      <c r="C9389" s="4">
        <v>157.44957011054299</v>
      </c>
      <c r="D9389" s="4">
        <v>1.3934286954783055</v>
      </c>
      <c r="E9389" s="4">
        <v>1810.6700562712444</v>
      </c>
      <c r="F9389" s="1" t="s">
        <v>510</v>
      </c>
      <c r="G9389" s="1">
        <v>1</v>
      </c>
      <c r="H9389" s="1" t="s">
        <v>505</v>
      </c>
      <c r="I93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9.2617394182672346</v>
      </c>
      <c r="J9389" s="1" t="str">
        <f>IFERROR(INDEX('consumption_figs'!$C:$C,MATCH(Table2[[#This Row],[item_code]],'consumption_figs'!A:A,0),1),"NA")</f>
        <v>pc/heat</v>
      </c>
      <c r="K9389" s="1">
        <f>+SUMIFS(prod!$E:$E,prod!$A:$A,Table2[[#This Row],[date]],prod!$G:$G,Table2[[#This Row],[production_line]],prod!$F:$F,Table2[[#This Row],[output_type]])</f>
        <v>17</v>
      </c>
      <c r="L9389">
        <f>+Table2[[#This Row],[cons_qty_base_uom]]/Table2[[#This Row],[Column1]]</f>
        <v>9.2617394182672346</v>
      </c>
    </row>
    <row r="9390" spans="1:12" x14ac:dyDescent="0.25">
      <c r="A9390" s="2">
        <v>45566</v>
      </c>
      <c r="B9390" s="1" t="s">
        <v>191</v>
      </c>
      <c r="C9390" s="4">
        <v>157.09568967979661</v>
      </c>
      <c r="D9390" s="4">
        <v>1.0949569570681823</v>
      </c>
      <c r="E9390" s="4">
        <v>1710.7720606129851</v>
      </c>
      <c r="F9390" s="1" t="s">
        <v>510</v>
      </c>
      <c r="G9390" s="1">
        <v>1</v>
      </c>
      <c r="H9390" s="1" t="s">
        <v>505</v>
      </c>
      <c r="I93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9.2409229223409763</v>
      </c>
      <c r="J9390" s="1" t="str">
        <f>IFERROR(INDEX('consumption_figs'!$C:$C,MATCH(Table2[[#This Row],[item_code]],'consumption_figs'!A:A,0),1),"NA")</f>
        <v>pc/heat</v>
      </c>
      <c r="K9390" s="1">
        <f>+SUMIFS(prod!$E:$E,prod!$A:$A,Table2[[#This Row],[date]],prod!$G:$G,Table2[[#This Row],[production_line]],prod!$F:$F,Table2[[#This Row],[output_type]])</f>
        <v>17</v>
      </c>
      <c r="L9390">
        <f>+Table2[[#This Row],[cons_qty_base_uom]]/Table2[[#This Row],[Column1]]</f>
        <v>9.2409229223409763</v>
      </c>
    </row>
    <row r="9391" spans="1:12" x14ac:dyDescent="0.25">
      <c r="A9391" s="2">
        <v>45566</v>
      </c>
      <c r="B9391" s="1" t="s">
        <v>193</v>
      </c>
      <c r="C9391" s="4">
        <v>45.187808849153072</v>
      </c>
      <c r="D9391" s="4">
        <v>0.36782876403210607</v>
      </c>
      <c r="E9391" s="4">
        <v>451.87808849153072</v>
      </c>
      <c r="F9391" s="1" t="s">
        <v>510</v>
      </c>
      <c r="G9391" s="1">
        <v>1</v>
      </c>
      <c r="H9391" s="1" t="s">
        <v>505</v>
      </c>
      <c r="I93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2.6581064028913572</v>
      </c>
      <c r="J9391" s="1" t="str">
        <f>IFERROR(INDEX('consumption_figs'!$C:$C,MATCH(Table2[[#This Row],[item_code]],'consumption_figs'!A:A,0),1),"NA")</f>
        <v>pc/heat</v>
      </c>
      <c r="K9391" s="1">
        <f>+SUMIFS(prod!$E:$E,prod!$A:$A,Table2[[#This Row],[date]],prod!$G:$G,Table2[[#This Row],[production_line]],prod!$F:$F,Table2[[#This Row],[output_type]])</f>
        <v>17</v>
      </c>
      <c r="L9391">
        <f>+Table2[[#This Row],[cons_qty_base_uom]]/Table2[[#This Row],[Column1]]</f>
        <v>2.6581064028913572</v>
      </c>
    </row>
    <row r="9392" spans="1:12" x14ac:dyDescent="0.25">
      <c r="A9392" s="2">
        <v>45566</v>
      </c>
      <c r="B9392" s="1" t="s">
        <v>195</v>
      </c>
      <c r="C9392" s="4">
        <v>74.31489045673969</v>
      </c>
      <c r="D9392" s="4">
        <v>0.60492320831786117</v>
      </c>
      <c r="E9392" s="4">
        <v>743.14890456739693</v>
      </c>
      <c r="F9392" s="1" t="s">
        <v>510</v>
      </c>
      <c r="G9392" s="1">
        <v>1</v>
      </c>
      <c r="H9392" s="1" t="s">
        <v>505</v>
      </c>
      <c r="I93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4.3714641445140998</v>
      </c>
      <c r="J9392" s="1" t="str">
        <f>IFERROR(INDEX('consumption_figs'!$C:$C,MATCH(Table2[[#This Row],[item_code]],'consumption_figs'!A:A,0),1),"NA")</f>
        <v>pc/heat</v>
      </c>
      <c r="K9392" s="1">
        <f>+SUMIFS(prod!$E:$E,prod!$A:$A,Table2[[#This Row],[date]],prod!$G:$G,Table2[[#This Row],[production_line]],prod!$F:$F,Table2[[#This Row],[output_type]])</f>
        <v>17</v>
      </c>
      <c r="L9392">
        <f>+Table2[[#This Row],[cons_qty_base_uom]]/Table2[[#This Row],[Column1]]</f>
        <v>4.3714641445140998</v>
      </c>
    </row>
    <row r="9393" spans="1:12" x14ac:dyDescent="0.25">
      <c r="A9393" s="2">
        <v>45566</v>
      </c>
      <c r="B9393" s="1" t="s">
        <v>189</v>
      </c>
      <c r="C9393" s="4">
        <v>33.210317346967919</v>
      </c>
      <c r="D9393" s="4">
        <v>0.23214011825530581</v>
      </c>
      <c r="E9393" s="4">
        <v>361.66035590848065</v>
      </c>
      <c r="F9393" s="1" t="s">
        <v>510</v>
      </c>
      <c r="G9393" s="1">
        <v>1</v>
      </c>
      <c r="H9393" s="1" t="s">
        <v>505</v>
      </c>
      <c r="I93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1.953548079233407</v>
      </c>
      <c r="J9393" s="1" t="str">
        <f>IFERROR(INDEX('consumption_figs'!$C:$C,MATCH(Table2[[#This Row],[item_code]],'consumption_figs'!A:A,0),1),"NA")</f>
        <v>pc/heat</v>
      </c>
      <c r="K9393" s="1">
        <f>+SUMIFS(prod!$E:$E,prod!$A:$A,Table2[[#This Row],[date]],prod!$G:$G,Table2[[#This Row],[production_line]],prod!$F:$F,Table2[[#This Row],[output_type]])</f>
        <v>17</v>
      </c>
      <c r="L9393">
        <f>+Table2[[#This Row],[cons_qty_base_uom]]/Table2[[#This Row],[Column1]]</f>
        <v>1.953548079233407</v>
      </c>
    </row>
    <row r="9394" spans="1:12" x14ac:dyDescent="0.25">
      <c r="A9394" s="2">
        <v>45566</v>
      </c>
      <c r="B9394" s="1" t="s">
        <v>199</v>
      </c>
      <c r="C9394" s="4">
        <v>62.582393098917422</v>
      </c>
      <c r="D9394" s="4">
        <v>0.58201625581993199</v>
      </c>
      <c r="E9394" s="4">
        <v>823.58429318175331</v>
      </c>
      <c r="F9394" s="1" t="s">
        <v>510</v>
      </c>
      <c r="G9394" s="1">
        <v>1</v>
      </c>
      <c r="H9394" s="1" t="s">
        <v>505</v>
      </c>
      <c r="I93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3.6813172411127897</v>
      </c>
      <c r="J9394" s="1" t="str">
        <f>IFERROR(INDEX('consumption_figs'!$C:$C,MATCH(Table2[[#This Row],[item_code]],'consumption_figs'!A:A,0),1),"NA")</f>
        <v>pc/heat</v>
      </c>
      <c r="K9394" s="1">
        <f>+SUMIFS(prod!$E:$E,prod!$A:$A,Table2[[#This Row],[date]],prod!$G:$G,Table2[[#This Row],[production_line]],prod!$F:$F,Table2[[#This Row],[output_type]])</f>
        <v>17</v>
      </c>
      <c r="L9394">
        <f>+Table2[[#This Row],[cons_qty_base_uom]]/Table2[[#This Row],[Column1]]</f>
        <v>3.6813172411127897</v>
      </c>
    </row>
    <row r="9395" spans="1:12" x14ac:dyDescent="0.25">
      <c r="A9395" s="2">
        <v>45566</v>
      </c>
      <c r="B9395" s="1" t="s">
        <v>197</v>
      </c>
      <c r="C9395" s="4">
        <v>19.327315833071495</v>
      </c>
      <c r="D9395" s="4">
        <v>0.17974403724756494</v>
      </c>
      <c r="E9395" s="4">
        <v>254.34747636322086</v>
      </c>
      <c r="F9395" s="1" t="s">
        <v>510</v>
      </c>
      <c r="G9395" s="1">
        <v>1</v>
      </c>
      <c r="H9395" s="1" t="s">
        <v>505</v>
      </c>
      <c r="I93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1.1369009313571468</v>
      </c>
      <c r="J9395" s="1" t="str">
        <f>IFERROR(INDEX('consumption_figs'!$C:$C,MATCH(Table2[[#This Row],[item_code]],'consumption_figs'!A:A,0),1),"NA")</f>
        <v>pc/heat</v>
      </c>
      <c r="K9395" s="1">
        <f>+SUMIFS(prod!$E:$E,prod!$A:$A,Table2[[#This Row],[date]],prod!$G:$G,Table2[[#This Row],[production_line]],prod!$F:$F,Table2[[#This Row],[output_type]])</f>
        <v>17</v>
      </c>
      <c r="L9395">
        <f>+Table2[[#This Row],[cons_qty_base_uom]]/Table2[[#This Row],[Column1]]</f>
        <v>1.1369009313571468</v>
      </c>
    </row>
    <row r="9396" spans="1:12" x14ac:dyDescent="0.25">
      <c r="A9396" s="2">
        <v>45566</v>
      </c>
      <c r="B9396" s="1" t="s">
        <v>581</v>
      </c>
      <c r="C9396" s="4">
        <v>1.3610785797937673E-2</v>
      </c>
      <c r="D9396" s="4">
        <v>1.1051958067925392E-2</v>
      </c>
      <c r="E9396" s="4">
        <v>14.434238338712902</v>
      </c>
      <c r="F9396" s="1" t="s">
        <v>510</v>
      </c>
      <c r="G9396" s="1">
        <v>1</v>
      </c>
      <c r="H9396" s="1" t="s">
        <v>505</v>
      </c>
      <c r="I93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3.5651477638469004E-4</v>
      </c>
      <c r="J9396" s="1" t="str">
        <f>IFERROR(INDEX('consumption_figs'!$C:$C,MATCH(Table2[[#This Row],[item_code]],'consumption_figs'!A:A,0),1),"NA")</f>
        <v>NA</v>
      </c>
      <c r="K9396" s="1">
        <f>+SUMIFS(prod!$E:$E,prod!$A:$A,Table2[[#This Row],[date]],prod!$G:$G,Table2[[#This Row],[production_line]],prod!$F:$F,Table2[[#This Row],[output_type]])</f>
        <v>17</v>
      </c>
      <c r="L9396">
        <f>+Table2[[#This Row],[cons_qty_base_uom]]/Table2[[#This Row],[Column1]]</f>
        <v>8.0063445870221601E-4</v>
      </c>
    </row>
    <row r="9397" spans="1:12" x14ac:dyDescent="0.25">
      <c r="A9397" s="2">
        <v>45566</v>
      </c>
      <c r="B9397" s="1" t="s">
        <v>264</v>
      </c>
      <c r="C9397" s="4">
        <v>0.19434207114249055</v>
      </c>
      <c r="D9397" s="4">
        <v>0.19434207114249055</v>
      </c>
      <c r="E9397" s="4">
        <v>123.01853103319652</v>
      </c>
      <c r="F9397" s="1" t="s">
        <v>510</v>
      </c>
      <c r="G9397" s="1">
        <v>1</v>
      </c>
      <c r="H9397" s="1" t="s">
        <v>505</v>
      </c>
      <c r="I93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6.5325065930248921E-2</v>
      </c>
      <c r="J9397" s="1" t="str">
        <f>IFERROR(INDEX('consumption_figs'!$C:$C,MATCH(Table2[[#This Row],[item_code]],'consumption_figs'!A:A,0),1),"NA")</f>
        <v>kg/ton</v>
      </c>
      <c r="K9397" s="1">
        <f>+SUMIFS(prod!$E:$E,prod!$A:$A,Table2[[#This Row],[date]],prod!$G:$G,Table2[[#This Row],[production_line]],prod!$F:$F,Table2[[#This Row],[output_type]])</f>
        <v>17</v>
      </c>
      <c r="L9397">
        <f>+Table2[[#This Row],[cons_qty_base_uom]]/Table2[[#This Row],[Column1]]</f>
        <v>1.1431886537793562E-2</v>
      </c>
    </row>
    <row r="9398" spans="1:12" x14ac:dyDescent="0.25">
      <c r="A9398" s="2">
        <v>45566</v>
      </c>
      <c r="B9398" s="1" t="s">
        <v>162</v>
      </c>
      <c r="C9398" s="4">
        <v>2.2866120140535289</v>
      </c>
      <c r="D9398" s="4">
        <v>6.6083087206146987E-2</v>
      </c>
      <c r="E9398" s="4">
        <v>427.59644662800991</v>
      </c>
      <c r="F9398" s="1" t="s">
        <v>510</v>
      </c>
      <c r="G9398" s="1">
        <v>1</v>
      </c>
      <c r="H9398" s="1" t="s">
        <v>505</v>
      </c>
      <c r="I93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0.1345065890619723</v>
      </c>
      <c r="J9398" s="1" t="str">
        <f>IFERROR(INDEX('consumption_figs'!$C:$C,MATCH(Table2[[#This Row],[item_code]],'consumption_figs'!A:A,0),1),"NA")</f>
        <v>pc/heat</v>
      </c>
      <c r="K9398" s="1">
        <f>+SUMIFS(prod!$E:$E,prod!$A:$A,Table2[[#This Row],[date]],prod!$G:$G,Table2[[#This Row],[production_line]],prod!$F:$F,Table2[[#This Row],[output_type]])</f>
        <v>17</v>
      </c>
      <c r="L9398">
        <f>+Table2[[#This Row],[cons_qty_base_uom]]/Table2[[#This Row],[Column1]]</f>
        <v>0.1345065890619723</v>
      </c>
    </row>
    <row r="9399" spans="1:12" x14ac:dyDescent="0.25">
      <c r="A9399" s="2">
        <v>45566</v>
      </c>
      <c r="B9399" s="1" t="s">
        <v>61</v>
      </c>
      <c r="C9399" s="4">
        <v>2.2866120140535289</v>
      </c>
      <c r="D9399" s="4">
        <v>8.0031420491873517E-3</v>
      </c>
      <c r="E9399" s="4">
        <v>20.579508126481759</v>
      </c>
      <c r="F9399" s="1" t="s">
        <v>510</v>
      </c>
      <c r="G9399" s="1">
        <v>1</v>
      </c>
      <c r="H9399" s="1" t="s">
        <v>505</v>
      </c>
      <c r="I93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0.1345065890619723</v>
      </c>
      <c r="J9399" s="1" t="str">
        <f>IFERROR(INDEX('consumption_figs'!$C:$C,MATCH(Table2[[#This Row],[item_code]],'consumption_figs'!A:A,0),1),"NA")</f>
        <v>pc/heat</v>
      </c>
      <c r="K9399" s="1">
        <f>+SUMIFS(prod!$E:$E,prod!$A:$A,Table2[[#This Row],[date]],prod!$G:$G,Table2[[#This Row],[production_line]],prod!$F:$F,Table2[[#This Row],[output_type]])</f>
        <v>17</v>
      </c>
      <c r="L9399">
        <f>+Table2[[#This Row],[cons_qty_base_uom]]/Table2[[#This Row],[Column1]]</f>
        <v>0.1345065890619723</v>
      </c>
    </row>
    <row r="9400" spans="1:12" x14ac:dyDescent="0.25">
      <c r="A9400" s="2">
        <v>45566</v>
      </c>
      <c r="B9400" s="1" t="s">
        <v>163</v>
      </c>
      <c r="C9400" s="4">
        <v>0.54443143191750698</v>
      </c>
      <c r="D9400" s="4">
        <v>7.5131537604615953E-2</v>
      </c>
      <c r="E9400" s="4">
        <v>227.57233854151792</v>
      </c>
      <c r="F9400" s="1" t="s">
        <v>510</v>
      </c>
      <c r="G9400" s="1">
        <v>1</v>
      </c>
      <c r="H9400" s="1" t="s">
        <v>505</v>
      </c>
      <c r="I94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3.2025378348088648E-2</v>
      </c>
      <c r="J9400" s="1" t="str">
        <f>IFERROR(INDEX('consumption_figs'!$C:$C,MATCH(Table2[[#This Row],[item_code]],'consumption_figs'!A:A,0),1),"NA")</f>
        <v>pc/heat</v>
      </c>
      <c r="K9400" s="1">
        <f>+SUMIFS(prod!$E:$E,prod!$A:$A,Table2[[#This Row],[date]],prod!$G:$G,Table2[[#This Row],[production_line]],prod!$F:$F,Table2[[#This Row],[output_type]])</f>
        <v>17</v>
      </c>
      <c r="L9400">
        <f>+Table2[[#This Row],[cons_qty_base_uom]]/Table2[[#This Row],[Column1]]</f>
        <v>3.2025378348088648E-2</v>
      </c>
    </row>
    <row r="9401" spans="1:12" x14ac:dyDescent="0.25">
      <c r="A9401" s="2">
        <v>45566</v>
      </c>
      <c r="B9401" s="1" t="e">
        <f>+#REF!</f>
        <v>#REF!</v>
      </c>
      <c r="C9401" s="4">
        <v>6.6148418977977101</v>
      </c>
      <c r="D9401" s="4">
        <v>7.9245805935616573E-2</v>
      </c>
      <c r="E9401" s="4">
        <v>542.41703561941222</v>
      </c>
      <c r="F9401" s="1" t="s">
        <v>510</v>
      </c>
      <c r="G9401" s="1">
        <v>1</v>
      </c>
      <c r="H9401" s="1" t="s">
        <v>505</v>
      </c>
      <c r="I94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2.5563163205037606E-3</v>
      </c>
      <c r="J9401" s="1" t="str">
        <f>IFERROR(INDEX('consumption_figs'!$C:$C,MATCH(Table2[[#This Row],[item_code]],'consumption_figs'!A:A,0),1),"NA")</f>
        <v>NA</v>
      </c>
      <c r="K9401" s="1">
        <f>+SUMIFS(prod!$E:$E,prod!$A:$A,Table2[[#This Row],[date]],prod!$G:$G,Table2[[#This Row],[production_line]],prod!$F:$F,Table2[[#This Row],[output_type]])</f>
        <v>17</v>
      </c>
      <c r="L9401">
        <f>+Table2[[#This Row],[cons_qty_base_uom]]/Table2[[#This Row],[Column1]]</f>
        <v>0.38910834692927709</v>
      </c>
    </row>
    <row r="9402" spans="1:12" x14ac:dyDescent="0.25">
      <c r="A9402" s="2">
        <v>45566</v>
      </c>
      <c r="B9402" s="1" t="s">
        <v>160</v>
      </c>
      <c r="C9402" s="4">
        <v>1.2249707218143906</v>
      </c>
      <c r="D9402" s="4">
        <v>1.5361132851552455E-2</v>
      </c>
      <c r="E9402" s="4">
        <v>85.747950527007347</v>
      </c>
      <c r="F9402" s="1" t="s">
        <v>510</v>
      </c>
      <c r="G9402" s="1">
        <v>1</v>
      </c>
      <c r="H9402" s="1" t="s">
        <v>505</v>
      </c>
      <c r="I94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7.2057101283199448E-2</v>
      </c>
      <c r="J9402" s="1" t="str">
        <f>IFERROR(INDEX('consumption_figs'!$C:$C,MATCH(Table2[[#This Row],[item_code]],'consumption_figs'!A:A,0),1),"NA")</f>
        <v>pc/heat</v>
      </c>
      <c r="K9402" s="1">
        <f>+SUMIFS(prod!$E:$E,prod!$A:$A,Table2[[#This Row],[date]],prod!$G:$G,Table2[[#This Row],[production_line]],prod!$F:$F,Table2[[#This Row],[output_type]])</f>
        <v>17</v>
      </c>
      <c r="L9402">
        <f>+Table2[[#This Row],[cons_qty_base_uom]]/Table2[[#This Row],[Column1]]</f>
        <v>7.2057101283199448E-2</v>
      </c>
    </row>
    <row r="9403" spans="1:12" x14ac:dyDescent="0.25">
      <c r="A9403" s="2">
        <v>45566</v>
      </c>
      <c r="B9403" s="1" t="e">
        <f>+#REF!</f>
        <v>#REF!</v>
      </c>
      <c r="C9403" s="4">
        <v>12.903024936444915</v>
      </c>
      <c r="D9403" s="4">
        <v>0.14709448427547203</v>
      </c>
      <c r="E9403" s="4">
        <v>3122.5320346196695</v>
      </c>
      <c r="F9403" s="1" t="s">
        <v>510</v>
      </c>
      <c r="G9403" s="1">
        <v>1</v>
      </c>
      <c r="H9403" s="1" t="s">
        <v>505</v>
      </c>
      <c r="I94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4.7449833637249039E-3</v>
      </c>
      <c r="J9403" s="1" t="str">
        <f>IFERROR(INDEX('consumption_figs'!$C:$C,MATCH(Table2[[#This Row],[item_code]],'consumption_figs'!A:A,0),1),"NA")</f>
        <v>NA</v>
      </c>
      <c r="K9403" s="1">
        <f>+SUMIFS(prod!$E:$E,prod!$A:$A,Table2[[#This Row],[date]],prod!$G:$G,Table2[[#This Row],[production_line]],prod!$F:$F,Table2[[#This Row],[output_type]])</f>
        <v>17</v>
      </c>
      <c r="L9403">
        <f>+Table2[[#This Row],[cons_qty_base_uom]]/Table2[[#This Row],[Column1]]</f>
        <v>0.75900146684970082</v>
      </c>
    </row>
    <row r="9404" spans="1:12" x14ac:dyDescent="0.25">
      <c r="A9404" s="2">
        <v>45566</v>
      </c>
      <c r="B9404" s="1" t="s">
        <v>161</v>
      </c>
      <c r="C9404" s="4">
        <v>0.27221571595875349</v>
      </c>
      <c r="D9404" s="4">
        <v>3.9471278814019253E-2</v>
      </c>
      <c r="E9404" s="4">
        <v>115.41946356651148</v>
      </c>
      <c r="F9404" s="1" t="s">
        <v>510</v>
      </c>
      <c r="G9404" s="1">
        <v>1</v>
      </c>
      <c r="H9404" s="1" t="s">
        <v>505</v>
      </c>
      <c r="I94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1.6012689174044324E-2</v>
      </c>
      <c r="J9404" s="1" t="str">
        <f>IFERROR(INDEX('consumption_figs'!$C:$C,MATCH(Table2[[#This Row],[item_code]],'consumption_figs'!A:A,0),1),"NA")</f>
        <v>pc/heat</v>
      </c>
      <c r="K9404" s="1">
        <f>+SUMIFS(prod!$E:$E,prod!$A:$A,Table2[[#This Row],[date]],prod!$G:$G,Table2[[#This Row],[production_line]],prod!$F:$F,Table2[[#This Row],[output_type]])</f>
        <v>17</v>
      </c>
      <c r="L9404">
        <f>+Table2[[#This Row],[cons_qty_base_uom]]/Table2[[#This Row],[Column1]]</f>
        <v>1.6012689174044324E-2</v>
      </c>
    </row>
    <row r="9405" spans="1:12" x14ac:dyDescent="0.25">
      <c r="A9405" s="2">
        <v>45566</v>
      </c>
      <c r="B9405" s="1" t="s">
        <v>202</v>
      </c>
      <c r="C9405" s="4">
        <v>38.541666666666671</v>
      </c>
      <c r="D9405" s="4">
        <v>2.5437500000000002E-2</v>
      </c>
      <c r="E9405" s="4">
        <v>16.1875</v>
      </c>
      <c r="F9405" s="1" t="s">
        <v>510</v>
      </c>
      <c r="G9405" s="1">
        <v>1</v>
      </c>
      <c r="H9405" s="1" t="s">
        <v>505</v>
      </c>
      <c r="I94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2.2671568627450984</v>
      </c>
      <c r="J9405" s="1" t="str">
        <f>IFERROR(INDEX('consumption_figs'!$C:$C,MATCH(Table2[[#This Row],[item_code]],'consumption_figs'!A:A,0),1),"NA")</f>
        <v>pc/heat</v>
      </c>
      <c r="K9405" s="1">
        <f>+SUMIFS(prod!$E:$E,prod!$A:$A,Table2[[#This Row],[date]],prod!$G:$G,Table2[[#This Row],[production_line]],prod!$F:$F,Table2[[#This Row],[output_type]])</f>
        <v>17</v>
      </c>
      <c r="L9405">
        <f>+Table2[[#This Row],[cons_qty_base_uom]]/Table2[[#This Row],[Column1]]</f>
        <v>2.2671568627450984</v>
      </c>
    </row>
    <row r="9406" spans="1:12" x14ac:dyDescent="0.25">
      <c r="A9406" s="2">
        <v>45566</v>
      </c>
      <c r="B9406" s="1" t="s">
        <v>569</v>
      </c>
      <c r="C9406" s="4">
        <v>31.177083333333332</v>
      </c>
      <c r="D9406" s="4">
        <v>4.115375000000001E-2</v>
      </c>
      <c r="E9406" s="4">
        <v>19.329791666666665</v>
      </c>
      <c r="F9406" s="1" t="s">
        <v>510</v>
      </c>
      <c r="G9406" s="1">
        <v>1</v>
      </c>
      <c r="H9406" s="1" t="s">
        <v>505</v>
      </c>
      <c r="I94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1.3275403225806455E-3</v>
      </c>
      <c r="J9406" s="1" t="str">
        <f>IFERROR(INDEX('consumption_figs'!$C:$C,MATCH(Table2[[#This Row],[item_code]],'consumption_figs'!A:A,0),1),"NA")</f>
        <v>NA</v>
      </c>
      <c r="K9406" s="1">
        <f>+SUMIFS(prod!$E:$E,prod!$A:$A,Table2[[#This Row],[date]],prod!$G:$G,Table2[[#This Row],[production_line]],prod!$F:$F,Table2[[#This Row],[output_type]])</f>
        <v>17</v>
      </c>
      <c r="L9406">
        <f>+Table2[[#This Row],[cons_qty_base_uom]]/Table2[[#This Row],[Column1]]</f>
        <v>1.8339460784313726</v>
      </c>
    </row>
    <row r="9407" spans="1:12" x14ac:dyDescent="0.25">
      <c r="A9407" s="2">
        <v>45566</v>
      </c>
      <c r="B9407" s="1" t="s">
        <v>204</v>
      </c>
      <c r="C9407" s="4">
        <v>4.1666666666666664E-2</v>
      </c>
      <c r="D9407" s="4">
        <v>2.0833333333333333E-3</v>
      </c>
      <c r="E9407" s="4">
        <v>6.458333333333333</v>
      </c>
      <c r="F9407" s="1" t="s">
        <v>510</v>
      </c>
      <c r="G9407" s="1">
        <v>1</v>
      </c>
      <c r="H9407" s="1" t="s">
        <v>505</v>
      </c>
      <c r="I94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2.4509803921568627E-3</v>
      </c>
      <c r="J9407" s="1" t="str">
        <f>IFERROR(INDEX('consumption_figs'!$C:$C,MATCH(Table2[[#This Row],[item_code]],'consumption_figs'!A:A,0),1),"NA")</f>
        <v>pc/heat</v>
      </c>
      <c r="K9407" s="1">
        <f>+SUMIFS(prod!$E:$E,prod!$A:$A,Table2[[#This Row],[date]],prod!$G:$G,Table2[[#This Row],[production_line]],prod!$F:$F,Table2[[#This Row],[output_type]])</f>
        <v>17</v>
      </c>
      <c r="L9407">
        <f>+Table2[[#This Row],[cons_qty_base_uom]]/Table2[[#This Row],[Column1]]</f>
        <v>2.4509803921568627E-3</v>
      </c>
    </row>
    <row r="9408" spans="1:12" x14ac:dyDescent="0.25">
      <c r="A9408" s="2">
        <v>45566</v>
      </c>
      <c r="B9408" s="1" t="s">
        <v>287</v>
      </c>
      <c r="C9408" s="4">
        <v>0.22916666666666666</v>
      </c>
      <c r="D9408" s="4">
        <v>0.22916666666666666</v>
      </c>
      <c r="E9408" s="4">
        <v>393.9375</v>
      </c>
      <c r="F9408" s="1" t="s">
        <v>510</v>
      </c>
      <c r="G9408" s="1">
        <v>1</v>
      </c>
      <c r="H9408" s="1" t="s">
        <v>505</v>
      </c>
      <c r="I94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7.7030812324929962E-2</v>
      </c>
      <c r="J9408" s="1" t="str">
        <f>IFERROR(INDEX('consumption_figs'!$C:$C,MATCH(Table2[[#This Row],[item_code]],'consumption_figs'!A:A,0),1),"NA")</f>
        <v>kg/ton</v>
      </c>
      <c r="K9408" s="1">
        <f>+SUMIFS(prod!$E:$E,prod!$A:$A,Table2[[#This Row],[date]],prod!$G:$G,Table2[[#This Row],[production_line]],prod!$F:$F,Table2[[#This Row],[output_type]])</f>
        <v>17</v>
      </c>
      <c r="L9408">
        <f>+Table2[[#This Row],[cons_qty_base_uom]]/Table2[[#This Row],[Column1]]</f>
        <v>1.3480392156862744E-2</v>
      </c>
    </row>
    <row r="9409" spans="1:12" x14ac:dyDescent="0.25">
      <c r="A9409" s="2">
        <v>45566</v>
      </c>
      <c r="B9409" s="1" t="s">
        <v>285</v>
      </c>
      <c r="C9409" s="4">
        <v>0.26666666666666666</v>
      </c>
      <c r="D9409" s="4">
        <v>0.26666666666666666</v>
      </c>
      <c r="E9409" s="4">
        <v>290.34666666666664</v>
      </c>
      <c r="F9409" s="1" t="s">
        <v>510</v>
      </c>
      <c r="G9409" s="1">
        <v>1</v>
      </c>
      <c r="H9409" s="1" t="s">
        <v>505</v>
      </c>
      <c r="I94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8.9635854341736695E-2</v>
      </c>
      <c r="J9409" s="1" t="str">
        <f>IFERROR(INDEX('consumption_figs'!$C:$C,MATCH(Table2[[#This Row],[item_code]],'consumption_figs'!A:A,0),1),"NA")</f>
        <v>kg/ton</v>
      </c>
      <c r="K9409" s="1">
        <f>+SUMIFS(prod!$E:$E,prod!$A:$A,Table2[[#This Row],[date]],prod!$G:$G,Table2[[#This Row],[production_line]],prod!$F:$F,Table2[[#This Row],[output_type]])</f>
        <v>17</v>
      </c>
      <c r="L9409">
        <f>+Table2[[#This Row],[cons_qty_base_uom]]/Table2[[#This Row],[Column1]]</f>
        <v>1.5686274509803921E-2</v>
      </c>
    </row>
    <row r="9410" spans="1:12" x14ac:dyDescent="0.25">
      <c r="A9410" s="2">
        <v>45566</v>
      </c>
      <c r="B9410" s="1" t="s">
        <v>288</v>
      </c>
      <c r="C9410" s="4">
        <v>0.14705882352941177</v>
      </c>
      <c r="D9410" s="4">
        <v>0.14705882352941177</v>
      </c>
      <c r="E9410" s="4">
        <v>126.1764705882353</v>
      </c>
      <c r="F9410" s="1" t="s">
        <v>510</v>
      </c>
      <c r="G9410" s="1">
        <v>1</v>
      </c>
      <c r="H9410" s="1" t="s">
        <v>505</v>
      </c>
      <c r="I94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4.9431537320810681E-2</v>
      </c>
      <c r="J9410" s="1" t="str">
        <f>IFERROR(INDEX('consumption_figs'!$C:$C,MATCH(Table2[[#This Row],[item_code]],'consumption_figs'!A:A,0),1),"NA")</f>
        <v>kg/ton</v>
      </c>
      <c r="K9410" s="1">
        <f>+SUMIFS(prod!$E:$E,prod!$A:$A,Table2[[#This Row],[date]],prod!$G:$G,Table2[[#This Row],[production_line]],prod!$F:$F,Table2[[#This Row],[output_type]])</f>
        <v>17</v>
      </c>
      <c r="L9410">
        <f>+Table2[[#This Row],[cons_qty_base_uom]]/Table2[[#This Row],[Column1]]</f>
        <v>8.6505190311418692E-3</v>
      </c>
    </row>
    <row r="9411" spans="1:12" x14ac:dyDescent="0.25">
      <c r="A9411" s="2">
        <v>45566</v>
      </c>
      <c r="B9411" s="1" t="s">
        <v>205</v>
      </c>
      <c r="C9411" s="4">
        <v>0.46875</v>
      </c>
      <c r="D9411" s="4">
        <v>1.7278125000000002E-2</v>
      </c>
      <c r="E9411" s="4">
        <v>32.34375</v>
      </c>
      <c r="F9411" s="1" t="s">
        <v>510</v>
      </c>
      <c r="G9411" s="1">
        <v>1</v>
      </c>
      <c r="H9411" s="1" t="s">
        <v>505</v>
      </c>
      <c r="I94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2.7573529411764705E-2</v>
      </c>
      <c r="J9411" s="1" t="str">
        <f>IFERROR(INDEX('consumption_figs'!$C:$C,MATCH(Table2[[#This Row],[item_code]],'consumption_figs'!A:A,0),1),"NA")</f>
        <v>pc/heat</v>
      </c>
      <c r="K9411" s="1">
        <f>+SUMIFS(prod!$E:$E,prod!$A:$A,Table2[[#This Row],[date]],prod!$G:$G,Table2[[#This Row],[production_line]],prod!$F:$F,Table2[[#This Row],[output_type]])</f>
        <v>17</v>
      </c>
      <c r="L9411">
        <f>+Table2[[#This Row],[cons_qty_base_uom]]/Table2[[#This Row],[Column1]]</f>
        <v>2.7573529411764705E-2</v>
      </c>
    </row>
    <row r="9412" spans="1:12" x14ac:dyDescent="0.25">
      <c r="A9412" s="2">
        <v>45566</v>
      </c>
      <c r="B9412" s="1" t="s">
        <v>292</v>
      </c>
      <c r="C9412" s="4">
        <v>2.088541666666667</v>
      </c>
      <c r="D9412" s="4">
        <v>2.088541666666667</v>
      </c>
      <c r="E9412" s="4">
        <v>1239.2988541666668</v>
      </c>
      <c r="F9412" s="1" t="s">
        <v>510</v>
      </c>
      <c r="G9412" s="1">
        <v>1</v>
      </c>
      <c r="H9412" s="1" t="s">
        <v>505</v>
      </c>
      <c r="I94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0.70203081232493003</v>
      </c>
      <c r="J9412" s="1" t="str">
        <f>IFERROR(INDEX('consumption_figs'!$C:$C,MATCH(Table2[[#This Row],[item_code]],'consumption_figs'!A:A,0),1),"NA")</f>
        <v>kg/ton</v>
      </c>
      <c r="K9412" s="1">
        <f>+SUMIFS(prod!$E:$E,prod!$A:$A,Table2[[#This Row],[date]],prod!$G:$G,Table2[[#This Row],[production_line]],prod!$F:$F,Table2[[#This Row],[output_type]])</f>
        <v>17</v>
      </c>
      <c r="L9412">
        <f>+Table2[[#This Row],[cons_qty_base_uom]]/Table2[[#This Row],[Column1]]</f>
        <v>0.12285539215686277</v>
      </c>
    </row>
    <row r="9413" spans="1:12" x14ac:dyDescent="0.25">
      <c r="A9413" s="2">
        <v>45566</v>
      </c>
      <c r="B9413" s="1" t="s">
        <v>201</v>
      </c>
      <c r="C9413" s="4">
        <v>31.907636223767454</v>
      </c>
      <c r="D9413" s="4">
        <v>6.10712157322909E-2</v>
      </c>
      <c r="E9413" s="4">
        <v>67.006036069911659</v>
      </c>
      <c r="F9413" s="1" t="s">
        <v>510</v>
      </c>
      <c r="G9413" s="1">
        <v>1</v>
      </c>
      <c r="H9413" s="1" t="s">
        <v>505</v>
      </c>
      <c r="I94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1.8769197778686737</v>
      </c>
      <c r="J9413" s="1" t="str">
        <f>IFERROR(INDEX('consumption_figs'!$C:$C,MATCH(Table2[[#This Row],[item_code]],'consumption_figs'!A:A,0),1),"NA")</f>
        <v>pc/heat</v>
      </c>
      <c r="K9413" s="1">
        <f>+SUMIFS(prod!$E:$E,prod!$A:$A,Table2[[#This Row],[date]],prod!$G:$G,Table2[[#This Row],[production_line]],prod!$F:$F,Table2[[#This Row],[output_type]])</f>
        <v>17</v>
      </c>
      <c r="L9413">
        <f>+Table2[[#This Row],[cons_qty_base_uom]]/Table2[[#This Row],[Column1]]</f>
        <v>1.8769197778686737</v>
      </c>
    </row>
    <row r="9414" spans="1:12" x14ac:dyDescent="0.25">
      <c r="A9414" s="2">
        <v>45566</v>
      </c>
      <c r="B9414" s="1" t="s">
        <v>565</v>
      </c>
      <c r="C9414" s="4">
        <v>3.0564156803819351</v>
      </c>
      <c r="D9414" s="4">
        <v>2.0630805842578061E-2</v>
      </c>
      <c r="E9414" s="4">
        <v>155.25933304402676</v>
      </c>
      <c r="F9414" s="1" t="s">
        <v>510</v>
      </c>
      <c r="G9414" s="1">
        <v>1</v>
      </c>
      <c r="H9414" s="1" t="s">
        <v>505</v>
      </c>
      <c r="I94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6.6550986588961489E-4</v>
      </c>
      <c r="J9414" s="1" t="str">
        <f>IFERROR(INDEX('consumption_figs'!$C:$C,MATCH(Table2[[#This Row],[item_code]],'consumption_figs'!A:A,0),1),"NA")</f>
        <v>NA</v>
      </c>
      <c r="K9414" s="1">
        <f>+SUMIFS(prod!$E:$E,prod!$A:$A,Table2[[#This Row],[date]],prod!$G:$G,Table2[[#This Row],[production_line]],prod!$F:$F,Table2[[#This Row],[output_type]])</f>
        <v>17</v>
      </c>
      <c r="L9414">
        <f>+Table2[[#This Row],[cons_qty_base_uom]]/Table2[[#This Row],[Column1]]</f>
        <v>0.17978915766952561</v>
      </c>
    </row>
    <row r="9415" spans="1:12" x14ac:dyDescent="0.25">
      <c r="A9415" s="2">
        <v>45566</v>
      </c>
      <c r="B9415" s="1" t="s">
        <v>59</v>
      </c>
      <c r="C9415" s="4">
        <v>0.31907636223767449</v>
      </c>
      <c r="D9415" s="4">
        <v>2.8716872601390712E-3</v>
      </c>
      <c r="E9415" s="4">
        <v>11.295303223213677</v>
      </c>
      <c r="F9415" s="1" t="s">
        <v>510</v>
      </c>
      <c r="G9415" s="1">
        <v>1</v>
      </c>
      <c r="H9415" s="1" t="s">
        <v>505</v>
      </c>
      <c r="I94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1.8769197778686735E-2</v>
      </c>
      <c r="J9415" s="1" t="str">
        <f>IFERROR(INDEX('consumption_figs'!$C:$C,MATCH(Table2[[#This Row],[item_code]],'consumption_figs'!A:A,0),1),"NA")</f>
        <v>pc/heat</v>
      </c>
      <c r="K9415" s="1">
        <f>+SUMIFS(prod!$E:$E,prod!$A:$A,Table2[[#This Row],[date]],prod!$G:$G,Table2[[#This Row],[production_line]],prod!$F:$F,Table2[[#This Row],[output_type]])</f>
        <v>17</v>
      </c>
      <c r="L9415">
        <f>+Table2[[#This Row],[cons_qty_base_uom]]/Table2[[#This Row],[Column1]]</f>
        <v>1.8769197778686735E-2</v>
      </c>
    </row>
    <row r="9416" spans="1:12" x14ac:dyDescent="0.25">
      <c r="A9416" s="2">
        <v>45566</v>
      </c>
      <c r="B9416" s="1" t="s">
        <v>60</v>
      </c>
      <c r="C9416" s="4">
        <v>11.83941238829266</v>
      </c>
      <c r="D9416" s="4">
        <v>0.16639583747002035</v>
      </c>
      <c r="E9416" s="4">
        <v>346.42120648144322</v>
      </c>
      <c r="F9416" s="1" t="s">
        <v>510</v>
      </c>
      <c r="G9416" s="1">
        <v>1</v>
      </c>
      <c r="H9416" s="1" t="s">
        <v>505</v>
      </c>
      <c r="I94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0.69643602284074468</v>
      </c>
      <c r="J9416" s="1" t="str">
        <f>IFERROR(INDEX('consumption_figs'!$C:$C,MATCH(Table2[[#This Row],[item_code]],'consumption_figs'!A:A,0),1),"NA")</f>
        <v>pc/heat</v>
      </c>
      <c r="K9416" s="1">
        <f>+SUMIFS(prod!$E:$E,prod!$A:$A,Table2[[#This Row],[date]],prod!$G:$G,Table2[[#This Row],[production_line]],prod!$F:$F,Table2[[#This Row],[output_type]])</f>
        <v>17</v>
      </c>
      <c r="L9416">
        <f>+Table2[[#This Row],[cons_qty_base_uom]]/Table2[[#This Row],[Column1]]</f>
        <v>0.69643602284074468</v>
      </c>
    </row>
    <row r="9417" spans="1:12" x14ac:dyDescent="0.25">
      <c r="A9417" s="2">
        <v>45566</v>
      </c>
      <c r="B9417" s="1" t="s">
        <v>259</v>
      </c>
      <c r="C9417" s="4">
        <v>2.711966659989945E-2</v>
      </c>
      <c r="D9417" s="4">
        <v>2.711966659989945E-2</v>
      </c>
      <c r="E9417" s="4">
        <v>83.913672393408874</v>
      </c>
      <c r="F9417" s="1" t="s">
        <v>510</v>
      </c>
      <c r="G9417" s="1">
        <v>1</v>
      </c>
      <c r="H9417" s="1" t="s">
        <v>505</v>
      </c>
      <c r="I94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9.1158543192939329E-3</v>
      </c>
      <c r="J9417" s="1" t="str">
        <f>IFERROR(INDEX('consumption_figs'!$C:$C,MATCH(Table2[[#This Row],[item_code]],'consumption_figs'!A:A,0),1),"NA")</f>
        <v>kg/ton</v>
      </c>
      <c r="K9417" s="1">
        <f>+SUMIFS(prod!$E:$E,prod!$A:$A,Table2[[#This Row],[date]],prod!$G:$G,Table2[[#This Row],[production_line]],prod!$F:$F,Table2[[#This Row],[output_type]])</f>
        <v>17</v>
      </c>
      <c r="L9417">
        <f>+Table2[[#This Row],[cons_qty_base_uom]]/Table2[[#This Row],[Column1]]</f>
        <v>1.5952745058764382E-3</v>
      </c>
    </row>
    <row r="9418" spans="1:12" x14ac:dyDescent="0.25">
      <c r="A9418" s="2">
        <v>45566</v>
      </c>
      <c r="B9418" s="1" t="s">
        <v>272</v>
      </c>
      <c r="C9418" s="4">
        <v>1.3854631518214804E-2</v>
      </c>
      <c r="D9418" s="4">
        <v>1.3854631518214804E-2</v>
      </c>
      <c r="E9418" s="4">
        <v>15.161123270382459</v>
      </c>
      <c r="F9418" s="1" t="s">
        <v>510</v>
      </c>
      <c r="G9418" s="1">
        <v>1</v>
      </c>
      <c r="H9418" s="1" t="s">
        <v>505</v>
      </c>
      <c r="I94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4.657018997719262E-3</v>
      </c>
      <c r="J9418" s="1" t="str">
        <f>IFERROR(INDEX('consumption_figs'!$C:$C,MATCH(Table2[[#This Row],[item_code]],'consumption_figs'!A:A,0),1),"NA")</f>
        <v>kg/ton</v>
      </c>
      <c r="K9418" s="1">
        <f>+SUMIFS(prod!$E:$E,prod!$A:$A,Table2[[#This Row],[date]],prod!$G:$G,Table2[[#This Row],[production_line]],prod!$F:$F,Table2[[#This Row],[output_type]])</f>
        <v>17</v>
      </c>
      <c r="L9418">
        <f>+Table2[[#This Row],[cons_qty_base_uom]]/Table2[[#This Row],[Column1]]</f>
        <v>8.1497832460087076E-4</v>
      </c>
    </row>
    <row r="9419" spans="1:12" x14ac:dyDescent="0.25">
      <c r="A9419" s="2">
        <v>45597</v>
      </c>
      <c r="B9419" s="1" t="s">
        <v>99</v>
      </c>
      <c r="C9419" s="4">
        <v>85.129098002678617</v>
      </c>
      <c r="D9419" s="4">
        <v>0.5916472311186165</v>
      </c>
      <c r="E9419" s="4">
        <v>936.42007802946478</v>
      </c>
      <c r="F9419" s="1" t="s">
        <v>510</v>
      </c>
      <c r="G9419" s="1">
        <v>1</v>
      </c>
      <c r="H9419" s="1" t="s">
        <v>505</v>
      </c>
      <c r="I94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0.68652498389256944</v>
      </c>
      <c r="J9419" s="1" t="str">
        <f>IFERROR(INDEX('consumption_figs'!$C:$C,MATCH(Table2[[#This Row],[item_code]],'consumption_figs'!A:A,0),1),"NA")</f>
        <v>pc/heat</v>
      </c>
      <c r="K9419" s="1">
        <f>+SUMIFS(prod!$E:$E,prod!$A:$A,Table2[[#This Row],[date]],prod!$G:$G,Table2[[#This Row],[production_line]],prod!$F:$F,Table2[[#This Row],[output_type]])</f>
        <v>124</v>
      </c>
      <c r="L9419">
        <f>+Table2[[#This Row],[cons_qty_base_uom]]/Table2[[#This Row],[Column1]]</f>
        <v>0.68652498389256944</v>
      </c>
    </row>
    <row r="9420" spans="1:12" x14ac:dyDescent="0.25">
      <c r="A9420" s="2">
        <v>45597</v>
      </c>
      <c r="B9420" s="1" t="s">
        <v>80</v>
      </c>
      <c r="C9420" s="4">
        <v>18.518342747335936</v>
      </c>
      <c r="D9420" s="4">
        <v>0.67832689483491537</v>
      </c>
      <c r="E9420" s="4">
        <v>981.47216560880463</v>
      </c>
      <c r="F9420" s="1" t="s">
        <v>510</v>
      </c>
      <c r="G9420" s="1">
        <v>1</v>
      </c>
      <c r="H9420" s="1" t="s">
        <v>505</v>
      </c>
      <c r="I94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0.14934147376883819</v>
      </c>
      <c r="J9420" s="1" t="str">
        <f>IFERROR(INDEX('consumption_figs'!$C:$C,MATCH(Table2[[#This Row],[item_code]],'consumption_figs'!A:A,0),1),"NA")</f>
        <v>pc/heat</v>
      </c>
      <c r="K9420" s="1">
        <f>+SUMIFS(prod!$E:$E,prod!$A:$A,Table2[[#This Row],[date]],prod!$G:$G,Table2[[#This Row],[production_line]],prod!$F:$F,Table2[[#This Row],[output_type]])</f>
        <v>124</v>
      </c>
      <c r="L9420">
        <f>+Table2[[#This Row],[cons_qty_base_uom]]/Table2[[#This Row],[Column1]]</f>
        <v>0.14934147376883819</v>
      </c>
    </row>
    <row r="9421" spans="1:12" x14ac:dyDescent="0.25">
      <c r="A9421" s="2">
        <v>45597</v>
      </c>
      <c r="B9421" s="1" t="s">
        <v>144</v>
      </c>
      <c r="C9421" s="4">
        <v>58.871746346008266</v>
      </c>
      <c r="D9421" s="4">
        <v>1.2298307811681126</v>
      </c>
      <c r="E9421" s="4">
        <v>1530.6654049962149</v>
      </c>
      <c r="F9421" s="1" t="s">
        <v>510</v>
      </c>
      <c r="G9421" s="1">
        <v>1</v>
      </c>
      <c r="H9421" s="1" t="s">
        <v>505</v>
      </c>
      <c r="I94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0.47477214795167955</v>
      </c>
      <c r="J9421" s="1" t="str">
        <f>IFERROR(INDEX('consumption_figs'!$C:$C,MATCH(Table2[[#This Row],[item_code]],'consumption_figs'!A:A,0),1),"NA")</f>
        <v>pc/heat</v>
      </c>
      <c r="K9421" s="1">
        <f>+SUMIFS(prod!$E:$E,prod!$A:$A,Table2[[#This Row],[date]],prod!$G:$G,Table2[[#This Row],[production_line]],prod!$F:$F,Table2[[#This Row],[output_type]])</f>
        <v>124</v>
      </c>
      <c r="L9421">
        <f>+Table2[[#This Row],[cons_qty_base_uom]]/Table2[[#This Row],[Column1]]</f>
        <v>0.47477214795167955</v>
      </c>
    </row>
    <row r="9422" spans="1:12" x14ac:dyDescent="0.25">
      <c r="A9422" s="2">
        <v>45597</v>
      </c>
      <c r="B9422" s="1" t="s">
        <v>146</v>
      </c>
      <c r="C9422" s="4">
        <v>42.011762650672566</v>
      </c>
      <c r="D9422" s="4">
        <v>0.87930619227857687</v>
      </c>
      <c r="E9422" s="4">
        <v>1092.3058289174867</v>
      </c>
      <c r="F9422" s="1" t="s">
        <v>510</v>
      </c>
      <c r="G9422" s="1">
        <v>1</v>
      </c>
      <c r="H9422" s="1" t="s">
        <v>505</v>
      </c>
      <c r="I94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0.33880453750542394</v>
      </c>
      <c r="J9422" s="1" t="str">
        <f>IFERROR(INDEX('consumption_figs'!$C:$C,MATCH(Table2[[#This Row],[item_code]],'consumption_figs'!A:A,0),1),"NA")</f>
        <v>pc/heat</v>
      </c>
      <c r="K9422" s="1">
        <f>+SUMIFS(prod!$E:$E,prod!$A:$A,Table2[[#This Row],[date]],prod!$G:$G,Table2[[#This Row],[production_line]],prod!$F:$F,Table2[[#This Row],[output_type]])</f>
        <v>124</v>
      </c>
      <c r="L9422">
        <f>+Table2[[#This Row],[cons_qty_base_uom]]/Table2[[#This Row],[Column1]]</f>
        <v>0.33880453750542394</v>
      </c>
    </row>
    <row r="9423" spans="1:12" x14ac:dyDescent="0.25">
      <c r="A9423" s="2">
        <v>45597</v>
      </c>
      <c r="B9423" s="1" t="s">
        <v>117</v>
      </c>
      <c r="C9423" s="4">
        <v>164.45393932335642</v>
      </c>
      <c r="D9423" s="4">
        <v>3.3745948349152739</v>
      </c>
      <c r="E9423" s="4">
        <v>4555.3741192569723</v>
      </c>
      <c r="F9423" s="1" t="s">
        <v>510</v>
      </c>
      <c r="G9423" s="1">
        <v>1</v>
      </c>
      <c r="H9423" s="1" t="s">
        <v>505</v>
      </c>
      <c r="I94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1.3262414461561003</v>
      </c>
      <c r="J9423" s="1" t="str">
        <f>IFERROR(INDEX('consumption_figs'!$C:$C,MATCH(Table2[[#This Row],[item_code]],'consumption_figs'!A:A,0),1),"NA")</f>
        <v>pc/heat</v>
      </c>
      <c r="K9423" s="1">
        <f>+SUMIFS(prod!$E:$E,prod!$A:$A,Table2[[#This Row],[date]],prod!$G:$G,Table2[[#This Row],[production_line]],prod!$F:$F,Table2[[#This Row],[output_type]])</f>
        <v>124</v>
      </c>
      <c r="L9423">
        <f>+Table2[[#This Row],[cons_qty_base_uom]]/Table2[[#This Row],[Column1]]</f>
        <v>1.3262414461561003</v>
      </c>
    </row>
    <row r="9424" spans="1:12" x14ac:dyDescent="0.25">
      <c r="A9424" s="2">
        <v>45597</v>
      </c>
      <c r="B9424" s="1" t="s">
        <v>115</v>
      </c>
      <c r="C9424" s="4">
        <v>51.409130612007218</v>
      </c>
      <c r="D9424" s="4">
        <v>1.0559435427706283</v>
      </c>
      <c r="E9424" s="4">
        <v>1424.0329179526</v>
      </c>
      <c r="F9424" s="1" t="s">
        <v>510</v>
      </c>
      <c r="G9424" s="1">
        <v>1</v>
      </c>
      <c r="H9424" s="1" t="s">
        <v>505</v>
      </c>
      <c r="I94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0.41458976300005823</v>
      </c>
      <c r="J9424" s="1" t="str">
        <f>IFERROR(INDEX('consumption_figs'!$C:$C,MATCH(Table2[[#This Row],[item_code]],'consumption_figs'!A:A,0),1),"NA")</f>
        <v>pc/heat</v>
      </c>
      <c r="K9424" s="1">
        <f>+SUMIFS(prod!$E:$E,prod!$A:$A,Table2[[#This Row],[date]],prod!$G:$G,Table2[[#This Row],[production_line]],prod!$F:$F,Table2[[#This Row],[output_type]])</f>
        <v>124</v>
      </c>
      <c r="L9424">
        <f>+Table2[[#This Row],[cons_qty_base_uom]]/Table2[[#This Row],[Column1]]</f>
        <v>0.41458976300005823</v>
      </c>
    </row>
    <row r="9425" spans="1:12" x14ac:dyDescent="0.25">
      <c r="A9425" s="2">
        <v>45597</v>
      </c>
      <c r="B9425" s="1" t="s">
        <v>119</v>
      </c>
      <c r="C9425" s="4">
        <v>367.05013684271825</v>
      </c>
      <c r="D9425" s="4">
        <v>7.5318688080125771</v>
      </c>
      <c r="E9425" s="4">
        <v>10167.288790543294</v>
      </c>
      <c r="F9425" s="1" t="s">
        <v>510</v>
      </c>
      <c r="G9425" s="1">
        <v>1</v>
      </c>
      <c r="H9425" s="1" t="s">
        <v>505</v>
      </c>
      <c r="I94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2.9600817487315987</v>
      </c>
      <c r="J9425" s="1" t="str">
        <f>IFERROR(INDEX('consumption_figs'!$C:$C,MATCH(Table2[[#This Row],[item_code]],'consumption_figs'!A:A,0),1),"NA")</f>
        <v>pc/heat</v>
      </c>
      <c r="K9425" s="1">
        <f>+SUMIFS(prod!$E:$E,prod!$A:$A,Table2[[#This Row],[date]],prod!$G:$G,Table2[[#This Row],[production_line]],prod!$F:$F,Table2[[#This Row],[output_type]])</f>
        <v>124</v>
      </c>
      <c r="L9425">
        <f>+Table2[[#This Row],[cons_qty_base_uom]]/Table2[[#This Row],[Column1]]</f>
        <v>2.9600817487315987</v>
      </c>
    </row>
    <row r="9426" spans="1:12" x14ac:dyDescent="0.25">
      <c r="A9426" s="2">
        <v>45597</v>
      </c>
      <c r="B9426" s="1" t="s">
        <v>128</v>
      </c>
      <c r="C9426" s="4">
        <v>63.017643976008848</v>
      </c>
      <c r="D9426" s="4">
        <v>1.5823730402375824</v>
      </c>
      <c r="E9426" s="4">
        <v>2136.2981307866999</v>
      </c>
      <c r="F9426" s="1" t="s">
        <v>510</v>
      </c>
      <c r="G9426" s="1">
        <v>1</v>
      </c>
      <c r="H9426" s="1" t="s">
        <v>505</v>
      </c>
      <c r="I94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0.50820680625813586</v>
      </c>
      <c r="J9426" s="1" t="str">
        <f>IFERROR(INDEX('consumption_figs'!$C:$C,MATCH(Table2[[#This Row],[item_code]],'consumption_figs'!A:A,0),1),"NA")</f>
        <v>pc/heat</v>
      </c>
      <c r="K9426" s="1">
        <f>+SUMIFS(prod!$E:$E,prod!$A:$A,Table2[[#This Row],[date]],prod!$G:$G,Table2[[#This Row],[production_line]],prod!$F:$F,Table2[[#This Row],[output_type]])</f>
        <v>124</v>
      </c>
      <c r="L9426">
        <f>+Table2[[#This Row],[cons_qty_base_uom]]/Table2[[#This Row],[Column1]]</f>
        <v>0.50820680625813586</v>
      </c>
    </row>
    <row r="9427" spans="1:12" x14ac:dyDescent="0.25">
      <c r="A9427" s="2">
        <v>45597</v>
      </c>
      <c r="B9427" s="1" t="s">
        <v>136</v>
      </c>
      <c r="C9427" s="4">
        <v>241.84402841670064</v>
      </c>
      <c r="D9427" s="4">
        <v>6.0678666729750184</v>
      </c>
      <c r="E9427" s="4">
        <v>8198.5125633261505</v>
      </c>
      <c r="F9427" s="1" t="s">
        <v>510</v>
      </c>
      <c r="G9427" s="1">
        <v>1</v>
      </c>
      <c r="H9427" s="1" t="s">
        <v>505</v>
      </c>
      <c r="I94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1.9503550678766179</v>
      </c>
      <c r="J9427" s="1" t="str">
        <f>IFERROR(INDEX('consumption_figs'!$C:$C,MATCH(Table2[[#This Row],[item_code]],'consumption_figs'!A:A,0),1),"NA")</f>
        <v>pc/heat</v>
      </c>
      <c r="K9427" s="1">
        <f>+SUMIFS(prod!$E:$E,prod!$A:$A,Table2[[#This Row],[date]],prod!$G:$G,Table2[[#This Row],[production_line]],prod!$F:$F,Table2[[#This Row],[output_type]])</f>
        <v>124</v>
      </c>
      <c r="L9427">
        <f>+Table2[[#This Row],[cons_qty_base_uom]]/Table2[[#This Row],[Column1]]</f>
        <v>1.9503550678766179</v>
      </c>
    </row>
    <row r="9428" spans="1:12" x14ac:dyDescent="0.25">
      <c r="A9428" s="2">
        <v>45597</v>
      </c>
      <c r="B9428" s="1" t="s">
        <v>132</v>
      </c>
      <c r="C9428" s="4">
        <v>143.72445117335351</v>
      </c>
      <c r="D9428" s="4">
        <v>3.603171990915973</v>
      </c>
      <c r="E9428" s="4">
        <v>4872.2588947766835</v>
      </c>
      <c r="F9428" s="1" t="s">
        <v>510</v>
      </c>
      <c r="G9428" s="1">
        <v>1</v>
      </c>
      <c r="H9428" s="1" t="s">
        <v>505</v>
      </c>
      <c r="I94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1.1590681546238186</v>
      </c>
      <c r="J9428" s="1" t="str">
        <f>IFERROR(INDEX('consumption_figs'!$C:$C,MATCH(Table2[[#This Row],[item_code]],'consumption_figs'!A:A,0),1),"NA")</f>
        <v>pc/heat</v>
      </c>
      <c r="K9428" s="1">
        <f>+SUMIFS(prod!$E:$E,prod!$A:$A,Table2[[#This Row],[date]],prod!$G:$G,Table2[[#This Row],[production_line]],prod!$F:$F,Table2[[#This Row],[output_type]])</f>
        <v>124</v>
      </c>
      <c r="L9428">
        <f>+Table2[[#This Row],[cons_qty_base_uom]]/Table2[[#This Row],[Column1]]</f>
        <v>1.1590681546238186</v>
      </c>
    </row>
    <row r="9429" spans="1:12" x14ac:dyDescent="0.25">
      <c r="A9429" s="2">
        <v>45597</v>
      </c>
      <c r="B9429" s="1" t="s">
        <v>134</v>
      </c>
      <c r="C9429" s="4">
        <v>8.0154020846677927</v>
      </c>
      <c r="D9429" s="4">
        <v>0.20166751645024164</v>
      </c>
      <c r="E9429" s="4">
        <v>271.72213067023819</v>
      </c>
      <c r="F9429" s="1" t="s">
        <v>510</v>
      </c>
      <c r="G9429" s="1">
        <v>1</v>
      </c>
      <c r="H9429" s="1" t="s">
        <v>505</v>
      </c>
      <c r="I94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6.4640339392482205E-2</v>
      </c>
      <c r="J9429" s="1" t="str">
        <f>IFERROR(INDEX('consumption_figs'!$C:$C,MATCH(Table2[[#This Row],[item_code]],'consumption_figs'!A:A,0),1),"NA")</f>
        <v>pc/heat</v>
      </c>
      <c r="K9429" s="1">
        <f>+SUMIFS(prod!$E:$E,prod!$A:$A,Table2[[#This Row],[date]],prod!$G:$G,Table2[[#This Row],[production_line]],prod!$F:$F,Table2[[#This Row],[output_type]])</f>
        <v>124</v>
      </c>
      <c r="L9429">
        <f>+Table2[[#This Row],[cons_qty_base_uom]]/Table2[[#This Row],[Column1]]</f>
        <v>6.4640339392482205E-2</v>
      </c>
    </row>
    <row r="9430" spans="1:12" x14ac:dyDescent="0.25">
      <c r="A9430" s="2">
        <v>45597</v>
      </c>
      <c r="B9430" s="1" t="s">
        <v>105</v>
      </c>
      <c r="C9430" s="4">
        <v>16.583590520002328</v>
      </c>
      <c r="D9430" s="4">
        <v>0.26251823793163687</v>
      </c>
      <c r="E9430" s="4">
        <v>459.3654574040645</v>
      </c>
      <c r="F9430" s="1" t="s">
        <v>510</v>
      </c>
      <c r="G9430" s="1">
        <v>1</v>
      </c>
      <c r="H9430" s="1" t="s">
        <v>505</v>
      </c>
      <c r="I94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8.7506079310545621E-3</v>
      </c>
      <c r="J9430" s="1" t="str">
        <f>IFERROR(INDEX('consumption_figs'!$C:$C,MATCH(Table2[[#This Row],[item_code]],'consumption_figs'!A:A,0),1),"NA")</f>
        <v>NA</v>
      </c>
      <c r="K9430" s="1">
        <f>+SUMIFS(prod!$E:$E,prod!$A:$A,Table2[[#This Row],[date]],prod!$G:$G,Table2[[#This Row],[production_line]],prod!$F:$F,Table2[[#This Row],[output_type]])</f>
        <v>124</v>
      </c>
      <c r="L9430">
        <f>+Table2[[#This Row],[cons_qty_base_uom]]/Table2[[#This Row],[Column1]]</f>
        <v>0.13373863322582522</v>
      </c>
    </row>
    <row r="9431" spans="1:12" x14ac:dyDescent="0.25">
      <c r="A9431" s="2">
        <v>45597</v>
      </c>
      <c r="B9431" s="1" t="s">
        <v>103</v>
      </c>
      <c r="C9431" s="4">
        <v>34.825540092004893</v>
      </c>
      <c r="D9431" s="4">
        <v>0.55024353345367727</v>
      </c>
      <c r="E9431" s="4">
        <v>964.66746054853547</v>
      </c>
      <c r="F9431" s="1" t="s">
        <v>510</v>
      </c>
      <c r="G9431" s="1">
        <v>1</v>
      </c>
      <c r="H9431" s="1" t="s">
        <v>505</v>
      </c>
      <c r="I94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1.8341451115122576E-2</v>
      </c>
      <c r="J9431" s="1" t="str">
        <f>IFERROR(INDEX('consumption_figs'!$C:$C,MATCH(Table2[[#This Row],[item_code]],'consumption_figs'!A:A,0),1),"NA")</f>
        <v>NA</v>
      </c>
      <c r="K9431" s="1">
        <f>+SUMIFS(prod!$E:$E,prod!$A:$A,Table2[[#This Row],[date]],prod!$G:$G,Table2[[#This Row],[production_line]],prod!$F:$F,Table2[[#This Row],[output_type]])</f>
        <v>124</v>
      </c>
      <c r="L9431">
        <f>+Table2[[#This Row],[cons_qty_base_uom]]/Table2[[#This Row],[Column1]]</f>
        <v>0.28085112977423299</v>
      </c>
    </row>
    <row r="9432" spans="1:12" x14ac:dyDescent="0.25">
      <c r="A9432" s="2">
        <v>45597</v>
      </c>
      <c r="B9432" s="1" t="s">
        <v>113</v>
      </c>
      <c r="C9432" s="4">
        <v>20.45309497466954</v>
      </c>
      <c r="D9432" s="4">
        <v>0.36815570954405175</v>
      </c>
      <c r="E9432" s="4">
        <v>546.30216677342344</v>
      </c>
      <c r="F9432" s="1" t="s">
        <v>510</v>
      </c>
      <c r="G9432" s="1">
        <v>1</v>
      </c>
      <c r="H9432" s="1" t="s">
        <v>505</v>
      </c>
      <c r="I94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1.2271856984801726E-2</v>
      </c>
      <c r="J9432" s="1" t="str">
        <f>IFERROR(INDEX('consumption_figs'!$C:$C,MATCH(Table2[[#This Row],[item_code]],'consumption_figs'!A:A,0),1),"NA")</f>
        <v>NA</v>
      </c>
      <c r="K9432" s="1">
        <f>+SUMIFS(prod!$E:$E,prod!$A:$A,Table2[[#This Row],[date]],prod!$G:$G,Table2[[#This Row],[production_line]],prod!$F:$F,Table2[[#This Row],[output_type]])</f>
        <v>124</v>
      </c>
      <c r="L9432">
        <f>+Table2[[#This Row],[cons_qty_base_uom]]/Table2[[#This Row],[Column1]]</f>
        <v>0.16494431431185114</v>
      </c>
    </row>
    <row r="9433" spans="1:12" x14ac:dyDescent="0.25">
      <c r="A9433" s="2">
        <v>45597</v>
      </c>
      <c r="B9433" s="1" t="s">
        <v>227</v>
      </c>
      <c r="C9433" s="4">
        <v>26.948334595003786</v>
      </c>
      <c r="D9433" s="4">
        <v>26.948334595003786</v>
      </c>
      <c r="E9433" s="4">
        <v>21373.532617335353</v>
      </c>
      <c r="F9433" s="1" t="s">
        <v>510</v>
      </c>
      <c r="G9433" s="1">
        <v>1</v>
      </c>
      <c r="H9433" s="1" t="s">
        <v>505</v>
      </c>
      <c r="I94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1.2137249288386158</v>
      </c>
      <c r="J9433" s="1" t="str">
        <f>IFERROR(INDEX('consumption_figs'!$C:$C,MATCH(Table2[[#This Row],[item_code]],'consumption_figs'!A:A,0),1),"NA")</f>
        <v>kg/ton</v>
      </c>
      <c r="K9433" s="1">
        <f>+SUMIFS(prod!$E:$E,prod!$A:$A,Table2[[#This Row],[date]],prod!$G:$G,Table2[[#This Row],[production_line]],prod!$F:$F,Table2[[#This Row],[output_type]])</f>
        <v>124</v>
      </c>
      <c r="L9433">
        <f>+Table2[[#This Row],[cons_qty_base_uom]]/Table2[[#This Row],[Column1]]</f>
        <v>0.21732527899196602</v>
      </c>
    </row>
    <row r="9434" spans="1:12" x14ac:dyDescent="0.25">
      <c r="A9434" s="2">
        <v>45597</v>
      </c>
      <c r="B9434" s="1" t="s">
        <v>234</v>
      </c>
      <c r="C9434" s="4">
        <v>2.4875385780003496</v>
      </c>
      <c r="D9434" s="4">
        <v>2.4875385780003496</v>
      </c>
      <c r="E9434" s="4">
        <v>2860.6693647004022</v>
      </c>
      <c r="F9434" s="1" t="s">
        <v>510</v>
      </c>
      <c r="G9434" s="1">
        <v>1</v>
      </c>
      <c r="H9434" s="1" t="s">
        <v>505</v>
      </c>
      <c r="I94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0.11203614727741068</v>
      </c>
      <c r="J9434" s="1" t="str">
        <f>IFERROR(INDEX('consumption_figs'!$C:$C,MATCH(Table2[[#This Row],[item_code]],'consumption_figs'!A:A,0),1),"NA")</f>
        <v>kg/ton</v>
      </c>
      <c r="K9434" s="1">
        <f>+SUMIFS(prod!$E:$E,prod!$A:$A,Table2[[#This Row],[date]],prod!$G:$G,Table2[[#This Row],[production_line]],prod!$F:$F,Table2[[#This Row],[output_type]])</f>
        <v>124</v>
      </c>
      <c r="L9434">
        <f>+Table2[[#This Row],[cons_qty_base_uom]]/Table2[[#This Row],[Column1]]</f>
        <v>2.0060794983873788E-2</v>
      </c>
    </row>
    <row r="9435" spans="1:12" x14ac:dyDescent="0.25">
      <c r="A9435" s="2">
        <v>45597</v>
      </c>
      <c r="B9435" s="1" t="s">
        <v>87</v>
      </c>
      <c r="C9435" s="4">
        <v>3.0403249286670935</v>
      </c>
      <c r="D9435" s="4">
        <v>0.31330548389914403</v>
      </c>
      <c r="E9435" s="4">
        <v>1534.6648142432887</v>
      </c>
      <c r="F9435" s="1" t="s">
        <v>510</v>
      </c>
      <c r="G9435" s="1">
        <v>1</v>
      </c>
      <c r="H9435" s="1" t="s">
        <v>505</v>
      </c>
      <c r="I94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2.4518749424734625E-2</v>
      </c>
      <c r="J9435" s="1" t="str">
        <f>IFERROR(INDEX('consumption_figs'!$C:$C,MATCH(Table2[[#This Row],[item_code]],'consumption_figs'!A:A,0),1),"NA")</f>
        <v>pc/heat</v>
      </c>
      <c r="K9435" s="1">
        <f>+SUMIFS(prod!$E:$E,prod!$A:$A,Table2[[#This Row],[date]],prod!$G:$G,Table2[[#This Row],[production_line]],prod!$F:$F,Table2[[#This Row],[output_type]])</f>
        <v>124</v>
      </c>
      <c r="L9435">
        <f>+Table2[[#This Row],[cons_qty_base_uom]]/Table2[[#This Row],[Column1]]</f>
        <v>2.4518749424734625E-2</v>
      </c>
    </row>
    <row r="9436" spans="1:12" x14ac:dyDescent="0.25">
      <c r="A9436" s="2">
        <v>45597</v>
      </c>
      <c r="B9436" s="1" t="s">
        <v>62</v>
      </c>
      <c r="C9436" s="4">
        <v>1.1055727013334886</v>
      </c>
      <c r="D9436" s="4">
        <v>0.32172165608804515</v>
      </c>
      <c r="E9436" s="4">
        <v>1574.5566412391545</v>
      </c>
      <c r="F9436" s="1" t="s">
        <v>510</v>
      </c>
      <c r="G9436" s="1">
        <v>1</v>
      </c>
      <c r="H9436" s="1" t="s">
        <v>505</v>
      </c>
      <c r="I94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8.9159088817216819E-3</v>
      </c>
      <c r="J9436" s="1" t="str">
        <f>IFERROR(INDEX('consumption_figs'!$C:$C,MATCH(Table2[[#This Row],[item_code]],'consumption_figs'!A:A,0),1),"NA")</f>
        <v>pc/heat</v>
      </c>
      <c r="K9436" s="1">
        <f>+SUMIFS(prod!$E:$E,prod!$A:$A,Table2[[#This Row],[date]],prod!$G:$G,Table2[[#This Row],[production_line]],prod!$F:$F,Table2[[#This Row],[output_type]])</f>
        <v>124</v>
      </c>
      <c r="L9436">
        <f>+Table2[[#This Row],[cons_qty_base_uom]]/Table2[[#This Row],[Column1]]</f>
        <v>8.9159088817216819E-3</v>
      </c>
    </row>
    <row r="9437" spans="1:12" x14ac:dyDescent="0.25">
      <c r="A9437" s="2">
        <v>45597</v>
      </c>
      <c r="B9437" s="1" t="s">
        <v>65</v>
      </c>
      <c r="C9437" s="4">
        <v>0.27639317533337215</v>
      </c>
      <c r="D9437" s="4">
        <v>2.4029622663483376</v>
      </c>
      <c r="E9437" s="4">
        <v>5416.3664997379601</v>
      </c>
      <c r="F9437" s="1" t="s">
        <v>510</v>
      </c>
      <c r="G9437" s="1">
        <v>1</v>
      </c>
      <c r="H9437" s="1" t="s">
        <v>505</v>
      </c>
      <c r="I94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2.2289772204304205E-3</v>
      </c>
      <c r="J9437" s="1" t="str">
        <f>IFERROR(INDEX('consumption_figs'!$C:$C,MATCH(Table2[[#This Row],[item_code]],'consumption_figs'!A:A,0),1),"NA")</f>
        <v>pc/heat</v>
      </c>
      <c r="K9437" s="1">
        <f>+SUMIFS(prod!$E:$E,prod!$A:$A,Table2[[#This Row],[date]],prod!$G:$G,Table2[[#This Row],[production_line]],prod!$F:$F,Table2[[#This Row],[output_type]])</f>
        <v>124</v>
      </c>
      <c r="L9437">
        <f>+Table2[[#This Row],[cons_qty_base_uom]]/Table2[[#This Row],[Column1]]</f>
        <v>2.2289772204304205E-3</v>
      </c>
    </row>
    <row r="9438" spans="1:12" x14ac:dyDescent="0.25">
      <c r="A9438" s="2">
        <v>45597</v>
      </c>
      <c r="B9438" s="1" t="s">
        <v>167</v>
      </c>
      <c r="C9438" s="4">
        <v>841.73977154128249</v>
      </c>
      <c r="D9438" s="4">
        <v>3.6447332107737536</v>
      </c>
      <c r="E9438" s="4">
        <v>2605.619772382156</v>
      </c>
      <c r="F9438" s="1" t="s">
        <v>510</v>
      </c>
      <c r="G9438" s="1">
        <v>1</v>
      </c>
      <c r="H9438" s="1" t="s">
        <v>505</v>
      </c>
      <c r="I94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0.16415498854991459</v>
      </c>
      <c r="J9438" s="1" t="str">
        <f>IFERROR(INDEX('consumption_figs'!$C:$C,MATCH(Table2[[#This Row],[item_code]],'consumption_figs'!A:A,0),1),"NA")</f>
        <v>kg/ton</v>
      </c>
      <c r="K9438" s="1">
        <f>+SUMIFS(prod!$E:$E,prod!$A:$A,Table2[[#This Row],[date]],prod!$G:$G,Table2[[#This Row],[production_line]],prod!$F:$F,Table2[[#This Row],[output_type]])</f>
        <v>124</v>
      </c>
      <c r="L9438">
        <f>+Table2[[#This Row],[cons_qty_base_uom]]/Table2[[#This Row],[Column1]]</f>
        <v>6.7882239640426008</v>
      </c>
    </row>
    <row r="9439" spans="1:12" x14ac:dyDescent="0.25">
      <c r="A9439" s="2">
        <v>45597</v>
      </c>
      <c r="B9439" s="1" t="s">
        <v>168</v>
      </c>
      <c r="C9439" s="4">
        <v>510.39477589789254</v>
      </c>
      <c r="D9439" s="4">
        <v>1.1126606114574058</v>
      </c>
      <c r="E9439" s="4">
        <v>796.09785733642025</v>
      </c>
      <c r="F9439" s="1" t="s">
        <v>510</v>
      </c>
      <c r="G9439" s="1">
        <v>1</v>
      </c>
      <c r="H9439" s="1" t="s">
        <v>505</v>
      </c>
      <c r="I94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5.0113075325740025E-2</v>
      </c>
      <c r="J9439" s="1" t="str">
        <f>IFERROR(INDEX('consumption_figs'!$C:$C,MATCH(Table2[[#This Row],[item_code]],'consumption_figs'!A:A,0),1),"NA")</f>
        <v>kg/ton</v>
      </c>
      <c r="K9439" s="1">
        <f>+SUMIFS(prod!$E:$E,prod!$A:$A,Table2[[#This Row],[date]],prod!$G:$G,Table2[[#This Row],[production_line]],prod!$F:$F,Table2[[#This Row],[output_type]])</f>
        <v>124</v>
      </c>
      <c r="L9439">
        <f>+Table2[[#This Row],[cons_qty_base_uom]]/Table2[[#This Row],[Column1]]</f>
        <v>4.1160869024023592</v>
      </c>
    </row>
    <row r="9440" spans="1:12" x14ac:dyDescent="0.25">
      <c r="A9440" s="2">
        <v>45597</v>
      </c>
      <c r="B9440" s="1" t="s">
        <v>169</v>
      </c>
      <c r="C9440" s="4">
        <v>455.65082009594119</v>
      </c>
      <c r="D9440" s="4">
        <v>2.0230896412259791</v>
      </c>
      <c r="E9440" s="4">
        <v>1446.3067845124524</v>
      </c>
      <c r="F9440" s="1" t="s">
        <v>510</v>
      </c>
      <c r="G9440" s="1">
        <v>1</v>
      </c>
      <c r="H9440" s="1" t="s">
        <v>505</v>
      </c>
      <c r="I94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9.1117850796107694E-2</v>
      </c>
      <c r="J9440" s="1" t="str">
        <f>IFERROR(INDEX('consumption_figs'!$C:$C,MATCH(Table2[[#This Row],[item_code]],'consumption_figs'!A:A,0),1),"NA")</f>
        <v>kg/ton</v>
      </c>
      <c r="K9440" s="1">
        <f>+SUMIFS(prod!$E:$E,prod!$A:$A,Table2[[#This Row],[date]],prod!$G:$G,Table2[[#This Row],[production_line]],prod!$F:$F,Table2[[#This Row],[output_type]])</f>
        <v>124</v>
      </c>
      <c r="L9440">
        <f>+Table2[[#This Row],[cons_qty_base_uom]]/Table2[[#This Row],[Column1]]</f>
        <v>3.6746033878704933</v>
      </c>
    </row>
    <row r="9441" spans="1:12" x14ac:dyDescent="0.25">
      <c r="A9441" s="2">
        <v>45597</v>
      </c>
      <c r="B9441" s="1" t="s">
        <v>170</v>
      </c>
      <c r="C9441" s="4">
        <v>102.90217256005899</v>
      </c>
      <c r="D9441" s="4">
        <v>0.19963021476651444</v>
      </c>
      <c r="E9441" s="4">
        <v>50.969586434186461</v>
      </c>
      <c r="F9441" s="1" t="s">
        <v>510</v>
      </c>
      <c r="G9441" s="1">
        <v>1</v>
      </c>
      <c r="H9441" s="1" t="s">
        <v>505</v>
      </c>
      <c r="I94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8.9911369979964167E-3</v>
      </c>
      <c r="J9441" s="1" t="str">
        <f>IFERROR(INDEX('consumption_figs'!$C:$C,MATCH(Table2[[#This Row],[item_code]],'consumption_figs'!A:A,0),1),"NA")</f>
        <v>kg/ton</v>
      </c>
      <c r="K9441" s="1">
        <f>+SUMIFS(prod!$E:$E,prod!$A:$A,Table2[[#This Row],[date]],prod!$G:$G,Table2[[#This Row],[production_line]],prod!$F:$F,Table2[[#This Row],[output_type]])</f>
        <v>124</v>
      </c>
      <c r="L9441">
        <f>+Table2[[#This Row],[cons_qty_base_uom]]/Table2[[#This Row],[Column1]]</f>
        <v>0.82985623032305633</v>
      </c>
    </row>
    <row r="9442" spans="1:12" x14ac:dyDescent="0.25">
      <c r="A9442" s="2">
        <v>45597</v>
      </c>
      <c r="B9442" s="1" t="s">
        <v>171</v>
      </c>
      <c r="C9442" s="4">
        <v>144.06304158408258</v>
      </c>
      <c r="D9442" s="4">
        <v>0.58057405758385283</v>
      </c>
      <c r="E9442" s="4">
        <v>142.06066615019296</v>
      </c>
      <c r="F9442" s="1" t="s">
        <v>510</v>
      </c>
      <c r="G9442" s="1">
        <v>1</v>
      </c>
      <c r="H9442" s="1" t="s">
        <v>505</v>
      </c>
      <c r="I94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2.6148451001389576E-2</v>
      </c>
      <c r="J9442" s="1" t="str">
        <f>IFERROR(INDEX('consumption_figs'!$C:$C,MATCH(Table2[[#This Row],[item_code]],'consumption_figs'!A:A,0),1),"NA")</f>
        <v>kg/ton</v>
      </c>
      <c r="K9442" s="1">
        <f>+SUMIFS(prod!$E:$E,prod!$A:$A,Table2[[#This Row],[date]],prod!$G:$G,Table2[[#This Row],[production_line]],prod!$F:$F,Table2[[#This Row],[output_type]])</f>
        <v>124</v>
      </c>
      <c r="L9442">
        <f>+Table2[[#This Row],[cons_qty_base_uom]]/Table2[[#This Row],[Column1]]</f>
        <v>1.161798722452279</v>
      </c>
    </row>
    <row r="9443" spans="1:12" x14ac:dyDescent="0.25">
      <c r="A9443" s="2">
        <v>45597</v>
      </c>
      <c r="B9443" s="1" t="s">
        <v>172</v>
      </c>
      <c r="C9443" s="4">
        <v>453.59277664474001</v>
      </c>
      <c r="D9443" s="4">
        <v>2.1953890389605419</v>
      </c>
      <c r="E9443" s="4">
        <v>1975.8501350644874</v>
      </c>
      <c r="F9443" s="1" t="s">
        <v>510</v>
      </c>
      <c r="G9443" s="1">
        <v>1</v>
      </c>
      <c r="H9443" s="1" t="s">
        <v>505</v>
      </c>
      <c r="I94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9.887803625458462E-2</v>
      </c>
      <c r="J9443" s="1" t="str">
        <f>IFERROR(INDEX('consumption_figs'!$C:$C,MATCH(Table2[[#This Row],[item_code]],'consumption_figs'!A:A,0),1),"NA")</f>
        <v>kg/ton</v>
      </c>
      <c r="K9443" s="1">
        <f>+SUMIFS(prod!$E:$E,prod!$A:$A,Table2[[#This Row],[date]],prod!$G:$G,Table2[[#This Row],[production_line]],prod!$F:$F,Table2[[#This Row],[output_type]])</f>
        <v>124</v>
      </c>
      <c r="L9443">
        <f>+Table2[[#This Row],[cons_qty_base_uom]]/Table2[[#This Row],[Column1]]</f>
        <v>3.6580062632640322</v>
      </c>
    </row>
    <row r="9444" spans="1:12" x14ac:dyDescent="0.25">
      <c r="A9444" s="2">
        <v>45597</v>
      </c>
      <c r="B9444" s="1" t="s">
        <v>173</v>
      </c>
      <c r="C9444" s="4">
        <v>161.7622152644127</v>
      </c>
      <c r="D9444" s="4">
        <v>2.0204100686525148</v>
      </c>
      <c r="E9444" s="4">
        <v>2974.8071387125497</v>
      </c>
      <c r="F9444" s="1" t="s">
        <v>510</v>
      </c>
      <c r="G9444" s="1">
        <v>1</v>
      </c>
      <c r="H9444" s="1" t="s">
        <v>505</v>
      </c>
      <c r="I94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1.3045339940678444</v>
      </c>
      <c r="J9444" s="1" t="str">
        <f>IFERROR(INDEX('consumption_figs'!$C:$C,MATCH(Table2[[#This Row],[item_code]],'consumption_figs'!A:A,0),1),"NA")</f>
        <v>pc/heat</v>
      </c>
      <c r="K9444" s="1">
        <f>+SUMIFS(prod!$E:$E,prod!$A:$A,Table2[[#This Row],[date]],prod!$G:$G,Table2[[#This Row],[production_line]],prod!$F:$F,Table2[[#This Row],[output_type]])</f>
        <v>124</v>
      </c>
      <c r="L9444">
        <f>+Table2[[#This Row],[cons_qty_base_uom]]/Table2[[#This Row],[Column1]]</f>
        <v>1.3045339940678444</v>
      </c>
    </row>
    <row r="9445" spans="1:12" x14ac:dyDescent="0.25">
      <c r="A9445" s="2">
        <v>45597</v>
      </c>
      <c r="B9445" s="1" t="s">
        <v>175</v>
      </c>
      <c r="C9445" s="4">
        <v>90.759716197972011</v>
      </c>
      <c r="D9445" s="4">
        <v>1.3477817855398844</v>
      </c>
      <c r="E9445" s="4">
        <v>2122.8697618705655</v>
      </c>
      <c r="F9445" s="1" t="s">
        <v>510</v>
      </c>
      <c r="G9445" s="1">
        <v>1</v>
      </c>
      <c r="H9445" s="1" t="s">
        <v>505</v>
      </c>
      <c r="I94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0.7319331951449356</v>
      </c>
      <c r="J9445" s="1" t="str">
        <f>IFERROR(INDEX('consumption_figs'!$C:$C,MATCH(Table2[[#This Row],[item_code]],'consumption_figs'!A:A,0),1),"NA")</f>
        <v>pc/heat</v>
      </c>
      <c r="K9445" s="1">
        <f>+SUMIFS(prod!$E:$E,prod!$A:$A,Table2[[#This Row],[date]],prod!$G:$G,Table2[[#This Row],[production_line]],prod!$F:$F,Table2[[#This Row],[output_type]])</f>
        <v>124</v>
      </c>
      <c r="L9445">
        <f>+Table2[[#This Row],[cons_qty_base_uom]]/Table2[[#This Row],[Column1]]</f>
        <v>0.7319331951449356</v>
      </c>
    </row>
    <row r="9446" spans="1:12" x14ac:dyDescent="0.25">
      <c r="A9446" s="2">
        <v>45597</v>
      </c>
      <c r="B9446" s="1" t="s">
        <v>177</v>
      </c>
      <c r="C9446" s="4">
        <v>85.408803224848953</v>
      </c>
      <c r="D9446" s="4">
        <v>1.4570741830159228</v>
      </c>
      <c r="E9446" s="4">
        <v>2331.6603280383765</v>
      </c>
      <c r="F9446" s="1" t="s">
        <v>510</v>
      </c>
      <c r="G9446" s="1">
        <v>1</v>
      </c>
      <c r="H9446" s="1" t="s">
        <v>505</v>
      </c>
      <c r="I94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0.68878067116813668</v>
      </c>
      <c r="J9446" s="1" t="str">
        <f>IFERROR(INDEX('consumption_figs'!$C:$C,MATCH(Table2[[#This Row],[item_code]],'consumption_figs'!A:A,0),1),"NA")</f>
        <v>pc/heat</v>
      </c>
      <c r="K9446" s="1">
        <f>+SUMIFS(prod!$E:$E,prod!$A:$A,Table2[[#This Row],[date]],prod!$G:$G,Table2[[#This Row],[production_line]],prod!$F:$F,Table2[[#This Row],[output_type]])</f>
        <v>124</v>
      </c>
      <c r="L9446">
        <f>+Table2[[#This Row],[cons_qty_base_uom]]/Table2[[#This Row],[Column1]]</f>
        <v>0.68878067116813668</v>
      </c>
    </row>
    <row r="9447" spans="1:12" x14ac:dyDescent="0.25">
      <c r="A9447" s="2">
        <v>45597</v>
      </c>
      <c r="B9447" s="1" t="s">
        <v>179</v>
      </c>
      <c r="C9447" s="4">
        <v>0.18522391060810586</v>
      </c>
      <c r="D9447" s="4">
        <v>1.2130313905724852</v>
      </c>
      <c r="E9447" s="4">
        <v>2908.0153965472618</v>
      </c>
      <c r="F9447" s="1" t="s">
        <v>510</v>
      </c>
      <c r="G9447" s="1">
        <v>1</v>
      </c>
      <c r="H9447" s="1" t="s">
        <v>505</v>
      </c>
      <c r="I94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1.4937412145814989E-3</v>
      </c>
      <c r="J9447" s="1" t="str">
        <f>IFERROR(INDEX('consumption_figs'!$C:$C,MATCH(Table2[[#This Row],[item_code]],'consumption_figs'!A:A,0),1),"NA")</f>
        <v>pc/heat</v>
      </c>
      <c r="K9447" s="1">
        <f>+SUMIFS(prod!$E:$E,prod!$A:$A,Table2[[#This Row],[date]],prod!$G:$G,Table2[[#This Row],[production_line]],prod!$F:$F,Table2[[#This Row],[output_type]])</f>
        <v>124</v>
      </c>
      <c r="L9447">
        <f>+Table2[[#This Row],[cons_qty_base_uom]]/Table2[[#This Row],[Column1]]</f>
        <v>1.4937412145814989E-3</v>
      </c>
    </row>
    <row r="9448" spans="1:12" x14ac:dyDescent="0.25">
      <c r="A9448" s="2">
        <v>45597</v>
      </c>
      <c r="B9448" s="1" t="s">
        <v>181</v>
      </c>
      <c r="C9448" s="4">
        <v>758.38901176763466</v>
      </c>
      <c r="D9448" s="4">
        <v>6.5221455012016571</v>
      </c>
      <c r="E9448" s="4">
        <v>10427.848911804977</v>
      </c>
      <c r="F9448" s="1" t="s">
        <v>510</v>
      </c>
      <c r="G9448" s="1">
        <v>1</v>
      </c>
      <c r="H9448" s="1" t="s">
        <v>505</v>
      </c>
      <c r="I94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6.1160404174809244</v>
      </c>
      <c r="J9448" s="1" t="str">
        <f>IFERROR(INDEX('consumption_figs'!$C:$C,MATCH(Table2[[#This Row],[item_code]],'consumption_figs'!A:A,0),1),"NA")</f>
        <v>pc/heat</v>
      </c>
      <c r="K9448" s="1">
        <f>+SUMIFS(prod!$E:$E,prod!$A:$A,Table2[[#This Row],[date]],prod!$G:$G,Table2[[#This Row],[production_line]],prod!$F:$F,Table2[[#This Row],[output_type]])</f>
        <v>124</v>
      </c>
      <c r="L9448">
        <f>+Table2[[#This Row],[cons_qty_base_uom]]/Table2[[#This Row],[Column1]]</f>
        <v>6.1160404174809244</v>
      </c>
    </row>
    <row r="9449" spans="1:12" x14ac:dyDescent="0.25">
      <c r="A9449" s="2">
        <v>45597</v>
      </c>
      <c r="B9449" s="1" t="s">
        <v>183</v>
      </c>
      <c r="C9449" s="4">
        <v>727.72416434473701</v>
      </c>
      <c r="D9449" s="4">
        <v>6.4403588544509223</v>
      </c>
      <c r="E9449" s="4">
        <v>8368.8278899644756</v>
      </c>
      <c r="F9449" s="1" t="s">
        <v>510</v>
      </c>
      <c r="G9449" s="1">
        <v>1</v>
      </c>
      <c r="H9449" s="1" t="s">
        <v>505</v>
      </c>
      <c r="I94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5.8687432608446537</v>
      </c>
      <c r="J9449" s="1" t="str">
        <f>IFERROR(INDEX('consumption_figs'!$C:$C,MATCH(Table2[[#This Row],[item_code]],'consumption_figs'!A:A,0),1),"NA")</f>
        <v>pc/heat</v>
      </c>
      <c r="K9449" s="1">
        <f>+SUMIFS(prod!$E:$E,prod!$A:$A,Table2[[#This Row],[date]],prod!$G:$G,Table2[[#This Row],[production_line]],prod!$F:$F,Table2[[#This Row],[output_type]])</f>
        <v>124</v>
      </c>
      <c r="L9449">
        <f>+Table2[[#This Row],[cons_qty_base_uom]]/Table2[[#This Row],[Column1]]</f>
        <v>5.8687432608446537</v>
      </c>
    </row>
    <row r="9450" spans="1:12" x14ac:dyDescent="0.25">
      <c r="A9450" s="2">
        <v>45597</v>
      </c>
      <c r="B9450" s="1" t="s">
        <v>191</v>
      </c>
      <c r="C9450" s="4">
        <v>761.27027259931629</v>
      </c>
      <c r="D9450" s="4">
        <v>5.3060538000172341</v>
      </c>
      <c r="E9450" s="4">
        <v>8290.2332686065547</v>
      </c>
      <c r="F9450" s="1" t="s">
        <v>510</v>
      </c>
      <c r="G9450" s="1">
        <v>1</v>
      </c>
      <c r="H9450" s="1" t="s">
        <v>505</v>
      </c>
      <c r="I94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6.13927639192997</v>
      </c>
      <c r="J9450" s="1" t="str">
        <f>IFERROR(INDEX('consumption_figs'!$C:$C,MATCH(Table2[[#This Row],[item_code]],'consumption_figs'!A:A,0),1),"NA")</f>
        <v>pc/heat</v>
      </c>
      <c r="K9450" s="1">
        <f>+SUMIFS(prod!$E:$E,prod!$A:$A,Table2[[#This Row],[date]],prod!$G:$G,Table2[[#This Row],[production_line]],prod!$F:$F,Table2[[#This Row],[output_type]])</f>
        <v>124</v>
      </c>
      <c r="L9450">
        <f>+Table2[[#This Row],[cons_qty_base_uom]]/Table2[[#This Row],[Column1]]</f>
        <v>6.13927639192997</v>
      </c>
    </row>
    <row r="9451" spans="1:12" x14ac:dyDescent="0.25">
      <c r="A9451" s="2">
        <v>45597</v>
      </c>
      <c r="B9451" s="1" t="s">
        <v>193</v>
      </c>
      <c r="C9451" s="4">
        <v>167.11312823753576</v>
      </c>
      <c r="D9451" s="4">
        <v>1.3603008638535412</v>
      </c>
      <c r="E9451" s="4">
        <v>1671.1312823753576</v>
      </c>
      <c r="F9451" s="1" t="s">
        <v>510</v>
      </c>
      <c r="G9451" s="1">
        <v>1</v>
      </c>
      <c r="H9451" s="1" t="s">
        <v>505</v>
      </c>
      <c r="I94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1.3476865180446433</v>
      </c>
      <c r="J9451" s="1" t="str">
        <f>IFERROR(INDEX('consumption_figs'!$C:$C,MATCH(Table2[[#This Row],[item_code]],'consumption_figs'!A:A,0),1),"NA")</f>
        <v>pc/heat</v>
      </c>
      <c r="K9451" s="1">
        <f>+SUMIFS(prod!$E:$E,prod!$A:$A,Table2[[#This Row],[date]],prod!$G:$G,Table2[[#This Row],[production_line]],prod!$F:$F,Table2[[#This Row],[output_type]])</f>
        <v>124</v>
      </c>
      <c r="L9451">
        <f>+Table2[[#This Row],[cons_qty_base_uom]]/Table2[[#This Row],[Column1]]</f>
        <v>1.3476865180446433</v>
      </c>
    </row>
    <row r="9452" spans="1:12" x14ac:dyDescent="0.25">
      <c r="A9452" s="2">
        <v>45597</v>
      </c>
      <c r="B9452" s="1" t="s">
        <v>195</v>
      </c>
      <c r="C9452" s="4">
        <v>584.07273145089471</v>
      </c>
      <c r="D9452" s="4">
        <v>4.7543520340102843</v>
      </c>
      <c r="E9452" s="4">
        <v>5840.7273145089475</v>
      </c>
      <c r="F9452" s="1" t="s">
        <v>510</v>
      </c>
      <c r="G9452" s="1">
        <v>1</v>
      </c>
      <c r="H9452" s="1" t="s">
        <v>505</v>
      </c>
      <c r="I94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4.7102639633136674</v>
      </c>
      <c r="J9452" s="1" t="str">
        <f>IFERROR(INDEX('consumption_figs'!$C:$C,MATCH(Table2[[#This Row],[item_code]],'consumption_figs'!A:A,0),1),"NA")</f>
        <v>pc/heat</v>
      </c>
      <c r="K9452" s="1">
        <f>+SUMIFS(prod!$E:$E,prod!$A:$A,Table2[[#This Row],[date]],prod!$G:$G,Table2[[#This Row],[production_line]],prod!$F:$F,Table2[[#This Row],[output_type]])</f>
        <v>124</v>
      </c>
      <c r="L9452">
        <f>+Table2[[#This Row],[cons_qty_base_uom]]/Table2[[#This Row],[Column1]]</f>
        <v>4.7102639633136674</v>
      </c>
    </row>
    <row r="9453" spans="1:12" x14ac:dyDescent="0.25">
      <c r="A9453" s="2">
        <v>45597</v>
      </c>
      <c r="B9453" s="1" t="s">
        <v>189</v>
      </c>
      <c r="C9453" s="4">
        <v>241.20269248077824</v>
      </c>
      <c r="D9453" s="4">
        <v>1.6860068204406398</v>
      </c>
      <c r="E9453" s="4">
        <v>2626.6973211156751</v>
      </c>
      <c r="F9453" s="1" t="s">
        <v>510</v>
      </c>
      <c r="G9453" s="1">
        <v>1</v>
      </c>
      <c r="H9453" s="1" t="s">
        <v>505</v>
      </c>
      <c r="I94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1.945183003877244</v>
      </c>
      <c r="J9453" s="1" t="str">
        <f>IFERROR(INDEX('consumption_figs'!$C:$C,MATCH(Table2[[#This Row],[item_code]],'consumption_figs'!A:A,0),1),"NA")</f>
        <v>pc/heat</v>
      </c>
      <c r="K9453" s="1">
        <f>+SUMIFS(prod!$E:$E,prod!$A:$A,Table2[[#This Row],[date]],prod!$G:$G,Table2[[#This Row],[production_line]],prod!$F:$F,Table2[[#This Row],[output_type]])</f>
        <v>124</v>
      </c>
      <c r="L9453">
        <f>+Table2[[#This Row],[cons_qty_base_uom]]/Table2[[#This Row],[Column1]]</f>
        <v>1.945183003877244</v>
      </c>
    </row>
    <row r="9454" spans="1:12" x14ac:dyDescent="0.25">
      <c r="A9454" s="2">
        <v>45597</v>
      </c>
      <c r="B9454" s="1" t="s">
        <v>199</v>
      </c>
      <c r="C9454" s="4">
        <v>229.88345349917174</v>
      </c>
      <c r="D9454" s="4">
        <v>2.1379161175422969</v>
      </c>
      <c r="E9454" s="4">
        <v>3025.2662480490999</v>
      </c>
      <c r="F9454" s="1" t="s">
        <v>510</v>
      </c>
      <c r="G9454" s="1">
        <v>1</v>
      </c>
      <c r="H9454" s="1" t="s">
        <v>505</v>
      </c>
      <c r="I94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1.8538988185417076</v>
      </c>
      <c r="J9454" s="1" t="str">
        <f>IFERROR(INDEX('consumption_figs'!$C:$C,MATCH(Table2[[#This Row],[item_code]],'consumption_figs'!A:A,0),1),"NA")</f>
        <v>pc/heat</v>
      </c>
      <c r="K9454" s="1">
        <f>+SUMIFS(prod!$E:$E,prod!$A:$A,Table2[[#This Row],[date]],prod!$G:$G,Table2[[#This Row],[production_line]],prod!$F:$F,Table2[[#This Row],[output_type]])</f>
        <v>124</v>
      </c>
      <c r="L9454">
        <f>+Table2[[#This Row],[cons_qty_base_uom]]/Table2[[#This Row],[Column1]]</f>
        <v>1.8538988185417076</v>
      </c>
    </row>
    <row r="9455" spans="1:12" x14ac:dyDescent="0.25">
      <c r="A9455" s="2">
        <v>45597</v>
      </c>
      <c r="B9455" s="1" t="s">
        <v>197</v>
      </c>
      <c r="C9455" s="4">
        <v>392.88049483430513</v>
      </c>
      <c r="D9455" s="4">
        <v>3.6537886019590382</v>
      </c>
      <c r="E9455" s="4">
        <v>5170.3073120194558</v>
      </c>
      <c r="F9455" s="1" t="s">
        <v>510</v>
      </c>
      <c r="G9455" s="1">
        <v>1</v>
      </c>
      <c r="H9455" s="1" t="s">
        <v>505</v>
      </c>
      <c r="I94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3.1683910873734282</v>
      </c>
      <c r="J9455" s="1" t="str">
        <f>IFERROR(INDEX('consumption_figs'!$C:$C,MATCH(Table2[[#This Row],[item_code]],'consumption_figs'!A:A,0),1),"NA")</f>
        <v>pc/heat</v>
      </c>
      <c r="K9455" s="1">
        <f>+SUMIFS(prod!$E:$E,prod!$A:$A,Table2[[#This Row],[date]],prod!$G:$G,Table2[[#This Row],[production_line]],prod!$F:$F,Table2[[#This Row],[output_type]])</f>
        <v>124</v>
      </c>
      <c r="L9455">
        <f>+Table2[[#This Row],[cons_qty_base_uom]]/Table2[[#This Row],[Column1]]</f>
        <v>3.1683910873734282</v>
      </c>
    </row>
    <row r="9456" spans="1:12" x14ac:dyDescent="0.25">
      <c r="A9456" s="2">
        <v>45597</v>
      </c>
      <c r="B9456" s="1" t="s">
        <v>581</v>
      </c>
      <c r="C9456" s="4">
        <v>0.10290217256005899</v>
      </c>
      <c r="D9456" s="4">
        <v>8.3556564118767898E-2</v>
      </c>
      <c r="E9456" s="4">
        <v>109.12775399994256</v>
      </c>
      <c r="F9456" s="1" t="s">
        <v>510</v>
      </c>
      <c r="G9456" s="1">
        <v>1</v>
      </c>
      <c r="H9456" s="1" t="s">
        <v>505</v>
      </c>
      <c r="I94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2.7852188039589301E-3</v>
      </c>
      <c r="J9456" s="1" t="str">
        <f>IFERROR(INDEX('consumption_figs'!$C:$C,MATCH(Table2[[#This Row],[item_code]],'consumption_figs'!A:A,0),1),"NA")</f>
        <v>NA</v>
      </c>
      <c r="K9456" s="1">
        <f>+SUMIFS(prod!$E:$E,prod!$A:$A,Table2[[#This Row],[date]],prod!$G:$G,Table2[[#This Row],[production_line]],prod!$F:$F,Table2[[#This Row],[output_type]])</f>
        <v>124</v>
      </c>
      <c r="L9456">
        <f>+Table2[[#This Row],[cons_qty_base_uom]]/Table2[[#This Row],[Column1]]</f>
        <v>8.2985623032305633E-4</v>
      </c>
    </row>
    <row r="9457" spans="1:12" x14ac:dyDescent="0.25">
      <c r="A9457" s="2">
        <v>45597</v>
      </c>
      <c r="B9457" s="1" t="s">
        <v>264</v>
      </c>
      <c r="C9457" s="4">
        <v>1.1848333212118336</v>
      </c>
      <c r="D9457" s="4">
        <v>1.1848333212118336</v>
      </c>
      <c r="E9457" s="4">
        <v>749.99949232709071</v>
      </c>
      <c r="F9457" s="1" t="s">
        <v>510</v>
      </c>
      <c r="G9457" s="1">
        <v>1</v>
      </c>
      <c r="H9457" s="1" t="s">
        <v>505</v>
      </c>
      <c r="I94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5.3363659019584453E-2</v>
      </c>
      <c r="J9457" s="1" t="str">
        <f>IFERROR(INDEX('consumption_figs'!$C:$C,MATCH(Table2[[#This Row],[item_code]],'consumption_figs'!A:A,0),1),"NA")</f>
        <v>kg/ton</v>
      </c>
      <c r="K9457" s="1">
        <f>+SUMIFS(prod!$E:$E,prod!$A:$A,Table2[[#This Row],[date]],prod!$G:$G,Table2[[#This Row],[production_line]],prod!$F:$F,Table2[[#This Row],[output_type]])</f>
        <v>124</v>
      </c>
      <c r="L9457">
        <f>+Table2[[#This Row],[cons_qty_base_uom]]/Table2[[#This Row],[Column1]]</f>
        <v>9.5551074291276902E-3</v>
      </c>
    </row>
    <row r="9458" spans="1:12" x14ac:dyDescent="0.25">
      <c r="A9458" s="2">
        <v>45597</v>
      </c>
      <c r="B9458" s="1" t="s">
        <v>162</v>
      </c>
      <c r="C9458" s="4">
        <v>15.641130229128963</v>
      </c>
      <c r="D9458" s="4">
        <v>0.45202866362182709</v>
      </c>
      <c r="E9458" s="4">
        <v>2924.8913528471162</v>
      </c>
      <c r="F9458" s="1" t="s">
        <v>510</v>
      </c>
      <c r="G9458" s="1">
        <v>1</v>
      </c>
      <c r="H9458" s="1" t="s">
        <v>505</v>
      </c>
      <c r="I94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0.12613814700910456</v>
      </c>
      <c r="J9458" s="1" t="str">
        <f>IFERROR(INDEX('consumption_figs'!$C:$C,MATCH(Table2[[#This Row],[item_code]],'consumption_figs'!A:A,0),1),"NA")</f>
        <v>pc/heat</v>
      </c>
      <c r="K9458" s="1">
        <f>+SUMIFS(prod!$E:$E,prod!$A:$A,Table2[[#This Row],[date]],prod!$G:$G,Table2[[#This Row],[production_line]],prod!$F:$F,Table2[[#This Row],[output_type]])</f>
        <v>124</v>
      </c>
      <c r="L9458">
        <f>+Table2[[#This Row],[cons_qty_base_uom]]/Table2[[#This Row],[Column1]]</f>
        <v>0.12613814700910456</v>
      </c>
    </row>
    <row r="9459" spans="1:12" x14ac:dyDescent="0.25">
      <c r="A9459" s="2">
        <v>45597</v>
      </c>
      <c r="B9459" s="1" t="s">
        <v>61</v>
      </c>
      <c r="C9459" s="4">
        <v>15.846934574249083</v>
      </c>
      <c r="D9459" s="4">
        <v>5.5464271009871793E-2</v>
      </c>
      <c r="E9459" s="4">
        <v>142.62241116824174</v>
      </c>
      <c r="F9459" s="1" t="s">
        <v>510</v>
      </c>
      <c r="G9459" s="1">
        <v>1</v>
      </c>
      <c r="H9459" s="1" t="s">
        <v>505</v>
      </c>
      <c r="I94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0.12779785946975067</v>
      </c>
      <c r="J9459" s="1" t="str">
        <f>IFERROR(INDEX('consumption_figs'!$C:$C,MATCH(Table2[[#This Row],[item_code]],'consumption_figs'!A:A,0),1),"NA")</f>
        <v>pc/heat</v>
      </c>
      <c r="K9459" s="1">
        <f>+SUMIFS(prod!$E:$E,prod!$A:$A,Table2[[#This Row],[date]],prod!$G:$G,Table2[[#This Row],[production_line]],prod!$F:$F,Table2[[#This Row],[output_type]])</f>
        <v>124</v>
      </c>
      <c r="L9459">
        <f>+Table2[[#This Row],[cons_qty_base_uom]]/Table2[[#This Row],[Column1]]</f>
        <v>0.12779785946975067</v>
      </c>
    </row>
    <row r="9460" spans="1:12" x14ac:dyDescent="0.25">
      <c r="A9460" s="2">
        <v>45597</v>
      </c>
      <c r="B9460" s="1" t="s">
        <v>163</v>
      </c>
      <c r="C9460" s="4">
        <v>3.2928695219218871</v>
      </c>
      <c r="D9460" s="4">
        <v>0.45441599402522048</v>
      </c>
      <c r="E9460" s="4">
        <v>1376.4194601633487</v>
      </c>
      <c r="F9460" s="1" t="s">
        <v>510</v>
      </c>
      <c r="G9460" s="1">
        <v>1</v>
      </c>
      <c r="H9460" s="1" t="s">
        <v>505</v>
      </c>
      <c r="I94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2.6555399370337799E-2</v>
      </c>
      <c r="J9460" s="1" t="str">
        <f>IFERROR(INDEX('consumption_figs'!$C:$C,MATCH(Table2[[#This Row],[item_code]],'consumption_figs'!A:A,0),1),"NA")</f>
        <v>pc/heat</v>
      </c>
      <c r="K9460" s="1">
        <f>+SUMIFS(prod!$E:$E,prod!$A:$A,Table2[[#This Row],[date]],prod!$G:$G,Table2[[#This Row],[production_line]],prod!$F:$F,Table2[[#This Row],[output_type]])</f>
        <v>124</v>
      </c>
      <c r="L9460">
        <f>+Table2[[#This Row],[cons_qty_base_uom]]/Table2[[#This Row],[Column1]]</f>
        <v>2.6555399370337799E-2</v>
      </c>
    </row>
    <row r="9461" spans="1:12" x14ac:dyDescent="0.25">
      <c r="A9461" s="2">
        <v>45597</v>
      </c>
      <c r="B9461" s="1" t="e">
        <f>+#REF!</f>
        <v>#REF!</v>
      </c>
      <c r="C9461" s="4">
        <v>39.92604295330289</v>
      </c>
      <c r="D9461" s="4">
        <v>0.4783139945805685</v>
      </c>
      <c r="E9461" s="4">
        <v>3273.935522170837</v>
      </c>
      <c r="F9461" s="1" t="s">
        <v>510</v>
      </c>
      <c r="G9461" s="1">
        <v>1</v>
      </c>
      <c r="H9461" s="1" t="s">
        <v>505</v>
      </c>
      <c r="I94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1.5943799819352282E-2</v>
      </c>
      <c r="J9461" s="1" t="str">
        <f>IFERROR(INDEX('consumption_figs'!$C:$C,MATCH(Table2[[#This Row],[item_code]],'consumption_figs'!A:A,0),1),"NA")</f>
        <v>NA</v>
      </c>
      <c r="K9461" s="1">
        <f>+SUMIFS(prod!$E:$E,prod!$A:$A,Table2[[#This Row],[date]],prod!$G:$G,Table2[[#This Row],[production_line]],prod!$F:$F,Table2[[#This Row],[output_type]])</f>
        <v>124</v>
      </c>
      <c r="L9461">
        <f>+Table2[[#This Row],[cons_qty_base_uom]]/Table2[[#This Row],[Column1]]</f>
        <v>0.32198421736534588</v>
      </c>
    </row>
    <row r="9462" spans="1:12" x14ac:dyDescent="0.25">
      <c r="A9462" s="2">
        <v>45597</v>
      </c>
      <c r="B9462" s="1" t="s">
        <v>160</v>
      </c>
      <c r="C9462" s="4">
        <v>8.6437824950449542</v>
      </c>
      <c r="D9462" s="4">
        <v>0.10839303248786371</v>
      </c>
      <c r="E9462" s="4">
        <v>605.06477465314674</v>
      </c>
      <c r="F9462" s="1" t="s">
        <v>510</v>
      </c>
      <c r="G9462" s="1">
        <v>1</v>
      </c>
      <c r="H9462" s="1" t="s">
        <v>505</v>
      </c>
      <c r="I94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6.9707923347136727E-2</v>
      </c>
      <c r="J9462" s="1" t="str">
        <f>IFERROR(INDEX('consumption_figs'!$C:$C,MATCH(Table2[[#This Row],[item_code]],'consumption_figs'!A:A,0),1),"NA")</f>
        <v>pc/heat</v>
      </c>
      <c r="K9462" s="1">
        <f>+SUMIFS(prod!$E:$E,prod!$A:$A,Table2[[#This Row],[date]],prod!$G:$G,Table2[[#This Row],[production_line]],prod!$F:$F,Table2[[#This Row],[output_type]])</f>
        <v>124</v>
      </c>
      <c r="L9462">
        <f>+Table2[[#This Row],[cons_qty_base_uom]]/Table2[[#This Row],[Column1]]</f>
        <v>6.9707923347136727E-2</v>
      </c>
    </row>
    <row r="9463" spans="1:12" x14ac:dyDescent="0.25">
      <c r="A9463" s="2">
        <v>45597</v>
      </c>
      <c r="B9463" s="1" t="e">
        <f>+#REF!</f>
        <v>#REF!</v>
      </c>
      <c r="C9463" s="4">
        <v>74.501172933482707</v>
      </c>
      <c r="D9463" s="4">
        <v>0.84931337144170294</v>
      </c>
      <c r="E9463" s="4">
        <v>18029.283849902815</v>
      </c>
      <c r="F9463" s="1" t="s">
        <v>510</v>
      </c>
      <c r="G9463" s="1">
        <v>1</v>
      </c>
      <c r="H9463" s="1" t="s">
        <v>505</v>
      </c>
      <c r="I94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2.831044571472343E-2</v>
      </c>
      <c r="J9463" s="1" t="str">
        <f>IFERROR(INDEX('consumption_figs'!$C:$C,MATCH(Table2[[#This Row],[item_code]],'consumption_figs'!A:A,0),1),"NA")</f>
        <v>NA</v>
      </c>
      <c r="K9463" s="1">
        <f>+SUMIFS(prod!$E:$E,prod!$A:$A,Table2[[#This Row],[date]],prod!$G:$G,Table2[[#This Row],[production_line]],prod!$F:$F,Table2[[#This Row],[output_type]])</f>
        <v>124</v>
      </c>
      <c r="L9463">
        <f>+Table2[[#This Row],[cons_qty_base_uom]]/Table2[[#This Row],[Column1]]</f>
        <v>0.60081591075389285</v>
      </c>
    </row>
    <row r="9464" spans="1:12" x14ac:dyDescent="0.25">
      <c r="A9464" s="2">
        <v>45597</v>
      </c>
      <c r="B9464" s="1" t="s">
        <v>161</v>
      </c>
      <c r="C9464" s="4">
        <v>2.2638477963212975</v>
      </c>
      <c r="D9464" s="4">
        <v>0.32825793046658813</v>
      </c>
      <c r="E9464" s="4">
        <v>959.8714656402301</v>
      </c>
      <c r="F9464" s="1" t="s">
        <v>510</v>
      </c>
      <c r="G9464" s="1">
        <v>1</v>
      </c>
      <c r="H9464" s="1" t="s">
        <v>505</v>
      </c>
      <c r="I94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1.8256837067107238E-2</v>
      </c>
      <c r="J9464" s="1" t="str">
        <f>IFERROR(INDEX('consumption_figs'!$C:$C,MATCH(Table2[[#This Row],[item_code]],'consumption_figs'!A:A,0),1),"NA")</f>
        <v>pc/heat</v>
      </c>
      <c r="K9464" s="1">
        <f>+SUMIFS(prod!$E:$E,prod!$A:$A,Table2[[#This Row],[date]],prod!$G:$G,Table2[[#This Row],[production_line]],prod!$F:$F,Table2[[#This Row],[output_type]])</f>
        <v>124</v>
      </c>
      <c r="L9464">
        <f>+Table2[[#This Row],[cons_qty_base_uom]]/Table2[[#This Row],[Column1]]</f>
        <v>1.8256837067107238E-2</v>
      </c>
    </row>
    <row r="9465" spans="1:12" x14ac:dyDescent="0.25">
      <c r="A9465" s="2">
        <v>45597</v>
      </c>
      <c r="B9465" s="1" t="s">
        <v>569</v>
      </c>
      <c r="C9465" s="4">
        <v>27.999999999999996</v>
      </c>
      <c r="D9465" s="4">
        <v>3.696E-2</v>
      </c>
      <c r="E9465" s="4">
        <v>17.36</v>
      </c>
      <c r="F9465" s="1" t="s">
        <v>510</v>
      </c>
      <c r="G9465" s="1">
        <v>1</v>
      </c>
      <c r="H9465" s="1" t="s">
        <v>505</v>
      </c>
      <c r="I94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1.232E-3</v>
      </c>
      <c r="J9465" s="1" t="str">
        <f>IFERROR(INDEX('consumption_figs'!$C:$C,MATCH(Table2[[#This Row],[item_code]],'consumption_figs'!A:A,0),1),"NA")</f>
        <v>NA</v>
      </c>
      <c r="K9465" s="1">
        <f>+SUMIFS(prod!$E:$E,prod!$A:$A,Table2[[#This Row],[date]],prod!$G:$G,Table2[[#This Row],[production_line]],prod!$F:$F,Table2[[#This Row],[output_type]])</f>
        <v>124</v>
      </c>
      <c r="L9465">
        <f>+Table2[[#This Row],[cons_qty_base_uom]]/Table2[[#This Row],[Column1]]</f>
        <v>0.22580645161290319</v>
      </c>
    </row>
    <row r="9466" spans="1:12" x14ac:dyDescent="0.25">
      <c r="A9466" s="2">
        <v>45597</v>
      </c>
      <c r="B9466" s="1" t="s">
        <v>204</v>
      </c>
      <c r="C9466" s="4">
        <v>0.41999999999999993</v>
      </c>
      <c r="D9466" s="4">
        <v>2.0999999999999998E-2</v>
      </c>
      <c r="E9466" s="4">
        <v>65.099999999999994</v>
      </c>
      <c r="F9466" s="1" t="s">
        <v>510</v>
      </c>
      <c r="G9466" s="1">
        <v>1</v>
      </c>
      <c r="H9466" s="1" t="s">
        <v>505</v>
      </c>
      <c r="I94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3.3870967741935478E-3</v>
      </c>
      <c r="J9466" s="1" t="str">
        <f>IFERROR(INDEX('consumption_figs'!$C:$C,MATCH(Table2[[#This Row],[item_code]],'consumption_figs'!A:A,0),1),"NA")</f>
        <v>pc/heat</v>
      </c>
      <c r="K9466" s="1">
        <f>+SUMIFS(prod!$E:$E,prod!$A:$A,Table2[[#This Row],[date]],prod!$G:$G,Table2[[#This Row],[production_line]],prod!$F:$F,Table2[[#This Row],[output_type]])</f>
        <v>124</v>
      </c>
      <c r="L9466">
        <f>+Table2[[#This Row],[cons_qty_base_uom]]/Table2[[#This Row],[Column1]]</f>
        <v>3.3870967741935478E-3</v>
      </c>
    </row>
    <row r="9467" spans="1:12" x14ac:dyDescent="0.25">
      <c r="A9467" s="2">
        <v>45597</v>
      </c>
      <c r="B9467" s="1" t="s">
        <v>287</v>
      </c>
      <c r="C9467" s="4">
        <v>3.6399999999999997</v>
      </c>
      <c r="D9467" s="4">
        <v>3.6399999999999997</v>
      </c>
      <c r="E9467" s="4">
        <v>6257.16</v>
      </c>
      <c r="F9467" s="1" t="s">
        <v>510</v>
      </c>
      <c r="G9467" s="1">
        <v>1</v>
      </c>
      <c r="H9467" s="1" t="s">
        <v>505</v>
      </c>
      <c r="I94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0.16394180966536051</v>
      </c>
      <c r="J9467" s="1" t="str">
        <f>IFERROR(INDEX('consumption_figs'!$C:$C,MATCH(Table2[[#This Row],[item_code]],'consumption_figs'!A:A,0),1),"NA")</f>
        <v>kg/ton</v>
      </c>
      <c r="K9467" s="1">
        <f>+SUMIFS(prod!$E:$E,prod!$A:$A,Table2[[#This Row],[date]],prod!$G:$G,Table2[[#This Row],[production_line]],prod!$F:$F,Table2[[#This Row],[output_type]])</f>
        <v>124</v>
      </c>
      <c r="L9467">
        <f>+Table2[[#This Row],[cons_qty_base_uom]]/Table2[[#This Row],[Column1]]</f>
        <v>2.9354838709677415E-2</v>
      </c>
    </row>
    <row r="9468" spans="1:12" x14ac:dyDescent="0.25">
      <c r="A9468" s="2">
        <v>45597</v>
      </c>
      <c r="B9468" s="1" t="s">
        <v>285</v>
      </c>
      <c r="C9468" s="4">
        <v>3.1780000000000004</v>
      </c>
      <c r="D9468" s="4">
        <v>3.1780000000000004</v>
      </c>
      <c r="E9468" s="4">
        <v>3460.2064000000005</v>
      </c>
      <c r="F9468" s="1" t="s">
        <v>510</v>
      </c>
      <c r="G9468" s="1">
        <v>1</v>
      </c>
      <c r="H9468" s="1" t="s">
        <v>505</v>
      </c>
      <c r="I94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0.14313381074629555</v>
      </c>
      <c r="J9468" s="1" t="str">
        <f>IFERROR(INDEX('consumption_figs'!$C:$C,MATCH(Table2[[#This Row],[item_code]],'consumption_figs'!A:A,0),1),"NA")</f>
        <v>kg/ton</v>
      </c>
      <c r="K9468" s="1">
        <f>+SUMIFS(prod!$E:$E,prod!$A:$A,Table2[[#This Row],[date]],prod!$G:$G,Table2[[#This Row],[production_line]],prod!$F:$F,Table2[[#This Row],[output_type]])</f>
        <v>124</v>
      </c>
      <c r="L9468">
        <f>+Table2[[#This Row],[cons_qty_base_uom]]/Table2[[#This Row],[Column1]]</f>
        <v>2.5629032258064521E-2</v>
      </c>
    </row>
    <row r="9469" spans="1:12" x14ac:dyDescent="0.25">
      <c r="A9469" s="2">
        <v>45597</v>
      </c>
      <c r="B9469" s="1" t="s">
        <v>288</v>
      </c>
      <c r="C9469" s="4">
        <v>0.5</v>
      </c>
      <c r="D9469" s="4">
        <v>0.5</v>
      </c>
      <c r="E9469" s="4">
        <v>429</v>
      </c>
      <c r="F9469" s="1" t="s">
        <v>510</v>
      </c>
      <c r="G9469" s="1">
        <v>1</v>
      </c>
      <c r="H9469" s="1" t="s">
        <v>505</v>
      </c>
      <c r="I94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2.2519479349637436E-2</v>
      </c>
      <c r="J9469" s="1" t="str">
        <f>IFERROR(INDEX('consumption_figs'!$C:$C,MATCH(Table2[[#This Row],[item_code]],'consumption_figs'!A:A,0),1),"NA")</f>
        <v>kg/ton</v>
      </c>
      <c r="K9469" s="1">
        <f>+SUMIFS(prod!$E:$E,prod!$A:$A,Table2[[#This Row],[date]],prod!$G:$G,Table2[[#This Row],[production_line]],prod!$F:$F,Table2[[#This Row],[output_type]])</f>
        <v>124</v>
      </c>
      <c r="L9469">
        <f>+Table2[[#This Row],[cons_qty_base_uom]]/Table2[[#This Row],[Column1]]</f>
        <v>4.0322580645161289E-3</v>
      </c>
    </row>
    <row r="9470" spans="1:12" x14ac:dyDescent="0.25">
      <c r="A9470" s="2">
        <v>45597</v>
      </c>
      <c r="B9470" s="1" t="s">
        <v>205</v>
      </c>
      <c r="C9470" s="4">
        <v>4.0599999999999996</v>
      </c>
      <c r="D9470" s="4">
        <v>0.1496516</v>
      </c>
      <c r="E9470" s="4">
        <v>280.14</v>
      </c>
      <c r="F9470" s="1" t="s">
        <v>510</v>
      </c>
      <c r="G9470" s="1">
        <v>1</v>
      </c>
      <c r="H9470" s="1" t="s">
        <v>505</v>
      </c>
      <c r="I94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3.2741935483870964E-2</v>
      </c>
      <c r="J9470" s="1" t="str">
        <f>IFERROR(INDEX('consumption_figs'!$C:$C,MATCH(Table2[[#This Row],[item_code]],'consumption_figs'!A:A,0),1),"NA")</f>
        <v>pc/heat</v>
      </c>
      <c r="K9470" s="1">
        <f>+SUMIFS(prod!$E:$E,prod!$A:$A,Table2[[#This Row],[date]],prod!$G:$G,Table2[[#This Row],[production_line]],prod!$F:$F,Table2[[#This Row],[output_type]])</f>
        <v>124</v>
      </c>
      <c r="L9470">
        <f>+Table2[[#This Row],[cons_qty_base_uom]]/Table2[[#This Row],[Column1]]</f>
        <v>3.2741935483870964E-2</v>
      </c>
    </row>
    <row r="9471" spans="1:12" x14ac:dyDescent="0.25">
      <c r="A9471" s="2">
        <v>45597</v>
      </c>
      <c r="B9471" s="1" t="s">
        <v>292</v>
      </c>
      <c r="C9471" s="4">
        <v>16.450000000000003</v>
      </c>
      <c r="D9471" s="4">
        <v>16.450000000000003</v>
      </c>
      <c r="E9471" s="4">
        <v>9761.1010000000024</v>
      </c>
      <c r="F9471" s="1" t="s">
        <v>510</v>
      </c>
      <c r="G9471" s="1">
        <v>1</v>
      </c>
      <c r="H9471" s="1" t="s">
        <v>505</v>
      </c>
      <c r="I94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0.74089087060307179</v>
      </c>
      <c r="J9471" s="1" t="str">
        <f>IFERROR(INDEX('consumption_figs'!$C:$C,MATCH(Table2[[#This Row],[item_code]],'consumption_figs'!A:A,0),1),"NA")</f>
        <v>kg/ton</v>
      </c>
      <c r="K9471" s="1">
        <f>+SUMIFS(prod!$E:$E,prod!$A:$A,Table2[[#This Row],[date]],prod!$G:$G,Table2[[#This Row],[production_line]],prod!$F:$F,Table2[[#This Row],[output_type]])</f>
        <v>124</v>
      </c>
      <c r="L9471">
        <f>+Table2[[#This Row],[cons_qty_base_uom]]/Table2[[#This Row],[Column1]]</f>
        <v>0.13266129032258067</v>
      </c>
    </row>
    <row r="9472" spans="1:12" x14ac:dyDescent="0.25">
      <c r="A9472" s="2">
        <v>45597</v>
      </c>
      <c r="B9472" s="1" t="s">
        <v>564</v>
      </c>
      <c r="C9472" s="4">
        <v>1.4000000000000001</v>
      </c>
      <c r="D9472" s="4">
        <v>1.4000000000000001</v>
      </c>
      <c r="E9472" s="4">
        <v>672.00000000000011</v>
      </c>
      <c r="F9472" s="1" t="s">
        <v>510</v>
      </c>
      <c r="G9472" s="1">
        <v>1</v>
      </c>
      <c r="H9472" s="1" t="s">
        <v>505</v>
      </c>
      <c r="I94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4.6666666666666669E-2</v>
      </c>
      <c r="J9472" s="1" t="str">
        <f>IFERROR(INDEX('consumption_figs'!$C:$C,MATCH(Table2[[#This Row],[item_code]],'consumption_figs'!A:A,0),1),"NA")</f>
        <v>NA</v>
      </c>
      <c r="K9472" s="1">
        <f>+SUMIFS(prod!$E:$E,prod!$A:$A,Table2[[#This Row],[date]],prod!$G:$G,Table2[[#This Row],[production_line]],prod!$F:$F,Table2[[#This Row],[output_type]])</f>
        <v>124</v>
      </c>
      <c r="L9472">
        <f>+Table2[[#This Row],[cons_qty_base_uom]]/Table2[[#This Row],[Column1]]</f>
        <v>1.1290322580645162E-2</v>
      </c>
    </row>
    <row r="9473" spans="1:12" x14ac:dyDescent="0.25">
      <c r="A9473" s="2">
        <v>45597</v>
      </c>
      <c r="B9473" s="1" t="s">
        <v>201</v>
      </c>
      <c r="C9473" s="4">
        <v>555.55028242007802</v>
      </c>
      <c r="D9473" s="4">
        <v>1.0633232405520292</v>
      </c>
      <c r="E9473" s="4">
        <v>1166.6555930821639</v>
      </c>
      <c r="F9473" s="1" t="s">
        <v>510</v>
      </c>
      <c r="G9473" s="1">
        <v>1</v>
      </c>
      <c r="H9473" s="1" t="s">
        <v>505</v>
      </c>
      <c r="I94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4.480244213065145</v>
      </c>
      <c r="J9473" s="1" t="str">
        <f>IFERROR(INDEX('consumption_figs'!$C:$C,MATCH(Table2[[#This Row],[item_code]],'consumption_figs'!A:A,0),1),"NA")</f>
        <v>pc/heat</v>
      </c>
      <c r="K9473" s="1">
        <f>+SUMIFS(prod!$E:$E,prod!$A:$A,Table2[[#This Row],[date]],prod!$G:$G,Table2[[#This Row],[production_line]],prod!$F:$F,Table2[[#This Row],[output_type]])</f>
        <v>124</v>
      </c>
      <c r="L9473">
        <f>+Table2[[#This Row],[cons_qty_base_uom]]/Table2[[#This Row],[Column1]]</f>
        <v>4.480244213065145</v>
      </c>
    </row>
    <row r="9474" spans="1:12" x14ac:dyDescent="0.25">
      <c r="A9474" s="2">
        <v>45597</v>
      </c>
      <c r="B9474" s="1" t="s">
        <v>565</v>
      </c>
      <c r="C9474" s="4">
        <v>50.027164735340357</v>
      </c>
      <c r="D9474" s="4">
        <v>0.33768336196354742</v>
      </c>
      <c r="E9474" s="4">
        <v>2541.2722100424503</v>
      </c>
      <c r="F9474" s="1" t="s">
        <v>510</v>
      </c>
      <c r="G9474" s="1">
        <v>1</v>
      </c>
      <c r="H9474" s="1" t="s">
        <v>505</v>
      </c>
      <c r="I94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1.125611206545158E-2</v>
      </c>
      <c r="J9474" s="1" t="str">
        <f>IFERROR(INDEX('consumption_figs'!$C:$C,MATCH(Table2[[#This Row],[item_code]],'consumption_figs'!A:A,0),1),"NA")</f>
        <v>NA</v>
      </c>
      <c r="K9474" s="1">
        <f>+SUMIFS(prod!$E:$E,prod!$A:$A,Table2[[#This Row],[date]],prod!$G:$G,Table2[[#This Row],[production_line]],prod!$F:$F,Table2[[#This Row],[output_type]])</f>
        <v>124</v>
      </c>
      <c r="L9474">
        <f>+Table2[[#This Row],[cons_qty_base_uom]]/Table2[[#This Row],[Column1]]</f>
        <v>0.40344487689790609</v>
      </c>
    </row>
    <row r="9475" spans="1:12" x14ac:dyDescent="0.25">
      <c r="A9475" s="2">
        <v>45597</v>
      </c>
      <c r="B9475" s="1" t="s">
        <v>59</v>
      </c>
      <c r="C9475" s="4">
        <v>1.6583590520002329</v>
      </c>
      <c r="D9475" s="4">
        <v>1.4925231468002096E-2</v>
      </c>
      <c r="E9475" s="4">
        <v>58.705910440808246</v>
      </c>
      <c r="F9475" s="1" t="s">
        <v>510</v>
      </c>
      <c r="G9475" s="1">
        <v>1</v>
      </c>
      <c r="H9475" s="1" t="s">
        <v>505</v>
      </c>
      <c r="I94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1.3373863322582523E-2</v>
      </c>
      <c r="J9475" s="1" t="str">
        <f>IFERROR(INDEX('consumption_figs'!$C:$C,MATCH(Table2[[#This Row],[item_code]],'consumption_figs'!A:A,0),1),"NA")</f>
        <v>pc/heat</v>
      </c>
      <c r="K9475" s="1">
        <f>+SUMIFS(prod!$E:$E,prod!$A:$A,Table2[[#This Row],[date]],prod!$G:$G,Table2[[#This Row],[production_line]],prod!$F:$F,Table2[[#This Row],[output_type]])</f>
        <v>124</v>
      </c>
      <c r="L9475">
        <f>+Table2[[#This Row],[cons_qty_base_uom]]/Table2[[#This Row],[Column1]]</f>
        <v>1.3373863322582523E-2</v>
      </c>
    </row>
    <row r="9476" spans="1:12" x14ac:dyDescent="0.25">
      <c r="A9476" s="2">
        <v>45597</v>
      </c>
      <c r="B9476" s="1" t="s">
        <v>60</v>
      </c>
      <c r="C9476" s="4">
        <v>130.45757875735165</v>
      </c>
      <c r="D9476" s="4">
        <v>1.8335029948873229</v>
      </c>
      <c r="E9476" s="4">
        <v>3817.1887544401097</v>
      </c>
      <c r="F9476" s="1" t="s">
        <v>510</v>
      </c>
      <c r="G9476" s="1">
        <v>1</v>
      </c>
      <c r="H9476" s="1" t="s">
        <v>505</v>
      </c>
      <c r="I94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1.0520772480431586</v>
      </c>
      <c r="J9476" s="1" t="str">
        <f>IFERROR(INDEX('consumption_figs'!$C:$C,MATCH(Table2[[#This Row],[item_code]],'consumption_figs'!A:A,0),1),"NA")</f>
        <v>pc/heat</v>
      </c>
      <c r="K9476" s="1">
        <f>+SUMIFS(prod!$E:$E,prod!$A:$A,Table2[[#This Row],[date]],prod!$G:$G,Table2[[#This Row],[production_line]],prod!$F:$F,Table2[[#This Row],[output_type]])</f>
        <v>124</v>
      </c>
      <c r="L9476">
        <f>+Table2[[#This Row],[cons_qty_base_uom]]/Table2[[#This Row],[Column1]]</f>
        <v>1.0520772480431586</v>
      </c>
    </row>
    <row r="9477" spans="1:12" x14ac:dyDescent="0.25">
      <c r="A9477" s="2">
        <v>45597</v>
      </c>
      <c r="B9477" s="1" t="s">
        <v>259</v>
      </c>
      <c r="C9477" s="4">
        <v>0.1876935627495474</v>
      </c>
      <c r="D9477" s="4">
        <v>0.1876935627495474</v>
      </c>
      <c r="E9477" s="4">
        <v>580.76142185964954</v>
      </c>
      <c r="F9477" s="1" t="s">
        <v>510</v>
      </c>
      <c r="G9477" s="1">
        <v>1</v>
      </c>
      <c r="H9477" s="1" t="s">
        <v>505</v>
      </c>
      <c r="I94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8.4535226207966222E-3</v>
      </c>
      <c r="J9477" s="1" t="str">
        <f>IFERROR(INDEX('consumption_figs'!$C:$C,MATCH(Table2[[#This Row],[item_code]],'consumption_figs'!A:A,0),1),"NA")</f>
        <v>kg/ton</v>
      </c>
      <c r="K9477" s="1">
        <f>+SUMIFS(prod!$E:$E,prod!$A:$A,Table2[[#This Row],[date]],prod!$G:$G,Table2[[#This Row],[production_line]],prod!$F:$F,Table2[[#This Row],[output_type]])</f>
        <v>124</v>
      </c>
      <c r="L9477">
        <f>+Table2[[#This Row],[cons_qty_base_uom]]/Table2[[#This Row],[Column1]]</f>
        <v>1.5136577641092534E-3</v>
      </c>
    </row>
    <row r="9478" spans="1:12" x14ac:dyDescent="0.25">
      <c r="A9478" s="2">
        <v>45597</v>
      </c>
      <c r="B9478" s="1" t="s">
        <v>272</v>
      </c>
      <c r="C9478" s="4">
        <v>6.9098293833339108E-3</v>
      </c>
      <c r="D9478" s="4">
        <v>6.9098293833339108E-3</v>
      </c>
      <c r="E9478" s="4">
        <v>7.5614262941822981</v>
      </c>
      <c r="F9478" s="1" t="s">
        <v>510</v>
      </c>
      <c r="G9478" s="1">
        <v>1</v>
      </c>
      <c r="H9478" s="1" t="s">
        <v>505</v>
      </c>
      <c r="I94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3.1121152021501195E-4</v>
      </c>
      <c r="J9478" s="1" t="str">
        <f>IFERROR(INDEX('consumption_figs'!$C:$C,MATCH(Table2[[#This Row],[item_code]],'consumption_figs'!A:A,0),1),"NA")</f>
        <v>kg/ton</v>
      </c>
      <c r="K9478" s="1">
        <f>+SUMIFS(prod!$E:$E,prod!$A:$A,Table2[[#This Row],[date]],prod!$G:$G,Table2[[#This Row],[production_line]],prod!$F:$F,Table2[[#This Row],[output_type]])</f>
        <v>124</v>
      </c>
      <c r="L9478">
        <f>+Table2[[#This Row],[cons_qty_base_uom]]/Table2[[#This Row],[Column1]]</f>
        <v>5.5724430510757344E-5</v>
      </c>
    </row>
    <row r="9479" spans="1:12" x14ac:dyDescent="0.25">
      <c r="A9479" s="2">
        <v>45627</v>
      </c>
      <c r="B9479" s="1" t="s">
        <v>80</v>
      </c>
      <c r="C9479" s="4">
        <v>28.608725973063681</v>
      </c>
      <c r="D9479" s="4">
        <v>1.0479376323933227</v>
      </c>
      <c r="E9479" s="4">
        <v>1516.2624765723751</v>
      </c>
      <c r="F9479" s="1" t="s">
        <v>510</v>
      </c>
      <c r="G9479" s="1">
        <v>1</v>
      </c>
      <c r="H9479" s="1" t="s">
        <v>505</v>
      </c>
      <c r="I94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0.357609074663296</v>
      </c>
      <c r="J9479" s="1" t="str">
        <f>IFERROR(INDEX('consumption_figs'!$C:$C,MATCH(Table2[[#This Row],[item_code]],'consumption_figs'!A:A,0),1),"NA")</f>
        <v>pc/heat</v>
      </c>
      <c r="K9479" s="1">
        <f>+SUMIFS(prod!$E:$E,prod!$A:$A,Table2[[#This Row],[date]],prod!$G:$G,Table2[[#This Row],[production_line]],prod!$F:$F,Table2[[#This Row],[output_type]])</f>
        <v>80</v>
      </c>
      <c r="L9479">
        <f>+Table2[[#This Row],[cons_qty_base_uom]]/Table2[[#This Row],[Column1]]</f>
        <v>0.357609074663296</v>
      </c>
    </row>
    <row r="9480" spans="1:12" x14ac:dyDescent="0.25">
      <c r="A9480" s="2">
        <v>45627</v>
      </c>
      <c r="B9480" s="1" t="s">
        <v>144</v>
      </c>
      <c r="C9480" s="4">
        <v>45.138212090833811</v>
      </c>
      <c r="D9480" s="4">
        <v>0.9429372505775182</v>
      </c>
      <c r="E9480" s="4">
        <v>1173.5935143616791</v>
      </c>
      <c r="F9480" s="1" t="s">
        <v>510</v>
      </c>
      <c r="G9480" s="1">
        <v>1</v>
      </c>
      <c r="H9480" s="1" t="s">
        <v>505</v>
      </c>
      <c r="I94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0.56422765113542261</v>
      </c>
      <c r="J9480" s="1" t="str">
        <f>IFERROR(INDEX('consumption_figs'!$C:$C,MATCH(Table2[[#This Row],[item_code]],'consumption_figs'!A:A,0),1),"NA")</f>
        <v>pc/heat</v>
      </c>
      <c r="K9480" s="1">
        <f>+SUMIFS(prod!$E:$E,prod!$A:$A,Table2[[#This Row],[date]],prod!$G:$G,Table2[[#This Row],[production_line]],prod!$F:$F,Table2[[#This Row],[output_type]])</f>
        <v>80</v>
      </c>
      <c r="L9480">
        <f>+Table2[[#This Row],[cons_qty_base_uom]]/Table2[[#This Row],[Column1]]</f>
        <v>0.56422765113542261</v>
      </c>
    </row>
    <row r="9481" spans="1:12" x14ac:dyDescent="0.25">
      <c r="A9481" s="2">
        <v>45627</v>
      </c>
      <c r="B9481" s="1" t="s">
        <v>146</v>
      </c>
      <c r="C9481" s="4">
        <v>125.24264481541212</v>
      </c>
      <c r="D9481" s="4">
        <v>2.6213285559865755</v>
      </c>
      <c r="E9481" s="4">
        <v>3256.3087652007152</v>
      </c>
      <c r="F9481" s="1" t="s">
        <v>510</v>
      </c>
      <c r="G9481" s="1">
        <v>1</v>
      </c>
      <c r="H9481" s="1" t="s">
        <v>505</v>
      </c>
      <c r="I94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1.5655330601926516</v>
      </c>
      <c r="J9481" s="1" t="str">
        <f>IFERROR(INDEX('consumption_figs'!$C:$C,MATCH(Table2[[#This Row],[item_code]],'consumption_figs'!A:A,0),1),"NA")</f>
        <v>pc/heat</v>
      </c>
      <c r="K9481" s="1">
        <f>+SUMIFS(prod!$E:$E,prod!$A:$A,Table2[[#This Row],[date]],prod!$G:$G,Table2[[#This Row],[production_line]],prod!$F:$F,Table2[[#This Row],[output_type]])</f>
        <v>80</v>
      </c>
      <c r="L9481">
        <f>+Table2[[#This Row],[cons_qty_base_uom]]/Table2[[#This Row],[Column1]]</f>
        <v>1.5655330601926516</v>
      </c>
    </row>
    <row r="9482" spans="1:12" x14ac:dyDescent="0.25">
      <c r="A9482" s="2">
        <v>45627</v>
      </c>
      <c r="B9482" s="1" t="s">
        <v>89</v>
      </c>
      <c r="C9482" s="4">
        <v>17.800985049906291</v>
      </c>
      <c r="D9482" s="4">
        <v>0.37738088305801337</v>
      </c>
      <c r="E9482" s="4">
        <v>461.04551279257294</v>
      </c>
      <c r="F9482" s="1" t="s">
        <v>510</v>
      </c>
      <c r="G9482" s="1">
        <v>1</v>
      </c>
      <c r="H9482" s="1" t="s">
        <v>505</v>
      </c>
      <c r="I94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1.2173576872839141E-2</v>
      </c>
      <c r="J9482" s="1" t="str">
        <f>IFERROR(INDEX('consumption_figs'!$C:$C,MATCH(Table2[[#This Row],[item_code]],'consumption_figs'!A:A,0),1),"NA")</f>
        <v>NA</v>
      </c>
      <c r="K9482" s="1">
        <f>+SUMIFS(prod!$E:$E,prod!$A:$A,Table2[[#This Row],[date]],prod!$G:$G,Table2[[#This Row],[production_line]],prod!$F:$F,Table2[[#This Row],[output_type]])</f>
        <v>80</v>
      </c>
      <c r="L9482">
        <f>+Table2[[#This Row],[cons_qty_base_uom]]/Table2[[#This Row],[Column1]]</f>
        <v>0.22251231312382863</v>
      </c>
    </row>
    <row r="9483" spans="1:12" x14ac:dyDescent="0.25">
      <c r="A9483" s="2">
        <v>45627</v>
      </c>
      <c r="B9483" s="1" t="s">
        <v>93</v>
      </c>
      <c r="C9483" s="4">
        <v>83.918929520986794</v>
      </c>
      <c r="D9483" s="4">
        <v>1.7777970919234627</v>
      </c>
      <c r="E9483" s="4">
        <v>2173.5002745935581</v>
      </c>
      <c r="F9483" s="1" t="s">
        <v>510</v>
      </c>
      <c r="G9483" s="1">
        <v>1</v>
      </c>
      <c r="H9483" s="1" t="s">
        <v>505</v>
      </c>
      <c r="I94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5.7348293287853638E-2</v>
      </c>
      <c r="J9483" s="1" t="str">
        <f>IFERROR(INDEX('consumption_figs'!$C:$C,MATCH(Table2[[#This Row],[item_code]],'consumption_figs'!A:A,0),1),"NA")</f>
        <v>NA</v>
      </c>
      <c r="K9483" s="1">
        <f>+SUMIFS(prod!$E:$E,prod!$A:$A,Table2[[#This Row],[date]],prod!$G:$G,Table2[[#This Row],[production_line]],prod!$F:$F,Table2[[#This Row],[output_type]])</f>
        <v>80</v>
      </c>
      <c r="L9483">
        <f>+Table2[[#This Row],[cons_qty_base_uom]]/Table2[[#This Row],[Column1]]</f>
        <v>1.0489866190123349</v>
      </c>
    </row>
    <row r="9484" spans="1:12" x14ac:dyDescent="0.25">
      <c r="A9484" s="2">
        <v>45627</v>
      </c>
      <c r="B9484" s="1" t="s">
        <v>117</v>
      </c>
      <c r="C9484" s="4">
        <v>118.88515015473129</v>
      </c>
      <c r="D9484" s="4">
        <v>2.4395232811750862</v>
      </c>
      <c r="E9484" s="4">
        <v>3293.1186592860568</v>
      </c>
      <c r="F9484" s="1" t="s">
        <v>510</v>
      </c>
      <c r="G9484" s="1">
        <v>1</v>
      </c>
      <c r="H9484" s="1" t="s">
        <v>505</v>
      </c>
      <c r="I94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1.4860643769341411</v>
      </c>
      <c r="J9484" s="1" t="str">
        <f>IFERROR(INDEX('consumption_figs'!$C:$C,MATCH(Table2[[#This Row],[item_code]],'consumption_figs'!A:A,0),1),"NA")</f>
        <v>pc/heat</v>
      </c>
      <c r="K9484" s="1">
        <f>+SUMIFS(prod!$E:$E,prod!$A:$A,Table2[[#This Row],[date]],prod!$G:$G,Table2[[#This Row],[production_line]],prod!$F:$F,Table2[[#This Row],[output_type]])</f>
        <v>80</v>
      </c>
      <c r="L9484">
        <f>+Table2[[#This Row],[cons_qty_base_uom]]/Table2[[#This Row],[Column1]]</f>
        <v>1.4860643769341411</v>
      </c>
    </row>
    <row r="9485" spans="1:12" x14ac:dyDescent="0.25">
      <c r="A9485" s="2">
        <v>45627</v>
      </c>
      <c r="B9485" s="1" t="s">
        <v>115</v>
      </c>
      <c r="C9485" s="4">
        <v>132.23588894216101</v>
      </c>
      <c r="D9485" s="4">
        <v>2.716125158871987</v>
      </c>
      <c r="E9485" s="4">
        <v>3662.9341236978598</v>
      </c>
      <c r="F9485" s="1" t="s">
        <v>510</v>
      </c>
      <c r="G9485" s="1">
        <v>1</v>
      </c>
      <c r="H9485" s="1" t="s">
        <v>505</v>
      </c>
      <c r="I94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1.6529486117770127</v>
      </c>
      <c r="J9485" s="1" t="str">
        <f>IFERROR(INDEX('consumption_figs'!$C:$C,MATCH(Table2[[#This Row],[item_code]],'consumption_figs'!A:A,0),1),"NA")</f>
        <v>pc/heat</v>
      </c>
      <c r="K9485" s="1">
        <f>+SUMIFS(prod!$E:$E,prod!$A:$A,Table2[[#This Row],[date]],prod!$G:$G,Table2[[#This Row],[production_line]],prod!$F:$F,Table2[[#This Row],[output_type]])</f>
        <v>80</v>
      </c>
      <c r="L9485">
        <f>+Table2[[#This Row],[cons_qty_base_uom]]/Table2[[#This Row],[Column1]]</f>
        <v>1.6529486117770127</v>
      </c>
    </row>
    <row r="9486" spans="1:12" x14ac:dyDescent="0.25">
      <c r="A9486" s="2">
        <v>45627</v>
      </c>
      <c r="B9486" s="1" t="s">
        <v>119</v>
      </c>
      <c r="C9486" s="4">
        <v>308.97424050908774</v>
      </c>
      <c r="D9486" s="4">
        <v>6.3401514152464804</v>
      </c>
      <c r="E9486" s="4">
        <v>8558.5864621017299</v>
      </c>
      <c r="F9486" s="1" t="s">
        <v>510</v>
      </c>
      <c r="G9486" s="1">
        <v>1</v>
      </c>
      <c r="H9486" s="1" t="s">
        <v>505</v>
      </c>
      <c r="I94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3.8621780063635969</v>
      </c>
      <c r="J9486" s="1" t="str">
        <f>IFERROR(INDEX('consumption_figs'!$C:$C,MATCH(Table2[[#This Row],[item_code]],'consumption_figs'!A:A,0),1),"NA")</f>
        <v>pc/heat</v>
      </c>
      <c r="K9486" s="1">
        <f>+SUMIFS(prod!$E:$E,prod!$A:$A,Table2[[#This Row],[date]],prod!$G:$G,Table2[[#This Row],[production_line]],prod!$F:$F,Table2[[#This Row],[output_type]])</f>
        <v>80</v>
      </c>
      <c r="L9486">
        <f>+Table2[[#This Row],[cons_qty_base_uom]]/Table2[[#This Row],[Column1]]</f>
        <v>3.8621780063635969</v>
      </c>
    </row>
    <row r="9487" spans="1:12" x14ac:dyDescent="0.25">
      <c r="A9487" s="2">
        <v>45627</v>
      </c>
      <c r="B9487" s="1" t="s">
        <v>128</v>
      </c>
      <c r="C9487" s="4">
        <v>98.541167240552682</v>
      </c>
      <c r="D9487" s="4">
        <v>2.4743687094102778</v>
      </c>
      <c r="E9487" s="4">
        <v>3340.5455694547359</v>
      </c>
      <c r="F9487" s="1" t="s">
        <v>510</v>
      </c>
      <c r="G9487" s="1">
        <v>1</v>
      </c>
      <c r="H9487" s="1" t="s">
        <v>505</v>
      </c>
      <c r="I94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1.2317645905069086</v>
      </c>
      <c r="J9487" s="1" t="str">
        <f>IFERROR(INDEX('consumption_figs'!$C:$C,MATCH(Table2[[#This Row],[item_code]],'consumption_figs'!A:A,0),1),"NA")</f>
        <v>pc/heat</v>
      </c>
      <c r="K9487" s="1">
        <f>+SUMIFS(prod!$E:$E,prod!$A:$A,Table2[[#This Row],[date]],prod!$G:$G,Table2[[#This Row],[production_line]],prod!$F:$F,Table2[[#This Row],[output_type]])</f>
        <v>80</v>
      </c>
      <c r="L9487">
        <f>+Table2[[#This Row],[cons_qty_base_uom]]/Table2[[#This Row],[Column1]]</f>
        <v>1.2317645905069086</v>
      </c>
    </row>
    <row r="9488" spans="1:12" x14ac:dyDescent="0.25">
      <c r="A9488" s="2">
        <v>45627</v>
      </c>
      <c r="B9488" s="1" t="s">
        <v>136</v>
      </c>
      <c r="C9488" s="4">
        <v>251.1210390968923</v>
      </c>
      <c r="D9488" s="4">
        <v>6.3006268709410271</v>
      </c>
      <c r="E9488" s="4">
        <v>8513.0032253846493</v>
      </c>
      <c r="F9488" s="1" t="s">
        <v>510</v>
      </c>
      <c r="G9488" s="1">
        <v>1</v>
      </c>
      <c r="H9488" s="1" t="s">
        <v>505</v>
      </c>
      <c r="I94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3.139012988711154</v>
      </c>
      <c r="J9488" s="1" t="str">
        <f>IFERROR(INDEX('consumption_figs'!$C:$C,MATCH(Table2[[#This Row],[item_code]],'consumption_figs'!A:A,0),1),"NA")</f>
        <v>pc/heat</v>
      </c>
      <c r="K9488" s="1">
        <f>+SUMIFS(prod!$E:$E,prod!$A:$A,Table2[[#This Row],[date]],prod!$G:$G,Table2[[#This Row],[production_line]],prod!$F:$F,Table2[[#This Row],[output_type]])</f>
        <v>80</v>
      </c>
      <c r="L9488">
        <f>+Table2[[#This Row],[cons_qty_base_uom]]/Table2[[#This Row],[Column1]]</f>
        <v>3.139012988711154</v>
      </c>
    </row>
    <row r="9489" spans="1:12" x14ac:dyDescent="0.25">
      <c r="A9489" s="2">
        <v>45627</v>
      </c>
      <c r="B9489" s="1" t="s">
        <v>132</v>
      </c>
      <c r="C9489" s="4">
        <v>197.08233448110536</v>
      </c>
      <c r="D9489" s="4">
        <v>4.9408541254413114</v>
      </c>
      <c r="E9489" s="4">
        <v>6681.0911389094717</v>
      </c>
      <c r="F9489" s="1" t="s">
        <v>510</v>
      </c>
      <c r="G9489" s="1">
        <v>1</v>
      </c>
      <c r="H9489" s="1" t="s">
        <v>505</v>
      </c>
      <c r="I94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2.4635291810138171</v>
      </c>
      <c r="J9489" s="1" t="str">
        <f>IFERROR(INDEX('consumption_figs'!$C:$C,MATCH(Table2[[#This Row],[item_code]],'consumption_figs'!A:A,0),1),"NA")</f>
        <v>pc/heat</v>
      </c>
      <c r="K9489" s="1">
        <f>+SUMIFS(prod!$E:$E,prod!$A:$A,Table2[[#This Row],[date]],prod!$G:$G,Table2[[#This Row],[production_line]],prod!$F:$F,Table2[[#This Row],[output_type]])</f>
        <v>80</v>
      </c>
      <c r="L9489">
        <f>+Table2[[#This Row],[cons_qty_base_uom]]/Table2[[#This Row],[Column1]]</f>
        <v>2.4635291810138171</v>
      </c>
    </row>
    <row r="9490" spans="1:12" x14ac:dyDescent="0.25">
      <c r="A9490" s="2">
        <v>45627</v>
      </c>
      <c r="B9490" s="1" t="s">
        <v>134</v>
      </c>
      <c r="C9490" s="4">
        <v>21.615481846314783</v>
      </c>
      <c r="D9490" s="4">
        <v>0.54384552325327995</v>
      </c>
      <c r="E9490" s="4">
        <v>732.76483459007113</v>
      </c>
      <c r="F9490" s="1" t="s">
        <v>510</v>
      </c>
      <c r="G9490" s="1">
        <v>1</v>
      </c>
      <c r="H9490" s="1" t="s">
        <v>505</v>
      </c>
      <c r="I94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0.27019352307893479</v>
      </c>
      <c r="J9490" s="1" t="str">
        <f>IFERROR(INDEX('consumption_figs'!$C:$C,MATCH(Table2[[#This Row],[item_code]],'consumption_figs'!A:A,0),1),"NA")</f>
        <v>pc/heat</v>
      </c>
      <c r="K9490" s="1">
        <f>+SUMIFS(prod!$E:$E,prod!$A:$A,Table2[[#This Row],[date]],prod!$G:$G,Table2[[#This Row],[production_line]],prod!$F:$F,Table2[[#This Row],[output_type]])</f>
        <v>80</v>
      </c>
      <c r="L9490">
        <f>+Table2[[#This Row],[cons_qty_base_uom]]/Table2[[#This Row],[Column1]]</f>
        <v>0.27019352307893479</v>
      </c>
    </row>
    <row r="9491" spans="1:12" x14ac:dyDescent="0.25">
      <c r="A9491" s="2">
        <v>45627</v>
      </c>
      <c r="B9491" s="1" t="s">
        <v>227</v>
      </c>
      <c r="C9491" s="4">
        <v>37.350281131499806</v>
      </c>
      <c r="D9491" s="4">
        <v>37.350281131499806</v>
      </c>
      <c r="E9491" s="4">
        <v>29623.62847382644</v>
      </c>
      <c r="F9491" s="1" t="s">
        <v>510</v>
      </c>
      <c r="G9491" s="1">
        <v>1</v>
      </c>
      <c r="H9491" s="1" t="s">
        <v>505</v>
      </c>
      <c r="I94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2.5138162021469781</v>
      </c>
      <c r="J9491" s="1" t="str">
        <f>IFERROR(INDEX('consumption_figs'!$C:$C,MATCH(Table2[[#This Row],[item_code]],'consumption_figs'!A:A,0),1),"NA")</f>
        <v>kg/ton</v>
      </c>
      <c r="K9491" s="1">
        <f>+SUMIFS(prod!$E:$E,prod!$A:$A,Table2[[#This Row],[date]],prod!$G:$G,Table2[[#This Row],[production_line]],prod!$F:$F,Table2[[#This Row],[output_type]])</f>
        <v>80</v>
      </c>
      <c r="L9491">
        <f>+Table2[[#This Row],[cons_qty_base_uom]]/Table2[[#This Row],[Column1]]</f>
        <v>0.46687851414374759</v>
      </c>
    </row>
    <row r="9492" spans="1:12" x14ac:dyDescent="0.25">
      <c r="A9492" s="2">
        <v>45627</v>
      </c>
      <c r="B9492" s="1" t="s">
        <v>590</v>
      </c>
      <c r="C9492" s="4">
        <v>6.3574946606808176</v>
      </c>
      <c r="D9492" s="4">
        <v>6.3574946606808176</v>
      </c>
      <c r="E9492" s="4">
        <v>3496.6220633744497</v>
      </c>
      <c r="F9492" s="1" t="s">
        <v>510</v>
      </c>
      <c r="G9492" s="1">
        <v>1</v>
      </c>
      <c r="H9492" s="1" t="s">
        <v>505</v>
      </c>
      <c r="I94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0.20508047292518766</v>
      </c>
      <c r="J9492" s="1" t="str">
        <f>IFERROR(INDEX('consumption_figs'!$C:$C,MATCH(Table2[[#This Row],[item_code]],'consumption_figs'!A:A,0),1),"NA")</f>
        <v>NA</v>
      </c>
      <c r="K9492" s="1">
        <f>+SUMIFS(prod!$E:$E,prod!$A:$A,Table2[[#This Row],[date]],prod!$G:$G,Table2[[#This Row],[production_line]],prod!$F:$F,Table2[[#This Row],[output_type]])</f>
        <v>80</v>
      </c>
      <c r="L9492">
        <f>+Table2[[#This Row],[cons_qty_base_uom]]/Table2[[#This Row],[Column1]]</f>
        <v>7.9468683258510225E-2</v>
      </c>
    </row>
    <row r="9493" spans="1:12" x14ac:dyDescent="0.25">
      <c r="A9493" s="2">
        <v>45627</v>
      </c>
      <c r="B9493" s="1" t="s">
        <v>234</v>
      </c>
      <c r="C9493" s="4">
        <v>2.5429978642723272</v>
      </c>
      <c r="D9493" s="4">
        <v>2.5429978642723272</v>
      </c>
      <c r="E9493" s="4">
        <v>2924.4475439131761</v>
      </c>
      <c r="F9493" s="1" t="s">
        <v>510</v>
      </c>
      <c r="G9493" s="1">
        <v>1</v>
      </c>
      <c r="H9493" s="1" t="s">
        <v>505</v>
      </c>
      <c r="I94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0.17115344355043258</v>
      </c>
      <c r="J9493" s="1" t="str">
        <f>IFERROR(INDEX('consumption_figs'!$C:$C,MATCH(Table2[[#This Row],[item_code]],'consumption_figs'!A:A,0),1),"NA")</f>
        <v>kg/ton</v>
      </c>
      <c r="K9493" s="1">
        <f>+SUMIFS(prod!$E:$E,prod!$A:$A,Table2[[#This Row],[date]],prod!$G:$G,Table2[[#This Row],[production_line]],prod!$F:$F,Table2[[#This Row],[output_type]])</f>
        <v>80</v>
      </c>
      <c r="L9493">
        <f>+Table2[[#This Row],[cons_qty_base_uom]]/Table2[[#This Row],[Column1]]</f>
        <v>3.178747330340409E-2</v>
      </c>
    </row>
    <row r="9494" spans="1:12" x14ac:dyDescent="0.25">
      <c r="A9494" s="2">
        <v>45627</v>
      </c>
      <c r="B9494" s="1" t="s">
        <v>87</v>
      </c>
      <c r="C9494" s="4">
        <v>3.1787473303404084</v>
      </c>
      <c r="D9494" s="4">
        <v>0.32756991239157907</v>
      </c>
      <c r="E9494" s="4">
        <v>1604.5362899359279</v>
      </c>
      <c r="F9494" s="1" t="s">
        <v>510</v>
      </c>
      <c r="G9494" s="1">
        <v>1</v>
      </c>
      <c r="H9494" s="1" t="s">
        <v>505</v>
      </c>
      <c r="I94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3.9734341629255106E-2</v>
      </c>
      <c r="J9494" s="1" t="str">
        <f>IFERROR(INDEX('consumption_figs'!$C:$C,MATCH(Table2[[#This Row],[item_code]],'consumption_figs'!A:A,0),1),"NA")</f>
        <v>pc/heat</v>
      </c>
      <c r="K9494" s="1">
        <f>+SUMIFS(prod!$E:$E,prod!$A:$A,Table2[[#This Row],[date]],prod!$G:$G,Table2[[#This Row],[production_line]],prod!$F:$F,Table2[[#This Row],[output_type]])</f>
        <v>80</v>
      </c>
      <c r="L9494">
        <f>+Table2[[#This Row],[cons_qty_base_uom]]/Table2[[#This Row],[Column1]]</f>
        <v>3.9734341629255106E-2</v>
      </c>
    </row>
    <row r="9495" spans="1:12" x14ac:dyDescent="0.25">
      <c r="A9495" s="2">
        <v>45627</v>
      </c>
      <c r="B9495" s="1" t="s">
        <v>62</v>
      </c>
      <c r="C9495" s="4">
        <v>0.63574946606808169</v>
      </c>
      <c r="D9495" s="4">
        <v>0.18500309462581177</v>
      </c>
      <c r="E9495" s="4">
        <v>905.43438957416197</v>
      </c>
      <c r="F9495" s="1" t="s">
        <v>510</v>
      </c>
      <c r="G9495" s="1">
        <v>1</v>
      </c>
      <c r="H9495" s="1" t="s">
        <v>505</v>
      </c>
      <c r="I94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7.9468683258510208E-3</v>
      </c>
      <c r="J9495" s="1" t="str">
        <f>IFERROR(INDEX('consumption_figs'!$C:$C,MATCH(Table2[[#This Row],[item_code]],'consumption_figs'!A:A,0),1),"NA")</f>
        <v>pc/heat</v>
      </c>
      <c r="K9495" s="1">
        <f>+SUMIFS(prod!$E:$E,prod!$A:$A,Table2[[#This Row],[date]],prod!$G:$G,Table2[[#This Row],[production_line]],prod!$F:$F,Table2[[#This Row],[output_type]])</f>
        <v>80</v>
      </c>
      <c r="L9495">
        <f>+Table2[[#This Row],[cons_qty_base_uom]]/Table2[[#This Row],[Column1]]</f>
        <v>7.9468683258510208E-3</v>
      </c>
    </row>
    <row r="9496" spans="1:12" x14ac:dyDescent="0.25">
      <c r="A9496" s="2">
        <v>45627</v>
      </c>
      <c r="B9496" s="1" t="s">
        <v>65</v>
      </c>
      <c r="C9496" s="4">
        <v>0.63574946606808169</v>
      </c>
      <c r="D9496" s="4">
        <v>5.5272058579959031</v>
      </c>
      <c r="E9496" s="4">
        <v>12458.527986749768</v>
      </c>
      <c r="F9496" s="1" t="s">
        <v>510</v>
      </c>
      <c r="G9496" s="1">
        <v>1</v>
      </c>
      <c r="H9496" s="1" t="s">
        <v>505</v>
      </c>
      <c r="I94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7.9468683258510208E-3</v>
      </c>
      <c r="J9496" s="1" t="str">
        <f>IFERROR(INDEX('consumption_figs'!$C:$C,MATCH(Table2[[#This Row],[item_code]],'consumption_figs'!A:A,0),1),"NA")</f>
        <v>pc/heat</v>
      </c>
      <c r="K9496" s="1">
        <f>+SUMIFS(prod!$E:$E,prod!$A:$A,Table2[[#This Row],[date]],prod!$G:$G,Table2[[#This Row],[production_line]],prod!$F:$F,Table2[[#This Row],[output_type]])</f>
        <v>80</v>
      </c>
      <c r="L9496">
        <f>+Table2[[#This Row],[cons_qty_base_uom]]/Table2[[#This Row],[Column1]]</f>
        <v>7.9468683258510208E-3</v>
      </c>
    </row>
    <row r="9497" spans="1:12" x14ac:dyDescent="0.25">
      <c r="A9497" s="2">
        <v>45627</v>
      </c>
      <c r="B9497" s="1" t="s">
        <v>167</v>
      </c>
      <c r="C9497" s="4">
        <v>139.64888918481034</v>
      </c>
      <c r="D9497" s="4">
        <v>0.60467969017022871</v>
      </c>
      <c r="E9497" s="4">
        <v>432.28551050269652</v>
      </c>
      <c r="F9497" s="1" t="s">
        <v>510</v>
      </c>
      <c r="G9497" s="1">
        <v>1</v>
      </c>
      <c r="H9497" s="1" t="s">
        <v>505</v>
      </c>
      <c r="I94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4.0697246612614667E-2</v>
      </c>
      <c r="J9497" s="1" t="str">
        <f>IFERROR(INDEX('consumption_figs'!$C:$C,MATCH(Table2[[#This Row],[item_code]],'consumption_figs'!A:A,0),1),"NA")</f>
        <v>kg/ton</v>
      </c>
      <c r="K9497" s="1">
        <f>+SUMIFS(prod!$E:$E,prod!$A:$A,Table2[[#This Row],[date]],prod!$G:$G,Table2[[#This Row],[production_line]],prod!$F:$F,Table2[[#This Row],[output_type]])</f>
        <v>80</v>
      </c>
      <c r="L9497">
        <f>+Table2[[#This Row],[cons_qty_base_uom]]/Table2[[#This Row],[Column1]]</f>
        <v>1.7456111148101292</v>
      </c>
    </row>
    <row r="9498" spans="1:12" x14ac:dyDescent="0.25">
      <c r="A9498" s="2">
        <v>45627</v>
      </c>
      <c r="B9498" s="1" t="s">
        <v>168</v>
      </c>
      <c r="C9498" s="4">
        <v>733.15666822025423</v>
      </c>
      <c r="D9498" s="4">
        <v>1.5982815367201542</v>
      </c>
      <c r="E9498" s="4">
        <v>1143.5549112650374</v>
      </c>
      <c r="F9498" s="1" t="s">
        <v>510</v>
      </c>
      <c r="G9498" s="1">
        <v>1</v>
      </c>
      <c r="H9498" s="1" t="s">
        <v>505</v>
      </c>
      <c r="I94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0.10757043590793877</v>
      </c>
      <c r="J9498" s="1" t="str">
        <f>IFERROR(INDEX('consumption_figs'!$C:$C,MATCH(Table2[[#This Row],[item_code]],'consumption_figs'!A:A,0),1),"NA")</f>
        <v>kg/ton</v>
      </c>
      <c r="K9498" s="1">
        <f>+SUMIFS(prod!$E:$E,prod!$A:$A,Table2[[#This Row],[date]],prod!$G:$G,Table2[[#This Row],[production_line]],prod!$F:$F,Table2[[#This Row],[output_type]])</f>
        <v>80</v>
      </c>
      <c r="L9498">
        <f>+Table2[[#This Row],[cons_qty_base_uom]]/Table2[[#This Row],[Column1]]</f>
        <v>9.1644583527531776</v>
      </c>
    </row>
    <row r="9499" spans="1:12" x14ac:dyDescent="0.25">
      <c r="A9499" s="2">
        <v>45627</v>
      </c>
      <c r="B9499" s="1" t="s">
        <v>169</v>
      </c>
      <c r="C9499" s="4">
        <v>1256.840002663293</v>
      </c>
      <c r="D9499" s="4">
        <v>5.580369611825021</v>
      </c>
      <c r="E9499" s="4">
        <v>3989.4062354937082</v>
      </c>
      <c r="F9499" s="1" t="s">
        <v>510</v>
      </c>
      <c r="G9499" s="1">
        <v>1</v>
      </c>
      <c r="H9499" s="1" t="s">
        <v>505</v>
      </c>
      <c r="I94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0.37558013271133539</v>
      </c>
      <c r="J9499" s="1" t="str">
        <f>IFERROR(INDEX('consumption_figs'!$C:$C,MATCH(Table2[[#This Row],[item_code]],'consumption_figs'!A:A,0),1),"NA")</f>
        <v>kg/ton</v>
      </c>
      <c r="K9499" s="1">
        <f>+SUMIFS(prod!$E:$E,prod!$A:$A,Table2[[#This Row],[date]],prod!$G:$G,Table2[[#This Row],[production_line]],prod!$F:$F,Table2[[#This Row],[output_type]])</f>
        <v>80</v>
      </c>
      <c r="L9499">
        <f>+Table2[[#This Row],[cons_qty_base_uom]]/Table2[[#This Row],[Column1]]</f>
        <v>15.710500033291163</v>
      </c>
    </row>
    <row r="9500" spans="1:12" x14ac:dyDescent="0.25">
      <c r="A9500" s="2">
        <v>45627</v>
      </c>
      <c r="B9500" s="1" t="s">
        <v>171</v>
      </c>
      <c r="C9500" s="4">
        <v>174.56111148101292</v>
      </c>
      <c r="D9500" s="4">
        <v>0.70348127926848214</v>
      </c>
      <c r="E9500" s="4">
        <v>172.13483422420489</v>
      </c>
      <c r="F9500" s="1" t="s">
        <v>510</v>
      </c>
      <c r="G9500" s="1">
        <v>1</v>
      </c>
      <c r="H9500" s="1" t="s">
        <v>505</v>
      </c>
      <c r="I95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4.734696993326707E-2</v>
      </c>
      <c r="J9500" s="1" t="str">
        <f>IFERROR(INDEX('consumption_figs'!$C:$C,MATCH(Table2[[#This Row],[item_code]],'consumption_figs'!A:A,0),1),"NA")</f>
        <v>kg/ton</v>
      </c>
      <c r="K9500" s="1">
        <f>+SUMIFS(prod!$E:$E,prod!$A:$A,Table2[[#This Row],[date]],prod!$G:$G,Table2[[#This Row],[production_line]],prod!$F:$F,Table2[[#This Row],[output_type]])</f>
        <v>80</v>
      </c>
      <c r="L9500">
        <f>+Table2[[#This Row],[cons_qty_base_uom]]/Table2[[#This Row],[Column1]]</f>
        <v>2.1820138935126616</v>
      </c>
    </row>
    <row r="9501" spans="1:12" x14ac:dyDescent="0.25">
      <c r="A9501" s="2">
        <v>45627</v>
      </c>
      <c r="B9501" s="1" t="s">
        <v>172</v>
      </c>
      <c r="C9501" s="4">
        <v>1480.2782253589896</v>
      </c>
      <c r="D9501" s="4">
        <v>7.1645466107375091</v>
      </c>
      <c r="E9501" s="4">
        <v>6448.0919496637589</v>
      </c>
      <c r="F9501" s="1" t="s">
        <v>510</v>
      </c>
      <c r="G9501" s="1">
        <v>1</v>
      </c>
      <c r="H9501" s="1" t="s">
        <v>505</v>
      </c>
      <c r="I95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0.48220127949505376</v>
      </c>
      <c r="J9501" s="1" t="str">
        <f>IFERROR(INDEX('consumption_figs'!$C:$C,MATCH(Table2[[#This Row],[item_code]],'consumption_figs'!A:A,0),1),"NA")</f>
        <v>kg/ton</v>
      </c>
      <c r="K9501" s="1">
        <f>+SUMIFS(prod!$E:$E,prod!$A:$A,Table2[[#This Row],[date]],prod!$G:$G,Table2[[#This Row],[production_line]],prod!$F:$F,Table2[[#This Row],[output_type]])</f>
        <v>80</v>
      </c>
      <c r="L9501">
        <f>+Table2[[#This Row],[cons_qty_base_uom]]/Table2[[#This Row],[Column1]]</f>
        <v>18.50347781698737</v>
      </c>
    </row>
    <row r="9502" spans="1:12" x14ac:dyDescent="0.25">
      <c r="A9502" s="2">
        <v>45627</v>
      </c>
      <c r="B9502" s="1" t="s">
        <v>173</v>
      </c>
      <c r="C9502" s="4">
        <v>424.18350089886138</v>
      </c>
      <c r="D9502" s="4">
        <v>5.2980519262267789</v>
      </c>
      <c r="E9502" s="4">
        <v>7800.7345815300614</v>
      </c>
      <c r="F9502" s="1" t="s">
        <v>510</v>
      </c>
      <c r="G9502" s="1">
        <v>1</v>
      </c>
      <c r="H9502" s="1" t="s">
        <v>505</v>
      </c>
      <c r="I95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5.3022937612357675</v>
      </c>
      <c r="J9502" s="1" t="str">
        <f>IFERROR(INDEX('consumption_figs'!$C:$C,MATCH(Table2[[#This Row],[item_code]],'consumption_figs'!A:A,0),1),"NA")</f>
        <v>pc/heat</v>
      </c>
      <c r="K9502" s="1">
        <f>+SUMIFS(prod!$E:$E,prod!$A:$A,Table2[[#This Row],[date]],prod!$G:$G,Table2[[#This Row],[production_line]],prod!$F:$F,Table2[[#This Row],[output_type]])</f>
        <v>80</v>
      </c>
      <c r="L9502">
        <f>+Table2[[#This Row],[cons_qty_base_uom]]/Table2[[#This Row],[Column1]]</f>
        <v>5.3022937612357675</v>
      </c>
    </row>
    <row r="9503" spans="1:12" x14ac:dyDescent="0.25">
      <c r="A9503" s="2">
        <v>45627</v>
      </c>
      <c r="B9503" s="1" t="s">
        <v>179</v>
      </c>
      <c r="C9503" s="4">
        <v>0.13092083361075846</v>
      </c>
      <c r="D9503" s="4">
        <v>0.85740053931685711</v>
      </c>
      <c r="E9503" s="4">
        <v>2055.4570876889079</v>
      </c>
      <c r="F9503" s="1" t="s">
        <v>510</v>
      </c>
      <c r="G9503" s="1">
        <v>1</v>
      </c>
      <c r="H9503" s="1" t="s">
        <v>505</v>
      </c>
      <c r="I95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1.6365104201344807E-3</v>
      </c>
      <c r="J9503" s="1" t="str">
        <f>IFERROR(INDEX('consumption_figs'!$C:$C,MATCH(Table2[[#This Row],[item_code]],'consumption_figs'!A:A,0),1),"NA")</f>
        <v>pc/heat</v>
      </c>
      <c r="K9503" s="1">
        <f>+SUMIFS(prod!$E:$E,prod!$A:$A,Table2[[#This Row],[date]],prod!$G:$G,Table2[[#This Row],[production_line]],prod!$F:$F,Table2[[#This Row],[output_type]])</f>
        <v>80</v>
      </c>
      <c r="L9503">
        <f>+Table2[[#This Row],[cons_qty_base_uom]]/Table2[[#This Row],[Column1]]</f>
        <v>1.6365104201344807E-3</v>
      </c>
    </row>
    <row r="9504" spans="1:12" x14ac:dyDescent="0.25">
      <c r="A9504" s="2">
        <v>45627</v>
      </c>
      <c r="B9504" s="1" t="s">
        <v>181</v>
      </c>
      <c r="C9504" s="4">
        <v>311.59158399360808</v>
      </c>
      <c r="D9504" s="4">
        <v>2.6796876223450292</v>
      </c>
      <c r="E9504" s="4">
        <v>4284.3842799121112</v>
      </c>
      <c r="F9504" s="1" t="s">
        <v>510</v>
      </c>
      <c r="G9504" s="1">
        <v>1</v>
      </c>
      <c r="H9504" s="1" t="s">
        <v>505</v>
      </c>
      <c r="I95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3.8948947999201011</v>
      </c>
      <c r="J9504" s="1" t="str">
        <f>IFERROR(INDEX('consumption_figs'!$C:$C,MATCH(Table2[[#This Row],[item_code]],'consumption_figs'!A:A,0),1),"NA")</f>
        <v>pc/heat</v>
      </c>
      <c r="K9504" s="1">
        <f>+SUMIFS(prod!$E:$E,prod!$A:$A,Table2[[#This Row],[date]],prod!$G:$G,Table2[[#This Row],[production_line]],prod!$F:$F,Table2[[#This Row],[output_type]])</f>
        <v>80</v>
      </c>
      <c r="L9504">
        <f>+Table2[[#This Row],[cons_qty_base_uom]]/Table2[[#This Row],[Column1]]</f>
        <v>3.8948947999201011</v>
      </c>
    </row>
    <row r="9505" spans="1:12" x14ac:dyDescent="0.25">
      <c r="A9505" s="2">
        <v>45627</v>
      </c>
      <c r="B9505" s="1" t="s">
        <v>183</v>
      </c>
      <c r="C9505" s="4">
        <v>1272.1140999178817</v>
      </c>
      <c r="D9505" s="4">
        <v>11.258209784273253</v>
      </c>
      <c r="E9505" s="4">
        <v>14629.31214905564</v>
      </c>
      <c r="F9505" s="1" t="s">
        <v>510</v>
      </c>
      <c r="G9505" s="1">
        <v>1</v>
      </c>
      <c r="H9505" s="1" t="s">
        <v>505</v>
      </c>
      <c r="I95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15.901426248973522</v>
      </c>
      <c r="J9505" s="1" t="str">
        <f>IFERROR(INDEX('consumption_figs'!$C:$C,MATCH(Table2[[#This Row],[item_code]],'consumption_figs'!A:A,0),1),"NA")</f>
        <v>pc/heat</v>
      </c>
      <c r="K9505" s="1">
        <f>+SUMIFS(prod!$E:$E,prod!$A:$A,Table2[[#This Row],[date]],prod!$G:$G,Table2[[#This Row],[production_line]],prod!$F:$F,Table2[[#This Row],[output_type]])</f>
        <v>80</v>
      </c>
      <c r="L9505">
        <f>+Table2[[#This Row],[cons_qty_base_uom]]/Table2[[#This Row],[Column1]]</f>
        <v>15.901426248973522</v>
      </c>
    </row>
    <row r="9506" spans="1:12" x14ac:dyDescent="0.25">
      <c r="A9506" s="2">
        <v>45627</v>
      </c>
      <c r="B9506" s="1" t="s">
        <v>191</v>
      </c>
      <c r="C9506" s="4">
        <v>1989.9966708835473</v>
      </c>
      <c r="D9506" s="4">
        <v>13.870276796058324</v>
      </c>
      <c r="E9506" s="4">
        <v>21671.063745921831</v>
      </c>
      <c r="F9506" s="1" t="s">
        <v>510</v>
      </c>
      <c r="G9506" s="1">
        <v>1</v>
      </c>
      <c r="H9506" s="1" t="s">
        <v>505</v>
      </c>
      <c r="I95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24.874958386044341</v>
      </c>
      <c r="J9506" s="1" t="str">
        <f>IFERROR(INDEX('consumption_figs'!$C:$C,MATCH(Table2[[#This Row],[item_code]],'consumption_figs'!A:A,0),1),"NA")</f>
        <v>pc/heat</v>
      </c>
      <c r="K9506" s="1">
        <f>+SUMIFS(prod!$E:$E,prod!$A:$A,Table2[[#This Row],[date]],prod!$G:$G,Table2[[#This Row],[production_line]],prod!$F:$F,Table2[[#This Row],[output_type]])</f>
        <v>80</v>
      </c>
      <c r="L9506">
        <f>+Table2[[#This Row],[cons_qty_base_uom]]/Table2[[#This Row],[Column1]]</f>
        <v>24.874958386044341</v>
      </c>
    </row>
    <row r="9507" spans="1:12" x14ac:dyDescent="0.25">
      <c r="A9507" s="2">
        <v>45627</v>
      </c>
      <c r="B9507" s="1" t="s">
        <v>193</v>
      </c>
      <c r="C9507" s="4">
        <v>686.46157089908331</v>
      </c>
      <c r="D9507" s="4">
        <v>5.5877971871185386</v>
      </c>
      <c r="E9507" s="4">
        <v>6864.6157089908329</v>
      </c>
      <c r="F9507" s="1" t="s">
        <v>510</v>
      </c>
      <c r="G9507" s="1">
        <v>1</v>
      </c>
      <c r="H9507" s="1" t="s">
        <v>505</v>
      </c>
      <c r="I95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8.5807696362385411</v>
      </c>
      <c r="J9507" s="1" t="str">
        <f>IFERROR(INDEX('consumption_figs'!$C:$C,MATCH(Table2[[#This Row],[item_code]],'consumption_figs'!A:A,0),1),"NA")</f>
        <v>pc/heat</v>
      </c>
      <c r="K9507" s="1">
        <f>+SUMIFS(prod!$E:$E,prod!$A:$A,Table2[[#This Row],[date]],prod!$G:$G,Table2[[#This Row],[production_line]],prod!$F:$F,Table2[[#This Row],[output_type]])</f>
        <v>80</v>
      </c>
      <c r="L9507">
        <f>+Table2[[#This Row],[cons_qty_base_uom]]/Table2[[#This Row],[Column1]]</f>
        <v>8.5807696362385411</v>
      </c>
    </row>
    <row r="9508" spans="1:12" x14ac:dyDescent="0.25">
      <c r="A9508" s="2">
        <v>45627</v>
      </c>
      <c r="B9508" s="1" t="s">
        <v>195</v>
      </c>
      <c r="C9508" s="4">
        <v>1195.7436136449385</v>
      </c>
      <c r="D9508" s="4">
        <v>9.7333530150698007</v>
      </c>
      <c r="E9508" s="4">
        <v>11957.436136449385</v>
      </c>
      <c r="F9508" s="1" t="s">
        <v>510</v>
      </c>
      <c r="G9508" s="1">
        <v>1</v>
      </c>
      <c r="H9508" s="1" t="s">
        <v>505</v>
      </c>
      <c r="I95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14.946795170561732</v>
      </c>
      <c r="J9508" s="1" t="str">
        <f>IFERROR(INDEX('consumption_figs'!$C:$C,MATCH(Table2[[#This Row],[item_code]],'consumption_figs'!A:A,0),1),"NA")</f>
        <v>pc/heat</v>
      </c>
      <c r="K9508" s="1">
        <f>+SUMIFS(prod!$E:$E,prod!$A:$A,Table2[[#This Row],[date]],prod!$G:$G,Table2[[#This Row],[production_line]],prod!$F:$F,Table2[[#This Row],[output_type]])</f>
        <v>80</v>
      </c>
      <c r="L9508">
        <f>+Table2[[#This Row],[cons_qty_base_uom]]/Table2[[#This Row],[Column1]]</f>
        <v>14.946795170561732</v>
      </c>
    </row>
    <row r="9509" spans="1:12" x14ac:dyDescent="0.25">
      <c r="A9509" s="2">
        <v>45627</v>
      </c>
      <c r="B9509" s="1" t="s">
        <v>189</v>
      </c>
      <c r="C9509" s="4">
        <v>482.66147324500071</v>
      </c>
      <c r="D9509" s="4">
        <v>3.3738036979825554</v>
      </c>
      <c r="E9509" s="4">
        <v>5256.1834436380577</v>
      </c>
      <c r="F9509" s="1" t="s">
        <v>510</v>
      </c>
      <c r="G9509" s="1">
        <v>1</v>
      </c>
      <c r="H9509" s="1" t="s">
        <v>505</v>
      </c>
      <c r="I95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6.0332684155625085</v>
      </c>
      <c r="J9509" s="1" t="str">
        <f>IFERROR(INDEX('consumption_figs'!$C:$C,MATCH(Table2[[#This Row],[item_code]],'consumption_figs'!A:A,0),1),"NA")</f>
        <v>pc/heat</v>
      </c>
      <c r="K9509" s="1">
        <f>+SUMIFS(prod!$E:$E,prod!$A:$A,Table2[[#This Row],[date]],prod!$G:$G,Table2[[#This Row],[production_line]],prod!$F:$F,Table2[[#This Row],[output_type]])</f>
        <v>80</v>
      </c>
      <c r="L9509">
        <f>+Table2[[#This Row],[cons_qty_base_uom]]/Table2[[#This Row],[Column1]]</f>
        <v>6.0332684155625085</v>
      </c>
    </row>
    <row r="9510" spans="1:12" x14ac:dyDescent="0.25">
      <c r="A9510" s="2">
        <v>45627</v>
      </c>
      <c r="B9510" s="1" t="s">
        <v>199</v>
      </c>
      <c r="C9510" s="4">
        <v>539.39383447632997</v>
      </c>
      <c r="D9510" s="4">
        <v>5.016362660629869</v>
      </c>
      <c r="E9510" s="4">
        <v>7098.4228617085028</v>
      </c>
      <c r="F9510" s="1" t="s">
        <v>510</v>
      </c>
      <c r="G9510" s="1">
        <v>1</v>
      </c>
      <c r="H9510" s="1" t="s">
        <v>505</v>
      </c>
      <c r="I95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6.7424229309541248</v>
      </c>
      <c r="J9510" s="1" t="str">
        <f>IFERROR(INDEX('consumption_figs'!$C:$C,MATCH(Table2[[#This Row],[item_code]],'consumption_figs'!A:A,0),1),"NA")</f>
        <v>pc/heat</v>
      </c>
      <c r="K9510" s="1">
        <f>+SUMIFS(prod!$E:$E,prod!$A:$A,Table2[[#This Row],[date]],prod!$G:$G,Table2[[#This Row],[production_line]],prod!$F:$F,Table2[[#This Row],[output_type]])</f>
        <v>80</v>
      </c>
      <c r="L9510">
        <f>+Table2[[#This Row],[cons_qty_base_uom]]/Table2[[#This Row],[Column1]]</f>
        <v>6.7424229309541248</v>
      </c>
    </row>
    <row r="9511" spans="1:12" x14ac:dyDescent="0.25">
      <c r="A9511" s="2">
        <v>45627</v>
      </c>
      <c r="B9511" s="1" t="s">
        <v>197</v>
      </c>
      <c r="C9511" s="4">
        <v>302.86352841955744</v>
      </c>
      <c r="D9511" s="4">
        <v>2.8166308143018846</v>
      </c>
      <c r="E9511" s="4">
        <v>3985.6840340013759</v>
      </c>
      <c r="F9511" s="1" t="s">
        <v>510</v>
      </c>
      <c r="G9511" s="1">
        <v>1</v>
      </c>
      <c r="H9511" s="1" t="s">
        <v>505</v>
      </c>
      <c r="I95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3.7857941052444679</v>
      </c>
      <c r="J9511" s="1" t="str">
        <f>IFERROR(INDEX('consumption_figs'!$C:$C,MATCH(Table2[[#This Row],[item_code]],'consumption_figs'!A:A,0),1),"NA")</f>
        <v>pc/heat</v>
      </c>
      <c r="K9511" s="1">
        <f>+SUMIFS(prod!$E:$E,prod!$A:$A,Table2[[#This Row],[date]],prod!$G:$G,Table2[[#This Row],[production_line]],prod!$F:$F,Table2[[#This Row],[output_type]])</f>
        <v>80</v>
      </c>
      <c r="L9511">
        <f>+Table2[[#This Row],[cons_qty_base_uom]]/Table2[[#This Row],[Column1]]</f>
        <v>3.7857941052444679</v>
      </c>
    </row>
    <row r="9512" spans="1:12" x14ac:dyDescent="0.25">
      <c r="A9512" s="2">
        <v>45627</v>
      </c>
      <c r="B9512" s="1" t="s">
        <v>578</v>
      </c>
      <c r="C9512" s="4">
        <v>141.39450029962046</v>
      </c>
      <c r="D9512" s="4">
        <v>1.5199908782209199</v>
      </c>
      <c r="E9512" s="4">
        <v>1740.04108174724</v>
      </c>
      <c r="F9512" s="1" t="s">
        <v>510</v>
      </c>
      <c r="G9512" s="1">
        <v>1</v>
      </c>
      <c r="H9512" s="1" t="s">
        <v>505</v>
      </c>
      <c r="I95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4.9031963813578064E-2</v>
      </c>
      <c r="J9512" s="1" t="str">
        <f>IFERROR(INDEX('consumption_figs'!$C:$C,MATCH(Table2[[#This Row],[item_code]],'consumption_figs'!A:A,0),1),"NA")</f>
        <v>NA</v>
      </c>
      <c r="K9512" s="1">
        <f>+SUMIFS(prod!$E:$E,prod!$A:$A,Table2[[#This Row],[date]],prod!$G:$G,Table2[[#This Row],[production_line]],prod!$F:$F,Table2[[#This Row],[output_type]])</f>
        <v>80</v>
      </c>
      <c r="L9512">
        <f>+Table2[[#This Row],[cons_qty_base_uom]]/Table2[[#This Row],[Column1]]</f>
        <v>1.7674312537452557</v>
      </c>
    </row>
    <row r="9513" spans="1:12" x14ac:dyDescent="0.25">
      <c r="A9513" s="2">
        <v>45627</v>
      </c>
      <c r="B9513" s="1" t="s">
        <v>591</v>
      </c>
      <c r="C9513" s="4">
        <v>29.675388951772195</v>
      </c>
      <c r="D9513" s="4">
        <v>0.38281251747786138</v>
      </c>
      <c r="E9513" s="4">
        <v>438.23256873634182</v>
      </c>
      <c r="F9513" s="1" t="s">
        <v>510</v>
      </c>
      <c r="G9513" s="1">
        <v>1</v>
      </c>
      <c r="H9513" s="1" t="s">
        <v>505</v>
      </c>
      <c r="I95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1.2348790886382625E-2</v>
      </c>
      <c r="J9513" s="1" t="str">
        <f>IFERROR(INDEX('consumption_figs'!$C:$C,MATCH(Table2[[#This Row],[item_code]],'consumption_figs'!A:A,0),1),"NA")</f>
        <v>NA</v>
      </c>
      <c r="K9513" s="1">
        <f>+SUMIFS(prod!$E:$E,prod!$A:$A,Table2[[#This Row],[date]],prod!$G:$G,Table2[[#This Row],[production_line]],prod!$F:$F,Table2[[#This Row],[output_type]])</f>
        <v>80</v>
      </c>
      <c r="L9513">
        <f>+Table2[[#This Row],[cons_qty_base_uom]]/Table2[[#This Row],[Column1]]</f>
        <v>0.37094236189715246</v>
      </c>
    </row>
    <row r="9514" spans="1:12" x14ac:dyDescent="0.25">
      <c r="A9514" s="2">
        <v>45627</v>
      </c>
      <c r="B9514" s="1" t="s">
        <v>592</v>
      </c>
      <c r="C9514" s="4">
        <v>26.184166722151939</v>
      </c>
      <c r="D9514" s="4">
        <v>0.39276250083227909</v>
      </c>
      <c r="E9514" s="4">
        <v>449.73582718198281</v>
      </c>
      <c r="F9514" s="1" t="s">
        <v>510</v>
      </c>
      <c r="G9514" s="1">
        <v>1</v>
      </c>
      <c r="H9514" s="1" t="s">
        <v>505</v>
      </c>
      <c r="I95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1.2669758091363842E-2</v>
      </c>
      <c r="J9514" s="1" t="str">
        <f>IFERROR(INDEX('consumption_figs'!$C:$C,MATCH(Table2[[#This Row],[item_code]],'consumption_figs'!A:A,0),1),"NA")</f>
        <v>NA</v>
      </c>
      <c r="K9514" s="1">
        <f>+SUMIFS(prod!$E:$E,prod!$A:$A,Table2[[#This Row],[date]],prod!$G:$G,Table2[[#This Row],[production_line]],prod!$F:$F,Table2[[#This Row],[output_type]])</f>
        <v>80</v>
      </c>
      <c r="L9514">
        <f>+Table2[[#This Row],[cons_qty_base_uom]]/Table2[[#This Row],[Column1]]</f>
        <v>0.32730208402689925</v>
      </c>
    </row>
    <row r="9515" spans="1:12" x14ac:dyDescent="0.25">
      <c r="A9515" s="2">
        <v>45627</v>
      </c>
      <c r="B9515" s="1" t="s">
        <v>570</v>
      </c>
      <c r="C9515" s="4">
        <v>37.967041747120312</v>
      </c>
      <c r="D9515" s="4">
        <v>0.2904478693654704</v>
      </c>
      <c r="E9515" s="4">
        <v>332.58969222803182</v>
      </c>
      <c r="F9515" s="1" t="s">
        <v>510</v>
      </c>
      <c r="G9515" s="1">
        <v>1</v>
      </c>
      <c r="H9515" s="1" t="s">
        <v>505</v>
      </c>
      <c r="I95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9.3692861085635619E-3</v>
      </c>
      <c r="J9515" s="1" t="str">
        <f>IFERROR(INDEX('consumption_figs'!$C:$C,MATCH(Table2[[#This Row],[item_code]],'consumption_figs'!A:A,0),1),"NA")</f>
        <v>NA</v>
      </c>
      <c r="K9515" s="1">
        <f>+SUMIFS(prod!$E:$E,prod!$A:$A,Table2[[#This Row],[date]],prod!$G:$G,Table2[[#This Row],[production_line]],prod!$F:$F,Table2[[#This Row],[output_type]])</f>
        <v>80</v>
      </c>
      <c r="L9515">
        <f>+Table2[[#This Row],[cons_qty_base_uom]]/Table2[[#This Row],[Column1]]</f>
        <v>0.47458802183900389</v>
      </c>
    </row>
    <row r="9516" spans="1:12" x14ac:dyDescent="0.25">
      <c r="A9516" s="2">
        <v>45627</v>
      </c>
      <c r="B9516" s="1" t="s">
        <v>571</v>
      </c>
      <c r="C9516" s="4">
        <v>128.73881971724703</v>
      </c>
      <c r="D9516" s="4">
        <v>0.98485197083693965</v>
      </c>
      <c r="E9516" s="4">
        <v>1127.7466575548203</v>
      </c>
      <c r="F9516" s="1" t="s">
        <v>510</v>
      </c>
      <c r="G9516" s="1">
        <v>1</v>
      </c>
      <c r="H9516" s="1" t="s">
        <v>505</v>
      </c>
      <c r="I95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3.1769418414094829E-2</v>
      </c>
      <c r="J9516" s="1" t="str">
        <f>IFERROR(INDEX('consumption_figs'!$C:$C,MATCH(Table2[[#This Row],[item_code]],'consumption_figs'!A:A,0),1),"NA")</f>
        <v>NA</v>
      </c>
      <c r="K9516" s="1">
        <f>+SUMIFS(prod!$E:$E,prod!$A:$A,Table2[[#This Row],[date]],prod!$G:$G,Table2[[#This Row],[production_line]],prod!$F:$F,Table2[[#This Row],[output_type]])</f>
        <v>80</v>
      </c>
      <c r="L9516">
        <f>+Table2[[#This Row],[cons_qty_base_uom]]/Table2[[#This Row],[Column1]]</f>
        <v>1.6092352464655879</v>
      </c>
    </row>
    <row r="9517" spans="1:12" x14ac:dyDescent="0.25">
      <c r="A9517" s="2">
        <v>45627</v>
      </c>
      <c r="B9517" s="1" t="s">
        <v>593</v>
      </c>
      <c r="C9517" s="4">
        <v>340.39416738797519</v>
      </c>
      <c r="D9517" s="4">
        <v>2.246601504760636</v>
      </c>
      <c r="E9517" s="4">
        <v>2653.0255999479523</v>
      </c>
      <c r="F9517" s="1" t="s">
        <v>510</v>
      </c>
      <c r="G9517" s="1">
        <v>1</v>
      </c>
      <c r="H9517" s="1" t="s">
        <v>505</v>
      </c>
      <c r="I95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7.2471016282601164E-2</v>
      </c>
      <c r="J9517" s="1" t="str">
        <f>IFERROR(INDEX('consumption_figs'!$C:$C,MATCH(Table2[[#This Row],[item_code]],'consumption_figs'!A:A,0),1),"NA")</f>
        <v>NA</v>
      </c>
      <c r="K9517" s="1">
        <f>+SUMIFS(prod!$E:$E,prod!$A:$A,Table2[[#This Row],[date]],prod!$G:$G,Table2[[#This Row],[production_line]],prod!$F:$F,Table2[[#This Row],[output_type]])</f>
        <v>80</v>
      </c>
      <c r="L9517">
        <f>+Table2[[#This Row],[cons_qty_base_uom]]/Table2[[#This Row],[Column1]]</f>
        <v>4.25492709234969</v>
      </c>
    </row>
    <row r="9518" spans="1:12" x14ac:dyDescent="0.25">
      <c r="A9518" s="2">
        <v>45627</v>
      </c>
      <c r="B9518" s="1" t="s">
        <v>594</v>
      </c>
      <c r="C9518" s="4">
        <v>82.916527953481136</v>
      </c>
      <c r="D9518" s="4">
        <v>0.54724908449297549</v>
      </c>
      <c r="E9518" s="4">
        <v>646.24982562834737</v>
      </c>
      <c r="F9518" s="1" t="s">
        <v>510</v>
      </c>
      <c r="G9518" s="1">
        <v>1</v>
      </c>
      <c r="H9518" s="1" t="s">
        <v>505</v>
      </c>
      <c r="I95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1.7653196273966953E-2</v>
      </c>
      <c r="J9518" s="1" t="str">
        <f>IFERROR(INDEX('consumption_figs'!$C:$C,MATCH(Table2[[#This Row],[item_code]],'consumption_figs'!A:A,0),1),"NA")</f>
        <v>NA</v>
      </c>
      <c r="K9518" s="1">
        <f>+SUMIFS(prod!$E:$E,prod!$A:$A,Table2[[#This Row],[date]],prod!$G:$G,Table2[[#This Row],[production_line]],prod!$F:$F,Table2[[#This Row],[output_type]])</f>
        <v>80</v>
      </c>
      <c r="L9518">
        <f>+Table2[[#This Row],[cons_qty_base_uom]]/Table2[[#This Row],[Column1]]</f>
        <v>1.0364565994185142</v>
      </c>
    </row>
    <row r="9519" spans="1:12" x14ac:dyDescent="0.25">
      <c r="A9519" s="2">
        <v>45627</v>
      </c>
      <c r="B9519" s="1" t="s">
        <v>573</v>
      </c>
      <c r="C9519" s="4">
        <v>99.936236322879893</v>
      </c>
      <c r="D9519" s="4">
        <v>0.75951539605388718</v>
      </c>
      <c r="E9519" s="4">
        <v>895.27342700955751</v>
      </c>
      <c r="F9519" s="1" t="s">
        <v>510</v>
      </c>
      <c r="G9519" s="1">
        <v>1</v>
      </c>
      <c r="H9519" s="1" t="s">
        <v>505</v>
      </c>
      <c r="I95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2.4500496646899586E-2</v>
      </c>
      <c r="J9519" s="1" t="str">
        <f>IFERROR(INDEX('consumption_figs'!$C:$C,MATCH(Table2[[#This Row],[item_code]],'consumption_figs'!A:A,0),1),"NA")</f>
        <v>NA</v>
      </c>
      <c r="K9519" s="1">
        <f>+SUMIFS(prod!$E:$E,prod!$A:$A,Table2[[#This Row],[date]],prod!$G:$G,Table2[[#This Row],[production_line]],prod!$F:$F,Table2[[#This Row],[output_type]])</f>
        <v>80</v>
      </c>
      <c r="L9519">
        <f>+Table2[[#This Row],[cons_qty_base_uom]]/Table2[[#This Row],[Column1]]</f>
        <v>1.2492029540359986</v>
      </c>
    </row>
    <row r="9520" spans="1:12" x14ac:dyDescent="0.25">
      <c r="A9520" s="2">
        <v>45627</v>
      </c>
      <c r="B9520" s="1" t="s">
        <v>264</v>
      </c>
      <c r="C9520" s="4">
        <v>2.7906332563548117</v>
      </c>
      <c r="D9520" s="4">
        <v>2.7906332563548117</v>
      </c>
      <c r="E9520" s="4">
        <v>1766.4708512725958</v>
      </c>
      <c r="F9520" s="1" t="s">
        <v>510</v>
      </c>
      <c r="G9520" s="1">
        <v>1</v>
      </c>
      <c r="H9520" s="1" t="s">
        <v>505</v>
      </c>
      <c r="I95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0.18782024877875969</v>
      </c>
      <c r="J9520" s="1" t="str">
        <f>IFERROR(INDEX('consumption_figs'!$C:$C,MATCH(Table2[[#This Row],[item_code]],'consumption_figs'!A:A,0),1),"NA")</f>
        <v>kg/ton</v>
      </c>
      <c r="K9520" s="1">
        <f>+SUMIFS(prod!$E:$E,prod!$A:$A,Table2[[#This Row],[date]],prod!$G:$G,Table2[[#This Row],[production_line]],prod!$F:$F,Table2[[#This Row],[output_type]])</f>
        <v>80</v>
      </c>
      <c r="L9520">
        <f>+Table2[[#This Row],[cons_qty_base_uom]]/Table2[[#This Row],[Column1]]</f>
        <v>3.488291570443515E-2</v>
      </c>
    </row>
    <row r="9521" spans="1:12" x14ac:dyDescent="0.25">
      <c r="A9521" s="2">
        <v>45627</v>
      </c>
      <c r="B9521" s="1" t="s">
        <v>162</v>
      </c>
      <c r="C9521" s="4">
        <v>20.07452782031649</v>
      </c>
      <c r="D9521" s="4">
        <v>0.58015385400714647</v>
      </c>
      <c r="E9521" s="4">
        <v>3753.9367023991836</v>
      </c>
      <c r="F9521" s="1" t="s">
        <v>510</v>
      </c>
      <c r="G9521" s="1">
        <v>1</v>
      </c>
      <c r="H9521" s="1" t="s">
        <v>505</v>
      </c>
      <c r="I95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0.25093159775395613</v>
      </c>
      <c r="J9521" s="1" t="str">
        <f>IFERROR(INDEX('consumption_figs'!$C:$C,MATCH(Table2[[#This Row],[item_code]],'consumption_figs'!A:A,0),1),"NA")</f>
        <v>pc/heat</v>
      </c>
      <c r="K9521" s="1">
        <f>+SUMIFS(prod!$E:$E,prod!$A:$A,Table2[[#This Row],[date]],prod!$G:$G,Table2[[#This Row],[production_line]],prod!$F:$F,Table2[[#This Row],[output_type]])</f>
        <v>80</v>
      </c>
      <c r="L9521">
        <f>+Table2[[#This Row],[cons_qty_base_uom]]/Table2[[#This Row],[Column1]]</f>
        <v>0.25093159775395613</v>
      </c>
    </row>
    <row r="9522" spans="1:12" x14ac:dyDescent="0.25">
      <c r="A9522" s="2">
        <v>45627</v>
      </c>
      <c r="B9522" s="1" t="s">
        <v>61</v>
      </c>
      <c r="C9522" s="4">
        <v>23.565750049936749</v>
      </c>
      <c r="D9522" s="4">
        <v>8.2480125174778623E-2</v>
      </c>
      <c r="E9522" s="4">
        <v>212.09175044943075</v>
      </c>
      <c r="F9522" s="1" t="s">
        <v>510</v>
      </c>
      <c r="G9522" s="1">
        <v>1</v>
      </c>
      <c r="H9522" s="1" t="s">
        <v>505</v>
      </c>
      <c r="I95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0.29457187562420939</v>
      </c>
      <c r="J9522" s="1" t="str">
        <f>IFERROR(INDEX('consumption_figs'!$C:$C,MATCH(Table2[[#This Row],[item_code]],'consumption_figs'!A:A,0),1),"NA")</f>
        <v>pc/heat</v>
      </c>
      <c r="K9522" s="1">
        <f>+SUMIFS(prod!$E:$E,prod!$A:$A,Table2[[#This Row],[date]],prod!$G:$G,Table2[[#This Row],[production_line]],prod!$F:$F,Table2[[#This Row],[output_type]])</f>
        <v>80</v>
      </c>
      <c r="L9522">
        <f>+Table2[[#This Row],[cons_qty_base_uom]]/Table2[[#This Row],[Column1]]</f>
        <v>0.29457187562420939</v>
      </c>
    </row>
    <row r="9523" spans="1:12" x14ac:dyDescent="0.25">
      <c r="A9523" s="2">
        <v>45627</v>
      </c>
      <c r="B9523" s="1" t="s">
        <v>163</v>
      </c>
      <c r="C9523" s="4">
        <v>7.8552500166455816</v>
      </c>
      <c r="D9523" s="4">
        <v>1.0840245022970902</v>
      </c>
      <c r="E9523" s="4">
        <v>3283.494506957853</v>
      </c>
      <c r="F9523" s="1" t="s">
        <v>510</v>
      </c>
      <c r="G9523" s="1">
        <v>1</v>
      </c>
      <c r="H9523" s="1" t="s">
        <v>505</v>
      </c>
      <c r="I95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9.8190625208069773E-2</v>
      </c>
      <c r="J9523" s="1" t="str">
        <f>IFERROR(INDEX('consumption_figs'!$C:$C,MATCH(Table2[[#This Row],[item_code]],'consumption_figs'!A:A,0),1),"NA")</f>
        <v>pc/heat</v>
      </c>
      <c r="K9523" s="1">
        <f>+SUMIFS(prod!$E:$E,prod!$A:$A,Table2[[#This Row],[date]],prod!$G:$G,Table2[[#This Row],[production_line]],prod!$F:$F,Table2[[#This Row],[output_type]])</f>
        <v>80</v>
      </c>
      <c r="L9523">
        <f>+Table2[[#This Row],[cons_qty_base_uom]]/Table2[[#This Row],[Column1]]</f>
        <v>9.8190625208069773E-2</v>
      </c>
    </row>
    <row r="9524" spans="1:12" x14ac:dyDescent="0.25">
      <c r="A9524" s="2">
        <v>45627</v>
      </c>
      <c r="B9524" s="1" t="e">
        <f>+#REF!</f>
        <v>#REF!</v>
      </c>
      <c r="C9524" s="4">
        <v>42.331069534145641</v>
      </c>
      <c r="D9524" s="4">
        <v>0.50712621301906469</v>
      </c>
      <c r="E9524" s="4">
        <v>3471.1477017999428</v>
      </c>
      <c r="F9524" s="1" t="s">
        <v>510</v>
      </c>
      <c r="G9524" s="1">
        <v>1</v>
      </c>
      <c r="H9524" s="1" t="s">
        <v>505</v>
      </c>
      <c r="I95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1.6358910097389184E-2</v>
      </c>
      <c r="J9524" s="1" t="str">
        <f>IFERROR(INDEX('consumption_figs'!$C:$C,MATCH(Table2[[#This Row],[item_code]],'consumption_figs'!A:A,0),1),"NA")</f>
        <v>NA</v>
      </c>
      <c r="K9524" s="1">
        <f>+SUMIFS(prod!$E:$E,prod!$A:$A,Table2[[#This Row],[date]],prod!$G:$G,Table2[[#This Row],[production_line]],prod!$F:$F,Table2[[#This Row],[output_type]])</f>
        <v>80</v>
      </c>
      <c r="L9524">
        <f>+Table2[[#This Row],[cons_qty_base_uom]]/Table2[[#This Row],[Column1]]</f>
        <v>0.52913836917682056</v>
      </c>
    </row>
    <row r="9525" spans="1:12" x14ac:dyDescent="0.25">
      <c r="A9525" s="2">
        <v>45627</v>
      </c>
      <c r="B9525" s="1" t="s">
        <v>160</v>
      </c>
      <c r="C9525" s="4">
        <v>10.910069467563309</v>
      </c>
      <c r="D9525" s="4">
        <v>0.1368122711232439</v>
      </c>
      <c r="E9525" s="4">
        <v>763.70486272943162</v>
      </c>
      <c r="F9525" s="1" t="s">
        <v>510</v>
      </c>
      <c r="G9525" s="1">
        <v>1</v>
      </c>
      <c r="H9525" s="1" t="s">
        <v>505</v>
      </c>
      <c r="I95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0.13637586834454135</v>
      </c>
      <c r="J9525" s="1" t="str">
        <f>IFERROR(INDEX('consumption_figs'!$C:$C,MATCH(Table2[[#This Row],[item_code]],'consumption_figs'!A:A,0),1),"NA")</f>
        <v>pc/heat</v>
      </c>
      <c r="K9525" s="1">
        <f>+SUMIFS(prod!$E:$E,prod!$A:$A,Table2[[#This Row],[date]],prod!$G:$G,Table2[[#This Row],[production_line]],prod!$F:$F,Table2[[#This Row],[output_type]])</f>
        <v>80</v>
      </c>
      <c r="L9525">
        <f>+Table2[[#This Row],[cons_qty_base_uom]]/Table2[[#This Row],[Column1]]</f>
        <v>0.13637586834454135</v>
      </c>
    </row>
    <row r="9526" spans="1:12" x14ac:dyDescent="0.25">
      <c r="A9526" s="2">
        <v>45627</v>
      </c>
      <c r="B9526" s="1" t="e">
        <f>+#REF!</f>
        <v>#REF!</v>
      </c>
      <c r="C9526" s="4">
        <v>83.789333510886195</v>
      </c>
      <c r="D9526" s="4">
        <v>0.95519840202410278</v>
      </c>
      <c r="E9526" s="4">
        <v>20277.01870963446</v>
      </c>
      <c r="F9526" s="1" t="s">
        <v>510</v>
      </c>
      <c r="G9526" s="1">
        <v>1</v>
      </c>
      <c r="H9526" s="1" t="s">
        <v>505</v>
      </c>
      <c r="I95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3.0812851678196865E-2</v>
      </c>
      <c r="J9526" s="1" t="str">
        <f>IFERROR(INDEX('consumption_figs'!$C:$C,MATCH(Table2[[#This Row],[item_code]],'consumption_figs'!A:A,0),1),"NA")</f>
        <v>NA</v>
      </c>
      <c r="K9526" s="1">
        <f>+SUMIFS(prod!$E:$E,prod!$A:$A,Table2[[#This Row],[date]],prod!$G:$G,Table2[[#This Row],[production_line]],prod!$F:$F,Table2[[#This Row],[output_type]])</f>
        <v>80</v>
      </c>
      <c r="L9526">
        <f>+Table2[[#This Row],[cons_qty_base_uom]]/Table2[[#This Row],[Column1]]</f>
        <v>1.0473666688860774</v>
      </c>
    </row>
    <row r="9527" spans="1:12" x14ac:dyDescent="0.25">
      <c r="A9527" s="2">
        <v>45627</v>
      </c>
      <c r="B9527" s="1" t="s">
        <v>161</v>
      </c>
      <c r="C9527" s="4">
        <v>3.9276250083227913</v>
      </c>
      <c r="D9527" s="4">
        <v>0.56950562620680467</v>
      </c>
      <c r="E9527" s="4">
        <v>1665.3130035288634</v>
      </c>
      <c r="F9527" s="1" t="s">
        <v>510</v>
      </c>
      <c r="G9527" s="1">
        <v>1</v>
      </c>
      <c r="H9527" s="1" t="s">
        <v>505</v>
      </c>
      <c r="I95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4.9095312604034894E-2</v>
      </c>
      <c r="J9527" s="1" t="str">
        <f>IFERROR(INDEX('consumption_figs'!$C:$C,MATCH(Table2[[#This Row],[item_code]],'consumption_figs'!A:A,0),1),"NA")</f>
        <v>pc/heat</v>
      </c>
      <c r="K9527" s="1">
        <f>+SUMIFS(prod!$E:$E,prod!$A:$A,Table2[[#This Row],[date]],prod!$G:$G,Table2[[#This Row],[production_line]],prod!$F:$F,Table2[[#This Row],[output_type]])</f>
        <v>80</v>
      </c>
      <c r="L9527">
        <f>+Table2[[#This Row],[cons_qty_base_uom]]/Table2[[#This Row],[Column1]]</f>
        <v>4.9095312604034894E-2</v>
      </c>
    </row>
    <row r="9528" spans="1:12" x14ac:dyDescent="0.25">
      <c r="A9528" s="2">
        <v>45627</v>
      </c>
      <c r="B9528" s="1" t="s">
        <v>204</v>
      </c>
      <c r="C9528" s="4">
        <v>0.60000000000000009</v>
      </c>
      <c r="D9528" s="4">
        <v>3.0000000000000006E-2</v>
      </c>
      <c r="E9528" s="4">
        <v>93.000000000000014</v>
      </c>
      <c r="F9528" s="1" t="s">
        <v>510</v>
      </c>
      <c r="G9528" s="1">
        <v>1</v>
      </c>
      <c r="H9528" s="1" t="s">
        <v>505</v>
      </c>
      <c r="I95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7.5000000000000015E-3</v>
      </c>
      <c r="J9528" s="1" t="str">
        <f>IFERROR(INDEX('consumption_figs'!$C:$C,MATCH(Table2[[#This Row],[item_code]],'consumption_figs'!A:A,0),1),"NA")</f>
        <v>pc/heat</v>
      </c>
      <c r="K9528" s="1">
        <f>+SUMIFS(prod!$E:$E,prod!$A:$A,Table2[[#This Row],[date]],prod!$G:$G,Table2[[#This Row],[production_line]],prod!$F:$F,Table2[[#This Row],[output_type]])</f>
        <v>80</v>
      </c>
      <c r="L9528">
        <f>+Table2[[#This Row],[cons_qty_base_uom]]/Table2[[#This Row],[Column1]]</f>
        <v>7.5000000000000015E-3</v>
      </c>
    </row>
    <row r="9529" spans="1:12" x14ac:dyDescent="0.25">
      <c r="A9529" s="2">
        <v>45627</v>
      </c>
      <c r="B9529" s="1" t="s">
        <v>287</v>
      </c>
      <c r="C9529" s="4">
        <v>4.6800000000000068</v>
      </c>
      <c r="D9529" s="4">
        <v>4.6800000000000068</v>
      </c>
      <c r="E9529" s="4">
        <v>8044.9200000000119</v>
      </c>
      <c r="F9529" s="1" t="s">
        <v>510</v>
      </c>
      <c r="G9529" s="1">
        <v>1</v>
      </c>
      <c r="H9529" s="1" t="s">
        <v>505</v>
      </c>
      <c r="I95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0.31498182797146368</v>
      </c>
      <c r="J9529" s="1" t="str">
        <f>IFERROR(INDEX('consumption_figs'!$C:$C,MATCH(Table2[[#This Row],[item_code]],'consumption_figs'!A:A,0),1),"NA")</f>
        <v>kg/ton</v>
      </c>
      <c r="K9529" s="1">
        <f>+SUMIFS(prod!$E:$E,prod!$A:$A,Table2[[#This Row],[date]],prod!$G:$G,Table2[[#This Row],[production_line]],prod!$F:$F,Table2[[#This Row],[output_type]])</f>
        <v>80</v>
      </c>
      <c r="L9529">
        <f>+Table2[[#This Row],[cons_qty_base_uom]]/Table2[[#This Row],[Column1]]</f>
        <v>5.8500000000000087E-2</v>
      </c>
    </row>
    <row r="9530" spans="1:12" x14ac:dyDescent="0.25">
      <c r="A9530" s="2">
        <v>45627</v>
      </c>
      <c r="B9530" s="1" t="s">
        <v>285</v>
      </c>
      <c r="C9530" s="4">
        <v>5.7</v>
      </c>
      <c r="D9530" s="4">
        <v>5.7</v>
      </c>
      <c r="E9530" s="4">
        <v>6206.16</v>
      </c>
      <c r="F9530" s="1" t="s">
        <v>510</v>
      </c>
      <c r="G9530" s="1">
        <v>1</v>
      </c>
      <c r="H9530" s="1" t="s">
        <v>505</v>
      </c>
      <c r="I95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0.38363171355498721</v>
      </c>
      <c r="J9530" s="1" t="str">
        <f>IFERROR(INDEX('consumption_figs'!$C:$C,MATCH(Table2[[#This Row],[item_code]],'consumption_figs'!A:A,0),1),"NA")</f>
        <v>kg/ton</v>
      </c>
      <c r="K9530" s="1">
        <f>+SUMIFS(prod!$E:$E,prod!$A:$A,Table2[[#This Row],[date]],prod!$G:$G,Table2[[#This Row],[production_line]],prod!$F:$F,Table2[[#This Row],[output_type]])</f>
        <v>80</v>
      </c>
      <c r="L9530">
        <f>+Table2[[#This Row],[cons_qty_base_uom]]/Table2[[#This Row],[Column1]]</f>
        <v>7.1250000000000008E-2</v>
      </c>
    </row>
    <row r="9531" spans="1:12" x14ac:dyDescent="0.25">
      <c r="A9531" s="2">
        <v>45627</v>
      </c>
      <c r="B9531" s="1" t="s">
        <v>205</v>
      </c>
      <c r="C9531" s="4">
        <v>4.5000000000000009</v>
      </c>
      <c r="D9531" s="4">
        <v>0.16587000000000002</v>
      </c>
      <c r="E9531" s="4">
        <v>310.50000000000006</v>
      </c>
      <c r="F9531" s="1" t="s">
        <v>510</v>
      </c>
      <c r="G9531" s="1">
        <v>1</v>
      </c>
      <c r="H9531" s="1" t="s">
        <v>505</v>
      </c>
      <c r="I95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5.6250000000000008E-2</v>
      </c>
      <c r="J9531" s="1" t="str">
        <f>IFERROR(INDEX('consumption_figs'!$C:$C,MATCH(Table2[[#This Row],[item_code]],'consumption_figs'!A:A,0),1),"NA")</f>
        <v>pc/heat</v>
      </c>
      <c r="K9531" s="1">
        <f>+SUMIFS(prod!$E:$E,prod!$A:$A,Table2[[#This Row],[date]],prod!$G:$G,Table2[[#This Row],[production_line]],prod!$F:$F,Table2[[#This Row],[output_type]])</f>
        <v>80</v>
      </c>
      <c r="L9531">
        <f>+Table2[[#This Row],[cons_qty_base_uom]]/Table2[[#This Row],[Column1]]</f>
        <v>5.6250000000000008E-2</v>
      </c>
    </row>
    <row r="9532" spans="1:12" x14ac:dyDescent="0.25">
      <c r="A9532" s="2">
        <v>45627</v>
      </c>
      <c r="B9532" s="1" t="s">
        <v>292</v>
      </c>
      <c r="C9532" s="4">
        <v>18.599999999999998</v>
      </c>
      <c r="D9532" s="4">
        <v>18.599999999999998</v>
      </c>
      <c r="E9532" s="4">
        <v>11036.867999999999</v>
      </c>
      <c r="F9532" s="1" t="s">
        <v>510</v>
      </c>
      <c r="G9532" s="1">
        <v>1</v>
      </c>
      <c r="H9532" s="1" t="s">
        <v>505</v>
      </c>
      <c r="I95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1.2518508547583791</v>
      </c>
      <c r="J9532" s="1" t="str">
        <f>IFERROR(INDEX('consumption_figs'!$C:$C,MATCH(Table2[[#This Row],[item_code]],'consumption_figs'!A:A,0),1),"NA")</f>
        <v>kg/ton</v>
      </c>
      <c r="K9532" s="1">
        <f>+SUMIFS(prod!$E:$E,prod!$A:$A,Table2[[#This Row],[date]],prod!$G:$G,Table2[[#This Row],[production_line]],prod!$F:$F,Table2[[#This Row],[output_type]])</f>
        <v>80</v>
      </c>
      <c r="L9532">
        <f>+Table2[[#This Row],[cons_qty_base_uom]]/Table2[[#This Row],[Column1]]</f>
        <v>0.23249999999999998</v>
      </c>
    </row>
    <row r="9533" spans="1:12" x14ac:dyDescent="0.25">
      <c r="A9533" s="2">
        <v>45627</v>
      </c>
      <c r="B9533" s="1" t="s">
        <v>576</v>
      </c>
      <c r="C9533" s="4">
        <v>5.6414418929005852E-2</v>
      </c>
      <c r="D9533" s="4">
        <v>5.6414418929005852E-2</v>
      </c>
      <c r="E9533" s="4">
        <v>44.939749418001078</v>
      </c>
      <c r="F9533" s="1" t="s">
        <v>510</v>
      </c>
      <c r="G9533" s="1">
        <v>1</v>
      </c>
      <c r="H9533" s="1" t="s">
        <v>505</v>
      </c>
      <c r="I95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1.8198199654518017E-3</v>
      </c>
      <c r="J9533" s="1" t="str">
        <f>IFERROR(INDEX('consumption_figs'!$C:$C,MATCH(Table2[[#This Row],[item_code]],'consumption_figs'!A:A,0),1),"NA")</f>
        <v>NA</v>
      </c>
      <c r="K9533" s="1">
        <f>+SUMIFS(prod!$E:$E,prod!$A:$A,Table2[[#This Row],[date]],prod!$G:$G,Table2[[#This Row],[production_line]],prod!$F:$F,Table2[[#This Row],[output_type]])</f>
        <v>80</v>
      </c>
      <c r="L9533">
        <f>+Table2[[#This Row],[cons_qty_base_uom]]/Table2[[#This Row],[Column1]]</f>
        <v>7.051802366125732E-4</v>
      </c>
    </row>
    <row r="9534" spans="1:12" x14ac:dyDescent="0.25">
      <c r="A9534" s="2">
        <v>45627</v>
      </c>
      <c r="B9534" s="1" t="s">
        <v>595</v>
      </c>
      <c r="C9534" s="4">
        <v>0.37609612619337146</v>
      </c>
      <c r="D9534" s="4">
        <v>0.37609612619337146</v>
      </c>
      <c r="E9534" s="4">
        <v>322.82300615514907</v>
      </c>
      <c r="F9534" s="1" t="s">
        <v>510</v>
      </c>
      <c r="G9534" s="1">
        <v>1</v>
      </c>
      <c r="H9534" s="1" t="s">
        <v>505</v>
      </c>
      <c r="I95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1.2132133103011982E-2</v>
      </c>
      <c r="J9534" s="1" t="str">
        <f>IFERROR(INDEX('consumption_figs'!$C:$C,MATCH(Table2[[#This Row],[item_code]],'consumption_figs'!A:A,0),1),"NA")</f>
        <v>NA</v>
      </c>
      <c r="K9534" s="1">
        <f>+SUMIFS(prod!$E:$E,prod!$A:$A,Table2[[#This Row],[date]],prod!$G:$G,Table2[[#This Row],[production_line]],prod!$F:$F,Table2[[#This Row],[output_type]])</f>
        <v>80</v>
      </c>
      <c r="L9534">
        <f>+Table2[[#This Row],[cons_qty_base_uom]]/Table2[[#This Row],[Column1]]</f>
        <v>4.7012015774171431E-3</v>
      </c>
    </row>
    <row r="9535" spans="1:12" x14ac:dyDescent="0.25">
      <c r="A9535" s="2">
        <v>45627</v>
      </c>
      <c r="B9535" s="1" t="s">
        <v>596</v>
      </c>
      <c r="C9535" s="4">
        <v>0.47012015774171434</v>
      </c>
      <c r="D9535" s="4">
        <v>0.47012015774171434</v>
      </c>
      <c r="E9535" s="4">
        <v>656.09711682611248</v>
      </c>
      <c r="F9535" s="1" t="s">
        <v>510</v>
      </c>
      <c r="G9535" s="1">
        <v>1</v>
      </c>
      <c r="H9535" s="1" t="s">
        <v>505</v>
      </c>
      <c r="I95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1.5165166378764978E-2</v>
      </c>
      <c r="J9535" s="1" t="str">
        <f>IFERROR(INDEX('consumption_figs'!$C:$C,MATCH(Table2[[#This Row],[item_code]],'consumption_figs'!A:A,0),1),"NA")</f>
        <v>NA</v>
      </c>
      <c r="K9535" s="1">
        <f>+SUMIFS(prod!$E:$E,prod!$A:$A,Table2[[#This Row],[date]],prod!$G:$G,Table2[[#This Row],[production_line]],prod!$F:$F,Table2[[#This Row],[output_type]])</f>
        <v>80</v>
      </c>
      <c r="L9535">
        <f>+Table2[[#This Row],[cons_qty_base_uom]]/Table2[[#This Row],[Column1]]</f>
        <v>5.8765019717714291E-3</v>
      </c>
    </row>
    <row r="9536" spans="1:12" x14ac:dyDescent="0.25">
      <c r="A9536" s="2">
        <v>45627</v>
      </c>
      <c r="B9536" s="1" t="s">
        <v>201</v>
      </c>
      <c r="C9536" s="4">
        <v>120.79239855293552</v>
      </c>
      <c r="D9536" s="4">
        <v>0.23119665083031857</v>
      </c>
      <c r="E9536" s="4">
        <v>253.66403696116461</v>
      </c>
      <c r="F9536" s="1" t="s">
        <v>510</v>
      </c>
      <c r="G9536" s="1">
        <v>1</v>
      </c>
      <c r="H9536" s="1" t="s">
        <v>505</v>
      </c>
      <c r="I95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1.5099049819116941</v>
      </c>
      <c r="J9536" s="1" t="str">
        <f>IFERROR(INDEX('consumption_figs'!$C:$C,MATCH(Table2[[#This Row],[item_code]],'consumption_figs'!A:A,0),1),"NA")</f>
        <v>pc/heat</v>
      </c>
      <c r="K9536" s="1">
        <f>+SUMIFS(prod!$E:$E,prod!$A:$A,Table2[[#This Row],[date]],prod!$G:$G,Table2[[#This Row],[production_line]],prod!$F:$F,Table2[[#This Row],[output_type]])</f>
        <v>80</v>
      </c>
      <c r="L9536">
        <f>+Table2[[#This Row],[cons_qty_base_uom]]/Table2[[#This Row],[Column1]]</f>
        <v>1.5099049819116941</v>
      </c>
    </row>
    <row r="9537" spans="1:12" x14ac:dyDescent="0.25">
      <c r="A9537" s="2">
        <v>45627</v>
      </c>
      <c r="B9537" s="1" t="s">
        <v>59</v>
      </c>
      <c r="C9537" s="4">
        <v>1.2714989321361634</v>
      </c>
      <c r="D9537" s="4">
        <v>1.144349038922547E-2</v>
      </c>
      <c r="E9537" s="4">
        <v>45.011062197620184</v>
      </c>
      <c r="F9537" s="1" t="s">
        <v>510</v>
      </c>
      <c r="G9537" s="1">
        <v>1</v>
      </c>
      <c r="H9537" s="1" t="s">
        <v>505</v>
      </c>
      <c r="I95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1.5893736651702042E-2</v>
      </c>
      <c r="J9537" s="1" t="str">
        <f>IFERROR(INDEX('consumption_figs'!$C:$C,MATCH(Table2[[#This Row],[item_code]],'consumption_figs'!A:A,0),1),"NA")</f>
        <v>pc/heat</v>
      </c>
      <c r="K9537" s="1">
        <f>+SUMIFS(prod!$E:$E,prod!$A:$A,Table2[[#This Row],[date]],prod!$G:$G,Table2[[#This Row],[production_line]],prod!$F:$F,Table2[[#This Row],[output_type]])</f>
        <v>80</v>
      </c>
      <c r="L9537">
        <f>+Table2[[#This Row],[cons_qty_base_uom]]/Table2[[#This Row],[Column1]]</f>
        <v>1.5893736651702042E-2</v>
      </c>
    </row>
    <row r="9538" spans="1:12" x14ac:dyDescent="0.25">
      <c r="A9538" s="2">
        <v>45627</v>
      </c>
      <c r="B9538" s="1" t="s">
        <v>566</v>
      </c>
      <c r="C9538" s="4">
        <v>33.69472170160833</v>
      </c>
      <c r="D9538" s="4">
        <v>0.33357774484592251</v>
      </c>
      <c r="E9538" s="4">
        <v>1802.6676110360456</v>
      </c>
      <c r="F9538" s="1" t="s">
        <v>510</v>
      </c>
      <c r="G9538" s="1">
        <v>1</v>
      </c>
      <c r="H9538" s="1" t="s">
        <v>505</v>
      </c>
      <c r="I95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1.0760572414384597E-2</v>
      </c>
      <c r="J9538" s="1" t="str">
        <f>IFERROR(INDEX('consumption_figs'!$C:$C,MATCH(Table2[[#This Row],[item_code]],'consumption_figs'!A:A,0),1),"NA")</f>
        <v>NA</v>
      </c>
      <c r="K9538" s="1">
        <f>+SUMIFS(prod!$E:$E,prod!$A:$A,Table2[[#This Row],[date]],prod!$G:$G,Table2[[#This Row],[production_line]],prod!$F:$F,Table2[[#This Row],[output_type]])</f>
        <v>80</v>
      </c>
      <c r="L9538">
        <f>+Table2[[#This Row],[cons_qty_base_uom]]/Table2[[#This Row],[Column1]]</f>
        <v>0.42118402127010413</v>
      </c>
    </row>
    <row r="9539" spans="1:12" x14ac:dyDescent="0.25">
      <c r="A9539" s="2">
        <v>45627</v>
      </c>
      <c r="B9539" s="1" t="s">
        <v>60</v>
      </c>
      <c r="C9539" s="4">
        <v>164.65911171163316</v>
      </c>
      <c r="D9539" s="4">
        <v>2.3141850196399769</v>
      </c>
      <c r="E9539" s="4">
        <v>4817.9256086823862</v>
      </c>
      <c r="F9539" s="1" t="s">
        <v>510</v>
      </c>
      <c r="G9539" s="1">
        <v>1</v>
      </c>
      <c r="H9539" s="1" t="s">
        <v>505</v>
      </c>
      <c r="I95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2.0582388963954146</v>
      </c>
      <c r="J9539" s="1" t="str">
        <f>IFERROR(INDEX('consumption_figs'!$C:$C,MATCH(Table2[[#This Row],[item_code]],'consumption_figs'!A:A,0),1),"NA")</f>
        <v>pc/heat</v>
      </c>
      <c r="K9539" s="1">
        <f>+SUMIFS(prod!$E:$E,prod!$A:$A,Table2[[#This Row],[date]],prod!$G:$G,Table2[[#This Row],[production_line]],prod!$F:$F,Table2[[#This Row],[output_type]])</f>
        <v>80</v>
      </c>
      <c r="L9539">
        <f>+Table2[[#This Row],[cons_qty_base_uom]]/Table2[[#This Row],[Column1]]</f>
        <v>2.0582388963954146</v>
      </c>
    </row>
    <row r="9540" spans="1:12" x14ac:dyDescent="0.25">
      <c r="A9540" s="2">
        <v>45627</v>
      </c>
      <c r="B9540" s="1" t="s">
        <v>259</v>
      </c>
      <c r="C9540" s="4">
        <v>0.5236833344430385</v>
      </c>
      <c r="D9540" s="4">
        <v>0.5236833344430385</v>
      </c>
      <c r="E9540" s="4">
        <v>1620.3809734336496</v>
      </c>
      <c r="F9540" s="1" t="s">
        <v>510</v>
      </c>
      <c r="G9540" s="1">
        <v>1</v>
      </c>
      <c r="H9540" s="1" t="s">
        <v>505</v>
      </c>
      <c r="I95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3.5245883325012682E-2</v>
      </c>
      <c r="J9540" s="1" t="str">
        <f>IFERROR(INDEX('consumption_figs'!$C:$C,MATCH(Table2[[#This Row],[item_code]],'consumption_figs'!A:A,0),1),"NA")</f>
        <v>kg/ton</v>
      </c>
      <c r="K9540" s="1">
        <f>+SUMIFS(prod!$E:$E,prod!$A:$A,Table2[[#This Row],[date]],prod!$G:$G,Table2[[#This Row],[production_line]],prod!$F:$F,Table2[[#This Row],[output_type]])</f>
        <v>80</v>
      </c>
      <c r="L9540">
        <f>+Table2[[#This Row],[cons_qty_base_uom]]/Table2[[#This Row],[Column1]]</f>
        <v>6.5460416805379808E-3</v>
      </c>
    </row>
    <row r="9541" spans="1:12" x14ac:dyDescent="0.25">
      <c r="A9541" s="2">
        <v>45292</v>
      </c>
      <c r="B9541" s="1" t="s">
        <v>80</v>
      </c>
      <c r="C9541" s="4">
        <v>59.078611123092188</v>
      </c>
      <c r="D9541" s="4">
        <v>2.1640495254388674</v>
      </c>
      <c r="E9541" s="4">
        <v>3131.1663895238858</v>
      </c>
      <c r="F9541" s="1" t="s">
        <v>510</v>
      </c>
      <c r="G9541" s="1">
        <v>2</v>
      </c>
      <c r="H9541" s="1" t="s">
        <v>505</v>
      </c>
      <c r="I95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0.12081515567094517</v>
      </c>
      <c r="J9541" s="1" t="str">
        <f>IFERROR(INDEX('consumption_figs'!$C:$C,MATCH(Table2[[#This Row],[item_code]],'consumption_figs'!A:A,0),1),"NA")</f>
        <v>pc/heat</v>
      </c>
      <c r="K9541" s="1">
        <f>+SUMIFS(prod!$E:$E,prod!$A:$A,Table2[[#This Row],[date]],prod!$G:$G,Table2[[#This Row],[production_line]],prod!$F:$F,Table2[[#This Row],[output_type]])</f>
        <v>489</v>
      </c>
      <c r="L9541">
        <f>+Table2[[#This Row],[cons_qty_base_uom]]/Table2[[#This Row],[Column1]]</f>
        <v>0.12081515567094517</v>
      </c>
    </row>
    <row r="9542" spans="1:12" x14ac:dyDescent="0.25">
      <c r="A9542" s="2">
        <v>45292</v>
      </c>
      <c r="B9542" s="1" t="s">
        <v>144</v>
      </c>
      <c r="C9542" s="4">
        <v>276.87587899479024</v>
      </c>
      <c r="D9542" s="4">
        <v>5.78393711220117</v>
      </c>
      <c r="E9542" s="4">
        <v>7198.7728538645461</v>
      </c>
      <c r="F9542" s="1" t="s">
        <v>510</v>
      </c>
      <c r="G9542" s="1">
        <v>2</v>
      </c>
      <c r="H9542" s="1" t="s">
        <v>505</v>
      </c>
      <c r="I95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0.56620834150263855</v>
      </c>
      <c r="J9542" s="1" t="str">
        <f>IFERROR(INDEX('consumption_figs'!$C:$C,MATCH(Table2[[#This Row],[item_code]],'consumption_figs'!A:A,0),1),"NA")</f>
        <v>pc/heat</v>
      </c>
      <c r="K9542" s="1">
        <f>+SUMIFS(prod!$E:$E,prod!$A:$A,Table2[[#This Row],[date]],prod!$G:$G,Table2[[#This Row],[production_line]],prod!$F:$F,Table2[[#This Row],[output_type]])</f>
        <v>489</v>
      </c>
      <c r="L9542">
        <f>+Table2[[#This Row],[cons_qty_base_uom]]/Table2[[#This Row],[Column1]]</f>
        <v>0.56620834150263855</v>
      </c>
    </row>
    <row r="9543" spans="1:12" x14ac:dyDescent="0.25">
      <c r="A9543" s="2">
        <v>45292</v>
      </c>
      <c r="B9543" s="1" t="s">
        <v>146</v>
      </c>
      <c r="C9543" s="4">
        <v>356.23520736909319</v>
      </c>
      <c r="D9543" s="4">
        <v>7.4560028902351201</v>
      </c>
      <c r="E9543" s="4">
        <v>9262.1153915964223</v>
      </c>
      <c r="F9543" s="1" t="s">
        <v>510</v>
      </c>
      <c r="G9543" s="1">
        <v>2</v>
      </c>
      <c r="H9543" s="1" t="s">
        <v>505</v>
      </c>
      <c r="I95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0.72849735658301262</v>
      </c>
      <c r="J9543" s="1" t="str">
        <f>IFERROR(INDEX('consumption_figs'!$C:$C,MATCH(Table2[[#This Row],[item_code]],'consumption_figs'!A:A,0),1),"NA")</f>
        <v>pc/heat</v>
      </c>
      <c r="K9543" s="1">
        <f>+SUMIFS(prod!$E:$E,prod!$A:$A,Table2[[#This Row],[date]],prod!$G:$G,Table2[[#This Row],[production_line]],prod!$F:$F,Table2[[#This Row],[output_type]])</f>
        <v>489</v>
      </c>
      <c r="L9543">
        <f>+Table2[[#This Row],[cons_qty_base_uom]]/Table2[[#This Row],[Column1]]</f>
        <v>0.72849735658301262</v>
      </c>
    </row>
    <row r="9544" spans="1:12" x14ac:dyDescent="0.25">
      <c r="A9544" s="2">
        <v>45292</v>
      </c>
      <c r="B9544" s="1" t="s">
        <v>117</v>
      </c>
      <c r="C9544" s="4">
        <v>867.6619902257122</v>
      </c>
      <c r="D9544" s="4">
        <v>17.804424039431613</v>
      </c>
      <c r="E9544" s="4">
        <v>24034.237129252226</v>
      </c>
      <c r="F9544" s="1" t="s">
        <v>510</v>
      </c>
      <c r="G9544" s="1">
        <v>2</v>
      </c>
      <c r="H9544" s="1" t="s">
        <v>505</v>
      </c>
      <c r="I95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1.7743598982120905</v>
      </c>
      <c r="J9544" s="1" t="str">
        <f>IFERROR(INDEX('consumption_figs'!$C:$C,MATCH(Table2[[#This Row],[item_code]],'consumption_figs'!A:A,0),1),"NA")</f>
        <v>pc/heat</v>
      </c>
      <c r="K9544" s="1">
        <f>+SUMIFS(prod!$E:$E,prod!$A:$A,Table2[[#This Row],[date]],prod!$G:$G,Table2[[#This Row],[production_line]],prod!$F:$F,Table2[[#This Row],[output_type]])</f>
        <v>489</v>
      </c>
      <c r="L9544">
        <f>+Table2[[#This Row],[cons_qty_base_uom]]/Table2[[#This Row],[Column1]]</f>
        <v>1.7743598982120905</v>
      </c>
    </row>
    <row r="9545" spans="1:12" x14ac:dyDescent="0.25">
      <c r="A9545" s="2">
        <v>45292</v>
      </c>
      <c r="B9545" s="1" t="s">
        <v>115</v>
      </c>
      <c r="C9545" s="4">
        <v>227.49674133966843</v>
      </c>
      <c r="D9545" s="4">
        <v>4.6727830671167885</v>
      </c>
      <c r="E9545" s="4">
        <v>6301.6597351088158</v>
      </c>
      <c r="F9545" s="1" t="s">
        <v>510</v>
      </c>
      <c r="G9545" s="1">
        <v>2</v>
      </c>
      <c r="H9545" s="1" t="s">
        <v>505</v>
      </c>
      <c r="I95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0.46522850989707248</v>
      </c>
      <c r="J9545" s="1" t="str">
        <f>IFERROR(INDEX('consumption_figs'!$C:$C,MATCH(Table2[[#This Row],[item_code]],'consumption_figs'!A:A,0),1),"NA")</f>
        <v>pc/heat</v>
      </c>
      <c r="K9545" s="1">
        <f>+SUMIFS(prod!$E:$E,prod!$A:$A,Table2[[#This Row],[date]],prod!$G:$G,Table2[[#This Row],[production_line]],prod!$F:$F,Table2[[#This Row],[output_type]])</f>
        <v>489</v>
      </c>
      <c r="L9545">
        <f>+Table2[[#This Row],[cons_qty_base_uom]]/Table2[[#This Row],[Column1]]</f>
        <v>0.46522850989707248</v>
      </c>
    </row>
    <row r="9546" spans="1:12" x14ac:dyDescent="0.25">
      <c r="A9546" s="2">
        <v>45292</v>
      </c>
      <c r="B9546" s="1" t="s">
        <v>119</v>
      </c>
      <c r="C9546" s="4">
        <v>1452.2757092497438</v>
      </c>
      <c r="D9546" s="4">
        <v>29.800697553804735</v>
      </c>
      <c r="E9546" s="4">
        <v>40228.037146217903</v>
      </c>
      <c r="F9546" s="1" t="s">
        <v>510</v>
      </c>
      <c r="G9546" s="1">
        <v>2</v>
      </c>
      <c r="H9546" s="1" t="s">
        <v>505</v>
      </c>
      <c r="I95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2.9698889759708464</v>
      </c>
      <c r="J9546" s="1" t="str">
        <f>IFERROR(INDEX('consumption_figs'!$C:$C,MATCH(Table2[[#This Row],[item_code]],'consumption_figs'!A:A,0),1),"NA")</f>
        <v>pc/heat</v>
      </c>
      <c r="K9546" s="1">
        <f>+SUMIFS(prod!$E:$E,prod!$A:$A,Table2[[#This Row],[date]],prod!$G:$G,Table2[[#This Row],[production_line]],prod!$F:$F,Table2[[#This Row],[output_type]])</f>
        <v>489</v>
      </c>
      <c r="L9546">
        <f>+Table2[[#This Row],[cons_qty_base_uom]]/Table2[[#This Row],[Column1]]</f>
        <v>2.9698889759708464</v>
      </c>
    </row>
    <row r="9547" spans="1:12" x14ac:dyDescent="0.25">
      <c r="A9547" s="2">
        <v>45292</v>
      </c>
      <c r="B9547" s="1" t="s">
        <v>128</v>
      </c>
      <c r="C9547" s="4">
        <v>352.70812610801306</v>
      </c>
      <c r="D9547" s="4">
        <v>8.8565010465722072</v>
      </c>
      <c r="E9547" s="4">
        <v>11956.805475061643</v>
      </c>
      <c r="F9547" s="1" t="s">
        <v>510</v>
      </c>
      <c r="G9547" s="1">
        <v>2</v>
      </c>
      <c r="H9547" s="1" t="s">
        <v>505</v>
      </c>
      <c r="I95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0.72128451146832939</v>
      </c>
      <c r="J9547" s="1" t="str">
        <f>IFERROR(INDEX('consumption_figs'!$C:$C,MATCH(Table2[[#This Row],[item_code]],'consumption_figs'!A:A,0),1),"NA")</f>
        <v>pc/heat</v>
      </c>
      <c r="K9547" s="1">
        <f>+SUMIFS(prod!$E:$E,prod!$A:$A,Table2[[#This Row],[date]],prod!$G:$G,Table2[[#This Row],[production_line]],prod!$F:$F,Table2[[#This Row],[output_type]])</f>
        <v>489</v>
      </c>
      <c r="L9547">
        <f>+Table2[[#This Row],[cons_qty_base_uom]]/Table2[[#This Row],[Column1]]</f>
        <v>0.72128451146832939</v>
      </c>
    </row>
    <row r="9548" spans="1:12" x14ac:dyDescent="0.25">
      <c r="A9548" s="2">
        <v>45292</v>
      </c>
      <c r="B9548" s="1" t="s">
        <v>136</v>
      </c>
      <c r="C9548" s="4">
        <v>449.70286078771665</v>
      </c>
      <c r="D9548" s="4">
        <v>11.283044777163813</v>
      </c>
      <c r="E9548" s="4">
        <v>15244.926980703594</v>
      </c>
      <c r="F9548" s="1" t="s">
        <v>510</v>
      </c>
      <c r="G9548" s="1">
        <v>2</v>
      </c>
      <c r="H9548" s="1" t="s">
        <v>505</v>
      </c>
      <c r="I95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0.91963775212211996</v>
      </c>
      <c r="J9548" s="1" t="str">
        <f>IFERROR(INDEX('consumption_figs'!$C:$C,MATCH(Table2[[#This Row],[item_code]],'consumption_figs'!A:A,0),1),"NA")</f>
        <v>pc/heat</v>
      </c>
      <c r="K9548" s="1">
        <f>+SUMIFS(prod!$E:$E,prod!$A:$A,Table2[[#This Row],[date]],prod!$G:$G,Table2[[#This Row],[production_line]],prod!$F:$F,Table2[[#This Row],[output_type]])</f>
        <v>489</v>
      </c>
      <c r="L9548">
        <f>+Table2[[#This Row],[cons_qty_base_uom]]/Table2[[#This Row],[Column1]]</f>
        <v>0.91963775212211996</v>
      </c>
    </row>
    <row r="9549" spans="1:12" x14ac:dyDescent="0.25">
      <c r="A9549" s="2">
        <v>45292</v>
      </c>
      <c r="B9549" s="1" t="s">
        <v>132</v>
      </c>
      <c r="C9549" s="4">
        <v>273.34879773371011</v>
      </c>
      <c r="D9549" s="4">
        <v>6.8528543591841133</v>
      </c>
      <c r="E9549" s="4">
        <v>9266.5242431727729</v>
      </c>
      <c r="F9549" s="1" t="s">
        <v>510</v>
      </c>
      <c r="G9549" s="1">
        <v>2</v>
      </c>
      <c r="H9549" s="1" t="s">
        <v>505</v>
      </c>
      <c r="I95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0.5589954963879552</v>
      </c>
      <c r="J9549" s="1" t="str">
        <f>IFERROR(INDEX('consumption_figs'!$C:$C,MATCH(Table2[[#This Row],[item_code]],'consumption_figs'!A:A,0),1),"NA")</f>
        <v>pc/heat</v>
      </c>
      <c r="K9549" s="1">
        <f>+SUMIFS(prod!$E:$E,prod!$A:$A,Table2[[#This Row],[date]],prod!$G:$G,Table2[[#This Row],[production_line]],prod!$F:$F,Table2[[#This Row],[output_type]])</f>
        <v>489</v>
      </c>
      <c r="L9549">
        <f>+Table2[[#This Row],[cons_qty_base_uom]]/Table2[[#This Row],[Column1]]</f>
        <v>0.5589954963879552</v>
      </c>
    </row>
    <row r="9550" spans="1:12" x14ac:dyDescent="0.25">
      <c r="A9550" s="2">
        <v>45292</v>
      </c>
      <c r="B9550" s="1" t="s">
        <v>134</v>
      </c>
      <c r="C9550" s="4">
        <v>8.8177031527003269</v>
      </c>
      <c r="D9550" s="4">
        <v>0.22185341132194017</v>
      </c>
      <c r="E9550" s="4">
        <v>298.92013687654105</v>
      </c>
      <c r="F9550" s="1" t="s">
        <v>510</v>
      </c>
      <c r="G9550" s="1">
        <v>2</v>
      </c>
      <c r="H9550" s="1" t="s">
        <v>505</v>
      </c>
      <c r="I95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1.8032112786708236E-2</v>
      </c>
      <c r="J9550" s="1" t="str">
        <f>IFERROR(INDEX('consumption_figs'!$C:$C,MATCH(Table2[[#This Row],[item_code]],'consumption_figs'!A:A,0),1),"NA")</f>
        <v>pc/heat</v>
      </c>
      <c r="K9550" s="1">
        <f>+SUMIFS(prod!$E:$E,prod!$A:$A,Table2[[#This Row],[date]],prod!$G:$G,Table2[[#This Row],[production_line]],prod!$F:$F,Table2[[#This Row],[output_type]])</f>
        <v>489</v>
      </c>
      <c r="L9550">
        <f>+Table2[[#This Row],[cons_qty_base_uom]]/Table2[[#This Row],[Column1]]</f>
        <v>1.8032112786708236E-2</v>
      </c>
    </row>
    <row r="9551" spans="1:12" x14ac:dyDescent="0.25">
      <c r="A9551" s="2">
        <v>45292</v>
      </c>
      <c r="B9551" s="1" t="s">
        <v>103</v>
      </c>
      <c r="C9551" s="4">
        <v>17.635406305400654</v>
      </c>
      <c r="D9551" s="4">
        <v>0.27863941962533029</v>
      </c>
      <c r="E9551" s="4">
        <v>488.5007546595981</v>
      </c>
      <c r="F9551" s="1" t="s">
        <v>510</v>
      </c>
      <c r="G9551" s="1">
        <v>2</v>
      </c>
      <c r="H9551" s="1" t="s">
        <v>505</v>
      </c>
      <c r="I95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8.9883683750106545E-3</v>
      </c>
      <c r="J9551" s="1" t="str">
        <f>IFERROR(INDEX('consumption_figs'!$C:$C,MATCH(Table2[[#This Row],[item_code]],'consumption_figs'!A:A,0),1),"NA")</f>
        <v>NA</v>
      </c>
      <c r="K9551" s="1">
        <f>+SUMIFS(prod!$E:$E,prod!$A:$A,Table2[[#This Row],[date]],prod!$G:$G,Table2[[#This Row],[production_line]],prod!$F:$F,Table2[[#This Row],[output_type]])</f>
        <v>489</v>
      </c>
      <c r="L9551">
        <f>+Table2[[#This Row],[cons_qty_base_uom]]/Table2[[#This Row],[Column1]]</f>
        <v>3.6064225573416472E-2</v>
      </c>
    </row>
    <row r="9552" spans="1:12" x14ac:dyDescent="0.25">
      <c r="A9552" s="2">
        <v>45292</v>
      </c>
      <c r="B9552" s="1" t="s">
        <v>113</v>
      </c>
      <c r="C9552" s="4">
        <v>17.635406305400654</v>
      </c>
      <c r="D9552" s="4">
        <v>0.31743731349721177</v>
      </c>
      <c r="E9552" s="4">
        <v>471.04170241725149</v>
      </c>
      <c r="F9552" s="1" t="s">
        <v>510</v>
      </c>
      <c r="G9552" s="1">
        <v>2</v>
      </c>
      <c r="H9552" s="1" t="s">
        <v>505</v>
      </c>
      <c r="I95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1.0239913338619734E-2</v>
      </c>
      <c r="J9552" s="1" t="str">
        <f>IFERROR(INDEX('consumption_figs'!$C:$C,MATCH(Table2[[#This Row],[item_code]],'consumption_figs'!A:A,0),1),"NA")</f>
        <v>NA</v>
      </c>
      <c r="K9552" s="1">
        <f>+SUMIFS(prod!$E:$E,prod!$A:$A,Table2[[#This Row],[date]],prod!$G:$G,Table2[[#This Row],[production_line]],prod!$F:$F,Table2[[#This Row],[output_type]])</f>
        <v>489</v>
      </c>
      <c r="L9552">
        <f>+Table2[[#This Row],[cons_qty_base_uom]]/Table2[[#This Row],[Column1]]</f>
        <v>3.6064225573416472E-2</v>
      </c>
    </row>
    <row r="9553" spans="1:12" x14ac:dyDescent="0.25">
      <c r="A9553" s="2">
        <v>45292</v>
      </c>
      <c r="B9553" s="1" t="s">
        <v>111</v>
      </c>
      <c r="C9553" s="4">
        <v>17.635406305400654</v>
      </c>
      <c r="D9553" s="4">
        <v>0.31743731349721177</v>
      </c>
      <c r="E9553" s="4">
        <v>471.04170241725149</v>
      </c>
      <c r="F9553" s="1" t="s">
        <v>510</v>
      </c>
      <c r="G9553" s="1">
        <v>2</v>
      </c>
      <c r="H9553" s="1" t="s">
        <v>505</v>
      </c>
      <c r="I95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1.0239913338619734E-2</v>
      </c>
      <c r="J9553" s="1" t="str">
        <f>IFERROR(INDEX('consumption_figs'!$C:$C,MATCH(Table2[[#This Row],[item_code]],'consumption_figs'!A:A,0),1),"NA")</f>
        <v>NA</v>
      </c>
      <c r="K9553" s="1">
        <f>+SUMIFS(prod!$E:$E,prod!$A:$A,Table2[[#This Row],[date]],prod!$G:$G,Table2[[#This Row],[production_line]],prod!$F:$F,Table2[[#This Row],[output_type]])</f>
        <v>489</v>
      </c>
      <c r="L9553">
        <f>+Table2[[#This Row],[cons_qty_base_uom]]/Table2[[#This Row],[Column1]]</f>
        <v>3.6064225573416472E-2</v>
      </c>
    </row>
    <row r="9554" spans="1:12" x14ac:dyDescent="0.25">
      <c r="A9554" s="2">
        <v>45292</v>
      </c>
      <c r="B9554" s="1" t="s">
        <v>227</v>
      </c>
      <c r="C9554" s="4">
        <v>40.78187708123901</v>
      </c>
      <c r="D9554" s="4">
        <v>40.78187708123901</v>
      </c>
      <c r="E9554" s="4">
        <v>32345.330169443096</v>
      </c>
      <c r="F9554" s="1" t="s">
        <v>510</v>
      </c>
      <c r="G9554" s="1">
        <v>2</v>
      </c>
      <c r="H9554" s="1" t="s">
        <v>505</v>
      </c>
      <c r="I95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0.45266923901388589</v>
      </c>
      <c r="J9554" s="1" t="str">
        <f>IFERROR(INDEX('consumption_figs'!$C:$C,MATCH(Table2[[#This Row],[item_code]],'consumption_figs'!A:A,0),1),"NA")</f>
        <v>kg/ton</v>
      </c>
      <c r="K9554" s="1">
        <f>+SUMIFS(prod!$E:$E,prod!$A:$A,Table2[[#This Row],[date]],prod!$G:$G,Table2[[#This Row],[production_line]],prod!$F:$F,Table2[[#This Row],[output_type]])</f>
        <v>489</v>
      </c>
      <c r="L9554">
        <f>+Table2[[#This Row],[cons_qty_base_uom]]/Table2[[#This Row],[Column1]]</f>
        <v>8.3398521638525583E-2</v>
      </c>
    </row>
    <row r="9555" spans="1:12" x14ac:dyDescent="0.25">
      <c r="A9555" s="2">
        <v>45292</v>
      </c>
      <c r="B9555" s="1" t="s">
        <v>583</v>
      </c>
      <c r="C9555" s="4">
        <v>17.635406305400654</v>
      </c>
      <c r="D9555" s="4">
        <v>17.635406305400654</v>
      </c>
      <c r="E9555" s="4">
        <v>12875.610143573018</v>
      </c>
      <c r="F9555" s="1" t="s">
        <v>510</v>
      </c>
      <c r="G9555" s="1">
        <v>2</v>
      </c>
      <c r="H9555" s="1" t="s">
        <v>505</v>
      </c>
      <c r="I95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0.568884074367763</v>
      </c>
      <c r="J9555" s="1" t="str">
        <f>IFERROR(INDEX('consumption_figs'!$C:$C,MATCH(Table2[[#This Row],[item_code]],'consumption_figs'!A:A,0),1),"NA")</f>
        <v>NA</v>
      </c>
      <c r="K9555" s="1">
        <f>+SUMIFS(prod!$E:$E,prod!$A:$A,Table2[[#This Row],[date]],prod!$G:$G,Table2[[#This Row],[production_line]],prod!$F:$F,Table2[[#This Row],[output_type]])</f>
        <v>489</v>
      </c>
      <c r="L9555">
        <f>+Table2[[#This Row],[cons_qty_base_uom]]/Table2[[#This Row],[Column1]]</f>
        <v>3.6064225573416472E-2</v>
      </c>
    </row>
    <row r="9556" spans="1:12" x14ac:dyDescent="0.25">
      <c r="A9556" s="2">
        <v>45292</v>
      </c>
      <c r="B9556" s="1" t="s">
        <v>234</v>
      </c>
      <c r="C9556" s="4">
        <v>11.639368161564441</v>
      </c>
      <c r="D9556" s="4">
        <v>11.639368161564441</v>
      </c>
      <c r="E9556" s="4">
        <v>13385.273385799108</v>
      </c>
      <c r="F9556" s="1" t="s">
        <v>510</v>
      </c>
      <c r="G9556" s="1">
        <v>2</v>
      </c>
      <c r="H9556" s="1" t="s">
        <v>505</v>
      </c>
      <c r="I95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0.12919424767531459</v>
      </c>
      <c r="J9556" s="1" t="str">
        <f>IFERROR(INDEX('consumption_figs'!$C:$C,MATCH(Table2[[#This Row],[item_code]],'consumption_figs'!A:A,0),1),"NA")</f>
        <v>kg/ton</v>
      </c>
      <c r="K9556" s="1">
        <f>+SUMIFS(prod!$E:$E,prod!$A:$A,Table2[[#This Row],[date]],prod!$G:$G,Table2[[#This Row],[production_line]],prod!$F:$F,Table2[[#This Row],[output_type]])</f>
        <v>489</v>
      </c>
      <c r="L9556">
        <f>+Table2[[#This Row],[cons_qty_base_uom]]/Table2[[#This Row],[Column1]]</f>
        <v>2.3802388878454889E-2</v>
      </c>
    </row>
    <row r="9557" spans="1:12" x14ac:dyDescent="0.25">
      <c r="A9557" s="2">
        <v>45292</v>
      </c>
      <c r="B9557" s="1" t="s">
        <v>63</v>
      </c>
      <c r="C9557" s="4">
        <v>4.4088515763501643</v>
      </c>
      <c r="D9557" s="4">
        <v>1.436007046933012</v>
      </c>
      <c r="E9557" s="4">
        <v>5207.8677475321047</v>
      </c>
      <c r="F9557" s="1" t="s">
        <v>510</v>
      </c>
      <c r="G9557" s="1">
        <v>2</v>
      </c>
      <c r="H9557" s="1" t="s">
        <v>505</v>
      </c>
      <c r="I95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9.0160563933541198E-3</v>
      </c>
      <c r="J9557" s="1" t="str">
        <f>IFERROR(INDEX('consumption_figs'!$C:$C,MATCH(Table2[[#This Row],[item_code]],'consumption_figs'!A:A,0),1),"NA")</f>
        <v>pc/heat</v>
      </c>
      <c r="K9557" s="1">
        <f>+SUMIFS(prod!$E:$E,prod!$A:$A,Table2[[#This Row],[date]],prod!$G:$G,Table2[[#This Row],[production_line]],prod!$F:$F,Table2[[#This Row],[output_type]])</f>
        <v>489</v>
      </c>
      <c r="L9557">
        <f>+Table2[[#This Row],[cons_qty_base_uom]]/Table2[[#This Row],[Column1]]</f>
        <v>9.0160563933541198E-3</v>
      </c>
    </row>
    <row r="9558" spans="1:12" x14ac:dyDescent="0.25">
      <c r="A9558" s="2">
        <v>45292</v>
      </c>
      <c r="B9558" s="1" t="e">
        <f>+#REF!</f>
        <v>#REF!</v>
      </c>
      <c r="C9558" s="4">
        <v>1.7635406305400656</v>
      </c>
      <c r="D9558" s="4">
        <v>1.1286660035456417</v>
      </c>
      <c r="E9558" s="4">
        <v>2385.3297860558819</v>
      </c>
      <c r="F9558" s="1" t="s">
        <v>510</v>
      </c>
      <c r="G9558" s="1">
        <v>2</v>
      </c>
      <c r="H9558" s="1" t="s">
        <v>505</v>
      </c>
      <c r="I95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3.6408580759536832E-2</v>
      </c>
      <c r="J9558" s="1" t="str">
        <f>IFERROR(INDEX('consumption_figs'!$C:$C,MATCH(Table2[[#This Row],[item_code]],'consumption_figs'!A:A,0),1),"NA")</f>
        <v>NA</v>
      </c>
      <c r="K9558" s="1">
        <f>+SUMIFS(prod!$E:$E,prod!$A:$A,Table2[[#This Row],[date]],prod!$G:$G,Table2[[#This Row],[production_line]],prod!$F:$F,Table2[[#This Row],[output_type]])</f>
        <v>489</v>
      </c>
      <c r="L9558">
        <f>+Table2[[#This Row],[cons_qty_base_uom]]/Table2[[#This Row],[Column1]]</f>
        <v>3.6064225573416474E-3</v>
      </c>
    </row>
    <row r="9559" spans="1:12" x14ac:dyDescent="0.25">
      <c r="A9559" s="2">
        <v>45292</v>
      </c>
      <c r="B9559" s="1" t="e">
        <f>+#REF!</f>
        <v>#REF!</v>
      </c>
      <c r="C9559" s="4">
        <v>0.8817703152700328</v>
      </c>
      <c r="D9559" s="4">
        <v>0.2296129900963165</v>
      </c>
      <c r="E9559" s="4">
        <v>1057.4718682907396</v>
      </c>
      <c r="F9559" s="1" t="s">
        <v>510</v>
      </c>
      <c r="G9559" s="1">
        <v>2</v>
      </c>
      <c r="H9559" s="1" t="s">
        <v>505</v>
      </c>
      <c r="I95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7.4068706482682744E-3</v>
      </c>
      <c r="J9559" s="1" t="str">
        <f>IFERROR(INDEX('consumption_figs'!$C:$C,MATCH(Table2[[#This Row],[item_code]],'consumption_figs'!A:A,0),1),"NA")</f>
        <v>NA</v>
      </c>
      <c r="K9559" s="1">
        <f>+SUMIFS(prod!$E:$E,prod!$A:$A,Table2[[#This Row],[date]],prod!$G:$G,Table2[[#This Row],[production_line]],prod!$F:$F,Table2[[#This Row],[output_type]])</f>
        <v>489</v>
      </c>
      <c r="L9559">
        <f>+Table2[[#This Row],[cons_qty_base_uom]]/Table2[[#This Row],[Column1]]</f>
        <v>1.8032112786708237E-3</v>
      </c>
    </row>
    <row r="9560" spans="1:12" x14ac:dyDescent="0.25">
      <c r="A9560" s="2">
        <v>45292</v>
      </c>
      <c r="B9560" s="1" t="s">
        <v>75</v>
      </c>
      <c r="C9560" s="4">
        <v>0.88177031527003291</v>
      </c>
      <c r="D9560" s="4">
        <v>7.8918443216667935</v>
      </c>
      <c r="E9560" s="4">
        <v>15599.733720161952</v>
      </c>
      <c r="F9560" s="1" t="s">
        <v>510</v>
      </c>
      <c r="G9560" s="1">
        <v>2</v>
      </c>
      <c r="H9560" s="1" t="s">
        <v>505</v>
      </c>
      <c r="I95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1.8032112786708239E-3</v>
      </c>
      <c r="J9560" s="1" t="str">
        <f>IFERROR(INDEX('consumption_figs'!$C:$C,MATCH(Table2[[#This Row],[item_code]],'consumption_figs'!A:A,0),1),"NA")</f>
        <v>pc/heat</v>
      </c>
      <c r="K9560" s="1">
        <f>+SUMIFS(prod!$E:$E,prod!$A:$A,Table2[[#This Row],[date]],prod!$G:$G,Table2[[#This Row],[production_line]],prod!$F:$F,Table2[[#This Row],[output_type]])</f>
        <v>489</v>
      </c>
      <c r="L9560">
        <f>+Table2[[#This Row],[cons_qty_base_uom]]/Table2[[#This Row],[Column1]]</f>
        <v>1.8032112786708239E-3</v>
      </c>
    </row>
    <row r="9561" spans="1:12" x14ac:dyDescent="0.25">
      <c r="A9561" s="2">
        <v>45292</v>
      </c>
      <c r="B9561" s="1" t="s">
        <v>167</v>
      </c>
      <c r="C9561" s="4">
        <v>955.23848305589956</v>
      </c>
      <c r="D9561" s="4">
        <v>4.1361826316320442</v>
      </c>
      <c r="E9561" s="4">
        <v>2956.9569633537485</v>
      </c>
      <c r="F9561" s="1" t="s">
        <v>510</v>
      </c>
      <c r="G9561" s="1">
        <v>2</v>
      </c>
      <c r="H9561" s="1" t="s">
        <v>505</v>
      </c>
      <c r="I95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4.5910653905252896E-2</v>
      </c>
      <c r="J9561" s="1" t="str">
        <f>IFERROR(INDEX('consumption_figs'!$C:$C,MATCH(Table2[[#This Row],[item_code]],'consumption_figs'!A:A,0),1),"NA")</f>
        <v>kg/ton</v>
      </c>
      <c r="K9561" s="1">
        <f>+SUMIFS(prod!$E:$E,prod!$A:$A,Table2[[#This Row],[date]],prod!$G:$G,Table2[[#This Row],[production_line]],prod!$F:$F,Table2[[#This Row],[output_type]])</f>
        <v>489</v>
      </c>
      <c r="L9561">
        <f>+Table2[[#This Row],[cons_qty_base_uom]]/Table2[[#This Row],[Column1]]</f>
        <v>1.9534529305846617</v>
      </c>
    </row>
    <row r="9562" spans="1:12" x14ac:dyDescent="0.25">
      <c r="A9562" s="2">
        <v>45292</v>
      </c>
      <c r="B9562" s="1" t="s">
        <v>169</v>
      </c>
      <c r="C9562" s="4">
        <v>834.42124088595415</v>
      </c>
      <c r="D9562" s="4">
        <v>3.7048303095336363</v>
      </c>
      <c r="E9562" s="4">
        <v>2648.5831882855969</v>
      </c>
      <c r="F9562" s="1" t="s">
        <v>510</v>
      </c>
      <c r="G9562" s="1">
        <v>2</v>
      </c>
      <c r="H9562" s="1" t="s">
        <v>505</v>
      </c>
      <c r="I95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4.1122744633637132E-2</v>
      </c>
      <c r="J9562" s="1" t="str">
        <f>IFERROR(INDEX('consumption_figs'!$C:$C,MATCH(Table2[[#This Row],[item_code]],'consumption_figs'!A:A,0),1),"NA")</f>
        <v>kg/ton</v>
      </c>
      <c r="K9562" s="1">
        <f>+SUMIFS(prod!$E:$E,prod!$A:$A,Table2[[#This Row],[date]],prod!$G:$G,Table2[[#This Row],[production_line]],prod!$F:$F,Table2[[#This Row],[output_type]])</f>
        <v>489</v>
      </c>
      <c r="L9562">
        <f>+Table2[[#This Row],[cons_qty_base_uom]]/Table2[[#This Row],[Column1]]</f>
        <v>1.7063829056972477</v>
      </c>
    </row>
    <row r="9563" spans="1:12" x14ac:dyDescent="0.25">
      <c r="A9563" s="2">
        <v>45292</v>
      </c>
      <c r="B9563" s="1" t="s">
        <v>171</v>
      </c>
      <c r="C9563" s="4">
        <v>278.14041362865134</v>
      </c>
      <c r="D9563" s="4">
        <v>1.1209058669234651</v>
      </c>
      <c r="E9563" s="4">
        <v>274.27445657750263</v>
      </c>
      <c r="F9563" s="1" t="s">
        <v>510</v>
      </c>
      <c r="G9563" s="1">
        <v>2</v>
      </c>
      <c r="H9563" s="1" t="s">
        <v>505</v>
      </c>
      <c r="I95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1.2441791356873696E-2</v>
      </c>
      <c r="J9563" s="1" t="str">
        <f>IFERROR(INDEX('consumption_figs'!$C:$C,MATCH(Table2[[#This Row],[item_code]],'consumption_figs'!A:A,0),1),"NA")</f>
        <v>kg/ton</v>
      </c>
      <c r="K9563" s="1">
        <f>+SUMIFS(prod!$E:$E,prod!$A:$A,Table2[[#This Row],[date]],prod!$G:$G,Table2[[#This Row],[production_line]],prod!$F:$F,Table2[[#This Row],[output_type]])</f>
        <v>489</v>
      </c>
      <c r="L9563">
        <f>+Table2[[#This Row],[cons_qty_base_uom]]/Table2[[#This Row],[Column1]]</f>
        <v>0.56879430189908253</v>
      </c>
    </row>
    <row r="9564" spans="1:12" x14ac:dyDescent="0.25">
      <c r="A9564" s="2">
        <v>45292</v>
      </c>
      <c r="B9564" s="1" t="s">
        <v>172</v>
      </c>
      <c r="C9564" s="4">
        <v>188.6139679919292</v>
      </c>
      <c r="D9564" s="4">
        <v>0.91289160508093725</v>
      </c>
      <c r="E9564" s="4">
        <v>821.60244457284352</v>
      </c>
      <c r="F9564" s="1" t="s">
        <v>510</v>
      </c>
      <c r="G9564" s="1">
        <v>2</v>
      </c>
      <c r="H9564" s="1" t="s">
        <v>505</v>
      </c>
      <c r="I95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1.0132881999300018E-2</v>
      </c>
      <c r="J9564" s="1" t="str">
        <f>IFERROR(INDEX('consumption_figs'!$C:$C,MATCH(Table2[[#This Row],[item_code]],'consumption_figs'!A:A,0),1),"NA")</f>
        <v>kg/ton</v>
      </c>
      <c r="K9564" s="1">
        <f>+SUMIFS(prod!$E:$E,prod!$A:$A,Table2[[#This Row],[date]],prod!$G:$G,Table2[[#This Row],[production_line]],prod!$F:$F,Table2[[#This Row],[output_type]])</f>
        <v>489</v>
      </c>
      <c r="L9564">
        <f>+Table2[[#This Row],[cons_qty_base_uom]]/Table2[[#This Row],[Column1]]</f>
        <v>0.38571363597531533</v>
      </c>
    </row>
    <row r="9565" spans="1:12" x14ac:dyDescent="0.25">
      <c r="A9565" s="2">
        <v>45292</v>
      </c>
      <c r="B9565" s="1" t="s">
        <v>173</v>
      </c>
      <c r="C9565" s="4">
        <v>1496.7431008391802</v>
      </c>
      <c r="D9565" s="4">
        <v>18.694321329481362</v>
      </c>
      <c r="E9565" s="4">
        <v>27525.105624432526</v>
      </c>
      <c r="F9565" s="1" t="s">
        <v>510</v>
      </c>
      <c r="G9565" s="1">
        <v>2</v>
      </c>
      <c r="H9565" s="1" t="s">
        <v>505</v>
      </c>
      <c r="I95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3.0608243370944379</v>
      </c>
      <c r="J9565" s="1" t="str">
        <f>IFERROR(INDEX('consumption_figs'!$C:$C,MATCH(Table2[[#This Row],[item_code]],'consumption_figs'!A:A,0),1),"NA")</f>
        <v>pc/heat</v>
      </c>
      <c r="K9565" s="1">
        <f>+SUMIFS(prod!$E:$E,prod!$A:$A,Table2[[#This Row],[date]],prod!$G:$G,Table2[[#This Row],[production_line]],prod!$F:$F,Table2[[#This Row],[output_type]])</f>
        <v>489</v>
      </c>
      <c r="L9565">
        <f>+Table2[[#This Row],[cons_qty_base_uom]]/Table2[[#This Row],[Column1]]</f>
        <v>3.0608243370944379</v>
      </c>
    </row>
    <row r="9566" spans="1:12" x14ac:dyDescent="0.25">
      <c r="A9566" s="2">
        <v>45292</v>
      </c>
      <c r="B9566" s="1" t="s">
        <v>175</v>
      </c>
      <c r="C9566" s="4">
        <v>352.89064979135139</v>
      </c>
      <c r="D9566" s="4">
        <v>5.2404261494015687</v>
      </c>
      <c r="E9566" s="4">
        <v>8254.1122986197097</v>
      </c>
      <c r="F9566" s="1" t="s">
        <v>510</v>
      </c>
      <c r="G9566" s="1">
        <v>2</v>
      </c>
      <c r="H9566" s="1" t="s">
        <v>505</v>
      </c>
      <c r="I95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0.7216577705344609</v>
      </c>
      <c r="J9566" s="1" t="str">
        <f>IFERROR(INDEX('consumption_figs'!$C:$C,MATCH(Table2[[#This Row],[item_code]],'consumption_figs'!A:A,0),1),"NA")</f>
        <v>pc/heat</v>
      </c>
      <c r="K9566" s="1">
        <f>+SUMIFS(prod!$E:$E,prod!$A:$A,Table2[[#This Row],[date]],prod!$G:$G,Table2[[#This Row],[production_line]],prod!$F:$F,Table2[[#This Row],[output_type]])</f>
        <v>489</v>
      </c>
      <c r="L9566">
        <f>+Table2[[#This Row],[cons_qty_base_uom]]/Table2[[#This Row],[Column1]]</f>
        <v>0.7216577705344609</v>
      </c>
    </row>
    <row r="9567" spans="1:12" x14ac:dyDescent="0.25">
      <c r="A9567" s="2">
        <v>45292</v>
      </c>
      <c r="B9567" s="1" t="s">
        <v>177</v>
      </c>
      <c r="C9567" s="4">
        <v>158.19236025129547</v>
      </c>
      <c r="D9567" s="4">
        <v>2.6987616658871003</v>
      </c>
      <c r="E9567" s="4">
        <v>4318.6514348603669</v>
      </c>
      <c r="F9567" s="1" t="s">
        <v>510</v>
      </c>
      <c r="G9567" s="1">
        <v>2</v>
      </c>
      <c r="H9567" s="1" t="s">
        <v>505</v>
      </c>
      <c r="I95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0.32350175920510321</v>
      </c>
      <c r="J9567" s="1" t="str">
        <f>IFERROR(INDEX('consumption_figs'!$C:$C,MATCH(Table2[[#This Row],[item_code]],'consumption_figs'!A:A,0),1),"NA")</f>
        <v>pc/heat</v>
      </c>
      <c r="K9567" s="1">
        <f>+SUMIFS(prod!$E:$E,prod!$A:$A,Table2[[#This Row],[date]],prod!$G:$G,Table2[[#This Row],[production_line]],prod!$F:$F,Table2[[#This Row],[output_type]])</f>
        <v>489</v>
      </c>
      <c r="L9567">
        <f>+Table2[[#This Row],[cons_qty_base_uom]]/Table2[[#This Row],[Column1]]</f>
        <v>0.32350175920510321</v>
      </c>
    </row>
    <row r="9568" spans="1:12" x14ac:dyDescent="0.25">
      <c r="A9568" s="2">
        <v>45292</v>
      </c>
      <c r="B9568" s="1" t="s">
        <v>181</v>
      </c>
      <c r="C9568" s="4">
        <v>4580.6249369468524</v>
      </c>
      <c r="D9568" s="4">
        <v>39.393374457742929</v>
      </c>
      <c r="E9568" s="4">
        <v>62983.592883019221</v>
      </c>
      <c r="F9568" s="1" t="s">
        <v>510</v>
      </c>
      <c r="G9568" s="1">
        <v>2</v>
      </c>
      <c r="H9568" s="1" t="s">
        <v>505</v>
      </c>
      <c r="I95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9.367331159400516</v>
      </c>
      <c r="J9568" s="1" t="str">
        <f>IFERROR(INDEX('consumption_figs'!$C:$C,MATCH(Table2[[#This Row],[item_code]],'consumption_figs'!A:A,0),1),"NA")</f>
        <v>pc/heat</v>
      </c>
      <c r="K9568" s="1">
        <f>+SUMIFS(prod!$E:$E,prod!$A:$A,Table2[[#This Row],[date]],prod!$G:$G,Table2[[#This Row],[production_line]],prod!$F:$F,Table2[[#This Row],[output_type]])</f>
        <v>489</v>
      </c>
      <c r="L9568">
        <f>+Table2[[#This Row],[cons_qty_base_uom]]/Table2[[#This Row],[Column1]]</f>
        <v>9.367331159400516</v>
      </c>
    </row>
    <row r="9569" spans="1:12" x14ac:dyDescent="0.25">
      <c r="A9569" s="2">
        <v>45292</v>
      </c>
      <c r="B9569" s="1" t="s">
        <v>183</v>
      </c>
      <c r="C9569" s="4">
        <v>6859.6379511166142</v>
      </c>
      <c r="D9569" s="4">
        <v>60.707795867382025</v>
      </c>
      <c r="E9569" s="4">
        <v>78885.836437841062</v>
      </c>
      <c r="F9569" s="1" t="s">
        <v>510</v>
      </c>
      <c r="G9569" s="1">
        <v>2</v>
      </c>
      <c r="H9569" s="1" t="s">
        <v>505</v>
      </c>
      <c r="I95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14.027889470586123</v>
      </c>
      <c r="J9569" s="1" t="str">
        <f>IFERROR(INDEX('consumption_figs'!$C:$C,MATCH(Table2[[#This Row],[item_code]],'consumption_figs'!A:A,0),1),"NA")</f>
        <v>pc/heat</v>
      </c>
      <c r="K9569" s="1">
        <f>+SUMIFS(prod!$E:$E,prod!$A:$A,Table2[[#This Row],[date]],prod!$G:$G,Table2[[#This Row],[production_line]],prod!$F:$F,Table2[[#This Row],[output_type]])</f>
        <v>489</v>
      </c>
      <c r="L9569">
        <f>+Table2[[#This Row],[cons_qty_base_uom]]/Table2[[#This Row],[Column1]]</f>
        <v>14.027889470586123</v>
      </c>
    </row>
    <row r="9570" spans="1:12" x14ac:dyDescent="0.25">
      <c r="A9570" s="2">
        <v>45292</v>
      </c>
      <c r="B9570" s="1" t="s">
        <v>185</v>
      </c>
      <c r="C9570" s="4">
        <v>283.35554638418859</v>
      </c>
      <c r="D9570" s="4">
        <v>2.8335554638418858</v>
      </c>
      <c r="E9570" s="4">
        <v>6927.9297668748559</v>
      </c>
      <c r="F9570" s="1" t="s">
        <v>510</v>
      </c>
      <c r="G9570" s="1">
        <v>2</v>
      </c>
      <c r="H9570" s="1" t="s">
        <v>505</v>
      </c>
      <c r="I95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9.1405014962641473E-2</v>
      </c>
      <c r="J9570" s="1" t="str">
        <f>IFERROR(INDEX('consumption_figs'!$C:$C,MATCH(Table2[[#This Row],[item_code]],'consumption_figs'!A:A,0),1),"NA")</f>
        <v>NA</v>
      </c>
      <c r="K9570" s="1">
        <f>+SUMIFS(prod!$E:$E,prod!$A:$A,Table2[[#This Row],[date]],prod!$G:$G,Table2[[#This Row],[production_line]],prod!$F:$F,Table2[[#This Row],[output_type]])</f>
        <v>489</v>
      </c>
      <c r="L9570">
        <f>+Table2[[#This Row],[cons_qty_base_uom]]/Table2[[#This Row],[Column1]]</f>
        <v>0.57945919505969035</v>
      </c>
    </row>
    <row r="9571" spans="1:12" x14ac:dyDescent="0.25">
      <c r="A9571" s="2">
        <v>45292</v>
      </c>
      <c r="B9571" s="1" t="s">
        <v>187</v>
      </c>
      <c r="C9571" s="4">
        <v>397.21927821341774</v>
      </c>
      <c r="D9571" s="4">
        <v>3.9721927821341776</v>
      </c>
      <c r="E9571" s="4">
        <v>9707.1652771238605</v>
      </c>
      <c r="F9571" s="1" t="s">
        <v>510</v>
      </c>
      <c r="G9571" s="1">
        <v>2</v>
      </c>
      <c r="H9571" s="1" t="s">
        <v>505</v>
      </c>
      <c r="I95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0.12813525103658638</v>
      </c>
      <c r="J9571" s="1" t="str">
        <f>IFERROR(INDEX('consumption_figs'!$C:$C,MATCH(Table2[[#This Row],[item_code]],'consumption_figs'!A:A,0),1),"NA")</f>
        <v>NA</v>
      </c>
      <c r="K9571" s="1">
        <f>+SUMIFS(prod!$E:$E,prod!$A:$A,Table2[[#This Row],[date]],prod!$G:$G,Table2[[#This Row],[production_line]],prod!$F:$F,Table2[[#This Row],[output_type]])</f>
        <v>489</v>
      </c>
      <c r="L9571">
        <f>+Table2[[#This Row],[cons_qty_base_uom]]/Table2[[#This Row],[Column1]]</f>
        <v>0.81230936239962725</v>
      </c>
    </row>
    <row r="9572" spans="1:12" x14ac:dyDescent="0.25">
      <c r="A9572" s="2">
        <v>45292</v>
      </c>
      <c r="B9572" s="1" t="s">
        <v>191</v>
      </c>
      <c r="C9572" s="4">
        <v>9875.7230614023028</v>
      </c>
      <c r="D9572" s="4">
        <v>68.833789737974058</v>
      </c>
      <c r="E9572" s="4">
        <v>107546.62413867109</v>
      </c>
      <c r="F9572" s="1" t="s">
        <v>510</v>
      </c>
      <c r="G9572" s="1">
        <v>2</v>
      </c>
      <c r="H9572" s="1" t="s">
        <v>505</v>
      </c>
      <c r="I95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20.195752681804301</v>
      </c>
      <c r="J9572" s="1" t="str">
        <f>IFERROR(INDEX('consumption_figs'!$C:$C,MATCH(Table2[[#This Row],[item_code]],'consumption_figs'!A:A,0),1),"NA")</f>
        <v>pc/heat</v>
      </c>
      <c r="K9572" s="1">
        <f>+SUMIFS(prod!$E:$E,prod!$A:$A,Table2[[#This Row],[date]],prod!$G:$G,Table2[[#This Row],[production_line]],prod!$F:$F,Table2[[#This Row],[output_type]])</f>
        <v>489</v>
      </c>
      <c r="L9572">
        <f>+Table2[[#This Row],[cons_qty_base_uom]]/Table2[[#This Row],[Column1]]</f>
        <v>20.195752681804301</v>
      </c>
    </row>
    <row r="9573" spans="1:12" x14ac:dyDescent="0.25">
      <c r="A9573" s="2">
        <v>45292</v>
      </c>
      <c r="B9573" s="1" t="s">
        <v>193</v>
      </c>
      <c r="C9573" s="4">
        <v>3065.6288714632919</v>
      </c>
      <c r="D9573" s="4">
        <v>24.954219013711192</v>
      </c>
      <c r="E9573" s="4">
        <v>30656.288714632919</v>
      </c>
      <c r="F9573" s="1" t="s">
        <v>510</v>
      </c>
      <c r="G9573" s="1">
        <v>2</v>
      </c>
      <c r="H9573" s="1" t="s">
        <v>505</v>
      </c>
      <c r="I95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6.2691796962439508</v>
      </c>
      <c r="J9573" s="1" t="str">
        <f>IFERROR(INDEX('consumption_figs'!$C:$C,MATCH(Table2[[#This Row],[item_code]],'consumption_figs'!A:A,0),1),"NA")</f>
        <v>pc/heat</v>
      </c>
      <c r="K9573" s="1">
        <f>+SUMIFS(prod!$E:$E,prod!$A:$A,Table2[[#This Row],[date]],prod!$G:$G,Table2[[#This Row],[production_line]],prod!$F:$F,Table2[[#This Row],[output_type]])</f>
        <v>489</v>
      </c>
      <c r="L9573">
        <f>+Table2[[#This Row],[cons_qty_base_uom]]/Table2[[#This Row],[Column1]]</f>
        <v>6.2691796962439508</v>
      </c>
    </row>
    <row r="9574" spans="1:12" x14ac:dyDescent="0.25">
      <c r="A9574" s="2">
        <v>45292</v>
      </c>
      <c r="B9574" s="1" t="s">
        <v>195</v>
      </c>
      <c r="C9574" s="4">
        <v>6347.685752281378</v>
      </c>
      <c r="D9574" s="4">
        <v>51.67016202357042</v>
      </c>
      <c r="E9574" s="4">
        <v>63476.857522813778</v>
      </c>
      <c r="F9574" s="1" t="s">
        <v>510</v>
      </c>
      <c r="G9574" s="1">
        <v>2</v>
      </c>
      <c r="H9574" s="1" t="s">
        <v>505</v>
      </c>
      <c r="I95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12.980952458653125</v>
      </c>
      <c r="J9574" s="1" t="str">
        <f>IFERROR(INDEX('consumption_figs'!$C:$C,MATCH(Table2[[#This Row],[item_code]],'consumption_figs'!A:A,0),1),"NA")</f>
        <v>pc/heat</v>
      </c>
      <c r="K9574" s="1">
        <f>+SUMIFS(prod!$E:$E,prod!$A:$A,Table2[[#This Row],[date]],prod!$G:$G,Table2[[#This Row],[production_line]],prod!$F:$F,Table2[[#This Row],[output_type]])</f>
        <v>489</v>
      </c>
      <c r="L9574">
        <f>+Table2[[#This Row],[cons_qty_base_uom]]/Table2[[#This Row],[Column1]]</f>
        <v>12.980952458653125</v>
      </c>
    </row>
    <row r="9575" spans="1:12" x14ac:dyDescent="0.25">
      <c r="A9575" s="2">
        <v>45292</v>
      </c>
      <c r="B9575" s="1" t="s">
        <v>189</v>
      </c>
      <c r="C9575" s="4">
        <v>3655.8080616315865</v>
      </c>
      <c r="D9575" s="4">
        <v>25.554098350804793</v>
      </c>
      <c r="E9575" s="4">
        <v>39811.749791167982</v>
      </c>
      <c r="F9575" s="1" t="s">
        <v>510</v>
      </c>
      <c r="G9575" s="1">
        <v>2</v>
      </c>
      <c r="H9575" s="1" t="s">
        <v>505</v>
      </c>
      <c r="I95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7.4760901055860662</v>
      </c>
      <c r="J9575" s="1" t="str">
        <f>IFERROR(INDEX('consumption_figs'!$C:$C,MATCH(Table2[[#This Row],[item_code]],'consumption_figs'!A:A,0),1),"NA")</f>
        <v>pc/heat</v>
      </c>
      <c r="K9575" s="1">
        <f>+SUMIFS(prod!$E:$E,prod!$A:$A,Table2[[#This Row],[date]],prod!$G:$G,Table2[[#This Row],[production_line]],prod!$F:$F,Table2[[#This Row],[output_type]])</f>
        <v>489</v>
      </c>
      <c r="L9575">
        <f>+Table2[[#This Row],[cons_qty_base_uom]]/Table2[[#This Row],[Column1]]</f>
        <v>7.4760901055860662</v>
      </c>
    </row>
    <row r="9576" spans="1:12" x14ac:dyDescent="0.25">
      <c r="A9576" s="2">
        <v>45292</v>
      </c>
      <c r="B9576" s="1" t="s">
        <v>199</v>
      </c>
      <c r="C9576" s="4">
        <v>1209.9107992846334</v>
      </c>
      <c r="D9576" s="4">
        <v>11.252170433347089</v>
      </c>
      <c r="E9576" s="4">
        <v>15922.426118585776</v>
      </c>
      <c r="F9576" s="1" t="s">
        <v>510</v>
      </c>
      <c r="G9576" s="1">
        <v>2</v>
      </c>
      <c r="H9576" s="1" t="s">
        <v>505</v>
      </c>
      <c r="I95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2.4742552132610092</v>
      </c>
      <c r="J9576" s="1" t="str">
        <f>IFERROR(INDEX('consumption_figs'!$C:$C,MATCH(Table2[[#This Row],[item_code]],'consumption_figs'!A:A,0),1),"NA")</f>
        <v>pc/heat</v>
      </c>
      <c r="K9576" s="1">
        <f>+SUMIFS(prod!$E:$E,prod!$A:$A,Table2[[#This Row],[date]],prod!$G:$G,Table2[[#This Row],[production_line]],prod!$F:$F,Table2[[#This Row],[output_type]])</f>
        <v>489</v>
      </c>
      <c r="L9576">
        <f>+Table2[[#This Row],[cons_qty_base_uom]]/Table2[[#This Row],[Column1]]</f>
        <v>2.4742552132610092</v>
      </c>
    </row>
    <row r="9577" spans="1:12" x14ac:dyDescent="0.25">
      <c r="A9577" s="2">
        <v>45292</v>
      </c>
      <c r="B9577" s="1" t="s">
        <v>197</v>
      </c>
      <c r="C9577" s="4">
        <v>964.79955977438442</v>
      </c>
      <c r="D9577" s="4">
        <v>8.9726359059017753</v>
      </c>
      <c r="E9577" s="4">
        <v>12696.7622066309</v>
      </c>
      <c r="F9577" s="1" t="s">
        <v>510</v>
      </c>
      <c r="G9577" s="1">
        <v>2</v>
      </c>
      <c r="H9577" s="1" t="s">
        <v>505</v>
      </c>
      <c r="I95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1.9730052347124425</v>
      </c>
      <c r="J9577" s="1" t="str">
        <f>IFERROR(INDEX('consumption_figs'!$C:$C,MATCH(Table2[[#This Row],[item_code]],'consumption_figs'!A:A,0),1),"NA")</f>
        <v>pc/heat</v>
      </c>
      <c r="K9577" s="1">
        <f>+SUMIFS(prod!$E:$E,prod!$A:$A,Table2[[#This Row],[date]],prod!$G:$G,Table2[[#This Row],[production_line]],prod!$F:$F,Table2[[#This Row],[output_type]])</f>
        <v>489</v>
      </c>
      <c r="L9577">
        <f>+Table2[[#This Row],[cons_qty_base_uom]]/Table2[[#This Row],[Column1]]</f>
        <v>1.9730052347124425</v>
      </c>
    </row>
    <row r="9578" spans="1:12" x14ac:dyDescent="0.25">
      <c r="A9578" s="2">
        <v>45292</v>
      </c>
      <c r="B9578" s="1" t="s">
        <v>264</v>
      </c>
      <c r="C9578" s="4">
        <v>1.2685582611088315</v>
      </c>
      <c r="D9578" s="4">
        <v>1.2685582611088315</v>
      </c>
      <c r="E9578" s="4">
        <v>802.9973792818904</v>
      </c>
      <c r="F9578" s="1" t="s">
        <v>510</v>
      </c>
      <c r="G9578" s="1">
        <v>2</v>
      </c>
      <c r="H9578" s="1" t="s">
        <v>505</v>
      </c>
      <c r="I95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1.4080698187506456E-2</v>
      </c>
      <c r="J9578" s="1" t="str">
        <f>IFERROR(INDEX('consumption_figs'!$C:$C,MATCH(Table2[[#This Row],[item_code]],'consumption_figs'!A:A,0),1),"NA")</f>
        <v>kg/ton</v>
      </c>
      <c r="K9578" s="1">
        <f>+SUMIFS(prod!$E:$E,prod!$A:$A,Table2[[#This Row],[date]],prod!$G:$G,Table2[[#This Row],[production_line]],prod!$F:$F,Table2[[#This Row],[output_type]])</f>
        <v>489</v>
      </c>
      <c r="L9578">
        <f>+Table2[[#This Row],[cons_qty_base_uom]]/Table2[[#This Row],[Column1]]</f>
        <v>2.5941886730241953E-3</v>
      </c>
    </row>
    <row r="9579" spans="1:12" x14ac:dyDescent="0.25">
      <c r="A9579" s="2">
        <v>45292</v>
      </c>
      <c r="B9579" s="1" t="s">
        <v>162</v>
      </c>
      <c r="C9579" s="4">
        <v>89.526445636722158</v>
      </c>
      <c r="D9579" s="4">
        <v>2.5873142789012702</v>
      </c>
      <c r="E9579" s="4">
        <v>16741.445334067044</v>
      </c>
      <c r="F9579" s="1" t="s">
        <v>510</v>
      </c>
      <c r="G9579" s="1">
        <v>2</v>
      </c>
      <c r="H9579" s="1" t="s">
        <v>505</v>
      </c>
      <c r="I95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0.18308066592376721</v>
      </c>
      <c r="J9579" s="1" t="str">
        <f>IFERROR(INDEX('consumption_figs'!$C:$C,MATCH(Table2[[#This Row],[item_code]],'consumption_figs'!A:A,0),1),"NA")</f>
        <v>pc/heat</v>
      </c>
      <c r="K9579" s="1">
        <f>+SUMIFS(prod!$E:$E,prod!$A:$A,Table2[[#This Row],[date]],prod!$G:$G,Table2[[#This Row],[production_line]],prod!$F:$F,Table2[[#This Row],[output_type]])</f>
        <v>489</v>
      </c>
      <c r="L9579">
        <f>+Table2[[#This Row],[cons_qty_base_uom]]/Table2[[#This Row],[Column1]]</f>
        <v>0.18308066592376721</v>
      </c>
    </row>
    <row r="9580" spans="1:12" x14ac:dyDescent="0.25">
      <c r="A9580" s="2">
        <v>45292</v>
      </c>
      <c r="B9580" s="1" t="s">
        <v>61</v>
      </c>
      <c r="C9580" s="4">
        <v>76.488613747879128</v>
      </c>
      <c r="D9580" s="4">
        <v>0.26771014811757693</v>
      </c>
      <c r="E9580" s="4">
        <v>688.3975237309121</v>
      </c>
      <c r="F9580" s="1" t="s">
        <v>510</v>
      </c>
      <c r="G9580" s="1">
        <v>2</v>
      </c>
      <c r="H9580" s="1" t="s">
        <v>505</v>
      </c>
      <c r="I95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0.1564184330222477</v>
      </c>
      <c r="J9580" s="1" t="str">
        <f>IFERROR(INDEX('consumption_figs'!$C:$C,MATCH(Table2[[#This Row],[item_code]],'consumption_figs'!A:A,0),1),"NA")</f>
        <v>pc/heat</v>
      </c>
      <c r="K9580" s="1">
        <f>+SUMIFS(prod!$E:$E,prod!$A:$A,Table2[[#This Row],[date]],prod!$G:$G,Table2[[#This Row],[production_line]],prod!$F:$F,Table2[[#This Row],[output_type]])</f>
        <v>489</v>
      </c>
      <c r="L9580">
        <f>+Table2[[#This Row],[cons_qty_base_uom]]/Table2[[#This Row],[Column1]]</f>
        <v>0.1564184330222477</v>
      </c>
    </row>
    <row r="9581" spans="1:12" x14ac:dyDescent="0.25">
      <c r="A9581" s="2">
        <v>45292</v>
      </c>
      <c r="B9581" s="1" t="s">
        <v>163</v>
      </c>
      <c r="C9581" s="4">
        <v>19.122153436969779</v>
      </c>
      <c r="D9581" s="4">
        <v>2.6388571743018292</v>
      </c>
      <c r="E9581" s="4">
        <v>7993.0601366533674</v>
      </c>
      <c r="F9581" s="1" t="s">
        <v>510</v>
      </c>
      <c r="G9581" s="1">
        <v>2</v>
      </c>
      <c r="H9581" s="1" t="s">
        <v>505</v>
      </c>
      <c r="I95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3.9104608255561918E-2</v>
      </c>
      <c r="J9581" s="1" t="str">
        <f>IFERROR(INDEX('consumption_figs'!$C:$C,MATCH(Table2[[#This Row],[item_code]],'consumption_figs'!A:A,0),1),"NA")</f>
        <v>pc/heat</v>
      </c>
      <c r="K9581" s="1">
        <f>+SUMIFS(prod!$E:$E,prod!$A:$A,Table2[[#This Row],[date]],prod!$G:$G,Table2[[#This Row],[production_line]],prod!$F:$F,Table2[[#This Row],[output_type]])</f>
        <v>489</v>
      </c>
      <c r="L9581">
        <f>+Table2[[#This Row],[cons_qty_base_uom]]/Table2[[#This Row],[Column1]]</f>
        <v>3.9104608255561918E-2</v>
      </c>
    </row>
    <row r="9582" spans="1:12" x14ac:dyDescent="0.25">
      <c r="A9582" s="2">
        <v>45292</v>
      </c>
      <c r="B9582" s="1" t="e">
        <f>+#REF!</f>
        <v>#REF!</v>
      </c>
      <c r="C9582" s="4">
        <v>166.01505938460127</v>
      </c>
      <c r="D9582" s="4">
        <v>1.9888604114275232</v>
      </c>
      <c r="E9582" s="4">
        <v>13613.234869537304</v>
      </c>
      <c r="F9582" s="1" t="s">
        <v>510</v>
      </c>
      <c r="G9582" s="1">
        <v>2</v>
      </c>
      <c r="H9582" s="1" t="s">
        <v>505</v>
      </c>
      <c r="I95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6.4156787465403972E-2</v>
      </c>
      <c r="J9582" s="1" t="str">
        <f>IFERROR(INDEX('consumption_figs'!$C:$C,MATCH(Table2[[#This Row],[item_code]],'consumption_figs'!A:A,0),1),"NA")</f>
        <v>NA</v>
      </c>
      <c r="K9582" s="1">
        <f>+SUMIFS(prod!$E:$E,prod!$A:$A,Table2[[#This Row],[date]],prod!$G:$G,Table2[[#This Row],[production_line]],prod!$F:$F,Table2[[#This Row],[output_type]])</f>
        <v>489</v>
      </c>
      <c r="L9582">
        <f>+Table2[[#This Row],[cons_qty_base_uom]]/Table2[[#This Row],[Column1]]</f>
        <v>0.33949909894601488</v>
      </c>
    </row>
    <row r="9583" spans="1:12" x14ac:dyDescent="0.25">
      <c r="A9583" s="2">
        <v>45292</v>
      </c>
      <c r="B9583" s="1" t="s">
        <v>160</v>
      </c>
      <c r="C9583" s="4">
        <v>50.412949970193054</v>
      </c>
      <c r="D9583" s="4">
        <v>0.63217839262622089</v>
      </c>
      <c r="E9583" s="4">
        <v>3528.9064979135137</v>
      </c>
      <c r="F9583" s="1" t="s">
        <v>510</v>
      </c>
      <c r="G9583" s="1">
        <v>2</v>
      </c>
      <c r="H9583" s="1" t="s">
        <v>505</v>
      </c>
      <c r="I95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0.1030939672192087</v>
      </c>
      <c r="J9583" s="1" t="str">
        <f>IFERROR(INDEX('consumption_figs'!$C:$C,MATCH(Table2[[#This Row],[item_code]],'consumption_figs'!A:A,0),1),"NA")</f>
        <v>pc/heat</v>
      </c>
      <c r="K9583" s="1">
        <f>+SUMIFS(prod!$E:$E,prod!$A:$A,Table2[[#This Row],[date]],prod!$G:$G,Table2[[#This Row],[production_line]],prod!$F:$F,Table2[[#This Row],[output_type]])</f>
        <v>489</v>
      </c>
      <c r="L9583">
        <f>+Table2[[#This Row],[cons_qty_base_uom]]/Table2[[#This Row],[Column1]]</f>
        <v>0.1030939672192087</v>
      </c>
    </row>
    <row r="9584" spans="1:12" x14ac:dyDescent="0.25">
      <c r="A9584" s="2">
        <v>45292</v>
      </c>
      <c r="B9584" s="1" t="e">
        <f>+#REF!</f>
        <v>#REF!</v>
      </c>
      <c r="C9584" s="4">
        <v>8.6918879258953545</v>
      </c>
      <c r="D9584" s="4">
        <v>0.10795324803962032</v>
      </c>
      <c r="E9584" s="4">
        <v>898.01269225918293</v>
      </c>
      <c r="F9584" s="1" t="s">
        <v>510</v>
      </c>
      <c r="G9584" s="1">
        <v>2</v>
      </c>
      <c r="H9584" s="1" t="s">
        <v>505</v>
      </c>
      <c r="I95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3.4823628399877522E-3</v>
      </c>
      <c r="J9584" s="1" t="str">
        <f>IFERROR(INDEX('consumption_figs'!$C:$C,MATCH(Table2[[#This Row],[item_code]],'consumption_figs'!A:A,0),1),"NA")</f>
        <v>NA</v>
      </c>
      <c r="K9584" s="1">
        <f>+SUMIFS(prod!$E:$E,prod!$A:$A,Table2[[#This Row],[date]],prod!$G:$G,Table2[[#This Row],[production_line]],prod!$F:$F,Table2[[#This Row],[output_type]])</f>
        <v>489</v>
      </c>
      <c r="L9584">
        <f>+Table2[[#This Row],[cons_qty_base_uom]]/Table2[[#This Row],[Column1]]</f>
        <v>1.7774821934346329E-2</v>
      </c>
    </row>
    <row r="9585" spans="1:12" x14ac:dyDescent="0.25">
      <c r="A9585" s="2">
        <v>45292</v>
      </c>
      <c r="B9585" s="1" t="e">
        <f>+#REF!</f>
        <v>#REF!</v>
      </c>
      <c r="C9585" s="4">
        <v>325.07660842848628</v>
      </c>
      <c r="D9585" s="4">
        <v>3.705873336084744</v>
      </c>
      <c r="E9585" s="4">
        <v>78668.53923969368</v>
      </c>
      <c r="F9585" s="1" t="s">
        <v>510</v>
      </c>
      <c r="G9585" s="1">
        <v>2</v>
      </c>
      <c r="H9585" s="1" t="s">
        <v>505</v>
      </c>
      <c r="I95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0.11954430116402399</v>
      </c>
      <c r="J9585" s="1" t="str">
        <f>IFERROR(INDEX('consumption_figs'!$C:$C,MATCH(Table2[[#This Row],[item_code]],'consumption_figs'!A:A,0),1),"NA")</f>
        <v>NA</v>
      </c>
      <c r="K9585" s="1">
        <f>+SUMIFS(prod!$E:$E,prod!$A:$A,Table2[[#This Row],[date]],prod!$G:$G,Table2[[#This Row],[production_line]],prod!$F:$F,Table2[[#This Row],[output_type]])</f>
        <v>489</v>
      </c>
      <c r="L9585">
        <f>+Table2[[#This Row],[cons_qty_base_uom]]/Table2[[#This Row],[Column1]]</f>
        <v>0.66477834034455274</v>
      </c>
    </row>
    <row r="9586" spans="1:12" x14ac:dyDescent="0.25">
      <c r="A9586" s="2">
        <v>45292</v>
      </c>
      <c r="B9586" s="1" t="s">
        <v>161</v>
      </c>
      <c r="C9586" s="4">
        <v>9.561076718484891</v>
      </c>
      <c r="D9586" s="4">
        <v>1.3863561241803091</v>
      </c>
      <c r="E9586" s="4">
        <v>4053.8965286375937</v>
      </c>
      <c r="F9586" s="1" t="s">
        <v>510</v>
      </c>
      <c r="G9586" s="1">
        <v>2</v>
      </c>
      <c r="H9586" s="1" t="s">
        <v>505</v>
      </c>
      <c r="I95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1.9552304127780962E-2</v>
      </c>
      <c r="J9586" s="1" t="str">
        <f>IFERROR(INDEX('consumption_figs'!$C:$C,MATCH(Table2[[#This Row],[item_code]],'consumption_figs'!A:A,0),1),"NA")</f>
        <v>pc/heat</v>
      </c>
      <c r="K9586" s="1">
        <f>+SUMIFS(prod!$E:$E,prod!$A:$A,Table2[[#This Row],[date]],prod!$G:$G,Table2[[#This Row],[production_line]],prod!$F:$F,Table2[[#This Row],[output_type]])</f>
        <v>489</v>
      </c>
      <c r="L9586">
        <f>+Table2[[#This Row],[cons_qty_base_uom]]/Table2[[#This Row],[Column1]]</f>
        <v>1.9552304127780962E-2</v>
      </c>
    </row>
    <row r="9587" spans="1:12" x14ac:dyDescent="0.25">
      <c r="A9587" s="2">
        <v>45292</v>
      </c>
      <c r="B9587" s="1" t="s">
        <v>204</v>
      </c>
      <c r="C9587" s="4">
        <v>1.8491910286771873</v>
      </c>
      <c r="D9587" s="4">
        <v>9.245955143385938E-2</v>
      </c>
      <c r="E9587" s="4">
        <v>286.62460944496405</v>
      </c>
      <c r="F9587" s="1" t="s">
        <v>510</v>
      </c>
      <c r="G9587" s="1">
        <v>2</v>
      </c>
      <c r="H9587" s="1" t="s">
        <v>505</v>
      </c>
      <c r="I95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3.7815767457611191E-3</v>
      </c>
      <c r="J9587" s="1" t="str">
        <f>IFERROR(INDEX('consumption_figs'!$C:$C,MATCH(Table2[[#This Row],[item_code]],'consumption_figs'!A:A,0),1),"NA")</f>
        <v>pc/heat</v>
      </c>
      <c r="K9587" s="1">
        <f>+SUMIFS(prod!$E:$E,prod!$A:$A,Table2[[#This Row],[date]],prod!$G:$G,Table2[[#This Row],[production_line]],prod!$F:$F,Table2[[#This Row],[output_type]])</f>
        <v>489</v>
      </c>
      <c r="L9587">
        <f>+Table2[[#This Row],[cons_qty_base_uom]]/Table2[[#This Row],[Column1]]</f>
        <v>3.7815767457611191E-3</v>
      </c>
    </row>
    <row r="9588" spans="1:12" x14ac:dyDescent="0.25">
      <c r="A9588" s="2">
        <v>45292</v>
      </c>
      <c r="B9588" s="1" t="s">
        <v>285</v>
      </c>
      <c r="C9588" s="4">
        <v>8.5761467889908243</v>
      </c>
      <c r="D9588" s="4">
        <v>8.5761467889908243</v>
      </c>
      <c r="E9588" s="4">
        <v>9337.7086238532083</v>
      </c>
      <c r="F9588" s="1" t="s">
        <v>510</v>
      </c>
      <c r="G9588" s="1">
        <v>2</v>
      </c>
      <c r="H9588" s="1" t="s">
        <v>505</v>
      </c>
      <c r="I95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9.5193211261719396E-2</v>
      </c>
      <c r="J9588" s="1" t="str">
        <f>IFERROR(INDEX('consumption_figs'!$C:$C,MATCH(Table2[[#This Row],[item_code]],'consumption_figs'!A:A,0),1),"NA")</f>
        <v>kg/ton</v>
      </c>
      <c r="K9588" s="1">
        <f>+SUMIFS(prod!$E:$E,prod!$A:$A,Table2[[#This Row],[date]],prod!$G:$G,Table2[[#This Row],[production_line]],prod!$F:$F,Table2[[#This Row],[output_type]])</f>
        <v>489</v>
      </c>
      <c r="L9588">
        <f>+Table2[[#This Row],[cons_qty_base_uom]]/Table2[[#This Row],[Column1]]</f>
        <v>1.7538132492823773E-2</v>
      </c>
    </row>
    <row r="9589" spans="1:12" x14ac:dyDescent="0.25">
      <c r="A9589" s="2">
        <v>45292</v>
      </c>
      <c r="B9589" s="1" t="s">
        <v>288</v>
      </c>
      <c r="C9589" s="4">
        <v>8.7692307692307701</v>
      </c>
      <c r="D9589" s="4">
        <v>8.7692307692307701</v>
      </c>
      <c r="E9589" s="4">
        <v>7524.0000000000009</v>
      </c>
      <c r="F9589" s="1" t="s">
        <v>510</v>
      </c>
      <c r="G9589" s="1">
        <v>2</v>
      </c>
      <c r="H9589" s="1" t="s">
        <v>505</v>
      </c>
      <c r="I95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9.7336398006823796E-2</v>
      </c>
      <c r="J9589" s="1" t="str">
        <f>IFERROR(INDEX('consumption_figs'!$C:$C,MATCH(Table2[[#This Row],[item_code]],'consumption_figs'!A:A,0),1),"NA")</f>
        <v>kg/ton</v>
      </c>
      <c r="K9589" s="1">
        <f>+SUMIFS(prod!$E:$E,prod!$A:$A,Table2[[#This Row],[date]],prod!$G:$G,Table2[[#This Row],[production_line]],prod!$F:$F,Table2[[#This Row],[output_type]])</f>
        <v>489</v>
      </c>
      <c r="L9589">
        <f>+Table2[[#This Row],[cons_qty_base_uom]]/Table2[[#This Row],[Column1]]</f>
        <v>1.7932987258140635E-2</v>
      </c>
    </row>
    <row r="9590" spans="1:12" x14ac:dyDescent="0.25">
      <c r="A9590" s="2">
        <v>45292</v>
      </c>
      <c r="B9590" s="1" t="s">
        <v>205</v>
      </c>
      <c r="C9590" s="4">
        <v>20.341101315449063</v>
      </c>
      <c r="D9590" s="4">
        <v>0.74977299448745227</v>
      </c>
      <c r="E9590" s="4">
        <v>1403.5359907659854</v>
      </c>
      <c r="F9590" s="1" t="s">
        <v>510</v>
      </c>
      <c r="G9590" s="1">
        <v>2</v>
      </c>
      <c r="H9590" s="1" t="s">
        <v>505</v>
      </c>
      <c r="I95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4.1597344203372313E-2</v>
      </c>
      <c r="J9590" s="1" t="str">
        <f>IFERROR(INDEX('consumption_figs'!$C:$C,MATCH(Table2[[#This Row],[item_code]],'consumption_figs'!A:A,0),1),"NA")</f>
        <v>pc/heat</v>
      </c>
      <c r="K9590" s="1">
        <f>+SUMIFS(prod!$E:$E,prod!$A:$A,Table2[[#This Row],[date]],prod!$G:$G,Table2[[#This Row],[production_line]],prod!$F:$F,Table2[[#This Row],[output_type]])</f>
        <v>489</v>
      </c>
      <c r="L9590">
        <f>+Table2[[#This Row],[cons_qty_base_uom]]/Table2[[#This Row],[Column1]]</f>
        <v>4.1597344203372313E-2</v>
      </c>
    </row>
    <row r="9591" spans="1:12" x14ac:dyDescent="0.25">
      <c r="A9591" s="2">
        <v>45292</v>
      </c>
      <c r="B9591" s="1" t="s">
        <v>292</v>
      </c>
      <c r="C9591" s="4">
        <v>77.394495412844037</v>
      </c>
      <c r="D9591" s="4">
        <v>77.394495412844037</v>
      </c>
      <c r="E9591" s="4">
        <v>45924.345688073394</v>
      </c>
      <c r="F9591" s="1" t="s">
        <v>510</v>
      </c>
      <c r="G9591" s="1">
        <v>2</v>
      </c>
      <c r="H9591" s="1" t="s">
        <v>505</v>
      </c>
      <c r="I95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0.85906068699600457</v>
      </c>
      <c r="J9591" s="1" t="str">
        <f>IFERROR(INDEX('consumption_figs'!$C:$C,MATCH(Table2[[#This Row],[item_code]],'consumption_figs'!A:A,0),1),"NA")</f>
        <v>kg/ton</v>
      </c>
      <c r="K9591" s="1">
        <f>+SUMIFS(prod!$E:$E,prod!$A:$A,Table2[[#This Row],[date]],prod!$G:$G,Table2[[#This Row],[production_line]],prod!$F:$F,Table2[[#This Row],[output_type]])</f>
        <v>489</v>
      </c>
      <c r="L9591">
        <f>+Table2[[#This Row],[cons_qty_base_uom]]/Table2[[#This Row],[Column1]]</f>
        <v>0.15827095176450723</v>
      </c>
    </row>
    <row r="9592" spans="1:12" x14ac:dyDescent="0.25">
      <c r="A9592" s="2">
        <v>45292</v>
      </c>
      <c r="B9592" s="1" t="s">
        <v>60</v>
      </c>
      <c r="C9592" s="4">
        <v>230.46251941128935</v>
      </c>
      <c r="D9592" s="4">
        <v>3.2390124328140248</v>
      </c>
      <c r="E9592" s="4">
        <v>6743.3333179743267</v>
      </c>
      <c r="F9592" s="1" t="s">
        <v>510</v>
      </c>
      <c r="G9592" s="1">
        <v>2</v>
      </c>
      <c r="H9592" s="1" t="s">
        <v>505</v>
      </c>
      <c r="I95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0.47129349572860807</v>
      </c>
      <c r="J9592" s="1" t="str">
        <f>IFERROR(INDEX('consumption_figs'!$C:$C,MATCH(Table2[[#This Row],[item_code]],'consumption_figs'!A:A,0),1),"NA")</f>
        <v>pc/heat</v>
      </c>
      <c r="K9592" s="1">
        <f>+SUMIFS(prod!$E:$E,prod!$A:$A,Table2[[#This Row],[date]],prod!$G:$G,Table2[[#This Row],[production_line]],prod!$F:$F,Table2[[#This Row],[output_type]])</f>
        <v>489</v>
      </c>
      <c r="L9592">
        <f>+Table2[[#This Row],[cons_qty_base_uom]]/Table2[[#This Row],[Column1]]</f>
        <v>0.47129349572860807</v>
      </c>
    </row>
    <row r="9593" spans="1:12" x14ac:dyDescent="0.25">
      <c r="A9593" s="2">
        <v>45292</v>
      </c>
      <c r="B9593" s="1" t="s">
        <v>259</v>
      </c>
      <c r="C9593" s="4">
        <v>0.75097911679735974</v>
      </c>
      <c r="D9593" s="4">
        <v>0.75097911679735974</v>
      </c>
      <c r="E9593" s="4">
        <v>2323.6795831943905</v>
      </c>
      <c r="F9593" s="1" t="s">
        <v>510</v>
      </c>
      <c r="G9593" s="1">
        <v>2</v>
      </c>
      <c r="H9593" s="1" t="s">
        <v>505</v>
      </c>
      <c r="I95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8.3356914797913222E-3</v>
      </c>
      <c r="J9593" s="1" t="str">
        <f>IFERROR(INDEX('consumption_figs'!$C:$C,MATCH(Table2[[#This Row],[item_code]],'consumption_figs'!A:A,0),1),"NA")</f>
        <v>kg/ton</v>
      </c>
      <c r="K9593" s="1">
        <f>+SUMIFS(prod!$E:$E,prod!$A:$A,Table2[[#This Row],[date]],prod!$G:$G,Table2[[#This Row],[production_line]],prod!$F:$F,Table2[[#This Row],[output_type]])</f>
        <v>489</v>
      </c>
      <c r="L9593">
        <f>+Table2[[#This Row],[cons_qty_base_uom]]/Table2[[#This Row],[Column1]]</f>
        <v>1.535744615127525E-3</v>
      </c>
    </row>
    <row r="9594" spans="1:12" x14ac:dyDescent="0.25">
      <c r="A9594" s="2">
        <v>45323</v>
      </c>
      <c r="B9594" s="1" t="s">
        <v>99</v>
      </c>
      <c r="C9594" s="4">
        <v>668.02501997812612</v>
      </c>
      <c r="D9594" s="4">
        <v>4.6427738888479766</v>
      </c>
      <c r="E9594" s="4">
        <v>7348.2752197593873</v>
      </c>
      <c r="F9594" s="1" t="s">
        <v>510</v>
      </c>
      <c r="G9594" s="1">
        <v>2</v>
      </c>
      <c r="H9594" s="1" t="s">
        <v>505</v>
      </c>
      <c r="I95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1.2724286094821451</v>
      </c>
      <c r="J9594" s="1" t="str">
        <f>IFERROR(INDEX('consumption_figs'!$C:$C,MATCH(Table2[[#This Row],[item_code]],'consumption_figs'!A:A,0),1),"NA")</f>
        <v>pc/heat</v>
      </c>
      <c r="K9594" s="1">
        <f>+SUMIFS(prod!$E:$E,prod!$A:$A,Table2[[#This Row],[date]],prod!$G:$G,Table2[[#This Row],[production_line]],prod!$F:$F,Table2[[#This Row],[output_type]])</f>
        <v>525</v>
      </c>
      <c r="L9594">
        <f>+Table2[[#This Row],[cons_qty_base_uom]]/Table2[[#This Row],[Column1]]</f>
        <v>1.2724286094821451</v>
      </c>
    </row>
    <row r="9595" spans="1:12" x14ac:dyDescent="0.25">
      <c r="A9595" s="2">
        <v>45323</v>
      </c>
      <c r="B9595" s="1" t="s">
        <v>80</v>
      </c>
      <c r="C9595" s="4">
        <v>118.1540851661992</v>
      </c>
      <c r="D9595" s="4">
        <v>4.3279841396378771</v>
      </c>
      <c r="E9595" s="4">
        <v>6262.1665138085573</v>
      </c>
      <c r="F9595" s="1" t="s">
        <v>510</v>
      </c>
      <c r="G9595" s="1">
        <v>2</v>
      </c>
      <c r="H9595" s="1" t="s">
        <v>505</v>
      </c>
      <c r="I95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0.2250554003165699</v>
      </c>
      <c r="J9595" s="1" t="str">
        <f>IFERROR(INDEX('consumption_figs'!$C:$C,MATCH(Table2[[#This Row],[item_code]],'consumption_figs'!A:A,0),1),"NA")</f>
        <v>pc/heat</v>
      </c>
      <c r="K9595" s="1">
        <f>+SUMIFS(prod!$E:$E,prod!$A:$A,Table2[[#This Row],[date]],prod!$G:$G,Table2[[#This Row],[production_line]],prod!$F:$F,Table2[[#This Row],[output_type]])</f>
        <v>525</v>
      </c>
      <c r="L9595">
        <f>+Table2[[#This Row],[cons_qty_base_uom]]/Table2[[#This Row],[Column1]]</f>
        <v>0.2250554003165699</v>
      </c>
    </row>
    <row r="9596" spans="1:12" x14ac:dyDescent="0.25">
      <c r="A9596" s="2">
        <v>45323</v>
      </c>
      <c r="B9596" s="1" t="s">
        <v>144</v>
      </c>
      <c r="C9596" s="4">
        <v>245.39694611441371</v>
      </c>
      <c r="D9596" s="4">
        <v>5.1263422043301023</v>
      </c>
      <c r="E9596" s="4">
        <v>6380.3205989747566</v>
      </c>
      <c r="F9596" s="1" t="s">
        <v>510</v>
      </c>
      <c r="G9596" s="1">
        <v>2</v>
      </c>
      <c r="H9596" s="1" t="s">
        <v>505</v>
      </c>
      <c r="I95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0.46742275450364518</v>
      </c>
      <c r="J9596" s="1" t="str">
        <f>IFERROR(INDEX('consumption_figs'!$C:$C,MATCH(Table2[[#This Row],[item_code]],'consumption_figs'!A:A,0),1),"NA")</f>
        <v>pc/heat</v>
      </c>
      <c r="K9596" s="1">
        <f>+SUMIFS(prod!$E:$E,prod!$A:$A,Table2[[#This Row],[date]],prod!$G:$G,Table2[[#This Row],[production_line]],prod!$F:$F,Table2[[#This Row],[output_type]])</f>
        <v>525</v>
      </c>
      <c r="L9596">
        <f>+Table2[[#This Row],[cons_qty_base_uom]]/Table2[[#This Row],[Column1]]</f>
        <v>0.46742275450364518</v>
      </c>
    </row>
    <row r="9597" spans="1:12" x14ac:dyDescent="0.25">
      <c r="A9597" s="2">
        <v>45323</v>
      </c>
      <c r="B9597" s="1" t="s">
        <v>146</v>
      </c>
      <c r="C9597" s="4">
        <v>468.98083035199062</v>
      </c>
      <c r="D9597" s="4">
        <v>9.8157687792671648</v>
      </c>
      <c r="E9597" s="4">
        <v>12193.501589151756</v>
      </c>
      <c r="F9597" s="1" t="s">
        <v>510</v>
      </c>
      <c r="G9597" s="1">
        <v>2</v>
      </c>
      <c r="H9597" s="1" t="s">
        <v>505</v>
      </c>
      <c r="I95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0.8932968197180774</v>
      </c>
      <c r="J9597" s="1" t="str">
        <f>IFERROR(INDEX('consumption_figs'!$C:$C,MATCH(Table2[[#This Row],[item_code]],'consumption_figs'!A:A,0),1),"NA")</f>
        <v>pc/heat</v>
      </c>
      <c r="K9597" s="1">
        <f>+SUMIFS(prod!$E:$E,prod!$A:$A,Table2[[#This Row],[date]],prod!$G:$G,Table2[[#This Row],[production_line]],prod!$F:$F,Table2[[#This Row],[output_type]])</f>
        <v>525</v>
      </c>
      <c r="L9597">
        <f>+Table2[[#This Row],[cons_qty_base_uom]]/Table2[[#This Row],[Column1]]</f>
        <v>0.8932968197180774</v>
      </c>
    </row>
    <row r="9598" spans="1:12" x14ac:dyDescent="0.25">
      <c r="A9598" s="2">
        <v>45323</v>
      </c>
      <c r="B9598" s="1" t="s">
        <v>117</v>
      </c>
      <c r="C9598" s="4">
        <v>1137.0058503301168</v>
      </c>
      <c r="D9598" s="4">
        <v>23.331360048774002</v>
      </c>
      <c r="E9598" s="4">
        <v>31495.062054144233</v>
      </c>
      <c r="F9598" s="1" t="s">
        <v>510</v>
      </c>
      <c r="G9598" s="1">
        <v>2</v>
      </c>
      <c r="H9598" s="1" t="s">
        <v>505</v>
      </c>
      <c r="I95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2.1657254292002226</v>
      </c>
      <c r="J9598" s="1" t="str">
        <f>IFERROR(INDEX('consumption_figs'!$C:$C,MATCH(Table2[[#This Row],[item_code]],'consumption_figs'!A:A,0),1),"NA")</f>
        <v>pc/heat</v>
      </c>
      <c r="K9598" s="1">
        <f>+SUMIFS(prod!$E:$E,prod!$A:$A,Table2[[#This Row],[date]],prod!$G:$G,Table2[[#This Row],[production_line]],prod!$F:$F,Table2[[#This Row],[output_type]])</f>
        <v>525</v>
      </c>
      <c r="L9598">
        <f>+Table2[[#This Row],[cons_qty_base_uom]]/Table2[[#This Row],[Column1]]</f>
        <v>2.1657254292002226</v>
      </c>
    </row>
    <row r="9599" spans="1:12" x14ac:dyDescent="0.25">
      <c r="A9599" s="2">
        <v>45323</v>
      </c>
      <c r="B9599" s="1" t="s">
        <v>115</v>
      </c>
      <c r="C9599" s="4">
        <v>509.88032137105961</v>
      </c>
      <c r="D9599" s="4">
        <v>10.472941800961564</v>
      </c>
      <c r="E9599" s="4">
        <v>14123.684901978351</v>
      </c>
      <c r="F9599" s="1" t="s">
        <v>510</v>
      </c>
      <c r="G9599" s="1">
        <v>2</v>
      </c>
      <c r="H9599" s="1" t="s">
        <v>505</v>
      </c>
      <c r="I95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0.97120061213535158</v>
      </c>
      <c r="J9599" s="1" t="str">
        <f>IFERROR(INDEX('consumption_figs'!$C:$C,MATCH(Table2[[#This Row],[item_code]],'consumption_figs'!A:A,0),1),"NA")</f>
        <v>pc/heat</v>
      </c>
      <c r="K9599" s="1">
        <f>+SUMIFS(prod!$E:$E,prod!$A:$A,Table2[[#This Row],[date]],prod!$G:$G,Table2[[#This Row],[production_line]],prod!$F:$F,Table2[[#This Row],[output_type]])</f>
        <v>525</v>
      </c>
      <c r="L9599">
        <f>+Table2[[#This Row],[cons_qty_base_uom]]/Table2[[#This Row],[Column1]]</f>
        <v>0.97120061213535158</v>
      </c>
    </row>
    <row r="9600" spans="1:12" x14ac:dyDescent="0.25">
      <c r="A9600" s="2">
        <v>45323</v>
      </c>
      <c r="B9600" s="1" t="s">
        <v>119</v>
      </c>
      <c r="C9600" s="4">
        <v>2323.9999674613182</v>
      </c>
      <c r="D9600" s="4">
        <v>47.688479332306244</v>
      </c>
      <c r="E9600" s="4">
        <v>64374.799098678515</v>
      </c>
      <c r="F9600" s="1" t="s">
        <v>510</v>
      </c>
      <c r="G9600" s="1">
        <v>2</v>
      </c>
      <c r="H9600" s="1" t="s">
        <v>505</v>
      </c>
      <c r="I96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4.4266666046882248</v>
      </c>
      <c r="J9600" s="1" t="str">
        <f>IFERROR(INDEX('consumption_figs'!$C:$C,MATCH(Table2[[#This Row],[item_code]],'consumption_figs'!A:A,0),1),"NA")</f>
        <v>pc/heat</v>
      </c>
      <c r="K9600" s="1">
        <f>+SUMIFS(prod!$E:$E,prod!$A:$A,Table2[[#This Row],[date]],prod!$G:$G,Table2[[#This Row],[production_line]],prod!$F:$F,Table2[[#This Row],[output_type]])</f>
        <v>525</v>
      </c>
      <c r="L9600">
        <f>+Table2[[#This Row],[cons_qty_base_uom]]/Table2[[#This Row],[Column1]]</f>
        <v>4.4266666046882248</v>
      </c>
    </row>
    <row r="9601" spans="1:12" x14ac:dyDescent="0.25">
      <c r="A9601" s="2">
        <v>45323</v>
      </c>
      <c r="B9601" s="1" t="s">
        <v>128</v>
      </c>
      <c r="C9601" s="4">
        <v>247.21470127081676</v>
      </c>
      <c r="D9601" s="4">
        <v>6.2075611489102087</v>
      </c>
      <c r="E9601" s="4">
        <v>8380.578373080687</v>
      </c>
      <c r="F9601" s="1" t="s">
        <v>510</v>
      </c>
      <c r="G9601" s="1">
        <v>2</v>
      </c>
      <c r="H9601" s="1" t="s">
        <v>505</v>
      </c>
      <c r="I96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0.47088514527774622</v>
      </c>
      <c r="J9601" s="1" t="str">
        <f>IFERROR(INDEX('consumption_figs'!$C:$C,MATCH(Table2[[#This Row],[item_code]],'consumption_figs'!A:A,0),1),"NA")</f>
        <v>pc/heat</v>
      </c>
      <c r="K9601" s="1">
        <f>+SUMIFS(prod!$E:$E,prod!$A:$A,Table2[[#This Row],[date]],prod!$G:$G,Table2[[#This Row],[production_line]],prod!$F:$F,Table2[[#This Row],[output_type]])</f>
        <v>525</v>
      </c>
      <c r="L9601">
        <f>+Table2[[#This Row],[cons_qty_base_uom]]/Table2[[#This Row],[Column1]]</f>
        <v>0.47088514527774622</v>
      </c>
    </row>
    <row r="9602" spans="1:12" x14ac:dyDescent="0.25">
      <c r="A9602" s="2">
        <v>45323</v>
      </c>
      <c r="B9602" s="1" t="s">
        <v>136</v>
      </c>
      <c r="C9602" s="4">
        <v>390.81735862665886</v>
      </c>
      <c r="D9602" s="4">
        <v>9.8056075279428718</v>
      </c>
      <c r="E9602" s="4">
        <v>13248.708457443734</v>
      </c>
      <c r="F9602" s="1" t="s">
        <v>510</v>
      </c>
      <c r="G9602" s="1">
        <v>2</v>
      </c>
      <c r="H9602" s="1" t="s">
        <v>505</v>
      </c>
      <c r="I96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0.74441401643173111</v>
      </c>
      <c r="J9602" s="1" t="str">
        <f>IFERROR(INDEX('consumption_figs'!$C:$C,MATCH(Table2[[#This Row],[item_code]],'consumption_figs'!A:A,0),1),"NA")</f>
        <v>pc/heat</v>
      </c>
      <c r="K9602" s="1">
        <f>+SUMIFS(prod!$E:$E,prod!$A:$A,Table2[[#This Row],[date]],prod!$G:$G,Table2[[#This Row],[production_line]],prod!$F:$F,Table2[[#This Row],[output_type]])</f>
        <v>525</v>
      </c>
      <c r="L9602">
        <f>+Table2[[#This Row],[cons_qty_base_uom]]/Table2[[#This Row],[Column1]]</f>
        <v>0.74441401643173111</v>
      </c>
    </row>
    <row r="9603" spans="1:12" x14ac:dyDescent="0.25">
      <c r="A9603" s="2">
        <v>45323</v>
      </c>
      <c r="B9603" s="1" t="s">
        <v>132</v>
      </c>
      <c r="C9603" s="4">
        <v>381.72858284464354</v>
      </c>
      <c r="D9603" s="4">
        <v>9.569935571915213</v>
      </c>
      <c r="E9603" s="4">
        <v>12940.598958433415</v>
      </c>
      <c r="F9603" s="1" t="s">
        <v>510</v>
      </c>
      <c r="G9603" s="1">
        <v>2</v>
      </c>
      <c r="H9603" s="1" t="s">
        <v>505</v>
      </c>
      <c r="I96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0.72710206256122578</v>
      </c>
      <c r="J9603" s="1" t="str">
        <f>IFERROR(INDEX('consumption_figs'!$C:$C,MATCH(Table2[[#This Row],[item_code]],'consumption_figs'!A:A,0),1),"NA")</f>
        <v>pc/heat</v>
      </c>
      <c r="K9603" s="1">
        <f>+SUMIFS(prod!$E:$E,prod!$A:$A,Table2[[#This Row],[date]],prod!$G:$G,Table2[[#This Row],[production_line]],prod!$F:$F,Table2[[#This Row],[output_type]])</f>
        <v>525</v>
      </c>
      <c r="L9603">
        <f>+Table2[[#This Row],[cons_qty_base_uom]]/Table2[[#This Row],[Column1]]</f>
        <v>0.72710206256122578</v>
      </c>
    </row>
    <row r="9604" spans="1:12" x14ac:dyDescent="0.25">
      <c r="A9604" s="2">
        <v>45323</v>
      </c>
      <c r="B9604" s="1" t="s">
        <v>134</v>
      </c>
      <c r="C9604" s="4">
        <v>26.357449767844436</v>
      </c>
      <c r="D9604" s="4">
        <v>0.66315343615896605</v>
      </c>
      <c r="E9604" s="4">
        <v>893.51754712992636</v>
      </c>
      <c r="F9604" s="1" t="s">
        <v>510</v>
      </c>
      <c r="G9604" s="1">
        <v>2</v>
      </c>
      <c r="H9604" s="1" t="s">
        <v>505</v>
      </c>
      <c r="I96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5.0204666224465594E-2</v>
      </c>
      <c r="J9604" s="1" t="str">
        <f>IFERROR(INDEX('consumption_figs'!$C:$C,MATCH(Table2[[#This Row],[item_code]],'consumption_figs'!A:A,0),1),"NA")</f>
        <v>pc/heat</v>
      </c>
      <c r="K9604" s="1">
        <f>+SUMIFS(prod!$E:$E,prod!$A:$A,Table2[[#This Row],[date]],prod!$G:$G,Table2[[#This Row],[production_line]],prod!$F:$F,Table2[[#This Row],[output_type]])</f>
        <v>525</v>
      </c>
      <c r="L9604">
        <f>+Table2[[#This Row],[cons_qty_base_uom]]/Table2[[#This Row],[Column1]]</f>
        <v>5.0204666224465594E-2</v>
      </c>
    </row>
    <row r="9605" spans="1:12" x14ac:dyDescent="0.25">
      <c r="A9605" s="2">
        <v>45323</v>
      </c>
      <c r="B9605" s="1" t="s">
        <v>103</v>
      </c>
      <c r="C9605" s="4">
        <v>9.0887757820153219</v>
      </c>
      <c r="D9605" s="4">
        <v>0.14360265735584221</v>
      </c>
      <c r="E9605" s="4">
        <v>251.75908916182442</v>
      </c>
      <c r="F9605" s="1" t="s">
        <v>510</v>
      </c>
      <c r="G9605" s="1">
        <v>2</v>
      </c>
      <c r="H9605" s="1" t="s">
        <v>505</v>
      </c>
      <c r="I96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4.9518157708911105E-3</v>
      </c>
      <c r="J9605" s="1" t="str">
        <f>IFERROR(INDEX('consumption_figs'!$C:$C,MATCH(Table2[[#This Row],[item_code]],'consumption_figs'!A:A,0),1),"NA")</f>
        <v>NA</v>
      </c>
      <c r="K9605" s="1">
        <f>+SUMIFS(prod!$E:$E,prod!$A:$A,Table2[[#This Row],[date]],prod!$G:$G,Table2[[#This Row],[production_line]],prod!$F:$F,Table2[[#This Row],[output_type]])</f>
        <v>525</v>
      </c>
      <c r="L9605">
        <f>+Table2[[#This Row],[cons_qty_base_uom]]/Table2[[#This Row],[Column1]]</f>
        <v>1.7311953870505374E-2</v>
      </c>
    </row>
    <row r="9606" spans="1:12" x14ac:dyDescent="0.25">
      <c r="A9606" s="2">
        <v>45323</v>
      </c>
      <c r="B9606" s="1" t="s">
        <v>113</v>
      </c>
      <c r="C9606" s="4">
        <v>91.796635398354752</v>
      </c>
      <c r="D9606" s="4">
        <v>1.6523394371703857</v>
      </c>
      <c r="E9606" s="4">
        <v>2451.8881314900555</v>
      </c>
      <c r="F9606" s="1" t="s">
        <v>510</v>
      </c>
      <c r="G9606" s="1">
        <v>2</v>
      </c>
      <c r="H9606" s="1" t="s">
        <v>505</v>
      </c>
      <c r="I96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5.6977221971392607E-2</v>
      </c>
      <c r="J9606" s="1" t="str">
        <f>IFERROR(INDEX('consumption_figs'!$C:$C,MATCH(Table2[[#This Row],[item_code]],'consumption_figs'!A:A,0),1),"NA")</f>
        <v>NA</v>
      </c>
      <c r="K9606" s="1">
        <f>+SUMIFS(prod!$E:$E,prod!$A:$A,Table2[[#This Row],[date]],prod!$G:$G,Table2[[#This Row],[production_line]],prod!$F:$F,Table2[[#This Row],[output_type]])</f>
        <v>525</v>
      </c>
      <c r="L9606">
        <f>+Table2[[#This Row],[cons_qty_base_uom]]/Table2[[#This Row],[Column1]]</f>
        <v>0.17485073409210428</v>
      </c>
    </row>
    <row r="9607" spans="1:12" x14ac:dyDescent="0.25">
      <c r="A9607" s="2">
        <v>45323</v>
      </c>
      <c r="B9607" s="1" t="s">
        <v>111</v>
      </c>
      <c r="C9607" s="4">
        <v>27.266327346045969</v>
      </c>
      <c r="D9607" s="4">
        <v>0.49079389222882747</v>
      </c>
      <c r="E9607" s="4">
        <v>728.28360341288783</v>
      </c>
      <c r="F9607" s="1" t="s">
        <v>510</v>
      </c>
      <c r="G9607" s="1">
        <v>2</v>
      </c>
      <c r="H9607" s="1" t="s">
        <v>505</v>
      </c>
      <c r="I96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1.6923927318235429E-2</v>
      </c>
      <c r="J9607" s="1" t="str">
        <f>IFERROR(INDEX('consumption_figs'!$C:$C,MATCH(Table2[[#This Row],[item_code]],'consumption_figs'!A:A,0),1),"NA")</f>
        <v>NA</v>
      </c>
      <c r="K9607" s="1">
        <f>+SUMIFS(prod!$E:$E,prod!$A:$A,Table2[[#This Row],[date]],prod!$G:$G,Table2[[#This Row],[production_line]],prod!$F:$F,Table2[[#This Row],[output_type]])</f>
        <v>525</v>
      </c>
      <c r="L9607">
        <f>+Table2[[#This Row],[cons_qty_base_uom]]/Table2[[#This Row],[Column1]]</f>
        <v>5.1935861611516129E-2</v>
      </c>
    </row>
    <row r="9608" spans="1:12" x14ac:dyDescent="0.25">
      <c r="A9608" s="2">
        <v>45323</v>
      </c>
      <c r="B9608" s="1" t="s">
        <v>109</v>
      </c>
      <c r="C9608" s="4">
        <v>9.0887757820153219</v>
      </c>
      <c r="D9608" s="4">
        <v>0.1635979640762758</v>
      </c>
      <c r="E9608" s="4">
        <v>242.76120113762926</v>
      </c>
      <c r="F9608" s="1" t="s">
        <v>510</v>
      </c>
      <c r="G9608" s="1">
        <v>2</v>
      </c>
      <c r="H9608" s="1" t="s">
        <v>505</v>
      </c>
      <c r="I96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5.6413091060784756E-3</v>
      </c>
      <c r="J9608" s="1" t="str">
        <f>IFERROR(INDEX('consumption_figs'!$C:$C,MATCH(Table2[[#This Row],[item_code]],'consumption_figs'!A:A,0),1),"NA")</f>
        <v>NA</v>
      </c>
      <c r="K9608" s="1">
        <f>+SUMIFS(prod!$E:$E,prod!$A:$A,Table2[[#This Row],[date]],prod!$G:$G,Table2[[#This Row],[production_line]],prod!$F:$F,Table2[[#This Row],[output_type]])</f>
        <v>525</v>
      </c>
      <c r="L9608">
        <f>+Table2[[#This Row],[cons_qty_base_uom]]/Table2[[#This Row],[Column1]]</f>
        <v>1.7311953870505374E-2</v>
      </c>
    </row>
    <row r="9609" spans="1:12" x14ac:dyDescent="0.25">
      <c r="A9609" s="2">
        <v>45323</v>
      </c>
      <c r="B9609" s="1" t="s">
        <v>227</v>
      </c>
      <c r="C9609" s="4">
        <v>61.803675317704204</v>
      </c>
      <c r="D9609" s="4">
        <v>61.803675317704204</v>
      </c>
      <c r="E9609" s="4">
        <v>49018.349004730735</v>
      </c>
      <c r="F9609" s="1" t="s">
        <v>510</v>
      </c>
      <c r="G9609" s="1">
        <v>2</v>
      </c>
      <c r="H9609" s="1" t="s">
        <v>505</v>
      </c>
      <c r="I96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0.6347757907799082</v>
      </c>
      <c r="J9609" s="1" t="str">
        <f>IFERROR(INDEX('consumption_figs'!$C:$C,MATCH(Table2[[#This Row],[item_code]],'consumption_figs'!A:A,0),1),"NA")</f>
        <v>kg/ton</v>
      </c>
      <c r="K9609" s="1">
        <f>+SUMIFS(prod!$E:$E,prod!$A:$A,Table2[[#This Row],[date]],prod!$G:$G,Table2[[#This Row],[production_line]],prod!$F:$F,Table2[[#This Row],[output_type]])</f>
        <v>525</v>
      </c>
      <c r="L9609">
        <f>+Table2[[#This Row],[cons_qty_base_uom]]/Table2[[#This Row],[Column1]]</f>
        <v>0.11772128631943658</v>
      </c>
    </row>
    <row r="9610" spans="1:12" x14ac:dyDescent="0.25">
      <c r="A9610" s="2">
        <v>45323</v>
      </c>
      <c r="B9610" s="1" t="s">
        <v>583</v>
      </c>
      <c r="C9610" s="4">
        <v>31.810715237053632</v>
      </c>
      <c r="D9610" s="4">
        <v>31.810715237053632</v>
      </c>
      <c r="E9610" s="4">
        <v>23225.003194572859</v>
      </c>
      <c r="F9610" s="1" t="s">
        <v>510</v>
      </c>
      <c r="G9610" s="1">
        <v>2</v>
      </c>
      <c r="H9610" s="1" t="s">
        <v>505</v>
      </c>
      <c r="I96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1.096921215070815</v>
      </c>
      <c r="J9610" s="1" t="str">
        <f>IFERROR(INDEX('consumption_figs'!$C:$C,MATCH(Table2[[#This Row],[item_code]],'consumption_figs'!A:A,0),1),"NA")</f>
        <v>NA</v>
      </c>
      <c r="K9610" s="1">
        <f>+SUMIFS(prod!$E:$E,prod!$A:$A,Table2[[#This Row],[date]],prod!$G:$G,Table2[[#This Row],[production_line]],prod!$F:$F,Table2[[#This Row],[output_type]])</f>
        <v>525</v>
      </c>
      <c r="L9610">
        <f>+Table2[[#This Row],[cons_qty_base_uom]]/Table2[[#This Row],[Column1]]</f>
        <v>6.059183854676882E-2</v>
      </c>
    </row>
    <row r="9611" spans="1:12" x14ac:dyDescent="0.25">
      <c r="A9611" s="2">
        <v>45323</v>
      </c>
      <c r="B9611" s="1" t="s">
        <v>234</v>
      </c>
      <c r="C9611" s="4">
        <v>11.815408516619888</v>
      </c>
      <c r="D9611" s="4">
        <v>11.815408516619888</v>
      </c>
      <c r="E9611" s="4">
        <v>13587.719794112871</v>
      </c>
      <c r="F9611" s="1" t="s">
        <v>510</v>
      </c>
      <c r="G9611" s="1">
        <v>2</v>
      </c>
      <c r="H9611" s="1" t="s">
        <v>505</v>
      </c>
      <c r="I96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0.12135419529615858</v>
      </c>
      <c r="J9611" s="1" t="str">
        <f>IFERROR(INDEX('consumption_figs'!$C:$C,MATCH(Table2[[#This Row],[item_code]],'consumption_figs'!A:A,0),1),"NA")</f>
        <v>kg/ton</v>
      </c>
      <c r="K9611" s="1">
        <f>+SUMIFS(prod!$E:$E,prod!$A:$A,Table2[[#This Row],[date]],prod!$G:$G,Table2[[#This Row],[production_line]],prod!$F:$F,Table2[[#This Row],[output_type]])</f>
        <v>525</v>
      </c>
      <c r="L9611">
        <f>+Table2[[#This Row],[cons_qty_base_uom]]/Table2[[#This Row],[Column1]]</f>
        <v>2.2505540031656928E-2</v>
      </c>
    </row>
    <row r="9612" spans="1:12" x14ac:dyDescent="0.25">
      <c r="A9612" s="2">
        <v>45323</v>
      </c>
      <c r="B9612" s="1" t="s">
        <v>63</v>
      </c>
      <c r="C9612" s="4">
        <v>1.8177551564030645</v>
      </c>
      <c r="D9612" s="4">
        <v>0.59206103199204219</v>
      </c>
      <c r="E9612" s="4">
        <v>2147.1869233979919</v>
      </c>
      <c r="F9612" s="1" t="s">
        <v>510</v>
      </c>
      <c r="G9612" s="1">
        <v>2</v>
      </c>
      <c r="H9612" s="1" t="s">
        <v>505</v>
      </c>
      <c r="I96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3.4623907741010754E-3</v>
      </c>
      <c r="J9612" s="1" t="str">
        <f>IFERROR(INDEX('consumption_figs'!$C:$C,MATCH(Table2[[#This Row],[item_code]],'consumption_figs'!A:A,0),1),"NA")</f>
        <v>pc/heat</v>
      </c>
      <c r="K9612" s="1">
        <f>+SUMIFS(prod!$E:$E,prod!$A:$A,Table2[[#This Row],[date]],prod!$G:$G,Table2[[#This Row],[production_line]],prod!$F:$F,Table2[[#This Row],[output_type]])</f>
        <v>525</v>
      </c>
      <c r="L9612">
        <f>+Table2[[#This Row],[cons_qty_base_uom]]/Table2[[#This Row],[Column1]]</f>
        <v>3.4623907741010754E-3</v>
      </c>
    </row>
    <row r="9613" spans="1:12" x14ac:dyDescent="0.25">
      <c r="A9613" s="2">
        <v>45323</v>
      </c>
      <c r="B9613" s="1" t="e">
        <f>+#REF!</f>
        <v>#REF!</v>
      </c>
      <c r="C9613" s="4">
        <v>1.8177551564030645</v>
      </c>
      <c r="D9613" s="4">
        <v>1.1633633000979613</v>
      </c>
      <c r="E9613" s="4">
        <v>2458.6592694476567</v>
      </c>
      <c r="F9613" s="1" t="s">
        <v>510</v>
      </c>
      <c r="G9613" s="1">
        <v>2</v>
      </c>
      <c r="H9613" s="1" t="s">
        <v>505</v>
      </c>
      <c r="I96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4.0115975865446941E-2</v>
      </c>
      <c r="J9613" s="1" t="str">
        <f>IFERROR(INDEX('consumption_figs'!$C:$C,MATCH(Table2[[#This Row],[item_code]],'consumption_figs'!A:A,0),1),"NA")</f>
        <v>NA</v>
      </c>
      <c r="K9613" s="1">
        <f>+SUMIFS(prod!$E:$E,prod!$A:$A,Table2[[#This Row],[date]],prod!$G:$G,Table2[[#This Row],[production_line]],prod!$F:$F,Table2[[#This Row],[output_type]])</f>
        <v>525</v>
      </c>
      <c r="L9613">
        <f>+Table2[[#This Row],[cons_qty_base_uom]]/Table2[[#This Row],[Column1]]</f>
        <v>3.4623907741010754E-3</v>
      </c>
    </row>
    <row r="9614" spans="1:12" x14ac:dyDescent="0.25">
      <c r="A9614" s="2">
        <v>45323</v>
      </c>
      <c r="B9614" s="1" t="s">
        <v>75</v>
      </c>
      <c r="C9614" s="4">
        <v>1.090653093841838</v>
      </c>
      <c r="D9614" s="4">
        <v>9.7613451898844517</v>
      </c>
      <c r="E9614" s="4">
        <v>19295.158331331611</v>
      </c>
      <c r="F9614" s="1" t="s">
        <v>510</v>
      </c>
      <c r="G9614" s="1">
        <v>2</v>
      </c>
      <c r="H9614" s="1" t="s">
        <v>505</v>
      </c>
      <c r="I96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2.0774344644606435E-3</v>
      </c>
      <c r="J9614" s="1" t="str">
        <f>IFERROR(INDEX('consumption_figs'!$C:$C,MATCH(Table2[[#This Row],[item_code]],'consumption_figs'!A:A,0),1),"NA")</f>
        <v>pc/heat</v>
      </c>
      <c r="K9614" s="1">
        <f>+SUMIFS(prod!$E:$E,prod!$A:$A,Table2[[#This Row],[date]],prod!$G:$G,Table2[[#This Row],[production_line]],prod!$F:$F,Table2[[#This Row],[output_type]])</f>
        <v>525</v>
      </c>
      <c r="L9614">
        <f>+Table2[[#This Row],[cons_qty_base_uom]]/Table2[[#This Row],[Column1]]</f>
        <v>2.0774344644606435E-3</v>
      </c>
    </row>
    <row r="9615" spans="1:12" x14ac:dyDescent="0.25">
      <c r="A9615" s="2">
        <v>45323</v>
      </c>
      <c r="B9615" s="1" t="s">
        <v>167</v>
      </c>
      <c r="C9615" s="4">
        <v>1704.3883833705663</v>
      </c>
      <c r="D9615" s="4">
        <v>7.3800016999945512</v>
      </c>
      <c r="E9615" s="4">
        <v>5275.9632153261045</v>
      </c>
      <c r="F9615" s="1" t="s">
        <v>510</v>
      </c>
      <c r="G9615" s="1">
        <v>2</v>
      </c>
      <c r="H9615" s="1" t="s">
        <v>505</v>
      </c>
      <c r="I96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7.5798832205196537E-2</v>
      </c>
      <c r="J9615" s="1" t="str">
        <f>IFERROR(INDEX('consumption_figs'!$C:$C,MATCH(Table2[[#This Row],[item_code]],'consumption_figs'!A:A,0),1),"NA")</f>
        <v>kg/ton</v>
      </c>
      <c r="K9615" s="1">
        <f>+SUMIFS(prod!$E:$E,prod!$A:$A,Table2[[#This Row],[date]],prod!$G:$G,Table2[[#This Row],[production_line]],prod!$F:$F,Table2[[#This Row],[output_type]])</f>
        <v>525</v>
      </c>
      <c r="L9615">
        <f>+Table2[[#This Row],[cons_qty_base_uom]]/Table2[[#This Row],[Column1]]</f>
        <v>3.2464540635629833</v>
      </c>
    </row>
    <row r="9616" spans="1:12" x14ac:dyDescent="0.25">
      <c r="A9616" s="2">
        <v>45323</v>
      </c>
      <c r="B9616" s="1" t="s">
        <v>168</v>
      </c>
      <c r="C9616" s="4">
        <v>213.04854792132079</v>
      </c>
      <c r="D9616" s="4">
        <v>0.46444583446847931</v>
      </c>
      <c r="E9616" s="4">
        <v>332.30648219395198</v>
      </c>
      <c r="F9616" s="1" t="s">
        <v>510</v>
      </c>
      <c r="G9616" s="1">
        <v>2</v>
      </c>
      <c r="H9616" s="1" t="s">
        <v>505</v>
      </c>
      <c r="I96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4.7702498327750718E-3</v>
      </c>
      <c r="J9616" s="1" t="str">
        <f>IFERROR(INDEX('consumption_figs'!$C:$C,MATCH(Table2[[#This Row],[item_code]],'consumption_figs'!A:A,0),1),"NA")</f>
        <v>kg/ton</v>
      </c>
      <c r="K9616" s="1">
        <f>+SUMIFS(prod!$E:$E,prod!$A:$A,Table2[[#This Row],[date]],prod!$G:$G,Table2[[#This Row],[production_line]],prod!$F:$F,Table2[[#This Row],[output_type]])</f>
        <v>525</v>
      </c>
      <c r="L9616">
        <f>+Table2[[#This Row],[cons_qty_base_uom]]/Table2[[#This Row],[Column1]]</f>
        <v>0.40580675794537291</v>
      </c>
    </row>
    <row r="9617" spans="1:12" x14ac:dyDescent="0.25">
      <c r="A9617" s="2">
        <v>45323</v>
      </c>
      <c r="B9617" s="1" t="s">
        <v>169</v>
      </c>
      <c r="C9617" s="4">
        <v>568.12946112352211</v>
      </c>
      <c r="D9617" s="4">
        <v>2.5224948073884379</v>
      </c>
      <c r="E9617" s="4">
        <v>1803.3315378019947</v>
      </c>
      <c r="F9617" s="1" t="s">
        <v>510</v>
      </c>
      <c r="G9617" s="1">
        <v>2</v>
      </c>
      <c r="H9617" s="1" t="s">
        <v>505</v>
      </c>
      <c r="I96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2.5908145880760021E-2</v>
      </c>
      <c r="J9617" s="1" t="str">
        <f>IFERROR(INDEX('consumption_figs'!$C:$C,MATCH(Table2[[#This Row],[item_code]],'consumption_figs'!A:A,0),1),"NA")</f>
        <v>kg/ton</v>
      </c>
      <c r="K9617" s="1">
        <f>+SUMIFS(prod!$E:$E,prod!$A:$A,Table2[[#This Row],[date]],prod!$G:$G,Table2[[#This Row],[production_line]],prod!$F:$F,Table2[[#This Row],[output_type]])</f>
        <v>525</v>
      </c>
      <c r="L9617">
        <f>+Table2[[#This Row],[cons_qty_base_uom]]/Table2[[#This Row],[Column1]]</f>
        <v>1.0821513545209944</v>
      </c>
    </row>
    <row r="9618" spans="1:12" x14ac:dyDescent="0.25">
      <c r="A9618" s="2">
        <v>45323</v>
      </c>
      <c r="B9618" s="1" t="s">
        <v>171</v>
      </c>
      <c r="C9618" s="4">
        <v>284.06473056176105</v>
      </c>
      <c r="D9618" s="4">
        <v>1.144780864163897</v>
      </c>
      <c r="E9618" s="4">
        <v>280.116429652264</v>
      </c>
      <c r="F9618" s="1" t="s">
        <v>510</v>
      </c>
      <c r="G9618" s="1">
        <v>2</v>
      </c>
      <c r="H9618" s="1" t="s">
        <v>505</v>
      </c>
      <c r="I96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1.1757863502191766E-2</v>
      </c>
      <c r="J9618" s="1" t="str">
        <f>IFERROR(INDEX('consumption_figs'!$C:$C,MATCH(Table2[[#This Row],[item_code]],'consumption_figs'!A:A,0),1),"NA")</f>
        <v>kg/ton</v>
      </c>
      <c r="K9618" s="1">
        <f>+SUMIFS(prod!$E:$E,prod!$A:$A,Table2[[#This Row],[date]],prod!$G:$G,Table2[[#This Row],[production_line]],prod!$F:$F,Table2[[#This Row],[output_type]])</f>
        <v>525</v>
      </c>
      <c r="L9618">
        <f>+Table2[[#This Row],[cons_qty_base_uom]]/Table2[[#This Row],[Column1]]</f>
        <v>0.54107567726049721</v>
      </c>
    </row>
    <row r="9619" spans="1:12" x14ac:dyDescent="0.25">
      <c r="A9619" s="2">
        <v>45323</v>
      </c>
      <c r="B9619" s="1" t="s">
        <v>172</v>
      </c>
      <c r="C9619" s="4">
        <v>1001.3281752302076</v>
      </c>
      <c r="D9619" s="4">
        <v>4.8464283681142044</v>
      </c>
      <c r="E9619" s="4">
        <v>4361.785531302784</v>
      </c>
      <c r="F9619" s="1" t="s">
        <v>510</v>
      </c>
      <c r="G9619" s="1">
        <v>2</v>
      </c>
      <c r="H9619" s="1" t="s">
        <v>505</v>
      </c>
      <c r="I96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4.9776900548608859E-2</v>
      </c>
      <c r="J9619" s="1" t="str">
        <f>IFERROR(INDEX('consumption_figs'!$C:$C,MATCH(Table2[[#This Row],[item_code]],'consumption_figs'!A:A,0),1),"NA")</f>
        <v>kg/ton</v>
      </c>
      <c r="K9619" s="1">
        <f>+SUMIFS(prod!$E:$E,prod!$A:$A,Table2[[#This Row],[date]],prod!$G:$G,Table2[[#This Row],[production_line]],prod!$F:$F,Table2[[#This Row],[output_type]])</f>
        <v>525</v>
      </c>
      <c r="L9619">
        <f>+Table2[[#This Row],[cons_qty_base_uom]]/Table2[[#This Row],[Column1]]</f>
        <v>1.9072917623432526</v>
      </c>
    </row>
    <row r="9620" spans="1:12" x14ac:dyDescent="0.25">
      <c r="A9620" s="2">
        <v>45323</v>
      </c>
      <c r="B9620" s="1" t="s">
        <v>173</v>
      </c>
      <c r="C9620" s="4">
        <v>1377.7139432245408</v>
      </c>
      <c r="D9620" s="4">
        <v>17.207647150874514</v>
      </c>
      <c r="E9620" s="4">
        <v>25336.159415899307</v>
      </c>
      <c r="F9620" s="1" t="s">
        <v>510</v>
      </c>
      <c r="G9620" s="1">
        <v>2</v>
      </c>
      <c r="H9620" s="1" t="s">
        <v>505</v>
      </c>
      <c r="I96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2.6242170347134111</v>
      </c>
      <c r="J9620" s="1" t="str">
        <f>IFERROR(INDEX('consumption_figs'!$C:$C,MATCH(Table2[[#This Row],[item_code]],'consumption_figs'!A:A,0),1),"NA")</f>
        <v>pc/heat</v>
      </c>
      <c r="K9620" s="1">
        <f>+SUMIFS(prod!$E:$E,prod!$A:$A,Table2[[#This Row],[date]],prod!$G:$G,Table2[[#This Row],[production_line]],prod!$F:$F,Table2[[#This Row],[output_type]])</f>
        <v>525</v>
      </c>
      <c r="L9620">
        <f>+Table2[[#This Row],[cons_qty_base_uom]]/Table2[[#This Row],[Column1]]</f>
        <v>2.6242170347134111</v>
      </c>
    </row>
    <row r="9621" spans="1:12" x14ac:dyDescent="0.25">
      <c r="A9621" s="2">
        <v>45323</v>
      </c>
      <c r="B9621" s="1" t="s">
        <v>175</v>
      </c>
      <c r="C9621" s="4">
        <v>250.33204380755188</v>
      </c>
      <c r="D9621" s="4">
        <v>3.7174308505421449</v>
      </c>
      <c r="E9621" s="4">
        <v>5855.266504658639</v>
      </c>
      <c r="F9621" s="1" t="s">
        <v>510</v>
      </c>
      <c r="G9621" s="1">
        <v>2</v>
      </c>
      <c r="H9621" s="1" t="s">
        <v>505</v>
      </c>
      <c r="I96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0.47682294058581309</v>
      </c>
      <c r="J9621" s="1" t="str">
        <f>IFERROR(INDEX('consumption_figs'!$C:$C,MATCH(Table2[[#This Row],[item_code]],'consumption_figs'!A:A,0),1),"NA")</f>
        <v>pc/heat</v>
      </c>
      <c r="K9621" s="1">
        <f>+SUMIFS(prod!$E:$E,prod!$A:$A,Table2[[#This Row],[date]],prod!$G:$G,Table2[[#This Row],[production_line]],prod!$F:$F,Table2[[#This Row],[output_type]])</f>
        <v>525</v>
      </c>
      <c r="L9621">
        <f>+Table2[[#This Row],[cons_qty_base_uom]]/Table2[[#This Row],[Column1]]</f>
        <v>0.47682294058581309</v>
      </c>
    </row>
    <row r="9622" spans="1:12" x14ac:dyDescent="0.25">
      <c r="A9622" s="2">
        <v>45323</v>
      </c>
      <c r="B9622" s="1" t="s">
        <v>177</v>
      </c>
      <c r="C9622" s="4">
        <v>39.946602735247644</v>
      </c>
      <c r="D9622" s="4">
        <v>0.68148904266332466</v>
      </c>
      <c r="E9622" s="4">
        <v>1090.5422546722607</v>
      </c>
      <c r="F9622" s="1" t="s">
        <v>510</v>
      </c>
      <c r="G9622" s="1">
        <v>2</v>
      </c>
      <c r="H9622" s="1" t="s">
        <v>505</v>
      </c>
      <c r="I96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7.6088767114757414E-2</v>
      </c>
      <c r="J9622" s="1" t="str">
        <f>IFERROR(INDEX('consumption_figs'!$C:$C,MATCH(Table2[[#This Row],[item_code]],'consumption_figs'!A:A,0),1),"NA")</f>
        <v>pc/heat</v>
      </c>
      <c r="K9622" s="1">
        <f>+SUMIFS(prod!$E:$E,prod!$A:$A,Table2[[#This Row],[date]],prod!$G:$G,Table2[[#This Row],[production_line]],prod!$F:$F,Table2[[#This Row],[output_type]])</f>
        <v>525</v>
      </c>
      <c r="L9622">
        <f>+Table2[[#This Row],[cons_qty_base_uom]]/Table2[[#This Row],[Column1]]</f>
        <v>7.6088767114757414E-2</v>
      </c>
    </row>
    <row r="9623" spans="1:12" x14ac:dyDescent="0.25">
      <c r="A9623" s="2">
        <v>45323</v>
      </c>
      <c r="B9623" s="1" t="s">
        <v>181</v>
      </c>
      <c r="C9623" s="4">
        <v>4181.07775295592</v>
      </c>
      <c r="D9623" s="4">
        <v>35.957268675420913</v>
      </c>
      <c r="E9623" s="4">
        <v>57489.819103143898</v>
      </c>
      <c r="F9623" s="1" t="s">
        <v>510</v>
      </c>
      <c r="G9623" s="1">
        <v>2</v>
      </c>
      <c r="H9623" s="1" t="s">
        <v>505</v>
      </c>
      <c r="I96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7.9639576246779429</v>
      </c>
      <c r="J9623" s="1" t="str">
        <f>IFERROR(INDEX('consumption_figs'!$C:$C,MATCH(Table2[[#This Row],[item_code]],'consumption_figs'!A:A,0),1),"NA")</f>
        <v>pc/heat</v>
      </c>
      <c r="K9623" s="1">
        <f>+SUMIFS(prod!$E:$E,prod!$A:$A,Table2[[#This Row],[date]],prod!$G:$G,Table2[[#This Row],[production_line]],prod!$F:$F,Table2[[#This Row],[output_type]])</f>
        <v>525</v>
      </c>
      <c r="L9623">
        <f>+Table2[[#This Row],[cons_qty_base_uom]]/Table2[[#This Row],[Column1]]</f>
        <v>7.9639576246779429</v>
      </c>
    </row>
    <row r="9624" spans="1:12" x14ac:dyDescent="0.25">
      <c r="A9624" s="2">
        <v>45323</v>
      </c>
      <c r="B9624" s="1" t="s">
        <v>183</v>
      </c>
      <c r="C9624" s="4">
        <v>8014.1762109736819</v>
      </c>
      <c r="D9624" s="4">
        <v>70.925459467117079</v>
      </c>
      <c r="E9624" s="4">
        <v>92163.026426197335</v>
      </c>
      <c r="F9624" s="1" t="s">
        <v>510</v>
      </c>
      <c r="G9624" s="1">
        <v>2</v>
      </c>
      <c r="H9624" s="1" t="s">
        <v>505</v>
      </c>
      <c r="I96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15.265097544711775</v>
      </c>
      <c r="J9624" s="1" t="str">
        <f>IFERROR(INDEX('consumption_figs'!$C:$C,MATCH(Table2[[#This Row],[item_code]],'consumption_figs'!A:A,0),1),"NA")</f>
        <v>pc/heat</v>
      </c>
      <c r="K9624" s="1">
        <f>+SUMIFS(prod!$E:$E,prod!$A:$A,Table2[[#This Row],[date]],prod!$G:$G,Table2[[#This Row],[production_line]],prod!$F:$F,Table2[[#This Row],[output_type]])</f>
        <v>525</v>
      </c>
      <c r="L9624">
        <f>+Table2[[#This Row],[cons_qty_base_uom]]/Table2[[#This Row],[Column1]]</f>
        <v>15.265097544711775</v>
      </c>
    </row>
    <row r="9625" spans="1:12" x14ac:dyDescent="0.25">
      <c r="A9625" s="2">
        <v>45323</v>
      </c>
      <c r="B9625" s="1" t="s">
        <v>185</v>
      </c>
      <c r="C9625" s="4">
        <v>273.41230316569499</v>
      </c>
      <c r="D9625" s="4">
        <v>2.7341230316569503</v>
      </c>
      <c r="E9625" s="4">
        <v>6684.8214474799752</v>
      </c>
      <c r="F9625" s="1" t="s">
        <v>510</v>
      </c>
      <c r="G9625" s="1">
        <v>2</v>
      </c>
      <c r="H9625" s="1" t="s">
        <v>505</v>
      </c>
      <c r="I96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9.4280104539894841E-2</v>
      </c>
      <c r="J9625" s="1" t="str">
        <f>IFERROR(INDEX('consumption_figs'!$C:$C,MATCH(Table2[[#This Row],[item_code]],'consumption_figs'!A:A,0),1),"NA")</f>
        <v>NA</v>
      </c>
      <c r="K9625" s="1">
        <f>+SUMIFS(prod!$E:$E,prod!$A:$A,Table2[[#This Row],[date]],prod!$G:$G,Table2[[#This Row],[production_line]],prod!$F:$F,Table2[[#This Row],[output_type]])</f>
        <v>525</v>
      </c>
      <c r="L9625">
        <f>+Table2[[#This Row],[cons_qty_base_uom]]/Table2[[#This Row],[Column1]]</f>
        <v>0.52078533936322857</v>
      </c>
    </row>
    <row r="9626" spans="1:12" x14ac:dyDescent="0.25">
      <c r="A9626" s="2">
        <v>45323</v>
      </c>
      <c r="B9626" s="1" t="s">
        <v>187</v>
      </c>
      <c r="C9626" s="4">
        <v>264.53528033563992</v>
      </c>
      <c r="D9626" s="4">
        <v>2.6453528033563996</v>
      </c>
      <c r="E9626" s="4">
        <v>6464.6602737863013</v>
      </c>
      <c r="F9626" s="1" t="s">
        <v>510</v>
      </c>
      <c r="G9626" s="1">
        <v>2</v>
      </c>
      <c r="H9626" s="1" t="s">
        <v>505</v>
      </c>
      <c r="I96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9.1219062184703437E-2</v>
      </c>
      <c r="J9626" s="1" t="str">
        <f>IFERROR(INDEX('consumption_figs'!$C:$C,MATCH(Table2[[#This Row],[item_code]],'consumption_figs'!A:A,0),1),"NA")</f>
        <v>NA</v>
      </c>
      <c r="K9626" s="1">
        <f>+SUMIFS(prod!$E:$E,prod!$A:$A,Table2[[#This Row],[date]],prod!$G:$G,Table2[[#This Row],[production_line]],prod!$F:$F,Table2[[#This Row],[output_type]])</f>
        <v>525</v>
      </c>
      <c r="L9626">
        <f>+Table2[[#This Row],[cons_qty_base_uom]]/Table2[[#This Row],[Column1]]</f>
        <v>0.50387672444883791</v>
      </c>
    </row>
    <row r="9627" spans="1:12" x14ac:dyDescent="0.25">
      <c r="A9627" s="2">
        <v>45323</v>
      </c>
      <c r="B9627" s="1" t="s">
        <v>191</v>
      </c>
      <c r="C9627" s="4">
        <v>9533.9225194791034</v>
      </c>
      <c r="D9627" s="4">
        <v>66.451439960769349</v>
      </c>
      <c r="E9627" s="4">
        <v>103824.41623712744</v>
      </c>
      <c r="F9627" s="1" t="s">
        <v>510</v>
      </c>
      <c r="G9627" s="1">
        <v>2</v>
      </c>
      <c r="H9627" s="1" t="s">
        <v>505</v>
      </c>
      <c r="I96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18.159852418055436</v>
      </c>
      <c r="J9627" s="1" t="str">
        <f>IFERROR(INDEX('consumption_figs'!$C:$C,MATCH(Table2[[#This Row],[item_code]],'consumption_figs'!A:A,0),1),"NA")</f>
        <v>pc/heat</v>
      </c>
      <c r="K9627" s="1">
        <f>+SUMIFS(prod!$E:$E,prod!$A:$A,Table2[[#This Row],[date]],prod!$G:$G,Table2[[#This Row],[production_line]],prod!$F:$F,Table2[[#This Row],[output_type]])</f>
        <v>525</v>
      </c>
      <c r="L9627">
        <f>+Table2[[#This Row],[cons_qty_base_uom]]/Table2[[#This Row],[Column1]]</f>
        <v>18.159852418055436</v>
      </c>
    </row>
    <row r="9628" spans="1:12" x14ac:dyDescent="0.25">
      <c r="A9628" s="2">
        <v>45323</v>
      </c>
      <c r="B9628" s="1" t="s">
        <v>193</v>
      </c>
      <c r="C9628" s="4">
        <v>2351.5233476815779</v>
      </c>
      <c r="D9628" s="4">
        <v>19.141400050128045</v>
      </c>
      <c r="E9628" s="4">
        <v>23515.233476815778</v>
      </c>
      <c r="F9628" s="1" t="s">
        <v>510</v>
      </c>
      <c r="G9628" s="1">
        <v>2</v>
      </c>
      <c r="H9628" s="1" t="s">
        <v>505</v>
      </c>
      <c r="I96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4.4790920908220535</v>
      </c>
      <c r="J9628" s="1" t="str">
        <f>IFERROR(INDEX('consumption_figs'!$C:$C,MATCH(Table2[[#This Row],[item_code]],'consumption_figs'!A:A,0),1),"NA")</f>
        <v>pc/heat</v>
      </c>
      <c r="K9628" s="1">
        <f>+SUMIFS(prod!$E:$E,prod!$A:$A,Table2[[#This Row],[date]],prod!$G:$G,Table2[[#This Row],[production_line]],prod!$F:$F,Table2[[#This Row],[output_type]])</f>
        <v>525</v>
      </c>
      <c r="L9628">
        <f>+Table2[[#This Row],[cons_qty_base_uom]]/Table2[[#This Row],[Column1]]</f>
        <v>4.4790920908220535</v>
      </c>
    </row>
    <row r="9629" spans="1:12" x14ac:dyDescent="0.25">
      <c r="A9629" s="2">
        <v>45323</v>
      </c>
      <c r="B9629" s="1" t="s">
        <v>195</v>
      </c>
      <c r="C9629" s="4">
        <v>5299.5826295428533</v>
      </c>
      <c r="D9629" s="4">
        <v>43.138602604478841</v>
      </c>
      <c r="E9629" s="4">
        <v>52995.826295428531</v>
      </c>
      <c r="F9629" s="1" t="s">
        <v>510</v>
      </c>
      <c r="G9629" s="1">
        <v>2</v>
      </c>
      <c r="H9629" s="1" t="s">
        <v>505</v>
      </c>
      <c r="I96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10.09444310389115</v>
      </c>
      <c r="J9629" s="1" t="str">
        <f>IFERROR(INDEX('consumption_figs'!$C:$C,MATCH(Table2[[#This Row],[item_code]],'consumption_figs'!A:A,0),1),"NA")</f>
        <v>pc/heat</v>
      </c>
      <c r="K9629" s="1">
        <f>+SUMIFS(prod!$E:$E,prod!$A:$A,Table2[[#This Row],[date]],prod!$G:$G,Table2[[#This Row],[production_line]],prod!$F:$F,Table2[[#This Row],[output_type]])</f>
        <v>525</v>
      </c>
      <c r="L9629">
        <f>+Table2[[#This Row],[cons_qty_base_uom]]/Table2[[#This Row],[Column1]]</f>
        <v>10.09444310389115</v>
      </c>
    </row>
    <row r="9630" spans="1:12" x14ac:dyDescent="0.25">
      <c r="A9630" s="2">
        <v>45323</v>
      </c>
      <c r="B9630" s="1" t="s">
        <v>189</v>
      </c>
      <c r="C9630" s="4">
        <v>2434.9673622840951</v>
      </c>
      <c r="D9630" s="4">
        <v>17.020421862365822</v>
      </c>
      <c r="E9630" s="4">
        <v>26516.794575273798</v>
      </c>
      <c r="F9630" s="1" t="s">
        <v>510</v>
      </c>
      <c r="G9630" s="1">
        <v>2</v>
      </c>
      <c r="H9630" s="1" t="s">
        <v>505</v>
      </c>
      <c r="I96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4.6380330710173236</v>
      </c>
      <c r="J9630" s="1" t="str">
        <f>IFERROR(INDEX('consumption_figs'!$C:$C,MATCH(Table2[[#This Row],[item_code]],'consumption_figs'!A:A,0),1),"NA")</f>
        <v>pc/heat</v>
      </c>
      <c r="K9630" s="1">
        <f>+SUMIFS(prod!$E:$E,prod!$A:$A,Table2[[#This Row],[date]],prod!$G:$G,Table2[[#This Row],[production_line]],prod!$F:$F,Table2[[#This Row],[output_type]])</f>
        <v>525</v>
      </c>
      <c r="L9630">
        <f>+Table2[[#This Row],[cons_qty_base_uom]]/Table2[[#This Row],[Column1]]</f>
        <v>4.6380330710173236</v>
      </c>
    </row>
    <row r="9631" spans="1:12" x14ac:dyDescent="0.25">
      <c r="A9631" s="2">
        <v>45323</v>
      </c>
      <c r="B9631" s="1" t="s">
        <v>199</v>
      </c>
      <c r="C9631" s="4">
        <v>1027.9592437203726</v>
      </c>
      <c r="D9631" s="4">
        <v>9.5600209665994669</v>
      </c>
      <c r="E9631" s="4">
        <v>13527.943647360104</v>
      </c>
      <c r="F9631" s="1" t="s">
        <v>510</v>
      </c>
      <c r="G9631" s="1">
        <v>2</v>
      </c>
      <c r="H9631" s="1" t="s">
        <v>505</v>
      </c>
      <c r="I96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1.9580176070864239</v>
      </c>
      <c r="J9631" s="1" t="str">
        <f>IFERROR(INDEX('consumption_figs'!$C:$C,MATCH(Table2[[#This Row],[item_code]],'consumption_figs'!A:A,0),1),"NA")</f>
        <v>pc/heat</v>
      </c>
      <c r="K9631" s="1">
        <f>+SUMIFS(prod!$E:$E,prod!$A:$A,Table2[[#This Row],[date]],prod!$G:$G,Table2[[#This Row],[production_line]],prod!$F:$F,Table2[[#This Row],[output_type]])</f>
        <v>525</v>
      </c>
      <c r="L9631">
        <f>+Table2[[#This Row],[cons_qty_base_uom]]/Table2[[#This Row],[Column1]]</f>
        <v>1.9580176070864239</v>
      </c>
    </row>
    <row r="9632" spans="1:12" x14ac:dyDescent="0.25">
      <c r="A9632" s="2">
        <v>45323</v>
      </c>
      <c r="B9632" s="1" t="s">
        <v>197</v>
      </c>
      <c r="C9632" s="4">
        <v>869.94823734539307</v>
      </c>
      <c r="D9632" s="4">
        <v>8.0905186073121556</v>
      </c>
      <c r="E9632" s="4">
        <v>11448.518803465373</v>
      </c>
      <c r="F9632" s="1" t="s">
        <v>510</v>
      </c>
      <c r="G9632" s="1">
        <v>2</v>
      </c>
      <c r="H9632" s="1" t="s">
        <v>505</v>
      </c>
      <c r="I96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1.6570442616102725</v>
      </c>
      <c r="J9632" s="1" t="str">
        <f>IFERROR(INDEX('consumption_figs'!$C:$C,MATCH(Table2[[#This Row],[item_code]],'consumption_figs'!A:A,0),1),"NA")</f>
        <v>pc/heat</v>
      </c>
      <c r="K9632" s="1">
        <f>+SUMIFS(prod!$E:$E,prod!$A:$A,Table2[[#This Row],[date]],prod!$G:$G,Table2[[#This Row],[production_line]],prod!$F:$F,Table2[[#This Row],[output_type]])</f>
        <v>525</v>
      </c>
      <c r="L9632">
        <f>+Table2[[#This Row],[cons_qty_base_uom]]/Table2[[#This Row],[Column1]]</f>
        <v>1.6570442616102725</v>
      </c>
    </row>
    <row r="9633" spans="1:12" x14ac:dyDescent="0.25">
      <c r="A9633" s="2">
        <v>45323</v>
      </c>
      <c r="B9633" s="1" t="s">
        <v>264</v>
      </c>
      <c r="C9633" s="4">
        <v>1.7894563286656133</v>
      </c>
      <c r="D9633" s="4">
        <v>1.7894563286656133</v>
      </c>
      <c r="E9633" s="4">
        <v>1132.7258560453333</v>
      </c>
      <c r="F9633" s="1" t="s">
        <v>510</v>
      </c>
      <c r="G9633" s="1">
        <v>2</v>
      </c>
      <c r="H9633" s="1" t="s">
        <v>505</v>
      </c>
      <c r="I96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1.8379223407923063E-2</v>
      </c>
      <c r="J9633" s="1" t="str">
        <f>IFERROR(INDEX('consumption_figs'!$C:$C,MATCH(Table2[[#This Row],[item_code]],'consumption_figs'!A:A,0),1),"NA")</f>
        <v>kg/ton</v>
      </c>
      <c r="K9633" s="1">
        <f>+SUMIFS(prod!$E:$E,prod!$A:$A,Table2[[#This Row],[date]],prod!$G:$G,Table2[[#This Row],[production_line]],prod!$F:$F,Table2[[#This Row],[output_type]])</f>
        <v>525</v>
      </c>
      <c r="L9633">
        <f>+Table2[[#This Row],[cons_qty_base_uom]]/Table2[[#This Row],[Column1]]</f>
        <v>3.4084882450773589E-3</v>
      </c>
    </row>
    <row r="9634" spans="1:12" x14ac:dyDescent="0.25">
      <c r="A9634" s="2">
        <v>45323</v>
      </c>
      <c r="B9634" s="1" t="s">
        <v>162</v>
      </c>
      <c r="C9634" s="4">
        <v>74.566991772462274</v>
      </c>
      <c r="D9634" s="4">
        <v>2.1549860622241592</v>
      </c>
      <c r="E9634" s="4">
        <v>13944.027461450445</v>
      </c>
      <c r="F9634" s="1" t="s">
        <v>510</v>
      </c>
      <c r="G9634" s="1">
        <v>2</v>
      </c>
      <c r="H9634" s="1" t="s">
        <v>505</v>
      </c>
      <c r="I96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0.14203236528088053</v>
      </c>
      <c r="J9634" s="1" t="str">
        <f>IFERROR(INDEX('consumption_figs'!$C:$C,MATCH(Table2[[#This Row],[item_code]],'consumption_figs'!A:A,0),1),"NA")</f>
        <v>pc/heat</v>
      </c>
      <c r="K9634" s="1">
        <f>+SUMIFS(prod!$E:$E,prod!$A:$A,Table2[[#This Row],[date]],prod!$G:$G,Table2[[#This Row],[production_line]],prod!$F:$F,Table2[[#This Row],[output_type]])</f>
        <v>525</v>
      </c>
      <c r="L9634">
        <f>+Table2[[#This Row],[cons_qty_base_uom]]/Table2[[#This Row],[Column1]]</f>
        <v>0.14203236528088053</v>
      </c>
    </row>
    <row r="9635" spans="1:12" x14ac:dyDescent="0.25">
      <c r="A9635" s="2">
        <v>45323</v>
      </c>
      <c r="B9635" s="1" t="s">
        <v>61</v>
      </c>
      <c r="C9635" s="4">
        <v>55.037541546341195</v>
      </c>
      <c r="D9635" s="4">
        <v>0.19263139541219421</v>
      </c>
      <c r="E9635" s="4">
        <v>495.33787391707074</v>
      </c>
      <c r="F9635" s="1" t="s">
        <v>510</v>
      </c>
      <c r="G9635" s="1">
        <v>2</v>
      </c>
      <c r="H9635" s="1" t="s">
        <v>505</v>
      </c>
      <c r="I96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0.10483341246922133</v>
      </c>
      <c r="J9635" s="1" t="str">
        <f>IFERROR(INDEX('consumption_figs'!$C:$C,MATCH(Table2[[#This Row],[item_code]],'consumption_figs'!A:A,0),1),"NA")</f>
        <v>pc/heat</v>
      </c>
      <c r="K9635" s="1">
        <f>+SUMIFS(prod!$E:$E,prod!$A:$A,Table2[[#This Row],[date]],prod!$G:$G,Table2[[#This Row],[production_line]],prod!$F:$F,Table2[[#This Row],[output_type]])</f>
        <v>525</v>
      </c>
      <c r="L9635">
        <f>+Table2[[#This Row],[cons_qty_base_uom]]/Table2[[#This Row],[Column1]]</f>
        <v>0.10483341246922133</v>
      </c>
    </row>
    <row r="9636" spans="1:12" x14ac:dyDescent="0.25">
      <c r="A9636" s="2">
        <v>45323</v>
      </c>
      <c r="B9636" s="1" t="s">
        <v>163</v>
      </c>
      <c r="C9636" s="4">
        <v>26.631068490165095</v>
      </c>
      <c r="D9636" s="4">
        <v>3.6750874516427827</v>
      </c>
      <c r="E9636" s="4">
        <v>11131.786628889009</v>
      </c>
      <c r="F9636" s="1" t="s">
        <v>510</v>
      </c>
      <c r="G9636" s="1">
        <v>2</v>
      </c>
      <c r="H9636" s="1" t="s">
        <v>505</v>
      </c>
      <c r="I96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5.0725844743171607E-2</v>
      </c>
      <c r="J9636" s="1" t="str">
        <f>IFERROR(INDEX('consumption_figs'!$C:$C,MATCH(Table2[[#This Row],[item_code]],'consumption_figs'!A:A,0),1),"NA")</f>
        <v>pc/heat</v>
      </c>
      <c r="K9636" s="1">
        <f>+SUMIFS(prod!$E:$E,prod!$A:$A,Table2[[#This Row],[date]],prod!$G:$G,Table2[[#This Row],[production_line]],prod!$F:$F,Table2[[#This Row],[output_type]])</f>
        <v>525</v>
      </c>
      <c r="L9636">
        <f>+Table2[[#This Row],[cons_qty_base_uom]]/Table2[[#This Row],[Column1]]</f>
        <v>5.0725844743171607E-2</v>
      </c>
    </row>
    <row r="9637" spans="1:12" x14ac:dyDescent="0.25">
      <c r="A9637" s="2">
        <v>45323</v>
      </c>
      <c r="B9637" s="1" t="e">
        <f>+#REF!</f>
        <v>#REF!</v>
      </c>
      <c r="C9637" s="4">
        <v>169.55113605405111</v>
      </c>
      <c r="D9637" s="4">
        <v>2.031222609927533</v>
      </c>
      <c r="E9637" s="4">
        <v>13903.193156432191</v>
      </c>
      <c r="F9637" s="1" t="s">
        <v>510</v>
      </c>
      <c r="G9637" s="1">
        <v>2</v>
      </c>
      <c r="H9637" s="1" t="s">
        <v>505</v>
      </c>
      <c r="I96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7.0042158963018381E-2</v>
      </c>
      <c r="J9637" s="1" t="str">
        <f>IFERROR(INDEX('consumption_figs'!$C:$C,MATCH(Table2[[#This Row],[item_code]],'consumption_figs'!A:A,0),1),"NA")</f>
        <v>NA</v>
      </c>
      <c r="K9637" s="1">
        <f>+SUMIFS(prod!$E:$E,prod!$A:$A,Table2[[#This Row],[date]],prod!$G:$G,Table2[[#This Row],[production_line]],prod!$F:$F,Table2[[#This Row],[output_type]])</f>
        <v>525</v>
      </c>
      <c r="L9637">
        <f>+Table2[[#This Row],[cons_qty_base_uom]]/Table2[[#This Row],[Column1]]</f>
        <v>0.32295454486485925</v>
      </c>
    </row>
    <row r="9638" spans="1:12" x14ac:dyDescent="0.25">
      <c r="A9638" s="2">
        <v>45323</v>
      </c>
      <c r="B9638" s="1" t="s">
        <v>160</v>
      </c>
      <c r="C9638" s="4">
        <v>37.28349588623113</v>
      </c>
      <c r="D9638" s="4">
        <v>0.46753503841333854</v>
      </c>
      <c r="E9638" s="4">
        <v>2609.8447120361789</v>
      </c>
      <c r="F9638" s="1" t="s">
        <v>510</v>
      </c>
      <c r="G9638" s="1">
        <v>2</v>
      </c>
      <c r="H9638" s="1" t="s">
        <v>505</v>
      </c>
      <c r="I96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7.1016182640440254E-2</v>
      </c>
      <c r="J9638" s="1" t="str">
        <f>IFERROR(INDEX('consumption_figs'!$C:$C,MATCH(Table2[[#This Row],[item_code]],'consumption_figs'!A:A,0),1),"NA")</f>
        <v>pc/heat</v>
      </c>
      <c r="K9638" s="1">
        <f>+SUMIFS(prod!$E:$E,prod!$A:$A,Table2[[#This Row],[date]],prod!$G:$G,Table2[[#This Row],[production_line]],prod!$F:$F,Table2[[#This Row],[output_type]])</f>
        <v>525</v>
      </c>
      <c r="L9638">
        <f>+Table2[[#This Row],[cons_qty_base_uom]]/Table2[[#This Row],[Column1]]</f>
        <v>7.1016182640440254E-2</v>
      </c>
    </row>
    <row r="9639" spans="1:12" x14ac:dyDescent="0.25">
      <c r="A9639" s="2">
        <v>45323</v>
      </c>
      <c r="B9639" s="1" t="e">
        <f>+#REF!</f>
        <v>#REF!</v>
      </c>
      <c r="C9639" s="4">
        <v>326.67444014602518</v>
      </c>
      <c r="D9639" s="4">
        <v>3.7240886176646866</v>
      </c>
      <c r="E9639" s="4">
        <v>79055.214515338099</v>
      </c>
      <c r="F9639" s="1" t="s">
        <v>510</v>
      </c>
      <c r="G9639" s="1">
        <v>2</v>
      </c>
      <c r="H9639" s="1" t="s">
        <v>505</v>
      </c>
      <c r="I96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0.12841684888498919</v>
      </c>
      <c r="J9639" s="1" t="str">
        <f>IFERROR(INDEX('consumption_figs'!$C:$C,MATCH(Table2[[#This Row],[item_code]],'consumption_figs'!A:A,0),1),"NA")</f>
        <v>NA</v>
      </c>
      <c r="K9639" s="1">
        <f>+SUMIFS(prod!$E:$E,prod!$A:$A,Table2[[#This Row],[date]],prod!$G:$G,Table2[[#This Row],[production_line]],prod!$F:$F,Table2[[#This Row],[output_type]])</f>
        <v>525</v>
      </c>
      <c r="L9639">
        <f>+Table2[[#This Row],[cons_qty_base_uom]]/Table2[[#This Row],[Column1]]</f>
        <v>0.62223702884957177</v>
      </c>
    </row>
    <row r="9640" spans="1:12" x14ac:dyDescent="0.25">
      <c r="A9640" s="2">
        <v>45323</v>
      </c>
      <c r="B9640" s="1" t="s">
        <v>161</v>
      </c>
      <c r="C9640" s="4">
        <v>13.315534245082548</v>
      </c>
      <c r="D9640" s="4">
        <v>1.9307524655369692</v>
      </c>
      <c r="E9640" s="4">
        <v>5645.7865199150001</v>
      </c>
      <c r="F9640" s="1" t="s">
        <v>510</v>
      </c>
      <c r="G9640" s="1">
        <v>2</v>
      </c>
      <c r="H9640" s="1" t="s">
        <v>505</v>
      </c>
      <c r="I96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2.5362922371585803E-2</v>
      </c>
      <c r="J9640" s="1" t="str">
        <f>IFERROR(INDEX('consumption_figs'!$C:$C,MATCH(Table2[[#This Row],[item_code]],'consumption_figs'!A:A,0),1),"NA")</f>
        <v>pc/heat</v>
      </c>
      <c r="K9640" s="1">
        <f>+SUMIFS(prod!$E:$E,prod!$A:$A,Table2[[#This Row],[date]],prod!$G:$G,Table2[[#This Row],[production_line]],prod!$F:$F,Table2[[#This Row],[output_type]])</f>
        <v>525</v>
      </c>
      <c r="L9640">
        <f>+Table2[[#This Row],[cons_qty_base_uom]]/Table2[[#This Row],[Column1]]</f>
        <v>2.5362922371585803E-2</v>
      </c>
    </row>
    <row r="9641" spans="1:12" x14ac:dyDescent="0.25">
      <c r="A9641" s="2">
        <v>45323</v>
      </c>
      <c r="B9641" s="1" t="s">
        <v>569</v>
      </c>
      <c r="C9641" s="4">
        <v>138.82142857142856</v>
      </c>
      <c r="D9641" s="4">
        <v>0.18324428571428572</v>
      </c>
      <c r="E9641" s="4">
        <v>86.069285714285698</v>
      </c>
      <c r="F9641" s="1" t="s">
        <v>510</v>
      </c>
      <c r="G9641" s="1">
        <v>2</v>
      </c>
      <c r="H9641" s="1" t="s">
        <v>505</v>
      </c>
      <c r="I96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6.3187684729064039E-3</v>
      </c>
      <c r="J9641" s="1" t="str">
        <f>IFERROR(INDEX('consumption_figs'!$C:$C,MATCH(Table2[[#This Row],[item_code]],'consumption_figs'!A:A,0),1),"NA")</f>
        <v>NA</v>
      </c>
      <c r="K9641" s="1">
        <f>+SUMIFS(prod!$E:$E,prod!$A:$A,Table2[[#This Row],[date]],prod!$G:$G,Table2[[#This Row],[production_line]],prod!$F:$F,Table2[[#This Row],[output_type]])</f>
        <v>525</v>
      </c>
      <c r="L9641">
        <f>+Table2[[#This Row],[cons_qty_base_uom]]/Table2[[#This Row],[Column1]]</f>
        <v>0.26442176870748296</v>
      </c>
    </row>
    <row r="9642" spans="1:12" x14ac:dyDescent="0.25">
      <c r="A9642" s="2">
        <v>45323</v>
      </c>
      <c r="B9642" s="1" t="s">
        <v>204</v>
      </c>
      <c r="C9642" s="4">
        <v>2.785714285714286</v>
      </c>
      <c r="D9642" s="4">
        <v>0.13928571428571429</v>
      </c>
      <c r="E9642" s="4">
        <v>431.78571428571433</v>
      </c>
      <c r="F9642" s="1" t="s">
        <v>510</v>
      </c>
      <c r="G9642" s="1">
        <v>2</v>
      </c>
      <c r="H9642" s="1" t="s">
        <v>505</v>
      </c>
      <c r="I96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5.3061224489795921E-3</v>
      </c>
      <c r="J9642" s="1" t="str">
        <f>IFERROR(INDEX('consumption_figs'!$C:$C,MATCH(Table2[[#This Row],[item_code]],'consumption_figs'!A:A,0),1),"NA")</f>
        <v>pc/heat</v>
      </c>
      <c r="K9642" s="1">
        <f>+SUMIFS(prod!$E:$E,prod!$A:$A,Table2[[#This Row],[date]],prod!$G:$G,Table2[[#This Row],[production_line]],prod!$F:$F,Table2[[#This Row],[output_type]])</f>
        <v>525</v>
      </c>
      <c r="L9642">
        <f>+Table2[[#This Row],[cons_qty_base_uom]]/Table2[[#This Row],[Column1]]</f>
        <v>5.3061224489795921E-3</v>
      </c>
    </row>
    <row r="9643" spans="1:12" x14ac:dyDescent="0.25">
      <c r="A9643" s="2">
        <v>45323</v>
      </c>
      <c r="B9643" s="1" t="s">
        <v>287</v>
      </c>
      <c r="C9643" s="4">
        <v>11.050000000000004</v>
      </c>
      <c r="D9643" s="4">
        <v>11.050000000000004</v>
      </c>
      <c r="E9643" s="4">
        <v>18994.950000000008</v>
      </c>
      <c r="F9643" s="1" t="s">
        <v>510</v>
      </c>
      <c r="G9643" s="1">
        <v>2</v>
      </c>
      <c r="H9643" s="1" t="s">
        <v>505</v>
      </c>
      <c r="I96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0.11349280527510454</v>
      </c>
      <c r="J9643" s="1" t="str">
        <f>IFERROR(INDEX('consumption_figs'!$C:$C,MATCH(Table2[[#This Row],[item_code]],'consumption_figs'!A:A,0),1),"NA")</f>
        <v>kg/ton</v>
      </c>
      <c r="K9643" s="1">
        <f>+SUMIFS(prod!$E:$E,prod!$A:$A,Table2[[#This Row],[date]],prod!$G:$G,Table2[[#This Row],[production_line]],prod!$F:$F,Table2[[#This Row],[output_type]])</f>
        <v>525</v>
      </c>
      <c r="L9643">
        <f>+Table2[[#This Row],[cons_qty_base_uom]]/Table2[[#This Row],[Column1]]</f>
        <v>2.1047619047619055E-2</v>
      </c>
    </row>
    <row r="9644" spans="1:12" x14ac:dyDescent="0.25">
      <c r="A9644" s="2">
        <v>45323</v>
      </c>
      <c r="B9644" s="1" t="s">
        <v>285</v>
      </c>
      <c r="C9644" s="4">
        <v>16.807142857142857</v>
      </c>
      <c r="D9644" s="4">
        <v>16.807142857142857</v>
      </c>
      <c r="E9644" s="4">
        <v>18299.617142857143</v>
      </c>
      <c r="F9644" s="1" t="s">
        <v>510</v>
      </c>
      <c r="G9644" s="1">
        <v>2</v>
      </c>
      <c r="H9644" s="1" t="s">
        <v>505</v>
      </c>
      <c r="I96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0.17262351054448671</v>
      </c>
      <c r="J9644" s="1" t="str">
        <f>IFERROR(INDEX('consumption_figs'!$C:$C,MATCH(Table2[[#This Row],[item_code]],'consumption_figs'!A:A,0),1),"NA")</f>
        <v>kg/ton</v>
      </c>
      <c r="K9644" s="1">
        <f>+SUMIFS(prod!$E:$E,prod!$A:$A,Table2[[#This Row],[date]],prod!$G:$G,Table2[[#This Row],[production_line]],prod!$F:$F,Table2[[#This Row],[output_type]])</f>
        <v>525</v>
      </c>
      <c r="L9644">
        <f>+Table2[[#This Row],[cons_qty_base_uom]]/Table2[[#This Row],[Column1]]</f>
        <v>3.2013605442176872E-2</v>
      </c>
    </row>
    <row r="9645" spans="1:12" x14ac:dyDescent="0.25">
      <c r="A9645" s="2">
        <v>45323</v>
      </c>
      <c r="B9645" s="1" t="s">
        <v>288</v>
      </c>
      <c r="C9645" s="4">
        <v>25.447500000000002</v>
      </c>
      <c r="D9645" s="4">
        <v>25.447500000000002</v>
      </c>
      <c r="E9645" s="4">
        <v>21833.955000000002</v>
      </c>
      <c r="F9645" s="1" t="s">
        <v>510</v>
      </c>
      <c r="G9645" s="1">
        <v>2</v>
      </c>
      <c r="H9645" s="1" t="s">
        <v>505</v>
      </c>
      <c r="I96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0.26136725450119658</v>
      </c>
      <c r="J9645" s="1" t="str">
        <f>IFERROR(INDEX('consumption_figs'!$C:$C,MATCH(Table2[[#This Row],[item_code]],'consumption_figs'!A:A,0),1),"NA")</f>
        <v>kg/ton</v>
      </c>
      <c r="K9645" s="1">
        <f>+SUMIFS(prod!$E:$E,prod!$A:$A,Table2[[#This Row],[date]],prod!$G:$G,Table2[[#This Row],[production_line]],prod!$F:$F,Table2[[#This Row],[output_type]])</f>
        <v>525</v>
      </c>
      <c r="L9645">
        <f>+Table2[[#This Row],[cons_qty_base_uom]]/Table2[[#This Row],[Column1]]</f>
        <v>4.8471428571428575E-2</v>
      </c>
    </row>
    <row r="9646" spans="1:12" x14ac:dyDescent="0.25">
      <c r="A9646" s="2">
        <v>45323</v>
      </c>
      <c r="B9646" s="1" t="s">
        <v>205</v>
      </c>
      <c r="C9646" s="4">
        <v>13.928571428571427</v>
      </c>
      <c r="D9646" s="4">
        <v>0.51340714285714284</v>
      </c>
      <c r="E9646" s="4">
        <v>961.07142857142844</v>
      </c>
      <c r="F9646" s="1" t="s">
        <v>510</v>
      </c>
      <c r="G9646" s="1">
        <v>2</v>
      </c>
      <c r="H9646" s="1" t="s">
        <v>505</v>
      </c>
      <c r="I96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2.6530612244897955E-2</v>
      </c>
      <c r="J9646" s="1" t="str">
        <f>IFERROR(INDEX('consumption_figs'!$C:$C,MATCH(Table2[[#This Row],[item_code]],'consumption_figs'!A:A,0),1),"NA")</f>
        <v>pc/heat</v>
      </c>
      <c r="K9646" s="1">
        <f>+SUMIFS(prod!$E:$E,prod!$A:$A,Table2[[#This Row],[date]],prod!$G:$G,Table2[[#This Row],[production_line]],prod!$F:$F,Table2[[#This Row],[output_type]])</f>
        <v>525</v>
      </c>
      <c r="L9646">
        <f>+Table2[[#This Row],[cons_qty_base_uom]]/Table2[[#This Row],[Column1]]</f>
        <v>2.6530612244897955E-2</v>
      </c>
    </row>
    <row r="9647" spans="1:12" x14ac:dyDescent="0.25">
      <c r="A9647" s="2">
        <v>45323</v>
      </c>
      <c r="B9647" s="1" t="s">
        <v>292</v>
      </c>
      <c r="C9647" s="4">
        <v>72.660714285714278</v>
      </c>
      <c r="D9647" s="4">
        <v>72.660714285714278</v>
      </c>
      <c r="E9647" s="4">
        <v>43115.41464285714</v>
      </c>
      <c r="F9647" s="1" t="s">
        <v>510</v>
      </c>
      <c r="G9647" s="1">
        <v>2</v>
      </c>
      <c r="H9647" s="1" t="s">
        <v>505</v>
      </c>
      <c r="I96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0.74628672376276695</v>
      </c>
      <c r="J9647" s="1" t="str">
        <f>IFERROR(INDEX('consumption_figs'!$C:$C,MATCH(Table2[[#This Row],[item_code]],'consumption_figs'!A:A,0),1),"NA")</f>
        <v>kg/ton</v>
      </c>
      <c r="K9647" s="1">
        <f>+SUMIFS(prod!$E:$E,prod!$A:$A,Table2[[#This Row],[date]],prod!$G:$G,Table2[[#This Row],[production_line]],prod!$F:$F,Table2[[#This Row],[output_type]])</f>
        <v>525</v>
      </c>
      <c r="L9647">
        <f>+Table2[[#This Row],[cons_qty_base_uom]]/Table2[[#This Row],[Column1]]</f>
        <v>0.13840136054421767</v>
      </c>
    </row>
    <row r="9648" spans="1:12" x14ac:dyDescent="0.25">
      <c r="A9648" s="2">
        <v>45323</v>
      </c>
      <c r="B9648" s="1" t="s">
        <v>584</v>
      </c>
      <c r="C9648" s="4">
        <v>597.00835832121811</v>
      </c>
      <c r="D9648" s="4">
        <v>3.223845134934578</v>
      </c>
      <c r="E9648" s="4">
        <v>1808.3383173549698</v>
      </c>
      <c r="F9648" s="1" t="s">
        <v>510</v>
      </c>
      <c r="G9648" s="1">
        <v>2</v>
      </c>
      <c r="H9648" s="1" t="s">
        <v>505</v>
      </c>
      <c r="I96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0.11116707361843373</v>
      </c>
      <c r="J9648" s="1" t="str">
        <f>IFERROR(INDEX('consumption_figs'!$C:$C,MATCH(Table2[[#This Row],[item_code]],'consumption_figs'!A:A,0),1),"NA")</f>
        <v>NA</v>
      </c>
      <c r="K9648" s="1">
        <f>+SUMIFS(prod!$E:$E,prod!$A:$A,Table2[[#This Row],[date]],prod!$G:$G,Table2[[#This Row],[production_line]],prod!$F:$F,Table2[[#This Row],[output_type]])</f>
        <v>525</v>
      </c>
      <c r="L9648">
        <f>+Table2[[#This Row],[cons_qty_base_uom]]/Table2[[#This Row],[Column1]]</f>
        <v>1.1371587777547012</v>
      </c>
    </row>
    <row r="9649" spans="1:12" x14ac:dyDescent="0.25">
      <c r="A9649" s="2">
        <v>45323</v>
      </c>
      <c r="B9649" s="1" t="s">
        <v>201</v>
      </c>
      <c r="C9649" s="4">
        <v>230.72786795022924</v>
      </c>
      <c r="D9649" s="4">
        <v>0.44161313925673867</v>
      </c>
      <c r="E9649" s="4">
        <v>484.5285226954814</v>
      </c>
      <c r="F9649" s="1" t="s">
        <v>510</v>
      </c>
      <c r="G9649" s="1">
        <v>2</v>
      </c>
      <c r="H9649" s="1" t="s">
        <v>505</v>
      </c>
      <c r="I96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0.43948165323853189</v>
      </c>
      <c r="J9649" s="1" t="str">
        <f>IFERROR(INDEX('consumption_figs'!$C:$C,MATCH(Table2[[#This Row],[item_code]],'consumption_figs'!A:A,0),1),"NA")</f>
        <v>pc/heat</v>
      </c>
      <c r="K9649" s="1">
        <f>+SUMIFS(prod!$E:$E,prod!$A:$A,Table2[[#This Row],[date]],prod!$G:$G,Table2[[#This Row],[production_line]],prod!$F:$F,Table2[[#This Row],[output_type]])</f>
        <v>525</v>
      </c>
      <c r="L9649">
        <f>+Table2[[#This Row],[cons_qty_base_uom]]/Table2[[#This Row],[Column1]]</f>
        <v>0.43948165323853189</v>
      </c>
    </row>
    <row r="9650" spans="1:12" x14ac:dyDescent="0.25">
      <c r="A9650" s="2">
        <v>45323</v>
      </c>
      <c r="B9650" s="1" t="s">
        <v>565</v>
      </c>
      <c r="C9650" s="4">
        <v>6.9218360385068767</v>
      </c>
      <c r="D9650" s="4">
        <v>4.6722393259921419E-2</v>
      </c>
      <c r="E9650" s="4">
        <v>351.61436112132242</v>
      </c>
      <c r="F9650" s="1" t="s">
        <v>510</v>
      </c>
      <c r="G9650" s="1">
        <v>2</v>
      </c>
      <c r="H9650" s="1" t="s">
        <v>505</v>
      </c>
      <c r="I96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1.6111170089628075E-3</v>
      </c>
      <c r="J9650" s="1" t="str">
        <f>IFERROR(INDEX('consumption_figs'!$C:$C,MATCH(Table2[[#This Row],[item_code]],'consumption_figs'!A:A,0),1),"NA")</f>
        <v>NA</v>
      </c>
      <c r="K9650" s="1">
        <f>+SUMIFS(prod!$E:$E,prod!$A:$A,Table2[[#This Row],[date]],prod!$G:$G,Table2[[#This Row],[production_line]],prod!$F:$F,Table2[[#This Row],[output_type]])</f>
        <v>525</v>
      </c>
      <c r="L9650">
        <f>+Table2[[#This Row],[cons_qty_base_uom]]/Table2[[#This Row],[Column1]]</f>
        <v>1.3184449597155956E-2</v>
      </c>
    </row>
    <row r="9651" spans="1:12" x14ac:dyDescent="0.25">
      <c r="A9651" s="2">
        <v>45323</v>
      </c>
      <c r="B9651" s="1" t="s">
        <v>579</v>
      </c>
      <c r="C9651" s="4">
        <v>1010.5880616220039</v>
      </c>
      <c r="D9651" s="4">
        <v>5.4571755327588223</v>
      </c>
      <c r="E9651" s="4">
        <v>44639.736281489619</v>
      </c>
      <c r="F9651" s="1" t="s">
        <v>510</v>
      </c>
      <c r="G9651" s="1">
        <v>2</v>
      </c>
      <c r="H9651" s="1" t="s">
        <v>505</v>
      </c>
      <c r="I96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0.18817846664685595</v>
      </c>
      <c r="J9651" s="1" t="str">
        <f>IFERROR(INDEX('consumption_figs'!$C:$C,MATCH(Table2[[#This Row],[item_code]],'consumption_figs'!A:A,0),1),"NA")</f>
        <v>NA</v>
      </c>
      <c r="K9651" s="1">
        <f>+SUMIFS(prod!$E:$E,prod!$A:$A,Table2[[#This Row],[date]],prod!$G:$G,Table2[[#This Row],[production_line]],prod!$F:$F,Table2[[#This Row],[output_type]])</f>
        <v>525</v>
      </c>
      <c r="L9651">
        <f>+Table2[[#This Row],[cons_qty_base_uom]]/Table2[[#This Row],[Column1]]</f>
        <v>1.9249296411847694</v>
      </c>
    </row>
    <row r="9652" spans="1:12" x14ac:dyDescent="0.25">
      <c r="A9652" s="2">
        <v>45323</v>
      </c>
      <c r="B9652" s="1" t="s">
        <v>59</v>
      </c>
      <c r="C9652" s="4">
        <v>5.7681966987557303</v>
      </c>
      <c r="D9652" s="4">
        <v>5.1913770288801571E-2</v>
      </c>
      <c r="E9652" s="4">
        <v>204.19416313595283</v>
      </c>
      <c r="F9652" s="1" t="s">
        <v>510</v>
      </c>
      <c r="G9652" s="1">
        <v>2</v>
      </c>
      <c r="H9652" s="1" t="s">
        <v>505</v>
      </c>
      <c r="I96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1.0987041330963296E-2</v>
      </c>
      <c r="J9652" s="1" t="str">
        <f>IFERROR(INDEX('consumption_figs'!$C:$C,MATCH(Table2[[#This Row],[item_code]],'consumption_figs'!A:A,0),1),"NA")</f>
        <v>pc/heat</v>
      </c>
      <c r="K9652" s="1">
        <f>+SUMIFS(prod!$E:$E,prod!$A:$A,Table2[[#This Row],[date]],prod!$G:$G,Table2[[#This Row],[production_line]],prod!$F:$F,Table2[[#This Row],[output_type]])</f>
        <v>525</v>
      </c>
      <c r="L9652">
        <f>+Table2[[#This Row],[cons_qty_base_uom]]/Table2[[#This Row],[Column1]]</f>
        <v>1.0987041330963296E-2</v>
      </c>
    </row>
    <row r="9653" spans="1:12" x14ac:dyDescent="0.25">
      <c r="A9653" s="2">
        <v>45323</v>
      </c>
      <c r="B9653" s="1" t="s">
        <v>566</v>
      </c>
      <c r="C9653" s="4">
        <v>84.215671801833679</v>
      </c>
      <c r="D9653" s="4">
        <v>0.83373515083815342</v>
      </c>
      <c r="E9653" s="4">
        <v>4505.5384413981019</v>
      </c>
      <c r="F9653" s="1" t="s">
        <v>510</v>
      </c>
      <c r="G9653" s="1">
        <v>2</v>
      </c>
      <c r="H9653" s="1" t="s">
        <v>505</v>
      </c>
      <c r="I96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2.8749487959936326E-2</v>
      </c>
      <c r="J9653" s="1" t="str">
        <f>IFERROR(INDEX('consumption_figs'!$C:$C,MATCH(Table2[[#This Row],[item_code]],'consumption_figs'!A:A,0),1),"NA")</f>
        <v>NA</v>
      </c>
      <c r="K9653" s="1">
        <f>+SUMIFS(prod!$E:$E,prod!$A:$A,Table2[[#This Row],[date]],prod!$G:$G,Table2[[#This Row],[production_line]],prod!$F:$F,Table2[[#This Row],[output_type]])</f>
        <v>525</v>
      </c>
      <c r="L9653">
        <f>+Table2[[#This Row],[cons_qty_base_uom]]/Table2[[#This Row],[Column1]]</f>
        <v>0.16041080343206415</v>
      </c>
    </row>
    <row r="9654" spans="1:12" x14ac:dyDescent="0.25">
      <c r="A9654" s="2">
        <v>45323</v>
      </c>
      <c r="B9654" s="1" t="s">
        <v>60</v>
      </c>
      <c r="C9654" s="4">
        <v>610.85203039823182</v>
      </c>
      <c r="D9654" s="4">
        <v>8.5851587760289103</v>
      </c>
      <c r="E9654" s="4">
        <v>17873.530409452265</v>
      </c>
      <c r="F9654" s="1" t="s">
        <v>510</v>
      </c>
      <c r="G9654" s="1">
        <v>2</v>
      </c>
      <c r="H9654" s="1" t="s">
        <v>505</v>
      </c>
      <c r="I96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1.163527676949013</v>
      </c>
      <c r="J9654" s="1" t="str">
        <f>IFERROR(INDEX('consumption_figs'!$C:$C,MATCH(Table2[[#This Row],[item_code]],'consumption_figs'!A:A,0),1),"NA")</f>
        <v>pc/heat</v>
      </c>
      <c r="K9654" s="1">
        <f>+SUMIFS(prod!$E:$E,prod!$A:$A,Table2[[#This Row],[date]],prod!$G:$G,Table2[[#This Row],[production_line]],prod!$F:$F,Table2[[#This Row],[output_type]])</f>
        <v>525</v>
      </c>
      <c r="L9654">
        <f>+Table2[[#This Row],[cons_qty_base_uom]]/Table2[[#This Row],[Column1]]</f>
        <v>1.163527676949013</v>
      </c>
    </row>
    <row r="9655" spans="1:12" x14ac:dyDescent="0.25">
      <c r="A9655" s="2">
        <v>45323</v>
      </c>
      <c r="B9655" s="1" t="s">
        <v>585</v>
      </c>
      <c r="C9655" s="4">
        <v>11.536393397511461</v>
      </c>
      <c r="D9655" s="4">
        <v>4.153101623104126E-2</v>
      </c>
      <c r="E9655" s="4">
        <v>104.43471917747216</v>
      </c>
      <c r="F9655" s="1" t="s">
        <v>510</v>
      </c>
      <c r="G9655" s="1">
        <v>2</v>
      </c>
      <c r="H9655" s="1" t="s">
        <v>505</v>
      </c>
      <c r="I96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1.4321040079669401E-3</v>
      </c>
      <c r="J9655" s="1" t="str">
        <f>IFERROR(INDEX('consumption_figs'!$C:$C,MATCH(Table2[[#This Row],[item_code]],'consumption_figs'!A:A,0),1),"NA")</f>
        <v>NA</v>
      </c>
      <c r="K9655" s="1">
        <f>+SUMIFS(prod!$E:$E,prod!$A:$A,Table2[[#This Row],[date]],prod!$G:$G,Table2[[#This Row],[production_line]],prod!$F:$F,Table2[[#This Row],[output_type]])</f>
        <v>525</v>
      </c>
      <c r="L9655">
        <f>+Table2[[#This Row],[cons_qty_base_uom]]/Table2[[#This Row],[Column1]]</f>
        <v>2.1974082661926592E-2</v>
      </c>
    </row>
    <row r="9656" spans="1:12" x14ac:dyDescent="0.25">
      <c r="A9656" s="2">
        <v>45323</v>
      </c>
      <c r="B9656" s="1" t="s">
        <v>259</v>
      </c>
      <c r="C9656" s="4">
        <v>0.93352191399079365</v>
      </c>
      <c r="D9656" s="4">
        <v>0.93352191399079365</v>
      </c>
      <c r="E9656" s="4">
        <v>2888.5035062703137</v>
      </c>
      <c r="F9656" s="1" t="s">
        <v>510</v>
      </c>
      <c r="G9656" s="1">
        <v>2</v>
      </c>
      <c r="H9656" s="1" t="s">
        <v>505</v>
      </c>
      <c r="I96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9.5880561814117651E-3</v>
      </c>
      <c r="J9656" s="1" t="str">
        <f>IFERROR(INDEX('consumption_figs'!$C:$C,MATCH(Table2[[#This Row],[item_code]],'consumption_figs'!A:A,0),1),"NA")</f>
        <v>kg/ton</v>
      </c>
      <c r="K9656" s="1">
        <f>+SUMIFS(prod!$E:$E,prod!$A:$A,Table2[[#This Row],[date]],prod!$G:$G,Table2[[#This Row],[production_line]],prod!$F:$F,Table2[[#This Row],[output_type]])</f>
        <v>525</v>
      </c>
      <c r="L9656">
        <f>+Table2[[#This Row],[cons_qty_base_uom]]/Table2[[#This Row],[Column1]]</f>
        <v>1.7781369790300832E-3</v>
      </c>
    </row>
    <row r="9657" spans="1:12" x14ac:dyDescent="0.25">
      <c r="A9657" s="2">
        <v>45323</v>
      </c>
      <c r="B9657" s="1" t="s">
        <v>272</v>
      </c>
      <c r="C9657" s="4">
        <v>2.8840983493779067E-2</v>
      </c>
      <c r="D9657" s="4">
        <v>2.8840983493779067E-2</v>
      </c>
      <c r="E9657" s="4">
        <v>31.560688237242431</v>
      </c>
      <c r="F9657" s="1" t="s">
        <v>510</v>
      </c>
      <c r="G9657" s="1">
        <v>2</v>
      </c>
      <c r="H9657" s="1" t="s">
        <v>505</v>
      </c>
      <c r="I96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2.9622118765628693E-4</v>
      </c>
      <c r="J9657" s="1" t="str">
        <f>IFERROR(INDEX('consumption_figs'!$C:$C,MATCH(Table2[[#This Row],[item_code]],'consumption_figs'!A:A,0),1),"NA")</f>
        <v>kg/ton</v>
      </c>
      <c r="K9657" s="1">
        <f>+SUMIFS(prod!$E:$E,prod!$A:$A,Table2[[#This Row],[date]],prod!$G:$G,Table2[[#This Row],[production_line]],prod!$F:$F,Table2[[#This Row],[output_type]])</f>
        <v>525</v>
      </c>
      <c r="L9657">
        <f>+Table2[[#This Row],[cons_qty_base_uom]]/Table2[[#This Row],[Column1]]</f>
        <v>5.493520665481727E-5</v>
      </c>
    </row>
    <row r="9658" spans="1:12" x14ac:dyDescent="0.25">
      <c r="A9658" s="2">
        <v>45352</v>
      </c>
      <c r="B9658" s="1" t="s">
        <v>99</v>
      </c>
      <c r="C9658" s="4">
        <v>382.09397555857618</v>
      </c>
      <c r="D9658" s="4">
        <v>2.655553130132104</v>
      </c>
      <c r="E9658" s="4">
        <v>4203.0337311443382</v>
      </c>
      <c r="F9658" s="1" t="s">
        <v>510</v>
      </c>
      <c r="G9658" s="1">
        <v>2</v>
      </c>
      <c r="H9658" s="1" t="s">
        <v>505</v>
      </c>
      <c r="I96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0.61135036089372186</v>
      </c>
      <c r="J9658" s="1" t="str">
        <f>IFERROR(INDEX('consumption_figs'!$C:$C,MATCH(Table2[[#This Row],[item_code]],'consumption_figs'!A:A,0),1),"NA")</f>
        <v>pc/heat</v>
      </c>
      <c r="K9658" s="1">
        <f>+SUMIFS(prod!$E:$E,prod!$A:$A,Table2[[#This Row],[date]],prod!$G:$G,Table2[[#This Row],[production_line]],prod!$F:$F,Table2[[#This Row],[output_type]])</f>
        <v>625</v>
      </c>
      <c r="L9658">
        <f>+Table2[[#This Row],[cons_qty_base_uom]]/Table2[[#This Row],[Column1]]</f>
        <v>0.61135036089372186</v>
      </c>
    </row>
    <row r="9659" spans="1:12" x14ac:dyDescent="0.25">
      <c r="A9659" s="2">
        <v>45352</v>
      </c>
      <c r="B9659" s="1" t="s">
        <v>80</v>
      </c>
      <c r="C9659" s="4">
        <v>127.36465851952541</v>
      </c>
      <c r="D9659" s="4">
        <v>4.6653674415702158</v>
      </c>
      <c r="E9659" s="4">
        <v>6750.3269015348469</v>
      </c>
      <c r="F9659" s="1" t="s">
        <v>510</v>
      </c>
      <c r="G9659" s="1">
        <v>2</v>
      </c>
      <c r="H9659" s="1" t="s">
        <v>505</v>
      </c>
      <c r="I96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0.20378345363124065</v>
      </c>
      <c r="J9659" s="1" t="str">
        <f>IFERROR(INDEX('consumption_figs'!$C:$C,MATCH(Table2[[#This Row],[item_code]],'consumption_figs'!A:A,0),1),"NA")</f>
        <v>pc/heat</v>
      </c>
      <c r="K9659" s="1">
        <f>+SUMIFS(prod!$E:$E,prod!$A:$A,Table2[[#This Row],[date]],prod!$G:$G,Table2[[#This Row],[production_line]],prod!$F:$F,Table2[[#This Row],[output_type]])</f>
        <v>625</v>
      </c>
      <c r="L9659">
        <f>+Table2[[#This Row],[cons_qty_base_uom]]/Table2[[#This Row],[Column1]]</f>
        <v>0.20378345363124065</v>
      </c>
    </row>
    <row r="9660" spans="1:12" x14ac:dyDescent="0.25">
      <c r="A9660" s="2">
        <v>45352</v>
      </c>
      <c r="B9660" s="1" t="s">
        <v>144</v>
      </c>
      <c r="C9660" s="4">
        <v>255.65224934716332</v>
      </c>
      <c r="D9660" s="4">
        <v>5.3405754888622425</v>
      </c>
      <c r="E9660" s="4">
        <v>6646.9584830262465</v>
      </c>
      <c r="F9660" s="1" t="s">
        <v>510</v>
      </c>
      <c r="G9660" s="1">
        <v>2</v>
      </c>
      <c r="H9660" s="1" t="s">
        <v>505</v>
      </c>
      <c r="I96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0.40904359895546133</v>
      </c>
      <c r="J9660" s="1" t="str">
        <f>IFERROR(INDEX('consumption_figs'!$C:$C,MATCH(Table2[[#This Row],[item_code]],'consumption_figs'!A:A,0),1),"NA")</f>
        <v>pc/heat</v>
      </c>
      <c r="K9660" s="1">
        <f>+SUMIFS(prod!$E:$E,prod!$A:$A,Table2[[#This Row],[date]],prod!$G:$G,Table2[[#This Row],[production_line]],prod!$F:$F,Table2[[#This Row],[output_type]])</f>
        <v>625</v>
      </c>
      <c r="L9660">
        <f>+Table2[[#This Row],[cons_qty_base_uom]]/Table2[[#This Row],[Column1]]</f>
        <v>0.40904359895546133</v>
      </c>
    </row>
    <row r="9661" spans="1:12" x14ac:dyDescent="0.25">
      <c r="A9661" s="2">
        <v>45352</v>
      </c>
      <c r="B9661" s="1" t="s">
        <v>146</v>
      </c>
      <c r="C9661" s="4">
        <v>508.53570176998909</v>
      </c>
      <c r="D9661" s="4">
        <v>10.643652238045872</v>
      </c>
      <c r="E9661" s="4">
        <v>13221.928246019716</v>
      </c>
      <c r="F9661" s="1" t="s">
        <v>510</v>
      </c>
      <c r="G9661" s="1">
        <v>2</v>
      </c>
      <c r="H9661" s="1" t="s">
        <v>505</v>
      </c>
      <c r="I96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0.81365712283198255</v>
      </c>
      <c r="J9661" s="1" t="str">
        <f>IFERROR(INDEX('consumption_figs'!$C:$C,MATCH(Table2[[#This Row],[item_code]],'consumption_figs'!A:A,0),1),"NA")</f>
        <v>pc/heat</v>
      </c>
      <c r="K9661" s="1">
        <f>+SUMIFS(prod!$E:$E,prod!$A:$A,Table2[[#This Row],[date]],prod!$G:$G,Table2[[#This Row],[production_line]],prod!$F:$F,Table2[[#This Row],[output_type]])</f>
        <v>625</v>
      </c>
      <c r="L9661">
        <f>+Table2[[#This Row],[cons_qty_base_uom]]/Table2[[#This Row],[Column1]]</f>
        <v>0.81365712283198255</v>
      </c>
    </row>
    <row r="9662" spans="1:12" x14ac:dyDescent="0.25">
      <c r="A9662" s="2">
        <v>45352</v>
      </c>
      <c r="B9662" s="1" t="s">
        <v>117</v>
      </c>
      <c r="C9662" s="4">
        <v>1062.2950866374908</v>
      </c>
      <c r="D9662" s="4">
        <v>21.798295177801318</v>
      </c>
      <c r="E9662" s="4">
        <v>29425.573899858497</v>
      </c>
      <c r="F9662" s="1" t="s">
        <v>510</v>
      </c>
      <c r="G9662" s="1">
        <v>2</v>
      </c>
      <c r="H9662" s="1" t="s">
        <v>505</v>
      </c>
      <c r="I96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1.6996721386199853</v>
      </c>
      <c r="J9662" s="1" t="str">
        <f>IFERROR(INDEX('consumption_figs'!$C:$C,MATCH(Table2[[#This Row],[item_code]],'consumption_figs'!A:A,0),1),"NA")</f>
        <v>pc/heat</v>
      </c>
      <c r="K9662" s="1">
        <f>+SUMIFS(prod!$E:$E,prod!$A:$A,Table2[[#This Row],[date]],prod!$G:$G,Table2[[#This Row],[production_line]],prod!$F:$F,Table2[[#This Row],[output_type]])</f>
        <v>625</v>
      </c>
      <c r="L9662">
        <f>+Table2[[#This Row],[cons_qty_base_uom]]/Table2[[#This Row],[Column1]]</f>
        <v>1.6996721386199853</v>
      </c>
    </row>
    <row r="9663" spans="1:12" x14ac:dyDescent="0.25">
      <c r="A9663" s="2">
        <v>45352</v>
      </c>
      <c r="B9663" s="1" t="s">
        <v>115</v>
      </c>
      <c r="C9663" s="4">
        <v>342.40788630973861</v>
      </c>
      <c r="D9663" s="4">
        <v>7.0330579848020314</v>
      </c>
      <c r="E9663" s="4">
        <v>9484.6984507797588</v>
      </c>
      <c r="F9663" s="1" t="s">
        <v>510</v>
      </c>
      <c r="G9663" s="1">
        <v>2</v>
      </c>
      <c r="H9663" s="1" t="s">
        <v>505</v>
      </c>
      <c r="I96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0.54785261809558183</v>
      </c>
      <c r="J9663" s="1" t="str">
        <f>IFERROR(INDEX('consumption_figs'!$C:$C,MATCH(Table2[[#This Row],[item_code]],'consumption_figs'!A:A,0),1),"NA")</f>
        <v>pc/heat</v>
      </c>
      <c r="K9663" s="1">
        <f>+SUMIFS(prod!$E:$E,prod!$A:$A,Table2[[#This Row],[date]],prod!$G:$G,Table2[[#This Row],[production_line]],prod!$F:$F,Table2[[#This Row],[output_type]])</f>
        <v>625</v>
      </c>
      <c r="L9663">
        <f>+Table2[[#This Row],[cons_qty_base_uom]]/Table2[[#This Row],[Column1]]</f>
        <v>0.54785261809558183</v>
      </c>
    </row>
    <row r="9664" spans="1:12" x14ac:dyDescent="0.25">
      <c r="A9664" s="2">
        <v>45352</v>
      </c>
      <c r="B9664" s="1" t="s">
        <v>119</v>
      </c>
      <c r="C9664" s="4">
        <v>2330.4040779840698</v>
      </c>
      <c r="D9664" s="4">
        <v>47.81989168023312</v>
      </c>
      <c r="E9664" s="4">
        <v>64552.192960158733</v>
      </c>
      <c r="F9664" s="1" t="s">
        <v>510</v>
      </c>
      <c r="G9664" s="1">
        <v>2</v>
      </c>
      <c r="H9664" s="1" t="s">
        <v>505</v>
      </c>
      <c r="I96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3.7286465247745118</v>
      </c>
      <c r="J9664" s="1" t="str">
        <f>IFERROR(INDEX('consumption_figs'!$C:$C,MATCH(Table2[[#This Row],[item_code]],'consumption_figs'!A:A,0),1),"NA")</f>
        <v>pc/heat</v>
      </c>
      <c r="K9664" s="1">
        <f>+SUMIFS(prod!$E:$E,prod!$A:$A,Table2[[#This Row],[date]],prod!$G:$G,Table2[[#This Row],[production_line]],prod!$F:$F,Table2[[#This Row],[output_type]])</f>
        <v>625</v>
      </c>
      <c r="L9664">
        <f>+Table2[[#This Row],[cons_qty_base_uom]]/Table2[[#This Row],[Column1]]</f>
        <v>3.7286465247745118</v>
      </c>
    </row>
    <row r="9665" spans="1:12" x14ac:dyDescent="0.25">
      <c r="A9665" s="2">
        <v>45352</v>
      </c>
      <c r="B9665" s="1" t="s">
        <v>128</v>
      </c>
      <c r="C9665" s="4">
        <v>367.32705862877617</v>
      </c>
      <c r="D9665" s="4">
        <v>9.2235824421685724</v>
      </c>
      <c r="E9665" s="4">
        <v>12452.387287515512</v>
      </c>
      <c r="F9665" s="1" t="s">
        <v>510</v>
      </c>
      <c r="G9665" s="1">
        <v>2</v>
      </c>
      <c r="H9665" s="1" t="s">
        <v>505</v>
      </c>
      <c r="I96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0.58772329380604182</v>
      </c>
      <c r="J9665" s="1" t="str">
        <f>IFERROR(INDEX('consumption_figs'!$C:$C,MATCH(Table2[[#This Row],[item_code]],'consumption_figs'!A:A,0),1),"NA")</f>
        <v>pc/heat</v>
      </c>
      <c r="K9665" s="1">
        <f>+SUMIFS(prod!$E:$E,prod!$A:$A,Table2[[#This Row],[date]],prod!$G:$G,Table2[[#This Row],[production_line]],prod!$F:$F,Table2[[#This Row],[output_type]])</f>
        <v>625</v>
      </c>
      <c r="L9665">
        <f>+Table2[[#This Row],[cons_qty_base_uom]]/Table2[[#This Row],[Column1]]</f>
        <v>0.58772329380604182</v>
      </c>
    </row>
    <row r="9666" spans="1:12" x14ac:dyDescent="0.25">
      <c r="A9666" s="2">
        <v>45352</v>
      </c>
      <c r="B9666" s="1" t="s">
        <v>136</v>
      </c>
      <c r="C9666" s="4">
        <v>299.03006782845097</v>
      </c>
      <c r="D9666" s="4">
        <v>7.5026644018158333</v>
      </c>
      <c r="E9666" s="4">
        <v>10137.119299384487</v>
      </c>
      <c r="F9666" s="1" t="s">
        <v>510</v>
      </c>
      <c r="G9666" s="1">
        <v>2</v>
      </c>
      <c r="H9666" s="1" t="s">
        <v>505</v>
      </c>
      <c r="I96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0.47844810852552155</v>
      </c>
      <c r="J9666" s="1" t="str">
        <f>IFERROR(INDEX('consumption_figs'!$C:$C,MATCH(Table2[[#This Row],[item_code]],'consumption_figs'!A:A,0),1),"NA")</f>
        <v>pc/heat</v>
      </c>
      <c r="K9666" s="1">
        <f>+SUMIFS(prod!$E:$E,prod!$A:$A,Table2[[#This Row],[date]],prod!$G:$G,Table2[[#This Row],[production_line]],prod!$F:$F,Table2[[#This Row],[output_type]])</f>
        <v>625</v>
      </c>
      <c r="L9666">
        <f>+Table2[[#This Row],[cons_qty_base_uom]]/Table2[[#This Row],[Column1]]</f>
        <v>0.47844810852552155</v>
      </c>
    </row>
    <row r="9667" spans="1:12" x14ac:dyDescent="0.25">
      <c r="A9667" s="2">
        <v>45352</v>
      </c>
      <c r="B9667" s="1" t="s">
        <v>134</v>
      </c>
      <c r="C9667" s="4">
        <v>46.146615405625148</v>
      </c>
      <c r="D9667" s="4">
        <v>1.1610488436055286</v>
      </c>
      <c r="E9667" s="4">
        <v>1564.3702622506923</v>
      </c>
      <c r="F9667" s="1" t="s">
        <v>510</v>
      </c>
      <c r="G9667" s="1">
        <v>2</v>
      </c>
      <c r="H9667" s="1" t="s">
        <v>505</v>
      </c>
      <c r="I96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7.3834584649000237E-2</v>
      </c>
      <c r="J9667" s="1" t="str">
        <f>IFERROR(INDEX('consumption_figs'!$C:$C,MATCH(Table2[[#This Row],[item_code]],'consumption_figs'!A:A,0),1),"NA")</f>
        <v>pc/heat</v>
      </c>
      <c r="K9667" s="1">
        <f>+SUMIFS(prod!$E:$E,prod!$A:$A,Table2[[#This Row],[date]],prod!$G:$G,Table2[[#This Row],[production_line]],prod!$F:$F,Table2[[#This Row],[output_type]])</f>
        <v>625</v>
      </c>
      <c r="L9667">
        <f>+Table2[[#This Row],[cons_qty_base_uom]]/Table2[[#This Row],[Column1]]</f>
        <v>7.3834584649000237E-2</v>
      </c>
    </row>
    <row r="9668" spans="1:12" x14ac:dyDescent="0.25">
      <c r="A9668" s="2">
        <v>45352</v>
      </c>
      <c r="B9668" s="1" t="s">
        <v>113</v>
      </c>
      <c r="C9668" s="4">
        <v>23.073307702812574</v>
      </c>
      <c r="D9668" s="4">
        <v>0.41531953865062632</v>
      </c>
      <c r="E9668" s="4">
        <v>616.28804874212392</v>
      </c>
      <c r="F9668" s="1" t="s">
        <v>510</v>
      </c>
      <c r="G9668" s="1">
        <v>2</v>
      </c>
      <c r="H9668" s="1" t="s">
        <v>505</v>
      </c>
      <c r="I96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1.3397404472600849E-2</v>
      </c>
      <c r="J9668" s="1" t="str">
        <f>IFERROR(INDEX('consumption_figs'!$C:$C,MATCH(Table2[[#This Row],[item_code]],'consumption_figs'!A:A,0),1),"NA")</f>
        <v>NA</v>
      </c>
      <c r="K9668" s="1">
        <f>+SUMIFS(prod!$E:$E,prod!$A:$A,Table2[[#This Row],[date]],prod!$G:$G,Table2[[#This Row],[production_line]],prod!$F:$F,Table2[[#This Row],[output_type]])</f>
        <v>625</v>
      </c>
      <c r="L9668">
        <f>+Table2[[#This Row],[cons_qty_base_uom]]/Table2[[#This Row],[Column1]]</f>
        <v>3.6917292324500119E-2</v>
      </c>
    </row>
    <row r="9669" spans="1:12" x14ac:dyDescent="0.25">
      <c r="A9669" s="2">
        <v>45352</v>
      </c>
      <c r="B9669" s="1" t="s">
        <v>111</v>
      </c>
      <c r="C9669" s="4">
        <v>9.2293230811250293</v>
      </c>
      <c r="D9669" s="4">
        <v>0.16612781546025052</v>
      </c>
      <c r="E9669" s="4">
        <v>246.51521949684954</v>
      </c>
      <c r="F9669" s="1" t="s">
        <v>510</v>
      </c>
      <c r="G9669" s="1">
        <v>2</v>
      </c>
      <c r="H9669" s="1" t="s">
        <v>505</v>
      </c>
      <c r="I96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5.3589617890403389E-3</v>
      </c>
      <c r="J9669" s="1" t="str">
        <f>IFERROR(INDEX('consumption_figs'!$C:$C,MATCH(Table2[[#This Row],[item_code]],'consumption_figs'!A:A,0),1),"NA")</f>
        <v>NA</v>
      </c>
      <c r="K9669" s="1">
        <f>+SUMIFS(prod!$E:$E,prod!$A:$A,Table2[[#This Row],[date]],prod!$G:$G,Table2[[#This Row],[production_line]],prod!$F:$F,Table2[[#This Row],[output_type]])</f>
        <v>625</v>
      </c>
      <c r="L9669">
        <f>+Table2[[#This Row],[cons_qty_base_uom]]/Table2[[#This Row],[Column1]]</f>
        <v>1.4766916929800047E-2</v>
      </c>
    </row>
    <row r="9670" spans="1:12" x14ac:dyDescent="0.25">
      <c r="A9670" s="2">
        <v>45352</v>
      </c>
      <c r="B9670" s="1" t="s">
        <v>109</v>
      </c>
      <c r="C9670" s="4">
        <v>27.687969243375086</v>
      </c>
      <c r="D9670" s="4">
        <v>0.4983834463807516</v>
      </c>
      <c r="E9670" s="4">
        <v>739.54565849054859</v>
      </c>
      <c r="F9670" s="1" t="s">
        <v>510</v>
      </c>
      <c r="G9670" s="1">
        <v>2</v>
      </c>
      <c r="H9670" s="1" t="s">
        <v>505</v>
      </c>
      <c r="I96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1.607688536712102E-2</v>
      </c>
      <c r="J9670" s="1" t="str">
        <f>IFERROR(INDEX('consumption_figs'!$C:$C,MATCH(Table2[[#This Row],[item_code]],'consumption_figs'!A:A,0),1),"NA")</f>
        <v>NA</v>
      </c>
      <c r="K9670" s="1">
        <f>+SUMIFS(prod!$E:$E,prod!$A:$A,Table2[[#This Row],[date]],prod!$G:$G,Table2[[#This Row],[production_line]],prod!$F:$F,Table2[[#This Row],[output_type]])</f>
        <v>625</v>
      </c>
      <c r="L9670">
        <f>+Table2[[#This Row],[cons_qty_base_uom]]/Table2[[#This Row],[Column1]]</f>
        <v>4.4300750789400135E-2</v>
      </c>
    </row>
    <row r="9671" spans="1:12" x14ac:dyDescent="0.25">
      <c r="A9671" s="2">
        <v>45352</v>
      </c>
      <c r="B9671" s="1" t="s">
        <v>227</v>
      </c>
      <c r="C9671" s="4">
        <v>126.4417262114129</v>
      </c>
      <c r="D9671" s="4">
        <v>126.4417262114129</v>
      </c>
      <c r="E9671" s="4">
        <v>100284.72631005791</v>
      </c>
      <c r="F9671" s="1" t="s">
        <v>510</v>
      </c>
      <c r="G9671" s="1">
        <v>2</v>
      </c>
      <c r="H9671" s="1" t="s">
        <v>505</v>
      </c>
      <c r="I96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1.0841455414772858</v>
      </c>
      <c r="J9671" s="1" t="str">
        <f>IFERROR(INDEX('consumption_figs'!$C:$C,MATCH(Table2[[#This Row],[item_code]],'consumption_figs'!A:A,0),1),"NA")</f>
        <v>kg/ton</v>
      </c>
      <c r="K9671" s="1">
        <f>+SUMIFS(prod!$E:$E,prod!$A:$A,Table2[[#This Row],[date]],prod!$G:$G,Table2[[#This Row],[production_line]],prod!$F:$F,Table2[[#This Row],[output_type]])</f>
        <v>625</v>
      </c>
      <c r="L9671">
        <f>+Table2[[#This Row],[cons_qty_base_uom]]/Table2[[#This Row],[Column1]]</f>
        <v>0.20230676193826064</v>
      </c>
    </row>
    <row r="9672" spans="1:12" x14ac:dyDescent="0.25">
      <c r="A9672" s="2">
        <v>45352</v>
      </c>
      <c r="B9672" s="1" t="s">
        <v>234</v>
      </c>
      <c r="C9672" s="4">
        <v>15.136089853045059</v>
      </c>
      <c r="D9672" s="4">
        <v>15.136089853045059</v>
      </c>
      <c r="E9672" s="4">
        <v>17406.503331001819</v>
      </c>
      <c r="F9672" s="1" t="s">
        <v>510</v>
      </c>
      <c r="G9672" s="1">
        <v>2</v>
      </c>
      <c r="H9672" s="1" t="s">
        <v>505</v>
      </c>
      <c r="I96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0.12978092613304745</v>
      </c>
      <c r="J9672" s="1" t="str">
        <f>IFERROR(INDEX('consumption_figs'!$C:$C,MATCH(Table2[[#This Row],[item_code]],'consumption_figs'!A:A,0),1),"NA")</f>
        <v>kg/ton</v>
      </c>
      <c r="K9672" s="1">
        <f>+SUMIFS(prod!$E:$E,prod!$A:$A,Table2[[#This Row],[date]],prod!$G:$G,Table2[[#This Row],[production_line]],prod!$F:$F,Table2[[#This Row],[output_type]])</f>
        <v>625</v>
      </c>
      <c r="L9672">
        <f>+Table2[[#This Row],[cons_qty_base_uom]]/Table2[[#This Row],[Column1]]</f>
        <v>2.4217743764872093E-2</v>
      </c>
    </row>
    <row r="9673" spans="1:12" x14ac:dyDescent="0.25">
      <c r="A9673" s="2">
        <v>45352</v>
      </c>
      <c r="B9673" s="1" t="s">
        <v>63</v>
      </c>
      <c r="C9673" s="4">
        <v>5.5375938486750176</v>
      </c>
      <c r="D9673" s="4">
        <v>1.8036496924519396</v>
      </c>
      <c r="E9673" s="4">
        <v>6541.1719818703914</v>
      </c>
      <c r="F9673" s="1" t="s">
        <v>510</v>
      </c>
      <c r="G9673" s="1">
        <v>2</v>
      </c>
      <c r="H9673" s="1" t="s">
        <v>505</v>
      </c>
      <c r="I96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8.8601501578800274E-3</v>
      </c>
      <c r="J9673" s="1" t="str">
        <f>IFERROR(INDEX('consumption_figs'!$C:$C,MATCH(Table2[[#This Row],[item_code]],'consumption_figs'!A:A,0),1),"NA")</f>
        <v>pc/heat</v>
      </c>
      <c r="K9673" s="1">
        <f>+SUMIFS(prod!$E:$E,prod!$A:$A,Table2[[#This Row],[date]],prod!$G:$G,Table2[[#This Row],[production_line]],prod!$F:$F,Table2[[#This Row],[output_type]])</f>
        <v>625</v>
      </c>
      <c r="L9673">
        <f>+Table2[[#This Row],[cons_qty_base_uom]]/Table2[[#This Row],[Column1]]</f>
        <v>8.8601501578800274E-3</v>
      </c>
    </row>
    <row r="9674" spans="1:12" x14ac:dyDescent="0.25">
      <c r="A9674" s="2">
        <v>45352</v>
      </c>
      <c r="B9674" s="1" t="e">
        <f>+#REF!</f>
        <v>#REF!</v>
      </c>
      <c r="C9674" s="4">
        <v>1.3843984621687544</v>
      </c>
      <c r="D9674" s="4">
        <v>0.88601501578800279</v>
      </c>
      <c r="E9674" s="4">
        <v>1872.5096719602136</v>
      </c>
      <c r="F9674" s="1" t="s">
        <v>510</v>
      </c>
      <c r="G9674" s="1">
        <v>2</v>
      </c>
      <c r="H9674" s="1" t="s">
        <v>505</v>
      </c>
      <c r="I96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2.8581129541548476E-2</v>
      </c>
      <c r="J9674" s="1" t="str">
        <f>IFERROR(INDEX('consumption_figs'!$C:$C,MATCH(Table2[[#This Row],[item_code]],'consumption_figs'!A:A,0),1),"NA")</f>
        <v>NA</v>
      </c>
      <c r="K9674" s="1">
        <f>+SUMIFS(prod!$E:$E,prod!$A:$A,Table2[[#This Row],[date]],prod!$G:$G,Table2[[#This Row],[production_line]],prod!$F:$F,Table2[[#This Row],[output_type]])</f>
        <v>625</v>
      </c>
      <c r="L9674">
        <f>+Table2[[#This Row],[cons_qty_base_uom]]/Table2[[#This Row],[Column1]]</f>
        <v>2.2150375394700069E-3</v>
      </c>
    </row>
    <row r="9675" spans="1:12" x14ac:dyDescent="0.25">
      <c r="A9675" s="2">
        <v>45352</v>
      </c>
      <c r="B9675" s="1" t="s">
        <v>75</v>
      </c>
      <c r="C9675" s="4">
        <v>0.46146615405625147</v>
      </c>
      <c r="D9675" s="4">
        <v>4.1301220788034501</v>
      </c>
      <c r="E9675" s="4">
        <v>8163.9730885476847</v>
      </c>
      <c r="F9675" s="1" t="s">
        <v>510</v>
      </c>
      <c r="G9675" s="1">
        <v>2</v>
      </c>
      <c r="H9675" s="1" t="s">
        <v>505</v>
      </c>
      <c r="I96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7.3834584649000239E-4</v>
      </c>
      <c r="J9675" s="1" t="str">
        <f>IFERROR(INDEX('consumption_figs'!$C:$C,MATCH(Table2[[#This Row],[item_code]],'consumption_figs'!A:A,0),1),"NA")</f>
        <v>pc/heat</v>
      </c>
      <c r="K9675" s="1">
        <f>+SUMIFS(prod!$E:$E,prod!$A:$A,Table2[[#This Row],[date]],prod!$G:$G,Table2[[#This Row],[production_line]],prod!$F:$F,Table2[[#This Row],[output_type]])</f>
        <v>625</v>
      </c>
      <c r="L9675">
        <f>+Table2[[#This Row],[cons_qty_base_uom]]/Table2[[#This Row],[Column1]]</f>
        <v>7.3834584649000239E-4</v>
      </c>
    </row>
    <row r="9676" spans="1:12" x14ac:dyDescent="0.25">
      <c r="A9676" s="2">
        <v>45352</v>
      </c>
      <c r="B9676" s="1" t="s">
        <v>167</v>
      </c>
      <c r="C9676" s="4">
        <v>327.77444159648479</v>
      </c>
      <c r="D9676" s="4">
        <v>1.419263332112779</v>
      </c>
      <c r="E9676" s="4">
        <v>1014.6313561274256</v>
      </c>
      <c r="F9676" s="1" t="s">
        <v>510</v>
      </c>
      <c r="G9676" s="1">
        <v>2</v>
      </c>
      <c r="H9676" s="1" t="s">
        <v>505</v>
      </c>
      <c r="I96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1.2169147478416666E-2</v>
      </c>
      <c r="J9676" s="1" t="str">
        <f>IFERROR(INDEX('consumption_figs'!$C:$C,MATCH(Table2[[#This Row],[item_code]],'consumption_figs'!A:A,0),1),"NA")</f>
        <v>kg/ton</v>
      </c>
      <c r="K9676" s="1">
        <f>+SUMIFS(prod!$E:$E,prod!$A:$A,Table2[[#This Row],[date]],prod!$G:$G,Table2[[#This Row],[production_line]],prod!$F:$F,Table2[[#This Row],[output_type]])</f>
        <v>625</v>
      </c>
      <c r="L9676">
        <f>+Table2[[#This Row],[cons_qty_base_uom]]/Table2[[#This Row],[Column1]]</f>
        <v>0.52443910655437564</v>
      </c>
    </row>
    <row r="9677" spans="1:12" x14ac:dyDescent="0.25">
      <c r="A9677" s="2">
        <v>45352</v>
      </c>
      <c r="B9677" s="1" t="s">
        <v>168</v>
      </c>
      <c r="C9677" s="4">
        <v>1386.6679848651286</v>
      </c>
      <c r="D9677" s="4">
        <v>3.0229362070059809</v>
      </c>
      <c r="E9677" s="4">
        <v>2162.8814864848596</v>
      </c>
      <c r="F9677" s="1" t="s">
        <v>510</v>
      </c>
      <c r="G9677" s="1">
        <v>2</v>
      </c>
      <c r="H9677" s="1" t="s">
        <v>505</v>
      </c>
      <c r="I96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2.5919472227989685E-2</v>
      </c>
      <c r="J9677" s="1" t="str">
        <f>IFERROR(INDEX('consumption_figs'!$C:$C,MATCH(Table2[[#This Row],[item_code]],'consumption_figs'!A:A,0),1),"NA")</f>
        <v>kg/ton</v>
      </c>
      <c r="K9677" s="1">
        <f>+SUMIFS(prod!$E:$E,prod!$A:$A,Table2[[#This Row],[date]],prod!$G:$G,Table2[[#This Row],[production_line]],prod!$F:$F,Table2[[#This Row],[output_type]])</f>
        <v>625</v>
      </c>
      <c r="L9677">
        <f>+Table2[[#This Row],[cons_qty_base_uom]]/Table2[[#This Row],[Column1]]</f>
        <v>2.2186687757842058</v>
      </c>
    </row>
    <row r="9678" spans="1:12" x14ac:dyDescent="0.25">
      <c r="A9678" s="2">
        <v>45352</v>
      </c>
      <c r="B9678" s="1" t="s">
        <v>169</v>
      </c>
      <c r="C9678" s="4">
        <v>382.40351519589888</v>
      </c>
      <c r="D9678" s="4">
        <v>1.6978716074697913</v>
      </c>
      <c r="E9678" s="4">
        <v>1213.8084121801537</v>
      </c>
      <c r="F9678" s="1" t="s">
        <v>510</v>
      </c>
      <c r="G9678" s="1">
        <v>2</v>
      </c>
      <c r="H9678" s="1" t="s">
        <v>505</v>
      </c>
      <c r="I96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1.4558010147389918E-2</v>
      </c>
      <c r="J9678" s="1" t="str">
        <f>IFERROR(INDEX('consumption_figs'!$C:$C,MATCH(Table2[[#This Row],[item_code]],'consumption_figs'!A:A,0),1),"NA")</f>
        <v>kg/ton</v>
      </c>
      <c r="K9678" s="1">
        <f>+SUMIFS(prod!$E:$E,prod!$A:$A,Table2[[#This Row],[date]],prod!$G:$G,Table2[[#This Row],[production_line]],prod!$F:$F,Table2[[#This Row],[output_type]])</f>
        <v>625</v>
      </c>
      <c r="L9678">
        <f>+Table2[[#This Row],[cons_qty_base_uom]]/Table2[[#This Row],[Column1]]</f>
        <v>0.61184562431343825</v>
      </c>
    </row>
    <row r="9679" spans="1:12" x14ac:dyDescent="0.25">
      <c r="A9679" s="2">
        <v>45352</v>
      </c>
      <c r="B9679" s="1" t="s">
        <v>171</v>
      </c>
      <c r="C9679" s="4">
        <v>218.51629439765651</v>
      </c>
      <c r="D9679" s="4">
        <v>0.88062066642255576</v>
      </c>
      <c r="E9679" s="4">
        <v>215.47907086693516</v>
      </c>
      <c r="F9679" s="1" t="s">
        <v>510</v>
      </c>
      <c r="G9679" s="1">
        <v>2</v>
      </c>
      <c r="H9679" s="1" t="s">
        <v>505</v>
      </c>
      <c r="I96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7.5506796517350533E-3</v>
      </c>
      <c r="J9679" s="1" t="str">
        <f>IFERROR(INDEX('consumption_figs'!$C:$C,MATCH(Table2[[#This Row],[item_code]],'consumption_figs'!A:A,0),1),"NA")</f>
        <v>kg/ton</v>
      </c>
      <c r="K9679" s="1">
        <f>+SUMIFS(prod!$E:$E,prod!$A:$A,Table2[[#This Row],[date]],prod!$G:$G,Table2[[#This Row],[production_line]],prod!$F:$F,Table2[[#This Row],[output_type]])</f>
        <v>625</v>
      </c>
      <c r="L9679">
        <f>+Table2[[#This Row],[cons_qty_base_uom]]/Table2[[#This Row],[Column1]]</f>
        <v>0.34962607103625043</v>
      </c>
    </row>
    <row r="9680" spans="1:12" x14ac:dyDescent="0.25">
      <c r="A9680" s="2">
        <v>45352</v>
      </c>
      <c r="B9680" s="1" t="s">
        <v>172</v>
      </c>
      <c r="C9680" s="4">
        <v>1147.2105455876967</v>
      </c>
      <c r="D9680" s="4">
        <v>5.5524990406444514</v>
      </c>
      <c r="E9680" s="4">
        <v>4997.249136580007</v>
      </c>
      <c r="F9680" s="1" t="s">
        <v>510</v>
      </c>
      <c r="G9680" s="1">
        <v>2</v>
      </c>
      <c r="H9680" s="1" t="s">
        <v>505</v>
      </c>
      <c r="I96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4.7608627779302151E-2</v>
      </c>
      <c r="J9680" s="1" t="str">
        <f>IFERROR(INDEX('consumption_figs'!$C:$C,MATCH(Table2[[#This Row],[item_code]],'consumption_figs'!A:A,0),1),"NA")</f>
        <v>kg/ton</v>
      </c>
      <c r="K9680" s="1">
        <f>+SUMIFS(prod!$E:$E,prod!$A:$A,Table2[[#This Row],[date]],prod!$G:$G,Table2[[#This Row],[production_line]],prod!$F:$F,Table2[[#This Row],[output_type]])</f>
        <v>625</v>
      </c>
      <c r="L9680">
        <f>+Table2[[#This Row],[cons_qty_base_uom]]/Table2[[#This Row],[Column1]]</f>
        <v>1.8355368729403148</v>
      </c>
    </row>
    <row r="9681" spans="1:12" x14ac:dyDescent="0.25">
      <c r="A9681" s="2">
        <v>45352</v>
      </c>
      <c r="B9681" s="1" t="s">
        <v>173</v>
      </c>
      <c r="C9681" s="4">
        <v>1398.5042841450017</v>
      </c>
      <c r="D9681" s="4">
        <v>17.467318508971076</v>
      </c>
      <c r="E9681" s="4">
        <v>25718.493785426585</v>
      </c>
      <c r="F9681" s="1" t="s">
        <v>510</v>
      </c>
      <c r="G9681" s="1">
        <v>2</v>
      </c>
      <c r="H9681" s="1" t="s">
        <v>505</v>
      </c>
      <c r="I96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2.2376068546320029</v>
      </c>
      <c r="J9681" s="1" t="str">
        <f>IFERROR(INDEX('consumption_figs'!$C:$C,MATCH(Table2[[#This Row],[item_code]],'consumption_figs'!A:A,0),1),"NA")</f>
        <v>pc/heat</v>
      </c>
      <c r="K9681" s="1">
        <f>+SUMIFS(prod!$E:$E,prod!$A:$A,Table2[[#This Row],[date]],prod!$G:$G,Table2[[#This Row],[production_line]],prod!$F:$F,Table2[[#This Row],[output_type]])</f>
        <v>625</v>
      </c>
      <c r="L9681">
        <f>+Table2[[#This Row],[cons_qty_base_uom]]/Table2[[#This Row],[Column1]]</f>
        <v>2.2376068546320029</v>
      </c>
    </row>
    <row r="9682" spans="1:12" x14ac:dyDescent="0.25">
      <c r="A9682" s="2">
        <v>45352</v>
      </c>
      <c r="B9682" s="1" t="s">
        <v>175</v>
      </c>
      <c r="C9682" s="4">
        <v>386.04545343585988</v>
      </c>
      <c r="D9682" s="4">
        <v>5.7327749835225195</v>
      </c>
      <c r="E9682" s="4">
        <v>9029.6031558647628</v>
      </c>
      <c r="F9682" s="1" t="s">
        <v>510</v>
      </c>
      <c r="G9682" s="1">
        <v>2</v>
      </c>
      <c r="H9682" s="1" t="s">
        <v>505</v>
      </c>
      <c r="I96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0.61767272549737584</v>
      </c>
      <c r="J9682" s="1" t="str">
        <f>IFERROR(INDEX('consumption_figs'!$C:$C,MATCH(Table2[[#This Row],[item_code]],'consumption_figs'!A:A,0),1),"NA")</f>
        <v>pc/heat</v>
      </c>
      <c r="K9682" s="1">
        <f>+SUMIFS(prod!$E:$E,prod!$A:$A,Table2[[#This Row],[date]],prod!$G:$G,Table2[[#This Row],[production_line]],prod!$F:$F,Table2[[#This Row],[output_type]])</f>
        <v>625</v>
      </c>
      <c r="L9682">
        <f>+Table2[[#This Row],[cons_qty_base_uom]]/Table2[[#This Row],[Column1]]</f>
        <v>0.61767272549737584</v>
      </c>
    </row>
    <row r="9683" spans="1:12" x14ac:dyDescent="0.25">
      <c r="A9683" s="2">
        <v>45352</v>
      </c>
      <c r="B9683" s="1" t="s">
        <v>177</v>
      </c>
      <c r="C9683" s="4">
        <v>213.96387159770535</v>
      </c>
      <c r="D9683" s="4">
        <v>3.6502236494568536</v>
      </c>
      <c r="E9683" s="4">
        <v>5841.2136946173559</v>
      </c>
      <c r="F9683" s="1" t="s">
        <v>510</v>
      </c>
      <c r="G9683" s="1">
        <v>2</v>
      </c>
      <c r="H9683" s="1" t="s">
        <v>505</v>
      </c>
      <c r="I96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0.34234219455632858</v>
      </c>
      <c r="J9683" s="1" t="str">
        <f>IFERROR(INDEX('consumption_figs'!$C:$C,MATCH(Table2[[#This Row],[item_code]],'consumption_figs'!A:A,0),1),"NA")</f>
        <v>pc/heat</v>
      </c>
      <c r="K9683" s="1">
        <f>+SUMIFS(prod!$E:$E,prod!$A:$A,Table2[[#This Row],[date]],prod!$G:$G,Table2[[#This Row],[production_line]],prod!$F:$F,Table2[[#This Row],[output_type]])</f>
        <v>625</v>
      </c>
      <c r="L9683">
        <f>+Table2[[#This Row],[cons_qty_base_uom]]/Table2[[#This Row],[Column1]]</f>
        <v>0.34234219455632858</v>
      </c>
    </row>
    <row r="9684" spans="1:12" x14ac:dyDescent="0.25">
      <c r="A9684" s="2">
        <v>45352</v>
      </c>
      <c r="B9684" s="1" t="s">
        <v>181</v>
      </c>
      <c r="C9684" s="4">
        <v>4377.609764433053</v>
      </c>
      <c r="D9684" s="4">
        <v>37.647443974124251</v>
      </c>
      <c r="E9684" s="4">
        <v>60192.134260954481</v>
      </c>
      <c r="F9684" s="1" t="s">
        <v>510</v>
      </c>
      <c r="G9684" s="1">
        <v>2</v>
      </c>
      <c r="H9684" s="1" t="s">
        <v>505</v>
      </c>
      <c r="I96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7.0041756230928849</v>
      </c>
      <c r="J9684" s="1" t="str">
        <f>IFERROR(INDEX('consumption_figs'!$C:$C,MATCH(Table2[[#This Row],[item_code]],'consumption_figs'!A:A,0),1),"NA")</f>
        <v>pc/heat</v>
      </c>
      <c r="K9684" s="1">
        <f>+SUMIFS(prod!$E:$E,prod!$A:$A,Table2[[#This Row],[date]],prod!$G:$G,Table2[[#This Row],[production_line]],prod!$F:$F,Table2[[#This Row],[output_type]])</f>
        <v>625</v>
      </c>
      <c r="L9684">
        <f>+Table2[[#This Row],[cons_qty_base_uom]]/Table2[[#This Row],[Column1]]</f>
        <v>7.0041756230928849</v>
      </c>
    </row>
    <row r="9685" spans="1:12" x14ac:dyDescent="0.25">
      <c r="A9685" s="2">
        <v>45352</v>
      </c>
      <c r="B9685" s="1" t="s">
        <v>183</v>
      </c>
      <c r="C9685" s="4">
        <v>7730.9243988770904</v>
      </c>
      <c r="D9685" s="4">
        <v>68.418680930062237</v>
      </c>
      <c r="E9685" s="4">
        <v>88905.630587086547</v>
      </c>
      <c r="F9685" s="1" t="s">
        <v>510</v>
      </c>
      <c r="G9685" s="1">
        <v>2</v>
      </c>
      <c r="H9685" s="1" t="s">
        <v>505</v>
      </c>
      <c r="I96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12.369479038203345</v>
      </c>
      <c r="J9685" s="1" t="str">
        <f>IFERROR(INDEX('consumption_figs'!$C:$C,MATCH(Table2[[#This Row],[item_code]],'consumption_figs'!A:A,0),1),"NA")</f>
        <v>pc/heat</v>
      </c>
      <c r="K9685" s="1">
        <f>+SUMIFS(prod!$E:$E,prod!$A:$A,Table2[[#This Row],[date]],prod!$G:$G,Table2[[#This Row],[production_line]],prod!$F:$F,Table2[[#This Row],[output_type]])</f>
        <v>625</v>
      </c>
      <c r="L9685">
        <f>+Table2[[#This Row],[cons_qty_base_uom]]/Table2[[#This Row],[Column1]]</f>
        <v>12.369479038203345</v>
      </c>
    </row>
    <row r="9686" spans="1:12" x14ac:dyDescent="0.25">
      <c r="A9686" s="2">
        <v>45352</v>
      </c>
      <c r="B9686" s="1" t="s">
        <v>185</v>
      </c>
      <c r="C9686" s="4">
        <v>101.97427071890638</v>
      </c>
      <c r="D9686" s="4">
        <v>1.0197427071890637</v>
      </c>
      <c r="E9686" s="4">
        <v>2493.2301293689729</v>
      </c>
      <c r="F9686" s="1" t="s">
        <v>510</v>
      </c>
      <c r="G9686" s="1">
        <v>2</v>
      </c>
      <c r="H9686" s="1" t="s">
        <v>505</v>
      </c>
      <c r="I96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3.2894926038356892E-2</v>
      </c>
      <c r="J9686" s="1" t="str">
        <f>IFERROR(INDEX('consumption_figs'!$C:$C,MATCH(Table2[[#This Row],[item_code]],'consumption_figs'!A:A,0),1),"NA")</f>
        <v>NA</v>
      </c>
      <c r="K9686" s="1">
        <f>+SUMIFS(prod!$E:$E,prod!$A:$A,Table2[[#This Row],[date]],prod!$G:$G,Table2[[#This Row],[production_line]],prod!$F:$F,Table2[[#This Row],[output_type]])</f>
        <v>625</v>
      </c>
      <c r="L9686">
        <f>+Table2[[#This Row],[cons_qty_base_uom]]/Table2[[#This Row],[Column1]]</f>
        <v>0.1631588331502502</v>
      </c>
    </row>
    <row r="9687" spans="1:12" x14ac:dyDescent="0.25">
      <c r="A9687" s="2">
        <v>45352</v>
      </c>
      <c r="B9687" s="1" t="s">
        <v>187</v>
      </c>
      <c r="C9687" s="4">
        <v>101.97427071890638</v>
      </c>
      <c r="D9687" s="4">
        <v>1.0197427071890637</v>
      </c>
      <c r="E9687" s="4">
        <v>2492.0268329744904</v>
      </c>
      <c r="F9687" s="1" t="s">
        <v>510</v>
      </c>
      <c r="G9687" s="1">
        <v>2</v>
      </c>
      <c r="H9687" s="1" t="s">
        <v>505</v>
      </c>
      <c r="I96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3.2894926038356892E-2</v>
      </c>
      <c r="J9687" s="1" t="str">
        <f>IFERROR(INDEX('consumption_figs'!$C:$C,MATCH(Table2[[#This Row],[item_code]],'consumption_figs'!A:A,0),1),"NA")</f>
        <v>NA</v>
      </c>
      <c r="K9687" s="1">
        <f>+SUMIFS(prod!$E:$E,prod!$A:$A,Table2[[#This Row],[date]],prod!$G:$G,Table2[[#This Row],[production_line]],prod!$F:$F,Table2[[#This Row],[output_type]])</f>
        <v>625</v>
      </c>
      <c r="L9687">
        <f>+Table2[[#This Row],[cons_qty_base_uom]]/Table2[[#This Row],[Column1]]</f>
        <v>0.1631588331502502</v>
      </c>
    </row>
    <row r="9688" spans="1:12" x14ac:dyDescent="0.25">
      <c r="A9688" s="2">
        <v>45352</v>
      </c>
      <c r="B9688" s="1" t="s">
        <v>191</v>
      </c>
      <c r="C9688" s="4">
        <v>8635.9460515073843</v>
      </c>
      <c r="D9688" s="4">
        <v>60.192543979006459</v>
      </c>
      <c r="E9688" s="4">
        <v>94045.452500915417</v>
      </c>
      <c r="F9688" s="1" t="s">
        <v>510</v>
      </c>
      <c r="G9688" s="1">
        <v>2</v>
      </c>
      <c r="H9688" s="1" t="s">
        <v>505</v>
      </c>
      <c r="I96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13.817513682411814</v>
      </c>
      <c r="J9688" s="1" t="str">
        <f>IFERROR(INDEX('consumption_figs'!$C:$C,MATCH(Table2[[#This Row],[item_code]],'consumption_figs'!A:A,0),1),"NA")</f>
        <v>pc/heat</v>
      </c>
      <c r="K9688" s="1">
        <f>+SUMIFS(prod!$E:$E,prod!$A:$A,Table2[[#This Row],[date]],prod!$G:$G,Table2[[#This Row],[production_line]],prod!$F:$F,Table2[[#This Row],[output_type]])</f>
        <v>625</v>
      </c>
      <c r="L9688">
        <f>+Table2[[#This Row],[cons_qty_base_uom]]/Table2[[#This Row],[Column1]]</f>
        <v>13.817513682411814</v>
      </c>
    </row>
    <row r="9689" spans="1:12" x14ac:dyDescent="0.25">
      <c r="A9689" s="2">
        <v>45352</v>
      </c>
      <c r="B9689" s="1" t="s">
        <v>193</v>
      </c>
      <c r="C9689" s="4">
        <v>3669.2527767606493</v>
      </c>
      <c r="D9689" s="4">
        <v>29.867717602831689</v>
      </c>
      <c r="E9689" s="4">
        <v>36692.527767606494</v>
      </c>
      <c r="F9689" s="1" t="s">
        <v>510</v>
      </c>
      <c r="G9689" s="1">
        <v>2</v>
      </c>
      <c r="H9689" s="1" t="s">
        <v>505</v>
      </c>
      <c r="I96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5.8708044428170387</v>
      </c>
      <c r="J9689" s="1" t="str">
        <f>IFERROR(INDEX('consumption_figs'!$C:$C,MATCH(Table2[[#This Row],[item_code]],'consumption_figs'!A:A,0),1),"NA")</f>
        <v>pc/heat</v>
      </c>
      <c r="K9689" s="1">
        <f>+SUMIFS(prod!$E:$E,prod!$A:$A,Table2[[#This Row],[date]],prod!$G:$G,Table2[[#This Row],[production_line]],prod!$F:$F,Table2[[#This Row],[output_type]])</f>
        <v>625</v>
      </c>
      <c r="L9689">
        <f>+Table2[[#This Row],[cons_qty_base_uom]]/Table2[[#This Row],[Column1]]</f>
        <v>5.8708044428170387</v>
      </c>
    </row>
    <row r="9690" spans="1:12" x14ac:dyDescent="0.25">
      <c r="A9690" s="2">
        <v>45352</v>
      </c>
      <c r="B9690" s="1" t="s">
        <v>195</v>
      </c>
      <c r="C9690" s="4">
        <v>5703.2752837788357</v>
      </c>
      <c r="D9690" s="4">
        <v>46.424660809959732</v>
      </c>
      <c r="E9690" s="4">
        <v>57032.752837788357</v>
      </c>
      <c r="F9690" s="1" t="s">
        <v>510</v>
      </c>
      <c r="G9690" s="1">
        <v>2</v>
      </c>
      <c r="H9690" s="1" t="s">
        <v>505</v>
      </c>
      <c r="I96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9.1252404540461374</v>
      </c>
      <c r="J9690" s="1" t="str">
        <f>IFERROR(INDEX('consumption_figs'!$C:$C,MATCH(Table2[[#This Row],[item_code]],'consumption_figs'!A:A,0),1),"NA")</f>
        <v>pc/heat</v>
      </c>
      <c r="K9690" s="1">
        <f>+SUMIFS(prod!$E:$E,prod!$A:$A,Table2[[#This Row],[date]],prod!$G:$G,Table2[[#This Row],[production_line]],prod!$F:$F,Table2[[#This Row],[output_type]])</f>
        <v>625</v>
      </c>
      <c r="L9690">
        <f>+Table2[[#This Row],[cons_qty_base_uom]]/Table2[[#This Row],[Column1]]</f>
        <v>9.1252404540461374</v>
      </c>
    </row>
    <row r="9691" spans="1:12" x14ac:dyDescent="0.25">
      <c r="A9691" s="2">
        <v>45352</v>
      </c>
      <c r="B9691" s="1" t="s">
        <v>189</v>
      </c>
      <c r="C9691" s="4">
        <v>3297.7750762846331</v>
      </c>
      <c r="D9691" s="4">
        <v>23.051447783229587</v>
      </c>
      <c r="E9691" s="4">
        <v>35912.770580739656</v>
      </c>
      <c r="F9691" s="1" t="s">
        <v>510</v>
      </c>
      <c r="G9691" s="1">
        <v>2</v>
      </c>
      <c r="H9691" s="1" t="s">
        <v>505</v>
      </c>
      <c r="I96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5.2764401220554129</v>
      </c>
      <c r="J9691" s="1" t="str">
        <f>IFERROR(INDEX('consumption_figs'!$C:$C,MATCH(Table2[[#This Row],[item_code]],'consumption_figs'!A:A,0),1),"NA")</f>
        <v>pc/heat</v>
      </c>
      <c r="K9691" s="1">
        <f>+SUMIFS(prod!$E:$E,prod!$A:$A,Table2[[#This Row],[date]],prod!$G:$G,Table2[[#This Row],[production_line]],prod!$F:$F,Table2[[#This Row],[output_type]])</f>
        <v>625</v>
      </c>
      <c r="L9691">
        <f>+Table2[[#This Row],[cons_qty_base_uom]]/Table2[[#This Row],[Column1]]</f>
        <v>5.2764401220554129</v>
      </c>
    </row>
    <row r="9692" spans="1:12" x14ac:dyDescent="0.25">
      <c r="A9692" s="2">
        <v>45352</v>
      </c>
      <c r="B9692" s="1" t="s">
        <v>199</v>
      </c>
      <c r="C9692" s="4">
        <v>555.39558159404373</v>
      </c>
      <c r="D9692" s="4">
        <v>5.1651789088246067</v>
      </c>
      <c r="E9692" s="4">
        <v>7309.0058537776158</v>
      </c>
      <c r="F9692" s="1" t="s">
        <v>510</v>
      </c>
      <c r="G9692" s="1">
        <v>2</v>
      </c>
      <c r="H9692" s="1" t="s">
        <v>505</v>
      </c>
      <c r="I96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0.88863293055046999</v>
      </c>
      <c r="J9692" s="1" t="str">
        <f>IFERROR(INDEX('consumption_figs'!$C:$C,MATCH(Table2[[#This Row],[item_code]],'consumption_figs'!A:A,0),1),"NA")</f>
        <v>pc/heat</v>
      </c>
      <c r="K9692" s="1">
        <f>+SUMIFS(prod!$E:$E,prod!$A:$A,Table2[[#This Row],[date]],prod!$G:$G,Table2[[#This Row],[production_line]],prod!$F:$F,Table2[[#This Row],[output_type]])</f>
        <v>625</v>
      </c>
      <c r="L9692">
        <f>+Table2[[#This Row],[cons_qty_base_uom]]/Table2[[#This Row],[Column1]]</f>
        <v>0.88863293055046999</v>
      </c>
    </row>
    <row r="9693" spans="1:12" x14ac:dyDescent="0.25">
      <c r="A9693" s="2">
        <v>45352</v>
      </c>
      <c r="B9693" s="1" t="s">
        <v>197</v>
      </c>
      <c r="C9693" s="4">
        <v>332.32686439643601</v>
      </c>
      <c r="D9693" s="4">
        <v>3.0906398388868546</v>
      </c>
      <c r="E9693" s="4">
        <v>4373.4215354570979</v>
      </c>
      <c r="F9693" s="1" t="s">
        <v>510</v>
      </c>
      <c r="G9693" s="1">
        <v>2</v>
      </c>
      <c r="H9693" s="1" t="s">
        <v>505</v>
      </c>
      <c r="I96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0.53172298303429766</v>
      </c>
      <c r="J9693" s="1" t="str">
        <f>IFERROR(INDEX('consumption_figs'!$C:$C,MATCH(Table2[[#This Row],[item_code]],'consumption_figs'!A:A,0),1),"NA")</f>
        <v>pc/heat</v>
      </c>
      <c r="K9693" s="1">
        <f>+SUMIFS(prod!$E:$E,prod!$A:$A,Table2[[#This Row],[date]],prod!$G:$G,Table2[[#This Row],[production_line]],prod!$F:$F,Table2[[#This Row],[output_type]])</f>
        <v>625</v>
      </c>
      <c r="L9693">
        <f>+Table2[[#This Row],[cons_qty_base_uom]]/Table2[[#This Row],[Column1]]</f>
        <v>0.53172298303429766</v>
      </c>
    </row>
    <row r="9694" spans="1:12" x14ac:dyDescent="0.25">
      <c r="A9694" s="2">
        <v>45352</v>
      </c>
      <c r="B9694" s="1" t="s">
        <v>578</v>
      </c>
      <c r="C9694" s="4">
        <v>181.64166971805199</v>
      </c>
      <c r="D9694" s="4">
        <v>1.952647949469059</v>
      </c>
      <c r="E9694" s="4">
        <v>2235.3342371649687</v>
      </c>
      <c r="F9694" s="1" t="s">
        <v>510</v>
      </c>
      <c r="G9694" s="1">
        <v>2</v>
      </c>
      <c r="H9694" s="1" t="s">
        <v>505</v>
      </c>
      <c r="I96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6.2988643531259964E-2</v>
      </c>
      <c r="J9694" s="1" t="str">
        <f>IFERROR(INDEX('consumption_figs'!$C:$C,MATCH(Table2[[#This Row],[item_code]],'consumption_figs'!A:A,0),1),"NA")</f>
        <v>NA</v>
      </c>
      <c r="K9694" s="1">
        <f>+SUMIFS(prod!$E:$E,prod!$A:$A,Table2[[#This Row],[date]],prod!$G:$G,Table2[[#This Row],[production_line]],prod!$F:$F,Table2[[#This Row],[output_type]])</f>
        <v>625</v>
      </c>
      <c r="L9694">
        <f>+Table2[[#This Row],[cons_qty_base_uom]]/Table2[[#This Row],[Column1]]</f>
        <v>0.29062667154888316</v>
      </c>
    </row>
    <row r="9695" spans="1:12" x14ac:dyDescent="0.25">
      <c r="A9695" s="2">
        <v>45352</v>
      </c>
      <c r="B9695" s="1" t="s">
        <v>591</v>
      </c>
      <c r="C9695" s="4">
        <v>27.314536799707067</v>
      </c>
      <c r="D9695" s="4">
        <v>0.35235752471622117</v>
      </c>
      <c r="E9695" s="4">
        <v>403.36858415006952</v>
      </c>
      <c r="F9695" s="1" t="s">
        <v>510</v>
      </c>
      <c r="G9695" s="1">
        <v>2</v>
      </c>
      <c r="H9695" s="1" t="s">
        <v>505</v>
      </c>
      <c r="I96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1.1366371765039393E-2</v>
      </c>
      <c r="J9695" s="1" t="str">
        <f>IFERROR(INDEX('consumption_figs'!$C:$C,MATCH(Table2[[#This Row],[item_code]],'consumption_figs'!A:A,0),1),"NA")</f>
        <v>NA</v>
      </c>
      <c r="K9695" s="1">
        <f>+SUMIFS(prod!$E:$E,prod!$A:$A,Table2[[#This Row],[date]],prod!$G:$G,Table2[[#This Row],[production_line]],prod!$F:$F,Table2[[#This Row],[output_type]])</f>
        <v>625</v>
      </c>
      <c r="L9695">
        <f>+Table2[[#This Row],[cons_qty_base_uom]]/Table2[[#This Row],[Column1]]</f>
        <v>4.3703258879531311E-2</v>
      </c>
    </row>
    <row r="9696" spans="1:12" x14ac:dyDescent="0.25">
      <c r="A9696" s="2">
        <v>45352</v>
      </c>
      <c r="B9696" s="1" t="s">
        <v>592</v>
      </c>
      <c r="C9696" s="4">
        <v>25.493567679726596</v>
      </c>
      <c r="D9696" s="4">
        <v>0.38240351519589894</v>
      </c>
      <c r="E9696" s="4">
        <v>437.87418824223801</v>
      </c>
      <c r="F9696" s="1" t="s">
        <v>510</v>
      </c>
      <c r="G9696" s="1">
        <v>2</v>
      </c>
      <c r="H9696" s="1" t="s">
        <v>505</v>
      </c>
      <c r="I96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1.2335597264383836E-2</v>
      </c>
      <c r="J9696" s="1" t="str">
        <f>IFERROR(INDEX('consumption_figs'!$C:$C,MATCH(Table2[[#This Row],[item_code]],'consumption_figs'!A:A,0),1),"NA")</f>
        <v>NA</v>
      </c>
      <c r="K9696" s="1">
        <f>+SUMIFS(prod!$E:$E,prod!$A:$A,Table2[[#This Row],[date]],prod!$G:$G,Table2[[#This Row],[production_line]],prod!$F:$F,Table2[[#This Row],[output_type]])</f>
        <v>625</v>
      </c>
      <c r="L9696">
        <f>+Table2[[#This Row],[cons_qty_base_uom]]/Table2[[#This Row],[Column1]]</f>
        <v>4.0789708287562551E-2</v>
      </c>
    </row>
    <row r="9697" spans="1:12" x14ac:dyDescent="0.25">
      <c r="A9697" s="2">
        <v>45352</v>
      </c>
      <c r="B9697" s="1" t="s">
        <v>570</v>
      </c>
      <c r="C9697" s="4">
        <v>280.42924447699255</v>
      </c>
      <c r="D9697" s="4">
        <v>2.1452837202489934</v>
      </c>
      <c r="E9697" s="4">
        <v>2456.5484120030642</v>
      </c>
      <c r="F9697" s="1" t="s">
        <v>510</v>
      </c>
      <c r="G9697" s="1">
        <v>2</v>
      </c>
      <c r="H9697" s="1" t="s">
        <v>505</v>
      </c>
      <c r="I96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6.9202700653193339E-2</v>
      </c>
      <c r="J9697" s="1" t="str">
        <f>IFERROR(INDEX('consumption_figs'!$C:$C,MATCH(Table2[[#This Row],[item_code]],'consumption_figs'!A:A,0),1),"NA")</f>
        <v>NA</v>
      </c>
      <c r="K9697" s="1">
        <f>+SUMIFS(prod!$E:$E,prod!$A:$A,Table2[[#This Row],[date]],prod!$G:$G,Table2[[#This Row],[production_line]],prod!$F:$F,Table2[[#This Row],[output_type]])</f>
        <v>625</v>
      </c>
      <c r="L9697">
        <f>+Table2[[#This Row],[cons_qty_base_uom]]/Table2[[#This Row],[Column1]]</f>
        <v>0.4486867911631881</v>
      </c>
    </row>
    <row r="9698" spans="1:12" x14ac:dyDescent="0.25">
      <c r="A9698" s="2">
        <v>45352</v>
      </c>
      <c r="B9698" s="1" t="s">
        <v>571</v>
      </c>
      <c r="C9698" s="4">
        <v>484.37778591480532</v>
      </c>
      <c r="D9698" s="4">
        <v>3.7054900622482605</v>
      </c>
      <c r="E9698" s="4">
        <v>4243.1290752780196</v>
      </c>
      <c r="F9698" s="1" t="s">
        <v>510</v>
      </c>
      <c r="G9698" s="1">
        <v>2</v>
      </c>
      <c r="H9698" s="1" t="s">
        <v>505</v>
      </c>
      <c r="I96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0.11953193749187938</v>
      </c>
      <c r="J9698" s="1" t="str">
        <f>IFERROR(INDEX('consumption_figs'!$C:$C,MATCH(Table2[[#This Row],[item_code]],'consumption_figs'!A:A,0),1),"NA")</f>
        <v>NA</v>
      </c>
      <c r="K9698" s="1">
        <f>+SUMIFS(prod!$E:$E,prod!$A:$A,Table2[[#This Row],[date]],prod!$G:$G,Table2[[#This Row],[production_line]],prod!$F:$F,Table2[[#This Row],[output_type]])</f>
        <v>625</v>
      </c>
      <c r="L9698">
        <f>+Table2[[#This Row],[cons_qty_base_uom]]/Table2[[#This Row],[Column1]]</f>
        <v>0.77500445746368851</v>
      </c>
    </row>
    <row r="9699" spans="1:12" x14ac:dyDescent="0.25">
      <c r="A9699" s="2">
        <v>45352</v>
      </c>
      <c r="B9699" s="1" t="s">
        <v>572</v>
      </c>
      <c r="C9699" s="4">
        <v>210.32193335774443</v>
      </c>
      <c r="D9699" s="4">
        <v>1.5984466935188575</v>
      </c>
      <c r="E9699" s="4">
        <v>1884.1577888135287</v>
      </c>
      <c r="F9699" s="1" t="s">
        <v>510</v>
      </c>
      <c r="G9699" s="1">
        <v>2</v>
      </c>
      <c r="H9699" s="1" t="s">
        <v>505</v>
      </c>
      <c r="I96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5.1562796565124434E-2</v>
      </c>
      <c r="J9699" s="1" t="str">
        <f>IFERROR(INDEX('consumption_figs'!$C:$C,MATCH(Table2[[#This Row],[item_code]],'consumption_figs'!A:A,0),1),"NA")</f>
        <v>NA</v>
      </c>
      <c r="K9699" s="1">
        <f>+SUMIFS(prod!$E:$E,prod!$A:$A,Table2[[#This Row],[date]],prod!$G:$G,Table2[[#This Row],[production_line]],prod!$F:$F,Table2[[#This Row],[output_type]])</f>
        <v>625</v>
      </c>
      <c r="L9699">
        <f>+Table2[[#This Row],[cons_qty_base_uom]]/Table2[[#This Row],[Column1]]</f>
        <v>0.33651509337239111</v>
      </c>
    </row>
    <row r="9700" spans="1:12" x14ac:dyDescent="0.25">
      <c r="A9700" s="2">
        <v>45352</v>
      </c>
      <c r="B9700" s="1" t="s">
        <v>573</v>
      </c>
      <c r="C9700" s="4">
        <v>127.46783839863298</v>
      </c>
      <c r="D9700" s="4">
        <v>0.9687555718296107</v>
      </c>
      <c r="E9700" s="4">
        <v>1141.9138114021387</v>
      </c>
      <c r="F9700" s="1" t="s">
        <v>510</v>
      </c>
      <c r="G9700" s="1">
        <v>2</v>
      </c>
      <c r="H9700" s="1" t="s">
        <v>505</v>
      </c>
      <c r="I97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3.1250179736439052E-2</v>
      </c>
      <c r="J9700" s="1" t="str">
        <f>IFERROR(INDEX('consumption_figs'!$C:$C,MATCH(Table2[[#This Row],[item_code]],'consumption_figs'!A:A,0),1),"NA")</f>
        <v>NA</v>
      </c>
      <c r="K9700" s="1">
        <f>+SUMIFS(prod!$E:$E,prod!$A:$A,Table2[[#This Row],[date]],prod!$G:$G,Table2[[#This Row],[production_line]],prod!$F:$F,Table2[[#This Row],[output_type]])</f>
        <v>625</v>
      </c>
      <c r="L9700">
        <f>+Table2[[#This Row],[cons_qty_base_uom]]/Table2[[#This Row],[Column1]]</f>
        <v>0.20394854143781277</v>
      </c>
    </row>
    <row r="9701" spans="1:12" x14ac:dyDescent="0.25">
      <c r="A9701" s="2">
        <v>45352</v>
      </c>
      <c r="B9701" s="1" t="s">
        <v>574</v>
      </c>
      <c r="C9701" s="4">
        <v>45.52422799951178</v>
      </c>
      <c r="D9701" s="4">
        <v>0.40653135603564022</v>
      </c>
      <c r="E9701" s="4">
        <v>444.47297757109732</v>
      </c>
      <c r="F9701" s="1" t="s">
        <v>510</v>
      </c>
      <c r="G9701" s="1">
        <v>2</v>
      </c>
      <c r="H9701" s="1" t="s">
        <v>505</v>
      </c>
      <c r="I97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1.3113914710827105E-2</v>
      </c>
      <c r="J9701" s="1" t="str">
        <f>IFERROR(INDEX('consumption_figs'!$C:$C,MATCH(Table2[[#This Row],[item_code]],'consumption_figs'!A:A,0),1),"NA")</f>
        <v>NA</v>
      </c>
      <c r="K9701" s="1">
        <f>+SUMIFS(prod!$E:$E,prod!$A:$A,Table2[[#This Row],[date]],prod!$G:$G,Table2[[#This Row],[production_line]],prod!$F:$F,Table2[[#This Row],[output_type]])</f>
        <v>625</v>
      </c>
      <c r="L9701">
        <f>+Table2[[#This Row],[cons_qty_base_uom]]/Table2[[#This Row],[Column1]]</f>
        <v>7.2838764799218844E-2</v>
      </c>
    </row>
    <row r="9702" spans="1:12" x14ac:dyDescent="0.25">
      <c r="A9702" s="2">
        <v>45352</v>
      </c>
      <c r="B9702" s="1" t="s">
        <v>586</v>
      </c>
      <c r="C9702" s="4">
        <v>182.09691199804712</v>
      </c>
      <c r="D9702" s="4">
        <v>1.6261254241425609</v>
      </c>
      <c r="E9702" s="4">
        <v>1777.8919102843893</v>
      </c>
      <c r="F9702" s="1" t="s">
        <v>510</v>
      </c>
      <c r="G9702" s="1">
        <v>2</v>
      </c>
      <c r="H9702" s="1" t="s">
        <v>505</v>
      </c>
      <c r="I97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5.2455658843308418E-2</v>
      </c>
      <c r="J9702" s="1" t="str">
        <f>IFERROR(INDEX('consumption_figs'!$C:$C,MATCH(Table2[[#This Row],[item_code]],'consumption_figs'!A:A,0),1),"NA")</f>
        <v>NA</v>
      </c>
      <c r="K9702" s="1">
        <f>+SUMIFS(prod!$E:$E,prod!$A:$A,Table2[[#This Row],[date]],prod!$G:$G,Table2[[#This Row],[production_line]],prod!$F:$F,Table2[[#This Row],[output_type]])</f>
        <v>625</v>
      </c>
      <c r="L9702">
        <f>+Table2[[#This Row],[cons_qty_base_uom]]/Table2[[#This Row],[Column1]]</f>
        <v>0.29135505919687538</v>
      </c>
    </row>
    <row r="9703" spans="1:12" x14ac:dyDescent="0.25">
      <c r="A9703" s="2">
        <v>45352</v>
      </c>
      <c r="B9703" s="1" t="s">
        <v>264</v>
      </c>
      <c r="C9703" s="4">
        <v>2.9817592151837076</v>
      </c>
      <c r="D9703" s="4">
        <v>2.9817592151837076</v>
      </c>
      <c r="E9703" s="4">
        <v>1887.453583211287</v>
      </c>
      <c r="F9703" s="1" t="s">
        <v>510</v>
      </c>
      <c r="G9703" s="1">
        <v>2</v>
      </c>
      <c r="H9703" s="1" t="s">
        <v>505</v>
      </c>
      <c r="I97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2.5566409568745993E-2</v>
      </c>
      <c r="J9703" s="1" t="str">
        <f>IFERROR(INDEX('consumption_figs'!$C:$C,MATCH(Table2[[#This Row],[item_code]],'consumption_figs'!A:A,0),1),"NA")</f>
        <v>kg/ton</v>
      </c>
      <c r="K9703" s="1">
        <f>+SUMIFS(prod!$E:$E,prod!$A:$A,Table2[[#This Row],[date]],prod!$G:$G,Table2[[#This Row],[production_line]],prod!$F:$F,Table2[[#This Row],[output_type]])</f>
        <v>625</v>
      </c>
      <c r="L9703">
        <f>+Table2[[#This Row],[cons_qty_base_uom]]/Table2[[#This Row],[Column1]]</f>
        <v>4.770814744293932E-3</v>
      </c>
    </row>
    <row r="9704" spans="1:12" x14ac:dyDescent="0.25">
      <c r="A9704" s="2">
        <v>45352</v>
      </c>
      <c r="B9704" s="1" t="s">
        <v>587</v>
      </c>
      <c r="C9704" s="4">
        <v>0.62491959599658264</v>
      </c>
      <c r="D9704" s="4">
        <v>0.62491959599658264</v>
      </c>
      <c r="E9704" s="4">
        <v>421.73374786372449</v>
      </c>
      <c r="F9704" s="1" t="s">
        <v>510</v>
      </c>
      <c r="G9704" s="1">
        <v>2</v>
      </c>
      <c r="H9704" s="1" t="s">
        <v>505</v>
      </c>
      <c r="I97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2.0158696645051054E-2</v>
      </c>
      <c r="J9704" s="1" t="str">
        <f>IFERROR(INDEX('consumption_figs'!$C:$C,MATCH(Table2[[#This Row],[item_code]],'consumption_figs'!A:A,0),1),"NA")</f>
        <v>NA</v>
      </c>
      <c r="K9704" s="1">
        <f>+SUMIFS(prod!$E:$E,prod!$A:$A,Table2[[#This Row],[date]],prod!$G:$G,Table2[[#This Row],[production_line]],prod!$F:$F,Table2[[#This Row],[output_type]])</f>
        <v>625</v>
      </c>
      <c r="L9704">
        <f>+Table2[[#This Row],[cons_qty_base_uom]]/Table2[[#This Row],[Column1]]</f>
        <v>9.9987135359453218E-4</v>
      </c>
    </row>
    <row r="9705" spans="1:12" x14ac:dyDescent="0.25">
      <c r="A9705" s="2">
        <v>45352</v>
      </c>
      <c r="B9705" s="1" t="s">
        <v>162</v>
      </c>
      <c r="C9705" s="4">
        <v>113.81056999877943</v>
      </c>
      <c r="D9705" s="4">
        <v>3.2891254729647259</v>
      </c>
      <c r="E9705" s="4">
        <v>21282.576589771754</v>
      </c>
      <c r="F9705" s="1" t="s">
        <v>510</v>
      </c>
      <c r="G9705" s="1">
        <v>2</v>
      </c>
      <c r="H9705" s="1" t="s">
        <v>505</v>
      </c>
      <c r="I97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0.18209691199804709</v>
      </c>
      <c r="J9705" s="1" t="str">
        <f>IFERROR(INDEX('consumption_figs'!$C:$C,MATCH(Table2[[#This Row],[item_code]],'consumption_figs'!A:A,0),1),"NA")</f>
        <v>pc/heat</v>
      </c>
      <c r="K9705" s="1">
        <f>+SUMIFS(prod!$E:$E,prod!$A:$A,Table2[[#This Row],[date]],prod!$G:$G,Table2[[#This Row],[production_line]],prod!$F:$F,Table2[[#This Row],[output_type]])</f>
        <v>625</v>
      </c>
      <c r="L9705">
        <f>+Table2[[#This Row],[cons_qty_base_uom]]/Table2[[#This Row],[Column1]]</f>
        <v>0.18209691199804709</v>
      </c>
    </row>
    <row r="9706" spans="1:12" x14ac:dyDescent="0.25">
      <c r="A9706" s="2">
        <v>45352</v>
      </c>
      <c r="B9706" s="1" t="s">
        <v>61</v>
      </c>
      <c r="C9706" s="4">
        <v>117.45250823874039</v>
      </c>
      <c r="D9706" s="4">
        <v>0.41108377883559138</v>
      </c>
      <c r="E9706" s="4">
        <v>1057.0725741486635</v>
      </c>
      <c r="F9706" s="1" t="s">
        <v>510</v>
      </c>
      <c r="G9706" s="1">
        <v>2</v>
      </c>
      <c r="H9706" s="1" t="s">
        <v>505</v>
      </c>
      <c r="I97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0.18792401318198462</v>
      </c>
      <c r="J9706" s="1" t="str">
        <f>IFERROR(INDEX('consumption_figs'!$C:$C,MATCH(Table2[[#This Row],[item_code]],'consumption_figs'!A:A,0),1),"NA")</f>
        <v>pc/heat</v>
      </c>
      <c r="K9706" s="1">
        <f>+SUMIFS(prod!$E:$E,prod!$A:$A,Table2[[#This Row],[date]],prod!$G:$G,Table2[[#This Row],[production_line]],prod!$F:$F,Table2[[#This Row],[output_type]])</f>
        <v>625</v>
      </c>
      <c r="L9706">
        <f>+Table2[[#This Row],[cons_qty_base_uom]]/Table2[[#This Row],[Column1]]</f>
        <v>0.18792401318198462</v>
      </c>
    </row>
    <row r="9707" spans="1:12" x14ac:dyDescent="0.25">
      <c r="A9707" s="2">
        <v>45352</v>
      </c>
      <c r="B9707" s="1" t="s">
        <v>163</v>
      </c>
      <c r="C9707" s="4">
        <v>29.135505919687535</v>
      </c>
      <c r="D9707" s="4">
        <v>4.0206998169168795</v>
      </c>
      <c r="E9707" s="4">
        <v>12178.641474429389</v>
      </c>
      <c r="F9707" s="1" t="s">
        <v>510</v>
      </c>
      <c r="G9707" s="1">
        <v>2</v>
      </c>
      <c r="H9707" s="1" t="s">
        <v>505</v>
      </c>
      <c r="I97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4.6616809471500056E-2</v>
      </c>
      <c r="J9707" s="1" t="str">
        <f>IFERROR(INDEX('consumption_figs'!$C:$C,MATCH(Table2[[#This Row],[item_code]],'consumption_figs'!A:A,0),1),"NA")</f>
        <v>pc/heat</v>
      </c>
      <c r="K9707" s="1">
        <f>+SUMIFS(prod!$E:$E,prod!$A:$A,Table2[[#This Row],[date]],prod!$G:$G,Table2[[#This Row],[production_line]],prod!$F:$F,Table2[[#This Row],[output_type]])</f>
        <v>625</v>
      </c>
      <c r="L9707">
        <f>+Table2[[#This Row],[cons_qty_base_uom]]/Table2[[#This Row],[Column1]]</f>
        <v>4.6616809471500056E-2</v>
      </c>
    </row>
    <row r="9708" spans="1:12" x14ac:dyDescent="0.25">
      <c r="A9708" s="2">
        <v>45352</v>
      </c>
      <c r="B9708" s="1" t="e">
        <f>+#REF!</f>
        <v>#REF!</v>
      </c>
      <c r="C9708" s="4">
        <v>207.59047967777371</v>
      </c>
      <c r="D9708" s="4">
        <v>2.4869339465397293</v>
      </c>
      <c r="E9708" s="4">
        <v>17022.419333577443</v>
      </c>
      <c r="F9708" s="1" t="s">
        <v>510</v>
      </c>
      <c r="G9708" s="1">
        <v>2</v>
      </c>
      <c r="H9708" s="1" t="s">
        <v>505</v>
      </c>
      <c r="I97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8.022367569482998E-2</v>
      </c>
      <c r="J9708" s="1" t="str">
        <f>IFERROR(INDEX('consumption_figs'!$C:$C,MATCH(Table2[[#This Row],[item_code]],'consumption_figs'!A:A,0),1),"NA")</f>
        <v>NA</v>
      </c>
      <c r="K9708" s="1">
        <f>+SUMIFS(prod!$E:$E,prod!$A:$A,Table2[[#This Row],[date]],prod!$G:$G,Table2[[#This Row],[production_line]],prod!$F:$F,Table2[[#This Row],[output_type]])</f>
        <v>625</v>
      </c>
      <c r="L9708">
        <f>+Table2[[#This Row],[cons_qty_base_uom]]/Table2[[#This Row],[Column1]]</f>
        <v>0.33214476748443794</v>
      </c>
    </row>
    <row r="9709" spans="1:12" x14ac:dyDescent="0.25">
      <c r="A9709" s="2">
        <v>45352</v>
      </c>
      <c r="B9709" s="1" t="s">
        <v>160</v>
      </c>
      <c r="C9709" s="4">
        <v>46.434712559502017</v>
      </c>
      <c r="D9709" s="4">
        <v>0.5822912954961551</v>
      </c>
      <c r="E9709" s="4">
        <v>3250.4298791651413</v>
      </c>
      <c r="F9709" s="1" t="s">
        <v>510</v>
      </c>
      <c r="G9709" s="1">
        <v>2</v>
      </c>
      <c r="H9709" s="1" t="s">
        <v>505</v>
      </c>
      <c r="I97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7.4295540095203227E-2</v>
      </c>
      <c r="J9709" s="1" t="str">
        <f>IFERROR(INDEX('consumption_figs'!$C:$C,MATCH(Table2[[#This Row],[item_code]],'consumption_figs'!A:A,0),1),"NA")</f>
        <v>pc/heat</v>
      </c>
      <c r="K9709" s="1">
        <f>+SUMIFS(prod!$E:$E,prod!$A:$A,Table2[[#This Row],[date]],prod!$G:$G,Table2[[#This Row],[production_line]],prod!$F:$F,Table2[[#This Row],[output_type]])</f>
        <v>625</v>
      </c>
      <c r="L9709">
        <f>+Table2[[#This Row],[cons_qty_base_uom]]/Table2[[#This Row],[Column1]]</f>
        <v>7.4295540095203227E-2</v>
      </c>
    </row>
    <row r="9710" spans="1:12" x14ac:dyDescent="0.25">
      <c r="A9710" s="2">
        <v>45352</v>
      </c>
      <c r="B9710" s="1" t="e">
        <f>+#REF!</f>
        <v>#REF!</v>
      </c>
      <c r="C9710" s="4">
        <v>435.21161967533254</v>
      </c>
      <c r="D9710" s="4">
        <v>4.9614124642987925</v>
      </c>
      <c r="E9710" s="4">
        <v>105321.21196143047</v>
      </c>
      <c r="F9710" s="1" t="s">
        <v>510</v>
      </c>
      <c r="G9710" s="1">
        <v>2</v>
      </c>
      <c r="H9710" s="1" t="s">
        <v>505</v>
      </c>
      <c r="I97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0.16004556336447717</v>
      </c>
      <c r="J9710" s="1" t="str">
        <f>IFERROR(INDEX('consumption_figs'!$C:$C,MATCH(Table2[[#This Row],[item_code]],'consumption_figs'!A:A,0),1),"NA")</f>
        <v>NA</v>
      </c>
      <c r="K9710" s="1">
        <f>+SUMIFS(prod!$E:$E,prod!$A:$A,Table2[[#This Row],[date]],prod!$G:$G,Table2[[#This Row],[production_line]],prod!$F:$F,Table2[[#This Row],[output_type]])</f>
        <v>625</v>
      </c>
      <c r="L9710">
        <f>+Table2[[#This Row],[cons_qty_base_uom]]/Table2[[#This Row],[Column1]]</f>
        <v>0.69633859148053212</v>
      </c>
    </row>
    <row r="9711" spans="1:12" x14ac:dyDescent="0.25">
      <c r="A9711" s="2">
        <v>45352</v>
      </c>
      <c r="B9711" s="1" t="s">
        <v>161</v>
      </c>
      <c r="C9711" s="4">
        <v>14.567752959843769</v>
      </c>
      <c r="D9711" s="4">
        <v>2.1123241791773468</v>
      </c>
      <c r="E9711" s="4">
        <v>6176.7272549737581</v>
      </c>
      <c r="F9711" s="1" t="s">
        <v>510</v>
      </c>
      <c r="G9711" s="1">
        <v>2</v>
      </c>
      <c r="H9711" s="1" t="s">
        <v>505</v>
      </c>
      <c r="I97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2.3308404735750032E-2</v>
      </c>
      <c r="J9711" s="1" t="str">
        <f>IFERROR(INDEX('consumption_figs'!$C:$C,MATCH(Table2[[#This Row],[item_code]],'consumption_figs'!A:A,0),1),"NA")</f>
        <v>pc/heat</v>
      </c>
      <c r="K9711" s="1">
        <f>+SUMIFS(prod!$E:$E,prod!$A:$A,Table2[[#This Row],[date]],prod!$G:$G,Table2[[#This Row],[production_line]],prod!$F:$F,Table2[[#This Row],[output_type]])</f>
        <v>625</v>
      </c>
      <c r="L9711">
        <f>+Table2[[#This Row],[cons_qty_base_uom]]/Table2[[#This Row],[Column1]]</f>
        <v>2.3308404735750032E-2</v>
      </c>
    </row>
    <row r="9712" spans="1:12" x14ac:dyDescent="0.25">
      <c r="A9712" s="2">
        <v>45352</v>
      </c>
      <c r="B9712" s="1" t="s">
        <v>204</v>
      </c>
      <c r="C9712" s="4">
        <v>16.714285714285715</v>
      </c>
      <c r="D9712" s="4">
        <v>0.83571428571428552</v>
      </c>
      <c r="E9712" s="4">
        <v>2590.7142857142858</v>
      </c>
      <c r="F9712" s="1" t="s">
        <v>510</v>
      </c>
      <c r="G9712" s="1">
        <v>2</v>
      </c>
      <c r="H9712" s="1" t="s">
        <v>505</v>
      </c>
      <c r="I97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2.6742857142857145E-2</v>
      </c>
      <c r="J9712" s="1" t="str">
        <f>IFERROR(INDEX('consumption_figs'!$C:$C,MATCH(Table2[[#This Row],[item_code]],'consumption_figs'!A:A,0),1),"NA")</f>
        <v>pc/heat</v>
      </c>
      <c r="K9712" s="1">
        <f>+SUMIFS(prod!$E:$E,prod!$A:$A,Table2[[#This Row],[date]],prod!$G:$G,Table2[[#This Row],[production_line]],prod!$F:$F,Table2[[#This Row],[output_type]])</f>
        <v>625</v>
      </c>
      <c r="L9712">
        <f>+Table2[[#This Row],[cons_qty_base_uom]]/Table2[[#This Row],[Column1]]</f>
        <v>2.6742857142857145E-2</v>
      </c>
    </row>
    <row r="9713" spans="1:12" x14ac:dyDescent="0.25">
      <c r="A9713" s="2">
        <v>45352</v>
      </c>
      <c r="B9713" s="1" t="s">
        <v>287</v>
      </c>
      <c r="C9713" s="4">
        <v>3.3428571428571234</v>
      </c>
      <c r="D9713" s="4">
        <v>3.3428571428571234</v>
      </c>
      <c r="E9713" s="4">
        <v>5746.371428571395</v>
      </c>
      <c r="F9713" s="1" t="s">
        <v>510</v>
      </c>
      <c r="G9713" s="1">
        <v>2</v>
      </c>
      <c r="H9713" s="1" t="s">
        <v>505</v>
      </c>
      <c r="I97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2.8662560816074385E-2</v>
      </c>
      <c r="J9713" s="1" t="str">
        <f>IFERROR(INDEX('consumption_figs'!$C:$C,MATCH(Table2[[#This Row],[item_code]],'consumption_figs'!A:A,0),1),"NA")</f>
        <v>kg/ton</v>
      </c>
      <c r="K9713" s="1">
        <f>+SUMIFS(prod!$E:$E,prod!$A:$A,Table2[[#This Row],[date]],prod!$G:$G,Table2[[#This Row],[production_line]],prod!$F:$F,Table2[[#This Row],[output_type]])</f>
        <v>625</v>
      </c>
      <c r="L9713">
        <f>+Table2[[#This Row],[cons_qty_base_uom]]/Table2[[#This Row],[Column1]]</f>
        <v>5.3485714285713979E-3</v>
      </c>
    </row>
    <row r="9714" spans="1:12" x14ac:dyDescent="0.25">
      <c r="A9714" s="2">
        <v>45352</v>
      </c>
      <c r="B9714" s="1" t="s">
        <v>285</v>
      </c>
      <c r="C9714" s="4">
        <v>3.1714285714285677</v>
      </c>
      <c r="D9714" s="4">
        <v>3.1714285714285677</v>
      </c>
      <c r="E9714" s="4">
        <v>3453.0514285714244</v>
      </c>
      <c r="F9714" s="1" t="s">
        <v>510</v>
      </c>
      <c r="G9714" s="1">
        <v>2</v>
      </c>
      <c r="H9714" s="1" t="s">
        <v>505</v>
      </c>
      <c r="I97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2.7192685902429674E-2</v>
      </c>
      <c r="J9714" s="1" t="str">
        <f>IFERROR(INDEX('consumption_figs'!$C:$C,MATCH(Table2[[#This Row],[item_code]],'consumption_figs'!A:A,0),1),"NA")</f>
        <v>kg/ton</v>
      </c>
      <c r="K9714" s="1">
        <f>+SUMIFS(prod!$E:$E,prod!$A:$A,Table2[[#This Row],[date]],prod!$G:$G,Table2[[#This Row],[production_line]],prod!$F:$F,Table2[[#This Row],[output_type]])</f>
        <v>625</v>
      </c>
      <c r="L9714">
        <f>+Table2[[#This Row],[cons_qty_base_uom]]/Table2[[#This Row],[Column1]]</f>
        <v>5.0742857142857083E-3</v>
      </c>
    </row>
    <row r="9715" spans="1:12" x14ac:dyDescent="0.25">
      <c r="A9715" s="2">
        <v>45352</v>
      </c>
      <c r="B9715" s="1" t="s">
        <v>288</v>
      </c>
      <c r="C9715" s="4">
        <v>10.404545454545453</v>
      </c>
      <c r="D9715" s="4">
        <v>10.404545454545453</v>
      </c>
      <c r="E9715" s="4">
        <v>8927.0999999999985</v>
      </c>
      <c r="F9715" s="1" t="s">
        <v>510</v>
      </c>
      <c r="G9715" s="1">
        <v>2</v>
      </c>
      <c r="H9715" s="1" t="s">
        <v>505</v>
      </c>
      <c r="I97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8.9211385383831082E-2</v>
      </c>
      <c r="J9715" s="1" t="str">
        <f>IFERROR(INDEX('consumption_figs'!$C:$C,MATCH(Table2[[#This Row],[item_code]],'consumption_figs'!A:A,0),1),"NA")</f>
        <v>kg/ton</v>
      </c>
      <c r="K9715" s="1">
        <f>+SUMIFS(prod!$E:$E,prod!$A:$A,Table2[[#This Row],[date]],prod!$G:$G,Table2[[#This Row],[production_line]],prod!$F:$F,Table2[[#This Row],[output_type]])</f>
        <v>625</v>
      </c>
      <c r="L9715">
        <f>+Table2[[#This Row],[cons_qty_base_uom]]/Table2[[#This Row],[Column1]]</f>
        <v>1.6647272727272722E-2</v>
      </c>
    </row>
    <row r="9716" spans="1:12" x14ac:dyDescent="0.25">
      <c r="A9716" s="2">
        <v>45352</v>
      </c>
      <c r="B9716" s="1" t="s">
        <v>205</v>
      </c>
      <c r="C9716" s="4">
        <v>3.8571428571428563</v>
      </c>
      <c r="D9716" s="4">
        <v>0.1421742857142857</v>
      </c>
      <c r="E9716" s="4">
        <v>266.14285714285711</v>
      </c>
      <c r="F9716" s="1" t="s">
        <v>510</v>
      </c>
      <c r="G9716" s="1">
        <v>2</v>
      </c>
      <c r="H9716" s="1" t="s">
        <v>505</v>
      </c>
      <c r="I97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6.1714285714285699E-3</v>
      </c>
      <c r="J9716" s="1" t="str">
        <f>IFERROR(INDEX('consumption_figs'!$C:$C,MATCH(Table2[[#This Row],[item_code]],'consumption_figs'!A:A,0),1),"NA")</f>
        <v>pc/heat</v>
      </c>
      <c r="K9716" s="1">
        <f>+SUMIFS(prod!$E:$E,prod!$A:$A,Table2[[#This Row],[date]],prod!$G:$G,Table2[[#This Row],[production_line]],prod!$F:$F,Table2[[#This Row],[output_type]])</f>
        <v>625</v>
      </c>
      <c r="L9716">
        <f>+Table2[[#This Row],[cons_qty_base_uom]]/Table2[[#This Row],[Column1]]</f>
        <v>6.1714285714285699E-3</v>
      </c>
    </row>
    <row r="9717" spans="1:12" x14ac:dyDescent="0.25">
      <c r="A9717" s="2">
        <v>45352</v>
      </c>
      <c r="B9717" s="1" t="s">
        <v>292</v>
      </c>
      <c r="C9717" s="4">
        <v>83.25</v>
      </c>
      <c r="D9717" s="4">
        <v>83.25</v>
      </c>
      <c r="E9717" s="4">
        <v>49398.885000000002</v>
      </c>
      <c r="F9717" s="1" t="s">
        <v>510</v>
      </c>
      <c r="G9717" s="1">
        <v>2</v>
      </c>
      <c r="H9717" s="1" t="s">
        <v>505</v>
      </c>
      <c r="I97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0.71380800493877972</v>
      </c>
      <c r="J9717" s="1" t="str">
        <f>IFERROR(INDEX('consumption_figs'!$C:$C,MATCH(Table2[[#This Row],[item_code]],'consumption_figs'!A:A,0),1),"NA")</f>
        <v>kg/ton</v>
      </c>
      <c r="K9717" s="1">
        <f>+SUMIFS(prod!$E:$E,prod!$A:$A,Table2[[#This Row],[date]],prod!$G:$G,Table2[[#This Row],[production_line]],prod!$F:$F,Table2[[#This Row],[output_type]])</f>
        <v>625</v>
      </c>
      <c r="L9717">
        <f>+Table2[[#This Row],[cons_qty_base_uom]]/Table2[[#This Row],[Column1]]</f>
        <v>0.13320000000000001</v>
      </c>
    </row>
    <row r="9718" spans="1:12" x14ac:dyDescent="0.25">
      <c r="A9718" s="2">
        <v>45352</v>
      </c>
      <c r="B9718" s="1" t="s">
        <v>576</v>
      </c>
      <c r="C9718" s="4">
        <v>1.5895395018362046</v>
      </c>
      <c r="D9718" s="4">
        <v>1.5895395018362046</v>
      </c>
      <c r="E9718" s="4">
        <v>1266.2278236425348</v>
      </c>
      <c r="F9718" s="1" t="s">
        <v>510</v>
      </c>
      <c r="G9718" s="1">
        <v>2</v>
      </c>
      <c r="H9718" s="1" t="s">
        <v>505</v>
      </c>
      <c r="I97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5.1275467801167894E-2</v>
      </c>
      <c r="J9718" s="1" t="str">
        <f>IFERROR(INDEX('consumption_figs'!$C:$C,MATCH(Table2[[#This Row],[item_code]],'consumption_figs'!A:A,0),1),"NA")</f>
        <v>NA</v>
      </c>
      <c r="K9718" s="1">
        <f>+SUMIFS(prod!$E:$E,prod!$A:$A,Table2[[#This Row],[date]],prod!$G:$G,Table2[[#This Row],[production_line]],prod!$F:$F,Table2[[#This Row],[output_type]])</f>
        <v>625</v>
      </c>
      <c r="L9718">
        <f>+Table2[[#This Row],[cons_qty_base_uom]]/Table2[[#This Row],[Column1]]</f>
        <v>2.5432632029379273E-3</v>
      </c>
    </row>
    <row r="9719" spans="1:12" x14ac:dyDescent="0.25">
      <c r="A9719" s="2">
        <v>45352</v>
      </c>
      <c r="B9719" s="1" t="s">
        <v>201</v>
      </c>
      <c r="C9719" s="4">
        <v>766.87018258064836</v>
      </c>
      <c r="D9719" s="4">
        <v>1.4677895294593606</v>
      </c>
      <c r="E9719" s="4">
        <v>1610.4273834193616</v>
      </c>
      <c r="F9719" s="1" t="s">
        <v>510</v>
      </c>
      <c r="G9719" s="1">
        <v>2</v>
      </c>
      <c r="H9719" s="1" t="s">
        <v>505</v>
      </c>
      <c r="I97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1.2269922921290375</v>
      </c>
      <c r="J9719" s="1" t="str">
        <f>IFERROR(INDEX('consumption_figs'!$C:$C,MATCH(Table2[[#This Row],[item_code]],'consumption_figs'!A:A,0),1),"NA")</f>
        <v>pc/heat</v>
      </c>
      <c r="K9719" s="1">
        <f>+SUMIFS(prod!$E:$E,prod!$A:$A,Table2[[#This Row],[date]],prod!$G:$G,Table2[[#This Row],[production_line]],prod!$F:$F,Table2[[#This Row],[output_type]])</f>
        <v>625</v>
      </c>
      <c r="L9719">
        <f>+Table2[[#This Row],[cons_qty_base_uom]]/Table2[[#This Row],[Column1]]</f>
        <v>1.2269922921290375</v>
      </c>
    </row>
    <row r="9720" spans="1:12" x14ac:dyDescent="0.25">
      <c r="A9720" s="2">
        <v>45352</v>
      </c>
      <c r="B9720" s="1" t="s">
        <v>579</v>
      </c>
      <c r="C9720" s="4">
        <v>95.858772822581045</v>
      </c>
      <c r="D9720" s="4">
        <v>0.5176373732419377</v>
      </c>
      <c r="E9720" s="4">
        <v>4234.277547469962</v>
      </c>
      <c r="F9720" s="1" t="s">
        <v>510</v>
      </c>
      <c r="G9720" s="1">
        <v>2</v>
      </c>
      <c r="H9720" s="1" t="s">
        <v>505</v>
      </c>
      <c r="I97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1.6697979781997989E-2</v>
      </c>
      <c r="J9720" s="1" t="str">
        <f>IFERROR(INDEX('consumption_figs'!$C:$C,MATCH(Table2[[#This Row],[item_code]],'consumption_figs'!A:A,0),1),"NA")</f>
        <v>NA</v>
      </c>
      <c r="K9720" s="1">
        <f>+SUMIFS(prod!$E:$E,prod!$A:$A,Table2[[#This Row],[date]],prod!$G:$G,Table2[[#This Row],[production_line]],prod!$F:$F,Table2[[#This Row],[output_type]])</f>
        <v>625</v>
      </c>
      <c r="L9720">
        <f>+Table2[[#This Row],[cons_qty_base_uom]]/Table2[[#This Row],[Column1]]</f>
        <v>0.15337403651612969</v>
      </c>
    </row>
    <row r="9721" spans="1:12" x14ac:dyDescent="0.25">
      <c r="A9721" s="2">
        <v>45352</v>
      </c>
      <c r="B9721" s="1" t="s">
        <v>59</v>
      </c>
      <c r="C9721" s="4">
        <v>19.171754564516213</v>
      </c>
      <c r="D9721" s="4">
        <v>0.17254579108064591</v>
      </c>
      <c r="E9721" s="4">
        <v>678.6801115838739</v>
      </c>
      <c r="F9721" s="1" t="s">
        <v>510</v>
      </c>
      <c r="G9721" s="1">
        <v>2</v>
      </c>
      <c r="H9721" s="1" t="s">
        <v>505</v>
      </c>
      <c r="I97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3.0674807303225943E-2</v>
      </c>
      <c r="J9721" s="1" t="str">
        <f>IFERROR(INDEX('consumption_figs'!$C:$C,MATCH(Table2[[#This Row],[item_code]],'consumption_figs'!A:A,0),1),"NA")</f>
        <v>pc/heat</v>
      </c>
      <c r="K9721" s="1">
        <f>+SUMIFS(prod!$E:$E,prod!$A:$A,Table2[[#This Row],[date]],prod!$G:$G,Table2[[#This Row],[production_line]],prod!$F:$F,Table2[[#This Row],[output_type]])</f>
        <v>625</v>
      </c>
      <c r="L9721">
        <f>+Table2[[#This Row],[cons_qty_base_uom]]/Table2[[#This Row],[Column1]]</f>
        <v>3.0674807303225943E-2</v>
      </c>
    </row>
    <row r="9722" spans="1:12" x14ac:dyDescent="0.25">
      <c r="A9722" s="2">
        <v>45352</v>
      </c>
      <c r="B9722" s="1" t="s">
        <v>60</v>
      </c>
      <c r="C9722" s="4">
        <v>373.02756738387257</v>
      </c>
      <c r="D9722" s="4">
        <v>5.2426786430398975</v>
      </c>
      <c r="E9722" s="4">
        <v>10914.786621652112</v>
      </c>
      <c r="F9722" s="1" t="s">
        <v>510</v>
      </c>
      <c r="G9722" s="1">
        <v>2</v>
      </c>
      <c r="H9722" s="1" t="s">
        <v>505</v>
      </c>
      <c r="I97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0.59684410781419606</v>
      </c>
      <c r="J9722" s="1" t="str">
        <f>IFERROR(INDEX('consumption_figs'!$C:$C,MATCH(Table2[[#This Row],[item_code]],'consumption_figs'!A:A,0),1),"NA")</f>
        <v>pc/heat</v>
      </c>
      <c r="K9722" s="1">
        <f>+SUMIFS(prod!$E:$E,prod!$A:$A,Table2[[#This Row],[date]],prod!$G:$G,Table2[[#This Row],[production_line]],prod!$F:$F,Table2[[#This Row],[output_type]])</f>
        <v>625</v>
      </c>
      <c r="L9722">
        <f>+Table2[[#This Row],[cons_qty_base_uom]]/Table2[[#This Row],[Column1]]</f>
        <v>0.59684410781419606</v>
      </c>
    </row>
    <row r="9723" spans="1:12" x14ac:dyDescent="0.25">
      <c r="A9723" s="2">
        <v>45352</v>
      </c>
      <c r="B9723" s="1" t="s">
        <v>259</v>
      </c>
      <c r="C9723" s="4">
        <v>1.5081911532269088</v>
      </c>
      <c r="D9723" s="4">
        <v>1.5081911532269088</v>
      </c>
      <c r="E9723" s="4">
        <v>4666.6450663147007</v>
      </c>
      <c r="F9723" s="1" t="s">
        <v>510</v>
      </c>
      <c r="G9723" s="1">
        <v>2</v>
      </c>
      <c r="H9723" s="1" t="s">
        <v>505</v>
      </c>
      <c r="I97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1.2931638656471076E-2</v>
      </c>
      <c r="J9723" s="1" t="str">
        <f>IFERROR(INDEX('consumption_figs'!$C:$C,MATCH(Table2[[#This Row],[item_code]],'consumption_figs'!A:A,0),1),"NA")</f>
        <v>kg/ton</v>
      </c>
      <c r="K9723" s="1">
        <f>+SUMIFS(prod!$E:$E,prod!$A:$A,Table2[[#This Row],[date]],prod!$G:$G,Table2[[#This Row],[production_line]],prod!$F:$F,Table2[[#This Row],[output_type]])</f>
        <v>625</v>
      </c>
      <c r="L9723">
        <f>+Table2[[#This Row],[cons_qty_base_uom]]/Table2[[#This Row],[Column1]]</f>
        <v>2.4131058451630541E-3</v>
      </c>
    </row>
    <row r="9724" spans="1:12" x14ac:dyDescent="0.25">
      <c r="A9724" s="2">
        <v>45352</v>
      </c>
      <c r="B9724" s="1" t="s">
        <v>272</v>
      </c>
      <c r="C9724" s="4">
        <v>0.54776441612903448</v>
      </c>
      <c r="D9724" s="4">
        <v>0.54776441612903448</v>
      </c>
      <c r="E9724" s="4">
        <v>599.41860057000235</v>
      </c>
      <c r="F9724" s="1" t="s">
        <v>510</v>
      </c>
      <c r="G9724" s="1">
        <v>2</v>
      </c>
      <c r="H9724" s="1" t="s">
        <v>505</v>
      </c>
      <c r="I97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4.6966801808230822E-3</v>
      </c>
      <c r="J9724" s="1" t="str">
        <f>IFERROR(INDEX('consumption_figs'!$C:$C,MATCH(Table2[[#This Row],[item_code]],'consumption_figs'!A:A,0),1),"NA")</f>
        <v>kg/ton</v>
      </c>
      <c r="K9724" s="1">
        <f>+SUMIFS(prod!$E:$E,prod!$A:$A,Table2[[#This Row],[date]],prod!$G:$G,Table2[[#This Row],[production_line]],prod!$F:$F,Table2[[#This Row],[output_type]])</f>
        <v>625</v>
      </c>
      <c r="L9724">
        <f>+Table2[[#This Row],[cons_qty_base_uom]]/Table2[[#This Row],[Column1]]</f>
        <v>8.7642306580645521E-4</v>
      </c>
    </row>
    <row r="9725" spans="1:12" x14ac:dyDescent="0.25">
      <c r="A9725" s="2">
        <v>45383</v>
      </c>
      <c r="B9725" s="1" t="s">
        <v>80</v>
      </c>
      <c r="C9725" s="4">
        <v>37.023947770123186</v>
      </c>
      <c r="D9725" s="4">
        <v>1.3561872068196126</v>
      </c>
      <c r="E9725" s="4">
        <v>1962.2692318165289</v>
      </c>
      <c r="F9725" s="1" t="s">
        <v>510</v>
      </c>
      <c r="G9725" s="1">
        <v>2</v>
      </c>
      <c r="H9725" s="1" t="s">
        <v>505</v>
      </c>
      <c r="I97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7.3025538008132523E-2</v>
      </c>
      <c r="J9725" s="1" t="str">
        <f>IFERROR(INDEX('consumption_figs'!$C:$C,MATCH(Table2[[#This Row],[item_code]],'consumption_figs'!A:A,0),1),"NA")</f>
        <v>pc/heat</v>
      </c>
      <c r="K9725" s="1">
        <f>+SUMIFS(prod!$E:$E,prod!$A:$A,Table2[[#This Row],[date]],prod!$G:$G,Table2[[#This Row],[production_line]],prod!$F:$F,Table2[[#This Row],[output_type]])</f>
        <v>507</v>
      </c>
      <c r="L9725">
        <f>+Table2[[#This Row],[cons_qty_base_uom]]/Table2[[#This Row],[Column1]]</f>
        <v>7.3025538008132523E-2</v>
      </c>
    </row>
    <row r="9726" spans="1:12" x14ac:dyDescent="0.25">
      <c r="A9726" s="2">
        <v>45383</v>
      </c>
      <c r="B9726" s="1" t="s">
        <v>520</v>
      </c>
      <c r="C9726" s="4">
        <v>13.883980413796195</v>
      </c>
      <c r="D9726" s="4">
        <v>0.27552759131178545</v>
      </c>
      <c r="E9726" s="4">
        <v>274.25304190979892</v>
      </c>
      <c r="F9726" s="1" t="s">
        <v>510</v>
      </c>
      <c r="G9726" s="1">
        <v>2</v>
      </c>
      <c r="H9726" s="1" t="s">
        <v>505</v>
      </c>
      <c r="I97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2.7384576753049693E-2</v>
      </c>
      <c r="J9726" s="1" t="str">
        <f>IFERROR(INDEX('consumption_figs'!$C:$C,MATCH(Table2[[#This Row],[item_code]],'consumption_figs'!A:A,0),1),"NA")</f>
        <v>pc/heat</v>
      </c>
      <c r="K9726" s="1">
        <f>+SUMIFS(prod!$E:$E,prod!$A:$A,Table2[[#This Row],[date]],prod!$G:$G,Table2[[#This Row],[production_line]],prod!$F:$F,Table2[[#This Row],[output_type]])</f>
        <v>507</v>
      </c>
      <c r="L9726">
        <f>+Table2[[#This Row],[cons_qty_base_uom]]/Table2[[#This Row],[Column1]]</f>
        <v>2.7384576753049693E-2</v>
      </c>
    </row>
    <row r="9727" spans="1:12" x14ac:dyDescent="0.25">
      <c r="A9727" s="2">
        <v>45383</v>
      </c>
      <c r="B9727" s="1" t="s">
        <v>521</v>
      </c>
      <c r="C9727" s="4">
        <v>95.336665508067199</v>
      </c>
      <c r="D9727" s="4">
        <v>1.8919031621934224</v>
      </c>
      <c r="E9727" s="4">
        <v>1883.2042211139526</v>
      </c>
      <c r="F9727" s="1" t="s">
        <v>510</v>
      </c>
      <c r="G9727" s="1">
        <v>2</v>
      </c>
      <c r="H9727" s="1" t="s">
        <v>505</v>
      </c>
      <c r="I97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0.18804076037094122</v>
      </c>
      <c r="J9727" s="1" t="str">
        <f>IFERROR(INDEX('consumption_figs'!$C:$C,MATCH(Table2[[#This Row],[item_code]],'consumption_figs'!A:A,0),1),"NA")</f>
        <v>pc/heat</v>
      </c>
      <c r="K9727" s="1">
        <f>+SUMIFS(prod!$E:$E,prod!$A:$A,Table2[[#This Row],[date]],prod!$G:$G,Table2[[#This Row],[production_line]],prod!$F:$F,Table2[[#This Row],[output_type]])</f>
        <v>507</v>
      </c>
      <c r="L9727">
        <f>+Table2[[#This Row],[cons_qty_base_uom]]/Table2[[#This Row],[Column1]]</f>
        <v>0.18804076037094122</v>
      </c>
    </row>
    <row r="9728" spans="1:12" x14ac:dyDescent="0.25">
      <c r="A9728" s="2">
        <v>45383</v>
      </c>
      <c r="B9728" s="1" t="s">
        <v>522</v>
      </c>
      <c r="C9728" s="4">
        <v>111.07184331036956</v>
      </c>
      <c r="D9728" s="4">
        <v>2.2042207304942836</v>
      </c>
      <c r="E9728" s="4">
        <v>2194.0243352783914</v>
      </c>
      <c r="F9728" s="1" t="s">
        <v>510</v>
      </c>
      <c r="G9728" s="1">
        <v>2</v>
      </c>
      <c r="H9728" s="1" t="s">
        <v>505</v>
      </c>
      <c r="I97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0.21907661402439754</v>
      </c>
      <c r="J9728" s="1" t="str">
        <f>IFERROR(INDEX('consumption_figs'!$C:$C,MATCH(Table2[[#This Row],[item_code]],'consumption_figs'!A:A,0),1),"NA")</f>
        <v>pc/heat</v>
      </c>
      <c r="K9728" s="1">
        <f>+SUMIFS(prod!$E:$E,prod!$A:$A,Table2[[#This Row],[date]],prod!$G:$G,Table2[[#This Row],[production_line]],prod!$F:$F,Table2[[#This Row],[output_type]])</f>
        <v>507</v>
      </c>
      <c r="L9728">
        <f>+Table2[[#This Row],[cons_qty_base_uom]]/Table2[[#This Row],[Column1]]</f>
        <v>0.21907661402439754</v>
      </c>
    </row>
    <row r="9729" spans="1:12" x14ac:dyDescent="0.25">
      <c r="A9729" s="2">
        <v>45383</v>
      </c>
      <c r="B9729" s="1" t="s">
        <v>144</v>
      </c>
      <c r="C9729" s="4">
        <v>123.10462633565959</v>
      </c>
      <c r="D9729" s="4">
        <v>2.5716556441519294</v>
      </c>
      <c r="E9729" s="4">
        <v>3200.7202847271492</v>
      </c>
      <c r="F9729" s="1" t="s">
        <v>510</v>
      </c>
      <c r="G9729" s="1">
        <v>2</v>
      </c>
      <c r="H9729" s="1" t="s">
        <v>505</v>
      </c>
      <c r="I97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0.2428099138770406</v>
      </c>
      <c r="J9729" s="1" t="str">
        <f>IFERROR(INDEX('consumption_figs'!$C:$C,MATCH(Table2[[#This Row],[item_code]],'consumption_figs'!A:A,0),1),"NA")</f>
        <v>pc/heat</v>
      </c>
      <c r="K9729" s="1">
        <f>+SUMIFS(prod!$E:$E,prod!$A:$A,Table2[[#This Row],[date]],prod!$G:$G,Table2[[#This Row],[production_line]],prod!$F:$F,Table2[[#This Row],[output_type]])</f>
        <v>507</v>
      </c>
      <c r="L9729">
        <f>+Table2[[#This Row],[cons_qty_base_uom]]/Table2[[#This Row],[Column1]]</f>
        <v>0.2428099138770406</v>
      </c>
    </row>
    <row r="9730" spans="1:12" x14ac:dyDescent="0.25">
      <c r="A9730" s="2">
        <v>45383</v>
      </c>
      <c r="B9730" s="1" t="s">
        <v>146</v>
      </c>
      <c r="C9730" s="4">
        <v>293.41478607822626</v>
      </c>
      <c r="D9730" s="4">
        <v>6.141171472617275</v>
      </c>
      <c r="E9730" s="4">
        <v>7628.7844380338829</v>
      </c>
      <c r="F9730" s="1" t="s">
        <v>510</v>
      </c>
      <c r="G9730" s="1">
        <v>2</v>
      </c>
      <c r="H9730" s="1" t="s">
        <v>505</v>
      </c>
      <c r="I97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0.57872738871445017</v>
      </c>
      <c r="J9730" s="1" t="str">
        <f>IFERROR(INDEX('consumption_figs'!$C:$C,MATCH(Table2[[#This Row],[item_code]],'consumption_figs'!A:A,0),1),"NA")</f>
        <v>pc/heat</v>
      </c>
      <c r="K9730" s="1">
        <f>+SUMIFS(prod!$E:$E,prod!$A:$A,Table2[[#This Row],[date]],prod!$G:$G,Table2[[#This Row],[production_line]],prod!$F:$F,Table2[[#This Row],[output_type]])</f>
        <v>507</v>
      </c>
      <c r="L9730">
        <f>+Table2[[#This Row],[cons_qty_base_uom]]/Table2[[#This Row],[Column1]]</f>
        <v>0.57872738871445017</v>
      </c>
    </row>
    <row r="9731" spans="1:12" x14ac:dyDescent="0.25">
      <c r="A9731" s="2">
        <v>45383</v>
      </c>
      <c r="B9731" s="1" t="s">
        <v>89</v>
      </c>
      <c r="C9731" s="4">
        <v>7.4047895540246369</v>
      </c>
      <c r="D9731" s="4">
        <v>0.15698153854532249</v>
      </c>
      <c r="E9731" s="4">
        <v>191.7840494492381</v>
      </c>
      <c r="F9731" s="1" t="s">
        <v>510</v>
      </c>
      <c r="G9731" s="1">
        <v>2</v>
      </c>
      <c r="H9731" s="1" t="s">
        <v>505</v>
      </c>
      <c r="I97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5.2327179515107491E-3</v>
      </c>
      <c r="J9731" s="1" t="str">
        <f>IFERROR(INDEX('consumption_figs'!$C:$C,MATCH(Table2[[#This Row],[item_code]],'consumption_figs'!A:A,0),1),"NA")</f>
        <v>NA</v>
      </c>
      <c r="K9731" s="1">
        <f>+SUMIFS(prod!$E:$E,prod!$A:$A,Table2[[#This Row],[date]],prod!$G:$G,Table2[[#This Row],[production_line]],prod!$F:$F,Table2[[#This Row],[output_type]])</f>
        <v>507</v>
      </c>
      <c r="L9731">
        <f>+Table2[[#This Row],[cons_qty_base_uom]]/Table2[[#This Row],[Column1]]</f>
        <v>1.4605107601626503E-2</v>
      </c>
    </row>
    <row r="9732" spans="1:12" x14ac:dyDescent="0.25">
      <c r="A9732" s="2">
        <v>45383</v>
      </c>
      <c r="B9732" s="1" t="s">
        <v>93</v>
      </c>
      <c r="C9732" s="4">
        <v>12.032783025290035</v>
      </c>
      <c r="D9732" s="4">
        <v>0.25491086209288294</v>
      </c>
      <c r="E9732" s="4">
        <v>311.6490803550119</v>
      </c>
      <c r="F9732" s="1" t="s">
        <v>510</v>
      </c>
      <c r="G9732" s="1">
        <v>2</v>
      </c>
      <c r="H9732" s="1" t="s">
        <v>505</v>
      </c>
      <c r="I97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8.4970287364294315E-3</v>
      </c>
      <c r="J9732" s="1" t="str">
        <f>IFERROR(INDEX('consumption_figs'!$C:$C,MATCH(Table2[[#This Row],[item_code]],'consumption_figs'!A:A,0),1),"NA")</f>
        <v>NA</v>
      </c>
      <c r="K9732" s="1">
        <f>+SUMIFS(prod!$E:$E,prod!$A:$A,Table2[[#This Row],[date]],prod!$G:$G,Table2[[#This Row],[production_line]],prod!$F:$F,Table2[[#This Row],[output_type]])</f>
        <v>507</v>
      </c>
      <c r="L9732">
        <f>+Table2[[#This Row],[cons_qty_base_uom]]/Table2[[#This Row],[Column1]]</f>
        <v>2.3733299852643067E-2</v>
      </c>
    </row>
    <row r="9733" spans="1:12" x14ac:dyDescent="0.25">
      <c r="A9733" s="2">
        <v>45383</v>
      </c>
      <c r="B9733" s="1" t="s">
        <v>117</v>
      </c>
      <c r="C9733" s="4">
        <v>315.62915474030012</v>
      </c>
      <c r="D9733" s="4">
        <v>6.4767102552709588</v>
      </c>
      <c r="E9733" s="4">
        <v>8742.927586306314</v>
      </c>
      <c r="F9733" s="1" t="s">
        <v>510</v>
      </c>
      <c r="G9733" s="1">
        <v>2</v>
      </c>
      <c r="H9733" s="1" t="s">
        <v>505</v>
      </c>
      <c r="I97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0.62254271151932961</v>
      </c>
      <c r="J9733" s="1" t="str">
        <f>IFERROR(INDEX('consumption_figs'!$C:$C,MATCH(Table2[[#This Row],[item_code]],'consumption_figs'!A:A,0),1),"NA")</f>
        <v>pc/heat</v>
      </c>
      <c r="K9733" s="1">
        <f>+SUMIFS(prod!$E:$E,prod!$A:$A,Table2[[#This Row],[date]],prod!$G:$G,Table2[[#This Row],[production_line]],prod!$F:$F,Table2[[#This Row],[output_type]])</f>
        <v>507</v>
      </c>
      <c r="L9733">
        <f>+Table2[[#This Row],[cons_qty_base_uom]]/Table2[[#This Row],[Column1]]</f>
        <v>0.62254271151932961</v>
      </c>
    </row>
    <row r="9734" spans="1:12" x14ac:dyDescent="0.25">
      <c r="A9734" s="2">
        <v>45383</v>
      </c>
      <c r="B9734" s="1" t="s">
        <v>115</v>
      </c>
      <c r="C9734" s="4">
        <v>145.31899499773351</v>
      </c>
      <c r="D9734" s="4">
        <v>2.9848521572534454</v>
      </c>
      <c r="E9734" s="4">
        <v>4025.3361614372184</v>
      </c>
      <c r="F9734" s="1" t="s">
        <v>510</v>
      </c>
      <c r="G9734" s="1">
        <v>2</v>
      </c>
      <c r="H9734" s="1" t="s">
        <v>505</v>
      </c>
      <c r="I97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0.28662523668192014</v>
      </c>
      <c r="J9734" s="1" t="str">
        <f>IFERROR(INDEX('consumption_figs'!$C:$C,MATCH(Table2[[#This Row],[item_code]],'consumption_figs'!A:A,0),1),"NA")</f>
        <v>pc/heat</v>
      </c>
      <c r="K9734" s="1">
        <f>+SUMIFS(prod!$E:$E,prod!$A:$A,Table2[[#This Row],[date]],prod!$G:$G,Table2[[#This Row],[production_line]],prod!$F:$F,Table2[[#This Row],[output_type]])</f>
        <v>507</v>
      </c>
      <c r="L9734">
        <f>+Table2[[#This Row],[cons_qty_base_uom]]/Table2[[#This Row],[Column1]]</f>
        <v>0.28662523668192014</v>
      </c>
    </row>
    <row r="9735" spans="1:12" x14ac:dyDescent="0.25">
      <c r="A9735" s="2">
        <v>45383</v>
      </c>
      <c r="B9735" s="1" t="s">
        <v>119</v>
      </c>
      <c r="C9735" s="4">
        <v>684.01743505302579</v>
      </c>
      <c r="D9735" s="4">
        <v>14.036037767288088</v>
      </c>
      <c r="E9735" s="4">
        <v>18947.282950968813</v>
      </c>
      <c r="F9735" s="1" t="s">
        <v>510</v>
      </c>
      <c r="G9735" s="1">
        <v>2</v>
      </c>
      <c r="H9735" s="1" t="s">
        <v>505</v>
      </c>
      <c r="I97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1.3491468147002481</v>
      </c>
      <c r="J9735" s="1" t="str">
        <f>IFERROR(INDEX('consumption_figs'!$C:$C,MATCH(Table2[[#This Row],[item_code]],'consumption_figs'!A:A,0),1),"NA")</f>
        <v>pc/heat</v>
      </c>
      <c r="K9735" s="1">
        <f>+SUMIFS(prod!$E:$E,prod!$A:$A,Table2[[#This Row],[date]],prod!$G:$G,Table2[[#This Row],[production_line]],prod!$F:$F,Table2[[#This Row],[output_type]])</f>
        <v>507</v>
      </c>
      <c r="L9735">
        <f>+Table2[[#This Row],[cons_qty_base_uom]]/Table2[[#This Row],[Column1]]</f>
        <v>1.3491468147002481</v>
      </c>
    </row>
    <row r="9736" spans="1:12" x14ac:dyDescent="0.25">
      <c r="A9736" s="2">
        <v>45383</v>
      </c>
      <c r="B9736" s="1" t="s">
        <v>128</v>
      </c>
      <c r="C9736" s="4">
        <v>81.452685094271004</v>
      </c>
      <c r="D9736" s="4">
        <v>2.0452769227171452</v>
      </c>
      <c r="E9736" s="4">
        <v>2761.2460246957871</v>
      </c>
      <c r="F9736" s="1" t="s">
        <v>510</v>
      </c>
      <c r="G9736" s="1">
        <v>2</v>
      </c>
      <c r="H9736" s="1" t="s">
        <v>505</v>
      </c>
      <c r="I97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0.16065618361789152</v>
      </c>
      <c r="J9736" s="1" t="str">
        <f>IFERROR(INDEX('consumption_figs'!$C:$C,MATCH(Table2[[#This Row],[item_code]],'consumption_figs'!A:A,0),1),"NA")</f>
        <v>pc/heat</v>
      </c>
      <c r="K9736" s="1">
        <f>+SUMIFS(prod!$E:$E,prod!$A:$A,Table2[[#This Row],[date]],prod!$G:$G,Table2[[#This Row],[production_line]],prod!$F:$F,Table2[[#This Row],[output_type]])</f>
        <v>507</v>
      </c>
      <c r="L9736">
        <f>+Table2[[#This Row],[cons_qty_base_uom]]/Table2[[#This Row],[Column1]]</f>
        <v>0.16065618361789152</v>
      </c>
    </row>
    <row r="9737" spans="1:12" x14ac:dyDescent="0.25">
      <c r="A9737" s="2">
        <v>45383</v>
      </c>
      <c r="B9737" s="1" t="s">
        <v>136</v>
      </c>
      <c r="C9737" s="4">
        <v>254.53964091959691</v>
      </c>
      <c r="D9737" s="4">
        <v>6.3863995906726867</v>
      </c>
      <c r="E9737" s="4">
        <v>8628.8938271743355</v>
      </c>
      <c r="F9737" s="1" t="s">
        <v>510</v>
      </c>
      <c r="G9737" s="1">
        <v>2</v>
      </c>
      <c r="H9737" s="1" t="s">
        <v>505</v>
      </c>
      <c r="I97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0.502050573805911</v>
      </c>
      <c r="J9737" s="1" t="str">
        <f>IFERROR(INDEX('consumption_figs'!$C:$C,MATCH(Table2[[#This Row],[item_code]],'consumption_figs'!A:A,0),1),"NA")</f>
        <v>pc/heat</v>
      </c>
      <c r="K9737" s="1">
        <f>+SUMIFS(prod!$E:$E,prod!$A:$A,Table2[[#This Row],[date]],prod!$G:$G,Table2[[#This Row],[production_line]],prod!$F:$F,Table2[[#This Row],[output_type]])</f>
        <v>507</v>
      </c>
      <c r="L9737">
        <f>+Table2[[#This Row],[cons_qty_base_uom]]/Table2[[#This Row],[Column1]]</f>
        <v>0.502050573805911</v>
      </c>
    </row>
    <row r="9738" spans="1:12" x14ac:dyDescent="0.25">
      <c r="A9738" s="2">
        <v>45383</v>
      </c>
      <c r="B9738" s="1" t="s">
        <v>132</v>
      </c>
      <c r="C9738" s="4">
        <v>504.45128836792838</v>
      </c>
      <c r="D9738" s="4">
        <v>12.646593799383966</v>
      </c>
      <c r="E9738" s="4">
        <v>17100.898675672772</v>
      </c>
      <c r="F9738" s="1" t="s">
        <v>510</v>
      </c>
      <c r="G9738" s="1">
        <v>2</v>
      </c>
      <c r="H9738" s="1" t="s">
        <v>505</v>
      </c>
      <c r="I97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0.99497295536080554</v>
      </c>
      <c r="J9738" s="1" t="str">
        <f>IFERROR(INDEX('consumption_figs'!$C:$C,MATCH(Table2[[#This Row],[item_code]],'consumption_figs'!A:A,0),1),"NA")</f>
        <v>pc/heat</v>
      </c>
      <c r="K9738" s="1">
        <f>+SUMIFS(prod!$E:$E,prod!$A:$A,Table2[[#This Row],[date]],prod!$G:$G,Table2[[#This Row],[production_line]],prod!$F:$F,Table2[[#This Row],[output_type]])</f>
        <v>507</v>
      </c>
      <c r="L9738">
        <f>+Table2[[#This Row],[cons_qty_base_uom]]/Table2[[#This Row],[Column1]]</f>
        <v>0.99497295536080554</v>
      </c>
    </row>
    <row r="9739" spans="1:12" x14ac:dyDescent="0.25">
      <c r="A9739" s="2">
        <v>45383</v>
      </c>
      <c r="B9739" s="1" t="s">
        <v>134</v>
      </c>
      <c r="C9739" s="4">
        <v>16.660776496555432</v>
      </c>
      <c r="D9739" s="4">
        <v>0.41918513665333468</v>
      </c>
      <c r="E9739" s="4">
        <v>564.80032323322916</v>
      </c>
      <c r="F9739" s="1" t="s">
        <v>510</v>
      </c>
      <c r="G9739" s="1">
        <v>2</v>
      </c>
      <c r="H9739" s="1" t="s">
        <v>505</v>
      </c>
      <c r="I97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3.2861492103659629E-2</v>
      </c>
      <c r="J9739" s="1" t="str">
        <f>IFERROR(INDEX('consumption_figs'!$C:$C,MATCH(Table2[[#This Row],[item_code]],'consumption_figs'!A:A,0),1),"NA")</f>
        <v>pc/heat</v>
      </c>
      <c r="K9739" s="1">
        <f>+SUMIFS(prod!$E:$E,prod!$A:$A,Table2[[#This Row],[date]],prod!$G:$G,Table2[[#This Row],[production_line]],prod!$F:$F,Table2[[#This Row],[output_type]])</f>
        <v>507</v>
      </c>
      <c r="L9739">
        <f>+Table2[[#This Row],[cons_qty_base_uom]]/Table2[[#This Row],[Column1]]</f>
        <v>3.2861492103659629E-2</v>
      </c>
    </row>
    <row r="9740" spans="1:12" x14ac:dyDescent="0.25">
      <c r="A9740" s="2">
        <v>45383</v>
      </c>
      <c r="B9740" s="1" t="s">
        <v>107</v>
      </c>
      <c r="C9740" s="4">
        <v>5.5535921655184772</v>
      </c>
      <c r="D9740" s="4">
        <v>8.7746756215191943E-2</v>
      </c>
      <c r="E9740" s="4">
        <v>153.83450298486181</v>
      </c>
      <c r="F9740" s="1" t="s">
        <v>510</v>
      </c>
      <c r="G9740" s="1">
        <v>2</v>
      </c>
      <c r="H9740" s="1" t="s">
        <v>505</v>
      </c>
      <c r="I97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2.9248918738397313E-3</v>
      </c>
      <c r="J9740" s="1" t="str">
        <f>IFERROR(INDEX('consumption_figs'!$C:$C,MATCH(Table2[[#This Row],[item_code]],'consumption_figs'!A:A,0),1),"NA")</f>
        <v>NA</v>
      </c>
      <c r="K9740" s="1">
        <f>+SUMIFS(prod!$E:$E,prod!$A:$A,Table2[[#This Row],[date]],prod!$G:$G,Table2[[#This Row],[production_line]],prod!$F:$F,Table2[[#This Row],[output_type]])</f>
        <v>507</v>
      </c>
      <c r="L9740">
        <f>+Table2[[#This Row],[cons_qty_base_uom]]/Table2[[#This Row],[Column1]]</f>
        <v>1.0953830701219877E-2</v>
      </c>
    </row>
    <row r="9741" spans="1:12" x14ac:dyDescent="0.25">
      <c r="A9741" s="2">
        <v>45383</v>
      </c>
      <c r="B9741" s="1" t="s">
        <v>105</v>
      </c>
      <c r="C9741" s="4">
        <v>14.809579108049274</v>
      </c>
      <c r="D9741" s="4">
        <v>0.23443563728042002</v>
      </c>
      <c r="E9741" s="4">
        <v>410.22534129296486</v>
      </c>
      <c r="F9741" s="1" t="s">
        <v>510</v>
      </c>
      <c r="G9741" s="1">
        <v>2</v>
      </c>
      <c r="H9741" s="1" t="s">
        <v>505</v>
      </c>
      <c r="I97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7.8145212426806668E-3</v>
      </c>
      <c r="J9741" s="1" t="str">
        <f>IFERROR(INDEX('consumption_figs'!$C:$C,MATCH(Table2[[#This Row],[item_code]],'consumption_figs'!A:A,0),1),"NA")</f>
        <v>NA</v>
      </c>
      <c r="K9741" s="1">
        <f>+SUMIFS(prod!$E:$E,prod!$A:$A,Table2[[#This Row],[date]],prod!$G:$G,Table2[[#This Row],[production_line]],prod!$F:$F,Table2[[#This Row],[output_type]])</f>
        <v>507</v>
      </c>
      <c r="L9741">
        <f>+Table2[[#This Row],[cons_qty_base_uom]]/Table2[[#This Row],[Column1]]</f>
        <v>2.9210215203253006E-2</v>
      </c>
    </row>
    <row r="9742" spans="1:12" x14ac:dyDescent="0.25">
      <c r="A9742" s="2">
        <v>45383</v>
      </c>
      <c r="B9742" s="1" t="s">
        <v>103</v>
      </c>
      <c r="C9742" s="4">
        <v>3.7023947770123184</v>
      </c>
      <c r="D9742" s="4">
        <v>5.8497837476794635E-2</v>
      </c>
      <c r="E9742" s="4">
        <v>102.55633532324121</v>
      </c>
      <c r="F9742" s="1" t="s">
        <v>510</v>
      </c>
      <c r="G9742" s="1">
        <v>2</v>
      </c>
      <c r="H9742" s="1" t="s">
        <v>505</v>
      </c>
      <c r="I97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1.9499279158931545E-3</v>
      </c>
      <c r="J9742" s="1" t="str">
        <f>IFERROR(INDEX('consumption_figs'!$C:$C,MATCH(Table2[[#This Row],[item_code]],'consumption_figs'!A:A,0),1),"NA")</f>
        <v>NA</v>
      </c>
      <c r="K9742" s="1">
        <f>+SUMIFS(prod!$E:$E,prod!$A:$A,Table2[[#This Row],[date]],prod!$G:$G,Table2[[#This Row],[production_line]],prod!$F:$F,Table2[[#This Row],[output_type]])</f>
        <v>507</v>
      </c>
      <c r="L9742">
        <f>+Table2[[#This Row],[cons_qty_base_uom]]/Table2[[#This Row],[Column1]]</f>
        <v>7.3025538008132515E-3</v>
      </c>
    </row>
    <row r="9743" spans="1:12" x14ac:dyDescent="0.25">
      <c r="A9743" s="2">
        <v>45383</v>
      </c>
      <c r="B9743" s="1" t="s">
        <v>113</v>
      </c>
      <c r="C9743" s="4">
        <v>89.783073342548718</v>
      </c>
      <c r="D9743" s="4">
        <v>1.616095320165877</v>
      </c>
      <c r="E9743" s="4">
        <v>2398.1058889794763</v>
      </c>
      <c r="F9743" s="1" t="s">
        <v>510</v>
      </c>
      <c r="G9743" s="1">
        <v>2</v>
      </c>
      <c r="H9743" s="1" t="s">
        <v>505</v>
      </c>
      <c r="I97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5.386984400552923E-2</v>
      </c>
      <c r="J9743" s="1" t="str">
        <f>IFERROR(INDEX('consumption_figs'!$C:$C,MATCH(Table2[[#This Row],[item_code]],'consumption_figs'!A:A,0),1),"NA")</f>
        <v>NA</v>
      </c>
      <c r="K9743" s="1">
        <f>+SUMIFS(prod!$E:$E,prod!$A:$A,Table2[[#This Row],[date]],prod!$G:$G,Table2[[#This Row],[production_line]],prod!$F:$F,Table2[[#This Row],[output_type]])</f>
        <v>507</v>
      </c>
      <c r="L9743">
        <f>+Table2[[#This Row],[cons_qty_base_uom]]/Table2[[#This Row],[Column1]]</f>
        <v>0.17708692966972134</v>
      </c>
    </row>
    <row r="9744" spans="1:12" x14ac:dyDescent="0.25">
      <c r="A9744" s="2">
        <v>45383</v>
      </c>
      <c r="B9744" s="1" t="s">
        <v>111</v>
      </c>
      <c r="C9744" s="4">
        <v>40.726342547135502</v>
      </c>
      <c r="D9744" s="4">
        <v>0.73307416584843899</v>
      </c>
      <c r="E9744" s="4">
        <v>1087.8006094339894</v>
      </c>
      <c r="F9744" s="1" t="s">
        <v>510</v>
      </c>
      <c r="G9744" s="1">
        <v>2</v>
      </c>
      <c r="H9744" s="1" t="s">
        <v>505</v>
      </c>
      <c r="I97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2.4435805528281299E-2</v>
      </c>
      <c r="J9744" s="1" t="str">
        <f>IFERROR(INDEX('consumption_figs'!$C:$C,MATCH(Table2[[#This Row],[item_code]],'consumption_figs'!A:A,0),1),"NA")</f>
        <v>NA</v>
      </c>
      <c r="K9744" s="1">
        <f>+SUMIFS(prod!$E:$E,prod!$A:$A,Table2[[#This Row],[date]],prod!$G:$G,Table2[[#This Row],[production_line]],prod!$F:$F,Table2[[#This Row],[output_type]])</f>
        <v>507</v>
      </c>
      <c r="L9744">
        <f>+Table2[[#This Row],[cons_qty_base_uom]]/Table2[[#This Row],[Column1]]</f>
        <v>8.0328091808945762E-2</v>
      </c>
    </row>
    <row r="9745" spans="1:12" x14ac:dyDescent="0.25">
      <c r="A9745" s="2">
        <v>45383</v>
      </c>
      <c r="B9745" s="1" t="s">
        <v>227</v>
      </c>
      <c r="C9745" s="4">
        <v>74.047895540246373</v>
      </c>
      <c r="D9745" s="4">
        <v>74.047895540246373</v>
      </c>
      <c r="E9745" s="4">
        <v>58729.607389835604</v>
      </c>
      <c r="F9745" s="1" t="s">
        <v>510</v>
      </c>
      <c r="G9745" s="1">
        <v>2</v>
      </c>
      <c r="H9745" s="1" t="s">
        <v>505</v>
      </c>
      <c r="I97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0.79083962256756635</v>
      </c>
      <c r="J9745" s="1" t="str">
        <f>IFERROR(INDEX('consumption_figs'!$C:$C,MATCH(Table2[[#This Row],[item_code]],'consumption_figs'!A:A,0),1),"NA")</f>
        <v>kg/ton</v>
      </c>
      <c r="K9745" s="1">
        <f>+SUMIFS(prod!$E:$E,prod!$A:$A,Table2[[#This Row],[date]],prod!$G:$G,Table2[[#This Row],[production_line]],prod!$F:$F,Table2[[#This Row],[output_type]])</f>
        <v>507</v>
      </c>
      <c r="L9745">
        <f>+Table2[[#This Row],[cons_qty_base_uom]]/Table2[[#This Row],[Column1]]</f>
        <v>0.14605107601626505</v>
      </c>
    </row>
    <row r="9746" spans="1:12" x14ac:dyDescent="0.25">
      <c r="A9746" s="2">
        <v>45383</v>
      </c>
      <c r="B9746" s="1" t="s">
        <v>234</v>
      </c>
      <c r="C9746" s="4">
        <v>9.8113461590826461</v>
      </c>
      <c r="D9746" s="4">
        <v>9.8113461590826461</v>
      </c>
      <c r="E9746" s="4">
        <v>11283.048082945043</v>
      </c>
      <c r="F9746" s="1" t="s">
        <v>510</v>
      </c>
      <c r="G9746" s="1">
        <v>2</v>
      </c>
      <c r="H9746" s="1" t="s">
        <v>505</v>
      </c>
      <c r="I97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0.10478624999020256</v>
      </c>
      <c r="J9746" s="1" t="str">
        <f>IFERROR(INDEX('consumption_figs'!$C:$C,MATCH(Table2[[#This Row],[item_code]],'consumption_figs'!A:A,0),1),"NA")</f>
        <v>kg/ton</v>
      </c>
      <c r="K9746" s="1">
        <f>+SUMIFS(prod!$E:$E,prod!$A:$A,Table2[[#This Row],[date]],prod!$G:$G,Table2[[#This Row],[production_line]],prod!$F:$F,Table2[[#This Row],[output_type]])</f>
        <v>507</v>
      </c>
      <c r="L9746">
        <f>+Table2[[#This Row],[cons_qty_base_uom]]/Table2[[#This Row],[Column1]]</f>
        <v>1.9351767572155121E-2</v>
      </c>
    </row>
    <row r="9747" spans="1:12" x14ac:dyDescent="0.25">
      <c r="A9747" s="2">
        <v>45383</v>
      </c>
      <c r="B9747" s="1" t="s">
        <v>63</v>
      </c>
      <c r="C9747" s="4">
        <v>3.7023947770123189</v>
      </c>
      <c r="D9747" s="4">
        <v>1.2059070028206824</v>
      </c>
      <c r="E9747" s="4">
        <v>4373.3797824502617</v>
      </c>
      <c r="F9747" s="1" t="s">
        <v>510</v>
      </c>
      <c r="G9747" s="1">
        <v>2</v>
      </c>
      <c r="H9747" s="1" t="s">
        <v>505</v>
      </c>
      <c r="I97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7.3025538008132523E-3</v>
      </c>
      <c r="J9747" s="1" t="str">
        <f>IFERROR(INDEX('consumption_figs'!$C:$C,MATCH(Table2[[#This Row],[item_code]],'consumption_figs'!A:A,0),1),"NA")</f>
        <v>pc/heat</v>
      </c>
      <c r="K9747" s="1">
        <f>+SUMIFS(prod!$E:$E,prod!$A:$A,Table2[[#This Row],[date]],prod!$G:$G,Table2[[#This Row],[production_line]],prod!$F:$F,Table2[[#This Row],[output_type]])</f>
        <v>507</v>
      </c>
      <c r="L9747">
        <f>+Table2[[#This Row],[cons_qty_base_uom]]/Table2[[#This Row],[Column1]]</f>
        <v>7.3025538008132523E-3</v>
      </c>
    </row>
    <row r="9748" spans="1:12" x14ac:dyDescent="0.25">
      <c r="A9748" s="2">
        <v>45383</v>
      </c>
      <c r="B9748" s="1" t="e">
        <f>+#REF!</f>
        <v>#REF!</v>
      </c>
      <c r="C9748" s="4">
        <v>1.3883980413796195</v>
      </c>
      <c r="D9748" s="4">
        <v>0.88857474648295653</v>
      </c>
      <c r="E9748" s="4">
        <v>1877.9194228092456</v>
      </c>
      <c r="F9748" s="1" t="s">
        <v>510</v>
      </c>
      <c r="G9748" s="1">
        <v>2</v>
      </c>
      <c r="H9748" s="1" t="s">
        <v>505</v>
      </c>
      <c r="I97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2.9619158216098552E-2</v>
      </c>
      <c r="J9748" s="1" t="str">
        <f>IFERROR(INDEX('consumption_figs'!$C:$C,MATCH(Table2[[#This Row],[item_code]],'consumption_figs'!A:A,0),1),"NA")</f>
        <v>NA</v>
      </c>
      <c r="K9748" s="1">
        <f>+SUMIFS(prod!$E:$E,prod!$A:$A,Table2[[#This Row],[date]],prod!$G:$G,Table2[[#This Row],[production_line]],prod!$F:$F,Table2[[#This Row],[output_type]])</f>
        <v>507</v>
      </c>
      <c r="L9748">
        <f>+Table2[[#This Row],[cons_qty_base_uom]]/Table2[[#This Row],[Column1]]</f>
        <v>2.7384576753049696E-3</v>
      </c>
    </row>
    <row r="9749" spans="1:12" x14ac:dyDescent="0.25">
      <c r="A9749" s="2">
        <v>45383</v>
      </c>
      <c r="B9749" s="1" t="s">
        <v>232</v>
      </c>
      <c r="C9749" s="4">
        <v>0.1156998367816347</v>
      </c>
      <c r="D9749" s="4">
        <v>0.1156998367816347</v>
      </c>
      <c r="E9749" s="4">
        <v>279.99360501155599</v>
      </c>
      <c r="F9749" s="1" t="s">
        <v>510</v>
      </c>
      <c r="G9749" s="1">
        <v>2</v>
      </c>
      <c r="H9749" s="1" t="s">
        <v>505</v>
      </c>
      <c r="I97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3.8566612260544902E-3</v>
      </c>
      <c r="J9749" s="1" t="str">
        <f>IFERROR(INDEX('consumption_figs'!$C:$C,MATCH(Table2[[#This Row],[item_code]],'consumption_figs'!A:A,0),1),"NA")</f>
        <v>NA</v>
      </c>
      <c r="K9749" s="1">
        <f>+SUMIFS(prod!$E:$E,prod!$A:$A,Table2[[#This Row],[date]],prod!$G:$G,Table2[[#This Row],[production_line]],prod!$F:$F,Table2[[#This Row],[output_type]])</f>
        <v>507</v>
      </c>
      <c r="L9749">
        <f>+Table2[[#This Row],[cons_qty_base_uom]]/Table2[[#This Row],[Column1]]</f>
        <v>2.2820480627541362E-4</v>
      </c>
    </row>
    <row r="9750" spans="1:12" x14ac:dyDescent="0.25">
      <c r="A9750" s="2">
        <v>45383</v>
      </c>
      <c r="B9750" s="1" t="s">
        <v>75</v>
      </c>
      <c r="C9750" s="4">
        <v>0.23139967356326996</v>
      </c>
      <c r="D9750" s="4">
        <v>2.0710270783912659</v>
      </c>
      <c r="E9750" s="4">
        <v>4093.7795568837623</v>
      </c>
      <c r="F9750" s="1" t="s">
        <v>510</v>
      </c>
      <c r="G9750" s="1">
        <v>2</v>
      </c>
      <c r="H9750" s="1" t="s">
        <v>505</v>
      </c>
      <c r="I97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4.5640961255082833E-4</v>
      </c>
      <c r="J9750" s="1" t="str">
        <f>IFERROR(INDEX('consumption_figs'!$C:$C,MATCH(Table2[[#This Row],[item_code]],'consumption_figs'!A:A,0),1),"NA")</f>
        <v>pc/heat</v>
      </c>
      <c r="K9750" s="1">
        <f>+SUMIFS(prod!$E:$E,prod!$A:$A,Table2[[#This Row],[date]],prod!$G:$G,Table2[[#This Row],[production_line]],prod!$F:$F,Table2[[#This Row],[output_type]])</f>
        <v>507</v>
      </c>
      <c r="L9750">
        <f>+Table2[[#This Row],[cons_qty_base_uom]]/Table2[[#This Row],[Column1]]</f>
        <v>4.5640961255082833E-4</v>
      </c>
    </row>
    <row r="9751" spans="1:12" x14ac:dyDescent="0.25">
      <c r="A9751" s="2">
        <v>45383</v>
      </c>
      <c r="B9751" s="1" t="s">
        <v>167</v>
      </c>
      <c r="C9751" s="4">
        <v>693.96920187793421</v>
      </c>
      <c r="D9751" s="4">
        <v>3.0048866441314552</v>
      </c>
      <c r="E9751" s="4">
        <v>2148.1934618895771</v>
      </c>
      <c r="F9751" s="1" t="s">
        <v>510</v>
      </c>
      <c r="G9751" s="1">
        <v>2</v>
      </c>
      <c r="H9751" s="1" t="s">
        <v>505</v>
      </c>
      <c r="I97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3.2092517986708126E-2</v>
      </c>
      <c r="J9751" s="1" t="str">
        <f>IFERROR(INDEX('consumption_figs'!$C:$C,MATCH(Table2[[#This Row],[item_code]],'consumption_figs'!A:A,0),1),"NA")</f>
        <v>kg/ton</v>
      </c>
      <c r="K9751" s="1">
        <f>+SUMIFS(prod!$E:$E,prod!$A:$A,Table2[[#This Row],[date]],prod!$G:$G,Table2[[#This Row],[production_line]],prod!$F:$F,Table2[[#This Row],[output_type]])</f>
        <v>507</v>
      </c>
      <c r="L9751">
        <f>+Table2[[#This Row],[cons_qty_base_uom]]/Table2[[#This Row],[Column1]]</f>
        <v>1.3687755461103239</v>
      </c>
    </row>
    <row r="9752" spans="1:12" x14ac:dyDescent="0.25">
      <c r="A9752" s="2">
        <v>45383</v>
      </c>
      <c r="B9752" s="1" t="s">
        <v>168</v>
      </c>
      <c r="C9752" s="4">
        <v>404.51099530516427</v>
      </c>
      <c r="D9752" s="4">
        <v>0.8818339697652583</v>
      </c>
      <c r="E9752" s="4">
        <v>630.94363782416156</v>
      </c>
      <c r="F9752" s="1" t="s">
        <v>510</v>
      </c>
      <c r="G9752" s="1">
        <v>2</v>
      </c>
      <c r="H9752" s="1" t="s">
        <v>505</v>
      </c>
      <c r="I97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9.4180832382653179E-3</v>
      </c>
      <c r="J9752" s="1" t="str">
        <f>IFERROR(INDEX('consumption_figs'!$C:$C,MATCH(Table2[[#This Row],[item_code]],'consumption_figs'!A:A,0),1),"NA")</f>
        <v>kg/ton</v>
      </c>
      <c r="K9752" s="1">
        <f>+SUMIFS(prod!$E:$E,prod!$A:$A,Table2[[#This Row],[date]],prod!$G:$G,Table2[[#This Row],[production_line]],prod!$F:$F,Table2[[#This Row],[output_type]])</f>
        <v>507</v>
      </c>
      <c r="L9752">
        <f>+Table2[[#This Row],[cons_qty_base_uom]]/Table2[[#This Row],[Column1]]</f>
        <v>0.79785206174588619</v>
      </c>
    </row>
    <row r="9753" spans="1:12" x14ac:dyDescent="0.25">
      <c r="A9753" s="2">
        <v>45383</v>
      </c>
      <c r="B9753" s="1" t="s">
        <v>169</v>
      </c>
      <c r="C9753" s="4">
        <v>310.45990610328636</v>
      </c>
      <c r="D9753" s="4">
        <v>1.3784419830985917</v>
      </c>
      <c r="E9753" s="4">
        <v>985.44817371718318</v>
      </c>
      <c r="F9753" s="1" t="s">
        <v>510</v>
      </c>
      <c r="G9753" s="1">
        <v>2</v>
      </c>
      <c r="H9753" s="1" t="s">
        <v>505</v>
      </c>
      <c r="I97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1.472191113186295E-2</v>
      </c>
      <c r="J9753" s="1" t="str">
        <f>IFERROR(INDEX('consumption_figs'!$C:$C,MATCH(Table2[[#This Row],[item_code]],'consumption_figs'!A:A,0),1),"NA")</f>
        <v>kg/ton</v>
      </c>
      <c r="K9753" s="1">
        <f>+SUMIFS(prod!$E:$E,prod!$A:$A,Table2[[#This Row],[date]],prod!$G:$G,Table2[[#This Row],[production_line]],prod!$F:$F,Table2[[#This Row],[output_type]])</f>
        <v>507</v>
      </c>
      <c r="L9753">
        <f>+Table2[[#This Row],[cons_qty_base_uom]]/Table2[[#This Row],[Column1]]</f>
        <v>0.61234695483882906</v>
      </c>
    </row>
    <row r="9754" spans="1:12" x14ac:dyDescent="0.25">
      <c r="A9754" s="2">
        <v>45383</v>
      </c>
      <c r="B9754" s="1" t="s">
        <v>170</v>
      </c>
      <c r="C9754" s="4">
        <v>308.63367136150231</v>
      </c>
      <c r="D9754" s="4">
        <v>0.59874932244131462</v>
      </c>
      <c r="E9754" s="4">
        <v>152.87267700571638</v>
      </c>
      <c r="F9754" s="1" t="s">
        <v>510</v>
      </c>
      <c r="G9754" s="1">
        <v>2</v>
      </c>
      <c r="H9754" s="1" t="s">
        <v>505</v>
      </c>
      <c r="I97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6.3947082454856733E-3</v>
      </c>
      <c r="J9754" s="1" t="str">
        <f>IFERROR(INDEX('consumption_figs'!$C:$C,MATCH(Table2[[#This Row],[item_code]],'consumption_figs'!A:A,0),1),"NA")</f>
        <v>kg/ton</v>
      </c>
      <c r="K9754" s="1">
        <f>+SUMIFS(prod!$E:$E,prod!$A:$A,Table2[[#This Row],[date]],prod!$G:$G,Table2[[#This Row],[production_line]],prod!$F:$F,Table2[[#This Row],[output_type]])</f>
        <v>507</v>
      </c>
      <c r="L9754">
        <f>+Table2[[#This Row],[cons_qty_base_uom]]/Table2[[#This Row],[Column1]]</f>
        <v>0.60874491392801244</v>
      </c>
    </row>
    <row r="9755" spans="1:12" x14ac:dyDescent="0.25">
      <c r="A9755" s="2">
        <v>45383</v>
      </c>
      <c r="B9755" s="1" t="s">
        <v>171</v>
      </c>
      <c r="C9755" s="4">
        <v>292.19755868544598</v>
      </c>
      <c r="D9755" s="4">
        <v>1.1775561615023473</v>
      </c>
      <c r="E9755" s="4">
        <v>288.1362171580094</v>
      </c>
      <c r="F9755" s="1" t="s">
        <v>510</v>
      </c>
      <c r="G9755" s="1">
        <v>2</v>
      </c>
      <c r="H9755" s="1" t="s">
        <v>505</v>
      </c>
      <c r="I97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1.2576428587473805E-2</v>
      </c>
      <c r="J9755" s="1" t="str">
        <f>IFERROR(INDEX('consumption_figs'!$C:$C,MATCH(Table2[[#This Row],[item_code]],'consumption_figs'!A:A,0),1),"NA")</f>
        <v>kg/ton</v>
      </c>
      <c r="K9755" s="1">
        <f>+SUMIFS(prod!$E:$E,prod!$A:$A,Table2[[#This Row],[date]],prod!$G:$G,Table2[[#This Row],[production_line]],prod!$F:$F,Table2[[#This Row],[output_type]])</f>
        <v>507</v>
      </c>
      <c r="L9755">
        <f>+Table2[[#This Row],[cons_qty_base_uom]]/Table2[[#This Row],[Column1]]</f>
        <v>0.57632654573066266</v>
      </c>
    </row>
    <row r="9756" spans="1:12" x14ac:dyDescent="0.25">
      <c r="A9756" s="2">
        <v>45383</v>
      </c>
      <c r="B9756" s="1" t="s">
        <v>172</v>
      </c>
      <c r="C9756" s="4">
        <v>1044.6062723004695</v>
      </c>
      <c r="D9756" s="4">
        <v>5.055894357934271</v>
      </c>
      <c r="E9756" s="4">
        <v>4550.3049221408455</v>
      </c>
      <c r="F9756" s="1" t="s">
        <v>510</v>
      </c>
      <c r="G9756" s="1">
        <v>2</v>
      </c>
      <c r="H9756" s="1" t="s">
        <v>505</v>
      </c>
      <c r="I97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5.3997504677185913E-2</v>
      </c>
      <c r="J9756" s="1" t="str">
        <f>IFERROR(INDEX('consumption_figs'!$C:$C,MATCH(Table2[[#This Row],[item_code]],'consumption_figs'!A:A,0),1),"NA")</f>
        <v>kg/ton</v>
      </c>
      <c r="K9756" s="1">
        <f>+SUMIFS(prod!$E:$E,prod!$A:$A,Table2[[#This Row],[date]],prod!$G:$G,Table2[[#This Row],[production_line]],prod!$F:$F,Table2[[#This Row],[output_type]])</f>
        <v>507</v>
      </c>
      <c r="L9756">
        <f>+Table2[[#This Row],[cons_qty_base_uom]]/Table2[[#This Row],[Column1]]</f>
        <v>2.0603674009871193</v>
      </c>
    </row>
    <row r="9757" spans="1:12" x14ac:dyDescent="0.25">
      <c r="A9757" s="2">
        <v>45383</v>
      </c>
      <c r="B9757" s="1" t="s">
        <v>173</v>
      </c>
      <c r="C9757" s="4">
        <v>1455.5090892018779</v>
      </c>
      <c r="D9757" s="4">
        <v>18.179308524131457</v>
      </c>
      <c r="E9757" s="4">
        <v>26766.812150422535</v>
      </c>
      <c r="F9757" s="1" t="s">
        <v>510</v>
      </c>
      <c r="G9757" s="1">
        <v>2</v>
      </c>
      <c r="H9757" s="1" t="s">
        <v>505</v>
      </c>
      <c r="I97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2.8708266059208638</v>
      </c>
      <c r="J9757" s="1" t="str">
        <f>IFERROR(INDEX('consumption_figs'!$C:$C,MATCH(Table2[[#This Row],[item_code]],'consumption_figs'!A:A,0),1),"NA")</f>
        <v>pc/heat</v>
      </c>
      <c r="K9757" s="1">
        <f>+SUMIFS(prod!$E:$E,prod!$A:$A,Table2[[#This Row],[date]],prod!$G:$G,Table2[[#This Row],[production_line]],prod!$F:$F,Table2[[#This Row],[output_type]])</f>
        <v>507</v>
      </c>
      <c r="L9757">
        <f>+Table2[[#This Row],[cons_qty_base_uom]]/Table2[[#This Row],[Column1]]</f>
        <v>2.8708266059208638</v>
      </c>
    </row>
    <row r="9758" spans="1:12" x14ac:dyDescent="0.25">
      <c r="A9758" s="2">
        <v>45383</v>
      </c>
      <c r="B9758" s="1" t="s">
        <v>175</v>
      </c>
      <c r="C9758" s="4">
        <v>532.34742723004695</v>
      </c>
      <c r="D9758" s="4">
        <v>7.9053592943661961</v>
      </c>
      <c r="E9758" s="4">
        <v>12451.606322910799</v>
      </c>
      <c r="F9758" s="1" t="s">
        <v>510</v>
      </c>
      <c r="G9758" s="1">
        <v>2</v>
      </c>
      <c r="H9758" s="1" t="s">
        <v>505</v>
      </c>
      <c r="I97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1.0499949255030512</v>
      </c>
      <c r="J9758" s="1" t="str">
        <f>IFERROR(INDEX('consumption_figs'!$C:$C,MATCH(Table2[[#This Row],[item_code]],'consumption_figs'!A:A,0),1),"NA")</f>
        <v>pc/heat</v>
      </c>
      <c r="K9758" s="1">
        <f>+SUMIFS(prod!$E:$E,prod!$A:$A,Table2[[#This Row],[date]],prod!$G:$G,Table2[[#This Row],[production_line]],prod!$F:$F,Table2[[#This Row],[output_type]])</f>
        <v>507</v>
      </c>
      <c r="L9758">
        <f>+Table2[[#This Row],[cons_qty_base_uom]]/Table2[[#This Row],[Column1]]</f>
        <v>1.0499949255030512</v>
      </c>
    </row>
    <row r="9759" spans="1:12" x14ac:dyDescent="0.25">
      <c r="A9759" s="2">
        <v>45383</v>
      </c>
      <c r="B9759" s="1" t="s">
        <v>181</v>
      </c>
      <c r="C9759" s="4">
        <v>2551.2499342723008</v>
      </c>
      <c r="D9759" s="4">
        <v>21.940749434741782</v>
      </c>
      <c r="E9759" s="4">
        <v>35079.686596244137</v>
      </c>
      <c r="F9759" s="1" t="s">
        <v>510</v>
      </c>
      <c r="G9759" s="1">
        <v>2</v>
      </c>
      <c r="H9759" s="1" t="s">
        <v>505</v>
      </c>
      <c r="I97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5.0320511524108502</v>
      </c>
      <c r="J9759" s="1" t="str">
        <f>IFERROR(INDEX('consumption_figs'!$C:$C,MATCH(Table2[[#This Row],[item_code]],'consumption_figs'!A:A,0),1),"NA")</f>
        <v>pc/heat</v>
      </c>
      <c r="K9759" s="1">
        <f>+SUMIFS(prod!$E:$E,prod!$A:$A,Table2[[#This Row],[date]],prod!$G:$G,Table2[[#This Row],[production_line]],prod!$F:$F,Table2[[#This Row],[output_type]])</f>
        <v>507</v>
      </c>
      <c r="L9759">
        <f>+Table2[[#This Row],[cons_qty_base_uom]]/Table2[[#This Row],[Column1]]</f>
        <v>5.0320511524108502</v>
      </c>
    </row>
    <row r="9760" spans="1:12" x14ac:dyDescent="0.25">
      <c r="A9760" s="2">
        <v>45383</v>
      </c>
      <c r="B9760" s="1" t="s">
        <v>183</v>
      </c>
      <c r="C9760" s="4">
        <v>5610.1931267605632</v>
      </c>
      <c r="D9760" s="4">
        <v>49.650209171830987</v>
      </c>
      <c r="E9760" s="4">
        <v>64517.220957746475</v>
      </c>
      <c r="F9760" s="1" t="s">
        <v>510</v>
      </c>
      <c r="G9760" s="1">
        <v>2</v>
      </c>
      <c r="H9760" s="1" t="s">
        <v>505</v>
      </c>
      <c r="I97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11.065469678028725</v>
      </c>
      <c r="J9760" s="1" t="str">
        <f>IFERROR(INDEX('consumption_figs'!$C:$C,MATCH(Table2[[#This Row],[item_code]],'consumption_figs'!A:A,0),1),"NA")</f>
        <v>pc/heat</v>
      </c>
      <c r="K9760" s="1">
        <f>+SUMIFS(prod!$E:$E,prod!$A:$A,Table2[[#This Row],[date]],prod!$G:$G,Table2[[#This Row],[production_line]],prod!$F:$F,Table2[[#This Row],[output_type]])</f>
        <v>507</v>
      </c>
      <c r="L9760">
        <f>+Table2[[#This Row],[cons_qty_base_uom]]/Table2[[#This Row],[Column1]]</f>
        <v>11.065469678028725</v>
      </c>
    </row>
    <row r="9761" spans="1:12" x14ac:dyDescent="0.25">
      <c r="A9761" s="2">
        <v>45383</v>
      </c>
      <c r="B9761" s="1" t="s">
        <v>191</v>
      </c>
      <c r="C9761" s="4">
        <v>4618.5476619718311</v>
      </c>
      <c r="D9761" s="4">
        <v>32.191277203943663</v>
      </c>
      <c r="E9761" s="4">
        <v>50295.984038873241</v>
      </c>
      <c r="F9761" s="1" t="s">
        <v>510</v>
      </c>
      <c r="G9761" s="1">
        <v>2</v>
      </c>
      <c r="H9761" s="1" t="s">
        <v>505</v>
      </c>
      <c r="I97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9.1095614634552877</v>
      </c>
      <c r="J9761" s="1" t="str">
        <f>IFERROR(INDEX('consumption_figs'!$C:$C,MATCH(Table2[[#This Row],[item_code]],'consumption_figs'!A:A,0),1),"NA")</f>
        <v>pc/heat</v>
      </c>
      <c r="K9761" s="1">
        <f>+SUMIFS(prod!$E:$E,prod!$A:$A,Table2[[#This Row],[date]],prod!$G:$G,Table2[[#This Row],[production_line]],prod!$F:$F,Table2[[#This Row],[output_type]])</f>
        <v>507</v>
      </c>
      <c r="L9761">
        <f>+Table2[[#This Row],[cons_qty_base_uom]]/Table2[[#This Row],[Column1]]</f>
        <v>9.1095614634552877</v>
      </c>
    </row>
    <row r="9762" spans="1:12" x14ac:dyDescent="0.25">
      <c r="A9762" s="2">
        <v>45383</v>
      </c>
      <c r="B9762" s="1" t="s">
        <v>193</v>
      </c>
      <c r="C9762" s="4">
        <v>1093.9146103286387</v>
      </c>
      <c r="D9762" s="4">
        <v>8.9044649280751162</v>
      </c>
      <c r="E9762" s="4">
        <v>10939.146103286386</v>
      </c>
      <c r="F9762" s="1" t="s">
        <v>510</v>
      </c>
      <c r="G9762" s="1">
        <v>2</v>
      </c>
      <c r="H9762" s="1" t="s">
        <v>505</v>
      </c>
      <c r="I97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2.1576225055791691</v>
      </c>
      <c r="J9762" s="1" t="str">
        <f>IFERROR(INDEX('consumption_figs'!$C:$C,MATCH(Table2[[#This Row],[item_code]],'consumption_figs'!A:A,0),1),"NA")</f>
        <v>pc/heat</v>
      </c>
      <c r="K9762" s="1">
        <f>+SUMIFS(prod!$E:$E,prod!$A:$A,Table2[[#This Row],[date]],prod!$G:$G,Table2[[#This Row],[production_line]],prod!$F:$F,Table2[[#This Row],[output_type]])</f>
        <v>507</v>
      </c>
      <c r="L9762">
        <f>+Table2[[#This Row],[cons_qty_base_uom]]/Table2[[#This Row],[Column1]]</f>
        <v>2.1576225055791691</v>
      </c>
    </row>
    <row r="9763" spans="1:12" x14ac:dyDescent="0.25">
      <c r="A9763" s="2">
        <v>45383</v>
      </c>
      <c r="B9763" s="1" t="s">
        <v>195</v>
      </c>
      <c r="C9763" s="4">
        <v>2366.8002253521126</v>
      </c>
      <c r="D9763" s="4">
        <v>19.265753834366194</v>
      </c>
      <c r="E9763" s="4">
        <v>23668.002253521125</v>
      </c>
      <c r="F9763" s="1" t="s">
        <v>510</v>
      </c>
      <c r="G9763" s="1">
        <v>2</v>
      </c>
      <c r="H9763" s="1" t="s">
        <v>505</v>
      </c>
      <c r="I97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4.6682450204183681</v>
      </c>
      <c r="J9763" s="1" t="str">
        <f>IFERROR(INDEX('consumption_figs'!$C:$C,MATCH(Table2[[#This Row],[item_code]],'consumption_figs'!A:A,0),1),"NA")</f>
        <v>pc/heat</v>
      </c>
      <c r="K9763" s="1">
        <f>+SUMIFS(prod!$E:$E,prod!$A:$A,Table2[[#This Row],[date]],prod!$G:$G,Table2[[#This Row],[production_line]],prod!$F:$F,Table2[[#This Row],[output_type]])</f>
        <v>507</v>
      </c>
      <c r="L9763">
        <f>+Table2[[#This Row],[cons_qty_base_uom]]/Table2[[#This Row],[Column1]]</f>
        <v>4.6682450204183681</v>
      </c>
    </row>
    <row r="9764" spans="1:12" x14ac:dyDescent="0.25">
      <c r="A9764" s="2">
        <v>45383</v>
      </c>
      <c r="B9764" s="1" t="s">
        <v>189</v>
      </c>
      <c r="C9764" s="4">
        <v>1748.6197652582161</v>
      </c>
      <c r="D9764" s="4">
        <v>12.222852159154931</v>
      </c>
      <c r="E9764" s="4">
        <v>19042.469243661973</v>
      </c>
      <c r="F9764" s="1" t="s">
        <v>510</v>
      </c>
      <c r="G9764" s="1">
        <v>2</v>
      </c>
      <c r="H9764" s="1" t="s">
        <v>505</v>
      </c>
      <c r="I97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3.448954172106935</v>
      </c>
      <c r="J9764" s="1" t="str">
        <f>IFERROR(INDEX('consumption_figs'!$C:$C,MATCH(Table2[[#This Row],[item_code]],'consumption_figs'!A:A,0),1),"NA")</f>
        <v>pc/heat</v>
      </c>
      <c r="K9764" s="1">
        <f>+SUMIFS(prod!$E:$E,prod!$A:$A,Table2[[#This Row],[date]],prod!$G:$G,Table2[[#This Row],[production_line]],prod!$F:$F,Table2[[#This Row],[output_type]])</f>
        <v>507</v>
      </c>
      <c r="L9764">
        <f>+Table2[[#This Row],[cons_qty_base_uom]]/Table2[[#This Row],[Column1]]</f>
        <v>3.448954172106935</v>
      </c>
    </row>
    <row r="9765" spans="1:12" x14ac:dyDescent="0.25">
      <c r="A9765" s="2">
        <v>45383</v>
      </c>
      <c r="B9765" s="1" t="s">
        <v>199</v>
      </c>
      <c r="C9765" s="4">
        <v>2232.5719718309861</v>
      </c>
      <c r="D9765" s="4">
        <v>20.762919338028173</v>
      </c>
      <c r="E9765" s="4">
        <v>29380.647149295775</v>
      </c>
      <c r="F9765" s="1" t="s">
        <v>510</v>
      </c>
      <c r="G9765" s="1">
        <v>2</v>
      </c>
      <c r="H9765" s="1" t="s">
        <v>505</v>
      </c>
      <c r="I97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4.4034950134733455</v>
      </c>
      <c r="J9765" s="1" t="str">
        <f>IFERROR(INDEX('consumption_figs'!$C:$C,MATCH(Table2[[#This Row],[item_code]],'consumption_figs'!A:A,0),1),"NA")</f>
        <v>pc/heat</v>
      </c>
      <c r="K9765" s="1">
        <f>+SUMIFS(prod!$E:$E,prod!$A:$A,Table2[[#This Row],[date]],prod!$G:$G,Table2[[#This Row],[production_line]],prod!$F:$F,Table2[[#This Row],[output_type]])</f>
        <v>507</v>
      </c>
      <c r="L9765">
        <f>+Table2[[#This Row],[cons_qty_base_uom]]/Table2[[#This Row],[Column1]]</f>
        <v>4.4034950134733455</v>
      </c>
    </row>
    <row r="9766" spans="1:12" x14ac:dyDescent="0.25">
      <c r="A9766" s="2">
        <v>45383</v>
      </c>
      <c r="B9766" s="1" t="s">
        <v>197</v>
      </c>
      <c r="C9766" s="4">
        <v>829.11057276995314</v>
      </c>
      <c r="D9766" s="4">
        <v>7.7107283267605657</v>
      </c>
      <c r="E9766" s="4">
        <v>10911.095137652583</v>
      </c>
      <c r="F9766" s="1" t="s">
        <v>510</v>
      </c>
      <c r="G9766" s="1">
        <v>2</v>
      </c>
      <c r="H9766" s="1" t="s">
        <v>505</v>
      </c>
      <c r="I97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1.6353265735107556</v>
      </c>
      <c r="J9766" s="1" t="str">
        <f>IFERROR(INDEX('consumption_figs'!$C:$C,MATCH(Table2[[#This Row],[item_code]],'consumption_figs'!A:A,0),1),"NA")</f>
        <v>pc/heat</v>
      </c>
      <c r="K9766" s="1">
        <f>+SUMIFS(prod!$E:$E,prod!$A:$A,Table2[[#This Row],[date]],prod!$G:$G,Table2[[#This Row],[production_line]],prod!$F:$F,Table2[[#This Row],[output_type]])</f>
        <v>507</v>
      </c>
      <c r="L9766">
        <f>+Table2[[#This Row],[cons_qty_base_uom]]/Table2[[#This Row],[Column1]]</f>
        <v>1.6353265735107556</v>
      </c>
    </row>
    <row r="9767" spans="1:12" x14ac:dyDescent="0.25">
      <c r="A9767" s="2">
        <v>45383</v>
      </c>
      <c r="B9767" s="1" t="s">
        <v>578</v>
      </c>
      <c r="C9767" s="4">
        <v>546.50074647887322</v>
      </c>
      <c r="D9767" s="4">
        <v>5.8748830246478878</v>
      </c>
      <c r="E9767" s="4">
        <v>6725.3941848070963</v>
      </c>
      <c r="F9767" s="1" t="s">
        <v>510</v>
      </c>
      <c r="G9767" s="1">
        <v>2</v>
      </c>
      <c r="H9767" s="1" t="s">
        <v>505</v>
      </c>
      <c r="I97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0.19582943415492959</v>
      </c>
      <c r="J9767" s="1" t="str">
        <f>IFERROR(INDEX('consumption_figs'!$C:$C,MATCH(Table2[[#This Row],[item_code]],'consumption_figs'!A:A,0),1),"NA")</f>
        <v>NA</v>
      </c>
      <c r="K9767" s="1">
        <f>+SUMIFS(prod!$E:$E,prod!$A:$A,Table2[[#This Row],[date]],prod!$G:$G,Table2[[#This Row],[production_line]],prod!$F:$F,Table2[[#This Row],[output_type]])</f>
        <v>507</v>
      </c>
      <c r="L9767">
        <f>+Table2[[#This Row],[cons_qty_base_uom]]/Table2[[#This Row],[Column1]]</f>
        <v>1.0779107425618801</v>
      </c>
    </row>
    <row r="9768" spans="1:12" x14ac:dyDescent="0.25">
      <c r="A9768" s="2">
        <v>45383</v>
      </c>
      <c r="B9768" s="1" t="s">
        <v>591</v>
      </c>
      <c r="C9768" s="4">
        <v>82.180563380281697</v>
      </c>
      <c r="D9768" s="4">
        <v>1.060129267605634</v>
      </c>
      <c r="E9768" s="4">
        <v>1213.604965679476</v>
      </c>
      <c r="F9768" s="1" t="s">
        <v>510</v>
      </c>
      <c r="G9768" s="1">
        <v>2</v>
      </c>
      <c r="H9768" s="1" t="s">
        <v>505</v>
      </c>
      <c r="I97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3.533764225352113E-2</v>
      </c>
      <c r="J9768" s="1" t="str">
        <f>IFERROR(INDEX('consumption_figs'!$C:$C,MATCH(Table2[[#This Row],[item_code]],'consumption_figs'!A:A,0),1),"NA")</f>
        <v>NA</v>
      </c>
      <c r="K9768" s="1">
        <f>+SUMIFS(prod!$E:$E,prod!$A:$A,Table2[[#This Row],[date]],prod!$G:$G,Table2[[#This Row],[production_line]],prod!$F:$F,Table2[[#This Row],[output_type]])</f>
        <v>507</v>
      </c>
      <c r="L9768">
        <f>+Table2[[#This Row],[cons_qty_base_uom]]/Table2[[#This Row],[Column1]]</f>
        <v>0.16209184098674892</v>
      </c>
    </row>
    <row r="9769" spans="1:12" x14ac:dyDescent="0.25">
      <c r="A9769" s="2">
        <v>45383</v>
      </c>
      <c r="B9769" s="1" t="s">
        <v>592</v>
      </c>
      <c r="C9769" s="4">
        <v>76.701859154929579</v>
      </c>
      <c r="D9769" s="4">
        <v>1.1505278873239437</v>
      </c>
      <c r="E9769" s="4">
        <v>1317.421113281209</v>
      </c>
      <c r="F9769" s="1" t="s">
        <v>510</v>
      </c>
      <c r="G9769" s="1">
        <v>2</v>
      </c>
      <c r="H9769" s="1" t="s">
        <v>505</v>
      </c>
      <c r="I97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3.835092957746479E-2</v>
      </c>
      <c r="J9769" s="1" t="str">
        <f>IFERROR(INDEX('consumption_figs'!$C:$C,MATCH(Table2[[#This Row],[item_code]],'consumption_figs'!A:A,0),1),"NA")</f>
        <v>NA</v>
      </c>
      <c r="K9769" s="1">
        <f>+SUMIFS(prod!$E:$E,prod!$A:$A,Table2[[#This Row],[date]],prod!$G:$G,Table2[[#This Row],[production_line]],prod!$F:$F,Table2[[#This Row],[output_type]])</f>
        <v>507</v>
      </c>
      <c r="L9769">
        <f>+Table2[[#This Row],[cons_qty_base_uom]]/Table2[[#This Row],[Column1]]</f>
        <v>0.15128571825429898</v>
      </c>
    </row>
    <row r="9770" spans="1:12" x14ac:dyDescent="0.25">
      <c r="A9770" s="2">
        <v>45383</v>
      </c>
      <c r="B9770" s="1" t="s">
        <v>570</v>
      </c>
      <c r="C9770" s="4">
        <v>843.72045070422541</v>
      </c>
      <c r="D9770" s="4">
        <v>6.4544614478873239</v>
      </c>
      <c r="E9770" s="4">
        <v>7390.9557372216987</v>
      </c>
      <c r="F9770" s="1" t="s">
        <v>510</v>
      </c>
      <c r="G9770" s="1">
        <v>2</v>
      </c>
      <c r="H9770" s="1" t="s">
        <v>505</v>
      </c>
      <c r="I97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0.21514871492957746</v>
      </c>
      <c r="J9770" s="1" t="str">
        <f>IFERROR(INDEX('consumption_figs'!$C:$C,MATCH(Table2[[#This Row],[item_code]],'consumption_figs'!A:A,0),1),"NA")</f>
        <v>NA</v>
      </c>
      <c r="K9770" s="1">
        <f>+SUMIFS(prod!$E:$E,prod!$A:$A,Table2[[#This Row],[date]],prod!$G:$G,Table2[[#This Row],[production_line]],prod!$F:$F,Table2[[#This Row],[output_type]])</f>
        <v>507</v>
      </c>
      <c r="L9770">
        <f>+Table2[[#This Row],[cons_qty_base_uom]]/Table2[[#This Row],[Column1]]</f>
        <v>1.6641429007972888</v>
      </c>
    </row>
    <row r="9771" spans="1:12" x14ac:dyDescent="0.25">
      <c r="A9771" s="2">
        <v>45383</v>
      </c>
      <c r="B9771" s="1" t="s">
        <v>571</v>
      </c>
      <c r="C9771" s="4">
        <v>1457.3353239436622</v>
      </c>
      <c r="D9771" s="4">
        <v>11.148615228169016</v>
      </c>
      <c r="E9771" s="4">
        <v>12766.196273382935</v>
      </c>
      <c r="F9771" s="1" t="s">
        <v>510</v>
      </c>
      <c r="G9771" s="1">
        <v>2</v>
      </c>
      <c r="H9771" s="1" t="s">
        <v>505</v>
      </c>
      <c r="I97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0.37162050760563387</v>
      </c>
      <c r="J9771" s="1" t="str">
        <f>IFERROR(INDEX('consumption_figs'!$C:$C,MATCH(Table2[[#This Row],[item_code]],'consumption_figs'!A:A,0),1),"NA")</f>
        <v>NA</v>
      </c>
      <c r="K9771" s="1">
        <f>+SUMIFS(prod!$E:$E,prod!$A:$A,Table2[[#This Row],[date]],prod!$G:$G,Table2[[#This Row],[production_line]],prod!$F:$F,Table2[[#This Row],[output_type]])</f>
        <v>507</v>
      </c>
      <c r="L9771">
        <f>+Table2[[#This Row],[cons_qty_base_uom]]/Table2[[#This Row],[Column1]]</f>
        <v>2.8744286468316806</v>
      </c>
    </row>
    <row r="9772" spans="1:12" x14ac:dyDescent="0.25">
      <c r="A9772" s="2">
        <v>45383</v>
      </c>
      <c r="B9772" s="1" t="s">
        <v>572</v>
      </c>
      <c r="C9772" s="4">
        <v>632.790338028169</v>
      </c>
      <c r="D9772" s="4">
        <v>4.8092065690140835</v>
      </c>
      <c r="E9772" s="4">
        <v>5668.81839210622</v>
      </c>
      <c r="F9772" s="1" t="s">
        <v>510</v>
      </c>
      <c r="G9772" s="1">
        <v>2</v>
      </c>
      <c r="H9772" s="1" t="s">
        <v>505</v>
      </c>
      <c r="I97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0.16030688563380277</v>
      </c>
      <c r="J9772" s="1" t="str">
        <f>IFERROR(INDEX('consumption_figs'!$C:$C,MATCH(Table2[[#This Row],[item_code]],'consumption_figs'!A:A,0),1),"NA")</f>
        <v>NA</v>
      </c>
      <c r="K9772" s="1">
        <f>+SUMIFS(prod!$E:$E,prod!$A:$A,Table2[[#This Row],[date]],prod!$G:$G,Table2[[#This Row],[production_line]],prod!$F:$F,Table2[[#This Row],[output_type]])</f>
        <v>507</v>
      </c>
      <c r="L9772">
        <f>+Table2[[#This Row],[cons_qty_base_uom]]/Table2[[#This Row],[Column1]]</f>
        <v>1.2481071755979665</v>
      </c>
    </row>
    <row r="9773" spans="1:12" x14ac:dyDescent="0.25">
      <c r="A9773" s="2">
        <v>45383</v>
      </c>
      <c r="B9773" s="1" t="s">
        <v>573</v>
      </c>
      <c r="C9773" s="4">
        <v>383.50929577464791</v>
      </c>
      <c r="D9773" s="4">
        <v>2.9146706478873243</v>
      </c>
      <c r="E9773" s="4">
        <v>3435.6475103674065</v>
      </c>
      <c r="F9773" s="1" t="s">
        <v>510</v>
      </c>
      <c r="G9773" s="1">
        <v>2</v>
      </c>
      <c r="H9773" s="1" t="s">
        <v>505</v>
      </c>
      <c r="I97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9.7155688262910808E-2</v>
      </c>
      <c r="J9773" s="1" t="str">
        <f>IFERROR(INDEX('consumption_figs'!$C:$C,MATCH(Table2[[#This Row],[item_code]],'consumption_figs'!A:A,0),1),"NA")</f>
        <v>NA</v>
      </c>
      <c r="K9773" s="1">
        <f>+SUMIFS(prod!$E:$E,prod!$A:$A,Table2[[#This Row],[date]],prod!$G:$G,Table2[[#This Row],[production_line]],prod!$F:$F,Table2[[#This Row],[output_type]])</f>
        <v>507</v>
      </c>
      <c r="L9773">
        <f>+Table2[[#This Row],[cons_qty_base_uom]]/Table2[[#This Row],[Column1]]</f>
        <v>0.75642859127149487</v>
      </c>
    </row>
    <row r="9774" spans="1:12" x14ac:dyDescent="0.25">
      <c r="A9774" s="2">
        <v>45383</v>
      </c>
      <c r="B9774" s="1" t="s">
        <v>574</v>
      </c>
      <c r="C9774" s="4">
        <v>136.96760563380283</v>
      </c>
      <c r="D9774" s="4">
        <v>1.2231207183098591</v>
      </c>
      <c r="E9774" s="4">
        <v>1337.2747256140847</v>
      </c>
      <c r="F9774" s="1" t="s">
        <v>510</v>
      </c>
      <c r="G9774" s="1">
        <v>2</v>
      </c>
      <c r="H9774" s="1" t="s">
        <v>505</v>
      </c>
      <c r="I97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4.077069061032864E-2</v>
      </c>
      <c r="J9774" s="1" t="str">
        <f>IFERROR(INDEX('consumption_figs'!$C:$C,MATCH(Table2[[#This Row],[item_code]],'consumption_figs'!A:A,0),1),"NA")</f>
        <v>NA</v>
      </c>
      <c r="K9774" s="1">
        <f>+SUMIFS(prod!$E:$E,prod!$A:$A,Table2[[#This Row],[date]],prod!$G:$G,Table2[[#This Row],[production_line]],prod!$F:$F,Table2[[#This Row],[output_type]])</f>
        <v>507</v>
      </c>
      <c r="L9774">
        <f>+Table2[[#This Row],[cons_qty_base_uom]]/Table2[[#This Row],[Column1]]</f>
        <v>0.27015306831124819</v>
      </c>
    </row>
    <row r="9775" spans="1:12" x14ac:dyDescent="0.25">
      <c r="A9775" s="2">
        <v>45383</v>
      </c>
      <c r="B9775" s="1" t="s">
        <v>586</v>
      </c>
      <c r="C9775" s="4">
        <v>547.87042253521133</v>
      </c>
      <c r="D9775" s="4">
        <v>4.8924828732394365</v>
      </c>
      <c r="E9775" s="4">
        <v>5349.0989024563387</v>
      </c>
      <c r="F9775" s="1" t="s">
        <v>510</v>
      </c>
      <c r="G9775" s="1">
        <v>2</v>
      </c>
      <c r="H9775" s="1" t="s">
        <v>505</v>
      </c>
      <c r="I97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0.16308276244131456</v>
      </c>
      <c r="J9775" s="1" t="str">
        <f>IFERROR(INDEX('consumption_figs'!$C:$C,MATCH(Table2[[#This Row],[item_code]],'consumption_figs'!A:A,0),1),"NA")</f>
        <v>NA</v>
      </c>
      <c r="K9775" s="1">
        <f>+SUMIFS(prod!$E:$E,prod!$A:$A,Table2[[#This Row],[date]],prod!$G:$G,Table2[[#This Row],[production_line]],prod!$F:$F,Table2[[#This Row],[output_type]])</f>
        <v>507</v>
      </c>
      <c r="L9775">
        <f>+Table2[[#This Row],[cons_qty_base_uom]]/Table2[[#This Row],[Column1]]</f>
        <v>1.0806122732449928</v>
      </c>
    </row>
    <row r="9776" spans="1:12" x14ac:dyDescent="0.25">
      <c r="A9776" s="2">
        <v>45383</v>
      </c>
      <c r="B9776" s="1" t="s">
        <v>581</v>
      </c>
      <c r="C9776" s="4">
        <v>0.91311737089201872</v>
      </c>
      <c r="D9776" s="4">
        <v>0.74145130516431923</v>
      </c>
      <c r="E9776" s="4">
        <v>968.36097183098582</v>
      </c>
      <c r="F9776" s="1" t="s">
        <v>510</v>
      </c>
      <c r="G9776" s="1">
        <v>2</v>
      </c>
      <c r="H9776" s="1" t="s">
        <v>505</v>
      </c>
      <c r="I97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2.4715043505477308E-2</v>
      </c>
      <c r="J9776" s="1" t="str">
        <f>IFERROR(INDEX('consumption_figs'!$C:$C,MATCH(Table2[[#This Row],[item_code]],'consumption_figs'!A:A,0),1),"NA")</f>
        <v>NA</v>
      </c>
      <c r="K9776" s="1">
        <f>+SUMIFS(prod!$E:$E,prod!$A:$A,Table2[[#This Row],[date]],prod!$G:$G,Table2[[#This Row],[production_line]],prod!$F:$F,Table2[[#This Row],[output_type]])</f>
        <v>507</v>
      </c>
      <c r="L9776">
        <f>+Table2[[#This Row],[cons_qty_base_uom]]/Table2[[#This Row],[Column1]]</f>
        <v>1.801020455408321E-3</v>
      </c>
    </row>
    <row r="9777" spans="1:12" x14ac:dyDescent="0.25">
      <c r="A9777" s="2">
        <v>45383</v>
      </c>
      <c r="B9777" s="1" t="s">
        <v>264</v>
      </c>
      <c r="C9777" s="4">
        <v>3.0628941188594649</v>
      </c>
      <c r="D9777" s="4">
        <v>3.0628941188594649</v>
      </c>
      <c r="E9777" s="4">
        <v>1938.8119772380412</v>
      </c>
      <c r="F9777" s="1" t="s">
        <v>510</v>
      </c>
      <c r="G9777" s="1">
        <v>2</v>
      </c>
      <c r="H9777" s="1" t="s">
        <v>505</v>
      </c>
      <c r="I97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3.271204416075129E-2</v>
      </c>
      <c r="J9777" s="1" t="str">
        <f>IFERROR(INDEX('consumption_figs'!$C:$C,MATCH(Table2[[#This Row],[item_code]],'consumption_figs'!A:A,0),1),"NA")</f>
        <v>kg/ton</v>
      </c>
      <c r="K9777" s="1">
        <f>+SUMIFS(prod!$E:$E,prod!$A:$A,Table2[[#This Row],[date]],prod!$G:$G,Table2[[#This Row],[production_line]],prod!$F:$F,Table2[[#This Row],[output_type]])</f>
        <v>507</v>
      </c>
      <c r="L9777">
        <f>+Table2[[#This Row],[cons_qty_base_uom]]/Table2[[#This Row],[Column1]]</f>
        <v>6.0412112798017064E-3</v>
      </c>
    </row>
    <row r="9778" spans="1:12" x14ac:dyDescent="0.25">
      <c r="A9778" s="2">
        <v>45383</v>
      </c>
      <c r="B9778" s="1" t="s">
        <v>587</v>
      </c>
      <c r="C9778" s="4">
        <v>1.52249122867285</v>
      </c>
      <c r="D9778" s="4">
        <v>1.52249122867285</v>
      </c>
      <c r="E9778" s="4">
        <v>1027.4696714125109</v>
      </c>
      <c r="F9778" s="1" t="s">
        <v>510</v>
      </c>
      <c r="G9778" s="1">
        <v>2</v>
      </c>
      <c r="H9778" s="1" t="s">
        <v>505</v>
      </c>
      <c r="I97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5.0749707622428336E-2</v>
      </c>
      <c r="J9778" s="1" t="str">
        <f>IFERROR(INDEX('consumption_figs'!$C:$C,MATCH(Table2[[#This Row],[item_code]],'consumption_figs'!A:A,0),1),"NA")</f>
        <v>NA</v>
      </c>
      <c r="K9778" s="1">
        <f>+SUMIFS(prod!$E:$E,prod!$A:$A,Table2[[#This Row],[date]],prod!$G:$G,Table2[[#This Row],[production_line]],prod!$F:$F,Table2[[#This Row],[output_type]])</f>
        <v>507</v>
      </c>
      <c r="L9778">
        <f>+Table2[[#This Row],[cons_qty_base_uom]]/Table2[[#This Row],[Column1]]</f>
        <v>3.0029412794336293E-3</v>
      </c>
    </row>
    <row r="9779" spans="1:12" x14ac:dyDescent="0.25">
      <c r="A9779" s="2">
        <v>45383</v>
      </c>
      <c r="B9779" s="1" t="s">
        <v>162</v>
      </c>
      <c r="C9779" s="4">
        <v>96.790441314553988</v>
      </c>
      <c r="D9779" s="4">
        <v>2.7972437539906099</v>
      </c>
      <c r="E9779" s="4">
        <v>18099.812525821595</v>
      </c>
      <c r="F9779" s="1" t="s">
        <v>510</v>
      </c>
      <c r="G9779" s="1">
        <v>2</v>
      </c>
      <c r="H9779" s="1" t="s">
        <v>505</v>
      </c>
      <c r="I97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0.19090816827328203</v>
      </c>
      <c r="J9779" s="1" t="str">
        <f>IFERROR(INDEX('consumption_figs'!$C:$C,MATCH(Table2[[#This Row],[item_code]],'consumption_figs'!A:A,0),1),"NA")</f>
        <v>pc/heat</v>
      </c>
      <c r="K9779" s="1">
        <f>+SUMIFS(prod!$E:$E,prod!$A:$A,Table2[[#This Row],[date]],prod!$G:$G,Table2[[#This Row],[production_line]],prod!$F:$F,Table2[[#This Row],[output_type]])</f>
        <v>507</v>
      </c>
      <c r="L9779">
        <f>+Table2[[#This Row],[cons_qty_base_uom]]/Table2[[#This Row],[Column1]]</f>
        <v>0.19090816827328203</v>
      </c>
    </row>
    <row r="9780" spans="1:12" x14ac:dyDescent="0.25">
      <c r="A9780" s="2">
        <v>45383</v>
      </c>
      <c r="B9780" s="1" t="s">
        <v>61</v>
      </c>
      <c r="C9780" s="4">
        <v>78.528093896713614</v>
      </c>
      <c r="D9780" s="4">
        <v>0.27484832863849762</v>
      </c>
      <c r="E9780" s="4">
        <v>706.7528450704225</v>
      </c>
      <c r="F9780" s="1" t="s">
        <v>510</v>
      </c>
      <c r="G9780" s="1">
        <v>2</v>
      </c>
      <c r="H9780" s="1" t="s">
        <v>505</v>
      </c>
      <c r="I97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0.1548877591651156</v>
      </c>
      <c r="J9780" s="1" t="str">
        <f>IFERROR(INDEX('consumption_figs'!$C:$C,MATCH(Table2[[#This Row],[item_code]],'consumption_figs'!A:A,0),1),"NA")</f>
        <v>pc/heat</v>
      </c>
      <c r="K9780" s="1">
        <f>+SUMIFS(prod!$E:$E,prod!$A:$A,Table2[[#This Row],[date]],prod!$G:$G,Table2[[#This Row],[production_line]],prod!$F:$F,Table2[[#This Row],[output_type]])</f>
        <v>507</v>
      </c>
      <c r="L9780">
        <f>+Table2[[#This Row],[cons_qty_base_uom]]/Table2[[#This Row],[Column1]]</f>
        <v>0.1548877591651156</v>
      </c>
    </row>
    <row r="9781" spans="1:12" x14ac:dyDescent="0.25">
      <c r="A9781" s="2">
        <v>45383</v>
      </c>
      <c r="B9781" s="1" t="s">
        <v>163</v>
      </c>
      <c r="C9781" s="4">
        <v>21.91481690140845</v>
      </c>
      <c r="D9781" s="4">
        <v>3.0242447323943664</v>
      </c>
      <c r="E9781" s="4">
        <v>9160.3934647887327</v>
      </c>
      <c r="F9781" s="1" t="s">
        <v>510</v>
      </c>
      <c r="G9781" s="1">
        <v>2</v>
      </c>
      <c r="H9781" s="1" t="s">
        <v>505</v>
      </c>
      <c r="I97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4.3224490929799707E-2</v>
      </c>
      <c r="J9781" s="1" t="str">
        <f>IFERROR(INDEX('consumption_figs'!$C:$C,MATCH(Table2[[#This Row],[item_code]],'consumption_figs'!A:A,0),1),"NA")</f>
        <v>pc/heat</v>
      </c>
      <c r="K9781" s="1">
        <f>+SUMIFS(prod!$E:$E,prod!$A:$A,Table2[[#This Row],[date]],prod!$G:$G,Table2[[#This Row],[production_line]],prod!$F:$F,Table2[[#This Row],[output_type]])</f>
        <v>507</v>
      </c>
      <c r="L9781">
        <f>+Table2[[#This Row],[cons_qty_base_uom]]/Table2[[#This Row],[Column1]]</f>
        <v>4.3224490929799707E-2</v>
      </c>
    </row>
    <row r="9782" spans="1:12" x14ac:dyDescent="0.25">
      <c r="A9782" s="2">
        <v>45383</v>
      </c>
      <c r="B9782" s="1" t="e">
        <f>+#REF!</f>
        <v>#REF!</v>
      </c>
      <c r="C9782" s="4">
        <v>159.7955399061033</v>
      </c>
      <c r="D9782" s="4">
        <v>1.9143505680751176</v>
      </c>
      <c r="E9782" s="4">
        <v>13103.234272300471</v>
      </c>
      <c r="F9782" s="1" t="s">
        <v>510</v>
      </c>
      <c r="G9782" s="1">
        <v>2</v>
      </c>
      <c r="H9782" s="1" t="s">
        <v>505</v>
      </c>
      <c r="I97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6.3811685602503915E-2</v>
      </c>
      <c r="J9782" s="1" t="str">
        <f>IFERROR(INDEX('consumption_figs'!$C:$C,MATCH(Table2[[#This Row],[item_code]],'consumption_figs'!A:A,0),1),"NA")</f>
        <v>NA</v>
      </c>
      <c r="K9782" s="1">
        <f>+SUMIFS(prod!$E:$E,prod!$A:$A,Table2[[#This Row],[date]],prod!$G:$G,Table2[[#This Row],[production_line]],prod!$F:$F,Table2[[#This Row],[output_type]])</f>
        <v>507</v>
      </c>
      <c r="L9782">
        <f>+Table2[[#This Row],[cons_qty_base_uom]]/Table2[[#This Row],[Column1]]</f>
        <v>0.31517857969645624</v>
      </c>
    </row>
    <row r="9783" spans="1:12" x14ac:dyDescent="0.25">
      <c r="A9783" s="2">
        <v>45383</v>
      </c>
      <c r="B9783" s="1" t="s">
        <v>160</v>
      </c>
      <c r="C9783" s="4">
        <v>26.480403755868547</v>
      </c>
      <c r="D9783" s="4">
        <v>0.33206426309859144</v>
      </c>
      <c r="E9783" s="4">
        <v>1853.6282629107984</v>
      </c>
      <c r="F9783" s="1" t="s">
        <v>510</v>
      </c>
      <c r="G9783" s="1">
        <v>2</v>
      </c>
      <c r="H9783" s="1" t="s">
        <v>505</v>
      </c>
      <c r="I97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5.2229593206841313E-2</v>
      </c>
      <c r="J9783" s="1" t="str">
        <f>IFERROR(INDEX('consumption_figs'!$C:$C,MATCH(Table2[[#This Row],[item_code]],'consumption_figs'!A:A,0),1),"NA")</f>
        <v>pc/heat</v>
      </c>
      <c r="K9783" s="1">
        <f>+SUMIFS(prod!$E:$E,prod!$A:$A,Table2[[#This Row],[date]],prod!$G:$G,Table2[[#This Row],[production_line]],prod!$F:$F,Table2[[#This Row],[output_type]])</f>
        <v>507</v>
      </c>
      <c r="L9783">
        <f>+Table2[[#This Row],[cons_qty_base_uom]]/Table2[[#This Row],[Column1]]</f>
        <v>5.2229593206841313E-2</v>
      </c>
    </row>
    <row r="9784" spans="1:12" x14ac:dyDescent="0.25">
      <c r="A9784" s="2">
        <v>45383</v>
      </c>
      <c r="B9784" s="1" t="e">
        <f>+#REF!</f>
        <v>#REF!</v>
      </c>
      <c r="C9784" s="4">
        <v>331.46160563380278</v>
      </c>
      <c r="D9784" s="4">
        <v>3.7786623042253531</v>
      </c>
      <c r="E9784" s="4">
        <v>80213.708563380278</v>
      </c>
      <c r="F9784" s="1" t="s">
        <v>510</v>
      </c>
      <c r="G9784" s="1">
        <v>2</v>
      </c>
      <c r="H9784" s="1" t="s">
        <v>505</v>
      </c>
      <c r="I97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0.1259554101408451</v>
      </c>
      <c r="J9784" s="1" t="str">
        <f>IFERROR(INDEX('consumption_figs'!$C:$C,MATCH(Table2[[#This Row],[item_code]],'consumption_figs'!A:A,0),1),"NA")</f>
        <v>NA</v>
      </c>
      <c r="K9784" s="1">
        <f>+SUMIFS(prod!$E:$E,prod!$A:$A,Table2[[#This Row],[date]],prod!$G:$G,Table2[[#This Row],[production_line]],prod!$F:$F,Table2[[#This Row],[output_type]])</f>
        <v>507</v>
      </c>
      <c r="L9784">
        <f>+Table2[[#This Row],[cons_qty_base_uom]]/Table2[[#This Row],[Column1]]</f>
        <v>0.65377042531322049</v>
      </c>
    </row>
    <row r="9785" spans="1:12" x14ac:dyDescent="0.25">
      <c r="A9785" s="2">
        <v>45383</v>
      </c>
      <c r="B9785" s="1" t="s">
        <v>161</v>
      </c>
      <c r="C9785" s="4">
        <v>7.3049389671361507</v>
      </c>
      <c r="D9785" s="4">
        <v>1.0592161502347419</v>
      </c>
      <c r="E9785" s="4">
        <v>3097.2941220657281</v>
      </c>
      <c r="F9785" s="1" t="s">
        <v>510</v>
      </c>
      <c r="G9785" s="1">
        <v>2</v>
      </c>
      <c r="H9785" s="1" t="s">
        <v>505</v>
      </c>
      <c r="I97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1.440816364326657E-2</v>
      </c>
      <c r="J9785" s="1" t="str">
        <f>IFERROR(INDEX('consumption_figs'!$C:$C,MATCH(Table2[[#This Row],[item_code]],'consumption_figs'!A:A,0),1),"NA")</f>
        <v>pc/heat</v>
      </c>
      <c r="K9785" s="1">
        <f>+SUMIFS(prod!$E:$E,prod!$A:$A,Table2[[#This Row],[date]],prod!$G:$G,Table2[[#This Row],[production_line]],prod!$F:$F,Table2[[#This Row],[output_type]])</f>
        <v>507</v>
      </c>
      <c r="L9785">
        <f>+Table2[[#This Row],[cons_qty_base_uom]]/Table2[[#This Row],[Column1]]</f>
        <v>1.440816364326657E-2</v>
      </c>
    </row>
    <row r="9786" spans="1:12" x14ac:dyDescent="0.25">
      <c r="A9786" s="2">
        <v>45383</v>
      </c>
      <c r="B9786" s="1" t="s">
        <v>204</v>
      </c>
      <c r="C9786" s="4">
        <v>11.020408163265307</v>
      </c>
      <c r="D9786" s="4">
        <v>0.55102040816326536</v>
      </c>
      <c r="E9786" s="4">
        <v>1708.1632653061226</v>
      </c>
      <c r="F9786" s="1" t="s">
        <v>510</v>
      </c>
      <c r="G9786" s="1">
        <v>2</v>
      </c>
      <c r="H9786" s="1" t="s">
        <v>505</v>
      </c>
      <c r="I97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2.1736505252988772E-2</v>
      </c>
      <c r="J9786" s="1" t="str">
        <f>IFERROR(INDEX('consumption_figs'!$C:$C,MATCH(Table2[[#This Row],[item_code]],'consumption_figs'!A:A,0),1),"NA")</f>
        <v>pc/heat</v>
      </c>
      <c r="K9786" s="1">
        <f>+SUMIFS(prod!$E:$E,prod!$A:$A,Table2[[#This Row],[date]],prod!$G:$G,Table2[[#This Row],[production_line]],prod!$F:$F,Table2[[#This Row],[output_type]])</f>
        <v>507</v>
      </c>
      <c r="L9786">
        <f>+Table2[[#This Row],[cons_qty_base_uom]]/Table2[[#This Row],[Column1]]</f>
        <v>2.1736505252988772E-2</v>
      </c>
    </row>
    <row r="9787" spans="1:12" x14ac:dyDescent="0.25">
      <c r="A9787" s="2">
        <v>45383</v>
      </c>
      <c r="B9787" s="1" t="s">
        <v>287</v>
      </c>
      <c r="C9787" s="4">
        <v>1.0285714285714327</v>
      </c>
      <c r="D9787" s="4">
        <v>1.0285714285714327</v>
      </c>
      <c r="E9787" s="4">
        <v>1768.1142857142927</v>
      </c>
      <c r="F9787" s="1" t="s">
        <v>510</v>
      </c>
      <c r="G9787" s="1">
        <v>2</v>
      </c>
      <c r="H9787" s="1" t="s">
        <v>505</v>
      </c>
      <c r="I97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1.0985255346157647E-2</v>
      </c>
      <c r="J9787" s="1" t="str">
        <f>IFERROR(INDEX('consumption_figs'!$C:$C,MATCH(Table2[[#This Row],[item_code]],'consumption_figs'!A:A,0),1),"NA")</f>
        <v>kg/ton</v>
      </c>
      <c r="K9787" s="1">
        <f>+SUMIFS(prod!$E:$E,prod!$A:$A,Table2[[#This Row],[date]],prod!$G:$G,Table2[[#This Row],[production_line]],prod!$F:$F,Table2[[#This Row],[output_type]])</f>
        <v>507</v>
      </c>
      <c r="L9787">
        <f>+Table2[[#This Row],[cons_qty_base_uom]]/Table2[[#This Row],[Column1]]</f>
        <v>2.02874049027896E-3</v>
      </c>
    </row>
    <row r="9788" spans="1:12" x14ac:dyDescent="0.25">
      <c r="A9788" s="2">
        <v>45383</v>
      </c>
      <c r="B9788" s="1" t="s">
        <v>285</v>
      </c>
      <c r="C9788" s="4">
        <v>5.3632653061224529</v>
      </c>
      <c r="D9788" s="4">
        <v>5.3632653061224529</v>
      </c>
      <c r="E9788" s="4">
        <v>5839.5232653061266</v>
      </c>
      <c r="F9788" s="1" t="s">
        <v>510</v>
      </c>
      <c r="G9788" s="1">
        <v>2</v>
      </c>
      <c r="H9788" s="1" t="s">
        <v>505</v>
      </c>
      <c r="I97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5.7280260019250392E-2</v>
      </c>
      <c r="J9788" s="1" t="str">
        <f>IFERROR(INDEX('consumption_figs'!$C:$C,MATCH(Table2[[#This Row],[item_code]],'consumption_figs'!A:A,0),1),"NA")</f>
        <v>kg/ton</v>
      </c>
      <c r="K9788" s="1">
        <f>+SUMIFS(prod!$E:$E,prod!$A:$A,Table2[[#This Row],[date]],prod!$G:$G,Table2[[#This Row],[production_line]],prod!$F:$F,Table2[[#This Row],[output_type]])</f>
        <v>507</v>
      </c>
      <c r="L9788">
        <f>+Table2[[#This Row],[cons_qty_base_uom]]/Table2[[#This Row],[Column1]]</f>
        <v>1.0578432556454543E-2</v>
      </c>
    </row>
    <row r="9789" spans="1:12" x14ac:dyDescent="0.25">
      <c r="A9789" s="2">
        <v>45383</v>
      </c>
      <c r="B9789" s="1" t="s">
        <v>288</v>
      </c>
      <c r="C9789" s="4">
        <v>15.081081081081081</v>
      </c>
      <c r="D9789" s="4">
        <v>15.081081081081081</v>
      </c>
      <c r="E9789" s="4">
        <v>12939.567567567567</v>
      </c>
      <c r="F9789" s="1" t="s">
        <v>510</v>
      </c>
      <c r="G9789" s="1">
        <v>2</v>
      </c>
      <c r="H9789" s="1" t="s">
        <v>505</v>
      </c>
      <c r="I97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0.16106759527812159</v>
      </c>
      <c r="J9789" s="1" t="str">
        <f>IFERROR(INDEX('consumption_figs'!$C:$C,MATCH(Table2[[#This Row],[item_code]],'consumption_figs'!A:A,0),1),"NA")</f>
        <v>kg/ton</v>
      </c>
      <c r="K9789" s="1">
        <f>+SUMIFS(prod!$E:$E,prod!$A:$A,Table2[[#This Row],[date]],prod!$G:$G,Table2[[#This Row],[production_line]],prod!$F:$F,Table2[[#This Row],[output_type]])</f>
        <v>507</v>
      </c>
      <c r="L9789">
        <f>+Table2[[#This Row],[cons_qty_base_uom]]/Table2[[#This Row],[Column1]]</f>
        <v>2.9745722053414362E-2</v>
      </c>
    </row>
    <row r="9790" spans="1:12" x14ac:dyDescent="0.25">
      <c r="A9790" s="2">
        <v>45383</v>
      </c>
      <c r="B9790" s="1" t="s">
        <v>205</v>
      </c>
      <c r="C9790" s="4">
        <v>10.285714285714288</v>
      </c>
      <c r="D9790" s="4">
        <v>0.37913142857142862</v>
      </c>
      <c r="E9790" s="4">
        <v>709.71428571428589</v>
      </c>
      <c r="F9790" s="1" t="s">
        <v>510</v>
      </c>
      <c r="G9790" s="1">
        <v>2</v>
      </c>
      <c r="H9790" s="1" t="s">
        <v>505</v>
      </c>
      <c r="I97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2.0287404902789522E-2</v>
      </c>
      <c r="J9790" s="1" t="str">
        <f>IFERROR(INDEX('consumption_figs'!$C:$C,MATCH(Table2[[#This Row],[item_code]],'consumption_figs'!A:A,0),1),"NA")</f>
        <v>pc/heat</v>
      </c>
      <c r="K9790" s="1">
        <f>+SUMIFS(prod!$E:$E,prod!$A:$A,Table2[[#This Row],[date]],prod!$G:$G,Table2[[#This Row],[production_line]],prod!$F:$F,Table2[[#This Row],[output_type]])</f>
        <v>507</v>
      </c>
      <c r="L9790">
        <f>+Table2[[#This Row],[cons_qty_base_uom]]/Table2[[#This Row],[Column1]]</f>
        <v>2.0287404902789522E-2</v>
      </c>
    </row>
    <row r="9791" spans="1:12" x14ac:dyDescent="0.25">
      <c r="A9791" s="2">
        <v>45383</v>
      </c>
      <c r="B9791" s="1" t="s">
        <v>292</v>
      </c>
      <c r="C9791" s="4">
        <v>77.602040780487798</v>
      </c>
      <c r="D9791" s="4">
        <v>77.602040780487798</v>
      </c>
      <c r="E9791" s="4">
        <v>46047.49895832585</v>
      </c>
      <c r="F9791" s="1" t="s">
        <v>510</v>
      </c>
      <c r="G9791" s="1">
        <v>2</v>
      </c>
      <c r="H9791" s="1" t="s">
        <v>505</v>
      </c>
      <c r="I97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0.82879828243002174</v>
      </c>
      <c r="J9791" s="1" t="str">
        <f>IFERROR(INDEX('consumption_figs'!$C:$C,MATCH(Table2[[#This Row],[item_code]],'consumption_figs'!A:A,0),1),"NA")</f>
        <v>kg/ton</v>
      </c>
      <c r="K9791" s="1">
        <f>+SUMIFS(prod!$E:$E,prod!$A:$A,Table2[[#This Row],[date]],prod!$G:$G,Table2[[#This Row],[production_line]],prod!$F:$F,Table2[[#This Row],[output_type]])</f>
        <v>507</v>
      </c>
      <c r="L9791">
        <f>+Table2[[#This Row],[cons_qty_base_uom]]/Table2[[#This Row],[Column1]]</f>
        <v>0.15306122441910808</v>
      </c>
    </row>
    <row r="9792" spans="1:12" x14ac:dyDescent="0.25">
      <c r="A9792" s="2">
        <v>45383</v>
      </c>
      <c r="B9792" s="1" t="s">
        <v>576</v>
      </c>
      <c r="C9792" s="4">
        <v>0.70112540909311083</v>
      </c>
      <c r="D9792" s="4">
        <v>0.70112540909311083</v>
      </c>
      <c r="E9792" s="4">
        <v>558.51679044836601</v>
      </c>
      <c r="F9792" s="1" t="s">
        <v>510</v>
      </c>
      <c r="G9792" s="1">
        <v>2</v>
      </c>
      <c r="H9792" s="1" t="s">
        <v>505</v>
      </c>
      <c r="I97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2.3370846969770362E-2</v>
      </c>
      <c r="J9792" s="1" t="str">
        <f>IFERROR(INDEX('consumption_figs'!$C:$C,MATCH(Table2[[#This Row],[item_code]],'consumption_figs'!A:A,0),1),"NA")</f>
        <v>NA</v>
      </c>
      <c r="K9792" s="1">
        <f>+SUMIFS(prod!$E:$E,prod!$A:$A,Table2[[#This Row],[date]],prod!$G:$G,Table2[[#This Row],[production_line]],prod!$F:$F,Table2[[#This Row],[output_type]])</f>
        <v>507</v>
      </c>
      <c r="L9792">
        <f>+Table2[[#This Row],[cons_qty_base_uom]]/Table2[[#This Row],[Column1]]</f>
        <v>1.3828903532408497E-3</v>
      </c>
    </row>
    <row r="9793" spans="1:12" x14ac:dyDescent="0.25">
      <c r="A9793" s="2">
        <v>45383</v>
      </c>
      <c r="B9793" s="1" t="s">
        <v>201</v>
      </c>
      <c r="C9793" s="4">
        <v>1632.8188409957602</v>
      </c>
      <c r="D9793" s="4">
        <v>3.1252152616658844</v>
      </c>
      <c r="E9793" s="4">
        <v>3428.9195660910964</v>
      </c>
      <c r="F9793" s="1" t="s">
        <v>510</v>
      </c>
      <c r="G9793" s="1">
        <v>2</v>
      </c>
      <c r="H9793" s="1" t="s">
        <v>505</v>
      </c>
      <c r="I97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3.2205499822401582</v>
      </c>
      <c r="J9793" s="1" t="str">
        <f>IFERROR(INDEX('consumption_figs'!$C:$C,MATCH(Table2[[#This Row],[item_code]],'consumption_figs'!A:A,0),1),"NA")</f>
        <v>pc/heat</v>
      </c>
      <c r="K9793" s="1">
        <f>+SUMIFS(prod!$E:$E,prod!$A:$A,Table2[[#This Row],[date]],prod!$G:$G,Table2[[#This Row],[production_line]],prod!$F:$F,Table2[[#This Row],[output_type]])</f>
        <v>507</v>
      </c>
      <c r="L9793">
        <f>+Table2[[#This Row],[cons_qty_base_uom]]/Table2[[#This Row],[Column1]]</f>
        <v>3.2205499822401582</v>
      </c>
    </row>
    <row r="9794" spans="1:12" x14ac:dyDescent="0.25">
      <c r="A9794" s="2">
        <v>45383</v>
      </c>
      <c r="B9794" s="1" t="s">
        <v>579</v>
      </c>
      <c r="C9794" s="4">
        <v>42.994342262906116</v>
      </c>
      <c r="D9794" s="4">
        <v>0.23216944821969301</v>
      </c>
      <c r="E9794" s="4">
        <v>1899.1478062107792</v>
      </c>
      <c r="F9794" s="1" t="s">
        <v>510</v>
      </c>
      <c r="G9794" s="1">
        <v>2</v>
      </c>
      <c r="H9794" s="1" t="s">
        <v>505</v>
      </c>
      <c r="I97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7.7389816073231005E-3</v>
      </c>
      <c r="J9794" s="1" t="str">
        <f>IFERROR(INDEX('consumption_figs'!$C:$C,MATCH(Table2[[#This Row],[item_code]],'consumption_figs'!A:A,0),1),"NA")</f>
        <v>NA</v>
      </c>
      <c r="K9794" s="1">
        <f>+SUMIFS(prod!$E:$E,prod!$A:$A,Table2[[#This Row],[date]],prod!$G:$G,Table2[[#This Row],[production_line]],prod!$F:$F,Table2[[#This Row],[output_type]])</f>
        <v>507</v>
      </c>
      <c r="L9794">
        <f>+Table2[[#This Row],[cons_qty_base_uom]]/Table2[[#This Row],[Column1]]</f>
        <v>8.4801464029400628E-2</v>
      </c>
    </row>
    <row r="9795" spans="1:12" x14ac:dyDescent="0.25">
      <c r="A9795" s="2">
        <v>45383</v>
      </c>
      <c r="B9795" s="1" t="s">
        <v>59</v>
      </c>
      <c r="C9795" s="4">
        <v>4.8308249733602375</v>
      </c>
      <c r="D9795" s="4">
        <v>4.3477424760242134E-2</v>
      </c>
      <c r="E9795" s="4">
        <v>171.01120405695241</v>
      </c>
      <c r="F9795" s="1" t="s">
        <v>510</v>
      </c>
      <c r="G9795" s="1">
        <v>2</v>
      </c>
      <c r="H9795" s="1" t="s">
        <v>505</v>
      </c>
      <c r="I97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9.5282543853259117E-3</v>
      </c>
      <c r="J9795" s="1" t="str">
        <f>IFERROR(INDEX('consumption_figs'!$C:$C,MATCH(Table2[[#This Row],[item_code]],'consumption_figs'!A:A,0),1),"NA")</f>
        <v>pc/heat</v>
      </c>
      <c r="K9795" s="1">
        <f>+SUMIFS(prod!$E:$E,prod!$A:$A,Table2[[#This Row],[date]],prod!$G:$G,Table2[[#This Row],[production_line]],prod!$F:$F,Table2[[#This Row],[output_type]])</f>
        <v>507</v>
      </c>
      <c r="L9795">
        <f>+Table2[[#This Row],[cons_qty_base_uom]]/Table2[[#This Row],[Column1]]</f>
        <v>9.5282543853259117E-3</v>
      </c>
    </row>
    <row r="9796" spans="1:12" x14ac:dyDescent="0.25">
      <c r="A9796" s="2">
        <v>45383</v>
      </c>
      <c r="B9796" s="1" t="s">
        <v>60</v>
      </c>
      <c r="C9796" s="4">
        <v>339.60699562722471</v>
      </c>
      <c r="D9796" s="4">
        <v>4.7729725593432661</v>
      </c>
      <c r="E9796" s="4">
        <v>9936.9006920525953</v>
      </c>
      <c r="F9796" s="1" t="s">
        <v>510</v>
      </c>
      <c r="G9796" s="1">
        <v>2</v>
      </c>
      <c r="H9796" s="1" t="s">
        <v>505</v>
      </c>
      <c r="I97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0.6698362832884116</v>
      </c>
      <c r="J9796" s="1" t="str">
        <f>IFERROR(INDEX('consumption_figs'!$C:$C,MATCH(Table2[[#This Row],[item_code]],'consumption_figs'!A:A,0),1),"NA")</f>
        <v>pc/heat</v>
      </c>
      <c r="K9796" s="1">
        <f>+SUMIFS(prod!$E:$E,prod!$A:$A,Table2[[#This Row],[date]],prod!$G:$G,Table2[[#This Row],[production_line]],prod!$F:$F,Table2[[#This Row],[output_type]])</f>
        <v>507</v>
      </c>
      <c r="L9796">
        <f>+Table2[[#This Row],[cons_qty_base_uom]]/Table2[[#This Row],[Column1]]</f>
        <v>0.6698362832884116</v>
      </c>
    </row>
    <row r="9797" spans="1:12" x14ac:dyDescent="0.25">
      <c r="A9797" s="2">
        <v>45383</v>
      </c>
      <c r="B9797" s="1" t="s">
        <v>259</v>
      </c>
      <c r="C9797" s="4">
        <v>0.52590391974488504</v>
      </c>
      <c r="D9797" s="4">
        <v>0.52590391974488504</v>
      </c>
      <c r="E9797" s="4">
        <v>1627.2519084746232</v>
      </c>
      <c r="F9797" s="1" t="s">
        <v>510</v>
      </c>
      <c r="G9797" s="1">
        <v>2</v>
      </c>
      <c r="H9797" s="1" t="s">
        <v>505</v>
      </c>
      <c r="I97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5.6167113779998822E-3</v>
      </c>
      <c r="J9797" s="1" t="str">
        <f>IFERROR(INDEX('consumption_figs'!$C:$C,MATCH(Table2[[#This Row],[item_code]],'consumption_figs'!A:A,0),1),"NA")</f>
        <v>kg/ton</v>
      </c>
      <c r="K9797" s="1">
        <f>+SUMIFS(prod!$E:$E,prod!$A:$A,Table2[[#This Row],[date]],prod!$G:$G,Table2[[#This Row],[production_line]],prod!$F:$F,Table2[[#This Row],[output_type]])</f>
        <v>507</v>
      </c>
      <c r="L9797">
        <f>+Table2[[#This Row],[cons_qty_base_uom]]/Table2[[#This Row],[Column1]]</f>
        <v>1.0372858377611144E-3</v>
      </c>
    </row>
    <row r="9798" spans="1:12" x14ac:dyDescent="0.25">
      <c r="A9798" s="2">
        <v>45383</v>
      </c>
      <c r="B9798" s="1" t="s">
        <v>272</v>
      </c>
      <c r="C9798" s="4">
        <v>0.55554487193642677</v>
      </c>
      <c r="D9798" s="4">
        <v>0.55554487193642677</v>
      </c>
      <c r="E9798" s="4">
        <v>607.93275336003182</v>
      </c>
      <c r="F9798" s="1" t="s">
        <v>510</v>
      </c>
      <c r="G9798" s="1">
        <v>2</v>
      </c>
      <c r="H9798" s="1" t="s">
        <v>505</v>
      </c>
      <c r="I97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5.9332799890681256E-3</v>
      </c>
      <c r="J9798" s="1" t="str">
        <f>IFERROR(INDEX('consumption_figs'!$C:$C,MATCH(Table2[[#This Row],[item_code]],'consumption_figs'!A:A,0),1),"NA")</f>
        <v>kg/ton</v>
      </c>
      <c r="K9798" s="1">
        <f>+SUMIFS(prod!$E:$E,prod!$A:$A,Table2[[#This Row],[date]],prod!$G:$G,Table2[[#This Row],[production_line]],prod!$F:$F,Table2[[#This Row],[output_type]])</f>
        <v>507</v>
      </c>
      <c r="L9798">
        <f>+Table2[[#This Row],[cons_qty_base_uom]]/Table2[[#This Row],[Column1]]</f>
        <v>1.0957492543124789E-3</v>
      </c>
    </row>
    <row r="9799" spans="1:12" x14ac:dyDescent="0.25">
      <c r="A9799" s="2">
        <v>45413</v>
      </c>
      <c r="B9799" s="1" t="s">
        <v>99</v>
      </c>
      <c r="C9799" s="4">
        <v>1716.0008419280152</v>
      </c>
      <c r="D9799" s="4">
        <v>11.926205851399708</v>
      </c>
      <c r="E9799" s="4">
        <v>18876.009261208168</v>
      </c>
      <c r="F9799" s="1" t="s">
        <v>510</v>
      </c>
      <c r="G9799" s="1">
        <v>2</v>
      </c>
      <c r="H9799" s="1" t="s">
        <v>505</v>
      </c>
      <c r="I97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3.4115324889224956</v>
      </c>
      <c r="J9799" s="1" t="str">
        <f>IFERROR(INDEX('consumption_figs'!$C:$C,MATCH(Table2[[#This Row],[item_code]],'consumption_figs'!A:A,0),1),"NA")</f>
        <v>pc/heat</v>
      </c>
      <c r="K9799" s="1">
        <f>+SUMIFS(prod!$E:$E,prod!$A:$A,Table2[[#This Row],[date]],prod!$G:$G,Table2[[#This Row],[production_line]],prod!$F:$F,Table2[[#This Row],[output_type]])</f>
        <v>503</v>
      </c>
      <c r="L9799">
        <f>+Table2[[#This Row],[cons_qty_base_uom]]/Table2[[#This Row],[Column1]]</f>
        <v>3.4115324889224956</v>
      </c>
    </row>
    <row r="9800" spans="1:12" x14ac:dyDescent="0.25">
      <c r="A9800" s="2">
        <v>45413</v>
      </c>
      <c r="B9800" s="1" t="s">
        <v>80</v>
      </c>
      <c r="C9800" s="4">
        <v>70.578825510418852</v>
      </c>
      <c r="D9800" s="4">
        <v>2.5853023784466433</v>
      </c>
      <c r="E9800" s="4">
        <v>3740.6777520521991</v>
      </c>
      <c r="F9800" s="1" t="s">
        <v>510</v>
      </c>
      <c r="G9800" s="1">
        <v>2</v>
      </c>
      <c r="H9800" s="1" t="s">
        <v>505</v>
      </c>
      <c r="I98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0.14031575648194602</v>
      </c>
      <c r="J9800" s="1" t="str">
        <f>IFERROR(INDEX('consumption_figs'!$C:$C,MATCH(Table2[[#This Row],[item_code]],'consumption_figs'!A:A,0),1),"NA")</f>
        <v>pc/heat</v>
      </c>
      <c r="K9800" s="1">
        <f>+SUMIFS(prod!$E:$E,prod!$A:$A,Table2[[#This Row],[date]],prod!$G:$G,Table2[[#This Row],[production_line]],prod!$F:$F,Table2[[#This Row],[output_type]])</f>
        <v>503</v>
      </c>
      <c r="L9800">
        <f>+Table2[[#This Row],[cons_qty_base_uom]]/Table2[[#This Row],[Column1]]</f>
        <v>0.14031575648194602</v>
      </c>
    </row>
    <row r="9801" spans="1:12" x14ac:dyDescent="0.25">
      <c r="A9801" s="2">
        <v>45413</v>
      </c>
      <c r="B9801" s="1" t="s">
        <v>78</v>
      </c>
      <c r="C9801" s="4">
        <v>114.79688486634393</v>
      </c>
      <c r="D9801" s="4">
        <v>2.939948221427068</v>
      </c>
      <c r="E9801" s="4">
        <v>4281.9238055146279</v>
      </c>
      <c r="F9801" s="1" t="s">
        <v>510</v>
      </c>
      <c r="G9801" s="1">
        <v>2</v>
      </c>
      <c r="H9801" s="1" t="s">
        <v>505</v>
      </c>
      <c r="I98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0.2282244231935267</v>
      </c>
      <c r="J9801" s="1" t="str">
        <f>IFERROR(INDEX('consumption_figs'!$C:$C,MATCH(Table2[[#This Row],[item_code]],'consumption_figs'!A:A,0),1),"NA")</f>
        <v>pc/heat</v>
      </c>
      <c r="K9801" s="1">
        <f>+SUMIFS(prod!$E:$E,prod!$A:$A,Table2[[#This Row],[date]],prod!$G:$G,Table2[[#This Row],[production_line]],prod!$F:$F,Table2[[#This Row],[output_type]])</f>
        <v>503</v>
      </c>
      <c r="L9801">
        <f>+Table2[[#This Row],[cons_qty_base_uom]]/Table2[[#This Row],[Column1]]</f>
        <v>0.2282244231935267</v>
      </c>
    </row>
    <row r="9802" spans="1:12" x14ac:dyDescent="0.25">
      <c r="A9802" s="2">
        <v>45413</v>
      </c>
      <c r="B9802" s="1" t="s">
        <v>520</v>
      </c>
      <c r="C9802" s="4">
        <v>11.054514838981268</v>
      </c>
      <c r="D9802" s="4">
        <v>0.21937684697958326</v>
      </c>
      <c r="E9802" s="4">
        <v>218.36204251736473</v>
      </c>
      <c r="F9802" s="1" t="s">
        <v>510</v>
      </c>
      <c r="G9802" s="1">
        <v>2</v>
      </c>
      <c r="H9802" s="1" t="s">
        <v>505</v>
      </c>
      <c r="I98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2.1977166677895163E-2</v>
      </c>
      <c r="J9802" s="1" t="str">
        <f>IFERROR(INDEX('consumption_figs'!$C:$C,MATCH(Table2[[#This Row],[item_code]],'consumption_figs'!A:A,0),1),"NA")</f>
        <v>pc/heat</v>
      </c>
      <c r="K9802" s="1">
        <f>+SUMIFS(prod!$E:$E,prod!$A:$A,Table2[[#This Row],[date]],prod!$G:$G,Table2[[#This Row],[production_line]],prod!$F:$F,Table2[[#This Row],[output_type]])</f>
        <v>503</v>
      </c>
      <c r="L9802">
        <f>+Table2[[#This Row],[cons_qty_base_uom]]/Table2[[#This Row],[Column1]]</f>
        <v>2.1977166677895163E-2</v>
      </c>
    </row>
    <row r="9803" spans="1:12" x14ac:dyDescent="0.25">
      <c r="A9803" s="2">
        <v>45413</v>
      </c>
      <c r="B9803" s="1" t="s">
        <v>521</v>
      </c>
      <c r="C9803" s="4">
        <v>6.8027783624500104</v>
      </c>
      <c r="D9803" s="4">
        <v>0.134997357281508</v>
      </c>
      <c r="E9803" s="4">
        <v>134.37664154914751</v>
      </c>
      <c r="F9803" s="1" t="s">
        <v>510</v>
      </c>
      <c r="G9803" s="1">
        <v>2</v>
      </c>
      <c r="H9803" s="1" t="s">
        <v>505</v>
      </c>
      <c r="I98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1.3524410263320101E-2</v>
      </c>
      <c r="J9803" s="1" t="str">
        <f>IFERROR(INDEX('consumption_figs'!$C:$C,MATCH(Table2[[#This Row],[item_code]],'consumption_figs'!A:A,0),1),"NA")</f>
        <v>pc/heat</v>
      </c>
      <c r="K9803" s="1">
        <f>+SUMIFS(prod!$E:$E,prod!$A:$A,Table2[[#This Row],[date]],prod!$G:$G,Table2[[#This Row],[production_line]],prod!$F:$F,Table2[[#This Row],[output_type]])</f>
        <v>503</v>
      </c>
      <c r="L9803">
        <f>+Table2[[#This Row],[cons_qty_base_uom]]/Table2[[#This Row],[Column1]]</f>
        <v>1.3524410263320101E-2</v>
      </c>
    </row>
    <row r="9804" spans="1:12" x14ac:dyDescent="0.25">
      <c r="A9804" s="2">
        <v>45413</v>
      </c>
      <c r="B9804" s="1" t="s">
        <v>522</v>
      </c>
      <c r="C9804" s="4">
        <v>6.8027783624500104</v>
      </c>
      <c r="D9804" s="4">
        <v>0.13500113660282045</v>
      </c>
      <c r="E9804" s="4">
        <v>134.37664154914751</v>
      </c>
      <c r="F9804" s="1" t="s">
        <v>510</v>
      </c>
      <c r="G9804" s="1">
        <v>2</v>
      </c>
      <c r="H9804" s="1" t="s">
        <v>505</v>
      </c>
      <c r="I98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1.3524410263320101E-2</v>
      </c>
      <c r="J9804" s="1" t="str">
        <f>IFERROR(INDEX('consumption_figs'!$C:$C,MATCH(Table2[[#This Row],[item_code]],'consumption_figs'!A:A,0),1),"NA")</f>
        <v>pc/heat</v>
      </c>
      <c r="K9804" s="1">
        <f>+SUMIFS(prod!$E:$E,prod!$A:$A,Table2[[#This Row],[date]],prod!$G:$G,Table2[[#This Row],[production_line]],prod!$F:$F,Table2[[#This Row],[output_type]])</f>
        <v>503</v>
      </c>
      <c r="L9804">
        <f>+Table2[[#This Row],[cons_qty_base_uom]]/Table2[[#This Row],[Column1]]</f>
        <v>1.3524410263320101E-2</v>
      </c>
    </row>
    <row r="9805" spans="1:12" x14ac:dyDescent="0.25">
      <c r="A9805" s="2">
        <v>45413</v>
      </c>
      <c r="B9805" s="1" t="s">
        <v>524</v>
      </c>
      <c r="C9805" s="4">
        <v>1.7006945906125026</v>
      </c>
      <c r="D9805" s="4">
        <v>4.1250347295306251E-2</v>
      </c>
      <c r="E9805" s="4">
        <v>40.397278888655016</v>
      </c>
      <c r="F9805" s="1" t="s">
        <v>510</v>
      </c>
      <c r="G9805" s="1">
        <v>2</v>
      </c>
      <c r="H9805" s="1" t="s">
        <v>505</v>
      </c>
      <c r="I98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3.3811025658300252E-3</v>
      </c>
      <c r="J9805" s="1" t="str">
        <f>IFERROR(INDEX('consumption_figs'!$C:$C,MATCH(Table2[[#This Row],[item_code]],'consumption_figs'!A:A,0),1),"NA")</f>
        <v>pc/heat</v>
      </c>
      <c r="K9805" s="1">
        <f>+SUMIFS(prod!$E:$E,prod!$A:$A,Table2[[#This Row],[date]],prod!$G:$G,Table2[[#This Row],[production_line]],prod!$F:$F,Table2[[#This Row],[output_type]])</f>
        <v>503</v>
      </c>
      <c r="L9805">
        <f>+Table2[[#This Row],[cons_qty_base_uom]]/Table2[[#This Row],[Column1]]</f>
        <v>3.3811025658300252E-3</v>
      </c>
    </row>
    <row r="9806" spans="1:12" x14ac:dyDescent="0.25">
      <c r="A9806" s="2">
        <v>45413</v>
      </c>
      <c r="B9806" s="1" t="s">
        <v>144</v>
      </c>
      <c r="C9806" s="4">
        <v>145.40938749736898</v>
      </c>
      <c r="D9806" s="4">
        <v>3.0376021048200377</v>
      </c>
      <c r="E9806" s="4">
        <v>3780.6440749315934</v>
      </c>
      <c r="F9806" s="1" t="s">
        <v>510</v>
      </c>
      <c r="G9806" s="1">
        <v>2</v>
      </c>
      <c r="H9806" s="1" t="s">
        <v>505</v>
      </c>
      <c r="I98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0.28908426937846715</v>
      </c>
      <c r="J9806" s="1" t="str">
        <f>IFERROR(INDEX('consumption_figs'!$C:$C,MATCH(Table2[[#This Row],[item_code]],'consumption_figs'!A:A,0),1),"NA")</f>
        <v>pc/heat</v>
      </c>
      <c r="K9806" s="1">
        <f>+SUMIFS(prod!$E:$E,prod!$A:$A,Table2[[#This Row],[date]],prod!$G:$G,Table2[[#This Row],[production_line]],prod!$F:$F,Table2[[#This Row],[output_type]])</f>
        <v>503</v>
      </c>
      <c r="L9806">
        <f>+Table2[[#This Row],[cons_qty_base_uom]]/Table2[[#This Row],[Column1]]</f>
        <v>0.28908426937846715</v>
      </c>
    </row>
    <row r="9807" spans="1:12" x14ac:dyDescent="0.25">
      <c r="A9807" s="2">
        <v>45413</v>
      </c>
      <c r="B9807" s="1" t="s">
        <v>146</v>
      </c>
      <c r="C9807" s="4">
        <v>237.24689539044411</v>
      </c>
      <c r="D9807" s="4">
        <v>4.9655775205219959</v>
      </c>
      <c r="E9807" s="4">
        <v>6168.4192801515464</v>
      </c>
      <c r="F9807" s="1" t="s">
        <v>510</v>
      </c>
      <c r="G9807" s="1">
        <v>2</v>
      </c>
      <c r="H9807" s="1" t="s">
        <v>505</v>
      </c>
      <c r="I98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0.47166380793328849</v>
      </c>
      <c r="J9807" s="1" t="str">
        <f>IFERROR(INDEX('consumption_figs'!$C:$C,MATCH(Table2[[#This Row],[item_code]],'consumption_figs'!A:A,0),1),"NA")</f>
        <v>pc/heat</v>
      </c>
      <c r="K9807" s="1">
        <f>+SUMIFS(prod!$E:$E,prod!$A:$A,Table2[[#This Row],[date]],prod!$G:$G,Table2[[#This Row],[production_line]],prod!$F:$F,Table2[[#This Row],[output_type]])</f>
        <v>503</v>
      </c>
      <c r="L9807">
        <f>+Table2[[#This Row],[cons_qty_base_uom]]/Table2[[#This Row],[Column1]]</f>
        <v>0.47166380793328849</v>
      </c>
    </row>
    <row r="9808" spans="1:12" x14ac:dyDescent="0.25">
      <c r="A9808" s="2">
        <v>45413</v>
      </c>
      <c r="B9808" s="1" t="s">
        <v>89</v>
      </c>
      <c r="C9808" s="4">
        <v>49.320143127762577</v>
      </c>
      <c r="D9808" s="4">
        <v>1.0455870343085665</v>
      </c>
      <c r="E9808" s="4">
        <v>1277.3917070090506</v>
      </c>
      <c r="F9808" s="1" t="s">
        <v>510</v>
      </c>
      <c r="G9808" s="1">
        <v>2</v>
      </c>
      <c r="H9808" s="1" t="s">
        <v>505</v>
      </c>
      <c r="I98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3.3728614009953757E-2</v>
      </c>
      <c r="J9808" s="1" t="str">
        <f>IFERROR(INDEX('consumption_figs'!$C:$C,MATCH(Table2[[#This Row],[item_code]],'consumption_figs'!A:A,0),1),"NA")</f>
        <v>NA</v>
      </c>
      <c r="K9808" s="1">
        <f>+SUMIFS(prod!$E:$E,prod!$A:$A,Table2[[#This Row],[date]],prod!$G:$G,Table2[[#This Row],[production_line]],prod!$F:$F,Table2[[#This Row],[output_type]])</f>
        <v>503</v>
      </c>
      <c r="L9808">
        <f>+Table2[[#This Row],[cons_qty_base_uom]]/Table2[[#This Row],[Column1]]</f>
        <v>9.8051974409070736E-2</v>
      </c>
    </row>
    <row r="9809" spans="1:12" x14ac:dyDescent="0.25">
      <c r="A9809" s="2">
        <v>45413</v>
      </c>
      <c r="B9809" s="1" t="s">
        <v>93</v>
      </c>
      <c r="C9809" s="4">
        <v>83.334034940012629</v>
      </c>
      <c r="D9809" s="4">
        <v>1.7654062774663073</v>
      </c>
      <c r="E9809" s="4">
        <v>2158.3515049463272</v>
      </c>
      <c r="F9809" s="1" t="s">
        <v>510</v>
      </c>
      <c r="G9809" s="1">
        <v>2</v>
      </c>
      <c r="H9809" s="1" t="s">
        <v>505</v>
      </c>
      <c r="I98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5.6948589595687334E-2</v>
      </c>
      <c r="J9809" s="1" t="str">
        <f>IFERROR(INDEX('consumption_figs'!$C:$C,MATCH(Table2[[#This Row],[item_code]],'consumption_figs'!A:A,0),1),"NA")</f>
        <v>NA</v>
      </c>
      <c r="K9809" s="1">
        <f>+SUMIFS(prod!$E:$E,prod!$A:$A,Table2[[#This Row],[date]],prod!$G:$G,Table2[[#This Row],[production_line]],prod!$F:$F,Table2[[#This Row],[output_type]])</f>
        <v>503</v>
      </c>
      <c r="L9809">
        <f>+Table2[[#This Row],[cons_qty_base_uom]]/Table2[[#This Row],[Column1]]</f>
        <v>0.16567402572567122</v>
      </c>
    </row>
    <row r="9810" spans="1:12" x14ac:dyDescent="0.25">
      <c r="A9810" s="2">
        <v>45413</v>
      </c>
      <c r="B9810" s="1" t="s">
        <v>117</v>
      </c>
      <c r="C9810" s="4">
        <v>704.08756051357614</v>
      </c>
      <c r="D9810" s="4">
        <v>14.447876741738581</v>
      </c>
      <c r="E9810" s="4">
        <v>19503.225426226058</v>
      </c>
      <c r="F9810" s="1" t="s">
        <v>510</v>
      </c>
      <c r="G9810" s="1">
        <v>2</v>
      </c>
      <c r="H9810" s="1" t="s">
        <v>505</v>
      </c>
      <c r="I98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1.3997764622536304</v>
      </c>
      <c r="J9810" s="1" t="str">
        <f>IFERROR(INDEX('consumption_figs'!$C:$C,MATCH(Table2[[#This Row],[item_code]],'consumption_figs'!A:A,0),1),"NA")</f>
        <v>pc/heat</v>
      </c>
      <c r="K9810" s="1">
        <f>+SUMIFS(prod!$E:$E,prod!$A:$A,Table2[[#This Row],[date]],prod!$G:$G,Table2[[#This Row],[production_line]],prod!$F:$F,Table2[[#This Row],[output_type]])</f>
        <v>503</v>
      </c>
      <c r="L9810">
        <f>+Table2[[#This Row],[cons_qty_base_uom]]/Table2[[#This Row],[Column1]]</f>
        <v>1.3997764622536304</v>
      </c>
    </row>
    <row r="9811" spans="1:12" x14ac:dyDescent="0.25">
      <c r="A9811" s="2">
        <v>45413</v>
      </c>
      <c r="B9811" s="1" t="s">
        <v>115</v>
      </c>
      <c r="C9811" s="4">
        <v>323.98231951168174</v>
      </c>
      <c r="D9811" s="4">
        <v>6.6545968427699425</v>
      </c>
      <c r="E9811" s="4">
        <v>8974.3102504735834</v>
      </c>
      <c r="F9811" s="1" t="s">
        <v>510</v>
      </c>
      <c r="G9811" s="1">
        <v>2</v>
      </c>
      <c r="H9811" s="1" t="s">
        <v>505</v>
      </c>
      <c r="I98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0.64410003879061972</v>
      </c>
      <c r="J9811" s="1" t="str">
        <f>IFERROR(INDEX('consumption_figs'!$C:$C,MATCH(Table2[[#This Row],[item_code]],'consumption_figs'!A:A,0),1),"NA")</f>
        <v>pc/heat</v>
      </c>
      <c r="K9811" s="1">
        <f>+SUMIFS(prod!$E:$E,prod!$A:$A,Table2[[#This Row],[date]],prod!$G:$G,Table2[[#This Row],[production_line]],prod!$F:$F,Table2[[#This Row],[output_type]])</f>
        <v>503</v>
      </c>
      <c r="L9811">
        <f>+Table2[[#This Row],[cons_qty_base_uom]]/Table2[[#This Row],[Column1]]</f>
        <v>0.64410003879061972</v>
      </c>
    </row>
    <row r="9812" spans="1:12" x14ac:dyDescent="0.25">
      <c r="A9812" s="2">
        <v>45413</v>
      </c>
      <c r="B9812" s="1" t="s">
        <v>119</v>
      </c>
      <c r="C9812" s="4">
        <v>1142.8667648916019</v>
      </c>
      <c r="D9812" s="4">
        <v>23.451626015575663</v>
      </c>
      <c r="E9812" s="4">
        <v>31657.40938749737</v>
      </c>
      <c r="F9812" s="1" t="s">
        <v>510</v>
      </c>
      <c r="G9812" s="1">
        <v>2</v>
      </c>
      <c r="H9812" s="1" t="s">
        <v>505</v>
      </c>
      <c r="I98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2.272100924237777</v>
      </c>
      <c r="J9812" s="1" t="str">
        <f>IFERROR(INDEX('consumption_figs'!$C:$C,MATCH(Table2[[#This Row],[item_code]],'consumption_figs'!A:A,0),1),"NA")</f>
        <v>pc/heat</v>
      </c>
      <c r="K9812" s="1">
        <f>+SUMIFS(prod!$E:$E,prod!$A:$A,Table2[[#This Row],[date]],prod!$G:$G,Table2[[#This Row],[production_line]],prod!$F:$F,Table2[[#This Row],[output_type]])</f>
        <v>503</v>
      </c>
      <c r="L9812">
        <f>+Table2[[#This Row],[cons_qty_base_uom]]/Table2[[#This Row],[Column1]]</f>
        <v>2.272100924237777</v>
      </c>
    </row>
    <row r="9813" spans="1:12" x14ac:dyDescent="0.25">
      <c r="A9813" s="2">
        <v>45413</v>
      </c>
      <c r="B9813" s="1" t="s">
        <v>128</v>
      </c>
      <c r="C9813" s="4">
        <v>120.74931593348768</v>
      </c>
      <c r="D9813" s="4">
        <v>3.0320153230898756</v>
      </c>
      <c r="E9813" s="4">
        <v>4093.401810145232</v>
      </c>
      <c r="F9813" s="1" t="s">
        <v>510</v>
      </c>
      <c r="G9813" s="1">
        <v>2</v>
      </c>
      <c r="H9813" s="1" t="s">
        <v>505</v>
      </c>
      <c r="I98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0.24005828217393177</v>
      </c>
      <c r="J9813" s="1" t="str">
        <f>IFERROR(INDEX('consumption_figs'!$C:$C,MATCH(Table2[[#This Row],[item_code]],'consumption_figs'!A:A,0),1),"NA")</f>
        <v>pc/heat</v>
      </c>
      <c r="K9813" s="1">
        <f>+SUMIFS(prod!$E:$E,prod!$A:$A,Table2[[#This Row],[date]],prod!$G:$G,Table2[[#This Row],[production_line]],prod!$F:$F,Table2[[#This Row],[output_type]])</f>
        <v>503</v>
      </c>
      <c r="L9813">
        <f>+Table2[[#This Row],[cons_qty_base_uom]]/Table2[[#This Row],[Column1]]</f>
        <v>0.24005828217393177</v>
      </c>
    </row>
    <row r="9814" spans="1:12" x14ac:dyDescent="0.25">
      <c r="A9814" s="2">
        <v>45413</v>
      </c>
      <c r="B9814" s="1" t="s">
        <v>136</v>
      </c>
      <c r="C9814" s="4">
        <v>654.76741738581347</v>
      </c>
      <c r="D9814" s="4">
        <v>16.428114502210061</v>
      </c>
      <c r="E9814" s="4">
        <v>22196.615449379075</v>
      </c>
      <c r="F9814" s="1" t="s">
        <v>510</v>
      </c>
      <c r="G9814" s="1">
        <v>2</v>
      </c>
      <c r="H9814" s="1" t="s">
        <v>505</v>
      </c>
      <c r="I98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1.3017244878445595</v>
      </c>
      <c r="J9814" s="1" t="str">
        <f>IFERROR(INDEX('consumption_figs'!$C:$C,MATCH(Table2[[#This Row],[item_code]],'consumption_figs'!A:A,0),1),"NA")</f>
        <v>pc/heat</v>
      </c>
      <c r="K9814" s="1">
        <f>+SUMIFS(prod!$E:$E,prod!$A:$A,Table2[[#This Row],[date]],prod!$G:$G,Table2[[#This Row],[production_line]],prod!$F:$F,Table2[[#This Row],[output_type]])</f>
        <v>503</v>
      </c>
      <c r="L9814">
        <f>+Table2[[#This Row],[cons_qty_base_uom]]/Table2[[#This Row],[Column1]]</f>
        <v>1.3017244878445595</v>
      </c>
    </row>
    <row r="9815" spans="1:12" x14ac:dyDescent="0.25">
      <c r="A9815" s="2">
        <v>45413</v>
      </c>
      <c r="B9815" s="1" t="s">
        <v>132</v>
      </c>
      <c r="C9815" s="4">
        <v>556.97747842559465</v>
      </c>
      <c r="D9815" s="4">
        <v>13.963425384129659</v>
      </c>
      <c r="E9815" s="4">
        <v>18881.536518627658</v>
      </c>
      <c r="F9815" s="1" t="s">
        <v>510</v>
      </c>
      <c r="G9815" s="1">
        <v>2</v>
      </c>
      <c r="H9815" s="1" t="s">
        <v>505</v>
      </c>
      <c r="I98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1.1073110903093333</v>
      </c>
      <c r="J9815" s="1" t="str">
        <f>IFERROR(INDEX('consumption_figs'!$C:$C,MATCH(Table2[[#This Row],[item_code]],'consumption_figs'!A:A,0),1),"NA")</f>
        <v>pc/heat</v>
      </c>
      <c r="K9815" s="1">
        <f>+SUMIFS(prod!$E:$E,prod!$A:$A,Table2[[#This Row],[date]],prod!$G:$G,Table2[[#This Row],[production_line]],prod!$F:$F,Table2[[#This Row],[output_type]])</f>
        <v>503</v>
      </c>
      <c r="L9815">
        <f>+Table2[[#This Row],[cons_qty_base_uom]]/Table2[[#This Row],[Column1]]</f>
        <v>1.1073110903093333</v>
      </c>
    </row>
    <row r="9816" spans="1:12" x14ac:dyDescent="0.25">
      <c r="A9816" s="2">
        <v>45413</v>
      </c>
      <c r="B9816" s="1" t="s">
        <v>134</v>
      </c>
      <c r="C9816" s="4">
        <v>37.415280993475058</v>
      </c>
      <c r="D9816" s="4">
        <v>0.94136846979583244</v>
      </c>
      <c r="E9816" s="4">
        <v>1268.3780256788043</v>
      </c>
      <c r="F9816" s="1" t="s">
        <v>510</v>
      </c>
      <c r="G9816" s="1">
        <v>2</v>
      </c>
      <c r="H9816" s="1" t="s">
        <v>505</v>
      </c>
      <c r="I98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7.4384256448260549E-2</v>
      </c>
      <c r="J9816" s="1" t="str">
        <f>IFERROR(INDEX('consumption_figs'!$C:$C,MATCH(Table2[[#This Row],[item_code]],'consumption_figs'!A:A,0),1),"NA")</f>
        <v>pc/heat</v>
      </c>
      <c r="K9816" s="1">
        <f>+SUMIFS(prod!$E:$E,prod!$A:$A,Table2[[#This Row],[date]],prod!$G:$G,Table2[[#This Row],[production_line]],prod!$F:$F,Table2[[#This Row],[output_type]])</f>
        <v>503</v>
      </c>
      <c r="L9816">
        <f>+Table2[[#This Row],[cons_qty_base_uom]]/Table2[[#This Row],[Column1]]</f>
        <v>7.4384256448260549E-2</v>
      </c>
    </row>
    <row r="9817" spans="1:12" x14ac:dyDescent="0.25">
      <c r="A9817" s="2">
        <v>45413</v>
      </c>
      <c r="B9817" s="1" t="s">
        <v>107</v>
      </c>
      <c r="C9817" s="4">
        <v>37.415280993475058</v>
      </c>
      <c r="D9817" s="4">
        <v>0.59116143969690593</v>
      </c>
      <c r="E9817" s="4">
        <v>1036.403283519259</v>
      </c>
      <c r="F9817" s="1" t="s">
        <v>510</v>
      </c>
      <c r="G9817" s="1">
        <v>2</v>
      </c>
      <c r="H9817" s="1" t="s">
        <v>505</v>
      </c>
      <c r="I98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1.9069723861190515E-2</v>
      </c>
      <c r="J9817" s="1" t="str">
        <f>IFERROR(INDEX('consumption_figs'!$C:$C,MATCH(Table2[[#This Row],[item_code]],'consumption_figs'!A:A,0),1),"NA")</f>
        <v>NA</v>
      </c>
      <c r="K9817" s="1">
        <f>+SUMIFS(prod!$E:$E,prod!$A:$A,Table2[[#This Row],[date]],prod!$G:$G,Table2[[#This Row],[production_line]],prod!$F:$F,Table2[[#This Row],[output_type]])</f>
        <v>503</v>
      </c>
      <c r="L9817">
        <f>+Table2[[#This Row],[cons_qty_base_uom]]/Table2[[#This Row],[Column1]]</f>
        <v>7.4384256448260549E-2</v>
      </c>
    </row>
    <row r="9818" spans="1:12" x14ac:dyDescent="0.25">
      <c r="A9818" s="2">
        <v>45413</v>
      </c>
      <c r="B9818" s="1" t="s">
        <v>105</v>
      </c>
      <c r="C9818" s="4">
        <v>62.925699852662596</v>
      </c>
      <c r="D9818" s="4">
        <v>0.99611382866764897</v>
      </c>
      <c r="E9818" s="4">
        <v>1743.0418859187539</v>
      </c>
      <c r="F9818" s="1" t="s">
        <v>510</v>
      </c>
      <c r="G9818" s="1">
        <v>2</v>
      </c>
      <c r="H9818" s="1" t="s">
        <v>505</v>
      </c>
      <c r="I98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3.2132704150569319E-2</v>
      </c>
      <c r="J9818" s="1" t="str">
        <f>IFERROR(INDEX('consumption_figs'!$C:$C,MATCH(Table2[[#This Row],[item_code]],'consumption_figs'!A:A,0),1),"NA")</f>
        <v>NA</v>
      </c>
      <c r="K9818" s="1">
        <f>+SUMIFS(prod!$E:$E,prod!$A:$A,Table2[[#This Row],[date]],prod!$G:$G,Table2[[#This Row],[production_line]],prod!$F:$F,Table2[[#This Row],[output_type]])</f>
        <v>503</v>
      </c>
      <c r="L9818">
        <f>+Table2[[#This Row],[cons_qty_base_uom]]/Table2[[#This Row],[Column1]]</f>
        <v>0.12510079493571094</v>
      </c>
    </row>
    <row r="9819" spans="1:12" x14ac:dyDescent="0.25">
      <c r="A9819" s="2">
        <v>45413</v>
      </c>
      <c r="B9819" s="1" t="s">
        <v>103</v>
      </c>
      <c r="C9819" s="4">
        <v>22.109029677962535</v>
      </c>
      <c r="D9819" s="4">
        <v>0.34932266891180802</v>
      </c>
      <c r="E9819" s="4">
        <v>612.42012207956225</v>
      </c>
      <c r="F9819" s="1" t="s">
        <v>510</v>
      </c>
      <c r="G9819" s="1">
        <v>2</v>
      </c>
      <c r="H9819" s="1" t="s">
        <v>505</v>
      </c>
      <c r="I98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1.1268473190703485E-2</v>
      </c>
      <c r="J9819" s="1" t="str">
        <f>IFERROR(INDEX('consumption_figs'!$C:$C,MATCH(Table2[[#This Row],[item_code]],'consumption_figs'!A:A,0),1),"NA")</f>
        <v>NA</v>
      </c>
      <c r="K9819" s="1">
        <f>+SUMIFS(prod!$E:$E,prod!$A:$A,Table2[[#This Row],[date]],prod!$G:$G,Table2[[#This Row],[production_line]],prod!$F:$F,Table2[[#This Row],[output_type]])</f>
        <v>503</v>
      </c>
      <c r="L9819">
        <f>+Table2[[#This Row],[cons_qty_base_uom]]/Table2[[#This Row],[Column1]]</f>
        <v>4.3954333355790326E-2</v>
      </c>
    </row>
    <row r="9820" spans="1:12" x14ac:dyDescent="0.25">
      <c r="A9820" s="2">
        <v>45413</v>
      </c>
      <c r="B9820" s="1" t="s">
        <v>113</v>
      </c>
      <c r="C9820" s="4">
        <v>73.980214691643866</v>
      </c>
      <c r="D9820" s="4">
        <v>1.3316438644495894</v>
      </c>
      <c r="E9820" s="4">
        <v>1976.0115344138078</v>
      </c>
      <c r="F9820" s="1" t="s">
        <v>510</v>
      </c>
      <c r="G9820" s="1">
        <v>2</v>
      </c>
      <c r="H9820" s="1" t="s">
        <v>505</v>
      </c>
      <c r="I98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4.2956253691922235E-2</v>
      </c>
      <c r="J9820" s="1" t="str">
        <f>IFERROR(INDEX('consumption_figs'!$C:$C,MATCH(Table2[[#This Row],[item_code]],'consumption_figs'!A:A,0),1),"NA")</f>
        <v>NA</v>
      </c>
      <c r="K9820" s="1">
        <f>+SUMIFS(prod!$E:$E,prod!$A:$A,Table2[[#This Row],[date]],prod!$G:$G,Table2[[#This Row],[production_line]],prod!$F:$F,Table2[[#This Row],[output_type]])</f>
        <v>503</v>
      </c>
      <c r="L9820">
        <f>+Table2[[#This Row],[cons_qty_base_uom]]/Table2[[#This Row],[Column1]]</f>
        <v>0.14707796161360609</v>
      </c>
    </row>
    <row r="9821" spans="1:12" x14ac:dyDescent="0.25">
      <c r="A9821" s="2">
        <v>45413</v>
      </c>
      <c r="B9821" s="1" t="s">
        <v>111</v>
      </c>
      <c r="C9821" s="4">
        <v>17.006945906125026</v>
      </c>
      <c r="D9821" s="4">
        <v>0.30612502631025046</v>
      </c>
      <c r="E9821" s="4">
        <v>454.25552515259943</v>
      </c>
      <c r="F9821" s="1" t="s">
        <v>510</v>
      </c>
      <c r="G9821" s="1">
        <v>2</v>
      </c>
      <c r="H9821" s="1" t="s">
        <v>505</v>
      </c>
      <c r="I98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9.8750008487177559E-3</v>
      </c>
      <c r="J9821" s="1" t="str">
        <f>IFERROR(INDEX('consumption_figs'!$C:$C,MATCH(Table2[[#This Row],[item_code]],'consumption_figs'!A:A,0),1),"NA")</f>
        <v>NA</v>
      </c>
      <c r="K9821" s="1">
        <f>+SUMIFS(prod!$E:$E,prod!$A:$A,Table2[[#This Row],[date]],prod!$G:$G,Table2[[#This Row],[production_line]],prod!$F:$F,Table2[[#This Row],[output_type]])</f>
        <v>503</v>
      </c>
      <c r="L9821">
        <f>+Table2[[#This Row],[cons_qty_base_uom]]/Table2[[#This Row],[Column1]]</f>
        <v>3.3811025658300249E-2</v>
      </c>
    </row>
    <row r="9822" spans="1:12" x14ac:dyDescent="0.25">
      <c r="A9822" s="2">
        <v>45413</v>
      </c>
      <c r="B9822" s="1" t="s">
        <v>227</v>
      </c>
      <c r="C9822" s="4">
        <v>80.782993054093879</v>
      </c>
      <c r="D9822" s="4">
        <v>80.782993054093879</v>
      </c>
      <c r="E9822" s="4">
        <v>64071.415280993475</v>
      </c>
      <c r="F9822" s="1" t="s">
        <v>510</v>
      </c>
      <c r="G9822" s="1">
        <v>2</v>
      </c>
      <c r="H9822" s="1" t="s">
        <v>505</v>
      </c>
      <c r="I98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0.86637059140196993</v>
      </c>
      <c r="J9822" s="1" t="str">
        <f>IFERROR(INDEX('consumption_figs'!$C:$C,MATCH(Table2[[#This Row],[item_code]],'consumption_figs'!A:A,0),1),"NA")</f>
        <v>kg/ton</v>
      </c>
      <c r="K9822" s="1">
        <f>+SUMIFS(prod!$E:$E,prod!$A:$A,Table2[[#This Row],[date]],prod!$G:$G,Table2[[#This Row],[production_line]],prod!$F:$F,Table2[[#This Row],[output_type]])</f>
        <v>503</v>
      </c>
      <c r="L9822">
        <f>+Table2[[#This Row],[cons_qty_base_uom]]/Table2[[#This Row],[Column1]]</f>
        <v>0.16060237187692619</v>
      </c>
    </row>
    <row r="9823" spans="1:12" x14ac:dyDescent="0.25">
      <c r="A9823" s="2">
        <v>45413</v>
      </c>
      <c r="B9823" s="1" t="s">
        <v>234</v>
      </c>
      <c r="C9823" s="4">
        <v>11.904862134287521</v>
      </c>
      <c r="D9823" s="4">
        <v>11.904862134287521</v>
      </c>
      <c r="E9823" s="4">
        <v>13690.591454430649</v>
      </c>
      <c r="F9823" s="1" t="s">
        <v>510</v>
      </c>
      <c r="G9823" s="1">
        <v>2</v>
      </c>
      <c r="H9823" s="1" t="s">
        <v>505</v>
      </c>
      <c r="I98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0.12767566610134296</v>
      </c>
      <c r="J9823" s="1" t="str">
        <f>IFERROR(INDEX('consumption_figs'!$C:$C,MATCH(Table2[[#This Row],[item_code]],'consumption_figs'!A:A,0),1),"NA")</f>
        <v>kg/ton</v>
      </c>
      <c r="K9823" s="1">
        <f>+SUMIFS(prod!$E:$E,prod!$A:$A,Table2[[#This Row],[date]],prod!$G:$G,Table2[[#This Row],[production_line]],prod!$F:$F,Table2[[#This Row],[output_type]])</f>
        <v>503</v>
      </c>
      <c r="L9823">
        <f>+Table2[[#This Row],[cons_qty_base_uom]]/Table2[[#This Row],[Column1]]</f>
        <v>2.3667717960810183E-2</v>
      </c>
    </row>
    <row r="9824" spans="1:12" x14ac:dyDescent="0.25">
      <c r="A9824" s="2">
        <v>45413</v>
      </c>
      <c r="B9824" s="1" t="s">
        <v>88</v>
      </c>
      <c r="C9824" s="4">
        <v>1.7006945906125026</v>
      </c>
      <c r="D9824" s="4">
        <v>7.4150284150705112E-2</v>
      </c>
      <c r="E9824" s="4">
        <v>142.7733108819196</v>
      </c>
      <c r="F9824" s="1" t="s">
        <v>510</v>
      </c>
      <c r="G9824" s="1">
        <v>2</v>
      </c>
      <c r="H9824" s="1" t="s">
        <v>505</v>
      </c>
      <c r="I98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2.3919446500227457E-3</v>
      </c>
      <c r="J9824" s="1" t="str">
        <f>IFERROR(INDEX('consumption_figs'!$C:$C,MATCH(Table2[[#This Row],[item_code]],'consumption_figs'!A:A,0),1),"NA")</f>
        <v>NA</v>
      </c>
      <c r="K9824" s="1">
        <f>+SUMIFS(prod!$E:$E,prod!$A:$A,Table2[[#This Row],[date]],prod!$G:$G,Table2[[#This Row],[production_line]],prod!$F:$F,Table2[[#This Row],[output_type]])</f>
        <v>503</v>
      </c>
      <c r="L9824">
        <f>+Table2[[#This Row],[cons_qty_base_uom]]/Table2[[#This Row],[Column1]]</f>
        <v>3.3811025658300252E-3</v>
      </c>
    </row>
    <row r="9825" spans="1:12" x14ac:dyDescent="0.25">
      <c r="A9825" s="2">
        <v>45413</v>
      </c>
      <c r="B9825" s="1" t="s">
        <v>63</v>
      </c>
      <c r="C9825" s="4">
        <v>3.4013891812250052</v>
      </c>
      <c r="D9825" s="4">
        <v>1.1078664702167964</v>
      </c>
      <c r="E9825" s="4">
        <v>4017.8229425384129</v>
      </c>
      <c r="F9825" s="1" t="s">
        <v>510</v>
      </c>
      <c r="G9825" s="1">
        <v>2</v>
      </c>
      <c r="H9825" s="1" t="s">
        <v>505</v>
      </c>
      <c r="I98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6.7622051316600503E-3</v>
      </c>
      <c r="J9825" s="1" t="str">
        <f>IFERROR(INDEX('consumption_figs'!$C:$C,MATCH(Table2[[#This Row],[item_code]],'consumption_figs'!A:A,0),1),"NA")</f>
        <v>pc/heat</v>
      </c>
      <c r="K9825" s="1">
        <f>+SUMIFS(prod!$E:$E,prod!$A:$A,Table2[[#This Row],[date]],prod!$G:$G,Table2[[#This Row],[production_line]],prod!$F:$F,Table2[[#This Row],[output_type]])</f>
        <v>503</v>
      </c>
      <c r="L9825">
        <f>+Table2[[#This Row],[cons_qty_base_uom]]/Table2[[#This Row],[Column1]]</f>
        <v>6.7622051316600503E-3</v>
      </c>
    </row>
    <row r="9826" spans="1:12" x14ac:dyDescent="0.25">
      <c r="A9826" s="2">
        <v>45413</v>
      </c>
      <c r="B9826" s="1" t="e">
        <f>+#REF!</f>
        <v>#REF!</v>
      </c>
      <c r="C9826" s="4">
        <v>1.7006945906125026</v>
      </c>
      <c r="D9826" s="4">
        <v>1.0884445379920018</v>
      </c>
      <c r="E9826" s="4">
        <v>2300.3254893706585</v>
      </c>
      <c r="F9826" s="1" t="s">
        <v>510</v>
      </c>
      <c r="G9826" s="1">
        <v>2</v>
      </c>
      <c r="H9826" s="1" t="s">
        <v>505</v>
      </c>
      <c r="I98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3.5111114128774254E-2</v>
      </c>
      <c r="J9826" s="1" t="str">
        <f>IFERROR(INDEX('consumption_figs'!$C:$C,MATCH(Table2[[#This Row],[item_code]],'consumption_figs'!A:A,0),1),"NA")</f>
        <v>NA</v>
      </c>
      <c r="K9826" s="1">
        <f>+SUMIFS(prod!$E:$E,prod!$A:$A,Table2[[#This Row],[date]],prod!$G:$G,Table2[[#This Row],[production_line]],prod!$F:$F,Table2[[#This Row],[output_type]])</f>
        <v>503</v>
      </c>
      <c r="L9826">
        <f>+Table2[[#This Row],[cons_qty_base_uom]]/Table2[[#This Row],[Column1]]</f>
        <v>3.3811025658300252E-3</v>
      </c>
    </row>
    <row r="9827" spans="1:12" x14ac:dyDescent="0.25">
      <c r="A9827" s="2">
        <v>45413</v>
      </c>
      <c r="B9827" s="1" t="s">
        <v>75</v>
      </c>
      <c r="C9827" s="4">
        <v>0.63776047147968851</v>
      </c>
      <c r="D9827" s="4">
        <v>5.7079562197432123</v>
      </c>
      <c r="E9827" s="4">
        <v>11282.86284992633</v>
      </c>
      <c r="F9827" s="1" t="s">
        <v>510</v>
      </c>
      <c r="G9827" s="1">
        <v>2</v>
      </c>
      <c r="H9827" s="1" t="s">
        <v>505</v>
      </c>
      <c r="I98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1.2679134621862594E-3</v>
      </c>
      <c r="J9827" s="1" t="str">
        <f>IFERROR(INDEX('consumption_figs'!$C:$C,MATCH(Table2[[#This Row],[item_code]],'consumption_figs'!A:A,0),1),"NA")</f>
        <v>pc/heat</v>
      </c>
      <c r="K9827" s="1">
        <f>+SUMIFS(prod!$E:$E,prod!$A:$A,Table2[[#This Row],[date]],prod!$G:$G,Table2[[#This Row],[production_line]],prod!$F:$F,Table2[[#This Row],[output_type]])</f>
        <v>503</v>
      </c>
      <c r="L9827">
        <f>+Table2[[#This Row],[cons_qty_base_uom]]/Table2[[#This Row],[Column1]]</f>
        <v>1.2679134621862594E-3</v>
      </c>
    </row>
    <row r="9828" spans="1:12" x14ac:dyDescent="0.25">
      <c r="A9828" s="2">
        <v>45413</v>
      </c>
      <c r="B9828" s="1" t="s">
        <v>167</v>
      </c>
      <c r="C9828" s="4">
        <v>261.00351432409059</v>
      </c>
      <c r="D9828" s="4">
        <v>1.1301452170233122</v>
      </c>
      <c r="E9828" s="4">
        <v>807.94081564996588</v>
      </c>
      <c r="F9828" s="1" t="s">
        <v>510</v>
      </c>
      <c r="G9828" s="1">
        <v>2</v>
      </c>
      <c r="H9828" s="1" t="s">
        <v>505</v>
      </c>
      <c r="I98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1.2120429598182299E-2</v>
      </c>
      <c r="J9828" s="1" t="str">
        <f>IFERROR(INDEX('consumption_figs'!$C:$C,MATCH(Table2[[#This Row],[item_code]],'consumption_figs'!A:A,0),1),"NA")</f>
        <v>kg/ton</v>
      </c>
      <c r="K9828" s="1">
        <f>+SUMIFS(prod!$E:$E,prod!$A:$A,Table2[[#This Row],[date]],prod!$G:$G,Table2[[#This Row],[production_line]],prod!$F:$F,Table2[[#This Row],[output_type]])</f>
        <v>503</v>
      </c>
      <c r="L9828">
        <f>+Table2[[#This Row],[cons_qty_base_uom]]/Table2[[#This Row],[Column1]]</f>
        <v>0.5188936666482914</v>
      </c>
    </row>
    <row r="9829" spans="1:12" x14ac:dyDescent="0.25">
      <c r="A9829" s="2">
        <v>45413</v>
      </c>
      <c r="B9829" s="1" t="s">
        <v>168</v>
      </c>
      <c r="C9829" s="4">
        <v>1234.8728771458536</v>
      </c>
      <c r="D9829" s="4">
        <v>2.6920228721779615</v>
      </c>
      <c r="E9829" s="4">
        <v>1926.1162104357929</v>
      </c>
      <c r="F9829" s="1" t="s">
        <v>510</v>
      </c>
      <c r="G9829" s="1">
        <v>2</v>
      </c>
      <c r="H9829" s="1" t="s">
        <v>505</v>
      </c>
      <c r="I98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2.8871045249272993E-2</v>
      </c>
      <c r="J9829" s="1" t="str">
        <f>IFERROR(INDEX('consumption_figs'!$C:$C,MATCH(Table2[[#This Row],[item_code]],'consumption_figs'!A:A,0),1),"NA")</f>
        <v>kg/ton</v>
      </c>
      <c r="K9829" s="1">
        <f>+SUMIFS(prod!$E:$E,prod!$A:$A,Table2[[#This Row],[date]],prod!$G:$G,Table2[[#This Row],[production_line]],prod!$F:$F,Table2[[#This Row],[output_type]])</f>
        <v>503</v>
      </c>
      <c r="L9829">
        <f>+Table2[[#This Row],[cons_qty_base_uom]]/Table2[[#This Row],[Column1]]</f>
        <v>2.4550156603297291</v>
      </c>
    </row>
    <row r="9830" spans="1:12" x14ac:dyDescent="0.25">
      <c r="A9830" s="2">
        <v>45413</v>
      </c>
      <c r="B9830" s="1" t="s">
        <v>172</v>
      </c>
      <c r="C9830" s="4">
        <v>2349.0316289168154</v>
      </c>
      <c r="D9830" s="4">
        <v>11.369313083957387</v>
      </c>
      <c r="E9830" s="4">
        <v>10232.381775561647</v>
      </c>
      <c r="F9830" s="1" t="s">
        <v>510</v>
      </c>
      <c r="G9830" s="1">
        <v>2</v>
      </c>
      <c r="H9830" s="1" t="s">
        <v>505</v>
      </c>
      <c r="I98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0.12193208159279931</v>
      </c>
      <c r="J9830" s="1" t="str">
        <f>IFERROR(INDEX('consumption_figs'!$C:$C,MATCH(Table2[[#This Row],[item_code]],'consumption_figs'!A:A,0),1),"NA")</f>
        <v>kg/ton</v>
      </c>
      <c r="K9830" s="1">
        <f>+SUMIFS(prod!$E:$E,prod!$A:$A,Table2[[#This Row],[date]],prod!$G:$G,Table2[[#This Row],[production_line]],prod!$F:$F,Table2[[#This Row],[output_type]])</f>
        <v>503</v>
      </c>
      <c r="L9830">
        <f>+Table2[[#This Row],[cons_qty_base_uom]]/Table2[[#This Row],[Column1]]</f>
        <v>4.6700429998346227</v>
      </c>
    </row>
    <row r="9831" spans="1:12" x14ac:dyDescent="0.25">
      <c r="A9831" s="2">
        <v>45413</v>
      </c>
      <c r="B9831" s="1" t="s">
        <v>173</v>
      </c>
      <c r="C9831" s="4">
        <v>1294.4143038510367</v>
      </c>
      <c r="D9831" s="4">
        <v>16.167234655099449</v>
      </c>
      <c r="E9831" s="4">
        <v>23804.279047820564</v>
      </c>
      <c r="F9831" s="1" t="s">
        <v>510</v>
      </c>
      <c r="G9831" s="1">
        <v>2</v>
      </c>
      <c r="H9831" s="1" t="s">
        <v>505</v>
      </c>
      <c r="I98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2.5733882780338702</v>
      </c>
      <c r="J9831" s="1" t="str">
        <f>IFERROR(INDEX('consumption_figs'!$C:$C,MATCH(Table2[[#This Row],[item_code]],'consumption_figs'!A:A,0),1),"NA")</f>
        <v>pc/heat</v>
      </c>
      <c r="K9831" s="1">
        <f>+SUMIFS(prod!$E:$E,prod!$A:$A,Table2[[#This Row],[date]],prod!$G:$G,Table2[[#This Row],[production_line]],prod!$F:$F,Table2[[#This Row],[output_type]])</f>
        <v>503</v>
      </c>
      <c r="L9831">
        <f>+Table2[[#This Row],[cons_qty_base_uom]]/Table2[[#This Row],[Column1]]</f>
        <v>2.5733882780338702</v>
      </c>
    </row>
    <row r="9832" spans="1:12" x14ac:dyDescent="0.25">
      <c r="A9832" s="2">
        <v>45413</v>
      </c>
      <c r="B9832" s="1" t="s">
        <v>175</v>
      </c>
      <c r="C9832" s="4">
        <v>355.61728826657344</v>
      </c>
      <c r="D9832" s="4">
        <v>5.2809167307586158</v>
      </c>
      <c r="E9832" s="4">
        <v>8317.8883725551532</v>
      </c>
      <c r="F9832" s="1" t="s">
        <v>510</v>
      </c>
      <c r="G9832" s="1">
        <v>2</v>
      </c>
      <c r="H9832" s="1" t="s">
        <v>505</v>
      </c>
      <c r="I98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0.70699262080829706</v>
      </c>
      <c r="J9832" s="1" t="str">
        <f>IFERROR(INDEX('consumption_figs'!$C:$C,MATCH(Table2[[#This Row],[item_code]],'consumption_figs'!A:A,0),1),"NA")</f>
        <v>pc/heat</v>
      </c>
      <c r="K9832" s="1">
        <f>+SUMIFS(prod!$E:$E,prod!$A:$A,Table2[[#This Row],[date]],prod!$G:$G,Table2[[#This Row],[production_line]],prod!$F:$F,Table2[[#This Row],[output_type]])</f>
        <v>503</v>
      </c>
      <c r="L9832">
        <f>+Table2[[#This Row],[cons_qty_base_uom]]/Table2[[#This Row],[Column1]]</f>
        <v>0.70699262080829706</v>
      </c>
    </row>
    <row r="9833" spans="1:12" x14ac:dyDescent="0.25">
      <c r="A9833" s="2">
        <v>45413</v>
      </c>
      <c r="B9833" s="1" t="s">
        <v>177</v>
      </c>
      <c r="C9833" s="4">
        <v>138.65811698467314</v>
      </c>
      <c r="D9833" s="4">
        <v>2.3655074757585233</v>
      </c>
      <c r="E9833" s="4">
        <v>3785.3665936815769</v>
      </c>
      <c r="F9833" s="1" t="s">
        <v>510</v>
      </c>
      <c r="G9833" s="1">
        <v>2</v>
      </c>
      <c r="H9833" s="1" t="s">
        <v>505</v>
      </c>
      <c r="I98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0.27566226040690484</v>
      </c>
      <c r="J9833" s="1" t="str">
        <f>IFERROR(INDEX('consumption_figs'!$C:$C,MATCH(Table2[[#This Row],[item_code]],'consumption_figs'!A:A,0),1),"NA")</f>
        <v>pc/heat</v>
      </c>
      <c r="K9833" s="1">
        <f>+SUMIFS(prod!$E:$E,prod!$A:$A,Table2[[#This Row],[date]],prod!$G:$G,Table2[[#This Row],[production_line]],prod!$F:$F,Table2[[#This Row],[output_type]])</f>
        <v>503</v>
      </c>
      <c r="L9833">
        <f>+Table2[[#This Row],[cons_qty_base_uom]]/Table2[[#This Row],[Column1]]</f>
        <v>0.27566226040690484</v>
      </c>
    </row>
    <row r="9834" spans="1:12" x14ac:dyDescent="0.25">
      <c r="A9834" s="2">
        <v>45413</v>
      </c>
      <c r="B9834" s="1" t="s">
        <v>179</v>
      </c>
      <c r="C9834" s="4">
        <v>0.81563598226278311</v>
      </c>
      <c r="D9834" s="4">
        <v>5.341600047838968</v>
      </c>
      <c r="E9834" s="4">
        <v>12805.484921525695</v>
      </c>
      <c r="F9834" s="1" t="s">
        <v>510</v>
      </c>
      <c r="G9834" s="1">
        <v>2</v>
      </c>
      <c r="H9834" s="1" t="s">
        <v>505</v>
      </c>
      <c r="I98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1.6215427082759107E-3</v>
      </c>
      <c r="J9834" s="1" t="str">
        <f>IFERROR(INDEX('consumption_figs'!$C:$C,MATCH(Table2[[#This Row],[item_code]],'consumption_figs'!A:A,0),1),"NA")</f>
        <v>pc/heat</v>
      </c>
      <c r="K9834" s="1">
        <f>+SUMIFS(prod!$E:$E,prod!$A:$A,Table2[[#This Row],[date]],prod!$G:$G,Table2[[#This Row],[production_line]],prod!$F:$F,Table2[[#This Row],[output_type]])</f>
        <v>503</v>
      </c>
      <c r="L9834">
        <f>+Table2[[#This Row],[cons_qty_base_uom]]/Table2[[#This Row],[Column1]]</f>
        <v>1.6215427082759107E-3</v>
      </c>
    </row>
    <row r="9835" spans="1:12" x14ac:dyDescent="0.25">
      <c r="A9835" s="2">
        <v>45413</v>
      </c>
      <c r="B9835" s="1" t="s">
        <v>181</v>
      </c>
      <c r="C9835" s="4">
        <v>3124.7014480487219</v>
      </c>
      <c r="D9835" s="4">
        <v>26.872432453219002</v>
      </c>
      <c r="E9835" s="4">
        <v>42964.644910669929</v>
      </c>
      <c r="F9835" s="1" t="s">
        <v>510</v>
      </c>
      <c r="G9835" s="1">
        <v>2</v>
      </c>
      <c r="H9835" s="1" t="s">
        <v>505</v>
      </c>
      <c r="I98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6.2121301154050137</v>
      </c>
      <c r="J9835" s="1" t="str">
        <f>IFERROR(INDEX('consumption_figs'!$C:$C,MATCH(Table2[[#This Row],[item_code]],'consumption_figs'!A:A,0),1),"NA")</f>
        <v>pc/heat</v>
      </c>
      <c r="K9835" s="1">
        <f>+SUMIFS(prod!$E:$E,prod!$A:$A,Table2[[#This Row],[date]],prod!$G:$G,Table2[[#This Row],[production_line]],prod!$F:$F,Table2[[#This Row],[output_type]])</f>
        <v>503</v>
      </c>
      <c r="L9835">
        <f>+Table2[[#This Row],[cons_qty_base_uom]]/Table2[[#This Row],[Column1]]</f>
        <v>6.2121301154050137</v>
      </c>
    </row>
    <row r="9836" spans="1:12" x14ac:dyDescent="0.25">
      <c r="A9836" s="2">
        <v>45413</v>
      </c>
      <c r="B9836" s="1" t="s">
        <v>183</v>
      </c>
      <c r="C9836" s="4">
        <v>6126.2418627757643</v>
      </c>
      <c r="D9836" s="4">
        <v>54.217240485565519</v>
      </c>
      <c r="E9836" s="4">
        <v>70451.781421921289</v>
      </c>
      <c r="F9836" s="1" t="s">
        <v>510</v>
      </c>
      <c r="G9836" s="1">
        <v>2</v>
      </c>
      <c r="H9836" s="1" t="s">
        <v>505</v>
      </c>
      <c r="I98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12.179407281860366</v>
      </c>
      <c r="J9836" s="1" t="str">
        <f>IFERROR(INDEX('consumption_figs'!$C:$C,MATCH(Table2[[#This Row],[item_code]],'consumption_figs'!A:A,0),1),"NA")</f>
        <v>pc/heat</v>
      </c>
      <c r="K9836" s="1">
        <f>+SUMIFS(prod!$E:$E,prod!$A:$A,Table2[[#This Row],[date]],prod!$G:$G,Table2[[#This Row],[production_line]],prod!$F:$F,Table2[[#This Row],[output_type]])</f>
        <v>503</v>
      </c>
      <c r="L9836">
        <f>+Table2[[#This Row],[cons_qty_base_uom]]/Table2[[#This Row],[Column1]]</f>
        <v>12.179407281860366</v>
      </c>
    </row>
    <row r="9837" spans="1:12" x14ac:dyDescent="0.25">
      <c r="A9837" s="2">
        <v>45413</v>
      </c>
      <c r="B9837" s="1" t="s">
        <v>191</v>
      </c>
      <c r="C9837" s="4">
        <v>5939.4612228375863</v>
      </c>
      <c r="D9837" s="4">
        <v>41.398044723177968</v>
      </c>
      <c r="E9837" s="4">
        <v>64680.732716701321</v>
      </c>
      <c r="F9837" s="1" t="s">
        <v>510</v>
      </c>
      <c r="G9837" s="1">
        <v>2</v>
      </c>
      <c r="H9837" s="1" t="s">
        <v>505</v>
      </c>
      <c r="I98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11.808074001665181</v>
      </c>
      <c r="J9837" s="1" t="str">
        <f>IFERROR(INDEX('consumption_figs'!$C:$C,MATCH(Table2[[#This Row],[item_code]],'consumption_figs'!A:A,0),1),"NA")</f>
        <v>pc/heat</v>
      </c>
      <c r="K9837" s="1">
        <f>+SUMIFS(prod!$E:$E,prod!$A:$A,Table2[[#This Row],[date]],prod!$G:$G,Table2[[#This Row],[production_line]],prod!$F:$F,Table2[[#This Row],[output_type]])</f>
        <v>503</v>
      </c>
      <c r="L9837">
        <f>+Table2[[#This Row],[cons_qty_base_uom]]/Table2[[#This Row],[Column1]]</f>
        <v>11.808074001665181</v>
      </c>
    </row>
    <row r="9838" spans="1:12" x14ac:dyDescent="0.25">
      <c r="A9838" s="2">
        <v>45413</v>
      </c>
      <c r="B9838" s="1" t="s">
        <v>193</v>
      </c>
      <c r="C9838" s="4">
        <v>1153.3092789195753</v>
      </c>
      <c r="D9838" s="4">
        <v>9.3879375304053436</v>
      </c>
      <c r="E9838" s="4">
        <v>11533.092789195753</v>
      </c>
      <c r="F9838" s="1" t="s">
        <v>510</v>
      </c>
      <c r="G9838" s="1">
        <v>2</v>
      </c>
      <c r="H9838" s="1" t="s">
        <v>505</v>
      </c>
      <c r="I98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2.2928613895021379</v>
      </c>
      <c r="J9838" s="1" t="str">
        <f>IFERROR(INDEX('consumption_figs'!$C:$C,MATCH(Table2[[#This Row],[item_code]],'consumption_figs'!A:A,0),1),"NA")</f>
        <v>pc/heat</v>
      </c>
      <c r="K9838" s="1">
        <f>+SUMIFS(prod!$E:$E,prod!$A:$A,Table2[[#This Row],[date]],prod!$G:$G,Table2[[#This Row],[production_line]],prod!$F:$F,Table2[[#This Row],[output_type]])</f>
        <v>503</v>
      </c>
      <c r="L9838">
        <f>+Table2[[#This Row],[cons_qty_base_uom]]/Table2[[#This Row],[Column1]]</f>
        <v>2.2928613895021379</v>
      </c>
    </row>
    <row r="9839" spans="1:12" x14ac:dyDescent="0.25">
      <c r="A9839" s="2">
        <v>45413</v>
      </c>
      <c r="B9839" s="1" t="s">
        <v>195</v>
      </c>
      <c r="C9839" s="4">
        <v>2262.5742147969604</v>
      </c>
      <c r="D9839" s="4">
        <v>18.417354108447263</v>
      </c>
      <c r="E9839" s="4">
        <v>22625.742147969606</v>
      </c>
      <c r="F9839" s="1" t="s">
        <v>510</v>
      </c>
      <c r="G9839" s="1">
        <v>2</v>
      </c>
      <c r="H9839" s="1" t="s">
        <v>505</v>
      </c>
      <c r="I98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4.4981594727573766</v>
      </c>
      <c r="J9839" s="1" t="str">
        <f>IFERROR(INDEX('consumption_figs'!$C:$C,MATCH(Table2[[#This Row],[item_code]],'consumption_figs'!A:A,0),1),"NA")</f>
        <v>pc/heat</v>
      </c>
      <c r="K9839" s="1">
        <f>+SUMIFS(prod!$E:$E,prod!$A:$A,Table2[[#This Row],[date]],prod!$G:$G,Table2[[#This Row],[production_line]],prod!$F:$F,Table2[[#This Row],[output_type]])</f>
        <v>503</v>
      </c>
      <c r="L9839">
        <f>+Table2[[#This Row],[cons_qty_base_uom]]/Table2[[#This Row],[Column1]]</f>
        <v>4.4981594727573766</v>
      </c>
    </row>
    <row r="9840" spans="1:12" x14ac:dyDescent="0.25">
      <c r="A9840" s="2">
        <v>45413</v>
      </c>
      <c r="B9840" s="1" t="s">
        <v>189</v>
      </c>
      <c r="C9840" s="4">
        <v>1863.7282194704594</v>
      </c>
      <c r="D9840" s="4">
        <v>13.027460254098511</v>
      </c>
      <c r="E9840" s="4">
        <v>20296.000310033305</v>
      </c>
      <c r="F9840" s="1" t="s">
        <v>510</v>
      </c>
      <c r="G9840" s="1">
        <v>2</v>
      </c>
      <c r="H9840" s="1" t="s">
        <v>505</v>
      </c>
      <c r="I98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3.7052250884104563</v>
      </c>
      <c r="J9840" s="1" t="str">
        <f>IFERROR(INDEX('consumption_figs'!$C:$C,MATCH(Table2[[#This Row],[item_code]],'consumption_figs'!A:A,0),1),"NA")</f>
        <v>pc/heat</v>
      </c>
      <c r="K9840" s="1">
        <f>+SUMIFS(prod!$E:$E,prod!$A:$A,Table2[[#This Row],[date]],prod!$G:$G,Table2[[#This Row],[production_line]],prod!$F:$F,Table2[[#This Row],[output_type]])</f>
        <v>503</v>
      </c>
      <c r="L9840">
        <f>+Table2[[#This Row],[cons_qty_base_uom]]/Table2[[#This Row],[Column1]]</f>
        <v>3.7052250884104563</v>
      </c>
    </row>
    <row r="9841" spans="1:12" x14ac:dyDescent="0.25">
      <c r="A9841" s="2">
        <v>45413</v>
      </c>
      <c r="B9841" s="1" t="s">
        <v>199</v>
      </c>
      <c r="C9841" s="4">
        <v>1708.7573828405307</v>
      </c>
      <c r="D9841" s="4">
        <v>15.89144366041694</v>
      </c>
      <c r="E9841" s="4">
        <v>22487.247158181384</v>
      </c>
      <c r="F9841" s="1" t="s">
        <v>510</v>
      </c>
      <c r="G9841" s="1">
        <v>2</v>
      </c>
      <c r="H9841" s="1" t="s">
        <v>505</v>
      </c>
      <c r="I98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3.3971319738380332</v>
      </c>
      <c r="J9841" s="1" t="str">
        <f>IFERROR(INDEX('consumption_figs'!$C:$C,MATCH(Table2[[#This Row],[item_code]],'consumption_figs'!A:A,0),1),"NA")</f>
        <v>pc/heat</v>
      </c>
      <c r="K9841" s="1">
        <f>+SUMIFS(prod!$E:$E,prod!$A:$A,Table2[[#This Row],[date]],prod!$G:$G,Table2[[#This Row],[production_line]],prod!$F:$F,Table2[[#This Row],[output_type]])</f>
        <v>503</v>
      </c>
      <c r="L9841">
        <f>+Table2[[#This Row],[cons_qty_base_uom]]/Table2[[#This Row],[Column1]]</f>
        <v>3.3971319738380332</v>
      </c>
    </row>
    <row r="9842" spans="1:12" x14ac:dyDescent="0.25">
      <c r="A9842" s="2">
        <v>45413</v>
      </c>
      <c r="B9842" s="1" t="s">
        <v>197</v>
      </c>
      <c r="C9842" s="4">
        <v>1882.4878470625033</v>
      </c>
      <c r="D9842" s="4">
        <v>17.507136977681281</v>
      </c>
      <c r="E9842" s="4">
        <v>24773.540067342543</v>
      </c>
      <c r="F9842" s="1" t="s">
        <v>510</v>
      </c>
      <c r="G9842" s="1">
        <v>2</v>
      </c>
      <c r="H9842" s="1" t="s">
        <v>505</v>
      </c>
      <c r="I98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3.742520570700802</v>
      </c>
      <c r="J9842" s="1" t="str">
        <f>IFERROR(INDEX('consumption_figs'!$C:$C,MATCH(Table2[[#This Row],[item_code]],'consumption_figs'!A:A,0),1),"NA")</f>
        <v>pc/heat</v>
      </c>
      <c r="K9842" s="1">
        <f>+SUMIFS(prod!$E:$E,prod!$A:$A,Table2[[#This Row],[date]],prod!$G:$G,Table2[[#This Row],[production_line]],prod!$F:$F,Table2[[#This Row],[output_type]])</f>
        <v>503</v>
      </c>
      <c r="L9842">
        <f>+Table2[[#This Row],[cons_qty_base_uom]]/Table2[[#This Row],[Column1]]</f>
        <v>3.742520570700802</v>
      </c>
    </row>
    <row r="9843" spans="1:12" x14ac:dyDescent="0.25">
      <c r="A9843" s="2">
        <v>45413</v>
      </c>
      <c r="B9843" s="1" t="s">
        <v>581</v>
      </c>
      <c r="C9843" s="4">
        <v>0.81563598226278311</v>
      </c>
      <c r="D9843" s="4">
        <v>0.66229641759737989</v>
      </c>
      <c r="E9843" s="4">
        <v>864.98195918968145</v>
      </c>
      <c r="F9843" s="1" t="s">
        <v>510</v>
      </c>
      <c r="G9843" s="1">
        <v>2</v>
      </c>
      <c r="H9843" s="1" t="s">
        <v>505</v>
      </c>
      <c r="I98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2.1364400567657416E-2</v>
      </c>
      <c r="J9843" s="1" t="str">
        <f>IFERROR(INDEX('consumption_figs'!$C:$C,MATCH(Table2[[#This Row],[item_code]],'consumption_figs'!A:A,0),1),"NA")</f>
        <v>NA</v>
      </c>
      <c r="K9843" s="1">
        <f>+SUMIFS(prod!$E:$E,prod!$A:$A,Table2[[#This Row],[date]],prod!$G:$G,Table2[[#This Row],[production_line]],prod!$F:$F,Table2[[#This Row],[output_type]])</f>
        <v>503</v>
      </c>
      <c r="L9843">
        <f>+Table2[[#This Row],[cons_qty_base_uom]]/Table2[[#This Row],[Column1]]</f>
        <v>1.6215427082759107E-3</v>
      </c>
    </row>
    <row r="9844" spans="1:12" x14ac:dyDescent="0.25">
      <c r="A9844" s="2">
        <v>45413</v>
      </c>
      <c r="B9844" s="1" t="s">
        <v>264</v>
      </c>
      <c r="C9844" s="4">
        <v>4.4307498298036947</v>
      </c>
      <c r="D9844" s="4">
        <v>4.4307498298036947</v>
      </c>
      <c r="E9844" s="4">
        <v>2804.6646422657386</v>
      </c>
      <c r="F9844" s="1" t="s">
        <v>510</v>
      </c>
      <c r="G9844" s="1">
        <v>2</v>
      </c>
      <c r="H9844" s="1" t="s">
        <v>505</v>
      </c>
      <c r="I98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4.7518310541313495E-2</v>
      </c>
      <c r="J9844" s="1" t="str">
        <f>IFERROR(INDEX('consumption_figs'!$C:$C,MATCH(Table2[[#This Row],[item_code]],'consumption_figs'!A:A,0),1),"NA")</f>
        <v>kg/ton</v>
      </c>
      <c r="K9844" s="1">
        <f>+SUMIFS(prod!$E:$E,prod!$A:$A,Table2[[#This Row],[date]],prod!$G:$G,Table2[[#This Row],[production_line]],prod!$F:$F,Table2[[#This Row],[output_type]])</f>
        <v>503</v>
      </c>
      <c r="L9844">
        <f>+Table2[[#This Row],[cons_qty_base_uom]]/Table2[[#This Row],[Column1]]</f>
        <v>8.8086477729695713E-3</v>
      </c>
    </row>
    <row r="9845" spans="1:12" x14ac:dyDescent="0.25">
      <c r="A9845" s="2">
        <v>45413</v>
      </c>
      <c r="B9845" s="1" t="s">
        <v>162</v>
      </c>
      <c r="C9845" s="4">
        <v>70.144694474599348</v>
      </c>
      <c r="D9845" s="4">
        <v>2.0271816703159207</v>
      </c>
      <c r="E9845" s="4">
        <v>13117.057866750078</v>
      </c>
      <c r="F9845" s="1" t="s">
        <v>510</v>
      </c>
      <c r="G9845" s="1">
        <v>2</v>
      </c>
      <c r="H9845" s="1" t="s">
        <v>505</v>
      </c>
      <c r="I98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0.13945267291172833</v>
      </c>
      <c r="J9845" s="1" t="str">
        <f>IFERROR(INDEX('consumption_figs'!$C:$C,MATCH(Table2[[#This Row],[item_code]],'consumption_figs'!A:A,0),1),"NA")</f>
        <v>pc/heat</v>
      </c>
      <c r="K9845" s="1">
        <f>+SUMIFS(prod!$E:$E,prod!$A:$A,Table2[[#This Row],[date]],prod!$G:$G,Table2[[#This Row],[production_line]],prod!$F:$F,Table2[[#This Row],[output_type]])</f>
        <v>503</v>
      </c>
      <c r="L9845">
        <f>+Table2[[#This Row],[cons_qty_base_uom]]/Table2[[#This Row],[Column1]]</f>
        <v>0.13945267291172833</v>
      </c>
    </row>
    <row r="9846" spans="1:12" x14ac:dyDescent="0.25">
      <c r="A9846" s="2">
        <v>45413</v>
      </c>
      <c r="B9846" s="1" t="s">
        <v>61</v>
      </c>
      <c r="C9846" s="4">
        <v>68.513422510073781</v>
      </c>
      <c r="D9846" s="4">
        <v>0.23979697878525821</v>
      </c>
      <c r="E9846" s="4">
        <v>616.62080259066397</v>
      </c>
      <c r="F9846" s="1" t="s">
        <v>510</v>
      </c>
      <c r="G9846" s="1">
        <v>2</v>
      </c>
      <c r="H9846" s="1" t="s">
        <v>505</v>
      </c>
      <c r="I98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0.1362095874951765</v>
      </c>
      <c r="J9846" s="1" t="str">
        <f>IFERROR(INDEX('consumption_figs'!$C:$C,MATCH(Table2[[#This Row],[item_code]],'consumption_figs'!A:A,0),1),"NA")</f>
        <v>pc/heat</v>
      </c>
      <c r="K9846" s="1">
        <f>+SUMIFS(prod!$E:$E,prod!$A:$A,Table2[[#This Row],[date]],prod!$G:$G,Table2[[#This Row],[production_line]],prod!$F:$F,Table2[[#This Row],[output_type]])</f>
        <v>503</v>
      </c>
      <c r="L9846">
        <f>+Table2[[#This Row],[cons_qty_base_uom]]/Table2[[#This Row],[Column1]]</f>
        <v>0.1362095874951765</v>
      </c>
    </row>
    <row r="9847" spans="1:12" x14ac:dyDescent="0.25">
      <c r="A9847" s="2">
        <v>45413</v>
      </c>
      <c r="B9847" s="1" t="s">
        <v>163</v>
      </c>
      <c r="C9847" s="4">
        <v>14.681447680730097</v>
      </c>
      <c r="D9847" s="4">
        <v>2.0260397799407532</v>
      </c>
      <c r="E9847" s="4">
        <v>6136.8451305451808</v>
      </c>
      <c r="F9847" s="1" t="s">
        <v>510</v>
      </c>
      <c r="G9847" s="1">
        <v>2</v>
      </c>
      <c r="H9847" s="1" t="s">
        <v>505</v>
      </c>
      <c r="I98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2.9187768748966395E-2</v>
      </c>
      <c r="J9847" s="1" t="str">
        <f>IFERROR(INDEX('consumption_figs'!$C:$C,MATCH(Table2[[#This Row],[item_code]],'consumption_figs'!A:A,0),1),"NA")</f>
        <v>pc/heat</v>
      </c>
      <c r="K9847" s="1">
        <f>+SUMIFS(prod!$E:$E,prod!$A:$A,Table2[[#This Row],[date]],prod!$G:$G,Table2[[#This Row],[production_line]],prod!$F:$F,Table2[[#This Row],[output_type]])</f>
        <v>503</v>
      </c>
      <c r="L9847">
        <f>+Table2[[#This Row],[cons_qty_base_uom]]/Table2[[#This Row],[Column1]]</f>
        <v>2.9187768748966395E-2</v>
      </c>
    </row>
    <row r="9848" spans="1:12" x14ac:dyDescent="0.25">
      <c r="A9848" s="2">
        <v>45413</v>
      </c>
      <c r="B9848" s="1" t="e">
        <f>+#REF!</f>
        <v>#REF!</v>
      </c>
      <c r="C9848" s="4">
        <v>111.74212957000128</v>
      </c>
      <c r="D9848" s="4">
        <v>1.3386707122486154</v>
      </c>
      <c r="E9848" s="4">
        <v>9162.8546247401046</v>
      </c>
      <c r="F9848" s="1" t="s">
        <v>510</v>
      </c>
      <c r="G9848" s="1">
        <v>2</v>
      </c>
      <c r="H9848" s="1" t="s">
        <v>505</v>
      </c>
      <c r="I98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4.3182926201568238E-2</v>
      </c>
      <c r="J9848" s="1" t="str">
        <f>IFERROR(INDEX('consumption_figs'!$C:$C,MATCH(Table2[[#This Row],[item_code]],'consumption_figs'!A:A,0),1),"NA")</f>
        <v>NA</v>
      </c>
      <c r="K9848" s="1">
        <f>+SUMIFS(prod!$E:$E,prod!$A:$A,Table2[[#This Row],[date]],prod!$G:$G,Table2[[#This Row],[production_line]],prod!$F:$F,Table2[[#This Row],[output_type]])</f>
        <v>503</v>
      </c>
      <c r="L9848">
        <f>+Table2[[#This Row],[cons_qty_base_uom]]/Table2[[#This Row],[Column1]]</f>
        <v>0.22215135103379977</v>
      </c>
    </row>
    <row r="9849" spans="1:12" x14ac:dyDescent="0.25">
      <c r="A9849" s="2">
        <v>45413</v>
      </c>
      <c r="B9849" s="1" t="s">
        <v>160</v>
      </c>
      <c r="C9849" s="4">
        <v>34.25671125503689</v>
      </c>
      <c r="D9849" s="4">
        <v>0.42957915913816247</v>
      </c>
      <c r="E9849" s="4">
        <v>2397.9697878525822</v>
      </c>
      <c r="F9849" s="1" t="s">
        <v>510</v>
      </c>
      <c r="G9849" s="1">
        <v>2</v>
      </c>
      <c r="H9849" s="1" t="s">
        <v>505</v>
      </c>
      <c r="I98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6.8104793747588252E-2</v>
      </c>
      <c r="J9849" s="1" t="str">
        <f>IFERROR(INDEX('consumption_figs'!$C:$C,MATCH(Table2[[#This Row],[item_code]],'consumption_figs'!A:A,0),1),"NA")</f>
        <v>pc/heat</v>
      </c>
      <c r="K9849" s="1">
        <f>+SUMIFS(prod!$E:$E,prod!$A:$A,Table2[[#This Row],[date]],prod!$G:$G,Table2[[#This Row],[production_line]],prod!$F:$F,Table2[[#This Row],[output_type]])</f>
        <v>503</v>
      </c>
      <c r="L9849">
        <f>+Table2[[#This Row],[cons_qty_base_uom]]/Table2[[#This Row],[Column1]]</f>
        <v>6.8104793747588252E-2</v>
      </c>
    </row>
    <row r="9850" spans="1:12" x14ac:dyDescent="0.25">
      <c r="A9850" s="2">
        <v>45413</v>
      </c>
      <c r="B9850" s="1" t="e">
        <f>+#REF!</f>
        <v>#REF!</v>
      </c>
      <c r="C9850" s="4">
        <v>308.31040129533204</v>
      </c>
      <c r="D9850" s="4">
        <v>3.5147385747667856</v>
      </c>
      <c r="E9850" s="4">
        <v>74611.117113470347</v>
      </c>
      <c r="F9850" s="1" t="s">
        <v>510</v>
      </c>
      <c r="G9850" s="1">
        <v>2</v>
      </c>
      <c r="H9850" s="1" t="s">
        <v>505</v>
      </c>
      <c r="I98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0.11337866370215438</v>
      </c>
      <c r="J9850" s="1" t="str">
        <f>IFERROR(INDEX('consumption_figs'!$C:$C,MATCH(Table2[[#This Row],[item_code]],'consumption_figs'!A:A,0),1),"NA")</f>
        <v>NA</v>
      </c>
      <c r="K9850" s="1">
        <f>+SUMIFS(prod!$E:$E,prod!$A:$A,Table2[[#This Row],[date]],prod!$G:$G,Table2[[#This Row],[production_line]],prod!$F:$F,Table2[[#This Row],[output_type]])</f>
        <v>503</v>
      </c>
      <c r="L9850">
        <f>+Table2[[#This Row],[cons_qty_base_uom]]/Table2[[#This Row],[Column1]]</f>
        <v>0.61294314372829428</v>
      </c>
    </row>
    <row r="9851" spans="1:12" x14ac:dyDescent="0.25">
      <c r="A9851" s="2">
        <v>45413</v>
      </c>
      <c r="B9851" s="1" t="s">
        <v>161</v>
      </c>
      <c r="C9851" s="4">
        <v>11.418903751678963</v>
      </c>
      <c r="D9851" s="4">
        <v>1.6557410439934499</v>
      </c>
      <c r="E9851" s="4">
        <v>4841.6151907118801</v>
      </c>
      <c r="F9851" s="1" t="s">
        <v>510</v>
      </c>
      <c r="G9851" s="1">
        <v>2</v>
      </c>
      <c r="H9851" s="1" t="s">
        <v>505</v>
      </c>
      <c r="I98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2.2701597915862751E-2</v>
      </c>
      <c r="J9851" s="1" t="str">
        <f>IFERROR(INDEX('consumption_figs'!$C:$C,MATCH(Table2[[#This Row],[item_code]],'consumption_figs'!A:A,0),1),"NA")</f>
        <v>pc/heat</v>
      </c>
      <c r="K9851" s="1">
        <f>+SUMIFS(prod!$E:$E,prod!$A:$A,Table2[[#This Row],[date]],prod!$G:$G,Table2[[#This Row],[production_line]],prod!$F:$F,Table2[[#This Row],[output_type]])</f>
        <v>503</v>
      </c>
      <c r="L9851">
        <f>+Table2[[#This Row],[cons_qty_base_uom]]/Table2[[#This Row],[Column1]]</f>
        <v>2.2701597915862751E-2</v>
      </c>
    </row>
    <row r="9852" spans="1:12" x14ac:dyDescent="0.25">
      <c r="A9852" s="2">
        <v>45413</v>
      </c>
      <c r="B9852" s="1" t="s">
        <v>204</v>
      </c>
      <c r="C9852" s="4">
        <v>3.1578947368421053</v>
      </c>
      <c r="D9852" s="4">
        <v>0.15789473684210525</v>
      </c>
      <c r="E9852" s="4">
        <v>489.4736842105263</v>
      </c>
      <c r="F9852" s="1" t="s">
        <v>510</v>
      </c>
      <c r="G9852" s="1">
        <v>2</v>
      </c>
      <c r="H9852" s="1" t="s">
        <v>505</v>
      </c>
      <c r="I98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6.2781207491890761E-3</v>
      </c>
      <c r="J9852" s="1" t="str">
        <f>IFERROR(INDEX('consumption_figs'!$C:$C,MATCH(Table2[[#This Row],[item_code]],'consumption_figs'!A:A,0),1),"NA")</f>
        <v>pc/heat</v>
      </c>
      <c r="K9852" s="1">
        <f>+SUMIFS(prod!$E:$E,prod!$A:$A,Table2[[#This Row],[date]],prod!$G:$G,Table2[[#This Row],[production_line]],prod!$F:$F,Table2[[#This Row],[output_type]])</f>
        <v>503</v>
      </c>
      <c r="L9852">
        <f>+Table2[[#This Row],[cons_qty_base_uom]]/Table2[[#This Row],[Column1]]</f>
        <v>6.2781207491890761E-3</v>
      </c>
    </row>
    <row r="9853" spans="1:12" x14ac:dyDescent="0.25">
      <c r="A9853" s="2">
        <v>45413</v>
      </c>
      <c r="B9853" s="1" t="s">
        <v>287</v>
      </c>
      <c r="C9853" s="4">
        <v>3.284210526315801</v>
      </c>
      <c r="D9853" s="4">
        <v>3.284210526315801</v>
      </c>
      <c r="E9853" s="4">
        <v>5645.5578947368622</v>
      </c>
      <c r="F9853" s="1" t="s">
        <v>510</v>
      </c>
      <c r="G9853" s="1">
        <v>2</v>
      </c>
      <c r="H9853" s="1" t="s">
        <v>505</v>
      </c>
      <c r="I98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3.5222059847021238E-2</v>
      </c>
      <c r="J9853" s="1" t="str">
        <f>IFERROR(INDEX('consumption_figs'!$C:$C,MATCH(Table2[[#This Row],[item_code]],'consumption_figs'!A:A,0),1),"NA")</f>
        <v>kg/ton</v>
      </c>
      <c r="K9853" s="1">
        <f>+SUMIFS(prod!$E:$E,prod!$A:$A,Table2[[#This Row],[date]],prod!$G:$G,Table2[[#This Row],[production_line]],prod!$F:$F,Table2[[#This Row],[output_type]])</f>
        <v>503</v>
      </c>
      <c r="L9853">
        <f>+Table2[[#This Row],[cons_qty_base_uom]]/Table2[[#This Row],[Column1]]</f>
        <v>6.5292455791566622E-3</v>
      </c>
    </row>
    <row r="9854" spans="1:12" x14ac:dyDescent="0.25">
      <c r="A9854" s="2">
        <v>45413</v>
      </c>
      <c r="B9854" s="1" t="s">
        <v>285</v>
      </c>
      <c r="C9854" s="4">
        <v>3.8526315789473653</v>
      </c>
      <c r="D9854" s="4">
        <v>3.8526315789473653</v>
      </c>
      <c r="E9854" s="4">
        <v>4194.7452631578908</v>
      </c>
      <c r="F9854" s="1" t="s">
        <v>510</v>
      </c>
      <c r="G9854" s="1">
        <v>2</v>
      </c>
      <c r="H9854" s="1" t="s">
        <v>505</v>
      </c>
      <c r="I98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4.1318185589774729E-2</v>
      </c>
      <c r="J9854" s="1" t="str">
        <f>IFERROR(INDEX('consumption_figs'!$C:$C,MATCH(Table2[[#This Row],[item_code]],'consumption_figs'!A:A,0),1),"NA")</f>
        <v>kg/ton</v>
      </c>
      <c r="K9854" s="1">
        <f>+SUMIFS(prod!$E:$E,prod!$A:$A,Table2[[#This Row],[date]],prod!$G:$G,Table2[[#This Row],[production_line]],prod!$F:$F,Table2[[#This Row],[output_type]])</f>
        <v>503</v>
      </c>
      <c r="L9854">
        <f>+Table2[[#This Row],[cons_qty_base_uom]]/Table2[[#This Row],[Column1]]</f>
        <v>7.6593073140106662E-3</v>
      </c>
    </row>
    <row r="9855" spans="1:12" x14ac:dyDescent="0.25">
      <c r="A9855" s="2">
        <v>45413</v>
      </c>
      <c r="B9855" s="1" t="s">
        <v>288</v>
      </c>
      <c r="C9855" s="4">
        <v>7.03125</v>
      </c>
      <c r="D9855" s="4">
        <v>7.03125</v>
      </c>
      <c r="E9855" s="4">
        <v>6032.8125</v>
      </c>
      <c r="F9855" s="1" t="s">
        <v>510</v>
      </c>
      <c r="G9855" s="1">
        <v>2</v>
      </c>
      <c r="H9855" s="1" t="s">
        <v>505</v>
      </c>
      <c r="I98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7.5407805411666293E-2</v>
      </c>
      <c r="J9855" s="1" t="str">
        <f>IFERROR(INDEX('consumption_figs'!$C:$C,MATCH(Table2[[#This Row],[item_code]],'consumption_figs'!A:A,0),1),"NA")</f>
        <v>kg/ton</v>
      </c>
      <c r="K9855" s="1">
        <f>+SUMIFS(prod!$E:$E,prod!$A:$A,Table2[[#This Row],[date]],prod!$G:$G,Table2[[#This Row],[production_line]],prod!$F:$F,Table2[[#This Row],[output_type]])</f>
        <v>503</v>
      </c>
      <c r="L9855">
        <f>+Table2[[#This Row],[cons_qty_base_uom]]/Table2[[#This Row],[Column1]]</f>
        <v>1.3978628230616302E-2</v>
      </c>
    </row>
    <row r="9856" spans="1:12" x14ac:dyDescent="0.25">
      <c r="A9856" s="2">
        <v>45413</v>
      </c>
      <c r="B9856" s="1" t="s">
        <v>205</v>
      </c>
      <c r="C9856" s="4">
        <v>8.2105263157894743</v>
      </c>
      <c r="D9856" s="4">
        <v>0.30264000000000002</v>
      </c>
      <c r="E9856" s="4">
        <v>566.52631578947376</v>
      </c>
      <c r="F9856" s="1" t="s">
        <v>510</v>
      </c>
      <c r="G9856" s="1">
        <v>2</v>
      </c>
      <c r="H9856" s="1" t="s">
        <v>505</v>
      </c>
      <c r="I98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1.6323113947891599E-2</v>
      </c>
      <c r="J9856" s="1" t="str">
        <f>IFERROR(INDEX('consumption_figs'!$C:$C,MATCH(Table2[[#This Row],[item_code]],'consumption_figs'!A:A,0),1),"NA")</f>
        <v>pc/heat</v>
      </c>
      <c r="K9856" s="1">
        <f>+SUMIFS(prod!$E:$E,prod!$A:$A,Table2[[#This Row],[date]],prod!$G:$G,Table2[[#This Row],[production_line]],prod!$F:$F,Table2[[#This Row],[output_type]])</f>
        <v>503</v>
      </c>
      <c r="L9856">
        <f>+Table2[[#This Row],[cons_qty_base_uom]]/Table2[[#This Row],[Column1]]</f>
        <v>1.6323113947891599E-2</v>
      </c>
    </row>
    <row r="9857" spans="1:12" x14ac:dyDescent="0.25">
      <c r="A9857" s="2">
        <v>45413</v>
      </c>
      <c r="B9857" s="1" t="s">
        <v>292</v>
      </c>
      <c r="C9857" s="4">
        <v>64.894736842105502</v>
      </c>
      <c r="D9857" s="4">
        <v>64.894736842105502</v>
      </c>
      <c r="E9857" s="4">
        <v>38507.238947368562</v>
      </c>
      <c r="F9857" s="1" t="s">
        <v>510</v>
      </c>
      <c r="G9857" s="1">
        <v>2</v>
      </c>
      <c r="H9857" s="1" t="s">
        <v>505</v>
      </c>
      <c r="I98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0.69597435563104471</v>
      </c>
      <c r="J9857" s="1" t="str">
        <f>IFERROR(INDEX('consumption_figs'!$C:$C,MATCH(Table2[[#This Row],[item_code]],'consumption_figs'!A:A,0),1),"NA")</f>
        <v>kg/ton</v>
      </c>
      <c r="K9857" s="1">
        <f>+SUMIFS(prod!$E:$E,prod!$A:$A,Table2[[#This Row],[date]],prod!$G:$G,Table2[[#This Row],[production_line]],prod!$F:$F,Table2[[#This Row],[output_type]])</f>
        <v>503</v>
      </c>
      <c r="L9857">
        <f>+Table2[[#This Row],[cons_qty_base_uom]]/Table2[[#This Row],[Column1]]</f>
        <v>0.12901538139583599</v>
      </c>
    </row>
    <row r="9858" spans="1:12" x14ac:dyDescent="0.25">
      <c r="A9858" s="2">
        <v>45413</v>
      </c>
      <c r="B9858" s="1" t="s">
        <v>201</v>
      </c>
      <c r="C9858" s="4">
        <v>523.18277734909532</v>
      </c>
      <c r="D9858" s="4">
        <v>1.0013718358461683</v>
      </c>
      <c r="E9858" s="4">
        <v>1098.6838324331002</v>
      </c>
      <c r="F9858" s="1" t="s">
        <v>510</v>
      </c>
      <c r="G9858" s="1">
        <v>2</v>
      </c>
      <c r="H9858" s="1" t="s">
        <v>505</v>
      </c>
      <c r="I98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1.0401248058630126</v>
      </c>
      <c r="J9858" s="1" t="str">
        <f>IFERROR(INDEX('consumption_figs'!$C:$C,MATCH(Table2[[#This Row],[item_code]],'consumption_figs'!A:A,0),1),"NA")</f>
        <v>pc/heat</v>
      </c>
      <c r="K9858" s="1">
        <f>+SUMIFS(prod!$E:$E,prod!$A:$A,Table2[[#This Row],[date]],prod!$G:$G,Table2[[#This Row],[production_line]],prod!$F:$F,Table2[[#This Row],[output_type]])</f>
        <v>503</v>
      </c>
      <c r="L9858">
        <f>+Table2[[#This Row],[cons_qty_base_uom]]/Table2[[#This Row],[Column1]]</f>
        <v>1.0401248058630126</v>
      </c>
    </row>
    <row r="9859" spans="1:12" x14ac:dyDescent="0.25">
      <c r="A9859" s="2">
        <v>45413</v>
      </c>
      <c r="B9859" s="1" t="s">
        <v>579</v>
      </c>
      <c r="C9859" s="4">
        <v>60.052284008765731</v>
      </c>
      <c r="D9859" s="4">
        <v>0.324282333647335</v>
      </c>
      <c r="E9859" s="4">
        <v>2652.63189132656</v>
      </c>
      <c r="F9859" s="1" t="s">
        <v>510</v>
      </c>
      <c r="G9859" s="1">
        <v>2</v>
      </c>
      <c r="H9859" s="1" t="s">
        <v>505</v>
      </c>
      <c r="I98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1.0460720440236613E-2</v>
      </c>
      <c r="J9859" s="1" t="str">
        <f>IFERROR(INDEX('consumption_figs'!$C:$C,MATCH(Table2[[#This Row],[item_code]],'consumption_figs'!A:A,0),1),"NA")</f>
        <v>NA</v>
      </c>
      <c r="K9859" s="1">
        <f>+SUMIFS(prod!$E:$E,prod!$A:$A,Table2[[#This Row],[date]],prod!$G:$G,Table2[[#This Row],[production_line]],prod!$F:$F,Table2[[#This Row],[output_type]])</f>
        <v>503</v>
      </c>
      <c r="L9859">
        <f>+Table2[[#This Row],[cons_qty_base_uom]]/Table2[[#This Row],[Column1]]</f>
        <v>0.11938823858601537</v>
      </c>
    </row>
    <row r="9860" spans="1:12" x14ac:dyDescent="0.25">
      <c r="A9860" s="2">
        <v>45413</v>
      </c>
      <c r="B9860" s="1" t="s">
        <v>59</v>
      </c>
      <c r="C9860" s="4">
        <v>17.742720275317147</v>
      </c>
      <c r="D9860" s="4">
        <v>0.15968448247785433</v>
      </c>
      <c r="E9860" s="4">
        <v>628.09229774622702</v>
      </c>
      <c r="F9860" s="1" t="s">
        <v>510</v>
      </c>
      <c r="G9860" s="1">
        <v>2</v>
      </c>
      <c r="H9860" s="1" t="s">
        <v>505</v>
      </c>
      <c r="I98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3.5273797764049993E-2</v>
      </c>
      <c r="J9860" s="1" t="str">
        <f>IFERROR(INDEX('consumption_figs'!$C:$C,MATCH(Table2[[#This Row],[item_code]],'consumption_figs'!A:A,0),1),"NA")</f>
        <v>pc/heat</v>
      </c>
      <c r="K9860" s="1">
        <f>+SUMIFS(prod!$E:$E,prod!$A:$A,Table2[[#This Row],[date]],prod!$G:$G,Table2[[#This Row],[production_line]],prod!$F:$F,Table2[[#This Row],[output_type]])</f>
        <v>503</v>
      </c>
      <c r="L9860">
        <f>+Table2[[#This Row],[cons_qty_base_uom]]/Table2[[#This Row],[Column1]]</f>
        <v>3.5273797764049993E-2</v>
      </c>
    </row>
    <row r="9861" spans="1:12" x14ac:dyDescent="0.25">
      <c r="A9861" s="2">
        <v>45413</v>
      </c>
      <c r="B9861" s="1" t="s">
        <v>60</v>
      </c>
      <c r="C9861" s="4">
        <v>302.53612777143343</v>
      </c>
      <c r="D9861" s="4">
        <v>4.2519637541508333</v>
      </c>
      <c r="E9861" s="4">
        <v>8852.2070985921418</v>
      </c>
      <c r="F9861" s="1" t="s">
        <v>510</v>
      </c>
      <c r="G9861" s="1">
        <v>2</v>
      </c>
      <c r="H9861" s="1" t="s">
        <v>505</v>
      </c>
      <c r="I98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0.60146347469469863</v>
      </c>
      <c r="J9861" s="1" t="str">
        <f>IFERROR(INDEX('consumption_figs'!$C:$C,MATCH(Table2[[#This Row],[item_code]],'consumption_figs'!A:A,0),1),"NA")</f>
        <v>pc/heat</v>
      </c>
      <c r="K9861" s="1">
        <f>+SUMIFS(prod!$E:$E,prod!$A:$A,Table2[[#This Row],[date]],prod!$G:$G,Table2[[#This Row],[production_line]],prod!$F:$F,Table2[[#This Row],[output_type]])</f>
        <v>503</v>
      </c>
      <c r="L9861">
        <f>+Table2[[#This Row],[cons_qty_base_uom]]/Table2[[#This Row],[Column1]]</f>
        <v>0.60146347469469863</v>
      </c>
    </row>
    <row r="9862" spans="1:12" x14ac:dyDescent="0.25">
      <c r="A9862" s="2">
        <v>45413</v>
      </c>
      <c r="B9862" s="1" t="s">
        <v>259</v>
      </c>
      <c r="C9862" s="4">
        <v>1.0756539200269322</v>
      </c>
      <c r="D9862" s="4">
        <v>1.0756539200269322</v>
      </c>
      <c r="E9862" s="4">
        <v>3328.2883593473334</v>
      </c>
      <c r="F9862" s="1" t="s">
        <v>510</v>
      </c>
      <c r="G9862" s="1">
        <v>2</v>
      </c>
      <c r="H9862" s="1" t="s">
        <v>505</v>
      </c>
      <c r="I98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1.1536028656595478E-2</v>
      </c>
      <c r="J9862" s="1" t="str">
        <f>IFERROR(INDEX('consumption_figs'!$C:$C,MATCH(Table2[[#This Row],[item_code]],'consumption_figs'!A:A,0),1),"NA")</f>
        <v>kg/ton</v>
      </c>
      <c r="K9862" s="1">
        <f>+SUMIFS(prod!$E:$E,prod!$A:$A,Table2[[#This Row],[date]],prod!$G:$G,Table2[[#This Row],[production_line]],prod!$F:$F,Table2[[#This Row],[output_type]])</f>
        <v>503</v>
      </c>
      <c r="L9862">
        <f>+Table2[[#This Row],[cons_qty_base_uom]]/Table2[[#This Row],[Column1]]</f>
        <v>2.1384769781847557E-3</v>
      </c>
    </row>
    <row r="9863" spans="1:12" x14ac:dyDescent="0.25">
      <c r="A9863" s="2">
        <v>45413</v>
      </c>
      <c r="B9863" s="1" t="s">
        <v>272</v>
      </c>
      <c r="C9863" s="4">
        <v>1.000871400146095</v>
      </c>
      <c r="D9863" s="4">
        <v>1.000871400146095</v>
      </c>
      <c r="E9863" s="4">
        <v>1095.2535731798716</v>
      </c>
      <c r="F9863" s="1" t="s">
        <v>510</v>
      </c>
      <c r="G9863" s="1">
        <v>2</v>
      </c>
      <c r="H9863" s="1" t="s">
        <v>505</v>
      </c>
      <c r="I98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1.0734011133769773E-2</v>
      </c>
      <c r="J9863" s="1" t="str">
        <f>IFERROR(INDEX('consumption_figs'!$C:$C,MATCH(Table2[[#This Row],[item_code]],'consumption_figs'!A:A,0),1),"NA")</f>
        <v>kg/ton</v>
      </c>
      <c r="K9863" s="1">
        <f>+SUMIFS(prod!$E:$E,prod!$A:$A,Table2[[#This Row],[date]],prod!$G:$G,Table2[[#This Row],[production_line]],prod!$F:$F,Table2[[#This Row],[output_type]])</f>
        <v>503</v>
      </c>
      <c r="L9863">
        <f>+Table2[[#This Row],[cons_qty_base_uom]]/Table2[[#This Row],[Column1]]</f>
        <v>1.9898039764335886E-3</v>
      </c>
    </row>
    <row r="9864" spans="1:12" x14ac:dyDescent="0.25">
      <c r="A9864" s="2">
        <v>45444</v>
      </c>
      <c r="B9864" s="1" t="s">
        <v>99</v>
      </c>
      <c r="C9864" s="4">
        <v>169.54534490127912</v>
      </c>
      <c r="D9864" s="4">
        <v>1.1783401470638903</v>
      </c>
      <c r="E9864" s="4">
        <v>1864.9987939140703</v>
      </c>
      <c r="F9864" s="1" t="s">
        <v>510</v>
      </c>
      <c r="G9864" s="1">
        <v>2</v>
      </c>
      <c r="H9864" s="1" t="s">
        <v>505</v>
      </c>
      <c r="I98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0.48719926695769861</v>
      </c>
      <c r="J9864" s="1" t="str">
        <f>IFERROR(INDEX('consumption_figs'!$C:$C,MATCH(Table2[[#This Row],[item_code]],'consumption_figs'!A:A,0),1),"NA")</f>
        <v>pc/heat</v>
      </c>
      <c r="K9864" s="1">
        <f>+SUMIFS(prod!$E:$E,prod!$A:$A,Table2[[#This Row],[date]],prod!$G:$G,Table2[[#This Row],[production_line]],prod!$F:$F,Table2[[#This Row],[output_type]])</f>
        <v>348</v>
      </c>
      <c r="L9864">
        <f>+Table2[[#This Row],[cons_qty_base_uom]]/Table2[[#This Row],[Column1]]</f>
        <v>0.48719926695769861</v>
      </c>
    </row>
    <row r="9865" spans="1:12" x14ac:dyDescent="0.25">
      <c r="A9865" s="2">
        <v>45444</v>
      </c>
      <c r="B9865" s="1" t="s">
        <v>80</v>
      </c>
      <c r="C9865" s="4">
        <v>22.076216784020719</v>
      </c>
      <c r="D9865" s="4">
        <v>0.80865182079867914</v>
      </c>
      <c r="E9865" s="4">
        <v>1170.0394895530981</v>
      </c>
      <c r="F9865" s="1" t="s">
        <v>510</v>
      </c>
      <c r="G9865" s="1">
        <v>2</v>
      </c>
      <c r="H9865" s="1" t="s">
        <v>505</v>
      </c>
      <c r="I98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6.3437404551783677E-2</v>
      </c>
      <c r="J9865" s="1" t="str">
        <f>IFERROR(INDEX('consumption_figs'!$C:$C,MATCH(Table2[[#This Row],[item_code]],'consumption_figs'!A:A,0),1),"NA")</f>
        <v>pc/heat</v>
      </c>
      <c r="K9865" s="1">
        <f>+SUMIFS(prod!$E:$E,prod!$A:$A,Table2[[#This Row],[date]],prod!$G:$G,Table2[[#This Row],[production_line]],prod!$F:$F,Table2[[#This Row],[output_type]])</f>
        <v>348</v>
      </c>
      <c r="L9865">
        <f>+Table2[[#This Row],[cons_qty_base_uom]]/Table2[[#This Row],[Column1]]</f>
        <v>6.3437404551783677E-2</v>
      </c>
    </row>
    <row r="9866" spans="1:12" x14ac:dyDescent="0.25">
      <c r="A9866" s="2">
        <v>45444</v>
      </c>
      <c r="B9866" s="1" t="s">
        <v>589</v>
      </c>
      <c r="C9866" s="4">
        <v>11.479632727690774</v>
      </c>
      <c r="D9866" s="4">
        <v>0.30621920301115135</v>
      </c>
      <c r="E9866" s="4">
        <v>733.48591512092571</v>
      </c>
      <c r="F9866" s="1" t="s">
        <v>510</v>
      </c>
      <c r="G9866" s="1">
        <v>2</v>
      </c>
      <c r="H9866" s="1" t="s">
        <v>505</v>
      </c>
      <c r="I98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1.0207306767038378E-2</v>
      </c>
      <c r="J9866" s="1" t="str">
        <f>IFERROR(INDEX('consumption_figs'!$C:$C,MATCH(Table2[[#This Row],[item_code]],'consumption_figs'!A:A,0),1),"NA")</f>
        <v>NA</v>
      </c>
      <c r="K9866" s="1">
        <f>+SUMIFS(prod!$E:$E,prod!$A:$A,Table2[[#This Row],[date]],prod!$G:$G,Table2[[#This Row],[production_line]],prod!$F:$F,Table2[[#This Row],[output_type]])</f>
        <v>348</v>
      </c>
      <c r="L9866">
        <f>+Table2[[#This Row],[cons_qty_base_uom]]/Table2[[#This Row],[Column1]]</f>
        <v>3.2987450366927511E-2</v>
      </c>
    </row>
    <row r="9867" spans="1:12" x14ac:dyDescent="0.25">
      <c r="A9867" s="2">
        <v>45444</v>
      </c>
      <c r="B9867" s="1" t="s">
        <v>78</v>
      </c>
      <c r="C9867" s="4">
        <v>44.152433568041438</v>
      </c>
      <c r="D9867" s="4">
        <v>1.1307438236775411</v>
      </c>
      <c r="E9867" s="4">
        <v>1646.8857720879455</v>
      </c>
      <c r="F9867" s="1" t="s">
        <v>510</v>
      </c>
      <c r="G9867" s="1">
        <v>2</v>
      </c>
      <c r="H9867" s="1" t="s">
        <v>505</v>
      </c>
      <c r="I98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0.12687480910356735</v>
      </c>
      <c r="J9867" s="1" t="str">
        <f>IFERROR(INDEX('consumption_figs'!$C:$C,MATCH(Table2[[#This Row],[item_code]],'consumption_figs'!A:A,0),1),"NA")</f>
        <v>pc/heat</v>
      </c>
      <c r="K9867" s="1">
        <f>+SUMIFS(prod!$E:$E,prod!$A:$A,Table2[[#This Row],[date]],prod!$G:$G,Table2[[#This Row],[production_line]],prod!$F:$F,Table2[[#This Row],[output_type]])</f>
        <v>348</v>
      </c>
      <c r="L9867">
        <f>+Table2[[#This Row],[cons_qty_base_uom]]/Table2[[#This Row],[Column1]]</f>
        <v>0.12687480910356735</v>
      </c>
    </row>
    <row r="9868" spans="1:12" x14ac:dyDescent="0.25">
      <c r="A9868" s="2">
        <v>45444</v>
      </c>
      <c r="B9868" s="1" t="s">
        <v>144</v>
      </c>
      <c r="C9868" s="4">
        <v>68.877796366144651</v>
      </c>
      <c r="D9868" s="4">
        <v>1.4388571660887621</v>
      </c>
      <c r="E9868" s="4">
        <v>1790.8227055197608</v>
      </c>
      <c r="F9868" s="1" t="s">
        <v>510</v>
      </c>
      <c r="G9868" s="1">
        <v>2</v>
      </c>
      <c r="H9868" s="1" t="s">
        <v>505</v>
      </c>
      <c r="I98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0.19792470220156508</v>
      </c>
      <c r="J9868" s="1" t="str">
        <f>IFERROR(INDEX('consumption_figs'!$C:$C,MATCH(Table2[[#This Row],[item_code]],'consumption_figs'!A:A,0),1),"NA")</f>
        <v>pc/heat</v>
      </c>
      <c r="K9868" s="1">
        <f>+SUMIFS(prod!$E:$E,prod!$A:$A,Table2[[#This Row],[date]],prod!$G:$G,Table2[[#This Row],[production_line]],prod!$F:$F,Table2[[#This Row],[output_type]])</f>
        <v>348</v>
      </c>
      <c r="L9868">
        <f>+Table2[[#This Row],[cons_qty_base_uom]]/Table2[[#This Row],[Column1]]</f>
        <v>0.19792470220156508</v>
      </c>
    </row>
    <row r="9869" spans="1:12" x14ac:dyDescent="0.25">
      <c r="A9869" s="2">
        <v>45444</v>
      </c>
      <c r="B9869" s="1" t="s">
        <v>146</v>
      </c>
      <c r="C9869" s="4">
        <v>82.123526436557071</v>
      </c>
      <c r="D9869" s="4">
        <v>1.7188454083171403</v>
      </c>
      <c r="E9869" s="4">
        <v>2135.2116873504838</v>
      </c>
      <c r="F9869" s="1" t="s">
        <v>510</v>
      </c>
      <c r="G9869" s="1">
        <v>2</v>
      </c>
      <c r="H9869" s="1" t="s">
        <v>505</v>
      </c>
      <c r="I98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0.23598714493263526</v>
      </c>
      <c r="J9869" s="1" t="str">
        <f>IFERROR(INDEX('consumption_figs'!$C:$C,MATCH(Table2[[#This Row],[item_code]],'consumption_figs'!A:A,0),1),"NA")</f>
        <v>pc/heat</v>
      </c>
      <c r="K9869" s="1">
        <f>+SUMIFS(prod!$E:$E,prod!$A:$A,Table2[[#This Row],[date]],prod!$G:$G,Table2[[#This Row],[production_line]],prod!$F:$F,Table2[[#This Row],[output_type]])</f>
        <v>348</v>
      </c>
      <c r="L9869">
        <f>+Table2[[#This Row],[cons_qty_base_uom]]/Table2[[#This Row],[Column1]]</f>
        <v>0.23598714493263526</v>
      </c>
    </row>
    <row r="9870" spans="1:12" x14ac:dyDescent="0.25">
      <c r="A9870" s="2">
        <v>45444</v>
      </c>
      <c r="B9870" s="1" t="s">
        <v>117</v>
      </c>
      <c r="C9870" s="4">
        <v>152.76742014542339</v>
      </c>
      <c r="D9870" s="4">
        <v>3.1347874613840849</v>
      </c>
      <c r="E9870" s="4">
        <v>4231.6575380282275</v>
      </c>
      <c r="F9870" s="1" t="s">
        <v>510</v>
      </c>
      <c r="G9870" s="1">
        <v>2</v>
      </c>
      <c r="H9870" s="1" t="s">
        <v>505</v>
      </c>
      <c r="I98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0.43898683949834305</v>
      </c>
      <c r="J9870" s="1" t="str">
        <f>IFERROR(INDEX('consumption_figs'!$C:$C,MATCH(Table2[[#This Row],[item_code]],'consumption_figs'!A:A,0),1),"NA")</f>
        <v>pc/heat</v>
      </c>
      <c r="K9870" s="1">
        <f>+SUMIFS(prod!$E:$E,prod!$A:$A,Table2[[#This Row],[date]],prod!$G:$G,Table2[[#This Row],[production_line]],prod!$F:$F,Table2[[#This Row],[output_type]])</f>
        <v>348</v>
      </c>
      <c r="L9870">
        <f>+Table2[[#This Row],[cons_qty_base_uom]]/Table2[[#This Row],[Column1]]</f>
        <v>0.43898683949834305</v>
      </c>
    </row>
    <row r="9871" spans="1:12" x14ac:dyDescent="0.25">
      <c r="A9871" s="2">
        <v>45444</v>
      </c>
      <c r="B9871" s="1" t="s">
        <v>115</v>
      </c>
      <c r="C9871" s="4">
        <v>129.80815469004182</v>
      </c>
      <c r="D9871" s="4">
        <v>2.666259497333459</v>
      </c>
      <c r="E9871" s="4">
        <v>3595.6858849141581</v>
      </c>
      <c r="F9871" s="1" t="s">
        <v>510</v>
      </c>
      <c r="G9871" s="1">
        <v>2</v>
      </c>
      <c r="H9871" s="1" t="s">
        <v>505</v>
      </c>
      <c r="I98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0.37301193876448796</v>
      </c>
      <c r="J9871" s="1" t="str">
        <f>IFERROR(INDEX('consumption_figs'!$C:$C,MATCH(Table2[[#This Row],[item_code]],'consumption_figs'!A:A,0),1),"NA")</f>
        <v>pc/heat</v>
      </c>
      <c r="K9871" s="1">
        <f>+SUMIFS(prod!$E:$E,prod!$A:$A,Table2[[#This Row],[date]],prod!$G:$G,Table2[[#This Row],[production_line]],prod!$F:$F,Table2[[#This Row],[output_type]])</f>
        <v>348</v>
      </c>
      <c r="L9871">
        <f>+Table2[[#This Row],[cons_qty_base_uom]]/Table2[[#This Row],[Column1]]</f>
        <v>0.37301193876448796</v>
      </c>
    </row>
    <row r="9872" spans="1:12" x14ac:dyDescent="0.25">
      <c r="A9872" s="2">
        <v>45444</v>
      </c>
      <c r="B9872" s="1" t="s">
        <v>119</v>
      </c>
      <c r="C9872" s="4">
        <v>365.58214994338311</v>
      </c>
      <c r="D9872" s="4">
        <v>7.5017457168382196</v>
      </c>
      <c r="E9872" s="4">
        <v>10126.625553431712</v>
      </c>
      <c r="F9872" s="1" t="s">
        <v>510</v>
      </c>
      <c r="G9872" s="1">
        <v>2</v>
      </c>
      <c r="H9872" s="1" t="s">
        <v>505</v>
      </c>
      <c r="I98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1.0505234193775377</v>
      </c>
      <c r="J9872" s="1" t="str">
        <f>IFERROR(INDEX('consumption_figs'!$C:$C,MATCH(Table2[[#This Row],[item_code]],'consumption_figs'!A:A,0),1),"NA")</f>
        <v>pc/heat</v>
      </c>
      <c r="K9872" s="1">
        <f>+SUMIFS(prod!$E:$E,prod!$A:$A,Table2[[#This Row],[date]],prod!$G:$G,Table2[[#This Row],[production_line]],prod!$F:$F,Table2[[#This Row],[output_type]])</f>
        <v>348</v>
      </c>
      <c r="L9872">
        <f>+Table2[[#This Row],[cons_qty_base_uom]]/Table2[[#This Row],[Column1]]</f>
        <v>1.0505234193775377</v>
      </c>
    </row>
    <row r="9873" spans="1:12" x14ac:dyDescent="0.25">
      <c r="A9873" s="2">
        <v>45444</v>
      </c>
      <c r="B9873" s="1" t="s">
        <v>136</v>
      </c>
      <c r="C9873" s="4">
        <v>569.56639302773453</v>
      </c>
      <c r="D9873" s="4">
        <v>14.290420801065862</v>
      </c>
      <c r="E9873" s="4">
        <v>19308.300723640201</v>
      </c>
      <c r="F9873" s="1" t="s">
        <v>510</v>
      </c>
      <c r="G9873" s="1">
        <v>2</v>
      </c>
      <c r="H9873" s="1" t="s">
        <v>505</v>
      </c>
      <c r="I98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1.6366850374360187</v>
      </c>
      <c r="J9873" s="1" t="str">
        <f>IFERROR(INDEX('consumption_figs'!$C:$C,MATCH(Table2[[#This Row],[item_code]],'consumption_figs'!A:A,0),1),"NA")</f>
        <v>pc/heat</v>
      </c>
      <c r="K9873" s="1">
        <f>+SUMIFS(prod!$E:$E,prod!$A:$A,Table2[[#This Row],[date]],prod!$G:$G,Table2[[#This Row],[production_line]],prod!$F:$F,Table2[[#This Row],[output_type]])</f>
        <v>348</v>
      </c>
      <c r="L9873">
        <f>+Table2[[#This Row],[cons_qty_base_uom]]/Table2[[#This Row],[Column1]]</f>
        <v>1.6366850374360187</v>
      </c>
    </row>
    <row r="9874" spans="1:12" x14ac:dyDescent="0.25">
      <c r="A9874" s="2">
        <v>45444</v>
      </c>
      <c r="B9874" s="1" t="s">
        <v>132</v>
      </c>
      <c r="C9874" s="4">
        <v>260.49935805144446</v>
      </c>
      <c r="D9874" s="4">
        <v>6.5307189063497129</v>
      </c>
      <c r="E9874" s="4">
        <v>8830.9282379439665</v>
      </c>
      <c r="F9874" s="1" t="s">
        <v>510</v>
      </c>
      <c r="G9874" s="1">
        <v>2</v>
      </c>
      <c r="H9874" s="1" t="s">
        <v>505</v>
      </c>
      <c r="I98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0.74856137371104725</v>
      </c>
      <c r="J9874" s="1" t="str">
        <f>IFERROR(INDEX('consumption_figs'!$C:$C,MATCH(Table2[[#This Row],[item_code]],'consumption_figs'!A:A,0),1),"NA")</f>
        <v>pc/heat</v>
      </c>
      <c r="K9874" s="1">
        <f>+SUMIFS(prod!$E:$E,prod!$A:$A,Table2[[#This Row],[date]],prod!$G:$G,Table2[[#This Row],[production_line]],prod!$F:$F,Table2[[#This Row],[output_type]])</f>
        <v>348</v>
      </c>
      <c r="L9874">
        <f>+Table2[[#This Row],[cons_qty_base_uom]]/Table2[[#This Row],[Column1]]</f>
        <v>0.74856137371104725</v>
      </c>
    </row>
    <row r="9875" spans="1:12" x14ac:dyDescent="0.25">
      <c r="A9875" s="2">
        <v>45444</v>
      </c>
      <c r="B9875" s="1" t="s">
        <v>134</v>
      </c>
      <c r="C9875" s="4">
        <v>24.725362798103205</v>
      </c>
      <c r="D9875" s="4">
        <v>0.62209012800027652</v>
      </c>
      <c r="E9875" s="4">
        <v>838.18979885569865</v>
      </c>
      <c r="F9875" s="1" t="s">
        <v>510</v>
      </c>
      <c r="G9875" s="1">
        <v>2</v>
      </c>
      <c r="H9875" s="1" t="s">
        <v>505</v>
      </c>
      <c r="I98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7.104989309799771E-2</v>
      </c>
      <c r="J9875" s="1" t="str">
        <f>IFERROR(INDEX('consumption_figs'!$C:$C,MATCH(Table2[[#This Row],[item_code]],'consumption_figs'!A:A,0),1),"NA")</f>
        <v>pc/heat</v>
      </c>
      <c r="K9875" s="1">
        <f>+SUMIFS(prod!$E:$E,prod!$A:$A,Table2[[#This Row],[date]],prod!$G:$G,Table2[[#This Row],[production_line]],prod!$F:$F,Table2[[#This Row],[output_type]])</f>
        <v>348</v>
      </c>
      <c r="L9875">
        <f>+Table2[[#This Row],[cons_qty_base_uom]]/Table2[[#This Row],[Column1]]</f>
        <v>7.104989309799771E-2</v>
      </c>
    </row>
    <row r="9876" spans="1:12" x14ac:dyDescent="0.25">
      <c r="A9876" s="2">
        <v>45444</v>
      </c>
      <c r="B9876" s="1" t="s">
        <v>107</v>
      </c>
      <c r="C9876" s="4">
        <v>79.474380422474582</v>
      </c>
      <c r="D9876" s="4">
        <v>1.2556952106750983</v>
      </c>
      <c r="E9876" s="4">
        <v>2201.440337702546</v>
      </c>
      <c r="F9876" s="1" t="s">
        <v>510</v>
      </c>
      <c r="G9876" s="1">
        <v>2</v>
      </c>
      <c r="H9876" s="1" t="s">
        <v>505</v>
      </c>
      <c r="I98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4.1856507022503278E-2</v>
      </c>
      <c r="J9876" s="1" t="str">
        <f>IFERROR(INDEX('consumption_figs'!$C:$C,MATCH(Table2[[#This Row],[item_code]],'consumption_figs'!A:A,0),1),"NA")</f>
        <v>NA</v>
      </c>
      <c r="K9876" s="1">
        <f>+SUMIFS(prod!$E:$E,prod!$A:$A,Table2[[#This Row],[date]],prod!$G:$G,Table2[[#This Row],[production_line]],prod!$F:$F,Table2[[#This Row],[output_type]])</f>
        <v>348</v>
      </c>
      <c r="L9876">
        <f>+Table2[[#This Row],[cons_qty_base_uom]]/Table2[[#This Row],[Column1]]</f>
        <v>0.22837465638642121</v>
      </c>
    </row>
    <row r="9877" spans="1:12" x14ac:dyDescent="0.25">
      <c r="A9877" s="2">
        <v>45444</v>
      </c>
      <c r="B9877" s="1" t="s">
        <v>103</v>
      </c>
      <c r="C9877" s="4">
        <v>35.321946854433151</v>
      </c>
      <c r="D9877" s="4">
        <v>0.55808676030004378</v>
      </c>
      <c r="E9877" s="4">
        <v>978.4179278677982</v>
      </c>
      <c r="F9877" s="1" t="s">
        <v>510</v>
      </c>
      <c r="G9877" s="1">
        <v>2</v>
      </c>
      <c r="H9877" s="1" t="s">
        <v>505</v>
      </c>
      <c r="I98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1.8602892010001461E-2</v>
      </c>
      <c r="J9877" s="1" t="str">
        <f>IFERROR(INDEX('consumption_figs'!$C:$C,MATCH(Table2[[#This Row],[item_code]],'consumption_figs'!A:A,0),1),"NA")</f>
        <v>NA</v>
      </c>
      <c r="K9877" s="1">
        <f>+SUMIFS(prod!$E:$E,prod!$A:$A,Table2[[#This Row],[date]],prod!$G:$G,Table2[[#This Row],[production_line]],prod!$F:$F,Table2[[#This Row],[output_type]])</f>
        <v>348</v>
      </c>
      <c r="L9877">
        <f>+Table2[[#This Row],[cons_qty_base_uom]]/Table2[[#This Row],[Column1]]</f>
        <v>0.10149984728285388</v>
      </c>
    </row>
    <row r="9878" spans="1:12" x14ac:dyDescent="0.25">
      <c r="A9878" s="2">
        <v>45444</v>
      </c>
      <c r="B9878" s="1" t="s">
        <v>113</v>
      </c>
      <c r="C9878" s="4">
        <v>102.43364587785614</v>
      </c>
      <c r="D9878" s="4">
        <v>1.8438056258014102</v>
      </c>
      <c r="E9878" s="4">
        <v>2736.0026813975373</v>
      </c>
      <c r="F9878" s="1" t="s">
        <v>510</v>
      </c>
      <c r="G9878" s="1">
        <v>2</v>
      </c>
      <c r="H9878" s="1" t="s">
        <v>505</v>
      </c>
      <c r="I98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6.1460187526713672E-2</v>
      </c>
      <c r="J9878" s="1" t="str">
        <f>IFERROR(INDEX('consumption_figs'!$C:$C,MATCH(Table2[[#This Row],[item_code]],'consumption_figs'!A:A,0),1),"NA")</f>
        <v>NA</v>
      </c>
      <c r="K9878" s="1">
        <f>+SUMIFS(prod!$E:$E,prod!$A:$A,Table2[[#This Row],[date]],prod!$G:$G,Table2[[#This Row],[production_line]],prod!$F:$F,Table2[[#This Row],[output_type]])</f>
        <v>348</v>
      </c>
      <c r="L9878">
        <f>+Table2[[#This Row],[cons_qty_base_uom]]/Table2[[#This Row],[Column1]]</f>
        <v>0.29434955712027627</v>
      </c>
    </row>
    <row r="9879" spans="1:12" x14ac:dyDescent="0.25">
      <c r="A9879" s="2">
        <v>45444</v>
      </c>
      <c r="B9879" s="1" t="s">
        <v>227</v>
      </c>
      <c r="C9879" s="4">
        <v>45.256244407242477</v>
      </c>
      <c r="D9879" s="4">
        <v>45.256244407242477</v>
      </c>
      <c r="E9879" s="4">
        <v>35894.085126716229</v>
      </c>
      <c r="F9879" s="1" t="s">
        <v>510</v>
      </c>
      <c r="G9879" s="1">
        <v>2</v>
      </c>
      <c r="H9879" s="1" t="s">
        <v>505</v>
      </c>
      <c r="I98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0.70321717333647948</v>
      </c>
      <c r="J9879" s="1" t="str">
        <f>IFERROR(INDEX('consumption_figs'!$C:$C,MATCH(Table2[[#This Row],[item_code]],'consumption_figs'!A:A,0),1),"NA")</f>
        <v>kg/ton</v>
      </c>
      <c r="K9879" s="1">
        <f>+SUMIFS(prod!$E:$E,prod!$A:$A,Table2[[#This Row],[date]],prod!$G:$G,Table2[[#This Row],[production_line]],prod!$F:$F,Table2[[#This Row],[output_type]])</f>
        <v>348</v>
      </c>
      <c r="L9879">
        <f>+Table2[[#This Row],[cons_qty_base_uom]]/Table2[[#This Row],[Column1]]</f>
        <v>0.13004667933115654</v>
      </c>
    </row>
    <row r="9880" spans="1:12" x14ac:dyDescent="0.25">
      <c r="A9880" s="2">
        <v>45444</v>
      </c>
      <c r="B9880" s="1" t="s">
        <v>234</v>
      </c>
      <c r="C9880" s="4">
        <v>12.362681399051603</v>
      </c>
      <c r="D9880" s="4">
        <v>12.362681399051603</v>
      </c>
      <c r="E9880" s="4">
        <v>14217.083608909343</v>
      </c>
      <c r="F9880" s="1" t="s">
        <v>510</v>
      </c>
      <c r="G9880" s="1">
        <v>2</v>
      </c>
      <c r="H9880" s="1" t="s">
        <v>505</v>
      </c>
      <c r="I98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0.19209834978947732</v>
      </c>
      <c r="J9880" s="1" t="str">
        <f>IFERROR(INDEX('consumption_figs'!$C:$C,MATCH(Table2[[#This Row],[item_code]],'consumption_figs'!A:A,0),1),"NA")</f>
        <v>kg/ton</v>
      </c>
      <c r="K9880" s="1">
        <f>+SUMIFS(prod!$E:$E,prod!$A:$A,Table2[[#This Row],[date]],prod!$G:$G,Table2[[#This Row],[production_line]],prod!$F:$F,Table2[[#This Row],[output_type]])</f>
        <v>348</v>
      </c>
      <c r="L9880">
        <f>+Table2[[#This Row],[cons_qty_base_uom]]/Table2[[#This Row],[Column1]]</f>
        <v>3.5524946548998855E-2</v>
      </c>
    </row>
    <row r="9881" spans="1:12" x14ac:dyDescent="0.25">
      <c r="A9881" s="2">
        <v>45444</v>
      </c>
      <c r="B9881" s="1" t="s">
        <v>86</v>
      </c>
      <c r="C9881" s="4">
        <v>3.5321946854433151</v>
      </c>
      <c r="D9881" s="4">
        <v>0.23171197136508143</v>
      </c>
      <c r="E9881" s="4">
        <v>1059.3051861644501</v>
      </c>
      <c r="F9881" s="1" t="s">
        <v>510</v>
      </c>
      <c r="G9881" s="1">
        <v>2</v>
      </c>
      <c r="H9881" s="1" t="s">
        <v>505</v>
      </c>
      <c r="I98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1.0149984728285388E-2</v>
      </c>
      <c r="J9881" s="1" t="str">
        <f>IFERROR(INDEX('consumption_figs'!$C:$C,MATCH(Table2[[#This Row],[item_code]],'consumption_figs'!A:A,0),1),"NA")</f>
        <v>pc/heat</v>
      </c>
      <c r="K9881" s="1">
        <f>+SUMIFS(prod!$E:$E,prod!$A:$A,Table2[[#This Row],[date]],prod!$G:$G,Table2[[#This Row],[production_line]],prod!$F:$F,Table2[[#This Row],[output_type]])</f>
        <v>348</v>
      </c>
      <c r="L9881">
        <f>+Table2[[#This Row],[cons_qty_base_uom]]/Table2[[#This Row],[Column1]]</f>
        <v>1.0149984728285388E-2</v>
      </c>
    </row>
    <row r="9882" spans="1:12" x14ac:dyDescent="0.25">
      <c r="A9882" s="2">
        <v>45444</v>
      </c>
      <c r="B9882" s="1" t="s">
        <v>87</v>
      </c>
      <c r="C9882" s="4">
        <v>2.6491460140824863</v>
      </c>
      <c r="D9882" s="4">
        <v>0.27299449675120024</v>
      </c>
      <c r="E9882" s="4">
        <v>1337.2094335284166</v>
      </c>
      <c r="F9882" s="1" t="s">
        <v>510</v>
      </c>
      <c r="G9882" s="1">
        <v>2</v>
      </c>
      <c r="H9882" s="1" t="s">
        <v>505</v>
      </c>
      <c r="I98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7.6124885462140407E-3</v>
      </c>
      <c r="J9882" s="1" t="str">
        <f>IFERROR(INDEX('consumption_figs'!$C:$C,MATCH(Table2[[#This Row],[item_code]],'consumption_figs'!A:A,0),1),"NA")</f>
        <v>pc/heat</v>
      </c>
      <c r="K9882" s="1">
        <f>+SUMIFS(prod!$E:$E,prod!$A:$A,Table2[[#This Row],[date]],prod!$G:$G,Table2[[#This Row],[production_line]],prod!$F:$F,Table2[[#This Row],[output_type]])</f>
        <v>348</v>
      </c>
      <c r="L9882">
        <f>+Table2[[#This Row],[cons_qty_base_uom]]/Table2[[#This Row],[Column1]]</f>
        <v>7.6124885462140407E-3</v>
      </c>
    </row>
    <row r="9883" spans="1:12" x14ac:dyDescent="0.25">
      <c r="A9883" s="2">
        <v>45444</v>
      </c>
      <c r="B9883" s="1" t="s">
        <v>88</v>
      </c>
      <c r="C9883" s="4">
        <v>5.2982920281649726</v>
      </c>
      <c r="D9883" s="4">
        <v>0.23100553242799277</v>
      </c>
      <c r="E9883" s="4">
        <v>444.79161576444949</v>
      </c>
      <c r="F9883" s="1" t="s">
        <v>510</v>
      </c>
      <c r="G9883" s="1">
        <v>2</v>
      </c>
      <c r="H9883" s="1" t="s">
        <v>505</v>
      </c>
      <c r="I98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7.7001844142664255E-3</v>
      </c>
      <c r="J9883" s="1" t="str">
        <f>IFERROR(INDEX('consumption_figs'!$C:$C,MATCH(Table2[[#This Row],[item_code]],'consumption_figs'!A:A,0),1),"NA")</f>
        <v>NA</v>
      </c>
      <c r="K9883" s="1">
        <f>+SUMIFS(prod!$E:$E,prod!$A:$A,Table2[[#This Row],[date]],prod!$G:$G,Table2[[#This Row],[production_line]],prod!$F:$F,Table2[[#This Row],[output_type]])</f>
        <v>348</v>
      </c>
      <c r="L9883">
        <f>+Table2[[#This Row],[cons_qty_base_uom]]/Table2[[#This Row],[Column1]]</f>
        <v>1.5224977092428081E-2</v>
      </c>
    </row>
    <row r="9884" spans="1:12" x14ac:dyDescent="0.25">
      <c r="A9884" s="2">
        <v>45444</v>
      </c>
      <c r="B9884" s="1" t="s">
        <v>63</v>
      </c>
      <c r="C9884" s="4">
        <v>3.5321946854433151</v>
      </c>
      <c r="D9884" s="4">
        <v>1.1504711309957421</v>
      </c>
      <c r="E9884" s="4">
        <v>4172.334328286207</v>
      </c>
      <c r="F9884" s="1" t="s">
        <v>510</v>
      </c>
      <c r="G9884" s="1">
        <v>2</v>
      </c>
      <c r="H9884" s="1" t="s">
        <v>505</v>
      </c>
      <c r="I98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1.0149984728285388E-2</v>
      </c>
      <c r="J9884" s="1" t="str">
        <f>IFERROR(INDEX('consumption_figs'!$C:$C,MATCH(Table2[[#This Row],[item_code]],'consumption_figs'!A:A,0),1),"NA")</f>
        <v>pc/heat</v>
      </c>
      <c r="K9884" s="1">
        <f>+SUMIFS(prod!$E:$E,prod!$A:$A,Table2[[#This Row],[date]],prod!$G:$G,Table2[[#This Row],[production_line]],prod!$F:$F,Table2[[#This Row],[output_type]])</f>
        <v>348</v>
      </c>
      <c r="L9884">
        <f>+Table2[[#This Row],[cons_qty_base_uom]]/Table2[[#This Row],[Column1]]</f>
        <v>1.0149984728285388E-2</v>
      </c>
    </row>
    <row r="9885" spans="1:12" x14ac:dyDescent="0.25">
      <c r="A9885" s="2">
        <v>45444</v>
      </c>
      <c r="B9885" s="1" t="e">
        <f>+#REF!</f>
        <v>#REF!</v>
      </c>
      <c r="C9885" s="4">
        <v>0.88304867136082876</v>
      </c>
      <c r="D9885" s="4">
        <v>0.56515114967093039</v>
      </c>
      <c r="E9885" s="4">
        <v>1194.3939719092298</v>
      </c>
      <c r="F9885" s="1" t="s">
        <v>510</v>
      </c>
      <c r="G9885" s="1">
        <v>2</v>
      </c>
      <c r="H9885" s="1" t="s">
        <v>505</v>
      </c>
      <c r="I98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1.883837165569768E-2</v>
      </c>
      <c r="J9885" s="1" t="str">
        <f>IFERROR(INDEX('consumption_figs'!$C:$C,MATCH(Table2[[#This Row],[item_code]],'consumption_figs'!A:A,0),1),"NA")</f>
        <v>NA</v>
      </c>
      <c r="K9885" s="1">
        <f>+SUMIFS(prod!$E:$E,prod!$A:$A,Table2[[#This Row],[date]],prod!$G:$G,Table2[[#This Row],[production_line]],prod!$F:$F,Table2[[#This Row],[output_type]])</f>
        <v>348</v>
      </c>
      <c r="L9885">
        <f>+Table2[[#This Row],[cons_qty_base_uom]]/Table2[[#This Row],[Column1]]</f>
        <v>2.5374961820713469E-3</v>
      </c>
    </row>
    <row r="9886" spans="1:12" x14ac:dyDescent="0.25">
      <c r="A9886" s="2">
        <v>45444</v>
      </c>
      <c r="B9886" s="1" t="s">
        <v>230</v>
      </c>
      <c r="C9886" s="4">
        <v>8.8304867136083348E-2</v>
      </c>
      <c r="D9886" s="4">
        <v>8.8304867136083348E-2</v>
      </c>
      <c r="E9886" s="4">
        <v>144.33872057728505</v>
      </c>
      <c r="F9886" s="1" t="s">
        <v>510</v>
      </c>
      <c r="G9886" s="1">
        <v>2</v>
      </c>
      <c r="H9886" s="1" t="s">
        <v>505</v>
      </c>
      <c r="I98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2.9434955712027782E-3</v>
      </c>
      <c r="J9886" s="1" t="str">
        <f>IFERROR(INDEX('consumption_figs'!$C:$C,MATCH(Table2[[#This Row],[item_code]],'consumption_figs'!A:A,0),1),"NA")</f>
        <v>NA</v>
      </c>
      <c r="K9886" s="1">
        <f>+SUMIFS(prod!$E:$E,prod!$A:$A,Table2[[#This Row],[date]],prod!$G:$G,Table2[[#This Row],[production_line]],prod!$F:$F,Table2[[#This Row],[output_type]])</f>
        <v>348</v>
      </c>
      <c r="L9886">
        <f>+Table2[[#This Row],[cons_qty_base_uom]]/Table2[[#This Row],[Column1]]</f>
        <v>2.5374961820713604E-4</v>
      </c>
    </row>
    <row r="9887" spans="1:12" x14ac:dyDescent="0.25">
      <c r="A9887" s="2">
        <v>45444</v>
      </c>
      <c r="B9887" s="1" t="s">
        <v>232</v>
      </c>
      <c r="C9887" s="4">
        <v>8.830486713608296E-2</v>
      </c>
      <c r="D9887" s="4">
        <v>8.830486713608296E-2</v>
      </c>
      <c r="E9887" s="4">
        <v>213.69777846932075</v>
      </c>
      <c r="F9887" s="1" t="s">
        <v>510</v>
      </c>
      <c r="G9887" s="1">
        <v>2</v>
      </c>
      <c r="H9887" s="1" t="s">
        <v>505</v>
      </c>
      <c r="I98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2.9434955712027652E-3</v>
      </c>
      <c r="J9887" s="1" t="str">
        <f>IFERROR(INDEX('consumption_figs'!$C:$C,MATCH(Table2[[#This Row],[item_code]],'consumption_figs'!A:A,0),1),"NA")</f>
        <v>NA</v>
      </c>
      <c r="K9887" s="1">
        <f>+SUMIFS(prod!$E:$E,prod!$A:$A,Table2[[#This Row],[date]],prod!$G:$G,Table2[[#This Row],[production_line]],prod!$F:$F,Table2[[#This Row],[output_type]])</f>
        <v>348</v>
      </c>
      <c r="L9887">
        <f>+Table2[[#This Row],[cons_qty_base_uom]]/Table2[[#This Row],[Column1]]</f>
        <v>2.5374961820713495E-4</v>
      </c>
    </row>
    <row r="9888" spans="1:12" x14ac:dyDescent="0.25">
      <c r="A9888" s="2">
        <v>45444</v>
      </c>
      <c r="B9888" s="1" t="s">
        <v>75</v>
      </c>
      <c r="C9888" s="4">
        <v>0.88304867136082887</v>
      </c>
      <c r="D9888" s="4">
        <v>7.9032856086794174</v>
      </c>
      <c r="E9888" s="4">
        <v>15622.349603539538</v>
      </c>
      <c r="F9888" s="1" t="s">
        <v>510</v>
      </c>
      <c r="G9888" s="1">
        <v>2</v>
      </c>
      <c r="H9888" s="1" t="s">
        <v>505</v>
      </c>
      <c r="I98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2.5374961820713473E-3</v>
      </c>
      <c r="J9888" s="1" t="str">
        <f>IFERROR(INDEX('consumption_figs'!$C:$C,MATCH(Table2[[#This Row],[item_code]],'consumption_figs'!A:A,0),1),"NA")</f>
        <v>pc/heat</v>
      </c>
      <c r="K9888" s="1">
        <f>+SUMIFS(prod!$E:$E,prod!$A:$A,Table2[[#This Row],[date]],prod!$G:$G,Table2[[#This Row],[production_line]],prod!$F:$F,Table2[[#This Row],[output_type]])</f>
        <v>348</v>
      </c>
      <c r="L9888">
        <f>+Table2[[#This Row],[cons_qty_base_uom]]/Table2[[#This Row],[Column1]]</f>
        <v>2.5374961820713473E-3</v>
      </c>
    </row>
    <row r="9889" spans="1:12" x14ac:dyDescent="0.25">
      <c r="A9889" s="2">
        <v>45444</v>
      </c>
      <c r="B9889" s="1" t="s">
        <v>167</v>
      </c>
      <c r="C9889" s="4">
        <v>383.14374741900366</v>
      </c>
      <c r="D9889" s="4">
        <v>1.6590124263242871</v>
      </c>
      <c r="E9889" s="4">
        <v>1186.0279835792319</v>
      </c>
      <c r="F9889" s="1" t="s">
        <v>510</v>
      </c>
      <c r="G9889" s="1">
        <v>2</v>
      </c>
      <c r="H9889" s="1" t="s">
        <v>505</v>
      </c>
      <c r="I98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2.5778675280071588E-2</v>
      </c>
      <c r="J9889" s="1" t="str">
        <f>IFERROR(INDEX('consumption_figs'!$C:$C,MATCH(Table2[[#This Row],[item_code]],'consumption_figs'!A:A,0),1),"NA")</f>
        <v>kg/ton</v>
      </c>
      <c r="K9889" s="1">
        <f>+SUMIFS(prod!$E:$E,prod!$A:$A,Table2[[#This Row],[date]],prod!$G:$G,Table2[[#This Row],[production_line]],prod!$F:$F,Table2[[#This Row],[output_type]])</f>
        <v>348</v>
      </c>
      <c r="L9889">
        <f>+Table2[[#This Row],[cons_qty_base_uom]]/Table2[[#This Row],[Column1]]</f>
        <v>1.1009877799396657</v>
      </c>
    </row>
    <row r="9890" spans="1:12" x14ac:dyDescent="0.25">
      <c r="A9890" s="2">
        <v>45444</v>
      </c>
      <c r="B9890" s="1" t="s">
        <v>168</v>
      </c>
      <c r="C9890" s="4">
        <v>853.36561925141723</v>
      </c>
      <c r="D9890" s="4">
        <v>1.8603370499680896</v>
      </c>
      <c r="E9890" s="4">
        <v>1331.0530849683523</v>
      </c>
      <c r="F9890" s="1" t="s">
        <v>510</v>
      </c>
      <c r="G9890" s="1">
        <v>2</v>
      </c>
      <c r="H9890" s="1" t="s">
        <v>505</v>
      </c>
      <c r="I98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2.8906971377464254E-2</v>
      </c>
      <c r="J9890" s="1" t="str">
        <f>IFERROR(INDEX('consumption_figs'!$C:$C,MATCH(Table2[[#This Row],[item_code]],'consumption_figs'!A:A,0),1),"NA")</f>
        <v>kg/ton</v>
      </c>
      <c r="K9890" s="1">
        <f>+SUMIFS(prod!$E:$E,prod!$A:$A,Table2[[#This Row],[date]],prod!$G:$G,Table2[[#This Row],[production_line]],prod!$F:$F,Table2[[#This Row],[output_type]])</f>
        <v>348</v>
      </c>
      <c r="L9890">
        <f>+Table2[[#This Row],[cons_qty_base_uom]]/Table2[[#This Row],[Column1]]</f>
        <v>2.4522000553201644</v>
      </c>
    </row>
    <row r="9891" spans="1:12" x14ac:dyDescent="0.25">
      <c r="A9891" s="2">
        <v>45444</v>
      </c>
      <c r="B9891" s="1" t="s">
        <v>169</v>
      </c>
      <c r="C9891" s="4">
        <v>661.79374554191543</v>
      </c>
      <c r="D9891" s="4">
        <v>2.9383642302061048</v>
      </c>
      <c r="E9891" s="4">
        <v>2100.6365881743445</v>
      </c>
      <c r="F9891" s="1" t="s">
        <v>510</v>
      </c>
      <c r="G9891" s="1">
        <v>2</v>
      </c>
      <c r="H9891" s="1" t="s">
        <v>505</v>
      </c>
      <c r="I98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4.5657968646374926E-2</v>
      </c>
      <c r="J9891" s="1" t="str">
        <f>IFERROR(INDEX('consumption_figs'!$C:$C,MATCH(Table2[[#This Row],[item_code]],'consumption_figs'!A:A,0),1),"NA")</f>
        <v>kg/ton</v>
      </c>
      <c r="K9891" s="1">
        <f>+SUMIFS(prod!$E:$E,prod!$A:$A,Table2[[#This Row],[date]],prod!$G:$G,Table2[[#This Row],[production_line]],prod!$F:$F,Table2[[#This Row],[output_type]])</f>
        <v>348</v>
      </c>
      <c r="L9891">
        <f>+Table2[[#This Row],[cons_qty_base_uom]]/Table2[[#This Row],[Column1]]</f>
        <v>1.9017061653503318</v>
      </c>
    </row>
    <row r="9892" spans="1:12" x14ac:dyDescent="0.25">
      <c r="A9892" s="2">
        <v>45444</v>
      </c>
      <c r="B9892" s="1" t="s">
        <v>172</v>
      </c>
      <c r="C9892" s="4">
        <v>895.16311896985394</v>
      </c>
      <c r="D9892" s="4">
        <v>4.3325894958140942</v>
      </c>
      <c r="E9892" s="4">
        <v>3899.3305462326834</v>
      </c>
      <c r="F9892" s="1" t="s">
        <v>510</v>
      </c>
      <c r="G9892" s="1">
        <v>2</v>
      </c>
      <c r="H9892" s="1" t="s">
        <v>505</v>
      </c>
      <c r="I98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6.7322230962367058E-2</v>
      </c>
      <c r="J9892" s="1" t="str">
        <f>IFERROR(INDEX('consumption_figs'!$C:$C,MATCH(Table2[[#This Row],[item_code]],'consumption_figs'!A:A,0),1),"NA")</f>
        <v>kg/ton</v>
      </c>
      <c r="K9892" s="1">
        <f>+SUMIFS(prod!$E:$E,prod!$A:$A,Table2[[#This Row],[date]],prod!$G:$G,Table2[[#This Row],[production_line]],prod!$F:$F,Table2[[#This Row],[output_type]])</f>
        <v>348</v>
      </c>
      <c r="L9892">
        <f>+Table2[[#This Row],[cons_qty_base_uom]]/Table2[[#This Row],[Column1]]</f>
        <v>2.572307813131764</v>
      </c>
    </row>
    <row r="9893" spans="1:12" x14ac:dyDescent="0.25">
      <c r="A9893" s="2">
        <v>45444</v>
      </c>
      <c r="B9893" s="1" t="s">
        <v>173</v>
      </c>
      <c r="C9893" s="4">
        <v>983.98280587153204</v>
      </c>
      <c r="D9893" s="4">
        <v>12.289945245335437</v>
      </c>
      <c r="E9893" s="4">
        <v>18095.443799977475</v>
      </c>
      <c r="F9893" s="1" t="s">
        <v>510</v>
      </c>
      <c r="G9893" s="1">
        <v>2</v>
      </c>
      <c r="H9893" s="1" t="s">
        <v>505</v>
      </c>
      <c r="I98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2.8275367984814137</v>
      </c>
      <c r="J9893" s="1" t="str">
        <f>IFERROR(INDEX('consumption_figs'!$C:$C,MATCH(Table2[[#This Row],[item_code]],'consumption_figs'!A:A,0),1),"NA")</f>
        <v>pc/heat</v>
      </c>
      <c r="K9893" s="1">
        <f>+SUMIFS(prod!$E:$E,prod!$A:$A,Table2[[#This Row],[date]],prod!$G:$G,Table2[[#This Row],[production_line]],prod!$F:$F,Table2[[#This Row],[output_type]])</f>
        <v>348</v>
      </c>
      <c r="L9893">
        <f>+Table2[[#This Row],[cons_qty_base_uom]]/Table2[[#This Row],[Column1]]</f>
        <v>2.8275367984814137</v>
      </c>
    </row>
    <row r="9894" spans="1:12" x14ac:dyDescent="0.25">
      <c r="A9894" s="2">
        <v>45444</v>
      </c>
      <c r="B9894" s="1" t="s">
        <v>175</v>
      </c>
      <c r="C9894" s="4">
        <v>132.35874910838308</v>
      </c>
      <c r="D9894" s="4">
        <v>1.9655274242594885</v>
      </c>
      <c r="E9894" s="4">
        <v>3095.8711416450801</v>
      </c>
      <c r="F9894" s="1" t="s">
        <v>510</v>
      </c>
      <c r="G9894" s="1">
        <v>2</v>
      </c>
      <c r="H9894" s="1" t="s">
        <v>505</v>
      </c>
      <c r="I98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0.38034123307006634</v>
      </c>
      <c r="J9894" s="1" t="str">
        <f>IFERROR(INDEX('consumption_figs'!$C:$C,MATCH(Table2[[#This Row],[item_code]],'consumption_figs'!A:A,0),1),"NA")</f>
        <v>pc/heat</v>
      </c>
      <c r="K9894" s="1">
        <f>+SUMIFS(prod!$E:$E,prod!$A:$A,Table2[[#This Row],[date]],prod!$G:$G,Table2[[#This Row],[production_line]],prod!$F:$F,Table2[[#This Row],[output_type]])</f>
        <v>348</v>
      </c>
      <c r="L9894">
        <f>+Table2[[#This Row],[cons_qty_base_uom]]/Table2[[#This Row],[Column1]]</f>
        <v>0.38034123307006634</v>
      </c>
    </row>
    <row r="9895" spans="1:12" x14ac:dyDescent="0.25">
      <c r="A9895" s="2">
        <v>45444</v>
      </c>
      <c r="B9895" s="1" t="s">
        <v>177</v>
      </c>
      <c r="C9895" s="4">
        <v>130.61718662011486</v>
      </c>
      <c r="D9895" s="4">
        <v>2.2283292037391598</v>
      </c>
      <c r="E9895" s="4">
        <v>3565.8491947291359</v>
      </c>
      <c r="F9895" s="1" t="s">
        <v>510</v>
      </c>
      <c r="G9895" s="1">
        <v>2</v>
      </c>
      <c r="H9895" s="1" t="s">
        <v>505</v>
      </c>
      <c r="I98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0.3753367431612496</v>
      </c>
      <c r="J9895" s="1" t="str">
        <f>IFERROR(INDEX('consumption_figs'!$C:$C,MATCH(Table2[[#This Row],[item_code]],'consumption_figs'!A:A,0),1),"NA")</f>
        <v>pc/heat</v>
      </c>
      <c r="K9895" s="1">
        <f>+SUMIFS(prod!$E:$E,prod!$A:$A,Table2[[#This Row],[date]],prod!$G:$G,Table2[[#This Row],[production_line]],prod!$F:$F,Table2[[#This Row],[output_type]])</f>
        <v>348</v>
      </c>
      <c r="L9895">
        <f>+Table2[[#This Row],[cons_qty_base_uom]]/Table2[[#This Row],[Column1]]</f>
        <v>0.3753367431612496</v>
      </c>
    </row>
    <row r="9896" spans="1:12" x14ac:dyDescent="0.25">
      <c r="A9896" s="2">
        <v>45444</v>
      </c>
      <c r="B9896" s="1" t="s">
        <v>181</v>
      </c>
      <c r="C9896" s="4">
        <v>1994.0890490670872</v>
      </c>
      <c r="D9896" s="4">
        <v>17.14916582197695</v>
      </c>
      <c r="E9896" s="4">
        <v>27418.724424672448</v>
      </c>
      <c r="F9896" s="1" t="s">
        <v>510</v>
      </c>
      <c r="G9896" s="1">
        <v>2</v>
      </c>
      <c r="H9896" s="1" t="s">
        <v>505</v>
      </c>
      <c r="I98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5.7301409455950783</v>
      </c>
      <c r="J9896" s="1" t="str">
        <f>IFERROR(INDEX('consumption_figs'!$C:$C,MATCH(Table2[[#This Row],[item_code]],'consumption_figs'!A:A,0),1),"NA")</f>
        <v>pc/heat</v>
      </c>
      <c r="K9896" s="1">
        <f>+SUMIFS(prod!$E:$E,prod!$A:$A,Table2[[#This Row],[date]],prod!$G:$G,Table2[[#This Row],[production_line]],prod!$F:$F,Table2[[#This Row],[output_type]])</f>
        <v>348</v>
      </c>
      <c r="L9896">
        <f>+Table2[[#This Row],[cons_qty_base_uom]]/Table2[[#This Row],[Column1]]</f>
        <v>5.7301409455950783</v>
      </c>
    </row>
    <row r="9897" spans="1:12" x14ac:dyDescent="0.25">
      <c r="A9897" s="2">
        <v>45444</v>
      </c>
      <c r="B9897" s="1" t="s">
        <v>183</v>
      </c>
      <c r="C9897" s="4">
        <v>3396.0468521229868</v>
      </c>
      <c r="D9897" s="4">
        <v>30.055014641288434</v>
      </c>
      <c r="E9897" s="4">
        <v>39054.538799414346</v>
      </c>
      <c r="F9897" s="1" t="s">
        <v>510</v>
      </c>
      <c r="G9897" s="1">
        <v>2</v>
      </c>
      <c r="H9897" s="1" t="s">
        <v>505</v>
      </c>
      <c r="I98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9.7587553221924903</v>
      </c>
      <c r="J9897" s="1" t="str">
        <f>IFERROR(INDEX('consumption_figs'!$C:$C,MATCH(Table2[[#This Row],[item_code]],'consumption_figs'!A:A,0),1),"NA")</f>
        <v>pc/heat</v>
      </c>
      <c r="K9897" s="1">
        <f>+SUMIFS(prod!$E:$E,prod!$A:$A,Table2[[#This Row],[date]],prod!$G:$G,Table2[[#This Row],[production_line]],prod!$F:$F,Table2[[#This Row],[output_type]])</f>
        <v>348</v>
      </c>
      <c r="L9897">
        <f>+Table2[[#This Row],[cons_qty_base_uom]]/Table2[[#This Row],[Column1]]</f>
        <v>9.7587553221924903</v>
      </c>
    </row>
    <row r="9898" spans="1:12" x14ac:dyDescent="0.25">
      <c r="A9898" s="2">
        <v>45444</v>
      </c>
      <c r="B9898" s="1" t="s">
        <v>191</v>
      </c>
      <c r="C9898" s="4">
        <v>4489.748094755415</v>
      </c>
      <c r="D9898" s="4">
        <v>31.293544220445245</v>
      </c>
      <c r="E9898" s="4">
        <v>48893.356751886473</v>
      </c>
      <c r="F9898" s="1" t="s">
        <v>510</v>
      </c>
      <c r="G9898" s="1">
        <v>2</v>
      </c>
      <c r="H9898" s="1" t="s">
        <v>505</v>
      </c>
      <c r="I98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12.901574984929354</v>
      </c>
      <c r="J9898" s="1" t="str">
        <f>IFERROR(INDEX('consumption_figs'!$C:$C,MATCH(Table2[[#This Row],[item_code]],'consumption_figs'!A:A,0),1),"NA")</f>
        <v>pc/heat</v>
      </c>
      <c r="K9898" s="1">
        <f>+SUMIFS(prod!$E:$E,prod!$A:$A,Table2[[#This Row],[date]],prod!$G:$G,Table2[[#This Row],[production_line]],prod!$F:$F,Table2[[#This Row],[output_type]])</f>
        <v>348</v>
      </c>
      <c r="L9898">
        <f>+Table2[[#This Row],[cons_qty_base_uom]]/Table2[[#This Row],[Column1]]</f>
        <v>12.901574984929354</v>
      </c>
    </row>
    <row r="9899" spans="1:12" x14ac:dyDescent="0.25">
      <c r="A9899" s="2">
        <v>45444</v>
      </c>
      <c r="B9899" s="1" t="s">
        <v>193</v>
      </c>
      <c r="C9899" s="4">
        <v>392.72234110447874</v>
      </c>
      <c r="D9899" s="4">
        <v>3.1967598565904565</v>
      </c>
      <c r="E9899" s="4">
        <v>3927.2234110447876</v>
      </c>
      <c r="F9899" s="1" t="s">
        <v>510</v>
      </c>
      <c r="G9899" s="1">
        <v>2</v>
      </c>
      <c r="H9899" s="1" t="s">
        <v>505</v>
      </c>
      <c r="I98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1.1285124744381574</v>
      </c>
      <c r="J9899" s="1" t="str">
        <f>IFERROR(INDEX('consumption_figs'!$C:$C,MATCH(Table2[[#This Row],[item_code]],'consumption_figs'!A:A,0),1),"NA")</f>
        <v>pc/heat</v>
      </c>
      <c r="K9899" s="1">
        <f>+SUMIFS(prod!$E:$E,prod!$A:$A,Table2[[#This Row],[date]],prod!$G:$G,Table2[[#This Row],[production_line]],prod!$F:$F,Table2[[#This Row],[output_type]])</f>
        <v>348</v>
      </c>
      <c r="L9899">
        <f>+Table2[[#This Row],[cons_qty_base_uom]]/Table2[[#This Row],[Column1]]</f>
        <v>1.1285124744381574</v>
      </c>
    </row>
    <row r="9900" spans="1:12" x14ac:dyDescent="0.25">
      <c r="A9900" s="2">
        <v>45444</v>
      </c>
      <c r="B9900" s="1" t="s">
        <v>195</v>
      </c>
      <c r="C9900" s="4">
        <v>1323.5874910838309</v>
      </c>
      <c r="D9900" s="4">
        <v>10.774002177422384</v>
      </c>
      <c r="E9900" s="4">
        <v>13235.874910838309</v>
      </c>
      <c r="F9900" s="1" t="s">
        <v>510</v>
      </c>
      <c r="G9900" s="1">
        <v>2</v>
      </c>
      <c r="H9900" s="1" t="s">
        <v>505</v>
      </c>
      <c r="I99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3.8034123307006635</v>
      </c>
      <c r="J9900" s="1" t="str">
        <f>IFERROR(INDEX('consumption_figs'!$C:$C,MATCH(Table2[[#This Row],[item_code]],'consumption_figs'!A:A,0),1),"NA")</f>
        <v>pc/heat</v>
      </c>
      <c r="K9900" s="1">
        <f>+SUMIFS(prod!$E:$E,prod!$A:$A,Table2[[#This Row],[date]],prod!$G:$G,Table2[[#This Row],[production_line]],prod!$F:$F,Table2[[#This Row],[output_type]])</f>
        <v>348</v>
      </c>
      <c r="L9900">
        <f>+Table2[[#This Row],[cons_qty_base_uom]]/Table2[[#This Row],[Column1]]</f>
        <v>3.8034123307006635</v>
      </c>
    </row>
    <row r="9901" spans="1:12" x14ac:dyDescent="0.25">
      <c r="A9901" s="2">
        <v>45444</v>
      </c>
      <c r="B9901" s="1" t="s">
        <v>189</v>
      </c>
      <c r="C9901" s="4">
        <v>1093.7012426324286</v>
      </c>
      <c r="D9901" s="4">
        <v>7.6449716860006767</v>
      </c>
      <c r="E9901" s="4">
        <v>11910.406532267149</v>
      </c>
      <c r="F9901" s="1" t="s">
        <v>510</v>
      </c>
      <c r="G9901" s="1">
        <v>2</v>
      </c>
      <c r="H9901" s="1" t="s">
        <v>505</v>
      </c>
      <c r="I99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3.1428196627368639</v>
      </c>
      <c r="J9901" s="1" t="str">
        <f>IFERROR(INDEX('consumption_figs'!$C:$C,MATCH(Table2[[#This Row],[item_code]],'consumption_figs'!A:A,0),1),"NA")</f>
        <v>pc/heat</v>
      </c>
      <c r="K9901" s="1">
        <f>+SUMIFS(prod!$E:$E,prod!$A:$A,Table2[[#This Row],[date]],prod!$G:$G,Table2[[#This Row],[production_line]],prod!$F:$F,Table2[[#This Row],[output_type]])</f>
        <v>348</v>
      </c>
      <c r="L9901">
        <f>+Table2[[#This Row],[cons_qty_base_uom]]/Table2[[#This Row],[Column1]]</f>
        <v>3.1428196627368639</v>
      </c>
    </row>
    <row r="9902" spans="1:12" x14ac:dyDescent="0.25">
      <c r="A9902" s="2">
        <v>45444</v>
      </c>
      <c r="B9902" s="1" t="s">
        <v>199</v>
      </c>
      <c r="C9902" s="4">
        <v>818.53436948605327</v>
      </c>
      <c r="D9902" s="4">
        <v>7.6123696362202962</v>
      </c>
      <c r="E9902" s="4">
        <v>10771.912302436462</v>
      </c>
      <c r="F9902" s="1" t="s">
        <v>510</v>
      </c>
      <c r="G9902" s="1">
        <v>2</v>
      </c>
      <c r="H9902" s="1" t="s">
        <v>505</v>
      </c>
      <c r="I99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2.3521102571438313</v>
      </c>
      <c r="J9902" s="1" t="str">
        <f>IFERROR(INDEX('consumption_figs'!$C:$C,MATCH(Table2[[#This Row],[item_code]],'consumption_figs'!A:A,0),1),"NA")</f>
        <v>pc/heat</v>
      </c>
      <c r="K9902" s="1">
        <f>+SUMIFS(prod!$E:$E,prod!$A:$A,Table2[[#This Row],[date]],prod!$G:$G,Table2[[#This Row],[production_line]],prod!$F:$F,Table2[[#This Row],[output_type]])</f>
        <v>348</v>
      </c>
      <c r="L9902">
        <f>+Table2[[#This Row],[cons_qty_base_uom]]/Table2[[#This Row],[Column1]]</f>
        <v>2.3521102571438313</v>
      </c>
    </row>
    <row r="9903" spans="1:12" x14ac:dyDescent="0.25">
      <c r="A9903" s="2">
        <v>45444</v>
      </c>
      <c r="B9903" s="1" t="s">
        <v>197</v>
      </c>
      <c r="C9903" s="4">
        <v>653.08593310057438</v>
      </c>
      <c r="D9903" s="4">
        <v>6.0736991778353415</v>
      </c>
      <c r="E9903" s="4">
        <v>8594.6108796035587</v>
      </c>
      <c r="F9903" s="1" t="s">
        <v>510</v>
      </c>
      <c r="G9903" s="1">
        <v>2</v>
      </c>
      <c r="H9903" s="1" t="s">
        <v>505</v>
      </c>
      <c r="I99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1.8766837158062482</v>
      </c>
      <c r="J9903" s="1" t="str">
        <f>IFERROR(INDEX('consumption_figs'!$C:$C,MATCH(Table2[[#This Row],[item_code]],'consumption_figs'!A:A,0),1),"NA")</f>
        <v>pc/heat</v>
      </c>
      <c r="K9903" s="1">
        <f>+SUMIFS(prod!$E:$E,prod!$A:$A,Table2[[#This Row],[date]],prod!$G:$G,Table2[[#This Row],[production_line]],prod!$F:$F,Table2[[#This Row],[output_type]])</f>
        <v>348</v>
      </c>
      <c r="L9903">
        <f>+Table2[[#This Row],[cons_qty_base_uom]]/Table2[[#This Row],[Column1]]</f>
        <v>1.8766837158062482</v>
      </c>
    </row>
    <row r="9904" spans="1:12" x14ac:dyDescent="0.25">
      <c r="A9904" s="2">
        <v>45444</v>
      </c>
      <c r="B9904" s="1" t="s">
        <v>578</v>
      </c>
      <c r="C9904" s="4">
        <v>221.1784360100612</v>
      </c>
      <c r="D9904" s="4">
        <v>2.3776681871081577</v>
      </c>
      <c r="E9904" s="4">
        <v>2721.8849689243725</v>
      </c>
      <c r="F9904" s="1" t="s">
        <v>510</v>
      </c>
      <c r="G9904" s="1">
        <v>2</v>
      </c>
      <c r="H9904" s="1" t="s">
        <v>505</v>
      </c>
      <c r="I99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7.9255606236938586E-2</v>
      </c>
      <c r="J9904" s="1" t="str">
        <f>IFERROR(INDEX('consumption_figs'!$C:$C,MATCH(Table2[[#This Row],[item_code]],'consumption_figs'!A:A,0),1),"NA")</f>
        <v>NA</v>
      </c>
      <c r="K9904" s="1">
        <f>+SUMIFS(prod!$E:$E,prod!$A:$A,Table2[[#This Row],[date]],prod!$G:$G,Table2[[#This Row],[production_line]],prod!$F:$F,Table2[[#This Row],[output_type]])</f>
        <v>348</v>
      </c>
      <c r="L9904">
        <f>+Table2[[#This Row],[cons_qty_base_uom]]/Table2[[#This Row],[Column1]]</f>
        <v>0.63557021841971606</v>
      </c>
    </row>
    <row r="9905" spans="1:12" x14ac:dyDescent="0.25">
      <c r="A9905" s="2">
        <v>45444</v>
      </c>
      <c r="B9905" s="1" t="s">
        <v>570</v>
      </c>
      <c r="C9905" s="4">
        <v>593.87280849945569</v>
      </c>
      <c r="D9905" s="4">
        <v>4.5431269850208356</v>
      </c>
      <c r="E9905" s="4">
        <v>5202.3008776134593</v>
      </c>
      <c r="F9905" s="1" t="s">
        <v>510</v>
      </c>
      <c r="G9905" s="1">
        <v>2</v>
      </c>
      <c r="H9905" s="1" t="s">
        <v>505</v>
      </c>
      <c r="I99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0.15143756616736118</v>
      </c>
      <c r="J9905" s="1" t="str">
        <f>IFERROR(INDEX('consumption_figs'!$C:$C,MATCH(Table2[[#This Row],[item_code]],'consumption_figs'!A:A,0),1),"NA")</f>
        <v>NA</v>
      </c>
      <c r="K9905" s="1">
        <f>+SUMIFS(prod!$E:$E,prod!$A:$A,Table2[[#This Row],[date]],prod!$G:$G,Table2[[#This Row],[production_line]],prod!$F:$F,Table2[[#This Row],[output_type]])</f>
        <v>348</v>
      </c>
      <c r="L9905">
        <f>+Table2[[#This Row],[cons_qty_base_uom]]/Table2[[#This Row],[Column1]]</f>
        <v>1.7065310589064819</v>
      </c>
    </row>
    <row r="9906" spans="1:12" x14ac:dyDescent="0.25">
      <c r="A9906" s="2">
        <v>45444</v>
      </c>
      <c r="B9906" s="1" t="s">
        <v>571</v>
      </c>
      <c r="C9906" s="4">
        <v>1069.3193677966738</v>
      </c>
      <c r="D9906" s="4">
        <v>8.1802931636445564</v>
      </c>
      <c r="E9906" s="4">
        <v>9367.1927825649964</v>
      </c>
      <c r="F9906" s="1" t="s">
        <v>510</v>
      </c>
      <c r="G9906" s="1">
        <v>2</v>
      </c>
      <c r="H9906" s="1" t="s">
        <v>505</v>
      </c>
      <c r="I99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0.2726764387881519</v>
      </c>
      <c r="J9906" s="1" t="str">
        <f>IFERROR(INDEX('consumption_figs'!$C:$C,MATCH(Table2[[#This Row],[item_code]],'consumption_figs'!A:A,0),1),"NA")</f>
        <v>NA</v>
      </c>
      <c r="K9906" s="1">
        <f>+SUMIFS(prod!$E:$E,prod!$A:$A,Table2[[#This Row],[date]],prod!$G:$G,Table2[[#This Row],[production_line]],prod!$F:$F,Table2[[#This Row],[output_type]])</f>
        <v>348</v>
      </c>
      <c r="L9906">
        <f>+Table2[[#This Row],[cons_qty_base_uom]]/Table2[[#This Row],[Column1]]</f>
        <v>3.0727568040134305</v>
      </c>
    </row>
    <row r="9907" spans="1:12" x14ac:dyDescent="0.25">
      <c r="A9907" s="2">
        <v>45444</v>
      </c>
      <c r="B9907" s="1" t="s">
        <v>572</v>
      </c>
      <c r="C9907" s="4">
        <v>529.43499643353232</v>
      </c>
      <c r="D9907" s="4">
        <v>4.0237059728948452</v>
      </c>
      <c r="E9907" s="4">
        <v>4742.9150934246654</v>
      </c>
      <c r="F9907" s="1" t="s">
        <v>510</v>
      </c>
      <c r="G9907" s="1">
        <v>2</v>
      </c>
      <c r="H9907" s="1" t="s">
        <v>505</v>
      </c>
      <c r="I99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0.13412353242982816</v>
      </c>
      <c r="J9907" s="1" t="str">
        <f>IFERROR(INDEX('consumption_figs'!$C:$C,MATCH(Table2[[#This Row],[item_code]],'consumption_figs'!A:A,0),1),"NA")</f>
        <v>NA</v>
      </c>
      <c r="K9907" s="1">
        <f>+SUMIFS(prod!$E:$E,prod!$A:$A,Table2[[#This Row],[date]],prod!$G:$G,Table2[[#This Row],[production_line]],prod!$F:$F,Table2[[#This Row],[output_type]])</f>
        <v>348</v>
      </c>
      <c r="L9907">
        <f>+Table2[[#This Row],[cons_qty_base_uom]]/Table2[[#This Row],[Column1]]</f>
        <v>1.5213649322802654</v>
      </c>
    </row>
    <row r="9908" spans="1:12" x14ac:dyDescent="0.25">
      <c r="A9908" s="2">
        <v>45444</v>
      </c>
      <c r="B9908" s="1" t="s">
        <v>573</v>
      </c>
      <c r="C9908" s="4">
        <v>313.48124788827573</v>
      </c>
      <c r="D9908" s="4">
        <v>2.3824574839508954</v>
      </c>
      <c r="E9908" s="4">
        <v>2808.3049895277627</v>
      </c>
      <c r="F9908" s="1" t="s">
        <v>510</v>
      </c>
      <c r="G9908" s="1">
        <v>2</v>
      </c>
      <c r="H9908" s="1" t="s">
        <v>505</v>
      </c>
      <c r="I99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7.9415249465029841E-2</v>
      </c>
      <c r="J9908" s="1" t="str">
        <f>IFERROR(INDEX('consumption_figs'!$C:$C,MATCH(Table2[[#This Row],[item_code]],'consumption_figs'!A:A,0),1),"NA")</f>
        <v>NA</v>
      </c>
      <c r="K9908" s="1">
        <f>+SUMIFS(prod!$E:$E,prod!$A:$A,Table2[[#This Row],[date]],prod!$G:$G,Table2[[#This Row],[production_line]],prod!$F:$F,Table2[[#This Row],[output_type]])</f>
        <v>348</v>
      </c>
      <c r="L9908">
        <f>+Table2[[#This Row],[cons_qty_base_uom]]/Table2[[#This Row],[Column1]]</f>
        <v>0.90080818358699921</v>
      </c>
    </row>
    <row r="9909" spans="1:12" x14ac:dyDescent="0.25">
      <c r="A9909" s="2">
        <v>45444</v>
      </c>
      <c r="B9909" s="1" t="s">
        <v>574</v>
      </c>
      <c r="C9909" s="4">
        <v>43.539062206704962</v>
      </c>
      <c r="D9909" s="4">
        <v>0.38880382550587528</v>
      </c>
      <c r="E9909" s="4">
        <v>425.0909344333071</v>
      </c>
      <c r="F9909" s="1" t="s">
        <v>510</v>
      </c>
      <c r="G9909" s="1">
        <v>2</v>
      </c>
      <c r="H9909" s="1" t="s">
        <v>505</v>
      </c>
      <c r="I99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1.2960127516862509E-2</v>
      </c>
      <c r="J9909" s="1" t="str">
        <f>IFERROR(INDEX('consumption_figs'!$C:$C,MATCH(Table2[[#This Row],[item_code]],'consumption_figs'!A:A,0),1),"NA")</f>
        <v>NA</v>
      </c>
      <c r="K9909" s="1">
        <f>+SUMIFS(prod!$E:$E,prod!$A:$A,Table2[[#This Row],[date]],prod!$G:$G,Table2[[#This Row],[production_line]],prod!$F:$F,Table2[[#This Row],[output_type]])</f>
        <v>348</v>
      </c>
      <c r="L9909">
        <f>+Table2[[#This Row],[cons_qty_base_uom]]/Table2[[#This Row],[Column1]]</f>
        <v>0.12511224772041657</v>
      </c>
    </row>
    <row r="9910" spans="1:12" x14ac:dyDescent="0.25">
      <c r="A9910" s="2">
        <v>45444</v>
      </c>
      <c r="B9910" s="1" t="s">
        <v>586</v>
      </c>
      <c r="C9910" s="4">
        <v>304.77343544693474</v>
      </c>
      <c r="D9910" s="4">
        <v>2.7216267785411272</v>
      </c>
      <c r="E9910" s="4">
        <v>2975.63654103315</v>
      </c>
      <c r="F9910" s="1" t="s">
        <v>510</v>
      </c>
      <c r="G9910" s="1">
        <v>2</v>
      </c>
      <c r="H9910" s="1" t="s">
        <v>505</v>
      </c>
      <c r="I99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9.0720892618037577E-2</v>
      </c>
      <c r="J9910" s="1" t="str">
        <f>IFERROR(INDEX('consumption_figs'!$C:$C,MATCH(Table2[[#This Row],[item_code]],'consumption_figs'!A:A,0),1),"NA")</f>
        <v>NA</v>
      </c>
      <c r="K9910" s="1">
        <f>+SUMIFS(prod!$E:$E,prod!$A:$A,Table2[[#This Row],[date]],prod!$G:$G,Table2[[#This Row],[production_line]],prod!$F:$F,Table2[[#This Row],[output_type]])</f>
        <v>348</v>
      </c>
      <c r="L9910">
        <f>+Table2[[#This Row],[cons_qty_base_uom]]/Table2[[#This Row],[Column1]]</f>
        <v>0.87578573404291593</v>
      </c>
    </row>
    <row r="9911" spans="1:12" x14ac:dyDescent="0.25">
      <c r="A9911" s="2">
        <v>45444</v>
      </c>
      <c r="B9911" s="1" t="s">
        <v>264</v>
      </c>
      <c r="C9911" s="4">
        <v>3.7873594157983503</v>
      </c>
      <c r="D9911" s="4">
        <v>3.7873594157983503</v>
      </c>
      <c r="E9911" s="4">
        <v>2397.3985102003558</v>
      </c>
      <c r="F9911" s="1" t="s">
        <v>510</v>
      </c>
      <c r="G9911" s="1">
        <v>2</v>
      </c>
      <c r="H9911" s="1" t="s">
        <v>505</v>
      </c>
      <c r="I99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5.8850136984870877E-2</v>
      </c>
      <c r="J9911" s="1" t="str">
        <f>IFERROR(INDEX('consumption_figs'!$C:$C,MATCH(Table2[[#This Row],[item_code]],'consumption_figs'!A:A,0),1),"NA")</f>
        <v>kg/ton</v>
      </c>
      <c r="K9911" s="1">
        <f>+SUMIFS(prod!$E:$E,prod!$A:$A,Table2[[#This Row],[date]],prod!$G:$G,Table2[[#This Row],[production_line]],prod!$F:$F,Table2[[#This Row],[output_type]])</f>
        <v>348</v>
      </c>
      <c r="L9911">
        <f>+Table2[[#This Row],[cons_qty_base_uom]]/Table2[[#This Row],[Column1]]</f>
        <v>1.0883216712064225E-2</v>
      </c>
    </row>
    <row r="9912" spans="1:12" x14ac:dyDescent="0.25">
      <c r="A9912" s="2">
        <v>45444</v>
      </c>
      <c r="B9912" s="1" t="s">
        <v>587</v>
      </c>
      <c r="C9912" s="4">
        <v>1.0190204706183905</v>
      </c>
      <c r="D9912" s="4">
        <v>1.0190204706183905</v>
      </c>
      <c r="E9912" s="4">
        <v>687.69698530321057</v>
      </c>
      <c r="F9912" s="1" t="s">
        <v>510</v>
      </c>
      <c r="G9912" s="1">
        <v>2</v>
      </c>
      <c r="H9912" s="1" t="s">
        <v>505</v>
      </c>
      <c r="I99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3.3967349020613019E-2</v>
      </c>
      <c r="J9912" s="1" t="str">
        <f>IFERROR(INDEX('consumption_figs'!$C:$C,MATCH(Table2[[#This Row],[item_code]],'consumption_figs'!A:A,0),1),"NA")</f>
        <v>NA</v>
      </c>
      <c r="K9912" s="1">
        <f>+SUMIFS(prod!$E:$E,prod!$A:$A,Table2[[#This Row],[date]],prod!$G:$G,Table2[[#This Row],[production_line]],prod!$F:$F,Table2[[#This Row],[output_type]])</f>
        <v>348</v>
      </c>
      <c r="L9912">
        <f>+Table2[[#This Row],[cons_qty_base_uom]]/Table2[[#This Row],[Column1]]</f>
        <v>2.9282197431562944E-3</v>
      </c>
    </row>
    <row r="9913" spans="1:12" x14ac:dyDescent="0.25">
      <c r="A9913" s="2">
        <v>45444</v>
      </c>
      <c r="B9913" s="1" t="s">
        <v>162</v>
      </c>
      <c r="C9913" s="4">
        <v>56.600780868716448</v>
      </c>
      <c r="D9913" s="4">
        <v>1.6357625671059055</v>
      </c>
      <c r="E9913" s="4">
        <v>10584.346022449976</v>
      </c>
      <c r="F9913" s="1" t="s">
        <v>510</v>
      </c>
      <c r="G9913" s="1">
        <v>2</v>
      </c>
      <c r="H9913" s="1" t="s">
        <v>505</v>
      </c>
      <c r="I99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0.16264592203654152</v>
      </c>
      <c r="J9913" s="1" t="str">
        <f>IFERROR(INDEX('consumption_figs'!$C:$C,MATCH(Table2[[#This Row],[item_code]],'consumption_figs'!A:A,0),1),"NA")</f>
        <v>pc/heat</v>
      </c>
      <c r="K9913" s="1">
        <f>+SUMIFS(prod!$E:$E,prod!$A:$A,Table2[[#This Row],[date]],prod!$G:$G,Table2[[#This Row],[production_line]],prod!$F:$F,Table2[[#This Row],[output_type]])</f>
        <v>348</v>
      </c>
      <c r="L9913">
        <f>+Table2[[#This Row],[cons_qty_base_uom]]/Table2[[#This Row],[Column1]]</f>
        <v>0.16264592203654152</v>
      </c>
    </row>
    <row r="9914" spans="1:12" x14ac:dyDescent="0.25">
      <c r="A9914" s="2">
        <v>45444</v>
      </c>
      <c r="B9914" s="1" t="s">
        <v>61</v>
      </c>
      <c r="C9914" s="4">
        <v>56.600780868716448</v>
      </c>
      <c r="D9914" s="4">
        <v>0.19810273304050754</v>
      </c>
      <c r="E9914" s="4">
        <v>509.40702781844806</v>
      </c>
      <c r="F9914" s="1" t="s">
        <v>510</v>
      </c>
      <c r="G9914" s="1">
        <v>2</v>
      </c>
      <c r="H9914" s="1" t="s">
        <v>505</v>
      </c>
      <c r="I99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0.16264592203654152</v>
      </c>
      <c r="J9914" s="1" t="str">
        <f>IFERROR(INDEX('consumption_figs'!$C:$C,MATCH(Table2[[#This Row],[item_code]],'consumption_figs'!A:A,0),1),"NA")</f>
        <v>pc/heat</v>
      </c>
      <c r="K9914" s="1">
        <f>+SUMIFS(prod!$E:$E,prod!$A:$A,Table2[[#This Row],[date]],prod!$G:$G,Table2[[#This Row],[production_line]],prod!$F:$F,Table2[[#This Row],[output_type]])</f>
        <v>348</v>
      </c>
      <c r="L9914">
        <f>+Table2[[#This Row],[cons_qty_base_uom]]/Table2[[#This Row],[Column1]]</f>
        <v>0.16264592203654152</v>
      </c>
    </row>
    <row r="9915" spans="1:12" x14ac:dyDescent="0.25">
      <c r="A9915" s="2">
        <v>45444</v>
      </c>
      <c r="B9915" s="1" t="s">
        <v>163</v>
      </c>
      <c r="C9915" s="4">
        <v>13.932499906145587</v>
      </c>
      <c r="D9915" s="4">
        <v>1.9226849870480909</v>
      </c>
      <c r="E9915" s="4">
        <v>5823.7849607688549</v>
      </c>
      <c r="F9915" s="1" t="s">
        <v>510</v>
      </c>
      <c r="G9915" s="1">
        <v>2</v>
      </c>
      <c r="H9915" s="1" t="s">
        <v>505</v>
      </c>
      <c r="I99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4.0035919270533293E-2</v>
      </c>
      <c r="J9915" s="1" t="str">
        <f>IFERROR(INDEX('consumption_figs'!$C:$C,MATCH(Table2[[#This Row],[item_code]],'consumption_figs'!A:A,0),1),"NA")</f>
        <v>pc/heat</v>
      </c>
      <c r="K9915" s="1">
        <f>+SUMIFS(prod!$E:$E,prod!$A:$A,Table2[[#This Row],[date]],prod!$G:$G,Table2[[#This Row],[production_line]],prod!$F:$F,Table2[[#This Row],[output_type]])</f>
        <v>348</v>
      </c>
      <c r="L9915">
        <f>+Table2[[#This Row],[cons_qty_base_uom]]/Table2[[#This Row],[Column1]]</f>
        <v>4.0035919270533293E-2</v>
      </c>
    </row>
    <row r="9916" spans="1:12" x14ac:dyDescent="0.25">
      <c r="A9916" s="2">
        <v>45444</v>
      </c>
      <c r="B9916" s="1" t="e">
        <f>+#REF!</f>
        <v>#REF!</v>
      </c>
      <c r="C9916" s="4">
        <v>110.5892180050306</v>
      </c>
      <c r="D9916" s="4">
        <v>1.3248588317002667</v>
      </c>
      <c r="E9916" s="4">
        <v>9068.3158764125092</v>
      </c>
      <c r="F9916" s="1" t="s">
        <v>510</v>
      </c>
      <c r="G9916" s="1">
        <v>2</v>
      </c>
      <c r="H9916" s="1" t="s">
        <v>505</v>
      </c>
      <c r="I99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4.416196105667556E-2</v>
      </c>
      <c r="J9916" s="1" t="str">
        <f>IFERROR(INDEX('consumption_figs'!$C:$C,MATCH(Table2[[#This Row],[item_code]],'consumption_figs'!A:A,0),1),"NA")</f>
        <v>NA</v>
      </c>
      <c r="K9916" s="1">
        <f>+SUMIFS(prod!$E:$E,prod!$A:$A,Table2[[#This Row],[date]],prod!$G:$G,Table2[[#This Row],[production_line]],prod!$F:$F,Table2[[#This Row],[output_type]])</f>
        <v>348</v>
      </c>
      <c r="L9916">
        <f>+Table2[[#This Row],[cons_qty_base_uom]]/Table2[[#This Row],[Column1]]</f>
        <v>0.31778510920985803</v>
      </c>
    </row>
    <row r="9917" spans="1:12" x14ac:dyDescent="0.25">
      <c r="A9917" s="2">
        <v>45444</v>
      </c>
      <c r="B9917" s="1" t="s">
        <v>160</v>
      </c>
      <c r="C9917" s="4">
        <v>29.606562300559371</v>
      </c>
      <c r="D9917" s="4">
        <v>0.37126629124901461</v>
      </c>
      <c r="E9917" s="4">
        <v>2072.4593610391562</v>
      </c>
      <c r="F9917" s="1" t="s">
        <v>510</v>
      </c>
      <c r="G9917" s="1">
        <v>2</v>
      </c>
      <c r="H9917" s="1" t="s">
        <v>505</v>
      </c>
      <c r="I99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8.5076328449883248E-2</v>
      </c>
      <c r="J9917" s="1" t="str">
        <f>IFERROR(INDEX('consumption_figs'!$C:$C,MATCH(Table2[[#This Row],[item_code]],'consumption_figs'!A:A,0),1),"NA")</f>
        <v>pc/heat</v>
      </c>
      <c r="K9917" s="1">
        <f>+SUMIFS(prod!$E:$E,prod!$A:$A,Table2[[#This Row],[date]],prod!$G:$G,Table2[[#This Row],[production_line]],prod!$F:$F,Table2[[#This Row],[output_type]])</f>
        <v>348</v>
      </c>
      <c r="L9917">
        <f>+Table2[[#This Row],[cons_qty_base_uom]]/Table2[[#This Row],[Column1]]</f>
        <v>8.5076328449883248E-2</v>
      </c>
    </row>
    <row r="9918" spans="1:12" x14ac:dyDescent="0.25">
      <c r="A9918" s="2">
        <v>45444</v>
      </c>
      <c r="B9918" s="1" t="e">
        <f>+#REF!</f>
        <v>#REF!</v>
      </c>
      <c r="C9918" s="4">
        <v>271.68374816983896</v>
      </c>
      <c r="D9918" s="4">
        <v>3.097194729136163</v>
      </c>
      <c r="E9918" s="4">
        <v>65747.467057101036</v>
      </c>
      <c r="F9918" s="1" t="s">
        <v>510</v>
      </c>
      <c r="G9918" s="1">
        <v>2</v>
      </c>
      <c r="H9918" s="1" t="s">
        <v>505</v>
      </c>
      <c r="I99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0.10323982430453876</v>
      </c>
      <c r="J9918" s="1" t="str">
        <f>IFERROR(INDEX('consumption_figs'!$C:$C,MATCH(Table2[[#This Row],[item_code]],'consumption_figs'!A:A,0),1),"NA")</f>
        <v>NA</v>
      </c>
      <c r="K9918" s="1">
        <f>+SUMIFS(prod!$E:$E,prod!$A:$A,Table2[[#This Row],[date]],prod!$G:$G,Table2[[#This Row],[production_line]],prod!$F:$F,Table2[[#This Row],[output_type]])</f>
        <v>348</v>
      </c>
      <c r="L9918">
        <f>+Table2[[#This Row],[cons_qty_base_uom]]/Table2[[#This Row],[Column1]]</f>
        <v>0.78070042577539933</v>
      </c>
    </row>
    <row r="9919" spans="1:12" x14ac:dyDescent="0.25">
      <c r="A9919" s="2">
        <v>45444</v>
      </c>
      <c r="B9919" s="1" t="s">
        <v>161</v>
      </c>
      <c r="C9919" s="4">
        <v>6.0954687089386947</v>
      </c>
      <c r="D9919" s="4">
        <v>0.88384296279611063</v>
      </c>
      <c r="E9919" s="4">
        <v>2584.4787325900065</v>
      </c>
      <c r="F9919" s="1" t="s">
        <v>510</v>
      </c>
      <c r="G9919" s="1">
        <v>2</v>
      </c>
      <c r="H9919" s="1" t="s">
        <v>505</v>
      </c>
      <c r="I99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1.7515714680858319E-2</v>
      </c>
      <c r="J9919" s="1" t="str">
        <f>IFERROR(INDEX('consumption_figs'!$C:$C,MATCH(Table2[[#This Row],[item_code]],'consumption_figs'!A:A,0),1),"NA")</f>
        <v>pc/heat</v>
      </c>
      <c r="K9919" s="1">
        <f>+SUMIFS(prod!$E:$E,prod!$A:$A,Table2[[#This Row],[date]],prod!$G:$G,Table2[[#This Row],[production_line]],prod!$F:$F,Table2[[#This Row],[output_type]])</f>
        <v>348</v>
      </c>
      <c r="L9919">
        <f>+Table2[[#This Row],[cons_qty_base_uom]]/Table2[[#This Row],[Column1]]</f>
        <v>1.7515714680858319E-2</v>
      </c>
    </row>
    <row r="9920" spans="1:12" x14ac:dyDescent="0.25">
      <c r="A9920" s="2">
        <v>45444</v>
      </c>
      <c r="B9920" s="1" t="s">
        <v>204</v>
      </c>
      <c r="C9920" s="4">
        <v>1.5</v>
      </c>
      <c r="D9920" s="4">
        <v>7.5000000000000011E-2</v>
      </c>
      <c r="E9920" s="4">
        <v>232.5</v>
      </c>
      <c r="F9920" s="1" t="s">
        <v>510</v>
      </c>
      <c r="G9920" s="1">
        <v>2</v>
      </c>
      <c r="H9920" s="1" t="s">
        <v>505</v>
      </c>
      <c r="I99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4.3103448275862068E-3</v>
      </c>
      <c r="J9920" s="1" t="str">
        <f>IFERROR(INDEX('consumption_figs'!$C:$C,MATCH(Table2[[#This Row],[item_code]],'consumption_figs'!A:A,0),1),"NA")</f>
        <v>pc/heat</v>
      </c>
      <c r="K9920" s="1">
        <f>+SUMIFS(prod!$E:$E,prod!$A:$A,Table2[[#This Row],[date]],prod!$G:$G,Table2[[#This Row],[production_line]],prod!$F:$F,Table2[[#This Row],[output_type]])</f>
        <v>348</v>
      </c>
      <c r="L9920">
        <f>+Table2[[#This Row],[cons_qty_base_uom]]/Table2[[#This Row],[Column1]]</f>
        <v>4.3103448275862068E-3</v>
      </c>
    </row>
    <row r="9921" spans="1:12" x14ac:dyDescent="0.25">
      <c r="A9921" s="2">
        <v>45444</v>
      </c>
      <c r="B9921" s="1" t="s">
        <v>287</v>
      </c>
      <c r="C9921" s="4">
        <v>5.6399999999999864</v>
      </c>
      <c r="D9921" s="4">
        <v>5.6399999999999864</v>
      </c>
      <c r="E9921" s="4">
        <v>9695.1599999999762</v>
      </c>
      <c r="F9921" s="1" t="s">
        <v>510</v>
      </c>
      <c r="G9921" s="1">
        <v>2</v>
      </c>
      <c r="H9921" s="1" t="s">
        <v>505</v>
      </c>
      <c r="I99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8.7637516315494851E-2</v>
      </c>
      <c r="J9921" s="1" t="str">
        <f>IFERROR(INDEX('consumption_figs'!$C:$C,MATCH(Table2[[#This Row],[item_code]],'consumption_figs'!A:A,0),1),"NA")</f>
        <v>kg/ton</v>
      </c>
      <c r="K9921" s="1">
        <f>+SUMIFS(prod!$E:$E,prod!$A:$A,Table2[[#This Row],[date]],prod!$G:$G,Table2[[#This Row],[production_line]],prod!$F:$F,Table2[[#This Row],[output_type]])</f>
        <v>348</v>
      </c>
      <c r="L9921">
        <f>+Table2[[#This Row],[cons_qty_base_uom]]/Table2[[#This Row],[Column1]]</f>
        <v>1.6206896551724099E-2</v>
      </c>
    </row>
    <row r="9922" spans="1:12" x14ac:dyDescent="0.25">
      <c r="A9922" s="2">
        <v>45444</v>
      </c>
      <c r="B9922" s="1" t="s">
        <v>285</v>
      </c>
      <c r="C9922" s="4">
        <v>3.600000000000005</v>
      </c>
      <c r="D9922" s="4">
        <v>3.600000000000005</v>
      </c>
      <c r="E9922" s="4">
        <v>3919.6800000000053</v>
      </c>
      <c r="F9922" s="1" t="s">
        <v>510</v>
      </c>
      <c r="G9922" s="1">
        <v>2</v>
      </c>
      <c r="H9922" s="1" t="s">
        <v>505</v>
      </c>
      <c r="I99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5.5938840201379902E-2</v>
      </c>
      <c r="J9922" s="1" t="str">
        <f>IFERROR(INDEX('consumption_figs'!$C:$C,MATCH(Table2[[#This Row],[item_code]],'consumption_figs'!A:A,0),1),"NA")</f>
        <v>kg/ton</v>
      </c>
      <c r="K9922" s="1">
        <f>+SUMIFS(prod!$E:$E,prod!$A:$A,Table2[[#This Row],[date]],prod!$G:$G,Table2[[#This Row],[production_line]],prod!$F:$F,Table2[[#This Row],[output_type]])</f>
        <v>348</v>
      </c>
      <c r="L9922">
        <f>+Table2[[#This Row],[cons_qty_base_uom]]/Table2[[#This Row],[Column1]]</f>
        <v>1.034482758620691E-2</v>
      </c>
    </row>
    <row r="9923" spans="1:12" x14ac:dyDescent="0.25">
      <c r="A9923" s="2">
        <v>45444</v>
      </c>
      <c r="B9923" s="1" t="s">
        <v>288</v>
      </c>
      <c r="C9923" s="4">
        <v>7.4879999999999969</v>
      </c>
      <c r="D9923" s="4">
        <v>7.4879999999999969</v>
      </c>
      <c r="E9923" s="4">
        <v>6424.703999999997</v>
      </c>
      <c r="F9923" s="1" t="s">
        <v>510</v>
      </c>
      <c r="G9923" s="1">
        <v>2</v>
      </c>
      <c r="H9923" s="1" t="s">
        <v>505</v>
      </c>
      <c r="I99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0.11635278761887</v>
      </c>
      <c r="J9923" s="1" t="str">
        <f>IFERROR(INDEX('consumption_figs'!$C:$C,MATCH(Table2[[#This Row],[item_code]],'consumption_figs'!A:A,0),1),"NA")</f>
        <v>kg/ton</v>
      </c>
      <c r="K9923" s="1">
        <f>+SUMIFS(prod!$E:$E,prod!$A:$A,Table2[[#This Row],[date]],prod!$G:$G,Table2[[#This Row],[production_line]],prod!$F:$F,Table2[[#This Row],[output_type]])</f>
        <v>348</v>
      </c>
      <c r="L9923">
        <f>+Table2[[#This Row],[cons_qty_base_uom]]/Table2[[#This Row],[Column1]]</f>
        <v>2.1517241379310336E-2</v>
      </c>
    </row>
    <row r="9924" spans="1:12" x14ac:dyDescent="0.25">
      <c r="A9924" s="2">
        <v>45444</v>
      </c>
      <c r="B9924" s="1" t="s">
        <v>205</v>
      </c>
      <c r="C9924" s="4">
        <v>7.8000000000000007</v>
      </c>
      <c r="D9924" s="4">
        <v>0.28750800000000004</v>
      </c>
      <c r="E9924" s="4">
        <v>538.20000000000005</v>
      </c>
      <c r="F9924" s="1" t="s">
        <v>510</v>
      </c>
      <c r="G9924" s="1">
        <v>2</v>
      </c>
      <c r="H9924" s="1" t="s">
        <v>505</v>
      </c>
      <c r="I99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2.2413793103448279E-2</v>
      </c>
      <c r="J9924" s="1" t="str">
        <f>IFERROR(INDEX('consumption_figs'!$C:$C,MATCH(Table2[[#This Row],[item_code]],'consumption_figs'!A:A,0),1),"NA")</f>
        <v>pc/heat</v>
      </c>
      <c r="K9924" s="1">
        <f>+SUMIFS(prod!$E:$E,prod!$A:$A,Table2[[#This Row],[date]],prod!$G:$G,Table2[[#This Row],[production_line]],prod!$F:$F,Table2[[#This Row],[output_type]])</f>
        <v>348</v>
      </c>
      <c r="L9924">
        <f>+Table2[[#This Row],[cons_qty_base_uom]]/Table2[[#This Row],[Column1]]</f>
        <v>2.2413793103448279E-2</v>
      </c>
    </row>
    <row r="9925" spans="1:12" x14ac:dyDescent="0.25">
      <c r="A9925" s="2">
        <v>45444</v>
      </c>
      <c r="B9925" s="1" t="s">
        <v>292</v>
      </c>
      <c r="C9925" s="4">
        <v>53.625041379310353</v>
      </c>
      <c r="D9925" s="4">
        <v>53.625041379310353</v>
      </c>
      <c r="E9925" s="4">
        <v>31820.027053655176</v>
      </c>
      <c r="F9925" s="1" t="s">
        <v>510</v>
      </c>
      <c r="G9925" s="1">
        <v>2</v>
      </c>
      <c r="H9925" s="1" t="s">
        <v>505</v>
      </c>
      <c r="I99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0.83325628347489511</v>
      </c>
      <c r="J9925" s="1" t="str">
        <f>IFERROR(INDEX('consumption_figs'!$C:$C,MATCH(Table2[[#This Row],[item_code]],'consumption_figs'!A:A,0),1),"NA")</f>
        <v>kg/ton</v>
      </c>
      <c r="K9925" s="1">
        <f>+SUMIFS(prod!$E:$E,prod!$A:$A,Table2[[#This Row],[date]],prod!$G:$G,Table2[[#This Row],[production_line]],prod!$F:$F,Table2[[#This Row],[output_type]])</f>
        <v>348</v>
      </c>
      <c r="L9925">
        <f>+Table2[[#This Row],[cons_qty_base_uom]]/Table2[[#This Row],[Column1]]</f>
        <v>0.15409494649227112</v>
      </c>
    </row>
    <row r="9926" spans="1:12" x14ac:dyDescent="0.25">
      <c r="A9926" s="2">
        <v>45444</v>
      </c>
      <c r="B9926" s="1" t="s">
        <v>576</v>
      </c>
      <c r="C9926" s="4">
        <v>1.2814356858403642</v>
      </c>
      <c r="D9926" s="4">
        <v>1.2814356858403642</v>
      </c>
      <c r="E9926" s="4">
        <v>1020.7921965733724</v>
      </c>
      <c r="F9926" s="1" t="s">
        <v>510</v>
      </c>
      <c r="G9926" s="1">
        <v>2</v>
      </c>
      <c r="H9926" s="1" t="s">
        <v>505</v>
      </c>
      <c r="I99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4.2714522861345472E-2</v>
      </c>
      <c r="J9926" s="1" t="str">
        <f>IFERROR(INDEX('consumption_figs'!$C:$C,MATCH(Table2[[#This Row],[item_code]],'consumption_figs'!A:A,0),1),"NA")</f>
        <v>NA</v>
      </c>
      <c r="K9926" s="1">
        <f>+SUMIFS(prod!$E:$E,prod!$A:$A,Table2[[#This Row],[date]],prod!$G:$G,Table2[[#This Row],[production_line]],prod!$F:$F,Table2[[#This Row],[output_type]])</f>
        <v>348</v>
      </c>
      <c r="L9926">
        <f>+Table2[[#This Row],[cons_qty_base_uom]]/Table2[[#This Row],[Column1]]</f>
        <v>3.682286453564265E-3</v>
      </c>
    </row>
    <row r="9927" spans="1:12" x14ac:dyDescent="0.25">
      <c r="A9927" s="2">
        <v>45444</v>
      </c>
      <c r="B9927" s="1" t="s">
        <v>201</v>
      </c>
      <c r="C9927" s="4">
        <v>865.6491257512738</v>
      </c>
      <c r="D9927" s="4">
        <v>1.6568524266879381</v>
      </c>
      <c r="E9927" s="4">
        <v>1817.863164077675</v>
      </c>
      <c r="F9927" s="1" t="s">
        <v>510</v>
      </c>
      <c r="G9927" s="1">
        <v>2</v>
      </c>
      <c r="H9927" s="1" t="s">
        <v>505</v>
      </c>
      <c r="I99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2.4874974877910168</v>
      </c>
      <c r="J9927" s="1" t="str">
        <f>IFERROR(INDEX('consumption_figs'!$C:$C,MATCH(Table2[[#This Row],[item_code]],'consumption_figs'!A:A,0),1),"NA")</f>
        <v>pc/heat</v>
      </c>
      <c r="K9927" s="1">
        <f>+SUMIFS(prod!$E:$E,prod!$A:$A,Table2[[#This Row],[date]],prod!$G:$G,Table2[[#This Row],[production_line]],prod!$F:$F,Table2[[#This Row],[output_type]])</f>
        <v>348</v>
      </c>
      <c r="L9927">
        <f>+Table2[[#This Row],[cons_qty_base_uom]]/Table2[[#This Row],[Column1]]</f>
        <v>2.4874974877910168</v>
      </c>
    </row>
    <row r="9928" spans="1:12" x14ac:dyDescent="0.25">
      <c r="A9928" s="2">
        <v>45444</v>
      </c>
      <c r="B9928" s="1" t="s">
        <v>565</v>
      </c>
      <c r="C9928" s="4">
        <v>67.328265336210194</v>
      </c>
      <c r="D9928" s="4">
        <v>0.45446579101941875</v>
      </c>
      <c r="E9928" s="4">
        <v>3420.1308539959437</v>
      </c>
      <c r="F9928" s="1" t="s">
        <v>510</v>
      </c>
      <c r="G9928" s="1">
        <v>2</v>
      </c>
      <c r="H9928" s="1" t="s">
        <v>505</v>
      </c>
      <c r="I99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1.5148859700647293E-2</v>
      </c>
      <c r="J9928" s="1" t="str">
        <f>IFERROR(INDEX('consumption_figs'!$C:$C,MATCH(Table2[[#This Row],[item_code]],'consumption_figs'!A:A,0),1),"NA")</f>
        <v>NA</v>
      </c>
      <c r="K9928" s="1">
        <f>+SUMIFS(prod!$E:$E,prod!$A:$A,Table2[[#This Row],[date]],prod!$G:$G,Table2[[#This Row],[production_line]],prod!$F:$F,Table2[[#This Row],[output_type]])</f>
        <v>348</v>
      </c>
      <c r="L9928">
        <f>+Table2[[#This Row],[cons_qty_base_uom]]/Table2[[#This Row],[Column1]]</f>
        <v>0.1934720268281902</v>
      </c>
    </row>
    <row r="9929" spans="1:12" x14ac:dyDescent="0.25">
      <c r="A9929" s="2">
        <v>45444</v>
      </c>
      <c r="B9929" s="1" t="s">
        <v>60</v>
      </c>
      <c r="C9929" s="4">
        <v>258.89321075709393</v>
      </c>
      <c r="D9929" s="4">
        <v>3.6385887412644999</v>
      </c>
      <c r="E9929" s="4">
        <v>7575.2153467525686</v>
      </c>
      <c r="F9929" s="1" t="s">
        <v>510</v>
      </c>
      <c r="G9929" s="1">
        <v>2</v>
      </c>
      <c r="H9929" s="1" t="s">
        <v>505</v>
      </c>
      <c r="I99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0.74394600792268373</v>
      </c>
      <c r="J9929" s="1" t="str">
        <f>IFERROR(INDEX('consumption_figs'!$C:$C,MATCH(Table2[[#This Row],[item_code]],'consumption_figs'!A:A,0),1),"NA")</f>
        <v>pc/heat</v>
      </c>
      <c r="K9929" s="1">
        <f>+SUMIFS(prod!$E:$E,prod!$A:$A,Table2[[#This Row],[date]],prod!$G:$G,Table2[[#This Row],[production_line]],prod!$F:$F,Table2[[#This Row],[output_type]])</f>
        <v>348</v>
      </c>
      <c r="L9929">
        <f>+Table2[[#This Row],[cons_qty_base_uom]]/Table2[[#This Row],[Column1]]</f>
        <v>0.74394600792268373</v>
      </c>
    </row>
    <row r="9930" spans="1:12" x14ac:dyDescent="0.25">
      <c r="A9930" s="2">
        <v>45444</v>
      </c>
      <c r="B9930" s="1" t="s">
        <v>259</v>
      </c>
      <c r="C9930" s="4">
        <v>0.85559939540772723</v>
      </c>
      <c r="D9930" s="4">
        <v>0.85559939540772723</v>
      </c>
      <c r="E9930" s="4">
        <v>2647.3956492705893</v>
      </c>
      <c r="F9930" s="1" t="s">
        <v>510</v>
      </c>
      <c r="G9930" s="1">
        <v>2</v>
      </c>
      <c r="H9930" s="1" t="s">
        <v>505</v>
      </c>
      <c r="I99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1.3294788293363901E-2</v>
      </c>
      <c r="J9930" s="1" t="str">
        <f>IFERROR(INDEX('consumption_figs'!$C:$C,MATCH(Table2[[#This Row],[item_code]],'consumption_figs'!A:A,0),1),"NA")</f>
        <v>kg/ton</v>
      </c>
      <c r="K9930" s="1">
        <f>+SUMIFS(prod!$E:$E,prod!$A:$A,Table2[[#This Row],[date]],prod!$G:$G,Table2[[#This Row],[production_line]],prod!$F:$F,Table2[[#This Row],[output_type]])</f>
        <v>348</v>
      </c>
      <c r="L9930">
        <f>+Table2[[#This Row],[cons_qty_base_uom]]/Table2[[#This Row],[Column1]]</f>
        <v>2.4586189523210554E-3</v>
      </c>
    </row>
    <row r="9931" spans="1:12" x14ac:dyDescent="0.25">
      <c r="A9931" s="2">
        <v>45444</v>
      </c>
      <c r="B9931" s="1" t="s">
        <v>272</v>
      </c>
      <c r="C9931" s="4">
        <v>0.90171783932424343</v>
      </c>
      <c r="D9931" s="4">
        <v>0.90171783932424343</v>
      </c>
      <c r="E9931" s="4">
        <v>986.7498315725195</v>
      </c>
      <c r="F9931" s="1" t="s">
        <v>510</v>
      </c>
      <c r="G9931" s="1">
        <v>2</v>
      </c>
      <c r="H9931" s="1" t="s">
        <v>505</v>
      </c>
      <c r="I99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1.4011402811303428E-2</v>
      </c>
      <c r="J9931" s="1" t="str">
        <f>IFERROR(INDEX('consumption_figs'!$C:$C,MATCH(Table2[[#This Row],[item_code]],'consumption_figs'!A:A,0),1),"NA")</f>
        <v>kg/ton</v>
      </c>
      <c r="K9931" s="1">
        <f>+SUMIFS(prod!$E:$E,prod!$A:$A,Table2[[#This Row],[date]],prod!$G:$G,Table2[[#This Row],[production_line]],prod!$F:$F,Table2[[#This Row],[output_type]])</f>
        <v>348</v>
      </c>
      <c r="L9931">
        <f>+Table2[[#This Row],[cons_qty_base_uom]]/Table2[[#This Row],[Column1]]</f>
        <v>2.5911432164489752E-3</v>
      </c>
    </row>
    <row r="9932" spans="1:12" x14ac:dyDescent="0.25">
      <c r="A9932" s="2">
        <v>45474</v>
      </c>
      <c r="B9932" s="1" t="s">
        <v>80</v>
      </c>
      <c r="C9932" s="4">
        <v>108.04651272723015</v>
      </c>
      <c r="D9932" s="4">
        <v>3.957743761198441</v>
      </c>
      <c r="E9932" s="4">
        <v>5726.4651745431984</v>
      </c>
      <c r="F9932" s="1" t="s">
        <v>510</v>
      </c>
      <c r="G9932" s="1">
        <v>2</v>
      </c>
      <c r="H9932" s="1" t="s">
        <v>505</v>
      </c>
      <c r="I99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0.17315146270389448</v>
      </c>
      <c r="J9932" s="1" t="str">
        <f>IFERROR(INDEX('consumption_figs'!$C:$C,MATCH(Table2[[#This Row],[item_code]],'consumption_figs'!A:A,0),1),"NA")</f>
        <v>pc/heat</v>
      </c>
      <c r="K9932" s="1">
        <f>+SUMIFS(prod!$E:$E,prod!$A:$A,Table2[[#This Row],[date]],prod!$G:$G,Table2[[#This Row],[production_line]],prod!$F:$F,Table2[[#This Row],[output_type]])</f>
        <v>624</v>
      </c>
      <c r="L9932">
        <f>+Table2[[#This Row],[cons_qty_base_uom]]/Table2[[#This Row],[Column1]]</f>
        <v>0.17315146270389448</v>
      </c>
    </row>
    <row r="9933" spans="1:12" x14ac:dyDescent="0.25">
      <c r="A9933" s="2">
        <v>45474</v>
      </c>
      <c r="B9933" s="1" t="s">
        <v>589</v>
      </c>
      <c r="C9933" s="4">
        <v>32.047694452991998</v>
      </c>
      <c r="D9933" s="4">
        <v>0.85487224953356156</v>
      </c>
      <c r="E9933" s="4">
        <v>2047.6728699400812</v>
      </c>
      <c r="F9933" s="1" t="s">
        <v>510</v>
      </c>
      <c r="G9933" s="1">
        <v>2</v>
      </c>
      <c r="H9933" s="1" t="s">
        <v>505</v>
      </c>
      <c r="I99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2.7576524178501986E-2</v>
      </c>
      <c r="J9933" s="1" t="str">
        <f>IFERROR(INDEX('consumption_figs'!$C:$C,MATCH(Table2[[#This Row],[item_code]],'consumption_figs'!A:A,0),1),"NA")</f>
        <v>NA</v>
      </c>
      <c r="K9933" s="1">
        <f>+SUMIFS(prod!$E:$E,prod!$A:$A,Table2[[#This Row],[date]],prod!$G:$G,Table2[[#This Row],[production_line]],prod!$F:$F,Table2[[#This Row],[output_type]])</f>
        <v>624</v>
      </c>
      <c r="L9933">
        <f>+Table2[[#This Row],[cons_qty_base_uom]]/Table2[[#This Row],[Column1]]</f>
        <v>5.135848470030769E-2</v>
      </c>
    </row>
    <row r="9934" spans="1:12" x14ac:dyDescent="0.25">
      <c r="A9934" s="2">
        <v>45474</v>
      </c>
      <c r="B9934" s="1" t="s">
        <v>78</v>
      </c>
      <c r="C9934" s="4">
        <v>160.23847226495997</v>
      </c>
      <c r="D9934" s="4">
        <v>4.1037072747056254</v>
      </c>
      <c r="E9934" s="4">
        <v>5976.8950154830063</v>
      </c>
      <c r="F9934" s="1" t="s">
        <v>510</v>
      </c>
      <c r="G9934" s="1">
        <v>2</v>
      </c>
      <c r="H9934" s="1" t="s">
        <v>505</v>
      </c>
      <c r="I99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0.25679242350153841</v>
      </c>
      <c r="J9934" s="1" t="str">
        <f>IFERROR(INDEX('consumption_figs'!$C:$C,MATCH(Table2[[#This Row],[item_code]],'consumption_figs'!A:A,0),1),"NA")</f>
        <v>pc/heat</v>
      </c>
      <c r="K9934" s="1">
        <f>+SUMIFS(prod!$E:$E,prod!$A:$A,Table2[[#This Row],[date]],prod!$G:$G,Table2[[#This Row],[production_line]],prod!$F:$F,Table2[[#This Row],[output_type]])</f>
        <v>624</v>
      </c>
      <c r="L9934">
        <f>+Table2[[#This Row],[cons_qty_base_uom]]/Table2[[#This Row],[Column1]]</f>
        <v>0.25679242350153841</v>
      </c>
    </row>
    <row r="9935" spans="1:12" x14ac:dyDescent="0.25">
      <c r="A9935" s="2">
        <v>45474</v>
      </c>
      <c r="B9935" s="1" t="s">
        <v>144</v>
      </c>
      <c r="C9935" s="4">
        <v>212.43043180268981</v>
      </c>
      <c r="D9935" s="4">
        <v>4.4376717203581908</v>
      </c>
      <c r="E9935" s="4">
        <v>5523.1912268699352</v>
      </c>
      <c r="F9935" s="1" t="s">
        <v>510</v>
      </c>
      <c r="G9935" s="1">
        <v>2</v>
      </c>
      <c r="H9935" s="1" t="s">
        <v>505</v>
      </c>
      <c r="I99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0.34043338429918241</v>
      </c>
      <c r="J9935" s="1" t="str">
        <f>IFERROR(INDEX('consumption_figs'!$C:$C,MATCH(Table2[[#This Row],[item_code]],'consumption_figs'!A:A,0),1),"NA")</f>
        <v>pc/heat</v>
      </c>
      <c r="K9935" s="1">
        <f>+SUMIFS(prod!$E:$E,prod!$A:$A,Table2[[#This Row],[date]],prod!$G:$G,Table2[[#This Row],[production_line]],prod!$F:$F,Table2[[#This Row],[output_type]])</f>
        <v>624</v>
      </c>
      <c r="L9935">
        <f>+Table2[[#This Row],[cons_qty_base_uom]]/Table2[[#This Row],[Column1]]</f>
        <v>0.34043338429918241</v>
      </c>
    </row>
    <row r="9936" spans="1:12" x14ac:dyDescent="0.25">
      <c r="A9936" s="2">
        <v>45474</v>
      </c>
      <c r="B9936" s="1" t="s">
        <v>146</v>
      </c>
      <c r="C9936" s="4">
        <v>309.48916357460843</v>
      </c>
      <c r="D9936" s="4">
        <v>6.477608193616553</v>
      </c>
      <c r="E9936" s="4">
        <v>8046.7182529398187</v>
      </c>
      <c r="F9936" s="1" t="s">
        <v>510</v>
      </c>
      <c r="G9936" s="1">
        <v>2</v>
      </c>
      <c r="H9936" s="1" t="s">
        <v>505</v>
      </c>
      <c r="I99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0.49597622367725708</v>
      </c>
      <c r="J9936" s="1" t="str">
        <f>IFERROR(INDEX('consumption_figs'!$C:$C,MATCH(Table2[[#This Row],[item_code]],'consumption_figs'!A:A,0),1),"NA")</f>
        <v>pc/heat</v>
      </c>
      <c r="K9936" s="1">
        <f>+SUMIFS(prod!$E:$E,prod!$A:$A,Table2[[#This Row],[date]],prod!$G:$G,Table2[[#This Row],[production_line]],prod!$F:$F,Table2[[#This Row],[output_type]])</f>
        <v>624</v>
      </c>
      <c r="L9936">
        <f>+Table2[[#This Row],[cons_qty_base_uom]]/Table2[[#This Row],[Column1]]</f>
        <v>0.49597622367725708</v>
      </c>
    </row>
    <row r="9937" spans="1:12" x14ac:dyDescent="0.25">
      <c r="A9937" s="2">
        <v>45474</v>
      </c>
      <c r="B9937" s="1" t="s">
        <v>89</v>
      </c>
      <c r="C9937" s="4">
        <v>133.68466828962374</v>
      </c>
      <c r="D9937" s="4">
        <v>2.8341149677400232</v>
      </c>
      <c r="E9937" s="4">
        <v>3462.4329087012547</v>
      </c>
      <c r="F9937" s="1" t="s">
        <v>510</v>
      </c>
      <c r="G9937" s="1">
        <v>2</v>
      </c>
      <c r="H9937" s="1" t="s">
        <v>505</v>
      </c>
      <c r="I99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9.1423063475484623E-2</v>
      </c>
      <c r="J9937" s="1" t="str">
        <f>IFERROR(INDEX('consumption_figs'!$C:$C,MATCH(Table2[[#This Row],[item_code]],'consumption_figs'!A:A,0),1),"NA")</f>
        <v>NA</v>
      </c>
      <c r="K9937" s="1">
        <f>+SUMIFS(prod!$E:$E,prod!$A:$A,Table2[[#This Row],[date]],prod!$G:$G,Table2[[#This Row],[production_line]],prod!$F:$F,Table2[[#This Row],[output_type]])</f>
        <v>624</v>
      </c>
      <c r="L9937">
        <f>+Table2[[#This Row],[cons_qty_base_uom]]/Table2[[#This Row],[Column1]]</f>
        <v>0.21423825046414061</v>
      </c>
    </row>
    <row r="9938" spans="1:12" x14ac:dyDescent="0.25">
      <c r="A9938" s="2">
        <v>45474</v>
      </c>
      <c r="B9938" s="1" t="s">
        <v>93</v>
      </c>
      <c r="C9938" s="4">
        <v>302.16397627106738</v>
      </c>
      <c r="D9938" s="4">
        <v>6.401252272461269</v>
      </c>
      <c r="E9938" s="4">
        <v>7826.0469854206449</v>
      </c>
      <c r="F9938" s="1" t="s">
        <v>510</v>
      </c>
      <c r="G9938" s="1">
        <v>2</v>
      </c>
      <c r="H9938" s="1" t="s">
        <v>505</v>
      </c>
      <c r="I99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0.2064920087890732</v>
      </c>
      <c r="J9938" s="1" t="str">
        <f>IFERROR(INDEX('consumption_figs'!$C:$C,MATCH(Table2[[#This Row],[item_code]],'consumption_figs'!A:A,0),1),"NA")</f>
        <v>NA</v>
      </c>
      <c r="K9938" s="1">
        <f>+SUMIFS(prod!$E:$E,prod!$A:$A,Table2[[#This Row],[date]],prod!$G:$G,Table2[[#This Row],[production_line]],prod!$F:$F,Table2[[#This Row],[output_type]])</f>
        <v>624</v>
      </c>
      <c r="L9938">
        <f>+Table2[[#This Row],[cons_qty_base_uom]]/Table2[[#This Row],[Column1]]</f>
        <v>0.48423714146004387</v>
      </c>
    </row>
    <row r="9939" spans="1:12" x14ac:dyDescent="0.25">
      <c r="A9939" s="2">
        <v>45474</v>
      </c>
      <c r="B9939" s="1" t="s">
        <v>91</v>
      </c>
      <c r="C9939" s="4">
        <v>160.23847226495997</v>
      </c>
      <c r="D9939" s="4">
        <v>3.3970556120171516</v>
      </c>
      <c r="E9939" s="4">
        <v>4150.1764316624631</v>
      </c>
      <c r="F9939" s="1" t="s">
        <v>510</v>
      </c>
      <c r="G9939" s="1">
        <v>2</v>
      </c>
      <c r="H9939" s="1" t="s">
        <v>505</v>
      </c>
      <c r="I99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0.10958243909732747</v>
      </c>
      <c r="J9939" s="1" t="str">
        <f>IFERROR(INDEX('consumption_figs'!$C:$C,MATCH(Table2[[#This Row],[item_code]],'consumption_figs'!A:A,0),1),"NA")</f>
        <v>NA</v>
      </c>
      <c r="K9939" s="1">
        <f>+SUMIFS(prod!$E:$E,prod!$A:$A,Table2[[#This Row],[date]],prod!$G:$G,Table2[[#This Row],[production_line]],prod!$F:$F,Table2[[#This Row],[output_type]])</f>
        <v>624</v>
      </c>
      <c r="L9939">
        <f>+Table2[[#This Row],[cons_qty_base_uom]]/Table2[[#This Row],[Column1]]</f>
        <v>0.25679242350153841</v>
      </c>
    </row>
    <row r="9940" spans="1:12" x14ac:dyDescent="0.25">
      <c r="A9940" s="2">
        <v>45474</v>
      </c>
      <c r="B9940" s="1" t="s">
        <v>117</v>
      </c>
      <c r="C9940" s="4">
        <v>313.15175722637895</v>
      </c>
      <c r="D9940" s="4">
        <v>6.4258740582852951</v>
      </c>
      <c r="E9940" s="4">
        <v>8674.3036751706968</v>
      </c>
      <c r="F9940" s="1" t="s">
        <v>510</v>
      </c>
      <c r="G9940" s="1">
        <v>2</v>
      </c>
      <c r="H9940" s="1" t="s">
        <v>505</v>
      </c>
      <c r="I99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0.50184576478586373</v>
      </c>
      <c r="J9940" s="1" t="str">
        <f>IFERROR(INDEX('consumption_figs'!$C:$C,MATCH(Table2[[#This Row],[item_code]],'consumption_figs'!A:A,0),1),"NA")</f>
        <v>pc/heat</v>
      </c>
      <c r="K9940" s="1">
        <f>+SUMIFS(prod!$E:$E,prod!$A:$A,Table2[[#This Row],[date]],prod!$G:$G,Table2[[#This Row],[production_line]],prod!$F:$F,Table2[[#This Row],[output_type]])</f>
        <v>624</v>
      </c>
      <c r="L9940">
        <f>+Table2[[#This Row],[cons_qty_base_uom]]/Table2[[#This Row],[Column1]]</f>
        <v>0.50184576478586373</v>
      </c>
    </row>
    <row r="9941" spans="1:12" x14ac:dyDescent="0.25">
      <c r="A9941" s="2">
        <v>45474</v>
      </c>
      <c r="B9941" s="1" t="s">
        <v>115</v>
      </c>
      <c r="C9941" s="4">
        <v>162.06976909084523</v>
      </c>
      <c r="D9941" s="4">
        <v>3.3289130571259604</v>
      </c>
      <c r="E9941" s="4">
        <v>4489.3326038164123</v>
      </c>
      <c r="F9941" s="1" t="s">
        <v>510</v>
      </c>
      <c r="G9941" s="1">
        <v>2</v>
      </c>
      <c r="H9941" s="1" t="s">
        <v>505</v>
      </c>
      <c r="I99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0.25972719405584171</v>
      </c>
      <c r="J9941" s="1" t="str">
        <f>IFERROR(INDEX('consumption_figs'!$C:$C,MATCH(Table2[[#This Row],[item_code]],'consumption_figs'!A:A,0),1),"NA")</f>
        <v>pc/heat</v>
      </c>
      <c r="K9941" s="1">
        <f>+SUMIFS(prod!$E:$E,prod!$A:$A,Table2[[#This Row],[date]],prod!$G:$G,Table2[[#This Row],[production_line]],prod!$F:$F,Table2[[#This Row],[output_type]])</f>
        <v>624</v>
      </c>
      <c r="L9941">
        <f>+Table2[[#This Row],[cons_qty_base_uom]]/Table2[[#This Row],[Column1]]</f>
        <v>0.25972719405584171</v>
      </c>
    </row>
    <row r="9942" spans="1:12" x14ac:dyDescent="0.25">
      <c r="A9942" s="2">
        <v>45474</v>
      </c>
      <c r="B9942" s="1" t="s">
        <v>119</v>
      </c>
      <c r="C9942" s="4">
        <v>336.04296754994465</v>
      </c>
      <c r="D9942" s="4">
        <v>6.8956016941248617</v>
      </c>
      <c r="E9942" s="4">
        <v>9308.3902011334667</v>
      </c>
      <c r="F9942" s="1" t="s">
        <v>510</v>
      </c>
      <c r="G9942" s="1">
        <v>2</v>
      </c>
      <c r="H9942" s="1" t="s">
        <v>505</v>
      </c>
      <c r="I99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0.53853039671465486</v>
      </c>
      <c r="J9942" s="1" t="str">
        <f>IFERROR(INDEX('consumption_figs'!$C:$C,MATCH(Table2[[#This Row],[item_code]],'consumption_figs'!A:A,0),1),"NA")</f>
        <v>pc/heat</v>
      </c>
      <c r="K9942" s="1">
        <f>+SUMIFS(prod!$E:$E,prod!$A:$A,Table2[[#This Row],[date]],prod!$G:$G,Table2[[#This Row],[production_line]],prod!$F:$F,Table2[[#This Row],[output_type]])</f>
        <v>624</v>
      </c>
      <c r="L9942">
        <f>+Table2[[#This Row],[cons_qty_base_uom]]/Table2[[#This Row],[Column1]]</f>
        <v>0.53853039671465486</v>
      </c>
    </row>
    <row r="9943" spans="1:12" x14ac:dyDescent="0.25">
      <c r="A9943" s="2">
        <v>45474</v>
      </c>
      <c r="B9943" s="1" t="s">
        <v>128</v>
      </c>
      <c r="C9943" s="4">
        <v>197.78005719560775</v>
      </c>
      <c r="D9943" s="4">
        <v>4.9662572361817103</v>
      </c>
      <c r="E9943" s="4">
        <v>6704.743938931103</v>
      </c>
      <c r="F9943" s="1" t="s">
        <v>510</v>
      </c>
      <c r="G9943" s="1">
        <v>2</v>
      </c>
      <c r="H9943" s="1" t="s">
        <v>505</v>
      </c>
      <c r="I99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0.316955219864756</v>
      </c>
      <c r="J9943" s="1" t="str">
        <f>IFERROR(INDEX('consumption_figs'!$C:$C,MATCH(Table2[[#This Row],[item_code]],'consumption_figs'!A:A,0),1),"NA")</f>
        <v>pc/heat</v>
      </c>
      <c r="K9943" s="1">
        <f>+SUMIFS(prod!$E:$E,prod!$A:$A,Table2[[#This Row],[date]],prod!$G:$G,Table2[[#This Row],[production_line]],prod!$F:$F,Table2[[#This Row],[output_type]])</f>
        <v>624</v>
      </c>
      <c r="L9943">
        <f>+Table2[[#This Row],[cons_qty_base_uom]]/Table2[[#This Row],[Column1]]</f>
        <v>0.316955219864756</v>
      </c>
    </row>
    <row r="9944" spans="1:12" x14ac:dyDescent="0.25">
      <c r="A9944" s="2">
        <v>45474</v>
      </c>
      <c r="B9944" s="1" t="s">
        <v>136</v>
      </c>
      <c r="C9944" s="4">
        <v>847.89043038487398</v>
      </c>
      <c r="D9944" s="4">
        <v>21.273570898356486</v>
      </c>
      <c r="E9944" s="4">
        <v>28743.485590047228</v>
      </c>
      <c r="F9944" s="1" t="s">
        <v>510</v>
      </c>
      <c r="G9944" s="1">
        <v>2</v>
      </c>
      <c r="H9944" s="1" t="s">
        <v>505</v>
      </c>
      <c r="I99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1.3587987666424262</v>
      </c>
      <c r="J9944" s="1" t="str">
        <f>IFERROR(INDEX('consumption_figs'!$C:$C,MATCH(Table2[[#This Row],[item_code]],'consumption_figs'!A:A,0),1),"NA")</f>
        <v>pc/heat</v>
      </c>
      <c r="K9944" s="1">
        <f>+SUMIFS(prod!$E:$E,prod!$A:$A,Table2[[#This Row],[date]],prod!$G:$G,Table2[[#This Row],[production_line]],prod!$F:$F,Table2[[#This Row],[output_type]])</f>
        <v>624</v>
      </c>
      <c r="L9944">
        <f>+Table2[[#This Row],[cons_qty_base_uom]]/Table2[[#This Row],[Column1]]</f>
        <v>1.3587987666424262</v>
      </c>
    </row>
    <row r="9945" spans="1:12" x14ac:dyDescent="0.25">
      <c r="A9945" s="2">
        <v>45474</v>
      </c>
      <c r="B9945" s="1" t="s">
        <v>132</v>
      </c>
      <c r="C9945" s="4">
        <v>633.62870175629894</v>
      </c>
      <c r="D9945" s="4">
        <v>15.885071553030413</v>
      </c>
      <c r="E9945" s="4">
        <v>21480.012989538533</v>
      </c>
      <c r="F9945" s="1" t="s">
        <v>510</v>
      </c>
      <c r="G9945" s="1">
        <v>2</v>
      </c>
      <c r="H9945" s="1" t="s">
        <v>505</v>
      </c>
      <c r="I99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1.0154306117889407</v>
      </c>
      <c r="J9945" s="1" t="str">
        <f>IFERROR(INDEX('consumption_figs'!$C:$C,MATCH(Table2[[#This Row],[item_code]],'consumption_figs'!A:A,0),1),"NA")</f>
        <v>pc/heat</v>
      </c>
      <c r="K9945" s="1">
        <f>+SUMIFS(prod!$E:$E,prod!$A:$A,Table2[[#This Row],[date]],prod!$G:$G,Table2[[#This Row],[production_line]],prod!$F:$F,Table2[[#This Row],[output_type]])</f>
        <v>624</v>
      </c>
      <c r="L9945">
        <f>+Table2[[#This Row],[cons_qty_base_uom]]/Table2[[#This Row],[Column1]]</f>
        <v>1.0154306117889407</v>
      </c>
    </row>
    <row r="9946" spans="1:12" x14ac:dyDescent="0.25">
      <c r="A9946" s="2">
        <v>45474</v>
      </c>
      <c r="B9946" s="1" t="s">
        <v>134</v>
      </c>
      <c r="C9946" s="4">
        <v>6.409538890598399</v>
      </c>
      <c r="D9946" s="4">
        <v>0.16126399848745576</v>
      </c>
      <c r="E9946" s="4">
        <v>217.28336839128571</v>
      </c>
      <c r="F9946" s="1" t="s">
        <v>510</v>
      </c>
      <c r="G9946" s="1">
        <v>2</v>
      </c>
      <c r="H9946" s="1" t="s">
        <v>505</v>
      </c>
      <c r="I99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1.0271696940061538E-2</v>
      </c>
      <c r="J9946" s="1" t="str">
        <f>IFERROR(INDEX('consumption_figs'!$C:$C,MATCH(Table2[[#This Row],[item_code]],'consumption_figs'!A:A,0),1),"NA")</f>
        <v>pc/heat</v>
      </c>
      <c r="K9946" s="1">
        <f>+SUMIFS(prod!$E:$E,prod!$A:$A,Table2[[#This Row],[date]],prod!$G:$G,Table2[[#This Row],[production_line]],prod!$F:$F,Table2[[#This Row],[output_type]])</f>
        <v>624</v>
      </c>
      <c r="L9946">
        <f>+Table2[[#This Row],[cons_qty_base_uom]]/Table2[[#This Row],[Column1]]</f>
        <v>1.0271696940061538E-2</v>
      </c>
    </row>
    <row r="9947" spans="1:12" x14ac:dyDescent="0.25">
      <c r="A9947" s="2">
        <v>45474</v>
      </c>
      <c r="B9947" s="1" t="s">
        <v>227</v>
      </c>
      <c r="C9947" s="4">
        <v>84.697478197193135</v>
      </c>
      <c r="D9947" s="4">
        <v>84.697478197193135</v>
      </c>
      <c r="E9947" s="4">
        <v>67176.110882539797</v>
      </c>
      <c r="F9947" s="1" t="s">
        <v>510</v>
      </c>
      <c r="G9947" s="1">
        <v>2</v>
      </c>
      <c r="H9947" s="1" t="s">
        <v>505</v>
      </c>
      <c r="I99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0.73497872400764619</v>
      </c>
      <c r="J9947" s="1" t="str">
        <f>IFERROR(INDEX('consumption_figs'!$C:$C,MATCH(Table2[[#This Row],[item_code]],'consumption_figs'!A:A,0),1),"NA")</f>
        <v>kg/ton</v>
      </c>
      <c r="K9947" s="1">
        <f>+SUMIFS(prod!$E:$E,prod!$A:$A,Table2[[#This Row],[date]],prod!$G:$G,Table2[[#This Row],[production_line]],prod!$F:$F,Table2[[#This Row],[output_type]])</f>
        <v>624</v>
      </c>
      <c r="L9947">
        <f>+Table2[[#This Row],[cons_qty_base_uom]]/Table2[[#This Row],[Column1]]</f>
        <v>0.13573313813652746</v>
      </c>
    </row>
    <row r="9948" spans="1:12" x14ac:dyDescent="0.25">
      <c r="A9948" s="2">
        <v>45474</v>
      </c>
      <c r="B9948" s="1" t="s">
        <v>234</v>
      </c>
      <c r="C9948" s="4">
        <v>22.341821275800168</v>
      </c>
      <c r="D9948" s="4">
        <v>22.341821275800168</v>
      </c>
      <c r="E9948" s="4">
        <v>25693.094467170195</v>
      </c>
      <c r="F9948" s="1" t="s">
        <v>510</v>
      </c>
      <c r="G9948" s="1">
        <v>2</v>
      </c>
      <c r="H9948" s="1" t="s">
        <v>505</v>
      </c>
      <c r="I99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0.19387546881931453</v>
      </c>
      <c r="J9948" s="1" t="str">
        <f>IFERROR(INDEX('consumption_figs'!$C:$C,MATCH(Table2[[#This Row],[item_code]],'consumption_figs'!A:A,0),1),"NA")</f>
        <v>kg/ton</v>
      </c>
      <c r="K9948" s="1">
        <f>+SUMIFS(prod!$E:$E,prod!$A:$A,Table2[[#This Row],[date]],prod!$G:$G,Table2[[#This Row],[production_line]],prod!$F:$F,Table2[[#This Row],[output_type]])</f>
        <v>624</v>
      </c>
      <c r="L9948">
        <f>+Table2[[#This Row],[cons_qty_base_uom]]/Table2[[#This Row],[Column1]]</f>
        <v>3.5804200762500273E-2</v>
      </c>
    </row>
    <row r="9949" spans="1:12" x14ac:dyDescent="0.25">
      <c r="A9949" s="2">
        <v>45474</v>
      </c>
      <c r="B9949" s="1" t="s">
        <v>86</v>
      </c>
      <c r="C9949" s="4">
        <v>1.8312968258852569</v>
      </c>
      <c r="D9949" s="4">
        <v>0.12013307177807284</v>
      </c>
      <c r="E9949" s="4">
        <v>549.20591808298855</v>
      </c>
      <c r="F9949" s="1" t="s">
        <v>510</v>
      </c>
      <c r="G9949" s="1">
        <v>2</v>
      </c>
      <c r="H9949" s="1" t="s">
        <v>505</v>
      </c>
      <c r="I99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2.9347705543032961E-3</v>
      </c>
      <c r="J9949" s="1" t="str">
        <f>IFERROR(INDEX('consumption_figs'!$C:$C,MATCH(Table2[[#This Row],[item_code]],'consumption_figs'!A:A,0),1),"NA")</f>
        <v>pc/heat</v>
      </c>
      <c r="K9949" s="1">
        <f>+SUMIFS(prod!$E:$E,prod!$A:$A,Table2[[#This Row],[date]],prod!$G:$G,Table2[[#This Row],[production_line]],prod!$F:$F,Table2[[#This Row],[output_type]])</f>
        <v>624</v>
      </c>
      <c r="L9949">
        <f>+Table2[[#This Row],[cons_qty_base_uom]]/Table2[[#This Row],[Column1]]</f>
        <v>2.9347705543032961E-3</v>
      </c>
    </row>
    <row r="9950" spans="1:12" x14ac:dyDescent="0.25">
      <c r="A9950" s="2">
        <v>45474</v>
      </c>
      <c r="B9950" s="1" t="s">
        <v>63</v>
      </c>
      <c r="C9950" s="4">
        <v>0.91564841294262844</v>
      </c>
      <c r="D9950" s="4">
        <v>0.2982358445795435</v>
      </c>
      <c r="E9950" s="4">
        <v>1081.5913748202211</v>
      </c>
      <c r="F9950" s="1" t="s">
        <v>510</v>
      </c>
      <c r="G9950" s="1">
        <v>2</v>
      </c>
      <c r="H9950" s="1" t="s">
        <v>505</v>
      </c>
      <c r="I99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1.4673852771516481E-3</v>
      </c>
      <c r="J9950" s="1" t="str">
        <f>IFERROR(INDEX('consumption_figs'!$C:$C,MATCH(Table2[[#This Row],[item_code]],'consumption_figs'!A:A,0),1),"NA")</f>
        <v>pc/heat</v>
      </c>
      <c r="K9950" s="1">
        <f>+SUMIFS(prod!$E:$E,prod!$A:$A,Table2[[#This Row],[date]],prod!$G:$G,Table2[[#This Row],[production_line]],prod!$F:$F,Table2[[#This Row],[output_type]])</f>
        <v>624</v>
      </c>
      <c r="L9950">
        <f>+Table2[[#This Row],[cons_qty_base_uom]]/Table2[[#This Row],[Column1]]</f>
        <v>1.4673852771516481E-3</v>
      </c>
    </row>
    <row r="9951" spans="1:12" x14ac:dyDescent="0.25">
      <c r="A9951" s="2">
        <v>45474</v>
      </c>
      <c r="B9951" s="1" t="e">
        <f>+#REF!</f>
        <v>#REF!</v>
      </c>
      <c r="C9951" s="4">
        <v>1.8312968258852569</v>
      </c>
      <c r="D9951" s="4">
        <v>1.1720299685665645</v>
      </c>
      <c r="E9951" s="4">
        <v>2476.9754607558807</v>
      </c>
      <c r="F9951" s="1" t="s">
        <v>510</v>
      </c>
      <c r="G9951" s="1">
        <v>2</v>
      </c>
      <c r="H9951" s="1" t="s">
        <v>505</v>
      </c>
      <c r="I99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3.7807418340856921E-2</v>
      </c>
      <c r="J9951" s="1" t="str">
        <f>IFERROR(INDEX('consumption_figs'!$C:$C,MATCH(Table2[[#This Row],[item_code]],'consumption_figs'!A:A,0),1),"NA")</f>
        <v>NA</v>
      </c>
      <c r="K9951" s="1">
        <f>+SUMIFS(prod!$E:$E,prod!$A:$A,Table2[[#This Row],[date]],prod!$G:$G,Table2[[#This Row],[production_line]],prod!$F:$F,Table2[[#This Row],[output_type]])</f>
        <v>624</v>
      </c>
      <c r="L9951">
        <f>+Table2[[#This Row],[cons_qty_base_uom]]/Table2[[#This Row],[Column1]]</f>
        <v>2.9347705543032961E-3</v>
      </c>
    </row>
    <row r="9952" spans="1:12" x14ac:dyDescent="0.25">
      <c r="A9952" s="2">
        <v>45474</v>
      </c>
      <c r="B9952" s="1" t="e">
        <f>+#REF!</f>
        <v>#REF!</v>
      </c>
      <c r="C9952" s="4">
        <v>5.4938904776557704</v>
      </c>
      <c r="D9952" s="4">
        <v>0</v>
      </c>
      <c r="E9952" s="4">
        <v>6588.6030942334592</v>
      </c>
      <c r="F9952" s="1" t="s">
        <v>510</v>
      </c>
      <c r="G9952" s="1">
        <v>2</v>
      </c>
      <c r="H9952" s="1" t="s">
        <v>505</v>
      </c>
      <c r="I99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9952" s="1" t="str">
        <f>IFERROR(INDEX('consumption_figs'!$C:$C,MATCH(Table2[[#This Row],[item_code]],'consumption_figs'!A:A,0),1),"NA")</f>
        <v>NA</v>
      </c>
      <c r="K9952" s="1">
        <f>+SUMIFS(prod!$E:$E,prod!$A:$A,Table2[[#This Row],[date]],prod!$G:$G,Table2[[#This Row],[production_line]],prod!$F:$F,Table2[[#This Row],[output_type]])</f>
        <v>624</v>
      </c>
      <c r="L9952">
        <f>+Table2[[#This Row],[cons_qty_base_uom]]/Table2[[#This Row],[Column1]]</f>
        <v>8.8043116629098889E-3</v>
      </c>
    </row>
    <row r="9953" spans="1:12" x14ac:dyDescent="0.25">
      <c r="A9953" s="2">
        <v>45474</v>
      </c>
      <c r="B9953" s="1" t="e">
        <f>+#REF!</f>
        <v>#REF!</v>
      </c>
      <c r="C9953" s="4">
        <v>0.91564841294262844</v>
      </c>
      <c r="D9953" s="4">
        <v>0.23843484673026041</v>
      </c>
      <c r="E9953" s="4">
        <v>1098.1005157055765</v>
      </c>
      <c r="F9953" s="1" t="s">
        <v>510</v>
      </c>
      <c r="G9953" s="1">
        <v>2</v>
      </c>
      <c r="H9953" s="1" t="s">
        <v>505</v>
      </c>
      <c r="I99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7.6914466687180777E-3</v>
      </c>
      <c r="J9953" s="1" t="str">
        <f>IFERROR(INDEX('consumption_figs'!$C:$C,MATCH(Table2[[#This Row],[item_code]],'consumption_figs'!A:A,0),1),"NA")</f>
        <v>NA</v>
      </c>
      <c r="K9953" s="1">
        <f>+SUMIFS(prod!$E:$E,prod!$A:$A,Table2[[#This Row],[date]],prod!$G:$G,Table2[[#This Row],[production_line]],prod!$F:$F,Table2[[#This Row],[output_type]])</f>
        <v>624</v>
      </c>
      <c r="L9953">
        <f>+Table2[[#This Row],[cons_qty_base_uom]]/Table2[[#This Row],[Column1]]</f>
        <v>1.4673852771516481E-3</v>
      </c>
    </row>
    <row r="9954" spans="1:12" x14ac:dyDescent="0.25">
      <c r="A9954" s="2">
        <v>45474</v>
      </c>
      <c r="B9954" s="1" t="s">
        <v>75</v>
      </c>
      <c r="C9954" s="4">
        <v>1.8312968258852571</v>
      </c>
      <c r="D9954" s="4">
        <v>16.39010659167305</v>
      </c>
      <c r="E9954" s="4">
        <v>32398.168039529915</v>
      </c>
      <c r="F9954" s="1" t="s">
        <v>510</v>
      </c>
      <c r="G9954" s="1">
        <v>2</v>
      </c>
      <c r="H9954" s="1" t="s">
        <v>505</v>
      </c>
      <c r="I99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2.9347705543032966E-3</v>
      </c>
      <c r="J9954" s="1" t="str">
        <f>IFERROR(INDEX('consumption_figs'!$C:$C,MATCH(Table2[[#This Row],[item_code]],'consumption_figs'!A:A,0),1),"NA")</f>
        <v>pc/heat</v>
      </c>
      <c r="K9954" s="1">
        <f>+SUMIFS(prod!$E:$E,prod!$A:$A,Table2[[#This Row],[date]],prod!$G:$G,Table2[[#This Row],[production_line]],prod!$F:$F,Table2[[#This Row],[output_type]])</f>
        <v>624</v>
      </c>
      <c r="L9954">
        <f>+Table2[[#This Row],[cons_qty_base_uom]]/Table2[[#This Row],[Column1]]</f>
        <v>2.9347705543032966E-3</v>
      </c>
    </row>
    <row r="9955" spans="1:12" x14ac:dyDescent="0.25">
      <c r="A9955" s="2">
        <v>45474</v>
      </c>
      <c r="B9955" s="1" t="s">
        <v>167</v>
      </c>
      <c r="C9955" s="4">
        <v>2535.8192627824023</v>
      </c>
      <c r="D9955" s="4">
        <v>10.980097407847801</v>
      </c>
      <c r="E9955" s="4">
        <v>7849.6716368703928</v>
      </c>
      <c r="F9955" s="1" t="s">
        <v>510</v>
      </c>
      <c r="G9955" s="1">
        <v>2</v>
      </c>
      <c r="H9955" s="1" t="s">
        <v>505</v>
      </c>
      <c r="I99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9.5281915755634439E-2</v>
      </c>
      <c r="J9955" s="1" t="str">
        <f>IFERROR(INDEX('consumption_figs'!$C:$C,MATCH(Table2[[#This Row],[item_code]],'consumption_figs'!A:A,0),1),"NA")</f>
        <v>kg/ton</v>
      </c>
      <c r="K9955" s="1">
        <f>+SUMIFS(prod!$E:$E,prod!$A:$A,Table2[[#This Row],[date]],prod!$G:$G,Table2[[#This Row],[production_line]],prod!$F:$F,Table2[[#This Row],[output_type]])</f>
        <v>624</v>
      </c>
      <c r="L9955">
        <f>+Table2[[#This Row],[cons_qty_base_uom]]/Table2[[#This Row],[Column1]]</f>
        <v>4.0638129211256446</v>
      </c>
    </row>
    <row r="9956" spans="1:12" x14ac:dyDescent="0.25">
      <c r="A9956" s="2">
        <v>45474</v>
      </c>
      <c r="B9956" s="1" t="s">
        <v>168</v>
      </c>
      <c r="C9956" s="4">
        <v>1011.4378825912715</v>
      </c>
      <c r="D9956" s="4">
        <v>2.204934584048972</v>
      </c>
      <c r="E9956" s="4">
        <v>1577.609272632686</v>
      </c>
      <c r="F9956" s="1" t="s">
        <v>510</v>
      </c>
      <c r="G9956" s="1">
        <v>2</v>
      </c>
      <c r="H9956" s="1" t="s">
        <v>505</v>
      </c>
      <c r="I99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1.913374567459494E-2</v>
      </c>
      <c r="J9956" s="1" t="str">
        <f>IFERROR(INDEX('consumption_figs'!$C:$C,MATCH(Table2[[#This Row],[item_code]],'consumption_figs'!A:A,0),1),"NA")</f>
        <v>kg/ton</v>
      </c>
      <c r="K9956" s="1">
        <f>+SUMIFS(prod!$E:$E,prod!$A:$A,Table2[[#This Row],[date]],prod!$G:$G,Table2[[#This Row],[production_line]],prod!$F:$F,Table2[[#This Row],[output_type]])</f>
        <v>624</v>
      </c>
      <c r="L9956">
        <f>+Table2[[#This Row],[cons_qty_base_uom]]/Table2[[#This Row],[Column1]]</f>
        <v>1.6208940426142173</v>
      </c>
    </row>
    <row r="9957" spans="1:12" x14ac:dyDescent="0.25">
      <c r="A9957" s="2">
        <v>45474</v>
      </c>
      <c r="B9957" s="1" t="s">
        <v>169</v>
      </c>
      <c r="C9957" s="4">
        <v>885.00814726736257</v>
      </c>
      <c r="D9957" s="4">
        <v>3.9294361738670904</v>
      </c>
      <c r="E9957" s="4">
        <v>2809.1539206975831</v>
      </c>
      <c r="F9957" s="1" t="s">
        <v>510</v>
      </c>
      <c r="G9957" s="1">
        <v>2</v>
      </c>
      <c r="H9957" s="1" t="s">
        <v>505</v>
      </c>
      <c r="I99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3.4098441259541909E-2</v>
      </c>
      <c r="J9957" s="1" t="str">
        <f>IFERROR(INDEX('consumption_figs'!$C:$C,MATCH(Table2[[#This Row],[item_code]],'consumption_figs'!A:A,0),1),"NA")</f>
        <v>kg/ton</v>
      </c>
      <c r="K9957" s="1">
        <f>+SUMIFS(prod!$E:$E,prod!$A:$A,Table2[[#This Row],[date]],prod!$G:$G,Table2[[#This Row],[production_line]],prod!$F:$F,Table2[[#This Row],[output_type]])</f>
        <v>624</v>
      </c>
      <c r="L9957">
        <f>+Table2[[#This Row],[cons_qty_base_uom]]/Table2[[#This Row],[Column1]]</f>
        <v>1.4182822872874401</v>
      </c>
    </row>
    <row r="9958" spans="1:12" x14ac:dyDescent="0.25">
      <c r="A9958" s="2">
        <v>45474</v>
      </c>
      <c r="B9958" s="1" t="s">
        <v>170</v>
      </c>
      <c r="C9958" s="4">
        <v>794.70119346457045</v>
      </c>
      <c r="D9958" s="4">
        <v>1.5417203153212669</v>
      </c>
      <c r="E9958" s="4">
        <v>393.63203090782577</v>
      </c>
      <c r="F9958" s="1" t="s">
        <v>510</v>
      </c>
      <c r="G9958" s="1">
        <v>2</v>
      </c>
      <c r="H9958" s="1" t="s">
        <v>505</v>
      </c>
      <c r="I99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1.3378575776404196E-2</v>
      </c>
      <c r="J9958" s="1" t="str">
        <f>IFERROR(INDEX('consumption_figs'!$C:$C,MATCH(Table2[[#This Row],[item_code]],'consumption_figs'!A:A,0),1),"NA")</f>
        <v>kg/ton</v>
      </c>
      <c r="K9958" s="1">
        <f>+SUMIFS(prod!$E:$E,prod!$A:$A,Table2[[#This Row],[date]],prod!$G:$G,Table2[[#This Row],[production_line]],prod!$F:$F,Table2[[#This Row],[output_type]])</f>
        <v>624</v>
      </c>
      <c r="L9958">
        <f>+Table2[[#This Row],[cons_qty_base_uom]]/Table2[[#This Row],[Column1]]</f>
        <v>1.2735596049111706</v>
      </c>
    </row>
    <row r="9959" spans="1:12" x14ac:dyDescent="0.25">
      <c r="A9959" s="2">
        <v>45474</v>
      </c>
      <c r="B9959" s="1" t="s">
        <v>171</v>
      </c>
      <c r="C9959" s="4">
        <v>288.98225216893474</v>
      </c>
      <c r="D9959" s="4">
        <v>1.164598476240807</v>
      </c>
      <c r="E9959" s="4">
        <v>284.9656011513631</v>
      </c>
      <c r="F9959" s="1" t="s">
        <v>510</v>
      </c>
      <c r="G9959" s="1">
        <v>2</v>
      </c>
      <c r="H9959" s="1" t="s">
        <v>505</v>
      </c>
      <c r="I99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1.010602818723691E-2</v>
      </c>
      <c r="J9959" s="1" t="str">
        <f>IFERROR(INDEX('consumption_figs'!$C:$C,MATCH(Table2[[#This Row],[item_code]],'consumption_figs'!A:A,0),1),"NA")</f>
        <v>kg/ton</v>
      </c>
      <c r="K9959" s="1">
        <f>+SUMIFS(prod!$E:$E,prod!$A:$A,Table2[[#This Row],[date]],prod!$G:$G,Table2[[#This Row],[production_line]],prod!$F:$F,Table2[[#This Row],[output_type]])</f>
        <v>624</v>
      </c>
      <c r="L9959">
        <f>+Table2[[#This Row],[cons_qty_base_uom]]/Table2[[#This Row],[Column1]]</f>
        <v>0.4631125836040621</v>
      </c>
    </row>
    <row r="9960" spans="1:12" x14ac:dyDescent="0.25">
      <c r="A9960" s="2">
        <v>45474</v>
      </c>
      <c r="B9960" s="1" t="s">
        <v>172</v>
      </c>
      <c r="C9960" s="4">
        <v>2850.0874620161185</v>
      </c>
      <c r="D9960" s="4">
        <v>13.794423316158015</v>
      </c>
      <c r="E9960" s="4">
        <v>12414.980984542211</v>
      </c>
      <c r="F9960" s="1" t="s">
        <v>510</v>
      </c>
      <c r="G9960" s="1">
        <v>2</v>
      </c>
      <c r="H9960" s="1" t="s">
        <v>505</v>
      </c>
      <c r="I99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0.11970377233341446</v>
      </c>
      <c r="J9960" s="1" t="str">
        <f>IFERROR(INDEX('consumption_figs'!$C:$C,MATCH(Table2[[#This Row],[item_code]],'consumption_figs'!A:A,0),1),"NA")</f>
        <v>kg/ton</v>
      </c>
      <c r="K9960" s="1">
        <f>+SUMIFS(prod!$E:$E,prod!$A:$A,Table2[[#This Row],[date]],prod!$G:$G,Table2[[#This Row],[production_line]],prod!$F:$F,Table2[[#This Row],[output_type]])</f>
        <v>624</v>
      </c>
      <c r="L9960">
        <f>+Table2[[#This Row],[cons_qty_base_uom]]/Table2[[#This Row],[Column1]]</f>
        <v>4.567447855795062</v>
      </c>
    </row>
    <row r="9961" spans="1:12" x14ac:dyDescent="0.25">
      <c r="A9961" s="2">
        <v>45474</v>
      </c>
      <c r="B9961" s="1" t="s">
        <v>173</v>
      </c>
      <c r="C9961" s="4">
        <v>1912.7012815431365</v>
      </c>
      <c r="D9961" s="4">
        <v>23.889639006473775</v>
      </c>
      <c r="E9961" s="4">
        <v>35174.576567578282</v>
      </c>
      <c r="F9961" s="1" t="s">
        <v>510</v>
      </c>
      <c r="G9961" s="1">
        <v>2</v>
      </c>
      <c r="H9961" s="1" t="s">
        <v>505</v>
      </c>
      <c r="I99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3.0652264127293853</v>
      </c>
      <c r="J9961" s="1" t="str">
        <f>IFERROR(INDEX('consumption_figs'!$C:$C,MATCH(Table2[[#This Row],[item_code]],'consumption_figs'!A:A,0),1),"NA")</f>
        <v>pc/heat</v>
      </c>
      <c r="K9961" s="1">
        <f>+SUMIFS(prod!$E:$E,prod!$A:$A,Table2[[#This Row],[date]],prod!$G:$G,Table2[[#This Row],[production_line]],prod!$F:$F,Table2[[#This Row],[output_type]])</f>
        <v>624</v>
      </c>
      <c r="L9961">
        <f>+Table2[[#This Row],[cons_qty_base_uom]]/Table2[[#This Row],[Column1]]</f>
        <v>3.0652264127293853</v>
      </c>
    </row>
    <row r="9962" spans="1:12" x14ac:dyDescent="0.25">
      <c r="A9962" s="2">
        <v>45474</v>
      </c>
      <c r="B9962" s="1" t="s">
        <v>175</v>
      </c>
      <c r="C9962" s="4">
        <v>487.65755053507729</v>
      </c>
      <c r="D9962" s="4">
        <v>7.2417146254458977</v>
      </c>
      <c r="E9962" s="4">
        <v>11406.310107015459</v>
      </c>
      <c r="F9962" s="1" t="s">
        <v>510</v>
      </c>
      <c r="G9962" s="1">
        <v>2</v>
      </c>
      <c r="H9962" s="1" t="s">
        <v>505</v>
      </c>
      <c r="I99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0.78150248483185458</v>
      </c>
      <c r="J9962" s="1" t="str">
        <f>IFERROR(INDEX('consumption_figs'!$C:$C,MATCH(Table2[[#This Row],[item_code]],'consumption_figs'!A:A,0),1),"NA")</f>
        <v>pc/heat</v>
      </c>
      <c r="K9962" s="1">
        <f>+SUMIFS(prod!$E:$E,prod!$A:$A,Table2[[#This Row],[date]],prod!$G:$G,Table2[[#This Row],[production_line]],prod!$F:$F,Table2[[#This Row],[output_type]])</f>
        <v>624</v>
      </c>
      <c r="L9962">
        <f>+Table2[[#This Row],[cons_qty_base_uom]]/Table2[[#This Row],[Column1]]</f>
        <v>0.78150248483185458</v>
      </c>
    </row>
    <row r="9963" spans="1:12" x14ac:dyDescent="0.25">
      <c r="A9963" s="2">
        <v>45474</v>
      </c>
      <c r="B9963" s="1" t="s">
        <v>177</v>
      </c>
      <c r="C9963" s="4">
        <v>483.14220284493769</v>
      </c>
      <c r="D9963" s="4">
        <v>8.2424059805346364</v>
      </c>
      <c r="E9963" s="4">
        <v>13189.7821376668</v>
      </c>
      <c r="F9963" s="1" t="s">
        <v>510</v>
      </c>
      <c r="G9963" s="1">
        <v>2</v>
      </c>
      <c r="H9963" s="1" t="s">
        <v>505</v>
      </c>
      <c r="I99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0.77426635071304117</v>
      </c>
      <c r="J9963" s="1" t="str">
        <f>IFERROR(INDEX('consumption_figs'!$C:$C,MATCH(Table2[[#This Row],[item_code]],'consumption_figs'!A:A,0),1),"NA")</f>
        <v>pc/heat</v>
      </c>
      <c r="K9963" s="1">
        <f>+SUMIFS(prod!$E:$E,prod!$A:$A,Table2[[#This Row],[date]],prod!$G:$G,Table2[[#This Row],[production_line]],prod!$F:$F,Table2[[#This Row],[output_type]])</f>
        <v>624</v>
      </c>
      <c r="L9963">
        <f>+Table2[[#This Row],[cons_qty_base_uom]]/Table2[[#This Row],[Column1]]</f>
        <v>0.77426635071304117</v>
      </c>
    </row>
    <row r="9964" spans="1:12" x14ac:dyDescent="0.25">
      <c r="A9964" s="2">
        <v>45474</v>
      </c>
      <c r="B9964" s="1" t="s">
        <v>179</v>
      </c>
      <c r="C9964" s="4">
        <v>0.90306953802792089</v>
      </c>
      <c r="D9964" s="4">
        <v>5.9142024045448531</v>
      </c>
      <c r="E9964" s="4">
        <v>14178.191747038358</v>
      </c>
      <c r="F9964" s="1" t="s">
        <v>510</v>
      </c>
      <c r="G9964" s="1">
        <v>2</v>
      </c>
      <c r="H9964" s="1" t="s">
        <v>505</v>
      </c>
      <c r="I99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1.4472268237626937E-3</v>
      </c>
      <c r="J9964" s="1" t="str">
        <f>IFERROR(INDEX('consumption_figs'!$C:$C,MATCH(Table2[[#This Row],[item_code]],'consumption_figs'!A:A,0),1),"NA")</f>
        <v>pc/heat</v>
      </c>
      <c r="K9964" s="1">
        <f>+SUMIFS(prod!$E:$E,prod!$A:$A,Table2[[#This Row],[date]],prod!$G:$G,Table2[[#This Row],[production_line]],prod!$F:$F,Table2[[#This Row],[output_type]])</f>
        <v>624</v>
      </c>
      <c r="L9964">
        <f>+Table2[[#This Row],[cons_qty_base_uom]]/Table2[[#This Row],[Column1]]</f>
        <v>1.4472268237626937E-3</v>
      </c>
    </row>
    <row r="9965" spans="1:12" x14ac:dyDescent="0.25">
      <c r="A9965" s="2">
        <v>45474</v>
      </c>
      <c r="B9965" s="1" t="s">
        <v>181</v>
      </c>
      <c r="C9965" s="4">
        <v>3761.2846258862905</v>
      </c>
      <c r="D9965" s="4">
        <v>32.347047782622099</v>
      </c>
      <c r="E9965" s="4">
        <v>51717.663605936497</v>
      </c>
      <c r="F9965" s="1" t="s">
        <v>510</v>
      </c>
      <c r="G9965" s="1">
        <v>2</v>
      </c>
      <c r="H9965" s="1" t="s">
        <v>505</v>
      </c>
      <c r="I99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6.0276997209716194</v>
      </c>
      <c r="J9965" s="1" t="str">
        <f>IFERROR(INDEX('consumption_figs'!$C:$C,MATCH(Table2[[#This Row],[item_code]],'consumption_figs'!A:A,0),1),"NA")</f>
        <v>pc/heat</v>
      </c>
      <c r="K9965" s="1">
        <f>+SUMIFS(prod!$E:$E,prod!$A:$A,Table2[[#This Row],[date]],prod!$G:$G,Table2[[#This Row],[production_line]],prod!$F:$F,Table2[[#This Row],[output_type]])</f>
        <v>624</v>
      </c>
      <c r="L9965">
        <f>+Table2[[#This Row],[cons_qty_base_uom]]/Table2[[#This Row],[Column1]]</f>
        <v>6.0276997209716194</v>
      </c>
    </row>
    <row r="9966" spans="1:12" x14ac:dyDescent="0.25">
      <c r="A9966" s="2">
        <v>45474</v>
      </c>
      <c r="B9966" s="1" t="s">
        <v>183</v>
      </c>
      <c r="C9966" s="4">
        <v>6979.8244594178004</v>
      </c>
      <c r="D9966" s="4">
        <v>61.771446465847525</v>
      </c>
      <c r="E9966" s="4">
        <v>80267.981283304704</v>
      </c>
      <c r="F9966" s="1" t="s">
        <v>510</v>
      </c>
      <c r="G9966" s="1">
        <v>2</v>
      </c>
      <c r="H9966" s="1" t="s">
        <v>505</v>
      </c>
      <c r="I99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11.185616120861861</v>
      </c>
      <c r="J9966" s="1" t="str">
        <f>IFERROR(INDEX('consumption_figs'!$C:$C,MATCH(Table2[[#This Row],[item_code]],'consumption_figs'!A:A,0),1),"NA")</f>
        <v>pc/heat</v>
      </c>
      <c r="K9966" s="1">
        <f>+SUMIFS(prod!$E:$E,prod!$A:$A,Table2[[#This Row],[date]],prod!$G:$G,Table2[[#This Row],[production_line]],prod!$F:$F,Table2[[#This Row],[output_type]])</f>
        <v>624</v>
      </c>
      <c r="L9966">
        <f>+Table2[[#This Row],[cons_qty_base_uom]]/Table2[[#This Row],[Column1]]</f>
        <v>11.185616120861861</v>
      </c>
    </row>
    <row r="9967" spans="1:12" x14ac:dyDescent="0.25">
      <c r="A9967" s="2">
        <v>45474</v>
      </c>
      <c r="B9967" s="1" t="s">
        <v>191</v>
      </c>
      <c r="C9967" s="4">
        <v>6366.6402430968419</v>
      </c>
      <c r="D9967" s="4">
        <v>44.37548249438499</v>
      </c>
      <c r="E9967" s="4">
        <v>69332.712247324613</v>
      </c>
      <c r="F9967" s="1" t="s">
        <v>510</v>
      </c>
      <c r="G9967" s="1">
        <v>2</v>
      </c>
      <c r="H9967" s="1" t="s">
        <v>505</v>
      </c>
      <c r="I99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10.20294910752699</v>
      </c>
      <c r="J9967" s="1" t="str">
        <f>IFERROR(INDEX('consumption_figs'!$C:$C,MATCH(Table2[[#This Row],[item_code]],'consumption_figs'!A:A,0),1),"NA")</f>
        <v>pc/heat</v>
      </c>
      <c r="K9967" s="1">
        <f>+SUMIFS(prod!$E:$E,prod!$A:$A,Table2[[#This Row],[date]],prod!$G:$G,Table2[[#This Row],[production_line]],prod!$F:$F,Table2[[#This Row],[output_type]])</f>
        <v>624</v>
      </c>
      <c r="L9967">
        <f>+Table2[[#This Row],[cons_qty_base_uom]]/Table2[[#This Row],[Column1]]</f>
        <v>10.20294910752699</v>
      </c>
    </row>
    <row r="9968" spans="1:12" x14ac:dyDescent="0.25">
      <c r="A9968" s="2">
        <v>45474</v>
      </c>
      <c r="B9968" s="1" t="s">
        <v>193</v>
      </c>
      <c r="C9968" s="4">
        <v>1729.3781653234685</v>
      </c>
      <c r="D9968" s="4">
        <v>14.077138265733037</v>
      </c>
      <c r="E9968" s="4">
        <v>17293.781653234684</v>
      </c>
      <c r="F9968" s="1" t="s">
        <v>510</v>
      </c>
      <c r="G9968" s="1">
        <v>2</v>
      </c>
      <c r="H9968" s="1" t="s">
        <v>505</v>
      </c>
      <c r="I99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2.7714393675055584</v>
      </c>
      <c r="J9968" s="1" t="str">
        <f>IFERROR(INDEX('consumption_figs'!$C:$C,MATCH(Table2[[#This Row],[item_code]],'consumption_figs'!A:A,0),1),"NA")</f>
        <v>pc/heat</v>
      </c>
      <c r="K9968" s="1">
        <f>+SUMIFS(prod!$E:$E,prod!$A:$A,Table2[[#This Row],[date]],prod!$G:$G,Table2[[#This Row],[production_line]],prod!$F:$F,Table2[[#This Row],[output_type]])</f>
        <v>624</v>
      </c>
      <c r="L9968">
        <f>+Table2[[#This Row],[cons_qty_base_uom]]/Table2[[#This Row],[Column1]]</f>
        <v>2.7714393675055584</v>
      </c>
    </row>
    <row r="9969" spans="1:12" x14ac:dyDescent="0.25">
      <c r="A9969" s="2">
        <v>45474</v>
      </c>
      <c r="B9969" s="1" t="s">
        <v>195</v>
      </c>
      <c r="C9969" s="4">
        <v>3418.1182014356805</v>
      </c>
      <c r="D9969" s="4">
        <v>27.823482159686442</v>
      </c>
      <c r="E9969" s="4">
        <v>34181.182014356804</v>
      </c>
      <c r="F9969" s="1" t="s">
        <v>510</v>
      </c>
      <c r="G9969" s="1">
        <v>2</v>
      </c>
      <c r="H9969" s="1" t="s">
        <v>505</v>
      </c>
      <c r="I99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5.4777535279417959</v>
      </c>
      <c r="J9969" s="1" t="str">
        <f>IFERROR(INDEX('consumption_figs'!$C:$C,MATCH(Table2[[#This Row],[item_code]],'consumption_figs'!A:A,0),1),"NA")</f>
        <v>pc/heat</v>
      </c>
      <c r="K9969" s="1">
        <f>+SUMIFS(prod!$E:$E,prod!$A:$A,Table2[[#This Row],[date]],prod!$G:$G,Table2[[#This Row],[production_line]],prod!$F:$F,Table2[[#This Row],[output_type]])</f>
        <v>624</v>
      </c>
      <c r="L9969">
        <f>+Table2[[#This Row],[cons_qty_base_uom]]/Table2[[#This Row],[Column1]]</f>
        <v>5.4777535279417959</v>
      </c>
    </row>
    <row r="9970" spans="1:12" x14ac:dyDescent="0.25">
      <c r="A9970" s="2">
        <v>45474</v>
      </c>
      <c r="B9970" s="1" t="s">
        <v>189</v>
      </c>
      <c r="C9970" s="4">
        <v>2257.6738450698022</v>
      </c>
      <c r="D9970" s="4">
        <v>15.781140177037919</v>
      </c>
      <c r="E9970" s="4">
        <v>24586.068172810148</v>
      </c>
      <c r="F9970" s="1" t="s">
        <v>510</v>
      </c>
      <c r="G9970" s="1">
        <v>2</v>
      </c>
      <c r="H9970" s="1" t="s">
        <v>505</v>
      </c>
      <c r="I99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3.6180670594067341</v>
      </c>
      <c r="J9970" s="1" t="str">
        <f>IFERROR(INDEX('consumption_figs'!$C:$C,MATCH(Table2[[#This Row],[item_code]],'consumption_figs'!A:A,0),1),"NA")</f>
        <v>pc/heat</v>
      </c>
      <c r="K9970" s="1">
        <f>+SUMIFS(prod!$E:$E,prod!$A:$A,Table2[[#This Row],[date]],prod!$G:$G,Table2[[#This Row],[production_line]],prod!$F:$F,Table2[[#This Row],[output_type]])</f>
        <v>624</v>
      </c>
      <c r="L9970">
        <f>+Table2[[#This Row],[cons_qty_base_uom]]/Table2[[#This Row],[Column1]]</f>
        <v>3.6180670594067341</v>
      </c>
    </row>
    <row r="9971" spans="1:12" x14ac:dyDescent="0.25">
      <c r="A9971" s="2">
        <v>45474</v>
      </c>
      <c r="B9971" s="1" t="s">
        <v>199</v>
      </c>
      <c r="C9971" s="4">
        <v>2573.7481833795746</v>
      </c>
      <c r="D9971" s="4">
        <v>23.935858105430054</v>
      </c>
      <c r="E9971" s="4">
        <v>33870.526093275199</v>
      </c>
      <c r="F9971" s="1" t="s">
        <v>510</v>
      </c>
      <c r="G9971" s="1">
        <v>2</v>
      </c>
      <c r="H9971" s="1" t="s">
        <v>505</v>
      </c>
      <c r="I99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4.1245964477236772</v>
      </c>
      <c r="J9971" s="1" t="str">
        <f>IFERROR(INDEX('consumption_figs'!$C:$C,MATCH(Table2[[#This Row],[item_code]],'consumption_figs'!A:A,0),1),"NA")</f>
        <v>pc/heat</v>
      </c>
      <c r="K9971" s="1">
        <f>+SUMIFS(prod!$E:$E,prod!$A:$A,Table2[[#This Row],[date]],prod!$G:$G,Table2[[#This Row],[production_line]],prod!$F:$F,Table2[[#This Row],[output_type]])</f>
        <v>624</v>
      </c>
      <c r="L9971">
        <f>+Table2[[#This Row],[cons_qty_base_uom]]/Table2[[#This Row],[Column1]]</f>
        <v>4.1245964477236772</v>
      </c>
    </row>
    <row r="9972" spans="1:12" x14ac:dyDescent="0.25">
      <c r="A9972" s="2">
        <v>45474</v>
      </c>
      <c r="B9972" s="1" t="s">
        <v>197</v>
      </c>
      <c r="C9972" s="4">
        <v>2099.6366759149159</v>
      </c>
      <c r="D9972" s="4">
        <v>19.526621086008721</v>
      </c>
      <c r="E9972" s="4">
        <v>27631.218655040295</v>
      </c>
      <c r="F9972" s="1" t="s">
        <v>510</v>
      </c>
      <c r="G9972" s="1">
        <v>2</v>
      </c>
      <c r="H9972" s="1" t="s">
        <v>505</v>
      </c>
      <c r="I99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3.3648023652482628</v>
      </c>
      <c r="J9972" s="1" t="str">
        <f>IFERROR(INDEX('consumption_figs'!$C:$C,MATCH(Table2[[#This Row],[item_code]],'consumption_figs'!A:A,0),1),"NA")</f>
        <v>pc/heat</v>
      </c>
      <c r="K9972" s="1">
        <f>+SUMIFS(prod!$E:$E,prod!$A:$A,Table2[[#This Row],[date]],prod!$G:$G,Table2[[#This Row],[production_line]],prod!$F:$F,Table2[[#This Row],[output_type]])</f>
        <v>624</v>
      </c>
      <c r="L9972">
        <f>+Table2[[#This Row],[cons_qty_base_uom]]/Table2[[#This Row],[Column1]]</f>
        <v>3.3648023652482628</v>
      </c>
    </row>
    <row r="9973" spans="1:12" x14ac:dyDescent="0.25">
      <c r="A9973" s="2">
        <v>45474</v>
      </c>
      <c r="B9973" s="1" t="s">
        <v>578</v>
      </c>
      <c r="C9973" s="4">
        <v>225.76738450698022</v>
      </c>
      <c r="D9973" s="4">
        <v>2.4269993834500374</v>
      </c>
      <c r="E9973" s="4">
        <v>2778.3578790428064</v>
      </c>
      <c r="F9973" s="1" t="s">
        <v>510</v>
      </c>
      <c r="G9973" s="1">
        <v>2</v>
      </c>
      <c r="H9973" s="1" t="s">
        <v>505</v>
      </c>
      <c r="I99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7.8290302691936695E-2</v>
      </c>
      <c r="J9973" s="1" t="str">
        <f>IFERROR(INDEX('consumption_figs'!$C:$C,MATCH(Table2[[#This Row],[item_code]],'consumption_figs'!A:A,0),1),"NA")</f>
        <v>NA</v>
      </c>
      <c r="K9973" s="1">
        <f>+SUMIFS(prod!$E:$E,prod!$A:$A,Table2[[#This Row],[date]],prod!$G:$G,Table2[[#This Row],[production_line]],prod!$F:$F,Table2[[#This Row],[output_type]])</f>
        <v>624</v>
      </c>
      <c r="L9973">
        <f>+Table2[[#This Row],[cons_qty_base_uom]]/Table2[[#This Row],[Column1]]</f>
        <v>0.36180670594067343</v>
      </c>
    </row>
    <row r="9974" spans="1:12" x14ac:dyDescent="0.25">
      <c r="A9974" s="2">
        <v>45474</v>
      </c>
      <c r="B9974" s="1" t="s">
        <v>570</v>
      </c>
      <c r="C9974" s="4">
        <v>496.6882459153565</v>
      </c>
      <c r="D9974" s="4">
        <v>3.7996650812524768</v>
      </c>
      <c r="E9974" s="4">
        <v>4350.9681882128416</v>
      </c>
      <c r="F9974" s="1" t="s">
        <v>510</v>
      </c>
      <c r="G9974" s="1">
        <v>2</v>
      </c>
      <c r="H9974" s="1" t="s">
        <v>505</v>
      </c>
      <c r="I99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0.12256984133072506</v>
      </c>
      <c r="J9974" s="1" t="str">
        <f>IFERROR(INDEX('consumption_figs'!$C:$C,MATCH(Table2[[#This Row],[item_code]],'consumption_figs'!A:A,0),1),"NA")</f>
        <v>NA</v>
      </c>
      <c r="K9974" s="1">
        <f>+SUMIFS(prod!$E:$E,prod!$A:$A,Table2[[#This Row],[date]],prod!$G:$G,Table2[[#This Row],[production_line]],prod!$F:$F,Table2[[#This Row],[output_type]])</f>
        <v>624</v>
      </c>
      <c r="L9974">
        <f>+Table2[[#This Row],[cons_qty_base_uom]]/Table2[[#This Row],[Column1]]</f>
        <v>0.79597475306948162</v>
      </c>
    </row>
    <row r="9975" spans="1:12" x14ac:dyDescent="0.25">
      <c r="A9975" s="2">
        <v>45474</v>
      </c>
      <c r="B9975" s="1" t="s">
        <v>571</v>
      </c>
      <c r="C9975" s="4">
        <v>812.76258422512876</v>
      </c>
      <c r="D9975" s="4">
        <v>6.2176337693222354</v>
      </c>
      <c r="E9975" s="4">
        <v>7119.766126166468</v>
      </c>
      <c r="F9975" s="1" t="s">
        <v>510</v>
      </c>
      <c r="G9975" s="1">
        <v>2</v>
      </c>
      <c r="H9975" s="1" t="s">
        <v>505</v>
      </c>
      <c r="I99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0.2005688312684592</v>
      </c>
      <c r="J9975" s="1" t="str">
        <f>IFERROR(INDEX('consumption_figs'!$C:$C,MATCH(Table2[[#This Row],[item_code]],'consumption_figs'!A:A,0),1),"NA")</f>
        <v>NA</v>
      </c>
      <c r="K9975" s="1">
        <f>+SUMIFS(prod!$E:$E,prod!$A:$A,Table2[[#This Row],[date]],prod!$G:$G,Table2[[#This Row],[production_line]],prod!$F:$F,Table2[[#This Row],[output_type]])</f>
        <v>624</v>
      </c>
      <c r="L9975">
        <f>+Table2[[#This Row],[cons_qty_base_uom]]/Table2[[#This Row],[Column1]]</f>
        <v>1.3025041413864242</v>
      </c>
    </row>
    <row r="9976" spans="1:12" x14ac:dyDescent="0.25">
      <c r="A9976" s="2">
        <v>45474</v>
      </c>
      <c r="B9976" s="1" t="s">
        <v>572</v>
      </c>
      <c r="C9976" s="4">
        <v>234.79807988725943</v>
      </c>
      <c r="D9976" s="4">
        <v>1.7844654071431716</v>
      </c>
      <c r="E9976" s="4">
        <v>2103.4260381467302</v>
      </c>
      <c r="F9976" s="1" t="s">
        <v>510</v>
      </c>
      <c r="G9976" s="1">
        <v>2</v>
      </c>
      <c r="H9976" s="1" t="s">
        <v>505</v>
      </c>
      <c r="I99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5.7563400230424888E-2</v>
      </c>
      <c r="J9976" s="1" t="str">
        <f>IFERROR(INDEX('consumption_figs'!$C:$C,MATCH(Table2[[#This Row],[item_code]],'consumption_figs'!A:A,0),1),"NA")</f>
        <v>NA</v>
      </c>
      <c r="K9976" s="1">
        <f>+SUMIFS(prod!$E:$E,prod!$A:$A,Table2[[#This Row],[date]],prod!$G:$G,Table2[[#This Row],[production_line]],prod!$F:$F,Table2[[#This Row],[output_type]])</f>
        <v>624</v>
      </c>
      <c r="L9976">
        <f>+Table2[[#This Row],[cons_qty_base_uom]]/Table2[[#This Row],[Column1]]</f>
        <v>0.37627897417830036</v>
      </c>
    </row>
    <row r="9977" spans="1:12" x14ac:dyDescent="0.25">
      <c r="A9977" s="2">
        <v>45474</v>
      </c>
      <c r="B9977" s="1" t="s">
        <v>573</v>
      </c>
      <c r="C9977" s="4">
        <v>180.61390760558419</v>
      </c>
      <c r="D9977" s="4">
        <v>1.3726656978024399</v>
      </c>
      <c r="E9977" s="4">
        <v>1618.0200293436387</v>
      </c>
      <c r="F9977" s="1" t="s">
        <v>510</v>
      </c>
      <c r="G9977" s="1">
        <v>2</v>
      </c>
      <c r="H9977" s="1" t="s">
        <v>505</v>
      </c>
      <c r="I99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4.4279538638788384E-2</v>
      </c>
      <c r="J9977" s="1" t="str">
        <f>IFERROR(INDEX('consumption_figs'!$C:$C,MATCH(Table2[[#This Row],[item_code]],'consumption_figs'!A:A,0),1),"NA")</f>
        <v>NA</v>
      </c>
      <c r="K9977" s="1">
        <f>+SUMIFS(prod!$E:$E,prod!$A:$A,Table2[[#This Row],[date]],prod!$G:$G,Table2[[#This Row],[production_line]],prod!$F:$F,Table2[[#This Row],[output_type]])</f>
        <v>624</v>
      </c>
      <c r="L9977">
        <f>+Table2[[#This Row],[cons_qty_base_uom]]/Table2[[#This Row],[Column1]]</f>
        <v>0.28944536475253874</v>
      </c>
    </row>
    <row r="9978" spans="1:12" x14ac:dyDescent="0.25">
      <c r="A9978" s="2">
        <v>45474</v>
      </c>
      <c r="B9978" s="1" t="s">
        <v>574</v>
      </c>
      <c r="C9978" s="4">
        <v>45.153476901396047</v>
      </c>
      <c r="D9978" s="4">
        <v>0.40322054872946667</v>
      </c>
      <c r="E9978" s="4">
        <v>440.85317221121244</v>
      </c>
      <c r="F9978" s="1" t="s">
        <v>510</v>
      </c>
      <c r="G9978" s="1">
        <v>2</v>
      </c>
      <c r="H9978" s="1" t="s">
        <v>505</v>
      </c>
      <c r="I99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1.3007114475144086E-2</v>
      </c>
      <c r="J9978" s="1" t="str">
        <f>IFERROR(INDEX('consumption_figs'!$C:$C,MATCH(Table2[[#This Row],[item_code]],'consumption_figs'!A:A,0),1),"NA")</f>
        <v>NA</v>
      </c>
      <c r="K9978" s="1">
        <f>+SUMIFS(prod!$E:$E,prod!$A:$A,Table2[[#This Row],[date]],prod!$G:$G,Table2[[#This Row],[production_line]],prod!$F:$F,Table2[[#This Row],[output_type]])</f>
        <v>624</v>
      </c>
      <c r="L9978">
        <f>+Table2[[#This Row],[cons_qty_base_uom]]/Table2[[#This Row],[Column1]]</f>
        <v>7.2361341188134684E-2</v>
      </c>
    </row>
    <row r="9979" spans="1:12" x14ac:dyDescent="0.25">
      <c r="A9979" s="2">
        <v>45474</v>
      </c>
      <c r="B9979" s="1" t="s">
        <v>586</v>
      </c>
      <c r="C9979" s="4">
        <v>270.92086140837625</v>
      </c>
      <c r="D9979" s="4">
        <v>2.4193232923768</v>
      </c>
      <c r="E9979" s="4">
        <v>2645.1190332672745</v>
      </c>
      <c r="F9979" s="1" t="s">
        <v>510</v>
      </c>
      <c r="G9979" s="1">
        <v>2</v>
      </c>
      <c r="H9979" s="1" t="s">
        <v>505</v>
      </c>
      <c r="I99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7.8042686850864518E-2</v>
      </c>
      <c r="J9979" s="1" t="str">
        <f>IFERROR(INDEX('consumption_figs'!$C:$C,MATCH(Table2[[#This Row],[item_code]],'consumption_figs'!A:A,0),1),"NA")</f>
        <v>NA</v>
      </c>
      <c r="K9979" s="1">
        <f>+SUMIFS(prod!$E:$E,prod!$A:$A,Table2[[#This Row],[date]],prod!$G:$G,Table2[[#This Row],[production_line]],prod!$F:$F,Table2[[#This Row],[output_type]])</f>
        <v>624</v>
      </c>
      <c r="L9979">
        <f>+Table2[[#This Row],[cons_qty_base_uom]]/Table2[[#This Row],[Column1]]</f>
        <v>0.43416804712880808</v>
      </c>
    </row>
    <row r="9980" spans="1:12" x14ac:dyDescent="0.25">
      <c r="A9980" s="2">
        <v>45474</v>
      </c>
      <c r="B9980" s="1" t="s">
        <v>264</v>
      </c>
      <c r="C9980" s="4">
        <v>6.7603923019333196</v>
      </c>
      <c r="D9980" s="4">
        <v>6.7603923019333196</v>
      </c>
      <c r="E9980" s="4">
        <v>4279.3283271237915</v>
      </c>
      <c r="F9980" s="1" t="s">
        <v>510</v>
      </c>
      <c r="G9980" s="1">
        <v>2</v>
      </c>
      <c r="H9980" s="1" t="s">
        <v>505</v>
      </c>
      <c r="I99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5.8664609780917053E-2</v>
      </c>
      <c r="J9980" s="1" t="str">
        <f>IFERROR(INDEX('consumption_figs'!$C:$C,MATCH(Table2[[#This Row],[item_code]],'consumption_figs'!A:A,0),1),"NA")</f>
        <v>kg/ton</v>
      </c>
      <c r="K9980" s="1">
        <f>+SUMIFS(prod!$E:$E,prod!$A:$A,Table2[[#This Row],[date]],prod!$G:$G,Table2[[#This Row],[production_line]],prod!$F:$F,Table2[[#This Row],[output_type]])</f>
        <v>624</v>
      </c>
      <c r="L9980">
        <f>+Table2[[#This Row],[cons_qty_base_uom]]/Table2[[#This Row],[Column1]]</f>
        <v>1.0833962022329039E-2</v>
      </c>
    </row>
    <row r="9981" spans="1:12" x14ac:dyDescent="0.25">
      <c r="A9981" s="2">
        <v>45474</v>
      </c>
      <c r="B9981" s="1" t="s">
        <v>587</v>
      </c>
      <c r="C9981" s="4">
        <v>1.0618417228167525</v>
      </c>
      <c r="D9981" s="4">
        <v>1.0618417228167525</v>
      </c>
      <c r="E9981" s="4">
        <v>716.59537046111768</v>
      </c>
      <c r="F9981" s="1" t="s">
        <v>510</v>
      </c>
      <c r="G9981" s="1">
        <v>2</v>
      </c>
      <c r="H9981" s="1" t="s">
        <v>505</v>
      </c>
      <c r="I99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3.4252958800540405E-2</v>
      </c>
      <c r="J9981" s="1" t="str">
        <f>IFERROR(INDEX('consumption_figs'!$C:$C,MATCH(Table2[[#This Row],[item_code]],'consumption_figs'!A:A,0),1),"NA")</f>
        <v>NA</v>
      </c>
      <c r="K9981" s="1">
        <f>+SUMIFS(prod!$E:$E,prod!$A:$A,Table2[[#This Row],[date]],prod!$G:$G,Table2[[#This Row],[production_line]],prod!$F:$F,Table2[[#This Row],[output_type]])</f>
        <v>624</v>
      </c>
      <c r="L9981">
        <f>+Table2[[#This Row],[cons_qty_base_uom]]/Table2[[#This Row],[Column1]]</f>
        <v>1.7016694275909495E-3</v>
      </c>
    </row>
    <row r="9982" spans="1:12" x14ac:dyDescent="0.25">
      <c r="A9982" s="2">
        <v>45474</v>
      </c>
      <c r="B9982" s="1" t="s">
        <v>162</v>
      </c>
      <c r="C9982" s="4">
        <v>99.337649183071292</v>
      </c>
      <c r="D9982" s="4">
        <v>2.8708580613907597</v>
      </c>
      <c r="E9982" s="4">
        <v>18576.140397234332</v>
      </c>
      <c r="F9982" s="1" t="s">
        <v>510</v>
      </c>
      <c r="G9982" s="1">
        <v>2</v>
      </c>
      <c r="H9982" s="1" t="s">
        <v>505</v>
      </c>
      <c r="I99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0.1591949506138963</v>
      </c>
      <c r="J9982" s="1" t="str">
        <f>IFERROR(INDEX('consumption_figs'!$C:$C,MATCH(Table2[[#This Row],[item_code]],'consumption_figs'!A:A,0),1),"NA")</f>
        <v>pc/heat</v>
      </c>
      <c r="K9982" s="1">
        <f>+SUMIFS(prod!$E:$E,prod!$A:$A,Table2[[#This Row],[date]],prod!$G:$G,Table2[[#This Row],[production_line]],prod!$F:$F,Table2[[#This Row],[output_type]])</f>
        <v>624</v>
      </c>
      <c r="L9982">
        <f>+Table2[[#This Row],[cons_qty_base_uom]]/Table2[[#This Row],[Column1]]</f>
        <v>0.1591949506138963</v>
      </c>
    </row>
    <row r="9983" spans="1:12" x14ac:dyDescent="0.25">
      <c r="A9983" s="2">
        <v>45474</v>
      </c>
      <c r="B9983" s="1" t="s">
        <v>61</v>
      </c>
      <c r="C9983" s="4">
        <v>93.919231954903779</v>
      </c>
      <c r="D9983" s="4">
        <v>0.32871731184216318</v>
      </c>
      <c r="E9983" s="4">
        <v>845.27308759413404</v>
      </c>
      <c r="F9983" s="1" t="s">
        <v>510</v>
      </c>
      <c r="G9983" s="1">
        <v>2</v>
      </c>
      <c r="H9983" s="1" t="s">
        <v>505</v>
      </c>
      <c r="I99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0.15051158967132017</v>
      </c>
      <c r="J9983" s="1" t="str">
        <f>IFERROR(INDEX('consumption_figs'!$C:$C,MATCH(Table2[[#This Row],[item_code]],'consumption_figs'!A:A,0),1),"NA")</f>
        <v>pc/heat</v>
      </c>
      <c r="K9983" s="1">
        <f>+SUMIFS(prod!$E:$E,prod!$A:$A,Table2[[#This Row],[date]],prod!$G:$G,Table2[[#This Row],[production_line]],prod!$F:$F,Table2[[#This Row],[output_type]])</f>
        <v>624</v>
      </c>
      <c r="L9983">
        <f>+Table2[[#This Row],[cons_qty_base_uom]]/Table2[[#This Row],[Column1]]</f>
        <v>0.15051158967132017</v>
      </c>
    </row>
    <row r="9984" spans="1:12" x14ac:dyDescent="0.25">
      <c r="A9984" s="2">
        <v>45474</v>
      </c>
      <c r="B9984" s="1" t="s">
        <v>163</v>
      </c>
      <c r="C9984" s="4">
        <v>19.867529836614263</v>
      </c>
      <c r="D9984" s="4">
        <v>2.7417191174527678</v>
      </c>
      <c r="E9984" s="4">
        <v>8304.6274717047618</v>
      </c>
      <c r="F9984" s="1" t="s">
        <v>510</v>
      </c>
      <c r="G9984" s="1">
        <v>2</v>
      </c>
      <c r="H9984" s="1" t="s">
        <v>505</v>
      </c>
      <c r="I99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3.183899012277927E-2</v>
      </c>
      <c r="J9984" s="1" t="str">
        <f>IFERROR(INDEX('consumption_figs'!$C:$C,MATCH(Table2[[#This Row],[item_code]],'consumption_figs'!A:A,0),1),"NA")</f>
        <v>pc/heat</v>
      </c>
      <c r="K9984" s="1">
        <f>+SUMIFS(prod!$E:$E,prod!$A:$A,Table2[[#This Row],[date]],prod!$G:$G,Table2[[#This Row],[production_line]],prod!$F:$F,Table2[[#This Row],[output_type]])</f>
        <v>624</v>
      </c>
      <c r="L9984">
        <f>+Table2[[#This Row],[cons_qty_base_uom]]/Table2[[#This Row],[Column1]]</f>
        <v>3.183899012277927E-2</v>
      </c>
    </row>
    <row r="9985" spans="1:12" x14ac:dyDescent="0.25">
      <c r="A9985" s="2">
        <v>45474</v>
      </c>
      <c r="B9985" s="1" t="e">
        <f>+#REF!</f>
        <v>#REF!</v>
      </c>
      <c r="C9985" s="4">
        <v>211.31827189853348</v>
      </c>
      <c r="D9985" s="4">
        <v>2.531592897344431</v>
      </c>
      <c r="E9985" s="4">
        <v>17328.098295679745</v>
      </c>
      <c r="F9985" s="1" t="s">
        <v>510</v>
      </c>
      <c r="G9985" s="1">
        <v>2</v>
      </c>
      <c r="H9985" s="1" t="s">
        <v>505</v>
      </c>
      <c r="I99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8.1664287011110684E-2</v>
      </c>
      <c r="J9985" s="1" t="str">
        <f>IFERROR(INDEX('consumption_figs'!$C:$C,MATCH(Table2[[#This Row],[item_code]],'consumption_figs'!A:A,0),1),"NA")</f>
        <v>NA</v>
      </c>
      <c r="K9985" s="1">
        <f>+SUMIFS(prod!$E:$E,prod!$A:$A,Table2[[#This Row],[date]],prod!$G:$G,Table2[[#This Row],[production_line]],prod!$F:$F,Table2[[#This Row],[output_type]])</f>
        <v>624</v>
      </c>
      <c r="L9985">
        <f>+Table2[[#This Row],[cons_qty_base_uom]]/Table2[[#This Row],[Column1]]</f>
        <v>0.33865107676047035</v>
      </c>
    </row>
    <row r="9986" spans="1:12" x14ac:dyDescent="0.25">
      <c r="A9986" s="2">
        <v>45474</v>
      </c>
      <c r="B9986" s="1" t="s">
        <v>160</v>
      </c>
      <c r="C9986" s="4">
        <v>46.056546439423968</v>
      </c>
      <c r="D9986" s="4">
        <v>0.57754909235037633</v>
      </c>
      <c r="E9986" s="4">
        <v>3223.9582507596779</v>
      </c>
      <c r="F9986" s="1" t="s">
        <v>510</v>
      </c>
      <c r="G9986" s="1">
        <v>2</v>
      </c>
      <c r="H9986" s="1" t="s">
        <v>505</v>
      </c>
      <c r="I99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7.3808568011897391E-2</v>
      </c>
      <c r="J9986" s="1" t="str">
        <f>IFERROR(INDEX('consumption_figs'!$C:$C,MATCH(Table2[[#This Row],[item_code]],'consumption_figs'!A:A,0),1),"NA")</f>
        <v>pc/heat</v>
      </c>
      <c r="K9986" s="1">
        <f>+SUMIFS(prod!$E:$E,prod!$A:$A,Table2[[#This Row],[date]],prod!$G:$G,Table2[[#This Row],[production_line]],prod!$F:$F,Table2[[#This Row],[output_type]])</f>
        <v>624</v>
      </c>
      <c r="L9986">
        <f>+Table2[[#This Row],[cons_qty_base_uom]]/Table2[[#This Row],[Column1]]</f>
        <v>7.3808568011897391E-2</v>
      </c>
    </row>
    <row r="9987" spans="1:12" x14ac:dyDescent="0.25">
      <c r="A9987" s="2">
        <v>45474</v>
      </c>
      <c r="B9987" s="1" t="e">
        <f>+#REF!</f>
        <v>#REF!</v>
      </c>
      <c r="C9987" s="4">
        <v>404.57515303650848</v>
      </c>
      <c r="D9987" s="4">
        <v>4.6121567446161977</v>
      </c>
      <c r="E9987" s="4">
        <v>97907.187034835049</v>
      </c>
      <c r="F9987" s="1" t="s">
        <v>510</v>
      </c>
      <c r="G9987" s="1">
        <v>2</v>
      </c>
      <c r="H9987" s="1" t="s">
        <v>505</v>
      </c>
      <c r="I99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0.14877924982632895</v>
      </c>
      <c r="J9987" s="1" t="str">
        <f>IFERROR(INDEX('consumption_figs'!$C:$C,MATCH(Table2[[#This Row],[item_code]],'consumption_figs'!A:A,0),1),"NA")</f>
        <v>NA</v>
      </c>
      <c r="K9987" s="1">
        <f>+SUMIFS(prod!$E:$E,prod!$A:$A,Table2[[#This Row],[date]],prod!$G:$G,Table2[[#This Row],[production_line]],prod!$F:$F,Table2[[#This Row],[output_type]])</f>
        <v>624</v>
      </c>
      <c r="L9987">
        <f>+Table2[[#This Row],[cons_qty_base_uom]]/Table2[[#This Row],[Column1]]</f>
        <v>0.64835761704568662</v>
      </c>
    </row>
    <row r="9988" spans="1:12" x14ac:dyDescent="0.25">
      <c r="A9988" s="2">
        <v>45474</v>
      </c>
      <c r="B9988" s="1" t="s">
        <v>161</v>
      </c>
      <c r="C9988" s="4">
        <v>9.9337649183071282</v>
      </c>
      <c r="D9988" s="4">
        <v>1.4403959131545336</v>
      </c>
      <c r="E9988" s="4">
        <v>4211.9163253622228</v>
      </c>
      <c r="F9988" s="1" t="s">
        <v>510</v>
      </c>
      <c r="G9988" s="1">
        <v>2</v>
      </c>
      <c r="H9988" s="1" t="s">
        <v>505</v>
      </c>
      <c r="I99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1.5919495061389628E-2</v>
      </c>
      <c r="J9988" s="1" t="str">
        <f>IFERROR(INDEX('consumption_figs'!$C:$C,MATCH(Table2[[#This Row],[item_code]],'consumption_figs'!A:A,0),1),"NA")</f>
        <v>pc/heat</v>
      </c>
      <c r="K9988" s="1">
        <f>+SUMIFS(prod!$E:$E,prod!$A:$A,Table2[[#This Row],[date]],prod!$G:$G,Table2[[#This Row],[production_line]],prod!$F:$F,Table2[[#This Row],[output_type]])</f>
        <v>624</v>
      </c>
      <c r="L9988">
        <f>+Table2[[#This Row],[cons_qty_base_uom]]/Table2[[#This Row],[Column1]]</f>
        <v>1.5919495061389628E-2</v>
      </c>
    </row>
    <row r="9989" spans="1:12" x14ac:dyDescent="0.25">
      <c r="A9989" s="2">
        <v>45474</v>
      </c>
      <c r="B9989" s="1" t="s">
        <v>204</v>
      </c>
      <c r="C9989" s="4">
        <v>0.70270270270270263</v>
      </c>
      <c r="D9989" s="4">
        <v>3.5135135135135144E-2</v>
      </c>
      <c r="E9989" s="4">
        <v>108.91891891891891</v>
      </c>
      <c r="F9989" s="1" t="s">
        <v>510</v>
      </c>
      <c r="G9989" s="1">
        <v>2</v>
      </c>
      <c r="H9989" s="1" t="s">
        <v>505</v>
      </c>
      <c r="I99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1.1261261261261261E-3</v>
      </c>
      <c r="J9989" s="1" t="str">
        <f>IFERROR(INDEX('consumption_figs'!$C:$C,MATCH(Table2[[#This Row],[item_code]],'consumption_figs'!A:A,0),1),"NA")</f>
        <v>pc/heat</v>
      </c>
      <c r="K9989" s="1">
        <f>+SUMIFS(prod!$E:$E,prod!$A:$A,Table2[[#This Row],[date]],prod!$G:$G,Table2[[#This Row],[production_line]],prod!$F:$F,Table2[[#This Row],[output_type]])</f>
        <v>624</v>
      </c>
      <c r="L9989">
        <f>+Table2[[#This Row],[cons_qty_base_uom]]/Table2[[#This Row],[Column1]]</f>
        <v>1.1261261261261261E-3</v>
      </c>
    </row>
    <row r="9990" spans="1:12" x14ac:dyDescent="0.25">
      <c r="A9990" s="2">
        <v>45474</v>
      </c>
      <c r="B9990" s="1" t="s">
        <v>285</v>
      </c>
      <c r="C9990" s="4">
        <v>5.4108108108108031</v>
      </c>
      <c r="D9990" s="4">
        <v>5.4108108108108031</v>
      </c>
      <c r="E9990" s="4">
        <v>5891.2908108108022</v>
      </c>
      <c r="F9990" s="1" t="s">
        <v>510</v>
      </c>
      <c r="G9990" s="1">
        <v>2</v>
      </c>
      <c r="H9990" s="1" t="s">
        <v>505</v>
      </c>
      <c r="I99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4.6953355757743127E-2</v>
      </c>
      <c r="J9990" s="1" t="str">
        <f>IFERROR(INDEX('consumption_figs'!$C:$C,MATCH(Table2[[#This Row],[item_code]],'consumption_figs'!A:A,0),1),"NA")</f>
        <v>kg/ton</v>
      </c>
      <c r="K9990" s="1">
        <f>+SUMIFS(prod!$E:$E,prod!$A:$A,Table2[[#This Row],[date]],prod!$G:$G,Table2[[#This Row],[production_line]],prod!$F:$F,Table2[[#This Row],[output_type]])</f>
        <v>624</v>
      </c>
      <c r="L9990">
        <f>+Table2[[#This Row],[cons_qty_base_uom]]/Table2[[#This Row],[Column1]]</f>
        <v>8.6711711711711589E-3</v>
      </c>
    </row>
    <row r="9991" spans="1:12" x14ac:dyDescent="0.25">
      <c r="A9991" s="2">
        <v>45474</v>
      </c>
      <c r="B9991" s="1" t="s">
        <v>288</v>
      </c>
      <c r="C9991" s="4">
        <v>5.5575000000000028</v>
      </c>
      <c r="D9991" s="4">
        <v>5.5575000000000028</v>
      </c>
      <c r="E9991" s="4">
        <v>4768.3350000000028</v>
      </c>
      <c r="F9991" s="1" t="s">
        <v>510</v>
      </c>
      <c r="G9991" s="1">
        <v>2</v>
      </c>
      <c r="H9991" s="1" t="s">
        <v>505</v>
      </c>
      <c r="I99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4.8226279525850874E-2</v>
      </c>
      <c r="J9991" s="1" t="str">
        <f>IFERROR(INDEX('consumption_figs'!$C:$C,MATCH(Table2[[#This Row],[item_code]],'consumption_figs'!A:A,0),1),"NA")</f>
        <v>kg/ton</v>
      </c>
      <c r="K9991" s="1">
        <f>+SUMIFS(prod!$E:$E,prod!$A:$A,Table2[[#This Row],[date]],prod!$G:$G,Table2[[#This Row],[production_line]],prod!$F:$F,Table2[[#This Row],[output_type]])</f>
        <v>624</v>
      </c>
      <c r="L9991">
        <f>+Table2[[#This Row],[cons_qty_base_uom]]/Table2[[#This Row],[Column1]]</f>
        <v>8.9062500000000044E-3</v>
      </c>
    </row>
    <row r="9992" spans="1:12" x14ac:dyDescent="0.25">
      <c r="A9992" s="2">
        <v>45474</v>
      </c>
      <c r="B9992" s="1" t="s">
        <v>205</v>
      </c>
      <c r="C9992" s="4">
        <v>14.054054054054054</v>
      </c>
      <c r="D9992" s="4">
        <v>0.51803243243243247</v>
      </c>
      <c r="E9992" s="4">
        <v>969.7297297297298</v>
      </c>
      <c r="F9992" s="1" t="s">
        <v>510</v>
      </c>
      <c r="G9992" s="1">
        <v>2</v>
      </c>
      <c r="H9992" s="1" t="s">
        <v>505</v>
      </c>
      <c r="I99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2.2522522522522521E-2</v>
      </c>
      <c r="J9992" s="1" t="str">
        <f>IFERROR(INDEX('consumption_figs'!$C:$C,MATCH(Table2[[#This Row],[item_code]],'consumption_figs'!A:A,0),1),"NA")</f>
        <v>pc/heat</v>
      </c>
      <c r="K9992" s="1">
        <f>+SUMIFS(prod!$E:$E,prod!$A:$A,Table2[[#This Row],[date]],prod!$G:$G,Table2[[#This Row],[production_line]],prod!$F:$F,Table2[[#This Row],[output_type]])</f>
        <v>624</v>
      </c>
      <c r="L9992">
        <f>+Table2[[#This Row],[cons_qty_base_uom]]/Table2[[#This Row],[Column1]]</f>
        <v>2.2522522522522521E-2</v>
      </c>
    </row>
    <row r="9993" spans="1:12" x14ac:dyDescent="0.25">
      <c r="A9993" s="2">
        <v>45474</v>
      </c>
      <c r="B9993" s="1" t="s">
        <v>292</v>
      </c>
      <c r="C9993" s="4">
        <v>81.77702706521741</v>
      </c>
      <c r="D9993" s="4">
        <v>81.77702706521741</v>
      </c>
      <c r="E9993" s="4">
        <v>48524.852319958707</v>
      </c>
      <c r="F9993" s="1" t="s">
        <v>510</v>
      </c>
      <c r="G9993" s="1">
        <v>2</v>
      </c>
      <c r="H9993" s="1" t="s">
        <v>505</v>
      </c>
      <c r="I99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0.70963594530638685</v>
      </c>
      <c r="J9993" s="1" t="str">
        <f>IFERROR(INDEX('consumption_figs'!$C:$C,MATCH(Table2[[#This Row],[item_code]],'consumption_figs'!A:A,0),1),"NA")</f>
        <v>kg/ton</v>
      </c>
      <c r="K9993" s="1">
        <f>+SUMIFS(prod!$E:$E,prod!$A:$A,Table2[[#This Row],[date]],prod!$G:$G,Table2[[#This Row],[production_line]],prod!$F:$F,Table2[[#This Row],[output_type]])</f>
        <v>624</v>
      </c>
      <c r="L9993">
        <f>+Table2[[#This Row],[cons_qty_base_uom]]/Table2[[#This Row],[Column1]]</f>
        <v>0.13105292798913046</v>
      </c>
    </row>
    <row r="9994" spans="1:12" x14ac:dyDescent="0.25">
      <c r="A9994" s="2">
        <v>45474</v>
      </c>
      <c r="B9994" s="1" t="s">
        <v>201</v>
      </c>
      <c r="C9994" s="4">
        <v>1328.019289515609</v>
      </c>
      <c r="D9994" s="4">
        <v>2.541828920132875</v>
      </c>
      <c r="E9994" s="4">
        <v>2788.8405079827789</v>
      </c>
      <c r="F9994" s="1" t="s">
        <v>510</v>
      </c>
      <c r="G9994" s="1">
        <v>2</v>
      </c>
      <c r="H9994" s="1" t="s">
        <v>505</v>
      </c>
      <c r="I99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2.1282360408903989</v>
      </c>
      <c r="J9994" s="1" t="str">
        <f>IFERROR(INDEX('consumption_figs'!$C:$C,MATCH(Table2[[#This Row],[item_code]],'consumption_figs'!A:A,0),1),"NA")</f>
        <v>pc/heat</v>
      </c>
      <c r="K9994" s="1">
        <f>+SUMIFS(prod!$E:$E,prod!$A:$A,Table2[[#This Row],[date]],prod!$G:$G,Table2[[#This Row],[production_line]],prod!$F:$F,Table2[[#This Row],[output_type]])</f>
        <v>624</v>
      </c>
      <c r="L9994">
        <f>+Table2[[#This Row],[cons_qty_base_uom]]/Table2[[#This Row],[Column1]]</f>
        <v>2.1282360408903989</v>
      </c>
    </row>
    <row r="9995" spans="1:12" x14ac:dyDescent="0.25">
      <c r="A9995" s="2">
        <v>45474</v>
      </c>
      <c r="B9995" s="1" t="s">
        <v>565</v>
      </c>
      <c r="C9995" s="4">
        <v>108.60932949139283</v>
      </c>
      <c r="D9995" s="4">
        <v>0.73311297406690157</v>
      </c>
      <c r="E9995" s="4">
        <v>5517.1199936670309</v>
      </c>
      <c r="F9995" s="1" t="s">
        <v>510</v>
      </c>
      <c r="G9995" s="1">
        <v>2</v>
      </c>
      <c r="H9995" s="1" t="s">
        <v>505</v>
      </c>
      <c r="I99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2.3648805615061341E-2</v>
      </c>
      <c r="J9995" s="1" t="str">
        <f>IFERROR(INDEX('consumption_figs'!$C:$C,MATCH(Table2[[#This Row],[item_code]],'consumption_figs'!A:A,0),1),"NA")</f>
        <v>NA</v>
      </c>
      <c r="K9995" s="1">
        <f>+SUMIFS(prod!$E:$E,prod!$A:$A,Table2[[#This Row],[date]],prod!$G:$G,Table2[[#This Row],[production_line]],prod!$F:$F,Table2[[#This Row],[output_type]])</f>
        <v>624</v>
      </c>
      <c r="L9995">
        <f>+Table2[[#This Row],[cons_qty_base_uom]]/Table2[[#This Row],[Column1]]</f>
        <v>0.17405341264646287</v>
      </c>
    </row>
    <row r="9996" spans="1:12" x14ac:dyDescent="0.25">
      <c r="A9996" s="2">
        <v>45474</v>
      </c>
      <c r="B9996" s="1" t="s">
        <v>59</v>
      </c>
      <c r="C9996" s="4">
        <v>17.501029396717328</v>
      </c>
      <c r="D9996" s="4">
        <v>0.15750926457045594</v>
      </c>
      <c r="E9996" s="4">
        <v>619.53644064379341</v>
      </c>
      <c r="F9996" s="1" t="s">
        <v>510</v>
      </c>
      <c r="G9996" s="1">
        <v>2</v>
      </c>
      <c r="H9996" s="1" t="s">
        <v>505</v>
      </c>
      <c r="I99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2.8046521469098282E-2</v>
      </c>
      <c r="J9996" s="1" t="str">
        <f>IFERROR(INDEX('consumption_figs'!$C:$C,MATCH(Table2[[#This Row],[item_code]],'consumption_figs'!A:A,0),1),"NA")</f>
        <v>pc/heat</v>
      </c>
      <c r="K9996" s="1">
        <f>+SUMIFS(prod!$E:$E,prod!$A:$A,Table2[[#This Row],[date]],prod!$G:$G,Table2[[#This Row],[production_line]],prod!$F:$F,Table2[[#This Row],[output_type]])</f>
        <v>624</v>
      </c>
      <c r="L9996">
        <f>+Table2[[#This Row],[cons_qty_base_uom]]/Table2[[#This Row],[Column1]]</f>
        <v>2.8046521469098282E-2</v>
      </c>
    </row>
    <row r="9997" spans="1:12" x14ac:dyDescent="0.25">
      <c r="A9997" s="2">
        <v>45474</v>
      </c>
      <c r="B9997" s="1" t="s">
        <v>60</v>
      </c>
      <c r="C9997" s="4">
        <v>155.96505609427501</v>
      </c>
      <c r="D9997" s="4">
        <v>2.1919952843713784</v>
      </c>
      <c r="E9997" s="4">
        <v>4563.5375413184875</v>
      </c>
      <c r="F9997" s="1" t="s">
        <v>510</v>
      </c>
      <c r="G9997" s="1">
        <v>2</v>
      </c>
      <c r="H9997" s="1" t="s">
        <v>505</v>
      </c>
      <c r="I99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0.24994400015108176</v>
      </c>
      <c r="J9997" s="1" t="str">
        <f>IFERROR(INDEX('consumption_figs'!$C:$C,MATCH(Table2[[#This Row],[item_code]],'consumption_figs'!A:A,0),1),"NA")</f>
        <v>pc/heat</v>
      </c>
      <c r="K9997" s="1">
        <f>+SUMIFS(prod!$E:$E,prod!$A:$A,Table2[[#This Row],[date]],prod!$G:$G,Table2[[#This Row],[production_line]],prod!$F:$F,Table2[[#This Row],[output_type]])</f>
        <v>624</v>
      </c>
      <c r="L9997">
        <f>+Table2[[#This Row],[cons_qty_base_uom]]/Table2[[#This Row],[Column1]]</f>
        <v>0.24994400015108176</v>
      </c>
    </row>
    <row r="9998" spans="1:12" x14ac:dyDescent="0.25">
      <c r="A9998" s="2">
        <v>45474</v>
      </c>
      <c r="B9998" s="1" t="s">
        <v>259</v>
      </c>
      <c r="C9998" s="4">
        <v>1.1333522702250416</v>
      </c>
      <c r="D9998" s="4">
        <v>1.1333522702250416</v>
      </c>
      <c r="E9998" s="4">
        <v>3506.8185945303235</v>
      </c>
      <c r="F9998" s="1" t="s">
        <v>510</v>
      </c>
      <c r="G9998" s="1">
        <v>2</v>
      </c>
      <c r="H9998" s="1" t="s">
        <v>505</v>
      </c>
      <c r="I99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9.8348832002034189E-3</v>
      </c>
      <c r="J9998" s="1" t="str">
        <f>IFERROR(INDEX('consumption_figs'!$C:$C,MATCH(Table2[[#This Row],[item_code]],'consumption_figs'!A:A,0),1),"NA")</f>
        <v>kg/ton</v>
      </c>
      <c r="K9998" s="1">
        <f>+SUMIFS(prod!$E:$E,prod!$A:$A,Table2[[#This Row],[date]],prod!$G:$G,Table2[[#This Row],[production_line]],prod!$F:$F,Table2[[#This Row],[output_type]])</f>
        <v>624</v>
      </c>
      <c r="L9998">
        <f>+Table2[[#This Row],[cons_qty_base_uom]]/Table2[[#This Row],[Column1]]</f>
        <v>1.816269663822182E-3</v>
      </c>
    </row>
    <row r="9999" spans="1:12" x14ac:dyDescent="0.25">
      <c r="A9999" s="2">
        <v>45474</v>
      </c>
      <c r="B9999" s="1" t="s">
        <v>272</v>
      </c>
      <c r="C9999" s="4">
        <v>0.45782420647131422</v>
      </c>
      <c r="D9999" s="4">
        <v>0.45782420647131422</v>
      </c>
      <c r="E9999" s="4">
        <v>500.99702914155915</v>
      </c>
      <c r="F9999" s="1" t="s">
        <v>510</v>
      </c>
      <c r="G9999" s="1">
        <v>2</v>
      </c>
      <c r="H9999" s="1" t="s">
        <v>505</v>
      </c>
      <c r="I99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3.9728579676088982E-3</v>
      </c>
      <c r="J9999" s="1" t="str">
        <f>IFERROR(INDEX('consumption_figs'!$C:$C,MATCH(Table2[[#This Row],[item_code]],'consumption_figs'!A:A,0),1),"NA")</f>
        <v>kg/ton</v>
      </c>
      <c r="K9999" s="1">
        <f>+SUMIFS(prod!$E:$E,prod!$A:$A,Table2[[#This Row],[date]],prod!$G:$G,Table2[[#This Row],[production_line]],prod!$F:$F,Table2[[#This Row],[output_type]])</f>
        <v>624</v>
      </c>
      <c r="L9999">
        <f>+Table2[[#This Row],[cons_qty_base_uom]]/Table2[[#This Row],[Column1]]</f>
        <v>7.3369263857582404E-4</v>
      </c>
    </row>
    <row r="10000" spans="1:12" x14ac:dyDescent="0.25">
      <c r="A10000" s="2">
        <v>45505</v>
      </c>
      <c r="B10000" s="1" t="s">
        <v>80</v>
      </c>
      <c r="C10000" s="4">
        <v>152.66829216593248</v>
      </c>
      <c r="D10000" s="4">
        <v>5.5922395420381079</v>
      </c>
      <c r="E10000" s="4">
        <v>8091.4194847944218</v>
      </c>
      <c r="F10000" s="1" t="s">
        <v>510</v>
      </c>
      <c r="G10000" s="1">
        <v>2</v>
      </c>
      <c r="H10000" s="1" t="s">
        <v>505</v>
      </c>
      <c r="I100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0.31872294815434754</v>
      </c>
      <c r="J10000" s="1" t="str">
        <f>IFERROR(INDEX('consumption_figs'!$C:$C,MATCH(Table2[[#This Row],[item_code]],'consumption_figs'!A:A,0),1),"NA")</f>
        <v>pc/heat</v>
      </c>
      <c r="K10000" s="1">
        <f>+SUMIFS(prod!$E:$E,prod!$A:$A,Table2[[#This Row],[date]],prod!$G:$G,Table2[[#This Row],[production_line]],prod!$F:$F,Table2[[#This Row],[output_type]])</f>
        <v>479</v>
      </c>
      <c r="L10000">
        <f>+Table2[[#This Row],[cons_qty_base_uom]]/Table2[[#This Row],[Column1]]</f>
        <v>0.31872294815434754</v>
      </c>
    </row>
    <row r="10001" spans="1:12" x14ac:dyDescent="0.25">
      <c r="A10001" s="2">
        <v>45505</v>
      </c>
      <c r="B10001" s="1" t="s">
        <v>78</v>
      </c>
      <c r="C10001" s="4">
        <v>65.924944344379938</v>
      </c>
      <c r="D10001" s="4">
        <v>1.6883378246595699</v>
      </c>
      <c r="E10001" s="4">
        <v>2459.0004240453713</v>
      </c>
      <c r="F10001" s="1" t="s">
        <v>510</v>
      </c>
      <c r="G10001" s="1">
        <v>2</v>
      </c>
      <c r="H10001" s="1" t="s">
        <v>505</v>
      </c>
      <c r="I100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0.13763036397574099</v>
      </c>
      <c r="J10001" s="1" t="str">
        <f>IFERROR(INDEX('consumption_figs'!$C:$C,MATCH(Table2[[#This Row],[item_code]],'consumption_figs'!A:A,0),1),"NA")</f>
        <v>pc/heat</v>
      </c>
      <c r="K10001" s="1">
        <f>+SUMIFS(prod!$E:$E,prod!$A:$A,Table2[[#This Row],[date]],prod!$G:$G,Table2[[#This Row],[production_line]],prod!$F:$F,Table2[[#This Row],[output_type]])</f>
        <v>479</v>
      </c>
      <c r="L10001">
        <f>+Table2[[#This Row],[cons_qty_base_uom]]/Table2[[#This Row],[Column1]]</f>
        <v>0.13763036397574099</v>
      </c>
    </row>
    <row r="10002" spans="1:12" x14ac:dyDescent="0.25">
      <c r="A10002" s="2">
        <v>45505</v>
      </c>
      <c r="B10002" s="1" t="s">
        <v>144</v>
      </c>
      <c r="C10002" s="4">
        <v>98.019983038354368</v>
      </c>
      <c r="D10002" s="4">
        <v>2.047637445671223</v>
      </c>
      <c r="E10002" s="4">
        <v>2548.5195589972136</v>
      </c>
      <c r="F10002" s="1" t="s">
        <v>510</v>
      </c>
      <c r="G10002" s="1">
        <v>2</v>
      </c>
      <c r="H10002" s="1" t="s">
        <v>505</v>
      </c>
      <c r="I100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0.2046346201218254</v>
      </c>
      <c r="J10002" s="1" t="str">
        <f>IFERROR(INDEX('consumption_figs'!$C:$C,MATCH(Table2[[#This Row],[item_code]],'consumption_figs'!A:A,0),1),"NA")</f>
        <v>pc/heat</v>
      </c>
      <c r="K10002" s="1">
        <f>+SUMIFS(prod!$E:$E,prod!$A:$A,Table2[[#This Row],[date]],prod!$G:$G,Table2[[#This Row],[production_line]],prod!$F:$F,Table2[[#This Row],[output_type]])</f>
        <v>479</v>
      </c>
      <c r="L10002">
        <f>+Table2[[#This Row],[cons_qty_base_uom]]/Table2[[#This Row],[Column1]]</f>
        <v>0.2046346201218254</v>
      </c>
    </row>
    <row r="10003" spans="1:12" x14ac:dyDescent="0.25">
      <c r="A10003" s="2">
        <v>45505</v>
      </c>
      <c r="B10003" s="1" t="s">
        <v>146</v>
      </c>
      <c r="C10003" s="4">
        <v>130.11502173232881</v>
      </c>
      <c r="D10003" s="4">
        <v>2.7233074048576418</v>
      </c>
      <c r="E10003" s="4">
        <v>3382.990565040549</v>
      </c>
      <c r="F10003" s="1" t="s">
        <v>510</v>
      </c>
      <c r="G10003" s="1">
        <v>2</v>
      </c>
      <c r="H10003" s="1" t="s">
        <v>505</v>
      </c>
      <c r="I100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0.27163887626790983</v>
      </c>
      <c r="J10003" s="1" t="str">
        <f>IFERROR(INDEX('consumption_figs'!$C:$C,MATCH(Table2[[#This Row],[item_code]],'consumption_figs'!A:A,0),1),"NA")</f>
        <v>pc/heat</v>
      </c>
      <c r="K10003" s="1">
        <f>+SUMIFS(prod!$E:$E,prod!$A:$A,Table2[[#This Row],[date]],prod!$G:$G,Table2[[#This Row],[production_line]],prod!$F:$F,Table2[[#This Row],[output_type]])</f>
        <v>479</v>
      </c>
      <c r="L10003">
        <f>+Table2[[#This Row],[cons_qty_base_uom]]/Table2[[#This Row],[Column1]]</f>
        <v>0.27163887626790983</v>
      </c>
    </row>
    <row r="10004" spans="1:12" x14ac:dyDescent="0.25">
      <c r="A10004" s="2">
        <v>45505</v>
      </c>
      <c r="B10004" s="1" t="s">
        <v>89</v>
      </c>
      <c r="C10004" s="4">
        <v>125.77785434125119</v>
      </c>
      <c r="D10004" s="4">
        <v>2.666490512034525</v>
      </c>
      <c r="E10004" s="4">
        <v>3257.6464274384057</v>
      </c>
      <c r="F10004" s="1" t="s">
        <v>510</v>
      </c>
      <c r="G10004" s="1">
        <v>2</v>
      </c>
      <c r="H10004" s="1" t="s">
        <v>505</v>
      </c>
      <c r="I100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8.601582296885564E-2</v>
      </c>
      <c r="J10004" s="1" t="str">
        <f>IFERROR(INDEX('consumption_figs'!$C:$C,MATCH(Table2[[#This Row],[item_code]],'consumption_figs'!A:A,0),1),"NA")</f>
        <v>NA</v>
      </c>
      <c r="K10004" s="1">
        <f>+SUMIFS(prod!$E:$E,prod!$A:$A,Table2[[#This Row],[date]],prod!$G:$G,Table2[[#This Row],[production_line]],prod!$F:$F,Table2[[#This Row],[output_type]])</f>
        <v>479</v>
      </c>
      <c r="L10004">
        <f>+Table2[[#This Row],[cons_qty_base_uom]]/Table2[[#This Row],[Column1]]</f>
        <v>0.26258424705897954</v>
      </c>
    </row>
    <row r="10005" spans="1:12" x14ac:dyDescent="0.25">
      <c r="A10005" s="2">
        <v>45505</v>
      </c>
      <c r="B10005" s="1" t="s">
        <v>93</v>
      </c>
      <c r="C10005" s="4">
        <v>286.25304781112339</v>
      </c>
      <c r="D10005" s="4">
        <v>6.0641840745308278</v>
      </c>
      <c r="E10005" s="4">
        <v>7413.9539383080955</v>
      </c>
      <c r="F10005" s="1" t="s">
        <v>510</v>
      </c>
      <c r="G10005" s="1">
        <v>2</v>
      </c>
      <c r="H10005" s="1" t="s">
        <v>505</v>
      </c>
      <c r="I100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0.19561884111389766</v>
      </c>
      <c r="J10005" s="1" t="str">
        <f>IFERROR(INDEX('consumption_figs'!$C:$C,MATCH(Table2[[#This Row],[item_code]],'consumption_figs'!A:A,0),1),"NA")</f>
        <v>NA</v>
      </c>
      <c r="K10005" s="1">
        <f>+SUMIFS(prod!$E:$E,prod!$A:$A,Table2[[#This Row],[date]],prod!$G:$G,Table2[[#This Row],[production_line]],prod!$F:$F,Table2[[#This Row],[output_type]])</f>
        <v>479</v>
      </c>
      <c r="L10005">
        <f>+Table2[[#This Row],[cons_qty_base_uom]]/Table2[[#This Row],[Column1]]</f>
        <v>0.59760552778940168</v>
      </c>
    </row>
    <row r="10006" spans="1:12" x14ac:dyDescent="0.25">
      <c r="A10006" s="2">
        <v>45505</v>
      </c>
      <c r="B10006" s="1" t="s">
        <v>91</v>
      </c>
      <c r="C10006" s="4">
        <v>151.80085868771695</v>
      </c>
      <c r="D10006" s="4">
        <v>3.2181782041795994</v>
      </c>
      <c r="E10006" s="4">
        <v>3931.642240011869</v>
      </c>
      <c r="F10006" s="1" t="s">
        <v>510</v>
      </c>
      <c r="G10006" s="1">
        <v>2</v>
      </c>
      <c r="H10006" s="1" t="s">
        <v>505</v>
      </c>
      <c r="I100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0.10381220013482578</v>
      </c>
      <c r="J10006" s="1" t="str">
        <f>IFERROR(INDEX('consumption_figs'!$C:$C,MATCH(Table2[[#This Row],[item_code]],'consumption_figs'!A:A,0),1),"NA")</f>
        <v>NA</v>
      </c>
      <c r="K10006" s="1">
        <f>+SUMIFS(prod!$E:$E,prod!$A:$A,Table2[[#This Row],[date]],prod!$G:$G,Table2[[#This Row],[production_line]],prod!$F:$F,Table2[[#This Row],[output_type]])</f>
        <v>479</v>
      </c>
      <c r="L10006">
        <f>+Table2[[#This Row],[cons_qty_base_uom]]/Table2[[#This Row],[Column1]]</f>
        <v>0.31691202231256149</v>
      </c>
    </row>
    <row r="10007" spans="1:12" x14ac:dyDescent="0.25">
      <c r="A10007" s="2">
        <v>45505</v>
      </c>
      <c r="B10007" s="1" t="s">
        <v>117</v>
      </c>
      <c r="C10007" s="4">
        <v>364.3220608505207</v>
      </c>
      <c r="D10007" s="4">
        <v>7.4758886886526836</v>
      </c>
      <c r="E10007" s="4">
        <v>10091.721085559424</v>
      </c>
      <c r="F10007" s="1" t="s">
        <v>510</v>
      </c>
      <c r="G10007" s="1">
        <v>2</v>
      </c>
      <c r="H10007" s="1" t="s">
        <v>505</v>
      </c>
      <c r="I100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0.7605888535501476</v>
      </c>
      <c r="J10007" s="1" t="str">
        <f>IFERROR(INDEX('consumption_figs'!$C:$C,MATCH(Table2[[#This Row],[item_code]],'consumption_figs'!A:A,0),1),"NA")</f>
        <v>pc/heat</v>
      </c>
      <c r="K10007" s="1">
        <f>+SUMIFS(prod!$E:$E,prod!$A:$A,Table2[[#This Row],[date]],prod!$G:$G,Table2[[#This Row],[production_line]],prod!$F:$F,Table2[[#This Row],[output_type]])</f>
        <v>479</v>
      </c>
      <c r="L10007">
        <f>+Table2[[#This Row],[cons_qty_base_uom]]/Table2[[#This Row],[Column1]]</f>
        <v>0.7605888535501476</v>
      </c>
    </row>
    <row r="10008" spans="1:12" x14ac:dyDescent="0.25">
      <c r="A10008" s="2">
        <v>45505</v>
      </c>
      <c r="B10008" s="1" t="s">
        <v>115</v>
      </c>
      <c r="C10008" s="4">
        <v>230.73730520532976</v>
      </c>
      <c r="D10008" s="4">
        <v>4.7393442489174724</v>
      </c>
      <c r="E10008" s="4">
        <v>6391.4233541876338</v>
      </c>
      <c r="F10008" s="1" t="s">
        <v>510</v>
      </c>
      <c r="G10008" s="1">
        <v>2</v>
      </c>
      <c r="H10008" s="1" t="s">
        <v>505</v>
      </c>
      <c r="I100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0.48170627391509346</v>
      </c>
      <c r="J10008" s="1" t="str">
        <f>IFERROR(INDEX('consumption_figs'!$C:$C,MATCH(Table2[[#This Row],[item_code]],'consumption_figs'!A:A,0),1),"NA")</f>
        <v>pc/heat</v>
      </c>
      <c r="K10008" s="1">
        <f>+SUMIFS(prod!$E:$E,prod!$A:$A,Table2[[#This Row],[date]],prod!$G:$G,Table2[[#This Row],[production_line]],prod!$F:$F,Table2[[#This Row],[output_type]])</f>
        <v>479</v>
      </c>
      <c r="L10008">
        <f>+Table2[[#This Row],[cons_qty_base_uom]]/Table2[[#This Row],[Column1]]</f>
        <v>0.48170627391509346</v>
      </c>
    </row>
    <row r="10009" spans="1:12" x14ac:dyDescent="0.25">
      <c r="A10009" s="2">
        <v>45505</v>
      </c>
      <c r="B10009" s="1" t="s">
        <v>119</v>
      </c>
      <c r="C10009" s="4">
        <v>1404.3748012309356</v>
      </c>
      <c r="D10009" s="4">
        <v>28.817770921258798</v>
      </c>
      <c r="E10009" s="4">
        <v>38901.181994096914</v>
      </c>
      <c r="F10009" s="1" t="s">
        <v>510</v>
      </c>
      <c r="G10009" s="1">
        <v>2</v>
      </c>
      <c r="H10009" s="1" t="s">
        <v>505</v>
      </c>
      <c r="I100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2.9318889378516402</v>
      </c>
      <c r="J10009" s="1" t="str">
        <f>IFERROR(INDEX('consumption_figs'!$C:$C,MATCH(Table2[[#This Row],[item_code]],'consumption_figs'!A:A,0),1),"NA")</f>
        <v>pc/heat</v>
      </c>
      <c r="K10009" s="1">
        <f>+SUMIFS(prod!$E:$E,prod!$A:$A,Table2[[#This Row],[date]],prod!$G:$G,Table2[[#This Row],[production_line]],prod!$F:$F,Table2[[#This Row],[output_type]])</f>
        <v>479</v>
      </c>
      <c r="L10009">
        <f>+Table2[[#This Row],[cons_qty_base_uom]]/Table2[[#This Row],[Column1]]</f>
        <v>2.9318889378516402</v>
      </c>
    </row>
    <row r="10010" spans="1:12" x14ac:dyDescent="0.25">
      <c r="A10010" s="2">
        <v>45505</v>
      </c>
      <c r="B10010" s="1" t="s">
        <v>128</v>
      </c>
      <c r="C10010" s="4">
        <v>183.89589738169138</v>
      </c>
      <c r="D10010" s="4">
        <v>4.6176259832542712</v>
      </c>
      <c r="E10010" s="4">
        <v>6234.0709212393376</v>
      </c>
      <c r="F10010" s="1" t="s">
        <v>510</v>
      </c>
      <c r="G10010" s="1">
        <v>2</v>
      </c>
      <c r="H10010" s="1" t="s">
        <v>505</v>
      </c>
      <c r="I100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0.3839162784586459</v>
      </c>
      <c r="J10010" s="1" t="str">
        <f>IFERROR(INDEX('consumption_figs'!$C:$C,MATCH(Table2[[#This Row],[item_code]],'consumption_figs'!A:A,0),1),"NA")</f>
        <v>pc/heat</v>
      </c>
      <c r="K10010" s="1">
        <f>+SUMIFS(prod!$E:$E,prod!$A:$A,Table2[[#This Row],[date]],prod!$G:$G,Table2[[#This Row],[production_line]],prod!$F:$F,Table2[[#This Row],[output_type]])</f>
        <v>479</v>
      </c>
      <c r="L10010">
        <f>+Table2[[#This Row],[cons_qty_base_uom]]/Table2[[#This Row],[Column1]]</f>
        <v>0.3839162784586459</v>
      </c>
    </row>
    <row r="10011" spans="1:12" x14ac:dyDescent="0.25">
      <c r="A10011" s="2">
        <v>45505</v>
      </c>
      <c r="B10011" s="1" t="s">
        <v>136</v>
      </c>
      <c r="C10011" s="4">
        <v>428.51213823846956</v>
      </c>
      <c r="D10011" s="4">
        <v>10.751369548403201</v>
      </c>
      <c r="E10011" s="4">
        <v>14526.561486284118</v>
      </c>
      <c r="F10011" s="1" t="s">
        <v>510</v>
      </c>
      <c r="G10011" s="1">
        <v>2</v>
      </c>
      <c r="H10011" s="1" t="s">
        <v>505</v>
      </c>
      <c r="I100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0.89459736584231642</v>
      </c>
      <c r="J10011" s="1" t="str">
        <f>IFERROR(INDEX('consumption_figs'!$C:$C,MATCH(Table2[[#This Row],[item_code]],'consumption_figs'!A:A,0),1),"NA")</f>
        <v>pc/heat</v>
      </c>
      <c r="K10011" s="1">
        <f>+SUMIFS(prod!$E:$E,prod!$A:$A,Table2[[#This Row],[date]],prod!$G:$G,Table2[[#This Row],[production_line]],prod!$F:$F,Table2[[#This Row],[output_type]])</f>
        <v>479</v>
      </c>
      <c r="L10011">
        <f>+Table2[[#This Row],[cons_qty_base_uom]]/Table2[[#This Row],[Column1]]</f>
        <v>0.89459736584231642</v>
      </c>
    </row>
    <row r="10012" spans="1:12" x14ac:dyDescent="0.25">
      <c r="A10012" s="2">
        <v>45505</v>
      </c>
      <c r="B10012" s="1" t="s">
        <v>132</v>
      </c>
      <c r="C10012" s="4">
        <v>301.86685041900284</v>
      </c>
      <c r="D10012" s="4">
        <v>7.5678019400044017</v>
      </c>
      <c r="E10012" s="4">
        <v>10233.286229204195</v>
      </c>
      <c r="F10012" s="1" t="s">
        <v>510</v>
      </c>
      <c r="G10012" s="1">
        <v>2</v>
      </c>
      <c r="H10012" s="1" t="s">
        <v>505</v>
      </c>
      <c r="I100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0.63020219294155078</v>
      </c>
      <c r="J10012" s="1" t="str">
        <f>IFERROR(INDEX('consumption_figs'!$C:$C,MATCH(Table2[[#This Row],[item_code]],'consumption_figs'!A:A,0),1),"NA")</f>
        <v>pc/heat</v>
      </c>
      <c r="K10012" s="1">
        <f>+SUMIFS(prod!$E:$E,prod!$A:$A,Table2[[#This Row],[date]],prod!$G:$G,Table2[[#This Row],[production_line]],prod!$F:$F,Table2[[#This Row],[output_type]])</f>
        <v>479</v>
      </c>
      <c r="L10012">
        <f>+Table2[[#This Row],[cons_qty_base_uom]]/Table2[[#This Row],[Column1]]</f>
        <v>0.63020219294155078</v>
      </c>
    </row>
    <row r="10013" spans="1:12" x14ac:dyDescent="0.25">
      <c r="A10013" s="2">
        <v>45505</v>
      </c>
      <c r="B10013" s="1" t="s">
        <v>134</v>
      </c>
      <c r="C10013" s="4">
        <v>73.731845648319663</v>
      </c>
      <c r="D10013" s="4">
        <v>1.855093236511723</v>
      </c>
      <c r="E10013" s="4">
        <v>2499.5095674780364</v>
      </c>
      <c r="F10013" s="1" t="s">
        <v>510</v>
      </c>
      <c r="G10013" s="1">
        <v>2</v>
      </c>
      <c r="H10013" s="1" t="s">
        <v>505</v>
      </c>
      <c r="I100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0.15392869655181557</v>
      </c>
      <c r="J10013" s="1" t="str">
        <f>IFERROR(INDEX('consumption_figs'!$C:$C,MATCH(Table2[[#This Row],[item_code]],'consumption_figs'!A:A,0),1),"NA")</f>
        <v>pc/heat</v>
      </c>
      <c r="K10013" s="1">
        <f>+SUMIFS(prod!$E:$E,prod!$A:$A,Table2[[#This Row],[date]],prod!$G:$G,Table2[[#This Row],[production_line]],prod!$F:$F,Table2[[#This Row],[output_type]])</f>
        <v>479</v>
      </c>
      <c r="L10013">
        <f>+Table2[[#This Row],[cons_qty_base_uom]]/Table2[[#This Row],[Column1]]</f>
        <v>0.15392869655181557</v>
      </c>
    </row>
    <row r="10014" spans="1:12" x14ac:dyDescent="0.25">
      <c r="A10014" s="2">
        <v>45505</v>
      </c>
      <c r="B10014" s="1" t="s">
        <v>107</v>
      </c>
      <c r="C10014" s="4">
        <v>30.360171737543389</v>
      </c>
      <c r="D10014" s="4">
        <v>0.4796907134531857</v>
      </c>
      <c r="E10014" s="4">
        <v>840.97675712995181</v>
      </c>
      <c r="F10014" s="1" t="s">
        <v>510</v>
      </c>
      <c r="G10014" s="1">
        <v>2</v>
      </c>
      <c r="H10014" s="1" t="s">
        <v>505</v>
      </c>
      <c r="I100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1.5473893982360829E-2</v>
      </c>
      <c r="J10014" s="1" t="str">
        <f>IFERROR(INDEX('consumption_figs'!$C:$C,MATCH(Table2[[#This Row],[item_code]],'consumption_figs'!A:A,0),1),"NA")</f>
        <v>NA</v>
      </c>
      <c r="K10014" s="1">
        <f>+SUMIFS(prod!$E:$E,prod!$A:$A,Table2[[#This Row],[date]],prod!$G:$G,Table2[[#This Row],[production_line]],prod!$F:$F,Table2[[#This Row],[output_type]])</f>
        <v>479</v>
      </c>
      <c r="L10014">
        <f>+Table2[[#This Row],[cons_qty_base_uom]]/Table2[[#This Row],[Column1]]</f>
        <v>6.3382404462512296E-2</v>
      </c>
    </row>
    <row r="10015" spans="1:12" x14ac:dyDescent="0.25">
      <c r="A10015" s="2">
        <v>45505</v>
      </c>
      <c r="B10015" s="1" t="s">
        <v>105</v>
      </c>
      <c r="C10015" s="4">
        <v>26.023004346465761</v>
      </c>
      <c r="D10015" s="4">
        <v>0.41194415880455298</v>
      </c>
      <c r="E10015" s="4">
        <v>720.83722039710153</v>
      </c>
      <c r="F10015" s="1" t="s">
        <v>510</v>
      </c>
      <c r="G10015" s="1">
        <v>2</v>
      </c>
      <c r="H10015" s="1" t="s">
        <v>505</v>
      </c>
      <c r="I100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1.3288521251759774E-2</v>
      </c>
      <c r="J10015" s="1" t="str">
        <f>IFERROR(INDEX('consumption_figs'!$C:$C,MATCH(Table2[[#This Row],[item_code]],'consumption_figs'!A:A,0),1),"NA")</f>
        <v>NA</v>
      </c>
      <c r="K10015" s="1">
        <f>+SUMIFS(prod!$E:$E,prod!$A:$A,Table2[[#This Row],[date]],prod!$G:$G,Table2[[#This Row],[production_line]],prod!$F:$F,Table2[[#This Row],[output_type]])</f>
        <v>479</v>
      </c>
      <c r="L10015">
        <f>+Table2[[#This Row],[cons_qty_base_uom]]/Table2[[#This Row],[Column1]]</f>
        <v>5.4327775253581963E-2</v>
      </c>
    </row>
    <row r="10016" spans="1:12" x14ac:dyDescent="0.25">
      <c r="A10016" s="2">
        <v>45505</v>
      </c>
      <c r="B10016" s="1" t="s">
        <v>113</v>
      </c>
      <c r="C10016" s="4">
        <v>179.55872999061376</v>
      </c>
      <c r="D10016" s="4">
        <v>3.2320571398310483</v>
      </c>
      <c r="E10016" s="4">
        <v>4796.013678049294</v>
      </c>
      <c r="F10016" s="1" t="s">
        <v>510</v>
      </c>
      <c r="G10016" s="1">
        <v>2</v>
      </c>
      <c r="H10016" s="1" t="s">
        <v>505</v>
      </c>
      <c r="I100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0.10425990773648543</v>
      </c>
      <c r="J10016" s="1" t="str">
        <f>IFERROR(INDEX('consumption_figs'!$C:$C,MATCH(Table2[[#This Row],[item_code]],'consumption_figs'!A:A,0),1),"NA")</f>
        <v>NA</v>
      </c>
      <c r="K10016" s="1">
        <f>+SUMIFS(prod!$E:$E,prod!$A:$A,Table2[[#This Row],[date]],prod!$G:$G,Table2[[#This Row],[production_line]],prod!$F:$F,Table2[[#This Row],[output_type]])</f>
        <v>479</v>
      </c>
      <c r="L10016">
        <f>+Table2[[#This Row],[cons_qty_base_uom]]/Table2[[#This Row],[Column1]]</f>
        <v>0.37486164924971555</v>
      </c>
    </row>
    <row r="10017" spans="1:12" x14ac:dyDescent="0.25">
      <c r="A10017" s="2">
        <v>45505</v>
      </c>
      <c r="B10017" s="1" t="s">
        <v>111</v>
      </c>
      <c r="C10017" s="4">
        <v>26.023004346465761</v>
      </c>
      <c r="D10017" s="4">
        <v>0.46841407823638376</v>
      </c>
      <c r="E10017" s="4">
        <v>695.07444609410049</v>
      </c>
      <c r="F10017" s="1" t="s">
        <v>510</v>
      </c>
      <c r="G10017" s="1">
        <v>2</v>
      </c>
      <c r="H10017" s="1" t="s">
        <v>505</v>
      </c>
      <c r="I100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1.5110131556012379E-2</v>
      </c>
      <c r="J10017" s="1" t="str">
        <f>IFERROR(INDEX('consumption_figs'!$C:$C,MATCH(Table2[[#This Row],[item_code]],'consumption_figs'!A:A,0),1),"NA")</f>
        <v>NA</v>
      </c>
      <c r="K10017" s="1">
        <f>+SUMIFS(prod!$E:$E,prod!$A:$A,Table2[[#This Row],[date]],prod!$G:$G,Table2[[#This Row],[production_line]],prod!$F:$F,Table2[[#This Row],[output_type]])</f>
        <v>479</v>
      </c>
      <c r="L10017">
        <f>+Table2[[#This Row],[cons_qty_base_uom]]/Table2[[#This Row],[Column1]]</f>
        <v>5.4327775253581963E-2</v>
      </c>
    </row>
    <row r="10018" spans="1:12" x14ac:dyDescent="0.25">
      <c r="A10018" s="2">
        <v>45505</v>
      </c>
      <c r="B10018" s="1" t="s">
        <v>109</v>
      </c>
      <c r="C10018" s="4">
        <v>34.697339128621017</v>
      </c>
      <c r="D10018" s="4">
        <v>0.62455210431517827</v>
      </c>
      <c r="E10018" s="4">
        <v>926.76592812546744</v>
      </c>
      <c r="F10018" s="1" t="s">
        <v>510</v>
      </c>
      <c r="G10018" s="1">
        <v>2</v>
      </c>
      <c r="H10018" s="1" t="s">
        <v>505</v>
      </c>
      <c r="I100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2.0146842074683171E-2</v>
      </c>
      <c r="J10018" s="1" t="str">
        <f>IFERROR(INDEX('consumption_figs'!$C:$C,MATCH(Table2[[#This Row],[item_code]],'consumption_figs'!A:A,0),1),"NA")</f>
        <v>NA</v>
      </c>
      <c r="K10018" s="1">
        <f>+SUMIFS(prod!$E:$E,prod!$A:$A,Table2[[#This Row],[date]],prod!$G:$G,Table2[[#This Row],[production_line]],prod!$F:$F,Table2[[#This Row],[output_type]])</f>
        <v>479</v>
      </c>
      <c r="L10018">
        <f>+Table2[[#This Row],[cons_qty_base_uom]]/Table2[[#This Row],[Column1]]</f>
        <v>7.2437033671442622E-2</v>
      </c>
    </row>
    <row r="10019" spans="1:12" x14ac:dyDescent="0.25">
      <c r="A10019" s="2">
        <v>45505</v>
      </c>
      <c r="B10019" s="1" t="s">
        <v>227</v>
      </c>
      <c r="C10019" s="4">
        <v>130.11502173232881</v>
      </c>
      <c r="D10019" s="4">
        <v>130.11502173232881</v>
      </c>
      <c r="E10019" s="4">
        <v>103198.12718656195</v>
      </c>
      <c r="F10019" s="1" t="s">
        <v>510</v>
      </c>
      <c r="G10019" s="1">
        <v>2</v>
      </c>
      <c r="H10019" s="1" t="s">
        <v>505</v>
      </c>
      <c r="I100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1.4858571153299547</v>
      </c>
      <c r="J10019" s="1" t="str">
        <f>IFERROR(INDEX('consumption_figs'!$C:$C,MATCH(Table2[[#This Row],[item_code]],'consumption_figs'!A:A,0),1),"NA")</f>
        <v>kg/ton</v>
      </c>
      <c r="K10019" s="1">
        <f>+SUMIFS(prod!$E:$E,prod!$A:$A,Table2[[#This Row],[date]],prod!$G:$G,Table2[[#This Row],[production_line]],prod!$F:$F,Table2[[#This Row],[output_type]])</f>
        <v>479</v>
      </c>
      <c r="L10019">
        <f>+Table2[[#This Row],[cons_qty_base_uom]]/Table2[[#This Row],[Column1]]</f>
        <v>0.27163887626790983</v>
      </c>
    </row>
    <row r="10020" spans="1:12" x14ac:dyDescent="0.25">
      <c r="A10020" s="2">
        <v>45505</v>
      </c>
      <c r="B10020" s="1" t="s">
        <v>234</v>
      </c>
      <c r="C10020" s="4">
        <v>17.869129651239824</v>
      </c>
      <c r="D10020" s="4">
        <v>17.869129651239824</v>
      </c>
      <c r="E10020" s="4">
        <v>20549.499098925797</v>
      </c>
      <c r="F10020" s="1" t="s">
        <v>510</v>
      </c>
      <c r="G10020" s="1">
        <v>2</v>
      </c>
      <c r="H10020" s="1" t="s">
        <v>505</v>
      </c>
      <c r="I100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0.20405771050531377</v>
      </c>
      <c r="J10020" s="1" t="str">
        <f>IFERROR(INDEX('consumption_figs'!$C:$C,MATCH(Table2[[#This Row],[item_code]],'consumption_figs'!A:A,0),1),"NA")</f>
        <v>kg/ton</v>
      </c>
      <c r="K10020" s="1">
        <f>+SUMIFS(prod!$E:$E,prod!$A:$A,Table2[[#This Row],[date]],prod!$G:$G,Table2[[#This Row],[production_line]],prod!$F:$F,Table2[[#This Row],[output_type]])</f>
        <v>479</v>
      </c>
      <c r="L10020">
        <f>+Table2[[#This Row],[cons_qty_base_uom]]/Table2[[#This Row],[Column1]]</f>
        <v>3.7305072340792951E-2</v>
      </c>
    </row>
    <row r="10021" spans="1:12" x14ac:dyDescent="0.25">
      <c r="A10021" s="2">
        <v>45505</v>
      </c>
      <c r="B10021" s="1" t="s">
        <v>63</v>
      </c>
      <c r="C10021" s="4">
        <v>4.3371673910776281</v>
      </c>
      <c r="D10021" s="4">
        <v>1.412658790947894</v>
      </c>
      <c r="E10021" s="4">
        <v>5123.1922373626267</v>
      </c>
      <c r="F10021" s="1" t="s">
        <v>510</v>
      </c>
      <c r="G10021" s="1">
        <v>2</v>
      </c>
      <c r="H10021" s="1" t="s">
        <v>505</v>
      </c>
      <c r="I100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9.0546292089303294E-3</v>
      </c>
      <c r="J10021" s="1" t="str">
        <f>IFERROR(INDEX('consumption_figs'!$C:$C,MATCH(Table2[[#This Row],[item_code]],'consumption_figs'!A:A,0),1),"NA")</f>
        <v>pc/heat</v>
      </c>
      <c r="K10021" s="1">
        <f>+SUMIFS(prod!$E:$E,prod!$A:$A,Table2[[#This Row],[date]],prod!$G:$G,Table2[[#This Row],[production_line]],prod!$F:$F,Table2[[#This Row],[output_type]])</f>
        <v>479</v>
      </c>
      <c r="L10021">
        <f>+Table2[[#This Row],[cons_qty_base_uom]]/Table2[[#This Row],[Column1]]</f>
        <v>9.0546292089303294E-3</v>
      </c>
    </row>
    <row r="10022" spans="1:12" x14ac:dyDescent="0.25">
      <c r="A10022" s="2">
        <v>45505</v>
      </c>
      <c r="B10022" s="1" t="e">
        <f>+#REF!</f>
        <v>#REF!</v>
      </c>
      <c r="C10022" s="4">
        <v>1.734866956431051</v>
      </c>
      <c r="D10022" s="4">
        <v>1.1103148521158728</v>
      </c>
      <c r="E10022" s="4">
        <v>2346.5463479295108</v>
      </c>
      <c r="F10022" s="1" t="s">
        <v>510</v>
      </c>
      <c r="G10022" s="1">
        <v>2</v>
      </c>
      <c r="H10022" s="1" t="s">
        <v>505</v>
      </c>
      <c r="I100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3.5816608132770086E-2</v>
      </c>
      <c r="J10022" s="1" t="str">
        <f>IFERROR(INDEX('consumption_figs'!$C:$C,MATCH(Table2[[#This Row],[item_code]],'consumption_figs'!A:A,0),1),"NA")</f>
        <v>NA</v>
      </c>
      <c r="K10022" s="1">
        <f>+SUMIFS(prod!$E:$E,prod!$A:$A,Table2[[#This Row],[date]],prod!$G:$G,Table2[[#This Row],[production_line]],prod!$F:$F,Table2[[#This Row],[output_type]])</f>
        <v>479</v>
      </c>
      <c r="L10022">
        <f>+Table2[[#This Row],[cons_qty_base_uom]]/Table2[[#This Row],[Column1]]</f>
        <v>3.6218516835721318E-3</v>
      </c>
    </row>
    <row r="10023" spans="1:12" x14ac:dyDescent="0.25">
      <c r="A10023" s="2">
        <v>45505</v>
      </c>
      <c r="B10023" s="1" t="e">
        <f>+#REF!</f>
        <v>#REF!</v>
      </c>
      <c r="C10023" s="4">
        <v>1.734866956431051</v>
      </c>
      <c r="D10023" s="4">
        <v>0.45175935545464563</v>
      </c>
      <c r="E10023" s="4">
        <v>2080.5565461695023</v>
      </c>
      <c r="F10023" s="1" t="s">
        <v>510</v>
      </c>
      <c r="G10023" s="1">
        <v>2</v>
      </c>
      <c r="H10023" s="1" t="s">
        <v>505</v>
      </c>
      <c r="I100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1.4572882434020827E-2</v>
      </c>
      <c r="J10023" s="1" t="str">
        <f>IFERROR(INDEX('consumption_figs'!$C:$C,MATCH(Table2[[#This Row],[item_code]],'consumption_figs'!A:A,0),1),"NA")</f>
        <v>NA</v>
      </c>
      <c r="K10023" s="1">
        <f>+SUMIFS(prod!$E:$E,prod!$A:$A,Table2[[#This Row],[date]],prod!$G:$G,Table2[[#This Row],[production_line]],prod!$F:$F,Table2[[#This Row],[output_type]])</f>
        <v>479</v>
      </c>
      <c r="L10023">
        <f>+Table2[[#This Row],[cons_qty_base_uom]]/Table2[[#This Row],[Column1]]</f>
        <v>3.6218516835721318E-3</v>
      </c>
    </row>
    <row r="10024" spans="1:12" x14ac:dyDescent="0.25">
      <c r="A10024" s="2">
        <v>45505</v>
      </c>
      <c r="B10024" s="1" t="s">
        <v>75</v>
      </c>
      <c r="C10024" s="4">
        <v>1.734866956431051</v>
      </c>
      <c r="D10024" s="4">
        <v>15.527059260057905</v>
      </c>
      <c r="E10024" s="4">
        <v>30692.190575665165</v>
      </c>
      <c r="F10024" s="1" t="s">
        <v>510</v>
      </c>
      <c r="G10024" s="1">
        <v>2</v>
      </c>
      <c r="H10024" s="1" t="s">
        <v>505</v>
      </c>
      <c r="I100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3.6218516835721318E-3</v>
      </c>
      <c r="J10024" s="1" t="str">
        <f>IFERROR(INDEX('consumption_figs'!$C:$C,MATCH(Table2[[#This Row],[item_code]],'consumption_figs'!A:A,0),1),"NA")</f>
        <v>pc/heat</v>
      </c>
      <c r="K10024" s="1">
        <f>+SUMIFS(prod!$E:$E,prod!$A:$A,Table2[[#This Row],[date]],prod!$G:$G,Table2[[#This Row],[production_line]],prod!$F:$F,Table2[[#This Row],[output_type]])</f>
        <v>479</v>
      </c>
      <c r="L10024">
        <f>+Table2[[#This Row],[cons_qty_base_uom]]/Table2[[#This Row],[Column1]]</f>
        <v>3.6218516835721318E-3</v>
      </c>
    </row>
    <row r="10025" spans="1:12" x14ac:dyDescent="0.25">
      <c r="A10025" s="2">
        <v>45505</v>
      </c>
      <c r="B10025" s="1" t="s">
        <v>167</v>
      </c>
      <c r="C10025" s="4">
        <v>830.92479719359778</v>
      </c>
      <c r="D10025" s="4">
        <v>3.5979043718482786</v>
      </c>
      <c r="E10025" s="4">
        <v>2572.1418354343341</v>
      </c>
      <c r="F10025" s="1" t="s">
        <v>510</v>
      </c>
      <c r="G10025" s="1">
        <v>2</v>
      </c>
      <c r="H10025" s="1" t="s">
        <v>505</v>
      </c>
      <c r="I100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4.1086507460953971E-2</v>
      </c>
      <c r="J10025" s="1" t="str">
        <f>IFERROR(INDEX('consumption_figs'!$C:$C,MATCH(Table2[[#This Row],[item_code]],'consumption_figs'!A:A,0),1),"NA")</f>
        <v>kg/ton</v>
      </c>
      <c r="K10025" s="1">
        <f>+SUMIFS(prod!$E:$E,prod!$A:$A,Table2[[#This Row],[date]],prod!$G:$G,Table2[[#This Row],[production_line]],prod!$F:$F,Table2[[#This Row],[output_type]])</f>
        <v>479</v>
      </c>
      <c r="L10025">
        <f>+Table2[[#This Row],[cons_qty_base_uom]]/Table2[[#This Row],[Column1]]</f>
        <v>1.7347073010304754</v>
      </c>
    </row>
    <row r="10026" spans="1:12" x14ac:dyDescent="0.25">
      <c r="A10026" s="2">
        <v>45505</v>
      </c>
      <c r="B10026" s="1" t="s">
        <v>169</v>
      </c>
      <c r="C10026" s="4">
        <v>928.4681429511071</v>
      </c>
      <c r="D10026" s="4">
        <v>4.1223985547029161</v>
      </c>
      <c r="E10026" s="4">
        <v>2947.1027267571149</v>
      </c>
      <c r="F10026" s="1" t="s">
        <v>510</v>
      </c>
      <c r="G10026" s="1">
        <v>2</v>
      </c>
      <c r="H10026" s="1" t="s">
        <v>505</v>
      </c>
      <c r="I100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4.7076003548092542E-2</v>
      </c>
      <c r="J10026" s="1" t="str">
        <f>IFERROR(INDEX('consumption_figs'!$C:$C,MATCH(Table2[[#This Row],[item_code]],'consumption_figs'!A:A,0),1),"NA")</f>
        <v>kg/ton</v>
      </c>
      <c r="K10026" s="1">
        <f>+SUMIFS(prod!$E:$E,prod!$A:$A,Table2[[#This Row],[date]],prod!$G:$G,Table2[[#This Row],[production_line]],prod!$F:$F,Table2[[#This Row],[output_type]])</f>
        <v>479</v>
      </c>
      <c r="L10026">
        <f>+Table2[[#This Row],[cons_qty_base_uom]]/Table2[[#This Row],[Column1]]</f>
        <v>1.93834685376014</v>
      </c>
    </row>
    <row r="10027" spans="1:12" x14ac:dyDescent="0.25">
      <c r="A10027" s="2">
        <v>45505</v>
      </c>
      <c r="B10027" s="1" t="s">
        <v>170</v>
      </c>
      <c r="C10027" s="4">
        <v>704.47971935978944</v>
      </c>
      <c r="D10027" s="4">
        <v>1.3666906555579914</v>
      </c>
      <c r="E10027" s="4">
        <v>348.94345817706636</v>
      </c>
      <c r="F10027" s="1" t="s">
        <v>510</v>
      </c>
      <c r="G10027" s="1">
        <v>2</v>
      </c>
      <c r="H10027" s="1" t="s">
        <v>505</v>
      </c>
      <c r="I100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1.5607014532060336E-2</v>
      </c>
      <c r="J10027" s="1" t="str">
        <f>IFERROR(INDEX('consumption_figs'!$C:$C,MATCH(Table2[[#This Row],[item_code]],'consumption_figs'!A:A,0),1),"NA")</f>
        <v>kg/ton</v>
      </c>
      <c r="K10027" s="1">
        <f>+SUMIFS(prod!$E:$E,prod!$A:$A,Table2[[#This Row],[date]],prod!$G:$G,Table2[[#This Row],[production_line]],prod!$F:$F,Table2[[#This Row],[output_type]])</f>
        <v>479</v>
      </c>
      <c r="L10027">
        <f>+Table2[[#This Row],[cons_qty_base_uom]]/Table2[[#This Row],[Column1]]</f>
        <v>1.4707301030475772</v>
      </c>
    </row>
    <row r="10028" spans="1:12" x14ac:dyDescent="0.25">
      <c r="A10028" s="2">
        <v>45505</v>
      </c>
      <c r="B10028" s="1" t="s">
        <v>172</v>
      </c>
      <c r="C10028" s="4">
        <v>355.85257618943211</v>
      </c>
      <c r="D10028" s="4">
        <v>1.7223264687568516</v>
      </c>
      <c r="E10028" s="4">
        <v>1550.0938218811661</v>
      </c>
      <c r="F10028" s="1" t="s">
        <v>510</v>
      </c>
      <c r="G10028" s="1">
        <v>2</v>
      </c>
      <c r="H10028" s="1" t="s">
        <v>505</v>
      </c>
      <c r="I100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1.9668221274159254E-2</v>
      </c>
      <c r="J10028" s="1" t="str">
        <f>IFERROR(INDEX('consumption_figs'!$C:$C,MATCH(Table2[[#This Row],[item_code]],'consumption_figs'!A:A,0),1),"NA")</f>
        <v>kg/ton</v>
      </c>
      <c r="K10028" s="1">
        <f>+SUMIFS(prod!$E:$E,prod!$A:$A,Table2[[#This Row],[date]],prod!$G:$G,Table2[[#This Row],[production_line]],prod!$F:$F,Table2[[#This Row],[output_type]])</f>
        <v>479</v>
      </c>
      <c r="L10028">
        <f>+Table2[[#This Row],[cons_qty_base_uom]]/Table2[[#This Row],[Column1]]</f>
        <v>0.74290725718044281</v>
      </c>
    </row>
    <row r="10029" spans="1:12" x14ac:dyDescent="0.25">
      <c r="A10029" s="2">
        <v>45505</v>
      </c>
      <c r="B10029" s="1" t="s">
        <v>173</v>
      </c>
      <c r="C10029" s="4">
        <v>1436.0548125411094</v>
      </c>
      <c r="D10029" s="4">
        <v>17.936324608638461</v>
      </c>
      <c r="E10029" s="4">
        <v>26409.048002631003</v>
      </c>
      <c r="F10029" s="1" t="s">
        <v>510</v>
      </c>
      <c r="G10029" s="1">
        <v>2</v>
      </c>
      <c r="H10029" s="1" t="s">
        <v>505</v>
      </c>
      <c r="I100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2.9980267485200613</v>
      </c>
      <c r="J10029" s="1" t="str">
        <f>IFERROR(INDEX('consumption_figs'!$C:$C,MATCH(Table2[[#This Row],[item_code]],'consumption_figs'!A:A,0),1),"NA")</f>
        <v>pc/heat</v>
      </c>
      <c r="K10029" s="1">
        <f>+SUMIFS(prod!$E:$E,prod!$A:$A,Table2[[#This Row],[date]],prod!$G:$G,Table2[[#This Row],[production_line]],prod!$F:$F,Table2[[#This Row],[output_type]])</f>
        <v>479</v>
      </c>
      <c r="L10029">
        <f>+Table2[[#This Row],[cons_qty_base_uom]]/Table2[[#This Row],[Column1]]</f>
        <v>2.9980267485200613</v>
      </c>
    </row>
    <row r="10030" spans="1:12" x14ac:dyDescent="0.25">
      <c r="A10030" s="2">
        <v>45505</v>
      </c>
      <c r="B10030" s="1" t="s">
        <v>175</v>
      </c>
      <c r="C10030" s="4">
        <v>272.76009647007237</v>
      </c>
      <c r="D10030" s="4">
        <v>4.0504874325805744</v>
      </c>
      <c r="E10030" s="4">
        <v>6379.8586564349926</v>
      </c>
      <c r="F10030" s="1" t="s">
        <v>510</v>
      </c>
      <c r="G10030" s="1">
        <v>2</v>
      </c>
      <c r="H10030" s="1" t="s">
        <v>505</v>
      </c>
      <c r="I100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0.56943652707739534</v>
      </c>
      <c r="J10030" s="1" t="str">
        <f>IFERROR(INDEX('consumption_figs'!$C:$C,MATCH(Table2[[#This Row],[item_code]],'consumption_figs'!A:A,0),1),"NA")</f>
        <v>pc/heat</v>
      </c>
      <c r="K10030" s="1">
        <f>+SUMIFS(prod!$E:$E,prod!$A:$A,Table2[[#This Row],[date]],prod!$G:$G,Table2[[#This Row],[production_line]],prod!$F:$F,Table2[[#This Row],[output_type]])</f>
        <v>479</v>
      </c>
      <c r="L10030">
        <f>+Table2[[#This Row],[cons_qty_base_uom]]/Table2[[#This Row],[Column1]]</f>
        <v>0.56943652707739534</v>
      </c>
    </row>
    <row r="10031" spans="1:12" x14ac:dyDescent="0.25">
      <c r="A10031" s="2">
        <v>45505</v>
      </c>
      <c r="B10031" s="1" t="s">
        <v>177</v>
      </c>
      <c r="C10031" s="4">
        <v>299.85547029160273</v>
      </c>
      <c r="D10031" s="4">
        <v>5.1155343231747423</v>
      </c>
      <c r="E10031" s="4">
        <v>8186.0543389607546</v>
      </c>
      <c r="F10031" s="1" t="s">
        <v>510</v>
      </c>
      <c r="G10031" s="1">
        <v>2</v>
      </c>
      <c r="H10031" s="1" t="s">
        <v>505</v>
      </c>
      <c r="I100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0.62600306950230211</v>
      </c>
      <c r="J10031" s="1" t="str">
        <f>IFERROR(INDEX('consumption_figs'!$C:$C,MATCH(Table2[[#This Row],[item_code]],'consumption_figs'!A:A,0),1),"NA")</f>
        <v>pc/heat</v>
      </c>
      <c r="K10031" s="1">
        <f>+SUMIFS(prod!$E:$E,prod!$A:$A,Table2[[#This Row],[date]],prod!$G:$G,Table2[[#This Row],[production_line]],prod!$F:$F,Table2[[#This Row],[output_type]])</f>
        <v>479</v>
      </c>
      <c r="L10031">
        <f>+Table2[[#This Row],[cons_qty_base_uom]]/Table2[[#This Row],[Column1]]</f>
        <v>0.62600306950230211</v>
      </c>
    </row>
    <row r="10032" spans="1:12" x14ac:dyDescent="0.25">
      <c r="A10032" s="2">
        <v>45505</v>
      </c>
      <c r="B10032" s="1" t="s">
        <v>181</v>
      </c>
      <c r="C10032" s="4">
        <v>4085.9823722867795</v>
      </c>
      <c r="D10032" s="4">
        <v>35.1394484016663</v>
      </c>
      <c r="E10032" s="4">
        <v>56182.257618943222</v>
      </c>
      <c r="F10032" s="1" t="s">
        <v>510</v>
      </c>
      <c r="G10032" s="1">
        <v>2</v>
      </c>
      <c r="H10032" s="1" t="s">
        <v>505</v>
      </c>
      <c r="I100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8.5302345976759497</v>
      </c>
      <c r="J10032" s="1" t="str">
        <f>IFERROR(INDEX('consumption_figs'!$C:$C,MATCH(Table2[[#This Row],[item_code]],'consumption_figs'!A:A,0),1),"NA")</f>
        <v>pc/heat</v>
      </c>
      <c r="K10032" s="1">
        <f>+SUMIFS(prod!$E:$E,prod!$A:$A,Table2[[#This Row],[date]],prod!$G:$G,Table2[[#This Row],[production_line]],prod!$F:$F,Table2[[#This Row],[output_type]])</f>
        <v>479</v>
      </c>
      <c r="L10032">
        <f>+Table2[[#This Row],[cons_qty_base_uom]]/Table2[[#This Row],[Column1]]</f>
        <v>8.5302345976759497</v>
      </c>
    </row>
    <row r="10033" spans="1:12" x14ac:dyDescent="0.25">
      <c r="A10033" s="2">
        <v>45505</v>
      </c>
      <c r="B10033" s="1" t="s">
        <v>183</v>
      </c>
      <c r="C10033" s="4">
        <v>7907.3332602499459</v>
      </c>
      <c r="D10033" s="4">
        <v>69.979899353212019</v>
      </c>
      <c r="E10033" s="4">
        <v>90934.332492874382</v>
      </c>
      <c r="F10033" s="1" t="s">
        <v>510</v>
      </c>
      <c r="G10033" s="1">
        <v>2</v>
      </c>
      <c r="H10033" s="1" t="s">
        <v>505</v>
      </c>
      <c r="I100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16.508002631001975</v>
      </c>
      <c r="J10033" s="1" t="str">
        <f>IFERROR(INDEX('consumption_figs'!$C:$C,MATCH(Table2[[#This Row],[item_code]],'consumption_figs'!A:A,0),1),"NA")</f>
        <v>pc/heat</v>
      </c>
      <c r="K10033" s="1">
        <f>+SUMIFS(prod!$E:$E,prod!$A:$A,Table2[[#This Row],[date]],prod!$G:$G,Table2[[#This Row],[production_line]],prod!$F:$F,Table2[[#This Row],[output_type]])</f>
        <v>479</v>
      </c>
      <c r="L10033">
        <f>+Table2[[#This Row],[cons_qty_base_uom]]/Table2[[#This Row],[Column1]]</f>
        <v>16.508002631001975</v>
      </c>
    </row>
    <row r="10034" spans="1:12" x14ac:dyDescent="0.25">
      <c r="A10034" s="2">
        <v>45505</v>
      </c>
      <c r="B10034" s="1" t="s">
        <v>191</v>
      </c>
      <c r="C10034" s="4">
        <v>7523.4821311115984</v>
      </c>
      <c r="D10034" s="4">
        <v>52.438670453847841</v>
      </c>
      <c r="E10034" s="4">
        <v>81930.720407805304</v>
      </c>
      <c r="F10034" s="1" t="s">
        <v>510</v>
      </c>
      <c r="G10034" s="1">
        <v>2</v>
      </c>
      <c r="H10034" s="1" t="s">
        <v>505</v>
      </c>
      <c r="I100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15.70664327998246</v>
      </c>
      <c r="J10034" s="1" t="str">
        <f>IFERROR(INDEX('consumption_figs'!$C:$C,MATCH(Table2[[#This Row],[item_code]],'consumption_figs'!A:A,0),1),"NA")</f>
        <v>pc/heat</v>
      </c>
      <c r="K10034" s="1">
        <f>+SUMIFS(prod!$E:$E,prod!$A:$A,Table2[[#This Row],[date]],prod!$G:$G,Table2[[#This Row],[production_line]],prod!$F:$F,Table2[[#This Row],[output_type]])</f>
        <v>479</v>
      </c>
      <c r="L10034">
        <f>+Table2[[#This Row],[cons_qty_base_uom]]/Table2[[#This Row],[Column1]]</f>
        <v>15.70664327998246</v>
      </c>
    </row>
    <row r="10035" spans="1:12" x14ac:dyDescent="0.25">
      <c r="A10035" s="2">
        <v>45505</v>
      </c>
      <c r="B10035" s="1" t="s">
        <v>193</v>
      </c>
      <c r="C10035" s="4">
        <v>1490.2455601841702</v>
      </c>
      <c r="D10035" s="4">
        <v>12.130598859899147</v>
      </c>
      <c r="E10035" s="4">
        <v>14902.455601841702</v>
      </c>
      <c r="F10035" s="1" t="s">
        <v>510</v>
      </c>
      <c r="G10035" s="1">
        <v>2</v>
      </c>
      <c r="H10035" s="1" t="s">
        <v>505</v>
      </c>
      <c r="I100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3.1111598333698751</v>
      </c>
      <c r="J10035" s="1" t="str">
        <f>IFERROR(INDEX('consumption_figs'!$C:$C,MATCH(Table2[[#This Row],[item_code]],'consumption_figs'!A:A,0),1),"NA")</f>
        <v>pc/heat</v>
      </c>
      <c r="K10035" s="1">
        <f>+SUMIFS(prod!$E:$E,prod!$A:$A,Table2[[#This Row],[date]],prod!$G:$G,Table2[[#This Row],[production_line]],prod!$F:$F,Table2[[#This Row],[output_type]])</f>
        <v>479</v>
      </c>
      <c r="L10035">
        <f>+Table2[[#This Row],[cons_qty_base_uom]]/Table2[[#This Row],[Column1]]</f>
        <v>3.1111598333698751</v>
      </c>
    </row>
    <row r="10036" spans="1:12" x14ac:dyDescent="0.25">
      <c r="A10036" s="2">
        <v>45505</v>
      </c>
      <c r="B10036" s="1" t="s">
        <v>195</v>
      </c>
      <c r="C10036" s="4">
        <v>3048.2295549221662</v>
      </c>
      <c r="D10036" s="4">
        <v>24.812588577066439</v>
      </c>
      <c r="E10036" s="4">
        <v>30482.295549221664</v>
      </c>
      <c r="F10036" s="1" t="s">
        <v>510</v>
      </c>
      <c r="G10036" s="1">
        <v>2</v>
      </c>
      <c r="H10036" s="1" t="s">
        <v>505</v>
      </c>
      <c r="I100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6.3637360228020174</v>
      </c>
      <c r="J10036" s="1" t="str">
        <f>IFERROR(INDEX('consumption_figs'!$C:$C,MATCH(Table2[[#This Row],[item_code]],'consumption_figs'!A:A,0),1),"NA")</f>
        <v>pc/heat</v>
      </c>
      <c r="K10036" s="1">
        <f>+SUMIFS(prod!$E:$E,prod!$A:$A,Table2[[#This Row],[date]],prod!$G:$G,Table2[[#This Row],[production_line]],prod!$F:$F,Table2[[#This Row],[output_type]])</f>
        <v>479</v>
      </c>
      <c r="L10036">
        <f>+Table2[[#This Row],[cons_qty_base_uom]]/Table2[[#This Row],[Column1]]</f>
        <v>6.3637360228020174</v>
      </c>
    </row>
    <row r="10037" spans="1:12" x14ac:dyDescent="0.25">
      <c r="A10037" s="2">
        <v>45505</v>
      </c>
      <c r="B10037" s="1" t="s">
        <v>189</v>
      </c>
      <c r="C10037" s="4">
        <v>2330.2021486516114</v>
      </c>
      <c r="D10037" s="4">
        <v>16.288113019074764</v>
      </c>
      <c r="E10037" s="4">
        <v>25375.901398816051</v>
      </c>
      <c r="F10037" s="1" t="s">
        <v>510</v>
      </c>
      <c r="G10037" s="1">
        <v>2</v>
      </c>
      <c r="H10037" s="1" t="s">
        <v>505</v>
      </c>
      <c r="I100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4.8647226485419859</v>
      </c>
      <c r="J10037" s="1" t="str">
        <f>IFERROR(INDEX('consumption_figs'!$C:$C,MATCH(Table2[[#This Row],[item_code]],'consumption_figs'!A:A,0),1),"NA")</f>
        <v>pc/heat</v>
      </c>
      <c r="K10037" s="1">
        <f>+SUMIFS(prod!$E:$E,prod!$A:$A,Table2[[#This Row],[date]],prod!$G:$G,Table2[[#This Row],[production_line]],prod!$F:$F,Table2[[#This Row],[output_type]])</f>
        <v>479</v>
      </c>
      <c r="L10037">
        <f>+Table2[[#This Row],[cons_qty_base_uom]]/Table2[[#This Row],[Column1]]</f>
        <v>4.8647226485419859</v>
      </c>
    </row>
    <row r="10038" spans="1:12" x14ac:dyDescent="0.25">
      <c r="A10038" s="2">
        <v>45505</v>
      </c>
      <c r="B10038" s="1" t="s">
        <v>199</v>
      </c>
      <c r="C10038" s="4">
        <v>3332.7309800482353</v>
      </c>
      <c r="D10038" s="4">
        <v>30.994398114448593</v>
      </c>
      <c r="E10038" s="4">
        <v>43858.739697434779</v>
      </c>
      <c r="F10038" s="1" t="s">
        <v>510</v>
      </c>
      <c r="G10038" s="1">
        <v>2</v>
      </c>
      <c r="H10038" s="1" t="s">
        <v>505</v>
      </c>
      <c r="I100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6.9576847182635397</v>
      </c>
      <c r="J10038" s="1" t="str">
        <f>IFERROR(INDEX('consumption_figs'!$C:$C,MATCH(Table2[[#This Row],[item_code]],'consumption_figs'!A:A,0),1),"NA")</f>
        <v>pc/heat</v>
      </c>
      <c r="K10038" s="1">
        <f>+SUMIFS(prod!$E:$E,prod!$A:$A,Table2[[#This Row],[date]],prod!$G:$G,Table2[[#This Row],[production_line]],prod!$F:$F,Table2[[#This Row],[output_type]])</f>
        <v>479</v>
      </c>
      <c r="L10038">
        <f>+Table2[[#This Row],[cons_qty_base_uom]]/Table2[[#This Row],[Column1]]</f>
        <v>6.9576847182635397</v>
      </c>
    </row>
    <row r="10039" spans="1:12" x14ac:dyDescent="0.25">
      <c r="A10039" s="2">
        <v>45505</v>
      </c>
      <c r="B10039" s="1" t="s">
        <v>197</v>
      </c>
      <c r="C10039" s="4">
        <v>2303.1067748300811</v>
      </c>
      <c r="D10039" s="4">
        <v>21.418893005919756</v>
      </c>
      <c r="E10039" s="4">
        <v>30308.885156763867</v>
      </c>
      <c r="F10039" s="1" t="s">
        <v>510</v>
      </c>
      <c r="G10039" s="1">
        <v>2</v>
      </c>
      <c r="H10039" s="1" t="s">
        <v>505</v>
      </c>
      <c r="I100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4.8081561061170799</v>
      </c>
      <c r="J10039" s="1" t="str">
        <f>IFERROR(INDEX('consumption_figs'!$C:$C,MATCH(Table2[[#This Row],[item_code]],'consumption_figs'!A:A,0),1),"NA")</f>
        <v>pc/heat</v>
      </c>
      <c r="K10039" s="1">
        <f>+SUMIFS(prod!$E:$E,prod!$A:$A,Table2[[#This Row],[date]],prod!$G:$G,Table2[[#This Row],[production_line]],prod!$F:$F,Table2[[#This Row],[output_type]])</f>
        <v>479</v>
      </c>
      <c r="L10039">
        <f>+Table2[[#This Row],[cons_qty_base_uom]]/Table2[[#This Row],[Column1]]</f>
        <v>4.8081561061170799</v>
      </c>
    </row>
    <row r="10040" spans="1:12" x14ac:dyDescent="0.25">
      <c r="A10040" s="2">
        <v>45505</v>
      </c>
      <c r="B10040" s="1" t="s">
        <v>264</v>
      </c>
      <c r="C10040" s="4">
        <v>6.9759024981621804</v>
      </c>
      <c r="D10040" s="4">
        <v>6.9759024981621804</v>
      </c>
      <c r="E10040" s="4">
        <v>4415.7462813366601</v>
      </c>
      <c r="F10040" s="1" t="s">
        <v>510</v>
      </c>
      <c r="G10040" s="1">
        <v>2</v>
      </c>
      <c r="H10040" s="1" t="s">
        <v>505</v>
      </c>
      <c r="I100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7.966178097457069E-2</v>
      </c>
      <c r="J10040" s="1" t="str">
        <f>IFERROR(INDEX('consumption_figs'!$C:$C,MATCH(Table2[[#This Row],[item_code]],'consumption_figs'!A:A,0),1),"NA")</f>
        <v>kg/ton</v>
      </c>
      <c r="K10040" s="1">
        <f>+SUMIFS(prod!$E:$E,prod!$A:$A,Table2[[#This Row],[date]],prod!$G:$G,Table2[[#This Row],[production_line]],prod!$F:$F,Table2[[#This Row],[output_type]])</f>
        <v>479</v>
      </c>
      <c r="L10040">
        <f>+Table2[[#This Row],[cons_qty_base_uom]]/Table2[[#This Row],[Column1]]</f>
        <v>1.4563470768605804E-2</v>
      </c>
    </row>
    <row r="10041" spans="1:12" x14ac:dyDescent="0.25">
      <c r="A10041" s="2">
        <v>45505</v>
      </c>
      <c r="B10041" s="1" t="s">
        <v>162</v>
      </c>
      <c r="C10041" s="4">
        <v>88.511554483665861</v>
      </c>
      <c r="D10041" s="4">
        <v>2.5579839245779437</v>
      </c>
      <c r="E10041" s="4">
        <v>16551.660688445518</v>
      </c>
      <c r="F10041" s="1" t="s">
        <v>510</v>
      </c>
      <c r="G10041" s="1">
        <v>2</v>
      </c>
      <c r="H10041" s="1" t="s">
        <v>505</v>
      </c>
      <c r="I100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0.18478403858802894</v>
      </c>
      <c r="J10041" s="1" t="str">
        <f>IFERROR(INDEX('consumption_figs'!$C:$C,MATCH(Table2[[#This Row],[item_code]],'consumption_figs'!A:A,0),1),"NA")</f>
        <v>pc/heat</v>
      </c>
      <c r="K10041" s="1">
        <f>+SUMIFS(prod!$E:$E,prod!$A:$A,Table2[[#This Row],[date]],prod!$G:$G,Table2[[#This Row],[production_line]],prod!$F:$F,Table2[[#This Row],[output_type]])</f>
        <v>479</v>
      </c>
      <c r="L10041">
        <f>+Table2[[#This Row],[cons_qty_base_uom]]/Table2[[#This Row],[Column1]]</f>
        <v>0.18478403858802894</v>
      </c>
    </row>
    <row r="10042" spans="1:12" x14ac:dyDescent="0.25">
      <c r="A10042" s="2">
        <v>45505</v>
      </c>
      <c r="B10042" s="1" t="s">
        <v>61</v>
      </c>
      <c r="C10042" s="4">
        <v>93.930629247971922</v>
      </c>
      <c r="D10042" s="4">
        <v>0.32875720236790179</v>
      </c>
      <c r="E10042" s="4">
        <v>845.37566323174724</v>
      </c>
      <c r="F10042" s="1" t="s">
        <v>510</v>
      </c>
      <c r="G10042" s="1">
        <v>2</v>
      </c>
      <c r="H10042" s="1" t="s">
        <v>505</v>
      </c>
      <c r="I100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0.19609734707301027</v>
      </c>
      <c r="J10042" s="1" t="str">
        <f>IFERROR(INDEX('consumption_figs'!$C:$C,MATCH(Table2[[#This Row],[item_code]],'consumption_figs'!A:A,0),1),"NA")</f>
        <v>pc/heat</v>
      </c>
      <c r="K10042" s="1">
        <f>+SUMIFS(prod!$E:$E,prod!$A:$A,Table2[[#This Row],[date]],prod!$G:$G,Table2[[#This Row],[production_line]],prod!$F:$F,Table2[[#This Row],[output_type]])</f>
        <v>479</v>
      </c>
      <c r="L10042">
        <f>+Table2[[#This Row],[cons_qty_base_uom]]/Table2[[#This Row],[Column1]]</f>
        <v>0.19609734707301027</v>
      </c>
    </row>
    <row r="10043" spans="1:12" x14ac:dyDescent="0.25">
      <c r="A10043" s="2">
        <v>45505</v>
      </c>
      <c r="B10043" s="1" t="s">
        <v>163</v>
      </c>
      <c r="C10043" s="4">
        <v>23.48265731199298</v>
      </c>
      <c r="D10043" s="4">
        <v>3.2406067090550321</v>
      </c>
      <c r="E10043" s="4">
        <v>9815.7507564130665</v>
      </c>
      <c r="F10043" s="1" t="s">
        <v>510</v>
      </c>
      <c r="G10043" s="1">
        <v>2</v>
      </c>
      <c r="H10043" s="1" t="s">
        <v>505</v>
      </c>
      <c r="I100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4.9024336768252567E-2</v>
      </c>
      <c r="J10043" s="1" t="str">
        <f>IFERROR(INDEX('consumption_figs'!$C:$C,MATCH(Table2[[#This Row],[item_code]],'consumption_figs'!A:A,0),1),"NA")</f>
        <v>pc/heat</v>
      </c>
      <c r="K10043" s="1">
        <f>+SUMIFS(prod!$E:$E,prod!$A:$A,Table2[[#This Row],[date]],prod!$G:$G,Table2[[#This Row],[production_line]],prod!$F:$F,Table2[[#This Row],[output_type]])</f>
        <v>479</v>
      </c>
      <c r="L10043">
        <f>+Table2[[#This Row],[cons_qty_base_uom]]/Table2[[#This Row],[Column1]]</f>
        <v>4.9024336768252567E-2</v>
      </c>
    </row>
    <row r="10044" spans="1:12" x14ac:dyDescent="0.25">
      <c r="A10044" s="2">
        <v>45505</v>
      </c>
      <c r="B10044" s="1" t="e">
        <f>+#REF!</f>
        <v>#REF!</v>
      </c>
      <c r="C10044" s="4">
        <v>179.73264634948478</v>
      </c>
      <c r="D10044" s="4">
        <v>2.153197103266828</v>
      </c>
      <c r="E10044" s="4">
        <v>14738.077000657751</v>
      </c>
      <c r="F10044" s="1" t="s">
        <v>510</v>
      </c>
      <c r="G10044" s="1">
        <v>2</v>
      </c>
      <c r="H10044" s="1" t="s">
        <v>505</v>
      </c>
      <c r="I100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6.9457971073123487E-2</v>
      </c>
      <c r="J10044" s="1" t="str">
        <f>IFERROR(INDEX('consumption_figs'!$C:$C,MATCH(Table2[[#This Row],[item_code]],'consumption_figs'!A:A,0),1),"NA")</f>
        <v>NA</v>
      </c>
      <c r="K10044" s="1">
        <f>+SUMIFS(prod!$E:$E,prod!$A:$A,Table2[[#This Row],[date]],prod!$G:$G,Table2[[#This Row],[production_line]],prod!$F:$F,Table2[[#This Row],[output_type]])</f>
        <v>479</v>
      </c>
      <c r="L10044">
        <f>+Table2[[#This Row],[cons_qty_base_uom]]/Table2[[#This Row],[Column1]]</f>
        <v>0.37522473141854862</v>
      </c>
    </row>
    <row r="10045" spans="1:12" x14ac:dyDescent="0.25">
      <c r="A10045" s="2">
        <v>45505</v>
      </c>
      <c r="B10045" s="1" t="s">
        <v>160</v>
      </c>
      <c r="C10045" s="4">
        <v>38.836702477526856</v>
      </c>
      <c r="D10045" s="4">
        <v>0.48701224906818691</v>
      </c>
      <c r="E10045" s="4">
        <v>2718.5691734268798</v>
      </c>
      <c r="F10045" s="1" t="s">
        <v>510</v>
      </c>
      <c r="G10045" s="1">
        <v>2</v>
      </c>
      <c r="H10045" s="1" t="s">
        <v>505</v>
      </c>
      <c r="I100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8.1078710809033103E-2</v>
      </c>
      <c r="J10045" s="1" t="str">
        <f>IFERROR(INDEX('consumption_figs'!$C:$C,MATCH(Table2[[#This Row],[item_code]],'consumption_figs'!A:A,0),1),"NA")</f>
        <v>pc/heat</v>
      </c>
      <c r="K10045" s="1">
        <f>+SUMIFS(prod!$E:$E,prod!$A:$A,Table2[[#This Row],[date]],prod!$G:$G,Table2[[#This Row],[production_line]],prod!$F:$F,Table2[[#This Row],[output_type]])</f>
        <v>479</v>
      </c>
      <c r="L10045">
        <f>+Table2[[#This Row],[cons_qty_base_uom]]/Table2[[#This Row],[Column1]]</f>
        <v>8.1078710809033103E-2</v>
      </c>
    </row>
    <row r="10046" spans="1:12" x14ac:dyDescent="0.25">
      <c r="A10046" s="2">
        <v>45505</v>
      </c>
      <c r="B10046" s="1" t="e">
        <f>+#REF!</f>
        <v>#REF!</v>
      </c>
      <c r="C10046" s="4">
        <v>371.20662135496605</v>
      </c>
      <c r="D10046" s="4">
        <v>4.2317554834466122</v>
      </c>
      <c r="E10046" s="4">
        <v>89832.00236790179</v>
      </c>
      <c r="F10046" s="1" t="s">
        <v>510</v>
      </c>
      <c r="G10046" s="1">
        <v>2</v>
      </c>
      <c r="H10046" s="1" t="s">
        <v>505</v>
      </c>
      <c r="I100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0.13650824140150361</v>
      </c>
      <c r="J10046" s="1" t="str">
        <f>IFERROR(INDEX('consumption_figs'!$C:$C,MATCH(Table2[[#This Row],[item_code]],'consumption_figs'!A:A,0),1),"NA")</f>
        <v>NA</v>
      </c>
      <c r="K10046" s="1">
        <f>+SUMIFS(prod!$E:$E,prod!$A:$A,Table2[[#This Row],[date]],prod!$G:$G,Table2[[#This Row],[production_line]],prod!$F:$F,Table2[[#This Row],[output_type]])</f>
        <v>479</v>
      </c>
      <c r="L10046">
        <f>+Table2[[#This Row],[cons_qty_base_uom]]/Table2[[#This Row],[Column1]]</f>
        <v>0.77496163122122352</v>
      </c>
    </row>
    <row r="10047" spans="1:12" x14ac:dyDescent="0.25">
      <c r="A10047" s="2">
        <v>45505</v>
      </c>
      <c r="B10047" s="1" t="s">
        <v>161</v>
      </c>
      <c r="C10047" s="4">
        <v>11.741328655996492</v>
      </c>
      <c r="D10047" s="4">
        <v>1.7024926551194914</v>
      </c>
      <c r="E10047" s="4">
        <v>4978.3233501425129</v>
      </c>
      <c r="F10047" s="1" t="s">
        <v>510</v>
      </c>
      <c r="G10047" s="1">
        <v>2</v>
      </c>
      <c r="H10047" s="1" t="s">
        <v>505</v>
      </c>
      <c r="I100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2.4512168384126287E-2</v>
      </c>
      <c r="J10047" s="1" t="str">
        <f>IFERROR(INDEX('consumption_figs'!$C:$C,MATCH(Table2[[#This Row],[item_code]],'consumption_figs'!A:A,0),1),"NA")</f>
        <v>pc/heat</v>
      </c>
      <c r="K10047" s="1">
        <f>+SUMIFS(prod!$E:$E,prod!$A:$A,Table2[[#This Row],[date]],prod!$G:$G,Table2[[#This Row],[production_line]],prod!$F:$F,Table2[[#This Row],[output_type]])</f>
        <v>479</v>
      </c>
      <c r="L10047">
        <f>+Table2[[#This Row],[cons_qty_base_uom]]/Table2[[#This Row],[Column1]]</f>
        <v>2.4512168384126287E-2</v>
      </c>
    </row>
    <row r="10048" spans="1:12" x14ac:dyDescent="0.25">
      <c r="A10048" s="2">
        <v>45505</v>
      </c>
      <c r="B10048" s="1" t="s">
        <v>204</v>
      </c>
      <c r="C10048" s="4">
        <v>1.5555555555555556</v>
      </c>
      <c r="D10048" s="4">
        <v>7.7777777777777765E-2</v>
      </c>
      <c r="E10048" s="4">
        <v>241.11111111111111</v>
      </c>
      <c r="F10048" s="1" t="s">
        <v>510</v>
      </c>
      <c r="G10048" s="1">
        <v>2</v>
      </c>
      <c r="H10048" s="1" t="s">
        <v>505</v>
      </c>
      <c r="I100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3.2475063790303876E-3</v>
      </c>
      <c r="J10048" s="1" t="str">
        <f>IFERROR(INDEX('consumption_figs'!$C:$C,MATCH(Table2[[#This Row],[item_code]],'consumption_figs'!A:A,0),1),"NA")</f>
        <v>pc/heat</v>
      </c>
      <c r="K10048" s="1">
        <f>+SUMIFS(prod!$E:$E,prod!$A:$A,Table2[[#This Row],[date]],prod!$G:$G,Table2[[#This Row],[production_line]],prod!$F:$F,Table2[[#This Row],[output_type]])</f>
        <v>479</v>
      </c>
      <c r="L10048">
        <f>+Table2[[#This Row],[cons_qty_base_uom]]/Table2[[#This Row],[Column1]]</f>
        <v>3.2475063790303876E-3</v>
      </c>
    </row>
    <row r="10049" spans="1:12" x14ac:dyDescent="0.25">
      <c r="A10049" s="2">
        <v>45505</v>
      </c>
      <c r="B10049" s="1" t="s">
        <v>285</v>
      </c>
      <c r="C10049" s="4">
        <v>4.4800000000000013</v>
      </c>
      <c r="D10049" s="4">
        <v>4.4800000000000013</v>
      </c>
      <c r="E10049" s="4">
        <v>4877.8240000000014</v>
      </c>
      <c r="F10049" s="1" t="s">
        <v>510</v>
      </c>
      <c r="G10049" s="1">
        <v>2</v>
      </c>
      <c r="H10049" s="1" t="s">
        <v>505</v>
      </c>
      <c r="I100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5.1159656956228816E-2</v>
      </c>
      <c r="J10049" s="1" t="str">
        <f>IFERROR(INDEX('consumption_figs'!$C:$C,MATCH(Table2[[#This Row],[item_code]],'consumption_figs'!A:A,0),1),"NA")</f>
        <v>kg/ton</v>
      </c>
      <c r="K10049" s="1">
        <f>+SUMIFS(prod!$E:$E,prod!$A:$A,Table2[[#This Row],[date]],prod!$G:$G,Table2[[#This Row],[production_line]],prod!$F:$F,Table2[[#This Row],[output_type]])</f>
        <v>479</v>
      </c>
      <c r="L10049">
        <f>+Table2[[#This Row],[cons_qty_base_uom]]/Table2[[#This Row],[Column1]]</f>
        <v>9.3528183716075179E-3</v>
      </c>
    </row>
    <row r="10050" spans="1:12" x14ac:dyDescent="0.25">
      <c r="A10050" s="2">
        <v>45505</v>
      </c>
      <c r="B10050" s="1" t="s">
        <v>288</v>
      </c>
      <c r="C10050" s="4">
        <v>7.9333333333333336</v>
      </c>
      <c r="D10050" s="4">
        <v>7.9333333333333336</v>
      </c>
      <c r="E10050" s="4">
        <v>6806.8</v>
      </c>
      <c r="F10050" s="1" t="s">
        <v>510</v>
      </c>
      <c r="G10050" s="1">
        <v>2</v>
      </c>
      <c r="H10050" s="1" t="s">
        <v>505</v>
      </c>
      <c r="I100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9.0595225859988512E-2</v>
      </c>
      <c r="J10050" s="1" t="str">
        <f>IFERROR(INDEX('consumption_figs'!$C:$C,MATCH(Table2[[#This Row],[item_code]],'consumption_figs'!A:A,0),1),"NA")</f>
        <v>kg/ton</v>
      </c>
      <c r="K10050" s="1">
        <f>+SUMIFS(prod!$E:$E,prod!$A:$A,Table2[[#This Row],[date]],prod!$G:$G,Table2[[#This Row],[production_line]],prod!$F:$F,Table2[[#This Row],[output_type]])</f>
        <v>479</v>
      </c>
      <c r="L10050">
        <f>+Table2[[#This Row],[cons_qty_base_uom]]/Table2[[#This Row],[Column1]]</f>
        <v>1.6562282533054976E-2</v>
      </c>
    </row>
    <row r="10051" spans="1:12" x14ac:dyDescent="0.25">
      <c r="A10051" s="2">
        <v>45505</v>
      </c>
      <c r="B10051" s="1" t="s">
        <v>205</v>
      </c>
      <c r="C10051" s="4">
        <v>11.2</v>
      </c>
      <c r="D10051" s="4">
        <v>0.41283200000000003</v>
      </c>
      <c r="E10051" s="4">
        <v>772.8</v>
      </c>
      <c r="F10051" s="1" t="s">
        <v>510</v>
      </c>
      <c r="G10051" s="1">
        <v>2</v>
      </c>
      <c r="H10051" s="1" t="s">
        <v>505</v>
      </c>
      <c r="I100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2.3382045929018786E-2</v>
      </c>
      <c r="J10051" s="1" t="str">
        <f>IFERROR(INDEX('consumption_figs'!$C:$C,MATCH(Table2[[#This Row],[item_code]],'consumption_figs'!A:A,0),1),"NA")</f>
        <v>pc/heat</v>
      </c>
      <c r="K10051" s="1">
        <f>+SUMIFS(prod!$E:$E,prod!$A:$A,Table2[[#This Row],[date]],prod!$G:$G,Table2[[#This Row],[production_line]],prod!$F:$F,Table2[[#This Row],[output_type]])</f>
        <v>479</v>
      </c>
      <c r="L10051">
        <f>+Table2[[#This Row],[cons_qty_base_uom]]/Table2[[#This Row],[Column1]]</f>
        <v>2.3382045929018786E-2</v>
      </c>
    </row>
    <row r="10052" spans="1:12" x14ac:dyDescent="0.25">
      <c r="A10052" s="2">
        <v>45505</v>
      </c>
      <c r="B10052" s="1" t="s">
        <v>292</v>
      </c>
      <c r="C10052" s="4">
        <v>65.722222239999994</v>
      </c>
      <c r="D10052" s="4">
        <v>65.722222239999994</v>
      </c>
      <c r="E10052" s="4">
        <v>38998.252232771199</v>
      </c>
      <c r="F10052" s="1" t="s">
        <v>510</v>
      </c>
      <c r="G10052" s="1">
        <v>2</v>
      </c>
      <c r="H10052" s="1" t="s">
        <v>505</v>
      </c>
      <c r="I100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0.75051927325880152</v>
      </c>
      <c r="J10052" s="1" t="str">
        <f>IFERROR(INDEX('consumption_figs'!$C:$C,MATCH(Table2[[#This Row],[item_code]],'consumption_figs'!A:A,0),1),"NA")</f>
        <v>kg/ton</v>
      </c>
      <c r="K10052" s="1">
        <f>+SUMIFS(prod!$E:$E,prod!$A:$A,Table2[[#This Row],[date]],prod!$G:$G,Table2[[#This Row],[production_line]],prod!$F:$F,Table2[[#This Row],[output_type]])</f>
        <v>479</v>
      </c>
      <c r="L10052">
        <f>+Table2[[#This Row],[cons_qty_base_uom]]/Table2[[#This Row],[Column1]]</f>
        <v>0.13720714455114821</v>
      </c>
    </row>
    <row r="10053" spans="1:12" x14ac:dyDescent="0.25">
      <c r="A10053" s="2">
        <v>45505</v>
      </c>
      <c r="B10053" s="1" t="s">
        <v>201</v>
      </c>
      <c r="C10053" s="4">
        <v>813.84841836659871</v>
      </c>
      <c r="D10053" s="4">
        <v>1.5577058727536697</v>
      </c>
      <c r="E10053" s="4">
        <v>1709.0816785698573</v>
      </c>
      <c r="F10053" s="1" t="s">
        <v>510</v>
      </c>
      <c r="G10053" s="1">
        <v>2</v>
      </c>
      <c r="H10053" s="1" t="s">
        <v>505</v>
      </c>
      <c r="I100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1.6990572408488491</v>
      </c>
      <c r="J10053" s="1" t="str">
        <f>IFERROR(INDEX('consumption_figs'!$C:$C,MATCH(Table2[[#This Row],[item_code]],'consumption_figs'!A:A,0),1),"NA")</f>
        <v>pc/heat</v>
      </c>
      <c r="K10053" s="1">
        <f>+SUMIFS(prod!$E:$E,prod!$A:$A,Table2[[#This Row],[date]],prod!$G:$G,Table2[[#This Row],[production_line]],prod!$F:$F,Table2[[#This Row],[output_type]])</f>
        <v>479</v>
      </c>
      <c r="L10053">
        <f>+Table2[[#This Row],[cons_qty_base_uom]]/Table2[[#This Row],[Column1]]</f>
        <v>1.6990572408488491</v>
      </c>
    </row>
    <row r="10054" spans="1:12" x14ac:dyDescent="0.25">
      <c r="A10054" s="2">
        <v>45505</v>
      </c>
      <c r="B10054" s="1" t="s">
        <v>565</v>
      </c>
      <c r="C10054" s="4">
        <v>40.470057962492064</v>
      </c>
      <c r="D10054" s="4">
        <v>0.27317289124682143</v>
      </c>
      <c r="E10054" s="4">
        <v>2055.7917719897455</v>
      </c>
      <c r="F10054" s="1" t="s">
        <v>510</v>
      </c>
      <c r="G10054" s="1">
        <v>2</v>
      </c>
      <c r="H10054" s="1" t="s">
        <v>505</v>
      </c>
      <c r="I100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8.8120287498974648E-3</v>
      </c>
      <c r="J10054" s="1" t="str">
        <f>IFERROR(INDEX('consumption_figs'!$C:$C,MATCH(Table2[[#This Row],[item_code]],'consumption_figs'!A:A,0),1),"NA")</f>
        <v>NA</v>
      </c>
      <c r="K10054" s="1">
        <f>+SUMIFS(prod!$E:$E,prod!$A:$A,Table2[[#This Row],[date]],prod!$G:$G,Table2[[#This Row],[production_line]],prod!$F:$F,Table2[[#This Row],[output_type]])</f>
        <v>479</v>
      </c>
      <c r="L10054">
        <f>+Table2[[#This Row],[cons_qty_base_uom]]/Table2[[#This Row],[Column1]]</f>
        <v>8.4488638752593034E-2</v>
      </c>
    </row>
    <row r="10055" spans="1:12" x14ac:dyDescent="0.25">
      <c r="A10055" s="2">
        <v>45505</v>
      </c>
      <c r="B10055" s="1" t="s">
        <v>579</v>
      </c>
      <c r="C10055" s="4">
        <v>58.703820341197293</v>
      </c>
      <c r="D10055" s="4">
        <v>0.31700062984246535</v>
      </c>
      <c r="E10055" s="4">
        <v>2593.0675002641801</v>
      </c>
      <c r="F10055" s="1" t="s">
        <v>510</v>
      </c>
      <c r="G10055" s="1">
        <v>2</v>
      </c>
      <c r="H10055" s="1" t="s">
        <v>505</v>
      </c>
      <c r="I100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1.0225826769111785E-2</v>
      </c>
      <c r="J10055" s="1" t="str">
        <f>IFERROR(INDEX('consumption_figs'!$C:$C,MATCH(Table2[[#This Row],[item_code]],'consumption_figs'!A:A,0),1),"NA")</f>
        <v>NA</v>
      </c>
      <c r="K10055" s="1">
        <f>+SUMIFS(prod!$E:$E,prod!$A:$A,Table2[[#This Row],[date]],prod!$G:$G,Table2[[#This Row],[production_line]],prod!$F:$F,Table2[[#This Row],[output_type]])</f>
        <v>479</v>
      </c>
      <c r="L10055">
        <f>+Table2[[#This Row],[cons_qty_base_uom]]/Table2[[#This Row],[Column1]]</f>
        <v>0.12255494852024487</v>
      </c>
    </row>
    <row r="10056" spans="1:12" x14ac:dyDescent="0.25">
      <c r="A10056" s="2">
        <v>45505</v>
      </c>
      <c r="B10056" s="1" t="s">
        <v>59</v>
      </c>
      <c r="C10056" s="4">
        <v>7.5603404984875286</v>
      </c>
      <c r="D10056" s="4">
        <v>6.8043064486387764E-2</v>
      </c>
      <c r="E10056" s="4">
        <v>267.63605364645849</v>
      </c>
      <c r="F10056" s="1" t="s">
        <v>510</v>
      </c>
      <c r="G10056" s="1">
        <v>2</v>
      </c>
      <c r="H10056" s="1" t="s">
        <v>505</v>
      </c>
      <c r="I100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1.5783591854880017E-2</v>
      </c>
      <c r="J10056" s="1" t="str">
        <f>IFERROR(INDEX('consumption_figs'!$C:$C,MATCH(Table2[[#This Row],[item_code]],'consumption_figs'!A:A,0),1),"NA")</f>
        <v>pc/heat</v>
      </c>
      <c r="K10056" s="1">
        <f>+SUMIFS(prod!$E:$E,prod!$A:$A,Table2[[#This Row],[date]],prod!$G:$G,Table2[[#This Row],[production_line]],prod!$F:$F,Table2[[#This Row],[output_type]])</f>
        <v>479</v>
      </c>
      <c r="L10056">
        <f>+Table2[[#This Row],[cons_qty_base_uom]]/Table2[[#This Row],[Column1]]</f>
        <v>1.5783591854880017E-2</v>
      </c>
    </row>
    <row r="10057" spans="1:12" x14ac:dyDescent="0.25">
      <c r="A10057" s="2">
        <v>45505</v>
      </c>
      <c r="B10057" s="1" t="s">
        <v>60</v>
      </c>
      <c r="C10057" s="4">
        <v>515.43733163217917</v>
      </c>
      <c r="D10057" s="4">
        <v>7.2441624336912982</v>
      </c>
      <c r="E10057" s="4">
        <v>15081.696323557564</v>
      </c>
      <c r="F10057" s="1" t="s">
        <v>510</v>
      </c>
      <c r="G10057" s="1">
        <v>2</v>
      </c>
      <c r="H10057" s="1" t="s">
        <v>505</v>
      </c>
      <c r="I100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1.0760695858709377</v>
      </c>
      <c r="J10057" s="1" t="str">
        <f>IFERROR(INDEX('consumption_figs'!$C:$C,MATCH(Table2[[#This Row],[item_code]],'consumption_figs'!A:A,0),1),"NA")</f>
        <v>pc/heat</v>
      </c>
      <c r="K10057" s="1">
        <f>+SUMIFS(prod!$E:$E,prod!$A:$A,Table2[[#This Row],[date]],prod!$G:$G,Table2[[#This Row],[production_line]],prod!$F:$F,Table2[[#This Row],[output_type]])</f>
        <v>479</v>
      </c>
      <c r="L10057">
        <f>+Table2[[#This Row],[cons_qty_base_uom]]/Table2[[#This Row],[Column1]]</f>
        <v>1.0760695858709377</v>
      </c>
    </row>
    <row r="10058" spans="1:12" x14ac:dyDescent="0.25">
      <c r="A10058" s="2">
        <v>45505</v>
      </c>
      <c r="B10058" s="1" t="s">
        <v>259</v>
      </c>
      <c r="C10058" s="4">
        <v>0.74512278009208177</v>
      </c>
      <c r="D10058" s="4">
        <v>0.74512278009208177</v>
      </c>
      <c r="E10058" s="4">
        <v>2305.5589061609194</v>
      </c>
      <c r="F10058" s="1" t="s">
        <v>510</v>
      </c>
      <c r="G10058" s="1">
        <v>2</v>
      </c>
      <c r="H10058" s="1" t="s">
        <v>505</v>
      </c>
      <c r="I100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8.5089789776300034E-3</v>
      </c>
      <c r="J10058" s="1" t="str">
        <f>IFERROR(INDEX('consumption_figs'!$C:$C,MATCH(Table2[[#This Row],[item_code]],'consumption_figs'!A:A,0),1),"NA")</f>
        <v>kg/ton</v>
      </c>
      <c r="K10058" s="1">
        <f>+SUMIFS(prod!$E:$E,prod!$A:$A,Table2[[#This Row],[date]],prod!$G:$G,Table2[[#This Row],[production_line]],prod!$F:$F,Table2[[#This Row],[output_type]])</f>
        <v>479</v>
      </c>
      <c r="L10058">
        <f>+Table2[[#This Row],[cons_qty_base_uom]]/Table2[[#This Row],[Column1]]</f>
        <v>1.5555799166849307E-3</v>
      </c>
    </row>
    <row r="10059" spans="1:12" x14ac:dyDescent="0.25">
      <c r="A10059" s="2">
        <v>45505</v>
      </c>
      <c r="B10059" s="1" t="s">
        <v>272</v>
      </c>
      <c r="C10059" s="4">
        <v>0.86743347821552541</v>
      </c>
      <c r="D10059" s="4">
        <v>0.86743347821552541</v>
      </c>
      <c r="E10059" s="4">
        <v>949.23245521124943</v>
      </c>
      <c r="F10059" s="1" t="s">
        <v>510</v>
      </c>
      <c r="G10059" s="1">
        <v>2</v>
      </c>
      <c r="H10059" s="1" t="s">
        <v>505</v>
      </c>
      <c r="I100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9.9057141021996978E-3</v>
      </c>
      <c r="J10059" s="1" t="str">
        <f>IFERROR(INDEX('consumption_figs'!$C:$C,MATCH(Table2[[#This Row],[item_code]],'consumption_figs'!A:A,0),1),"NA")</f>
        <v>kg/ton</v>
      </c>
      <c r="K10059" s="1">
        <f>+SUMIFS(prod!$E:$E,prod!$A:$A,Table2[[#This Row],[date]],prod!$G:$G,Table2[[#This Row],[production_line]],prod!$F:$F,Table2[[#This Row],[output_type]])</f>
        <v>479</v>
      </c>
      <c r="L10059">
        <f>+Table2[[#This Row],[cons_qty_base_uom]]/Table2[[#This Row],[Column1]]</f>
        <v>1.8109258417860657E-3</v>
      </c>
    </row>
    <row r="10060" spans="1:12" x14ac:dyDescent="0.25">
      <c r="A10060" s="2">
        <v>45536</v>
      </c>
      <c r="B10060" s="1" t="s">
        <v>80</v>
      </c>
      <c r="C10060" s="4">
        <v>69.354707453979458</v>
      </c>
      <c r="D10060" s="4">
        <v>2.5404629340392675</v>
      </c>
      <c r="E10060" s="4">
        <v>3675.7994950609113</v>
      </c>
      <c r="F10060" s="1" t="s">
        <v>510</v>
      </c>
      <c r="G10060" s="1">
        <v>2</v>
      </c>
      <c r="H10060" s="1" t="s">
        <v>505</v>
      </c>
      <c r="I100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0.12061688252865993</v>
      </c>
      <c r="J10060" s="1" t="str">
        <f>IFERROR(INDEX('consumption_figs'!$C:$C,MATCH(Table2[[#This Row],[item_code]],'consumption_figs'!A:A,0),1),"NA")</f>
        <v>pc/heat</v>
      </c>
      <c r="K10060" s="1">
        <f>+SUMIFS(prod!$E:$E,prod!$A:$A,Table2[[#This Row],[date]],prod!$G:$G,Table2[[#This Row],[production_line]],prod!$F:$F,Table2[[#This Row],[output_type]])</f>
        <v>575</v>
      </c>
      <c r="L10060">
        <f>+Table2[[#This Row],[cons_qty_base_uom]]/Table2[[#This Row],[Column1]]</f>
        <v>0.12061688252865993</v>
      </c>
    </row>
    <row r="10061" spans="1:12" x14ac:dyDescent="0.25">
      <c r="A10061" s="2">
        <v>45536</v>
      </c>
      <c r="B10061" s="1" t="s">
        <v>78</v>
      </c>
      <c r="C10061" s="4">
        <v>38.627938328798685</v>
      </c>
      <c r="D10061" s="4">
        <v>0.98926150060053419</v>
      </c>
      <c r="E10061" s="4">
        <v>1440.8220996641908</v>
      </c>
      <c r="F10061" s="1" t="s">
        <v>510</v>
      </c>
      <c r="G10061" s="1">
        <v>2</v>
      </c>
      <c r="H10061" s="1" t="s">
        <v>505</v>
      </c>
      <c r="I100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6.7179023180519451E-2</v>
      </c>
      <c r="J10061" s="1" t="str">
        <f>IFERROR(INDEX('consumption_figs'!$C:$C,MATCH(Table2[[#This Row],[item_code]],'consumption_figs'!A:A,0),1),"NA")</f>
        <v>pc/heat</v>
      </c>
      <c r="K10061" s="1">
        <f>+SUMIFS(prod!$E:$E,prod!$A:$A,Table2[[#This Row],[date]],prod!$G:$G,Table2[[#This Row],[production_line]],prod!$F:$F,Table2[[#This Row],[output_type]])</f>
        <v>575</v>
      </c>
      <c r="L10061">
        <f>+Table2[[#This Row],[cons_qty_base_uom]]/Table2[[#This Row],[Column1]]</f>
        <v>6.7179023180519451E-2</v>
      </c>
    </row>
    <row r="10062" spans="1:12" x14ac:dyDescent="0.25">
      <c r="A10062" s="2">
        <v>45536</v>
      </c>
      <c r="B10062" s="1" t="s">
        <v>144</v>
      </c>
      <c r="C10062" s="4">
        <v>128.17452263646837</v>
      </c>
      <c r="D10062" s="4">
        <v>2.6775657778758237</v>
      </c>
      <c r="E10062" s="4">
        <v>3332.5375885481776</v>
      </c>
      <c r="F10062" s="1" t="s">
        <v>510</v>
      </c>
      <c r="G10062" s="1">
        <v>2</v>
      </c>
      <c r="H10062" s="1" t="s">
        <v>505</v>
      </c>
      <c r="I100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0.22291221328081456</v>
      </c>
      <c r="J10062" s="1" t="str">
        <f>IFERROR(INDEX('consumption_figs'!$C:$C,MATCH(Table2[[#This Row],[item_code]],'consumption_figs'!A:A,0),1),"NA")</f>
        <v>pc/heat</v>
      </c>
      <c r="K10062" s="1">
        <f>+SUMIFS(prod!$E:$E,prod!$A:$A,Table2[[#This Row],[date]],prod!$G:$G,Table2[[#This Row],[production_line]],prod!$F:$F,Table2[[#This Row],[output_type]])</f>
        <v>575</v>
      </c>
      <c r="L10062">
        <f>+Table2[[#This Row],[cons_qty_base_uom]]/Table2[[#This Row],[Column1]]</f>
        <v>0.22291221328081456</v>
      </c>
    </row>
    <row r="10063" spans="1:12" x14ac:dyDescent="0.25">
      <c r="A10063" s="2">
        <v>45536</v>
      </c>
      <c r="B10063" s="1" t="s">
        <v>146</v>
      </c>
      <c r="C10063" s="4">
        <v>189.62806088682993</v>
      </c>
      <c r="D10063" s="4">
        <v>3.9689153143613511</v>
      </c>
      <c r="E10063" s="4">
        <v>4930.329583057578</v>
      </c>
      <c r="F10063" s="1" t="s">
        <v>510</v>
      </c>
      <c r="G10063" s="1">
        <v>2</v>
      </c>
      <c r="H10063" s="1" t="s">
        <v>505</v>
      </c>
      <c r="I100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0.32978793197709555</v>
      </c>
      <c r="J10063" s="1" t="str">
        <f>IFERROR(INDEX('consumption_figs'!$C:$C,MATCH(Table2[[#This Row],[item_code]],'consumption_figs'!A:A,0),1),"NA")</f>
        <v>pc/heat</v>
      </c>
      <c r="K10063" s="1">
        <f>+SUMIFS(prod!$E:$E,prod!$A:$A,Table2[[#This Row],[date]],prod!$G:$G,Table2[[#This Row],[production_line]],prod!$F:$F,Table2[[#This Row],[output_type]])</f>
        <v>575</v>
      </c>
      <c r="L10063">
        <f>+Table2[[#This Row],[cons_qty_base_uom]]/Table2[[#This Row],[Column1]]</f>
        <v>0.32978793197709555</v>
      </c>
    </row>
    <row r="10064" spans="1:12" x14ac:dyDescent="0.25">
      <c r="A10064" s="2">
        <v>45536</v>
      </c>
      <c r="B10064" s="1" t="s">
        <v>117</v>
      </c>
      <c r="C10064" s="4">
        <v>978.86707355933038</v>
      </c>
      <c r="D10064" s="4">
        <v>20.086352349437458</v>
      </c>
      <c r="E10064" s="4">
        <v>27114.617937593452</v>
      </c>
      <c r="F10064" s="1" t="s">
        <v>510</v>
      </c>
      <c r="G10064" s="1">
        <v>2</v>
      </c>
      <c r="H10064" s="1" t="s">
        <v>505</v>
      </c>
      <c r="I100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1.7023775192336181</v>
      </c>
      <c r="J10064" s="1" t="str">
        <f>IFERROR(INDEX('consumption_figs'!$C:$C,MATCH(Table2[[#This Row],[item_code]],'consumption_figs'!A:A,0),1),"NA")</f>
        <v>pc/heat</v>
      </c>
      <c r="K10064" s="1">
        <f>+SUMIFS(prod!$E:$E,prod!$A:$A,Table2[[#This Row],[date]],prod!$G:$G,Table2[[#This Row],[production_line]],prod!$F:$F,Table2[[#This Row],[output_type]])</f>
        <v>575</v>
      </c>
      <c r="L10064">
        <f>+Table2[[#This Row],[cons_qty_base_uom]]/Table2[[#This Row],[Column1]]</f>
        <v>1.7023775192336181</v>
      </c>
    </row>
    <row r="10065" spans="1:12" x14ac:dyDescent="0.25">
      <c r="A10065" s="2">
        <v>45536</v>
      </c>
      <c r="B10065" s="1" t="s">
        <v>115</v>
      </c>
      <c r="C10065" s="4">
        <v>788.36110498320954</v>
      </c>
      <c r="D10065" s="4">
        <v>16.19293709635512</v>
      </c>
      <c r="E10065" s="4">
        <v>21837.602608034904</v>
      </c>
      <c r="F10065" s="1" t="s">
        <v>510</v>
      </c>
      <c r="G10065" s="1">
        <v>2</v>
      </c>
      <c r="H10065" s="1" t="s">
        <v>505</v>
      </c>
      <c r="I100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1.371062791275147</v>
      </c>
      <c r="J10065" s="1" t="str">
        <f>IFERROR(INDEX('consumption_figs'!$C:$C,MATCH(Table2[[#This Row],[item_code]],'consumption_figs'!A:A,0),1),"NA")</f>
        <v>pc/heat</v>
      </c>
      <c r="K10065" s="1">
        <f>+SUMIFS(prod!$E:$E,prod!$A:$A,Table2[[#This Row],[date]],prod!$G:$G,Table2[[#This Row],[production_line]],prod!$F:$F,Table2[[#This Row],[output_type]])</f>
        <v>575</v>
      </c>
      <c r="L10065">
        <f>+Table2[[#This Row],[cons_qty_base_uom]]/Table2[[#This Row],[Column1]]</f>
        <v>1.371062791275147</v>
      </c>
    </row>
    <row r="10066" spans="1:12" x14ac:dyDescent="0.25">
      <c r="A10066" s="2">
        <v>45536</v>
      </c>
      <c r="B10066" s="1" t="s">
        <v>119</v>
      </c>
      <c r="C10066" s="4">
        <v>1634.6641174596173</v>
      </c>
      <c r="D10066" s="4">
        <v>33.543307690271348</v>
      </c>
      <c r="E10066" s="4">
        <v>45280.1960536314</v>
      </c>
      <c r="F10066" s="1" t="s">
        <v>510</v>
      </c>
      <c r="G10066" s="1">
        <v>2</v>
      </c>
      <c r="H10066" s="1" t="s">
        <v>505</v>
      </c>
      <c r="I100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2.8428941173210736</v>
      </c>
      <c r="J10066" s="1" t="str">
        <f>IFERROR(INDEX('consumption_figs'!$C:$C,MATCH(Table2[[#This Row],[item_code]],'consumption_figs'!A:A,0),1),"NA")</f>
        <v>pc/heat</v>
      </c>
      <c r="K10066" s="1">
        <f>+SUMIFS(prod!$E:$E,prod!$A:$A,Table2[[#This Row],[date]],prod!$G:$G,Table2[[#This Row],[production_line]],prod!$F:$F,Table2[[#This Row],[output_type]])</f>
        <v>575</v>
      </c>
      <c r="L10066">
        <f>+Table2[[#This Row],[cons_qty_base_uom]]/Table2[[#This Row],[Column1]]</f>
        <v>2.8428941173210736</v>
      </c>
    </row>
    <row r="10067" spans="1:12" x14ac:dyDescent="0.25">
      <c r="A10067" s="2">
        <v>45536</v>
      </c>
      <c r="B10067" s="1" t="s">
        <v>128</v>
      </c>
      <c r="C10067" s="4">
        <v>128.17452263646837</v>
      </c>
      <c r="D10067" s="4">
        <v>3.2184622634017206</v>
      </c>
      <c r="E10067" s="4">
        <v>4345.116317376277</v>
      </c>
      <c r="F10067" s="1" t="s">
        <v>510</v>
      </c>
      <c r="G10067" s="1">
        <v>2</v>
      </c>
      <c r="H10067" s="1" t="s">
        <v>505</v>
      </c>
      <c r="I100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0.22291221328081456</v>
      </c>
      <c r="J10067" s="1" t="str">
        <f>IFERROR(INDEX('consumption_figs'!$C:$C,MATCH(Table2[[#This Row],[item_code]],'consumption_figs'!A:A,0),1),"NA")</f>
        <v>pc/heat</v>
      </c>
      <c r="K10067" s="1">
        <f>+SUMIFS(prod!$E:$E,prod!$A:$A,Table2[[#This Row],[date]],prod!$G:$G,Table2[[#This Row],[production_line]],prod!$F:$F,Table2[[#This Row],[output_type]])</f>
        <v>575</v>
      </c>
      <c r="L10067">
        <f>+Table2[[#This Row],[cons_qty_base_uom]]/Table2[[#This Row],[Column1]]</f>
        <v>0.22291221328081456</v>
      </c>
    </row>
    <row r="10068" spans="1:12" x14ac:dyDescent="0.25">
      <c r="A10068" s="2">
        <v>45536</v>
      </c>
      <c r="B10068" s="1" t="s">
        <v>136</v>
      </c>
      <c r="C10068" s="4">
        <v>1351.9778415079541</v>
      </c>
      <c r="D10068" s="4">
        <v>33.921124043434574</v>
      </c>
      <c r="E10068" s="4">
        <v>45832.048827119637</v>
      </c>
      <c r="F10068" s="1" t="s">
        <v>510</v>
      </c>
      <c r="G10068" s="1">
        <v>2</v>
      </c>
      <c r="H10068" s="1" t="s">
        <v>505</v>
      </c>
      <c r="I100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2.3512658113181808</v>
      </c>
      <c r="J10068" s="1" t="str">
        <f>IFERROR(INDEX('consumption_figs'!$C:$C,MATCH(Table2[[#This Row],[item_code]],'consumption_figs'!A:A,0),1),"NA")</f>
        <v>pc/heat</v>
      </c>
      <c r="K10068" s="1">
        <f>+SUMIFS(prod!$E:$E,prod!$A:$A,Table2[[#This Row],[date]],prod!$G:$G,Table2[[#This Row],[production_line]],prod!$F:$F,Table2[[#This Row],[output_type]])</f>
        <v>575</v>
      </c>
      <c r="L10068">
        <f>+Table2[[#This Row],[cons_qty_base_uom]]/Table2[[#This Row],[Column1]]</f>
        <v>2.3512658113181808</v>
      </c>
    </row>
    <row r="10069" spans="1:12" x14ac:dyDescent="0.25">
      <c r="A10069" s="2">
        <v>45536</v>
      </c>
      <c r="B10069" s="1" t="s">
        <v>132</v>
      </c>
      <c r="C10069" s="4">
        <v>851.57045861215283</v>
      </c>
      <c r="D10069" s="4">
        <v>21.348871397406668</v>
      </c>
      <c r="E10069" s="4">
        <v>28868.23854695198</v>
      </c>
      <c r="F10069" s="1" t="s">
        <v>510</v>
      </c>
      <c r="G10069" s="1">
        <v>2</v>
      </c>
      <c r="H10069" s="1" t="s">
        <v>505</v>
      </c>
      <c r="I100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1.4809921019341787</v>
      </c>
      <c r="J10069" s="1" t="str">
        <f>IFERROR(INDEX('consumption_figs'!$C:$C,MATCH(Table2[[#This Row],[item_code]],'consumption_figs'!A:A,0),1),"NA")</f>
        <v>pc/heat</v>
      </c>
      <c r="K10069" s="1">
        <f>+SUMIFS(prod!$E:$E,prod!$A:$A,Table2[[#This Row],[date]],prod!$G:$G,Table2[[#This Row],[production_line]],prod!$F:$F,Table2[[#This Row],[output_type]])</f>
        <v>575</v>
      </c>
      <c r="L10069">
        <f>+Table2[[#This Row],[cons_qty_base_uom]]/Table2[[#This Row],[Column1]]</f>
        <v>1.4809921019341787</v>
      </c>
    </row>
    <row r="10070" spans="1:12" x14ac:dyDescent="0.25">
      <c r="A10070" s="2">
        <v>45536</v>
      </c>
      <c r="B10070" s="1" t="s">
        <v>134</v>
      </c>
      <c r="C10070" s="4">
        <v>47.407015221707482</v>
      </c>
      <c r="D10070" s="4">
        <v>1.1927605029781601</v>
      </c>
      <c r="E10070" s="4">
        <v>1607.0978160158836</v>
      </c>
      <c r="F10070" s="1" t="s">
        <v>510</v>
      </c>
      <c r="G10070" s="1">
        <v>2</v>
      </c>
      <c r="H10070" s="1" t="s">
        <v>505</v>
      </c>
      <c r="I100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8.2446982994273887E-2</v>
      </c>
      <c r="J10070" s="1" t="str">
        <f>IFERROR(INDEX('consumption_figs'!$C:$C,MATCH(Table2[[#This Row],[item_code]],'consumption_figs'!A:A,0),1),"NA")</f>
        <v>pc/heat</v>
      </c>
      <c r="K10070" s="1">
        <f>+SUMIFS(prod!$E:$E,prod!$A:$A,Table2[[#This Row],[date]],prod!$G:$G,Table2[[#This Row],[production_line]],prod!$F:$F,Table2[[#This Row],[output_type]])</f>
        <v>575</v>
      </c>
      <c r="L10070">
        <f>+Table2[[#This Row],[cons_qty_base_uom]]/Table2[[#This Row],[Column1]]</f>
        <v>8.2446982994273887E-2</v>
      </c>
    </row>
    <row r="10071" spans="1:12" x14ac:dyDescent="0.25">
      <c r="A10071" s="2">
        <v>45536</v>
      </c>
      <c r="B10071" s="1" t="s">
        <v>107</v>
      </c>
      <c r="C10071" s="4">
        <v>21.069784542981104</v>
      </c>
      <c r="D10071" s="4">
        <v>0.33290259577910142</v>
      </c>
      <c r="E10071" s="4">
        <v>583.63303184057656</v>
      </c>
      <c r="F10071" s="1" t="s">
        <v>510</v>
      </c>
      <c r="G10071" s="1">
        <v>2</v>
      </c>
      <c r="H10071" s="1" t="s">
        <v>505</v>
      </c>
      <c r="I100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1.1096753192636715E-2</v>
      </c>
      <c r="J10071" s="1" t="str">
        <f>IFERROR(INDEX('consumption_figs'!$C:$C,MATCH(Table2[[#This Row],[item_code]],'consumption_figs'!A:A,0),1),"NA")</f>
        <v>NA</v>
      </c>
      <c r="K10071" s="1">
        <f>+SUMIFS(prod!$E:$E,prod!$A:$A,Table2[[#This Row],[date]],prod!$G:$G,Table2[[#This Row],[production_line]],prod!$F:$F,Table2[[#This Row],[output_type]])</f>
        <v>575</v>
      </c>
      <c r="L10071">
        <f>+Table2[[#This Row],[cons_qty_base_uom]]/Table2[[#This Row],[Column1]]</f>
        <v>3.6643103553010613E-2</v>
      </c>
    </row>
    <row r="10072" spans="1:12" x14ac:dyDescent="0.25">
      <c r="A10072" s="2">
        <v>45536</v>
      </c>
      <c r="B10072" s="1" t="s">
        <v>113</v>
      </c>
      <c r="C10072" s="4">
        <v>22.825599921562862</v>
      </c>
      <c r="D10072" s="4">
        <v>0.41086079858813151</v>
      </c>
      <c r="E10072" s="4">
        <v>609.67177390494408</v>
      </c>
      <c r="F10072" s="1" t="s">
        <v>510</v>
      </c>
      <c r="G10072" s="1">
        <v>2</v>
      </c>
      <c r="H10072" s="1" t="s">
        <v>505</v>
      </c>
      <c r="I100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1.3695359952937717E-2</v>
      </c>
      <c r="J10072" s="1" t="str">
        <f>IFERROR(INDEX('consumption_figs'!$C:$C,MATCH(Table2[[#This Row],[item_code]],'consumption_figs'!A:A,0),1),"NA")</f>
        <v>NA</v>
      </c>
      <c r="K10072" s="1">
        <f>+SUMIFS(prod!$E:$E,prod!$A:$A,Table2[[#This Row],[date]],prod!$G:$G,Table2[[#This Row],[production_line]],prod!$F:$F,Table2[[#This Row],[output_type]])</f>
        <v>575</v>
      </c>
      <c r="L10072">
        <f>+Table2[[#This Row],[cons_qty_base_uom]]/Table2[[#This Row],[Column1]]</f>
        <v>3.96966955157615E-2</v>
      </c>
    </row>
    <row r="10073" spans="1:12" x14ac:dyDescent="0.25">
      <c r="A10073" s="2">
        <v>45536</v>
      </c>
      <c r="B10073" s="1" t="s">
        <v>227</v>
      </c>
      <c r="C10073" s="4">
        <v>98.76461504522392</v>
      </c>
      <c r="D10073" s="4">
        <v>98.76461504522392</v>
      </c>
      <c r="E10073" s="4">
        <v>78333.179130818447</v>
      </c>
      <c r="F10073" s="1" t="s">
        <v>510</v>
      </c>
      <c r="G10073" s="1">
        <v>2</v>
      </c>
      <c r="H10073" s="1" t="s">
        <v>505</v>
      </c>
      <c r="I100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0.9278900323677558</v>
      </c>
      <c r="J10073" s="1" t="str">
        <f>IFERROR(INDEX('consumption_figs'!$C:$C,MATCH(Table2[[#This Row],[item_code]],'consumption_figs'!A:A,0),1),"NA")</f>
        <v>kg/ton</v>
      </c>
      <c r="K10073" s="1">
        <f>+SUMIFS(prod!$E:$E,prod!$A:$A,Table2[[#This Row],[date]],prod!$G:$G,Table2[[#This Row],[production_line]],prod!$F:$F,Table2[[#This Row],[output_type]])</f>
        <v>575</v>
      </c>
      <c r="L10073">
        <f>+Table2[[#This Row],[cons_qty_base_uom]]/Table2[[#This Row],[Column1]]</f>
        <v>0.17176454790473725</v>
      </c>
    </row>
    <row r="10074" spans="1:12" x14ac:dyDescent="0.25">
      <c r="A10074" s="2">
        <v>45536</v>
      </c>
      <c r="B10074" s="1" t="s">
        <v>234</v>
      </c>
      <c r="C10074" s="4">
        <v>13.519778415079546</v>
      </c>
      <c r="D10074" s="4">
        <v>13.519778415079546</v>
      </c>
      <c r="E10074" s="4">
        <v>15547.745177341478</v>
      </c>
      <c r="F10074" s="1" t="s">
        <v>510</v>
      </c>
      <c r="G10074" s="1">
        <v>2</v>
      </c>
      <c r="H10074" s="1" t="s">
        <v>505</v>
      </c>
      <c r="I100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0.12701783554189727</v>
      </c>
      <c r="J10074" s="1" t="str">
        <f>IFERROR(INDEX('consumption_figs'!$C:$C,MATCH(Table2[[#This Row],[item_code]],'consumption_figs'!A:A,0),1),"NA")</f>
        <v>kg/ton</v>
      </c>
      <c r="K10074" s="1">
        <f>+SUMIFS(prod!$E:$E,prod!$A:$A,Table2[[#This Row],[date]],prod!$G:$G,Table2[[#This Row],[production_line]],prod!$F:$F,Table2[[#This Row],[output_type]])</f>
        <v>575</v>
      </c>
      <c r="L10074">
        <f>+Table2[[#This Row],[cons_qty_base_uom]]/Table2[[#This Row],[Column1]]</f>
        <v>2.351265811318182E-2</v>
      </c>
    </row>
    <row r="10075" spans="1:12" x14ac:dyDescent="0.25">
      <c r="A10075" s="2">
        <v>45536</v>
      </c>
      <c r="B10075" s="1" t="s">
        <v>63</v>
      </c>
      <c r="C10075" s="4">
        <v>3.511630757163517</v>
      </c>
      <c r="D10075" s="4">
        <v>1.143773253915729</v>
      </c>
      <c r="E10075" s="4">
        <v>4148.0435992842613</v>
      </c>
      <c r="F10075" s="1" t="s">
        <v>510</v>
      </c>
      <c r="G10075" s="1">
        <v>2</v>
      </c>
      <c r="H10075" s="1" t="s">
        <v>505</v>
      </c>
      <c r="I100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6.1071839255017685E-3</v>
      </c>
      <c r="J10075" s="1" t="str">
        <f>IFERROR(INDEX('consumption_figs'!$C:$C,MATCH(Table2[[#This Row],[item_code]],'consumption_figs'!A:A,0),1),"NA")</f>
        <v>pc/heat</v>
      </c>
      <c r="K10075" s="1">
        <f>+SUMIFS(prod!$E:$E,prod!$A:$A,Table2[[#This Row],[date]],prod!$G:$G,Table2[[#This Row],[production_line]],prod!$F:$F,Table2[[#This Row],[output_type]])</f>
        <v>575</v>
      </c>
      <c r="L10075">
        <f>+Table2[[#This Row],[cons_qty_base_uom]]/Table2[[#This Row],[Column1]]</f>
        <v>6.1071839255017685E-3</v>
      </c>
    </row>
    <row r="10076" spans="1:12" x14ac:dyDescent="0.25">
      <c r="A10076" s="2">
        <v>45536</v>
      </c>
      <c r="B10076" s="1" t="e">
        <f>+#REF!</f>
        <v>#REF!</v>
      </c>
      <c r="C10076" s="4">
        <v>2.633723067872638</v>
      </c>
      <c r="D10076" s="4">
        <v>1.6855827634384881</v>
      </c>
      <c r="E10076" s="4">
        <v>3562.3211471431723</v>
      </c>
      <c r="F10076" s="1" t="s">
        <v>510</v>
      </c>
      <c r="G10076" s="1">
        <v>2</v>
      </c>
      <c r="H10076" s="1" t="s">
        <v>505</v>
      </c>
      <c r="I100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5.6186092114616268E-2</v>
      </c>
      <c r="J10076" s="1" t="str">
        <f>IFERROR(INDEX('consumption_figs'!$C:$C,MATCH(Table2[[#This Row],[item_code]],'consumption_figs'!A:A,0),1),"NA")</f>
        <v>NA</v>
      </c>
      <c r="K10076" s="1">
        <f>+SUMIFS(prod!$E:$E,prod!$A:$A,Table2[[#This Row],[date]],prod!$G:$G,Table2[[#This Row],[production_line]],prod!$F:$F,Table2[[#This Row],[output_type]])</f>
        <v>575</v>
      </c>
      <c r="L10076">
        <f>+Table2[[#This Row],[cons_qty_base_uom]]/Table2[[#This Row],[Column1]]</f>
        <v>4.5803879441263266E-3</v>
      </c>
    </row>
    <row r="10077" spans="1:12" x14ac:dyDescent="0.25">
      <c r="A10077" s="2">
        <v>45536</v>
      </c>
      <c r="B10077" s="1" t="s">
        <v>75</v>
      </c>
      <c r="C10077" s="4">
        <v>1.316861533936319</v>
      </c>
      <c r="D10077" s="4">
        <v>11.785910728730055</v>
      </c>
      <c r="E10077" s="4">
        <v>23297.097804250312</v>
      </c>
      <c r="F10077" s="1" t="s">
        <v>510</v>
      </c>
      <c r="G10077" s="1">
        <v>2</v>
      </c>
      <c r="H10077" s="1" t="s">
        <v>505</v>
      </c>
      <c r="I100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2.2901939720631633E-3</v>
      </c>
      <c r="J10077" s="1" t="str">
        <f>IFERROR(INDEX('consumption_figs'!$C:$C,MATCH(Table2[[#This Row],[item_code]],'consumption_figs'!A:A,0),1),"NA")</f>
        <v>pc/heat</v>
      </c>
      <c r="K10077" s="1">
        <f>+SUMIFS(prod!$E:$E,prod!$A:$A,Table2[[#This Row],[date]],prod!$G:$G,Table2[[#This Row],[production_line]],prod!$F:$F,Table2[[#This Row],[output_type]])</f>
        <v>575</v>
      </c>
      <c r="L10077">
        <f>+Table2[[#This Row],[cons_qty_base_uom]]/Table2[[#This Row],[Column1]]</f>
        <v>2.2901939720631633E-3</v>
      </c>
    </row>
    <row r="10078" spans="1:12" x14ac:dyDescent="0.25">
      <c r="A10078" s="2">
        <v>45536</v>
      </c>
      <c r="B10078" s="1" t="s">
        <v>167</v>
      </c>
      <c r="C10078" s="4">
        <v>94.377782141921969</v>
      </c>
      <c r="D10078" s="4">
        <v>0.40865579667452079</v>
      </c>
      <c r="E10078" s="4">
        <v>292.14802904261586</v>
      </c>
      <c r="F10078" s="1" t="s">
        <v>510</v>
      </c>
      <c r="G10078" s="1">
        <v>2</v>
      </c>
      <c r="H10078" s="1" t="s">
        <v>505</v>
      </c>
      <c r="I100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3.8393066203919655E-3</v>
      </c>
      <c r="J10078" s="1" t="str">
        <f>IFERROR(INDEX('consumption_figs'!$C:$C,MATCH(Table2[[#This Row],[item_code]],'consumption_figs'!A:A,0),1),"NA")</f>
        <v>kg/ton</v>
      </c>
      <c r="K10078" s="1">
        <f>+SUMIFS(prod!$E:$E,prod!$A:$A,Table2[[#This Row],[date]],prod!$G:$G,Table2[[#This Row],[production_line]],prod!$F:$F,Table2[[#This Row],[output_type]])</f>
        <v>575</v>
      </c>
      <c r="L10078">
        <f>+Table2[[#This Row],[cons_qty_base_uom]]/Table2[[#This Row],[Column1]]</f>
        <v>0.16413527329029909</v>
      </c>
    </row>
    <row r="10079" spans="1:12" x14ac:dyDescent="0.25">
      <c r="A10079" s="2">
        <v>45536</v>
      </c>
      <c r="B10079" s="1" t="s">
        <v>168</v>
      </c>
      <c r="C10079" s="4">
        <v>3054.4082220476566</v>
      </c>
      <c r="D10079" s="4">
        <v>6.6586099240638923</v>
      </c>
      <c r="E10079" s="4">
        <v>4764.1707083015708</v>
      </c>
      <c r="F10079" s="1" t="s">
        <v>510</v>
      </c>
      <c r="G10079" s="1">
        <v>2</v>
      </c>
      <c r="H10079" s="1" t="s">
        <v>505</v>
      </c>
      <c r="I100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6.2557402518450697E-2</v>
      </c>
      <c r="J10079" s="1" t="str">
        <f>IFERROR(INDEX('consumption_figs'!$C:$C,MATCH(Table2[[#This Row],[item_code]],'consumption_figs'!A:A,0),1),"NA")</f>
        <v>kg/ton</v>
      </c>
      <c r="K10079" s="1">
        <f>+SUMIFS(prod!$E:$E,prod!$A:$A,Table2[[#This Row],[date]],prod!$G:$G,Table2[[#This Row],[production_line]],prod!$F:$F,Table2[[#This Row],[output_type]])</f>
        <v>575</v>
      </c>
      <c r="L10079">
        <f>+Table2[[#This Row],[cons_qty_base_uom]]/Table2[[#This Row],[Column1]]</f>
        <v>5.3120142992133159</v>
      </c>
    </row>
    <row r="10080" spans="1:12" x14ac:dyDescent="0.25">
      <c r="A10080" s="2">
        <v>45536</v>
      </c>
      <c r="B10080" s="1" t="s">
        <v>169</v>
      </c>
      <c r="C10080" s="4">
        <v>1338.4485467399843</v>
      </c>
      <c r="D10080" s="4">
        <v>5.9427115475255299</v>
      </c>
      <c r="E10080" s="4">
        <v>4248.444485326002</v>
      </c>
      <c r="F10080" s="1" t="s">
        <v>510</v>
      </c>
      <c r="G10080" s="1">
        <v>2</v>
      </c>
      <c r="H10080" s="1" t="s">
        <v>505</v>
      </c>
      <c r="I100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5.5831562829063597E-2</v>
      </c>
      <c r="J10080" s="1" t="str">
        <f>IFERROR(INDEX('consumption_figs'!$C:$C,MATCH(Table2[[#This Row],[item_code]],'consumption_figs'!A:A,0),1),"NA")</f>
        <v>kg/ton</v>
      </c>
      <c r="K10080" s="1">
        <f>+SUMIFS(prod!$E:$E,prod!$A:$A,Table2[[#This Row],[date]],prod!$G:$G,Table2[[#This Row],[production_line]],prod!$F:$F,Table2[[#This Row],[output_type]])</f>
        <v>575</v>
      </c>
      <c r="L10080">
        <f>+Table2[[#This Row],[cons_qty_base_uom]]/Table2[[#This Row],[Column1]]</f>
        <v>2.3277366030260596</v>
      </c>
    </row>
    <row r="10081" spans="1:12" x14ac:dyDescent="0.25">
      <c r="A10081" s="2">
        <v>45536</v>
      </c>
      <c r="B10081" s="1" t="s">
        <v>171</v>
      </c>
      <c r="C10081" s="4">
        <v>428.98991882691809</v>
      </c>
      <c r="D10081" s="4">
        <v>1.7288293728724795</v>
      </c>
      <c r="E10081" s="4">
        <v>423.02725924816713</v>
      </c>
      <c r="F10081" s="1" t="s">
        <v>510</v>
      </c>
      <c r="G10081" s="1">
        <v>2</v>
      </c>
      <c r="H10081" s="1" t="s">
        <v>505</v>
      </c>
      <c r="I100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1.6242290237434044E-2</v>
      </c>
      <c r="J10081" s="1" t="str">
        <f>IFERROR(INDEX('consumption_figs'!$C:$C,MATCH(Table2[[#This Row],[item_code]],'consumption_figs'!A:A,0),1),"NA")</f>
        <v>kg/ton</v>
      </c>
      <c r="K10081" s="1">
        <f>+SUMIFS(prod!$E:$E,prod!$A:$A,Table2[[#This Row],[date]],prod!$G:$G,Table2[[#This Row],[production_line]],prod!$F:$F,Table2[[#This Row],[output_type]])</f>
        <v>575</v>
      </c>
      <c r="L10081">
        <f>+Table2[[#This Row],[cons_qty_base_uom]]/Table2[[#This Row],[Column1]]</f>
        <v>0.74606942404681409</v>
      </c>
    </row>
    <row r="10082" spans="1:12" x14ac:dyDescent="0.25">
      <c r="A10082" s="2">
        <v>45536</v>
      </c>
      <c r="B10082" s="1" t="s">
        <v>172</v>
      </c>
      <c r="C10082" s="4">
        <v>6033.3142183817754</v>
      </c>
      <c r="D10082" s="4">
        <v>29.201240816967793</v>
      </c>
      <c r="E10082" s="4">
        <v>26281.116735271014</v>
      </c>
      <c r="F10082" s="1" t="s">
        <v>510</v>
      </c>
      <c r="G10082" s="1">
        <v>2</v>
      </c>
      <c r="H10082" s="1" t="s">
        <v>505</v>
      </c>
      <c r="I100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0.27434461496587559</v>
      </c>
      <c r="J10082" s="1" t="str">
        <f>IFERROR(INDEX('consumption_figs'!$C:$C,MATCH(Table2[[#This Row],[item_code]],'consumption_figs'!A:A,0),1),"NA")</f>
        <v>kg/ton</v>
      </c>
      <c r="K10082" s="1">
        <f>+SUMIFS(prod!$E:$E,prod!$A:$A,Table2[[#This Row],[date]],prod!$G:$G,Table2[[#This Row],[production_line]],prod!$F:$F,Table2[[#This Row],[output_type]])</f>
        <v>575</v>
      </c>
      <c r="L10082">
        <f>+Table2[[#This Row],[cons_qty_base_uom]]/Table2[[#This Row],[Column1]]</f>
        <v>10.492720379794392</v>
      </c>
    </row>
    <row r="10083" spans="1:12" x14ac:dyDescent="0.25">
      <c r="A10083" s="2">
        <v>45536</v>
      </c>
      <c r="B10083" s="1" t="s">
        <v>173</v>
      </c>
      <c r="C10083" s="4">
        <v>1740.8410905996334</v>
      </c>
      <c r="D10083" s="4">
        <v>21.743105221589417</v>
      </c>
      <c r="E10083" s="4">
        <v>32014.067656127259</v>
      </c>
      <c r="F10083" s="1" t="s">
        <v>510</v>
      </c>
      <c r="G10083" s="1">
        <v>2</v>
      </c>
      <c r="H10083" s="1" t="s">
        <v>505</v>
      </c>
      <c r="I100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3.0275497227819712</v>
      </c>
      <c r="J10083" s="1" t="str">
        <f>IFERROR(INDEX('consumption_figs'!$C:$C,MATCH(Table2[[#This Row],[item_code]],'consumption_figs'!A:A,0),1),"NA")</f>
        <v>pc/heat</v>
      </c>
      <c r="K10083" s="1">
        <f>+SUMIFS(prod!$E:$E,prod!$A:$A,Table2[[#This Row],[date]],prod!$G:$G,Table2[[#This Row],[production_line]],prod!$F:$F,Table2[[#This Row],[output_type]])</f>
        <v>575</v>
      </c>
      <c r="L10083">
        <f>+Table2[[#This Row],[cons_qty_base_uom]]/Table2[[#This Row],[Column1]]</f>
        <v>3.0275497227819712</v>
      </c>
    </row>
    <row r="10084" spans="1:12" x14ac:dyDescent="0.25">
      <c r="A10084" s="2">
        <v>45536</v>
      </c>
      <c r="B10084" s="1" t="s">
        <v>175</v>
      </c>
      <c r="C10084" s="4">
        <v>250.53011259492015</v>
      </c>
      <c r="D10084" s="4">
        <v>3.7203721720345633</v>
      </c>
      <c r="E10084" s="4">
        <v>5859.8993335951827</v>
      </c>
      <c r="F10084" s="1" t="s">
        <v>510</v>
      </c>
      <c r="G10084" s="1">
        <v>2</v>
      </c>
      <c r="H10084" s="1" t="s">
        <v>505</v>
      </c>
      <c r="I100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0.43570454364333938</v>
      </c>
      <c r="J10084" s="1" t="str">
        <f>IFERROR(INDEX('consumption_figs'!$C:$C,MATCH(Table2[[#This Row],[item_code]],'consumption_figs'!A:A,0),1),"NA")</f>
        <v>pc/heat</v>
      </c>
      <c r="K10084" s="1">
        <f>+SUMIFS(prod!$E:$E,prod!$A:$A,Table2[[#This Row],[date]],prod!$G:$G,Table2[[#This Row],[production_line]],prod!$F:$F,Table2[[#This Row],[output_type]])</f>
        <v>575</v>
      </c>
      <c r="L10084">
        <f>+Table2[[#This Row],[cons_qty_base_uom]]/Table2[[#This Row],[Column1]]</f>
        <v>0.43570454364333938</v>
      </c>
    </row>
    <row r="10085" spans="1:12" x14ac:dyDescent="0.25">
      <c r="A10085" s="2">
        <v>45536</v>
      </c>
      <c r="B10085" s="1" t="s">
        <v>177</v>
      </c>
      <c r="C10085" s="4">
        <v>51.478790259230166</v>
      </c>
      <c r="D10085" s="4">
        <v>0.87822816182246599</v>
      </c>
      <c r="E10085" s="4">
        <v>1405.3709740769837</v>
      </c>
      <c r="F10085" s="1" t="s">
        <v>510</v>
      </c>
      <c r="G10085" s="1">
        <v>2</v>
      </c>
      <c r="H10085" s="1" t="s">
        <v>505</v>
      </c>
      <c r="I100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8.952833088561768E-2</v>
      </c>
      <c r="J10085" s="1" t="str">
        <f>IFERROR(INDEX('consumption_figs'!$C:$C,MATCH(Table2[[#This Row],[item_code]],'consumption_figs'!A:A,0),1),"NA")</f>
        <v>pc/heat</v>
      </c>
      <c r="K10085" s="1">
        <f>+SUMIFS(prod!$E:$E,prod!$A:$A,Table2[[#This Row],[date]],prod!$G:$G,Table2[[#This Row],[production_line]],prod!$F:$F,Table2[[#This Row],[output_type]])</f>
        <v>575</v>
      </c>
      <c r="L10085">
        <f>+Table2[[#This Row],[cons_qty_base_uom]]/Table2[[#This Row],[Column1]]</f>
        <v>8.952833088561768E-2</v>
      </c>
    </row>
    <row r="10086" spans="1:12" x14ac:dyDescent="0.25">
      <c r="A10086" s="2">
        <v>45536</v>
      </c>
      <c r="B10086" s="1" t="s">
        <v>179</v>
      </c>
      <c r="C10086" s="4">
        <v>0.85797983765383534</v>
      </c>
      <c r="D10086" s="4">
        <v>5.618909956794969</v>
      </c>
      <c r="E10086" s="4">
        <v>13470.283451165215</v>
      </c>
      <c r="F10086" s="1" t="s">
        <v>510</v>
      </c>
      <c r="G10086" s="1">
        <v>2</v>
      </c>
      <c r="H10086" s="1" t="s">
        <v>505</v>
      </c>
      <c r="I100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1.4921388480936266E-3</v>
      </c>
      <c r="J10086" s="1" t="str">
        <f>IFERROR(INDEX('consumption_figs'!$C:$C,MATCH(Table2[[#This Row],[item_code]],'consumption_figs'!A:A,0),1),"NA")</f>
        <v>pc/heat</v>
      </c>
      <c r="K10086" s="1">
        <f>+SUMIFS(prod!$E:$E,prod!$A:$A,Table2[[#This Row],[date]],prod!$G:$G,Table2[[#This Row],[production_line]],prod!$F:$F,Table2[[#This Row],[output_type]])</f>
        <v>575</v>
      </c>
      <c r="L10086">
        <f>+Table2[[#This Row],[cons_qty_base_uom]]/Table2[[#This Row],[Column1]]</f>
        <v>1.4921388480936266E-3</v>
      </c>
    </row>
    <row r="10087" spans="1:12" x14ac:dyDescent="0.25">
      <c r="A10087" s="2">
        <v>45536</v>
      </c>
      <c r="B10087" s="1" t="s">
        <v>181</v>
      </c>
      <c r="C10087" s="4">
        <v>5991.2732063367375</v>
      </c>
      <c r="D10087" s="4">
        <v>51.524949574495949</v>
      </c>
      <c r="E10087" s="4">
        <v>82380.006587130134</v>
      </c>
      <c r="F10087" s="1" t="s">
        <v>510</v>
      </c>
      <c r="G10087" s="1">
        <v>2</v>
      </c>
      <c r="H10087" s="1" t="s">
        <v>505</v>
      </c>
      <c r="I100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10.419605576237805</v>
      </c>
      <c r="J10087" s="1" t="str">
        <f>IFERROR(INDEX('consumption_figs'!$C:$C,MATCH(Table2[[#This Row],[item_code]],'consumption_figs'!A:A,0),1),"NA")</f>
        <v>pc/heat</v>
      </c>
      <c r="K10087" s="1">
        <f>+SUMIFS(prod!$E:$E,prod!$A:$A,Table2[[#This Row],[date]],prod!$G:$G,Table2[[#This Row],[production_line]],prod!$F:$F,Table2[[#This Row],[output_type]])</f>
        <v>575</v>
      </c>
      <c r="L10087">
        <f>+Table2[[#This Row],[cons_qty_base_uom]]/Table2[[#This Row],[Column1]]</f>
        <v>10.419605576237805</v>
      </c>
    </row>
    <row r="10088" spans="1:12" x14ac:dyDescent="0.25">
      <c r="A10088" s="2">
        <v>45536</v>
      </c>
      <c r="B10088" s="1" t="s">
        <v>183</v>
      </c>
      <c r="C10088" s="4">
        <v>10467.3540193768</v>
      </c>
      <c r="D10088" s="4">
        <v>92.636083071484691</v>
      </c>
      <c r="E10088" s="4">
        <v>120374.5712228332</v>
      </c>
      <c r="F10088" s="1" t="s">
        <v>510</v>
      </c>
      <c r="G10088" s="1">
        <v>2</v>
      </c>
      <c r="H10088" s="1" t="s">
        <v>505</v>
      </c>
      <c r="I100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18.204093946742262</v>
      </c>
      <c r="J10088" s="1" t="str">
        <f>IFERROR(INDEX('consumption_figs'!$C:$C,MATCH(Table2[[#This Row],[item_code]],'consumption_figs'!A:A,0),1),"NA")</f>
        <v>pc/heat</v>
      </c>
      <c r="K10088" s="1">
        <f>+SUMIFS(prod!$E:$E,prod!$A:$A,Table2[[#This Row],[date]],prod!$G:$G,Table2[[#This Row],[production_line]],prod!$F:$F,Table2[[#This Row],[output_type]])</f>
        <v>575</v>
      </c>
      <c r="L10088">
        <f>+Table2[[#This Row],[cons_qty_base_uom]]/Table2[[#This Row],[Column1]]</f>
        <v>18.204093946742262</v>
      </c>
    </row>
    <row r="10089" spans="1:12" x14ac:dyDescent="0.25">
      <c r="A10089" s="2">
        <v>45536</v>
      </c>
      <c r="B10089" s="1" t="s">
        <v>191</v>
      </c>
      <c r="C10089" s="4">
        <v>5739.8851139041635</v>
      </c>
      <c r="D10089" s="4">
        <v>40.00699924391202</v>
      </c>
      <c r="E10089" s="4">
        <v>62507.348890416346</v>
      </c>
      <c r="F10089" s="1" t="s">
        <v>510</v>
      </c>
      <c r="G10089" s="1">
        <v>2</v>
      </c>
      <c r="H10089" s="1" t="s">
        <v>505</v>
      </c>
      <c r="I100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9.9824088937463706</v>
      </c>
      <c r="J10089" s="1" t="str">
        <f>IFERROR(INDEX('consumption_figs'!$C:$C,MATCH(Table2[[#This Row],[item_code]],'consumption_figs'!A:A,0),1),"NA")</f>
        <v>pc/heat</v>
      </c>
      <c r="K10089" s="1">
        <f>+SUMIFS(prod!$E:$E,prod!$A:$A,Table2[[#This Row],[date]],prod!$G:$G,Table2[[#This Row],[production_line]],prod!$F:$F,Table2[[#This Row],[output_type]])</f>
        <v>575</v>
      </c>
      <c r="L10089">
        <f>+Table2[[#This Row],[cons_qty_base_uom]]/Table2[[#This Row],[Column1]]</f>
        <v>9.9824088937463706</v>
      </c>
    </row>
    <row r="10090" spans="1:12" x14ac:dyDescent="0.25">
      <c r="A10090" s="2">
        <v>45536</v>
      </c>
      <c r="B10090" s="1" t="s">
        <v>193</v>
      </c>
      <c r="C10090" s="4">
        <v>918.03842628960467</v>
      </c>
      <c r="D10090" s="4">
        <v>7.4728327899973799</v>
      </c>
      <c r="E10090" s="4">
        <v>9180.3842628960465</v>
      </c>
      <c r="F10090" s="1" t="s">
        <v>510</v>
      </c>
      <c r="G10090" s="1">
        <v>2</v>
      </c>
      <c r="H10090" s="1" t="s">
        <v>505</v>
      </c>
      <c r="I100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1.5965885674601821</v>
      </c>
      <c r="J10090" s="1" t="str">
        <f>IFERROR(INDEX('consumption_figs'!$C:$C,MATCH(Table2[[#This Row],[item_code]],'consumption_figs'!A:A,0),1),"NA")</f>
        <v>pc/heat</v>
      </c>
      <c r="K10090" s="1">
        <f>+SUMIFS(prod!$E:$E,prod!$A:$A,Table2[[#This Row],[date]],prod!$G:$G,Table2[[#This Row],[production_line]],prod!$F:$F,Table2[[#This Row],[output_type]])</f>
        <v>575</v>
      </c>
      <c r="L10090">
        <f>+Table2[[#This Row],[cons_qty_base_uom]]/Table2[[#This Row],[Column1]]</f>
        <v>1.5965885674601821</v>
      </c>
    </row>
    <row r="10091" spans="1:12" x14ac:dyDescent="0.25">
      <c r="A10091" s="2">
        <v>45536</v>
      </c>
      <c r="B10091" s="1" t="s">
        <v>195</v>
      </c>
      <c r="C10091" s="4">
        <v>2694.0566902330456</v>
      </c>
      <c r="D10091" s="4">
        <v>21.929621458496992</v>
      </c>
      <c r="E10091" s="4">
        <v>26940.566902330458</v>
      </c>
      <c r="F10091" s="1" t="s">
        <v>510</v>
      </c>
      <c r="G10091" s="1">
        <v>2</v>
      </c>
      <c r="H10091" s="1" t="s">
        <v>505</v>
      </c>
      <c r="I100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4.6853159830139921</v>
      </c>
      <c r="J10091" s="1" t="str">
        <f>IFERROR(INDEX('consumption_figs'!$C:$C,MATCH(Table2[[#This Row],[item_code]],'consumption_figs'!A:A,0),1),"NA")</f>
        <v>pc/heat</v>
      </c>
      <c r="K10091" s="1">
        <f>+SUMIFS(prod!$E:$E,prod!$A:$A,Table2[[#This Row],[date]],prod!$G:$G,Table2[[#This Row],[production_line]],prod!$F:$F,Table2[[#This Row],[output_type]])</f>
        <v>575</v>
      </c>
      <c r="L10091">
        <f>+Table2[[#This Row],[cons_qty_base_uom]]/Table2[[#This Row],[Column1]]</f>
        <v>4.6853159830139921</v>
      </c>
    </row>
    <row r="10092" spans="1:12" x14ac:dyDescent="0.25">
      <c r="A10092" s="2">
        <v>45536</v>
      </c>
      <c r="B10092" s="1" t="s">
        <v>189</v>
      </c>
      <c r="C10092" s="4">
        <v>1347.0283451165228</v>
      </c>
      <c r="D10092" s="4">
        <v>9.4157281323644924</v>
      </c>
      <c r="E10092" s="4">
        <v>14669.138678318934</v>
      </c>
      <c r="F10092" s="1" t="s">
        <v>510</v>
      </c>
      <c r="G10092" s="1">
        <v>2</v>
      </c>
      <c r="H10092" s="1" t="s">
        <v>505</v>
      </c>
      <c r="I100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2.3426579915069961</v>
      </c>
      <c r="J10092" s="1" t="str">
        <f>IFERROR(INDEX('consumption_figs'!$C:$C,MATCH(Table2[[#This Row],[item_code]],'consumption_figs'!A:A,0),1),"NA")</f>
        <v>pc/heat</v>
      </c>
      <c r="K10092" s="1">
        <f>+SUMIFS(prod!$E:$E,prod!$A:$A,Table2[[#This Row],[date]],prod!$G:$G,Table2[[#This Row],[production_line]],prod!$F:$F,Table2[[#This Row],[output_type]])</f>
        <v>575</v>
      </c>
      <c r="L10092">
        <f>+Table2[[#This Row],[cons_qty_base_uom]]/Table2[[#This Row],[Column1]]</f>
        <v>2.3426579915069961</v>
      </c>
    </row>
    <row r="10093" spans="1:12" x14ac:dyDescent="0.25">
      <c r="A10093" s="2">
        <v>45536</v>
      </c>
      <c r="B10093" s="1" t="s">
        <v>199</v>
      </c>
      <c r="C10093" s="4">
        <v>1818.9172558261325</v>
      </c>
      <c r="D10093" s="4">
        <v>16.915930479183029</v>
      </c>
      <c r="E10093" s="4">
        <v>23936.951086671903</v>
      </c>
      <c r="F10093" s="1" t="s">
        <v>510</v>
      </c>
      <c r="G10093" s="1">
        <v>2</v>
      </c>
      <c r="H10093" s="1" t="s">
        <v>505</v>
      </c>
      <c r="I100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3.1633343579584912</v>
      </c>
      <c r="J10093" s="1" t="str">
        <f>IFERROR(INDEX('consumption_figs'!$C:$C,MATCH(Table2[[#This Row],[item_code]],'consumption_figs'!A:A,0),1),"NA")</f>
        <v>pc/heat</v>
      </c>
      <c r="K10093" s="1">
        <f>+SUMIFS(prod!$E:$E,prod!$A:$A,Table2[[#This Row],[date]],prod!$G:$G,Table2[[#This Row],[production_line]],prod!$F:$F,Table2[[#This Row],[output_type]])</f>
        <v>575</v>
      </c>
      <c r="L10093">
        <f>+Table2[[#This Row],[cons_qty_base_uom]]/Table2[[#This Row],[Column1]]</f>
        <v>3.1633343579584912</v>
      </c>
    </row>
    <row r="10094" spans="1:12" x14ac:dyDescent="0.25">
      <c r="A10094" s="2">
        <v>45536</v>
      </c>
      <c r="B10094" s="1" t="s">
        <v>197</v>
      </c>
      <c r="C10094" s="4">
        <v>1278.3899581042158</v>
      </c>
      <c r="D10094" s="4">
        <v>11.889026610369207</v>
      </c>
      <c r="E10094" s="4">
        <v>16823.611848651479</v>
      </c>
      <c r="F10094" s="1" t="s">
        <v>510</v>
      </c>
      <c r="G10094" s="1">
        <v>2</v>
      </c>
      <c r="H10094" s="1" t="s">
        <v>505</v>
      </c>
      <c r="I100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2.2232868836595059</v>
      </c>
      <c r="J10094" s="1" t="str">
        <f>IFERROR(INDEX('consumption_figs'!$C:$C,MATCH(Table2[[#This Row],[item_code]],'consumption_figs'!A:A,0),1),"NA")</f>
        <v>pc/heat</v>
      </c>
      <c r="K10094" s="1">
        <f>+SUMIFS(prod!$E:$E,prod!$A:$A,Table2[[#This Row],[date]],prod!$G:$G,Table2[[#This Row],[production_line]],prod!$F:$F,Table2[[#This Row],[output_type]])</f>
        <v>575</v>
      </c>
      <c r="L10094">
        <f>+Table2[[#This Row],[cons_qty_base_uom]]/Table2[[#This Row],[Column1]]</f>
        <v>2.2232868836595059</v>
      </c>
    </row>
    <row r="10095" spans="1:12" x14ac:dyDescent="0.25">
      <c r="A10095" s="2">
        <v>45536</v>
      </c>
      <c r="B10095" s="1" t="s">
        <v>264</v>
      </c>
      <c r="C10095" s="4">
        <v>3.0348566378633435</v>
      </c>
      <c r="D10095" s="4">
        <v>3.0348566378633435</v>
      </c>
      <c r="E10095" s="4">
        <v>1921.0642517674964</v>
      </c>
      <c r="F10095" s="1" t="s">
        <v>510</v>
      </c>
      <c r="G10095" s="1">
        <v>2</v>
      </c>
      <c r="H10095" s="1" t="s">
        <v>505</v>
      </c>
      <c r="I100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2.8512369765721003E-2</v>
      </c>
      <c r="J10095" s="1" t="str">
        <f>IFERROR(INDEX('consumption_figs'!$C:$C,MATCH(Table2[[#This Row],[item_code]],'consumption_figs'!A:A,0),1),"NA")</f>
        <v>kg/ton</v>
      </c>
      <c r="K10095" s="1">
        <f>+SUMIFS(prod!$E:$E,prod!$A:$A,Table2[[#This Row],[date]],prod!$G:$G,Table2[[#This Row],[production_line]],prod!$F:$F,Table2[[#This Row],[output_type]])</f>
        <v>575</v>
      </c>
      <c r="L10095">
        <f>+Table2[[#This Row],[cons_qty_base_uom]]/Table2[[#This Row],[Column1]]</f>
        <v>5.2780115441101623E-3</v>
      </c>
    </row>
    <row r="10096" spans="1:12" x14ac:dyDescent="0.25">
      <c r="A10096" s="2">
        <v>45536</v>
      </c>
      <c r="B10096" s="1" t="s">
        <v>162</v>
      </c>
      <c r="C10096" s="4">
        <v>89.229903115998951</v>
      </c>
      <c r="D10096" s="4">
        <v>2.5787442000523697</v>
      </c>
      <c r="E10096" s="4">
        <v>16685.991882691804</v>
      </c>
      <c r="F10096" s="1" t="s">
        <v>510</v>
      </c>
      <c r="G10096" s="1">
        <v>2</v>
      </c>
      <c r="H10096" s="1" t="s">
        <v>505</v>
      </c>
      <c r="I100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0.1551824402017373</v>
      </c>
      <c r="J10096" s="1" t="str">
        <f>IFERROR(INDEX('consumption_figs'!$C:$C,MATCH(Table2[[#This Row],[item_code]],'consumption_figs'!A:A,0),1),"NA")</f>
        <v>pc/heat</v>
      </c>
      <c r="K10096" s="1">
        <f>+SUMIFS(prod!$E:$E,prod!$A:$A,Table2[[#This Row],[date]],prod!$G:$G,Table2[[#This Row],[production_line]],prod!$F:$F,Table2[[#This Row],[output_type]])</f>
        <v>575</v>
      </c>
      <c r="L10096">
        <f>+Table2[[#This Row],[cons_qty_base_uom]]/Table2[[#This Row],[Column1]]</f>
        <v>0.1551824402017373</v>
      </c>
    </row>
    <row r="10097" spans="1:12" x14ac:dyDescent="0.25">
      <c r="A10097" s="2">
        <v>45536</v>
      </c>
      <c r="B10097" s="1" t="s">
        <v>61</v>
      </c>
      <c r="C10097" s="4">
        <v>60.916568473422373</v>
      </c>
      <c r="D10097" s="4">
        <v>0.21320798965697829</v>
      </c>
      <c r="E10097" s="4">
        <v>548.24911626080132</v>
      </c>
      <c r="F10097" s="1" t="s">
        <v>510</v>
      </c>
      <c r="G10097" s="1">
        <v>2</v>
      </c>
      <c r="H10097" s="1" t="s">
        <v>505</v>
      </c>
      <c r="I100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0.10594185821464761</v>
      </c>
      <c r="J10097" s="1" t="str">
        <f>IFERROR(INDEX('consumption_figs'!$C:$C,MATCH(Table2[[#This Row],[item_code]],'consumption_figs'!A:A,0),1),"NA")</f>
        <v>pc/heat</v>
      </c>
      <c r="K10097" s="1">
        <f>+SUMIFS(prod!$E:$E,prod!$A:$A,Table2[[#This Row],[date]],prod!$G:$G,Table2[[#This Row],[production_line]],prod!$F:$F,Table2[[#This Row],[output_type]])</f>
        <v>575</v>
      </c>
      <c r="L10097">
        <f>+Table2[[#This Row],[cons_qty_base_uom]]/Table2[[#This Row],[Column1]]</f>
        <v>0.10594185821464761</v>
      </c>
    </row>
    <row r="10098" spans="1:12" x14ac:dyDescent="0.25">
      <c r="A10098" s="2">
        <v>45536</v>
      </c>
      <c r="B10098" s="1" t="s">
        <v>163</v>
      </c>
      <c r="C10098" s="4">
        <v>20.591516103692065</v>
      </c>
      <c r="D10098" s="4">
        <v>2.8416292223095052</v>
      </c>
      <c r="E10098" s="4">
        <v>8607.253731343284</v>
      </c>
      <c r="F10098" s="1" t="s">
        <v>510</v>
      </c>
      <c r="G10098" s="1">
        <v>2</v>
      </c>
      <c r="H10098" s="1" t="s">
        <v>505</v>
      </c>
      <c r="I100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3.581133235424707E-2</v>
      </c>
      <c r="J10098" s="1" t="str">
        <f>IFERROR(INDEX('consumption_figs'!$C:$C,MATCH(Table2[[#This Row],[item_code]],'consumption_figs'!A:A,0),1),"NA")</f>
        <v>pc/heat</v>
      </c>
      <c r="K10098" s="1">
        <f>+SUMIFS(prod!$E:$E,prod!$A:$A,Table2[[#This Row],[date]],prod!$G:$G,Table2[[#This Row],[production_line]],prod!$F:$F,Table2[[#This Row],[output_type]])</f>
        <v>575</v>
      </c>
      <c r="L10098">
        <f>+Table2[[#This Row],[cons_qty_base_uom]]/Table2[[#This Row],[Column1]]</f>
        <v>3.581133235424707E-2</v>
      </c>
    </row>
    <row r="10099" spans="1:12" x14ac:dyDescent="0.25">
      <c r="A10099" s="2">
        <v>45536</v>
      </c>
      <c r="B10099" s="1" t="e">
        <f>+#REF!</f>
        <v>#REF!</v>
      </c>
      <c r="C10099" s="4">
        <v>206.77314087457447</v>
      </c>
      <c r="D10099" s="4">
        <v>2.477142227677402</v>
      </c>
      <c r="E10099" s="4">
        <v>16955.397551715105</v>
      </c>
      <c r="F10099" s="1" t="s">
        <v>510</v>
      </c>
      <c r="G10099" s="1">
        <v>2</v>
      </c>
      <c r="H10099" s="1" t="s">
        <v>505</v>
      </c>
      <c r="I100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8.2571407589246734E-2</v>
      </c>
      <c r="J10099" s="1" t="str">
        <f>IFERROR(INDEX('consumption_figs'!$C:$C,MATCH(Table2[[#This Row],[item_code]],'consumption_figs'!A:A,0),1),"NA")</f>
        <v>NA</v>
      </c>
      <c r="K10099" s="1">
        <f>+SUMIFS(prod!$E:$E,prod!$A:$A,Table2[[#This Row],[date]],prod!$G:$G,Table2[[#This Row],[production_line]],prod!$F:$F,Table2[[#This Row],[output_type]])</f>
        <v>575</v>
      </c>
      <c r="L10099">
        <f>+Table2[[#This Row],[cons_qty_base_uom]]/Table2[[#This Row],[Column1]]</f>
        <v>0.35960546239056429</v>
      </c>
    </row>
    <row r="10100" spans="1:12" x14ac:dyDescent="0.25">
      <c r="A10100" s="2">
        <v>45536</v>
      </c>
      <c r="B10100" s="1" t="s">
        <v>160</v>
      </c>
      <c r="C10100" s="4">
        <v>52.336770096883996</v>
      </c>
      <c r="D10100" s="4">
        <v>0.65630309701492529</v>
      </c>
      <c r="E10100" s="4">
        <v>3663.5739067818795</v>
      </c>
      <c r="F10100" s="1" t="s">
        <v>510</v>
      </c>
      <c r="G10100" s="1">
        <v>2</v>
      </c>
      <c r="H10100" s="1" t="s">
        <v>505</v>
      </c>
      <c r="I101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9.1020469733711293E-2</v>
      </c>
      <c r="J10100" s="1" t="str">
        <f>IFERROR(INDEX('consumption_figs'!$C:$C,MATCH(Table2[[#This Row],[item_code]],'consumption_figs'!A:A,0),1),"NA")</f>
        <v>pc/heat</v>
      </c>
      <c r="K10100" s="1">
        <f>+SUMIFS(prod!$E:$E,prod!$A:$A,Table2[[#This Row],[date]],prod!$G:$G,Table2[[#This Row],[production_line]],prod!$F:$F,Table2[[#This Row],[output_type]])</f>
        <v>575</v>
      </c>
      <c r="L10100">
        <f>+Table2[[#This Row],[cons_qty_base_uom]]/Table2[[#This Row],[Column1]]</f>
        <v>9.1020469733711293E-2</v>
      </c>
    </row>
    <row r="10101" spans="1:12" x14ac:dyDescent="0.25">
      <c r="A10101" s="2">
        <v>45536</v>
      </c>
      <c r="B10101" s="1" t="e">
        <f>+#REF!</f>
        <v>#REF!</v>
      </c>
      <c r="C10101" s="4">
        <v>405.82446321026435</v>
      </c>
      <c r="D10101" s="4">
        <v>4.6263988805970149</v>
      </c>
      <c r="E10101" s="4">
        <v>98209.520096883978</v>
      </c>
      <c r="F10101" s="1" t="s">
        <v>510</v>
      </c>
      <c r="G10101" s="1">
        <v>2</v>
      </c>
      <c r="H10101" s="1" t="s">
        <v>505</v>
      </c>
      <c r="I101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0.1542132960199005</v>
      </c>
      <c r="J10101" s="1" t="str">
        <f>IFERROR(INDEX('consumption_figs'!$C:$C,MATCH(Table2[[#This Row],[item_code]],'consumption_figs'!A:A,0),1),"NA")</f>
        <v>NA</v>
      </c>
      <c r="K10101" s="1">
        <f>+SUMIFS(prod!$E:$E,prod!$A:$A,Table2[[#This Row],[date]],prod!$G:$G,Table2[[#This Row],[production_line]],prod!$F:$F,Table2[[#This Row],[output_type]])</f>
        <v>575</v>
      </c>
      <c r="L10101">
        <f>+Table2[[#This Row],[cons_qty_base_uom]]/Table2[[#This Row],[Column1]]</f>
        <v>0.70578167514828583</v>
      </c>
    </row>
    <row r="10102" spans="1:12" x14ac:dyDescent="0.25">
      <c r="A10102" s="2">
        <v>45536</v>
      </c>
      <c r="B10102" s="1" t="s">
        <v>161</v>
      </c>
      <c r="C10102" s="4">
        <v>11.153737889499869</v>
      </c>
      <c r="D10102" s="4">
        <v>1.617291993977481</v>
      </c>
      <c r="E10102" s="4">
        <v>4729.184865147944</v>
      </c>
      <c r="F10102" s="1" t="s">
        <v>510</v>
      </c>
      <c r="G10102" s="1">
        <v>2</v>
      </c>
      <c r="H10102" s="1" t="s">
        <v>505</v>
      </c>
      <c r="I101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1.9397805025217162E-2</v>
      </c>
      <c r="J10102" s="1" t="str">
        <f>IFERROR(INDEX('consumption_figs'!$C:$C,MATCH(Table2[[#This Row],[item_code]],'consumption_figs'!A:A,0),1),"NA")</f>
        <v>pc/heat</v>
      </c>
      <c r="K10102" s="1">
        <f>+SUMIFS(prod!$E:$E,prod!$A:$A,Table2[[#This Row],[date]],prod!$G:$G,Table2[[#This Row],[production_line]],prod!$F:$F,Table2[[#This Row],[output_type]])</f>
        <v>575</v>
      </c>
      <c r="L10102">
        <f>+Table2[[#This Row],[cons_qty_base_uom]]/Table2[[#This Row],[Column1]]</f>
        <v>1.9397805025217162E-2</v>
      </c>
    </row>
    <row r="10103" spans="1:12" x14ac:dyDescent="0.25">
      <c r="A10103" s="2">
        <v>45536</v>
      </c>
      <c r="B10103" s="1" t="s">
        <v>204</v>
      </c>
      <c r="C10103" s="4">
        <v>0.72340425531914887</v>
      </c>
      <c r="D10103" s="4">
        <v>3.617021276595745E-2</v>
      </c>
      <c r="E10103" s="4">
        <v>112.12765957446807</v>
      </c>
      <c r="F10103" s="1" t="s">
        <v>510</v>
      </c>
      <c r="G10103" s="1">
        <v>2</v>
      </c>
      <c r="H10103" s="1" t="s">
        <v>505</v>
      </c>
      <c r="I101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1.2580943570767807E-3</v>
      </c>
      <c r="J10103" s="1" t="str">
        <f>IFERROR(INDEX('consumption_figs'!$C:$C,MATCH(Table2[[#This Row],[item_code]],'consumption_figs'!A:A,0),1),"NA")</f>
        <v>pc/heat</v>
      </c>
      <c r="K10103" s="1">
        <f>+SUMIFS(prod!$E:$E,prod!$A:$A,Table2[[#This Row],[date]],prod!$G:$G,Table2[[#This Row],[production_line]],prod!$F:$F,Table2[[#This Row],[output_type]])</f>
        <v>575</v>
      </c>
      <c r="L10103">
        <f>+Table2[[#This Row],[cons_qty_base_uom]]/Table2[[#This Row],[Column1]]</f>
        <v>1.2580943570767807E-3</v>
      </c>
    </row>
    <row r="10104" spans="1:12" x14ac:dyDescent="0.25">
      <c r="A10104" s="2">
        <v>45536</v>
      </c>
      <c r="B10104" s="1" t="s">
        <v>287</v>
      </c>
      <c r="C10104" s="4">
        <v>2.5319148936170008</v>
      </c>
      <c r="D10104" s="4">
        <v>2.5319148936170008</v>
      </c>
      <c r="E10104" s="4">
        <v>4352.3617021276241</v>
      </c>
      <c r="F10104" s="1" t="s">
        <v>510</v>
      </c>
      <c r="G10104" s="1">
        <v>2</v>
      </c>
      <c r="H10104" s="1" t="s">
        <v>505</v>
      </c>
      <c r="I101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2.3787250033981595E-2</v>
      </c>
      <c r="J10104" s="1" t="str">
        <f>IFERROR(INDEX('consumption_figs'!$C:$C,MATCH(Table2[[#This Row],[item_code]],'consumption_figs'!A:A,0),1),"NA")</f>
        <v>kg/ton</v>
      </c>
      <c r="K10104" s="1">
        <f>+SUMIFS(prod!$E:$E,prod!$A:$A,Table2[[#This Row],[date]],prod!$G:$G,Table2[[#This Row],[production_line]],prod!$F:$F,Table2[[#This Row],[output_type]])</f>
        <v>575</v>
      </c>
      <c r="L10104">
        <f>+Table2[[#This Row],[cons_qty_base_uom]]/Table2[[#This Row],[Column1]]</f>
        <v>4.4033302497686975E-3</v>
      </c>
    </row>
    <row r="10105" spans="1:12" x14ac:dyDescent="0.25">
      <c r="A10105" s="2">
        <v>45536</v>
      </c>
      <c r="B10105" s="1" t="s">
        <v>285</v>
      </c>
      <c r="C10105" s="4">
        <v>3.9063829787234079</v>
      </c>
      <c r="D10105" s="4">
        <v>3.9063829787234079</v>
      </c>
      <c r="E10105" s="4">
        <v>4253.2697872340459</v>
      </c>
      <c r="F10105" s="1" t="s">
        <v>510</v>
      </c>
      <c r="G10105" s="1">
        <v>2</v>
      </c>
      <c r="H10105" s="1" t="s">
        <v>505</v>
      </c>
      <c r="I101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3.670032862385765E-2</v>
      </c>
      <c r="J10105" s="1" t="str">
        <f>IFERROR(INDEX('consumption_figs'!$C:$C,MATCH(Table2[[#This Row],[item_code]],'consumption_figs'!A:A,0),1),"NA")</f>
        <v>kg/ton</v>
      </c>
      <c r="K10105" s="1">
        <f>+SUMIFS(prod!$E:$E,prod!$A:$A,Table2[[#This Row],[date]],prod!$G:$G,Table2[[#This Row],[production_line]],prod!$F:$F,Table2[[#This Row],[output_type]])</f>
        <v>575</v>
      </c>
      <c r="L10105">
        <f>+Table2[[#This Row],[cons_qty_base_uom]]/Table2[[#This Row],[Column1]]</f>
        <v>6.7937095282146224E-3</v>
      </c>
    </row>
    <row r="10106" spans="1:12" x14ac:dyDescent="0.25">
      <c r="A10106" s="2">
        <v>45536</v>
      </c>
      <c r="B10106" s="1" t="s">
        <v>288</v>
      </c>
      <c r="C10106" s="4">
        <v>11.945945945945946</v>
      </c>
      <c r="D10106" s="4">
        <v>11.945945945945946</v>
      </c>
      <c r="E10106" s="4">
        <v>10249.621621621622</v>
      </c>
      <c r="F10106" s="1" t="s">
        <v>510</v>
      </c>
      <c r="G10106" s="1">
        <v>2</v>
      </c>
      <c r="H10106" s="1" t="s">
        <v>505</v>
      </c>
      <c r="I101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0.11223173568156657</v>
      </c>
      <c r="J10106" s="1" t="str">
        <f>IFERROR(INDEX('consumption_figs'!$C:$C,MATCH(Table2[[#This Row],[item_code]],'consumption_figs'!A:A,0),1),"NA")</f>
        <v>kg/ton</v>
      </c>
      <c r="K10106" s="1">
        <f>+SUMIFS(prod!$E:$E,prod!$A:$A,Table2[[#This Row],[date]],prod!$G:$G,Table2[[#This Row],[production_line]],prod!$F:$F,Table2[[#This Row],[output_type]])</f>
        <v>575</v>
      </c>
      <c r="L10106">
        <f>+Table2[[#This Row],[cons_qty_base_uom]]/Table2[[#This Row],[Column1]]</f>
        <v>2.0775558166862513E-2</v>
      </c>
    </row>
    <row r="10107" spans="1:12" x14ac:dyDescent="0.25">
      <c r="A10107" s="2">
        <v>45536</v>
      </c>
      <c r="B10107" s="1" t="s">
        <v>205</v>
      </c>
      <c r="C10107" s="4">
        <v>17</v>
      </c>
      <c r="D10107" s="4">
        <v>0.62661999999999995</v>
      </c>
      <c r="E10107" s="4">
        <v>1173</v>
      </c>
      <c r="F10107" s="1" t="s">
        <v>510</v>
      </c>
      <c r="G10107" s="1">
        <v>2</v>
      </c>
      <c r="H10107" s="1" t="s">
        <v>505</v>
      </c>
      <c r="I101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2.9565217391304348E-2</v>
      </c>
      <c r="J10107" s="1" t="str">
        <f>IFERROR(INDEX('consumption_figs'!$C:$C,MATCH(Table2[[#This Row],[item_code]],'consumption_figs'!A:A,0),1),"NA")</f>
        <v>pc/heat</v>
      </c>
      <c r="K10107" s="1">
        <f>+SUMIFS(prod!$E:$E,prod!$A:$A,Table2[[#This Row],[date]],prod!$G:$G,Table2[[#This Row],[production_line]],prod!$F:$F,Table2[[#This Row],[output_type]])</f>
        <v>575</v>
      </c>
      <c r="L10107">
        <f>+Table2[[#This Row],[cons_qty_base_uom]]/Table2[[#This Row],[Column1]]</f>
        <v>2.9565217391304348E-2</v>
      </c>
    </row>
    <row r="10108" spans="1:12" x14ac:dyDescent="0.25">
      <c r="A10108" s="2">
        <v>45536</v>
      </c>
      <c r="B10108" s="1" t="s">
        <v>292</v>
      </c>
      <c r="C10108" s="4">
        <v>76.589047619047619</v>
      </c>
      <c r="D10108" s="4">
        <v>76.589047619047619</v>
      </c>
      <c r="E10108" s="4">
        <v>45446.409076190474</v>
      </c>
      <c r="F10108" s="1" t="s">
        <v>510</v>
      </c>
      <c r="G10108" s="1">
        <v>2</v>
      </c>
      <c r="H10108" s="1" t="s">
        <v>505</v>
      </c>
      <c r="I101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0.7195513680857536</v>
      </c>
      <c r="J10108" s="1" t="str">
        <f>IFERROR(INDEX('consumption_figs'!$C:$C,MATCH(Table2[[#This Row],[item_code]],'consumption_figs'!A:A,0),1),"NA")</f>
        <v>kg/ton</v>
      </c>
      <c r="K10108" s="1">
        <f>+SUMIFS(prod!$E:$E,prod!$A:$A,Table2[[#This Row],[date]],prod!$G:$G,Table2[[#This Row],[production_line]],prod!$F:$F,Table2[[#This Row],[output_type]])</f>
        <v>575</v>
      </c>
      <c r="L10108">
        <f>+Table2[[#This Row],[cons_qty_base_uom]]/Table2[[#This Row],[Column1]]</f>
        <v>0.1331983436853002</v>
      </c>
    </row>
    <row r="10109" spans="1:12" x14ac:dyDescent="0.25">
      <c r="A10109" s="2">
        <v>45536</v>
      </c>
      <c r="B10109" s="1" t="s">
        <v>201</v>
      </c>
      <c r="C10109" s="4">
        <v>2263.4320061638005</v>
      </c>
      <c r="D10109" s="4">
        <v>4.3322088597975128</v>
      </c>
      <c r="E10109" s="4">
        <v>4753.2072129439812</v>
      </c>
      <c r="F10109" s="1" t="s">
        <v>510</v>
      </c>
      <c r="G10109" s="1">
        <v>2</v>
      </c>
      <c r="H10109" s="1" t="s">
        <v>505</v>
      </c>
      <c r="I101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3.9364034889805226</v>
      </c>
      <c r="J10109" s="1" t="str">
        <f>IFERROR(INDEX('consumption_figs'!$C:$C,MATCH(Table2[[#This Row],[item_code]],'consumption_figs'!A:A,0),1),"NA")</f>
        <v>pc/heat</v>
      </c>
      <c r="K10109" s="1">
        <f>+SUMIFS(prod!$E:$E,prod!$A:$A,Table2[[#This Row],[date]],prod!$G:$G,Table2[[#This Row],[production_line]],prod!$F:$F,Table2[[#This Row],[output_type]])</f>
        <v>575</v>
      </c>
      <c r="L10109">
        <f>+Table2[[#This Row],[cons_qty_base_uom]]/Table2[[#This Row],[Column1]]</f>
        <v>3.9364034889805226</v>
      </c>
    </row>
    <row r="10110" spans="1:12" x14ac:dyDescent="0.25">
      <c r="A10110" s="2">
        <v>45536</v>
      </c>
      <c r="B10110" s="1" t="s">
        <v>565</v>
      </c>
      <c r="C10110" s="4">
        <v>178.33100654623885</v>
      </c>
      <c r="D10110" s="4">
        <v>1.2037342941871121</v>
      </c>
      <c r="E10110" s="4">
        <v>9058.8310075608333</v>
      </c>
      <c r="F10110" s="1" t="s">
        <v>510</v>
      </c>
      <c r="G10110" s="1">
        <v>2</v>
      </c>
      <c r="H10110" s="1" t="s">
        <v>505</v>
      </c>
      <c r="I101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4.0124476472903736E-2</v>
      </c>
      <c r="J10110" s="1" t="str">
        <f>IFERROR(INDEX('consumption_figs'!$C:$C,MATCH(Table2[[#This Row],[item_code]],'consumption_figs'!A:A,0),1),"NA")</f>
        <v>NA</v>
      </c>
      <c r="K10110" s="1">
        <f>+SUMIFS(prod!$E:$E,prod!$A:$A,Table2[[#This Row],[date]],prod!$G:$G,Table2[[#This Row],[production_line]],prod!$F:$F,Table2[[#This Row],[output_type]])</f>
        <v>575</v>
      </c>
      <c r="L10110">
        <f>+Table2[[#This Row],[cons_qty_base_uom]]/Table2[[#This Row],[Column1]]</f>
        <v>0.3101408809499806</v>
      </c>
    </row>
    <row r="10111" spans="1:12" x14ac:dyDescent="0.25">
      <c r="A10111" s="2">
        <v>45536</v>
      </c>
      <c r="B10111" s="1" t="s">
        <v>59</v>
      </c>
      <c r="C10111" s="4">
        <v>4.899203476545023</v>
      </c>
      <c r="D10111" s="4">
        <v>4.4092831288905204E-2</v>
      </c>
      <c r="E10111" s="4">
        <v>173.43180306969381</v>
      </c>
      <c r="F10111" s="1" t="s">
        <v>510</v>
      </c>
      <c r="G10111" s="1">
        <v>2</v>
      </c>
      <c r="H10111" s="1" t="s">
        <v>505</v>
      </c>
      <c r="I101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8.5203538722522145E-3</v>
      </c>
      <c r="J10111" s="1" t="str">
        <f>IFERROR(INDEX('consumption_figs'!$C:$C,MATCH(Table2[[#This Row],[item_code]],'consumption_figs'!A:A,0),1),"NA")</f>
        <v>pc/heat</v>
      </c>
      <c r="K10111" s="1">
        <f>+SUMIFS(prod!$E:$E,prod!$A:$A,Table2[[#This Row],[date]],prod!$G:$G,Table2[[#This Row],[production_line]],prod!$F:$F,Table2[[#This Row],[output_type]])</f>
        <v>575</v>
      </c>
      <c r="L10111">
        <f>+Table2[[#This Row],[cons_qty_base_uom]]/Table2[[#This Row],[Column1]]</f>
        <v>8.5203538722522145E-3</v>
      </c>
    </row>
    <row r="10112" spans="1:12" x14ac:dyDescent="0.25">
      <c r="A10112" s="2">
        <v>45536</v>
      </c>
      <c r="B10112" s="1" t="s">
        <v>60</v>
      </c>
      <c r="C10112" s="4">
        <v>353.23257065889618</v>
      </c>
      <c r="D10112" s="4">
        <v>4.9644718410683897</v>
      </c>
      <c r="E10112" s="4">
        <v>10335.585017479303</v>
      </c>
      <c r="F10112" s="1" t="s">
        <v>510</v>
      </c>
      <c r="G10112" s="1">
        <v>2</v>
      </c>
      <c r="H10112" s="1" t="s">
        <v>505</v>
      </c>
      <c r="I101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0.61431751418938463</v>
      </c>
      <c r="J10112" s="1" t="str">
        <f>IFERROR(INDEX('consumption_figs'!$C:$C,MATCH(Table2[[#This Row],[item_code]],'consumption_figs'!A:A,0),1),"NA")</f>
        <v>pc/heat</v>
      </c>
      <c r="K10112" s="1">
        <f>+SUMIFS(prod!$E:$E,prod!$A:$A,Table2[[#This Row],[date]],prod!$G:$G,Table2[[#This Row],[production_line]],prod!$F:$F,Table2[[#This Row],[output_type]])</f>
        <v>575</v>
      </c>
      <c r="L10112">
        <f>+Table2[[#This Row],[cons_qty_base_uom]]/Table2[[#This Row],[Column1]]</f>
        <v>0.61431751418938463</v>
      </c>
    </row>
    <row r="10113" spans="1:12" x14ac:dyDescent="0.25">
      <c r="A10113" s="2">
        <v>45536</v>
      </c>
      <c r="B10113" s="1" t="s">
        <v>259</v>
      </c>
      <c r="C10113" s="4">
        <v>1.086874910677029</v>
      </c>
      <c r="D10113" s="4">
        <v>1.086874910677029</v>
      </c>
      <c r="E10113" s="4">
        <v>3363.0083486168628</v>
      </c>
      <c r="F10113" s="1" t="s">
        <v>510</v>
      </c>
      <c r="G10113" s="1">
        <v>2</v>
      </c>
      <c r="H10113" s="1" t="s">
        <v>505</v>
      </c>
      <c r="I101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1.021115098343695E-2</v>
      </c>
      <c r="J10113" s="1" t="str">
        <f>IFERROR(INDEX('consumption_figs'!$C:$C,MATCH(Table2[[#This Row],[item_code]],'consumption_figs'!A:A,0),1),"NA")</f>
        <v>kg/ton</v>
      </c>
      <c r="K10113" s="1">
        <f>+SUMIFS(prod!$E:$E,prod!$A:$A,Table2[[#This Row],[date]],prod!$G:$G,Table2[[#This Row],[production_line]],prod!$F:$F,Table2[[#This Row],[output_type]])</f>
        <v>575</v>
      </c>
      <c r="L10113">
        <f>+Table2[[#This Row],[cons_qty_base_uom]]/Table2[[#This Row],[Column1]]</f>
        <v>1.8902172359600506E-3</v>
      </c>
    </row>
    <row r="10114" spans="1:12" x14ac:dyDescent="0.25">
      <c r="A10114" s="2">
        <v>45536</v>
      </c>
      <c r="B10114" s="1" t="s">
        <v>272</v>
      </c>
      <c r="C10114" s="4">
        <v>0.97984069530900442</v>
      </c>
      <c r="D10114" s="4">
        <v>0.97984069530900442</v>
      </c>
      <c r="E10114" s="4">
        <v>1072.2396728766435</v>
      </c>
      <c r="F10114" s="1" t="s">
        <v>510</v>
      </c>
      <c r="G10114" s="1">
        <v>2</v>
      </c>
      <c r="H10114" s="1" t="s">
        <v>505</v>
      </c>
      <c r="I101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9.2055683512683624E-3</v>
      </c>
      <c r="J10114" s="1" t="str">
        <f>IFERROR(INDEX('consumption_figs'!$C:$C,MATCH(Table2[[#This Row],[item_code]],'consumption_figs'!A:A,0),1),"NA")</f>
        <v>kg/ton</v>
      </c>
      <c r="K10114" s="1">
        <f>+SUMIFS(prod!$E:$E,prod!$A:$A,Table2[[#This Row],[date]],prod!$G:$G,Table2[[#This Row],[production_line]],prod!$F:$F,Table2[[#This Row],[output_type]])</f>
        <v>575</v>
      </c>
      <c r="L10114">
        <f>+Table2[[#This Row],[cons_qty_base_uom]]/Table2[[#This Row],[Column1]]</f>
        <v>1.7040707744504424E-3</v>
      </c>
    </row>
    <row r="10115" spans="1:12" x14ac:dyDescent="0.25">
      <c r="A10115" s="2">
        <v>45566</v>
      </c>
      <c r="B10115" s="1" t="s">
        <v>80</v>
      </c>
      <c r="C10115" s="4">
        <v>69.706665528718943</v>
      </c>
      <c r="D10115" s="4">
        <v>2.5533551583169749</v>
      </c>
      <c r="E10115" s="4">
        <v>3694.453273022104</v>
      </c>
      <c r="F10115" s="1" t="s">
        <v>510</v>
      </c>
      <c r="G10115" s="1">
        <v>2</v>
      </c>
      <c r="H10115" s="1" t="s">
        <v>505</v>
      </c>
      <c r="I101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0.15914763819342226</v>
      </c>
      <c r="J10115" s="1" t="str">
        <f>IFERROR(INDEX('consumption_figs'!$C:$C,MATCH(Table2[[#This Row],[item_code]],'consumption_figs'!A:A,0),1),"NA")</f>
        <v>pc/heat</v>
      </c>
      <c r="K10115" s="1">
        <f>+SUMIFS(prod!$E:$E,prod!$A:$A,Table2[[#This Row],[date]],prod!$G:$G,Table2[[#This Row],[production_line]],prod!$F:$F,Table2[[#This Row],[output_type]])</f>
        <v>438</v>
      </c>
      <c r="L10115">
        <f>+Table2[[#This Row],[cons_qty_base_uom]]/Table2[[#This Row],[Column1]]</f>
        <v>0.15914763819342226</v>
      </c>
    </row>
    <row r="10116" spans="1:12" x14ac:dyDescent="0.25">
      <c r="A10116" s="2">
        <v>45566</v>
      </c>
      <c r="B10116" s="1" t="s">
        <v>78</v>
      </c>
      <c r="C10116" s="4">
        <v>31.328838439873685</v>
      </c>
      <c r="D10116" s="4">
        <v>0.80233155244516519</v>
      </c>
      <c r="E10116" s="4">
        <v>1168.5656738072885</v>
      </c>
      <c r="F10116" s="1" t="s">
        <v>510</v>
      </c>
      <c r="G10116" s="1">
        <v>2</v>
      </c>
      <c r="H10116" s="1" t="s">
        <v>505</v>
      </c>
      <c r="I101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7.1527028401538101E-2</v>
      </c>
      <c r="J10116" s="1" t="str">
        <f>IFERROR(INDEX('consumption_figs'!$C:$C,MATCH(Table2[[#This Row],[item_code]],'consumption_figs'!A:A,0),1),"NA")</f>
        <v>pc/heat</v>
      </c>
      <c r="K10116" s="1">
        <f>+SUMIFS(prod!$E:$E,prod!$A:$A,Table2[[#This Row],[date]],prod!$G:$G,Table2[[#This Row],[production_line]],prod!$F:$F,Table2[[#This Row],[output_type]])</f>
        <v>438</v>
      </c>
      <c r="L10116">
        <f>+Table2[[#This Row],[cons_qty_base_uom]]/Table2[[#This Row],[Column1]]</f>
        <v>7.1527028401538101E-2</v>
      </c>
    </row>
    <row r="10117" spans="1:12" x14ac:dyDescent="0.25">
      <c r="A10117" s="2">
        <v>45566</v>
      </c>
      <c r="B10117" s="1" t="s">
        <v>144</v>
      </c>
      <c r="C10117" s="4">
        <v>113.56703934454211</v>
      </c>
      <c r="D10117" s="4">
        <v>2.3724154519074854</v>
      </c>
      <c r="E10117" s="4">
        <v>2952.743022958095</v>
      </c>
      <c r="F10117" s="1" t="s">
        <v>510</v>
      </c>
      <c r="G10117" s="1">
        <v>2</v>
      </c>
      <c r="H10117" s="1" t="s">
        <v>505</v>
      </c>
      <c r="I101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0.25928547795557561</v>
      </c>
      <c r="J10117" s="1" t="str">
        <f>IFERROR(INDEX('consumption_figs'!$C:$C,MATCH(Table2[[#This Row],[item_code]],'consumption_figs'!A:A,0),1),"NA")</f>
        <v>pc/heat</v>
      </c>
      <c r="K10117" s="1">
        <f>+SUMIFS(prod!$E:$E,prod!$A:$A,Table2[[#This Row],[date]],prod!$G:$G,Table2[[#This Row],[production_line]],prod!$F:$F,Table2[[#This Row],[output_type]])</f>
        <v>438</v>
      </c>
      <c r="L10117">
        <f>+Table2[[#This Row],[cons_qty_base_uom]]/Table2[[#This Row],[Column1]]</f>
        <v>0.25928547795557561</v>
      </c>
    </row>
    <row r="10118" spans="1:12" x14ac:dyDescent="0.25">
      <c r="A10118" s="2">
        <v>45566</v>
      </c>
      <c r="B10118" s="1" t="s">
        <v>146</v>
      </c>
      <c r="C10118" s="4">
        <v>172.30861141930527</v>
      </c>
      <c r="D10118" s="4">
        <v>3.6064192370060582</v>
      </c>
      <c r="E10118" s="4">
        <v>4480.0238969019365</v>
      </c>
      <c r="F10118" s="1" t="s">
        <v>510</v>
      </c>
      <c r="G10118" s="1">
        <v>2</v>
      </c>
      <c r="H10118" s="1" t="s">
        <v>505</v>
      </c>
      <c r="I101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0.39339865620845949</v>
      </c>
      <c r="J10118" s="1" t="str">
        <f>IFERROR(INDEX('consumption_figs'!$C:$C,MATCH(Table2[[#This Row],[item_code]],'consumption_figs'!A:A,0),1),"NA")</f>
        <v>pc/heat</v>
      </c>
      <c r="K10118" s="1">
        <f>+SUMIFS(prod!$E:$E,prod!$A:$A,Table2[[#This Row],[date]],prod!$G:$G,Table2[[#This Row],[production_line]],prod!$F:$F,Table2[[#This Row],[output_type]])</f>
        <v>438</v>
      </c>
      <c r="L10118">
        <f>+Table2[[#This Row],[cons_qty_base_uom]]/Table2[[#This Row],[Column1]]</f>
        <v>0.39339865620845949</v>
      </c>
    </row>
    <row r="10119" spans="1:12" x14ac:dyDescent="0.25">
      <c r="A10119" s="2">
        <v>45566</v>
      </c>
      <c r="B10119" s="1" t="s">
        <v>117</v>
      </c>
      <c r="C10119" s="4">
        <v>787.13706580182634</v>
      </c>
      <c r="D10119" s="4">
        <v>16.152052590253472</v>
      </c>
      <c r="E10119" s="4">
        <v>21803.696722710589</v>
      </c>
      <c r="F10119" s="1" t="s">
        <v>510</v>
      </c>
      <c r="G10119" s="1">
        <v>2</v>
      </c>
      <c r="H10119" s="1" t="s">
        <v>505</v>
      </c>
      <c r="I101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1.7971165885886446</v>
      </c>
      <c r="J10119" s="1" t="str">
        <f>IFERROR(INDEX('consumption_figs'!$C:$C,MATCH(Table2[[#This Row],[item_code]],'consumption_figs'!A:A,0),1),"NA")</f>
        <v>pc/heat</v>
      </c>
      <c r="K10119" s="1">
        <f>+SUMIFS(prod!$E:$E,prod!$A:$A,Table2[[#This Row],[date]],prod!$G:$G,Table2[[#This Row],[production_line]],prod!$F:$F,Table2[[#This Row],[output_type]])</f>
        <v>438</v>
      </c>
      <c r="L10119">
        <f>+Table2[[#This Row],[cons_qty_base_uom]]/Table2[[#This Row],[Column1]]</f>
        <v>1.7971165885886446</v>
      </c>
    </row>
    <row r="10120" spans="1:12" x14ac:dyDescent="0.25">
      <c r="A10120" s="2">
        <v>45566</v>
      </c>
      <c r="B10120" s="1" t="s">
        <v>115</v>
      </c>
      <c r="C10120" s="4">
        <v>449.56883161218741</v>
      </c>
      <c r="D10120" s="4">
        <v>9.2341438013143264</v>
      </c>
      <c r="E10120" s="4">
        <v>12453.056635657591</v>
      </c>
      <c r="F10120" s="1" t="s">
        <v>510</v>
      </c>
      <c r="G10120" s="1">
        <v>2</v>
      </c>
      <c r="H10120" s="1" t="s">
        <v>505</v>
      </c>
      <c r="I101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1.0264128575620717</v>
      </c>
      <c r="J10120" s="1" t="str">
        <f>IFERROR(INDEX('consumption_figs'!$C:$C,MATCH(Table2[[#This Row],[item_code]],'consumption_figs'!A:A,0),1),"NA")</f>
        <v>pc/heat</v>
      </c>
      <c r="K10120" s="1">
        <f>+SUMIFS(prod!$E:$E,prod!$A:$A,Table2[[#This Row],[date]],prod!$G:$G,Table2[[#This Row],[production_line]],prod!$F:$F,Table2[[#This Row],[output_type]])</f>
        <v>438</v>
      </c>
      <c r="L10120">
        <f>+Table2[[#This Row],[cons_qty_base_uom]]/Table2[[#This Row],[Column1]]</f>
        <v>1.0264128575620717</v>
      </c>
    </row>
    <row r="10121" spans="1:12" x14ac:dyDescent="0.25">
      <c r="A10121" s="2">
        <v>45566</v>
      </c>
      <c r="B10121" s="1" t="s">
        <v>119</v>
      </c>
      <c r="C10121" s="4">
        <v>2175.7878296492277</v>
      </c>
      <c r="D10121" s="4">
        <v>44.647166264402159</v>
      </c>
      <c r="E10121" s="4">
        <v>60269.322881283602</v>
      </c>
      <c r="F10121" s="1" t="s">
        <v>510</v>
      </c>
      <c r="G10121" s="1">
        <v>2</v>
      </c>
      <c r="H10121" s="1" t="s">
        <v>505</v>
      </c>
      <c r="I101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4.9675521224868211</v>
      </c>
      <c r="J10121" s="1" t="str">
        <f>IFERROR(INDEX('consumption_figs'!$C:$C,MATCH(Table2[[#This Row],[item_code]],'consumption_figs'!A:A,0),1),"NA")</f>
        <v>pc/heat</v>
      </c>
      <c r="K10121" s="1">
        <f>+SUMIFS(prod!$E:$E,prod!$A:$A,Table2[[#This Row],[date]],prod!$G:$G,Table2[[#This Row],[production_line]],prod!$F:$F,Table2[[#This Row],[output_type]])</f>
        <v>438</v>
      </c>
      <c r="L10121">
        <f>+Table2[[#This Row],[cons_qty_base_uom]]/Table2[[#This Row],[Column1]]</f>
        <v>4.9675521224868211</v>
      </c>
    </row>
    <row r="10122" spans="1:12" x14ac:dyDescent="0.25">
      <c r="A10122" s="2">
        <v>45566</v>
      </c>
      <c r="B10122" s="1" t="s">
        <v>128</v>
      </c>
      <c r="C10122" s="4">
        <v>258.46291712895788</v>
      </c>
      <c r="D10122" s="4">
        <v>6.4900038491081338</v>
      </c>
      <c r="E10122" s="4">
        <v>8761.8928906716719</v>
      </c>
      <c r="F10122" s="1" t="s">
        <v>510</v>
      </c>
      <c r="G10122" s="1">
        <v>2</v>
      </c>
      <c r="H10122" s="1" t="s">
        <v>505</v>
      </c>
      <c r="I101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0.59009798431268923</v>
      </c>
      <c r="J10122" s="1" t="str">
        <f>IFERROR(INDEX('consumption_figs'!$C:$C,MATCH(Table2[[#This Row],[item_code]],'consumption_figs'!A:A,0),1),"NA")</f>
        <v>pc/heat</v>
      </c>
      <c r="K10122" s="1">
        <f>+SUMIFS(prod!$E:$E,prod!$A:$A,Table2[[#This Row],[date]],prod!$G:$G,Table2[[#This Row],[production_line]],prod!$F:$F,Table2[[#This Row],[output_type]])</f>
        <v>438</v>
      </c>
      <c r="L10122">
        <f>+Table2[[#This Row],[cons_qty_base_uom]]/Table2[[#This Row],[Column1]]</f>
        <v>0.59009798431268923</v>
      </c>
    </row>
    <row r="10123" spans="1:12" x14ac:dyDescent="0.25">
      <c r="A10123" s="2">
        <v>45566</v>
      </c>
      <c r="B10123" s="1" t="s">
        <v>136</v>
      </c>
      <c r="C10123" s="4">
        <v>321.12059400870527</v>
      </c>
      <c r="D10123" s="4">
        <v>8.0569157036784151</v>
      </c>
      <c r="E10123" s="4">
        <v>10885.988136895108</v>
      </c>
      <c r="F10123" s="1" t="s">
        <v>510</v>
      </c>
      <c r="G10123" s="1">
        <v>2</v>
      </c>
      <c r="H10123" s="1" t="s">
        <v>505</v>
      </c>
      <c r="I101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0.73315204111576548</v>
      </c>
      <c r="J10123" s="1" t="str">
        <f>IFERROR(INDEX('consumption_figs'!$C:$C,MATCH(Table2[[#This Row],[item_code]],'consumption_figs'!A:A,0),1),"NA")</f>
        <v>pc/heat</v>
      </c>
      <c r="K10123" s="1">
        <f>+SUMIFS(prod!$E:$E,prod!$A:$A,Table2[[#This Row],[date]],prod!$G:$G,Table2[[#This Row],[production_line]],prod!$F:$F,Table2[[#This Row],[output_type]])</f>
        <v>438</v>
      </c>
      <c r="L10123">
        <f>+Table2[[#This Row],[cons_qty_base_uom]]/Table2[[#This Row],[Column1]]</f>
        <v>0.73315204111576548</v>
      </c>
    </row>
    <row r="10124" spans="1:12" x14ac:dyDescent="0.25">
      <c r="A10124" s="2">
        <v>45566</v>
      </c>
      <c r="B10124" s="1" t="s">
        <v>132</v>
      </c>
      <c r="C10124" s="4">
        <v>399.44269010838951</v>
      </c>
      <c r="D10124" s="4">
        <v>10.014028241017327</v>
      </c>
      <c r="E10124" s="4">
        <v>13541.107194674403</v>
      </c>
      <c r="F10124" s="1" t="s">
        <v>510</v>
      </c>
      <c r="G10124" s="1">
        <v>2</v>
      </c>
      <c r="H10124" s="1" t="s">
        <v>505</v>
      </c>
      <c r="I101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0.91196961211961081</v>
      </c>
      <c r="J10124" s="1" t="str">
        <f>IFERROR(INDEX('consumption_figs'!$C:$C,MATCH(Table2[[#This Row],[item_code]],'consumption_figs'!A:A,0),1),"NA")</f>
        <v>pc/heat</v>
      </c>
      <c r="K10124" s="1">
        <f>+SUMIFS(prod!$E:$E,prod!$A:$A,Table2[[#This Row],[date]],prod!$G:$G,Table2[[#This Row],[production_line]],prod!$F:$F,Table2[[#This Row],[output_type]])</f>
        <v>438</v>
      </c>
      <c r="L10124">
        <f>+Table2[[#This Row],[cons_qty_base_uom]]/Table2[[#This Row],[Column1]]</f>
        <v>0.91196961211961081</v>
      </c>
    </row>
    <row r="10125" spans="1:12" x14ac:dyDescent="0.25">
      <c r="A10125" s="2">
        <v>45566</v>
      </c>
      <c r="B10125" s="1" t="s">
        <v>134</v>
      </c>
      <c r="C10125" s="4">
        <v>23.496628829905262</v>
      </c>
      <c r="D10125" s="4">
        <v>0.59117518136041602</v>
      </c>
      <c r="E10125" s="4">
        <v>796.5357173337884</v>
      </c>
      <c r="F10125" s="1" t="s">
        <v>510</v>
      </c>
      <c r="G10125" s="1">
        <v>2</v>
      </c>
      <c r="H10125" s="1" t="s">
        <v>505</v>
      </c>
      <c r="I101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5.3645271301153569E-2</v>
      </c>
      <c r="J10125" s="1" t="str">
        <f>IFERROR(INDEX('consumption_figs'!$C:$C,MATCH(Table2[[#This Row],[item_code]],'consumption_figs'!A:A,0),1),"NA")</f>
        <v>pc/heat</v>
      </c>
      <c r="K10125" s="1">
        <f>+SUMIFS(prod!$E:$E,prod!$A:$A,Table2[[#This Row],[date]],prod!$G:$G,Table2[[#This Row],[production_line]],prod!$F:$F,Table2[[#This Row],[output_type]])</f>
        <v>438</v>
      </c>
      <c r="L10125">
        <f>+Table2[[#This Row],[cons_qty_base_uom]]/Table2[[#This Row],[Column1]]</f>
        <v>5.3645271301153569E-2</v>
      </c>
    </row>
    <row r="10126" spans="1:12" x14ac:dyDescent="0.25">
      <c r="A10126" s="2">
        <v>45566</v>
      </c>
      <c r="B10126" s="1" t="s">
        <v>107</v>
      </c>
      <c r="C10126" s="4">
        <v>70.489886489715786</v>
      </c>
      <c r="D10126" s="4">
        <v>1.1137402065375095</v>
      </c>
      <c r="E10126" s="4">
        <v>1952.5698557651272</v>
      </c>
      <c r="F10126" s="1" t="s">
        <v>510</v>
      </c>
      <c r="G10126" s="1">
        <v>2</v>
      </c>
      <c r="H10126" s="1" t="s">
        <v>505</v>
      </c>
      <c r="I101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3.5927103436693857E-2</v>
      </c>
      <c r="J10126" s="1" t="str">
        <f>IFERROR(INDEX('consumption_figs'!$C:$C,MATCH(Table2[[#This Row],[item_code]],'consumption_figs'!A:A,0),1),"NA")</f>
        <v>NA</v>
      </c>
      <c r="K10126" s="1">
        <f>+SUMIFS(prod!$E:$E,prod!$A:$A,Table2[[#This Row],[date]],prod!$G:$G,Table2[[#This Row],[production_line]],prod!$F:$F,Table2[[#This Row],[output_type]])</f>
        <v>438</v>
      </c>
      <c r="L10126">
        <f>+Table2[[#This Row],[cons_qty_base_uom]]/Table2[[#This Row],[Column1]]</f>
        <v>0.16093581390346071</v>
      </c>
    </row>
    <row r="10127" spans="1:12" x14ac:dyDescent="0.25">
      <c r="A10127" s="2">
        <v>45566</v>
      </c>
      <c r="B10127" s="1" t="s">
        <v>113</v>
      </c>
      <c r="C10127" s="4">
        <v>156.64419219936843</v>
      </c>
      <c r="D10127" s="4">
        <v>2.8195954595886317</v>
      </c>
      <c r="E10127" s="4">
        <v>4183.9663736451312</v>
      </c>
      <c r="F10127" s="1" t="s">
        <v>510</v>
      </c>
      <c r="G10127" s="1">
        <v>2</v>
      </c>
      <c r="H10127" s="1" t="s">
        <v>505</v>
      </c>
      <c r="I101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9.0954692244794563E-2</v>
      </c>
      <c r="J10127" s="1" t="str">
        <f>IFERROR(INDEX('consumption_figs'!$C:$C,MATCH(Table2[[#This Row],[item_code]],'consumption_figs'!A:A,0),1),"NA")</f>
        <v>NA</v>
      </c>
      <c r="K10127" s="1">
        <f>+SUMIFS(prod!$E:$E,prod!$A:$A,Table2[[#This Row],[date]],prod!$G:$G,Table2[[#This Row],[production_line]],prod!$F:$F,Table2[[#This Row],[output_type]])</f>
        <v>438</v>
      </c>
      <c r="L10127">
        <f>+Table2[[#This Row],[cons_qty_base_uom]]/Table2[[#This Row],[Column1]]</f>
        <v>0.35763514200769048</v>
      </c>
    </row>
    <row r="10128" spans="1:12" x14ac:dyDescent="0.25">
      <c r="A10128" s="2">
        <v>45566</v>
      </c>
      <c r="B10128" s="1" t="s">
        <v>111</v>
      </c>
      <c r="C10128" s="4">
        <v>90.853631475633691</v>
      </c>
      <c r="D10128" s="4">
        <v>1.6353653665614061</v>
      </c>
      <c r="E10128" s="4">
        <v>2426.7004967141761</v>
      </c>
      <c r="F10128" s="1" t="s">
        <v>510</v>
      </c>
      <c r="G10128" s="1">
        <v>2</v>
      </c>
      <c r="H10128" s="1" t="s">
        <v>505</v>
      </c>
      <c r="I101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5.2753721501980842E-2</v>
      </c>
      <c r="J10128" s="1" t="str">
        <f>IFERROR(INDEX('consumption_figs'!$C:$C,MATCH(Table2[[#This Row],[item_code]],'consumption_figs'!A:A,0),1),"NA")</f>
        <v>NA</v>
      </c>
      <c r="K10128" s="1">
        <f>+SUMIFS(prod!$E:$E,prod!$A:$A,Table2[[#This Row],[date]],prod!$G:$G,Table2[[#This Row],[production_line]],prod!$F:$F,Table2[[#This Row],[output_type]])</f>
        <v>438</v>
      </c>
      <c r="L10128">
        <f>+Table2[[#This Row],[cons_qty_base_uom]]/Table2[[#This Row],[Column1]]</f>
        <v>0.20742838236446048</v>
      </c>
    </row>
    <row r="10129" spans="1:12" x14ac:dyDescent="0.25">
      <c r="A10129" s="2">
        <v>45566</v>
      </c>
      <c r="B10129" s="1" t="s">
        <v>227</v>
      </c>
      <c r="C10129" s="4">
        <v>94.378125800119491</v>
      </c>
      <c r="D10129" s="4">
        <v>94.378125800119491</v>
      </c>
      <c r="E10129" s="4">
        <v>74854.122915848769</v>
      </c>
      <c r="F10129" s="1" t="s">
        <v>510</v>
      </c>
      <c r="G10129" s="1">
        <v>2</v>
      </c>
      <c r="H10129" s="1" t="s">
        <v>505</v>
      </c>
      <c r="I101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1.1501812905992261</v>
      </c>
      <c r="J10129" s="1" t="str">
        <f>IFERROR(INDEX('consumption_figs'!$C:$C,MATCH(Table2[[#This Row],[item_code]],'consumption_figs'!A:A,0),1),"NA")</f>
        <v>kg/ton</v>
      </c>
      <c r="K10129" s="1">
        <f>+SUMIFS(prod!$E:$E,prod!$A:$A,Table2[[#This Row],[date]],prod!$G:$G,Table2[[#This Row],[production_line]],prod!$F:$F,Table2[[#This Row],[output_type]])</f>
        <v>438</v>
      </c>
      <c r="L10129">
        <f>+Table2[[#This Row],[cons_qty_base_uom]]/Table2[[#This Row],[Column1]]</f>
        <v>0.21547517305963354</v>
      </c>
    </row>
    <row r="10130" spans="1:12" x14ac:dyDescent="0.25">
      <c r="A10130" s="2">
        <v>45566</v>
      </c>
      <c r="B10130" s="1" t="s">
        <v>234</v>
      </c>
      <c r="C10130" s="4">
        <v>12.218246991550735</v>
      </c>
      <c r="D10130" s="4">
        <v>12.218246991550735</v>
      </c>
      <c r="E10130" s="4">
        <v>14050.984040283345</v>
      </c>
      <c r="F10130" s="1" t="s">
        <v>510</v>
      </c>
      <c r="G10130" s="1">
        <v>2</v>
      </c>
      <c r="H10130" s="1" t="s">
        <v>505</v>
      </c>
      <c r="I101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0.14890313803608232</v>
      </c>
      <c r="J10130" s="1" t="str">
        <f>IFERROR(INDEX('consumption_figs'!$C:$C,MATCH(Table2[[#This Row],[item_code]],'consumption_figs'!A:A,0),1),"NA")</f>
        <v>kg/ton</v>
      </c>
      <c r="K10130" s="1">
        <f>+SUMIFS(prod!$E:$E,prod!$A:$A,Table2[[#This Row],[date]],prod!$G:$G,Table2[[#This Row],[production_line]],prod!$F:$F,Table2[[#This Row],[output_type]])</f>
        <v>438</v>
      </c>
      <c r="L10130">
        <f>+Table2[[#This Row],[cons_qty_base_uom]]/Table2[[#This Row],[Column1]]</f>
        <v>2.7895541076599854E-2</v>
      </c>
    </row>
    <row r="10131" spans="1:12" x14ac:dyDescent="0.25">
      <c r="A10131" s="2">
        <v>45566</v>
      </c>
      <c r="B10131" s="1" t="s">
        <v>63</v>
      </c>
      <c r="C10131" s="4">
        <v>3.132883843987369</v>
      </c>
      <c r="D10131" s="4">
        <v>1.0204115968251259</v>
      </c>
      <c r="E10131" s="4">
        <v>3700.6563830331997</v>
      </c>
      <c r="F10131" s="1" t="s">
        <v>510</v>
      </c>
      <c r="G10131" s="1">
        <v>2</v>
      </c>
      <c r="H10131" s="1" t="s">
        <v>505</v>
      </c>
      <c r="I101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7.1527028401538106E-3</v>
      </c>
      <c r="J10131" s="1" t="str">
        <f>IFERROR(INDEX('consumption_figs'!$C:$C,MATCH(Table2[[#This Row],[item_code]],'consumption_figs'!A:A,0),1),"NA")</f>
        <v>pc/heat</v>
      </c>
      <c r="K10131" s="1">
        <f>+SUMIFS(prod!$E:$E,prod!$A:$A,Table2[[#This Row],[date]],prod!$G:$G,Table2[[#This Row],[production_line]],prod!$F:$F,Table2[[#This Row],[output_type]])</f>
        <v>438</v>
      </c>
      <c r="L10131">
        <f>+Table2[[#This Row],[cons_qty_base_uom]]/Table2[[#This Row],[Column1]]</f>
        <v>7.1527028401538106E-3</v>
      </c>
    </row>
    <row r="10132" spans="1:12" x14ac:dyDescent="0.25">
      <c r="A10132" s="2">
        <v>45566</v>
      </c>
      <c r="B10132" s="1" t="e">
        <f>+#REF!</f>
        <v>#REF!</v>
      </c>
      <c r="C10132" s="4">
        <v>0.78322096099684224</v>
      </c>
      <c r="D10132" s="4">
        <v>0.50126141503797905</v>
      </c>
      <c r="E10132" s="4">
        <v>1059.3690074251087</v>
      </c>
      <c r="F10132" s="1" t="s">
        <v>510</v>
      </c>
      <c r="G10132" s="1">
        <v>2</v>
      </c>
      <c r="H10132" s="1" t="s">
        <v>505</v>
      </c>
      <c r="I101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1.616972306574126E-2</v>
      </c>
      <c r="J10132" s="1" t="str">
        <f>IFERROR(INDEX('consumption_figs'!$C:$C,MATCH(Table2[[#This Row],[item_code]],'consumption_figs'!A:A,0),1),"NA")</f>
        <v>NA</v>
      </c>
      <c r="K10132" s="1">
        <f>+SUMIFS(prod!$E:$E,prod!$A:$A,Table2[[#This Row],[date]],prod!$G:$G,Table2[[#This Row],[production_line]],prod!$F:$F,Table2[[#This Row],[output_type]])</f>
        <v>438</v>
      </c>
      <c r="L10132">
        <f>+Table2[[#This Row],[cons_qty_base_uom]]/Table2[[#This Row],[Column1]]</f>
        <v>1.7881757100384527E-3</v>
      </c>
    </row>
    <row r="10133" spans="1:12" x14ac:dyDescent="0.25">
      <c r="A10133" s="2">
        <v>45566</v>
      </c>
      <c r="B10133" s="1" t="s">
        <v>75</v>
      </c>
      <c r="C10133" s="4">
        <v>1.1748314414952634</v>
      </c>
      <c r="D10133" s="4">
        <v>10.514741401382608</v>
      </c>
      <c r="E10133" s="4">
        <v>20784.389467440469</v>
      </c>
      <c r="F10133" s="1" t="s">
        <v>510</v>
      </c>
      <c r="G10133" s="1">
        <v>2</v>
      </c>
      <c r="H10133" s="1" t="s">
        <v>505</v>
      </c>
      <c r="I101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2.6822635650576789E-3</v>
      </c>
      <c r="J10133" s="1" t="str">
        <f>IFERROR(INDEX('consumption_figs'!$C:$C,MATCH(Table2[[#This Row],[item_code]],'consumption_figs'!A:A,0),1),"NA")</f>
        <v>pc/heat</v>
      </c>
      <c r="K10133" s="1">
        <f>+SUMIFS(prod!$E:$E,prod!$A:$A,Table2[[#This Row],[date]],prod!$G:$G,Table2[[#This Row],[production_line]],prod!$F:$F,Table2[[#This Row],[output_type]])</f>
        <v>438</v>
      </c>
      <c r="L10133">
        <f>+Table2[[#This Row],[cons_qty_base_uom]]/Table2[[#This Row],[Column1]]</f>
        <v>2.6822635650576789E-3</v>
      </c>
    </row>
    <row r="10134" spans="1:12" x14ac:dyDescent="0.25">
      <c r="A10134" s="2">
        <v>45566</v>
      </c>
      <c r="B10134" s="1" t="s">
        <v>167</v>
      </c>
      <c r="C10134" s="4">
        <v>1740.9012563199017</v>
      </c>
      <c r="D10134" s="4">
        <v>7.5381024398651739</v>
      </c>
      <c r="E10134" s="4">
        <v>5388.9894342596126</v>
      </c>
      <c r="F10134" s="1" t="s">
        <v>510</v>
      </c>
      <c r="G10134" s="1">
        <v>2</v>
      </c>
      <c r="H10134" s="1" t="s">
        <v>505</v>
      </c>
      <c r="I101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9.1866460786852414E-2</v>
      </c>
      <c r="J10134" s="1" t="str">
        <f>IFERROR(INDEX('consumption_figs'!$C:$C,MATCH(Table2[[#This Row],[item_code]],'consumption_figs'!A:A,0),1),"NA")</f>
        <v>kg/ton</v>
      </c>
      <c r="K10134" s="1">
        <f>+SUMIFS(prod!$E:$E,prod!$A:$A,Table2[[#This Row],[date]],prod!$G:$G,Table2[[#This Row],[production_line]],prod!$F:$F,Table2[[#This Row],[output_type]])</f>
        <v>438</v>
      </c>
      <c r="L10134">
        <f>+Table2[[#This Row],[cons_qty_base_uom]]/Table2[[#This Row],[Column1]]</f>
        <v>3.9746604025568533</v>
      </c>
    </row>
    <row r="10135" spans="1:12" x14ac:dyDescent="0.25">
      <c r="A10135" s="2">
        <v>45566</v>
      </c>
      <c r="B10135" s="1" t="s">
        <v>168</v>
      </c>
      <c r="C10135" s="4">
        <v>2421.4353837904087</v>
      </c>
      <c r="D10135" s="4">
        <v>5.2787291366630917</v>
      </c>
      <c r="E10135" s="4">
        <v>3776.8794112810128</v>
      </c>
      <c r="F10135" s="1" t="s">
        <v>510</v>
      </c>
      <c r="G10135" s="1">
        <v>2</v>
      </c>
      <c r="H10135" s="1" t="s">
        <v>505</v>
      </c>
      <c r="I101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6.4331596327622836E-2</v>
      </c>
      <c r="J10135" s="1" t="str">
        <f>IFERROR(INDEX('consumption_figs'!$C:$C,MATCH(Table2[[#This Row],[item_code]],'consumption_figs'!A:A,0),1),"NA")</f>
        <v>kg/ton</v>
      </c>
      <c r="K10135" s="1">
        <f>+SUMIFS(prod!$E:$E,prod!$A:$A,Table2[[#This Row],[date]],prod!$G:$G,Table2[[#This Row],[production_line]],prod!$F:$F,Table2[[#This Row],[output_type]])</f>
        <v>438</v>
      </c>
      <c r="L10135">
        <f>+Table2[[#This Row],[cons_qty_base_uom]]/Table2[[#This Row],[Column1]]</f>
        <v>5.5283912871927141</v>
      </c>
    </row>
    <row r="10136" spans="1:12" x14ac:dyDescent="0.25">
      <c r="A10136" s="2">
        <v>45566</v>
      </c>
      <c r="B10136" s="1" t="s">
        <v>169</v>
      </c>
      <c r="C10136" s="4">
        <v>743.83962770032167</v>
      </c>
      <c r="D10136" s="4">
        <v>3.3026479469894272</v>
      </c>
      <c r="E10136" s="4">
        <v>2361.0630173027425</v>
      </c>
      <c r="F10136" s="1" t="s">
        <v>510</v>
      </c>
      <c r="G10136" s="1">
        <v>2</v>
      </c>
      <c r="H10136" s="1" t="s">
        <v>505</v>
      </c>
      <c r="I101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4.0249198062146455E-2</v>
      </c>
      <c r="J10136" s="1" t="str">
        <f>IFERROR(INDEX('consumption_figs'!$C:$C,MATCH(Table2[[#This Row],[item_code]],'consumption_figs'!A:A,0),1),"NA")</f>
        <v>kg/ton</v>
      </c>
      <c r="K10136" s="1">
        <f>+SUMIFS(prod!$E:$E,prod!$A:$A,Table2[[#This Row],[date]],prod!$G:$G,Table2[[#This Row],[production_line]],prod!$F:$F,Table2[[#This Row],[output_type]])</f>
        <v>438</v>
      </c>
      <c r="L10136">
        <f>+Table2[[#This Row],[cons_qty_base_uom]]/Table2[[#This Row],[Column1]]</f>
        <v>1.6982639901833829</v>
      </c>
    </row>
    <row r="10137" spans="1:12" x14ac:dyDescent="0.25">
      <c r="A10137" s="2">
        <v>45566</v>
      </c>
      <c r="B10137" s="1" t="s">
        <v>170</v>
      </c>
      <c r="C10137" s="4">
        <v>155.09847556304578</v>
      </c>
      <c r="D10137" s="4">
        <v>0.30089104259230892</v>
      </c>
      <c r="E10137" s="4">
        <v>76.823500994668279</v>
      </c>
      <c r="F10137" s="1" t="s">
        <v>510</v>
      </c>
      <c r="G10137" s="1">
        <v>2</v>
      </c>
      <c r="H10137" s="1" t="s">
        <v>505</v>
      </c>
      <c r="I101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3.6669434232199003E-3</v>
      </c>
      <c r="J10137" s="1" t="str">
        <f>IFERROR(INDEX('consumption_figs'!$C:$C,MATCH(Table2[[#This Row],[item_code]],'consumption_figs'!A:A,0),1),"NA")</f>
        <v>kg/ton</v>
      </c>
      <c r="K10137" s="1">
        <f>+SUMIFS(prod!$E:$E,prod!$A:$A,Table2[[#This Row],[date]],prod!$G:$G,Table2[[#This Row],[production_line]],prod!$F:$F,Table2[[#This Row],[output_type]])</f>
        <v>438</v>
      </c>
      <c r="L10137">
        <f>+Table2[[#This Row],[cons_qty_base_uom]]/Table2[[#This Row],[Column1]]</f>
        <v>0.35410610859142871</v>
      </c>
    </row>
    <row r="10138" spans="1:12" x14ac:dyDescent="0.25">
      <c r="A10138" s="2">
        <v>45566</v>
      </c>
      <c r="B10138" s="1" t="s">
        <v>171</v>
      </c>
      <c r="C10138" s="4">
        <v>253.22200091925845</v>
      </c>
      <c r="D10138" s="4">
        <v>1.0204846637046117</v>
      </c>
      <c r="E10138" s="4">
        <v>249.70239236188141</v>
      </c>
      <c r="F10138" s="1" t="s">
        <v>510</v>
      </c>
      <c r="G10138" s="1">
        <v>2</v>
      </c>
      <c r="H10138" s="1" t="s">
        <v>505</v>
      </c>
      <c r="I101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1.2436593305765787E-2</v>
      </c>
      <c r="J10138" s="1" t="str">
        <f>IFERROR(INDEX('consumption_figs'!$C:$C,MATCH(Table2[[#This Row],[item_code]],'consumption_figs'!A:A,0),1),"NA")</f>
        <v>kg/ton</v>
      </c>
      <c r="K10138" s="1">
        <f>+SUMIFS(prod!$E:$E,prod!$A:$A,Table2[[#This Row],[date]],prod!$G:$G,Table2[[#This Row],[production_line]],prod!$F:$F,Table2[[#This Row],[output_type]])</f>
        <v>438</v>
      </c>
      <c r="L10138">
        <f>+Table2[[#This Row],[cons_qty_base_uom]]/Table2[[#This Row],[Column1]]</f>
        <v>0.57813242219008776</v>
      </c>
    </row>
    <row r="10139" spans="1:12" x14ac:dyDescent="0.25">
      <c r="A10139" s="2">
        <v>45566</v>
      </c>
      <c r="B10139" s="1" t="s">
        <v>172</v>
      </c>
      <c r="C10139" s="4">
        <v>2734.7976099279913</v>
      </c>
      <c r="D10139" s="4">
        <v>13.236420432051473</v>
      </c>
      <c r="E10139" s="4">
        <v>11912.778388846329</v>
      </c>
      <c r="F10139" s="1" t="s">
        <v>510</v>
      </c>
      <c r="G10139" s="1">
        <v>2</v>
      </c>
      <c r="H10139" s="1" t="s">
        <v>505</v>
      </c>
      <c r="I101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0.16131156458535706</v>
      </c>
      <c r="J10139" s="1" t="str">
        <f>IFERROR(INDEX('consumption_figs'!$C:$C,MATCH(Table2[[#This Row],[item_code]],'consumption_figs'!A:A,0),1),"NA")</f>
        <v>kg/ton</v>
      </c>
      <c r="K10139" s="1">
        <f>+SUMIFS(prod!$E:$E,prod!$A:$A,Table2[[#This Row],[date]],prod!$G:$G,Table2[[#This Row],[production_line]],prod!$F:$F,Table2[[#This Row],[output_type]])</f>
        <v>438</v>
      </c>
      <c r="L10139">
        <f>+Table2[[#This Row],[cons_qty_base_uom]]/Table2[[#This Row],[Column1]]</f>
        <v>6.2438301596529477</v>
      </c>
    </row>
    <row r="10140" spans="1:12" x14ac:dyDescent="0.25">
      <c r="A10140" s="2">
        <v>45566</v>
      </c>
      <c r="B10140" s="1" t="s">
        <v>173</v>
      </c>
      <c r="C10140" s="4">
        <v>873.61590317144169</v>
      </c>
      <c r="D10140" s="4">
        <v>10.911462630611309</v>
      </c>
      <c r="E10140" s="4">
        <v>16065.796459322813</v>
      </c>
      <c r="F10140" s="1" t="s">
        <v>510</v>
      </c>
      <c r="G10140" s="1">
        <v>2</v>
      </c>
      <c r="H10140" s="1" t="s">
        <v>505</v>
      </c>
      <c r="I101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1.9945568565558029</v>
      </c>
      <c r="J10140" s="1" t="str">
        <f>IFERROR(INDEX('consumption_figs'!$C:$C,MATCH(Table2[[#This Row],[item_code]],'consumption_figs'!A:A,0),1),"NA")</f>
        <v>pc/heat</v>
      </c>
      <c r="K10140" s="1">
        <f>+SUMIFS(prod!$E:$E,prod!$A:$A,Table2[[#This Row],[date]],prod!$G:$G,Table2[[#This Row],[production_line]],prod!$F:$F,Table2[[#This Row],[output_type]])</f>
        <v>438</v>
      </c>
      <c r="L10140">
        <f>+Table2[[#This Row],[cons_qty_base_uom]]/Table2[[#This Row],[Column1]]</f>
        <v>1.9945568565558029</v>
      </c>
    </row>
    <row r="10141" spans="1:12" x14ac:dyDescent="0.25">
      <c r="A10141" s="2">
        <v>45566</v>
      </c>
      <c r="B10141" s="1" t="s">
        <v>175</v>
      </c>
      <c r="C10141" s="4">
        <v>424.14685153975796</v>
      </c>
      <c r="D10141" s="4">
        <v>6.2985807453654044</v>
      </c>
      <c r="E10141" s="4">
        <v>9920.7948575149385</v>
      </c>
      <c r="F10141" s="1" t="s">
        <v>510</v>
      </c>
      <c r="G10141" s="1">
        <v>2</v>
      </c>
      <c r="H10141" s="1" t="s">
        <v>505</v>
      </c>
      <c r="I101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0.96837180716839721</v>
      </c>
      <c r="J10141" s="1" t="str">
        <f>IFERROR(INDEX('consumption_figs'!$C:$C,MATCH(Table2[[#This Row],[item_code]],'consumption_figs'!A:A,0),1),"NA")</f>
        <v>pc/heat</v>
      </c>
      <c r="K10141" s="1">
        <f>+SUMIFS(prod!$E:$E,prod!$A:$A,Table2[[#This Row],[date]],prod!$G:$G,Table2[[#This Row],[production_line]],prod!$F:$F,Table2[[#This Row],[output_type]])</f>
        <v>438</v>
      </c>
      <c r="L10141">
        <f>+Table2[[#This Row],[cons_qty_base_uom]]/Table2[[#This Row],[Column1]]</f>
        <v>0.96837180716839721</v>
      </c>
    </row>
    <row r="10142" spans="1:12" x14ac:dyDescent="0.25">
      <c r="A10142" s="2">
        <v>45566</v>
      </c>
      <c r="B10142" s="1" t="s">
        <v>177</v>
      </c>
      <c r="C10142" s="4">
        <v>395.65937643634135</v>
      </c>
      <c r="D10142" s="4">
        <v>6.749948962003983</v>
      </c>
      <c r="E10142" s="4">
        <v>10801.500976712119</v>
      </c>
      <c r="F10142" s="1" t="s">
        <v>510</v>
      </c>
      <c r="G10142" s="1">
        <v>2</v>
      </c>
      <c r="H10142" s="1" t="s">
        <v>505</v>
      </c>
      <c r="I101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0.90333190967201216</v>
      </c>
      <c r="J10142" s="1" t="str">
        <f>IFERROR(INDEX('consumption_figs'!$C:$C,MATCH(Table2[[#This Row],[item_code]],'consumption_figs'!A:A,0),1),"NA")</f>
        <v>pc/heat</v>
      </c>
      <c r="K10142" s="1">
        <f>+SUMIFS(prod!$E:$E,prod!$A:$A,Table2[[#This Row],[date]],prod!$G:$G,Table2[[#This Row],[production_line]],prod!$F:$F,Table2[[#This Row],[output_type]])</f>
        <v>438</v>
      </c>
      <c r="L10142">
        <f>+Table2[[#This Row],[cons_qty_base_uom]]/Table2[[#This Row],[Column1]]</f>
        <v>0.90333190967201216</v>
      </c>
    </row>
    <row r="10143" spans="1:12" x14ac:dyDescent="0.25">
      <c r="A10143" s="2">
        <v>45566</v>
      </c>
      <c r="B10143" s="1" t="s">
        <v>181</v>
      </c>
      <c r="C10143" s="4">
        <v>3888.5403516163628</v>
      </c>
      <c r="D10143" s="4">
        <v>33.441447023900722</v>
      </c>
      <c r="E10143" s="4">
        <v>53467.429834724986</v>
      </c>
      <c r="F10143" s="1" t="s">
        <v>510</v>
      </c>
      <c r="G10143" s="1">
        <v>2</v>
      </c>
      <c r="H10143" s="1" t="s">
        <v>505</v>
      </c>
      <c r="I101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8.8779460082565365</v>
      </c>
      <c r="J10143" s="1" t="str">
        <f>IFERROR(INDEX('consumption_figs'!$C:$C,MATCH(Table2[[#This Row],[item_code]],'consumption_figs'!A:A,0),1),"NA")</f>
        <v>pc/heat</v>
      </c>
      <c r="K10143" s="1">
        <f>+SUMIFS(prod!$E:$E,prod!$A:$A,Table2[[#This Row],[date]],prod!$G:$G,Table2[[#This Row],[production_line]],prod!$F:$F,Table2[[#This Row],[output_type]])</f>
        <v>438</v>
      </c>
      <c r="L10143">
        <f>+Table2[[#This Row],[cons_qty_base_uom]]/Table2[[#This Row],[Column1]]</f>
        <v>8.8779460082565365</v>
      </c>
    </row>
    <row r="10144" spans="1:12" x14ac:dyDescent="0.25">
      <c r="A10144" s="2">
        <v>45566</v>
      </c>
      <c r="B10144" s="1" t="s">
        <v>183</v>
      </c>
      <c r="C10144" s="4">
        <v>6226.0959476022672</v>
      </c>
      <c r="D10144" s="4">
        <v>55.100949136280065</v>
      </c>
      <c r="E10144" s="4">
        <v>71600.103397426079</v>
      </c>
      <c r="F10144" s="1" t="s">
        <v>510</v>
      </c>
      <c r="G10144" s="1">
        <v>2</v>
      </c>
      <c r="H10144" s="1" t="s">
        <v>505</v>
      </c>
      <c r="I101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14.214830930598783</v>
      </c>
      <c r="J10144" s="1" t="str">
        <f>IFERROR(INDEX('consumption_figs'!$C:$C,MATCH(Table2[[#This Row],[item_code]],'consumption_figs'!A:A,0),1),"NA")</f>
        <v>pc/heat</v>
      </c>
      <c r="K10144" s="1">
        <f>+SUMIFS(prod!$E:$E,prod!$A:$A,Table2[[#This Row],[date]],prod!$G:$G,Table2[[#This Row],[production_line]],prod!$F:$F,Table2[[#This Row],[output_type]])</f>
        <v>438</v>
      </c>
      <c r="L10144">
        <f>+Table2[[#This Row],[cons_qty_base_uom]]/Table2[[#This Row],[Column1]]</f>
        <v>14.214830930598783</v>
      </c>
    </row>
    <row r="10145" spans="1:12" x14ac:dyDescent="0.25">
      <c r="A10145" s="2">
        <v>45566</v>
      </c>
      <c r="B10145" s="1" t="s">
        <v>191</v>
      </c>
      <c r="C10145" s="4">
        <v>7145.6083384403246</v>
      </c>
      <c r="D10145" s="4">
        <v>49.804890118929066</v>
      </c>
      <c r="E10145" s="4">
        <v>77815.674805615141</v>
      </c>
      <c r="F10145" s="1" t="s">
        <v>510</v>
      </c>
      <c r="G10145" s="1">
        <v>2</v>
      </c>
      <c r="H10145" s="1" t="s">
        <v>505</v>
      </c>
      <c r="I101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16.31417428867654</v>
      </c>
      <c r="J10145" s="1" t="str">
        <f>IFERROR(INDEX('consumption_figs'!$C:$C,MATCH(Table2[[#This Row],[item_code]],'consumption_figs'!A:A,0),1),"NA")</f>
        <v>pc/heat</v>
      </c>
      <c r="K10145" s="1">
        <f>+SUMIFS(prod!$E:$E,prod!$A:$A,Table2[[#This Row],[date]],prod!$G:$G,Table2[[#This Row],[production_line]],prod!$F:$F,Table2[[#This Row],[output_type]])</f>
        <v>438</v>
      </c>
      <c r="L10145">
        <f>+Table2[[#This Row],[cons_qty_base_uom]]/Table2[[#This Row],[Column1]]</f>
        <v>16.31417428867654</v>
      </c>
    </row>
    <row r="10146" spans="1:12" x14ac:dyDescent="0.25">
      <c r="A10146" s="2">
        <v>45566</v>
      </c>
      <c r="B10146" s="1" t="s">
        <v>193</v>
      </c>
      <c r="C10146" s="4">
        <v>1011.3053661712885</v>
      </c>
      <c r="D10146" s="4">
        <v>8.2320256806342904</v>
      </c>
      <c r="E10146" s="4">
        <v>10113.053661712886</v>
      </c>
      <c r="F10146" s="1" t="s">
        <v>510</v>
      </c>
      <c r="G10146" s="1">
        <v>2</v>
      </c>
      <c r="H10146" s="1" t="s">
        <v>505</v>
      </c>
      <c r="I101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2.3089163611216632</v>
      </c>
      <c r="J10146" s="1" t="str">
        <f>IFERROR(INDEX('consumption_figs'!$C:$C,MATCH(Table2[[#This Row],[item_code]],'consumption_figs'!A:A,0),1),"NA")</f>
        <v>pc/heat</v>
      </c>
      <c r="K10146" s="1">
        <f>+SUMIFS(prod!$E:$E,prod!$A:$A,Table2[[#This Row],[date]],prod!$G:$G,Table2[[#This Row],[production_line]],prod!$F:$F,Table2[[#This Row],[output_type]])</f>
        <v>438</v>
      </c>
      <c r="L10146">
        <f>+Table2[[#This Row],[cons_qty_base_uom]]/Table2[[#This Row],[Column1]]</f>
        <v>2.3089163611216632</v>
      </c>
    </row>
    <row r="10147" spans="1:12" x14ac:dyDescent="0.25">
      <c r="A10147" s="2">
        <v>45566</v>
      </c>
      <c r="B10147" s="1" t="s">
        <v>195</v>
      </c>
      <c r="C10147" s="4">
        <v>1772.5540064348093</v>
      </c>
      <c r="D10147" s="4">
        <v>14.42858961237935</v>
      </c>
      <c r="E10147" s="4">
        <v>17725.540064348093</v>
      </c>
      <c r="F10147" s="1" t="s">
        <v>510</v>
      </c>
      <c r="G10147" s="1">
        <v>2</v>
      </c>
      <c r="H10147" s="1" t="s">
        <v>505</v>
      </c>
      <c r="I101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4.0469269553306146</v>
      </c>
      <c r="J10147" s="1" t="str">
        <f>IFERROR(INDEX('consumption_figs'!$C:$C,MATCH(Table2[[#This Row],[item_code]],'consumption_figs'!A:A,0),1),"NA")</f>
        <v>pc/heat</v>
      </c>
      <c r="K10147" s="1">
        <f>+SUMIFS(prod!$E:$E,prod!$A:$A,Table2[[#This Row],[date]],prod!$G:$G,Table2[[#This Row],[production_line]],prod!$F:$F,Table2[[#This Row],[output_type]])</f>
        <v>438</v>
      </c>
      <c r="L10147">
        <f>+Table2[[#This Row],[cons_qty_base_uom]]/Table2[[#This Row],[Column1]]</f>
        <v>4.0469269553306146</v>
      </c>
    </row>
    <row r="10148" spans="1:12" x14ac:dyDescent="0.25">
      <c r="A10148" s="2">
        <v>45566</v>
      </c>
      <c r="B10148" s="1" t="s">
        <v>189</v>
      </c>
      <c r="C10148" s="4">
        <v>2251.3018519227821</v>
      </c>
      <c r="D10148" s="4">
        <v>15.736599944940249</v>
      </c>
      <c r="E10148" s="4">
        <v>24516.677167439098</v>
      </c>
      <c r="F10148" s="1" t="s">
        <v>510</v>
      </c>
      <c r="G10148" s="1">
        <v>2</v>
      </c>
      <c r="H10148" s="1" t="s">
        <v>505</v>
      </c>
      <c r="I101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5.1399585660337488</v>
      </c>
      <c r="J10148" s="1" t="str">
        <f>IFERROR(INDEX('consumption_figs'!$C:$C,MATCH(Table2[[#This Row],[item_code]],'consumption_figs'!A:A,0),1),"NA")</f>
        <v>pc/heat</v>
      </c>
      <c r="K10148" s="1">
        <f>+SUMIFS(prod!$E:$E,prod!$A:$A,Table2[[#This Row],[date]],prod!$G:$G,Table2[[#This Row],[production_line]],prod!$F:$F,Table2[[#This Row],[output_type]])</f>
        <v>438</v>
      </c>
      <c r="L10148">
        <f>+Table2[[#This Row],[cons_qty_base_uom]]/Table2[[#This Row],[Column1]]</f>
        <v>5.1399585660337488</v>
      </c>
    </row>
    <row r="10149" spans="1:12" x14ac:dyDescent="0.25">
      <c r="A10149" s="2">
        <v>45566</v>
      </c>
      <c r="B10149" s="1" t="s">
        <v>199</v>
      </c>
      <c r="C10149" s="4">
        <v>2406.4003274858283</v>
      </c>
      <c r="D10149" s="4">
        <v>22.379523045618207</v>
      </c>
      <c r="E10149" s="4">
        <v>31668.2283097135</v>
      </c>
      <c r="F10149" s="1" t="s">
        <v>510</v>
      </c>
      <c r="G10149" s="1">
        <v>2</v>
      </c>
      <c r="H10149" s="1" t="s">
        <v>505</v>
      </c>
      <c r="I101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5.4940646746251787</v>
      </c>
      <c r="J10149" s="1" t="str">
        <f>IFERROR(INDEX('consumption_figs'!$C:$C,MATCH(Table2[[#This Row],[item_code]],'consumption_figs'!A:A,0),1),"NA")</f>
        <v>pc/heat</v>
      </c>
      <c r="K10149" s="1">
        <f>+SUMIFS(prod!$E:$E,prod!$A:$A,Table2[[#This Row],[date]],prod!$G:$G,Table2[[#This Row],[production_line]],prod!$F:$F,Table2[[#This Row],[output_type]])</f>
        <v>438</v>
      </c>
      <c r="L10149">
        <f>+Table2[[#This Row],[cons_qty_base_uom]]/Table2[[#This Row],[Column1]]</f>
        <v>5.4940646746251787</v>
      </c>
    </row>
    <row r="10150" spans="1:12" x14ac:dyDescent="0.25">
      <c r="A10150" s="2">
        <v>45566</v>
      </c>
      <c r="B10150" s="1" t="s">
        <v>197</v>
      </c>
      <c r="C10150" s="4">
        <v>1491.6358491650069</v>
      </c>
      <c r="D10150" s="4">
        <v>13.872213397234567</v>
      </c>
      <c r="E10150" s="4">
        <v>19629.927775011492</v>
      </c>
      <c r="F10150" s="1" t="s">
        <v>510</v>
      </c>
      <c r="G10150" s="1">
        <v>2</v>
      </c>
      <c r="H10150" s="1" t="s">
        <v>505</v>
      </c>
      <c r="I101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3.4055612994634861</v>
      </c>
      <c r="J10150" s="1" t="str">
        <f>IFERROR(INDEX('consumption_figs'!$C:$C,MATCH(Table2[[#This Row],[item_code]],'consumption_figs'!A:A,0),1),"NA")</f>
        <v>pc/heat</v>
      </c>
      <c r="K10150" s="1">
        <f>+SUMIFS(prod!$E:$E,prod!$A:$A,Table2[[#This Row],[date]],prod!$G:$G,Table2[[#This Row],[production_line]],prod!$F:$F,Table2[[#This Row],[output_type]])</f>
        <v>438</v>
      </c>
      <c r="L10150">
        <f>+Table2[[#This Row],[cons_qty_base_uom]]/Table2[[#This Row],[Column1]]</f>
        <v>3.4055612994634861</v>
      </c>
    </row>
    <row r="10151" spans="1:12" x14ac:dyDescent="0.25">
      <c r="A10151" s="2">
        <v>45566</v>
      </c>
      <c r="B10151" s="1" t="s">
        <v>264</v>
      </c>
      <c r="C10151" s="4">
        <v>6.4272991994790756</v>
      </c>
      <c r="D10151" s="4">
        <v>6.4272991994790756</v>
      </c>
      <c r="E10151" s="4">
        <v>4068.4803932702548</v>
      </c>
      <c r="F10151" s="1" t="s">
        <v>510</v>
      </c>
      <c r="G10151" s="1">
        <v>2</v>
      </c>
      <c r="H10151" s="1" t="s">
        <v>505</v>
      </c>
      <c r="I101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7.8329159703602158E-2</v>
      </c>
      <c r="J10151" s="1" t="str">
        <f>IFERROR(INDEX('consumption_figs'!$C:$C,MATCH(Table2[[#This Row],[item_code]],'consumption_figs'!A:A,0),1),"NA")</f>
        <v>kg/ton</v>
      </c>
      <c r="K10151" s="1">
        <f>+SUMIFS(prod!$E:$E,prod!$A:$A,Table2[[#This Row],[date]],prod!$G:$G,Table2[[#This Row],[production_line]],prod!$F:$F,Table2[[#This Row],[output_type]])</f>
        <v>438</v>
      </c>
      <c r="L10151">
        <f>+Table2[[#This Row],[cons_qty_base_uom]]/Table2[[#This Row],[Column1]]</f>
        <v>1.4674199085568666E-2</v>
      </c>
    </row>
    <row r="10152" spans="1:12" x14ac:dyDescent="0.25">
      <c r="A10152" s="2">
        <v>45566</v>
      </c>
      <c r="B10152" s="1" t="s">
        <v>162</v>
      </c>
      <c r="C10152" s="4">
        <v>83.088469051631677</v>
      </c>
      <c r="D10152" s="4">
        <v>2.4012567555921551</v>
      </c>
      <c r="E10152" s="4">
        <v>15537.543712655124</v>
      </c>
      <c r="F10152" s="1" t="s">
        <v>510</v>
      </c>
      <c r="G10152" s="1">
        <v>2</v>
      </c>
      <c r="H10152" s="1" t="s">
        <v>505</v>
      </c>
      <c r="I101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0.18969970103112255</v>
      </c>
      <c r="J10152" s="1" t="str">
        <f>IFERROR(INDEX('consumption_figs'!$C:$C,MATCH(Table2[[#This Row],[item_code]],'consumption_figs'!A:A,0),1),"NA")</f>
        <v>pc/heat</v>
      </c>
      <c r="K10152" s="1">
        <f>+SUMIFS(prod!$E:$E,prod!$A:$A,Table2[[#This Row],[date]],prod!$G:$G,Table2[[#This Row],[production_line]],prod!$F:$F,Table2[[#This Row],[output_type]])</f>
        <v>438</v>
      </c>
      <c r="L10152">
        <f>+Table2[[#This Row],[cons_qty_base_uom]]/Table2[[#This Row],[Column1]]</f>
        <v>0.18969970103112255</v>
      </c>
    </row>
    <row r="10153" spans="1:12" x14ac:dyDescent="0.25">
      <c r="A10153" s="2">
        <v>45566</v>
      </c>
      <c r="B10153" s="1" t="s">
        <v>61</v>
      </c>
      <c r="C10153" s="4">
        <v>79.131875287268258</v>
      </c>
      <c r="D10153" s="4">
        <v>0.27696156350543893</v>
      </c>
      <c r="E10153" s="4">
        <v>712.18687758541432</v>
      </c>
      <c r="F10153" s="1" t="s">
        <v>510</v>
      </c>
      <c r="G10153" s="1">
        <v>2</v>
      </c>
      <c r="H10153" s="1" t="s">
        <v>505</v>
      </c>
      <c r="I101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0.1806663819344024</v>
      </c>
      <c r="J10153" s="1" t="str">
        <f>IFERROR(INDEX('consumption_figs'!$C:$C,MATCH(Table2[[#This Row],[item_code]],'consumption_figs'!A:A,0),1),"NA")</f>
        <v>pc/heat</v>
      </c>
      <c r="K10153" s="1">
        <f>+SUMIFS(prod!$E:$E,prod!$A:$A,Table2[[#This Row],[date]],prod!$G:$G,Table2[[#This Row],[production_line]],prod!$F:$F,Table2[[#This Row],[output_type]])</f>
        <v>438</v>
      </c>
      <c r="L10153">
        <f>+Table2[[#This Row],[cons_qty_base_uom]]/Table2[[#This Row],[Column1]]</f>
        <v>0.1806663819344024</v>
      </c>
    </row>
    <row r="10154" spans="1:12" x14ac:dyDescent="0.25">
      <c r="A10154" s="2">
        <v>45566</v>
      </c>
      <c r="B10154" s="1" t="s">
        <v>163</v>
      </c>
      <c r="C10154" s="4">
        <v>26.904837597671211</v>
      </c>
      <c r="D10154" s="4">
        <v>3.7128675884786273</v>
      </c>
      <c r="E10154" s="4">
        <v>11246.222115826566</v>
      </c>
      <c r="F10154" s="1" t="s">
        <v>510</v>
      </c>
      <c r="G10154" s="1">
        <v>2</v>
      </c>
      <c r="H10154" s="1" t="s">
        <v>505</v>
      </c>
      <c r="I101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6.1426569857696831E-2</v>
      </c>
      <c r="J10154" s="1" t="str">
        <f>IFERROR(INDEX('consumption_figs'!$C:$C,MATCH(Table2[[#This Row],[item_code]],'consumption_figs'!A:A,0),1),"NA")</f>
        <v>pc/heat</v>
      </c>
      <c r="K10154" s="1">
        <f>+SUMIFS(prod!$E:$E,prod!$A:$A,Table2[[#This Row],[date]],prod!$G:$G,Table2[[#This Row],[production_line]],prod!$F:$F,Table2[[#This Row],[output_type]])</f>
        <v>438</v>
      </c>
      <c r="L10154">
        <f>+Table2[[#This Row],[cons_qty_base_uom]]/Table2[[#This Row],[Column1]]</f>
        <v>6.1426569857696831E-2</v>
      </c>
    </row>
    <row r="10155" spans="1:12" x14ac:dyDescent="0.25">
      <c r="A10155" s="2">
        <v>45566</v>
      </c>
      <c r="B10155" s="1" t="e">
        <f>+#REF!</f>
        <v>#REF!</v>
      </c>
      <c r="C10155" s="4">
        <v>159.84638808028188</v>
      </c>
      <c r="D10155" s="4">
        <v>1.9149597292017768</v>
      </c>
      <c r="E10155" s="4">
        <v>13107.403822583114</v>
      </c>
      <c r="F10155" s="1" t="s">
        <v>510</v>
      </c>
      <c r="G10155" s="1">
        <v>2</v>
      </c>
      <c r="H10155" s="1" t="s">
        <v>505</v>
      </c>
      <c r="I101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6.1772894490379898E-2</v>
      </c>
      <c r="J10155" s="1" t="str">
        <f>IFERROR(INDEX('consumption_figs'!$C:$C,MATCH(Table2[[#This Row],[item_code]],'consumption_figs'!A:A,0),1),"NA")</f>
        <v>NA</v>
      </c>
      <c r="K10155" s="1">
        <f>+SUMIFS(prod!$E:$E,prod!$A:$A,Table2[[#This Row],[date]],prod!$G:$G,Table2[[#This Row],[production_line]],prod!$F:$F,Table2[[#This Row],[output_type]])</f>
        <v>438</v>
      </c>
      <c r="L10155">
        <f>+Table2[[#This Row],[cons_qty_base_uom]]/Table2[[#This Row],[Column1]]</f>
        <v>0.36494609150749291</v>
      </c>
    </row>
    <row r="10156" spans="1:12" x14ac:dyDescent="0.25">
      <c r="A10156" s="2">
        <v>45566</v>
      </c>
      <c r="B10156" s="1" t="s">
        <v>160</v>
      </c>
      <c r="C10156" s="4">
        <v>33.235387620652673</v>
      </c>
      <c r="D10156" s="4">
        <v>0.41677176076298467</v>
      </c>
      <c r="E10156" s="4">
        <v>2326.4771334456873</v>
      </c>
      <c r="F10156" s="1" t="s">
        <v>510</v>
      </c>
      <c r="G10156" s="1">
        <v>2</v>
      </c>
      <c r="H10156" s="1" t="s">
        <v>505</v>
      </c>
      <c r="I101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7.587988041244903E-2</v>
      </c>
      <c r="J10156" s="1" t="str">
        <f>IFERROR(INDEX('consumption_figs'!$C:$C,MATCH(Table2[[#This Row],[item_code]],'consumption_figs'!A:A,0),1),"NA")</f>
        <v>pc/heat</v>
      </c>
      <c r="K10156" s="1">
        <f>+SUMIFS(prod!$E:$E,prod!$A:$A,Table2[[#This Row],[date]],prod!$G:$G,Table2[[#This Row],[production_line]],prod!$F:$F,Table2[[#This Row],[output_type]])</f>
        <v>438</v>
      </c>
      <c r="L10156">
        <f>+Table2[[#This Row],[cons_qty_base_uom]]/Table2[[#This Row],[Column1]]</f>
        <v>7.587988041244903E-2</v>
      </c>
    </row>
    <row r="10157" spans="1:12" x14ac:dyDescent="0.25">
      <c r="A10157" s="2">
        <v>45566</v>
      </c>
      <c r="B10157" s="1" t="e">
        <f>+#REF!</f>
        <v>#REF!</v>
      </c>
      <c r="C10157" s="4">
        <v>307.03167611460088</v>
      </c>
      <c r="D10157" s="4">
        <v>3.5001611077064507</v>
      </c>
      <c r="E10157" s="4">
        <v>74301.665619733409</v>
      </c>
      <c r="F10157" s="1" t="s">
        <v>510</v>
      </c>
      <c r="G10157" s="1">
        <v>2</v>
      </c>
      <c r="H10157" s="1" t="s">
        <v>505</v>
      </c>
      <c r="I101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0.11290842282924035</v>
      </c>
      <c r="J10157" s="1" t="str">
        <f>IFERROR(INDEX('consumption_figs'!$C:$C,MATCH(Table2[[#This Row],[item_code]],'consumption_figs'!A:A,0),1),"NA")</f>
        <v>NA</v>
      </c>
      <c r="K10157" s="1">
        <f>+SUMIFS(prod!$E:$E,prod!$A:$A,Table2[[#This Row],[date]],prod!$G:$G,Table2[[#This Row],[production_line]],prod!$F:$F,Table2[[#This Row],[output_type]])</f>
        <v>438</v>
      </c>
      <c r="L10157">
        <f>+Table2[[#This Row],[cons_qty_base_uom]]/Table2[[#This Row],[Column1]]</f>
        <v>0.70098556190548145</v>
      </c>
    </row>
    <row r="10158" spans="1:12" x14ac:dyDescent="0.25">
      <c r="A10158" s="2">
        <v>45566</v>
      </c>
      <c r="B10158" s="1" t="s">
        <v>161</v>
      </c>
      <c r="C10158" s="4">
        <v>11.869781293090242</v>
      </c>
      <c r="D10158" s="4">
        <v>1.7211182874980848</v>
      </c>
      <c r="E10158" s="4">
        <v>5032.7872682702628</v>
      </c>
      <c r="F10158" s="1" t="s">
        <v>510</v>
      </c>
      <c r="G10158" s="1">
        <v>2</v>
      </c>
      <c r="H10158" s="1" t="s">
        <v>505</v>
      </c>
      <c r="I101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2.7099957290160369E-2</v>
      </c>
      <c r="J10158" s="1" t="str">
        <f>IFERROR(INDEX('consumption_figs'!$C:$C,MATCH(Table2[[#This Row],[item_code]],'consumption_figs'!A:A,0),1),"NA")</f>
        <v>pc/heat</v>
      </c>
      <c r="K10158" s="1">
        <f>+SUMIFS(prod!$E:$E,prod!$A:$A,Table2[[#This Row],[date]],prod!$G:$G,Table2[[#This Row],[production_line]],prod!$F:$F,Table2[[#This Row],[output_type]])</f>
        <v>438</v>
      </c>
      <c r="L10158">
        <f>+Table2[[#This Row],[cons_qty_base_uom]]/Table2[[#This Row],[Column1]]</f>
        <v>2.7099957290160369E-2</v>
      </c>
    </row>
    <row r="10159" spans="1:12" x14ac:dyDescent="0.25">
      <c r="A10159" s="2">
        <v>45566</v>
      </c>
      <c r="B10159" s="1" t="s">
        <v>202</v>
      </c>
      <c r="C10159" s="4">
        <v>1271.875</v>
      </c>
      <c r="D10159" s="4">
        <v>0.83943750000000006</v>
      </c>
      <c r="E10159" s="4">
        <v>534.1875</v>
      </c>
      <c r="F10159" s="1" t="s">
        <v>510</v>
      </c>
      <c r="G10159" s="1">
        <v>2</v>
      </c>
      <c r="H10159" s="1" t="s">
        <v>505</v>
      </c>
      <c r="I101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2.9038242009132422</v>
      </c>
      <c r="J10159" s="1" t="str">
        <f>IFERROR(INDEX('consumption_figs'!$C:$C,MATCH(Table2[[#This Row],[item_code]],'consumption_figs'!A:A,0),1),"NA")</f>
        <v>pc/heat</v>
      </c>
      <c r="K10159" s="1">
        <f>+SUMIFS(prod!$E:$E,prod!$A:$A,Table2[[#This Row],[date]],prod!$G:$G,Table2[[#This Row],[production_line]],prod!$F:$F,Table2[[#This Row],[output_type]])</f>
        <v>438</v>
      </c>
      <c r="L10159">
        <f>+Table2[[#This Row],[cons_qty_base_uom]]/Table2[[#This Row],[Column1]]</f>
        <v>2.9038242009132422</v>
      </c>
    </row>
    <row r="10160" spans="1:12" x14ac:dyDescent="0.25">
      <c r="A10160" s="2">
        <v>45566</v>
      </c>
      <c r="B10160" s="1" t="s">
        <v>569</v>
      </c>
      <c r="C10160" s="4">
        <v>1028.84375</v>
      </c>
      <c r="D10160" s="4">
        <v>1.35807375</v>
      </c>
      <c r="E10160" s="4">
        <v>637.88312499999995</v>
      </c>
      <c r="F10160" s="1" t="s">
        <v>510</v>
      </c>
      <c r="G10160" s="1">
        <v>2</v>
      </c>
      <c r="H10160" s="1" t="s">
        <v>505</v>
      </c>
      <c r="I101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4.3808830645161292E-2</v>
      </c>
      <c r="J10160" s="1" t="str">
        <f>IFERROR(INDEX('consumption_figs'!$C:$C,MATCH(Table2[[#This Row],[item_code]],'consumption_figs'!A:A,0),1),"NA")</f>
        <v>NA</v>
      </c>
      <c r="K10160" s="1">
        <f>+SUMIFS(prod!$E:$E,prod!$A:$A,Table2[[#This Row],[date]],prod!$G:$G,Table2[[#This Row],[production_line]],prod!$F:$F,Table2[[#This Row],[output_type]])</f>
        <v>438</v>
      </c>
      <c r="L10160">
        <f>+Table2[[#This Row],[cons_qty_base_uom]]/Table2[[#This Row],[Column1]]</f>
        <v>2.3489583333333335</v>
      </c>
    </row>
    <row r="10161" spans="1:12" x14ac:dyDescent="0.25">
      <c r="A10161" s="2">
        <v>45566</v>
      </c>
      <c r="B10161" s="1" t="s">
        <v>204</v>
      </c>
      <c r="C10161" s="4">
        <v>1.3750000000000002</v>
      </c>
      <c r="D10161" s="4">
        <v>6.8750000000000019E-2</v>
      </c>
      <c r="E10161" s="4">
        <v>213.12500000000003</v>
      </c>
      <c r="F10161" s="1" t="s">
        <v>510</v>
      </c>
      <c r="G10161" s="1">
        <v>2</v>
      </c>
      <c r="H10161" s="1" t="s">
        <v>505</v>
      </c>
      <c r="I101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3.1392694063926948E-3</v>
      </c>
      <c r="J10161" s="1" t="str">
        <f>IFERROR(INDEX('consumption_figs'!$C:$C,MATCH(Table2[[#This Row],[item_code]],'consumption_figs'!A:A,0),1),"NA")</f>
        <v>pc/heat</v>
      </c>
      <c r="K10161" s="1">
        <f>+SUMIFS(prod!$E:$E,prod!$A:$A,Table2[[#This Row],[date]],prod!$G:$G,Table2[[#This Row],[production_line]],prod!$F:$F,Table2[[#This Row],[output_type]])</f>
        <v>438</v>
      </c>
      <c r="L10161">
        <f>+Table2[[#This Row],[cons_qty_base_uom]]/Table2[[#This Row],[Column1]]</f>
        <v>3.1392694063926948E-3</v>
      </c>
    </row>
    <row r="10162" spans="1:12" x14ac:dyDescent="0.25">
      <c r="A10162" s="2">
        <v>45566</v>
      </c>
      <c r="B10162" s="1" t="s">
        <v>287</v>
      </c>
      <c r="C10162" s="4">
        <v>7.5625</v>
      </c>
      <c r="D10162" s="4">
        <v>7.5625</v>
      </c>
      <c r="E10162" s="4">
        <v>12999.9375</v>
      </c>
      <c r="F10162" s="1" t="s">
        <v>510</v>
      </c>
      <c r="G10162" s="1">
        <v>2</v>
      </c>
      <c r="H10162" s="1" t="s">
        <v>505</v>
      </c>
      <c r="I101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9.2163792578148801E-2</v>
      </c>
      <c r="J10162" s="1" t="str">
        <f>IFERROR(INDEX('consumption_figs'!$C:$C,MATCH(Table2[[#This Row],[item_code]],'consumption_figs'!A:A,0),1),"NA")</f>
        <v>kg/ton</v>
      </c>
      <c r="K10162" s="1">
        <f>+SUMIFS(prod!$E:$E,prod!$A:$A,Table2[[#This Row],[date]],prod!$G:$G,Table2[[#This Row],[production_line]],prod!$F:$F,Table2[[#This Row],[output_type]])</f>
        <v>438</v>
      </c>
      <c r="L10162">
        <f>+Table2[[#This Row],[cons_qty_base_uom]]/Table2[[#This Row],[Column1]]</f>
        <v>1.7265981735159818E-2</v>
      </c>
    </row>
    <row r="10163" spans="1:12" x14ac:dyDescent="0.25">
      <c r="A10163" s="2">
        <v>45566</v>
      </c>
      <c r="B10163" s="1" t="s">
        <v>285</v>
      </c>
      <c r="C10163" s="4">
        <v>8.7999999999999972</v>
      </c>
      <c r="D10163" s="4">
        <v>8.7999999999999972</v>
      </c>
      <c r="E10163" s="4">
        <v>9581.4399999999969</v>
      </c>
      <c r="F10163" s="1" t="s">
        <v>510</v>
      </c>
      <c r="G10163" s="1">
        <v>2</v>
      </c>
      <c r="H10163" s="1" t="s">
        <v>505</v>
      </c>
      <c r="I101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0.1072451404545731</v>
      </c>
      <c r="J10163" s="1" t="str">
        <f>IFERROR(INDEX('consumption_figs'!$C:$C,MATCH(Table2[[#This Row],[item_code]],'consumption_figs'!A:A,0),1),"NA")</f>
        <v>kg/ton</v>
      </c>
      <c r="K10163" s="1">
        <f>+SUMIFS(prod!$E:$E,prod!$A:$A,Table2[[#This Row],[date]],prod!$G:$G,Table2[[#This Row],[production_line]],prod!$F:$F,Table2[[#This Row],[output_type]])</f>
        <v>438</v>
      </c>
      <c r="L10163">
        <f>+Table2[[#This Row],[cons_qty_base_uom]]/Table2[[#This Row],[Column1]]</f>
        <v>2.0091324200913235E-2</v>
      </c>
    </row>
    <row r="10164" spans="1:12" x14ac:dyDescent="0.25">
      <c r="A10164" s="2">
        <v>45566</v>
      </c>
      <c r="B10164" s="1" t="s">
        <v>288</v>
      </c>
      <c r="C10164" s="4">
        <v>4.8529411764705879</v>
      </c>
      <c r="D10164" s="4">
        <v>4.8529411764705879</v>
      </c>
      <c r="E10164" s="4">
        <v>4163.823529411764</v>
      </c>
      <c r="F10164" s="1" t="s">
        <v>510</v>
      </c>
      <c r="G10164" s="1">
        <v>2</v>
      </c>
      <c r="H10164" s="1" t="s">
        <v>505</v>
      </c>
      <c r="I101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5.9142540691860195E-2</v>
      </c>
      <c r="J10164" s="1" t="str">
        <f>IFERROR(INDEX('consumption_figs'!$C:$C,MATCH(Table2[[#This Row],[item_code]],'consumption_figs'!A:A,0),1),"NA")</f>
        <v>kg/ton</v>
      </c>
      <c r="K10164" s="1">
        <f>+SUMIFS(prod!$E:$E,prod!$A:$A,Table2[[#This Row],[date]],prod!$G:$G,Table2[[#This Row],[production_line]],prod!$F:$F,Table2[[#This Row],[output_type]])</f>
        <v>438</v>
      </c>
      <c r="L10164">
        <f>+Table2[[#This Row],[cons_qty_base_uom]]/Table2[[#This Row],[Column1]]</f>
        <v>1.1079774375503625E-2</v>
      </c>
    </row>
    <row r="10165" spans="1:12" x14ac:dyDescent="0.25">
      <c r="A10165" s="2">
        <v>45566</v>
      </c>
      <c r="B10165" s="1" t="s">
        <v>205</v>
      </c>
      <c r="C10165" s="4">
        <v>15.468750000000002</v>
      </c>
      <c r="D10165" s="4">
        <v>0.57017812500000009</v>
      </c>
      <c r="E10165" s="4">
        <v>1067.3437500000002</v>
      </c>
      <c r="F10165" s="1" t="s">
        <v>510</v>
      </c>
      <c r="G10165" s="1">
        <v>2</v>
      </c>
      <c r="H10165" s="1" t="s">
        <v>505</v>
      </c>
      <c r="I101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3.5316780821917811E-2</v>
      </c>
      <c r="J10165" s="1" t="str">
        <f>IFERROR(INDEX('consumption_figs'!$C:$C,MATCH(Table2[[#This Row],[item_code]],'consumption_figs'!A:A,0),1),"NA")</f>
        <v>pc/heat</v>
      </c>
      <c r="K10165" s="1">
        <f>+SUMIFS(prod!$E:$E,prod!$A:$A,Table2[[#This Row],[date]],prod!$G:$G,Table2[[#This Row],[production_line]],prod!$F:$F,Table2[[#This Row],[output_type]])</f>
        <v>438</v>
      </c>
      <c r="L10165">
        <f>+Table2[[#This Row],[cons_qty_base_uom]]/Table2[[#This Row],[Column1]]</f>
        <v>3.5316780821917811E-2</v>
      </c>
    </row>
    <row r="10166" spans="1:12" x14ac:dyDescent="0.25">
      <c r="A10166" s="2">
        <v>45566</v>
      </c>
      <c r="B10166" s="1" t="s">
        <v>292</v>
      </c>
      <c r="C10166" s="4">
        <v>68.921875</v>
      </c>
      <c r="D10166" s="4">
        <v>68.921875</v>
      </c>
      <c r="E10166" s="4">
        <v>40896.862187500003</v>
      </c>
      <c r="F10166" s="1" t="s">
        <v>510</v>
      </c>
      <c r="G10166" s="1">
        <v>2</v>
      </c>
      <c r="H10166" s="1" t="s">
        <v>505</v>
      </c>
      <c r="I101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0.83994729145085611</v>
      </c>
      <c r="J10166" s="1" t="str">
        <f>IFERROR(INDEX('consumption_figs'!$C:$C,MATCH(Table2[[#This Row],[item_code]],'consumption_figs'!A:A,0),1),"NA")</f>
        <v>kg/ton</v>
      </c>
      <c r="K10166" s="1">
        <f>+SUMIFS(prod!$E:$E,prod!$A:$A,Table2[[#This Row],[date]],prod!$G:$G,Table2[[#This Row],[production_line]],prod!$F:$F,Table2[[#This Row],[output_type]])</f>
        <v>438</v>
      </c>
      <c r="L10166">
        <f>+Table2[[#This Row],[cons_qty_base_uom]]/Table2[[#This Row],[Column1]]</f>
        <v>0.1573558789954338</v>
      </c>
    </row>
    <row r="10167" spans="1:12" x14ac:dyDescent="0.25">
      <c r="A10167" s="2">
        <v>45566</v>
      </c>
      <c r="B10167" s="1" t="s">
        <v>201</v>
      </c>
      <c r="C10167" s="4">
        <v>778.76624104989151</v>
      </c>
      <c r="D10167" s="4">
        <v>1.4905585853694923</v>
      </c>
      <c r="E10167" s="4">
        <v>1635.4091062047723</v>
      </c>
      <c r="F10167" s="1" t="s">
        <v>510</v>
      </c>
      <c r="G10167" s="1">
        <v>2</v>
      </c>
      <c r="H10167" s="1" t="s">
        <v>505</v>
      </c>
      <c r="I101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1.7780051165522637</v>
      </c>
      <c r="J10167" s="1" t="str">
        <f>IFERROR(INDEX('consumption_figs'!$C:$C,MATCH(Table2[[#This Row],[item_code]],'consumption_figs'!A:A,0),1),"NA")</f>
        <v>pc/heat</v>
      </c>
      <c r="K10167" s="1">
        <f>+SUMIFS(prod!$E:$E,prod!$A:$A,Table2[[#This Row],[date]],prod!$G:$G,Table2[[#This Row],[production_line]],prod!$F:$F,Table2[[#This Row],[output_type]])</f>
        <v>438</v>
      </c>
      <c r="L10167">
        <f>+Table2[[#This Row],[cons_qty_base_uom]]/Table2[[#This Row],[Column1]]</f>
        <v>1.7780051165522637</v>
      </c>
    </row>
    <row r="10168" spans="1:12" x14ac:dyDescent="0.25">
      <c r="A10168" s="2">
        <v>45566</v>
      </c>
      <c r="B10168" s="1" t="s">
        <v>565</v>
      </c>
      <c r="C10168" s="4">
        <v>74.597608353200144</v>
      </c>
      <c r="D10168" s="4">
        <v>0.50353385638410086</v>
      </c>
      <c r="E10168" s="4">
        <v>3789.3978210941746</v>
      </c>
      <c r="F10168" s="1" t="s">
        <v>510</v>
      </c>
      <c r="G10168" s="1">
        <v>2</v>
      </c>
      <c r="H10168" s="1" t="s">
        <v>505</v>
      </c>
      <c r="I101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1.6243027625293577E-2</v>
      </c>
      <c r="J10168" s="1" t="str">
        <f>IFERROR(INDEX('consumption_figs'!$C:$C,MATCH(Table2[[#This Row],[item_code]],'consumption_figs'!A:A,0),1),"NA")</f>
        <v>NA</v>
      </c>
      <c r="K10168" s="1">
        <f>+SUMIFS(prod!$E:$E,prod!$A:$A,Table2[[#This Row],[date]],prod!$G:$G,Table2[[#This Row],[production_line]],prod!$F:$F,Table2[[#This Row],[output_type]])</f>
        <v>438</v>
      </c>
      <c r="L10168">
        <f>+Table2[[#This Row],[cons_qty_base_uom]]/Table2[[#This Row],[Column1]]</f>
        <v>0.17031417432237475</v>
      </c>
    </row>
    <row r="10169" spans="1:12" x14ac:dyDescent="0.25">
      <c r="A10169" s="2">
        <v>45566</v>
      </c>
      <c r="B10169" s="1" t="s">
        <v>59</v>
      </c>
      <c r="C10169" s="4">
        <v>7.7876624104989158</v>
      </c>
      <c r="D10169" s="4">
        <v>7.0088961694490248E-2</v>
      </c>
      <c r="E10169" s="4">
        <v>275.68324933166161</v>
      </c>
      <c r="F10169" s="1" t="s">
        <v>510</v>
      </c>
      <c r="G10169" s="1">
        <v>2</v>
      </c>
      <c r="H10169" s="1" t="s">
        <v>505</v>
      </c>
      <c r="I101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1.7780051165522639E-2</v>
      </c>
      <c r="J10169" s="1" t="str">
        <f>IFERROR(INDEX('consumption_figs'!$C:$C,MATCH(Table2[[#This Row],[item_code]],'consumption_figs'!A:A,0),1),"NA")</f>
        <v>pc/heat</v>
      </c>
      <c r="K10169" s="1">
        <f>+SUMIFS(prod!$E:$E,prod!$A:$A,Table2[[#This Row],[date]],prod!$G:$G,Table2[[#This Row],[production_line]],prod!$F:$F,Table2[[#This Row],[output_type]])</f>
        <v>438</v>
      </c>
      <c r="L10169">
        <f>+Table2[[#This Row],[cons_qty_base_uom]]/Table2[[#This Row],[Column1]]</f>
        <v>1.7780051165522639E-2</v>
      </c>
    </row>
    <row r="10170" spans="1:12" x14ac:dyDescent="0.25">
      <c r="A10170" s="2">
        <v>45566</v>
      </c>
      <c r="B10170" s="1" t="s">
        <v>60</v>
      </c>
      <c r="C10170" s="4">
        <v>288.96326312640718</v>
      </c>
      <c r="D10170" s="4">
        <v>4.0612052852837754</v>
      </c>
      <c r="E10170" s="4">
        <v>8455.0650790786749</v>
      </c>
      <c r="F10170" s="1" t="s">
        <v>510</v>
      </c>
      <c r="G10170" s="1">
        <v>2</v>
      </c>
      <c r="H10170" s="1" t="s">
        <v>505</v>
      </c>
      <c r="I101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0.65973347745755062</v>
      </c>
      <c r="J10170" s="1" t="str">
        <f>IFERROR(INDEX('consumption_figs'!$C:$C,MATCH(Table2[[#This Row],[item_code]],'consumption_figs'!A:A,0),1),"NA")</f>
        <v>pc/heat</v>
      </c>
      <c r="K10170" s="1">
        <f>+SUMIFS(prod!$E:$E,prod!$A:$A,Table2[[#This Row],[date]],prod!$G:$G,Table2[[#This Row],[production_line]],prod!$F:$F,Table2[[#This Row],[output_type]])</f>
        <v>438</v>
      </c>
      <c r="L10170">
        <f>+Table2[[#This Row],[cons_qty_base_uom]]/Table2[[#This Row],[Column1]]</f>
        <v>0.65973347745755062</v>
      </c>
    </row>
    <row r="10171" spans="1:12" x14ac:dyDescent="0.25">
      <c r="A10171" s="2">
        <v>45566</v>
      </c>
      <c r="B10171" s="1" t="s">
        <v>259</v>
      </c>
      <c r="C10171" s="4">
        <v>0.86549977269361511</v>
      </c>
      <c r="D10171" s="4">
        <v>0.86549977269361511</v>
      </c>
      <c r="E10171" s="4">
        <v>2678.0293966685836</v>
      </c>
      <c r="F10171" s="1" t="s">
        <v>510</v>
      </c>
      <c r="G10171" s="1">
        <v>2</v>
      </c>
      <c r="H10171" s="1" t="s">
        <v>505</v>
      </c>
      <c r="I101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1.0547800532491805E-2</v>
      </c>
      <c r="J10171" s="1" t="str">
        <f>IFERROR(INDEX('consumption_figs'!$C:$C,MATCH(Table2[[#This Row],[item_code]],'consumption_figs'!A:A,0),1),"NA")</f>
        <v>kg/ton</v>
      </c>
      <c r="K10171" s="1">
        <f>+SUMIFS(prod!$E:$E,prod!$A:$A,Table2[[#This Row],[date]],prod!$G:$G,Table2[[#This Row],[production_line]],prod!$F:$F,Table2[[#This Row],[output_type]])</f>
        <v>438</v>
      </c>
      <c r="L10171">
        <f>+Table2[[#This Row],[cons_qty_base_uom]]/Table2[[#This Row],[Column1]]</f>
        <v>1.9760268782959248E-3</v>
      </c>
    </row>
    <row r="10172" spans="1:12" x14ac:dyDescent="0.25">
      <c r="A10172" s="2">
        <v>45566</v>
      </c>
      <c r="B10172" s="1" t="s">
        <v>272</v>
      </c>
      <c r="C10172" s="4">
        <v>0.33814849940324215</v>
      </c>
      <c r="D10172" s="4">
        <v>0.33814849940324215</v>
      </c>
      <c r="E10172" s="4">
        <v>370.03590289696785</v>
      </c>
      <c r="F10172" s="1" t="s">
        <v>510</v>
      </c>
      <c r="G10172" s="1">
        <v>2</v>
      </c>
      <c r="H10172" s="1" t="s">
        <v>505</v>
      </c>
      <c r="I101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4.1209981037504378E-3</v>
      </c>
      <c r="J10172" s="1" t="str">
        <f>IFERROR(INDEX('consumption_figs'!$C:$C,MATCH(Table2[[#This Row],[item_code]],'consumption_figs'!A:A,0),1),"NA")</f>
        <v>kg/ton</v>
      </c>
      <c r="K10172" s="1">
        <f>+SUMIFS(prod!$E:$E,prod!$A:$A,Table2[[#This Row],[date]],prod!$G:$G,Table2[[#This Row],[production_line]],prod!$F:$F,Table2[[#This Row],[output_type]])</f>
        <v>438</v>
      </c>
      <c r="L10172">
        <f>+Table2[[#This Row],[cons_qty_base_uom]]/Table2[[#This Row],[Column1]]</f>
        <v>7.720285374503246E-4</v>
      </c>
    </row>
    <row r="10173" spans="1:12" x14ac:dyDescent="0.25">
      <c r="A10173" s="2">
        <v>45658</v>
      </c>
      <c r="B10173" s="1" t="s">
        <v>237</v>
      </c>
      <c r="C10173" s="4">
        <v>0.36606657123547792</v>
      </c>
      <c r="D10173" s="4">
        <v>0.36606657123547792</v>
      </c>
      <c r="E10173" s="4">
        <v>52.328118158397857</v>
      </c>
      <c r="F10173" s="1" t="s">
        <v>510</v>
      </c>
      <c r="G10173" s="1">
        <v>1</v>
      </c>
      <c r="H10173" s="1" t="s">
        <v>505</v>
      </c>
      <c r="I101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1.1808599072112191E-2</v>
      </c>
      <c r="J10173" s="1" t="str">
        <f>IFERROR(INDEX('consumption_figs'!$C:$C,MATCH(Table2[[#This Row],[item_code]],'consumption_figs'!A:A,0),1),"NA")</f>
        <v>NA</v>
      </c>
      <c r="K10173" s="1">
        <f>+SUMIFS(prod!$E:$E,prod!$A:$A,Table2[[#This Row],[date]],prod!$G:$G,Table2[[#This Row],[production_line]],prod!$F:$F,Table2[[#This Row],[output_type]])</f>
        <v>24</v>
      </c>
      <c r="L10173">
        <f>+Table2[[#This Row],[cons_qty_base_uom]]/Table2[[#This Row],[Column1]]</f>
        <v>1.5252773801478247E-2</v>
      </c>
    </row>
    <row r="10174" spans="1:12" x14ac:dyDescent="0.25">
      <c r="A10174" s="2">
        <v>45658</v>
      </c>
      <c r="B10174" s="1" t="s">
        <v>262</v>
      </c>
      <c r="C10174" s="4">
        <v>3.6809401686078227E-2</v>
      </c>
      <c r="D10174" s="4">
        <v>3.6809401686078227E-2</v>
      </c>
      <c r="E10174" s="4">
        <v>29.830339126397796</v>
      </c>
      <c r="F10174" s="1" t="s">
        <v>510</v>
      </c>
      <c r="G10174" s="1">
        <v>1</v>
      </c>
      <c r="H10174" s="1" t="s">
        <v>505</v>
      </c>
      <c r="I101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1.1874000543896203E-3</v>
      </c>
      <c r="J10174" s="1" t="str">
        <f>IFERROR(INDEX('consumption_figs'!$C:$C,MATCH(Table2[[#This Row],[item_code]],'consumption_figs'!A:A,0),1),"NA")</f>
        <v>NA</v>
      </c>
      <c r="K10174" s="1">
        <f>+SUMIFS(prod!$E:$E,prod!$A:$A,Table2[[#This Row],[date]],prod!$G:$G,Table2[[#This Row],[production_line]],prod!$F:$F,Table2[[#This Row],[output_type]])</f>
        <v>24</v>
      </c>
      <c r="L10174">
        <f>+Table2[[#This Row],[cons_qty_base_uom]]/Table2[[#This Row],[Column1]]</f>
        <v>1.5337250702532595E-3</v>
      </c>
    </row>
    <row r="10175" spans="1:12" x14ac:dyDescent="0.25">
      <c r="A10175" s="2">
        <v>45689</v>
      </c>
      <c r="B10175" s="1" t="s">
        <v>237</v>
      </c>
      <c r="C10175" s="4">
        <v>0.56811445801824856</v>
      </c>
      <c r="D10175" s="4">
        <v>0.56811445801824856</v>
      </c>
      <c r="E10175" s="4">
        <v>81.210257430334565</v>
      </c>
      <c r="F10175" s="1" t="s">
        <v>510</v>
      </c>
      <c r="G10175" s="1">
        <v>1</v>
      </c>
      <c r="H10175" s="1" t="s">
        <v>505</v>
      </c>
      <c r="I101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2.0289802072080306E-2</v>
      </c>
      <c r="J10175" s="1" t="str">
        <f>IFERROR(INDEX('consumption_figs'!$C:$C,MATCH(Table2[[#This Row],[item_code]],'consumption_figs'!A:A,0),1),"NA")</f>
        <v>NA</v>
      </c>
      <c r="K10175" s="1">
        <f>+SUMIFS(prod!$E:$E,prod!$A:$A,Table2[[#This Row],[date]],prod!$G:$G,Table2[[#This Row],[production_line]],prod!$F:$F,Table2[[#This Row],[output_type]])</f>
        <v>17</v>
      </c>
      <c r="L10175">
        <f>+Table2[[#This Row],[cons_qty_base_uom]]/Table2[[#This Row],[Column1]]</f>
        <v>3.341849753048521E-2</v>
      </c>
    </row>
    <row r="10176" spans="1:12" x14ac:dyDescent="0.25">
      <c r="A10176" s="2">
        <v>45689</v>
      </c>
      <c r="B10176" s="1" t="s">
        <v>262</v>
      </c>
      <c r="C10176" s="4">
        <v>2.568342956275484E-2</v>
      </c>
      <c r="D10176" s="4">
        <v>2.568342956275484E-2</v>
      </c>
      <c r="E10176" s="4">
        <v>20.813851317656521</v>
      </c>
      <c r="F10176" s="1" t="s">
        <v>510</v>
      </c>
      <c r="G10176" s="1">
        <v>1</v>
      </c>
      <c r="H10176" s="1" t="s">
        <v>505</v>
      </c>
      <c r="I101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9.1726534152695852E-4</v>
      </c>
      <c r="J10176" s="1" t="str">
        <f>IFERROR(INDEX('consumption_figs'!$C:$C,MATCH(Table2[[#This Row],[item_code]],'consumption_figs'!A:A,0),1),"NA")</f>
        <v>NA</v>
      </c>
      <c r="K10176" s="1">
        <f>+SUMIFS(prod!$E:$E,prod!$A:$A,Table2[[#This Row],[date]],prod!$G:$G,Table2[[#This Row],[production_line]],prod!$F:$F,Table2[[#This Row],[output_type]])</f>
        <v>17</v>
      </c>
      <c r="L10176">
        <f>+Table2[[#This Row],[cons_qty_base_uom]]/Table2[[#This Row],[Column1]]</f>
        <v>1.5107899742796964E-3</v>
      </c>
    </row>
    <row r="10177" spans="1:12" x14ac:dyDescent="0.25">
      <c r="A10177" s="2">
        <v>45717</v>
      </c>
      <c r="B10177" s="1" t="s">
        <v>237</v>
      </c>
      <c r="C10177" s="4">
        <v>2.547956730809831</v>
      </c>
      <c r="D10177" s="4">
        <v>2.547956730809831</v>
      </c>
      <c r="E10177" s="4">
        <v>364.22277079907286</v>
      </c>
      <c r="F10177" s="1" t="s">
        <v>510</v>
      </c>
      <c r="G10177" s="1">
        <v>1</v>
      </c>
      <c r="H10177" s="1" t="s">
        <v>505</v>
      </c>
      <c r="I101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8.2192152606768737E-2</v>
      </c>
      <c r="J10177" s="1" t="str">
        <f>IFERROR(INDEX('consumption_figs'!$C:$C,MATCH(Table2[[#This Row],[item_code]],'consumption_figs'!A:A,0),1),"NA")</f>
        <v>NA</v>
      </c>
      <c r="K10177" s="1">
        <f>+SUMIFS(prod!$E:$E,prod!$A:$A,Table2[[#This Row],[date]],prod!$G:$G,Table2[[#This Row],[production_line]],prod!$F:$F,Table2[[#This Row],[output_type]])</f>
        <v>143</v>
      </c>
      <c r="L10177">
        <f>+Table2[[#This Row],[cons_qty_base_uom]]/Table2[[#This Row],[Column1]]</f>
        <v>1.7817879236432386E-2</v>
      </c>
    </row>
    <row r="10178" spans="1:12" x14ac:dyDescent="0.25">
      <c r="A10178" s="2">
        <v>45717</v>
      </c>
      <c r="B10178" s="1" t="s">
        <v>262</v>
      </c>
      <c r="C10178" s="4">
        <v>0.17785966616904447</v>
      </c>
      <c r="D10178" s="4">
        <v>0.17785966616904447</v>
      </c>
      <c r="E10178" s="4">
        <v>144.13747346339363</v>
      </c>
      <c r="F10178" s="1" t="s">
        <v>510</v>
      </c>
      <c r="G10178" s="1">
        <v>1</v>
      </c>
      <c r="H10178" s="1" t="s">
        <v>505</v>
      </c>
      <c r="I101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5.7374085860982084E-3</v>
      </c>
      <c r="J10178" s="1" t="str">
        <f>IFERROR(INDEX('consumption_figs'!$C:$C,MATCH(Table2[[#This Row],[item_code]],'consumption_figs'!A:A,0),1),"NA")</f>
        <v>NA</v>
      </c>
      <c r="K10178" s="1">
        <f>+SUMIFS(prod!$E:$E,prod!$A:$A,Table2[[#This Row],[date]],prod!$G:$G,Table2[[#This Row],[production_line]],prod!$F:$F,Table2[[#This Row],[output_type]])</f>
        <v>143</v>
      </c>
      <c r="L10178">
        <f>+Table2[[#This Row],[cons_qty_base_uom]]/Table2[[#This Row],[Column1]]</f>
        <v>1.2437738892940172E-3</v>
      </c>
    </row>
    <row r="10179" spans="1:12" x14ac:dyDescent="0.25">
      <c r="A10179" s="2">
        <v>45748</v>
      </c>
      <c r="B10179" s="1" t="s">
        <v>237</v>
      </c>
      <c r="C10179" s="4">
        <v>6.8298752206071986</v>
      </c>
      <c r="D10179" s="4">
        <v>6.8298752206071986</v>
      </c>
      <c r="E10179" s="4">
        <v>976.31017316013708</v>
      </c>
      <c r="F10179" s="1" t="s">
        <v>510</v>
      </c>
      <c r="G10179" s="1">
        <v>1</v>
      </c>
      <c r="H10179" s="1" t="s">
        <v>505</v>
      </c>
      <c r="I101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0.2276625073535733</v>
      </c>
      <c r="J10179" s="1" t="str">
        <f>IFERROR(INDEX('consumption_figs'!$C:$C,MATCH(Table2[[#This Row],[item_code]],'consumption_figs'!A:A,0),1),"NA")</f>
        <v>NA</v>
      </c>
      <c r="K10179" s="1">
        <f>+SUMIFS(prod!$E:$E,prod!$A:$A,Table2[[#This Row],[date]],prod!$G:$G,Table2[[#This Row],[production_line]],prod!$F:$F,Table2[[#This Row],[output_type]])</f>
        <v>165</v>
      </c>
      <c r="L10179">
        <f>+Table2[[#This Row],[cons_qty_base_uom]]/Table2[[#This Row],[Column1]]</f>
        <v>4.1393183155195142E-2</v>
      </c>
    </row>
    <row r="10180" spans="1:12" x14ac:dyDescent="0.25">
      <c r="A10180" s="2">
        <v>45748</v>
      </c>
      <c r="B10180" s="1" t="s">
        <v>597</v>
      </c>
      <c r="C10180" s="4">
        <v>195.85671588505932</v>
      </c>
      <c r="D10180" s="4">
        <v>0.81593907837715696</v>
      </c>
      <c r="E10180" s="4">
        <v>526.20823856838877</v>
      </c>
      <c r="F10180" s="1" t="s">
        <v>510</v>
      </c>
      <c r="G10180" s="1">
        <v>1</v>
      </c>
      <c r="H10180" s="1" t="s">
        <v>505</v>
      </c>
      <c r="I101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2.7197969279238565E-2</v>
      </c>
      <c r="J10180" s="1" t="str">
        <f>IFERROR(INDEX('consumption_figs'!$C:$C,MATCH(Table2[[#This Row],[item_code]],'consumption_figs'!A:A,0),1),"NA")</f>
        <v>NA</v>
      </c>
      <c r="K10180" s="1">
        <f>+SUMIFS(prod!$E:$E,prod!$A:$A,Table2[[#This Row],[date]],prod!$G:$G,Table2[[#This Row],[production_line]],prod!$F:$F,Table2[[#This Row],[output_type]])</f>
        <v>165</v>
      </c>
      <c r="L10180">
        <f>+Table2[[#This Row],[cons_qty_base_uom]]/Table2[[#This Row],[Column1]]</f>
        <v>1.1870103993033898</v>
      </c>
    </row>
    <row r="10181" spans="1:12" x14ac:dyDescent="0.25">
      <c r="A10181" s="2">
        <v>45778</v>
      </c>
      <c r="B10181" s="1" t="s">
        <v>237</v>
      </c>
      <c r="C10181" s="4">
        <v>29.32914018595401</v>
      </c>
      <c r="D10181" s="4">
        <v>29.32914018595401</v>
      </c>
      <c r="E10181" s="4">
        <v>4192.512602161567</v>
      </c>
      <c r="F10181" s="1" t="s">
        <v>510</v>
      </c>
      <c r="G10181" s="1">
        <v>1</v>
      </c>
      <c r="H10181" s="1" t="s">
        <v>505</v>
      </c>
      <c r="I101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0.94610129632109707</v>
      </c>
      <c r="J10181" s="1" t="str">
        <f>IFERROR(INDEX('consumption_figs'!$C:$C,MATCH(Table2[[#This Row],[item_code]],'consumption_figs'!A:A,0),1),"NA")</f>
        <v>NA</v>
      </c>
      <c r="K10181" s="1">
        <f>+SUMIFS(prod!$E:$E,prod!$A:$A,Table2[[#This Row],[date]],prod!$G:$G,Table2[[#This Row],[production_line]],prod!$F:$F,Table2[[#This Row],[output_type]])</f>
        <v>188</v>
      </c>
      <c r="L10181">
        <f>+Table2[[#This Row],[cons_qty_base_uom]]/Table2[[#This Row],[Column1]]</f>
        <v>0.15600606481890431</v>
      </c>
    </row>
    <row r="10182" spans="1:12" x14ac:dyDescent="0.25">
      <c r="A10182" s="2">
        <v>45778</v>
      </c>
      <c r="B10182" s="1" t="s">
        <v>598</v>
      </c>
      <c r="C10182" s="4">
        <v>1.9578865277672899</v>
      </c>
      <c r="D10182" s="4">
        <v>6.8886539239978017E-3</v>
      </c>
      <c r="E10182" s="4">
        <v>5.0620231716376063</v>
      </c>
      <c r="F10182" s="1" t="s">
        <v>510</v>
      </c>
      <c r="G10182" s="1">
        <v>1</v>
      </c>
      <c r="H10182" s="1" t="s">
        <v>505</v>
      </c>
      <c r="I101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2.2221464270960649E-4</v>
      </c>
      <c r="J10182" s="1" t="str">
        <f>IFERROR(INDEX('consumption_figs'!$C:$C,MATCH(Table2[[#This Row],[item_code]],'consumption_figs'!A:A,0),1),"NA")</f>
        <v>NA</v>
      </c>
      <c r="K10182" s="1">
        <f>+SUMIFS(prod!$E:$E,prod!$A:$A,Table2[[#This Row],[date]],prod!$G:$G,Table2[[#This Row],[production_line]],prod!$F:$F,Table2[[#This Row],[output_type]])</f>
        <v>188</v>
      </c>
      <c r="L10182">
        <f>+Table2[[#This Row],[cons_qty_base_uom]]/Table2[[#This Row],[Column1]]</f>
        <v>1.0414290041315371E-2</v>
      </c>
    </row>
    <row r="10183" spans="1:12" x14ac:dyDescent="0.25">
      <c r="A10183" s="2">
        <v>45778</v>
      </c>
      <c r="B10183" s="1" t="s">
        <v>597</v>
      </c>
      <c r="C10183" s="4">
        <v>88.104893749528031</v>
      </c>
      <c r="D10183" s="4">
        <v>0.36704498736053376</v>
      </c>
      <c r="E10183" s="4">
        <v>236.71141803685694</v>
      </c>
      <c r="F10183" s="1" t="s">
        <v>510</v>
      </c>
      <c r="G10183" s="1">
        <v>1</v>
      </c>
      <c r="H10183" s="1" t="s">
        <v>505</v>
      </c>
      <c r="I101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1.1840160882597863E-2</v>
      </c>
      <c r="J10183" s="1" t="str">
        <f>IFERROR(INDEX('consumption_figs'!$C:$C,MATCH(Table2[[#This Row],[item_code]],'consumption_figs'!A:A,0),1),"NA")</f>
        <v>NA</v>
      </c>
      <c r="K10183" s="1">
        <f>+SUMIFS(prod!$E:$E,prod!$A:$A,Table2[[#This Row],[date]],prod!$G:$G,Table2[[#This Row],[production_line]],prod!$F:$F,Table2[[#This Row],[output_type]])</f>
        <v>188</v>
      </c>
      <c r="L10183">
        <f>+Table2[[#This Row],[cons_qty_base_uom]]/Table2[[#This Row],[Column1]]</f>
        <v>0.46864305185919164</v>
      </c>
    </row>
    <row r="10184" spans="1:12" x14ac:dyDescent="0.25">
      <c r="A10184" s="2">
        <v>45778</v>
      </c>
      <c r="B10184" s="1" t="s">
        <v>262</v>
      </c>
      <c r="C10184" s="4">
        <v>0.14135940730479857</v>
      </c>
      <c r="D10184" s="4">
        <v>0.14135940730479857</v>
      </c>
      <c r="E10184" s="4">
        <v>114.55766367980875</v>
      </c>
      <c r="F10184" s="1" t="s">
        <v>510</v>
      </c>
      <c r="G10184" s="1">
        <v>1</v>
      </c>
      <c r="H10184" s="1" t="s">
        <v>505</v>
      </c>
      <c r="I101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4.5599808807999537E-3</v>
      </c>
      <c r="J10184" s="1" t="str">
        <f>IFERROR(INDEX('consumption_figs'!$C:$C,MATCH(Table2[[#This Row],[item_code]],'consumption_figs'!A:A,0),1),"NA")</f>
        <v>NA</v>
      </c>
      <c r="K10184" s="1">
        <f>+SUMIFS(prod!$E:$E,prod!$A:$A,Table2[[#This Row],[date]],prod!$G:$G,Table2[[#This Row],[production_line]],prod!$F:$F,Table2[[#This Row],[output_type]])</f>
        <v>188</v>
      </c>
      <c r="L10184">
        <f>+Table2[[#This Row],[cons_qty_base_uom]]/Table2[[#This Row],[Column1]]</f>
        <v>7.5191174098297113E-4</v>
      </c>
    </row>
    <row r="10185" spans="1:12" x14ac:dyDescent="0.25">
      <c r="A10185" s="2">
        <v>45809</v>
      </c>
      <c r="B10185" s="1" t="s">
        <v>237</v>
      </c>
      <c r="C10185" s="4">
        <v>2.0162999987300115E-3</v>
      </c>
      <c r="D10185" s="4">
        <v>2.0162999987300115E-3</v>
      </c>
      <c r="E10185" s="4">
        <v>0.28822403591845891</v>
      </c>
      <c r="F10185" s="1" t="s">
        <v>510</v>
      </c>
      <c r="G10185" s="1">
        <v>1</v>
      </c>
      <c r="H10185" s="1" t="s">
        <v>505</v>
      </c>
      <c r="I101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6.7209999957667044E-5</v>
      </c>
      <c r="J10185" s="1" t="str">
        <f>IFERROR(INDEX('consumption_figs'!$C:$C,MATCH(Table2[[#This Row],[item_code]],'consumption_figs'!A:A,0),1),"NA")</f>
        <v>NA</v>
      </c>
      <c r="K10185" s="1">
        <f>+SUMIFS(prod!$E:$E,prod!$A:$A,Table2[[#This Row],[date]],prod!$G:$G,Table2[[#This Row],[production_line]],prod!$F:$F,Table2[[#This Row],[output_type]])</f>
        <v>31</v>
      </c>
      <c r="L10185">
        <f>+Table2[[#This Row],[cons_qty_base_uom]]/Table2[[#This Row],[Column1]]</f>
        <v>6.5041935442903601E-5</v>
      </c>
    </row>
    <row r="10186" spans="1:12" x14ac:dyDescent="0.25">
      <c r="A10186" s="2">
        <v>45809</v>
      </c>
      <c r="B10186" s="1" t="s">
        <v>598</v>
      </c>
      <c r="C10186" s="4">
        <v>6.2488636324277209</v>
      </c>
      <c r="D10186" s="4">
        <v>2.1986084674242547E-2</v>
      </c>
      <c r="E10186" s="4">
        <v>16.15614186784596</v>
      </c>
      <c r="F10186" s="1" t="s">
        <v>510</v>
      </c>
      <c r="G10186" s="1">
        <v>1</v>
      </c>
      <c r="H10186" s="1" t="s">
        <v>505</v>
      </c>
      <c r="I101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7.3286948914141827E-4</v>
      </c>
      <c r="J10186" s="1" t="str">
        <f>IFERROR(INDEX('consumption_figs'!$C:$C,MATCH(Table2[[#This Row],[item_code]],'consumption_figs'!A:A,0),1),"NA")</f>
        <v>NA</v>
      </c>
      <c r="K10186" s="1">
        <f>+SUMIFS(prod!$E:$E,prod!$A:$A,Table2[[#This Row],[date]],prod!$G:$G,Table2[[#This Row],[production_line]],prod!$F:$F,Table2[[#This Row],[output_type]])</f>
        <v>31</v>
      </c>
      <c r="L10186">
        <f>+Table2[[#This Row],[cons_qty_base_uom]]/Table2[[#This Row],[Column1]]</f>
        <v>0.20157624620734585</v>
      </c>
    </row>
    <row r="10187" spans="1:12" x14ac:dyDescent="0.25">
      <c r="A10187" s="2">
        <v>45809</v>
      </c>
      <c r="B10187" s="1" t="s">
        <v>597</v>
      </c>
      <c r="C10187" s="4">
        <v>69.431818138085774</v>
      </c>
      <c r="D10187" s="4">
        <v>0.28925295436326531</v>
      </c>
      <c r="E10187" s="4">
        <v>186.54246579159502</v>
      </c>
      <c r="F10187" s="1" t="s">
        <v>510</v>
      </c>
      <c r="G10187" s="1">
        <v>1</v>
      </c>
      <c r="H10187" s="1" t="s">
        <v>505</v>
      </c>
      <c r="I101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9.6417651454421775E-3</v>
      </c>
      <c r="J10187" s="1" t="str">
        <f>IFERROR(INDEX('consumption_figs'!$C:$C,MATCH(Table2[[#This Row],[item_code]],'consumption_figs'!A:A,0),1),"NA")</f>
        <v>NA</v>
      </c>
      <c r="K10187" s="1">
        <f>+SUMIFS(prod!$E:$E,prod!$A:$A,Table2[[#This Row],[date]],prod!$G:$G,Table2[[#This Row],[production_line]],prod!$F:$F,Table2[[#This Row],[output_type]])</f>
        <v>31</v>
      </c>
      <c r="L10187">
        <f>+Table2[[#This Row],[cons_qty_base_uom]]/Table2[[#This Row],[Column1]]</f>
        <v>2.239736068970509</v>
      </c>
    </row>
    <row r="10188" spans="1:12" x14ac:dyDescent="0.25">
      <c r="A10188" s="2">
        <v>45809</v>
      </c>
      <c r="B10188" s="1" t="s">
        <v>262</v>
      </c>
      <c r="C10188" s="4">
        <v>0.11872840901612669</v>
      </c>
      <c r="D10188" s="4">
        <v>0.11872840901612669</v>
      </c>
      <c r="E10188" s="4">
        <v>96.217502666669063</v>
      </c>
      <c r="F10188" s="1" t="s">
        <v>510</v>
      </c>
      <c r="G10188" s="1">
        <v>1</v>
      </c>
      <c r="H10188" s="1" t="s">
        <v>505</v>
      </c>
      <c r="I101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3.9576136338708894E-3</v>
      </c>
      <c r="J10188" s="1" t="str">
        <f>IFERROR(INDEX('consumption_figs'!$C:$C,MATCH(Table2[[#This Row],[item_code]],'consumption_figs'!A:A,0),1),"NA")</f>
        <v>NA</v>
      </c>
      <c r="K10188" s="1">
        <f>+SUMIFS(prod!$E:$E,prod!$A:$A,Table2[[#This Row],[date]],prod!$G:$G,Table2[[#This Row],[production_line]],prod!$F:$F,Table2[[#This Row],[output_type]])</f>
        <v>31</v>
      </c>
      <c r="L10188">
        <f>+Table2[[#This Row],[cons_qty_base_uom]]/Table2[[#This Row],[Column1]]</f>
        <v>3.8299486779395705E-3</v>
      </c>
    </row>
    <row r="10189" spans="1:12" x14ac:dyDescent="0.25">
      <c r="A10189" s="2">
        <v>45839</v>
      </c>
      <c r="B10189" s="1" t="s">
        <v>237</v>
      </c>
      <c r="C10189" s="4">
        <v>2.4788975097840772E-3</v>
      </c>
      <c r="D10189" s="4">
        <v>2.4788975097840772E-3</v>
      </c>
      <c r="E10189" s="4">
        <v>0.35435096233110441</v>
      </c>
      <c r="F10189" s="1" t="s">
        <v>510</v>
      </c>
      <c r="G10189" s="1">
        <v>1</v>
      </c>
      <c r="H10189" s="1" t="s">
        <v>505</v>
      </c>
      <c r="I101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7.9964435799486364E-5</v>
      </c>
      <c r="J10189" s="1" t="str">
        <f>IFERROR(INDEX('consumption_figs'!$C:$C,MATCH(Table2[[#This Row],[item_code]],'consumption_figs'!A:A,0),1),"NA")</f>
        <v>NA</v>
      </c>
      <c r="K10189" s="1">
        <f>+SUMIFS(prod!$E:$E,prod!$A:$A,Table2[[#This Row],[date]],prod!$G:$G,Table2[[#This Row],[production_line]],prod!$F:$F,Table2[[#This Row],[output_type]])</f>
        <v>21</v>
      </c>
      <c r="L10189">
        <f>+Table2[[#This Row],[cons_qty_base_uom]]/Table2[[#This Row],[Column1]]</f>
        <v>1.1804273856114653E-4</v>
      </c>
    </row>
    <row r="10190" spans="1:12" x14ac:dyDescent="0.25">
      <c r="A10190" s="2">
        <v>45839</v>
      </c>
      <c r="B10190" s="1" t="s">
        <v>597</v>
      </c>
      <c r="C10190" s="4">
        <v>22.939161143249152</v>
      </c>
      <c r="D10190" s="4">
        <v>9.5564545322775946E-2</v>
      </c>
      <c r="E10190" s="4">
        <v>61.630644243567488</v>
      </c>
      <c r="F10190" s="1" t="s">
        <v>510</v>
      </c>
      <c r="G10190" s="1">
        <v>1</v>
      </c>
      <c r="H10190" s="1" t="s">
        <v>505</v>
      </c>
      <c r="I101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3.0827272684766432E-3</v>
      </c>
      <c r="J10190" s="1" t="str">
        <f>IFERROR(INDEX('consumption_figs'!$C:$C,MATCH(Table2[[#This Row],[item_code]],'consumption_figs'!A:A,0),1),"NA")</f>
        <v>NA</v>
      </c>
      <c r="K10190" s="1">
        <f>+SUMIFS(prod!$E:$E,prod!$A:$A,Table2[[#This Row],[date]],prod!$G:$G,Table2[[#This Row],[production_line]],prod!$F:$F,Table2[[#This Row],[output_type]])</f>
        <v>21</v>
      </c>
      <c r="L10190">
        <f>+Table2[[#This Row],[cons_qty_base_uom]]/Table2[[#This Row],[Column1]]</f>
        <v>1.0923410068213881</v>
      </c>
    </row>
    <row r="10191" spans="1:12" x14ac:dyDescent="0.25">
      <c r="A10191" s="2">
        <v>45839</v>
      </c>
      <c r="B10191" s="1" t="s">
        <v>262</v>
      </c>
      <c r="C10191" s="4">
        <v>0.22489553584841465</v>
      </c>
      <c r="D10191" s="4">
        <v>0.22489553584841465</v>
      </c>
      <c r="E10191" s="4">
        <v>182.25534225155522</v>
      </c>
      <c r="F10191" s="1" t="s">
        <v>510</v>
      </c>
      <c r="G10191" s="1">
        <v>1</v>
      </c>
      <c r="H10191" s="1" t="s">
        <v>505</v>
      </c>
      <c r="I101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7.2546947047875694E-3</v>
      </c>
      <c r="J10191" s="1" t="str">
        <f>IFERROR(INDEX('consumption_figs'!$C:$C,MATCH(Table2[[#This Row],[item_code]],'consumption_figs'!A:A,0),1),"NA")</f>
        <v>NA</v>
      </c>
      <c r="K10191" s="1">
        <f>+SUMIFS(prod!$E:$E,prod!$A:$A,Table2[[#This Row],[date]],prod!$G:$G,Table2[[#This Row],[production_line]],prod!$F:$F,Table2[[#This Row],[output_type]])</f>
        <v>21</v>
      </c>
      <c r="L10191">
        <f>+Table2[[#This Row],[cons_qty_base_uom]]/Table2[[#This Row],[Column1]]</f>
        <v>1.0709311230876888E-2</v>
      </c>
    </row>
    <row r="10192" spans="1:12" x14ac:dyDescent="0.25">
      <c r="A10192" s="2">
        <v>45870</v>
      </c>
      <c r="B10192" s="1" t="s">
        <v>237</v>
      </c>
      <c r="C10192" s="4">
        <v>6.8918047681552873E-3</v>
      </c>
      <c r="D10192" s="4">
        <v>6.8918047681552873E-3</v>
      </c>
      <c r="E10192" s="4">
        <v>0.98516281619349366</v>
      </c>
      <c r="F10192" s="1" t="s">
        <v>510</v>
      </c>
      <c r="G10192" s="1">
        <v>1</v>
      </c>
      <c r="H10192" s="1" t="s">
        <v>505</v>
      </c>
      <c r="I101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2.2231628284371895E-4</v>
      </c>
      <c r="J10192" s="1" t="str">
        <f>IFERROR(INDEX('consumption_figs'!$C:$C,MATCH(Table2[[#This Row],[item_code]],'consumption_figs'!A:A,0),1),"NA")</f>
        <v>NA</v>
      </c>
      <c r="K10192" s="1">
        <f>+SUMIFS(prod!$E:$E,prod!$A:$A,Table2[[#This Row],[date]],prod!$G:$G,Table2[[#This Row],[production_line]],prod!$F:$F,Table2[[#This Row],[output_type]])</f>
        <v>100</v>
      </c>
      <c r="L10192">
        <f>+Table2[[#This Row],[cons_qty_base_uom]]/Table2[[#This Row],[Column1]]</f>
        <v>6.8918047681552872E-5</v>
      </c>
    </row>
    <row r="10193" spans="1:12" x14ac:dyDescent="0.25">
      <c r="A10193" s="2">
        <v>45870</v>
      </c>
      <c r="B10193" s="1" t="s">
        <v>597</v>
      </c>
      <c r="C10193" s="4">
        <v>71.981583891996266</v>
      </c>
      <c r="D10193" s="4">
        <v>0.29987527849405637</v>
      </c>
      <c r="E10193" s="4">
        <v>193.39292144262635</v>
      </c>
      <c r="F10193" s="1" t="s">
        <v>510</v>
      </c>
      <c r="G10193" s="1">
        <v>1</v>
      </c>
      <c r="H10193" s="1" t="s">
        <v>505</v>
      </c>
      <c r="I101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9.6733960804534311E-3</v>
      </c>
      <c r="J10193" s="1" t="str">
        <f>IFERROR(INDEX('consumption_figs'!$C:$C,MATCH(Table2[[#This Row],[item_code]],'consumption_figs'!A:A,0),1),"NA")</f>
        <v>NA</v>
      </c>
      <c r="K10193" s="1">
        <f>+SUMIFS(prod!$E:$E,prod!$A:$A,Table2[[#This Row],[date]],prod!$G:$G,Table2[[#This Row],[production_line]],prod!$F:$F,Table2[[#This Row],[output_type]])</f>
        <v>100</v>
      </c>
      <c r="L10193">
        <f>+Table2[[#This Row],[cons_qty_base_uom]]/Table2[[#This Row],[Column1]]</f>
        <v>0.7198158389199627</v>
      </c>
    </row>
    <row r="10194" spans="1:12" x14ac:dyDescent="0.25">
      <c r="A10194" s="2">
        <v>45870</v>
      </c>
      <c r="B10194" s="1" t="s">
        <v>261</v>
      </c>
      <c r="C10194" s="4">
        <v>1.3474952504581703</v>
      </c>
      <c r="D10194" s="4">
        <v>1.3474952504581703</v>
      </c>
      <c r="E10194" s="4">
        <v>2135.9861387495203</v>
      </c>
      <c r="F10194" s="1" t="s">
        <v>510</v>
      </c>
      <c r="G10194" s="1">
        <v>1</v>
      </c>
      <c r="H10194" s="1" t="s">
        <v>505</v>
      </c>
      <c r="I101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4.3467588724457107E-2</v>
      </c>
      <c r="J10194" s="1" t="str">
        <f>IFERROR(INDEX('consumption_figs'!$C:$C,MATCH(Table2[[#This Row],[item_code]],'consumption_figs'!A:A,0),1),"NA")</f>
        <v>NA</v>
      </c>
      <c r="K10194" s="1">
        <f>+SUMIFS(prod!$E:$E,prod!$A:$A,Table2[[#This Row],[date]],prod!$G:$G,Table2[[#This Row],[production_line]],prod!$F:$F,Table2[[#This Row],[output_type]])</f>
        <v>100</v>
      </c>
      <c r="L10194">
        <f>+Table2[[#This Row],[cons_qty_base_uom]]/Table2[[#This Row],[Column1]]</f>
        <v>1.3474952504581703E-2</v>
      </c>
    </row>
    <row r="10195" spans="1:12" x14ac:dyDescent="0.25">
      <c r="A10195" s="2">
        <v>45870</v>
      </c>
      <c r="B10195" s="1" t="s">
        <v>262</v>
      </c>
      <c r="C10195" s="4">
        <v>1.6411801127375149E-2</v>
      </c>
      <c r="D10195" s="4">
        <v>1.6411801127375149E-2</v>
      </c>
      <c r="E10195" s="4">
        <v>13.300123633624819</v>
      </c>
      <c r="F10195" s="1" t="s">
        <v>510</v>
      </c>
      <c r="G10195" s="1">
        <v>1</v>
      </c>
      <c r="H10195" s="1" t="s">
        <v>505</v>
      </c>
      <c r="I101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5.2941293959274675E-4</v>
      </c>
      <c r="J10195" s="1" t="str">
        <f>IFERROR(INDEX('consumption_figs'!$C:$C,MATCH(Table2[[#This Row],[item_code]],'consumption_figs'!A:A,0),1),"NA")</f>
        <v>NA</v>
      </c>
      <c r="K10195" s="1">
        <f>+SUMIFS(prod!$E:$E,prod!$A:$A,Table2[[#This Row],[date]],prod!$G:$G,Table2[[#This Row],[production_line]],prod!$F:$F,Table2[[#This Row],[output_type]])</f>
        <v>100</v>
      </c>
      <c r="L10195">
        <f>+Table2[[#This Row],[cons_qty_base_uom]]/Table2[[#This Row],[Column1]]</f>
        <v>1.6411801127375148E-4</v>
      </c>
    </row>
    <row r="10196" spans="1:12" x14ac:dyDescent="0.25">
      <c r="A10196" s="2">
        <v>45901</v>
      </c>
      <c r="B10196" s="1" t="s">
        <v>237</v>
      </c>
      <c r="C10196" s="4">
        <v>6.1667700397252129E-3</v>
      </c>
      <c r="D10196" s="4">
        <v>6.1667700397252129E-3</v>
      </c>
      <c r="E10196" s="4">
        <v>0.88152127686859982</v>
      </c>
      <c r="F10196" s="1" t="s">
        <v>510</v>
      </c>
      <c r="G10196" s="1">
        <v>1</v>
      </c>
      <c r="H10196" s="1" t="s">
        <v>505</v>
      </c>
      <c r="I101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2.0555900132417378E-4</v>
      </c>
      <c r="J10196" s="1" t="str">
        <f>IFERROR(INDEX('consumption_figs'!$C:$C,MATCH(Table2[[#This Row],[item_code]],'consumption_figs'!A:A,0),1),"NA")</f>
        <v>NA</v>
      </c>
      <c r="K10196" s="1">
        <f>+SUMIFS(prod!$E:$E,prod!$A:$A,Table2[[#This Row],[date]],prod!$G:$G,Table2[[#This Row],[production_line]],prod!$F:$F,Table2[[#This Row],[output_type]])</f>
        <v>42</v>
      </c>
      <c r="L10196">
        <f>+Table2[[#This Row],[cons_qty_base_uom]]/Table2[[#This Row],[Column1]]</f>
        <v>1.4682785808869554E-4</v>
      </c>
    </row>
    <row r="10197" spans="1:12" x14ac:dyDescent="0.25">
      <c r="A10197" s="2">
        <v>45901</v>
      </c>
      <c r="B10197" s="1" t="s">
        <v>597</v>
      </c>
      <c r="C10197" s="4">
        <v>66.360731315913526</v>
      </c>
      <c r="D10197" s="4">
        <v>0.27645880666209571</v>
      </c>
      <c r="E10197" s="4">
        <v>178.29137682646484</v>
      </c>
      <c r="F10197" s="1" t="s">
        <v>510</v>
      </c>
      <c r="G10197" s="1">
        <v>1</v>
      </c>
      <c r="H10197" s="1" t="s">
        <v>505</v>
      </c>
      <c r="I101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9.2152935554031899E-3</v>
      </c>
      <c r="J10197" s="1" t="str">
        <f>IFERROR(INDEX('consumption_figs'!$C:$C,MATCH(Table2[[#This Row],[item_code]],'consumption_figs'!A:A,0),1),"NA")</f>
        <v>NA</v>
      </c>
      <c r="K10197" s="1">
        <f>+SUMIFS(prod!$E:$E,prod!$A:$A,Table2[[#This Row],[date]],prod!$G:$G,Table2[[#This Row],[production_line]],prod!$F:$F,Table2[[#This Row],[output_type]])</f>
        <v>42</v>
      </c>
      <c r="L10197">
        <f>+Table2[[#This Row],[cons_qty_base_uom]]/Table2[[#This Row],[Column1]]</f>
        <v>1.5800174122836554</v>
      </c>
    </row>
    <row r="10198" spans="1:12" x14ac:dyDescent="0.25">
      <c r="A10198" s="2">
        <v>45901</v>
      </c>
      <c r="B10198" s="1" t="s">
        <v>261</v>
      </c>
      <c r="C10198" s="4">
        <v>1.0584536644888207</v>
      </c>
      <c r="D10198" s="4">
        <v>1.0584536644888207</v>
      </c>
      <c r="E10198" s="4">
        <v>1677.8110016254477</v>
      </c>
      <c r="F10198" s="1" t="s">
        <v>510</v>
      </c>
      <c r="G10198" s="1">
        <v>1</v>
      </c>
      <c r="H10198" s="1" t="s">
        <v>505</v>
      </c>
      <c r="I101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3.5281788816294027E-2</v>
      </c>
      <c r="J10198" s="1" t="str">
        <f>IFERROR(INDEX('consumption_figs'!$C:$C,MATCH(Table2[[#This Row],[item_code]],'consumption_figs'!A:A,0),1),"NA")</f>
        <v>NA</v>
      </c>
      <c r="K10198" s="1">
        <f>+SUMIFS(prod!$E:$E,prod!$A:$A,Table2[[#This Row],[date]],prod!$G:$G,Table2[[#This Row],[production_line]],prod!$F:$F,Table2[[#This Row],[output_type]])</f>
        <v>42</v>
      </c>
      <c r="L10198">
        <f>+Table2[[#This Row],[cons_qty_base_uom]]/Table2[[#This Row],[Column1]]</f>
        <v>2.5201277725924304E-2</v>
      </c>
    </row>
    <row r="10199" spans="1:12" x14ac:dyDescent="0.25">
      <c r="A10199" s="2">
        <v>45901</v>
      </c>
      <c r="B10199" s="1" t="s">
        <v>262</v>
      </c>
      <c r="C10199" s="4">
        <v>5.2955863590099003E-2</v>
      </c>
      <c r="D10199" s="4">
        <v>5.2955863590099003E-2</v>
      </c>
      <c r="E10199" s="4">
        <v>42.91543185341623</v>
      </c>
      <c r="F10199" s="1" t="s">
        <v>510</v>
      </c>
      <c r="G10199" s="1">
        <v>1</v>
      </c>
      <c r="H10199" s="1" t="s">
        <v>505</v>
      </c>
      <c r="I101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1.7651954530033E-3</v>
      </c>
      <c r="J10199" s="1" t="str">
        <f>IFERROR(INDEX('consumption_figs'!$C:$C,MATCH(Table2[[#This Row],[item_code]],'consumption_figs'!A:A,0),1),"NA")</f>
        <v>NA</v>
      </c>
      <c r="K10199" s="1">
        <f>+SUMIFS(prod!$E:$E,prod!$A:$A,Table2[[#This Row],[date]],prod!$G:$G,Table2[[#This Row],[production_line]],prod!$F:$F,Table2[[#This Row],[output_type]])</f>
        <v>42</v>
      </c>
      <c r="L10199">
        <f>+Table2[[#This Row],[cons_qty_base_uom]]/Table2[[#This Row],[Column1]]</f>
        <v>1.2608538950023573E-3</v>
      </c>
    </row>
    <row r="10200" spans="1:12" x14ac:dyDescent="0.25">
      <c r="A10200" s="2">
        <v>45931</v>
      </c>
      <c r="B10200" s="1" t="s">
        <v>237</v>
      </c>
      <c r="C10200" s="4">
        <v>0.41911111057346573</v>
      </c>
      <c r="D10200" s="4">
        <v>1.8440888865232494E-3</v>
      </c>
      <c r="E10200" s="4">
        <v>59.910675923145192</v>
      </c>
      <c r="F10200" s="1" t="s">
        <v>510</v>
      </c>
      <c r="G10200" s="1">
        <v>1</v>
      </c>
      <c r="H10200" s="1" t="s">
        <v>505</v>
      </c>
      <c r="I102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5.9486738274943525E-5</v>
      </c>
      <c r="J10200" s="1" t="str">
        <f>IFERROR(INDEX('consumption_figs'!$C:$C,MATCH(Table2[[#This Row],[item_code]],'consumption_figs'!A:A,0),1),"NA")</f>
        <v>NA</v>
      </c>
      <c r="K10200" s="1">
        <f>+SUMIFS(prod!$E:$E,prod!$A:$A,Table2[[#This Row],[date]],prod!$G:$G,Table2[[#This Row],[production_line]],prod!$F:$F,Table2[[#This Row],[output_type]])</f>
        <v>8</v>
      </c>
      <c r="L10200">
        <f>+Table2[[#This Row],[cons_qty_base_uom]]/Table2[[#This Row],[Column1]]</f>
        <v>5.2388888821683216E-2</v>
      </c>
    </row>
    <row r="10201" spans="1:12" x14ac:dyDescent="0.25">
      <c r="A10201" s="2">
        <v>45931</v>
      </c>
      <c r="B10201" s="1" t="s">
        <v>597</v>
      </c>
      <c r="C10201" s="4">
        <v>24.448148116785504</v>
      </c>
      <c r="D10201" s="4">
        <v>0.10185098505452839</v>
      </c>
      <c r="E10201" s="4">
        <v>65.684839545367609</v>
      </c>
      <c r="F10201" s="1" t="s">
        <v>510</v>
      </c>
      <c r="G10201" s="1">
        <v>1</v>
      </c>
      <c r="H10201" s="1" t="s">
        <v>505</v>
      </c>
      <c r="I102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3.2855156469202705E-3</v>
      </c>
      <c r="J10201" s="1" t="str">
        <f>IFERROR(INDEX('consumption_figs'!$C:$C,MATCH(Table2[[#This Row],[item_code]],'consumption_figs'!A:A,0),1),"NA")</f>
        <v>NA</v>
      </c>
      <c r="K10201" s="1">
        <f>+SUMIFS(prod!$E:$E,prod!$A:$A,Table2[[#This Row],[date]],prod!$G:$G,Table2[[#This Row],[production_line]],prod!$F:$F,Table2[[#This Row],[output_type]])</f>
        <v>8</v>
      </c>
      <c r="L10201">
        <f>+Table2[[#This Row],[cons_qty_base_uom]]/Table2[[#This Row],[Column1]]</f>
        <v>3.056018514598188</v>
      </c>
    </row>
    <row r="10202" spans="1:12" x14ac:dyDescent="0.25">
      <c r="A10202" s="2">
        <v>45931</v>
      </c>
      <c r="B10202" s="1" t="s">
        <v>261</v>
      </c>
      <c r="C10202" s="4">
        <v>7.0724999909272376E-2</v>
      </c>
      <c r="D10202" s="4">
        <v>7.0724999909272376E-2</v>
      </c>
      <c r="E10202" s="4">
        <v>112.10994578118283</v>
      </c>
      <c r="F10202" s="1" t="s">
        <v>510</v>
      </c>
      <c r="G10202" s="1">
        <v>1</v>
      </c>
      <c r="H10202" s="1" t="s">
        <v>505</v>
      </c>
      <c r="I102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2.2814516099765284E-3</v>
      </c>
      <c r="J10202" s="1" t="str">
        <f>IFERROR(INDEX('consumption_figs'!$C:$C,MATCH(Table2[[#This Row],[item_code]],'consumption_figs'!A:A,0),1),"NA")</f>
        <v>NA</v>
      </c>
      <c r="K10202" s="1">
        <f>+SUMIFS(prod!$E:$E,prod!$A:$A,Table2[[#This Row],[date]],prod!$G:$G,Table2[[#This Row],[production_line]],prod!$F:$F,Table2[[#This Row],[output_type]])</f>
        <v>8</v>
      </c>
      <c r="L10202">
        <f>+Table2[[#This Row],[cons_qty_base_uom]]/Table2[[#This Row],[Column1]]</f>
        <v>8.840624988659047E-3</v>
      </c>
    </row>
    <row r="10203" spans="1:12" x14ac:dyDescent="0.25">
      <c r="A10203" s="2">
        <v>45931</v>
      </c>
      <c r="B10203" s="1" t="s">
        <v>262</v>
      </c>
      <c r="C10203" s="4">
        <v>1.2608259243085094E-2</v>
      </c>
      <c r="D10203" s="4">
        <v>1.2608259243085094E-2</v>
      </c>
      <c r="E10203" s="4">
        <v>10.21773329059616</v>
      </c>
      <c r="F10203" s="1" t="s">
        <v>510</v>
      </c>
      <c r="G10203" s="1">
        <v>1</v>
      </c>
      <c r="H10203" s="1" t="s">
        <v>505</v>
      </c>
      <c r="I102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4.0671804009951917E-4</v>
      </c>
      <c r="J10203" s="1" t="str">
        <f>IFERROR(INDEX('consumption_figs'!$C:$C,MATCH(Table2[[#This Row],[item_code]],'consumption_figs'!A:A,0),1),"NA")</f>
        <v>NA</v>
      </c>
      <c r="K10203" s="1">
        <f>+SUMIFS(prod!$E:$E,prod!$A:$A,Table2[[#This Row],[date]],prod!$G:$G,Table2[[#This Row],[production_line]],prod!$F:$F,Table2[[#This Row],[output_type]])</f>
        <v>8</v>
      </c>
      <c r="L10203">
        <f>+Table2[[#This Row],[cons_qty_base_uom]]/Table2[[#This Row],[Column1]]</f>
        <v>1.5760324053856367E-3</v>
      </c>
    </row>
    <row r="10204" spans="1:12" x14ac:dyDescent="0.25">
      <c r="A10204" s="2">
        <v>45658</v>
      </c>
      <c r="B10204" s="1" t="s">
        <v>237</v>
      </c>
      <c r="C10204" s="4">
        <v>1.3038734821202285</v>
      </c>
      <c r="D10204" s="4">
        <v>1.3038734821202285</v>
      </c>
      <c r="E10204" s="4">
        <v>186.38480264864026</v>
      </c>
      <c r="F10204" s="1" t="s">
        <v>510</v>
      </c>
      <c r="G10204" s="1">
        <v>2</v>
      </c>
      <c r="H10204" s="1" t="s">
        <v>505</v>
      </c>
      <c r="I102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4.2060434907104143E-2</v>
      </c>
      <c r="J10204" s="1" t="str">
        <f>IFERROR(INDEX('consumption_figs'!$C:$C,MATCH(Table2[[#This Row],[item_code]],'consumption_figs'!A:A,0),1),"NA")</f>
        <v>NA</v>
      </c>
      <c r="K10204" s="1">
        <f>+SUMIFS(prod!$E:$E,prod!$A:$A,Table2[[#This Row],[date]],prod!$G:$G,Table2[[#This Row],[production_line]],prod!$F:$F,Table2[[#This Row],[output_type]])</f>
        <v>440</v>
      </c>
      <c r="L10204">
        <f>+Table2[[#This Row],[cons_qty_base_uom]]/Table2[[#This Row],[Column1]]</f>
        <v>2.9633488230005191E-3</v>
      </c>
    </row>
    <row r="10205" spans="1:12" x14ac:dyDescent="0.25">
      <c r="A10205" s="2">
        <v>45658</v>
      </c>
      <c r="B10205" s="1" t="s">
        <v>262</v>
      </c>
      <c r="C10205" s="4">
        <v>0.13110949352519716</v>
      </c>
      <c r="D10205" s="4">
        <v>0.13110949352519716</v>
      </c>
      <c r="E10205" s="4">
        <v>106.25113355281977</v>
      </c>
      <c r="F10205" s="1" t="s">
        <v>510</v>
      </c>
      <c r="G10205" s="1">
        <v>2</v>
      </c>
      <c r="H10205" s="1" t="s">
        <v>505</v>
      </c>
      <c r="I102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4.2293385008128114E-3</v>
      </c>
      <c r="J10205" s="1" t="str">
        <f>IFERROR(INDEX('consumption_figs'!$C:$C,MATCH(Table2[[#This Row],[item_code]],'consumption_figs'!A:A,0),1),"NA")</f>
        <v>NA</v>
      </c>
      <c r="K10205" s="1">
        <f>+SUMIFS(prod!$E:$E,prod!$A:$A,Table2[[#This Row],[date]],prod!$G:$G,Table2[[#This Row],[production_line]],prod!$F:$F,Table2[[#This Row],[output_type]])</f>
        <v>440</v>
      </c>
      <c r="L10205">
        <f>+Table2[[#This Row],[cons_qty_base_uom]]/Table2[[#This Row],[Column1]]</f>
        <v>2.9797612164817535E-4</v>
      </c>
    </row>
    <row r="10206" spans="1:12" x14ac:dyDescent="0.25">
      <c r="A10206" s="2">
        <v>45689</v>
      </c>
      <c r="B10206" s="1" t="s">
        <v>237</v>
      </c>
      <c r="C10206" s="4">
        <v>3.1745163642000342</v>
      </c>
      <c r="D10206" s="4">
        <v>3.1745163642000342</v>
      </c>
      <c r="E10206" s="4">
        <v>453.78759071330222</v>
      </c>
      <c r="F10206" s="1" t="s">
        <v>510</v>
      </c>
      <c r="G10206" s="1">
        <v>2</v>
      </c>
      <c r="H10206" s="1" t="s">
        <v>505</v>
      </c>
      <c r="I102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0.11337558443571551</v>
      </c>
      <c r="J10206" s="1" t="str">
        <f>IFERROR(INDEX('consumption_figs'!$C:$C,MATCH(Table2[[#This Row],[item_code]],'consumption_figs'!A:A,0),1),"NA")</f>
        <v>NA</v>
      </c>
      <c r="K10206" s="1">
        <f>+SUMIFS(prod!$E:$E,prod!$A:$A,Table2[[#This Row],[date]],prod!$G:$G,Table2[[#This Row],[production_line]],prod!$F:$F,Table2[[#This Row],[output_type]])</f>
        <v>358</v>
      </c>
      <c r="L10206">
        <f>+Table2[[#This Row],[cons_qty_base_uom]]/Table2[[#This Row],[Column1]]</f>
        <v>8.8673641458101513E-3</v>
      </c>
    </row>
    <row r="10207" spans="1:12" x14ac:dyDescent="0.25">
      <c r="A10207" s="2">
        <v>45689</v>
      </c>
      <c r="B10207" s="1" t="s">
        <v>262</v>
      </c>
      <c r="C10207" s="4">
        <v>0.14351415684817023</v>
      </c>
      <c r="D10207" s="4">
        <v>0.14351415684817023</v>
      </c>
      <c r="E10207" s="4">
        <v>116.30387270975716</v>
      </c>
      <c r="F10207" s="1" t="s">
        <v>510</v>
      </c>
      <c r="G10207" s="1">
        <v>2</v>
      </c>
      <c r="H10207" s="1" t="s">
        <v>505</v>
      </c>
      <c r="I102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5.1255056017203652E-3</v>
      </c>
      <c r="J10207" s="1" t="str">
        <f>IFERROR(INDEX('consumption_figs'!$C:$C,MATCH(Table2[[#This Row],[item_code]],'consumption_figs'!A:A,0),1),"NA")</f>
        <v>NA</v>
      </c>
      <c r="K10207" s="1">
        <f>+SUMIFS(prod!$E:$E,prod!$A:$A,Table2[[#This Row],[date]],prod!$G:$G,Table2[[#This Row],[production_line]],prod!$F:$F,Table2[[#This Row],[output_type]])</f>
        <v>358</v>
      </c>
      <c r="L10207">
        <f>+Table2[[#This Row],[cons_qty_base_uom]]/Table2[[#This Row],[Column1]]</f>
        <v>4.0087753309544756E-4</v>
      </c>
    </row>
    <row r="10208" spans="1:12" x14ac:dyDescent="0.25">
      <c r="A10208" s="2">
        <v>45717</v>
      </c>
      <c r="B10208" s="1" t="s">
        <v>237</v>
      </c>
      <c r="C10208" s="4">
        <v>0.3229527839976285</v>
      </c>
      <c r="D10208" s="4">
        <v>0.3229527839976285</v>
      </c>
      <c r="E10208" s="4">
        <v>46.165131614108994</v>
      </c>
      <c r="F10208" s="1" t="s">
        <v>510</v>
      </c>
      <c r="G10208" s="1">
        <v>2</v>
      </c>
      <c r="H10208" s="1" t="s">
        <v>505</v>
      </c>
      <c r="I102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1.0417831741858985E-2</v>
      </c>
      <c r="J10208" s="1" t="str">
        <f>IFERROR(INDEX('consumption_figs'!$C:$C,MATCH(Table2[[#This Row],[item_code]],'consumption_figs'!A:A,0),1),"NA")</f>
        <v>NA</v>
      </c>
      <c r="K10208" s="1">
        <f>+SUMIFS(prod!$E:$E,prod!$A:$A,Table2[[#This Row],[date]],prod!$G:$G,Table2[[#This Row],[production_line]],prod!$F:$F,Table2[[#This Row],[output_type]])</f>
        <v>113</v>
      </c>
      <c r="L10208">
        <f>+Table2[[#This Row],[cons_qty_base_uom]]/Table2[[#This Row],[Column1]]</f>
        <v>2.8579892389170663E-3</v>
      </c>
    </row>
    <row r="10209" spans="1:12" x14ac:dyDescent="0.25">
      <c r="A10209" s="2">
        <v>45717</v>
      </c>
      <c r="B10209" s="1" t="s">
        <v>262</v>
      </c>
      <c r="C10209" s="4">
        <v>2.2543661615448709E-2</v>
      </c>
      <c r="D10209" s="4">
        <v>2.2543661615448709E-2</v>
      </c>
      <c r="E10209" s="4">
        <v>18.269383373159634</v>
      </c>
      <c r="F10209" s="1" t="s">
        <v>510</v>
      </c>
      <c r="G10209" s="1">
        <v>2</v>
      </c>
      <c r="H10209" s="1" t="s">
        <v>505</v>
      </c>
      <c r="I102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7.2721489082092615E-4</v>
      </c>
      <c r="J10209" s="1" t="str">
        <f>IFERROR(INDEX('consumption_figs'!$C:$C,MATCH(Table2[[#This Row],[item_code]],'consumption_figs'!A:A,0),1),"NA")</f>
        <v>NA</v>
      </c>
      <c r="K10209" s="1">
        <f>+SUMIFS(prod!$E:$E,prod!$A:$A,Table2[[#This Row],[date]],prod!$G:$G,Table2[[#This Row],[production_line]],prod!$F:$F,Table2[[#This Row],[output_type]])</f>
        <v>113</v>
      </c>
      <c r="L10209">
        <f>+Table2[[#This Row],[cons_qty_base_uom]]/Table2[[#This Row],[Column1]]</f>
        <v>1.995014302252098E-4</v>
      </c>
    </row>
    <row r="10210" spans="1:12" x14ac:dyDescent="0.25">
      <c r="A10210" s="2">
        <v>45778</v>
      </c>
      <c r="B10210" s="1" t="s">
        <v>237</v>
      </c>
      <c r="C10210" s="4">
        <v>4.0069458577427008</v>
      </c>
      <c r="D10210" s="4">
        <v>4.0069458577427008</v>
      </c>
      <c r="E10210" s="4">
        <v>572.7808895267458</v>
      </c>
      <c r="F10210" s="1" t="s">
        <v>510</v>
      </c>
      <c r="G10210" s="1">
        <v>2</v>
      </c>
      <c r="H10210" s="1" t="s">
        <v>505</v>
      </c>
      <c r="I102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0.12925631799170004</v>
      </c>
      <c r="J10210" s="1" t="str">
        <f>IFERROR(INDEX('consumption_figs'!$C:$C,MATCH(Table2[[#This Row],[item_code]],'consumption_figs'!A:A,0),1),"NA")</f>
        <v>NA</v>
      </c>
      <c r="K10210" s="1">
        <f>+SUMIFS(prod!$E:$E,prod!$A:$A,Table2[[#This Row],[date]],prod!$G:$G,Table2[[#This Row],[production_line]],prod!$F:$F,Table2[[#This Row],[output_type]])</f>
        <v>77</v>
      </c>
      <c r="L10210">
        <f>+Table2[[#This Row],[cons_qty_base_uom]]/Table2[[#This Row],[Column1]]</f>
        <v>5.2038257892762348E-2</v>
      </c>
    </row>
    <row r="10211" spans="1:12" x14ac:dyDescent="0.25">
      <c r="A10211" s="2">
        <v>45778</v>
      </c>
      <c r="B10211" s="1" t="s">
        <v>598</v>
      </c>
      <c r="C10211" s="4">
        <v>0.26748637234597467</v>
      </c>
      <c r="D10211" s="4">
        <v>9.411275997584503E-4</v>
      </c>
      <c r="E10211" s="4">
        <v>0.69157338574503158</v>
      </c>
      <c r="F10211" s="1" t="s">
        <v>510</v>
      </c>
      <c r="G10211" s="1">
        <v>2</v>
      </c>
      <c r="H10211" s="1" t="s">
        <v>505</v>
      </c>
      <c r="I102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3.0358954830917752E-5</v>
      </c>
      <c r="J10211" s="1" t="str">
        <f>IFERROR(INDEX('consumption_figs'!$C:$C,MATCH(Table2[[#This Row],[item_code]],'consumption_figs'!A:A,0),1),"NA")</f>
        <v>NA</v>
      </c>
      <c r="K10211" s="1">
        <f>+SUMIFS(prod!$E:$E,prod!$A:$A,Table2[[#This Row],[date]],prod!$G:$G,Table2[[#This Row],[production_line]],prod!$F:$F,Table2[[#This Row],[output_type]])</f>
        <v>77</v>
      </c>
      <c r="L10211">
        <f>+Table2[[#This Row],[cons_qty_base_uom]]/Table2[[#This Row],[Column1]]</f>
        <v>3.4738489915061644E-3</v>
      </c>
    </row>
    <row r="10212" spans="1:12" x14ac:dyDescent="0.25">
      <c r="A10212" s="2">
        <v>45778</v>
      </c>
      <c r="B10212" s="1" t="s">
        <v>597</v>
      </c>
      <c r="C10212" s="4">
        <v>12.036886755568863</v>
      </c>
      <c r="D10212" s="4">
        <v>5.0145670223699861E-2</v>
      </c>
      <c r="E10212" s="4">
        <v>32.339503646186863</v>
      </c>
      <c r="F10212" s="1" t="s">
        <v>510</v>
      </c>
      <c r="G10212" s="1">
        <v>2</v>
      </c>
      <c r="H10212" s="1" t="s">
        <v>505</v>
      </c>
      <c r="I102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1.6176022652806407E-3</v>
      </c>
      <c r="J10212" s="1" t="str">
        <f>IFERROR(INDEX('consumption_figs'!$C:$C,MATCH(Table2[[#This Row],[item_code]],'consumption_figs'!A:A,0),1),"NA")</f>
        <v>NA</v>
      </c>
      <c r="K10212" s="1">
        <f>+SUMIFS(prod!$E:$E,prod!$A:$A,Table2[[#This Row],[date]],prod!$G:$G,Table2[[#This Row],[production_line]],prod!$F:$F,Table2[[#This Row],[output_type]])</f>
        <v>77</v>
      </c>
      <c r="L10212">
        <f>+Table2[[#This Row],[cons_qty_base_uom]]/Table2[[#This Row],[Column1]]</f>
        <v>0.15632320461777743</v>
      </c>
    </row>
    <row r="10213" spans="1:12" x14ac:dyDescent="0.25">
      <c r="A10213" s="2">
        <v>45778</v>
      </c>
      <c r="B10213" s="1" t="s">
        <v>262</v>
      </c>
      <c r="C10213" s="4">
        <v>1.9312516083379416E-2</v>
      </c>
      <c r="D10213" s="4">
        <v>1.9312516083379416E-2</v>
      </c>
      <c r="E10213" s="4">
        <v>15.650863033970678</v>
      </c>
      <c r="F10213" s="1" t="s">
        <v>510</v>
      </c>
      <c r="G10213" s="1">
        <v>2</v>
      </c>
      <c r="H10213" s="1" t="s">
        <v>505</v>
      </c>
      <c r="I102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6.2298438978643277E-4</v>
      </c>
      <c r="J10213" s="1" t="str">
        <f>IFERROR(INDEX('consumption_figs'!$C:$C,MATCH(Table2[[#This Row],[item_code]],'consumption_figs'!A:A,0),1),"NA")</f>
        <v>NA</v>
      </c>
      <c r="K10213" s="1">
        <f>+SUMIFS(prod!$E:$E,prod!$A:$A,Table2[[#This Row],[date]],prod!$G:$G,Table2[[#This Row],[production_line]],prod!$F:$F,Table2[[#This Row],[output_type]])</f>
        <v>77</v>
      </c>
      <c r="L10213">
        <f>+Table2[[#This Row],[cons_qty_base_uom]]/Table2[[#This Row],[Column1]]</f>
        <v>2.5081189718674567E-4</v>
      </c>
    </row>
    <row r="10214" spans="1:12" x14ac:dyDescent="0.25">
      <c r="A10214" s="2">
        <v>45809</v>
      </c>
      <c r="B10214" s="1" t="s">
        <v>237</v>
      </c>
      <c r="C10214" s="4">
        <v>0.2040447784420085</v>
      </c>
      <c r="D10214" s="4">
        <v>0.2040447784420085</v>
      </c>
      <c r="E10214" s="4">
        <v>29.167588943949784</v>
      </c>
      <c r="F10214" s="1" t="s">
        <v>510</v>
      </c>
      <c r="G10214" s="1">
        <v>2</v>
      </c>
      <c r="H10214" s="1" t="s">
        <v>505</v>
      </c>
      <c r="I102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6.8014926147336166E-3</v>
      </c>
      <c r="J10214" s="1" t="str">
        <f>IFERROR(INDEX('consumption_figs'!$C:$C,MATCH(Table2[[#This Row],[item_code]],'consumption_figs'!A:A,0),1),"NA")</f>
        <v>NA</v>
      </c>
      <c r="K10214" s="1">
        <f>+SUMIFS(prod!$E:$E,prod!$A:$A,Table2[[#This Row],[date]],prod!$G:$G,Table2[[#This Row],[production_line]],prod!$F:$F,Table2[[#This Row],[output_type]])</f>
        <v>455</v>
      </c>
      <c r="L10214">
        <f>+Table2[[#This Row],[cons_qty_base_uom]]/Table2[[#This Row],[Column1]]</f>
        <v>4.4845006250990879E-4</v>
      </c>
    </row>
    <row r="10215" spans="1:12" x14ac:dyDescent="0.25">
      <c r="A10215" s="2">
        <v>45809</v>
      </c>
      <c r="B10215" s="1" t="s">
        <v>262</v>
      </c>
      <c r="C10215" s="4">
        <v>2.9933373408676141E-3</v>
      </c>
      <c r="D10215" s="4">
        <v>2.9933373408676141E-3</v>
      </c>
      <c r="E10215" s="4">
        <v>2.4258005810391143</v>
      </c>
      <c r="F10215" s="1" t="s">
        <v>510</v>
      </c>
      <c r="G10215" s="1">
        <v>2</v>
      </c>
      <c r="H10215" s="1" t="s">
        <v>505</v>
      </c>
      <c r="I102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9.9777911362253802E-5</v>
      </c>
      <c r="J10215" s="1" t="str">
        <f>IFERROR(INDEX('consumption_figs'!$C:$C,MATCH(Table2[[#This Row],[item_code]],'consumption_figs'!A:A,0),1),"NA")</f>
        <v>NA</v>
      </c>
      <c r="K10215" s="1">
        <f>+SUMIFS(prod!$E:$E,prod!$A:$A,Table2[[#This Row],[date]],prod!$G:$G,Table2[[#This Row],[production_line]],prod!$F:$F,Table2[[#This Row],[output_type]])</f>
        <v>455</v>
      </c>
      <c r="L10215">
        <f>+Table2[[#This Row],[cons_qty_base_uom]]/Table2[[#This Row],[Column1]]</f>
        <v>6.5787633865222284E-6</v>
      </c>
    </row>
    <row r="10216" spans="1:12" x14ac:dyDescent="0.25">
      <c r="A10216" s="2">
        <v>45839</v>
      </c>
      <c r="B10216" s="1" t="s">
        <v>237</v>
      </c>
      <c r="C10216" s="4">
        <v>1.4553292200047356</v>
      </c>
      <c r="D10216" s="4">
        <v>1.4553292200047356</v>
      </c>
      <c r="E10216" s="4">
        <v>208.03494601201692</v>
      </c>
      <c r="F10216" s="1" t="s">
        <v>510</v>
      </c>
      <c r="G10216" s="1">
        <v>2</v>
      </c>
      <c r="H10216" s="1" t="s">
        <v>505</v>
      </c>
      <c r="I102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4.6946103871120505E-2</v>
      </c>
      <c r="J10216" s="1" t="str">
        <f>IFERROR(INDEX('consumption_figs'!$C:$C,MATCH(Table2[[#This Row],[item_code]],'consumption_figs'!A:A,0),1),"NA")</f>
        <v>NA</v>
      </c>
      <c r="K10216" s="1">
        <f>+SUMIFS(prod!$E:$E,prod!$A:$A,Table2[[#This Row],[date]],prod!$G:$G,Table2[[#This Row],[production_line]],prod!$F:$F,Table2[[#This Row],[output_type]])</f>
        <v>414</v>
      </c>
      <c r="L10216">
        <f>+Table2[[#This Row],[cons_qty_base_uom]]/Table2[[#This Row],[Column1]]</f>
        <v>3.5152879710259313E-3</v>
      </c>
    </row>
    <row r="10217" spans="1:12" x14ac:dyDescent="0.25">
      <c r="A10217" s="2">
        <v>45870</v>
      </c>
      <c r="B10217" s="1" t="s">
        <v>237</v>
      </c>
      <c r="C10217" s="4">
        <v>0.57585235577907046</v>
      </c>
      <c r="D10217" s="4">
        <v>0.57585235577907046</v>
      </c>
      <c r="E10217" s="4">
        <v>82.316366701550777</v>
      </c>
      <c r="F10217" s="1" t="s">
        <v>510</v>
      </c>
      <c r="G10217" s="1">
        <v>2</v>
      </c>
      <c r="H10217" s="1" t="s">
        <v>505</v>
      </c>
      <c r="I102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1.8575882444486144E-2</v>
      </c>
      <c r="J10217" s="1" t="str">
        <f>IFERROR(INDEX('consumption_figs'!$C:$C,MATCH(Table2[[#This Row],[item_code]],'consumption_figs'!A:A,0),1),"NA")</f>
        <v>NA</v>
      </c>
      <c r="K10217" s="1">
        <f>+SUMIFS(prod!$E:$E,prod!$A:$A,Table2[[#This Row],[date]],prod!$G:$G,Table2[[#This Row],[production_line]],prod!$F:$F,Table2[[#This Row],[output_type]])</f>
        <v>476</v>
      </c>
      <c r="L10217">
        <f>+Table2[[#This Row],[cons_qty_base_uom]]/Table2[[#This Row],[Column1]]</f>
        <v>1.2097738566787194E-3</v>
      </c>
    </row>
    <row r="10218" spans="1:12" x14ac:dyDescent="0.25">
      <c r="A10218" s="2">
        <v>45870</v>
      </c>
      <c r="B10218" s="1" t="s">
        <v>598</v>
      </c>
      <c r="C10218" s="4">
        <v>5.3161516904071844</v>
      </c>
      <c r="D10218" s="4">
        <v>1.8704418608187955E-2</v>
      </c>
      <c r="E10218" s="4">
        <v>13.744659181791009</v>
      </c>
      <c r="F10218" s="1" t="s">
        <v>510</v>
      </c>
      <c r="G10218" s="1">
        <v>2</v>
      </c>
      <c r="H10218" s="1" t="s">
        <v>505</v>
      </c>
      <c r="I102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6.0336834219961149E-4</v>
      </c>
      <c r="J10218" s="1" t="str">
        <f>IFERROR(INDEX('consumption_figs'!$C:$C,MATCH(Table2[[#This Row],[item_code]],'consumption_figs'!A:A,0),1),"NA")</f>
        <v>NA</v>
      </c>
      <c r="K10218" s="1">
        <f>+SUMIFS(prod!$E:$E,prod!$A:$A,Table2[[#This Row],[date]],prod!$G:$G,Table2[[#This Row],[production_line]],prod!$F:$F,Table2[[#This Row],[output_type]])</f>
        <v>476</v>
      </c>
      <c r="L10218">
        <f>+Table2[[#This Row],[cons_qty_base_uom]]/Table2[[#This Row],[Column1]]</f>
        <v>1.1168385904216774E-2</v>
      </c>
    </row>
    <row r="10219" spans="1:12" x14ac:dyDescent="0.25">
      <c r="A10219" s="2">
        <v>45870</v>
      </c>
      <c r="B10219" s="1" t="s">
        <v>261</v>
      </c>
      <c r="C10219" s="4">
        <v>0.13821994395058676</v>
      </c>
      <c r="D10219" s="4">
        <v>0.13821994395058676</v>
      </c>
      <c r="E10219" s="4">
        <v>219.09975881310444</v>
      </c>
      <c r="F10219" s="1" t="s">
        <v>510</v>
      </c>
      <c r="G10219" s="1">
        <v>2</v>
      </c>
      <c r="H10219" s="1" t="s">
        <v>505</v>
      </c>
      <c r="I102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4.4587078693737667E-3</v>
      </c>
      <c r="J10219" s="1" t="str">
        <f>IFERROR(INDEX('consumption_figs'!$C:$C,MATCH(Table2[[#This Row],[item_code]],'consumption_figs'!A:A,0),1),"NA")</f>
        <v>NA</v>
      </c>
      <c r="K10219" s="1">
        <f>+SUMIFS(prod!$E:$E,prod!$A:$A,Table2[[#This Row],[date]],prod!$G:$G,Table2[[#This Row],[production_line]],prod!$F:$F,Table2[[#This Row],[output_type]])</f>
        <v>476</v>
      </c>
      <c r="L10219">
        <f>+Table2[[#This Row],[cons_qty_base_uom]]/Table2[[#This Row],[Column1]]</f>
        <v>2.9037803350963603E-4</v>
      </c>
    </row>
    <row r="10220" spans="1:12" x14ac:dyDescent="0.25">
      <c r="A10220" s="2">
        <v>45870</v>
      </c>
      <c r="B10220" s="1" t="s">
        <v>262</v>
      </c>
      <c r="C10220" s="4">
        <v>2.6261789350611523E-2</v>
      </c>
      <c r="D10220" s="4">
        <v>2.6261789350611523E-2</v>
      </c>
      <c r="E10220" s="4">
        <v>21.282554089735576</v>
      </c>
      <c r="F10220" s="1" t="s">
        <v>510</v>
      </c>
      <c r="G10220" s="1">
        <v>2</v>
      </c>
      <c r="H10220" s="1" t="s">
        <v>505</v>
      </c>
      <c r="I102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8.4715449518101688E-4</v>
      </c>
      <c r="J10220" s="1" t="str">
        <f>IFERROR(INDEX('consumption_figs'!$C:$C,MATCH(Table2[[#This Row],[item_code]],'consumption_figs'!A:A,0),1),"NA")</f>
        <v>NA</v>
      </c>
      <c r="K10220" s="1">
        <f>+SUMIFS(prod!$E:$E,prod!$A:$A,Table2[[#This Row],[date]],prod!$G:$G,Table2[[#This Row],[production_line]],prod!$F:$F,Table2[[#This Row],[output_type]])</f>
        <v>476</v>
      </c>
      <c r="L10220">
        <f>+Table2[[#This Row],[cons_qty_base_uom]]/Table2[[#This Row],[Column1]]</f>
        <v>5.5171826366830932E-5</v>
      </c>
    </row>
    <row r="10221" spans="1:12" x14ac:dyDescent="0.25">
      <c r="A10221" s="2">
        <v>45901</v>
      </c>
      <c r="B10221" s="1" t="s">
        <v>237</v>
      </c>
      <c r="C10221" s="4">
        <v>0.92263792508404086</v>
      </c>
      <c r="D10221" s="4">
        <v>0.92263792508404086</v>
      </c>
      <c r="E10221" s="4">
        <v>131.88832347698838</v>
      </c>
      <c r="F10221" s="1" t="s">
        <v>510</v>
      </c>
      <c r="G10221" s="1">
        <v>2</v>
      </c>
      <c r="H10221" s="1" t="s">
        <v>505</v>
      </c>
      <c r="I102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3.0754597502801361E-2</v>
      </c>
      <c r="J10221" s="1" t="str">
        <f>IFERROR(INDEX('consumption_figs'!$C:$C,MATCH(Table2[[#This Row],[item_code]],'consumption_figs'!A:A,0),1),"NA")</f>
        <v>NA</v>
      </c>
      <c r="K10221" s="1">
        <f>+SUMIFS(prod!$E:$E,prod!$A:$A,Table2[[#This Row],[date]],prod!$G:$G,Table2[[#This Row],[production_line]],prod!$F:$F,Table2[[#This Row],[output_type]])</f>
        <v>518</v>
      </c>
      <c r="L10221">
        <f>+Table2[[#This Row],[cons_qty_base_uom]]/Table2[[#This Row],[Column1]]</f>
        <v>1.7811542955290364E-3</v>
      </c>
    </row>
    <row r="10222" spans="1:12" x14ac:dyDescent="0.25">
      <c r="A10222" s="2">
        <v>45901</v>
      </c>
      <c r="B10222" s="1" t="s">
        <v>261</v>
      </c>
      <c r="C10222" s="4">
        <v>0.17607989143856673</v>
      </c>
      <c r="D10222" s="4">
        <v>0.17607989143856673</v>
      </c>
      <c r="E10222" s="4">
        <v>279.11356815351837</v>
      </c>
      <c r="F10222" s="1" t="s">
        <v>510</v>
      </c>
      <c r="G10222" s="1">
        <v>2</v>
      </c>
      <c r="H10222" s="1" t="s">
        <v>505</v>
      </c>
      <c r="I102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5.8693297146188905E-3</v>
      </c>
      <c r="J10222" s="1" t="str">
        <f>IFERROR(INDEX('consumption_figs'!$C:$C,MATCH(Table2[[#This Row],[item_code]],'consumption_figs'!A:A,0),1),"NA")</f>
        <v>NA</v>
      </c>
      <c r="K10222" s="1">
        <f>+SUMIFS(prod!$E:$E,prod!$A:$A,Table2[[#This Row],[date]],prod!$G:$G,Table2[[#This Row],[production_line]],prod!$F:$F,Table2[[#This Row],[output_type]])</f>
        <v>518</v>
      </c>
      <c r="L10222">
        <f>+Table2[[#This Row],[cons_qty_base_uom]]/Table2[[#This Row],[Column1]]</f>
        <v>3.3992257034472342E-4</v>
      </c>
    </row>
    <row r="10223" spans="1:12" x14ac:dyDescent="0.25">
      <c r="A10223" s="2">
        <v>45901</v>
      </c>
      <c r="B10223" s="1" t="s">
        <v>262</v>
      </c>
      <c r="C10223" s="4">
        <v>1.9372709659388039E-2</v>
      </c>
      <c r="D10223" s="4">
        <v>1.9372709659388039E-2</v>
      </c>
      <c r="E10223" s="4">
        <v>15.699643907968067</v>
      </c>
      <c r="F10223" s="1" t="s">
        <v>510</v>
      </c>
      <c r="G10223" s="1">
        <v>2</v>
      </c>
      <c r="H10223" s="1" t="s">
        <v>505</v>
      </c>
      <c r="I102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6.4575698864626798E-4</v>
      </c>
      <c r="J10223" s="1" t="str">
        <f>IFERROR(INDEX('consumption_figs'!$C:$C,MATCH(Table2[[#This Row],[item_code]],'consumption_figs'!A:A,0),1),"NA")</f>
        <v>NA</v>
      </c>
      <c r="K10223" s="1">
        <f>+SUMIFS(prod!$E:$E,prod!$A:$A,Table2[[#This Row],[date]],prod!$G:$G,Table2[[#This Row],[production_line]],prod!$F:$F,Table2[[#This Row],[output_type]])</f>
        <v>518</v>
      </c>
      <c r="L10223">
        <f>+Table2[[#This Row],[cons_qty_base_uom]]/Table2[[#This Row],[Column1]]</f>
        <v>3.7399053396502008E-5</v>
      </c>
    </row>
    <row r="10224" spans="1:12" x14ac:dyDescent="0.25">
      <c r="A10224" s="2">
        <v>45931</v>
      </c>
      <c r="B10224" s="1" t="s">
        <v>237</v>
      </c>
      <c r="C10224" s="4">
        <v>4.4944273513475395</v>
      </c>
      <c r="D10224" s="4">
        <v>4.4944273513475395</v>
      </c>
      <c r="E10224" s="4">
        <v>642.46490659307665</v>
      </c>
      <c r="F10224" s="1" t="s">
        <v>510</v>
      </c>
      <c r="G10224" s="1">
        <v>2</v>
      </c>
      <c r="H10224" s="1" t="s">
        <v>505</v>
      </c>
      <c r="I102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0.14498152746282386</v>
      </c>
      <c r="J10224" s="1" t="str">
        <f>IFERROR(INDEX('consumption_figs'!$C:$C,MATCH(Table2[[#This Row],[item_code]],'consumption_figs'!A:A,0),1),"NA")</f>
        <v>NA</v>
      </c>
      <c r="K10224" s="1">
        <f>+SUMIFS(prod!$E:$E,prod!$A:$A,Table2[[#This Row],[date]],prod!$G:$G,Table2[[#This Row],[production_line]],prod!$F:$F,Table2[[#This Row],[output_type]])</f>
        <v>356</v>
      </c>
      <c r="L10224">
        <f>+Table2[[#This Row],[cons_qty_base_uom]]/Table2[[#This Row],[Column1]]</f>
        <v>1.2624795930751515E-2</v>
      </c>
    </row>
    <row r="10225" spans="1:12" x14ac:dyDescent="0.25">
      <c r="A10225" s="2">
        <v>45931</v>
      </c>
      <c r="B10225" s="1" t="s">
        <v>261</v>
      </c>
      <c r="C10225" s="4">
        <v>0.66204138926317813</v>
      </c>
      <c r="D10225" s="4">
        <v>0.66204138926317813</v>
      </c>
      <c r="E10225" s="4">
        <v>1049.4368943146947</v>
      </c>
      <c r="F10225" s="1" t="s">
        <v>510</v>
      </c>
      <c r="G10225" s="1">
        <v>2</v>
      </c>
      <c r="H10225" s="1" t="s">
        <v>505</v>
      </c>
      <c r="I102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2.1356173847199296E-2</v>
      </c>
      <c r="J10225" s="1" t="str">
        <f>IFERROR(INDEX('consumption_figs'!$C:$C,MATCH(Table2[[#This Row],[item_code]],'consumption_figs'!A:A,0),1),"NA")</f>
        <v>NA</v>
      </c>
      <c r="K10225" s="1">
        <f>+SUMIFS(prod!$E:$E,prod!$A:$A,Table2[[#This Row],[date]],prod!$G:$G,Table2[[#This Row],[production_line]],prod!$F:$F,Table2[[#This Row],[output_type]])</f>
        <v>356</v>
      </c>
      <c r="L10225">
        <f>+Table2[[#This Row],[cons_qty_base_uom]]/Table2[[#This Row],[Column1]]</f>
        <v>1.8596668237729722E-3</v>
      </c>
    </row>
    <row r="10226" spans="1:12" x14ac:dyDescent="0.25">
      <c r="A10226" s="2">
        <v>45931</v>
      </c>
      <c r="B10226" s="1" t="s">
        <v>262</v>
      </c>
      <c r="C10226" s="4">
        <v>2.4846985473580798E-2</v>
      </c>
      <c r="D10226" s="4">
        <v>2.4846985473580798E-2</v>
      </c>
      <c r="E10226" s="4">
        <v>20.135997027789877</v>
      </c>
      <c r="F10226" s="1" t="s">
        <v>510</v>
      </c>
      <c r="G10226" s="1">
        <v>2</v>
      </c>
      <c r="H10226" s="1" t="s">
        <v>505</v>
      </c>
      <c r="I102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8.0151566043809022E-4</v>
      </c>
      <c r="J10226" s="1" t="str">
        <f>IFERROR(INDEX('consumption_figs'!$C:$C,MATCH(Table2[[#This Row],[item_code]],'consumption_figs'!A:A,0),1),"NA")</f>
        <v>NA</v>
      </c>
      <c r="K10226" s="1">
        <f>+SUMIFS(prod!$E:$E,prod!$A:$A,Table2[[#This Row],[date]],prod!$G:$G,Table2[[#This Row],[production_line]],prod!$F:$F,Table2[[#This Row],[output_type]])</f>
        <v>356</v>
      </c>
      <c r="L10226">
        <f>+Table2[[#This Row],[cons_qty_base_uom]]/Table2[[#This Row],[Column1]]</f>
        <v>6.9794903015676398E-5</v>
      </c>
    </row>
    <row r="10227" spans="1:12" x14ac:dyDescent="0.25">
      <c r="A10227" s="2">
        <v>45292</v>
      </c>
      <c r="B10227" s="1" t="s">
        <v>237</v>
      </c>
      <c r="C10227" s="4">
        <v>9.1691485027318248E-2</v>
      </c>
      <c r="D10227" s="4">
        <v>9.1691485027318248E-2</v>
      </c>
      <c r="E10227" s="4">
        <v>13.107022710200059</v>
      </c>
      <c r="F10227" s="1" t="s">
        <v>510</v>
      </c>
      <c r="G10227" s="1">
        <v>1</v>
      </c>
      <c r="H10227" s="1" t="s">
        <v>505</v>
      </c>
      <c r="I102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2.9577898395909113E-3</v>
      </c>
      <c r="J10227" s="1" t="str">
        <f>IFERROR(INDEX('consumption_figs'!$C:$C,MATCH(Table2[[#This Row],[item_code]],'consumption_figs'!A:A,0),1),"NA")</f>
        <v>NA</v>
      </c>
      <c r="K10227" s="1">
        <f>+SUMIFS(prod!$E:$E,prod!$A:$A,Table2[[#This Row],[date]],prod!$G:$G,Table2[[#This Row],[production_line]],prod!$F:$F,Table2[[#This Row],[output_type]])</f>
        <v>7</v>
      </c>
      <c r="L10227">
        <f>+Table2[[#This Row],[cons_qty_base_uom]]/Table2[[#This Row],[Column1]]</f>
        <v>1.3098783575331178E-2</v>
      </c>
    </row>
    <row r="10228" spans="1:12" x14ac:dyDescent="0.25">
      <c r="A10228" s="2">
        <v>45292</v>
      </c>
      <c r="B10228" s="1" t="s">
        <v>261</v>
      </c>
      <c r="C10228" s="4">
        <v>4.8691303329831598E-2</v>
      </c>
      <c r="D10228" s="4">
        <v>4.8691303329831598E-2</v>
      </c>
      <c r="E10228" s="4">
        <v>77.183165547192544</v>
      </c>
      <c r="F10228" s="1" t="s">
        <v>510</v>
      </c>
      <c r="G10228" s="1">
        <v>1</v>
      </c>
      <c r="H10228" s="1" t="s">
        <v>505</v>
      </c>
      <c r="I102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1.5706872041881161E-3</v>
      </c>
      <c r="J10228" s="1" t="str">
        <f>IFERROR(INDEX('consumption_figs'!$C:$C,MATCH(Table2[[#This Row],[item_code]],'consumption_figs'!A:A,0),1),"NA")</f>
        <v>NA</v>
      </c>
      <c r="K10228" s="1">
        <f>+SUMIFS(prod!$E:$E,prod!$A:$A,Table2[[#This Row],[date]],prod!$G:$G,Table2[[#This Row],[production_line]],prod!$F:$F,Table2[[#This Row],[output_type]])</f>
        <v>7</v>
      </c>
      <c r="L10228">
        <f>+Table2[[#This Row],[cons_qty_base_uom]]/Table2[[#This Row],[Column1]]</f>
        <v>6.9559004756902286E-3</v>
      </c>
    </row>
    <row r="10229" spans="1:12" x14ac:dyDescent="0.25">
      <c r="A10229" s="2">
        <v>45292</v>
      </c>
      <c r="B10229" s="1" t="s">
        <v>262</v>
      </c>
      <c r="C10229" s="4">
        <v>2.2824048435858557E-2</v>
      </c>
      <c r="D10229" s="4">
        <v>2.2824048435858557E-2</v>
      </c>
      <c r="E10229" s="4">
        <v>18.496608852419776</v>
      </c>
      <c r="F10229" s="1" t="s">
        <v>510</v>
      </c>
      <c r="G10229" s="1">
        <v>1</v>
      </c>
      <c r="H10229" s="1" t="s">
        <v>505</v>
      </c>
      <c r="I102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7.3625962696317925E-4</v>
      </c>
      <c r="J10229" s="1" t="str">
        <f>IFERROR(INDEX('consumption_figs'!$C:$C,MATCH(Table2[[#This Row],[item_code]],'consumption_figs'!A:A,0),1),"NA")</f>
        <v>NA</v>
      </c>
      <c r="K10229" s="1">
        <f>+SUMIFS(prod!$E:$E,prod!$A:$A,Table2[[#This Row],[date]],prod!$G:$G,Table2[[#This Row],[production_line]],prod!$F:$F,Table2[[#This Row],[output_type]])</f>
        <v>7</v>
      </c>
      <c r="L10229">
        <f>+Table2[[#This Row],[cons_qty_base_uom]]/Table2[[#This Row],[Column1]]</f>
        <v>3.2605783479797939E-3</v>
      </c>
    </row>
    <row r="10230" spans="1:12" x14ac:dyDescent="0.25">
      <c r="A10230" s="2">
        <v>45323</v>
      </c>
      <c r="B10230" s="1" t="s">
        <v>237</v>
      </c>
      <c r="C10230" s="4">
        <v>3.3034775431323243E-2</v>
      </c>
      <c r="D10230" s="4">
        <v>3.3034775431323243E-2</v>
      </c>
      <c r="E10230" s="4">
        <v>4.7222220435813629</v>
      </c>
      <c r="F10230" s="1" t="s">
        <v>510</v>
      </c>
      <c r="G10230" s="1">
        <v>1</v>
      </c>
      <c r="H10230" s="1" t="s">
        <v>505</v>
      </c>
      <c r="I102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1.1391301872870083E-3</v>
      </c>
      <c r="J10230" s="1" t="str">
        <f>IFERROR(INDEX('consumption_figs'!$C:$C,MATCH(Table2[[#This Row],[item_code]],'consumption_figs'!A:A,0),1),"NA")</f>
        <v>NA</v>
      </c>
      <c r="K10230" s="1">
        <f>+SUMIFS(prod!$E:$E,prod!$A:$A,Table2[[#This Row],[date]],prod!$G:$G,Table2[[#This Row],[production_line]],prod!$F:$F,Table2[[#This Row],[output_type]])</f>
        <v>12</v>
      </c>
      <c r="L10230">
        <f>+Table2[[#This Row],[cons_qty_base_uom]]/Table2[[#This Row],[Column1]]</f>
        <v>2.7528979526102704E-3</v>
      </c>
    </row>
    <row r="10231" spans="1:12" x14ac:dyDescent="0.25">
      <c r="A10231" s="2">
        <v>45323</v>
      </c>
      <c r="B10231" s="1" t="s">
        <v>261</v>
      </c>
      <c r="C10231" s="4">
        <v>2.7219665149405201E-3</v>
      </c>
      <c r="D10231" s="4">
        <v>2.7219665149405201E-3</v>
      </c>
      <c r="E10231" s="4">
        <v>4.31473338705751</v>
      </c>
      <c r="F10231" s="1" t="s">
        <v>510</v>
      </c>
      <c r="G10231" s="1">
        <v>1</v>
      </c>
      <c r="H10231" s="1" t="s">
        <v>505</v>
      </c>
      <c r="I102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9.3860914308293788E-5</v>
      </c>
      <c r="J10231" s="1" t="str">
        <f>IFERROR(INDEX('consumption_figs'!$C:$C,MATCH(Table2[[#This Row],[item_code]],'consumption_figs'!A:A,0),1),"NA")</f>
        <v>NA</v>
      </c>
      <c r="K10231" s="1">
        <f>+SUMIFS(prod!$E:$E,prod!$A:$A,Table2[[#This Row],[date]],prod!$G:$G,Table2[[#This Row],[production_line]],prod!$F:$F,Table2[[#This Row],[output_type]])</f>
        <v>12</v>
      </c>
      <c r="L10231">
        <f>+Table2[[#This Row],[cons_qty_base_uom]]/Table2[[#This Row],[Column1]]</f>
        <v>2.2683054291171E-4</v>
      </c>
    </row>
    <row r="10232" spans="1:12" x14ac:dyDescent="0.25">
      <c r="A10232" s="2">
        <v>45323</v>
      </c>
      <c r="B10232" s="1" t="s">
        <v>262</v>
      </c>
      <c r="C10232" s="4">
        <v>3.6499096450338914E-2</v>
      </c>
      <c r="D10232" s="4">
        <v>3.6499096450338914E-2</v>
      </c>
      <c r="E10232" s="4">
        <v>29.578867763354655</v>
      </c>
      <c r="F10232" s="1" t="s">
        <v>510</v>
      </c>
      <c r="G10232" s="1">
        <v>1</v>
      </c>
      <c r="H10232" s="1" t="s">
        <v>505</v>
      </c>
      <c r="I102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1.2585895327703073E-3</v>
      </c>
      <c r="J10232" s="1" t="str">
        <f>IFERROR(INDEX('consumption_figs'!$C:$C,MATCH(Table2[[#This Row],[item_code]],'consumption_figs'!A:A,0),1),"NA")</f>
        <v>NA</v>
      </c>
      <c r="K10232" s="1">
        <f>+SUMIFS(prod!$E:$E,prod!$A:$A,Table2[[#This Row],[date]],prod!$G:$G,Table2[[#This Row],[production_line]],prod!$F:$F,Table2[[#This Row],[output_type]])</f>
        <v>12</v>
      </c>
      <c r="L10232">
        <f>+Table2[[#This Row],[cons_qty_base_uom]]/Table2[[#This Row],[Column1]]</f>
        <v>3.041591370861576E-3</v>
      </c>
    </row>
    <row r="10233" spans="1:12" x14ac:dyDescent="0.25">
      <c r="A10233" s="2">
        <v>45352</v>
      </c>
      <c r="B10233" s="1" t="s">
        <v>237</v>
      </c>
      <c r="C10233" s="4">
        <v>1.0614811786317735</v>
      </c>
      <c r="D10233" s="4">
        <v>1.0614811786317735</v>
      </c>
      <c r="E10233" s="4">
        <v>151.73555004187611</v>
      </c>
      <c r="F10233" s="1" t="s">
        <v>510</v>
      </c>
      <c r="G10233" s="1">
        <v>1</v>
      </c>
      <c r="H10233" s="1" t="s">
        <v>505</v>
      </c>
      <c r="I102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3.4241328342960432E-2</v>
      </c>
      <c r="J10233" s="1" t="str">
        <f>IFERROR(INDEX('consumption_figs'!$C:$C,MATCH(Table2[[#This Row],[item_code]],'consumption_figs'!A:A,0),1),"NA")</f>
        <v>NA</v>
      </c>
      <c r="K10233" s="1">
        <f>+SUMIFS(prod!$E:$E,prod!$A:$A,Table2[[#This Row],[date]],prod!$G:$G,Table2[[#This Row],[production_line]],prod!$F:$F,Table2[[#This Row],[output_type]])</f>
        <v>24</v>
      </c>
      <c r="L10233">
        <f>+Table2[[#This Row],[cons_qty_base_uom]]/Table2[[#This Row],[Column1]]</f>
        <v>4.4228382442990564E-2</v>
      </c>
    </row>
    <row r="10234" spans="1:12" x14ac:dyDescent="0.25">
      <c r="A10234" s="2">
        <v>45352</v>
      </c>
      <c r="B10234" s="1" t="s">
        <v>597</v>
      </c>
      <c r="C10234" s="4">
        <v>135.14227968691543</v>
      </c>
      <c r="D10234" s="4">
        <v>0.56300273717568972</v>
      </c>
      <c r="E10234" s="4">
        <v>363.08676283483561</v>
      </c>
      <c r="F10234" s="1" t="s">
        <v>510</v>
      </c>
      <c r="G10234" s="1">
        <v>1</v>
      </c>
      <c r="H10234" s="1" t="s">
        <v>505</v>
      </c>
      <c r="I102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1.8161378618570635E-2</v>
      </c>
      <c r="J10234" s="1" t="str">
        <f>IFERROR(INDEX('consumption_figs'!$C:$C,MATCH(Table2[[#This Row],[item_code]],'consumption_figs'!A:A,0),1),"NA")</f>
        <v>NA</v>
      </c>
      <c r="K10234" s="1">
        <f>+SUMIFS(prod!$E:$E,prod!$A:$A,Table2[[#This Row],[date]],prod!$G:$G,Table2[[#This Row],[production_line]],prod!$F:$F,Table2[[#This Row],[output_type]])</f>
        <v>24</v>
      </c>
      <c r="L10234">
        <f>+Table2[[#This Row],[cons_qty_base_uom]]/Table2[[#This Row],[Column1]]</f>
        <v>5.6309283202881426</v>
      </c>
    </row>
    <row r="10235" spans="1:12" x14ac:dyDescent="0.25">
      <c r="A10235" s="2">
        <v>45352</v>
      </c>
      <c r="B10235" s="1" t="s">
        <v>599</v>
      </c>
      <c r="C10235" s="4">
        <v>1.9657058863551343E-2</v>
      </c>
      <c r="D10235" s="4">
        <v>1.9657058863551343E-2</v>
      </c>
      <c r="E10235" s="4">
        <v>0.72420743181504954</v>
      </c>
      <c r="F10235" s="1" t="s">
        <v>510</v>
      </c>
      <c r="G10235" s="1">
        <v>1</v>
      </c>
      <c r="H10235" s="1" t="s">
        <v>505</v>
      </c>
      <c r="I102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6.3409867301778531E-4</v>
      </c>
      <c r="J10235" s="1" t="str">
        <f>IFERROR(INDEX('consumption_figs'!$C:$C,MATCH(Table2[[#This Row],[item_code]],'consumption_figs'!A:A,0),1),"NA")</f>
        <v>NA</v>
      </c>
      <c r="K10235" s="1">
        <f>+SUMIFS(prod!$E:$E,prod!$A:$A,Table2[[#This Row],[date]],prod!$G:$G,Table2[[#This Row],[production_line]],prod!$F:$F,Table2[[#This Row],[output_type]])</f>
        <v>24</v>
      </c>
      <c r="L10235">
        <f>+Table2[[#This Row],[cons_qty_base_uom]]/Table2[[#This Row],[Column1]]</f>
        <v>8.1904411931463933E-4</v>
      </c>
    </row>
    <row r="10236" spans="1:12" x14ac:dyDescent="0.25">
      <c r="A10236" s="2">
        <v>45383</v>
      </c>
      <c r="B10236" s="1" t="s">
        <v>237</v>
      </c>
      <c r="C10236" s="4">
        <v>0.10750151633809271</v>
      </c>
      <c r="D10236" s="4">
        <v>0.10750151633809271</v>
      </c>
      <c r="E10236" s="4">
        <v>15.367019255981337</v>
      </c>
      <c r="F10236" s="1" t="s">
        <v>510</v>
      </c>
      <c r="G10236" s="1">
        <v>1</v>
      </c>
      <c r="H10236" s="1" t="s">
        <v>505</v>
      </c>
      <c r="I102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3.5833838779364235E-3</v>
      </c>
      <c r="J10236" s="1" t="str">
        <f>IFERROR(INDEX('consumption_figs'!$C:$C,MATCH(Table2[[#This Row],[item_code]],'consumption_figs'!A:A,0),1),"NA")</f>
        <v>NA</v>
      </c>
      <c r="K10236" s="1">
        <f>+SUMIFS(prod!$E:$E,prod!$A:$A,Table2[[#This Row],[date]],prod!$G:$G,Table2[[#This Row],[production_line]],prod!$F:$F,Table2[[#This Row],[output_type]])</f>
        <v>14</v>
      </c>
      <c r="L10236">
        <f>+Table2[[#This Row],[cons_qty_base_uom]]/Table2[[#This Row],[Column1]]</f>
        <v>7.678679738435194E-3</v>
      </c>
    </row>
    <row r="10237" spans="1:12" x14ac:dyDescent="0.25">
      <c r="A10237" s="2">
        <v>45383</v>
      </c>
      <c r="B10237" s="1" t="s">
        <v>262</v>
      </c>
      <c r="C10237" s="4">
        <v>1.4323986187620623E-2</v>
      </c>
      <c r="D10237" s="4">
        <v>1.4323986187620623E-2</v>
      </c>
      <c r="E10237" s="4">
        <v>11.608158406447751</v>
      </c>
      <c r="F10237" s="1" t="s">
        <v>510</v>
      </c>
      <c r="G10237" s="1">
        <v>1</v>
      </c>
      <c r="H10237" s="1" t="s">
        <v>505</v>
      </c>
      <c r="I102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4.7746620625402077E-4</v>
      </c>
      <c r="J10237" s="1" t="str">
        <f>IFERROR(INDEX('consumption_figs'!$C:$C,MATCH(Table2[[#This Row],[item_code]],'consumption_figs'!A:A,0),1),"NA")</f>
        <v>NA</v>
      </c>
      <c r="K10237" s="1">
        <f>+SUMIFS(prod!$E:$E,prod!$A:$A,Table2[[#This Row],[date]],prod!$G:$G,Table2[[#This Row],[production_line]],prod!$F:$F,Table2[[#This Row],[output_type]])</f>
        <v>14</v>
      </c>
      <c r="L10237">
        <f>+Table2[[#This Row],[cons_qty_base_uom]]/Table2[[#This Row],[Column1]]</f>
        <v>1.0231418705443302E-3</v>
      </c>
    </row>
    <row r="10238" spans="1:12" x14ac:dyDescent="0.25">
      <c r="A10238" s="2">
        <v>45413</v>
      </c>
      <c r="B10238" s="1" t="s">
        <v>237</v>
      </c>
      <c r="C10238" s="4">
        <v>0.33336258214387221</v>
      </c>
      <c r="D10238" s="4">
        <v>0.33336258214387221</v>
      </c>
      <c r="E10238" s="4">
        <v>47.653181029720095</v>
      </c>
      <c r="F10238" s="1" t="s">
        <v>510</v>
      </c>
      <c r="G10238" s="1">
        <v>1</v>
      </c>
      <c r="H10238" s="1" t="s">
        <v>505</v>
      </c>
      <c r="I102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1.0753631682060394E-2</v>
      </c>
      <c r="J10238" s="1" t="str">
        <f>IFERROR(INDEX('consumption_figs'!$C:$C,MATCH(Table2[[#This Row],[item_code]],'consumption_figs'!A:A,0),1),"NA")</f>
        <v>NA</v>
      </c>
      <c r="K10238" s="1">
        <f>+SUMIFS(prod!$E:$E,prod!$A:$A,Table2[[#This Row],[date]],prod!$G:$G,Table2[[#This Row],[production_line]],prod!$F:$F,Table2[[#This Row],[output_type]])</f>
        <v>32</v>
      </c>
      <c r="L10238">
        <f>+Table2[[#This Row],[cons_qty_base_uom]]/Table2[[#This Row],[Column1]]</f>
        <v>1.0417580691996007E-2</v>
      </c>
    </row>
    <row r="10239" spans="1:12" x14ac:dyDescent="0.25">
      <c r="A10239" s="2">
        <v>45413</v>
      </c>
      <c r="B10239" s="1" t="s">
        <v>261</v>
      </c>
      <c r="C10239" s="4">
        <v>5.3338013143019558E-2</v>
      </c>
      <c r="D10239" s="4">
        <v>5.3338013143019558E-2</v>
      </c>
      <c r="E10239" s="4">
        <v>84.548911547696889</v>
      </c>
      <c r="F10239" s="1" t="s">
        <v>510</v>
      </c>
      <c r="G10239" s="1">
        <v>1</v>
      </c>
      <c r="H10239" s="1" t="s">
        <v>505</v>
      </c>
      <c r="I102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1.7205810691296633E-3</v>
      </c>
      <c r="J10239" s="1" t="str">
        <f>IFERROR(INDEX('consumption_figs'!$C:$C,MATCH(Table2[[#This Row],[item_code]],'consumption_figs'!A:A,0),1),"NA")</f>
        <v>NA</v>
      </c>
      <c r="K10239" s="1">
        <f>+SUMIFS(prod!$E:$E,prod!$A:$A,Table2[[#This Row],[date]],prod!$G:$G,Table2[[#This Row],[production_line]],prod!$F:$F,Table2[[#This Row],[output_type]])</f>
        <v>32</v>
      </c>
      <c r="L10239">
        <f>+Table2[[#This Row],[cons_qty_base_uom]]/Table2[[#This Row],[Column1]]</f>
        <v>1.6668129107193612E-3</v>
      </c>
    </row>
    <row r="10240" spans="1:12" x14ac:dyDescent="0.25">
      <c r="A10240" s="2">
        <v>45413</v>
      </c>
      <c r="B10240" s="1" t="s">
        <v>262</v>
      </c>
      <c r="C10240" s="4">
        <v>2.0668480092920233E-2</v>
      </c>
      <c r="D10240" s="4">
        <v>2.0668480092920233E-2</v>
      </c>
      <c r="E10240" s="4">
        <v>16.749736267302556</v>
      </c>
      <c r="F10240" s="1" t="s">
        <v>510</v>
      </c>
      <c r="G10240" s="1">
        <v>1</v>
      </c>
      <c r="H10240" s="1" t="s">
        <v>505</v>
      </c>
      <c r="I102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6.6672516428774949E-4</v>
      </c>
      <c r="J10240" s="1" t="str">
        <f>IFERROR(INDEX('consumption_figs'!$C:$C,MATCH(Table2[[#This Row],[item_code]],'consumption_figs'!A:A,0),1),"NA")</f>
        <v>NA</v>
      </c>
      <c r="K10240" s="1">
        <f>+SUMIFS(prod!$E:$E,prod!$A:$A,Table2[[#This Row],[date]],prod!$G:$G,Table2[[#This Row],[production_line]],prod!$F:$F,Table2[[#This Row],[output_type]])</f>
        <v>32</v>
      </c>
      <c r="L10240">
        <f>+Table2[[#This Row],[cons_qty_base_uom]]/Table2[[#This Row],[Column1]]</f>
        <v>6.458900029037573E-4</v>
      </c>
    </row>
    <row r="10241" spans="1:12" x14ac:dyDescent="0.25">
      <c r="A10241" s="2">
        <v>45413</v>
      </c>
      <c r="B10241" s="1" t="s">
        <v>599</v>
      </c>
      <c r="C10241" s="4">
        <v>2.6669006571509783E-2</v>
      </c>
      <c r="D10241" s="4">
        <v>2.6669006571509783E-2</v>
      </c>
      <c r="E10241" s="4">
        <v>0.98254234737141311</v>
      </c>
      <c r="F10241" s="1" t="s">
        <v>510</v>
      </c>
      <c r="G10241" s="1">
        <v>1</v>
      </c>
      <c r="H10241" s="1" t="s">
        <v>505</v>
      </c>
      <c r="I102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8.6029053456483174E-4</v>
      </c>
      <c r="J10241" s="1" t="str">
        <f>IFERROR(INDEX('consumption_figs'!$C:$C,MATCH(Table2[[#This Row],[item_code]],'consumption_figs'!A:A,0),1),"NA")</f>
        <v>NA</v>
      </c>
      <c r="K10241" s="1">
        <f>+SUMIFS(prod!$E:$E,prod!$A:$A,Table2[[#This Row],[date]],prod!$G:$G,Table2[[#This Row],[production_line]],prod!$F:$F,Table2[[#This Row],[output_type]])</f>
        <v>32</v>
      </c>
      <c r="L10241">
        <f>+Table2[[#This Row],[cons_qty_base_uom]]/Table2[[#This Row],[Column1]]</f>
        <v>8.334064553596807E-4</v>
      </c>
    </row>
    <row r="10242" spans="1:12" x14ac:dyDescent="0.25">
      <c r="A10242" s="2">
        <v>45444</v>
      </c>
      <c r="B10242" s="1" t="s">
        <v>237</v>
      </c>
      <c r="C10242" s="4">
        <v>9.1251453626369355E-2</v>
      </c>
      <c r="D10242" s="4">
        <v>9.1251453626369355E-2</v>
      </c>
      <c r="E10242" s="4">
        <v>13.044121541528618</v>
      </c>
      <c r="F10242" s="1" t="s">
        <v>510</v>
      </c>
      <c r="G10242" s="1">
        <v>1</v>
      </c>
      <c r="H10242" s="1" t="s">
        <v>505</v>
      </c>
      <c r="I102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3.0417151208789787E-3</v>
      </c>
      <c r="J10242" s="1" t="str">
        <f>IFERROR(INDEX('consumption_figs'!$C:$C,MATCH(Table2[[#This Row],[item_code]],'consumption_figs'!A:A,0),1),"NA")</f>
        <v>NA</v>
      </c>
      <c r="K10242" s="1">
        <f>+SUMIFS(prod!$E:$E,prod!$A:$A,Table2[[#This Row],[date]],prod!$G:$G,Table2[[#This Row],[production_line]],prod!$F:$F,Table2[[#This Row],[output_type]])</f>
        <v>22</v>
      </c>
      <c r="L10242">
        <f>+Table2[[#This Row],[cons_qty_base_uom]]/Table2[[#This Row],[Column1]]</f>
        <v>4.1477933466531527E-3</v>
      </c>
    </row>
    <row r="10243" spans="1:12" x14ac:dyDescent="0.25">
      <c r="A10243" s="2">
        <v>45444</v>
      </c>
      <c r="B10243" s="1" t="s">
        <v>262</v>
      </c>
      <c r="C10243" s="4">
        <v>1.6038961557364801E-2</v>
      </c>
      <c r="D10243" s="4">
        <v>1.6038961557364801E-2</v>
      </c>
      <c r="E10243" s="4">
        <v>12.997974446088435</v>
      </c>
      <c r="F10243" s="1" t="s">
        <v>510</v>
      </c>
      <c r="G10243" s="1">
        <v>1</v>
      </c>
      <c r="H10243" s="1" t="s">
        <v>505</v>
      </c>
      <c r="I102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5.3463205191216006E-4</v>
      </c>
      <c r="J10243" s="1" t="str">
        <f>IFERROR(INDEX('consumption_figs'!$C:$C,MATCH(Table2[[#This Row],[item_code]],'consumption_figs'!A:A,0),1),"NA")</f>
        <v>NA</v>
      </c>
      <c r="K10243" s="1">
        <f>+SUMIFS(prod!$E:$E,prod!$A:$A,Table2[[#This Row],[date]],prod!$G:$G,Table2[[#This Row],[production_line]],prod!$F:$F,Table2[[#This Row],[output_type]])</f>
        <v>22</v>
      </c>
      <c r="L10243">
        <f>+Table2[[#This Row],[cons_qty_base_uom]]/Table2[[#This Row],[Column1]]</f>
        <v>7.2904370715294554E-4</v>
      </c>
    </row>
    <row r="10244" spans="1:12" x14ac:dyDescent="0.25">
      <c r="A10244" s="2">
        <v>45444</v>
      </c>
      <c r="B10244" s="1" t="s">
        <v>599</v>
      </c>
      <c r="C10244" s="4">
        <v>4.0950540146463418E-2</v>
      </c>
      <c r="D10244" s="4">
        <v>4.0950540146463418E-2</v>
      </c>
      <c r="E10244" s="4">
        <v>1.5087041106591788</v>
      </c>
      <c r="F10244" s="1" t="s">
        <v>510</v>
      </c>
      <c r="G10244" s="1">
        <v>1</v>
      </c>
      <c r="H10244" s="1" t="s">
        <v>505</v>
      </c>
      <c r="I102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1.365018004882114E-3</v>
      </c>
      <c r="J10244" s="1" t="str">
        <f>IFERROR(INDEX('consumption_figs'!$C:$C,MATCH(Table2[[#This Row],[item_code]],'consumption_figs'!A:A,0),1),"NA")</f>
        <v>NA</v>
      </c>
      <c r="K10244" s="1">
        <f>+SUMIFS(prod!$E:$E,prod!$A:$A,Table2[[#This Row],[date]],prod!$G:$G,Table2[[#This Row],[production_line]],prod!$F:$F,Table2[[#This Row],[output_type]])</f>
        <v>22</v>
      </c>
      <c r="L10244">
        <f>+Table2[[#This Row],[cons_qty_base_uom]]/Table2[[#This Row],[Column1]]</f>
        <v>1.86138818847561E-3</v>
      </c>
    </row>
    <row r="10245" spans="1:12" x14ac:dyDescent="0.25">
      <c r="A10245" s="2">
        <v>45474</v>
      </c>
      <c r="B10245" s="1" t="s">
        <v>237</v>
      </c>
      <c r="C10245" s="4">
        <v>9.9613868227106661E-2</v>
      </c>
      <c r="D10245" s="4">
        <v>9.9613868227106661E-2</v>
      </c>
      <c r="E10245" s="4">
        <v>14.239503621460214</v>
      </c>
      <c r="F10245" s="1" t="s">
        <v>510</v>
      </c>
      <c r="G10245" s="1">
        <v>1</v>
      </c>
      <c r="H10245" s="1" t="s">
        <v>505</v>
      </c>
      <c r="I102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3.2133505879711828E-3</v>
      </c>
      <c r="J10245" s="1" t="str">
        <f>IFERROR(INDEX('consumption_figs'!$C:$C,MATCH(Table2[[#This Row],[item_code]],'consumption_figs'!A:A,0),1),"NA")</f>
        <v>NA</v>
      </c>
      <c r="K10245" s="1">
        <f>+SUMIFS(prod!$E:$E,prod!$A:$A,Table2[[#This Row],[date]],prod!$G:$G,Table2[[#This Row],[production_line]],prod!$F:$F,Table2[[#This Row],[output_type]])</f>
        <v>16</v>
      </c>
      <c r="L10245">
        <f>+Table2[[#This Row],[cons_qty_base_uom]]/Table2[[#This Row],[Column1]]</f>
        <v>6.2258667641941663E-3</v>
      </c>
    </row>
    <row r="10246" spans="1:12" x14ac:dyDescent="0.25">
      <c r="A10246" s="2">
        <v>45505</v>
      </c>
      <c r="B10246" s="1" t="s">
        <v>237</v>
      </c>
      <c r="C10246" s="4">
        <v>3.0036093010985615E-2</v>
      </c>
      <c r="D10246" s="4">
        <v>3.0036093010985615E-2</v>
      </c>
      <c r="E10246" s="4">
        <v>4.2935693876413596</v>
      </c>
      <c r="F10246" s="1" t="s">
        <v>510</v>
      </c>
      <c r="G10246" s="1">
        <v>1</v>
      </c>
      <c r="H10246" s="1" t="s">
        <v>505</v>
      </c>
      <c r="I102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9.6890622616082624E-4</v>
      </c>
      <c r="J10246" s="1" t="str">
        <f>IFERROR(INDEX('consumption_figs'!$C:$C,MATCH(Table2[[#This Row],[item_code]],'consumption_figs'!A:A,0),1),"NA")</f>
        <v>NA</v>
      </c>
      <c r="K10246" s="1">
        <f>+SUMIFS(prod!$E:$E,prod!$A:$A,Table2[[#This Row],[date]],prod!$G:$G,Table2[[#This Row],[production_line]],prod!$F:$F,Table2[[#This Row],[output_type]])</f>
        <v>33</v>
      </c>
      <c r="L10246">
        <f>+Table2[[#This Row],[cons_qty_base_uom]]/Table2[[#This Row],[Column1]]</f>
        <v>9.1018463669653379E-4</v>
      </c>
    </row>
    <row r="10247" spans="1:12" x14ac:dyDescent="0.25">
      <c r="A10247" s="2">
        <v>45505</v>
      </c>
      <c r="B10247" s="1" t="s">
        <v>262</v>
      </c>
      <c r="C10247" s="4">
        <v>1.3074423062546969E-2</v>
      </c>
      <c r="D10247" s="4">
        <v>1.3074423062546969E-2</v>
      </c>
      <c r="E10247" s="4">
        <v>10.595512449888064</v>
      </c>
      <c r="F10247" s="1" t="s">
        <v>510</v>
      </c>
      <c r="G10247" s="1">
        <v>1</v>
      </c>
      <c r="H10247" s="1" t="s">
        <v>505</v>
      </c>
      <c r="I102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4.2175558266280549E-4</v>
      </c>
      <c r="J10247" s="1" t="str">
        <f>IFERROR(INDEX('consumption_figs'!$C:$C,MATCH(Table2[[#This Row],[item_code]],'consumption_figs'!A:A,0),1),"NA")</f>
        <v>NA</v>
      </c>
      <c r="K10247" s="1">
        <f>+SUMIFS(prod!$E:$E,prod!$A:$A,Table2[[#This Row],[date]],prod!$G:$G,Table2[[#This Row],[production_line]],prod!$F:$F,Table2[[#This Row],[output_type]])</f>
        <v>33</v>
      </c>
      <c r="L10247">
        <f>+Table2[[#This Row],[cons_qty_base_uom]]/Table2[[#This Row],[Column1]]</f>
        <v>3.9619463825899909E-4</v>
      </c>
    </row>
    <row r="10248" spans="1:12" x14ac:dyDescent="0.25">
      <c r="A10248" s="2">
        <v>45536</v>
      </c>
      <c r="B10248" s="1" t="s">
        <v>237</v>
      </c>
      <c r="C10248" s="4">
        <v>0.77124138929504615</v>
      </c>
      <c r="D10248" s="4">
        <v>0.77124138929504615</v>
      </c>
      <c r="E10248" s="4">
        <v>110.24664287555895</v>
      </c>
      <c r="F10248" s="1" t="s">
        <v>510</v>
      </c>
      <c r="G10248" s="1">
        <v>1</v>
      </c>
      <c r="H10248" s="1" t="s">
        <v>505</v>
      </c>
      <c r="I102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2.5708046309834871E-2</v>
      </c>
      <c r="J10248" s="1" t="str">
        <f>IFERROR(INDEX('consumption_figs'!$C:$C,MATCH(Table2[[#This Row],[item_code]],'consumption_figs'!A:A,0),1),"NA")</f>
        <v>NA</v>
      </c>
      <c r="K10248" s="1">
        <f>+SUMIFS(prod!$E:$E,prod!$A:$A,Table2[[#This Row],[date]],prod!$G:$G,Table2[[#This Row],[production_line]],prod!$F:$F,Table2[[#This Row],[output_type]])</f>
        <v>43</v>
      </c>
      <c r="L10248">
        <f>+Table2[[#This Row],[cons_qty_base_uom]]/Table2[[#This Row],[Column1]]</f>
        <v>1.7935846262675491E-2</v>
      </c>
    </row>
    <row r="10249" spans="1:12" x14ac:dyDescent="0.25">
      <c r="A10249" s="2">
        <v>45536</v>
      </c>
      <c r="B10249" s="1" t="s">
        <v>600</v>
      </c>
      <c r="C10249" s="4">
        <v>28.909302394159987</v>
      </c>
      <c r="D10249" s="4">
        <v>0.14081765672045163</v>
      </c>
      <c r="E10249" s="4">
        <v>103.4777257152371</v>
      </c>
      <c r="F10249" s="1" t="s">
        <v>510</v>
      </c>
      <c r="G10249" s="1">
        <v>1</v>
      </c>
      <c r="H10249" s="1" t="s">
        <v>505</v>
      </c>
      <c r="I102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4.6939218906817213E-3</v>
      </c>
      <c r="J10249" s="1" t="str">
        <f>IFERROR(INDEX('consumption_figs'!$C:$C,MATCH(Table2[[#This Row],[item_code]],'consumption_figs'!A:A,0),1),"NA")</f>
        <v>NA</v>
      </c>
      <c r="K10249" s="1">
        <f>+SUMIFS(prod!$E:$E,prod!$A:$A,Table2[[#This Row],[date]],prod!$G:$G,Table2[[#This Row],[production_line]],prod!$F:$F,Table2[[#This Row],[output_type]])</f>
        <v>43</v>
      </c>
      <c r="L10249">
        <f>+Table2[[#This Row],[cons_qty_base_uom]]/Table2[[#This Row],[Column1]]</f>
        <v>0.6723093580037206</v>
      </c>
    </row>
    <row r="10250" spans="1:12" x14ac:dyDescent="0.25">
      <c r="A10250" s="2">
        <v>45536</v>
      </c>
      <c r="B10250" s="1" t="s">
        <v>261</v>
      </c>
      <c r="C10250" s="4">
        <v>1.4699645285166094</v>
      </c>
      <c r="D10250" s="4">
        <v>1.4699645285166094</v>
      </c>
      <c r="E10250" s="4">
        <v>2330.1186822716891</v>
      </c>
      <c r="F10250" s="1" t="s">
        <v>510</v>
      </c>
      <c r="G10250" s="1">
        <v>1</v>
      </c>
      <c r="H10250" s="1" t="s">
        <v>505</v>
      </c>
      <c r="I102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4.8998817617220317E-2</v>
      </c>
      <c r="J10250" s="1" t="str">
        <f>IFERROR(INDEX('consumption_figs'!$C:$C,MATCH(Table2[[#This Row],[item_code]],'consumption_figs'!A:A,0),1),"NA")</f>
        <v>NA</v>
      </c>
      <c r="K10250" s="1">
        <f>+SUMIFS(prod!$E:$E,prod!$A:$A,Table2[[#This Row],[date]],prod!$G:$G,Table2[[#This Row],[production_line]],prod!$F:$F,Table2[[#This Row],[output_type]])</f>
        <v>43</v>
      </c>
      <c r="L10250">
        <f>+Table2[[#This Row],[cons_qty_base_uom]]/Table2[[#This Row],[Column1]]</f>
        <v>3.4185221593409525E-2</v>
      </c>
    </row>
    <row r="10251" spans="1:12" x14ac:dyDescent="0.25">
      <c r="A10251" s="2">
        <v>45536</v>
      </c>
      <c r="B10251" s="1" t="s">
        <v>262</v>
      </c>
      <c r="C10251" s="4">
        <v>1.9599527046886543E-3</v>
      </c>
      <c r="D10251" s="4">
        <v>1.9599527046886543E-3</v>
      </c>
      <c r="E10251" s="4">
        <v>1.5883456718796853</v>
      </c>
      <c r="F10251" s="1" t="s">
        <v>510</v>
      </c>
      <c r="G10251" s="1">
        <v>1</v>
      </c>
      <c r="H10251" s="1" t="s">
        <v>505</v>
      </c>
      <c r="I102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6.5331756822955138E-5</v>
      </c>
      <c r="J10251" s="1" t="str">
        <f>IFERROR(INDEX('consumption_figs'!$C:$C,MATCH(Table2[[#This Row],[item_code]],'consumption_figs'!A:A,0),1),"NA")</f>
        <v>NA</v>
      </c>
      <c r="K10251" s="1">
        <f>+SUMIFS(prod!$E:$E,prod!$A:$A,Table2[[#This Row],[date]],prod!$G:$G,Table2[[#This Row],[production_line]],prod!$F:$F,Table2[[#This Row],[output_type]])</f>
        <v>43</v>
      </c>
      <c r="L10251">
        <f>+Table2[[#This Row],[cons_qty_base_uom]]/Table2[[#This Row],[Column1]]</f>
        <v>4.5580295457875682E-5</v>
      </c>
    </row>
    <row r="10252" spans="1:12" x14ac:dyDescent="0.25">
      <c r="A10252" s="2">
        <v>45566</v>
      </c>
      <c r="B10252" s="1" t="s">
        <v>237</v>
      </c>
      <c r="C10252" s="4">
        <v>0.13213133549322267</v>
      </c>
      <c r="D10252" s="4">
        <v>0.13213133549322267</v>
      </c>
      <c r="E10252" s="4">
        <v>18.887778014749699</v>
      </c>
      <c r="F10252" s="1" t="s">
        <v>510</v>
      </c>
      <c r="G10252" s="1">
        <v>1</v>
      </c>
      <c r="H10252" s="1" t="s">
        <v>505</v>
      </c>
      <c r="I102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4.2623011449426668E-3</v>
      </c>
      <c r="J10252" s="1" t="str">
        <f>IFERROR(INDEX('consumption_figs'!$C:$C,MATCH(Table2[[#This Row],[item_code]],'consumption_figs'!A:A,0),1),"NA")</f>
        <v>NA</v>
      </c>
      <c r="K10252" s="1">
        <f>+SUMIFS(prod!$E:$E,prod!$A:$A,Table2[[#This Row],[date]],prod!$G:$G,Table2[[#This Row],[production_line]],prod!$F:$F,Table2[[#This Row],[output_type]])</f>
        <v>17</v>
      </c>
      <c r="L10252">
        <f>+Table2[[#This Row],[cons_qty_base_uom]]/Table2[[#This Row],[Column1]]</f>
        <v>7.772431499601334E-3</v>
      </c>
    </row>
    <row r="10253" spans="1:12" x14ac:dyDescent="0.25">
      <c r="A10253" s="2">
        <v>45566</v>
      </c>
      <c r="B10253" s="1" t="s">
        <v>600</v>
      </c>
      <c r="C10253" s="4">
        <v>1.3361595724033704</v>
      </c>
      <c r="D10253" s="4">
        <v>6.508453833477929E-3</v>
      </c>
      <c r="E10253" s="4">
        <v>4.7826388841840446</v>
      </c>
      <c r="F10253" s="1" t="s">
        <v>510</v>
      </c>
      <c r="G10253" s="1">
        <v>1</v>
      </c>
      <c r="H10253" s="1" t="s">
        <v>505</v>
      </c>
      <c r="I102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2.0995012366057837E-4</v>
      </c>
      <c r="J10253" s="1" t="str">
        <f>IFERROR(INDEX('consumption_figs'!$C:$C,MATCH(Table2[[#This Row],[item_code]],'consumption_figs'!A:A,0),1),"NA")</f>
        <v>NA</v>
      </c>
      <c r="K10253" s="1">
        <f>+SUMIFS(prod!$E:$E,prod!$A:$A,Table2[[#This Row],[date]],prod!$G:$G,Table2[[#This Row],[production_line]],prod!$F:$F,Table2[[#This Row],[output_type]])</f>
        <v>17</v>
      </c>
      <c r="L10253">
        <f>+Table2[[#This Row],[cons_qty_base_uom]]/Table2[[#This Row],[Column1]]</f>
        <v>7.8597621906080606E-2</v>
      </c>
    </row>
    <row r="10254" spans="1:12" x14ac:dyDescent="0.25">
      <c r="A10254" s="2">
        <v>45566</v>
      </c>
      <c r="B10254" s="1" t="s">
        <v>598</v>
      </c>
      <c r="C10254" s="4">
        <v>2.2269326206722839</v>
      </c>
      <c r="D10254" s="4">
        <v>7.8352692652554901E-3</v>
      </c>
      <c r="E10254" s="4">
        <v>5.757629141242357</v>
      </c>
      <c r="F10254" s="1" t="s">
        <v>510</v>
      </c>
      <c r="G10254" s="1">
        <v>1</v>
      </c>
      <c r="H10254" s="1" t="s">
        <v>505</v>
      </c>
      <c r="I102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2.5275062145985454E-4</v>
      </c>
      <c r="J10254" s="1" t="str">
        <f>IFERROR(INDEX('consumption_figs'!$C:$C,MATCH(Table2[[#This Row],[item_code]],'consumption_figs'!A:A,0),1),"NA")</f>
        <v>NA</v>
      </c>
      <c r="K10254" s="1">
        <f>+SUMIFS(prod!$E:$E,prod!$A:$A,Table2[[#This Row],[date]],prod!$G:$G,Table2[[#This Row],[production_line]],prod!$F:$F,Table2[[#This Row],[output_type]])</f>
        <v>17</v>
      </c>
      <c r="L10254">
        <f>+Table2[[#This Row],[cons_qty_base_uom]]/Table2[[#This Row],[Column1]]</f>
        <v>0.13099603651013436</v>
      </c>
    </row>
    <row r="10255" spans="1:12" x14ac:dyDescent="0.25">
      <c r="A10255" s="2">
        <v>45566</v>
      </c>
      <c r="B10255" s="1" t="s">
        <v>262</v>
      </c>
      <c r="C10255" s="4">
        <v>2.7317040146913402E-2</v>
      </c>
      <c r="D10255" s="4">
        <v>2.7317040146913402E-2</v>
      </c>
      <c r="E10255" s="4">
        <v>22.137729335058619</v>
      </c>
      <c r="F10255" s="1" t="s">
        <v>510</v>
      </c>
      <c r="G10255" s="1">
        <v>1</v>
      </c>
      <c r="H10255" s="1" t="s">
        <v>505</v>
      </c>
      <c r="I102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8.8119484344881943E-4</v>
      </c>
      <c r="J10255" s="1" t="str">
        <f>IFERROR(INDEX('consumption_figs'!$C:$C,MATCH(Table2[[#This Row],[item_code]],'consumption_figs'!A:A,0),1),"NA")</f>
        <v>NA</v>
      </c>
      <c r="K10255" s="1">
        <f>+SUMIFS(prod!$E:$E,prod!$A:$A,Table2[[#This Row],[date]],prod!$G:$G,Table2[[#This Row],[production_line]],prod!$F:$F,Table2[[#This Row],[output_type]])</f>
        <v>17</v>
      </c>
      <c r="L10255">
        <f>+Table2[[#This Row],[cons_qty_base_uom]]/Table2[[#This Row],[Column1]]</f>
        <v>1.6068847145243178E-3</v>
      </c>
    </row>
    <row r="10256" spans="1:12" x14ac:dyDescent="0.25">
      <c r="A10256" s="2">
        <v>45597</v>
      </c>
      <c r="B10256" s="1" t="s">
        <v>237</v>
      </c>
      <c r="C10256" s="4">
        <v>9.0109504759255117</v>
      </c>
      <c r="D10256" s="4">
        <v>9.0109504759255117</v>
      </c>
      <c r="E10256" s="4">
        <v>1288.0883376821239</v>
      </c>
      <c r="F10256" s="1" t="s">
        <v>510</v>
      </c>
      <c r="G10256" s="1">
        <v>1</v>
      </c>
      <c r="H10256" s="1" t="s">
        <v>505</v>
      </c>
      <c r="I102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0.30036501586418374</v>
      </c>
      <c r="J10256" s="1" t="str">
        <f>IFERROR(INDEX('consumption_figs'!$C:$C,MATCH(Table2[[#This Row],[item_code]],'consumption_figs'!A:A,0),1),"NA")</f>
        <v>NA</v>
      </c>
      <c r="K10256" s="1">
        <f>+SUMIFS(prod!$E:$E,prod!$A:$A,Table2[[#This Row],[date]],prod!$G:$G,Table2[[#This Row],[production_line]],prod!$F:$F,Table2[[#This Row],[output_type]])</f>
        <v>124</v>
      </c>
      <c r="L10256">
        <f>+Table2[[#This Row],[cons_qty_base_uom]]/Table2[[#This Row],[Column1]]</f>
        <v>7.2668955451012193E-2</v>
      </c>
    </row>
    <row r="10257" spans="1:12" x14ac:dyDescent="0.25">
      <c r="A10257" s="2">
        <v>45597</v>
      </c>
      <c r="B10257" s="1" t="s">
        <v>262</v>
      </c>
      <c r="C10257" s="4">
        <v>0.97435155301655629</v>
      </c>
      <c r="D10257" s="4">
        <v>0.97435155301655629</v>
      </c>
      <c r="E10257" s="4">
        <v>789.61449856461718</v>
      </c>
      <c r="F10257" s="1" t="s">
        <v>510</v>
      </c>
      <c r="G10257" s="1">
        <v>1</v>
      </c>
      <c r="H10257" s="1" t="s">
        <v>505</v>
      </c>
      <c r="I102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3.2478385100551878E-2</v>
      </c>
      <c r="J10257" s="1" t="str">
        <f>IFERROR(INDEX('consumption_figs'!$C:$C,MATCH(Table2[[#This Row],[item_code]],'consumption_figs'!A:A,0),1),"NA")</f>
        <v>NA</v>
      </c>
      <c r="K10257" s="1">
        <f>+SUMIFS(prod!$E:$E,prod!$A:$A,Table2[[#This Row],[date]],prod!$G:$G,Table2[[#This Row],[production_line]],prod!$F:$F,Table2[[#This Row],[output_type]])</f>
        <v>124</v>
      </c>
      <c r="L10257">
        <f>+Table2[[#This Row],[cons_qty_base_uom]]/Table2[[#This Row],[Column1]]</f>
        <v>7.8576738146496471E-3</v>
      </c>
    </row>
    <row r="10258" spans="1:12" x14ac:dyDescent="0.25">
      <c r="A10258" s="2">
        <v>45597</v>
      </c>
      <c r="B10258" s="1" t="s">
        <v>599</v>
      </c>
      <c r="C10258" s="4">
        <v>0.20015438640438726</v>
      </c>
      <c r="D10258" s="4">
        <v>0.20015438640438726</v>
      </c>
      <c r="E10258" s="4">
        <v>7.3741089727932154</v>
      </c>
      <c r="F10258" s="1" t="s">
        <v>510</v>
      </c>
      <c r="G10258" s="1">
        <v>1</v>
      </c>
      <c r="H10258" s="1" t="s">
        <v>505</v>
      </c>
      <c r="I102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6.6718128801462424E-3</v>
      </c>
      <c r="J10258" s="1" t="str">
        <f>IFERROR(INDEX('consumption_figs'!$C:$C,MATCH(Table2[[#This Row],[item_code]],'consumption_figs'!A:A,0),1),"NA")</f>
        <v>NA</v>
      </c>
      <c r="K10258" s="1">
        <f>+SUMIFS(prod!$E:$E,prod!$A:$A,Table2[[#This Row],[date]],prod!$G:$G,Table2[[#This Row],[production_line]],prod!$F:$F,Table2[[#This Row],[output_type]])</f>
        <v>124</v>
      </c>
      <c r="L10258">
        <f>+Table2[[#This Row],[cons_qty_base_uom]]/Table2[[#This Row],[Column1]]</f>
        <v>1.614148277454736E-3</v>
      </c>
    </row>
    <row r="10259" spans="1:12" x14ac:dyDescent="0.25">
      <c r="A10259" s="2">
        <v>45627</v>
      </c>
      <c r="B10259" s="1" t="s">
        <v>237</v>
      </c>
      <c r="C10259" s="4">
        <v>9.8997215822003337</v>
      </c>
      <c r="D10259" s="4">
        <v>9.8997215822003337</v>
      </c>
      <c r="E10259" s="4">
        <v>1415.1355010107909</v>
      </c>
      <c r="F10259" s="1" t="s">
        <v>510</v>
      </c>
      <c r="G10259" s="1">
        <v>1</v>
      </c>
      <c r="H10259" s="1" t="s">
        <v>505</v>
      </c>
      <c r="I102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0.31934585749033334</v>
      </c>
      <c r="J10259" s="1" t="str">
        <f>IFERROR(INDEX('consumption_figs'!$C:$C,MATCH(Table2[[#This Row],[item_code]],'consumption_figs'!A:A,0),1),"NA")</f>
        <v>NA</v>
      </c>
      <c r="K10259" s="1">
        <f>+SUMIFS(prod!$E:$E,prod!$A:$A,Table2[[#This Row],[date]],prod!$G:$G,Table2[[#This Row],[production_line]],prod!$F:$F,Table2[[#This Row],[output_type]])</f>
        <v>80</v>
      </c>
      <c r="L10259">
        <f>+Table2[[#This Row],[cons_qty_base_uom]]/Table2[[#This Row],[Column1]]</f>
        <v>0.12374651977750417</v>
      </c>
    </row>
    <row r="10260" spans="1:12" x14ac:dyDescent="0.25">
      <c r="A10260" s="2">
        <v>45627</v>
      </c>
      <c r="B10260" s="1" t="s">
        <v>262</v>
      </c>
      <c r="C10260" s="4">
        <v>0.4436780578903019</v>
      </c>
      <c r="D10260" s="4">
        <v>0.4436780578903019</v>
      </c>
      <c r="E10260" s="4">
        <v>359.55669811430067</v>
      </c>
      <c r="F10260" s="1" t="s">
        <v>510</v>
      </c>
      <c r="G10260" s="1">
        <v>1</v>
      </c>
      <c r="H10260" s="1" t="s">
        <v>505</v>
      </c>
      <c r="I102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1.431219541581619E-2</v>
      </c>
      <c r="J10260" s="1" t="str">
        <f>IFERROR(INDEX('consumption_figs'!$C:$C,MATCH(Table2[[#This Row],[item_code]],'consumption_figs'!A:A,0),1),"NA")</f>
        <v>NA</v>
      </c>
      <c r="K10260" s="1">
        <f>+SUMIFS(prod!$E:$E,prod!$A:$A,Table2[[#This Row],[date]],prod!$G:$G,Table2[[#This Row],[production_line]],prod!$F:$F,Table2[[#This Row],[output_type]])</f>
        <v>80</v>
      </c>
      <c r="L10260">
        <f>+Table2[[#This Row],[cons_qty_base_uom]]/Table2[[#This Row],[Column1]]</f>
        <v>5.545975723628774E-3</v>
      </c>
    </row>
    <row r="10261" spans="1:12" x14ac:dyDescent="0.25">
      <c r="A10261" s="2">
        <v>45292</v>
      </c>
      <c r="B10261" s="1" t="s">
        <v>237</v>
      </c>
      <c r="C10261" s="4">
        <v>0.8091539465344898</v>
      </c>
      <c r="D10261" s="4">
        <v>0.8091539465344898</v>
      </c>
      <c r="E10261" s="4">
        <v>115.6661291952657</v>
      </c>
      <c r="F10261" s="1" t="s">
        <v>510</v>
      </c>
      <c r="G10261" s="1">
        <v>2</v>
      </c>
      <c r="H10261" s="1" t="s">
        <v>505</v>
      </c>
      <c r="I102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2.6101740210789995E-2</v>
      </c>
      <c r="J10261" s="1" t="str">
        <f>IFERROR(INDEX('consumption_figs'!$C:$C,MATCH(Table2[[#This Row],[item_code]],'consumption_figs'!A:A,0),1),"NA")</f>
        <v>NA</v>
      </c>
      <c r="K10261" s="1">
        <f>+SUMIFS(prod!$E:$E,prod!$A:$A,Table2[[#This Row],[date]],prod!$G:$G,Table2[[#This Row],[production_line]],prod!$F:$F,Table2[[#This Row],[output_type]])</f>
        <v>489</v>
      </c>
      <c r="L10261">
        <f>+Table2[[#This Row],[cons_qty_base_uom]]/Table2[[#This Row],[Column1]]</f>
        <v>1.6547115471052961E-3</v>
      </c>
    </row>
    <row r="10262" spans="1:12" x14ac:dyDescent="0.25">
      <c r="A10262" s="2">
        <v>45292</v>
      </c>
      <c r="B10262" s="1" t="s">
        <v>261</v>
      </c>
      <c r="C10262" s="4">
        <v>0.67831075517242978</v>
      </c>
      <c r="D10262" s="4">
        <v>0.67831075517242978</v>
      </c>
      <c r="E10262" s="4">
        <v>1075.2263284938426</v>
      </c>
      <c r="F10262" s="1" t="s">
        <v>510</v>
      </c>
      <c r="G10262" s="1">
        <v>2</v>
      </c>
      <c r="H10262" s="1" t="s">
        <v>505</v>
      </c>
      <c r="I102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2.1880992102336443E-2</v>
      </c>
      <c r="J10262" s="1" t="str">
        <f>IFERROR(INDEX('consumption_figs'!$C:$C,MATCH(Table2[[#This Row],[item_code]],'consumption_figs'!A:A,0),1),"NA")</f>
        <v>NA</v>
      </c>
      <c r="K10262" s="1">
        <f>+SUMIFS(prod!$E:$E,prod!$A:$A,Table2[[#This Row],[date]],prod!$G:$G,Table2[[#This Row],[production_line]],prod!$F:$F,Table2[[#This Row],[output_type]])</f>
        <v>489</v>
      </c>
      <c r="L10262">
        <f>+Table2[[#This Row],[cons_qty_base_uom]]/Table2[[#This Row],[Column1]]</f>
        <v>1.3871385586348257E-3</v>
      </c>
    </row>
    <row r="10263" spans="1:12" x14ac:dyDescent="0.25">
      <c r="A10263" s="2">
        <v>45292</v>
      </c>
      <c r="B10263" s="1" t="s">
        <v>262</v>
      </c>
      <c r="C10263" s="4">
        <v>8.6685080533218356E-2</v>
      </c>
      <c r="D10263" s="4">
        <v>8.6685080533218356E-2</v>
      </c>
      <c r="E10263" s="4">
        <v>70.249589264120161</v>
      </c>
      <c r="F10263" s="1" t="s">
        <v>510</v>
      </c>
      <c r="G10263" s="1">
        <v>2</v>
      </c>
      <c r="H10263" s="1" t="s">
        <v>505</v>
      </c>
      <c r="I102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2.7962929204263984E-3</v>
      </c>
      <c r="J10263" s="1" t="str">
        <f>IFERROR(INDEX('consumption_figs'!$C:$C,MATCH(Table2[[#This Row],[item_code]],'consumption_figs'!A:A,0),1),"NA")</f>
        <v>NA</v>
      </c>
      <c r="K10263" s="1">
        <f>+SUMIFS(prod!$E:$E,prod!$A:$A,Table2[[#This Row],[date]],prod!$G:$G,Table2[[#This Row],[production_line]],prod!$F:$F,Table2[[#This Row],[output_type]])</f>
        <v>489</v>
      </c>
      <c r="L10263">
        <f>+Table2[[#This Row],[cons_qty_base_uom]]/Table2[[#This Row],[Column1]]</f>
        <v>1.7727010333991485E-4</v>
      </c>
    </row>
    <row r="10264" spans="1:12" x14ac:dyDescent="0.25">
      <c r="A10264" s="2">
        <v>45323</v>
      </c>
      <c r="B10264" s="1" t="s">
        <v>237</v>
      </c>
      <c r="C10264" s="4">
        <v>0.14241867384473286</v>
      </c>
      <c r="D10264" s="4">
        <v>0.14241867384473286</v>
      </c>
      <c r="E10264" s="4">
        <v>20.358322170083024</v>
      </c>
      <c r="F10264" s="1" t="s">
        <v>510</v>
      </c>
      <c r="G10264" s="1">
        <v>2</v>
      </c>
      <c r="H10264" s="1" t="s">
        <v>505</v>
      </c>
      <c r="I102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4.9109887532666503E-3</v>
      </c>
      <c r="J10264" s="1" t="str">
        <f>IFERROR(INDEX('consumption_figs'!$C:$C,MATCH(Table2[[#This Row],[item_code]],'consumption_figs'!A:A,0),1),"NA")</f>
        <v>NA</v>
      </c>
      <c r="K10264" s="1">
        <f>+SUMIFS(prod!$E:$E,prod!$A:$A,Table2[[#This Row],[date]],prod!$G:$G,Table2[[#This Row],[production_line]],prod!$F:$F,Table2[[#This Row],[output_type]])</f>
        <v>525</v>
      </c>
      <c r="L10264">
        <f>+Table2[[#This Row],[cons_qty_base_uom]]/Table2[[#This Row],[Column1]]</f>
        <v>2.7127366446615781E-4</v>
      </c>
    </row>
    <row r="10265" spans="1:12" x14ac:dyDescent="0.25">
      <c r="A10265" s="2">
        <v>45323</v>
      </c>
      <c r="B10265" s="1" t="s">
        <v>261</v>
      </c>
      <c r="C10265" s="4">
        <v>1.1734872002187844E-2</v>
      </c>
      <c r="D10265" s="4">
        <v>1.1734872002187844E-2</v>
      </c>
      <c r="E10265" s="4">
        <v>18.601567558884067</v>
      </c>
      <c r="F10265" s="1" t="s">
        <v>510</v>
      </c>
      <c r="G10265" s="1">
        <v>2</v>
      </c>
      <c r="H10265" s="1" t="s">
        <v>505</v>
      </c>
      <c r="I102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4.0465075869613255E-4</v>
      </c>
      <c r="J10265" s="1" t="str">
        <f>IFERROR(INDEX('consumption_figs'!$C:$C,MATCH(Table2[[#This Row],[item_code]],'consumption_figs'!A:A,0),1),"NA")</f>
        <v>NA</v>
      </c>
      <c r="K10265" s="1">
        <f>+SUMIFS(prod!$E:$E,prod!$A:$A,Table2[[#This Row],[date]],prod!$G:$G,Table2[[#This Row],[production_line]],prod!$F:$F,Table2[[#This Row],[output_type]])</f>
        <v>525</v>
      </c>
      <c r="L10265">
        <f>+Table2[[#This Row],[cons_qty_base_uom]]/Table2[[#This Row],[Column1]]</f>
        <v>2.2352137147024466E-5</v>
      </c>
    </row>
    <row r="10266" spans="1:12" x14ac:dyDescent="0.25">
      <c r="A10266" s="2">
        <v>45323</v>
      </c>
      <c r="B10266" s="1" t="s">
        <v>262</v>
      </c>
      <c r="C10266" s="4">
        <v>0.15735396548388306</v>
      </c>
      <c r="D10266" s="4">
        <v>0.15735396548388306</v>
      </c>
      <c r="E10266" s="4">
        <v>127.51965362813883</v>
      </c>
      <c r="F10266" s="1" t="s">
        <v>510</v>
      </c>
      <c r="G10266" s="1">
        <v>2</v>
      </c>
      <c r="H10266" s="1" t="s">
        <v>505</v>
      </c>
      <c r="I102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5.4259988097890713E-3</v>
      </c>
      <c r="J10266" s="1" t="str">
        <f>IFERROR(INDEX('consumption_figs'!$C:$C,MATCH(Table2[[#This Row],[item_code]],'consumption_figs'!A:A,0),1),"NA")</f>
        <v>NA</v>
      </c>
      <c r="K10266" s="1">
        <f>+SUMIFS(prod!$E:$E,prod!$A:$A,Table2[[#This Row],[date]],prod!$G:$G,Table2[[#This Row],[production_line]],prod!$F:$F,Table2[[#This Row],[output_type]])</f>
        <v>525</v>
      </c>
      <c r="L10266">
        <f>+Table2[[#This Row],[cons_qty_base_uom]]/Table2[[#This Row],[Column1]]</f>
        <v>2.9972183901692009E-4</v>
      </c>
    </row>
    <row r="10267" spans="1:12" x14ac:dyDescent="0.25">
      <c r="A10267" s="2">
        <v>45352</v>
      </c>
      <c r="B10267" s="1" t="s">
        <v>237</v>
      </c>
      <c r="C10267" s="4">
        <v>2.311636079405671</v>
      </c>
      <c r="D10267" s="4">
        <v>2.311636079405671</v>
      </c>
      <c r="E10267" s="4">
        <v>330.44144264280237</v>
      </c>
      <c r="F10267" s="1" t="s">
        <v>510</v>
      </c>
      <c r="G10267" s="1">
        <v>2</v>
      </c>
      <c r="H10267" s="1" t="s">
        <v>505</v>
      </c>
      <c r="I102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7.4568905787279705E-2</v>
      </c>
      <c r="J10267" s="1" t="str">
        <f>IFERROR(INDEX('consumption_figs'!$C:$C,MATCH(Table2[[#This Row],[item_code]],'consumption_figs'!A:A,0),1),"NA")</f>
        <v>NA</v>
      </c>
      <c r="K10267" s="1">
        <f>+SUMIFS(prod!$E:$E,prod!$A:$A,Table2[[#This Row],[date]],prod!$G:$G,Table2[[#This Row],[production_line]],prod!$F:$F,Table2[[#This Row],[output_type]])</f>
        <v>625</v>
      </c>
      <c r="L10267">
        <f>+Table2[[#This Row],[cons_qty_base_uom]]/Table2[[#This Row],[Column1]]</f>
        <v>3.6986177270490737E-3</v>
      </c>
    </row>
    <row r="10268" spans="1:12" x14ac:dyDescent="0.25">
      <c r="A10268" s="2">
        <v>45352</v>
      </c>
      <c r="B10268" s="1" t="s">
        <v>597</v>
      </c>
      <c r="C10268" s="4">
        <v>294.3055193687772</v>
      </c>
      <c r="D10268" s="4">
        <v>1.2260767936903254</v>
      </c>
      <c r="E10268" s="4">
        <v>790.71063888809363</v>
      </c>
      <c r="F10268" s="1" t="s">
        <v>510</v>
      </c>
      <c r="G10268" s="1">
        <v>2</v>
      </c>
      <c r="H10268" s="1" t="s">
        <v>505</v>
      </c>
      <c r="I102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3.9550864312591145E-2</v>
      </c>
      <c r="J10268" s="1" t="str">
        <f>IFERROR(INDEX('consumption_figs'!$C:$C,MATCH(Table2[[#This Row],[item_code]],'consumption_figs'!A:A,0),1),"NA")</f>
        <v>NA</v>
      </c>
      <c r="K10268" s="1">
        <f>+SUMIFS(prod!$E:$E,prod!$A:$A,Table2[[#This Row],[date]],prod!$G:$G,Table2[[#This Row],[production_line]],prod!$F:$F,Table2[[#This Row],[output_type]])</f>
        <v>625</v>
      </c>
      <c r="L10268">
        <f>+Table2[[#This Row],[cons_qty_base_uom]]/Table2[[#This Row],[Column1]]</f>
        <v>0.47088883099004353</v>
      </c>
    </row>
    <row r="10269" spans="1:12" x14ac:dyDescent="0.25">
      <c r="A10269" s="2">
        <v>45352</v>
      </c>
      <c r="B10269" s="1" t="s">
        <v>599</v>
      </c>
      <c r="C10269" s="4">
        <v>4.28080755445494E-2</v>
      </c>
      <c r="D10269" s="4">
        <v>4.28080755445494E-2</v>
      </c>
      <c r="E10269" s="4">
        <v>1.5771396253255043</v>
      </c>
      <c r="F10269" s="1" t="s">
        <v>510</v>
      </c>
      <c r="G10269" s="1">
        <v>2</v>
      </c>
      <c r="H10269" s="1" t="s">
        <v>505</v>
      </c>
      <c r="I102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1.3809056627274001E-3</v>
      </c>
      <c r="J10269" s="1" t="str">
        <f>IFERROR(INDEX('consumption_figs'!$C:$C,MATCH(Table2[[#This Row],[item_code]],'consumption_figs'!A:A,0),1),"NA")</f>
        <v>NA</v>
      </c>
      <c r="K10269" s="1">
        <f>+SUMIFS(prod!$E:$E,prod!$A:$A,Table2[[#This Row],[date]],prod!$G:$G,Table2[[#This Row],[production_line]],prod!$F:$F,Table2[[#This Row],[output_type]])</f>
        <v>625</v>
      </c>
      <c r="L10269">
        <f>+Table2[[#This Row],[cons_qty_base_uom]]/Table2[[#This Row],[Column1]]</f>
        <v>6.8492920871279046E-5</v>
      </c>
    </row>
    <row r="10270" spans="1:12" x14ac:dyDescent="0.25">
      <c r="A10270" s="2">
        <v>45383</v>
      </c>
      <c r="B10270" s="1" t="s">
        <v>237</v>
      </c>
      <c r="C10270" s="4">
        <v>0.27320469036743622</v>
      </c>
      <c r="D10270" s="4">
        <v>0.27320469036743622</v>
      </c>
      <c r="E10270" s="4">
        <v>39.053790873953901</v>
      </c>
      <c r="F10270" s="1" t="s">
        <v>510</v>
      </c>
      <c r="G10270" s="1">
        <v>2</v>
      </c>
      <c r="H10270" s="1" t="s">
        <v>505</v>
      </c>
      <c r="I102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9.1068230122478746E-3</v>
      </c>
      <c r="J10270" s="1" t="str">
        <f>IFERROR(INDEX('consumption_figs'!$C:$C,MATCH(Table2[[#This Row],[item_code]],'consumption_figs'!A:A,0),1),"NA")</f>
        <v>NA</v>
      </c>
      <c r="K10270" s="1">
        <f>+SUMIFS(prod!$E:$E,prod!$A:$A,Table2[[#This Row],[date]],prod!$G:$G,Table2[[#This Row],[production_line]],prod!$F:$F,Table2[[#This Row],[output_type]])</f>
        <v>507</v>
      </c>
      <c r="L10270">
        <f>+Table2[[#This Row],[cons_qty_base_uom]]/Table2[[#This Row],[Column1]]</f>
        <v>5.388652669969156E-4</v>
      </c>
    </row>
    <row r="10271" spans="1:12" x14ac:dyDescent="0.25">
      <c r="A10271" s="2">
        <v>45383</v>
      </c>
      <c r="B10271" s="1" t="s">
        <v>262</v>
      </c>
      <c r="C10271" s="4">
        <v>3.6403023366747021E-2</v>
      </c>
      <c r="D10271" s="4">
        <v>3.6403023366747021E-2</v>
      </c>
      <c r="E10271" s="4">
        <v>29.501010136411786</v>
      </c>
      <c r="F10271" s="1" t="s">
        <v>510</v>
      </c>
      <c r="G10271" s="1">
        <v>2</v>
      </c>
      <c r="H10271" s="1" t="s">
        <v>505</v>
      </c>
      <c r="I102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1.2134341122249008E-3</v>
      </c>
      <c r="J10271" s="1" t="str">
        <f>IFERROR(INDEX('consumption_figs'!$C:$C,MATCH(Table2[[#This Row],[item_code]],'consumption_figs'!A:A,0),1),"NA")</f>
        <v>NA</v>
      </c>
      <c r="K10271" s="1">
        <f>+SUMIFS(prod!$E:$E,prod!$A:$A,Table2[[#This Row],[date]],prod!$G:$G,Table2[[#This Row],[production_line]],prod!$F:$F,Table2[[#This Row],[output_type]])</f>
        <v>507</v>
      </c>
      <c r="L10271">
        <f>+Table2[[#This Row],[cons_qty_base_uom]]/Table2[[#This Row],[Column1]]</f>
        <v>7.180083504289354E-5</v>
      </c>
    </row>
    <row r="10272" spans="1:12" x14ac:dyDescent="0.25">
      <c r="A10272" s="2">
        <v>45413</v>
      </c>
      <c r="B10272" s="1" t="s">
        <v>237</v>
      </c>
      <c r="C10272" s="4">
        <v>0.82847234492148158</v>
      </c>
      <c r="D10272" s="4">
        <v>0.82847234492148158</v>
      </c>
      <c r="E10272" s="4">
        <v>118.42763628949101</v>
      </c>
      <c r="F10272" s="1" t="s">
        <v>510</v>
      </c>
      <c r="G10272" s="1">
        <v>2</v>
      </c>
      <c r="H10272" s="1" t="s">
        <v>505</v>
      </c>
      <c r="I102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2.6724914352305857E-2</v>
      </c>
      <c r="J10272" s="1" t="str">
        <f>IFERROR(INDEX('consumption_figs'!$C:$C,MATCH(Table2[[#This Row],[item_code]],'consumption_figs'!A:A,0),1),"NA")</f>
        <v>NA</v>
      </c>
      <c r="K10272" s="1">
        <f>+SUMIFS(prod!$E:$E,prod!$A:$A,Table2[[#This Row],[date]],prod!$G:$G,Table2[[#This Row],[production_line]],prod!$F:$F,Table2[[#This Row],[output_type]])</f>
        <v>503</v>
      </c>
      <c r="L10272">
        <f>+Table2[[#This Row],[cons_qty_base_uom]]/Table2[[#This Row],[Column1]]</f>
        <v>1.6470623159472795E-3</v>
      </c>
    </row>
    <row r="10273" spans="1:12" x14ac:dyDescent="0.25">
      <c r="A10273" s="2">
        <v>45413</v>
      </c>
      <c r="B10273" s="1" t="s">
        <v>261</v>
      </c>
      <c r="C10273" s="4">
        <v>0.13255557518743702</v>
      </c>
      <c r="D10273" s="4">
        <v>0.13255557518743702</v>
      </c>
      <c r="E10273" s="4">
        <v>210.12086767509135</v>
      </c>
      <c r="F10273" s="1" t="s">
        <v>510</v>
      </c>
      <c r="G10273" s="1">
        <v>2</v>
      </c>
      <c r="H10273" s="1" t="s">
        <v>505</v>
      </c>
      <c r="I102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4.2759862963689362E-3</v>
      </c>
      <c r="J10273" s="1" t="str">
        <f>IFERROR(INDEX('consumption_figs'!$C:$C,MATCH(Table2[[#This Row],[item_code]],'consumption_figs'!A:A,0),1),"NA")</f>
        <v>NA</v>
      </c>
      <c r="K10273" s="1">
        <f>+SUMIFS(prod!$E:$E,prod!$A:$A,Table2[[#This Row],[date]],prod!$G:$G,Table2[[#This Row],[production_line]],prod!$F:$F,Table2[[#This Row],[output_type]])</f>
        <v>503</v>
      </c>
      <c r="L10273">
        <f>+Table2[[#This Row],[cons_qty_base_uom]]/Table2[[#This Row],[Column1]]</f>
        <v>2.6352997055156466E-4</v>
      </c>
    </row>
    <row r="10274" spans="1:12" x14ac:dyDescent="0.25">
      <c r="A10274" s="2">
        <v>45413</v>
      </c>
      <c r="B10274" s="1" t="s">
        <v>262</v>
      </c>
      <c r="C10274" s="4">
        <v>5.1365285385132221E-2</v>
      </c>
      <c r="D10274" s="4">
        <v>5.1365285385132221E-2</v>
      </c>
      <c r="E10274" s="4">
        <v>41.626427276111151</v>
      </c>
      <c r="F10274" s="1" t="s">
        <v>510</v>
      </c>
      <c r="G10274" s="1">
        <v>2</v>
      </c>
      <c r="H10274" s="1" t="s">
        <v>505</v>
      </c>
      <c r="I102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1.6569446898429749E-3</v>
      </c>
      <c r="J10274" s="1" t="str">
        <f>IFERROR(INDEX('consumption_figs'!$C:$C,MATCH(Table2[[#This Row],[item_code]],'consumption_figs'!A:A,0),1),"NA")</f>
        <v>NA</v>
      </c>
      <c r="K10274" s="1">
        <f>+SUMIFS(prod!$E:$E,prod!$A:$A,Table2[[#This Row],[date]],prod!$G:$G,Table2[[#This Row],[production_line]],prod!$F:$F,Table2[[#This Row],[output_type]])</f>
        <v>503</v>
      </c>
      <c r="L10274">
        <f>+Table2[[#This Row],[cons_qty_base_uom]]/Table2[[#This Row],[Column1]]</f>
        <v>1.0211786358873204E-4</v>
      </c>
    </row>
    <row r="10275" spans="1:12" x14ac:dyDescent="0.25">
      <c r="A10275" s="2">
        <v>45413</v>
      </c>
      <c r="B10275" s="1" t="s">
        <v>599</v>
      </c>
      <c r="C10275" s="4">
        <v>6.6277787593718496E-2</v>
      </c>
      <c r="D10275" s="4">
        <v>6.6277787593718496E-2</v>
      </c>
      <c r="E10275" s="4">
        <v>2.4418132271369974</v>
      </c>
      <c r="F10275" s="1" t="s">
        <v>510</v>
      </c>
      <c r="G10275" s="1">
        <v>2</v>
      </c>
      <c r="H10275" s="1" t="s">
        <v>505</v>
      </c>
      <c r="I102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2.1379931481844677E-3</v>
      </c>
      <c r="J10275" s="1" t="str">
        <f>IFERROR(INDEX('consumption_figs'!$C:$C,MATCH(Table2[[#This Row],[item_code]],'consumption_figs'!A:A,0),1),"NA")</f>
        <v>NA</v>
      </c>
      <c r="K10275" s="1">
        <f>+SUMIFS(prod!$E:$E,prod!$A:$A,Table2[[#This Row],[date]],prod!$G:$G,Table2[[#This Row],[production_line]],prod!$F:$F,Table2[[#This Row],[output_type]])</f>
        <v>503</v>
      </c>
      <c r="L10275">
        <f>+Table2[[#This Row],[cons_qty_base_uom]]/Table2[[#This Row],[Column1]]</f>
        <v>1.317649852757823E-4</v>
      </c>
    </row>
    <row r="10276" spans="1:12" x14ac:dyDescent="0.25">
      <c r="A10276" s="2">
        <v>45444</v>
      </c>
      <c r="B10276" s="1" t="s">
        <v>237</v>
      </c>
      <c r="C10276" s="4">
        <v>0.2955681062497858</v>
      </c>
      <c r="D10276" s="4">
        <v>0.2955681062497858</v>
      </c>
      <c r="E10276" s="4">
        <v>42.250574084088122</v>
      </c>
      <c r="F10276" s="1" t="s">
        <v>510</v>
      </c>
      <c r="G10276" s="1">
        <v>2</v>
      </c>
      <c r="H10276" s="1" t="s">
        <v>505</v>
      </c>
      <c r="I102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9.8522702083261929E-3</v>
      </c>
      <c r="J10276" s="1" t="str">
        <f>IFERROR(INDEX('consumption_figs'!$C:$C,MATCH(Table2[[#This Row],[item_code]],'consumption_figs'!A:A,0),1),"NA")</f>
        <v>NA</v>
      </c>
      <c r="K10276" s="1">
        <f>+SUMIFS(prod!$E:$E,prod!$A:$A,Table2[[#This Row],[date]],prod!$G:$G,Table2[[#This Row],[production_line]],prod!$F:$F,Table2[[#This Row],[output_type]])</f>
        <v>348</v>
      </c>
      <c r="L10276">
        <f>+Table2[[#This Row],[cons_qty_base_uom]]/Table2[[#This Row],[Column1]]</f>
        <v>8.493336386488098E-4</v>
      </c>
    </row>
    <row r="10277" spans="1:12" x14ac:dyDescent="0.25">
      <c r="A10277" s="2">
        <v>45444</v>
      </c>
      <c r="B10277" s="1" t="s">
        <v>262</v>
      </c>
      <c r="C10277" s="4">
        <v>5.1951013439565805E-2</v>
      </c>
      <c r="D10277" s="4">
        <v>5.1951013439565805E-2</v>
      </c>
      <c r="E10277" s="4">
        <v>42.101101291424129</v>
      </c>
      <c r="F10277" s="1" t="s">
        <v>510</v>
      </c>
      <c r="G10277" s="1">
        <v>2</v>
      </c>
      <c r="H10277" s="1" t="s">
        <v>505</v>
      </c>
      <c r="I102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1.7317004479855268E-3</v>
      </c>
      <c r="J10277" s="1" t="str">
        <f>IFERROR(INDEX('consumption_figs'!$C:$C,MATCH(Table2[[#This Row],[item_code]],'consumption_figs'!A:A,0),1),"NA")</f>
        <v>NA</v>
      </c>
      <c r="K10277" s="1">
        <f>+SUMIFS(prod!$E:$E,prod!$A:$A,Table2[[#This Row],[date]],prod!$G:$G,Table2[[#This Row],[production_line]],prod!$F:$F,Table2[[#This Row],[output_type]])</f>
        <v>348</v>
      </c>
      <c r="L10277">
        <f>+Table2[[#This Row],[cons_qty_base_uom]]/Table2[[#This Row],[Column1]]</f>
        <v>1.4928452137806265E-4</v>
      </c>
    </row>
    <row r="10278" spans="1:12" x14ac:dyDescent="0.25">
      <c r="A10278" s="2">
        <v>45444</v>
      </c>
      <c r="B10278" s="1" t="s">
        <v>599</v>
      </c>
      <c r="C10278" s="4">
        <v>0.13264088537761512</v>
      </c>
      <c r="D10278" s="4">
        <v>0.13264088537761512</v>
      </c>
      <c r="E10278" s="4">
        <v>4.886769461280557</v>
      </c>
      <c r="F10278" s="1" t="s">
        <v>510</v>
      </c>
      <c r="G10278" s="1">
        <v>2</v>
      </c>
      <c r="H10278" s="1" t="s">
        <v>505</v>
      </c>
      <c r="I102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4.4213628459205036E-3</v>
      </c>
      <c r="J10278" s="1" t="str">
        <f>IFERROR(INDEX('consumption_figs'!$C:$C,MATCH(Table2[[#This Row],[item_code]],'consumption_figs'!A:A,0),1),"NA")</f>
        <v>NA</v>
      </c>
      <c r="K10278" s="1">
        <f>+SUMIFS(prod!$E:$E,prod!$A:$A,Table2[[#This Row],[date]],prod!$G:$G,Table2[[#This Row],[production_line]],prod!$F:$F,Table2[[#This Row],[output_type]])</f>
        <v>348</v>
      </c>
      <c r="L10278">
        <f>+Table2[[#This Row],[cons_qty_base_uom]]/Table2[[#This Row],[Column1]]</f>
        <v>3.8115196947590552E-4</v>
      </c>
    </row>
    <row r="10279" spans="1:12" x14ac:dyDescent="0.25">
      <c r="A10279" s="2">
        <v>45474</v>
      </c>
      <c r="B10279" s="1" t="s">
        <v>237</v>
      </c>
      <c r="C10279" s="4">
        <v>0.31575232034758488</v>
      </c>
      <c r="D10279" s="4">
        <v>0.31575232034758488</v>
      </c>
      <c r="E10279" s="4">
        <v>45.13584693672621</v>
      </c>
      <c r="F10279" s="1" t="s">
        <v>510</v>
      </c>
      <c r="G10279" s="1">
        <v>2</v>
      </c>
      <c r="H10279" s="1" t="s">
        <v>505</v>
      </c>
      <c r="I102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1.0185558720889835E-2</v>
      </c>
      <c r="J10279" s="1" t="str">
        <f>IFERROR(INDEX('consumption_figs'!$C:$C,MATCH(Table2[[#This Row],[item_code]],'consumption_figs'!A:A,0),1),"NA")</f>
        <v>NA</v>
      </c>
      <c r="K10279" s="1">
        <f>+SUMIFS(prod!$E:$E,prod!$A:$A,Table2[[#This Row],[date]],prod!$G:$G,Table2[[#This Row],[production_line]],prod!$F:$F,Table2[[#This Row],[output_type]])</f>
        <v>624</v>
      </c>
      <c r="L10279">
        <f>+Table2[[#This Row],[cons_qty_base_uom]]/Table2[[#This Row],[Column1]]</f>
        <v>5.0601333389036038E-4</v>
      </c>
    </row>
    <row r="10280" spans="1:12" x14ac:dyDescent="0.25">
      <c r="A10280" s="2">
        <v>45505</v>
      </c>
      <c r="B10280" s="1" t="s">
        <v>237</v>
      </c>
      <c r="C10280" s="4">
        <v>4.1206332220706118E-2</v>
      </c>
      <c r="D10280" s="4">
        <v>4.1206332220706118E-2</v>
      </c>
      <c r="E10280" s="4">
        <v>5.8903215719532769</v>
      </c>
      <c r="F10280" s="1" t="s">
        <v>510</v>
      </c>
      <c r="G10280" s="1">
        <v>2</v>
      </c>
      <c r="H10280" s="1" t="s">
        <v>505</v>
      </c>
      <c r="I102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1.3292365232485846E-3</v>
      </c>
      <c r="J10280" s="1" t="str">
        <f>IFERROR(INDEX('consumption_figs'!$C:$C,MATCH(Table2[[#This Row],[item_code]],'consumption_figs'!A:A,0),1),"NA")</f>
        <v>NA</v>
      </c>
      <c r="K10280" s="1">
        <f>+SUMIFS(prod!$E:$E,prod!$A:$A,Table2[[#This Row],[date]],prod!$G:$G,Table2[[#This Row],[production_line]],prod!$F:$F,Table2[[#This Row],[output_type]])</f>
        <v>479</v>
      </c>
      <c r="L10280">
        <f>+Table2[[#This Row],[cons_qty_base_uom]]/Table2[[#This Row],[Column1]]</f>
        <v>8.6025745763478333E-5</v>
      </c>
    </row>
    <row r="10281" spans="1:12" x14ac:dyDescent="0.25">
      <c r="A10281" s="2">
        <v>45536</v>
      </c>
      <c r="B10281" s="1" t="s">
        <v>237</v>
      </c>
      <c r="C10281" s="4">
        <v>1.34633418394231</v>
      </c>
      <c r="D10281" s="4">
        <v>1.34633418394231</v>
      </c>
      <c r="E10281" s="4">
        <v>192.45443259200135</v>
      </c>
      <c r="F10281" s="1" t="s">
        <v>510</v>
      </c>
      <c r="G10281" s="1">
        <v>2</v>
      </c>
      <c r="H10281" s="1" t="s">
        <v>505</v>
      </c>
      <c r="I102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4.4877806131410333E-2</v>
      </c>
      <c r="J10281" s="1" t="str">
        <f>IFERROR(INDEX('consumption_figs'!$C:$C,MATCH(Table2[[#This Row],[item_code]],'consumption_figs'!A:A,0),1),"NA")</f>
        <v>NA</v>
      </c>
      <c r="K10281" s="1">
        <f>+SUMIFS(prod!$E:$E,prod!$A:$A,Table2[[#This Row],[date]],prod!$G:$G,Table2[[#This Row],[production_line]],prod!$F:$F,Table2[[#This Row],[output_type]])</f>
        <v>575</v>
      </c>
      <c r="L10281">
        <f>+Table2[[#This Row],[cons_qty_base_uom]]/Table2[[#This Row],[Column1]]</f>
        <v>2.3414507546822782E-3</v>
      </c>
    </row>
    <row r="10282" spans="1:12" x14ac:dyDescent="0.25">
      <c r="A10282" s="2">
        <v>45536</v>
      </c>
      <c r="B10282" s="1" t="s">
        <v>600</v>
      </c>
      <c r="C10282" s="4">
        <v>50.466147936846525</v>
      </c>
      <c r="D10282" s="4">
        <v>0.24582138300265538</v>
      </c>
      <c r="E10282" s="4">
        <v>180.63812619596496</v>
      </c>
      <c r="F10282" s="1" t="s">
        <v>510</v>
      </c>
      <c r="G10282" s="1">
        <v>2</v>
      </c>
      <c r="H10282" s="1" t="s">
        <v>505</v>
      </c>
      <c r="I102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8.1940461000885121E-3</v>
      </c>
      <c r="J10282" s="1" t="str">
        <f>IFERROR(INDEX('consumption_figs'!$C:$C,MATCH(Table2[[#This Row],[item_code]],'consumption_figs'!A:A,0),1),"NA")</f>
        <v>NA</v>
      </c>
      <c r="K10282" s="1">
        <f>+SUMIFS(prod!$E:$E,prod!$A:$A,Table2[[#This Row],[date]],prod!$G:$G,Table2[[#This Row],[production_line]],prod!$F:$F,Table2[[#This Row],[output_type]])</f>
        <v>575</v>
      </c>
      <c r="L10282">
        <f>+Table2[[#This Row],[cons_qty_base_uom]]/Table2[[#This Row],[Column1]]</f>
        <v>8.7767213803211341E-2</v>
      </c>
    </row>
    <row r="10283" spans="1:12" x14ac:dyDescent="0.25">
      <c r="A10283" s="2">
        <v>45536</v>
      </c>
      <c r="B10283" s="1" t="s">
        <v>261</v>
      </c>
      <c r="C10283" s="4">
        <v>2.5660753188227043</v>
      </c>
      <c r="D10283" s="4">
        <v>2.5660753188227043</v>
      </c>
      <c r="E10283" s="4">
        <v>4067.6219898577665</v>
      </c>
      <c r="F10283" s="1" t="s">
        <v>510</v>
      </c>
      <c r="G10283" s="1">
        <v>2</v>
      </c>
      <c r="H10283" s="1" t="s">
        <v>505</v>
      </c>
      <c r="I102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8.5535843960756808E-2</v>
      </c>
      <c r="J10283" s="1" t="str">
        <f>IFERROR(INDEX('consumption_figs'!$C:$C,MATCH(Table2[[#This Row],[item_code]],'consumption_figs'!A:A,0),1),"NA")</f>
        <v>NA</v>
      </c>
      <c r="K10283" s="1">
        <f>+SUMIFS(prod!$E:$E,prod!$A:$A,Table2[[#This Row],[date]],prod!$G:$G,Table2[[#This Row],[production_line]],prod!$F:$F,Table2[[#This Row],[output_type]])</f>
        <v>575</v>
      </c>
      <c r="L10283">
        <f>+Table2[[#This Row],[cons_qty_base_uom]]/Table2[[#This Row],[Column1]]</f>
        <v>4.4627396849090508E-3</v>
      </c>
    </row>
    <row r="10284" spans="1:12" x14ac:dyDescent="0.25">
      <c r="A10284" s="2">
        <v>45536</v>
      </c>
      <c r="B10284" s="1" t="s">
        <v>262</v>
      </c>
      <c r="C10284" s="4">
        <v>3.4214337584299978E-3</v>
      </c>
      <c r="D10284" s="4">
        <v>3.4214337584299978E-3</v>
      </c>
      <c r="E10284" s="4">
        <v>2.7727299178316702</v>
      </c>
      <c r="F10284" s="1" t="s">
        <v>510</v>
      </c>
      <c r="G10284" s="1">
        <v>2</v>
      </c>
      <c r="H10284" s="1" t="s">
        <v>505</v>
      </c>
      <c r="I102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1.140477919476666E-4</v>
      </c>
      <c r="J10284" s="1" t="str">
        <f>IFERROR(INDEX('consumption_figs'!$C:$C,MATCH(Table2[[#This Row],[item_code]],'consumption_figs'!A:A,0),1),"NA")</f>
        <v>NA</v>
      </c>
      <c r="K10284" s="1">
        <f>+SUMIFS(prod!$E:$E,prod!$A:$A,Table2[[#This Row],[date]],prod!$G:$G,Table2[[#This Row],[production_line]],prod!$F:$F,Table2[[#This Row],[output_type]])</f>
        <v>575</v>
      </c>
      <c r="L10284">
        <f>+Table2[[#This Row],[cons_qty_base_uom]]/Table2[[#This Row],[Column1]]</f>
        <v>5.9503195798782567E-6</v>
      </c>
    </row>
    <row r="10285" spans="1:12" x14ac:dyDescent="0.25">
      <c r="A10285" s="2">
        <v>45566</v>
      </c>
      <c r="B10285" s="1" t="s">
        <v>237</v>
      </c>
      <c r="C10285" s="4">
        <v>0.7207589856270572</v>
      </c>
      <c r="D10285" s="4">
        <v>0.7207589856270572</v>
      </c>
      <c r="E10285" s="4">
        <v>103.03033471843092</v>
      </c>
      <c r="F10285" s="1" t="s">
        <v>510</v>
      </c>
      <c r="G10285" s="1">
        <v>2</v>
      </c>
      <c r="H10285" s="1" t="s">
        <v>505</v>
      </c>
      <c r="I102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2.3250289858937328E-2</v>
      </c>
      <c r="J10285" s="1" t="str">
        <f>IFERROR(INDEX('consumption_figs'!$C:$C,MATCH(Table2[[#This Row],[item_code]],'consumption_figs'!A:A,0),1),"NA")</f>
        <v>NA</v>
      </c>
      <c r="K10285" s="1">
        <f>+SUMIFS(prod!$E:$E,prod!$A:$A,Table2[[#This Row],[date]],prod!$G:$G,Table2[[#This Row],[production_line]],prod!$F:$F,Table2[[#This Row],[output_type]])</f>
        <v>438</v>
      </c>
      <c r="L10285">
        <f>+Table2[[#This Row],[cons_qty_base_uom]]/Table2[[#This Row],[Column1]]</f>
        <v>1.645568460335747E-3</v>
      </c>
    </row>
    <row r="10286" spans="1:12" x14ac:dyDescent="0.25">
      <c r="A10286" s="2">
        <v>45566</v>
      </c>
      <c r="B10286" s="1" t="s">
        <v>600</v>
      </c>
      <c r="C10286" s="4">
        <v>7.2885740119589801</v>
      </c>
      <c r="D10286" s="4">
        <v>3.5502756144160069E-2</v>
      </c>
      <c r="E10286" s="4">
        <v>26.088663509813877</v>
      </c>
      <c r="F10286" s="1" t="s">
        <v>510</v>
      </c>
      <c r="G10286" s="1">
        <v>2</v>
      </c>
      <c r="H10286" s="1" t="s">
        <v>505</v>
      </c>
      <c r="I102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1.145250198198712E-3</v>
      </c>
      <c r="J10286" s="1" t="str">
        <f>IFERROR(INDEX('consumption_figs'!$C:$C,MATCH(Table2[[#This Row],[item_code]],'consumption_figs'!A:A,0),1),"NA")</f>
        <v>NA</v>
      </c>
      <c r="K10286" s="1">
        <f>+SUMIFS(prod!$E:$E,prod!$A:$A,Table2[[#This Row],[date]],prod!$G:$G,Table2[[#This Row],[production_line]],prod!$F:$F,Table2[[#This Row],[output_type]])</f>
        <v>438</v>
      </c>
      <c r="L10286">
        <f>+Table2[[#This Row],[cons_qty_base_uom]]/Table2[[#This Row],[Column1]]</f>
        <v>1.6640579935979408E-2</v>
      </c>
    </row>
    <row r="10287" spans="1:12" x14ac:dyDescent="0.25">
      <c r="A10287" s="2">
        <v>45566</v>
      </c>
      <c r="B10287" s="1" t="s">
        <v>598</v>
      </c>
      <c r="C10287" s="4">
        <v>12.147623353264963</v>
      </c>
      <c r="D10287" s="4">
        <v>4.274035910300833E-2</v>
      </c>
      <c r="E10287" s="4">
        <v>31.407106603198468</v>
      </c>
      <c r="F10287" s="1" t="s">
        <v>510</v>
      </c>
      <c r="G10287" s="1">
        <v>2</v>
      </c>
      <c r="H10287" s="1" t="s">
        <v>505</v>
      </c>
      <c r="I102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1.3787212613873654E-3</v>
      </c>
      <c r="J10287" s="1" t="str">
        <f>IFERROR(INDEX('consumption_figs'!$C:$C,MATCH(Table2[[#This Row],[item_code]],'consumption_figs'!A:A,0),1),"NA")</f>
        <v>NA</v>
      </c>
      <c r="K10287" s="1">
        <f>+SUMIFS(prod!$E:$E,prod!$A:$A,Table2[[#This Row],[date]],prod!$G:$G,Table2[[#This Row],[production_line]],prod!$F:$F,Table2[[#This Row],[output_type]])</f>
        <v>438</v>
      </c>
      <c r="L10287">
        <f>+Table2[[#This Row],[cons_qty_base_uom]]/Table2[[#This Row],[Column1]]</f>
        <v>2.7734299893299005E-2</v>
      </c>
    </row>
    <row r="10288" spans="1:12" x14ac:dyDescent="0.25">
      <c r="A10288" s="2">
        <v>45566</v>
      </c>
      <c r="B10288" s="1" t="s">
        <v>262</v>
      </c>
      <c r="C10288" s="4">
        <v>0.14901084646671717</v>
      </c>
      <c r="D10288" s="4">
        <v>0.14901084646671717</v>
      </c>
      <c r="E10288" s="4">
        <v>120.75838997662758</v>
      </c>
      <c r="F10288" s="1" t="s">
        <v>510</v>
      </c>
      <c r="G10288" s="1">
        <v>2</v>
      </c>
      <c r="H10288" s="1" t="s">
        <v>505</v>
      </c>
      <c r="I102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4.8068014989263606E-3</v>
      </c>
      <c r="J10288" s="1" t="str">
        <f>IFERROR(INDEX('consumption_figs'!$C:$C,MATCH(Table2[[#This Row],[item_code]],'consumption_figs'!A:A,0),1),"NA")</f>
        <v>NA</v>
      </c>
      <c r="K10288" s="1">
        <f>+SUMIFS(prod!$E:$E,prod!$A:$A,Table2[[#This Row],[date]],prod!$G:$G,Table2[[#This Row],[production_line]],prod!$F:$F,Table2[[#This Row],[output_type]])</f>
        <v>438</v>
      </c>
      <c r="L10288">
        <f>+Table2[[#This Row],[cons_qty_base_uom]]/Table2[[#This Row],[Column1]]</f>
        <v>3.4020741202446839E-4</v>
      </c>
    </row>
    <row r="10289" spans="1:12" x14ac:dyDescent="0.25">
      <c r="A10289" s="2">
        <v>45658</v>
      </c>
      <c r="B10289" s="1" t="s">
        <v>237</v>
      </c>
      <c r="C10289" s="4">
        <v>1.9107651753457255E-2</v>
      </c>
      <c r="D10289" s="4">
        <v>1.9107651753457255E-2</v>
      </c>
      <c r="E10289" s="4">
        <v>2.7313814952014539</v>
      </c>
      <c r="F10289" s="1" t="s">
        <v>510</v>
      </c>
      <c r="G10289" s="1">
        <v>1</v>
      </c>
      <c r="H10289" s="1" t="s">
        <v>505</v>
      </c>
      <c r="I102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6.1637586301475011E-4</v>
      </c>
      <c r="J10289" s="1" t="str">
        <f>IFERROR(INDEX('consumption_figs'!$C:$C,MATCH(Table2[[#This Row],[item_code]],'consumption_figs'!A:A,0),1),"NA")</f>
        <v>NA</v>
      </c>
      <c r="K10289" s="1">
        <f>+SUMIFS(prod!$E:$E,prod!$A:$A,Table2[[#This Row],[date]],prod!$G:$G,Table2[[#This Row],[production_line]],prod!$F:$F,Table2[[#This Row],[output_type]])</f>
        <v>24</v>
      </c>
      <c r="L10289">
        <f>+Table2[[#This Row],[cons_qty_base_uom]]/Table2[[#This Row],[Column1]]</f>
        <v>7.9615215639405228E-4</v>
      </c>
    </row>
    <row r="10290" spans="1:12" x14ac:dyDescent="0.25">
      <c r="A10290" s="2">
        <v>45658</v>
      </c>
      <c r="B10290" s="1" t="s">
        <v>262</v>
      </c>
      <c r="C10290" s="4">
        <v>1.9213478747784104E-3</v>
      </c>
      <c r="D10290" s="4">
        <v>1.9213478747784104E-3</v>
      </c>
      <c r="E10290" s="4">
        <v>1.5570603177204239</v>
      </c>
      <c r="F10290" s="1" t="s">
        <v>510</v>
      </c>
      <c r="G10290" s="1">
        <v>1</v>
      </c>
      <c r="H10290" s="1" t="s">
        <v>505</v>
      </c>
      <c r="I102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6.1978963702529366E-5</v>
      </c>
      <c r="J10290" s="1" t="str">
        <f>IFERROR(INDEX('consumption_figs'!$C:$C,MATCH(Table2[[#This Row],[item_code]],'consumption_figs'!A:A,0),1),"NA")</f>
        <v>NA</v>
      </c>
      <c r="K10290" s="1">
        <f>+SUMIFS(prod!$E:$E,prod!$A:$A,Table2[[#This Row],[date]],prod!$G:$G,Table2[[#This Row],[production_line]],prod!$F:$F,Table2[[#This Row],[output_type]])</f>
        <v>24</v>
      </c>
      <c r="L10290">
        <f>+Table2[[#This Row],[cons_qty_base_uom]]/Table2[[#This Row],[Column1]]</f>
        <v>8.0056161449100434E-5</v>
      </c>
    </row>
    <row r="10291" spans="1:12" x14ac:dyDescent="0.25">
      <c r="A10291" s="2">
        <v>45689</v>
      </c>
      <c r="B10291" s="1" t="s">
        <v>237</v>
      </c>
      <c r="C10291" s="4">
        <v>2.7014088061386457E-2</v>
      </c>
      <c r="D10291" s="4">
        <v>2.7014088061386457E-2</v>
      </c>
      <c r="E10291" s="4">
        <v>3.8615828461110091</v>
      </c>
      <c r="F10291" s="1" t="s">
        <v>510</v>
      </c>
      <c r="G10291" s="1">
        <v>1</v>
      </c>
      <c r="H10291" s="1" t="s">
        <v>505</v>
      </c>
      <c r="I102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9.6478885933523064E-4</v>
      </c>
      <c r="J10291" s="1" t="str">
        <f>IFERROR(INDEX('consumption_figs'!$C:$C,MATCH(Table2[[#This Row],[item_code]],'consumption_figs'!A:A,0),1),"NA")</f>
        <v>NA</v>
      </c>
      <c r="K10291" s="1">
        <f>+SUMIFS(prod!$E:$E,prod!$A:$A,Table2[[#This Row],[date]],prod!$G:$G,Table2[[#This Row],[production_line]],prod!$F:$F,Table2[[#This Row],[output_type]])</f>
        <v>17</v>
      </c>
      <c r="L10291">
        <f>+Table2[[#This Row],[cons_qty_base_uom]]/Table2[[#This Row],[Column1]]</f>
        <v>1.5890640036109681E-3</v>
      </c>
    </row>
    <row r="10292" spans="1:12" x14ac:dyDescent="0.25">
      <c r="A10292" s="2">
        <v>45689</v>
      </c>
      <c r="B10292" s="1" t="s">
        <v>262</v>
      </c>
      <c r="C10292" s="4">
        <v>1.221258178056066E-3</v>
      </c>
      <c r="D10292" s="4">
        <v>1.221258178056066E-3</v>
      </c>
      <c r="E10292" s="4">
        <v>0.98970762749663588</v>
      </c>
      <c r="F10292" s="1" t="s">
        <v>510</v>
      </c>
      <c r="G10292" s="1">
        <v>1</v>
      </c>
      <c r="H10292" s="1" t="s">
        <v>505</v>
      </c>
      <c r="I102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4.361636350200236E-5</v>
      </c>
      <c r="J10292" s="1" t="str">
        <f>IFERROR(INDEX('consumption_figs'!$C:$C,MATCH(Table2[[#This Row],[item_code]],'consumption_figs'!A:A,0),1),"NA")</f>
        <v>NA</v>
      </c>
      <c r="K10292" s="1">
        <f>+SUMIFS(prod!$E:$E,prod!$A:$A,Table2[[#This Row],[date]],prod!$G:$G,Table2[[#This Row],[production_line]],prod!$F:$F,Table2[[#This Row],[output_type]])</f>
        <v>17</v>
      </c>
      <c r="L10292">
        <f>+Table2[[#This Row],[cons_qty_base_uom]]/Table2[[#This Row],[Column1]]</f>
        <v>7.1838716356239179E-5</v>
      </c>
    </row>
    <row r="10293" spans="1:12" x14ac:dyDescent="0.25">
      <c r="A10293" s="2">
        <v>45717</v>
      </c>
      <c r="B10293" s="1" t="s">
        <v>237</v>
      </c>
      <c r="C10293" s="4">
        <v>0.76243296165819152</v>
      </c>
      <c r="D10293" s="4">
        <v>0.76243296165819152</v>
      </c>
      <c r="E10293" s="4">
        <v>108.98750457015349</v>
      </c>
      <c r="F10293" s="1" t="s">
        <v>510</v>
      </c>
      <c r="G10293" s="1">
        <v>1</v>
      </c>
      <c r="H10293" s="1" t="s">
        <v>505</v>
      </c>
      <c r="I102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2.4594611666393276E-2</v>
      </c>
      <c r="J10293" s="1" t="str">
        <f>IFERROR(INDEX('consumption_figs'!$C:$C,MATCH(Table2[[#This Row],[item_code]],'consumption_figs'!A:A,0),1),"NA")</f>
        <v>NA</v>
      </c>
      <c r="K10293" s="1">
        <f>+SUMIFS(prod!$E:$E,prod!$A:$A,Table2[[#This Row],[date]],prod!$G:$G,Table2[[#This Row],[production_line]],prod!$F:$F,Table2[[#This Row],[output_type]])</f>
        <v>143</v>
      </c>
      <c r="L10293">
        <f>+Table2[[#This Row],[cons_qty_base_uom]]/Table2[[#This Row],[Column1]]</f>
        <v>5.3316990325747663E-3</v>
      </c>
    </row>
    <row r="10294" spans="1:12" x14ac:dyDescent="0.25">
      <c r="A10294" s="2">
        <v>45717</v>
      </c>
      <c r="B10294" s="1" t="s">
        <v>262</v>
      </c>
      <c r="C10294" s="4">
        <v>5.3221497208746318E-2</v>
      </c>
      <c r="D10294" s="4">
        <v>5.3221497208746318E-2</v>
      </c>
      <c r="E10294" s="4">
        <v>43.130701337968013</v>
      </c>
      <c r="F10294" s="1" t="s">
        <v>510</v>
      </c>
      <c r="G10294" s="1">
        <v>1</v>
      </c>
      <c r="H10294" s="1" t="s">
        <v>505</v>
      </c>
      <c r="I102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1.7168224906047201E-3</v>
      </c>
      <c r="J10294" s="1" t="str">
        <f>IFERROR(INDEX('consumption_figs'!$C:$C,MATCH(Table2[[#This Row],[item_code]],'consumption_figs'!A:A,0),1),"NA")</f>
        <v>NA</v>
      </c>
      <c r="K10294" s="1">
        <f>+SUMIFS(prod!$E:$E,prod!$A:$A,Table2[[#This Row],[date]],prod!$G:$G,Table2[[#This Row],[production_line]],prod!$F:$F,Table2[[#This Row],[output_type]])</f>
        <v>143</v>
      </c>
      <c r="L10294">
        <f>+Table2[[#This Row],[cons_qty_base_uom]]/Table2[[#This Row],[Column1]]</f>
        <v>3.7217830215906516E-4</v>
      </c>
    </row>
    <row r="10295" spans="1:12" x14ac:dyDescent="0.25">
      <c r="A10295" s="2">
        <v>45748</v>
      </c>
      <c r="B10295" s="1" t="s">
        <v>237</v>
      </c>
      <c r="C10295" s="4">
        <v>2.6345927809632772</v>
      </c>
      <c r="D10295" s="4">
        <v>2.6345927809632772</v>
      </c>
      <c r="E10295" s="4">
        <v>376.6071342603575</v>
      </c>
      <c r="F10295" s="1" t="s">
        <v>510</v>
      </c>
      <c r="G10295" s="1">
        <v>1</v>
      </c>
      <c r="H10295" s="1" t="s">
        <v>505</v>
      </c>
      <c r="I102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8.7819759365442576E-2</v>
      </c>
      <c r="J10295" s="1" t="str">
        <f>IFERROR(INDEX('consumption_figs'!$C:$C,MATCH(Table2[[#This Row],[item_code]],'consumption_figs'!A:A,0),1),"NA")</f>
        <v>NA</v>
      </c>
      <c r="K10295" s="1">
        <f>+SUMIFS(prod!$E:$E,prod!$A:$A,Table2[[#This Row],[date]],prod!$G:$G,Table2[[#This Row],[production_line]],prod!$F:$F,Table2[[#This Row],[output_type]])</f>
        <v>165</v>
      </c>
      <c r="L10295">
        <f>+Table2[[#This Row],[cons_qty_base_uom]]/Table2[[#This Row],[Column1]]</f>
        <v>1.5967228975535014E-2</v>
      </c>
    </row>
    <row r="10296" spans="1:12" x14ac:dyDescent="0.25">
      <c r="A10296" s="2">
        <v>45748</v>
      </c>
      <c r="B10296" s="1" t="s">
        <v>597</v>
      </c>
      <c r="C10296" s="4">
        <v>75.55082239527043</v>
      </c>
      <c r="D10296" s="4">
        <v>0.31474472609869658</v>
      </c>
      <c r="E10296" s="4">
        <v>202.98239452937304</v>
      </c>
      <c r="F10296" s="1" t="s">
        <v>510</v>
      </c>
      <c r="G10296" s="1">
        <v>1</v>
      </c>
      <c r="H10296" s="1" t="s">
        <v>505</v>
      </c>
      <c r="I102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1.0491490869956552E-2</v>
      </c>
      <c r="J10296" s="1" t="str">
        <f>IFERROR(INDEX('consumption_figs'!$C:$C,MATCH(Table2[[#This Row],[item_code]],'consumption_figs'!A:A,0),1),"NA")</f>
        <v>NA</v>
      </c>
      <c r="K10296" s="1">
        <f>+SUMIFS(prod!$E:$E,prod!$A:$A,Table2[[#This Row],[date]],prod!$G:$G,Table2[[#This Row],[production_line]],prod!$F:$F,Table2[[#This Row],[output_type]])</f>
        <v>165</v>
      </c>
      <c r="L10296">
        <f>+Table2[[#This Row],[cons_qty_base_uom]]/Table2[[#This Row],[Column1]]</f>
        <v>0.45788377209254805</v>
      </c>
    </row>
    <row r="10297" spans="1:12" x14ac:dyDescent="0.25">
      <c r="A10297" s="2">
        <v>45778</v>
      </c>
      <c r="B10297" s="1" t="s">
        <v>237</v>
      </c>
      <c r="C10297" s="4">
        <v>17.290993855120501</v>
      </c>
      <c r="D10297" s="4">
        <v>17.290993855120501</v>
      </c>
      <c r="E10297" s="4">
        <v>2471.6956986079099</v>
      </c>
      <c r="F10297" s="1" t="s">
        <v>510</v>
      </c>
      <c r="G10297" s="1">
        <v>1</v>
      </c>
      <c r="H10297" s="1" t="s">
        <v>505</v>
      </c>
      <c r="I102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0.55777399532646776</v>
      </c>
      <c r="J10297" s="1" t="str">
        <f>IFERROR(INDEX('consumption_figs'!$C:$C,MATCH(Table2[[#This Row],[item_code]],'consumption_figs'!A:A,0),1),"NA")</f>
        <v>NA</v>
      </c>
      <c r="K10297" s="1">
        <f>+SUMIFS(prod!$E:$E,prod!$A:$A,Table2[[#This Row],[date]],prod!$G:$G,Table2[[#This Row],[production_line]],prod!$F:$F,Table2[[#This Row],[output_type]])</f>
        <v>188</v>
      </c>
      <c r="L10297">
        <f>+Table2[[#This Row],[cons_qty_base_uom]]/Table2[[#This Row],[Column1]]</f>
        <v>9.1973371569789894E-2</v>
      </c>
    </row>
    <row r="10298" spans="1:12" x14ac:dyDescent="0.25">
      <c r="A10298" s="2">
        <v>45778</v>
      </c>
      <c r="B10298" s="1" t="s">
        <v>598</v>
      </c>
      <c r="C10298" s="4">
        <v>1.1542719529452936</v>
      </c>
      <c r="D10298" s="4">
        <v>4.0612057467317563E-3</v>
      </c>
      <c r="E10298" s="4">
        <v>2.9843156328592655</v>
      </c>
      <c r="F10298" s="1" t="s">
        <v>510</v>
      </c>
      <c r="G10298" s="1">
        <v>1</v>
      </c>
      <c r="H10298" s="1" t="s">
        <v>505</v>
      </c>
      <c r="I102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1.3100663699134698E-4</v>
      </c>
      <c r="J10298" s="1" t="str">
        <f>IFERROR(INDEX('consumption_figs'!$C:$C,MATCH(Table2[[#This Row],[item_code]],'consumption_figs'!A:A,0),1),"NA")</f>
        <v>NA</v>
      </c>
      <c r="K10298" s="1">
        <f>+SUMIFS(prod!$E:$E,prod!$A:$A,Table2[[#This Row],[date]],prod!$G:$G,Table2[[#This Row],[production_line]],prod!$F:$F,Table2[[#This Row],[output_type]])</f>
        <v>188</v>
      </c>
      <c r="L10298">
        <f>+Table2[[#This Row],[cons_qty_base_uom]]/Table2[[#This Row],[Column1]]</f>
        <v>6.1397444305600728E-3</v>
      </c>
    </row>
    <row r="10299" spans="1:12" x14ac:dyDescent="0.25">
      <c r="A10299" s="2">
        <v>45778</v>
      </c>
      <c r="B10299" s="1" t="s">
        <v>597</v>
      </c>
      <c r="C10299" s="4">
        <v>51.942237882538201</v>
      </c>
      <c r="D10299" s="4">
        <v>0.21639136301865414</v>
      </c>
      <c r="E10299" s="4">
        <v>139.55321051901538</v>
      </c>
      <c r="F10299" s="1" t="s">
        <v>510</v>
      </c>
      <c r="G10299" s="1">
        <v>1</v>
      </c>
      <c r="H10299" s="1" t="s">
        <v>505</v>
      </c>
      <c r="I102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6.9803665489888431E-3</v>
      </c>
      <c r="J10299" s="1" t="str">
        <f>IFERROR(INDEX('consumption_figs'!$C:$C,MATCH(Table2[[#This Row],[item_code]],'consumption_figs'!A:A,0),1),"NA")</f>
        <v>NA</v>
      </c>
      <c r="K10299" s="1">
        <f>+SUMIFS(prod!$E:$E,prod!$A:$A,Table2[[#This Row],[date]],prod!$G:$G,Table2[[#This Row],[production_line]],prod!$F:$F,Table2[[#This Row],[output_type]])</f>
        <v>188</v>
      </c>
      <c r="L10299">
        <f>+Table2[[#This Row],[cons_qty_base_uom]]/Table2[[#This Row],[Column1]]</f>
        <v>0.27628849937520322</v>
      </c>
    </row>
    <row r="10300" spans="1:12" x14ac:dyDescent="0.25">
      <c r="A10300" s="2">
        <v>45778</v>
      </c>
      <c r="B10300" s="1" t="s">
        <v>262</v>
      </c>
      <c r="C10300" s="4">
        <v>8.3338435002650341E-2</v>
      </c>
      <c r="D10300" s="4">
        <v>8.3338435002650341E-2</v>
      </c>
      <c r="E10300" s="4">
        <v>67.537467726147838</v>
      </c>
      <c r="F10300" s="1" t="s">
        <v>510</v>
      </c>
      <c r="G10300" s="1">
        <v>1</v>
      </c>
      <c r="H10300" s="1" t="s">
        <v>505</v>
      </c>
      <c r="I103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2.6883366129887205E-3</v>
      </c>
      <c r="J10300" s="1" t="str">
        <f>IFERROR(INDEX('consumption_figs'!$C:$C,MATCH(Table2[[#This Row],[item_code]],'consumption_figs'!A:A,0),1),"NA")</f>
        <v>NA</v>
      </c>
      <c r="K10300" s="1">
        <f>+SUMIFS(prod!$E:$E,prod!$A:$A,Table2[[#This Row],[date]],prod!$G:$G,Table2[[#This Row],[production_line]],prod!$F:$F,Table2[[#This Row],[output_type]])</f>
        <v>188</v>
      </c>
      <c r="L10300">
        <f>+Table2[[#This Row],[cons_qty_base_uom]]/Table2[[#This Row],[Column1]]</f>
        <v>4.4328954788643796E-4</v>
      </c>
    </row>
    <row r="10301" spans="1:12" x14ac:dyDescent="0.25">
      <c r="A10301" s="2">
        <v>45809</v>
      </c>
      <c r="B10301" s="1" t="s">
        <v>237</v>
      </c>
      <c r="C10301" s="4">
        <v>1.6364132892647055E-4</v>
      </c>
      <c r="D10301" s="4">
        <v>1.6364132892647055E-4</v>
      </c>
      <c r="E10301" s="4">
        <v>2.339203704605218E-2</v>
      </c>
      <c r="F10301" s="1" t="s">
        <v>510</v>
      </c>
      <c r="G10301" s="1">
        <v>1</v>
      </c>
      <c r="H10301" s="1" t="s">
        <v>505</v>
      </c>
      <c r="I103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5.4547109642156851E-6</v>
      </c>
      <c r="J10301" s="1" t="str">
        <f>IFERROR(INDEX('consumption_figs'!$C:$C,MATCH(Table2[[#This Row],[item_code]],'consumption_figs'!A:A,0),1),"NA")</f>
        <v>NA</v>
      </c>
      <c r="K10301" s="1">
        <f>+SUMIFS(prod!$E:$E,prod!$A:$A,Table2[[#This Row],[date]],prod!$G:$G,Table2[[#This Row],[production_line]],prod!$F:$F,Table2[[#This Row],[output_type]])</f>
        <v>31</v>
      </c>
      <c r="L10301">
        <f>+Table2[[#This Row],[cons_qty_base_uom]]/Table2[[#This Row],[Column1]]</f>
        <v>5.2787525460151786E-6</v>
      </c>
    </row>
    <row r="10302" spans="1:12" x14ac:dyDescent="0.25">
      <c r="A10302" s="2">
        <v>45809</v>
      </c>
      <c r="B10302" s="1" t="s">
        <v>598</v>
      </c>
      <c r="C10302" s="4">
        <v>0.50715287890435068</v>
      </c>
      <c r="D10302" s="4">
        <v>1.7843734147939747E-3</v>
      </c>
      <c r="E10302" s="4">
        <v>1.31121982207218</v>
      </c>
      <c r="F10302" s="1" t="s">
        <v>510</v>
      </c>
      <c r="G10302" s="1">
        <v>1</v>
      </c>
      <c r="H10302" s="1" t="s">
        <v>505</v>
      </c>
      <c r="I103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5.9479113826465822E-5</v>
      </c>
      <c r="J10302" s="1" t="str">
        <f>IFERROR(INDEX('consumption_figs'!$C:$C,MATCH(Table2[[#This Row],[item_code]],'consumption_figs'!A:A,0),1),"NA")</f>
        <v>NA</v>
      </c>
      <c r="K10302" s="1">
        <f>+SUMIFS(prod!$E:$E,prod!$A:$A,Table2[[#This Row],[date]],prod!$G:$G,Table2[[#This Row],[production_line]],prod!$F:$F,Table2[[#This Row],[output_type]])</f>
        <v>31</v>
      </c>
      <c r="L10302">
        <f>+Table2[[#This Row],[cons_qty_base_uom]]/Table2[[#This Row],[Column1]]</f>
        <v>1.6359770287237119E-2</v>
      </c>
    </row>
    <row r="10303" spans="1:12" x14ac:dyDescent="0.25">
      <c r="A10303" s="2">
        <v>45809</v>
      </c>
      <c r="B10303" s="1" t="s">
        <v>597</v>
      </c>
      <c r="C10303" s="4">
        <v>5.6350319878261184</v>
      </c>
      <c r="D10303" s="4">
        <v>2.3475543261283604E-2</v>
      </c>
      <c r="E10303" s="4">
        <v>15.13964044169243</v>
      </c>
      <c r="F10303" s="1" t="s">
        <v>510</v>
      </c>
      <c r="G10303" s="1">
        <v>1</v>
      </c>
      <c r="H10303" s="1" t="s">
        <v>505</v>
      </c>
      <c r="I103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7.825181087094535E-4</v>
      </c>
      <c r="J10303" s="1" t="str">
        <f>IFERROR(INDEX('consumption_figs'!$C:$C,MATCH(Table2[[#This Row],[item_code]],'consumption_figs'!A:A,0),1),"NA")</f>
        <v>NA</v>
      </c>
      <c r="K10303" s="1">
        <f>+SUMIFS(prod!$E:$E,prod!$A:$A,Table2[[#This Row],[date]],prod!$G:$G,Table2[[#This Row],[production_line]],prod!$F:$F,Table2[[#This Row],[output_type]])</f>
        <v>31</v>
      </c>
      <c r="L10303">
        <f>+Table2[[#This Row],[cons_qty_base_uom]]/Table2[[#This Row],[Column1]]</f>
        <v>0.18177522541374574</v>
      </c>
    </row>
    <row r="10304" spans="1:12" x14ac:dyDescent="0.25">
      <c r="A10304" s="2">
        <v>45809</v>
      </c>
      <c r="B10304" s="1" t="s">
        <v>262</v>
      </c>
      <c r="C10304" s="4">
        <v>9.6359046991826621E-3</v>
      </c>
      <c r="D10304" s="4">
        <v>9.6359046991826621E-3</v>
      </c>
      <c r="E10304" s="4">
        <v>7.8089371682176294</v>
      </c>
      <c r="F10304" s="1" t="s">
        <v>510</v>
      </c>
      <c r="G10304" s="1">
        <v>1</v>
      </c>
      <c r="H10304" s="1" t="s">
        <v>505</v>
      </c>
      <c r="I103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3.2119682330608872E-4</v>
      </c>
      <c r="J10304" s="1" t="str">
        <f>IFERROR(INDEX('consumption_figs'!$C:$C,MATCH(Table2[[#This Row],[item_code]],'consumption_figs'!A:A,0),1),"NA")</f>
        <v>NA</v>
      </c>
      <c r="K10304" s="1">
        <f>+SUMIFS(prod!$E:$E,prod!$A:$A,Table2[[#This Row],[date]],prod!$G:$G,Table2[[#This Row],[production_line]],prod!$F:$F,Table2[[#This Row],[output_type]])</f>
        <v>31</v>
      </c>
      <c r="L10304">
        <f>+Table2[[#This Row],[cons_qty_base_uom]]/Table2[[#This Row],[Column1]]</f>
        <v>3.1083563545750522E-4</v>
      </c>
    </row>
    <row r="10305" spans="1:12" x14ac:dyDescent="0.25">
      <c r="A10305" s="2">
        <v>45839</v>
      </c>
      <c r="B10305" s="1" t="s">
        <v>237</v>
      </c>
      <c r="C10305" s="4">
        <v>1.2553830945628958E-4</v>
      </c>
      <c r="D10305" s="4">
        <v>1.2553830945628958E-4</v>
      </c>
      <c r="E10305" s="4">
        <v>1.7945324721848222E-2</v>
      </c>
      <c r="F10305" s="1" t="s">
        <v>510</v>
      </c>
      <c r="G10305" s="1">
        <v>1</v>
      </c>
      <c r="H10305" s="1" t="s">
        <v>505</v>
      </c>
      <c r="I103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4.0496228856867608E-6</v>
      </c>
      <c r="J10305" s="1" t="str">
        <f>IFERROR(INDEX('consumption_figs'!$C:$C,MATCH(Table2[[#This Row],[item_code]],'consumption_figs'!A:A,0),1),"NA")</f>
        <v>NA</v>
      </c>
      <c r="K10305" s="1">
        <f>+SUMIFS(prod!$E:$E,prod!$A:$A,Table2[[#This Row],[date]],prod!$G:$G,Table2[[#This Row],[production_line]],prod!$F:$F,Table2[[#This Row],[output_type]])</f>
        <v>21</v>
      </c>
      <c r="L10305">
        <f>+Table2[[#This Row],[cons_qty_base_uom]]/Table2[[#This Row],[Column1]]</f>
        <v>5.9780147360137891E-6</v>
      </c>
    </row>
    <row r="10306" spans="1:12" x14ac:dyDescent="0.25">
      <c r="A10306" s="2">
        <v>45839</v>
      </c>
      <c r="B10306" s="1" t="s">
        <v>597</v>
      </c>
      <c r="C10306" s="4">
        <v>1.1617033374323507</v>
      </c>
      <c r="D10306" s="4">
        <v>4.8396561037431724E-3</v>
      </c>
      <c r="E10306" s="4">
        <v>3.121148356679496</v>
      </c>
      <c r="F10306" s="1" t="s">
        <v>510</v>
      </c>
      <c r="G10306" s="1">
        <v>1</v>
      </c>
      <c r="H10306" s="1" t="s">
        <v>505</v>
      </c>
      <c r="I103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1.5611793883042491E-4</v>
      </c>
      <c r="J10306" s="1" t="str">
        <f>IFERROR(INDEX('consumption_figs'!$C:$C,MATCH(Table2[[#This Row],[item_code]],'consumption_figs'!A:A,0),1),"NA")</f>
        <v>NA</v>
      </c>
      <c r="K10306" s="1">
        <f>+SUMIFS(prod!$E:$E,prod!$A:$A,Table2[[#This Row],[date]],prod!$G:$G,Table2[[#This Row],[production_line]],prod!$F:$F,Table2[[#This Row],[output_type]])</f>
        <v>21</v>
      </c>
      <c r="L10306">
        <f>+Table2[[#This Row],[cons_qty_base_uom]]/Table2[[#This Row],[Column1]]</f>
        <v>5.5319206544397648E-2</v>
      </c>
    </row>
    <row r="10307" spans="1:12" x14ac:dyDescent="0.25">
      <c r="A10307" s="2">
        <v>45839</v>
      </c>
      <c r="B10307" s="1" t="s">
        <v>262</v>
      </c>
      <c r="C10307" s="4">
        <v>1.1389339520186765E-2</v>
      </c>
      <c r="D10307" s="4">
        <v>1.1389339520186765E-2</v>
      </c>
      <c r="E10307" s="4">
        <v>9.2299207471593547</v>
      </c>
      <c r="F10307" s="1" t="s">
        <v>510</v>
      </c>
      <c r="G10307" s="1">
        <v>1</v>
      </c>
      <c r="H10307" s="1" t="s">
        <v>505</v>
      </c>
      <c r="I103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3.6739804903828277E-4</v>
      </c>
      <c r="J10307" s="1" t="str">
        <f>IFERROR(INDEX('consumption_figs'!$C:$C,MATCH(Table2[[#This Row],[item_code]],'consumption_figs'!A:A,0),1),"NA")</f>
        <v>NA</v>
      </c>
      <c r="K10307" s="1">
        <f>+SUMIFS(prod!$E:$E,prod!$A:$A,Table2[[#This Row],[date]],prod!$G:$G,Table2[[#This Row],[production_line]],prod!$F:$F,Table2[[#This Row],[output_type]])</f>
        <v>21</v>
      </c>
      <c r="L10307">
        <f>+Table2[[#This Row],[cons_qty_base_uom]]/Table2[[#This Row],[Column1]]</f>
        <v>5.4234950096127455E-4</v>
      </c>
    </row>
    <row r="10308" spans="1:12" x14ac:dyDescent="0.25">
      <c r="A10308" s="2">
        <v>45870</v>
      </c>
      <c r="B10308" s="1" t="s">
        <v>237</v>
      </c>
      <c r="C10308" s="4">
        <v>1.4554936137217314E-3</v>
      </c>
      <c r="D10308" s="4">
        <v>1.4554936137217314E-3</v>
      </c>
      <c r="E10308" s="4">
        <v>0.20805844560068029</v>
      </c>
      <c r="F10308" s="1" t="s">
        <v>510</v>
      </c>
      <c r="G10308" s="1">
        <v>1</v>
      </c>
      <c r="H10308" s="1" t="s">
        <v>505</v>
      </c>
      <c r="I103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4.6951406894249398E-5</v>
      </c>
      <c r="J10308" s="1" t="str">
        <f>IFERROR(INDEX('consumption_figs'!$C:$C,MATCH(Table2[[#This Row],[item_code]],'consumption_figs'!A:A,0),1),"NA")</f>
        <v>NA</v>
      </c>
      <c r="K10308" s="1">
        <f>+SUMIFS(prod!$E:$E,prod!$A:$A,Table2[[#This Row],[date]],prod!$G:$G,Table2[[#This Row],[production_line]],prod!$F:$F,Table2[[#This Row],[output_type]])</f>
        <v>100</v>
      </c>
      <c r="L10308">
        <f>+Table2[[#This Row],[cons_qty_base_uom]]/Table2[[#This Row],[Column1]]</f>
        <v>1.4554936137217313E-5</v>
      </c>
    </row>
    <row r="10309" spans="1:12" x14ac:dyDescent="0.25">
      <c r="A10309" s="2">
        <v>45870</v>
      </c>
      <c r="B10309" s="1" t="s">
        <v>597</v>
      </c>
      <c r="C10309" s="4">
        <v>15.201930290375712</v>
      </c>
      <c r="D10309" s="4">
        <v>6.3331241589705212E-2</v>
      </c>
      <c r="E10309" s="4">
        <v>40.843026111152419</v>
      </c>
      <c r="F10309" s="1" t="s">
        <v>510</v>
      </c>
      <c r="G10309" s="1">
        <v>1</v>
      </c>
      <c r="H10309" s="1" t="s">
        <v>505</v>
      </c>
      <c r="I103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2.0429432770872648E-3</v>
      </c>
      <c r="J10309" s="1" t="str">
        <f>IFERROR(INDEX('consumption_figs'!$C:$C,MATCH(Table2[[#This Row],[item_code]],'consumption_figs'!A:A,0),1),"NA")</f>
        <v>NA</v>
      </c>
      <c r="K10309" s="1">
        <f>+SUMIFS(prod!$E:$E,prod!$A:$A,Table2[[#This Row],[date]],prod!$G:$G,Table2[[#This Row],[production_line]],prod!$F:$F,Table2[[#This Row],[output_type]])</f>
        <v>100</v>
      </c>
      <c r="L10309">
        <f>+Table2[[#This Row],[cons_qty_base_uom]]/Table2[[#This Row],[Column1]]</f>
        <v>0.15201930290375712</v>
      </c>
    </row>
    <row r="10310" spans="1:12" x14ac:dyDescent="0.25">
      <c r="A10310" s="2">
        <v>45870</v>
      </c>
      <c r="B10310" s="1" t="s">
        <v>261</v>
      </c>
      <c r="C10310" s="4">
        <v>0.2845801350358334</v>
      </c>
      <c r="D10310" s="4">
        <v>0.2845801350358334</v>
      </c>
      <c r="E10310" s="4">
        <v>451.10305479245642</v>
      </c>
      <c r="F10310" s="1" t="s">
        <v>510</v>
      </c>
      <c r="G10310" s="1">
        <v>1</v>
      </c>
      <c r="H10310" s="1" t="s">
        <v>505</v>
      </c>
      <c r="I103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9.1800043559946264E-3</v>
      </c>
      <c r="J10310" s="1" t="str">
        <f>IFERROR(INDEX('consumption_figs'!$C:$C,MATCH(Table2[[#This Row],[item_code]],'consumption_figs'!A:A,0),1),"NA")</f>
        <v>NA</v>
      </c>
      <c r="K10310" s="1">
        <f>+SUMIFS(prod!$E:$E,prod!$A:$A,Table2[[#This Row],[date]],prod!$G:$G,Table2[[#This Row],[production_line]],prod!$F:$F,Table2[[#This Row],[output_type]])</f>
        <v>100</v>
      </c>
      <c r="L10310">
        <f>+Table2[[#This Row],[cons_qty_base_uom]]/Table2[[#This Row],[Column1]]</f>
        <v>2.8458013503583342E-3</v>
      </c>
    </row>
    <row r="10311" spans="1:12" x14ac:dyDescent="0.25">
      <c r="A10311" s="2">
        <v>45870</v>
      </c>
      <c r="B10311" s="1" t="s">
        <v>262</v>
      </c>
      <c r="C10311" s="4">
        <v>3.4660401062056624E-3</v>
      </c>
      <c r="D10311" s="4">
        <v>3.4660401062056624E-3</v>
      </c>
      <c r="E10311" s="4">
        <v>2.8088789020690688</v>
      </c>
      <c r="F10311" s="1" t="s">
        <v>510</v>
      </c>
      <c r="G10311" s="1">
        <v>1</v>
      </c>
      <c r="H10311" s="1" t="s">
        <v>505</v>
      </c>
      <c r="I103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1.1180774536147298E-4</v>
      </c>
      <c r="J10311" s="1" t="str">
        <f>IFERROR(INDEX('consumption_figs'!$C:$C,MATCH(Table2[[#This Row],[item_code]],'consumption_figs'!A:A,0),1),"NA")</f>
        <v>NA</v>
      </c>
      <c r="K10311" s="1">
        <f>+SUMIFS(prod!$E:$E,prod!$A:$A,Table2[[#This Row],[date]],prod!$G:$G,Table2[[#This Row],[production_line]],prod!$F:$F,Table2[[#This Row],[output_type]])</f>
        <v>100</v>
      </c>
      <c r="L10311">
        <f>+Table2[[#This Row],[cons_qty_base_uom]]/Table2[[#This Row],[Column1]]</f>
        <v>3.4660401062056623E-5</v>
      </c>
    </row>
    <row r="10312" spans="1:12" x14ac:dyDescent="0.25">
      <c r="A10312" s="2">
        <v>45901</v>
      </c>
      <c r="B10312" s="1" t="s">
        <v>237</v>
      </c>
      <c r="C10312" s="4">
        <v>4.7862106155032726E-4</v>
      </c>
      <c r="D10312" s="4">
        <v>4.7862106155032726E-4</v>
      </c>
      <c r="E10312" s="4">
        <v>6.8417444885434622E-2</v>
      </c>
      <c r="F10312" s="1" t="s">
        <v>510</v>
      </c>
      <c r="G10312" s="1">
        <v>1</v>
      </c>
      <c r="H10312" s="1" t="s">
        <v>505</v>
      </c>
      <c r="I103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1.5954035385010907E-5</v>
      </c>
      <c r="J10312" s="1" t="str">
        <f>IFERROR(INDEX('consumption_figs'!$C:$C,MATCH(Table2[[#This Row],[item_code]],'consumption_figs'!A:A,0),1),"NA")</f>
        <v>NA</v>
      </c>
      <c r="K10312" s="1">
        <f>+SUMIFS(prod!$E:$E,prod!$A:$A,Table2[[#This Row],[date]],prod!$G:$G,Table2[[#This Row],[production_line]],prod!$F:$F,Table2[[#This Row],[output_type]])</f>
        <v>42</v>
      </c>
      <c r="L10312">
        <f>+Table2[[#This Row],[cons_qty_base_uom]]/Table2[[#This Row],[Column1]]</f>
        <v>1.1395739560722077E-5</v>
      </c>
    </row>
    <row r="10313" spans="1:12" x14ac:dyDescent="0.25">
      <c r="A10313" s="2">
        <v>45901</v>
      </c>
      <c r="B10313" s="1" t="s">
        <v>597</v>
      </c>
      <c r="C10313" s="4">
        <v>5.1504504729503182</v>
      </c>
      <c r="D10313" s="4">
        <v>2.1456776670311022E-2</v>
      </c>
      <c r="E10313" s="4">
        <v>13.837715285675618</v>
      </c>
      <c r="F10313" s="1" t="s">
        <v>510</v>
      </c>
      <c r="G10313" s="1">
        <v>1</v>
      </c>
      <c r="H10313" s="1" t="s">
        <v>505</v>
      </c>
      <c r="I103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7.1522588901036738E-4</v>
      </c>
      <c r="J10313" s="1" t="str">
        <f>IFERROR(INDEX('consumption_figs'!$C:$C,MATCH(Table2[[#This Row],[item_code]],'consumption_figs'!A:A,0),1),"NA")</f>
        <v>NA</v>
      </c>
      <c r="K10313" s="1">
        <f>+SUMIFS(prod!$E:$E,prod!$A:$A,Table2[[#This Row],[date]],prod!$G:$G,Table2[[#This Row],[production_line]],prod!$F:$F,Table2[[#This Row],[output_type]])</f>
        <v>42</v>
      </c>
      <c r="L10313">
        <f>+Table2[[#This Row],[cons_qty_base_uom]]/Table2[[#This Row],[Column1]]</f>
        <v>0.12262977316548376</v>
      </c>
    </row>
    <row r="10314" spans="1:12" x14ac:dyDescent="0.25">
      <c r="A10314" s="2">
        <v>45901</v>
      </c>
      <c r="B10314" s="1" t="s">
        <v>261</v>
      </c>
      <c r="C10314" s="4">
        <v>8.2149685043557574E-2</v>
      </c>
      <c r="D10314" s="4">
        <v>8.2149685043557574E-2</v>
      </c>
      <c r="E10314" s="4">
        <v>130.21981969585042</v>
      </c>
      <c r="F10314" s="1" t="s">
        <v>510</v>
      </c>
      <c r="G10314" s="1">
        <v>1</v>
      </c>
      <c r="H10314" s="1" t="s">
        <v>505</v>
      </c>
      <c r="I103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2.7383228347852523E-3</v>
      </c>
      <c r="J10314" s="1" t="str">
        <f>IFERROR(INDEX('consumption_figs'!$C:$C,MATCH(Table2[[#This Row],[item_code]],'consumption_figs'!A:A,0),1),"NA")</f>
        <v>NA</v>
      </c>
      <c r="K10314" s="1">
        <f>+SUMIFS(prod!$E:$E,prod!$A:$A,Table2[[#This Row],[date]],prod!$G:$G,Table2[[#This Row],[production_line]],prod!$F:$F,Table2[[#This Row],[output_type]])</f>
        <v>42</v>
      </c>
      <c r="L10314">
        <f>+Table2[[#This Row],[cons_qty_base_uom]]/Table2[[#This Row],[Column1]]</f>
        <v>1.9559448819894661E-3</v>
      </c>
    </row>
    <row r="10315" spans="1:12" x14ac:dyDescent="0.25">
      <c r="A10315" s="2">
        <v>45901</v>
      </c>
      <c r="B10315" s="1" t="s">
        <v>262</v>
      </c>
      <c r="C10315" s="4">
        <v>4.1100594774143538E-3</v>
      </c>
      <c r="D10315" s="4">
        <v>4.1100594774143538E-3</v>
      </c>
      <c r="E10315" s="4">
        <v>3.3307922004965924</v>
      </c>
      <c r="F10315" s="1" t="s">
        <v>510</v>
      </c>
      <c r="G10315" s="1">
        <v>1</v>
      </c>
      <c r="H10315" s="1" t="s">
        <v>505</v>
      </c>
      <c r="I103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1.3700198258047847E-4</v>
      </c>
      <c r="J10315" s="1" t="str">
        <f>IFERROR(INDEX('consumption_figs'!$C:$C,MATCH(Table2[[#This Row],[item_code]],'consumption_figs'!A:A,0),1),"NA")</f>
        <v>NA</v>
      </c>
      <c r="K10315" s="1">
        <f>+SUMIFS(prod!$E:$E,prod!$A:$A,Table2[[#This Row],[date]],prod!$G:$G,Table2[[#This Row],[production_line]],prod!$F:$F,Table2[[#This Row],[output_type]])</f>
        <v>42</v>
      </c>
      <c r="L10315">
        <f>+Table2[[#This Row],[cons_qty_base_uom]]/Table2[[#This Row],[Column1]]</f>
        <v>9.7858558986056048E-5</v>
      </c>
    </row>
    <row r="10316" spans="1:12" x14ac:dyDescent="0.25">
      <c r="A10316" s="2">
        <v>45931</v>
      </c>
      <c r="B10316" s="1" t="s">
        <v>237</v>
      </c>
      <c r="C10316" s="4">
        <v>7.5862775427154574E-3</v>
      </c>
      <c r="D10316" s="4">
        <v>3.3379621187948011E-5</v>
      </c>
      <c r="E10316" s="4">
        <v>1.0844356158985462</v>
      </c>
      <c r="F10316" s="1" t="s">
        <v>510</v>
      </c>
      <c r="G10316" s="1">
        <v>1</v>
      </c>
      <c r="H10316" s="1" t="s">
        <v>505</v>
      </c>
      <c r="I103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1.0767619738047745E-6</v>
      </c>
      <c r="J10316" s="1" t="str">
        <f>IFERROR(INDEX('consumption_figs'!$C:$C,MATCH(Table2[[#This Row],[item_code]],'consumption_figs'!A:A,0),1),"NA")</f>
        <v>NA</v>
      </c>
      <c r="K10316" s="1">
        <f>+SUMIFS(prod!$E:$E,prod!$A:$A,Table2[[#This Row],[date]],prod!$G:$G,Table2[[#This Row],[production_line]],prod!$F:$F,Table2[[#This Row],[output_type]])</f>
        <v>8</v>
      </c>
      <c r="L10316">
        <f>+Table2[[#This Row],[cons_qty_base_uom]]/Table2[[#This Row],[Column1]]</f>
        <v>9.4828469283943218E-4</v>
      </c>
    </row>
    <row r="10317" spans="1:12" x14ac:dyDescent="0.25">
      <c r="A10317" s="2">
        <v>45931</v>
      </c>
      <c r="B10317" s="1" t="s">
        <v>597</v>
      </c>
      <c r="C10317" s="4">
        <v>0.44253285665840164</v>
      </c>
      <c r="D10317" s="4">
        <v>1.8435918808389011E-3</v>
      </c>
      <c r="E10317" s="4">
        <v>1.1889530259841274</v>
      </c>
      <c r="F10317" s="1" t="s">
        <v>510</v>
      </c>
      <c r="G10317" s="1">
        <v>1</v>
      </c>
      <c r="H10317" s="1" t="s">
        <v>505</v>
      </c>
      <c r="I103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5.9470705833512939E-5</v>
      </c>
      <c r="J10317" s="1" t="str">
        <f>IFERROR(INDEX('consumption_figs'!$C:$C,MATCH(Table2[[#This Row],[item_code]],'consumption_figs'!A:A,0),1),"NA")</f>
        <v>NA</v>
      </c>
      <c r="K10317" s="1">
        <f>+SUMIFS(prod!$E:$E,prod!$A:$A,Table2[[#This Row],[date]],prod!$G:$G,Table2[[#This Row],[production_line]],prod!$F:$F,Table2[[#This Row],[output_type]])</f>
        <v>8</v>
      </c>
      <c r="L10317">
        <f>+Table2[[#This Row],[cons_qty_base_uom]]/Table2[[#This Row],[Column1]]</f>
        <v>5.5316607082300205E-2</v>
      </c>
    </row>
    <row r="10318" spans="1:12" x14ac:dyDescent="0.25">
      <c r="A10318" s="2">
        <v>45931</v>
      </c>
      <c r="B10318" s="1" t="s">
        <v>261</v>
      </c>
      <c r="C10318" s="4">
        <v>1.280184335333234E-3</v>
      </c>
      <c r="D10318" s="4">
        <v>1.280184335333234E-3</v>
      </c>
      <c r="E10318" s="4">
        <v>2.0292880397064819</v>
      </c>
      <c r="F10318" s="1" t="s">
        <v>510</v>
      </c>
      <c r="G10318" s="1">
        <v>1</v>
      </c>
      <c r="H10318" s="1" t="s">
        <v>505</v>
      </c>
      <c r="I103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4.1296268881717224E-5</v>
      </c>
      <c r="J10318" s="1" t="str">
        <f>IFERROR(INDEX('consumption_figs'!$C:$C,MATCH(Table2[[#This Row],[item_code]],'consumption_figs'!A:A,0),1),"NA")</f>
        <v>NA</v>
      </c>
      <c r="K10318" s="1">
        <f>+SUMIFS(prod!$E:$E,prod!$A:$A,Table2[[#This Row],[date]],prod!$G:$G,Table2[[#This Row],[production_line]],prod!$F:$F,Table2[[#This Row],[output_type]])</f>
        <v>8</v>
      </c>
      <c r="L10318">
        <f>+Table2[[#This Row],[cons_qty_base_uom]]/Table2[[#This Row],[Column1]]</f>
        <v>1.6002304191665425E-4</v>
      </c>
    </row>
    <row r="10319" spans="1:12" x14ac:dyDescent="0.25">
      <c r="A10319" s="2">
        <v>45931</v>
      </c>
      <c r="B10319" s="1" t="s">
        <v>262</v>
      </c>
      <c r="C10319" s="4">
        <v>2.2822051607669002E-4</v>
      </c>
      <c r="D10319" s="4">
        <v>2.2822051607669002E-4</v>
      </c>
      <c r="E10319" s="4">
        <v>0.18494990622854959</v>
      </c>
      <c r="F10319" s="1" t="s">
        <v>510</v>
      </c>
      <c r="G10319" s="1">
        <v>1</v>
      </c>
      <c r="H10319" s="1" t="s">
        <v>505</v>
      </c>
      <c r="I103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7.3619521315061294E-6</v>
      </c>
      <c r="J10319" s="1" t="str">
        <f>IFERROR(INDEX('consumption_figs'!$C:$C,MATCH(Table2[[#This Row],[item_code]],'consumption_figs'!A:A,0),1),"NA")</f>
        <v>NA</v>
      </c>
      <c r="K10319" s="1">
        <f>+SUMIFS(prod!$E:$E,prod!$A:$A,Table2[[#This Row],[date]],prod!$G:$G,Table2[[#This Row],[production_line]],prod!$F:$F,Table2[[#This Row],[output_type]])</f>
        <v>8</v>
      </c>
      <c r="L10319">
        <f>+Table2[[#This Row],[cons_qty_base_uom]]/Table2[[#This Row],[Column1]]</f>
        <v>2.8527564509586252E-5</v>
      </c>
    </row>
    <row r="10320" spans="1:12" x14ac:dyDescent="0.25">
      <c r="A10320" s="2">
        <v>45658</v>
      </c>
      <c r="B10320" s="1" t="s">
        <v>237</v>
      </c>
      <c r="C10320" s="4">
        <v>5.5727984849072314</v>
      </c>
      <c r="D10320" s="4">
        <v>5.5727984849072314</v>
      </c>
      <c r="E10320" s="4">
        <v>796.61482502203387</v>
      </c>
      <c r="F10320" s="1" t="s">
        <v>510</v>
      </c>
      <c r="G10320" s="1">
        <v>2</v>
      </c>
      <c r="H10320" s="1" t="s">
        <v>505</v>
      </c>
      <c r="I103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0.1797676930615236</v>
      </c>
      <c r="J10320" s="1" t="str">
        <f>IFERROR(INDEX('consumption_figs'!$C:$C,MATCH(Table2[[#This Row],[item_code]],'consumption_figs'!A:A,0),1),"NA")</f>
        <v>NA</v>
      </c>
      <c r="K10320" s="1">
        <f>+SUMIFS(prod!$E:$E,prod!$A:$A,Table2[[#This Row],[date]],prod!$G:$G,Table2[[#This Row],[production_line]],prod!$F:$F,Table2[[#This Row],[output_type]])</f>
        <v>440</v>
      </c>
      <c r="L10320">
        <f>+Table2[[#This Row],[cons_qty_base_uom]]/Table2[[#This Row],[Column1]]</f>
        <v>1.266545110206189E-2</v>
      </c>
    </row>
    <row r="10321" spans="1:12" x14ac:dyDescent="0.25">
      <c r="A10321" s="2">
        <v>45658</v>
      </c>
      <c r="B10321" s="1" t="s">
        <v>262</v>
      </c>
      <c r="C10321" s="4">
        <v>0.56036632149774868</v>
      </c>
      <c r="D10321" s="4">
        <v>0.56036632149774868</v>
      </c>
      <c r="E10321" s="4">
        <v>454.12086694177549</v>
      </c>
      <c r="F10321" s="1" t="s">
        <v>510</v>
      </c>
      <c r="G10321" s="1">
        <v>2</v>
      </c>
      <c r="H10321" s="1" t="s">
        <v>505</v>
      </c>
      <c r="I103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1.8076332951540281E-2</v>
      </c>
      <c r="J10321" s="1" t="str">
        <f>IFERROR(INDEX('consumption_figs'!$C:$C,MATCH(Table2[[#This Row],[item_code]],'consumption_figs'!A:A,0),1),"NA")</f>
        <v>NA</v>
      </c>
      <c r="K10321" s="1">
        <f>+SUMIFS(prod!$E:$E,prod!$A:$A,Table2[[#This Row],[date]],prod!$G:$G,Table2[[#This Row],[production_line]],prod!$F:$F,Table2[[#This Row],[output_type]])</f>
        <v>440</v>
      </c>
      <c r="L10321">
        <f>+Table2[[#This Row],[cons_qty_base_uom]]/Table2[[#This Row],[Column1]]</f>
        <v>1.2735598215857925E-3</v>
      </c>
    </row>
    <row r="10322" spans="1:12" x14ac:dyDescent="0.25">
      <c r="A10322" s="2">
        <v>45689</v>
      </c>
      <c r="B10322" s="1" t="s">
        <v>237</v>
      </c>
      <c r="C10322" s="4">
        <v>9.7684633594807426</v>
      </c>
      <c r="D10322" s="4">
        <v>9.7684633594807426</v>
      </c>
      <c r="E10322" s="4">
        <v>1396.3725318476934</v>
      </c>
      <c r="F10322" s="1" t="s">
        <v>510</v>
      </c>
      <c r="G10322" s="1">
        <v>2</v>
      </c>
      <c r="H10322" s="1" t="s">
        <v>505</v>
      </c>
      <c r="I103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0.3488736914100265</v>
      </c>
      <c r="J10322" s="1" t="str">
        <f>IFERROR(INDEX('consumption_figs'!$C:$C,MATCH(Table2[[#This Row],[item_code]],'consumption_figs'!A:A,0),1),"NA")</f>
        <v>NA</v>
      </c>
      <c r="K10322" s="1">
        <f>+SUMIFS(prod!$E:$E,prod!$A:$A,Table2[[#This Row],[date]],prod!$G:$G,Table2[[#This Row],[production_line]],prod!$F:$F,Table2[[#This Row],[output_type]])</f>
        <v>358</v>
      </c>
      <c r="L10322">
        <f>+Table2[[#This Row],[cons_qty_base_uom]]/Table2[[#This Row],[Column1]]</f>
        <v>2.7286210501342858E-2</v>
      </c>
    </row>
    <row r="10323" spans="1:12" x14ac:dyDescent="0.25">
      <c r="A10323" s="2">
        <v>45689</v>
      </c>
      <c r="B10323" s="1" t="s">
        <v>262</v>
      </c>
      <c r="C10323" s="4">
        <v>0.44161460263614033</v>
      </c>
      <c r="D10323" s="4">
        <v>0.44161460263614033</v>
      </c>
      <c r="E10323" s="4">
        <v>357.88447397632814</v>
      </c>
      <c r="F10323" s="1" t="s">
        <v>510</v>
      </c>
      <c r="G10323" s="1">
        <v>2</v>
      </c>
      <c r="H10323" s="1" t="s">
        <v>505</v>
      </c>
      <c r="I103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1.577195009414787E-2</v>
      </c>
      <c r="J10323" s="1" t="str">
        <f>IFERROR(INDEX('consumption_figs'!$C:$C,MATCH(Table2[[#This Row],[item_code]],'consumption_figs'!A:A,0),1),"NA")</f>
        <v>NA</v>
      </c>
      <c r="K10323" s="1">
        <f>+SUMIFS(prod!$E:$E,prod!$A:$A,Table2[[#This Row],[date]],prod!$G:$G,Table2[[#This Row],[production_line]],prod!$F:$F,Table2[[#This Row],[output_type]])</f>
        <v>358</v>
      </c>
      <c r="L10323">
        <f>+Table2[[#This Row],[cons_qty_base_uom]]/Table2[[#This Row],[Column1]]</f>
        <v>1.2335603425590513E-3</v>
      </c>
    </row>
    <row r="10324" spans="1:12" x14ac:dyDescent="0.25">
      <c r="A10324" s="2">
        <v>45717</v>
      </c>
      <c r="B10324" s="1" t="s">
        <v>237</v>
      </c>
      <c r="C10324" s="4">
        <v>2.3565321945281501</v>
      </c>
      <c r="D10324" s="4">
        <v>2.3565321945281501</v>
      </c>
      <c r="E10324" s="4">
        <v>336.85920761121542</v>
      </c>
      <c r="F10324" s="1" t="s">
        <v>510</v>
      </c>
      <c r="G10324" s="1">
        <v>2</v>
      </c>
      <c r="H10324" s="1" t="s">
        <v>505</v>
      </c>
      <c r="I103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7.601716756542419E-2</v>
      </c>
      <c r="J10324" s="1" t="str">
        <f>IFERROR(INDEX('consumption_figs'!$C:$C,MATCH(Table2[[#This Row],[item_code]],'consumption_figs'!A:A,0),1),"NA")</f>
        <v>NA</v>
      </c>
      <c r="K10324" s="1">
        <f>+SUMIFS(prod!$E:$E,prod!$A:$A,Table2[[#This Row],[date]],prod!$G:$G,Table2[[#This Row],[production_line]],prod!$F:$F,Table2[[#This Row],[output_type]])</f>
        <v>113</v>
      </c>
      <c r="L10324">
        <f>+Table2[[#This Row],[cons_qty_base_uom]]/Table2[[#This Row],[Column1]]</f>
        <v>2.0854267208213716E-2</v>
      </c>
    </row>
    <row r="10325" spans="1:12" x14ac:dyDescent="0.25">
      <c r="A10325" s="2">
        <v>45717</v>
      </c>
      <c r="B10325" s="1" t="s">
        <v>262</v>
      </c>
      <c r="C10325" s="4">
        <v>0.16449731047911781</v>
      </c>
      <c r="D10325" s="4">
        <v>0.16449731047911781</v>
      </c>
      <c r="E10325" s="4">
        <v>133.30862041227707</v>
      </c>
      <c r="F10325" s="1" t="s">
        <v>510</v>
      </c>
      <c r="G10325" s="1">
        <v>2</v>
      </c>
      <c r="H10325" s="1" t="s">
        <v>505</v>
      </c>
      <c r="I103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5.3063648541650903E-3</v>
      </c>
      <c r="J10325" s="1" t="str">
        <f>IFERROR(INDEX('consumption_figs'!$C:$C,MATCH(Table2[[#This Row],[item_code]],'consumption_figs'!A:A,0),1),"NA")</f>
        <v>NA</v>
      </c>
      <c r="K10325" s="1">
        <f>+SUMIFS(prod!$E:$E,prod!$A:$A,Table2[[#This Row],[date]],prod!$G:$G,Table2[[#This Row],[production_line]],prod!$F:$F,Table2[[#This Row],[output_type]])</f>
        <v>113</v>
      </c>
      <c r="L10325">
        <f>+Table2[[#This Row],[cons_qty_base_uom]]/Table2[[#This Row],[Column1]]</f>
        <v>1.4557284113196267E-3</v>
      </c>
    </row>
    <row r="10326" spans="1:12" x14ac:dyDescent="0.25">
      <c r="A10326" s="2">
        <v>45778</v>
      </c>
      <c r="B10326" s="1" t="s">
        <v>237</v>
      </c>
      <c r="C10326" s="4">
        <v>15.019496244167641</v>
      </c>
      <c r="D10326" s="4">
        <v>15.019496244167641</v>
      </c>
      <c r="E10326" s="4">
        <v>2146.9919296150315</v>
      </c>
      <c r="F10326" s="1" t="s">
        <v>510</v>
      </c>
      <c r="G10326" s="1">
        <v>2</v>
      </c>
      <c r="H10326" s="1" t="s">
        <v>505</v>
      </c>
      <c r="I103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0.48449987884411744</v>
      </c>
      <c r="J10326" s="1" t="str">
        <f>IFERROR(INDEX('consumption_figs'!$C:$C,MATCH(Table2[[#This Row],[item_code]],'consumption_figs'!A:A,0),1),"NA")</f>
        <v>NA</v>
      </c>
      <c r="K10326" s="1">
        <f>+SUMIFS(prod!$E:$E,prod!$A:$A,Table2[[#This Row],[date]],prod!$G:$G,Table2[[#This Row],[production_line]],prod!$F:$F,Table2[[#This Row],[output_type]])</f>
        <v>77</v>
      </c>
      <c r="L10326">
        <f>+Table2[[#This Row],[cons_qty_base_uom]]/Table2[[#This Row],[Column1]]</f>
        <v>0.19505839278139794</v>
      </c>
    </row>
    <row r="10327" spans="1:12" x14ac:dyDescent="0.25">
      <c r="A10327" s="2">
        <v>45778</v>
      </c>
      <c r="B10327" s="1" t="s">
        <v>598</v>
      </c>
      <c r="C10327" s="4">
        <v>1.0026365984090551</v>
      </c>
      <c r="D10327" s="4">
        <v>3.5276899044045496E-3</v>
      </c>
      <c r="E10327" s="4">
        <v>2.5922695835015181</v>
      </c>
      <c r="F10327" s="1" t="s">
        <v>510</v>
      </c>
      <c r="G10327" s="1">
        <v>2</v>
      </c>
      <c r="H10327" s="1" t="s">
        <v>505</v>
      </c>
      <c r="I103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1.1379644852917901E-4</v>
      </c>
      <c r="J10327" s="1" t="str">
        <f>IFERROR(INDEX('consumption_figs'!$C:$C,MATCH(Table2[[#This Row],[item_code]],'consumption_figs'!A:A,0),1),"NA")</f>
        <v>NA</v>
      </c>
      <c r="K10327" s="1">
        <f>+SUMIFS(prod!$E:$E,prod!$A:$A,Table2[[#This Row],[date]],prod!$G:$G,Table2[[#This Row],[production_line]],prod!$F:$F,Table2[[#This Row],[output_type]])</f>
        <v>77</v>
      </c>
      <c r="L10327">
        <f>+Table2[[#This Row],[cons_qty_base_uom]]/Table2[[#This Row],[Column1]]</f>
        <v>1.3021254524792922E-2</v>
      </c>
    </row>
    <row r="10328" spans="1:12" x14ac:dyDescent="0.25">
      <c r="A10328" s="2">
        <v>45778</v>
      </c>
      <c r="B10328" s="1" t="s">
        <v>597</v>
      </c>
      <c r="C10328" s="4">
        <v>45.118646928407486</v>
      </c>
      <c r="D10328" s="4">
        <v>0.18796428310374552</v>
      </c>
      <c r="E10328" s="4">
        <v>121.22026870255237</v>
      </c>
      <c r="F10328" s="1" t="s">
        <v>510</v>
      </c>
      <c r="G10328" s="1">
        <v>2</v>
      </c>
      <c r="H10328" s="1" t="s">
        <v>505</v>
      </c>
      <c r="I103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6.063363971088565E-3</v>
      </c>
      <c r="J10328" s="1" t="str">
        <f>IFERROR(INDEX('consumption_figs'!$C:$C,MATCH(Table2[[#This Row],[item_code]],'consumption_figs'!A:A,0),1),"NA")</f>
        <v>NA</v>
      </c>
      <c r="K10328" s="1">
        <f>+SUMIFS(prod!$E:$E,prod!$A:$A,Table2[[#This Row],[date]],prod!$G:$G,Table2[[#This Row],[production_line]],prod!$F:$F,Table2[[#This Row],[output_type]])</f>
        <v>77</v>
      </c>
      <c r="L10328">
        <f>+Table2[[#This Row],[cons_qty_base_uom]]/Table2[[#This Row],[Column1]]</f>
        <v>0.58595645361568161</v>
      </c>
    </row>
    <row r="10329" spans="1:12" x14ac:dyDescent="0.25">
      <c r="A10329" s="2">
        <v>45778</v>
      </c>
      <c r="B10329" s="1" t="s">
        <v>262</v>
      </c>
      <c r="C10329" s="4">
        <v>7.239036240513394E-2</v>
      </c>
      <c r="D10329" s="4">
        <v>7.239036240513394E-2</v>
      </c>
      <c r="E10329" s="4">
        <v>58.66514969312054</v>
      </c>
      <c r="F10329" s="1" t="s">
        <v>510</v>
      </c>
      <c r="G10329" s="1">
        <v>2</v>
      </c>
      <c r="H10329" s="1" t="s">
        <v>505</v>
      </c>
      <c r="I103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2.3351729808107724E-3</v>
      </c>
      <c r="J10329" s="1" t="str">
        <f>IFERROR(INDEX('consumption_figs'!$C:$C,MATCH(Table2[[#This Row],[item_code]],'consumption_figs'!A:A,0),1),"NA")</f>
        <v>NA</v>
      </c>
      <c r="K10329" s="1">
        <f>+SUMIFS(prod!$E:$E,prod!$A:$A,Table2[[#This Row],[date]],prod!$G:$G,Table2[[#This Row],[production_line]],prod!$F:$F,Table2[[#This Row],[output_type]])</f>
        <v>77</v>
      </c>
      <c r="L10329">
        <f>+Table2[[#This Row],[cons_qty_base_uom]]/Table2[[#This Row],[Column1]]</f>
        <v>9.401345766900512E-4</v>
      </c>
    </row>
    <row r="10330" spans="1:12" x14ac:dyDescent="0.25">
      <c r="A10330" s="2">
        <v>45809</v>
      </c>
      <c r="B10330" s="1" t="s">
        <v>237</v>
      </c>
      <c r="C10330" s="4">
        <v>7.3572114686816201</v>
      </c>
      <c r="D10330" s="4">
        <v>7.3572114686816201</v>
      </c>
      <c r="E10330" s="4">
        <v>1051.6913078136313</v>
      </c>
      <c r="F10330" s="1" t="s">
        <v>510</v>
      </c>
      <c r="G10330" s="1">
        <v>2</v>
      </c>
      <c r="H10330" s="1" t="s">
        <v>505</v>
      </c>
      <c r="I103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0.24524038228938733</v>
      </c>
      <c r="J10330" s="1" t="str">
        <f>IFERROR(INDEX('consumption_figs'!$C:$C,MATCH(Table2[[#This Row],[item_code]],'consumption_figs'!A:A,0),1),"NA")</f>
        <v>NA</v>
      </c>
      <c r="K10330" s="1">
        <f>+SUMIFS(prod!$E:$E,prod!$A:$A,Table2[[#This Row],[date]],prod!$G:$G,Table2[[#This Row],[production_line]],prod!$F:$F,Table2[[#This Row],[output_type]])</f>
        <v>455</v>
      </c>
      <c r="L10330">
        <f>+Table2[[#This Row],[cons_qty_base_uom]]/Table2[[#This Row],[Column1]]</f>
        <v>1.6169695535564001E-2</v>
      </c>
    </row>
    <row r="10331" spans="1:12" x14ac:dyDescent="0.25">
      <c r="A10331" s="2">
        <v>45809</v>
      </c>
      <c r="B10331" s="1" t="s">
        <v>262</v>
      </c>
      <c r="C10331" s="4">
        <v>0.10793030815107672</v>
      </c>
      <c r="D10331" s="4">
        <v>0.10793030815107672</v>
      </c>
      <c r="E10331" s="4">
        <v>87.466721725632567</v>
      </c>
      <c r="F10331" s="1" t="s">
        <v>510</v>
      </c>
      <c r="G10331" s="1">
        <v>2</v>
      </c>
      <c r="H10331" s="1" t="s">
        <v>505</v>
      </c>
      <c r="I103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3.5976769383692241E-3</v>
      </c>
      <c r="J10331" s="1" t="str">
        <f>IFERROR(INDEX('consumption_figs'!$C:$C,MATCH(Table2[[#This Row],[item_code]],'consumption_figs'!A:A,0),1),"NA")</f>
        <v>NA</v>
      </c>
      <c r="K10331" s="1">
        <f>+SUMIFS(prod!$E:$E,prod!$A:$A,Table2[[#This Row],[date]],prod!$G:$G,Table2[[#This Row],[production_line]],prod!$F:$F,Table2[[#This Row],[output_type]])</f>
        <v>455</v>
      </c>
      <c r="L10331">
        <f>+Table2[[#This Row],[cons_qty_base_uom]]/Table2[[#This Row],[Column1]]</f>
        <v>2.3720946846390487E-4</v>
      </c>
    </row>
    <row r="10332" spans="1:12" x14ac:dyDescent="0.25">
      <c r="A10332" s="2">
        <v>45839</v>
      </c>
      <c r="B10332" s="1" t="s">
        <v>237</v>
      </c>
      <c r="C10332" s="4">
        <v>9.0821055833168653</v>
      </c>
      <c r="D10332" s="4">
        <v>9.0821055833168653</v>
      </c>
      <c r="E10332" s="4">
        <v>1298.2597468183958</v>
      </c>
      <c r="F10332" s="1" t="s">
        <v>510</v>
      </c>
      <c r="G10332" s="1">
        <v>2</v>
      </c>
      <c r="H10332" s="1" t="s">
        <v>505</v>
      </c>
      <c r="I103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0.29297114784893113</v>
      </c>
      <c r="J10332" s="1" t="str">
        <f>IFERROR(INDEX('consumption_figs'!$C:$C,MATCH(Table2[[#This Row],[item_code]],'consumption_figs'!A:A,0),1),"NA")</f>
        <v>NA</v>
      </c>
      <c r="K10332" s="1">
        <f>+SUMIFS(prod!$E:$E,prod!$A:$A,Table2[[#This Row],[date]],prod!$G:$G,Table2[[#This Row],[production_line]],prod!$F:$F,Table2[[#This Row],[output_type]])</f>
        <v>414</v>
      </c>
      <c r="L10332">
        <f>+Table2[[#This Row],[cons_qty_base_uom]]/Table2[[#This Row],[Column1]]</f>
        <v>2.1937453099799192E-2</v>
      </c>
    </row>
    <row r="10333" spans="1:12" x14ac:dyDescent="0.25">
      <c r="A10333" s="2">
        <v>45870</v>
      </c>
      <c r="B10333" s="1" t="s">
        <v>237</v>
      </c>
      <c r="C10333" s="4">
        <v>9.6460458928395472</v>
      </c>
      <c r="D10333" s="4">
        <v>9.6460458928395472</v>
      </c>
      <c r="E10333" s="4">
        <v>1378.8733222437345</v>
      </c>
      <c r="F10333" s="1" t="s">
        <v>510</v>
      </c>
      <c r="G10333" s="1">
        <v>2</v>
      </c>
      <c r="H10333" s="1" t="s">
        <v>505</v>
      </c>
      <c r="I103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0.31116277073675958</v>
      </c>
      <c r="J10333" s="1" t="str">
        <f>IFERROR(INDEX('consumption_figs'!$C:$C,MATCH(Table2[[#This Row],[item_code]],'consumption_figs'!A:A,0),1),"NA")</f>
        <v>NA</v>
      </c>
      <c r="K10333" s="1">
        <f>+SUMIFS(prod!$E:$E,prod!$A:$A,Table2[[#This Row],[date]],prod!$G:$G,Table2[[#This Row],[production_line]],prod!$F:$F,Table2[[#This Row],[output_type]])</f>
        <v>476</v>
      </c>
      <c r="L10333">
        <f>+Table2[[#This Row],[cons_qty_base_uom]]/Table2[[#This Row],[Column1]]</f>
        <v>2.0264802295881401E-2</v>
      </c>
    </row>
    <row r="10334" spans="1:12" x14ac:dyDescent="0.25">
      <c r="A10334" s="2">
        <v>45870</v>
      </c>
      <c r="B10334" s="1" t="s">
        <v>598</v>
      </c>
      <c r="C10334" s="4">
        <v>89.050331503094654</v>
      </c>
      <c r="D10334" s="4">
        <v>0.31331586731006394</v>
      </c>
      <c r="E10334" s="4">
        <v>230.23542739462255</v>
      </c>
      <c r="F10334" s="1" t="s">
        <v>510</v>
      </c>
      <c r="G10334" s="1">
        <v>2</v>
      </c>
      <c r="H10334" s="1" t="s">
        <v>505</v>
      </c>
      <c r="I103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1.0106963461614967E-2</v>
      </c>
      <c r="J10334" s="1" t="str">
        <f>IFERROR(INDEX('consumption_figs'!$C:$C,MATCH(Table2[[#This Row],[item_code]],'consumption_figs'!A:A,0),1),"NA")</f>
        <v>NA</v>
      </c>
      <c r="K10334" s="1">
        <f>+SUMIFS(prod!$E:$E,prod!$A:$A,Table2[[#This Row],[date]],prod!$G:$G,Table2[[#This Row],[production_line]],prod!$F:$F,Table2[[#This Row],[output_type]])</f>
        <v>476</v>
      </c>
      <c r="L10334">
        <f>+Table2[[#This Row],[cons_qty_base_uom]]/Table2[[#This Row],[Column1]]</f>
        <v>0.18708052836784592</v>
      </c>
    </row>
    <row r="10335" spans="1:12" x14ac:dyDescent="0.25">
      <c r="A10335" s="2">
        <v>45870</v>
      </c>
      <c r="B10335" s="1" t="s">
        <v>261</v>
      </c>
      <c r="C10335" s="4">
        <v>2.3153086190804606</v>
      </c>
      <c r="D10335" s="4">
        <v>2.3153086190804606</v>
      </c>
      <c r="E10335" s="4">
        <v>3670.1184034612493</v>
      </c>
      <c r="F10335" s="1" t="s">
        <v>510</v>
      </c>
      <c r="G10335" s="1">
        <v>2</v>
      </c>
      <c r="H10335" s="1" t="s">
        <v>505</v>
      </c>
      <c r="I103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7.4687374809047122E-2</v>
      </c>
      <c r="J10335" s="1" t="str">
        <f>IFERROR(INDEX('consumption_figs'!$C:$C,MATCH(Table2[[#This Row],[item_code]],'consumption_figs'!A:A,0),1),"NA")</f>
        <v>NA</v>
      </c>
      <c r="K10335" s="1">
        <f>+SUMIFS(prod!$E:$E,prod!$A:$A,Table2[[#This Row],[date]],prod!$G:$G,Table2[[#This Row],[production_line]],prod!$F:$F,Table2[[#This Row],[output_type]])</f>
        <v>476</v>
      </c>
      <c r="L10335">
        <f>+Table2[[#This Row],[cons_qty_base_uom]]/Table2[[#This Row],[Column1]]</f>
        <v>4.8640937375639933E-3</v>
      </c>
    </row>
    <row r="10336" spans="1:12" x14ac:dyDescent="0.25">
      <c r="A10336" s="2">
        <v>45870</v>
      </c>
      <c r="B10336" s="1" t="s">
        <v>262</v>
      </c>
      <c r="C10336" s="4">
        <v>0.43990863762528809</v>
      </c>
      <c r="D10336" s="4">
        <v>0.43990863762528809</v>
      </c>
      <c r="E10336" s="4">
        <v>356.50195993153346</v>
      </c>
      <c r="F10336" s="1" t="s">
        <v>510</v>
      </c>
      <c r="G10336" s="1">
        <v>2</v>
      </c>
      <c r="H10336" s="1" t="s">
        <v>505</v>
      </c>
      <c r="I103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1.419060121371897E-2</v>
      </c>
      <c r="J10336" s="1" t="str">
        <f>IFERROR(INDEX('consumption_figs'!$C:$C,MATCH(Table2[[#This Row],[item_code]],'consumption_figs'!A:A,0),1),"NA")</f>
        <v>NA</v>
      </c>
      <c r="K10336" s="1">
        <f>+SUMIFS(prod!$E:$E,prod!$A:$A,Table2[[#This Row],[date]],prod!$G:$G,Table2[[#This Row],[production_line]],prod!$F:$F,Table2[[#This Row],[output_type]])</f>
        <v>476</v>
      </c>
      <c r="L10336">
        <f>+Table2[[#This Row],[cons_qty_base_uom]]/Table2[[#This Row],[Column1]]</f>
        <v>9.2417781013715982E-4</v>
      </c>
    </row>
    <row r="10337" spans="1:12" x14ac:dyDescent="0.25">
      <c r="A10337" s="2">
        <v>45901</v>
      </c>
      <c r="B10337" s="1" t="s">
        <v>237</v>
      </c>
      <c r="C10337" s="4">
        <v>21.634881162627504</v>
      </c>
      <c r="D10337" s="4">
        <v>21.634881162627504</v>
      </c>
      <c r="E10337" s="4">
        <v>3092.6413575541133</v>
      </c>
      <c r="F10337" s="1" t="s">
        <v>510</v>
      </c>
      <c r="G10337" s="1">
        <v>2</v>
      </c>
      <c r="H10337" s="1" t="s">
        <v>505</v>
      </c>
      <c r="I103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0.72116270542091676</v>
      </c>
      <c r="J10337" s="1" t="str">
        <f>IFERROR(INDEX('consumption_figs'!$C:$C,MATCH(Table2[[#This Row],[item_code]],'consumption_figs'!A:A,0),1),"NA")</f>
        <v>NA</v>
      </c>
      <c r="K10337" s="1">
        <f>+SUMIFS(prod!$E:$E,prod!$A:$A,Table2[[#This Row],[date]],prod!$G:$G,Table2[[#This Row],[production_line]],prod!$F:$F,Table2[[#This Row],[output_type]])</f>
        <v>518</v>
      </c>
      <c r="L10337">
        <f>+Table2[[#This Row],[cons_qty_base_uom]]/Table2[[#This Row],[Column1]]</f>
        <v>4.1766179850632246E-2</v>
      </c>
    </row>
    <row r="10338" spans="1:12" x14ac:dyDescent="0.25">
      <c r="A10338" s="2">
        <v>45901</v>
      </c>
      <c r="B10338" s="1" t="s">
        <v>261</v>
      </c>
      <c r="C10338" s="4">
        <v>4.128886774359235</v>
      </c>
      <c r="D10338" s="4">
        <v>4.128886774359235</v>
      </c>
      <c r="E10338" s="4">
        <v>6544.9172570358642</v>
      </c>
      <c r="F10338" s="1" t="s">
        <v>510</v>
      </c>
      <c r="G10338" s="1">
        <v>2</v>
      </c>
      <c r="H10338" s="1" t="s">
        <v>505</v>
      </c>
      <c r="I103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0.13762955914530783</v>
      </c>
      <c r="J10338" s="1" t="str">
        <f>IFERROR(INDEX('consumption_figs'!$C:$C,MATCH(Table2[[#This Row],[item_code]],'consumption_figs'!A:A,0),1),"NA")</f>
        <v>NA</v>
      </c>
      <c r="K10338" s="1">
        <f>+SUMIFS(prod!$E:$E,prod!$A:$A,Table2[[#This Row],[date]],prod!$G:$G,Table2[[#This Row],[production_line]],prod!$F:$F,Table2[[#This Row],[output_type]])</f>
        <v>518</v>
      </c>
      <c r="L10338">
        <f>+Table2[[#This Row],[cons_qty_base_uom]]/Table2[[#This Row],[Column1]]</f>
        <v>7.9708238887243911E-3</v>
      </c>
    </row>
    <row r="10339" spans="1:12" x14ac:dyDescent="0.25">
      <c r="A10339" s="2">
        <v>45901</v>
      </c>
      <c r="B10339" s="1" t="s">
        <v>262</v>
      </c>
      <c r="C10339" s="4">
        <v>0.45426950256870163</v>
      </c>
      <c r="D10339" s="4">
        <v>0.45426950256870163</v>
      </c>
      <c r="E10339" s="4">
        <v>368.14000488167579</v>
      </c>
      <c r="F10339" s="1" t="s">
        <v>510</v>
      </c>
      <c r="G10339" s="1">
        <v>2</v>
      </c>
      <c r="H10339" s="1" t="s">
        <v>505</v>
      </c>
      <c r="I103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1.5142316752290054E-2</v>
      </c>
      <c r="J10339" s="1" t="str">
        <f>IFERROR(INDEX('consumption_figs'!$C:$C,MATCH(Table2[[#This Row],[item_code]],'consumption_figs'!A:A,0),1),"NA")</f>
        <v>NA</v>
      </c>
      <c r="K10339" s="1">
        <f>+SUMIFS(prod!$E:$E,prod!$A:$A,Table2[[#This Row],[date]],prod!$G:$G,Table2[[#This Row],[production_line]],prod!$F:$F,Table2[[#This Row],[output_type]])</f>
        <v>518</v>
      </c>
      <c r="L10339">
        <f>+Table2[[#This Row],[cons_qty_base_uom]]/Table2[[#This Row],[Column1]]</f>
        <v>8.769681516770302E-4</v>
      </c>
    </row>
    <row r="10340" spans="1:12" x14ac:dyDescent="0.25">
      <c r="A10340" s="2">
        <v>45931</v>
      </c>
      <c r="B10340" s="1" t="s">
        <v>237</v>
      </c>
      <c r="C10340" s="4">
        <v>17.340660164630311</v>
      </c>
      <c r="D10340" s="4">
        <v>17.340660164630311</v>
      </c>
      <c r="E10340" s="4">
        <v>2478.7953485534085</v>
      </c>
      <c r="F10340" s="1" t="s">
        <v>510</v>
      </c>
      <c r="G10340" s="1">
        <v>2</v>
      </c>
      <c r="H10340" s="1" t="s">
        <v>505</v>
      </c>
      <c r="I103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0.55937613434291322</v>
      </c>
      <c r="J10340" s="1" t="str">
        <f>IFERROR(INDEX('consumption_figs'!$C:$C,MATCH(Table2[[#This Row],[item_code]],'consumption_figs'!A:A,0),1),"NA")</f>
        <v>NA</v>
      </c>
      <c r="K10340" s="1">
        <f>+SUMIFS(prod!$E:$E,prod!$A:$A,Table2[[#This Row],[date]],prod!$G:$G,Table2[[#This Row],[production_line]],prod!$F:$F,Table2[[#This Row],[output_type]])</f>
        <v>356</v>
      </c>
      <c r="L10340">
        <f>+Table2[[#This Row],[cons_qty_base_uom]]/Table2[[#This Row],[Column1]]</f>
        <v>4.8709719563568288E-2</v>
      </c>
    </row>
    <row r="10341" spans="1:12" x14ac:dyDescent="0.25">
      <c r="A10341" s="2">
        <v>45931</v>
      </c>
      <c r="B10341" s="1" t="s">
        <v>261</v>
      </c>
      <c r="C10341" s="4">
        <v>2.5543264689083132</v>
      </c>
      <c r="D10341" s="4">
        <v>2.5543264689083132</v>
      </c>
      <c r="E10341" s="4">
        <v>4048.9982651694195</v>
      </c>
      <c r="F10341" s="1" t="s">
        <v>510</v>
      </c>
      <c r="G10341" s="1">
        <v>2</v>
      </c>
      <c r="H10341" s="1" t="s">
        <v>505</v>
      </c>
      <c r="I103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8.2397628029300424E-2</v>
      </c>
      <c r="J10341" s="1" t="str">
        <f>IFERROR(INDEX('consumption_figs'!$C:$C,MATCH(Table2[[#This Row],[item_code]],'consumption_figs'!A:A,0),1),"NA")</f>
        <v>NA</v>
      </c>
      <c r="K10341" s="1">
        <f>+SUMIFS(prod!$E:$E,prod!$A:$A,Table2[[#This Row],[date]],prod!$G:$G,Table2[[#This Row],[production_line]],prod!$F:$F,Table2[[#This Row],[output_type]])</f>
        <v>356</v>
      </c>
      <c r="L10341">
        <f>+Table2[[#This Row],[cons_qty_base_uom]]/Table2[[#This Row],[Column1]]</f>
        <v>7.1750743508660481E-3</v>
      </c>
    </row>
    <row r="10342" spans="1:12" x14ac:dyDescent="0.25">
      <c r="A10342" s="2">
        <v>45931</v>
      </c>
      <c r="B10342" s="1" t="s">
        <v>262</v>
      </c>
      <c r="C10342" s="4">
        <v>9.5866079820755609E-2</v>
      </c>
      <c r="D10342" s="4">
        <v>9.5866079820755609E-2</v>
      </c>
      <c r="E10342" s="4">
        <v>77.689871086740339</v>
      </c>
      <c r="F10342" s="1" t="s">
        <v>510</v>
      </c>
      <c r="G10342" s="1">
        <v>2</v>
      </c>
      <c r="H10342" s="1" t="s">
        <v>505</v>
      </c>
      <c r="I103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3.09245418776631E-3</v>
      </c>
      <c r="J10342" s="1" t="str">
        <f>IFERROR(INDEX('consumption_figs'!$C:$C,MATCH(Table2[[#This Row],[item_code]],'consumption_figs'!A:A,0),1),"NA")</f>
        <v>NA</v>
      </c>
      <c r="K10342" s="1">
        <f>+SUMIFS(prod!$E:$E,prod!$A:$A,Table2[[#This Row],[date]],prod!$G:$G,Table2[[#This Row],[production_line]],prod!$F:$F,Table2[[#This Row],[output_type]])</f>
        <v>356</v>
      </c>
      <c r="L10342">
        <f>+Table2[[#This Row],[cons_qty_base_uom]]/Table2[[#This Row],[Column1]]</f>
        <v>2.6928674106953824E-4</v>
      </c>
    </row>
    <row r="10343" spans="1:12" x14ac:dyDescent="0.25">
      <c r="A10343" s="2">
        <v>45292</v>
      </c>
      <c r="B10343" s="1" t="s">
        <v>237</v>
      </c>
      <c r="C10343" s="4">
        <v>1.144173936346984E-3</v>
      </c>
      <c r="D10343" s="4">
        <v>1.144173936346984E-3</v>
      </c>
      <c r="E10343" s="4">
        <v>0.16355623167899228</v>
      </c>
      <c r="F10343" s="1" t="s">
        <v>510</v>
      </c>
      <c r="G10343" s="1">
        <v>1</v>
      </c>
      <c r="H10343" s="1" t="s">
        <v>505</v>
      </c>
      <c r="I103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3.6908836656354318E-5</v>
      </c>
      <c r="J10343" s="1" t="str">
        <f>IFERROR(INDEX('consumption_figs'!$C:$C,MATCH(Table2[[#This Row],[item_code]],'consumption_figs'!A:A,0),1),"NA")</f>
        <v>NA</v>
      </c>
      <c r="K10343" s="1">
        <f>+SUMIFS(prod!$E:$E,prod!$A:$A,Table2[[#This Row],[date]],prod!$G:$G,Table2[[#This Row],[production_line]],prod!$F:$F,Table2[[#This Row],[output_type]])</f>
        <v>7</v>
      </c>
      <c r="L10343">
        <f>+Table2[[#This Row],[cons_qty_base_uom]]/Table2[[#This Row],[Column1]]</f>
        <v>1.6345341947814057E-4</v>
      </c>
    </row>
    <row r="10344" spans="1:12" x14ac:dyDescent="0.25">
      <c r="A10344" s="2">
        <v>45292</v>
      </c>
      <c r="B10344" s="1" t="s">
        <v>261</v>
      </c>
      <c r="C10344" s="4">
        <v>6.0759535283085432E-4</v>
      </c>
      <c r="D10344" s="4">
        <v>6.0759535283085432E-4</v>
      </c>
      <c r="E10344" s="4">
        <v>0.96313159632588718</v>
      </c>
      <c r="F10344" s="1" t="s">
        <v>510</v>
      </c>
      <c r="G10344" s="1">
        <v>1</v>
      </c>
      <c r="H10344" s="1" t="s">
        <v>505</v>
      </c>
      <c r="I103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1.9599850091317882E-5</v>
      </c>
      <c r="J10344" s="1" t="str">
        <f>IFERROR(INDEX('consumption_figs'!$C:$C,MATCH(Table2[[#This Row],[item_code]],'consumption_figs'!A:A,0),1),"NA")</f>
        <v>NA</v>
      </c>
      <c r="K10344" s="1">
        <f>+SUMIFS(prod!$E:$E,prod!$A:$A,Table2[[#This Row],[date]],prod!$G:$G,Table2[[#This Row],[production_line]],prod!$F:$F,Table2[[#This Row],[output_type]])</f>
        <v>7</v>
      </c>
      <c r="L10344">
        <f>+Table2[[#This Row],[cons_qty_base_uom]]/Table2[[#This Row],[Column1]]</f>
        <v>8.6799336118693473E-5</v>
      </c>
    </row>
    <row r="10345" spans="1:12" x14ac:dyDescent="0.25">
      <c r="A10345" s="2">
        <v>45292</v>
      </c>
      <c r="B10345" s="1" t="s">
        <v>262</v>
      </c>
      <c r="C10345" s="4">
        <v>2.8481032163946298E-4</v>
      </c>
      <c r="D10345" s="4">
        <v>2.8481032163946298E-4</v>
      </c>
      <c r="E10345" s="4">
        <v>0.23081028465662079</v>
      </c>
      <c r="F10345" s="1" t="s">
        <v>510</v>
      </c>
      <c r="G10345" s="1">
        <v>1</v>
      </c>
      <c r="H10345" s="1" t="s">
        <v>505</v>
      </c>
      <c r="I103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9.1874297303052567E-6</v>
      </c>
      <c r="J10345" s="1" t="str">
        <f>IFERROR(INDEX('consumption_figs'!$C:$C,MATCH(Table2[[#This Row],[item_code]],'consumption_figs'!A:A,0),1),"NA")</f>
        <v>NA</v>
      </c>
      <c r="K10345" s="1">
        <f>+SUMIFS(prod!$E:$E,prod!$A:$A,Table2[[#This Row],[date]],prod!$G:$G,Table2[[#This Row],[production_line]],prod!$F:$F,Table2[[#This Row],[output_type]])</f>
        <v>7</v>
      </c>
      <c r="L10345">
        <f>+Table2[[#This Row],[cons_qty_base_uom]]/Table2[[#This Row],[Column1]]</f>
        <v>4.0687188805637566E-5</v>
      </c>
    </row>
    <row r="10346" spans="1:12" x14ac:dyDescent="0.25">
      <c r="A10346" s="2">
        <v>45323</v>
      </c>
      <c r="B10346" s="1" t="s">
        <v>237</v>
      </c>
      <c r="C10346" s="4">
        <v>1.2015879217772986E-3</v>
      </c>
      <c r="D10346" s="4">
        <v>1.2015879217772986E-3</v>
      </c>
      <c r="E10346" s="4">
        <v>0.17176338865429946</v>
      </c>
      <c r="F10346" s="1" t="s">
        <v>510</v>
      </c>
      <c r="G10346" s="1">
        <v>1</v>
      </c>
      <c r="H10346" s="1" t="s">
        <v>505</v>
      </c>
      <c r="I103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4.143406626818271E-5</v>
      </c>
      <c r="J10346" s="1" t="str">
        <f>IFERROR(INDEX('consumption_figs'!$C:$C,MATCH(Table2[[#This Row],[item_code]],'consumption_figs'!A:A,0),1),"NA")</f>
        <v>NA</v>
      </c>
      <c r="K10346" s="1">
        <f>+SUMIFS(prod!$E:$E,prod!$A:$A,Table2[[#This Row],[date]],prod!$G:$G,Table2[[#This Row],[production_line]],prod!$F:$F,Table2[[#This Row],[output_type]])</f>
        <v>12</v>
      </c>
      <c r="L10346">
        <f>+Table2[[#This Row],[cons_qty_base_uom]]/Table2[[#This Row],[Column1]]</f>
        <v>1.0013232681477489E-4</v>
      </c>
    </row>
    <row r="10347" spans="1:12" x14ac:dyDescent="0.25">
      <c r="A10347" s="2">
        <v>45323</v>
      </c>
      <c r="B10347" s="1" t="s">
        <v>261</v>
      </c>
      <c r="C10347" s="4">
        <v>9.9007244491014385E-5</v>
      </c>
      <c r="D10347" s="4">
        <v>9.9007244491014385E-5</v>
      </c>
      <c r="E10347" s="4">
        <v>0.15694163062666491</v>
      </c>
      <c r="F10347" s="1" t="s">
        <v>510</v>
      </c>
      <c r="G10347" s="1">
        <v>1</v>
      </c>
      <c r="H10347" s="1" t="s">
        <v>505</v>
      </c>
      <c r="I103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3.4140429134832547E-6</v>
      </c>
      <c r="J10347" s="1" t="str">
        <f>IFERROR(INDEX('consumption_figs'!$C:$C,MATCH(Table2[[#This Row],[item_code]],'consumption_figs'!A:A,0),1),"NA")</f>
        <v>NA</v>
      </c>
      <c r="K10347" s="1">
        <f>+SUMIFS(prod!$E:$E,prod!$A:$A,Table2[[#This Row],[date]],prod!$G:$G,Table2[[#This Row],[production_line]],prod!$F:$F,Table2[[#This Row],[output_type]])</f>
        <v>12</v>
      </c>
      <c r="L10347">
        <f>+Table2[[#This Row],[cons_qty_base_uom]]/Table2[[#This Row],[Column1]]</f>
        <v>8.2506037075845326E-6</v>
      </c>
    </row>
    <row r="10348" spans="1:12" x14ac:dyDescent="0.25">
      <c r="A10348" s="2">
        <v>45323</v>
      </c>
      <c r="B10348" s="1" t="s">
        <v>262</v>
      </c>
      <c r="C10348" s="4">
        <v>1.3275971420386064E-3</v>
      </c>
      <c r="D10348" s="4">
        <v>1.3275971420386064E-3</v>
      </c>
      <c r="E10348" s="4">
        <v>1.0758847239080866</v>
      </c>
      <c r="F10348" s="1" t="s">
        <v>510</v>
      </c>
      <c r="G10348" s="1">
        <v>1</v>
      </c>
      <c r="H10348" s="1" t="s">
        <v>505</v>
      </c>
      <c r="I103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4.5779211794434702E-5</v>
      </c>
      <c r="J10348" s="1" t="str">
        <f>IFERROR(INDEX('consumption_figs'!$C:$C,MATCH(Table2[[#This Row],[item_code]],'consumption_figs'!A:A,0),1),"NA")</f>
        <v>NA</v>
      </c>
      <c r="K10348" s="1">
        <f>+SUMIFS(prod!$E:$E,prod!$A:$A,Table2[[#This Row],[date]],prod!$G:$G,Table2[[#This Row],[production_line]],prod!$F:$F,Table2[[#This Row],[output_type]])</f>
        <v>12</v>
      </c>
      <c r="L10348">
        <f>+Table2[[#This Row],[cons_qty_base_uom]]/Table2[[#This Row],[Column1]]</f>
        <v>1.1063309516988386E-4</v>
      </c>
    </row>
    <row r="10349" spans="1:12" x14ac:dyDescent="0.25">
      <c r="A10349" s="2">
        <v>45352</v>
      </c>
      <c r="B10349" s="1" t="s">
        <v>237</v>
      </c>
      <c r="C10349" s="4">
        <v>5.6990199326912891E-2</v>
      </c>
      <c r="D10349" s="4">
        <v>5.6990199326912891E-2</v>
      </c>
      <c r="E10349" s="4">
        <v>8.1465780231842153</v>
      </c>
      <c r="F10349" s="1" t="s">
        <v>510</v>
      </c>
      <c r="G10349" s="1">
        <v>1</v>
      </c>
      <c r="H10349" s="1" t="s">
        <v>505</v>
      </c>
      <c r="I103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1.8383935266746093E-3</v>
      </c>
      <c r="J10349" s="1" t="str">
        <f>IFERROR(INDEX('consumption_figs'!$C:$C,MATCH(Table2[[#This Row],[item_code]],'consumption_figs'!A:A,0),1),"NA")</f>
        <v>NA</v>
      </c>
      <c r="K10349" s="1">
        <f>+SUMIFS(prod!$E:$E,prod!$A:$A,Table2[[#This Row],[date]],prod!$G:$G,Table2[[#This Row],[production_line]],prod!$F:$F,Table2[[#This Row],[output_type]])</f>
        <v>24</v>
      </c>
      <c r="L10349">
        <f>+Table2[[#This Row],[cons_qty_base_uom]]/Table2[[#This Row],[Column1]]</f>
        <v>2.3745916386213703E-3</v>
      </c>
    </row>
    <row r="10350" spans="1:12" x14ac:dyDescent="0.25">
      <c r="A10350" s="2">
        <v>45352</v>
      </c>
      <c r="B10350" s="1" t="s">
        <v>597</v>
      </c>
      <c r="C10350" s="4">
        <v>7.2556966735652892</v>
      </c>
      <c r="D10350" s="4">
        <v>3.0227232342072991E-2</v>
      </c>
      <c r="E10350" s="4">
        <v>19.493880252867861</v>
      </c>
      <c r="F10350" s="1" t="s">
        <v>510</v>
      </c>
      <c r="G10350" s="1">
        <v>1</v>
      </c>
      <c r="H10350" s="1" t="s">
        <v>505</v>
      </c>
      <c r="I103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9.7507201103461257E-4</v>
      </c>
      <c r="J10350" s="1" t="str">
        <f>IFERROR(INDEX('consumption_figs'!$C:$C,MATCH(Table2[[#This Row],[item_code]],'consumption_figs'!A:A,0),1),"NA")</f>
        <v>NA</v>
      </c>
      <c r="K10350" s="1">
        <f>+SUMIFS(prod!$E:$E,prod!$A:$A,Table2[[#This Row],[date]],prod!$G:$G,Table2[[#This Row],[production_line]],prod!$F:$F,Table2[[#This Row],[output_type]])</f>
        <v>24</v>
      </c>
      <c r="L10350">
        <f>+Table2[[#This Row],[cons_qty_base_uom]]/Table2[[#This Row],[Column1]]</f>
        <v>0.30232069473188705</v>
      </c>
    </row>
    <row r="10351" spans="1:12" x14ac:dyDescent="0.25">
      <c r="A10351" s="2">
        <v>45352</v>
      </c>
      <c r="B10351" s="1" t="s">
        <v>599</v>
      </c>
      <c r="C10351" s="4">
        <v>1.0553740616094968E-3</v>
      </c>
      <c r="D10351" s="4">
        <v>1.0553740616094968E-3</v>
      </c>
      <c r="E10351" s="4">
        <v>3.8882202269823571E-2</v>
      </c>
      <c r="F10351" s="1" t="s">
        <v>510</v>
      </c>
      <c r="G10351" s="1">
        <v>1</v>
      </c>
      <c r="H10351" s="1" t="s">
        <v>505</v>
      </c>
      <c r="I103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3.4044324568048281E-5</v>
      </c>
      <c r="J10351" s="1" t="str">
        <f>IFERROR(INDEX('consumption_figs'!$C:$C,MATCH(Table2[[#This Row],[item_code]],'consumption_figs'!A:A,0),1),"NA")</f>
        <v>NA</v>
      </c>
      <c r="K10351" s="1">
        <f>+SUMIFS(prod!$E:$E,prod!$A:$A,Table2[[#This Row],[date]],prod!$G:$G,Table2[[#This Row],[production_line]],prod!$F:$F,Table2[[#This Row],[output_type]])</f>
        <v>24</v>
      </c>
      <c r="L10351">
        <f>+Table2[[#This Row],[cons_qty_base_uom]]/Table2[[#This Row],[Column1]]</f>
        <v>4.3973919233729033E-5</v>
      </c>
    </row>
    <row r="10352" spans="1:12" x14ac:dyDescent="0.25">
      <c r="A10352" s="2">
        <v>45383</v>
      </c>
      <c r="B10352" s="1" t="s">
        <v>237</v>
      </c>
      <c r="C10352" s="4">
        <v>3.4296518670544974E-3</v>
      </c>
      <c r="D10352" s="4">
        <v>3.4296518670544974E-3</v>
      </c>
      <c r="E10352" s="4">
        <v>0.49025844543983915</v>
      </c>
      <c r="F10352" s="1" t="s">
        <v>510</v>
      </c>
      <c r="G10352" s="1">
        <v>1</v>
      </c>
      <c r="H10352" s="1" t="s">
        <v>505</v>
      </c>
      <c r="I103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1.1432172890181658E-4</v>
      </c>
      <c r="J10352" s="1" t="str">
        <f>IFERROR(INDEX('consumption_figs'!$C:$C,MATCH(Table2[[#This Row],[item_code]],'consumption_figs'!A:A,0),1),"NA")</f>
        <v>NA</v>
      </c>
      <c r="K10352" s="1">
        <f>+SUMIFS(prod!$E:$E,prod!$A:$A,Table2[[#This Row],[date]],prod!$G:$G,Table2[[#This Row],[production_line]],prod!$F:$F,Table2[[#This Row],[output_type]])</f>
        <v>14</v>
      </c>
      <c r="L10352">
        <f>+Table2[[#This Row],[cons_qty_base_uom]]/Table2[[#This Row],[Column1]]</f>
        <v>2.4497513336103552E-4</v>
      </c>
    </row>
    <row r="10353" spans="1:12" x14ac:dyDescent="0.25">
      <c r="A10353" s="2">
        <v>45383</v>
      </c>
      <c r="B10353" s="1" t="s">
        <v>262</v>
      </c>
      <c r="C10353" s="4">
        <v>4.5698226076675534E-4</v>
      </c>
      <c r="D10353" s="4">
        <v>4.5698226076675534E-4</v>
      </c>
      <c r="E10353" s="4">
        <v>0.37033842412537854</v>
      </c>
      <c r="F10353" s="1" t="s">
        <v>510</v>
      </c>
      <c r="G10353" s="1">
        <v>1</v>
      </c>
      <c r="H10353" s="1" t="s">
        <v>505</v>
      </c>
      <c r="I103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1.5232742025558512E-5</v>
      </c>
      <c r="J10353" s="1" t="str">
        <f>IFERROR(INDEX('consumption_figs'!$C:$C,MATCH(Table2[[#This Row],[item_code]],'consumption_figs'!A:A,0),1),"NA")</f>
        <v>NA</v>
      </c>
      <c r="K10353" s="1">
        <f>+SUMIFS(prod!$E:$E,prod!$A:$A,Table2[[#This Row],[date]],prod!$G:$G,Table2[[#This Row],[production_line]],prod!$F:$F,Table2[[#This Row],[output_type]])</f>
        <v>14</v>
      </c>
      <c r="L10353">
        <f>+Table2[[#This Row],[cons_qty_base_uom]]/Table2[[#This Row],[Column1]]</f>
        <v>3.2641590054768238E-5</v>
      </c>
    </row>
    <row r="10354" spans="1:12" x14ac:dyDescent="0.25">
      <c r="A10354" s="2">
        <v>45413</v>
      </c>
      <c r="B10354" s="1" t="s">
        <v>237</v>
      </c>
      <c r="C10354" s="4">
        <v>2.1682515985998966E-2</v>
      </c>
      <c r="D10354" s="4">
        <v>2.1682515985998966E-2</v>
      </c>
      <c r="E10354" s="4">
        <v>3.0994506126505934</v>
      </c>
      <c r="F10354" s="1" t="s">
        <v>510</v>
      </c>
      <c r="G10354" s="1">
        <v>1</v>
      </c>
      <c r="H10354" s="1" t="s">
        <v>505</v>
      </c>
      <c r="I103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6.9943599954835369E-4</v>
      </c>
      <c r="J10354" s="1" t="str">
        <f>IFERROR(INDEX('consumption_figs'!$C:$C,MATCH(Table2[[#This Row],[item_code]],'consumption_figs'!A:A,0),1),"NA")</f>
        <v>NA</v>
      </c>
      <c r="K10354" s="1">
        <f>+SUMIFS(prod!$E:$E,prod!$A:$A,Table2[[#This Row],[date]],prod!$G:$G,Table2[[#This Row],[production_line]],prod!$F:$F,Table2[[#This Row],[output_type]])</f>
        <v>32</v>
      </c>
      <c r="L10354">
        <f>+Table2[[#This Row],[cons_qty_base_uom]]/Table2[[#This Row],[Column1]]</f>
        <v>6.7757862456246769E-4</v>
      </c>
    </row>
    <row r="10355" spans="1:12" x14ac:dyDescent="0.25">
      <c r="A10355" s="2">
        <v>45413</v>
      </c>
      <c r="B10355" s="1" t="s">
        <v>261</v>
      </c>
      <c r="C10355" s="4">
        <v>3.4692025577598346E-3</v>
      </c>
      <c r="D10355" s="4">
        <v>3.4692025577598346E-3</v>
      </c>
      <c r="E10355" s="4">
        <v>5.4992168420406751</v>
      </c>
      <c r="F10355" s="1" t="s">
        <v>510</v>
      </c>
      <c r="G10355" s="1">
        <v>1</v>
      </c>
      <c r="H10355" s="1" t="s">
        <v>505</v>
      </c>
      <c r="I103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1.119097599277366E-4</v>
      </c>
      <c r="J10355" s="1" t="str">
        <f>IFERROR(INDEX('consumption_figs'!$C:$C,MATCH(Table2[[#This Row],[item_code]],'consumption_figs'!A:A,0),1),"NA")</f>
        <v>NA</v>
      </c>
      <c r="K10355" s="1">
        <f>+SUMIFS(prod!$E:$E,prod!$A:$A,Table2[[#This Row],[date]],prod!$G:$G,Table2[[#This Row],[production_line]],prod!$F:$F,Table2[[#This Row],[output_type]])</f>
        <v>32</v>
      </c>
      <c r="L10355">
        <f>+Table2[[#This Row],[cons_qty_base_uom]]/Table2[[#This Row],[Column1]]</f>
        <v>1.0841257992999483E-4</v>
      </c>
    </row>
    <row r="10356" spans="1:12" x14ac:dyDescent="0.25">
      <c r="A10356" s="2">
        <v>45413</v>
      </c>
      <c r="B10356" s="1" t="s">
        <v>262</v>
      </c>
      <c r="C10356" s="4">
        <v>1.3443159911319461E-3</v>
      </c>
      <c r="D10356" s="4">
        <v>1.3443159911319461E-3</v>
      </c>
      <c r="E10356" s="4">
        <v>1.089433679213329</v>
      </c>
      <c r="F10356" s="1" t="s">
        <v>510</v>
      </c>
      <c r="G10356" s="1">
        <v>1</v>
      </c>
      <c r="H10356" s="1" t="s">
        <v>505</v>
      </c>
      <c r="I103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4.336503197199826E-5</v>
      </c>
      <c r="J10356" s="1" t="str">
        <f>IFERROR(INDEX('consumption_figs'!$C:$C,MATCH(Table2[[#This Row],[item_code]],'consumption_figs'!A:A,0),1),"NA")</f>
        <v>NA</v>
      </c>
      <c r="K10356" s="1">
        <f>+SUMIFS(prod!$E:$E,prod!$A:$A,Table2[[#This Row],[date]],prod!$G:$G,Table2[[#This Row],[production_line]],prod!$F:$F,Table2[[#This Row],[output_type]])</f>
        <v>32</v>
      </c>
      <c r="L10356">
        <f>+Table2[[#This Row],[cons_qty_base_uom]]/Table2[[#This Row],[Column1]]</f>
        <v>4.2009874722873314E-5</v>
      </c>
    </row>
    <row r="10357" spans="1:12" x14ac:dyDescent="0.25">
      <c r="A10357" s="2">
        <v>45413</v>
      </c>
      <c r="B10357" s="1" t="s">
        <v>599</v>
      </c>
      <c r="C10357" s="4">
        <v>1.7346012788799175E-3</v>
      </c>
      <c r="D10357" s="4">
        <v>1.7346012788799175E-3</v>
      </c>
      <c r="E10357" s="4">
        <v>6.3906362906102229E-2</v>
      </c>
      <c r="F10357" s="1" t="s">
        <v>510</v>
      </c>
      <c r="G10357" s="1">
        <v>1</v>
      </c>
      <c r="H10357" s="1" t="s">
        <v>505</v>
      </c>
      <c r="I103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5.5954879963868306E-5</v>
      </c>
      <c r="J10357" s="1" t="str">
        <f>IFERROR(INDEX('consumption_figs'!$C:$C,MATCH(Table2[[#This Row],[item_code]],'consumption_figs'!A:A,0),1),"NA")</f>
        <v>NA</v>
      </c>
      <c r="K10357" s="1">
        <f>+SUMIFS(prod!$E:$E,prod!$A:$A,Table2[[#This Row],[date]],prod!$G:$G,Table2[[#This Row],[production_line]],prod!$F:$F,Table2[[#This Row],[output_type]])</f>
        <v>32</v>
      </c>
      <c r="L10357">
        <f>+Table2[[#This Row],[cons_qty_base_uom]]/Table2[[#This Row],[Column1]]</f>
        <v>5.4206289964997423E-5</v>
      </c>
    </row>
    <row r="10358" spans="1:12" x14ac:dyDescent="0.25">
      <c r="A10358" s="2">
        <v>45444</v>
      </c>
      <c r="B10358" s="1" t="s">
        <v>237</v>
      </c>
      <c r="C10358" s="4">
        <v>2.3987902587965845E-3</v>
      </c>
      <c r="D10358" s="4">
        <v>2.3987902587965845E-3</v>
      </c>
      <c r="E10358" s="4">
        <v>0.34289987112419529</v>
      </c>
      <c r="F10358" s="1" t="s">
        <v>510</v>
      </c>
      <c r="G10358" s="1">
        <v>1</v>
      </c>
      <c r="H10358" s="1" t="s">
        <v>505</v>
      </c>
      <c r="I103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7.995967529321948E-5</v>
      </c>
      <c r="J10358" s="1" t="str">
        <f>IFERROR(INDEX('consumption_figs'!$C:$C,MATCH(Table2[[#This Row],[item_code]],'consumption_figs'!A:A,0),1),"NA")</f>
        <v>NA</v>
      </c>
      <c r="K10358" s="1">
        <f>+SUMIFS(prod!$E:$E,prod!$A:$A,Table2[[#This Row],[date]],prod!$G:$G,Table2[[#This Row],[production_line]],prod!$F:$F,Table2[[#This Row],[output_type]])</f>
        <v>22</v>
      </c>
      <c r="L10358">
        <f>+Table2[[#This Row],[cons_qty_base_uom]]/Table2[[#This Row],[Column1]]</f>
        <v>1.0903592085439021E-4</v>
      </c>
    </row>
    <row r="10359" spans="1:12" x14ac:dyDescent="0.25">
      <c r="A10359" s="2">
        <v>45444</v>
      </c>
      <c r="B10359" s="1" t="s">
        <v>262</v>
      </c>
      <c r="C10359" s="4">
        <v>4.2162730801585321E-4</v>
      </c>
      <c r="D10359" s="4">
        <v>4.2162730801585321E-4</v>
      </c>
      <c r="E10359" s="4">
        <v>0.34168677041604745</v>
      </c>
      <c r="F10359" s="1" t="s">
        <v>510</v>
      </c>
      <c r="G10359" s="1">
        <v>1</v>
      </c>
      <c r="H10359" s="1" t="s">
        <v>505</v>
      </c>
      <c r="I103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1.4054243600528441E-5</v>
      </c>
      <c r="J10359" s="1" t="str">
        <f>IFERROR(INDEX('consumption_figs'!$C:$C,MATCH(Table2[[#This Row],[item_code]],'consumption_figs'!A:A,0),1),"NA")</f>
        <v>NA</v>
      </c>
      <c r="K10359" s="1">
        <f>+SUMIFS(prod!$E:$E,prod!$A:$A,Table2[[#This Row],[date]],prod!$G:$G,Table2[[#This Row],[production_line]],prod!$F:$F,Table2[[#This Row],[output_type]])</f>
        <v>22</v>
      </c>
      <c r="L10359">
        <f>+Table2[[#This Row],[cons_qty_base_uom]]/Table2[[#This Row],[Column1]]</f>
        <v>1.9164877637084238E-5</v>
      </c>
    </row>
    <row r="10360" spans="1:12" x14ac:dyDescent="0.25">
      <c r="A10360" s="2">
        <v>45444</v>
      </c>
      <c r="B10360" s="1" t="s">
        <v>599</v>
      </c>
      <c r="C10360" s="4">
        <v>1.076495254508564E-3</v>
      </c>
      <c r="D10360" s="4">
        <v>1.076495254508564E-3</v>
      </c>
      <c r="E10360" s="4">
        <v>3.9660351481894465E-2</v>
      </c>
      <c r="F10360" s="1" t="s">
        <v>510</v>
      </c>
      <c r="G10360" s="1">
        <v>1</v>
      </c>
      <c r="H10360" s="1" t="s">
        <v>505</v>
      </c>
      <c r="I103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3.5883175150285465E-5</v>
      </c>
      <c r="J10360" s="1" t="str">
        <f>IFERROR(INDEX('consumption_figs'!$C:$C,MATCH(Table2[[#This Row],[item_code]],'consumption_figs'!A:A,0),1),"NA")</f>
        <v>NA</v>
      </c>
      <c r="K10360" s="1">
        <f>+SUMIFS(prod!$E:$E,prod!$A:$A,Table2[[#This Row],[date]],prod!$G:$G,Table2[[#This Row],[production_line]],prod!$F:$F,Table2[[#This Row],[output_type]])</f>
        <v>22</v>
      </c>
      <c r="L10360">
        <f>+Table2[[#This Row],[cons_qty_base_uom]]/Table2[[#This Row],[Column1]]</f>
        <v>4.8931602477662001E-5</v>
      </c>
    </row>
    <row r="10361" spans="1:12" x14ac:dyDescent="0.25">
      <c r="A10361" s="2">
        <v>45474</v>
      </c>
      <c r="B10361" s="1" t="s">
        <v>237</v>
      </c>
      <c r="C10361" s="4">
        <v>3.080067612594981E-3</v>
      </c>
      <c r="D10361" s="4">
        <v>3.080067612594981E-3</v>
      </c>
      <c r="E10361" s="4">
        <v>0.44028642501761467</v>
      </c>
      <c r="F10361" s="1" t="s">
        <v>510</v>
      </c>
      <c r="G10361" s="1">
        <v>1</v>
      </c>
      <c r="H10361" s="1" t="s">
        <v>505</v>
      </c>
      <c r="I103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9.935701976112842E-5</v>
      </c>
      <c r="J10361" s="1" t="str">
        <f>IFERROR(INDEX('consumption_figs'!$C:$C,MATCH(Table2[[#This Row],[item_code]],'consumption_figs'!A:A,0),1),"NA")</f>
        <v>NA</v>
      </c>
      <c r="K10361" s="1">
        <f>+SUMIFS(prod!$E:$E,prod!$A:$A,Table2[[#This Row],[date]],prod!$G:$G,Table2[[#This Row],[production_line]],prod!$F:$F,Table2[[#This Row],[output_type]])</f>
        <v>16</v>
      </c>
      <c r="L10361">
        <f>+Table2[[#This Row],[cons_qty_base_uom]]/Table2[[#This Row],[Column1]]</f>
        <v>1.9250422578718631E-4</v>
      </c>
    </row>
    <row r="10362" spans="1:12" x14ac:dyDescent="0.25">
      <c r="A10362" s="2">
        <v>45505</v>
      </c>
      <c r="B10362" s="1" t="s">
        <v>237</v>
      </c>
      <c r="C10362" s="4">
        <v>2.1465193921778279E-3</v>
      </c>
      <c r="D10362" s="4">
        <v>2.1465193921778279E-3</v>
      </c>
      <c r="E10362" s="4">
        <v>0.30683850755364389</v>
      </c>
      <c r="F10362" s="1" t="s">
        <v>510</v>
      </c>
      <c r="G10362" s="1">
        <v>1</v>
      </c>
      <c r="H10362" s="1" t="s">
        <v>505</v>
      </c>
      <c r="I103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6.9242561037994449E-5</v>
      </c>
      <c r="J10362" s="1" t="str">
        <f>IFERROR(INDEX('consumption_figs'!$C:$C,MATCH(Table2[[#This Row],[item_code]],'consumption_figs'!A:A,0),1),"NA")</f>
        <v>NA</v>
      </c>
      <c r="K10362" s="1">
        <f>+SUMIFS(prod!$E:$E,prod!$A:$A,Table2[[#This Row],[date]],prod!$G:$G,Table2[[#This Row],[production_line]],prod!$F:$F,Table2[[#This Row],[output_type]])</f>
        <v>33</v>
      </c>
      <c r="L10362">
        <f>+Table2[[#This Row],[cons_qty_base_uom]]/Table2[[#This Row],[Column1]]</f>
        <v>6.5046042187206907E-5</v>
      </c>
    </row>
    <row r="10363" spans="1:12" x14ac:dyDescent="0.25">
      <c r="A10363" s="2">
        <v>45505</v>
      </c>
      <c r="B10363" s="1" t="s">
        <v>262</v>
      </c>
      <c r="C10363" s="4">
        <v>9.3435929350164091E-4</v>
      </c>
      <c r="D10363" s="4">
        <v>9.3435929350164091E-4</v>
      </c>
      <c r="E10363" s="4">
        <v>0.75720477145372977</v>
      </c>
      <c r="F10363" s="1" t="s">
        <v>510</v>
      </c>
      <c r="G10363" s="1">
        <v>1</v>
      </c>
      <c r="H10363" s="1" t="s">
        <v>505</v>
      </c>
      <c r="I103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3.0140622371020676E-5</v>
      </c>
      <c r="J10363" s="1" t="str">
        <f>IFERROR(INDEX('consumption_figs'!$C:$C,MATCH(Table2[[#This Row],[item_code]],'consumption_figs'!A:A,0),1),"NA")</f>
        <v>NA</v>
      </c>
      <c r="K10363" s="1">
        <f>+SUMIFS(prod!$E:$E,prod!$A:$A,Table2[[#This Row],[date]],prod!$G:$G,Table2[[#This Row],[production_line]],prod!$F:$F,Table2[[#This Row],[output_type]])</f>
        <v>33</v>
      </c>
      <c r="L10363">
        <f>+Table2[[#This Row],[cons_qty_base_uom]]/Table2[[#This Row],[Column1]]</f>
        <v>2.8313917984898208E-5</v>
      </c>
    </row>
    <row r="10364" spans="1:12" x14ac:dyDescent="0.25">
      <c r="A10364" s="2">
        <v>45536</v>
      </c>
      <c r="B10364" s="1" t="s">
        <v>237</v>
      </c>
      <c r="C10364" s="4">
        <v>6.760899478072703E-2</v>
      </c>
      <c r="D10364" s="4">
        <v>6.760899478072703E-2</v>
      </c>
      <c r="E10364" s="4">
        <v>9.6645029769205859</v>
      </c>
      <c r="F10364" s="1" t="s">
        <v>510</v>
      </c>
      <c r="G10364" s="1">
        <v>1</v>
      </c>
      <c r="H10364" s="1" t="s">
        <v>505</v>
      </c>
      <c r="I103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2.2536331593575676E-3</v>
      </c>
      <c r="J10364" s="1" t="str">
        <f>IFERROR(INDEX('consumption_figs'!$C:$C,MATCH(Table2[[#This Row],[item_code]],'consumption_figs'!A:A,0),1),"NA")</f>
        <v>NA</v>
      </c>
      <c r="K10364" s="1">
        <f>+SUMIFS(prod!$E:$E,prod!$A:$A,Table2[[#This Row],[date]],prod!$G:$G,Table2[[#This Row],[production_line]],prod!$F:$F,Table2[[#This Row],[output_type]])</f>
        <v>43</v>
      </c>
      <c r="L10364">
        <f>+Table2[[#This Row],[cons_qty_base_uom]]/Table2[[#This Row],[Column1]]</f>
        <v>1.5723022042029543E-3</v>
      </c>
    </row>
    <row r="10365" spans="1:12" x14ac:dyDescent="0.25">
      <c r="A10365" s="2">
        <v>45536</v>
      </c>
      <c r="B10365" s="1" t="s">
        <v>600</v>
      </c>
      <c r="C10365" s="4">
        <v>2.5342634638264947</v>
      </c>
      <c r="D10365" s="4">
        <v>1.2344436320967529E-2</v>
      </c>
      <c r="E10365" s="4">
        <v>9.0711223683128441</v>
      </c>
      <c r="F10365" s="1" t="s">
        <v>510</v>
      </c>
      <c r="G10365" s="1">
        <v>1</v>
      </c>
      <c r="H10365" s="1" t="s">
        <v>505</v>
      </c>
      <c r="I103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4.1148121069891762E-4</v>
      </c>
      <c r="J10365" s="1" t="str">
        <f>IFERROR(INDEX('consumption_figs'!$C:$C,MATCH(Table2[[#This Row],[item_code]],'consumption_figs'!A:A,0),1),"NA")</f>
        <v>NA</v>
      </c>
      <c r="K10365" s="1">
        <f>+SUMIFS(prod!$E:$E,prod!$A:$A,Table2[[#This Row],[date]],prod!$G:$G,Table2[[#This Row],[production_line]],prod!$F:$F,Table2[[#This Row],[output_type]])</f>
        <v>43</v>
      </c>
      <c r="L10365">
        <f>+Table2[[#This Row],[cons_qty_base_uom]]/Table2[[#This Row],[Column1]]</f>
        <v>5.8936359623871969E-2</v>
      </c>
    </row>
    <row r="10366" spans="1:12" x14ac:dyDescent="0.25">
      <c r="A10366" s="2">
        <v>45536</v>
      </c>
      <c r="B10366" s="1" t="s">
        <v>261</v>
      </c>
      <c r="C10366" s="4">
        <v>0.12886085409287262</v>
      </c>
      <c r="D10366" s="4">
        <v>0.12886085409287262</v>
      </c>
      <c r="E10366" s="4">
        <v>204.26416944787931</v>
      </c>
      <c r="F10366" s="1" t="s">
        <v>510</v>
      </c>
      <c r="G10366" s="1">
        <v>1</v>
      </c>
      <c r="H10366" s="1" t="s">
        <v>505</v>
      </c>
      <c r="I103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4.2953618030957541E-3</v>
      </c>
      <c r="J10366" s="1" t="str">
        <f>IFERROR(INDEX('consumption_figs'!$C:$C,MATCH(Table2[[#This Row],[item_code]],'consumption_figs'!A:A,0),1),"NA")</f>
        <v>NA</v>
      </c>
      <c r="K10366" s="1">
        <f>+SUMIFS(prod!$E:$E,prod!$A:$A,Table2[[#This Row],[date]],prod!$G:$G,Table2[[#This Row],[production_line]],prod!$F:$F,Table2[[#This Row],[output_type]])</f>
        <v>43</v>
      </c>
      <c r="L10366">
        <f>+Table2[[#This Row],[cons_qty_base_uom]]/Table2[[#This Row],[Column1]]</f>
        <v>2.9967640486714565E-3</v>
      </c>
    </row>
    <row r="10367" spans="1:12" x14ac:dyDescent="0.25">
      <c r="A10367" s="2">
        <v>45536</v>
      </c>
      <c r="B10367" s="1" t="s">
        <v>262</v>
      </c>
      <c r="C10367" s="4">
        <v>1.7181447212381631E-4</v>
      </c>
      <c r="D10367" s="4">
        <v>1.7181447212381631E-4</v>
      </c>
      <c r="E10367" s="4">
        <v>0.13923844820914075</v>
      </c>
      <c r="F10367" s="1" t="s">
        <v>510</v>
      </c>
      <c r="G10367" s="1">
        <v>1</v>
      </c>
      <c r="H10367" s="1" t="s">
        <v>505</v>
      </c>
      <c r="I103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5.7271490707938766E-6</v>
      </c>
      <c r="J10367" s="1" t="str">
        <f>IFERROR(INDEX('consumption_figs'!$C:$C,MATCH(Table2[[#This Row],[item_code]],'consumption_figs'!A:A,0),1),"NA")</f>
        <v>NA</v>
      </c>
      <c r="K10367" s="1">
        <f>+SUMIFS(prod!$E:$E,prod!$A:$A,Table2[[#This Row],[date]],prod!$G:$G,Table2[[#This Row],[production_line]],prod!$F:$F,Table2[[#This Row],[output_type]])</f>
        <v>43</v>
      </c>
      <c r="L10367">
        <f>+Table2[[#This Row],[cons_qty_base_uom]]/Table2[[#This Row],[Column1]]</f>
        <v>3.9956853982282867E-6</v>
      </c>
    </row>
    <row r="10368" spans="1:12" x14ac:dyDescent="0.25">
      <c r="A10368" s="2">
        <v>45566</v>
      </c>
      <c r="B10368" s="1" t="s">
        <v>237</v>
      </c>
      <c r="C10368" s="4">
        <v>4.4179907062920762E-3</v>
      </c>
      <c r="D10368" s="4">
        <v>4.4179907062920762E-3</v>
      </c>
      <c r="E10368" s="4">
        <v>0.63153851749233325</v>
      </c>
      <c r="F10368" s="1" t="s">
        <v>510</v>
      </c>
      <c r="G10368" s="1">
        <v>1</v>
      </c>
      <c r="H10368" s="1" t="s">
        <v>505</v>
      </c>
      <c r="I103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1.4251582923522827E-4</v>
      </c>
      <c r="J10368" s="1" t="str">
        <f>IFERROR(INDEX('consumption_figs'!$C:$C,MATCH(Table2[[#This Row],[item_code]],'consumption_figs'!A:A,0),1),"NA")</f>
        <v>NA</v>
      </c>
      <c r="K10368" s="1">
        <f>+SUMIFS(prod!$E:$E,prod!$A:$A,Table2[[#This Row],[date]],prod!$G:$G,Table2[[#This Row],[production_line]],prod!$F:$F,Table2[[#This Row],[output_type]])</f>
        <v>17</v>
      </c>
      <c r="L10368">
        <f>+Table2[[#This Row],[cons_qty_base_uom]]/Table2[[#This Row],[Column1]]</f>
        <v>2.5988180625247505E-4</v>
      </c>
    </row>
    <row r="10369" spans="1:12" x14ac:dyDescent="0.25">
      <c r="A10369" s="2">
        <v>45566</v>
      </c>
      <c r="B10369" s="1" t="s">
        <v>600</v>
      </c>
      <c r="C10369" s="4">
        <v>4.4676310513065767E-2</v>
      </c>
      <c r="D10369" s="4">
        <v>2.1761899583699741E-4</v>
      </c>
      <c r="E10369" s="4">
        <v>0.15991402843998351</v>
      </c>
      <c r="F10369" s="1" t="s">
        <v>510</v>
      </c>
      <c r="G10369" s="1">
        <v>1</v>
      </c>
      <c r="H10369" s="1" t="s">
        <v>505</v>
      </c>
      <c r="I103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7.0199676076450779E-6</v>
      </c>
      <c r="J10369" s="1" t="str">
        <f>IFERROR(INDEX('consumption_figs'!$C:$C,MATCH(Table2[[#This Row],[item_code]],'consumption_figs'!A:A,0),1),"NA")</f>
        <v>NA</v>
      </c>
      <c r="K10369" s="1">
        <f>+SUMIFS(prod!$E:$E,prod!$A:$A,Table2[[#This Row],[date]],prod!$G:$G,Table2[[#This Row],[production_line]],prod!$F:$F,Table2[[#This Row],[output_type]])</f>
        <v>17</v>
      </c>
      <c r="L10369">
        <f>+Table2[[#This Row],[cons_qty_base_uom]]/Table2[[#This Row],[Column1]]</f>
        <v>2.6280182654744568E-3</v>
      </c>
    </row>
    <row r="10370" spans="1:12" x14ac:dyDescent="0.25">
      <c r="A10370" s="2">
        <v>45566</v>
      </c>
      <c r="B10370" s="1" t="s">
        <v>598</v>
      </c>
      <c r="C10370" s="4">
        <v>7.4460517521776293E-2</v>
      </c>
      <c r="D10370" s="4">
        <v>2.6198287231396554E-4</v>
      </c>
      <c r="E10370" s="4">
        <v>0.19251415223597657</v>
      </c>
      <c r="F10370" s="1" t="s">
        <v>510</v>
      </c>
      <c r="G10370" s="1">
        <v>1</v>
      </c>
      <c r="H10370" s="1" t="s">
        <v>505</v>
      </c>
      <c r="I103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8.4510603972246946E-6</v>
      </c>
      <c r="J10370" s="1" t="str">
        <f>IFERROR(INDEX('consumption_figs'!$C:$C,MATCH(Table2[[#This Row],[item_code]],'consumption_figs'!A:A,0),1),"NA")</f>
        <v>NA</v>
      </c>
      <c r="K10370" s="1">
        <f>+SUMIFS(prod!$E:$E,prod!$A:$A,Table2[[#This Row],[date]],prod!$G:$G,Table2[[#This Row],[production_line]],prod!$F:$F,Table2[[#This Row],[output_type]])</f>
        <v>17</v>
      </c>
      <c r="L10370">
        <f>+Table2[[#This Row],[cons_qty_base_uom]]/Table2[[#This Row],[Column1]]</f>
        <v>4.3800304424574292E-3</v>
      </c>
    </row>
    <row r="10371" spans="1:12" x14ac:dyDescent="0.25">
      <c r="A10371" s="2">
        <v>45566</v>
      </c>
      <c r="B10371" s="1" t="s">
        <v>262</v>
      </c>
      <c r="C10371" s="4">
        <v>9.1338234826712403E-4</v>
      </c>
      <c r="D10371" s="4">
        <v>9.1338234826712403E-4</v>
      </c>
      <c r="E10371" s="4">
        <v>0.74020505503567735</v>
      </c>
      <c r="F10371" s="1" t="s">
        <v>510</v>
      </c>
      <c r="G10371" s="1">
        <v>1</v>
      </c>
      <c r="H10371" s="1" t="s">
        <v>505</v>
      </c>
      <c r="I103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2.9463946718294324E-5</v>
      </c>
      <c r="J10371" s="1" t="str">
        <f>IFERROR(INDEX('consumption_figs'!$C:$C,MATCH(Table2[[#This Row],[item_code]],'consumption_figs'!A:A,0),1),"NA")</f>
        <v>NA</v>
      </c>
      <c r="K10371" s="1">
        <f>+SUMIFS(prod!$E:$E,prod!$A:$A,Table2[[#This Row],[date]],prod!$G:$G,Table2[[#This Row],[production_line]],prod!$F:$F,Table2[[#This Row],[output_type]])</f>
        <v>17</v>
      </c>
      <c r="L10371">
        <f>+Table2[[#This Row],[cons_qty_base_uom]]/Table2[[#This Row],[Column1]]</f>
        <v>5.3728373427477882E-5</v>
      </c>
    </row>
    <row r="10372" spans="1:12" x14ac:dyDescent="0.25">
      <c r="A10372" s="2">
        <v>45597</v>
      </c>
      <c r="B10372" s="1" t="s">
        <v>237</v>
      </c>
      <c r="C10372" s="4">
        <v>3.391134164157668</v>
      </c>
      <c r="D10372" s="4">
        <v>3.391134164157668</v>
      </c>
      <c r="E10372" s="4">
        <v>484.75245536384608</v>
      </c>
      <c r="F10372" s="1" t="s">
        <v>510</v>
      </c>
      <c r="G10372" s="1">
        <v>1</v>
      </c>
      <c r="H10372" s="1" t="s">
        <v>505</v>
      </c>
      <c r="I103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0.11303780547192227</v>
      </c>
      <c r="J10372" s="1" t="str">
        <f>IFERROR(INDEX('consumption_figs'!$C:$C,MATCH(Table2[[#This Row],[item_code]],'consumption_figs'!A:A,0),1),"NA")</f>
        <v>NA</v>
      </c>
      <c r="K10372" s="1">
        <f>+SUMIFS(prod!$E:$E,prod!$A:$A,Table2[[#This Row],[date]],prod!$G:$G,Table2[[#This Row],[production_line]],prod!$F:$F,Table2[[#This Row],[output_type]])</f>
        <v>124</v>
      </c>
      <c r="L10372">
        <f>+Table2[[#This Row],[cons_qty_base_uom]]/Table2[[#This Row],[Column1]]</f>
        <v>2.7347856162561839E-2</v>
      </c>
    </row>
    <row r="10373" spans="1:12" x14ac:dyDescent="0.25">
      <c r="A10373" s="2">
        <v>45597</v>
      </c>
      <c r="B10373" s="1" t="s">
        <v>262</v>
      </c>
      <c r="C10373" s="4">
        <v>0.36668238807462278</v>
      </c>
      <c r="D10373" s="4">
        <v>0.36668238807462278</v>
      </c>
      <c r="E10373" s="4">
        <v>297.15940729567427</v>
      </c>
      <c r="F10373" s="1" t="s">
        <v>510</v>
      </c>
      <c r="G10373" s="1">
        <v>1</v>
      </c>
      <c r="H10373" s="1" t="s">
        <v>505</v>
      </c>
      <c r="I103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1.2222746269154093E-2</v>
      </c>
      <c r="J10373" s="1" t="str">
        <f>IFERROR(INDEX('consumption_figs'!$C:$C,MATCH(Table2[[#This Row],[item_code]],'consumption_figs'!A:A,0),1),"NA")</f>
        <v>NA</v>
      </c>
      <c r="K10373" s="1">
        <f>+SUMIFS(prod!$E:$E,prod!$A:$A,Table2[[#This Row],[date]],prod!$G:$G,Table2[[#This Row],[production_line]],prod!$F:$F,Table2[[#This Row],[output_type]])</f>
        <v>124</v>
      </c>
      <c r="L10373">
        <f>+Table2[[#This Row],[cons_qty_base_uom]]/Table2[[#This Row],[Column1]]</f>
        <v>2.9571160328598612E-3</v>
      </c>
    </row>
    <row r="10374" spans="1:12" x14ac:dyDescent="0.25">
      <c r="A10374" s="2">
        <v>45597</v>
      </c>
      <c r="B10374" s="1" t="s">
        <v>599</v>
      </c>
      <c r="C10374" s="4">
        <v>7.532505917720278E-2</v>
      </c>
      <c r="D10374" s="4">
        <v>7.532505917720278E-2</v>
      </c>
      <c r="E10374" s="4">
        <v>2.7751337591601026</v>
      </c>
      <c r="F10374" s="1" t="s">
        <v>510</v>
      </c>
      <c r="G10374" s="1">
        <v>1</v>
      </c>
      <c r="H10374" s="1" t="s">
        <v>505</v>
      </c>
      <c r="I103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2.5108353059067594E-3</v>
      </c>
      <c r="J10374" s="1" t="str">
        <f>IFERROR(INDEX('consumption_figs'!$C:$C,MATCH(Table2[[#This Row],[item_code]],'consumption_figs'!A:A,0),1),"NA")</f>
        <v>NA</v>
      </c>
      <c r="K10374" s="1">
        <f>+SUMIFS(prod!$E:$E,prod!$A:$A,Table2[[#This Row],[date]],prod!$G:$G,Table2[[#This Row],[production_line]],prod!$F:$F,Table2[[#This Row],[output_type]])</f>
        <v>124</v>
      </c>
      <c r="L10374">
        <f>+Table2[[#This Row],[cons_qty_base_uom]]/Table2[[#This Row],[Column1]]</f>
        <v>6.0746015465486117E-4</v>
      </c>
    </row>
    <row r="10375" spans="1:12" x14ac:dyDescent="0.25">
      <c r="A10375" s="2">
        <v>45627</v>
      </c>
      <c r="B10375" s="1" t="s">
        <v>237</v>
      </c>
      <c r="C10375" s="4">
        <v>8.5244893229981216</v>
      </c>
      <c r="D10375" s="4">
        <v>8.5244893229981216</v>
      </c>
      <c r="E10375" s="4">
        <v>1218.5501752546122</v>
      </c>
      <c r="F10375" s="1" t="s">
        <v>510</v>
      </c>
      <c r="G10375" s="1">
        <v>1</v>
      </c>
      <c r="H10375" s="1" t="s">
        <v>505</v>
      </c>
      <c r="I103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0.27498352654832653</v>
      </c>
      <c r="J10375" s="1" t="str">
        <f>IFERROR(INDEX('consumption_figs'!$C:$C,MATCH(Table2[[#This Row],[item_code]],'consumption_figs'!A:A,0),1),"NA")</f>
        <v>NA</v>
      </c>
      <c r="K10375" s="1">
        <f>+SUMIFS(prod!$E:$E,prod!$A:$A,Table2[[#This Row],[date]],prod!$G:$G,Table2[[#This Row],[production_line]],prod!$F:$F,Table2[[#This Row],[output_type]])</f>
        <v>80</v>
      </c>
      <c r="L10375">
        <f>+Table2[[#This Row],[cons_qty_base_uom]]/Table2[[#This Row],[Column1]]</f>
        <v>0.10655611653747651</v>
      </c>
    </row>
    <row r="10376" spans="1:12" x14ac:dyDescent="0.25">
      <c r="A10376" s="2">
        <v>45627</v>
      </c>
      <c r="B10376" s="1" t="s">
        <v>262</v>
      </c>
      <c r="C10376" s="4">
        <v>0.38204396314889055</v>
      </c>
      <c r="D10376" s="4">
        <v>0.38204396314889055</v>
      </c>
      <c r="E10376" s="4">
        <v>309.60842773586091</v>
      </c>
      <c r="F10376" s="1" t="s">
        <v>510</v>
      </c>
      <c r="G10376" s="1">
        <v>1</v>
      </c>
      <c r="H10376" s="1" t="s">
        <v>505</v>
      </c>
      <c r="I103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1.2323998811254533E-2</v>
      </c>
      <c r="J10376" s="1" t="str">
        <f>IFERROR(INDEX('consumption_figs'!$C:$C,MATCH(Table2[[#This Row],[item_code]],'consumption_figs'!A:A,0),1),"NA")</f>
        <v>NA</v>
      </c>
      <c r="K10376" s="1">
        <f>+SUMIFS(prod!$E:$E,prod!$A:$A,Table2[[#This Row],[date]],prod!$G:$G,Table2[[#This Row],[production_line]],prod!$F:$F,Table2[[#This Row],[output_type]])</f>
        <v>80</v>
      </c>
      <c r="L10376">
        <f>+Table2[[#This Row],[cons_qty_base_uom]]/Table2[[#This Row],[Column1]]</f>
        <v>4.7755495393611317E-3</v>
      </c>
    </row>
    <row r="10377" spans="1:12" x14ac:dyDescent="0.25">
      <c r="A10377" s="2">
        <v>45292</v>
      </c>
      <c r="B10377" s="1" t="s">
        <v>237</v>
      </c>
      <c r="C10377" s="4">
        <v>5.7350560421041026</v>
      </c>
      <c r="D10377" s="4">
        <v>5.7350560421041026</v>
      </c>
      <c r="E10377" s="4">
        <v>819.80905605065504</v>
      </c>
      <c r="F10377" s="1" t="s">
        <v>510</v>
      </c>
      <c r="G10377" s="1">
        <v>2</v>
      </c>
      <c r="H10377" s="1" t="s">
        <v>505</v>
      </c>
      <c r="I103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0.18500180780980977</v>
      </c>
      <c r="J10377" s="1" t="str">
        <f>IFERROR(INDEX('consumption_figs'!$C:$C,MATCH(Table2[[#This Row],[item_code]],'consumption_figs'!A:A,0),1),"NA")</f>
        <v>NA</v>
      </c>
      <c r="K10377" s="1">
        <f>+SUMIFS(prod!$E:$E,prod!$A:$A,Table2[[#This Row],[date]],prod!$G:$G,Table2[[#This Row],[production_line]],prod!$F:$F,Table2[[#This Row],[output_type]])</f>
        <v>489</v>
      </c>
      <c r="L10377">
        <f>+Table2[[#This Row],[cons_qty_base_uom]]/Table2[[#This Row],[Column1]]</f>
        <v>1.1728130965448063E-2</v>
      </c>
    </row>
    <row r="10378" spans="1:12" x14ac:dyDescent="0.25">
      <c r="A10378" s="2">
        <v>45292</v>
      </c>
      <c r="B10378" s="1" t="s">
        <v>261</v>
      </c>
      <c r="C10378" s="4">
        <v>4.8076762296431861</v>
      </c>
      <c r="D10378" s="4">
        <v>4.8076762296431861</v>
      </c>
      <c r="E10378" s="4">
        <v>7620.9023984475853</v>
      </c>
      <c r="F10378" s="1" t="s">
        <v>510</v>
      </c>
      <c r="G10378" s="1">
        <v>2</v>
      </c>
      <c r="H10378" s="1" t="s">
        <v>505</v>
      </c>
      <c r="I103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0.15508632998848987</v>
      </c>
      <c r="J10378" s="1" t="str">
        <f>IFERROR(INDEX('consumption_figs'!$C:$C,MATCH(Table2[[#This Row],[item_code]],'consumption_figs'!A:A,0),1),"NA")</f>
        <v>NA</v>
      </c>
      <c r="K10378" s="1">
        <f>+SUMIFS(prod!$E:$E,prod!$A:$A,Table2[[#This Row],[date]],prod!$G:$G,Table2[[#This Row],[production_line]],prod!$F:$F,Table2[[#This Row],[output_type]])</f>
        <v>489</v>
      </c>
      <c r="L10378">
        <f>+Table2[[#This Row],[cons_qty_base_uom]]/Table2[[#This Row],[Column1]]</f>
        <v>9.831648731376659E-3</v>
      </c>
    </row>
    <row r="10379" spans="1:12" x14ac:dyDescent="0.25">
      <c r="A10379" s="2">
        <v>45292</v>
      </c>
      <c r="B10379" s="1" t="s">
        <v>262</v>
      </c>
      <c r="C10379" s="4">
        <v>0.61439951816526694</v>
      </c>
      <c r="D10379" s="4">
        <v>0.61439951816526694</v>
      </c>
      <c r="E10379" s="4">
        <v>497.90936952113231</v>
      </c>
      <c r="F10379" s="1" t="s">
        <v>510</v>
      </c>
      <c r="G10379" s="1">
        <v>2</v>
      </c>
      <c r="H10379" s="1" t="s">
        <v>505</v>
      </c>
      <c r="I103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1.9819339295653774E-2</v>
      </c>
      <c r="J10379" s="1" t="str">
        <f>IFERROR(INDEX('consumption_figs'!$C:$C,MATCH(Table2[[#This Row],[item_code]],'consumption_figs'!A:A,0),1),"NA")</f>
        <v>NA</v>
      </c>
      <c r="K10379" s="1">
        <f>+SUMIFS(prod!$E:$E,prod!$A:$A,Table2[[#This Row],[date]],prod!$G:$G,Table2[[#This Row],[production_line]],prod!$F:$F,Table2[[#This Row],[output_type]])</f>
        <v>489</v>
      </c>
      <c r="L10379">
        <f>+Table2[[#This Row],[cons_qty_base_uom]]/Table2[[#This Row],[Column1]]</f>
        <v>1.2564407324443087E-3</v>
      </c>
    </row>
    <row r="10380" spans="1:12" x14ac:dyDescent="0.25">
      <c r="A10380" s="2">
        <v>45323</v>
      </c>
      <c r="B10380" s="1" t="s">
        <v>237</v>
      </c>
      <c r="C10380" s="4">
        <v>1.3951412960604412</v>
      </c>
      <c r="D10380" s="4">
        <v>1.3951412960604412</v>
      </c>
      <c r="E10380" s="4">
        <v>199.43126284795187</v>
      </c>
      <c r="F10380" s="1" t="s">
        <v>510</v>
      </c>
      <c r="G10380" s="1">
        <v>2</v>
      </c>
      <c r="H10380" s="1" t="s">
        <v>505</v>
      </c>
      <c r="I103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4.8108320553808322E-2</v>
      </c>
      <c r="J10380" s="1" t="str">
        <f>IFERROR(INDEX('consumption_figs'!$C:$C,MATCH(Table2[[#This Row],[item_code]],'consumption_figs'!A:A,0),1),"NA")</f>
        <v>NA</v>
      </c>
      <c r="K10380" s="1">
        <f>+SUMIFS(prod!$E:$E,prod!$A:$A,Table2[[#This Row],[date]],prod!$G:$G,Table2[[#This Row],[production_line]],prod!$F:$F,Table2[[#This Row],[output_type]])</f>
        <v>525</v>
      </c>
      <c r="L10380">
        <f>+Table2[[#This Row],[cons_qty_base_uom]]/Table2[[#This Row],[Column1]]</f>
        <v>2.6574119924960785E-3</v>
      </c>
    </row>
    <row r="10381" spans="1:12" x14ac:dyDescent="0.25">
      <c r="A10381" s="2">
        <v>45323</v>
      </c>
      <c r="B10381" s="1" t="s">
        <v>261</v>
      </c>
      <c r="C10381" s="4">
        <v>0.11495546259674162</v>
      </c>
      <c r="D10381" s="4">
        <v>0.11495546259674162</v>
      </c>
      <c r="E10381" s="4">
        <v>182.22199640161278</v>
      </c>
      <c r="F10381" s="1" t="s">
        <v>510</v>
      </c>
      <c r="G10381" s="1">
        <v>2</v>
      </c>
      <c r="H10381" s="1" t="s">
        <v>505</v>
      </c>
      <c r="I103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3.9639814688531595E-3</v>
      </c>
      <c r="J10381" s="1" t="str">
        <f>IFERROR(INDEX('consumption_figs'!$C:$C,MATCH(Table2[[#This Row],[item_code]],'consumption_figs'!A:A,0),1),"NA")</f>
        <v>NA</v>
      </c>
      <c r="K10381" s="1">
        <f>+SUMIFS(prod!$E:$E,prod!$A:$A,Table2[[#This Row],[date]],prod!$G:$G,Table2[[#This Row],[production_line]],prod!$F:$F,Table2[[#This Row],[output_type]])</f>
        <v>525</v>
      </c>
      <c r="L10381">
        <f>+Table2[[#This Row],[cons_qty_base_uom]]/Table2[[#This Row],[Column1]]</f>
        <v>2.1896278589855547E-4</v>
      </c>
    </row>
    <row r="10382" spans="1:12" x14ac:dyDescent="0.25">
      <c r="A10382" s="2">
        <v>45323</v>
      </c>
      <c r="B10382" s="1" t="s">
        <v>262</v>
      </c>
      <c r="C10382" s="4">
        <v>1.5414482484563141</v>
      </c>
      <c r="D10382" s="4">
        <v>1.5414482484563141</v>
      </c>
      <c r="E10382" s="4">
        <v>1249.1896605489969</v>
      </c>
      <c r="F10382" s="1" t="s">
        <v>510</v>
      </c>
      <c r="G10382" s="1">
        <v>2</v>
      </c>
      <c r="H10382" s="1" t="s">
        <v>505</v>
      </c>
      <c r="I103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5.3153387877803937E-2</v>
      </c>
      <c r="J10382" s="1" t="str">
        <f>IFERROR(INDEX('consumption_figs'!$C:$C,MATCH(Table2[[#This Row],[item_code]],'consumption_figs'!A:A,0),1),"NA")</f>
        <v>NA</v>
      </c>
      <c r="K10382" s="1">
        <f>+SUMIFS(prod!$E:$E,prod!$A:$A,Table2[[#This Row],[date]],prod!$G:$G,Table2[[#This Row],[production_line]],prod!$F:$F,Table2[[#This Row],[output_type]])</f>
        <v>525</v>
      </c>
      <c r="L10382">
        <f>+Table2[[#This Row],[cons_qty_base_uom]]/Table2[[#This Row],[Column1]]</f>
        <v>2.9360919018215506E-3</v>
      </c>
    </row>
    <row r="10383" spans="1:12" x14ac:dyDescent="0.25">
      <c r="A10383" s="2">
        <v>45352</v>
      </c>
      <c r="B10383" s="1" t="s">
        <v>237</v>
      </c>
      <c r="C10383" s="4">
        <v>27.229723529837852</v>
      </c>
      <c r="D10383" s="4">
        <v>27.229723529837852</v>
      </c>
      <c r="E10383" s="4">
        <v>3892.4072894197307</v>
      </c>
      <c r="F10383" s="1" t="s">
        <v>510</v>
      </c>
      <c r="G10383" s="1">
        <v>2</v>
      </c>
      <c r="H10383" s="1" t="s">
        <v>505</v>
      </c>
      <c r="I103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0.87837817838186616</v>
      </c>
      <c r="J10383" s="1" t="str">
        <f>IFERROR(INDEX('consumption_figs'!$C:$C,MATCH(Table2[[#This Row],[item_code]],'consumption_figs'!A:A,0),1),"NA")</f>
        <v>NA</v>
      </c>
      <c r="K10383" s="1">
        <f>+SUMIFS(prod!$E:$E,prod!$A:$A,Table2[[#This Row],[date]],prod!$G:$G,Table2[[#This Row],[production_line]],prod!$F:$F,Table2[[#This Row],[output_type]])</f>
        <v>625</v>
      </c>
      <c r="L10383">
        <f>+Table2[[#This Row],[cons_qty_base_uom]]/Table2[[#This Row],[Column1]]</f>
        <v>4.3567557647740562E-2</v>
      </c>
    </row>
    <row r="10384" spans="1:12" x14ac:dyDescent="0.25">
      <c r="A10384" s="2">
        <v>45352</v>
      </c>
      <c r="B10384" s="1" t="s">
        <v>597</v>
      </c>
      <c r="C10384" s="4">
        <v>3466.7472086599078</v>
      </c>
      <c r="D10384" s="4">
        <v>14.442468871277173</v>
      </c>
      <c r="E10384" s="4">
        <v>9314.1097255065724</v>
      </c>
      <c r="F10384" s="1" t="s">
        <v>510</v>
      </c>
      <c r="G10384" s="1">
        <v>2</v>
      </c>
      <c r="H10384" s="1" t="s">
        <v>505</v>
      </c>
      <c r="I103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0.46588609262184427</v>
      </c>
      <c r="J10384" s="1" t="str">
        <f>IFERROR(INDEX('consumption_figs'!$C:$C,MATCH(Table2[[#This Row],[item_code]],'consumption_figs'!A:A,0),1),"NA")</f>
        <v>NA</v>
      </c>
      <c r="K10384" s="1">
        <f>+SUMIFS(prod!$E:$E,prod!$A:$A,Table2[[#This Row],[date]],prod!$G:$G,Table2[[#This Row],[production_line]],prod!$F:$F,Table2[[#This Row],[output_type]])</f>
        <v>625</v>
      </c>
      <c r="L10384">
        <f>+Table2[[#This Row],[cons_qty_base_uom]]/Table2[[#This Row],[Column1]]</f>
        <v>5.5467955338558523</v>
      </c>
    </row>
    <row r="10385" spans="1:12" x14ac:dyDescent="0.25">
      <c r="A10385" s="2">
        <v>45352</v>
      </c>
      <c r="B10385" s="1" t="s">
        <v>599</v>
      </c>
      <c r="C10385" s="4">
        <v>0.50425413944144093</v>
      </c>
      <c r="D10385" s="4">
        <v>0.50425413944144093</v>
      </c>
      <c r="E10385" s="4">
        <v>18.577784084684666</v>
      </c>
      <c r="F10385" s="1" t="s">
        <v>510</v>
      </c>
      <c r="G10385" s="1">
        <v>2</v>
      </c>
      <c r="H10385" s="1" t="s">
        <v>505</v>
      </c>
      <c r="I103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1.6266262562627126E-2</v>
      </c>
      <c r="J10385" s="1" t="str">
        <f>IFERROR(INDEX('consumption_figs'!$C:$C,MATCH(Table2[[#This Row],[item_code]],'consumption_figs'!A:A,0),1),"NA")</f>
        <v>NA</v>
      </c>
      <c r="K10385" s="1">
        <f>+SUMIFS(prod!$E:$E,prod!$A:$A,Table2[[#This Row],[date]],prod!$G:$G,Table2[[#This Row],[production_line]],prod!$F:$F,Table2[[#This Row],[output_type]])</f>
        <v>625</v>
      </c>
      <c r="L10385">
        <f>+Table2[[#This Row],[cons_qty_base_uom]]/Table2[[#This Row],[Column1]]</f>
        <v>8.0680662310630546E-4</v>
      </c>
    </row>
    <row r="10386" spans="1:12" x14ac:dyDescent="0.25">
      <c r="A10386" s="2">
        <v>45383</v>
      </c>
      <c r="B10386" s="1" t="s">
        <v>237</v>
      </c>
      <c r="C10386" s="4">
        <v>3.3482593676025902</v>
      </c>
      <c r="D10386" s="4">
        <v>3.3482593676025902</v>
      </c>
      <c r="E10386" s="4">
        <v>478.62363182068736</v>
      </c>
      <c r="F10386" s="1" t="s">
        <v>510</v>
      </c>
      <c r="G10386" s="1">
        <v>2</v>
      </c>
      <c r="H10386" s="1" t="s">
        <v>505</v>
      </c>
      <c r="I103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0.11160864558675301</v>
      </c>
      <c r="J10386" s="1" t="str">
        <f>IFERROR(INDEX('consumption_figs'!$C:$C,MATCH(Table2[[#This Row],[item_code]],'consumption_figs'!A:A,0),1),"NA")</f>
        <v>NA</v>
      </c>
      <c r="K10386" s="1">
        <f>+SUMIFS(prod!$E:$E,prod!$A:$A,Table2[[#This Row],[date]],prod!$G:$G,Table2[[#This Row],[production_line]],prod!$F:$F,Table2[[#This Row],[output_type]])</f>
        <v>507</v>
      </c>
      <c r="L10386">
        <f>+Table2[[#This Row],[cons_qty_base_uom]]/Table2[[#This Row],[Column1]]</f>
        <v>6.6040618690386393E-3</v>
      </c>
    </row>
    <row r="10387" spans="1:12" x14ac:dyDescent="0.25">
      <c r="A10387" s="2">
        <v>45383</v>
      </c>
      <c r="B10387" s="1" t="s">
        <v>262</v>
      </c>
      <c r="C10387" s="4">
        <v>0.44613715757529537</v>
      </c>
      <c r="D10387" s="4">
        <v>0.44613715757529537</v>
      </c>
      <c r="E10387" s="4">
        <v>361.54955249901934</v>
      </c>
      <c r="F10387" s="1" t="s">
        <v>510</v>
      </c>
      <c r="G10387" s="1">
        <v>2</v>
      </c>
      <c r="H10387" s="1" t="s">
        <v>505</v>
      </c>
      <c r="I103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1.487123858584318E-2</v>
      </c>
      <c r="J10387" s="1" t="str">
        <f>IFERROR(INDEX('consumption_figs'!$C:$C,MATCH(Table2[[#This Row],[item_code]],'consumption_figs'!A:A,0),1),"NA")</f>
        <v>NA</v>
      </c>
      <c r="K10387" s="1">
        <f>+SUMIFS(prod!$E:$E,prod!$A:$A,Table2[[#This Row],[date]],prod!$G:$G,Table2[[#This Row],[production_line]],prod!$F:$F,Table2[[#This Row],[output_type]])</f>
        <v>507</v>
      </c>
      <c r="L10387">
        <f>+Table2[[#This Row],[cons_qty_base_uom]]/Table2[[#This Row],[Column1]]</f>
        <v>8.7995494590788041E-4</v>
      </c>
    </row>
    <row r="10388" spans="1:12" x14ac:dyDescent="0.25">
      <c r="A10388" s="2">
        <v>45413</v>
      </c>
      <c r="B10388" s="1" t="s">
        <v>237</v>
      </c>
      <c r="C10388" s="4">
        <v>4.8873368883660442</v>
      </c>
      <c r="D10388" s="4">
        <v>4.8873368883660442</v>
      </c>
      <c r="E10388" s="4">
        <v>698.63014618126078</v>
      </c>
      <c r="F10388" s="1" t="s">
        <v>510</v>
      </c>
      <c r="G10388" s="1">
        <v>2</v>
      </c>
      <c r="H10388" s="1" t="s">
        <v>505</v>
      </c>
      <c r="I103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0.15765602865696918</v>
      </c>
      <c r="J10388" s="1" t="str">
        <f>IFERROR(INDEX('consumption_figs'!$C:$C,MATCH(Table2[[#This Row],[item_code]],'consumption_figs'!A:A,0),1),"NA")</f>
        <v>NA</v>
      </c>
      <c r="K10388" s="1">
        <f>+SUMIFS(prod!$E:$E,prod!$A:$A,Table2[[#This Row],[date]],prod!$G:$G,Table2[[#This Row],[production_line]],prod!$F:$F,Table2[[#This Row],[output_type]])</f>
        <v>503</v>
      </c>
      <c r="L10388">
        <f>+Table2[[#This Row],[cons_qty_base_uom]]/Table2[[#This Row],[Column1]]</f>
        <v>9.7163755235905452E-3</v>
      </c>
    </row>
    <row r="10389" spans="1:12" x14ac:dyDescent="0.25">
      <c r="A10389" s="2">
        <v>45413</v>
      </c>
      <c r="B10389" s="1" t="s">
        <v>261</v>
      </c>
      <c r="C10389" s="4">
        <v>0.7819739021385671</v>
      </c>
      <c r="D10389" s="4">
        <v>0.7819739021385671</v>
      </c>
      <c r="E10389" s="4">
        <v>1239.548276896656</v>
      </c>
      <c r="F10389" s="1" t="s">
        <v>510</v>
      </c>
      <c r="G10389" s="1">
        <v>2</v>
      </c>
      <c r="H10389" s="1" t="s">
        <v>505</v>
      </c>
      <c r="I103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2.5224964585115067E-2</v>
      </c>
      <c r="J10389" s="1" t="str">
        <f>IFERROR(INDEX('consumption_figs'!$C:$C,MATCH(Table2[[#This Row],[item_code]],'consumption_figs'!A:A,0),1),"NA")</f>
        <v>NA</v>
      </c>
      <c r="K10389" s="1">
        <f>+SUMIFS(prod!$E:$E,prod!$A:$A,Table2[[#This Row],[date]],prod!$G:$G,Table2[[#This Row],[production_line]],prod!$F:$F,Table2[[#This Row],[output_type]])</f>
        <v>503</v>
      </c>
      <c r="L10389">
        <f>+Table2[[#This Row],[cons_qty_base_uom]]/Table2[[#This Row],[Column1]]</f>
        <v>1.5546200837744872E-3</v>
      </c>
    </row>
    <row r="10390" spans="1:12" x14ac:dyDescent="0.25">
      <c r="A10390" s="2">
        <v>45413</v>
      </c>
      <c r="B10390" s="1" t="s">
        <v>262</v>
      </c>
      <c r="C10390" s="4">
        <v>0.30301488707869695</v>
      </c>
      <c r="D10390" s="4">
        <v>0.30301488707869695</v>
      </c>
      <c r="E10390" s="4">
        <v>245.56326448857601</v>
      </c>
      <c r="F10390" s="1" t="s">
        <v>510</v>
      </c>
      <c r="G10390" s="1">
        <v>2</v>
      </c>
      <c r="H10390" s="1" t="s">
        <v>505</v>
      </c>
      <c r="I103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9.7746737767321588E-3</v>
      </c>
      <c r="J10390" s="1" t="str">
        <f>IFERROR(INDEX('consumption_figs'!$C:$C,MATCH(Table2[[#This Row],[item_code]],'consumption_figs'!A:A,0),1),"NA")</f>
        <v>NA</v>
      </c>
      <c r="K10390" s="1">
        <f>+SUMIFS(prod!$E:$E,prod!$A:$A,Table2[[#This Row],[date]],prod!$G:$G,Table2[[#This Row],[production_line]],prod!$F:$F,Table2[[#This Row],[output_type]])</f>
        <v>503</v>
      </c>
      <c r="L10390">
        <f>+Table2[[#This Row],[cons_qty_base_uom]]/Table2[[#This Row],[Column1]]</f>
        <v>6.0241528246261821E-4</v>
      </c>
    </row>
    <row r="10391" spans="1:12" x14ac:dyDescent="0.25">
      <c r="A10391" s="2">
        <v>45413</v>
      </c>
      <c r="B10391" s="1" t="s">
        <v>599</v>
      </c>
      <c r="C10391" s="4">
        <v>0.39098695106928349</v>
      </c>
      <c r="D10391" s="4">
        <v>0.39098695106928349</v>
      </c>
      <c r="E10391" s="4">
        <v>14.404782407815709</v>
      </c>
      <c r="F10391" s="1" t="s">
        <v>510</v>
      </c>
      <c r="G10391" s="1">
        <v>2</v>
      </c>
      <c r="H10391" s="1" t="s">
        <v>505</v>
      </c>
      <c r="I103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1.2612482292557532E-2</v>
      </c>
      <c r="J10391" s="1" t="str">
        <f>IFERROR(INDEX('consumption_figs'!$C:$C,MATCH(Table2[[#This Row],[item_code]],'consumption_figs'!A:A,0),1),"NA")</f>
        <v>NA</v>
      </c>
      <c r="K10391" s="1">
        <f>+SUMIFS(prod!$E:$E,prod!$A:$A,Table2[[#This Row],[date]],prod!$G:$G,Table2[[#This Row],[production_line]],prod!$F:$F,Table2[[#This Row],[output_type]])</f>
        <v>503</v>
      </c>
      <c r="L10391">
        <f>+Table2[[#This Row],[cons_qty_base_uom]]/Table2[[#This Row],[Column1]]</f>
        <v>7.7731004188724348E-4</v>
      </c>
    </row>
    <row r="10392" spans="1:12" x14ac:dyDescent="0.25">
      <c r="A10392" s="2">
        <v>45444</v>
      </c>
      <c r="B10392" s="1" t="s">
        <v>237</v>
      </c>
      <c r="C10392" s="4">
        <v>2.4145190461806569</v>
      </c>
      <c r="D10392" s="4">
        <v>2.4145190461806569</v>
      </c>
      <c r="E10392" s="4">
        <v>345.14825409438629</v>
      </c>
      <c r="F10392" s="1" t="s">
        <v>510</v>
      </c>
      <c r="G10392" s="1">
        <v>2</v>
      </c>
      <c r="H10392" s="1" t="s">
        <v>505</v>
      </c>
      <c r="I103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8.0483968206021897E-2</v>
      </c>
      <c r="J10392" s="1" t="str">
        <f>IFERROR(INDEX('consumption_figs'!$C:$C,MATCH(Table2[[#This Row],[item_code]],'consumption_figs'!A:A,0),1),"NA")</f>
        <v>NA</v>
      </c>
      <c r="K10392" s="1">
        <f>+SUMIFS(prod!$E:$E,prod!$A:$A,Table2[[#This Row],[date]],prod!$G:$G,Table2[[#This Row],[production_line]],prod!$F:$F,Table2[[#This Row],[output_type]])</f>
        <v>348</v>
      </c>
      <c r="L10392">
        <f>+Table2[[#This Row],[cons_qty_base_uom]]/Table2[[#This Row],[Column1]]</f>
        <v>6.9382731212087843E-3</v>
      </c>
    </row>
    <row r="10393" spans="1:12" x14ac:dyDescent="0.25">
      <c r="A10393" s="2">
        <v>45444</v>
      </c>
      <c r="B10393" s="1" t="s">
        <v>262</v>
      </c>
      <c r="C10393" s="4">
        <v>0.42439190415291905</v>
      </c>
      <c r="D10393" s="4">
        <v>0.42439190415291905</v>
      </c>
      <c r="E10393" s="4">
        <v>343.92719912552559</v>
      </c>
      <c r="F10393" s="1" t="s">
        <v>510</v>
      </c>
      <c r="G10393" s="1">
        <v>2</v>
      </c>
      <c r="H10393" s="1" t="s">
        <v>505</v>
      </c>
      <c r="I103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1.4146396805097302E-2</v>
      </c>
      <c r="J10393" s="1" t="str">
        <f>IFERROR(INDEX('consumption_figs'!$C:$C,MATCH(Table2[[#This Row],[item_code]],'consumption_figs'!A:A,0),1),"NA")</f>
        <v>NA</v>
      </c>
      <c r="K10393" s="1">
        <f>+SUMIFS(prod!$E:$E,prod!$A:$A,Table2[[#This Row],[date]],prod!$G:$G,Table2[[#This Row],[production_line]],prod!$F:$F,Table2[[#This Row],[output_type]])</f>
        <v>348</v>
      </c>
      <c r="L10393">
        <f>+Table2[[#This Row],[cons_qty_base_uom]]/Table2[[#This Row],[Column1]]</f>
        <v>1.219516965956664E-3</v>
      </c>
    </row>
    <row r="10394" spans="1:12" x14ac:dyDescent="0.25">
      <c r="A10394" s="2">
        <v>45444</v>
      </c>
      <c r="B10394" s="1" t="s">
        <v>599</v>
      </c>
      <c r="C10394" s="4">
        <v>1.0835537978372427</v>
      </c>
      <c r="D10394" s="4">
        <v>1.0835537978372427</v>
      </c>
      <c r="E10394" s="4">
        <v>39.920403078214207</v>
      </c>
      <c r="F10394" s="1" t="s">
        <v>510</v>
      </c>
      <c r="G10394" s="1">
        <v>2</v>
      </c>
      <c r="H10394" s="1" t="s">
        <v>505</v>
      </c>
      <c r="I103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3.6118459927908089E-2</v>
      </c>
      <c r="J10394" s="1" t="str">
        <f>IFERROR(INDEX('consumption_figs'!$C:$C,MATCH(Table2[[#This Row],[item_code]],'consumption_figs'!A:A,0),1),"NA")</f>
        <v>NA</v>
      </c>
      <c r="K10394" s="1">
        <f>+SUMIFS(prod!$E:$E,prod!$A:$A,Table2[[#This Row],[date]],prod!$G:$G,Table2[[#This Row],[production_line]],prod!$F:$F,Table2[[#This Row],[output_type]])</f>
        <v>348</v>
      </c>
      <c r="L10394">
        <f>+Table2[[#This Row],[cons_qty_base_uom]]/Table2[[#This Row],[Column1]]</f>
        <v>3.1136603386127666E-3</v>
      </c>
    </row>
    <row r="10395" spans="1:12" x14ac:dyDescent="0.25">
      <c r="A10395" s="2">
        <v>45474</v>
      </c>
      <c r="B10395" s="1" t="s">
        <v>237</v>
      </c>
      <c r="C10395" s="4">
        <v>3.7404056221438098</v>
      </c>
      <c r="D10395" s="4">
        <v>3.7404056221438098</v>
      </c>
      <c r="E10395" s="4">
        <v>534.67976246859109</v>
      </c>
      <c r="F10395" s="1" t="s">
        <v>510</v>
      </c>
      <c r="G10395" s="1">
        <v>2</v>
      </c>
      <c r="H10395" s="1" t="s">
        <v>505</v>
      </c>
      <c r="I103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0.12065824587560676</v>
      </c>
      <c r="J10395" s="1" t="str">
        <f>IFERROR(INDEX('consumption_figs'!$C:$C,MATCH(Table2[[#This Row],[item_code]],'consumption_figs'!A:A,0),1),"NA")</f>
        <v>NA</v>
      </c>
      <c r="K10395" s="1">
        <f>+SUMIFS(prod!$E:$E,prod!$A:$A,Table2[[#This Row],[date]],prod!$G:$G,Table2[[#This Row],[production_line]],prod!$F:$F,Table2[[#This Row],[output_type]])</f>
        <v>624</v>
      </c>
      <c r="L10395">
        <f>+Table2[[#This Row],[cons_qty_base_uom]]/Table2[[#This Row],[Column1]]</f>
        <v>5.9942397790766185E-3</v>
      </c>
    </row>
    <row r="10396" spans="1:12" x14ac:dyDescent="0.25">
      <c r="A10396" s="2">
        <v>45505</v>
      </c>
      <c r="B10396" s="1" t="s">
        <v>237</v>
      </c>
      <c r="C10396" s="4">
        <v>0.42100073576420655</v>
      </c>
      <c r="D10396" s="4">
        <v>0.42100073576420655</v>
      </c>
      <c r="E10396" s="4">
        <v>60.180792175286022</v>
      </c>
      <c r="F10396" s="1" t="s">
        <v>510</v>
      </c>
      <c r="G10396" s="1">
        <v>2</v>
      </c>
      <c r="H10396" s="1" t="s">
        <v>505</v>
      </c>
      <c r="I103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1.3580668895619565E-2</v>
      </c>
      <c r="J10396" s="1" t="str">
        <f>IFERROR(INDEX('consumption_figs'!$C:$C,MATCH(Table2[[#This Row],[item_code]],'consumption_figs'!A:A,0),1),"NA")</f>
        <v>NA</v>
      </c>
      <c r="K10396" s="1">
        <f>+SUMIFS(prod!$E:$E,prod!$A:$A,Table2[[#This Row],[date]],prod!$G:$G,Table2[[#This Row],[production_line]],prod!$F:$F,Table2[[#This Row],[output_type]])</f>
        <v>479</v>
      </c>
      <c r="L10396">
        <f>+Table2[[#This Row],[cons_qty_base_uom]]/Table2[[#This Row],[Column1]]</f>
        <v>8.7891594105262327E-4</v>
      </c>
    </row>
    <row r="10397" spans="1:12" x14ac:dyDescent="0.25">
      <c r="A10397" s="2">
        <v>45536</v>
      </c>
      <c r="B10397" s="1" t="s">
        <v>237</v>
      </c>
      <c r="C10397" s="4">
        <v>10.278569110516388</v>
      </c>
      <c r="D10397" s="4">
        <v>10.278569110516388</v>
      </c>
      <c r="E10397" s="4">
        <v>1469.2906186409859</v>
      </c>
      <c r="F10397" s="1" t="s">
        <v>510</v>
      </c>
      <c r="G10397" s="1">
        <v>2</v>
      </c>
      <c r="H10397" s="1" t="s">
        <v>505</v>
      </c>
      <c r="I103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0.34261897035054628</v>
      </c>
      <c r="J10397" s="1" t="str">
        <f>IFERROR(INDEX('consumption_figs'!$C:$C,MATCH(Table2[[#This Row],[item_code]],'consumption_figs'!A:A,0),1),"NA")</f>
        <v>NA</v>
      </c>
      <c r="K10397" s="1">
        <f>+SUMIFS(prod!$E:$E,prod!$A:$A,Table2[[#This Row],[date]],prod!$G:$G,Table2[[#This Row],[production_line]],prod!$F:$F,Table2[[#This Row],[output_type]])</f>
        <v>575</v>
      </c>
      <c r="L10397">
        <f>+Table2[[#This Row],[cons_qty_base_uom]]/Table2[[#This Row],[Column1]]</f>
        <v>1.7875772366115459E-2</v>
      </c>
    </row>
    <row r="10398" spans="1:12" x14ac:dyDescent="0.25">
      <c r="A10398" s="2">
        <v>45536</v>
      </c>
      <c r="B10398" s="1" t="s">
        <v>600</v>
      </c>
      <c r="C10398" s="4">
        <v>385.28308609940785</v>
      </c>
      <c r="D10398" s="4">
        <v>1.8767198398223093</v>
      </c>
      <c r="E10398" s="4">
        <v>1379.0791961195316</v>
      </c>
      <c r="F10398" s="1" t="s">
        <v>510</v>
      </c>
      <c r="G10398" s="1">
        <v>2</v>
      </c>
      <c r="H10398" s="1" t="s">
        <v>505</v>
      </c>
      <c r="I103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6.2557327994076969E-2</v>
      </c>
      <c r="J10398" s="1" t="str">
        <f>IFERROR(INDEX('consumption_figs'!$C:$C,MATCH(Table2[[#This Row],[item_code]],'consumption_figs'!A:A,0),1),"NA")</f>
        <v>NA</v>
      </c>
      <c r="K10398" s="1">
        <f>+SUMIFS(prod!$E:$E,prod!$A:$A,Table2[[#This Row],[date]],prod!$G:$G,Table2[[#This Row],[production_line]],prod!$F:$F,Table2[[#This Row],[output_type]])</f>
        <v>575</v>
      </c>
      <c r="L10398">
        <f>+Table2[[#This Row],[cons_qty_base_uom]]/Table2[[#This Row],[Column1]]</f>
        <v>0.67005754104244841</v>
      </c>
    </row>
    <row r="10399" spans="1:12" x14ac:dyDescent="0.25">
      <c r="A10399" s="2">
        <v>45536</v>
      </c>
      <c r="B10399" s="1" t="s">
        <v>261</v>
      </c>
      <c r="C10399" s="4">
        <v>19.590665394885143</v>
      </c>
      <c r="D10399" s="4">
        <v>19.590665394885143</v>
      </c>
      <c r="E10399" s="4">
        <v>31054.20202269837</v>
      </c>
      <c r="F10399" s="1" t="s">
        <v>510</v>
      </c>
      <c r="G10399" s="1">
        <v>2</v>
      </c>
      <c r="H10399" s="1" t="s">
        <v>505</v>
      </c>
      <c r="I103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0.65302217982950472</v>
      </c>
      <c r="J10399" s="1" t="str">
        <f>IFERROR(INDEX('consumption_figs'!$C:$C,MATCH(Table2[[#This Row],[item_code]],'consumption_figs'!A:A,0),1),"NA")</f>
        <v>NA</v>
      </c>
      <c r="K10399" s="1">
        <f>+SUMIFS(prod!$E:$E,prod!$A:$A,Table2[[#This Row],[date]],prod!$G:$G,Table2[[#This Row],[production_line]],prod!$F:$F,Table2[[#This Row],[output_type]])</f>
        <v>575</v>
      </c>
      <c r="L10399">
        <f>+Table2[[#This Row],[cons_qty_base_uom]]/Table2[[#This Row],[Column1]]</f>
        <v>3.4070722425887205E-2</v>
      </c>
    </row>
    <row r="10400" spans="1:12" x14ac:dyDescent="0.25">
      <c r="A10400" s="2">
        <v>45536</v>
      </c>
      <c r="B10400" s="1" t="s">
        <v>262</v>
      </c>
      <c r="C10400" s="4">
        <v>2.6120887193178094E-2</v>
      </c>
      <c r="D10400" s="4">
        <v>2.6120887193178094E-2</v>
      </c>
      <c r="E10400" s="4">
        <v>21.168366981351525</v>
      </c>
      <c r="F10400" s="1" t="s">
        <v>510</v>
      </c>
      <c r="G10400" s="1">
        <v>2</v>
      </c>
      <c r="H10400" s="1" t="s">
        <v>505</v>
      </c>
      <c r="I104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8.7069623977260315E-4</v>
      </c>
      <c r="J10400" s="1" t="str">
        <f>IFERROR(INDEX('consumption_figs'!$C:$C,MATCH(Table2[[#This Row],[item_code]],'consumption_figs'!A:A,0),1),"NA")</f>
        <v>NA</v>
      </c>
      <c r="K10400" s="1">
        <f>+SUMIFS(prod!$E:$E,prod!$A:$A,Table2[[#This Row],[date]],prod!$G:$G,Table2[[#This Row],[production_line]],prod!$F:$F,Table2[[#This Row],[output_type]])</f>
        <v>575</v>
      </c>
      <c r="L10400">
        <f>+Table2[[#This Row],[cons_qty_base_uom]]/Table2[[#This Row],[Column1]]</f>
        <v>4.5427629901179296E-5</v>
      </c>
    </row>
    <row r="10401" spans="1:12" x14ac:dyDescent="0.25">
      <c r="A10401" s="2">
        <v>45566</v>
      </c>
      <c r="B10401" s="1" t="s">
        <v>237</v>
      </c>
      <c r="C10401" s="4">
        <v>3.0422777039932192</v>
      </c>
      <c r="D10401" s="4">
        <v>3.0422777039932192</v>
      </c>
      <c r="E10401" s="4">
        <v>434.88447095271863</v>
      </c>
      <c r="F10401" s="1" t="s">
        <v>510</v>
      </c>
      <c r="G10401" s="1">
        <v>2</v>
      </c>
      <c r="H10401" s="1" t="s">
        <v>505</v>
      </c>
      <c r="I104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9.8137990451394166E-2</v>
      </c>
      <c r="J10401" s="1" t="str">
        <f>IFERROR(INDEX('consumption_figs'!$C:$C,MATCH(Table2[[#This Row],[item_code]],'consumption_figs'!A:A,0),1),"NA")</f>
        <v>NA</v>
      </c>
      <c r="K10401" s="1">
        <f>+SUMIFS(prod!$E:$E,prod!$A:$A,Table2[[#This Row],[date]],prod!$G:$G,Table2[[#This Row],[production_line]],prod!$F:$F,Table2[[#This Row],[output_type]])</f>
        <v>438</v>
      </c>
      <c r="L10401">
        <f>+Table2[[#This Row],[cons_qty_base_uom]]/Table2[[#This Row],[Column1]]</f>
        <v>6.9458395068338341E-3</v>
      </c>
    </row>
    <row r="10402" spans="1:12" x14ac:dyDescent="0.25">
      <c r="A10402" s="2">
        <v>45566</v>
      </c>
      <c r="B10402" s="1" t="s">
        <v>600</v>
      </c>
      <c r="C10402" s="4">
        <v>30.764605995436938</v>
      </c>
      <c r="D10402" s="4">
        <v>0.14985486910540405</v>
      </c>
      <c r="E10402" s="4">
        <v>110.118584583219</v>
      </c>
      <c r="F10402" s="1" t="s">
        <v>510</v>
      </c>
      <c r="G10402" s="1">
        <v>2</v>
      </c>
      <c r="H10402" s="1" t="s">
        <v>505</v>
      </c>
      <c r="I104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4.8340280356581949E-3</v>
      </c>
      <c r="J10402" s="1" t="str">
        <f>IFERROR(INDEX('consumption_figs'!$C:$C,MATCH(Table2[[#This Row],[item_code]],'consumption_figs'!A:A,0),1),"NA")</f>
        <v>NA</v>
      </c>
      <c r="K10402" s="1">
        <f>+SUMIFS(prod!$E:$E,prod!$A:$A,Table2[[#This Row],[date]],prod!$G:$G,Table2[[#This Row],[production_line]],prod!$F:$F,Table2[[#This Row],[output_type]])</f>
        <v>438</v>
      </c>
      <c r="L10402">
        <f>+Table2[[#This Row],[cons_qty_base_uom]]/Table2[[#This Row],[Column1]]</f>
        <v>7.0238826473600316E-2</v>
      </c>
    </row>
    <row r="10403" spans="1:12" x14ac:dyDescent="0.25">
      <c r="A10403" s="2">
        <v>45566</v>
      </c>
      <c r="B10403" s="1" t="s">
        <v>598</v>
      </c>
      <c r="C10403" s="4">
        <v>51.274343325728225</v>
      </c>
      <c r="D10403" s="4">
        <v>0.18040432953690061</v>
      </c>
      <c r="E10403" s="4">
        <v>132.56739363814046</v>
      </c>
      <c r="F10403" s="1" t="s">
        <v>510</v>
      </c>
      <c r="G10403" s="1">
        <v>2</v>
      </c>
      <c r="H10403" s="1" t="s">
        <v>505</v>
      </c>
      <c r="I104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5.8194945011903424E-3</v>
      </c>
      <c r="J10403" s="1" t="str">
        <f>IFERROR(INDEX('consumption_figs'!$C:$C,MATCH(Table2[[#This Row],[item_code]],'consumption_figs'!A:A,0),1),"NA")</f>
        <v>NA</v>
      </c>
      <c r="K10403" s="1">
        <f>+SUMIFS(prod!$E:$E,prod!$A:$A,Table2[[#This Row],[date]],prod!$G:$G,Table2[[#This Row],[production_line]],prod!$F:$F,Table2[[#This Row],[output_type]])</f>
        <v>438</v>
      </c>
      <c r="L10403">
        <f>+Table2[[#This Row],[cons_qty_base_uom]]/Table2[[#This Row],[Column1]]</f>
        <v>0.11706471078933385</v>
      </c>
    </row>
    <row r="10404" spans="1:12" x14ac:dyDescent="0.25">
      <c r="A10404" s="2">
        <v>45566</v>
      </c>
      <c r="B10404" s="1" t="s">
        <v>262</v>
      </c>
      <c r="C10404" s="4">
        <v>0.62896527812893399</v>
      </c>
      <c r="D10404" s="4">
        <v>0.62896527812893399</v>
      </c>
      <c r="E10404" s="4">
        <v>509.71346139568811</v>
      </c>
      <c r="F10404" s="1" t="s">
        <v>510</v>
      </c>
      <c r="G10404" s="1">
        <v>2</v>
      </c>
      <c r="H10404" s="1" t="s">
        <v>505</v>
      </c>
      <c r="I104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2.0289202520288194E-2</v>
      </c>
      <c r="J10404" s="1" t="str">
        <f>IFERROR(INDEX('consumption_figs'!$C:$C,MATCH(Table2[[#This Row],[item_code]],'consumption_figs'!A:A,0),1),"NA")</f>
        <v>NA</v>
      </c>
      <c r="K10404" s="1">
        <f>+SUMIFS(prod!$E:$E,prod!$A:$A,Table2[[#This Row],[date]],prod!$G:$G,Table2[[#This Row],[production_line]],prod!$F:$F,Table2[[#This Row],[output_type]])</f>
        <v>438</v>
      </c>
      <c r="L10404">
        <f>+Table2[[#This Row],[cons_qty_base_uom]]/Table2[[#This Row],[Column1]]</f>
        <v>1.4359937856824978E-3</v>
      </c>
    </row>
    <row r="10405" spans="1:12" x14ac:dyDescent="0.25">
      <c r="A10405" s="2">
        <v>45778</v>
      </c>
      <c r="B10405" s="1" t="s">
        <v>601</v>
      </c>
      <c r="C10405" s="4">
        <v>9.2722780676082611E-3</v>
      </c>
      <c r="D10405" s="4">
        <v>9.2722780676082611E-3</v>
      </c>
      <c r="E10405" s="4">
        <v>14.697979395703438</v>
      </c>
      <c r="F10405" s="1" t="s">
        <v>510</v>
      </c>
      <c r="G10405" s="1">
        <v>1</v>
      </c>
      <c r="H10405" s="1" t="s">
        <v>505</v>
      </c>
      <c r="I104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2.9910574411639554E-4</v>
      </c>
      <c r="J10405" s="1" t="str">
        <f>IFERROR(INDEX('consumption_figs'!$C:$C,MATCH(Table2[[#This Row],[item_code]],'consumption_figs'!A:A,0),1),"NA")</f>
        <v>NA</v>
      </c>
      <c r="K10405" s="1">
        <f>+SUMIFS(prod!$E:$E,prod!$A:$A,Table2[[#This Row],[date]],prod!$G:$G,Table2[[#This Row],[production_line]],prod!$F:$F,Table2[[#This Row],[output_type]])</f>
        <v>188</v>
      </c>
      <c r="L10405">
        <f>+Table2[[#This Row],[cons_qty_base_uom]]/Table2[[#This Row],[Column1]]</f>
        <v>4.9320628019192879E-5</v>
      </c>
    </row>
    <row r="10406" spans="1:12" x14ac:dyDescent="0.25">
      <c r="A10406" s="2">
        <v>45778</v>
      </c>
      <c r="B10406" s="1" t="s">
        <v>602</v>
      </c>
      <c r="C10406" s="4">
        <v>9.2722780676082611E-3</v>
      </c>
      <c r="D10406" s="4">
        <v>9.2722780676082611E-3</v>
      </c>
      <c r="E10406" s="4">
        <v>14.697979395703438</v>
      </c>
      <c r="F10406" s="1" t="s">
        <v>510</v>
      </c>
      <c r="G10406" s="1">
        <v>1</v>
      </c>
      <c r="H10406" s="1" t="s">
        <v>505</v>
      </c>
      <c r="I104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2.9910574411639554E-4</v>
      </c>
      <c r="J10406" s="1" t="str">
        <f>IFERROR(INDEX('consumption_figs'!$C:$C,MATCH(Table2[[#This Row],[item_code]],'consumption_figs'!A:A,0),1),"NA")</f>
        <v>NA</v>
      </c>
      <c r="K10406" s="1">
        <f>+SUMIFS(prod!$E:$E,prod!$A:$A,Table2[[#This Row],[date]],prod!$G:$G,Table2[[#This Row],[production_line]],prod!$F:$F,Table2[[#This Row],[output_type]])</f>
        <v>188</v>
      </c>
      <c r="L10406">
        <f>+Table2[[#This Row],[cons_qty_base_uom]]/Table2[[#This Row],[Column1]]</f>
        <v>4.9320628019192879E-5</v>
      </c>
    </row>
    <row r="10407" spans="1:12" x14ac:dyDescent="0.25">
      <c r="A10407" s="2">
        <v>45809</v>
      </c>
      <c r="B10407" s="1" t="s">
        <v>601</v>
      </c>
      <c r="C10407" s="4">
        <v>0.26836398920013504</v>
      </c>
      <c r="D10407" s="4">
        <v>0.26836398920013504</v>
      </c>
      <c r="E10407" s="4">
        <v>425.39798257256166</v>
      </c>
      <c r="F10407" s="1" t="s">
        <v>510</v>
      </c>
      <c r="G10407" s="1">
        <v>1</v>
      </c>
      <c r="H10407" s="1" t="s">
        <v>505</v>
      </c>
      <c r="I104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8.9454663066711685E-3</v>
      </c>
      <c r="J10407" s="1" t="str">
        <f>IFERROR(INDEX('consumption_figs'!$C:$C,MATCH(Table2[[#This Row],[item_code]],'consumption_figs'!A:A,0),1),"NA")</f>
        <v>NA</v>
      </c>
      <c r="K10407" s="1">
        <f>+SUMIFS(prod!$E:$E,prod!$A:$A,Table2[[#This Row],[date]],prod!$G:$G,Table2[[#This Row],[production_line]],prod!$F:$F,Table2[[#This Row],[output_type]])</f>
        <v>31</v>
      </c>
      <c r="L10407">
        <f>+Table2[[#This Row],[cons_qty_base_uom]]/Table2[[#This Row],[Column1]]</f>
        <v>8.6569028774237111E-3</v>
      </c>
    </row>
    <row r="10408" spans="1:12" x14ac:dyDescent="0.25">
      <c r="A10408" s="2">
        <v>45809</v>
      </c>
      <c r="B10408" s="1" t="s">
        <v>602</v>
      </c>
      <c r="C10408" s="4">
        <v>0.26836398920013504</v>
      </c>
      <c r="D10408" s="4">
        <v>0.26836398920013504</v>
      </c>
      <c r="E10408" s="4">
        <v>425.39798257256166</v>
      </c>
      <c r="F10408" s="1" t="s">
        <v>510</v>
      </c>
      <c r="G10408" s="1">
        <v>1</v>
      </c>
      <c r="H10408" s="1" t="s">
        <v>505</v>
      </c>
      <c r="I104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8.9454663066711685E-3</v>
      </c>
      <c r="J10408" s="1" t="str">
        <f>IFERROR(INDEX('consumption_figs'!$C:$C,MATCH(Table2[[#This Row],[item_code]],'consumption_figs'!A:A,0),1),"NA")</f>
        <v>NA</v>
      </c>
      <c r="K10408" s="1">
        <f>+SUMIFS(prod!$E:$E,prod!$A:$A,Table2[[#This Row],[date]],prod!$G:$G,Table2[[#This Row],[production_line]],prod!$F:$F,Table2[[#This Row],[output_type]])</f>
        <v>31</v>
      </c>
      <c r="L10408">
        <f>+Table2[[#This Row],[cons_qty_base_uom]]/Table2[[#This Row],[Column1]]</f>
        <v>8.6569028774237111E-3</v>
      </c>
    </row>
    <row r="10409" spans="1:12" x14ac:dyDescent="0.25">
      <c r="A10409" s="2">
        <v>45809</v>
      </c>
      <c r="B10409" s="1" t="s">
        <v>602</v>
      </c>
      <c r="C10409" s="4">
        <v>1.1676173209678538</v>
      </c>
      <c r="D10409" s="4">
        <v>1.1676173209678538</v>
      </c>
      <c r="E10409" s="4">
        <v>1850.8520991841563</v>
      </c>
      <c r="F10409" s="1" t="s">
        <v>510</v>
      </c>
      <c r="G10409" s="1">
        <v>2</v>
      </c>
      <c r="H10409" s="1" t="s">
        <v>505</v>
      </c>
      <c r="I104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3.8920577365595128E-2</v>
      </c>
      <c r="J10409" s="1" t="str">
        <f>IFERROR(INDEX('consumption_figs'!$C:$C,MATCH(Table2[[#This Row],[item_code]],'consumption_figs'!A:A,0),1),"NA")</f>
        <v>NA</v>
      </c>
      <c r="K10409" s="1">
        <f>+SUMIFS(prod!$E:$E,prod!$A:$A,Table2[[#This Row],[date]],prod!$G:$G,Table2[[#This Row],[production_line]],prod!$F:$F,Table2[[#This Row],[output_type]])</f>
        <v>455</v>
      </c>
      <c r="L10409">
        <f>+Table2[[#This Row],[cons_qty_base_uom]]/Table2[[#This Row],[Column1]]</f>
        <v>2.5661919142150632E-3</v>
      </c>
    </row>
    <row r="10410" spans="1:12" x14ac:dyDescent="0.25">
      <c r="A10410" s="2">
        <v>45292</v>
      </c>
      <c r="B10410" s="1" t="s">
        <v>260</v>
      </c>
      <c r="C10410" s="4">
        <v>-7.7920172177656039E-2</v>
      </c>
      <c r="D10410" s="4">
        <v>-7.7920172177656039E-2</v>
      </c>
      <c r="E10410" s="4">
        <v>-146.48992369399335</v>
      </c>
      <c r="F10410" s="1" t="s">
        <v>510</v>
      </c>
      <c r="G10410" s="1">
        <v>1</v>
      </c>
      <c r="H10410" s="1" t="s">
        <v>505</v>
      </c>
      <c r="I104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-6.097040076498908E-2</v>
      </c>
      <c r="J10410" s="1" t="str">
        <f>IFERROR(INDEX('consumption_figs'!$C:$C,MATCH(Table2[[#This Row],[item_code]],'consumption_figs'!A:A,0),1),"NA")</f>
        <v>kg/ton</v>
      </c>
      <c r="K10410" s="1">
        <f>+SUMIFS(prod!$E:$E,prod!$A:$A,Table2[[#This Row],[date]],prod!$G:$G,Table2[[#This Row],[production_line]],prod!$F:$F,Table2[[#This Row],[output_type]])</f>
        <v>7</v>
      </c>
      <c r="L10410">
        <f>+Table2[[#This Row],[cons_qty_base_uom]]/Table2[[#This Row],[Column1]]</f>
        <v>-1.1131453168236577E-2</v>
      </c>
    </row>
    <row r="10411" spans="1:12" x14ac:dyDescent="0.25">
      <c r="A10411" s="2">
        <v>45292</v>
      </c>
      <c r="B10411" s="1" t="s">
        <v>260</v>
      </c>
      <c r="C10411" s="4">
        <v>-0.55715278683272562</v>
      </c>
      <c r="D10411" s="4">
        <v>-0.55715278683272562</v>
      </c>
      <c r="E10411" s="4">
        <v>-1047.4472392455241</v>
      </c>
      <c r="F10411" s="1" t="s">
        <v>510</v>
      </c>
      <c r="G10411" s="1">
        <v>1</v>
      </c>
      <c r="H10411" s="1" t="s">
        <v>505</v>
      </c>
      <c r="I104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-0.4359567972087055</v>
      </c>
      <c r="J10411" s="1" t="str">
        <f>IFERROR(INDEX('consumption_figs'!$C:$C,MATCH(Table2[[#This Row],[item_code]],'consumption_figs'!A:A,0),1),"NA")</f>
        <v>kg/ton</v>
      </c>
      <c r="K10411" s="1">
        <f>+SUMIFS(prod!$E:$E,prod!$A:$A,Table2[[#This Row],[date]],prod!$G:$G,Table2[[#This Row],[production_line]],prod!$F:$F,Table2[[#This Row],[output_type]])</f>
        <v>7</v>
      </c>
      <c r="L10411">
        <f>+Table2[[#This Row],[cons_qty_base_uom]]/Table2[[#This Row],[Column1]]</f>
        <v>-7.9593255261817944E-2</v>
      </c>
    </row>
    <row r="10412" spans="1:12" x14ac:dyDescent="0.25">
      <c r="A10412" s="2">
        <v>45292</v>
      </c>
      <c r="B10412" s="1" t="s">
        <v>260</v>
      </c>
      <c r="C10412" s="4">
        <v>-1.9398946935940724</v>
      </c>
      <c r="D10412" s="4">
        <v>-1.9398946935940724</v>
      </c>
      <c r="E10412" s="4">
        <v>-3647.0020239568562</v>
      </c>
      <c r="F10412" s="1" t="s">
        <v>510</v>
      </c>
      <c r="G10412" s="1">
        <v>2</v>
      </c>
      <c r="H10412" s="1" t="s">
        <v>505</v>
      </c>
      <c r="I104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-2.1532374612552418E-2</v>
      </c>
      <c r="J10412" s="1" t="str">
        <f>IFERROR(INDEX('consumption_figs'!$C:$C,MATCH(Table2[[#This Row],[item_code]],'consumption_figs'!A:A,0),1),"NA")</f>
        <v>kg/ton</v>
      </c>
      <c r="K10412" s="1">
        <f>+SUMIFS(prod!$E:$E,prod!$A:$A,Table2[[#This Row],[date]],prod!$G:$G,Table2[[#This Row],[production_line]],prod!$F:$F,Table2[[#This Row],[output_type]])</f>
        <v>489</v>
      </c>
      <c r="L10412">
        <f>+Table2[[#This Row],[cons_qty_base_uom]]/Table2[[#This Row],[Column1]]</f>
        <v>-3.9670648130758126E-3</v>
      </c>
    </row>
    <row r="10413" spans="1:12" x14ac:dyDescent="0.25">
      <c r="A10413" s="2">
        <v>45292</v>
      </c>
      <c r="B10413" s="1" t="s">
        <v>260</v>
      </c>
      <c r="C10413" s="4">
        <v>-24.314033337919014</v>
      </c>
      <c r="D10413" s="4">
        <v>-24.314033337919014</v>
      </c>
      <c r="E10413" s="4">
        <v>-45710.382675287743</v>
      </c>
      <c r="F10413" s="1" t="s">
        <v>510</v>
      </c>
      <c r="G10413" s="1">
        <v>2</v>
      </c>
      <c r="H10413" s="1" t="s">
        <v>505</v>
      </c>
      <c r="I104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-0.26988004859387082</v>
      </c>
      <c r="J10413" s="1" t="str">
        <f>IFERROR(INDEX('consumption_figs'!$C:$C,MATCH(Table2[[#This Row],[item_code]],'consumption_figs'!A:A,0),1),"NA")</f>
        <v>kg/ton</v>
      </c>
      <c r="K10413" s="1">
        <f>+SUMIFS(prod!$E:$E,prod!$A:$A,Table2[[#This Row],[date]],prod!$G:$G,Table2[[#This Row],[production_line]],prod!$F:$F,Table2[[#This Row],[output_type]])</f>
        <v>489</v>
      </c>
      <c r="L10413">
        <f>+Table2[[#This Row],[cons_qty_base_uom]]/Table2[[#This Row],[Column1]]</f>
        <v>-4.9721949566296553E-2</v>
      </c>
    </row>
    <row r="10414" spans="1:12" x14ac:dyDescent="0.25">
      <c r="A10414" s="2">
        <v>45292</v>
      </c>
      <c r="B10414" s="1" t="s">
        <v>234</v>
      </c>
      <c r="C10414" s="4">
        <v>-5.2906218916201961</v>
      </c>
      <c r="D10414" s="4">
        <v>-5.2906218916201961</v>
      </c>
      <c r="E10414" s="4">
        <v>-6084.2151753632252</v>
      </c>
      <c r="F10414" s="1" t="s">
        <v>510</v>
      </c>
      <c r="G10414" s="1">
        <v>2</v>
      </c>
      <c r="H10414" s="1" t="s">
        <v>505</v>
      </c>
      <c r="I104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-5.8724658034233851E-2</v>
      </c>
      <c r="J10414" s="1" t="str">
        <f>IFERROR(INDEX('consumption_figs'!$C:$C,MATCH(Table2[[#This Row],[item_code]],'consumption_figs'!A:A,0),1),"NA")</f>
        <v>kg/ton</v>
      </c>
      <c r="K10414" s="1">
        <f>+SUMIFS(prod!$E:$E,prod!$A:$A,Table2[[#This Row],[date]],prod!$G:$G,Table2[[#This Row],[production_line]],prod!$F:$F,Table2[[#This Row],[output_type]])</f>
        <v>489</v>
      </c>
      <c r="L10414">
        <f>+Table2[[#This Row],[cons_qty_base_uom]]/Table2[[#This Row],[Column1]]</f>
        <v>-1.0819267672024941E-2</v>
      </c>
    </row>
    <row r="10415" spans="1:12" x14ac:dyDescent="0.25">
      <c r="A10415" s="2">
        <v>45323</v>
      </c>
      <c r="B10415" s="1" t="s">
        <v>260</v>
      </c>
      <c r="C10415" s="4">
        <v>-0.14346990090223341</v>
      </c>
      <c r="D10415" s="4">
        <v>-0.14346990090223341</v>
      </c>
      <c r="E10415" s="4">
        <v>-269.7234136961988</v>
      </c>
      <c r="F10415" s="1" t="s">
        <v>510</v>
      </c>
      <c r="G10415" s="1">
        <v>1</v>
      </c>
      <c r="H10415" s="1" t="s">
        <v>505</v>
      </c>
      <c r="I104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-6.6359806152744408E-2</v>
      </c>
      <c r="J10415" s="1" t="str">
        <f>IFERROR(INDEX('consumption_figs'!$C:$C,MATCH(Table2[[#This Row],[item_code]],'consumption_figs'!A:A,0),1),"NA")</f>
        <v>kg/ton</v>
      </c>
      <c r="K10415" s="1">
        <f>+SUMIFS(prod!$E:$E,prod!$A:$A,Table2[[#This Row],[date]],prod!$G:$G,Table2[[#This Row],[production_line]],prod!$F:$F,Table2[[#This Row],[output_type]])</f>
        <v>12</v>
      </c>
      <c r="L10415">
        <f>+Table2[[#This Row],[cons_qty_base_uom]]/Table2[[#This Row],[Column1]]</f>
        <v>-1.1955825075186118E-2</v>
      </c>
    </row>
    <row r="10416" spans="1:12" x14ac:dyDescent="0.25">
      <c r="A10416" s="2">
        <v>45323</v>
      </c>
      <c r="B10416" s="1" t="s">
        <v>260</v>
      </c>
      <c r="C10416" s="4">
        <v>-0.67836074973414673</v>
      </c>
      <c r="D10416" s="4">
        <v>-0.67836074973414673</v>
      </c>
      <c r="E10416" s="4">
        <v>-1275.318209500196</v>
      </c>
      <c r="F10416" s="1" t="s">
        <v>510</v>
      </c>
      <c r="G10416" s="1">
        <v>1</v>
      </c>
      <c r="H10416" s="1" t="s">
        <v>505</v>
      </c>
      <c r="I104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-0.31376537915547947</v>
      </c>
      <c r="J10416" s="1" t="str">
        <f>IFERROR(INDEX('consumption_figs'!$C:$C,MATCH(Table2[[#This Row],[item_code]],'consumption_figs'!A:A,0),1),"NA")</f>
        <v>kg/ton</v>
      </c>
      <c r="K10416" s="1">
        <f>+SUMIFS(prod!$E:$E,prod!$A:$A,Table2[[#This Row],[date]],prod!$G:$G,Table2[[#This Row],[production_line]],prod!$F:$F,Table2[[#This Row],[output_type]])</f>
        <v>12</v>
      </c>
      <c r="L10416">
        <f>+Table2[[#This Row],[cons_qty_base_uom]]/Table2[[#This Row],[Column1]]</f>
        <v>-5.6530062477845561E-2</v>
      </c>
    </row>
    <row r="10417" spans="1:12" x14ac:dyDescent="0.25">
      <c r="A10417" s="2">
        <v>45323</v>
      </c>
      <c r="B10417" s="1" t="s">
        <v>60</v>
      </c>
      <c r="C10417" s="4">
        <v>-11.1886627007302</v>
      </c>
      <c r="D10417" s="4">
        <v>-0.15724994106114251</v>
      </c>
      <c r="E10417" s="4">
        <v>-327.38027062336567</v>
      </c>
      <c r="F10417" s="1" t="s">
        <v>510</v>
      </c>
      <c r="G10417" s="1">
        <v>1</v>
      </c>
      <c r="H10417" s="1" t="s">
        <v>505</v>
      </c>
      <c r="I104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-0.93238855839418333</v>
      </c>
      <c r="J10417" s="1" t="str">
        <f>IFERROR(INDEX('consumption_figs'!$C:$C,MATCH(Table2[[#This Row],[item_code]],'consumption_figs'!A:A,0),1),"NA")</f>
        <v>pc/heat</v>
      </c>
      <c r="K10417" s="1">
        <f>+SUMIFS(prod!$E:$E,prod!$A:$A,Table2[[#This Row],[date]],prod!$G:$G,Table2[[#This Row],[production_line]],prod!$F:$F,Table2[[#This Row],[output_type]])</f>
        <v>12</v>
      </c>
      <c r="L10417">
        <f>+Table2[[#This Row],[cons_qty_base_uom]]/Table2[[#This Row],[Column1]]</f>
        <v>-0.93238855839418333</v>
      </c>
    </row>
    <row r="10418" spans="1:12" x14ac:dyDescent="0.25">
      <c r="A10418" s="2">
        <v>45323</v>
      </c>
      <c r="B10418" s="1" t="s">
        <v>260</v>
      </c>
      <c r="C10418" s="4">
        <v>-2.2721939455038305</v>
      </c>
      <c r="D10418" s="4">
        <v>-2.2721939455038305</v>
      </c>
      <c r="E10418" s="4">
        <v>-4271.724617547201</v>
      </c>
      <c r="F10418" s="1" t="s">
        <v>510</v>
      </c>
      <c r="G10418" s="1">
        <v>2</v>
      </c>
      <c r="H10418" s="1" t="s">
        <v>505</v>
      </c>
      <c r="I104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-2.3337345249261326E-2</v>
      </c>
      <c r="J10418" s="1" t="str">
        <f>IFERROR(INDEX('consumption_figs'!$C:$C,MATCH(Table2[[#This Row],[item_code]],'consumption_figs'!A:A,0),1),"NA")</f>
        <v>kg/ton</v>
      </c>
      <c r="K10418" s="1">
        <f>+SUMIFS(prod!$E:$E,prod!$A:$A,Table2[[#This Row],[date]],prod!$G:$G,Table2[[#This Row],[production_line]],prod!$F:$F,Table2[[#This Row],[output_type]])</f>
        <v>525</v>
      </c>
      <c r="L10418">
        <f>+Table2[[#This Row],[cons_qty_base_uom]]/Table2[[#This Row],[Column1]]</f>
        <v>-4.3279884676263435E-3</v>
      </c>
    </row>
    <row r="10419" spans="1:12" x14ac:dyDescent="0.25">
      <c r="A10419" s="2">
        <v>45323</v>
      </c>
      <c r="B10419" s="1" t="s">
        <v>260</v>
      </c>
      <c r="C10419" s="4">
        <v>-63.860161085188352</v>
      </c>
      <c r="D10419" s="4">
        <v>-63.860161085188352</v>
      </c>
      <c r="E10419" s="4">
        <v>-120057.1028401541</v>
      </c>
      <c r="F10419" s="1" t="s">
        <v>510</v>
      </c>
      <c r="G10419" s="1">
        <v>2</v>
      </c>
      <c r="H10419" s="1" t="s">
        <v>505</v>
      </c>
      <c r="I104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-0.65589763139168222</v>
      </c>
      <c r="J10419" s="1" t="str">
        <f>IFERROR(INDEX('consumption_figs'!$C:$C,MATCH(Table2[[#This Row],[item_code]],'consumption_figs'!A:A,0),1),"NA")</f>
        <v>kg/ton</v>
      </c>
      <c r="K10419" s="1">
        <f>+SUMIFS(prod!$E:$E,prod!$A:$A,Table2[[#This Row],[date]],prod!$G:$G,Table2[[#This Row],[production_line]],prod!$F:$F,Table2[[#This Row],[output_type]])</f>
        <v>525</v>
      </c>
      <c r="L10419">
        <f>+Table2[[#This Row],[cons_qty_base_uom]]/Table2[[#This Row],[Column1]]</f>
        <v>-0.12163840206702543</v>
      </c>
    </row>
    <row r="10420" spans="1:12" x14ac:dyDescent="0.25">
      <c r="A10420" s="2">
        <v>45323</v>
      </c>
      <c r="B10420" s="1" t="s">
        <v>60</v>
      </c>
      <c r="C10420" s="4">
        <v>-492.50313343201236</v>
      </c>
      <c r="D10420" s="4">
        <v>-6.9218360385068749</v>
      </c>
      <c r="E10420" s="4">
        <v>-14410.641684220682</v>
      </c>
      <c r="F10420" s="1" t="s">
        <v>510</v>
      </c>
      <c r="G10420" s="1">
        <v>2</v>
      </c>
      <c r="H10420" s="1" t="s">
        <v>505</v>
      </c>
      <c r="I104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-0.93810120653716644</v>
      </c>
      <c r="J10420" s="1" t="str">
        <f>IFERROR(INDEX('consumption_figs'!$C:$C,MATCH(Table2[[#This Row],[item_code]],'consumption_figs'!A:A,0),1),"NA")</f>
        <v>pc/heat</v>
      </c>
      <c r="K10420" s="1">
        <f>+SUMIFS(prod!$E:$E,prod!$A:$A,Table2[[#This Row],[date]],prod!$G:$G,Table2[[#This Row],[production_line]],prod!$F:$F,Table2[[#This Row],[output_type]])</f>
        <v>525</v>
      </c>
      <c r="L10420">
        <f>+Table2[[#This Row],[cons_qty_base_uom]]/Table2[[#This Row],[Column1]]</f>
        <v>-0.93810120653716644</v>
      </c>
    </row>
    <row r="10421" spans="1:12" x14ac:dyDescent="0.25">
      <c r="A10421" s="2">
        <v>45352</v>
      </c>
      <c r="B10421" s="1" t="s">
        <v>260</v>
      </c>
      <c r="C10421" s="4">
        <v>-0.20229613099239102</v>
      </c>
      <c r="D10421" s="4">
        <v>-0.20229613099239102</v>
      </c>
      <c r="E10421" s="4">
        <v>-380.31672626569514</v>
      </c>
      <c r="F10421" s="1" t="s">
        <v>510</v>
      </c>
      <c r="G10421" s="1">
        <v>1</v>
      </c>
      <c r="H10421" s="1" t="s">
        <v>505</v>
      </c>
      <c r="I104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-4.5809812271827677E-2</v>
      </c>
      <c r="J10421" s="1" t="str">
        <f>IFERROR(INDEX('consumption_figs'!$C:$C,MATCH(Table2[[#This Row],[item_code]],'consumption_figs'!A:A,0),1),"NA")</f>
        <v>kg/ton</v>
      </c>
      <c r="K10421" s="1">
        <f>+SUMIFS(prod!$E:$E,prod!$A:$A,Table2[[#This Row],[date]],prod!$G:$G,Table2[[#This Row],[production_line]],prod!$F:$F,Table2[[#This Row],[output_type]])</f>
        <v>24</v>
      </c>
      <c r="L10421">
        <f>+Table2[[#This Row],[cons_qty_base_uom]]/Table2[[#This Row],[Column1]]</f>
        <v>-8.4290054580162931E-3</v>
      </c>
    </row>
    <row r="10422" spans="1:12" x14ac:dyDescent="0.25">
      <c r="A10422" s="2">
        <v>45352</v>
      </c>
      <c r="B10422" s="1" t="s">
        <v>260</v>
      </c>
      <c r="C10422" s="4">
        <v>-1.9799701322921579</v>
      </c>
      <c r="D10422" s="4">
        <v>-1.9799701322921579</v>
      </c>
      <c r="E10422" s="4">
        <v>-3722.3438487092567</v>
      </c>
      <c r="F10422" s="1" t="s">
        <v>510</v>
      </c>
      <c r="G10422" s="1">
        <v>1</v>
      </c>
      <c r="H10422" s="1" t="s">
        <v>505</v>
      </c>
      <c r="I104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-0.4483628016965937</v>
      </c>
      <c r="J10422" s="1" t="str">
        <f>IFERROR(INDEX('consumption_figs'!$C:$C,MATCH(Table2[[#This Row],[item_code]],'consumption_figs'!A:A,0),1),"NA")</f>
        <v>kg/ton</v>
      </c>
      <c r="K10422" s="1">
        <f>+SUMIFS(prod!$E:$E,prod!$A:$A,Table2[[#This Row],[date]],prod!$G:$G,Table2[[#This Row],[production_line]],prod!$F:$F,Table2[[#This Row],[output_type]])</f>
        <v>24</v>
      </c>
      <c r="L10422">
        <f>+Table2[[#This Row],[cons_qty_base_uom]]/Table2[[#This Row],[Column1]]</f>
        <v>-8.2498755512173241E-2</v>
      </c>
    </row>
    <row r="10423" spans="1:12" x14ac:dyDescent="0.25">
      <c r="A10423" s="2">
        <v>45352</v>
      </c>
      <c r="B10423" s="1" t="s">
        <v>60</v>
      </c>
      <c r="C10423" s="4">
        <v>-3.6944069915030426</v>
      </c>
      <c r="D10423" s="4">
        <v>-5.1922673621380366E-2</v>
      </c>
      <c r="E10423" s="4">
        <v>-108.09834857137903</v>
      </c>
      <c r="F10423" s="1" t="s">
        <v>510</v>
      </c>
      <c r="G10423" s="1">
        <v>1</v>
      </c>
      <c r="H10423" s="1" t="s">
        <v>505</v>
      </c>
      <c r="I104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-0.15393362464596011</v>
      </c>
      <c r="J10423" s="1" t="str">
        <f>IFERROR(INDEX('consumption_figs'!$C:$C,MATCH(Table2[[#This Row],[item_code]],'consumption_figs'!A:A,0),1),"NA")</f>
        <v>pc/heat</v>
      </c>
      <c r="K10423" s="1">
        <f>+SUMIFS(prod!$E:$E,prod!$A:$A,Table2[[#This Row],[date]],prod!$G:$G,Table2[[#This Row],[production_line]],prod!$F:$F,Table2[[#This Row],[output_type]])</f>
        <v>24</v>
      </c>
      <c r="L10423">
        <f>+Table2[[#This Row],[cons_qty_base_uom]]/Table2[[#This Row],[Column1]]</f>
        <v>-0.15393362464596011</v>
      </c>
    </row>
    <row r="10424" spans="1:12" x14ac:dyDescent="0.25">
      <c r="A10424" s="2">
        <v>45352</v>
      </c>
      <c r="B10424" s="1" t="s">
        <v>260</v>
      </c>
      <c r="C10424" s="4">
        <v>-1.1536653851406287</v>
      </c>
      <c r="D10424" s="4">
        <v>-1.1536653851406287</v>
      </c>
      <c r="E10424" s="4">
        <v>-2168.890924064382</v>
      </c>
      <c r="F10424" s="1" t="s">
        <v>510</v>
      </c>
      <c r="G10424" s="1">
        <v>2</v>
      </c>
      <c r="H10424" s="1" t="s">
        <v>505</v>
      </c>
      <c r="I104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-9.8918388820920244E-3</v>
      </c>
      <c r="J10424" s="1" t="str">
        <f>IFERROR(INDEX('consumption_figs'!$C:$C,MATCH(Table2[[#This Row],[item_code]],'consumption_figs'!A:A,0),1),"NA")</f>
        <v>kg/ton</v>
      </c>
      <c r="K10424" s="1">
        <f>+SUMIFS(prod!$E:$E,prod!$A:$A,Table2[[#This Row],[date]],prod!$G:$G,Table2[[#This Row],[production_line]],prod!$F:$F,Table2[[#This Row],[output_type]])</f>
        <v>625</v>
      </c>
      <c r="L10424">
        <f>+Table2[[#This Row],[cons_qty_base_uom]]/Table2[[#This Row],[Column1]]</f>
        <v>-1.8458646162250059E-3</v>
      </c>
    </row>
    <row r="10425" spans="1:12" x14ac:dyDescent="0.25">
      <c r="A10425" s="2">
        <v>45352</v>
      </c>
      <c r="B10425" s="1" t="s">
        <v>260</v>
      </c>
      <c r="C10425" s="4">
        <v>-63.790268474984494</v>
      </c>
      <c r="D10425" s="4">
        <v>-63.790268474984494</v>
      </c>
      <c r="E10425" s="4">
        <v>-119925.70473297084</v>
      </c>
      <c r="F10425" s="1" t="s">
        <v>510</v>
      </c>
      <c r="G10425" s="1">
        <v>2</v>
      </c>
      <c r="H10425" s="1" t="s">
        <v>505</v>
      </c>
      <c r="I104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-0.5469550063019557</v>
      </c>
      <c r="J10425" s="1" t="str">
        <f>IFERROR(INDEX('consumption_figs'!$C:$C,MATCH(Table2[[#This Row],[item_code]],'consumption_figs'!A:A,0),1),"NA")</f>
        <v>kg/ton</v>
      </c>
      <c r="K10425" s="1">
        <f>+SUMIFS(prod!$E:$E,prod!$A:$A,Table2[[#This Row],[date]],prod!$G:$G,Table2[[#This Row],[production_line]],prod!$F:$F,Table2[[#This Row],[output_type]])</f>
        <v>625</v>
      </c>
      <c r="L10425">
        <f>+Table2[[#This Row],[cons_qty_base_uom]]/Table2[[#This Row],[Column1]]</f>
        <v>-0.10206442955997519</v>
      </c>
    </row>
    <row r="10426" spans="1:12" x14ac:dyDescent="0.25">
      <c r="A10426" s="2">
        <v>45352</v>
      </c>
      <c r="B10426" s="1" t="s">
        <v>60</v>
      </c>
      <c r="C10426" s="4">
        <v>-65.66856700481722</v>
      </c>
      <c r="D10426" s="4">
        <v>-0.92293230811250304</v>
      </c>
      <c r="E10426" s="4">
        <v>-1921.462270560952</v>
      </c>
      <c r="F10426" s="1" t="s">
        <v>510</v>
      </c>
      <c r="G10426" s="1">
        <v>2</v>
      </c>
      <c r="H10426" s="1" t="s">
        <v>505</v>
      </c>
      <c r="I104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-0.10506970720770756</v>
      </c>
      <c r="J10426" s="1" t="str">
        <f>IFERROR(INDEX('consumption_figs'!$C:$C,MATCH(Table2[[#This Row],[item_code]],'consumption_figs'!A:A,0),1),"NA")</f>
        <v>pc/heat</v>
      </c>
      <c r="K10426" s="1">
        <f>+SUMIFS(prod!$E:$E,prod!$A:$A,Table2[[#This Row],[date]],prod!$G:$G,Table2[[#This Row],[production_line]],prod!$F:$F,Table2[[#This Row],[output_type]])</f>
        <v>625</v>
      </c>
      <c r="L10426">
        <f>+Table2[[#This Row],[cons_qty_base_uom]]/Table2[[#This Row],[Column1]]</f>
        <v>-0.10506970720770756</v>
      </c>
    </row>
    <row r="10427" spans="1:12" x14ac:dyDescent="0.25">
      <c r="A10427" s="2">
        <v>45383</v>
      </c>
      <c r="B10427" s="1" t="s">
        <v>260</v>
      </c>
      <c r="C10427" s="4">
        <v>-0.13800091771183848</v>
      </c>
      <c r="D10427" s="4">
        <v>-0.13800091771183848</v>
      </c>
      <c r="E10427" s="4">
        <v>-259.44172529825636</v>
      </c>
      <c r="F10427" s="1" t="s">
        <v>510</v>
      </c>
      <c r="G10427" s="1">
        <v>1</v>
      </c>
      <c r="H10427" s="1" t="s">
        <v>505</v>
      </c>
      <c r="I104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-4.8151052935044826E-2</v>
      </c>
      <c r="J10427" s="1" t="str">
        <f>IFERROR(INDEX('consumption_figs'!$C:$C,MATCH(Table2[[#This Row],[item_code]],'consumption_figs'!A:A,0),1),"NA")</f>
        <v>kg/ton</v>
      </c>
      <c r="K10427" s="1">
        <f>+SUMIFS(prod!$E:$E,prod!$A:$A,Table2[[#This Row],[date]],prod!$G:$G,Table2[[#This Row],[production_line]],prod!$F:$F,Table2[[#This Row],[output_type]])</f>
        <v>14</v>
      </c>
      <c r="L10427">
        <f>+Table2[[#This Row],[cons_qty_base_uom]]/Table2[[#This Row],[Column1]]</f>
        <v>-9.8572084079884634E-3</v>
      </c>
    </row>
    <row r="10428" spans="1:12" x14ac:dyDescent="0.25">
      <c r="A10428" s="2">
        <v>45383</v>
      </c>
      <c r="B10428" s="1" t="s">
        <v>260</v>
      </c>
      <c r="C10428" s="4">
        <v>-0.8213498134517323</v>
      </c>
      <c r="D10428" s="4">
        <v>-0.8213498134517323</v>
      </c>
      <c r="E10428" s="4">
        <v>-1544.1376492892568</v>
      </c>
      <c r="F10428" s="1" t="s">
        <v>510</v>
      </c>
      <c r="G10428" s="1">
        <v>1</v>
      </c>
      <c r="H10428" s="1" t="s">
        <v>505</v>
      </c>
      <c r="I104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-0.28658402423298407</v>
      </c>
      <c r="J10428" s="1" t="str">
        <f>IFERROR(INDEX('consumption_figs'!$C:$C,MATCH(Table2[[#This Row],[item_code]],'consumption_figs'!A:A,0),1),"NA")</f>
        <v>kg/ton</v>
      </c>
      <c r="K10428" s="1">
        <f>+SUMIFS(prod!$E:$E,prod!$A:$A,Table2[[#This Row],[date]],prod!$G:$G,Table2[[#This Row],[production_line]],prod!$F:$F,Table2[[#This Row],[output_type]])</f>
        <v>14</v>
      </c>
      <c r="L10428">
        <f>+Table2[[#This Row],[cons_qty_base_uom]]/Table2[[#This Row],[Column1]]</f>
        <v>-5.8667843817980882E-2</v>
      </c>
    </row>
    <row r="10429" spans="1:12" x14ac:dyDescent="0.25">
      <c r="A10429" s="2">
        <v>45383</v>
      </c>
      <c r="B10429" s="1" t="s">
        <v>60</v>
      </c>
      <c r="C10429" s="4">
        <v>-3.2730181227193027</v>
      </c>
      <c r="D10429" s="4">
        <v>-4.6000305903946166E-2</v>
      </c>
      <c r="E10429" s="4">
        <v>-95.768510270766797</v>
      </c>
      <c r="F10429" s="1" t="s">
        <v>510</v>
      </c>
      <c r="G10429" s="1">
        <v>1</v>
      </c>
      <c r="H10429" s="1" t="s">
        <v>505</v>
      </c>
      <c r="I104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-0.23378700876566447</v>
      </c>
      <c r="J10429" s="1" t="str">
        <f>IFERROR(INDEX('consumption_figs'!$C:$C,MATCH(Table2[[#This Row],[item_code]],'consumption_figs'!A:A,0),1),"NA")</f>
        <v>pc/heat</v>
      </c>
      <c r="K10429" s="1">
        <f>+SUMIFS(prod!$E:$E,prod!$A:$A,Table2[[#This Row],[date]],prod!$G:$G,Table2[[#This Row],[production_line]],prod!$F:$F,Table2[[#This Row],[output_type]])</f>
        <v>14</v>
      </c>
      <c r="L10429">
        <f>+Table2[[#This Row],[cons_qty_base_uom]]/Table2[[#This Row],[Column1]]</f>
        <v>-0.23378700876566447</v>
      </c>
    </row>
    <row r="10430" spans="1:12" x14ac:dyDescent="0.25">
      <c r="A10430" s="2">
        <v>45383</v>
      </c>
      <c r="B10430" s="1" t="s">
        <v>260</v>
      </c>
      <c r="C10430" s="4">
        <v>-0.57849918390817479</v>
      </c>
      <c r="D10430" s="4">
        <v>-0.57849918390817479</v>
      </c>
      <c r="E10430" s="4">
        <v>-1087.5784657473687</v>
      </c>
      <c r="F10430" s="1" t="s">
        <v>510</v>
      </c>
      <c r="G10430" s="1">
        <v>2</v>
      </c>
      <c r="H10430" s="1" t="s">
        <v>505</v>
      </c>
      <c r="I104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-6.1784345513091121E-3</v>
      </c>
      <c r="J10430" s="1" t="str">
        <f>IFERROR(INDEX('consumption_figs'!$C:$C,MATCH(Table2[[#This Row],[item_code]],'consumption_figs'!A:A,0),1),"NA")</f>
        <v>kg/ton</v>
      </c>
      <c r="K10430" s="1">
        <f>+SUMIFS(prod!$E:$E,prod!$A:$A,Table2[[#This Row],[date]],prod!$G:$G,Table2[[#This Row],[production_line]],prod!$F:$F,Table2[[#This Row],[output_type]])</f>
        <v>507</v>
      </c>
      <c r="L10430">
        <f>+Table2[[#This Row],[cons_qty_base_uom]]/Table2[[#This Row],[Column1]]</f>
        <v>-1.1410240313770707E-3</v>
      </c>
    </row>
    <row r="10431" spans="1:12" x14ac:dyDescent="0.25">
      <c r="A10431" s="2">
        <v>45383</v>
      </c>
      <c r="B10431" s="1" t="s">
        <v>260</v>
      </c>
      <c r="C10431" s="4">
        <v>-31.06101652779309</v>
      </c>
      <c r="D10431" s="4">
        <v>-31.06101652779309</v>
      </c>
      <c r="E10431" s="4">
        <v>-58394.711072251012</v>
      </c>
      <c r="F10431" s="1" t="s">
        <v>510</v>
      </c>
      <c r="G10431" s="1">
        <v>2</v>
      </c>
      <c r="H10431" s="1" t="s">
        <v>505</v>
      </c>
      <c r="I104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-0.33173505348377785</v>
      </c>
      <c r="J10431" s="1" t="str">
        <f>IFERROR(INDEX('consumption_figs'!$C:$C,MATCH(Table2[[#This Row],[item_code]],'consumption_figs'!A:A,0),1),"NA")</f>
        <v>kg/ton</v>
      </c>
      <c r="K10431" s="1">
        <f>+SUMIFS(prod!$E:$E,prod!$A:$A,Table2[[#This Row],[date]],prod!$G:$G,Table2[[#This Row],[production_line]],prod!$F:$F,Table2[[#This Row],[output_type]])</f>
        <v>507</v>
      </c>
      <c r="L10431">
        <f>+Table2[[#This Row],[cons_qty_base_uom]]/Table2[[#This Row],[Column1]]</f>
        <v>-6.1264332401958756E-2</v>
      </c>
    </row>
    <row r="10432" spans="1:12" x14ac:dyDescent="0.25">
      <c r="A10432" s="2">
        <v>45383</v>
      </c>
      <c r="B10432" s="1" t="s">
        <v>60</v>
      </c>
      <c r="C10432" s="4">
        <v>-106.03184040211309</v>
      </c>
      <c r="D10432" s="4">
        <v>-1.4902138977474582</v>
      </c>
      <c r="E10432" s="4">
        <v>-3102.491650165829</v>
      </c>
      <c r="F10432" s="1" t="s">
        <v>510</v>
      </c>
      <c r="G10432" s="1">
        <v>2</v>
      </c>
      <c r="H10432" s="1" t="s">
        <v>505</v>
      </c>
      <c r="I104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-0.20913577988582463</v>
      </c>
      <c r="J10432" s="1" t="str">
        <f>IFERROR(INDEX('consumption_figs'!$C:$C,MATCH(Table2[[#This Row],[item_code]],'consumption_figs'!A:A,0),1),"NA")</f>
        <v>pc/heat</v>
      </c>
      <c r="K10432" s="1">
        <f>+SUMIFS(prod!$E:$E,prod!$A:$A,Table2[[#This Row],[date]],prod!$G:$G,Table2[[#This Row],[production_line]],prod!$F:$F,Table2[[#This Row],[output_type]])</f>
        <v>507</v>
      </c>
      <c r="L10432">
        <f>+Table2[[#This Row],[cons_qty_base_uom]]/Table2[[#This Row],[Column1]]</f>
        <v>-0.20913577988582463</v>
      </c>
    </row>
    <row r="10433" spans="1:12" x14ac:dyDescent="0.25">
      <c r="A10433" s="2">
        <v>45413</v>
      </c>
      <c r="B10433" s="1" t="s">
        <v>260</v>
      </c>
      <c r="C10433" s="4">
        <v>-0.32917542690118456</v>
      </c>
      <c r="D10433" s="4">
        <v>-0.32917542690118456</v>
      </c>
      <c r="E10433" s="4">
        <v>-618.84980257422694</v>
      </c>
      <c r="F10433" s="1" t="s">
        <v>510</v>
      </c>
      <c r="G10433" s="1">
        <v>1</v>
      </c>
      <c r="H10433" s="1" t="s">
        <v>505</v>
      </c>
      <c r="I104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-5.700007392228304E-2</v>
      </c>
      <c r="J10433" s="1" t="str">
        <f>IFERROR(INDEX('consumption_figs'!$C:$C,MATCH(Table2[[#This Row],[item_code]],'consumption_figs'!A:A,0),1),"NA")</f>
        <v>kg/ton</v>
      </c>
      <c r="K10433" s="1">
        <f>+SUMIFS(prod!$E:$E,prod!$A:$A,Table2[[#This Row],[date]],prod!$G:$G,Table2[[#This Row],[production_line]],prod!$F:$F,Table2[[#This Row],[output_type]])</f>
        <v>32</v>
      </c>
      <c r="L10433">
        <f>+Table2[[#This Row],[cons_qty_base_uom]]/Table2[[#This Row],[Column1]]</f>
        <v>-1.0286732090662018E-2</v>
      </c>
    </row>
    <row r="10434" spans="1:12" x14ac:dyDescent="0.25">
      <c r="A10434" s="2">
        <v>45413</v>
      </c>
      <c r="B10434" s="1" t="s">
        <v>260</v>
      </c>
      <c r="C10434" s="4">
        <v>-0.62898515208885253</v>
      </c>
      <c r="D10434" s="4">
        <v>-0.62898515208885253</v>
      </c>
      <c r="E10434" s="4">
        <v>-1182.4920859270428</v>
      </c>
      <c r="F10434" s="1" t="s">
        <v>510</v>
      </c>
      <c r="G10434" s="1">
        <v>1</v>
      </c>
      <c r="H10434" s="1" t="s">
        <v>505</v>
      </c>
      <c r="I104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-0.10891517785088355</v>
      </c>
      <c r="J10434" s="1" t="str">
        <f>IFERROR(INDEX('consumption_figs'!$C:$C,MATCH(Table2[[#This Row],[item_code]],'consumption_figs'!A:A,0),1),"NA")</f>
        <v>kg/ton</v>
      </c>
      <c r="K10434" s="1">
        <f>+SUMIFS(prod!$E:$E,prod!$A:$A,Table2[[#This Row],[date]],prod!$G:$G,Table2[[#This Row],[production_line]],prod!$F:$F,Table2[[#This Row],[output_type]])</f>
        <v>32</v>
      </c>
      <c r="L10434">
        <f>+Table2[[#This Row],[cons_qty_base_uom]]/Table2[[#This Row],[Column1]]</f>
        <v>-1.9655786002776642E-2</v>
      </c>
    </row>
    <row r="10435" spans="1:12" x14ac:dyDescent="0.25">
      <c r="A10435" s="2">
        <v>45413</v>
      </c>
      <c r="B10435" s="1" t="s">
        <v>260</v>
      </c>
      <c r="C10435" s="4">
        <v>-0.45588905450849104</v>
      </c>
      <c r="D10435" s="4">
        <v>-0.45588905450849104</v>
      </c>
      <c r="E10435" s="4">
        <v>-857.07142247596312</v>
      </c>
      <c r="F10435" s="1" t="s">
        <v>510</v>
      </c>
      <c r="G10435" s="1">
        <v>1</v>
      </c>
      <c r="H10435" s="1" t="s">
        <v>505</v>
      </c>
      <c r="I104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-7.8941827620517921E-2</v>
      </c>
      <c r="J10435" s="1" t="str">
        <f>IFERROR(INDEX('consumption_figs'!$C:$C,MATCH(Table2[[#This Row],[item_code]],'consumption_figs'!A:A,0),1),"NA")</f>
        <v>kg/ton</v>
      </c>
      <c r="K10435" s="1">
        <f>+SUMIFS(prod!$E:$E,prod!$A:$A,Table2[[#This Row],[date]],prod!$G:$G,Table2[[#This Row],[production_line]],prod!$F:$F,Table2[[#This Row],[output_type]])</f>
        <v>32</v>
      </c>
      <c r="L10435">
        <f>+Table2[[#This Row],[cons_qty_base_uom]]/Table2[[#This Row],[Column1]]</f>
        <v>-1.4246532953390345E-2</v>
      </c>
    </row>
    <row r="10436" spans="1:12" x14ac:dyDescent="0.25">
      <c r="A10436" s="2">
        <v>45413</v>
      </c>
      <c r="B10436" s="1" t="s">
        <v>260</v>
      </c>
      <c r="C10436" s="4">
        <v>-0.30392603633899401</v>
      </c>
      <c r="D10436" s="4">
        <v>-0.30392603633899401</v>
      </c>
      <c r="E10436" s="4">
        <v>-571.38094831730871</v>
      </c>
      <c r="F10436" s="1" t="s">
        <v>510</v>
      </c>
      <c r="G10436" s="1">
        <v>1</v>
      </c>
      <c r="H10436" s="1" t="s">
        <v>505</v>
      </c>
      <c r="I104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-5.2627885080345285E-2</v>
      </c>
      <c r="J10436" s="1" t="str">
        <f>IFERROR(INDEX('consumption_figs'!$C:$C,MATCH(Table2[[#This Row],[item_code]],'consumption_figs'!A:A,0),1),"NA")</f>
        <v>kg/ton</v>
      </c>
      <c r="K10436" s="1">
        <f>+SUMIFS(prod!$E:$E,prod!$A:$A,Table2[[#This Row],[date]],prod!$G:$G,Table2[[#This Row],[production_line]],prod!$F:$F,Table2[[#This Row],[output_type]])</f>
        <v>32</v>
      </c>
      <c r="L10436">
        <f>+Table2[[#This Row],[cons_qty_base_uom]]/Table2[[#This Row],[Column1]]</f>
        <v>-9.4976886355935628E-3</v>
      </c>
    </row>
    <row r="10437" spans="1:12" x14ac:dyDescent="0.25">
      <c r="A10437" s="2">
        <v>45413</v>
      </c>
      <c r="B10437" s="1" t="s">
        <v>60</v>
      </c>
      <c r="C10437" s="4">
        <v>-10.068016210986066</v>
      </c>
      <c r="D10437" s="4">
        <v>-0.14149992703568257</v>
      </c>
      <c r="E10437" s="4">
        <v>-294.59015433345229</v>
      </c>
      <c r="F10437" s="1" t="s">
        <v>510</v>
      </c>
      <c r="G10437" s="1">
        <v>1</v>
      </c>
      <c r="H10437" s="1" t="s">
        <v>505</v>
      </c>
      <c r="I104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-0.31462550659331456</v>
      </c>
      <c r="J10437" s="1" t="str">
        <f>IFERROR(INDEX('consumption_figs'!$C:$C,MATCH(Table2[[#This Row],[item_code]],'consumption_figs'!A:A,0),1),"NA")</f>
        <v>pc/heat</v>
      </c>
      <c r="K10437" s="1">
        <f>+SUMIFS(prod!$E:$E,prod!$A:$A,Table2[[#This Row],[date]],prod!$G:$G,Table2[[#This Row],[production_line]],prod!$F:$F,Table2[[#This Row],[output_type]])</f>
        <v>32</v>
      </c>
      <c r="L10437">
        <f>+Table2[[#This Row],[cons_qty_base_uom]]/Table2[[#This Row],[Column1]]</f>
        <v>-0.31462550659331456</v>
      </c>
    </row>
    <row r="10438" spans="1:12" x14ac:dyDescent="0.25">
      <c r="A10438" s="2">
        <v>45413</v>
      </c>
      <c r="B10438" s="1" t="s">
        <v>260</v>
      </c>
      <c r="C10438" s="4">
        <v>-1.5944011786992212</v>
      </c>
      <c r="D10438" s="4">
        <v>-1.5944011786992212</v>
      </c>
      <c r="E10438" s="4">
        <v>-2997.4742159545358</v>
      </c>
      <c r="F10438" s="1" t="s">
        <v>510</v>
      </c>
      <c r="G10438" s="1">
        <v>2</v>
      </c>
      <c r="H10438" s="1" t="s">
        <v>505</v>
      </c>
      <c r="I104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-1.7099419567144142E-2</v>
      </c>
      <c r="J10438" s="1" t="str">
        <f>IFERROR(INDEX('consumption_figs'!$C:$C,MATCH(Table2[[#This Row],[item_code]],'consumption_figs'!A:A,0),1),"NA")</f>
        <v>kg/ton</v>
      </c>
      <c r="K10438" s="1">
        <f>+SUMIFS(prod!$E:$E,prod!$A:$A,Table2[[#This Row],[date]],prod!$G:$G,Table2[[#This Row],[production_line]],prod!$F:$F,Table2[[#This Row],[output_type]])</f>
        <v>503</v>
      </c>
      <c r="L10438">
        <f>+Table2[[#This Row],[cons_qty_base_uom]]/Table2[[#This Row],[Column1]]</f>
        <v>-3.1697836554656486E-3</v>
      </c>
    </row>
    <row r="10439" spans="1:12" x14ac:dyDescent="0.25">
      <c r="A10439" s="2">
        <v>45413</v>
      </c>
      <c r="B10439" s="1" t="s">
        <v>260</v>
      </c>
      <c r="C10439" s="4">
        <v>-13.631391006378621</v>
      </c>
      <c r="D10439" s="4">
        <v>-13.631391006378621</v>
      </c>
      <c r="E10439" s="4">
        <v>-25627.015091991809</v>
      </c>
      <c r="F10439" s="1" t="s">
        <v>510</v>
      </c>
      <c r="G10439" s="1">
        <v>2</v>
      </c>
      <c r="H10439" s="1" t="s">
        <v>505</v>
      </c>
      <c r="I104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-0.14619211100435014</v>
      </c>
      <c r="J10439" s="1" t="str">
        <f>IFERROR(INDEX('consumption_figs'!$C:$C,MATCH(Table2[[#This Row],[item_code]],'consumption_figs'!A:A,0),1),"NA")</f>
        <v>kg/ton</v>
      </c>
      <c r="K10439" s="1">
        <f>+SUMIFS(prod!$E:$E,prod!$A:$A,Table2[[#This Row],[date]],prod!$G:$G,Table2[[#This Row],[production_line]],prod!$F:$F,Table2[[#This Row],[output_type]])</f>
        <v>503</v>
      </c>
      <c r="L10439">
        <f>+Table2[[#This Row],[cons_qty_base_uom]]/Table2[[#This Row],[Column1]]</f>
        <v>-2.7100180927194076E-2</v>
      </c>
    </row>
    <row r="10440" spans="1:12" x14ac:dyDescent="0.25">
      <c r="A10440" s="2">
        <v>45413</v>
      </c>
      <c r="B10440" s="1" t="s">
        <v>260</v>
      </c>
      <c r="C10440" s="4">
        <v>-8.5217149726158183</v>
      </c>
      <c r="D10440" s="4">
        <v>-8.5217149726158183</v>
      </c>
      <c r="E10440" s="4">
        <v>-16020.824148517739</v>
      </c>
      <c r="F10440" s="1" t="s">
        <v>510</v>
      </c>
      <c r="G10440" s="1">
        <v>2</v>
      </c>
      <c r="H10440" s="1" t="s">
        <v>505</v>
      </c>
      <c r="I104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-9.1392543918747987E-2</v>
      </c>
      <c r="J10440" s="1" t="str">
        <f>IFERROR(INDEX('consumption_figs'!$C:$C,MATCH(Table2[[#This Row],[item_code]],'consumption_figs'!A:A,0),1),"NA")</f>
        <v>kg/ton</v>
      </c>
      <c r="K10440" s="1">
        <f>+SUMIFS(prod!$E:$E,prod!$A:$A,Table2[[#This Row],[date]],prod!$G:$G,Table2[[#This Row],[production_line]],prod!$F:$F,Table2[[#This Row],[output_type]])</f>
        <v>503</v>
      </c>
      <c r="L10440">
        <f>+Table2[[#This Row],[cons_qty_base_uom]]/Table2[[#This Row],[Column1]]</f>
        <v>-1.6941779269613953E-2</v>
      </c>
    </row>
    <row r="10441" spans="1:12" x14ac:dyDescent="0.25">
      <c r="A10441" s="2">
        <v>45413</v>
      </c>
      <c r="B10441" s="1" t="s">
        <v>260</v>
      </c>
      <c r="C10441" s="4">
        <v>-5.6811433150772137</v>
      </c>
      <c r="D10441" s="4">
        <v>-5.6811433150772137</v>
      </c>
      <c r="E10441" s="4">
        <v>-10680.549432345162</v>
      </c>
      <c r="F10441" s="1" t="s">
        <v>510</v>
      </c>
      <c r="G10441" s="1">
        <v>2</v>
      </c>
      <c r="H10441" s="1" t="s">
        <v>505</v>
      </c>
      <c r="I104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-6.092836261249867E-2</v>
      </c>
      <c r="J10441" s="1" t="str">
        <f>IFERROR(INDEX('consumption_figs'!$C:$C,MATCH(Table2[[#This Row],[item_code]],'consumption_figs'!A:A,0),1),"NA")</f>
        <v>kg/ton</v>
      </c>
      <c r="K10441" s="1">
        <f>+SUMIFS(prod!$E:$E,prod!$A:$A,Table2[[#This Row],[date]],prod!$G:$G,Table2[[#This Row],[production_line]],prod!$F:$F,Table2[[#This Row],[output_type]])</f>
        <v>503</v>
      </c>
      <c r="L10441">
        <f>+Table2[[#This Row],[cons_qty_base_uom]]/Table2[[#This Row],[Column1]]</f>
        <v>-1.1294519513075972E-2</v>
      </c>
    </row>
    <row r="10442" spans="1:12" x14ac:dyDescent="0.25">
      <c r="A10442" s="2">
        <v>45413</v>
      </c>
      <c r="B10442" s="1" t="s">
        <v>60</v>
      </c>
      <c r="C10442" s="4">
        <v>-134.65902005463806</v>
      </c>
      <c r="D10442" s="4">
        <v>-1.8925517314559051</v>
      </c>
      <c r="E10442" s="4">
        <v>-3940.1229267987101</v>
      </c>
      <c r="F10442" s="1" t="s">
        <v>510</v>
      </c>
      <c r="G10442" s="1">
        <v>2</v>
      </c>
      <c r="H10442" s="1" t="s">
        <v>505</v>
      </c>
      <c r="I104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-0.26771176949232217</v>
      </c>
      <c r="J10442" s="1" t="str">
        <f>IFERROR(INDEX('consumption_figs'!$C:$C,MATCH(Table2[[#This Row],[item_code]],'consumption_figs'!A:A,0),1),"NA")</f>
        <v>pc/heat</v>
      </c>
      <c r="K10442" s="1">
        <f>+SUMIFS(prod!$E:$E,prod!$A:$A,Table2[[#This Row],[date]],prod!$G:$G,Table2[[#This Row],[production_line]],prod!$F:$F,Table2[[#This Row],[output_type]])</f>
        <v>503</v>
      </c>
      <c r="L10442">
        <f>+Table2[[#This Row],[cons_qty_base_uom]]/Table2[[#This Row],[Column1]]</f>
        <v>-0.26771176949232217</v>
      </c>
    </row>
    <row r="10443" spans="1:12" x14ac:dyDescent="0.25">
      <c r="A10443" s="2">
        <v>45444</v>
      </c>
      <c r="B10443" s="1" t="s">
        <v>260</v>
      </c>
      <c r="C10443" s="4">
        <v>-8.2906119833386735E-2</v>
      </c>
      <c r="D10443" s="4">
        <v>-8.2906119833386735E-2</v>
      </c>
      <c r="E10443" s="4">
        <v>-155.86350528676707</v>
      </c>
      <c r="F10443" s="1" t="s">
        <v>510</v>
      </c>
      <c r="G10443" s="1">
        <v>1</v>
      </c>
      <c r="H10443" s="1" t="s">
        <v>505</v>
      </c>
      <c r="I104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-3.7412508950084265E-2</v>
      </c>
      <c r="J10443" s="1" t="str">
        <f>IFERROR(INDEX('consumption_figs'!$C:$C,MATCH(Table2[[#This Row],[item_code]],'consumption_figs'!A:A,0),1),"NA")</f>
        <v>kg/ton</v>
      </c>
      <c r="K10443" s="1">
        <f>+SUMIFS(prod!$E:$E,prod!$A:$A,Table2[[#This Row],[date]],prod!$G:$G,Table2[[#This Row],[production_line]],prod!$F:$F,Table2[[#This Row],[output_type]])</f>
        <v>22</v>
      </c>
      <c r="L10443">
        <f>+Table2[[#This Row],[cons_qty_base_uom]]/Table2[[#This Row],[Column1]]</f>
        <v>-3.76845999242667E-3</v>
      </c>
    </row>
    <row r="10444" spans="1:12" x14ac:dyDescent="0.25">
      <c r="A10444" s="2">
        <v>45444</v>
      </c>
      <c r="B10444" s="1" t="s">
        <v>260</v>
      </c>
      <c r="C10444" s="4">
        <v>-0.30537384509309728</v>
      </c>
      <c r="D10444" s="4">
        <v>-0.30537384509309728</v>
      </c>
      <c r="E10444" s="4">
        <v>-574.10282877502289</v>
      </c>
      <c r="F10444" s="1" t="s">
        <v>510</v>
      </c>
      <c r="G10444" s="1">
        <v>1</v>
      </c>
      <c r="H10444" s="1" t="s">
        <v>505</v>
      </c>
      <c r="I104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-0.13780408172071176</v>
      </c>
      <c r="J10444" s="1" t="str">
        <f>IFERROR(INDEX('consumption_figs'!$C:$C,MATCH(Table2[[#This Row],[item_code]],'consumption_figs'!A:A,0),1),"NA")</f>
        <v>kg/ton</v>
      </c>
      <c r="K10444" s="1">
        <f>+SUMIFS(prod!$E:$E,prod!$A:$A,Table2[[#This Row],[date]],prod!$G:$G,Table2[[#This Row],[production_line]],prod!$F:$F,Table2[[#This Row],[output_type]])</f>
        <v>22</v>
      </c>
      <c r="L10444">
        <f>+Table2[[#This Row],[cons_qty_base_uom]]/Table2[[#This Row],[Column1]]</f>
        <v>-1.3880629322413513E-2</v>
      </c>
    </row>
    <row r="10445" spans="1:12" x14ac:dyDescent="0.25">
      <c r="A10445" s="2">
        <v>45444</v>
      </c>
      <c r="B10445" s="1" t="s">
        <v>260</v>
      </c>
      <c r="C10445" s="4">
        <v>-0.19225439163372368</v>
      </c>
      <c r="D10445" s="4">
        <v>-0.19225439163372368</v>
      </c>
      <c r="E10445" s="4">
        <v>-361.43825627140052</v>
      </c>
      <c r="F10445" s="1" t="s">
        <v>510</v>
      </c>
      <c r="G10445" s="1">
        <v>1</v>
      </c>
      <c r="H10445" s="1" t="s">
        <v>505</v>
      </c>
      <c r="I104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-8.6757396946626208E-2</v>
      </c>
      <c r="J10445" s="1" t="str">
        <f>IFERROR(INDEX('consumption_figs'!$C:$C,MATCH(Table2[[#This Row],[item_code]],'consumption_figs'!A:A,0),1),"NA")</f>
        <v>kg/ton</v>
      </c>
      <c r="K10445" s="1">
        <f>+SUMIFS(prod!$E:$E,prod!$A:$A,Table2[[#This Row],[date]],prod!$G:$G,Table2[[#This Row],[production_line]],prod!$F:$F,Table2[[#This Row],[output_type]])</f>
        <v>22</v>
      </c>
      <c r="L10445">
        <f>+Table2[[#This Row],[cons_qty_base_uom]]/Table2[[#This Row],[Column1]]</f>
        <v>-8.7388359833510763E-3</v>
      </c>
    </row>
    <row r="10446" spans="1:12" x14ac:dyDescent="0.25">
      <c r="A10446" s="2">
        <v>45444</v>
      </c>
      <c r="B10446" s="1" t="s">
        <v>260</v>
      </c>
      <c r="C10446" s="4">
        <v>-0.12816959442248249</v>
      </c>
      <c r="D10446" s="4">
        <v>-0.12816959442248246</v>
      </c>
      <c r="E10446" s="4">
        <v>-240.95883751426709</v>
      </c>
      <c r="F10446" s="1" t="s">
        <v>510</v>
      </c>
      <c r="G10446" s="1">
        <v>1</v>
      </c>
      <c r="H10446" s="1" t="s">
        <v>505</v>
      </c>
      <c r="I104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-5.7838264631084151E-2</v>
      </c>
      <c r="J10446" s="1" t="str">
        <f>IFERROR(INDEX('consumption_figs'!$C:$C,MATCH(Table2[[#This Row],[item_code]],'consumption_figs'!A:A,0),1),"NA")</f>
        <v>kg/ton</v>
      </c>
      <c r="K10446" s="1">
        <f>+SUMIFS(prod!$E:$E,prod!$A:$A,Table2[[#This Row],[date]],prod!$G:$G,Table2[[#This Row],[production_line]],prod!$F:$F,Table2[[#This Row],[output_type]])</f>
        <v>22</v>
      </c>
      <c r="L10446">
        <f>+Table2[[#This Row],[cons_qty_base_uom]]/Table2[[#This Row],[Column1]]</f>
        <v>-5.8258906555673862E-3</v>
      </c>
    </row>
    <row r="10447" spans="1:12" x14ac:dyDescent="0.25">
      <c r="A10447" s="2">
        <v>45444</v>
      </c>
      <c r="B10447" s="1" t="s">
        <v>60</v>
      </c>
      <c r="C10447" s="4">
        <v>-3.7420182237753892</v>
      </c>
      <c r="D10447" s="4">
        <v>-5.2591820924228823E-2</v>
      </c>
      <c r="E10447" s="4">
        <v>-109.49145322766789</v>
      </c>
      <c r="F10447" s="1" t="s">
        <v>510</v>
      </c>
      <c r="G10447" s="1">
        <v>1</v>
      </c>
      <c r="H10447" s="1" t="s">
        <v>505</v>
      </c>
      <c r="I104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-0.17009173744433587</v>
      </c>
      <c r="J10447" s="1" t="str">
        <f>IFERROR(INDEX('consumption_figs'!$C:$C,MATCH(Table2[[#This Row],[item_code]],'consumption_figs'!A:A,0),1),"NA")</f>
        <v>pc/heat</v>
      </c>
      <c r="K10447" s="1">
        <f>+SUMIFS(prod!$E:$E,prod!$A:$A,Table2[[#This Row],[date]],prod!$G:$G,Table2[[#This Row],[production_line]],prod!$F:$F,Table2[[#This Row],[output_type]])</f>
        <v>22</v>
      </c>
      <c r="L10447">
        <f>+Table2[[#This Row],[cons_qty_base_uom]]/Table2[[#This Row],[Column1]]</f>
        <v>-0.17009173744433587</v>
      </c>
    </row>
    <row r="10448" spans="1:12" x14ac:dyDescent="0.25">
      <c r="A10448" s="2">
        <v>45444</v>
      </c>
      <c r="B10448" s="1" t="s">
        <v>260</v>
      </c>
      <c r="C10448" s="4">
        <v>-2.2076216784020719</v>
      </c>
      <c r="D10448" s="4">
        <v>-2.2076216784020719</v>
      </c>
      <c r="E10448" s="4">
        <v>-4150.3287553958953</v>
      </c>
      <c r="F10448" s="1" t="s">
        <v>510</v>
      </c>
      <c r="G10448" s="1">
        <v>2</v>
      </c>
      <c r="H10448" s="1" t="s">
        <v>505</v>
      </c>
      <c r="I104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-3.4303276748120955E-2</v>
      </c>
      <c r="J10448" s="1" t="str">
        <f>IFERROR(INDEX('consumption_figs'!$C:$C,MATCH(Table2[[#This Row],[item_code]],'consumption_figs'!A:A,0),1),"NA")</f>
        <v>kg/ton</v>
      </c>
      <c r="K10448" s="1">
        <f>+SUMIFS(prod!$E:$E,prod!$A:$A,Table2[[#This Row],[date]],prod!$G:$G,Table2[[#This Row],[production_line]],prod!$F:$F,Table2[[#This Row],[output_type]])</f>
        <v>348</v>
      </c>
      <c r="L10448">
        <f>+Table2[[#This Row],[cons_qty_base_uom]]/Table2[[#This Row],[Column1]]</f>
        <v>-6.3437404551783677E-3</v>
      </c>
    </row>
    <row r="10449" spans="1:12" x14ac:dyDescent="0.25">
      <c r="A10449" s="2">
        <v>45444</v>
      </c>
      <c r="B10449" s="1" t="s">
        <v>260</v>
      </c>
      <c r="C10449" s="4">
        <v>-10.57742491825743</v>
      </c>
      <c r="D10449" s="4">
        <v>-10.57742491825743</v>
      </c>
      <c r="E10449" s="4">
        <v>-19885.558846323969</v>
      </c>
      <c r="F10449" s="1" t="s">
        <v>510</v>
      </c>
      <c r="G10449" s="1">
        <v>2</v>
      </c>
      <c r="H10449" s="1" t="s">
        <v>505</v>
      </c>
      <c r="I104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-0.16435802284569317</v>
      </c>
      <c r="J10449" s="1" t="str">
        <f>IFERROR(INDEX('consumption_figs'!$C:$C,MATCH(Table2[[#This Row],[item_code]],'consumption_figs'!A:A,0),1),"NA")</f>
        <v>kg/ton</v>
      </c>
      <c r="K10449" s="1">
        <f>+SUMIFS(prod!$E:$E,prod!$A:$A,Table2[[#This Row],[date]],prod!$G:$G,Table2[[#This Row],[production_line]],prod!$F:$F,Table2[[#This Row],[output_type]])</f>
        <v>348</v>
      </c>
      <c r="L10449">
        <f>+Table2[[#This Row],[cons_qty_base_uom]]/Table2[[#This Row],[Column1]]</f>
        <v>-3.0394899190394915E-2</v>
      </c>
    </row>
    <row r="10450" spans="1:12" x14ac:dyDescent="0.25">
      <c r="A10450" s="2">
        <v>45444</v>
      </c>
      <c r="B10450" s="1" t="s">
        <v>260</v>
      </c>
      <c r="C10450" s="4">
        <v>-6.5078660506352355</v>
      </c>
      <c r="D10450" s="4">
        <v>-6.5078660506352355</v>
      </c>
      <c r="E10450" s="4">
        <v>-12234.788175194242</v>
      </c>
      <c r="F10450" s="1" t="s">
        <v>510</v>
      </c>
      <c r="G10450" s="1">
        <v>2</v>
      </c>
      <c r="H10450" s="1" t="s">
        <v>505</v>
      </c>
      <c r="I104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-0.1011229108495748</v>
      </c>
      <c r="J10450" s="1" t="str">
        <f>IFERROR(INDEX('consumption_figs'!$C:$C,MATCH(Table2[[#This Row],[item_code]],'consumption_figs'!A:A,0),1),"NA")</f>
        <v>kg/ton</v>
      </c>
      <c r="K10450" s="1">
        <f>+SUMIFS(prod!$E:$E,prod!$A:$A,Table2[[#This Row],[date]],prod!$G:$G,Table2[[#This Row],[production_line]],prod!$F:$F,Table2[[#This Row],[output_type]])</f>
        <v>348</v>
      </c>
      <c r="L10450">
        <f>+Table2[[#This Row],[cons_qty_base_uom]]/Table2[[#This Row],[Column1]]</f>
        <v>-1.8700764513319642E-2</v>
      </c>
    </row>
    <row r="10451" spans="1:12" x14ac:dyDescent="0.25">
      <c r="A10451" s="2">
        <v>45444</v>
      </c>
      <c r="B10451" s="1" t="s">
        <v>260</v>
      </c>
      <c r="C10451" s="4">
        <v>-4.3385773670901573</v>
      </c>
      <c r="D10451" s="4">
        <v>-4.3385773670901573</v>
      </c>
      <c r="E10451" s="4">
        <v>-8156.5254501294958</v>
      </c>
      <c r="F10451" s="1" t="s">
        <v>510</v>
      </c>
      <c r="G10451" s="1">
        <v>2</v>
      </c>
      <c r="H10451" s="1" t="s">
        <v>505</v>
      </c>
      <c r="I104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-6.7415273899716535E-2</v>
      </c>
      <c r="J10451" s="1" t="str">
        <f>IFERROR(INDEX('consumption_figs'!$C:$C,MATCH(Table2[[#This Row],[item_code]],'consumption_figs'!A:A,0),1),"NA")</f>
        <v>kg/ton</v>
      </c>
      <c r="K10451" s="1">
        <f>+SUMIFS(prod!$E:$E,prod!$A:$A,Table2[[#This Row],[date]],prod!$G:$G,Table2[[#This Row],[production_line]],prod!$F:$F,Table2[[#This Row],[output_type]])</f>
        <v>348</v>
      </c>
      <c r="L10451">
        <f>+Table2[[#This Row],[cons_qty_base_uom]]/Table2[[#This Row],[Column1]]</f>
        <v>-1.2467176342213096E-2</v>
      </c>
    </row>
    <row r="10452" spans="1:12" x14ac:dyDescent="0.25">
      <c r="A10452" s="2">
        <v>45444</v>
      </c>
      <c r="B10452" s="1" t="s">
        <v>60</v>
      </c>
      <c r="C10452" s="4">
        <v>-111.77941824466394</v>
      </c>
      <c r="D10452" s="4">
        <v>-1.5709926557778049</v>
      </c>
      <c r="E10452" s="4">
        <v>-3270.6657778388671</v>
      </c>
      <c r="F10452" s="1" t="s">
        <v>510</v>
      </c>
      <c r="G10452" s="1">
        <v>2</v>
      </c>
      <c r="H10452" s="1" t="s">
        <v>505</v>
      </c>
      <c r="I104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-0.32120522484098835</v>
      </c>
      <c r="J10452" s="1" t="str">
        <f>IFERROR(INDEX('consumption_figs'!$C:$C,MATCH(Table2[[#This Row],[item_code]],'consumption_figs'!A:A,0),1),"NA")</f>
        <v>pc/heat</v>
      </c>
      <c r="K10452" s="1">
        <f>+SUMIFS(prod!$E:$E,prod!$A:$A,Table2[[#This Row],[date]],prod!$G:$G,Table2[[#This Row],[production_line]],prod!$F:$F,Table2[[#This Row],[output_type]])</f>
        <v>348</v>
      </c>
      <c r="L10452">
        <f>+Table2[[#This Row],[cons_qty_base_uom]]/Table2[[#This Row],[Column1]]</f>
        <v>-0.32120522484098835</v>
      </c>
    </row>
    <row r="10453" spans="1:12" x14ac:dyDescent="0.25">
      <c r="A10453" s="2">
        <v>45474</v>
      </c>
      <c r="B10453" s="1" t="s">
        <v>260</v>
      </c>
      <c r="C10453" s="4">
        <v>-6.4200539440685184E-2</v>
      </c>
      <c r="D10453" s="4">
        <v>-6.4200539440685184E-2</v>
      </c>
      <c r="E10453" s="4">
        <v>-120.69701414848815</v>
      </c>
      <c r="F10453" s="1" t="s">
        <v>510</v>
      </c>
      <c r="G10453" s="1">
        <v>1</v>
      </c>
      <c r="H10453" s="1" t="s">
        <v>505</v>
      </c>
      <c r="I104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-2.2031756843062866E-2</v>
      </c>
      <c r="J10453" s="1" t="str">
        <f>IFERROR(INDEX('consumption_figs'!$C:$C,MATCH(Table2[[#This Row],[item_code]],'consumption_figs'!A:A,0),1),"NA")</f>
        <v>kg/ton</v>
      </c>
      <c r="K10453" s="1">
        <f>+SUMIFS(prod!$E:$E,prod!$A:$A,Table2[[#This Row],[date]],prod!$G:$G,Table2[[#This Row],[production_line]],prod!$F:$F,Table2[[#This Row],[output_type]])</f>
        <v>16</v>
      </c>
      <c r="L10453">
        <f>+Table2[[#This Row],[cons_qty_base_uom]]/Table2[[#This Row],[Column1]]</f>
        <v>-4.012533715042824E-3</v>
      </c>
    </row>
    <row r="10454" spans="1:12" x14ac:dyDescent="0.25">
      <c r="A10454" s="2">
        <v>45474</v>
      </c>
      <c r="B10454" s="1" t="s">
        <v>260</v>
      </c>
      <c r="C10454" s="4">
        <v>-0.41397869238702484</v>
      </c>
      <c r="D10454" s="4">
        <v>-0.41397869238702484</v>
      </c>
      <c r="E10454" s="4">
        <v>-778.27994168760665</v>
      </c>
      <c r="F10454" s="1" t="s">
        <v>510</v>
      </c>
      <c r="G10454" s="1">
        <v>1</v>
      </c>
      <c r="H10454" s="1" t="s">
        <v>505</v>
      </c>
      <c r="I104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-0.14206544007790833</v>
      </c>
      <c r="J10454" s="1" t="str">
        <f>IFERROR(INDEX('consumption_figs'!$C:$C,MATCH(Table2[[#This Row],[item_code]],'consumption_figs'!A:A,0),1),"NA")</f>
        <v>kg/ton</v>
      </c>
      <c r="K10454" s="1">
        <f>+SUMIFS(prod!$E:$E,prod!$A:$A,Table2[[#This Row],[date]],prod!$G:$G,Table2[[#This Row],[production_line]],prod!$F:$F,Table2[[#This Row],[output_type]])</f>
        <v>16</v>
      </c>
      <c r="L10454">
        <f>+Table2[[#This Row],[cons_qty_base_uom]]/Table2[[#This Row],[Column1]]</f>
        <v>-2.5873668274189052E-2</v>
      </c>
    </row>
    <row r="10455" spans="1:12" x14ac:dyDescent="0.25">
      <c r="A10455" s="2">
        <v>45474</v>
      </c>
      <c r="B10455" s="1" t="s">
        <v>260</v>
      </c>
      <c r="C10455" s="4">
        <v>-0.32025777301649178</v>
      </c>
      <c r="D10455" s="4">
        <v>-0.32025777301649178</v>
      </c>
      <c r="E10455" s="4">
        <v>-602.08461327100451</v>
      </c>
      <c r="F10455" s="1" t="s">
        <v>510</v>
      </c>
      <c r="G10455" s="1">
        <v>1</v>
      </c>
      <c r="H10455" s="1" t="s">
        <v>505</v>
      </c>
      <c r="I104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-0.10990314791231702</v>
      </c>
      <c r="J10455" s="1" t="str">
        <f>IFERROR(INDEX('consumption_figs'!$C:$C,MATCH(Table2[[#This Row],[item_code]],'consumption_figs'!A:A,0),1),"NA")</f>
        <v>kg/ton</v>
      </c>
      <c r="K10455" s="1">
        <f>+SUMIFS(prod!$E:$E,prod!$A:$A,Table2[[#This Row],[date]],prod!$G:$G,Table2[[#This Row],[production_line]],prod!$F:$F,Table2[[#This Row],[output_type]])</f>
        <v>16</v>
      </c>
      <c r="L10455">
        <f>+Table2[[#This Row],[cons_qty_base_uom]]/Table2[[#This Row],[Column1]]</f>
        <v>-2.0016110813530736E-2</v>
      </c>
    </row>
    <row r="10456" spans="1:12" x14ac:dyDescent="0.25">
      <c r="A10456" s="2">
        <v>45474</v>
      </c>
      <c r="B10456" s="1" t="s">
        <v>260</v>
      </c>
      <c r="C10456" s="4">
        <v>-0.21350518201099458</v>
      </c>
      <c r="D10456" s="4">
        <v>-0.21350518201099458</v>
      </c>
      <c r="E10456" s="4">
        <v>-401.38974218066983</v>
      </c>
      <c r="F10456" s="1" t="s">
        <v>510</v>
      </c>
      <c r="G10456" s="1">
        <v>1</v>
      </c>
      <c r="H10456" s="1" t="s">
        <v>505</v>
      </c>
      <c r="I104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-7.3268765274878037E-2</v>
      </c>
      <c r="J10456" s="1" t="str">
        <f>IFERROR(INDEX('consumption_figs'!$C:$C,MATCH(Table2[[#This Row],[item_code]],'consumption_figs'!A:A,0),1),"NA")</f>
        <v>kg/ton</v>
      </c>
      <c r="K10456" s="1">
        <f>+SUMIFS(prod!$E:$E,prod!$A:$A,Table2[[#This Row],[date]],prod!$G:$G,Table2[[#This Row],[production_line]],prod!$F:$F,Table2[[#This Row],[output_type]])</f>
        <v>16</v>
      </c>
      <c r="L10456">
        <f>+Table2[[#This Row],[cons_qty_base_uom]]/Table2[[#This Row],[Column1]]</f>
        <v>-1.3344073875687161E-2</v>
      </c>
    </row>
    <row r="10457" spans="1:12" x14ac:dyDescent="0.25">
      <c r="A10457" s="2">
        <v>45474</v>
      </c>
      <c r="B10457" s="1" t="s">
        <v>60</v>
      </c>
      <c r="C10457" s="4">
        <v>-3.9468057481491945</v>
      </c>
      <c r="D10457" s="4">
        <v>-5.5469986706788037E-2</v>
      </c>
      <c r="E10457" s="4">
        <v>-115.48353619084544</v>
      </c>
      <c r="F10457" s="1" t="s">
        <v>510</v>
      </c>
      <c r="G10457" s="1">
        <v>1</v>
      </c>
      <c r="H10457" s="1" t="s">
        <v>505</v>
      </c>
      <c r="I104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-0.24667535925932466</v>
      </c>
      <c r="J10457" s="1" t="str">
        <f>IFERROR(INDEX('consumption_figs'!$C:$C,MATCH(Table2[[#This Row],[item_code]],'consumption_figs'!A:A,0),1),"NA")</f>
        <v>pc/heat</v>
      </c>
      <c r="K10457" s="1">
        <f>+SUMIFS(prod!$E:$E,prod!$A:$A,Table2[[#This Row],[date]],prod!$G:$G,Table2[[#This Row],[production_line]],prod!$F:$F,Table2[[#This Row],[output_type]])</f>
        <v>16</v>
      </c>
      <c r="L10457">
        <f>+Table2[[#This Row],[cons_qty_base_uom]]/Table2[[#This Row],[Column1]]</f>
        <v>-0.24667535925932466</v>
      </c>
    </row>
    <row r="10458" spans="1:12" x14ac:dyDescent="0.25">
      <c r="A10458" s="2">
        <v>45474</v>
      </c>
      <c r="B10458" s="1" t="s">
        <v>260</v>
      </c>
      <c r="C10458" s="4">
        <v>-4.5782420647131428</v>
      </c>
      <c r="D10458" s="4">
        <v>-4.5782420647131428</v>
      </c>
      <c r="E10458" s="4">
        <v>-8607.0950816607092</v>
      </c>
      <c r="F10458" s="1" t="s">
        <v>510</v>
      </c>
      <c r="G10458" s="1">
        <v>2</v>
      </c>
      <c r="H10458" s="1" t="s">
        <v>505</v>
      </c>
      <c r="I104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-3.972857967608899E-2</v>
      </c>
      <c r="J10458" s="1" t="str">
        <f>IFERROR(INDEX('consumption_figs'!$C:$C,MATCH(Table2[[#This Row],[item_code]],'consumption_figs'!A:A,0),1),"NA")</f>
        <v>kg/ton</v>
      </c>
      <c r="K10458" s="1">
        <f>+SUMIFS(prod!$E:$E,prod!$A:$A,Table2[[#This Row],[date]],prod!$G:$G,Table2[[#This Row],[production_line]],prod!$F:$F,Table2[[#This Row],[output_type]])</f>
        <v>624</v>
      </c>
      <c r="L10458">
        <f>+Table2[[#This Row],[cons_qty_base_uom]]/Table2[[#This Row],[Column1]]</f>
        <v>-7.3369263857582419E-3</v>
      </c>
    </row>
    <row r="10459" spans="1:12" x14ac:dyDescent="0.25">
      <c r="A10459" s="2">
        <v>45474</v>
      </c>
      <c r="B10459" s="1" t="s">
        <v>260</v>
      </c>
      <c r="C10459" s="4">
        <v>-20.122565117812439</v>
      </c>
      <c r="D10459" s="4">
        <v>-20.122565117812439</v>
      </c>
      <c r="E10459" s="4">
        <v>-37830.422421487383</v>
      </c>
      <c r="F10459" s="1" t="s">
        <v>510</v>
      </c>
      <c r="G10459" s="1">
        <v>2</v>
      </c>
      <c r="H10459" s="1" t="s">
        <v>505</v>
      </c>
      <c r="I104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-0.17461744492105416</v>
      </c>
      <c r="J10459" s="1" t="str">
        <f>IFERROR(INDEX('consumption_figs'!$C:$C,MATCH(Table2[[#This Row],[item_code]],'consumption_figs'!A:A,0),1),"NA")</f>
        <v>kg/ton</v>
      </c>
      <c r="K10459" s="1">
        <f>+SUMIFS(prod!$E:$E,prod!$A:$A,Table2[[#This Row],[date]],prod!$G:$G,Table2[[#This Row],[production_line]],prod!$F:$F,Table2[[#This Row],[output_type]])</f>
        <v>624</v>
      </c>
      <c r="L10459">
        <f>+Table2[[#This Row],[cons_qty_base_uom]]/Table2[[#This Row],[Column1]]</f>
        <v>-3.2247700509314803E-2</v>
      </c>
    </row>
    <row r="10460" spans="1:12" x14ac:dyDescent="0.25">
      <c r="A10460" s="2">
        <v>45474</v>
      </c>
      <c r="B10460" s="1" t="s">
        <v>260</v>
      </c>
      <c r="C10460" s="4">
        <v>-12.321887659872345</v>
      </c>
      <c r="D10460" s="4">
        <v>-12.321887659872345</v>
      </c>
      <c r="E10460" s="4">
        <v>-23165.148800560011</v>
      </c>
      <c r="F10460" s="1" t="s">
        <v>510</v>
      </c>
      <c r="G10460" s="1">
        <v>2</v>
      </c>
      <c r="H10460" s="1" t="s">
        <v>505</v>
      </c>
      <c r="I104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-0.10692555979687556</v>
      </c>
      <c r="J10460" s="1" t="str">
        <f>IFERROR(INDEX('consumption_figs'!$C:$C,MATCH(Table2[[#This Row],[item_code]],'consumption_figs'!A:A,0),1),"NA")</f>
        <v>kg/ton</v>
      </c>
      <c r="K10460" s="1">
        <f>+SUMIFS(prod!$E:$E,prod!$A:$A,Table2[[#This Row],[date]],prod!$G:$G,Table2[[#This Row],[production_line]],prod!$F:$F,Table2[[#This Row],[output_type]])</f>
        <v>624</v>
      </c>
      <c r="L10460">
        <f>+Table2[[#This Row],[cons_qty_base_uom]]/Table2[[#This Row],[Column1]]</f>
        <v>-1.9746614839539014E-2</v>
      </c>
    </row>
    <row r="10461" spans="1:12" x14ac:dyDescent="0.25">
      <c r="A10461" s="2">
        <v>45474</v>
      </c>
      <c r="B10461" s="1" t="s">
        <v>260</v>
      </c>
      <c r="C10461" s="4">
        <v>-8.2145917732482303</v>
      </c>
      <c r="D10461" s="4">
        <v>-8.2145917732482303</v>
      </c>
      <c r="E10461" s="4">
        <v>-15443.432533706673</v>
      </c>
      <c r="F10461" s="1" t="s">
        <v>510</v>
      </c>
      <c r="G10461" s="1">
        <v>2</v>
      </c>
      <c r="H10461" s="1" t="s">
        <v>505</v>
      </c>
      <c r="I104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-7.1283706531250365E-2</v>
      </c>
      <c r="J10461" s="1" t="str">
        <f>IFERROR(INDEX('consumption_figs'!$C:$C,MATCH(Table2[[#This Row],[item_code]],'consumption_figs'!A:A,0),1),"NA")</f>
        <v>kg/ton</v>
      </c>
      <c r="K10461" s="1">
        <f>+SUMIFS(prod!$E:$E,prod!$A:$A,Table2[[#This Row],[date]],prod!$G:$G,Table2[[#This Row],[production_line]],prod!$F:$F,Table2[[#This Row],[output_type]])</f>
        <v>624</v>
      </c>
      <c r="L10461">
        <f>+Table2[[#This Row],[cons_qty_base_uom]]/Table2[[#This Row],[Column1]]</f>
        <v>-1.3164409893026011E-2</v>
      </c>
    </row>
    <row r="10462" spans="1:12" x14ac:dyDescent="0.25">
      <c r="A10462" s="2">
        <v>45474</v>
      </c>
      <c r="B10462" s="1" t="s">
        <v>60</v>
      </c>
      <c r="C10462" s="4">
        <v>-162.61350989968136</v>
      </c>
      <c r="D10462" s="4">
        <v>-2.2854353135340815</v>
      </c>
      <c r="E10462" s="4">
        <v>-4758.0712996646771</v>
      </c>
      <c r="F10462" s="1" t="s">
        <v>510</v>
      </c>
      <c r="G10462" s="1">
        <v>2</v>
      </c>
      <c r="H10462" s="1" t="s">
        <v>505</v>
      </c>
      <c r="I104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-0.26059857355718169</v>
      </c>
      <c r="J10462" s="1" t="str">
        <f>IFERROR(INDEX('consumption_figs'!$C:$C,MATCH(Table2[[#This Row],[item_code]],'consumption_figs'!A:A,0),1),"NA")</f>
        <v>pc/heat</v>
      </c>
      <c r="K10462" s="1">
        <f>+SUMIFS(prod!$E:$E,prod!$A:$A,Table2[[#This Row],[date]],prod!$G:$G,Table2[[#This Row],[production_line]],prod!$F:$F,Table2[[#This Row],[output_type]])</f>
        <v>624</v>
      </c>
      <c r="L10462">
        <f>+Table2[[#This Row],[cons_qty_base_uom]]/Table2[[#This Row],[Column1]]</f>
        <v>-0.26059857355718169</v>
      </c>
    </row>
    <row r="10463" spans="1:12" x14ac:dyDescent="0.25">
      <c r="A10463" s="2">
        <v>45505</v>
      </c>
      <c r="B10463" s="1" t="s">
        <v>260</v>
      </c>
      <c r="C10463" s="4">
        <v>-0.15797040331237541</v>
      </c>
      <c r="D10463" s="4">
        <v>-0.15797040331237541</v>
      </c>
      <c r="E10463" s="4">
        <v>-296.98435822726577</v>
      </c>
      <c r="F10463" s="1" t="s">
        <v>510</v>
      </c>
      <c r="G10463" s="1">
        <v>1</v>
      </c>
      <c r="H10463" s="1" t="s">
        <v>505</v>
      </c>
      <c r="I104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-2.5977701580722812E-2</v>
      </c>
      <c r="J10463" s="1" t="str">
        <f>IFERROR(INDEX('consumption_figs'!$C:$C,MATCH(Table2[[#This Row],[item_code]],'consumption_figs'!A:A,0),1),"NA")</f>
        <v>kg/ton</v>
      </c>
      <c r="K10463" s="1">
        <f>+SUMIFS(prod!$E:$E,prod!$A:$A,Table2[[#This Row],[date]],prod!$G:$G,Table2[[#This Row],[production_line]],prod!$F:$F,Table2[[#This Row],[output_type]])</f>
        <v>33</v>
      </c>
      <c r="L10463">
        <f>+Table2[[#This Row],[cons_qty_base_uom]]/Table2[[#This Row],[Column1]]</f>
        <v>-4.7869819185568305E-3</v>
      </c>
    </row>
    <row r="10464" spans="1:12" x14ac:dyDescent="0.25">
      <c r="A10464" s="2">
        <v>45505</v>
      </c>
      <c r="B10464" s="1" t="s">
        <v>260</v>
      </c>
      <c r="C10464" s="4">
        <v>-0.95472391819041735</v>
      </c>
      <c r="D10464" s="4">
        <v>-0.95472391819041735</v>
      </c>
      <c r="E10464" s="4">
        <v>-1794.8809661979847</v>
      </c>
      <c r="F10464" s="1" t="s">
        <v>510</v>
      </c>
      <c r="G10464" s="1">
        <v>1</v>
      </c>
      <c r="H10464" s="1" t="s">
        <v>505</v>
      </c>
      <c r="I104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-0.15700113767314872</v>
      </c>
      <c r="J10464" s="1" t="str">
        <f>IFERROR(INDEX('consumption_figs'!$C:$C,MATCH(Table2[[#This Row],[item_code]],'consumption_figs'!A:A,0),1),"NA")</f>
        <v>kg/ton</v>
      </c>
      <c r="K10464" s="1">
        <f>+SUMIFS(prod!$E:$E,prod!$A:$A,Table2[[#This Row],[date]],prod!$G:$G,Table2[[#This Row],[production_line]],prod!$F:$F,Table2[[#This Row],[output_type]])</f>
        <v>33</v>
      </c>
      <c r="L10464">
        <f>+Table2[[#This Row],[cons_qty_base_uom]]/Table2[[#This Row],[Column1]]</f>
        <v>-2.893102782395204E-2</v>
      </c>
    </row>
    <row r="10465" spans="1:12" x14ac:dyDescent="0.25">
      <c r="A10465" s="2">
        <v>45505</v>
      </c>
      <c r="B10465" s="1" t="s">
        <v>260</v>
      </c>
      <c r="C10465" s="4">
        <v>-0.72844647960627851</v>
      </c>
      <c r="D10465" s="4">
        <v>-0.72844647960627851</v>
      </c>
      <c r="E10465" s="4">
        <v>-1369.4793816598035</v>
      </c>
      <c r="F10465" s="1" t="s">
        <v>510</v>
      </c>
      <c r="G10465" s="1">
        <v>1</v>
      </c>
      <c r="H10465" s="1" t="s">
        <v>505</v>
      </c>
      <c r="I104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-0.11979057385401719</v>
      </c>
      <c r="J10465" s="1" t="str">
        <f>IFERROR(INDEX('consumption_figs'!$C:$C,MATCH(Table2[[#This Row],[item_code]],'consumption_figs'!A:A,0),1),"NA")</f>
        <v>kg/ton</v>
      </c>
      <c r="K10465" s="1">
        <f>+SUMIFS(prod!$E:$E,prod!$A:$A,Table2[[#This Row],[date]],prod!$G:$G,Table2[[#This Row],[production_line]],prod!$F:$F,Table2[[#This Row],[output_type]])</f>
        <v>33</v>
      </c>
      <c r="L10465">
        <f>+Table2[[#This Row],[cons_qty_base_uom]]/Table2[[#This Row],[Column1]]</f>
        <v>-2.2074135745644805E-2</v>
      </c>
    </row>
    <row r="10466" spans="1:12" x14ac:dyDescent="0.25">
      <c r="A10466" s="2">
        <v>45505</v>
      </c>
      <c r="B10466" s="1" t="s">
        <v>260</v>
      </c>
      <c r="C10466" s="4">
        <v>-0.48563098640418567</v>
      </c>
      <c r="D10466" s="4">
        <v>-0.48563098640418567</v>
      </c>
      <c r="E10466" s="4">
        <v>-912.98625443986907</v>
      </c>
      <c r="F10466" s="1" t="s">
        <v>510</v>
      </c>
      <c r="G10466" s="1">
        <v>1</v>
      </c>
      <c r="H10466" s="1" t="s">
        <v>505</v>
      </c>
      <c r="I104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-7.9860382569344787E-2</v>
      </c>
      <c r="J10466" s="1" t="str">
        <f>IFERROR(INDEX('consumption_figs'!$C:$C,MATCH(Table2[[#This Row],[item_code]],'consumption_figs'!A:A,0),1),"NA")</f>
        <v>kg/ton</v>
      </c>
      <c r="K10466" s="1">
        <f>+SUMIFS(prod!$E:$E,prod!$A:$A,Table2[[#This Row],[date]],prod!$G:$G,Table2[[#This Row],[production_line]],prod!$F:$F,Table2[[#This Row],[output_type]])</f>
        <v>33</v>
      </c>
      <c r="L10466">
        <f>+Table2[[#This Row],[cons_qty_base_uom]]/Table2[[#This Row],[Column1]]</f>
        <v>-1.4716090497096535E-2</v>
      </c>
    </row>
    <row r="10467" spans="1:12" x14ac:dyDescent="0.25">
      <c r="A10467" s="2">
        <v>45505</v>
      </c>
      <c r="B10467" s="1" t="s">
        <v>60</v>
      </c>
      <c r="C10467" s="4">
        <v>-11.489701212383103</v>
      </c>
      <c r="D10467" s="4">
        <v>-0.16148085671931706</v>
      </c>
      <c r="E10467" s="4">
        <v>-336.1886574743296</v>
      </c>
      <c r="F10467" s="1" t="s">
        <v>510</v>
      </c>
      <c r="G10467" s="1">
        <v>1</v>
      </c>
      <c r="H10467" s="1" t="s">
        <v>505</v>
      </c>
      <c r="I104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-0.34817276401160918</v>
      </c>
      <c r="J10467" s="1" t="str">
        <f>IFERROR(INDEX('consumption_figs'!$C:$C,MATCH(Table2[[#This Row],[item_code]],'consumption_figs'!A:A,0),1),"NA")</f>
        <v>pc/heat</v>
      </c>
      <c r="K10467" s="1">
        <f>+SUMIFS(prod!$E:$E,prod!$A:$A,Table2[[#This Row],[date]],prod!$G:$G,Table2[[#This Row],[production_line]],prod!$F:$F,Table2[[#This Row],[output_type]])</f>
        <v>33</v>
      </c>
      <c r="L10467">
        <f>+Table2[[#This Row],[cons_qty_base_uom]]/Table2[[#This Row],[Column1]]</f>
        <v>-0.34817276401160918</v>
      </c>
    </row>
    <row r="10468" spans="1:12" x14ac:dyDescent="0.25">
      <c r="A10468" s="2">
        <v>45505</v>
      </c>
      <c r="B10468" s="1" t="s">
        <v>260</v>
      </c>
      <c r="C10468" s="4">
        <v>-4.3371673910776272</v>
      </c>
      <c r="D10468" s="4">
        <v>-4.3371673910776272</v>
      </c>
      <c r="E10468" s="4">
        <v>-8153.8746952259389</v>
      </c>
      <c r="F10468" s="1" t="s">
        <v>510</v>
      </c>
      <c r="G10468" s="1">
        <v>2</v>
      </c>
      <c r="H10468" s="1" t="s">
        <v>505</v>
      </c>
      <c r="I104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-4.9528570510998494E-2</v>
      </c>
      <c r="J10468" s="1" t="str">
        <f>IFERROR(INDEX('consumption_figs'!$C:$C,MATCH(Table2[[#This Row],[item_code]],'consumption_figs'!A:A,0),1),"NA")</f>
        <v>kg/ton</v>
      </c>
      <c r="K10468" s="1">
        <f>+SUMIFS(prod!$E:$E,prod!$A:$A,Table2[[#This Row],[date]],prod!$G:$G,Table2[[#This Row],[production_line]],prod!$F:$F,Table2[[#This Row],[output_type]])</f>
        <v>479</v>
      </c>
      <c r="L10468">
        <f>+Table2[[#This Row],[cons_qty_base_uom]]/Table2[[#This Row],[Column1]]</f>
        <v>-9.0546292089303277E-3</v>
      </c>
    </row>
    <row r="10469" spans="1:12" x14ac:dyDescent="0.25">
      <c r="A10469" s="2">
        <v>45505</v>
      </c>
      <c r="B10469" s="1" t="s">
        <v>260</v>
      </c>
      <c r="C10469" s="4">
        <v>-9.0652198305325058</v>
      </c>
      <c r="D10469" s="4">
        <v>-9.0652198305325058</v>
      </c>
      <c r="E10469" s="4">
        <v>-17042.613281401111</v>
      </c>
      <c r="F10469" s="1" t="s">
        <v>510</v>
      </c>
      <c r="G10469" s="1">
        <v>2</v>
      </c>
      <c r="H10469" s="1" t="s">
        <v>505</v>
      </c>
      <c r="I104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-0.10352087874170661</v>
      </c>
      <c r="J10469" s="1" t="str">
        <f>IFERROR(INDEX('consumption_figs'!$C:$C,MATCH(Table2[[#This Row],[item_code]],'consumption_figs'!A:A,0),1),"NA")</f>
        <v>kg/ton</v>
      </c>
      <c r="K10469" s="1">
        <f>+SUMIFS(prod!$E:$E,prod!$A:$A,Table2[[#This Row],[date]],prod!$G:$G,Table2[[#This Row],[production_line]],prod!$F:$F,Table2[[#This Row],[output_type]])</f>
        <v>479</v>
      </c>
      <c r="L10469">
        <f>+Table2[[#This Row],[cons_qty_base_uom]]/Table2[[#This Row],[Column1]]</f>
        <v>-1.8925302360193123E-2</v>
      </c>
    </row>
    <row r="10470" spans="1:12" x14ac:dyDescent="0.25">
      <c r="A10470" s="2">
        <v>45505</v>
      </c>
      <c r="B10470" s="1" t="s">
        <v>260</v>
      </c>
      <c r="C10470" s="4">
        <v>-5.6900285025213684</v>
      </c>
      <c r="D10470" s="4">
        <v>-5.6900285025213684</v>
      </c>
      <c r="E10470" s="4">
        <v>-10697.253584740172</v>
      </c>
      <c r="F10470" s="1" t="s">
        <v>510</v>
      </c>
      <c r="G10470" s="1">
        <v>2</v>
      </c>
      <c r="H10470" s="1" t="s">
        <v>505</v>
      </c>
      <c r="I104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-6.4977657647356579E-2</v>
      </c>
      <c r="J10470" s="1" t="str">
        <f>IFERROR(INDEX('consumption_figs'!$C:$C,MATCH(Table2[[#This Row],[item_code]],'consumption_figs'!A:A,0),1),"NA")</f>
        <v>kg/ton</v>
      </c>
      <c r="K10470" s="1">
        <f>+SUMIFS(prod!$E:$E,prod!$A:$A,Table2[[#This Row],[date]],prod!$G:$G,Table2[[#This Row],[production_line]],prod!$F:$F,Table2[[#This Row],[output_type]])</f>
        <v>479</v>
      </c>
      <c r="L10470">
        <f>+Table2[[#This Row],[cons_qty_base_uom]]/Table2[[#This Row],[Column1]]</f>
        <v>-1.1878973909230414E-2</v>
      </c>
    </row>
    <row r="10471" spans="1:12" x14ac:dyDescent="0.25">
      <c r="A10471" s="2">
        <v>45505</v>
      </c>
      <c r="B10471" s="1" t="s">
        <v>260</v>
      </c>
      <c r="C10471" s="4">
        <v>-3.7933523350142466</v>
      </c>
      <c r="D10471" s="4">
        <v>-3.7933523350142466</v>
      </c>
      <c r="E10471" s="4">
        <v>-7131.5023898267837</v>
      </c>
      <c r="F10471" s="1" t="s">
        <v>510</v>
      </c>
      <c r="G10471" s="1">
        <v>2</v>
      </c>
      <c r="H10471" s="1" t="s">
        <v>505</v>
      </c>
      <c r="I104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-4.3318438431571064E-2</v>
      </c>
      <c r="J10471" s="1" t="str">
        <f>IFERROR(INDEX('consumption_figs'!$C:$C,MATCH(Table2[[#This Row],[item_code]],'consumption_figs'!A:A,0),1),"NA")</f>
        <v>kg/ton</v>
      </c>
      <c r="K10471" s="1">
        <f>+SUMIFS(prod!$E:$E,prod!$A:$A,Table2[[#This Row],[date]],prod!$G:$G,Table2[[#This Row],[production_line]],prod!$F:$F,Table2[[#This Row],[output_type]])</f>
        <v>479</v>
      </c>
      <c r="L10471">
        <f>+Table2[[#This Row],[cons_qty_base_uom]]/Table2[[#This Row],[Column1]]</f>
        <v>-7.9193159394869445E-3</v>
      </c>
    </row>
    <row r="10472" spans="1:12" x14ac:dyDescent="0.25">
      <c r="A10472" s="2">
        <v>45505</v>
      </c>
      <c r="B10472" s="1" t="s">
        <v>60</v>
      </c>
      <c r="C10472" s="4">
        <v>-158.00245504836531</v>
      </c>
      <c r="D10472" s="4">
        <v>-2.2206297042317455</v>
      </c>
      <c r="E10472" s="4">
        <v>-4623.1518347151687</v>
      </c>
      <c r="F10472" s="1" t="s">
        <v>510</v>
      </c>
      <c r="G10472" s="1">
        <v>2</v>
      </c>
      <c r="H10472" s="1" t="s">
        <v>505</v>
      </c>
      <c r="I104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-0.32985898757487536</v>
      </c>
      <c r="J10472" s="1" t="str">
        <f>IFERROR(INDEX('consumption_figs'!$C:$C,MATCH(Table2[[#This Row],[item_code]],'consumption_figs'!A:A,0),1),"NA")</f>
        <v>pc/heat</v>
      </c>
      <c r="K10472" s="1">
        <f>+SUMIFS(prod!$E:$E,prod!$A:$A,Table2[[#This Row],[date]],prod!$G:$G,Table2[[#This Row],[production_line]],prod!$F:$F,Table2[[#This Row],[output_type]])</f>
        <v>479</v>
      </c>
      <c r="L10472">
        <f>+Table2[[#This Row],[cons_qty_base_uom]]/Table2[[#This Row],[Column1]]</f>
        <v>-0.32985898757487536</v>
      </c>
    </row>
    <row r="10473" spans="1:12" x14ac:dyDescent="0.25">
      <c r="A10473" s="2">
        <v>45536</v>
      </c>
      <c r="B10473" s="1" t="s">
        <v>260</v>
      </c>
      <c r="C10473" s="4">
        <v>-0.41320016973811835</v>
      </c>
      <c r="D10473" s="4">
        <v>-0.41320016973811835</v>
      </c>
      <c r="E10473" s="4">
        <v>-776.81631910766248</v>
      </c>
      <c r="F10473" s="1" t="s">
        <v>510</v>
      </c>
      <c r="G10473" s="1">
        <v>1</v>
      </c>
      <c r="H10473" s="1" t="s">
        <v>505</v>
      </c>
      <c r="I104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-5.3865228749591751E-2</v>
      </c>
      <c r="J10473" s="1" t="str">
        <f>IFERROR(INDEX('consumption_figs'!$C:$C,MATCH(Table2[[#This Row],[item_code]],'consumption_figs'!A:A,0),1),"NA")</f>
        <v>kg/ton</v>
      </c>
      <c r="K10473" s="1">
        <f>+SUMIFS(prod!$E:$E,prod!$A:$A,Table2[[#This Row],[date]],prod!$G:$G,Table2[[#This Row],[production_line]],prod!$F:$F,Table2[[#This Row],[output_type]])</f>
        <v>43</v>
      </c>
      <c r="L10473">
        <f>+Table2[[#This Row],[cons_qty_base_uom]]/Table2[[#This Row],[Column1]]</f>
        <v>-9.6093062729794964E-3</v>
      </c>
    </row>
    <row r="10474" spans="1:12" x14ac:dyDescent="0.25">
      <c r="A10474" s="2">
        <v>45536</v>
      </c>
      <c r="B10474" s="1" t="s">
        <v>260</v>
      </c>
      <c r="C10474" s="4">
        <v>-1.2632785892336069</v>
      </c>
      <c r="D10474" s="4">
        <v>-1.2632785892336069</v>
      </c>
      <c r="E10474" s="4">
        <v>-2374.9637477591809</v>
      </c>
      <c r="F10474" s="1" t="s">
        <v>510</v>
      </c>
      <c r="G10474" s="1">
        <v>1</v>
      </c>
      <c r="H10474" s="1" t="s">
        <v>505</v>
      </c>
      <c r="I104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-0.16468238681183769</v>
      </c>
      <c r="J10474" s="1" t="str">
        <f>IFERROR(INDEX('consumption_figs'!$C:$C,MATCH(Table2[[#This Row],[item_code]],'consumption_figs'!A:A,0),1),"NA")</f>
        <v>kg/ton</v>
      </c>
      <c r="K10474" s="1">
        <f>+SUMIFS(prod!$E:$E,prod!$A:$A,Table2[[#This Row],[date]],prod!$G:$G,Table2[[#This Row],[production_line]],prod!$F:$F,Table2[[#This Row],[output_type]])</f>
        <v>43</v>
      </c>
      <c r="L10474">
        <f>+Table2[[#This Row],[cons_qty_base_uom]]/Table2[[#This Row],[Column1]]</f>
        <v>-2.9378571842642021E-2</v>
      </c>
    </row>
    <row r="10475" spans="1:12" x14ac:dyDescent="0.25">
      <c r="A10475" s="2">
        <v>45536</v>
      </c>
      <c r="B10475" s="1" t="s">
        <v>260</v>
      </c>
      <c r="C10475" s="4">
        <v>-0.78891611855373656</v>
      </c>
      <c r="D10475" s="4">
        <v>-0.78891611855373656</v>
      </c>
      <c r="E10475" s="4">
        <v>-1483.1623028810247</v>
      </c>
      <c r="F10475" s="1" t="s">
        <v>510</v>
      </c>
      <c r="G10475" s="1">
        <v>1</v>
      </c>
      <c r="H10475" s="1" t="s">
        <v>505</v>
      </c>
      <c r="I104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-0.10284397321779905</v>
      </c>
      <c r="J10475" s="1" t="str">
        <f>IFERROR(INDEX('consumption_figs'!$C:$C,MATCH(Table2[[#This Row],[item_code]],'consumption_figs'!A:A,0),1),"NA")</f>
        <v>kg/ton</v>
      </c>
      <c r="K10475" s="1">
        <f>+SUMIFS(prod!$E:$E,prod!$A:$A,Table2[[#This Row],[date]],prod!$G:$G,Table2[[#This Row],[production_line]],prod!$F:$F,Table2[[#This Row],[output_type]])</f>
        <v>43</v>
      </c>
      <c r="L10475">
        <f>+Table2[[#This Row],[cons_qty_base_uom]]/Table2[[#This Row],[Column1]]</f>
        <v>-1.8346886477993873E-2</v>
      </c>
    </row>
    <row r="10476" spans="1:12" x14ac:dyDescent="0.25">
      <c r="A10476" s="2">
        <v>45536</v>
      </c>
      <c r="B10476" s="1" t="s">
        <v>260</v>
      </c>
      <c r="C10476" s="4">
        <v>-0.52594407903582441</v>
      </c>
      <c r="D10476" s="4">
        <v>-0.52594407903582441</v>
      </c>
      <c r="E10476" s="4">
        <v>-988.77486858734994</v>
      </c>
      <c r="F10476" s="1" t="s">
        <v>510</v>
      </c>
      <c r="G10476" s="1">
        <v>1</v>
      </c>
      <c r="H10476" s="1" t="s">
        <v>505</v>
      </c>
      <c r="I104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-6.8562648811866037E-2</v>
      </c>
      <c r="J10476" s="1" t="str">
        <f>IFERROR(INDEX('consumption_figs'!$C:$C,MATCH(Table2[[#This Row],[item_code]],'consumption_figs'!A:A,0),1),"NA")</f>
        <v>kg/ton</v>
      </c>
      <c r="K10476" s="1">
        <f>+SUMIFS(prod!$E:$E,prod!$A:$A,Table2[[#This Row],[date]],prod!$G:$G,Table2[[#This Row],[production_line]],prod!$F:$F,Table2[[#This Row],[output_type]])</f>
        <v>43</v>
      </c>
      <c r="L10476">
        <f>+Table2[[#This Row],[cons_qty_base_uom]]/Table2[[#This Row],[Column1]]</f>
        <v>-1.2231257651995916E-2</v>
      </c>
    </row>
    <row r="10477" spans="1:12" x14ac:dyDescent="0.25">
      <c r="A10477" s="2">
        <v>45536</v>
      </c>
      <c r="B10477" s="1" t="s">
        <v>60</v>
      </c>
      <c r="C10477" s="4">
        <v>-24.331058057795843</v>
      </c>
      <c r="D10477" s="4">
        <v>-0.34195842236748586</v>
      </c>
      <c r="E10477" s="4">
        <v>-711.92675877110639</v>
      </c>
      <c r="F10477" s="1" t="s">
        <v>510</v>
      </c>
      <c r="G10477" s="1">
        <v>1</v>
      </c>
      <c r="H10477" s="1" t="s">
        <v>505</v>
      </c>
      <c r="I104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-0.56583855948362427</v>
      </c>
      <c r="J10477" s="1" t="str">
        <f>IFERROR(INDEX('consumption_figs'!$C:$C,MATCH(Table2[[#This Row],[item_code]],'consumption_figs'!A:A,0),1),"NA")</f>
        <v>pc/heat</v>
      </c>
      <c r="K10477" s="1">
        <f>+SUMIFS(prod!$E:$E,prod!$A:$A,Table2[[#This Row],[date]],prod!$G:$G,Table2[[#This Row],[production_line]],prod!$F:$F,Table2[[#This Row],[output_type]])</f>
        <v>43</v>
      </c>
      <c r="L10477">
        <f>+Table2[[#This Row],[cons_qty_base_uom]]/Table2[[#This Row],[Column1]]</f>
        <v>-0.56583855948362427</v>
      </c>
    </row>
    <row r="10478" spans="1:12" x14ac:dyDescent="0.25">
      <c r="A10478" s="2">
        <v>45536</v>
      </c>
      <c r="B10478" s="1" t="s">
        <v>260</v>
      </c>
      <c r="C10478" s="4">
        <v>-3.2921538348407973</v>
      </c>
      <c r="D10478" s="4">
        <v>-3.2921538348407973</v>
      </c>
      <c r="E10478" s="4">
        <v>-6189.2492095006992</v>
      </c>
      <c r="F10478" s="1" t="s">
        <v>510</v>
      </c>
      <c r="G10478" s="1">
        <v>2</v>
      </c>
      <c r="H10478" s="1" t="s">
        <v>505</v>
      </c>
      <c r="I104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-3.0929667745591857E-2</v>
      </c>
      <c r="J10478" s="1" t="str">
        <f>IFERROR(INDEX('consumption_figs'!$C:$C,MATCH(Table2[[#This Row],[item_code]],'consumption_figs'!A:A,0),1),"NA")</f>
        <v>kg/ton</v>
      </c>
      <c r="K10478" s="1">
        <f>+SUMIFS(prod!$E:$E,prod!$A:$A,Table2[[#This Row],[date]],prod!$G:$G,Table2[[#This Row],[production_line]],prod!$F:$F,Table2[[#This Row],[output_type]])</f>
        <v>575</v>
      </c>
      <c r="L10478">
        <f>+Table2[[#This Row],[cons_qty_base_uom]]/Table2[[#This Row],[Column1]]</f>
        <v>-5.7254849301579085E-3</v>
      </c>
    </row>
    <row r="10479" spans="1:12" x14ac:dyDescent="0.25">
      <c r="A10479" s="2">
        <v>45536</v>
      </c>
      <c r="B10479" s="1" t="s">
        <v>260</v>
      </c>
      <c r="C10479" s="4">
        <v>-21.049273153299325</v>
      </c>
      <c r="D10479" s="4">
        <v>-21.049273153299325</v>
      </c>
      <c r="E10479" s="4">
        <v>-39572.633528202728</v>
      </c>
      <c r="F10479" s="1" t="s">
        <v>510</v>
      </c>
      <c r="G10479" s="1">
        <v>2</v>
      </c>
      <c r="H10479" s="1" t="s">
        <v>505</v>
      </c>
      <c r="I104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-0.19775716979800192</v>
      </c>
      <c r="J10479" s="1" t="str">
        <f>IFERROR(INDEX('consumption_figs'!$C:$C,MATCH(Table2[[#This Row],[item_code]],'consumption_figs'!A:A,0),1),"NA")</f>
        <v>kg/ton</v>
      </c>
      <c r="K10479" s="1">
        <f>+SUMIFS(prod!$E:$E,prod!$A:$A,Table2[[#This Row],[date]],prod!$G:$G,Table2[[#This Row],[production_line]],prod!$F:$F,Table2[[#This Row],[output_type]])</f>
        <v>575</v>
      </c>
      <c r="L10479">
        <f>+Table2[[#This Row],[cons_qty_base_uom]]/Table2[[#This Row],[Column1]]</f>
        <v>-3.6607431570955348E-2</v>
      </c>
    </row>
    <row r="10480" spans="1:12" x14ac:dyDescent="0.25">
      <c r="A10480" s="2">
        <v>45536</v>
      </c>
      <c r="B10480" s="1" t="s">
        <v>260</v>
      </c>
      <c r="C10480" s="4">
        <v>-12.996566689398083</v>
      </c>
      <c r="D10480" s="4">
        <v>-12.996566689398083</v>
      </c>
      <c r="E10480" s="4">
        <v>-24433.545376068396</v>
      </c>
      <c r="F10480" s="1" t="s">
        <v>510</v>
      </c>
      <c r="G10480" s="1">
        <v>2</v>
      </c>
      <c r="H10480" s="1" t="s">
        <v>505</v>
      </c>
      <c r="I104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-0.12210228005823077</v>
      </c>
      <c r="J10480" s="1" t="str">
        <f>IFERROR(INDEX('consumption_figs'!$C:$C,MATCH(Table2[[#This Row],[item_code]],'consumption_figs'!A:A,0),1),"NA")</f>
        <v>kg/ton</v>
      </c>
      <c r="K10480" s="1">
        <f>+SUMIFS(prod!$E:$E,prod!$A:$A,Table2[[#This Row],[date]],prod!$G:$G,Table2[[#This Row],[production_line]],prod!$F:$F,Table2[[#This Row],[output_type]])</f>
        <v>575</v>
      </c>
      <c r="L10480">
        <f>+Table2[[#This Row],[cons_qty_base_uom]]/Table2[[#This Row],[Column1]]</f>
        <v>-2.2602724677214057E-2</v>
      </c>
    </row>
    <row r="10481" spans="1:12" x14ac:dyDescent="0.25">
      <c r="A10481" s="2">
        <v>45536</v>
      </c>
      <c r="B10481" s="1" t="s">
        <v>260</v>
      </c>
      <c r="C10481" s="4">
        <v>-8.6643777929320596</v>
      </c>
      <c r="D10481" s="4">
        <v>-8.6643777929320596</v>
      </c>
      <c r="E10481" s="4">
        <v>-16289.030250712272</v>
      </c>
      <c r="F10481" s="1" t="s">
        <v>510</v>
      </c>
      <c r="G10481" s="1">
        <v>2</v>
      </c>
      <c r="H10481" s="1" t="s">
        <v>505</v>
      </c>
      <c r="I104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-8.1401520038820563E-2</v>
      </c>
      <c r="J10481" s="1" t="str">
        <f>IFERROR(INDEX('consumption_figs'!$C:$C,MATCH(Table2[[#This Row],[item_code]],'consumption_figs'!A:A,0),1),"NA")</f>
        <v>kg/ton</v>
      </c>
      <c r="K10481" s="1">
        <f>+SUMIFS(prod!$E:$E,prod!$A:$A,Table2[[#This Row],[date]],prod!$G:$G,Table2[[#This Row],[production_line]],prod!$F:$F,Table2[[#This Row],[output_type]])</f>
        <v>575</v>
      </c>
      <c r="L10481">
        <f>+Table2[[#This Row],[cons_qty_base_uom]]/Table2[[#This Row],[Column1]]</f>
        <v>-1.5068483118142711E-2</v>
      </c>
    </row>
    <row r="10482" spans="1:12" x14ac:dyDescent="0.25">
      <c r="A10482" s="2">
        <v>45536</v>
      </c>
      <c r="B10482" s="1" t="s">
        <v>60</v>
      </c>
      <c r="C10482" s="4">
        <v>-220.30766389837848</v>
      </c>
      <c r="D10482" s="4">
        <v>-3.0962920314933702</v>
      </c>
      <c r="E10482" s="4">
        <v>-6446.2022456665545</v>
      </c>
      <c r="F10482" s="1" t="s">
        <v>510</v>
      </c>
      <c r="G10482" s="1">
        <v>2</v>
      </c>
      <c r="H10482" s="1" t="s">
        <v>505</v>
      </c>
      <c r="I104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-0.38314376330152777</v>
      </c>
      <c r="J10482" s="1" t="str">
        <f>IFERROR(INDEX('consumption_figs'!$C:$C,MATCH(Table2[[#This Row],[item_code]],'consumption_figs'!A:A,0),1),"NA")</f>
        <v>pc/heat</v>
      </c>
      <c r="K10482" s="1">
        <f>+SUMIFS(prod!$E:$E,prod!$A:$A,Table2[[#This Row],[date]],prod!$G:$G,Table2[[#This Row],[production_line]],prod!$F:$F,Table2[[#This Row],[output_type]])</f>
        <v>575</v>
      </c>
      <c r="L10482">
        <f>+Table2[[#This Row],[cons_qty_base_uom]]/Table2[[#This Row],[Column1]]</f>
        <v>-0.38314376330152777</v>
      </c>
    </row>
    <row r="10483" spans="1:12" x14ac:dyDescent="0.25">
      <c r="A10483" s="2">
        <v>45566</v>
      </c>
      <c r="B10483" s="1" t="s">
        <v>260</v>
      </c>
      <c r="C10483" s="4">
        <v>-0.11890221447510557</v>
      </c>
      <c r="D10483" s="4">
        <v>-0.11890221447510557</v>
      </c>
      <c r="E10483" s="4">
        <v>-223.53616321319848</v>
      </c>
      <c r="F10483" s="1" t="s">
        <v>510</v>
      </c>
      <c r="G10483" s="1">
        <v>1</v>
      </c>
      <c r="H10483" s="1" t="s">
        <v>505</v>
      </c>
      <c r="I104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-3.9967130916001868E-2</v>
      </c>
      <c r="J10483" s="1" t="str">
        <f>IFERROR(INDEX('consumption_figs'!$C:$C,MATCH(Table2[[#This Row],[item_code]],'consumption_figs'!A:A,0),1),"NA")</f>
        <v>kg/ton</v>
      </c>
      <c r="K10483" s="1">
        <f>+SUMIFS(prod!$E:$E,prod!$A:$A,Table2[[#This Row],[date]],prod!$G:$G,Table2[[#This Row],[production_line]],prod!$F:$F,Table2[[#This Row],[output_type]])</f>
        <v>17</v>
      </c>
      <c r="L10483">
        <f>+Table2[[#This Row],[cons_qty_base_uom]]/Table2[[#This Row],[Column1]]</f>
        <v>-6.9942479103003276E-3</v>
      </c>
    </row>
    <row r="10484" spans="1:12" x14ac:dyDescent="0.25">
      <c r="A10484" s="2">
        <v>45566</v>
      </c>
      <c r="B10484" s="1" t="s">
        <v>260</v>
      </c>
      <c r="C10484" s="4">
        <v>-0.72838303140046068</v>
      </c>
      <c r="D10484" s="4">
        <v>-0.72838303140046068</v>
      </c>
      <c r="E10484" s="4">
        <v>-1369.3600990328662</v>
      </c>
      <c r="F10484" s="1" t="s">
        <v>510</v>
      </c>
      <c r="G10484" s="1">
        <v>1</v>
      </c>
      <c r="H10484" s="1" t="s">
        <v>505</v>
      </c>
      <c r="I104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-0.24483463240351622</v>
      </c>
      <c r="J10484" s="1" t="str">
        <f>IFERROR(INDEX('consumption_figs'!$C:$C,MATCH(Table2[[#This Row],[item_code]],'consumption_figs'!A:A,0),1),"NA")</f>
        <v>kg/ton</v>
      </c>
      <c r="K10484" s="1">
        <f>+SUMIFS(prod!$E:$E,prod!$A:$A,Table2[[#This Row],[date]],prod!$G:$G,Table2[[#This Row],[production_line]],prod!$F:$F,Table2[[#This Row],[output_type]])</f>
        <v>17</v>
      </c>
      <c r="L10484">
        <f>+Table2[[#This Row],[cons_qty_base_uom]]/Table2[[#This Row],[Column1]]</f>
        <v>-4.2846060670615332E-2</v>
      </c>
    </row>
    <row r="10485" spans="1:12" x14ac:dyDescent="0.25">
      <c r="A10485" s="2">
        <v>45566</v>
      </c>
      <c r="B10485" s="1" t="s">
        <v>260</v>
      </c>
      <c r="C10485" s="4">
        <v>-0.50808401389977387</v>
      </c>
      <c r="D10485" s="4">
        <v>-0.50808401389977387</v>
      </c>
      <c r="E10485" s="4">
        <v>-955.19794613157489</v>
      </c>
      <c r="F10485" s="1" t="s">
        <v>510</v>
      </c>
      <c r="G10485" s="1">
        <v>1</v>
      </c>
      <c r="H10485" s="1" t="s">
        <v>505</v>
      </c>
      <c r="I104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-0.17078454248731895</v>
      </c>
      <c r="J10485" s="1" t="str">
        <f>IFERROR(INDEX('consumption_figs'!$C:$C,MATCH(Table2[[#This Row],[item_code]],'consumption_figs'!A:A,0),1),"NA")</f>
        <v>kg/ton</v>
      </c>
      <c r="K10485" s="1">
        <f>+SUMIFS(prod!$E:$E,prod!$A:$A,Table2[[#This Row],[date]],prod!$G:$G,Table2[[#This Row],[production_line]],prod!$F:$F,Table2[[#This Row],[output_type]])</f>
        <v>17</v>
      </c>
      <c r="L10485">
        <f>+Table2[[#This Row],[cons_qty_base_uom]]/Table2[[#This Row],[Column1]]</f>
        <v>-2.9887294935280816E-2</v>
      </c>
    </row>
    <row r="10486" spans="1:12" x14ac:dyDescent="0.25">
      <c r="A10486" s="2">
        <v>45566</v>
      </c>
      <c r="B10486" s="1" t="s">
        <v>260</v>
      </c>
      <c r="C10486" s="4">
        <v>-0.33872267593318267</v>
      </c>
      <c r="D10486" s="4">
        <v>-0.33872267593318267</v>
      </c>
      <c r="E10486" s="4">
        <v>-636.79863075438345</v>
      </c>
      <c r="F10486" s="1" t="s">
        <v>510</v>
      </c>
      <c r="G10486" s="1">
        <v>1</v>
      </c>
      <c r="H10486" s="1" t="s">
        <v>505</v>
      </c>
      <c r="I104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-0.11385636165821265</v>
      </c>
      <c r="J10486" s="1" t="str">
        <f>IFERROR(INDEX('consumption_figs'!$C:$C,MATCH(Table2[[#This Row],[item_code]],'consumption_figs'!A:A,0),1),"NA")</f>
        <v>kg/ton</v>
      </c>
      <c r="K10486" s="1">
        <f>+SUMIFS(prod!$E:$E,prod!$A:$A,Table2[[#This Row],[date]],prod!$G:$G,Table2[[#This Row],[production_line]],prod!$F:$F,Table2[[#This Row],[output_type]])</f>
        <v>17</v>
      </c>
      <c r="L10486">
        <f>+Table2[[#This Row],[cons_qty_base_uom]]/Table2[[#This Row],[Column1]]</f>
        <v>-1.9924863290187216E-2</v>
      </c>
    </row>
    <row r="10487" spans="1:12" x14ac:dyDescent="0.25">
      <c r="A10487" s="2">
        <v>45566</v>
      </c>
      <c r="B10487" s="1" t="s">
        <v>60</v>
      </c>
      <c r="C10487" s="4">
        <v>-6.2204834982560344</v>
      </c>
      <c r="D10487" s="4">
        <v>-8.7425163277889614E-2</v>
      </c>
      <c r="E10487" s="4">
        <v>-182.01134715897157</v>
      </c>
      <c r="F10487" s="1" t="s">
        <v>510</v>
      </c>
      <c r="G10487" s="1">
        <v>1</v>
      </c>
      <c r="H10487" s="1" t="s">
        <v>505</v>
      </c>
      <c r="I104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-0.36591079401506083</v>
      </c>
      <c r="J10487" s="1" t="str">
        <f>IFERROR(INDEX('consumption_figs'!$C:$C,MATCH(Table2[[#This Row],[item_code]],'consumption_figs'!A:A,0),1),"NA")</f>
        <v>pc/heat</v>
      </c>
      <c r="K10487" s="1">
        <f>+SUMIFS(prod!$E:$E,prod!$A:$A,Table2[[#This Row],[date]],prod!$G:$G,Table2[[#This Row],[production_line]],prod!$F:$F,Table2[[#This Row],[output_type]])</f>
        <v>17</v>
      </c>
      <c r="L10487">
        <f>+Table2[[#This Row],[cons_qty_base_uom]]/Table2[[#This Row],[Column1]]</f>
        <v>-0.36591079401506083</v>
      </c>
    </row>
    <row r="10488" spans="1:12" x14ac:dyDescent="0.25">
      <c r="A10488" s="2">
        <v>45566</v>
      </c>
      <c r="B10488" s="1" t="s">
        <v>260</v>
      </c>
      <c r="C10488" s="4">
        <v>-2.9370786037381582</v>
      </c>
      <c r="D10488" s="4">
        <v>-2.9370786037381582</v>
      </c>
      <c r="E10488" s="4">
        <v>-5521.7077750277376</v>
      </c>
      <c r="F10488" s="1" t="s">
        <v>510</v>
      </c>
      <c r="G10488" s="1">
        <v>2</v>
      </c>
      <c r="H10488" s="1" t="s">
        <v>505</v>
      </c>
      <c r="I104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-3.5794023566365948E-2</v>
      </c>
      <c r="J10488" s="1" t="str">
        <f>IFERROR(INDEX('consumption_figs'!$C:$C,MATCH(Table2[[#This Row],[item_code]],'consumption_figs'!A:A,0),1),"NA")</f>
        <v>kg/ton</v>
      </c>
      <c r="K10488" s="1">
        <f>+SUMIFS(prod!$E:$E,prod!$A:$A,Table2[[#This Row],[date]],prod!$G:$G,Table2[[#This Row],[production_line]],prod!$F:$F,Table2[[#This Row],[output_type]])</f>
        <v>438</v>
      </c>
      <c r="L10488">
        <f>+Table2[[#This Row],[cons_qty_base_uom]]/Table2[[#This Row],[Column1]]</f>
        <v>-6.705658912644197E-3</v>
      </c>
    </row>
    <row r="10489" spans="1:12" x14ac:dyDescent="0.25">
      <c r="A10489" s="2">
        <v>45566</v>
      </c>
      <c r="B10489" s="1" t="s">
        <v>260</v>
      </c>
      <c r="C10489" s="4">
        <v>-26.302274659093168</v>
      </c>
      <c r="D10489" s="4">
        <v>-26.302274659093168</v>
      </c>
      <c r="E10489" s="4">
        <v>-49448.276359095158</v>
      </c>
      <c r="F10489" s="1" t="s">
        <v>510</v>
      </c>
      <c r="G10489" s="1">
        <v>2</v>
      </c>
      <c r="H10489" s="1" t="s">
        <v>505</v>
      </c>
      <c r="I104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-0.32054444773740987</v>
      </c>
      <c r="J10489" s="1" t="str">
        <f>IFERROR(INDEX('consumption_figs'!$C:$C,MATCH(Table2[[#This Row],[item_code]],'consumption_figs'!A:A,0),1),"NA")</f>
        <v>kg/ton</v>
      </c>
      <c r="K10489" s="1">
        <f>+SUMIFS(prod!$E:$E,prod!$A:$A,Table2[[#This Row],[date]],prod!$G:$G,Table2[[#This Row],[production_line]],prod!$F:$F,Table2[[#This Row],[output_type]])</f>
        <v>438</v>
      </c>
      <c r="L10489">
        <f>+Table2[[#This Row],[cons_qty_base_uom]]/Table2[[#This Row],[Column1]]</f>
        <v>-6.0050855386057464E-2</v>
      </c>
    </row>
    <row r="10490" spans="1:12" x14ac:dyDescent="0.25">
      <c r="A10490" s="2">
        <v>45566</v>
      </c>
      <c r="B10490" s="1" t="s">
        <v>260</v>
      </c>
      <c r="C10490" s="4">
        <v>-16.204422200526579</v>
      </c>
      <c r="D10490" s="4">
        <v>-16.204422200526579</v>
      </c>
      <c r="E10490" s="4">
        <v>-30464.31373698997</v>
      </c>
      <c r="F10490" s="1" t="s">
        <v>510</v>
      </c>
      <c r="G10490" s="1">
        <v>2</v>
      </c>
      <c r="H10490" s="1" t="s">
        <v>505</v>
      </c>
      <c r="I104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-0.19748244714553143</v>
      </c>
      <c r="J10490" s="1" t="str">
        <f>IFERROR(INDEX('consumption_figs'!$C:$C,MATCH(Table2[[#This Row],[item_code]],'consumption_figs'!A:A,0),1),"NA")</f>
        <v>kg/ton</v>
      </c>
      <c r="K10490" s="1">
        <f>+SUMIFS(prod!$E:$E,prod!$A:$A,Table2[[#This Row],[date]],prod!$G:$G,Table2[[#This Row],[production_line]],prod!$F:$F,Table2[[#This Row],[output_type]])</f>
        <v>438</v>
      </c>
      <c r="L10490">
        <f>+Table2[[#This Row],[cons_qty_base_uom]]/Table2[[#This Row],[Column1]]</f>
        <v>-3.6996397718097214E-2</v>
      </c>
    </row>
    <row r="10491" spans="1:12" x14ac:dyDescent="0.25">
      <c r="A10491" s="2">
        <v>45566</v>
      </c>
      <c r="B10491" s="1" t="s">
        <v>260</v>
      </c>
      <c r="C10491" s="4">
        <v>-10.802948133684389</v>
      </c>
      <c r="D10491" s="4">
        <v>-10.802948133684389</v>
      </c>
      <c r="E10491" s="4">
        <v>-20309.542491326651</v>
      </c>
      <c r="F10491" s="1" t="s">
        <v>510</v>
      </c>
      <c r="G10491" s="1">
        <v>2</v>
      </c>
      <c r="H10491" s="1" t="s">
        <v>505</v>
      </c>
      <c r="I104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-0.13165496476368763</v>
      </c>
      <c r="J10491" s="1" t="str">
        <f>IFERROR(INDEX('consumption_figs'!$C:$C,MATCH(Table2[[#This Row],[item_code]],'consumption_figs'!A:A,0),1),"NA")</f>
        <v>kg/ton</v>
      </c>
      <c r="K10491" s="1">
        <f>+SUMIFS(prod!$E:$E,prod!$A:$A,Table2[[#This Row],[date]],prod!$G:$G,Table2[[#This Row],[production_line]],prod!$F:$F,Table2[[#This Row],[output_type]])</f>
        <v>438</v>
      </c>
      <c r="L10491">
        <f>+Table2[[#This Row],[cons_qty_base_uom]]/Table2[[#This Row],[Column1]]</f>
        <v>-2.4664265145398146E-2</v>
      </c>
    </row>
    <row r="10492" spans="1:12" x14ac:dyDescent="0.25">
      <c r="A10492" s="2">
        <v>45566</v>
      </c>
      <c r="B10492" s="1" t="s">
        <v>60</v>
      </c>
      <c r="C10492" s="4">
        <v>-151.82267088972716</v>
      </c>
      <c r="D10492" s="4">
        <v>-2.1337765457525815</v>
      </c>
      <c r="E10492" s="4">
        <v>-4442.3313502334167</v>
      </c>
      <c r="F10492" s="1" t="s">
        <v>510</v>
      </c>
      <c r="G10492" s="1">
        <v>2</v>
      </c>
      <c r="H10492" s="1" t="s">
        <v>505</v>
      </c>
      <c r="I104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-0.34662710248796158</v>
      </c>
      <c r="J10492" s="1" t="str">
        <f>IFERROR(INDEX('consumption_figs'!$C:$C,MATCH(Table2[[#This Row],[item_code]],'consumption_figs'!A:A,0),1),"NA")</f>
        <v>pc/heat</v>
      </c>
      <c r="K10492" s="1">
        <f>+SUMIFS(prod!$E:$E,prod!$A:$A,Table2[[#This Row],[date]],prod!$G:$G,Table2[[#This Row],[production_line]],prod!$F:$F,Table2[[#This Row],[output_type]])</f>
        <v>438</v>
      </c>
      <c r="L10492">
        <f>+Table2[[#This Row],[cons_qty_base_uom]]/Table2[[#This Row],[Column1]]</f>
        <v>-0.34662710248796158</v>
      </c>
    </row>
    <row r="10493" spans="1:12" x14ac:dyDescent="0.25">
      <c r="A10493" s="2">
        <v>45597</v>
      </c>
      <c r="B10493" s="1" t="s">
        <v>260</v>
      </c>
      <c r="C10493" s="4">
        <v>-0.6218846445000874</v>
      </c>
      <c r="D10493" s="4">
        <v>-0.6218846445000874</v>
      </c>
      <c r="E10493" s="4">
        <v>-1169.1431316601643</v>
      </c>
      <c r="F10493" s="1" t="s">
        <v>510</v>
      </c>
      <c r="G10493" s="1">
        <v>1</v>
      </c>
      <c r="H10493" s="1" t="s">
        <v>505</v>
      </c>
      <c r="I104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-2.800903681935267E-2</v>
      </c>
      <c r="J10493" s="1" t="str">
        <f>IFERROR(INDEX('consumption_figs'!$C:$C,MATCH(Table2[[#This Row],[item_code]],'consumption_figs'!A:A,0),1),"NA")</f>
        <v>kg/ton</v>
      </c>
      <c r="K10493" s="1">
        <f>+SUMIFS(prod!$E:$E,prod!$A:$A,Table2[[#This Row],[date]],prod!$G:$G,Table2[[#This Row],[production_line]],prod!$F:$F,Table2[[#This Row],[output_type]])</f>
        <v>124</v>
      </c>
      <c r="L10493">
        <f>+Table2[[#This Row],[cons_qty_base_uom]]/Table2[[#This Row],[Column1]]</f>
        <v>-5.015198745968447E-3</v>
      </c>
    </row>
    <row r="10494" spans="1:12" x14ac:dyDescent="0.25">
      <c r="A10494" s="2">
        <v>45597</v>
      </c>
      <c r="B10494" s="1" t="s">
        <v>260</v>
      </c>
      <c r="C10494" s="4">
        <v>-6.6753296472765413</v>
      </c>
      <c r="D10494" s="4">
        <v>-6.6753296472765413</v>
      </c>
      <c r="E10494" s="4">
        <v>-12549.619736879898</v>
      </c>
      <c r="F10494" s="1" t="s">
        <v>510</v>
      </c>
      <c r="G10494" s="1">
        <v>1</v>
      </c>
      <c r="H10494" s="1" t="s">
        <v>505</v>
      </c>
      <c r="I104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-0.30064989628773325</v>
      </c>
      <c r="J10494" s="1" t="str">
        <f>IFERROR(INDEX('consumption_figs'!$C:$C,MATCH(Table2[[#This Row],[item_code]],'consumption_figs'!A:A,0),1),"NA")</f>
        <v>kg/ton</v>
      </c>
      <c r="K10494" s="1">
        <f>+SUMIFS(prod!$E:$E,prod!$A:$A,Table2[[#This Row],[date]],prod!$G:$G,Table2[[#This Row],[production_line]],prod!$F:$F,Table2[[#This Row],[output_type]])</f>
        <v>124</v>
      </c>
      <c r="L10494">
        <f>+Table2[[#This Row],[cons_qty_base_uom]]/Table2[[#This Row],[Column1]]</f>
        <v>-5.383330360706888E-2</v>
      </c>
    </row>
    <row r="10495" spans="1:12" x14ac:dyDescent="0.25">
      <c r="A10495" s="2">
        <v>45597</v>
      </c>
      <c r="B10495" s="1" t="s">
        <v>260</v>
      </c>
      <c r="C10495" s="4">
        <v>-4.6472679171573814</v>
      </c>
      <c r="D10495" s="4">
        <v>-4.6472679171573814</v>
      </c>
      <c r="E10495" s="4">
        <v>-8736.8636842558772</v>
      </c>
      <c r="F10495" s="1" t="s">
        <v>510</v>
      </c>
      <c r="G10495" s="1">
        <v>1</v>
      </c>
      <c r="H10495" s="1" t="s">
        <v>505</v>
      </c>
      <c r="I104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-0.20930810778531647</v>
      </c>
      <c r="J10495" s="1" t="str">
        <f>IFERROR(INDEX('consumption_figs'!$C:$C,MATCH(Table2[[#This Row],[item_code]],'consumption_figs'!A:A,0),1),"NA")</f>
        <v>kg/ton</v>
      </c>
      <c r="K10495" s="1">
        <f>+SUMIFS(prod!$E:$E,prod!$A:$A,Table2[[#This Row],[date]],prod!$G:$G,Table2[[#This Row],[production_line]],prod!$F:$F,Table2[[#This Row],[output_type]])</f>
        <v>124</v>
      </c>
      <c r="L10495">
        <f>+Table2[[#This Row],[cons_qty_base_uom]]/Table2[[#This Row],[Column1]]</f>
        <v>-3.7477967073849851E-2</v>
      </c>
    </row>
    <row r="10496" spans="1:12" x14ac:dyDescent="0.25">
      <c r="A10496" s="2">
        <v>45597</v>
      </c>
      <c r="B10496" s="1" t="s">
        <v>260</v>
      </c>
      <c r="C10496" s="4">
        <v>-3.098178611438255</v>
      </c>
      <c r="D10496" s="4">
        <v>-3.098178611438255</v>
      </c>
      <c r="E10496" s="4">
        <v>-5824.5757895039196</v>
      </c>
      <c r="F10496" s="1" t="s">
        <v>510</v>
      </c>
      <c r="G10496" s="1">
        <v>1</v>
      </c>
      <c r="H10496" s="1" t="s">
        <v>505</v>
      </c>
      <c r="I104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-0.13953873852354434</v>
      </c>
      <c r="J10496" s="1" t="str">
        <f>IFERROR(INDEX('consumption_figs'!$C:$C,MATCH(Table2[[#This Row],[item_code]],'consumption_figs'!A:A,0),1),"NA")</f>
        <v>kg/ton</v>
      </c>
      <c r="K10496" s="1">
        <f>+SUMIFS(prod!$E:$E,prod!$A:$A,Table2[[#This Row],[date]],prod!$G:$G,Table2[[#This Row],[production_line]],prod!$F:$F,Table2[[#This Row],[output_type]])</f>
        <v>124</v>
      </c>
      <c r="L10496">
        <f>+Table2[[#This Row],[cons_qty_base_uom]]/Table2[[#This Row],[Column1]]</f>
        <v>-2.4985311382566572E-2</v>
      </c>
    </row>
    <row r="10497" spans="1:12" x14ac:dyDescent="0.25">
      <c r="A10497" s="2">
        <v>45597</v>
      </c>
      <c r="B10497" s="1" t="s">
        <v>60</v>
      </c>
      <c r="C10497" s="4">
        <v>-58.604541104099006</v>
      </c>
      <c r="D10497" s="4">
        <v>-0.82365166249344901</v>
      </c>
      <c r="E10497" s="4">
        <v>-1714.7688727059369</v>
      </c>
      <c r="F10497" s="1" t="s">
        <v>510</v>
      </c>
      <c r="G10497" s="1">
        <v>1</v>
      </c>
      <c r="H10497" s="1" t="s">
        <v>505</v>
      </c>
      <c r="I104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-0.47261726696854039</v>
      </c>
      <c r="J10497" s="1" t="str">
        <f>IFERROR(INDEX('consumption_figs'!$C:$C,MATCH(Table2[[#This Row],[item_code]],'consumption_figs'!A:A,0),1),"NA")</f>
        <v>pc/heat</v>
      </c>
      <c r="K10497" s="1">
        <f>+SUMIFS(prod!$E:$E,prod!$A:$A,Table2[[#This Row],[date]],prod!$G:$G,Table2[[#This Row],[production_line]],prod!$F:$F,Table2[[#This Row],[output_type]])</f>
        <v>124</v>
      </c>
      <c r="L10497">
        <f>+Table2[[#This Row],[cons_qty_base_uom]]/Table2[[#This Row],[Column1]]</f>
        <v>-0.47261726696854039</v>
      </c>
    </row>
    <row r="10498" spans="1:12" x14ac:dyDescent="0.25">
      <c r="A10498" s="2">
        <v>45597</v>
      </c>
      <c r="B10498" s="1" t="s">
        <v>285</v>
      </c>
      <c r="C10498" s="4">
        <v>-0.28000000000000003</v>
      </c>
      <c r="D10498" s="4">
        <v>-0.28000000000000003</v>
      </c>
      <c r="E10498" s="4">
        <v>-304.86400000000003</v>
      </c>
      <c r="F10498" s="1" t="s">
        <v>510</v>
      </c>
      <c r="G10498" s="1">
        <v>1</v>
      </c>
      <c r="H10498" s="1" t="s">
        <v>505</v>
      </c>
      <c r="I104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-1.2610908435796965E-2</v>
      </c>
      <c r="J10498" s="1" t="str">
        <f>IFERROR(INDEX('consumption_figs'!$C:$C,MATCH(Table2[[#This Row],[item_code]],'consumption_figs'!A:A,0),1),"NA")</f>
        <v>kg/ton</v>
      </c>
      <c r="K10498" s="1">
        <f>+SUMIFS(prod!$E:$E,prod!$A:$A,Table2[[#This Row],[date]],prod!$G:$G,Table2[[#This Row],[production_line]],prod!$F:$F,Table2[[#This Row],[output_type]])</f>
        <v>124</v>
      </c>
      <c r="L10498">
        <f>+Table2[[#This Row],[cons_qty_base_uom]]/Table2[[#This Row],[Column1]]</f>
        <v>-2.2580645161290325E-3</v>
      </c>
    </row>
    <row r="10499" spans="1:12" x14ac:dyDescent="0.25">
      <c r="A10499" s="2">
        <v>45627</v>
      </c>
      <c r="B10499" s="1" t="s">
        <v>260</v>
      </c>
      <c r="C10499" s="4">
        <v>-1.430436298653184</v>
      </c>
      <c r="D10499" s="4">
        <v>-1.430436298653184</v>
      </c>
      <c r="E10499" s="4">
        <v>-2689.2202414679859</v>
      </c>
      <c r="F10499" s="1" t="s">
        <v>510</v>
      </c>
      <c r="G10499" s="1">
        <v>1</v>
      </c>
      <c r="H10499" s="1" t="s">
        <v>505</v>
      </c>
      <c r="I104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-9.6273811997118319E-2</v>
      </c>
      <c r="J10499" s="1" t="str">
        <f>IFERROR(INDEX('consumption_figs'!$C:$C,MATCH(Table2[[#This Row],[item_code]],'consumption_figs'!A:A,0),1),"NA")</f>
        <v>kg/ton</v>
      </c>
      <c r="K10499" s="1">
        <f>+SUMIFS(prod!$E:$E,prod!$A:$A,Table2[[#This Row],[date]],prod!$G:$G,Table2[[#This Row],[production_line]],prod!$F:$F,Table2[[#This Row],[output_type]])</f>
        <v>80</v>
      </c>
      <c r="L10499">
        <f>+Table2[[#This Row],[cons_qty_base_uom]]/Table2[[#This Row],[Column1]]</f>
        <v>-1.7880453733164801E-2</v>
      </c>
    </row>
    <row r="10500" spans="1:12" x14ac:dyDescent="0.25">
      <c r="A10500" s="2">
        <v>45627</v>
      </c>
      <c r="B10500" s="1" t="s">
        <v>260</v>
      </c>
      <c r="C10500" s="4">
        <v>-4.680516290476505</v>
      </c>
      <c r="D10500" s="4">
        <v>-4.680516290476505</v>
      </c>
      <c r="E10500" s="4">
        <v>-8799.3706260958297</v>
      </c>
      <c r="F10500" s="1" t="s">
        <v>510</v>
      </c>
      <c r="G10500" s="1">
        <v>1</v>
      </c>
      <c r="H10500" s="1" t="s">
        <v>505</v>
      </c>
      <c r="I105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-0.31501657628728663</v>
      </c>
      <c r="J10500" s="1" t="str">
        <f>IFERROR(INDEX('consumption_figs'!$C:$C,MATCH(Table2[[#This Row],[item_code]],'consumption_figs'!A:A,0),1),"NA")</f>
        <v>kg/ton</v>
      </c>
      <c r="K10500" s="1">
        <f>+SUMIFS(prod!$E:$E,prod!$A:$A,Table2[[#This Row],[date]],prod!$G:$G,Table2[[#This Row],[production_line]],prod!$F:$F,Table2[[#This Row],[output_type]])</f>
        <v>80</v>
      </c>
      <c r="L10500">
        <f>+Table2[[#This Row],[cons_qty_base_uom]]/Table2[[#This Row],[Column1]]</f>
        <v>-5.8506453630956315E-2</v>
      </c>
    </row>
    <row r="10501" spans="1:12" x14ac:dyDescent="0.25">
      <c r="A10501" s="2">
        <v>45627</v>
      </c>
      <c r="B10501" s="1" t="s">
        <v>260</v>
      </c>
      <c r="C10501" s="4">
        <v>-3.2586195485718066</v>
      </c>
      <c r="D10501" s="4">
        <v>-3.2586195485718066</v>
      </c>
      <c r="E10501" s="4">
        <v>-6126.2047513149964</v>
      </c>
      <c r="F10501" s="1" t="s">
        <v>510</v>
      </c>
      <c r="G10501" s="1">
        <v>1</v>
      </c>
      <c r="H10501" s="1" t="s">
        <v>505</v>
      </c>
      <c r="I105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-0.21931750898989141</v>
      </c>
      <c r="J10501" s="1" t="str">
        <f>IFERROR(INDEX('consumption_figs'!$C:$C,MATCH(Table2[[#This Row],[item_code]],'consumption_figs'!A:A,0),1),"NA")</f>
        <v>kg/ton</v>
      </c>
      <c r="K10501" s="1">
        <f>+SUMIFS(prod!$E:$E,prod!$A:$A,Table2[[#This Row],[date]],prod!$G:$G,Table2[[#This Row],[production_line]],prod!$F:$F,Table2[[#This Row],[output_type]])</f>
        <v>80</v>
      </c>
      <c r="L10501">
        <f>+Table2[[#This Row],[cons_qty_base_uom]]/Table2[[#This Row],[Column1]]</f>
        <v>-4.0732744357147584E-2</v>
      </c>
    </row>
    <row r="10502" spans="1:12" x14ac:dyDescent="0.25">
      <c r="A10502" s="2">
        <v>45627</v>
      </c>
      <c r="B10502" s="1" t="s">
        <v>260</v>
      </c>
      <c r="C10502" s="4">
        <v>-2.172413032381205</v>
      </c>
      <c r="D10502" s="4">
        <v>-2.172413032381205</v>
      </c>
      <c r="E10502" s="4">
        <v>-4084.1365008766652</v>
      </c>
      <c r="F10502" s="1" t="s">
        <v>510</v>
      </c>
      <c r="G10502" s="1">
        <v>1</v>
      </c>
      <c r="H10502" s="1" t="s">
        <v>505</v>
      </c>
      <c r="I105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-0.14621167265992766</v>
      </c>
      <c r="J10502" s="1" t="str">
        <f>IFERROR(INDEX('consumption_figs'!$C:$C,MATCH(Table2[[#This Row],[item_code]],'consumption_figs'!A:A,0),1),"NA")</f>
        <v>kg/ton</v>
      </c>
      <c r="K10502" s="1">
        <f>+SUMIFS(prod!$E:$E,prod!$A:$A,Table2[[#This Row],[date]],prod!$G:$G,Table2[[#This Row],[production_line]],prod!$F:$F,Table2[[#This Row],[output_type]])</f>
        <v>80</v>
      </c>
      <c r="L10502">
        <f>+Table2[[#This Row],[cons_qty_base_uom]]/Table2[[#This Row],[Column1]]</f>
        <v>-2.7155162904765062E-2</v>
      </c>
    </row>
    <row r="10503" spans="1:12" x14ac:dyDescent="0.25">
      <c r="A10503" s="2">
        <v>45627</v>
      </c>
      <c r="B10503" s="1" t="s">
        <v>60</v>
      </c>
      <c r="C10503" s="4">
        <v>-59.710076218825975</v>
      </c>
      <c r="D10503" s="4">
        <v>-0.83918929520986785</v>
      </c>
      <c r="E10503" s="4">
        <v>-1747.1168301628481</v>
      </c>
      <c r="F10503" s="1" t="s">
        <v>510</v>
      </c>
      <c r="G10503" s="1">
        <v>1</v>
      </c>
      <c r="H10503" s="1" t="s">
        <v>505</v>
      </c>
      <c r="I105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-0.74637595273532464</v>
      </c>
      <c r="J10503" s="1" t="str">
        <f>IFERROR(INDEX('consumption_figs'!$C:$C,MATCH(Table2[[#This Row],[item_code]],'consumption_figs'!A:A,0),1),"NA")</f>
        <v>pc/heat</v>
      </c>
      <c r="K10503" s="1">
        <f>+SUMIFS(prod!$E:$E,prod!$A:$A,Table2[[#This Row],[date]],prod!$G:$G,Table2[[#This Row],[production_line]],prod!$F:$F,Table2[[#This Row],[output_type]])</f>
        <v>80</v>
      </c>
      <c r="L10503">
        <f>+Table2[[#This Row],[cons_qty_base_uom]]/Table2[[#This Row],[Column1]]</f>
        <v>-0.74637595273532464</v>
      </c>
    </row>
    <row r="10504" spans="1:12" x14ac:dyDescent="0.25">
      <c r="A10504" s="2">
        <v>45627</v>
      </c>
      <c r="B10504" s="1" t="s">
        <v>590</v>
      </c>
      <c r="C10504" s="4">
        <v>-6.3574946606808176</v>
      </c>
      <c r="D10504" s="4">
        <v>-6.3574946606808176</v>
      </c>
      <c r="E10504" s="4">
        <v>-3496.6220633744497</v>
      </c>
      <c r="F10504" s="1" t="s">
        <v>510</v>
      </c>
      <c r="G10504" s="1">
        <v>1</v>
      </c>
      <c r="H10504" s="1" t="s">
        <v>505</v>
      </c>
      <c r="I105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-0.20508047292518766</v>
      </c>
      <c r="J10504" s="1" t="str">
        <f>IFERROR(INDEX('consumption_figs'!$C:$C,MATCH(Table2[[#This Row],[item_code]],'consumption_figs'!A:A,0),1),"NA")</f>
        <v>NA</v>
      </c>
      <c r="K10504" s="1">
        <f>+SUMIFS(prod!$E:$E,prod!$A:$A,Table2[[#This Row],[date]],prod!$G:$G,Table2[[#This Row],[production_line]],prod!$F:$F,Table2[[#This Row],[output_type]])</f>
        <v>80</v>
      </c>
      <c r="L10504">
        <f>+Table2[[#This Row],[cons_qty_base_uom]]/Table2[[#This Row],[Column1]]</f>
        <v>-7.9468683258510225E-2</v>
      </c>
    </row>
    <row r="10505" spans="1:12" x14ac:dyDescent="0.25">
      <c r="A10505" s="2">
        <v>45627</v>
      </c>
      <c r="B10505" s="1" t="s">
        <v>292</v>
      </c>
      <c r="C10505" s="4">
        <v>-3.5999999999999996</v>
      </c>
      <c r="D10505" s="4">
        <v>-3.5999999999999996</v>
      </c>
      <c r="E10505" s="4">
        <v>-2136.1679999999997</v>
      </c>
      <c r="F10505" s="1" t="s">
        <v>510</v>
      </c>
      <c r="G10505" s="1">
        <v>1</v>
      </c>
      <c r="H10505" s="1" t="s">
        <v>505</v>
      </c>
      <c r="I105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-0.24229371382420242</v>
      </c>
      <c r="J10505" s="1" t="str">
        <f>IFERROR(INDEX('consumption_figs'!$C:$C,MATCH(Table2[[#This Row],[item_code]],'consumption_figs'!A:A,0),1),"NA")</f>
        <v>kg/ton</v>
      </c>
      <c r="K10505" s="1">
        <f>+SUMIFS(prod!$E:$E,prod!$A:$A,Table2[[#This Row],[date]],prod!$G:$G,Table2[[#This Row],[production_line]],prod!$F:$F,Table2[[#This Row],[output_type]])</f>
        <v>80</v>
      </c>
      <c r="L10505">
        <f>+Table2[[#This Row],[cons_qty_base_uom]]/Table2[[#This Row],[Column1]]</f>
        <v>-4.4999999999999998E-2</v>
      </c>
    </row>
    <row r="10506" spans="1:12" x14ac:dyDescent="0.25">
      <c r="A10506" s="2">
        <v>45627</v>
      </c>
      <c r="B10506" s="1" t="s">
        <v>576</v>
      </c>
      <c r="C10506" s="4">
        <v>-5.6414418929005845E-2</v>
      </c>
      <c r="D10506" s="4">
        <v>-5.6414418929005852E-2</v>
      </c>
      <c r="E10506" s="4">
        <v>-44.939749418001071</v>
      </c>
      <c r="F10506" s="1" t="s">
        <v>510</v>
      </c>
      <c r="G10506" s="1">
        <v>1</v>
      </c>
      <c r="H10506" s="1" t="s">
        <v>505</v>
      </c>
      <c r="I105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-1.8198199654518017E-3</v>
      </c>
      <c r="J10506" s="1" t="str">
        <f>IFERROR(INDEX('consumption_figs'!$C:$C,MATCH(Table2[[#This Row],[item_code]],'consumption_figs'!A:A,0),1),"NA")</f>
        <v>NA</v>
      </c>
      <c r="K10506" s="1">
        <f>+SUMIFS(prod!$E:$E,prod!$A:$A,Table2[[#This Row],[date]],prod!$G:$G,Table2[[#This Row],[production_line]],prod!$F:$F,Table2[[#This Row],[output_type]])</f>
        <v>80</v>
      </c>
      <c r="L10506">
        <f>+Table2[[#This Row],[cons_qty_base_uom]]/Table2[[#This Row],[Column1]]</f>
        <v>-7.0518023661257309E-4</v>
      </c>
    </row>
    <row r="10507" spans="1:12" x14ac:dyDescent="0.25">
      <c r="A10507" s="2">
        <v>45627</v>
      </c>
      <c r="B10507" s="1" t="s">
        <v>595</v>
      </c>
      <c r="C10507" s="4">
        <v>-0.37609612619337146</v>
      </c>
      <c r="D10507" s="4">
        <v>-0.37609612619337146</v>
      </c>
      <c r="E10507" s="4">
        <v>-322.82300615514907</v>
      </c>
      <c r="F10507" s="1" t="s">
        <v>510</v>
      </c>
      <c r="G10507" s="1">
        <v>1</v>
      </c>
      <c r="H10507" s="1" t="s">
        <v>505</v>
      </c>
      <c r="I105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-1.2132133103011982E-2</v>
      </c>
      <c r="J10507" s="1" t="str">
        <f>IFERROR(INDEX('consumption_figs'!$C:$C,MATCH(Table2[[#This Row],[item_code]],'consumption_figs'!A:A,0),1),"NA")</f>
        <v>NA</v>
      </c>
      <c r="K10507" s="1">
        <f>+SUMIFS(prod!$E:$E,prod!$A:$A,Table2[[#This Row],[date]],prod!$G:$G,Table2[[#This Row],[production_line]],prod!$F:$F,Table2[[#This Row],[output_type]])</f>
        <v>80</v>
      </c>
      <c r="L10507">
        <f>+Table2[[#This Row],[cons_qty_base_uom]]/Table2[[#This Row],[Column1]]</f>
        <v>-4.7012015774171431E-3</v>
      </c>
    </row>
    <row r="10508" spans="1:12" x14ac:dyDescent="0.25">
      <c r="A10508" s="2">
        <v>45627</v>
      </c>
      <c r="B10508" s="1" t="s">
        <v>596</v>
      </c>
      <c r="C10508" s="4">
        <v>-0.47012015774171434</v>
      </c>
      <c r="D10508" s="4">
        <v>-0.47012015774171434</v>
      </c>
      <c r="E10508" s="4">
        <v>-656.09711682611248</v>
      </c>
      <c r="F10508" s="1" t="s">
        <v>510</v>
      </c>
      <c r="G10508" s="1">
        <v>1</v>
      </c>
      <c r="H10508" s="1" t="s">
        <v>505</v>
      </c>
      <c r="I105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-1.5165166378764978E-2</v>
      </c>
      <c r="J10508" s="1" t="str">
        <f>IFERROR(INDEX('consumption_figs'!$C:$C,MATCH(Table2[[#This Row],[item_code]],'consumption_figs'!A:A,0),1),"NA")</f>
        <v>NA</v>
      </c>
      <c r="K10508" s="1">
        <f>+SUMIFS(prod!$E:$E,prod!$A:$A,Table2[[#This Row],[date]],prod!$G:$G,Table2[[#This Row],[production_line]],prod!$F:$F,Table2[[#This Row],[output_type]])</f>
        <v>80</v>
      </c>
      <c r="L10508">
        <f>+Table2[[#This Row],[cons_qty_base_uom]]/Table2[[#This Row],[Column1]]</f>
        <v>-5.8765019717714291E-3</v>
      </c>
    </row>
    <row r="10509" spans="1:12" x14ac:dyDescent="0.25">
      <c r="A10509" s="2">
        <v>45627</v>
      </c>
      <c r="B10509" s="1" t="s">
        <v>578</v>
      </c>
      <c r="C10509" s="4">
        <v>-141.39450029962046</v>
      </c>
      <c r="D10509" s="4">
        <v>-1.5199908782209199</v>
      </c>
      <c r="E10509" s="4">
        <v>-1740.04108174724</v>
      </c>
      <c r="F10509" s="1" t="s">
        <v>510</v>
      </c>
      <c r="G10509" s="1">
        <v>1</v>
      </c>
      <c r="H10509" s="1" t="s">
        <v>505</v>
      </c>
      <c r="I105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-4.9031963813578064E-2</v>
      </c>
      <c r="J10509" s="1" t="str">
        <f>IFERROR(INDEX('consumption_figs'!$C:$C,MATCH(Table2[[#This Row],[item_code]],'consumption_figs'!A:A,0),1),"NA")</f>
        <v>NA</v>
      </c>
      <c r="K10509" s="1">
        <f>+SUMIFS(prod!$E:$E,prod!$A:$A,Table2[[#This Row],[date]],prod!$G:$G,Table2[[#This Row],[production_line]],prod!$F:$F,Table2[[#This Row],[output_type]])</f>
        <v>80</v>
      </c>
      <c r="L10509">
        <f>+Table2[[#This Row],[cons_qty_base_uom]]/Table2[[#This Row],[Column1]]</f>
        <v>-1.7674312537452557</v>
      </c>
    </row>
    <row r="10510" spans="1:12" x14ac:dyDescent="0.25">
      <c r="A10510" s="2">
        <v>45627</v>
      </c>
      <c r="B10510" s="1" t="s">
        <v>591</v>
      </c>
      <c r="C10510" s="4">
        <v>-29.675388951772195</v>
      </c>
      <c r="D10510" s="4">
        <v>-0.38281251747786138</v>
      </c>
      <c r="E10510" s="4">
        <v>-438.23256873634182</v>
      </c>
      <c r="F10510" s="1" t="s">
        <v>510</v>
      </c>
      <c r="G10510" s="1">
        <v>1</v>
      </c>
      <c r="H10510" s="1" t="s">
        <v>505</v>
      </c>
      <c r="I105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-1.2348790886382625E-2</v>
      </c>
      <c r="J10510" s="1" t="str">
        <f>IFERROR(INDEX('consumption_figs'!$C:$C,MATCH(Table2[[#This Row],[item_code]],'consumption_figs'!A:A,0),1),"NA")</f>
        <v>NA</v>
      </c>
      <c r="K10510" s="1">
        <f>+SUMIFS(prod!$E:$E,prod!$A:$A,Table2[[#This Row],[date]],prod!$G:$G,Table2[[#This Row],[production_line]],prod!$F:$F,Table2[[#This Row],[output_type]])</f>
        <v>80</v>
      </c>
      <c r="L10510">
        <f>+Table2[[#This Row],[cons_qty_base_uom]]/Table2[[#This Row],[Column1]]</f>
        <v>-0.37094236189715246</v>
      </c>
    </row>
    <row r="10511" spans="1:12" x14ac:dyDescent="0.25">
      <c r="A10511" s="2">
        <v>45627</v>
      </c>
      <c r="B10511" s="1" t="s">
        <v>592</v>
      </c>
      <c r="C10511" s="4">
        <v>-26.184166722151939</v>
      </c>
      <c r="D10511" s="4">
        <v>-0.39276250083227909</v>
      </c>
      <c r="E10511" s="4">
        <v>-449.73582718198281</v>
      </c>
      <c r="F10511" s="1" t="s">
        <v>510</v>
      </c>
      <c r="G10511" s="1">
        <v>1</v>
      </c>
      <c r="H10511" s="1" t="s">
        <v>505</v>
      </c>
      <c r="I105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-1.2669758091363842E-2</v>
      </c>
      <c r="J10511" s="1" t="str">
        <f>IFERROR(INDEX('consumption_figs'!$C:$C,MATCH(Table2[[#This Row],[item_code]],'consumption_figs'!A:A,0),1),"NA")</f>
        <v>NA</v>
      </c>
      <c r="K10511" s="1">
        <f>+SUMIFS(prod!$E:$E,prod!$A:$A,Table2[[#This Row],[date]],prod!$G:$G,Table2[[#This Row],[production_line]],prod!$F:$F,Table2[[#This Row],[output_type]])</f>
        <v>80</v>
      </c>
      <c r="L10511">
        <f>+Table2[[#This Row],[cons_qty_base_uom]]/Table2[[#This Row],[Column1]]</f>
        <v>-0.32730208402689925</v>
      </c>
    </row>
    <row r="10512" spans="1:12" x14ac:dyDescent="0.25">
      <c r="A10512" s="2">
        <v>45627</v>
      </c>
      <c r="B10512" s="1" t="s">
        <v>570</v>
      </c>
      <c r="C10512" s="4">
        <v>-37.967041747120312</v>
      </c>
      <c r="D10512" s="4">
        <v>-0.2904478693654704</v>
      </c>
      <c r="E10512" s="4">
        <v>-332.58969222803182</v>
      </c>
      <c r="F10512" s="1" t="s">
        <v>510</v>
      </c>
      <c r="G10512" s="1">
        <v>1</v>
      </c>
      <c r="H10512" s="1" t="s">
        <v>505</v>
      </c>
      <c r="I105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-9.3692861085635619E-3</v>
      </c>
      <c r="J10512" s="1" t="str">
        <f>IFERROR(INDEX('consumption_figs'!$C:$C,MATCH(Table2[[#This Row],[item_code]],'consumption_figs'!A:A,0),1),"NA")</f>
        <v>NA</v>
      </c>
      <c r="K10512" s="1">
        <f>+SUMIFS(prod!$E:$E,prod!$A:$A,Table2[[#This Row],[date]],prod!$G:$G,Table2[[#This Row],[production_line]],prod!$F:$F,Table2[[#This Row],[output_type]])</f>
        <v>80</v>
      </c>
      <c r="L10512">
        <f>+Table2[[#This Row],[cons_qty_base_uom]]/Table2[[#This Row],[Column1]]</f>
        <v>-0.47458802183900389</v>
      </c>
    </row>
    <row r="10513" spans="1:12" x14ac:dyDescent="0.25">
      <c r="A10513" s="2">
        <v>45627</v>
      </c>
      <c r="B10513" s="1" t="s">
        <v>571</v>
      </c>
      <c r="C10513" s="4">
        <v>-128.73881971724703</v>
      </c>
      <c r="D10513" s="4">
        <v>-0.98485197083693965</v>
      </c>
      <c r="E10513" s="4">
        <v>-1127.7466575548203</v>
      </c>
      <c r="F10513" s="1" t="s">
        <v>510</v>
      </c>
      <c r="G10513" s="1">
        <v>1</v>
      </c>
      <c r="H10513" s="1" t="s">
        <v>505</v>
      </c>
      <c r="I105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-3.1769418414094829E-2</v>
      </c>
      <c r="J10513" s="1" t="str">
        <f>IFERROR(INDEX('consumption_figs'!$C:$C,MATCH(Table2[[#This Row],[item_code]],'consumption_figs'!A:A,0),1),"NA")</f>
        <v>NA</v>
      </c>
      <c r="K10513" s="1">
        <f>+SUMIFS(prod!$E:$E,prod!$A:$A,Table2[[#This Row],[date]],prod!$G:$G,Table2[[#This Row],[production_line]],prod!$F:$F,Table2[[#This Row],[output_type]])</f>
        <v>80</v>
      </c>
      <c r="L10513">
        <f>+Table2[[#This Row],[cons_qty_base_uom]]/Table2[[#This Row],[Column1]]</f>
        <v>-1.6092352464655879</v>
      </c>
    </row>
    <row r="10514" spans="1:12" x14ac:dyDescent="0.25">
      <c r="A10514" s="2">
        <v>45627</v>
      </c>
      <c r="B10514" s="1" t="s">
        <v>593</v>
      </c>
      <c r="C10514" s="4">
        <v>-340.39416738797519</v>
      </c>
      <c r="D10514" s="4">
        <v>-2.246601504760636</v>
      </c>
      <c r="E10514" s="4">
        <v>-2653.0255999479523</v>
      </c>
      <c r="F10514" s="1" t="s">
        <v>510</v>
      </c>
      <c r="G10514" s="1">
        <v>1</v>
      </c>
      <c r="H10514" s="1" t="s">
        <v>505</v>
      </c>
      <c r="I105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-7.2471016282601164E-2</v>
      </c>
      <c r="J10514" s="1" t="str">
        <f>IFERROR(INDEX('consumption_figs'!$C:$C,MATCH(Table2[[#This Row],[item_code]],'consumption_figs'!A:A,0),1),"NA")</f>
        <v>NA</v>
      </c>
      <c r="K10514" s="1">
        <f>+SUMIFS(prod!$E:$E,prod!$A:$A,Table2[[#This Row],[date]],prod!$G:$G,Table2[[#This Row],[production_line]],prod!$F:$F,Table2[[#This Row],[output_type]])</f>
        <v>80</v>
      </c>
      <c r="L10514">
        <f>+Table2[[#This Row],[cons_qty_base_uom]]/Table2[[#This Row],[Column1]]</f>
        <v>-4.25492709234969</v>
      </c>
    </row>
    <row r="10515" spans="1:12" x14ac:dyDescent="0.25">
      <c r="A10515" s="2">
        <v>45627</v>
      </c>
      <c r="B10515" s="1" t="s">
        <v>594</v>
      </c>
      <c r="C10515" s="4">
        <v>-82.916527953481136</v>
      </c>
      <c r="D10515" s="4">
        <v>-0.54724908449297549</v>
      </c>
      <c r="E10515" s="4">
        <v>-646.24982562834737</v>
      </c>
      <c r="F10515" s="1" t="s">
        <v>510</v>
      </c>
      <c r="G10515" s="1">
        <v>1</v>
      </c>
      <c r="H10515" s="1" t="s">
        <v>505</v>
      </c>
      <c r="I105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-1.7653196273966953E-2</v>
      </c>
      <c r="J10515" s="1" t="str">
        <f>IFERROR(INDEX('consumption_figs'!$C:$C,MATCH(Table2[[#This Row],[item_code]],'consumption_figs'!A:A,0),1),"NA")</f>
        <v>NA</v>
      </c>
      <c r="K10515" s="1">
        <f>+SUMIFS(prod!$E:$E,prod!$A:$A,Table2[[#This Row],[date]],prod!$G:$G,Table2[[#This Row],[production_line]],prod!$F:$F,Table2[[#This Row],[output_type]])</f>
        <v>80</v>
      </c>
      <c r="L10515">
        <f>+Table2[[#This Row],[cons_qty_base_uom]]/Table2[[#This Row],[Column1]]</f>
        <v>-1.0364565994185142</v>
      </c>
    </row>
    <row r="10516" spans="1:12" x14ac:dyDescent="0.25">
      <c r="A10516" s="2">
        <v>45627</v>
      </c>
      <c r="B10516" s="1" t="s">
        <v>573</v>
      </c>
      <c r="C10516" s="4">
        <v>-99.936236322879893</v>
      </c>
      <c r="D10516" s="4">
        <v>-0.75951539605388718</v>
      </c>
      <c r="E10516" s="4">
        <v>-895.27342700955751</v>
      </c>
      <c r="F10516" s="1" t="s">
        <v>510</v>
      </c>
      <c r="G10516" s="1">
        <v>1</v>
      </c>
      <c r="H10516" s="1" t="s">
        <v>505</v>
      </c>
      <c r="I105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-2.4500496646899586E-2</v>
      </c>
      <c r="J10516" s="1" t="str">
        <f>IFERROR(INDEX('consumption_figs'!$C:$C,MATCH(Table2[[#This Row],[item_code]],'consumption_figs'!A:A,0),1),"NA")</f>
        <v>NA</v>
      </c>
      <c r="K10516" s="1">
        <f>+SUMIFS(prod!$E:$E,prod!$A:$A,Table2[[#This Row],[date]],prod!$G:$G,Table2[[#This Row],[production_line]],prod!$F:$F,Table2[[#This Row],[output_type]])</f>
        <v>80</v>
      </c>
      <c r="L10516">
        <f>+Table2[[#This Row],[cons_qty_base_uom]]/Table2[[#This Row],[Column1]]</f>
        <v>-1.2492029540359986</v>
      </c>
    </row>
    <row r="10517" spans="1:12" x14ac:dyDescent="0.25">
      <c r="A10517" s="2">
        <v>45292</v>
      </c>
      <c r="B10517" s="1" t="s">
        <v>260</v>
      </c>
      <c r="C10517" s="4">
        <v>7.7920172177656039E-2</v>
      </c>
      <c r="D10517" s="4">
        <v>7.7920172177656039E-2</v>
      </c>
      <c r="E10517" s="4">
        <v>146.48992369399335</v>
      </c>
      <c r="F10517" s="1" t="s">
        <v>510</v>
      </c>
      <c r="G10517" s="1">
        <v>1</v>
      </c>
      <c r="H10517" s="1" t="s">
        <v>505</v>
      </c>
      <c r="I105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6.097040076498908E-2</v>
      </c>
      <c r="J10517" s="1" t="str">
        <f>IFERROR(INDEX('consumption_figs'!$C:$C,MATCH(Table2[[#This Row],[item_code]],'consumption_figs'!A:A,0),1),"NA")</f>
        <v>kg/ton</v>
      </c>
      <c r="K10517" s="1">
        <f>+SUMIFS(prod!$E:$E,prod!$A:$A,Table2[[#This Row],[date]],prod!$G:$G,Table2[[#This Row],[production_line]],prod!$F:$F,Table2[[#This Row],[output_type]])</f>
        <v>7</v>
      </c>
      <c r="L10517">
        <f>+Table2[[#This Row],[cons_qty_base_uom]]/Table2[[#This Row],[Column1]]</f>
        <v>1.1131453168236577E-2</v>
      </c>
    </row>
    <row r="10518" spans="1:12" x14ac:dyDescent="0.25">
      <c r="A10518" s="2">
        <v>45292</v>
      </c>
      <c r="B10518" s="1" t="s">
        <v>260</v>
      </c>
      <c r="C10518" s="4">
        <v>0.55715278683272562</v>
      </c>
      <c r="D10518" s="4">
        <v>0.55715278683272562</v>
      </c>
      <c r="E10518" s="4">
        <v>1047.4472392455241</v>
      </c>
      <c r="F10518" s="1" t="s">
        <v>510</v>
      </c>
      <c r="G10518" s="1">
        <v>1</v>
      </c>
      <c r="H10518" s="1" t="s">
        <v>505</v>
      </c>
      <c r="I105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0.4359567972087055</v>
      </c>
      <c r="J10518" s="1" t="str">
        <f>IFERROR(INDEX('consumption_figs'!$C:$C,MATCH(Table2[[#This Row],[item_code]],'consumption_figs'!A:A,0),1),"NA")</f>
        <v>kg/ton</v>
      </c>
      <c r="K10518" s="1">
        <f>+SUMIFS(prod!$E:$E,prod!$A:$A,Table2[[#This Row],[date]],prod!$G:$G,Table2[[#This Row],[production_line]],prod!$F:$F,Table2[[#This Row],[output_type]])</f>
        <v>7</v>
      </c>
      <c r="L10518">
        <f>+Table2[[#This Row],[cons_qty_base_uom]]/Table2[[#This Row],[Column1]]</f>
        <v>7.9593255261817944E-2</v>
      </c>
    </row>
    <row r="10519" spans="1:12" x14ac:dyDescent="0.25">
      <c r="A10519" s="2">
        <v>45292</v>
      </c>
      <c r="B10519" s="1" t="s">
        <v>260</v>
      </c>
      <c r="C10519" s="4">
        <v>1.9398946935940724</v>
      </c>
      <c r="D10519" s="4">
        <v>1.9398946935940724</v>
      </c>
      <c r="E10519" s="4">
        <v>3647.0020239568562</v>
      </c>
      <c r="F10519" s="1" t="s">
        <v>510</v>
      </c>
      <c r="G10519" s="1">
        <v>2</v>
      </c>
      <c r="H10519" s="1" t="s">
        <v>505</v>
      </c>
      <c r="I105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2.1532374612552418E-2</v>
      </c>
      <c r="J10519" s="1" t="str">
        <f>IFERROR(INDEX('consumption_figs'!$C:$C,MATCH(Table2[[#This Row],[item_code]],'consumption_figs'!A:A,0),1),"NA")</f>
        <v>kg/ton</v>
      </c>
      <c r="K10519" s="1">
        <f>+SUMIFS(prod!$E:$E,prod!$A:$A,Table2[[#This Row],[date]],prod!$G:$G,Table2[[#This Row],[production_line]],prod!$F:$F,Table2[[#This Row],[output_type]])</f>
        <v>489</v>
      </c>
      <c r="L10519">
        <f>+Table2[[#This Row],[cons_qty_base_uom]]/Table2[[#This Row],[Column1]]</f>
        <v>3.9670648130758126E-3</v>
      </c>
    </row>
    <row r="10520" spans="1:12" x14ac:dyDescent="0.25">
      <c r="A10520" s="2">
        <v>45292</v>
      </c>
      <c r="B10520" s="1" t="s">
        <v>260</v>
      </c>
      <c r="C10520" s="4">
        <v>24.314033337919014</v>
      </c>
      <c r="D10520" s="4">
        <v>24.314033337919014</v>
      </c>
      <c r="E10520" s="4">
        <v>45710.382675287743</v>
      </c>
      <c r="F10520" s="1" t="s">
        <v>510</v>
      </c>
      <c r="G10520" s="1">
        <v>2</v>
      </c>
      <c r="H10520" s="1" t="s">
        <v>505</v>
      </c>
      <c r="I105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0.26988004859387082</v>
      </c>
      <c r="J10520" s="1" t="str">
        <f>IFERROR(INDEX('consumption_figs'!$C:$C,MATCH(Table2[[#This Row],[item_code]],'consumption_figs'!A:A,0),1),"NA")</f>
        <v>kg/ton</v>
      </c>
      <c r="K10520" s="1">
        <f>+SUMIFS(prod!$E:$E,prod!$A:$A,Table2[[#This Row],[date]],prod!$G:$G,Table2[[#This Row],[production_line]],prod!$F:$F,Table2[[#This Row],[output_type]])</f>
        <v>489</v>
      </c>
      <c r="L10520">
        <f>+Table2[[#This Row],[cons_qty_base_uom]]/Table2[[#This Row],[Column1]]</f>
        <v>4.9721949566296553E-2</v>
      </c>
    </row>
    <row r="10521" spans="1:12" x14ac:dyDescent="0.25">
      <c r="A10521" s="2">
        <v>45292</v>
      </c>
      <c r="B10521" s="1" t="s">
        <v>234</v>
      </c>
      <c r="C10521" s="4">
        <v>6</v>
      </c>
      <c r="D10521" s="4">
        <v>6</v>
      </c>
      <c r="E10521" s="4">
        <v>6900</v>
      </c>
      <c r="F10521" s="1" t="s">
        <v>510</v>
      </c>
      <c r="G10521" s="1">
        <v>2</v>
      </c>
      <c r="H10521" s="1" t="s">
        <v>505</v>
      </c>
      <c r="I105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6.6598588109932064E-2</v>
      </c>
      <c r="J10521" s="1" t="str">
        <f>IFERROR(INDEX('consumption_figs'!$C:$C,MATCH(Table2[[#This Row],[item_code]],'consumption_figs'!A:A,0),1),"NA")</f>
        <v>kg/ton</v>
      </c>
      <c r="K10521" s="1">
        <f>+SUMIFS(prod!$E:$E,prod!$A:$A,Table2[[#This Row],[date]],prod!$G:$G,Table2[[#This Row],[production_line]],prod!$F:$F,Table2[[#This Row],[output_type]])</f>
        <v>489</v>
      </c>
      <c r="L10521">
        <f>+Table2[[#This Row],[cons_qty_base_uom]]/Table2[[#This Row],[Column1]]</f>
        <v>1.2269938650306749E-2</v>
      </c>
    </row>
    <row r="10522" spans="1:12" x14ac:dyDescent="0.25">
      <c r="A10522" s="2">
        <v>45323</v>
      </c>
      <c r="B10522" s="1" t="s">
        <v>260</v>
      </c>
      <c r="C10522" s="4">
        <v>0.14346990090223341</v>
      </c>
      <c r="D10522" s="4">
        <v>0.14346990090223341</v>
      </c>
      <c r="E10522" s="4">
        <v>269.7234136961988</v>
      </c>
      <c r="F10522" s="1" t="s">
        <v>510</v>
      </c>
      <c r="G10522" s="1">
        <v>1</v>
      </c>
      <c r="H10522" s="1" t="s">
        <v>505</v>
      </c>
      <c r="I105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6.6359806152744408E-2</v>
      </c>
      <c r="J10522" s="1" t="str">
        <f>IFERROR(INDEX('consumption_figs'!$C:$C,MATCH(Table2[[#This Row],[item_code]],'consumption_figs'!A:A,0),1),"NA")</f>
        <v>kg/ton</v>
      </c>
      <c r="K10522" s="1">
        <f>+SUMIFS(prod!$E:$E,prod!$A:$A,Table2[[#This Row],[date]],prod!$G:$G,Table2[[#This Row],[production_line]],prod!$F:$F,Table2[[#This Row],[output_type]])</f>
        <v>12</v>
      </c>
      <c r="L10522">
        <f>+Table2[[#This Row],[cons_qty_base_uom]]/Table2[[#This Row],[Column1]]</f>
        <v>1.1955825075186118E-2</v>
      </c>
    </row>
    <row r="10523" spans="1:12" x14ac:dyDescent="0.25">
      <c r="A10523" s="2">
        <v>45323</v>
      </c>
      <c r="B10523" s="1" t="s">
        <v>260</v>
      </c>
      <c r="C10523" s="4">
        <v>0.67836074973414673</v>
      </c>
      <c r="D10523" s="4">
        <v>0.67836074973414673</v>
      </c>
      <c r="E10523" s="4">
        <v>1275.318209500196</v>
      </c>
      <c r="F10523" s="1" t="s">
        <v>510</v>
      </c>
      <c r="G10523" s="1">
        <v>1</v>
      </c>
      <c r="H10523" s="1" t="s">
        <v>505</v>
      </c>
      <c r="I105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0.31376537915547947</v>
      </c>
      <c r="J10523" s="1" t="str">
        <f>IFERROR(INDEX('consumption_figs'!$C:$C,MATCH(Table2[[#This Row],[item_code]],'consumption_figs'!A:A,0),1),"NA")</f>
        <v>kg/ton</v>
      </c>
      <c r="K10523" s="1">
        <f>+SUMIFS(prod!$E:$E,prod!$A:$A,Table2[[#This Row],[date]],prod!$G:$G,Table2[[#This Row],[production_line]],prod!$F:$F,Table2[[#This Row],[output_type]])</f>
        <v>12</v>
      </c>
      <c r="L10523">
        <f>+Table2[[#This Row],[cons_qty_base_uom]]/Table2[[#This Row],[Column1]]</f>
        <v>5.6530062477845561E-2</v>
      </c>
    </row>
    <row r="10524" spans="1:12" x14ac:dyDescent="0.25">
      <c r="A10524" s="2">
        <v>45323</v>
      </c>
      <c r="B10524" s="1" t="s">
        <v>60</v>
      </c>
      <c r="C10524" s="4">
        <v>11.1886627007302</v>
      </c>
      <c r="D10524" s="4">
        <v>0.15724994106114251</v>
      </c>
      <c r="E10524" s="4">
        <v>327.38027062336567</v>
      </c>
      <c r="F10524" s="1" t="s">
        <v>510</v>
      </c>
      <c r="G10524" s="1">
        <v>1</v>
      </c>
      <c r="H10524" s="1" t="s">
        <v>505</v>
      </c>
      <c r="I105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0.93238855839418333</v>
      </c>
      <c r="J10524" s="1" t="str">
        <f>IFERROR(INDEX('consumption_figs'!$C:$C,MATCH(Table2[[#This Row],[item_code]],'consumption_figs'!A:A,0),1),"NA")</f>
        <v>pc/heat</v>
      </c>
      <c r="K10524" s="1">
        <f>+SUMIFS(prod!$E:$E,prod!$A:$A,Table2[[#This Row],[date]],prod!$G:$G,Table2[[#This Row],[production_line]],prod!$F:$F,Table2[[#This Row],[output_type]])</f>
        <v>12</v>
      </c>
      <c r="L10524">
        <f>+Table2[[#This Row],[cons_qty_base_uom]]/Table2[[#This Row],[Column1]]</f>
        <v>0.93238855839418333</v>
      </c>
    </row>
    <row r="10525" spans="1:12" x14ac:dyDescent="0.25">
      <c r="A10525" s="2">
        <v>45323</v>
      </c>
      <c r="B10525" s="1" t="s">
        <v>260</v>
      </c>
      <c r="C10525" s="4">
        <v>2.2721939455038305</v>
      </c>
      <c r="D10525" s="4">
        <v>2.2721939455038305</v>
      </c>
      <c r="E10525" s="4">
        <v>4271.724617547201</v>
      </c>
      <c r="F10525" s="1" t="s">
        <v>510</v>
      </c>
      <c r="G10525" s="1">
        <v>2</v>
      </c>
      <c r="H10525" s="1" t="s">
        <v>505</v>
      </c>
      <c r="I105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2.3337345249261326E-2</v>
      </c>
      <c r="J10525" s="1" t="str">
        <f>IFERROR(INDEX('consumption_figs'!$C:$C,MATCH(Table2[[#This Row],[item_code]],'consumption_figs'!A:A,0),1),"NA")</f>
        <v>kg/ton</v>
      </c>
      <c r="K10525" s="1">
        <f>+SUMIFS(prod!$E:$E,prod!$A:$A,Table2[[#This Row],[date]],prod!$G:$G,Table2[[#This Row],[production_line]],prod!$F:$F,Table2[[#This Row],[output_type]])</f>
        <v>525</v>
      </c>
      <c r="L10525">
        <f>+Table2[[#This Row],[cons_qty_base_uom]]/Table2[[#This Row],[Column1]]</f>
        <v>4.3279884676263435E-3</v>
      </c>
    </row>
    <row r="10526" spans="1:12" x14ac:dyDescent="0.25">
      <c r="A10526" s="2">
        <v>45323</v>
      </c>
      <c r="B10526" s="1" t="s">
        <v>260</v>
      </c>
      <c r="C10526" s="4">
        <v>63.860161085188352</v>
      </c>
      <c r="D10526" s="4">
        <v>63.860161085188352</v>
      </c>
      <c r="E10526" s="4">
        <v>120057.1028401541</v>
      </c>
      <c r="F10526" s="1" t="s">
        <v>510</v>
      </c>
      <c r="G10526" s="1">
        <v>2</v>
      </c>
      <c r="H10526" s="1" t="s">
        <v>505</v>
      </c>
      <c r="I105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0.65589763139168222</v>
      </c>
      <c r="J10526" s="1" t="str">
        <f>IFERROR(INDEX('consumption_figs'!$C:$C,MATCH(Table2[[#This Row],[item_code]],'consumption_figs'!A:A,0),1),"NA")</f>
        <v>kg/ton</v>
      </c>
      <c r="K10526" s="1">
        <f>+SUMIFS(prod!$E:$E,prod!$A:$A,Table2[[#This Row],[date]],prod!$G:$G,Table2[[#This Row],[production_line]],prod!$F:$F,Table2[[#This Row],[output_type]])</f>
        <v>525</v>
      </c>
      <c r="L10526">
        <f>+Table2[[#This Row],[cons_qty_base_uom]]/Table2[[#This Row],[Column1]]</f>
        <v>0.12163840206702543</v>
      </c>
    </row>
    <row r="10527" spans="1:12" x14ac:dyDescent="0.25">
      <c r="A10527" s="2">
        <v>45323</v>
      </c>
      <c r="B10527" s="1" t="s">
        <v>60</v>
      </c>
      <c r="C10527" s="4">
        <v>492.50313343201236</v>
      </c>
      <c r="D10527" s="4">
        <v>6.9218360385068749</v>
      </c>
      <c r="E10527" s="4">
        <v>14410.641684220682</v>
      </c>
      <c r="F10527" s="1" t="s">
        <v>510</v>
      </c>
      <c r="G10527" s="1">
        <v>2</v>
      </c>
      <c r="H10527" s="1" t="s">
        <v>505</v>
      </c>
      <c r="I105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0.93810120653716644</v>
      </c>
      <c r="J10527" s="1" t="str">
        <f>IFERROR(INDEX('consumption_figs'!$C:$C,MATCH(Table2[[#This Row],[item_code]],'consumption_figs'!A:A,0),1),"NA")</f>
        <v>pc/heat</v>
      </c>
      <c r="K10527" s="1">
        <f>+SUMIFS(prod!$E:$E,prod!$A:$A,Table2[[#This Row],[date]],prod!$G:$G,Table2[[#This Row],[production_line]],prod!$F:$F,Table2[[#This Row],[output_type]])</f>
        <v>525</v>
      </c>
      <c r="L10527">
        <f>+Table2[[#This Row],[cons_qty_base_uom]]/Table2[[#This Row],[Column1]]</f>
        <v>0.93810120653716644</v>
      </c>
    </row>
    <row r="10528" spans="1:12" x14ac:dyDescent="0.25">
      <c r="A10528" s="2">
        <v>45352</v>
      </c>
      <c r="B10528" s="1" t="s">
        <v>260</v>
      </c>
      <c r="C10528" s="4">
        <v>0.20229613099239102</v>
      </c>
      <c r="D10528" s="4">
        <v>0.20229613099239102</v>
      </c>
      <c r="E10528" s="4">
        <v>380.31672626569514</v>
      </c>
      <c r="F10528" s="1" t="s">
        <v>510</v>
      </c>
      <c r="G10528" s="1">
        <v>1</v>
      </c>
      <c r="H10528" s="1" t="s">
        <v>505</v>
      </c>
      <c r="I105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4.5809812271827677E-2</v>
      </c>
      <c r="J10528" s="1" t="str">
        <f>IFERROR(INDEX('consumption_figs'!$C:$C,MATCH(Table2[[#This Row],[item_code]],'consumption_figs'!A:A,0),1),"NA")</f>
        <v>kg/ton</v>
      </c>
      <c r="K10528" s="1">
        <f>+SUMIFS(prod!$E:$E,prod!$A:$A,Table2[[#This Row],[date]],prod!$G:$G,Table2[[#This Row],[production_line]],prod!$F:$F,Table2[[#This Row],[output_type]])</f>
        <v>24</v>
      </c>
      <c r="L10528">
        <f>+Table2[[#This Row],[cons_qty_base_uom]]/Table2[[#This Row],[Column1]]</f>
        <v>8.4290054580162931E-3</v>
      </c>
    </row>
    <row r="10529" spans="1:12" x14ac:dyDescent="0.25">
      <c r="A10529" s="2">
        <v>45352</v>
      </c>
      <c r="B10529" s="1" t="s">
        <v>260</v>
      </c>
      <c r="C10529" s="4">
        <v>1.9799701322921579</v>
      </c>
      <c r="D10529" s="4">
        <v>1.9799701322921579</v>
      </c>
      <c r="E10529" s="4">
        <v>3722.3438487092567</v>
      </c>
      <c r="F10529" s="1" t="s">
        <v>510</v>
      </c>
      <c r="G10529" s="1">
        <v>1</v>
      </c>
      <c r="H10529" s="1" t="s">
        <v>505</v>
      </c>
      <c r="I105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0.4483628016965937</v>
      </c>
      <c r="J10529" s="1" t="str">
        <f>IFERROR(INDEX('consumption_figs'!$C:$C,MATCH(Table2[[#This Row],[item_code]],'consumption_figs'!A:A,0),1),"NA")</f>
        <v>kg/ton</v>
      </c>
      <c r="K10529" s="1">
        <f>+SUMIFS(prod!$E:$E,prod!$A:$A,Table2[[#This Row],[date]],prod!$G:$G,Table2[[#This Row],[production_line]],prod!$F:$F,Table2[[#This Row],[output_type]])</f>
        <v>24</v>
      </c>
      <c r="L10529">
        <f>+Table2[[#This Row],[cons_qty_base_uom]]/Table2[[#This Row],[Column1]]</f>
        <v>8.2498755512173241E-2</v>
      </c>
    </row>
    <row r="10530" spans="1:12" x14ac:dyDescent="0.25">
      <c r="A10530" s="2">
        <v>45352</v>
      </c>
      <c r="B10530" s="1" t="s">
        <v>60</v>
      </c>
      <c r="C10530" s="4">
        <v>3.6944069915030426</v>
      </c>
      <c r="D10530" s="4">
        <v>5.1922673621380366E-2</v>
      </c>
      <c r="E10530" s="4">
        <v>108.09834857137903</v>
      </c>
      <c r="F10530" s="1" t="s">
        <v>510</v>
      </c>
      <c r="G10530" s="1">
        <v>1</v>
      </c>
      <c r="H10530" s="1" t="s">
        <v>505</v>
      </c>
      <c r="I105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0.15393362464596011</v>
      </c>
      <c r="J10530" s="1" t="str">
        <f>IFERROR(INDEX('consumption_figs'!$C:$C,MATCH(Table2[[#This Row],[item_code]],'consumption_figs'!A:A,0),1),"NA")</f>
        <v>pc/heat</v>
      </c>
      <c r="K10530" s="1">
        <f>+SUMIFS(prod!$E:$E,prod!$A:$A,Table2[[#This Row],[date]],prod!$G:$G,Table2[[#This Row],[production_line]],prod!$F:$F,Table2[[#This Row],[output_type]])</f>
        <v>24</v>
      </c>
      <c r="L10530">
        <f>+Table2[[#This Row],[cons_qty_base_uom]]/Table2[[#This Row],[Column1]]</f>
        <v>0.15393362464596011</v>
      </c>
    </row>
    <row r="10531" spans="1:12" x14ac:dyDescent="0.25">
      <c r="A10531" s="2">
        <v>45352</v>
      </c>
      <c r="B10531" s="1" t="s">
        <v>260</v>
      </c>
      <c r="C10531" s="4">
        <v>1.1536653851406287</v>
      </c>
      <c r="D10531" s="4">
        <v>1.1536653851406287</v>
      </c>
      <c r="E10531" s="4">
        <v>2168.890924064382</v>
      </c>
      <c r="F10531" s="1" t="s">
        <v>510</v>
      </c>
      <c r="G10531" s="1">
        <v>2</v>
      </c>
      <c r="H10531" s="1" t="s">
        <v>505</v>
      </c>
      <c r="I105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9.8918388820920244E-3</v>
      </c>
      <c r="J10531" s="1" t="str">
        <f>IFERROR(INDEX('consumption_figs'!$C:$C,MATCH(Table2[[#This Row],[item_code]],'consumption_figs'!A:A,0),1),"NA")</f>
        <v>kg/ton</v>
      </c>
      <c r="K10531" s="1">
        <f>+SUMIFS(prod!$E:$E,prod!$A:$A,Table2[[#This Row],[date]],prod!$G:$G,Table2[[#This Row],[production_line]],prod!$F:$F,Table2[[#This Row],[output_type]])</f>
        <v>625</v>
      </c>
      <c r="L10531">
        <f>+Table2[[#This Row],[cons_qty_base_uom]]/Table2[[#This Row],[Column1]]</f>
        <v>1.8458646162250059E-3</v>
      </c>
    </row>
    <row r="10532" spans="1:12" x14ac:dyDescent="0.25">
      <c r="A10532" s="2">
        <v>45352</v>
      </c>
      <c r="B10532" s="1" t="s">
        <v>260</v>
      </c>
      <c r="C10532" s="4">
        <v>63.790268474984494</v>
      </c>
      <c r="D10532" s="4">
        <v>63.790268474984494</v>
      </c>
      <c r="E10532" s="4">
        <v>119925.70473297084</v>
      </c>
      <c r="F10532" s="1" t="s">
        <v>510</v>
      </c>
      <c r="G10532" s="1">
        <v>2</v>
      </c>
      <c r="H10532" s="1" t="s">
        <v>505</v>
      </c>
      <c r="I105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0.5469550063019557</v>
      </c>
      <c r="J10532" s="1" t="str">
        <f>IFERROR(INDEX('consumption_figs'!$C:$C,MATCH(Table2[[#This Row],[item_code]],'consumption_figs'!A:A,0),1),"NA")</f>
        <v>kg/ton</v>
      </c>
      <c r="K10532" s="1">
        <f>+SUMIFS(prod!$E:$E,prod!$A:$A,Table2[[#This Row],[date]],prod!$G:$G,Table2[[#This Row],[production_line]],prod!$F:$F,Table2[[#This Row],[output_type]])</f>
        <v>625</v>
      </c>
      <c r="L10532">
        <f>+Table2[[#This Row],[cons_qty_base_uom]]/Table2[[#This Row],[Column1]]</f>
        <v>0.10206442955997519</v>
      </c>
    </row>
    <row r="10533" spans="1:12" x14ac:dyDescent="0.25">
      <c r="A10533" s="2">
        <v>45352</v>
      </c>
      <c r="B10533" s="1" t="s">
        <v>60</v>
      </c>
      <c r="C10533" s="4">
        <v>65.66856700481722</v>
      </c>
      <c r="D10533" s="4">
        <v>0.92293230811250304</v>
      </c>
      <c r="E10533" s="4">
        <v>1921.462270560952</v>
      </c>
      <c r="F10533" s="1" t="s">
        <v>510</v>
      </c>
      <c r="G10533" s="1">
        <v>2</v>
      </c>
      <c r="H10533" s="1" t="s">
        <v>505</v>
      </c>
      <c r="I105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0.10506970720770756</v>
      </c>
      <c r="J10533" s="1" t="str">
        <f>IFERROR(INDEX('consumption_figs'!$C:$C,MATCH(Table2[[#This Row],[item_code]],'consumption_figs'!A:A,0),1),"NA")</f>
        <v>pc/heat</v>
      </c>
      <c r="K10533" s="1">
        <f>+SUMIFS(prod!$E:$E,prod!$A:$A,Table2[[#This Row],[date]],prod!$G:$G,Table2[[#This Row],[production_line]],prod!$F:$F,Table2[[#This Row],[output_type]])</f>
        <v>625</v>
      </c>
      <c r="L10533">
        <f>+Table2[[#This Row],[cons_qty_base_uom]]/Table2[[#This Row],[Column1]]</f>
        <v>0.10506970720770756</v>
      </c>
    </row>
    <row r="10534" spans="1:12" x14ac:dyDescent="0.25">
      <c r="A10534" s="2">
        <v>45383</v>
      </c>
      <c r="B10534" s="1" t="s">
        <v>260</v>
      </c>
      <c r="C10534" s="4">
        <v>0.13800091771183848</v>
      </c>
      <c r="D10534" s="4">
        <v>0.13800091771183848</v>
      </c>
      <c r="E10534" s="4">
        <v>259.44172529825636</v>
      </c>
      <c r="F10534" s="1" t="s">
        <v>510</v>
      </c>
      <c r="G10534" s="1">
        <v>1</v>
      </c>
      <c r="H10534" s="1" t="s">
        <v>505</v>
      </c>
      <c r="I105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4.8151052935044826E-2</v>
      </c>
      <c r="J10534" s="1" t="str">
        <f>IFERROR(INDEX('consumption_figs'!$C:$C,MATCH(Table2[[#This Row],[item_code]],'consumption_figs'!A:A,0),1),"NA")</f>
        <v>kg/ton</v>
      </c>
      <c r="K10534" s="1">
        <f>+SUMIFS(prod!$E:$E,prod!$A:$A,Table2[[#This Row],[date]],prod!$G:$G,Table2[[#This Row],[production_line]],prod!$F:$F,Table2[[#This Row],[output_type]])</f>
        <v>14</v>
      </c>
      <c r="L10534">
        <f>+Table2[[#This Row],[cons_qty_base_uom]]/Table2[[#This Row],[Column1]]</f>
        <v>9.8572084079884634E-3</v>
      </c>
    </row>
    <row r="10535" spans="1:12" x14ac:dyDescent="0.25">
      <c r="A10535" s="2">
        <v>45383</v>
      </c>
      <c r="B10535" s="1" t="s">
        <v>260</v>
      </c>
      <c r="C10535" s="4">
        <v>0.8213498134517323</v>
      </c>
      <c r="D10535" s="4">
        <v>0.8213498134517323</v>
      </c>
      <c r="E10535" s="4">
        <v>1544.1376492892568</v>
      </c>
      <c r="F10535" s="1" t="s">
        <v>510</v>
      </c>
      <c r="G10535" s="1">
        <v>1</v>
      </c>
      <c r="H10535" s="1" t="s">
        <v>505</v>
      </c>
      <c r="I105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0.28658402423298407</v>
      </c>
      <c r="J10535" s="1" t="str">
        <f>IFERROR(INDEX('consumption_figs'!$C:$C,MATCH(Table2[[#This Row],[item_code]],'consumption_figs'!A:A,0),1),"NA")</f>
        <v>kg/ton</v>
      </c>
      <c r="K10535" s="1">
        <f>+SUMIFS(prod!$E:$E,prod!$A:$A,Table2[[#This Row],[date]],prod!$G:$G,Table2[[#This Row],[production_line]],prod!$F:$F,Table2[[#This Row],[output_type]])</f>
        <v>14</v>
      </c>
      <c r="L10535">
        <f>+Table2[[#This Row],[cons_qty_base_uom]]/Table2[[#This Row],[Column1]]</f>
        <v>5.8667843817980882E-2</v>
      </c>
    </row>
    <row r="10536" spans="1:12" x14ac:dyDescent="0.25">
      <c r="A10536" s="2">
        <v>45383</v>
      </c>
      <c r="B10536" s="1" t="s">
        <v>60</v>
      </c>
      <c r="C10536" s="4">
        <v>3.2730181227193027</v>
      </c>
      <c r="D10536" s="4">
        <v>4.6000305903946166E-2</v>
      </c>
      <c r="E10536" s="4">
        <v>95.768510270766797</v>
      </c>
      <c r="F10536" s="1" t="s">
        <v>510</v>
      </c>
      <c r="G10536" s="1">
        <v>1</v>
      </c>
      <c r="H10536" s="1" t="s">
        <v>505</v>
      </c>
      <c r="I105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0.23378700876566447</v>
      </c>
      <c r="J10536" s="1" t="str">
        <f>IFERROR(INDEX('consumption_figs'!$C:$C,MATCH(Table2[[#This Row],[item_code]],'consumption_figs'!A:A,0),1),"NA")</f>
        <v>pc/heat</v>
      </c>
      <c r="K10536" s="1">
        <f>+SUMIFS(prod!$E:$E,prod!$A:$A,Table2[[#This Row],[date]],prod!$G:$G,Table2[[#This Row],[production_line]],prod!$F:$F,Table2[[#This Row],[output_type]])</f>
        <v>14</v>
      </c>
      <c r="L10536">
        <f>+Table2[[#This Row],[cons_qty_base_uom]]/Table2[[#This Row],[Column1]]</f>
        <v>0.23378700876566447</v>
      </c>
    </row>
    <row r="10537" spans="1:12" x14ac:dyDescent="0.25">
      <c r="A10537" s="2">
        <v>45383</v>
      </c>
      <c r="B10537" s="1" t="s">
        <v>260</v>
      </c>
      <c r="C10537" s="4">
        <v>0.57849918390817479</v>
      </c>
      <c r="D10537" s="4">
        <v>0.57849918390817479</v>
      </c>
      <c r="E10537" s="4">
        <v>1087.5784657473687</v>
      </c>
      <c r="F10537" s="1" t="s">
        <v>510</v>
      </c>
      <c r="G10537" s="1">
        <v>2</v>
      </c>
      <c r="H10537" s="1" t="s">
        <v>505</v>
      </c>
      <c r="I105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6.1784345513091121E-3</v>
      </c>
      <c r="J10537" s="1" t="str">
        <f>IFERROR(INDEX('consumption_figs'!$C:$C,MATCH(Table2[[#This Row],[item_code]],'consumption_figs'!A:A,0),1),"NA")</f>
        <v>kg/ton</v>
      </c>
      <c r="K10537" s="1">
        <f>+SUMIFS(prod!$E:$E,prod!$A:$A,Table2[[#This Row],[date]],prod!$G:$G,Table2[[#This Row],[production_line]],prod!$F:$F,Table2[[#This Row],[output_type]])</f>
        <v>507</v>
      </c>
      <c r="L10537">
        <f>+Table2[[#This Row],[cons_qty_base_uom]]/Table2[[#This Row],[Column1]]</f>
        <v>1.1410240313770707E-3</v>
      </c>
    </row>
    <row r="10538" spans="1:12" x14ac:dyDescent="0.25">
      <c r="A10538" s="2">
        <v>45383</v>
      </c>
      <c r="B10538" s="1" t="s">
        <v>260</v>
      </c>
      <c r="C10538" s="4">
        <v>31.06101652779309</v>
      </c>
      <c r="D10538" s="4">
        <v>31.06101652779309</v>
      </c>
      <c r="E10538" s="4">
        <v>58394.711072251012</v>
      </c>
      <c r="F10538" s="1" t="s">
        <v>510</v>
      </c>
      <c r="G10538" s="1">
        <v>2</v>
      </c>
      <c r="H10538" s="1" t="s">
        <v>505</v>
      </c>
      <c r="I105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0.33173505348377785</v>
      </c>
      <c r="J10538" s="1" t="str">
        <f>IFERROR(INDEX('consumption_figs'!$C:$C,MATCH(Table2[[#This Row],[item_code]],'consumption_figs'!A:A,0),1),"NA")</f>
        <v>kg/ton</v>
      </c>
      <c r="K10538" s="1">
        <f>+SUMIFS(prod!$E:$E,prod!$A:$A,Table2[[#This Row],[date]],prod!$G:$G,Table2[[#This Row],[production_line]],prod!$F:$F,Table2[[#This Row],[output_type]])</f>
        <v>507</v>
      </c>
      <c r="L10538">
        <f>+Table2[[#This Row],[cons_qty_base_uom]]/Table2[[#This Row],[Column1]]</f>
        <v>6.1264332401958756E-2</v>
      </c>
    </row>
    <row r="10539" spans="1:12" x14ac:dyDescent="0.25">
      <c r="A10539" s="2">
        <v>45383</v>
      </c>
      <c r="B10539" s="1" t="s">
        <v>60</v>
      </c>
      <c r="C10539" s="4">
        <v>106.03184040211309</v>
      </c>
      <c r="D10539" s="4">
        <v>1.4902138977474582</v>
      </c>
      <c r="E10539" s="4">
        <v>3102.491650165829</v>
      </c>
      <c r="F10539" s="1" t="s">
        <v>510</v>
      </c>
      <c r="G10539" s="1">
        <v>2</v>
      </c>
      <c r="H10539" s="1" t="s">
        <v>505</v>
      </c>
      <c r="I105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0.20913577988582463</v>
      </c>
      <c r="J10539" s="1" t="str">
        <f>IFERROR(INDEX('consumption_figs'!$C:$C,MATCH(Table2[[#This Row],[item_code]],'consumption_figs'!A:A,0),1),"NA")</f>
        <v>pc/heat</v>
      </c>
      <c r="K10539" s="1">
        <f>+SUMIFS(prod!$E:$E,prod!$A:$A,Table2[[#This Row],[date]],prod!$G:$G,Table2[[#This Row],[production_line]],prod!$F:$F,Table2[[#This Row],[output_type]])</f>
        <v>507</v>
      </c>
      <c r="L10539">
        <f>+Table2[[#This Row],[cons_qty_base_uom]]/Table2[[#This Row],[Column1]]</f>
        <v>0.20913577988582463</v>
      </c>
    </row>
    <row r="10540" spans="1:12" x14ac:dyDescent="0.25">
      <c r="A10540" s="2">
        <v>45413</v>
      </c>
      <c r="B10540" s="1" t="s">
        <v>260</v>
      </c>
      <c r="C10540" s="4">
        <v>0.32917542690118456</v>
      </c>
      <c r="D10540" s="4">
        <v>0.32917542690118456</v>
      </c>
      <c r="E10540" s="4">
        <v>618.84980257422694</v>
      </c>
      <c r="F10540" s="1" t="s">
        <v>510</v>
      </c>
      <c r="G10540" s="1">
        <v>1</v>
      </c>
      <c r="H10540" s="1" t="s">
        <v>505</v>
      </c>
      <c r="I105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5.700007392228304E-2</v>
      </c>
      <c r="J10540" s="1" t="str">
        <f>IFERROR(INDEX('consumption_figs'!$C:$C,MATCH(Table2[[#This Row],[item_code]],'consumption_figs'!A:A,0),1),"NA")</f>
        <v>kg/ton</v>
      </c>
      <c r="K10540" s="1">
        <f>+SUMIFS(prod!$E:$E,prod!$A:$A,Table2[[#This Row],[date]],prod!$G:$G,Table2[[#This Row],[production_line]],prod!$F:$F,Table2[[#This Row],[output_type]])</f>
        <v>32</v>
      </c>
      <c r="L10540">
        <f>+Table2[[#This Row],[cons_qty_base_uom]]/Table2[[#This Row],[Column1]]</f>
        <v>1.0286732090662018E-2</v>
      </c>
    </row>
    <row r="10541" spans="1:12" x14ac:dyDescent="0.25">
      <c r="A10541" s="2">
        <v>45413</v>
      </c>
      <c r="B10541" s="1" t="s">
        <v>260</v>
      </c>
      <c r="C10541" s="4">
        <v>0.62898515208885253</v>
      </c>
      <c r="D10541" s="4">
        <v>0.62898515208885253</v>
      </c>
      <c r="E10541" s="4">
        <v>1182.4920859270428</v>
      </c>
      <c r="F10541" s="1" t="s">
        <v>510</v>
      </c>
      <c r="G10541" s="1">
        <v>1</v>
      </c>
      <c r="H10541" s="1" t="s">
        <v>505</v>
      </c>
      <c r="I105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0.10891517785088355</v>
      </c>
      <c r="J10541" s="1" t="str">
        <f>IFERROR(INDEX('consumption_figs'!$C:$C,MATCH(Table2[[#This Row],[item_code]],'consumption_figs'!A:A,0),1),"NA")</f>
        <v>kg/ton</v>
      </c>
      <c r="K10541" s="1">
        <f>+SUMIFS(prod!$E:$E,prod!$A:$A,Table2[[#This Row],[date]],prod!$G:$G,Table2[[#This Row],[production_line]],prod!$F:$F,Table2[[#This Row],[output_type]])</f>
        <v>32</v>
      </c>
      <c r="L10541">
        <f>+Table2[[#This Row],[cons_qty_base_uom]]/Table2[[#This Row],[Column1]]</f>
        <v>1.9655786002776642E-2</v>
      </c>
    </row>
    <row r="10542" spans="1:12" x14ac:dyDescent="0.25">
      <c r="A10542" s="2">
        <v>45413</v>
      </c>
      <c r="B10542" s="1" t="s">
        <v>260</v>
      </c>
      <c r="C10542" s="4">
        <v>0.45588905450849104</v>
      </c>
      <c r="D10542" s="4">
        <v>0.45588905450849104</v>
      </c>
      <c r="E10542" s="4">
        <v>857.07142247596312</v>
      </c>
      <c r="F10542" s="1" t="s">
        <v>510</v>
      </c>
      <c r="G10542" s="1">
        <v>1</v>
      </c>
      <c r="H10542" s="1" t="s">
        <v>505</v>
      </c>
      <c r="I105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7.8941827620517921E-2</v>
      </c>
      <c r="J10542" s="1" t="str">
        <f>IFERROR(INDEX('consumption_figs'!$C:$C,MATCH(Table2[[#This Row],[item_code]],'consumption_figs'!A:A,0),1),"NA")</f>
        <v>kg/ton</v>
      </c>
      <c r="K10542" s="1">
        <f>+SUMIFS(prod!$E:$E,prod!$A:$A,Table2[[#This Row],[date]],prod!$G:$G,Table2[[#This Row],[production_line]],prod!$F:$F,Table2[[#This Row],[output_type]])</f>
        <v>32</v>
      </c>
      <c r="L10542">
        <f>+Table2[[#This Row],[cons_qty_base_uom]]/Table2[[#This Row],[Column1]]</f>
        <v>1.4246532953390345E-2</v>
      </c>
    </row>
    <row r="10543" spans="1:12" x14ac:dyDescent="0.25">
      <c r="A10543" s="2">
        <v>45413</v>
      </c>
      <c r="B10543" s="1" t="s">
        <v>260</v>
      </c>
      <c r="C10543" s="4">
        <v>0.30392603633899401</v>
      </c>
      <c r="D10543" s="4">
        <v>0.30392603633899401</v>
      </c>
      <c r="E10543" s="4">
        <v>571.38094831730871</v>
      </c>
      <c r="F10543" s="1" t="s">
        <v>510</v>
      </c>
      <c r="G10543" s="1">
        <v>1</v>
      </c>
      <c r="H10543" s="1" t="s">
        <v>505</v>
      </c>
      <c r="I105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5.2627885080345285E-2</v>
      </c>
      <c r="J10543" s="1" t="str">
        <f>IFERROR(INDEX('consumption_figs'!$C:$C,MATCH(Table2[[#This Row],[item_code]],'consumption_figs'!A:A,0),1),"NA")</f>
        <v>kg/ton</v>
      </c>
      <c r="K10543" s="1">
        <f>+SUMIFS(prod!$E:$E,prod!$A:$A,Table2[[#This Row],[date]],prod!$G:$G,Table2[[#This Row],[production_line]],prod!$F:$F,Table2[[#This Row],[output_type]])</f>
        <v>32</v>
      </c>
      <c r="L10543">
        <f>+Table2[[#This Row],[cons_qty_base_uom]]/Table2[[#This Row],[Column1]]</f>
        <v>9.4976886355935628E-3</v>
      </c>
    </row>
    <row r="10544" spans="1:12" x14ac:dyDescent="0.25">
      <c r="A10544" s="2">
        <v>45413</v>
      </c>
      <c r="B10544" s="1" t="s">
        <v>60</v>
      </c>
      <c r="C10544" s="4">
        <v>10.068016210986066</v>
      </c>
      <c r="D10544" s="4">
        <v>0.14149992703568257</v>
      </c>
      <c r="E10544" s="4">
        <v>294.59015433345229</v>
      </c>
      <c r="F10544" s="1" t="s">
        <v>510</v>
      </c>
      <c r="G10544" s="1">
        <v>1</v>
      </c>
      <c r="H10544" s="1" t="s">
        <v>505</v>
      </c>
      <c r="I105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0.31462550659331456</v>
      </c>
      <c r="J10544" s="1" t="str">
        <f>IFERROR(INDEX('consumption_figs'!$C:$C,MATCH(Table2[[#This Row],[item_code]],'consumption_figs'!A:A,0),1),"NA")</f>
        <v>pc/heat</v>
      </c>
      <c r="K10544" s="1">
        <f>+SUMIFS(prod!$E:$E,prod!$A:$A,Table2[[#This Row],[date]],prod!$G:$G,Table2[[#This Row],[production_line]],prod!$F:$F,Table2[[#This Row],[output_type]])</f>
        <v>32</v>
      </c>
      <c r="L10544">
        <f>+Table2[[#This Row],[cons_qty_base_uom]]/Table2[[#This Row],[Column1]]</f>
        <v>0.31462550659331456</v>
      </c>
    </row>
    <row r="10545" spans="1:12" x14ac:dyDescent="0.25">
      <c r="A10545" s="2">
        <v>45413</v>
      </c>
      <c r="B10545" s="1" t="s">
        <v>260</v>
      </c>
      <c r="C10545" s="4">
        <v>1.5944011786992212</v>
      </c>
      <c r="D10545" s="4">
        <v>1.5944011786992212</v>
      </c>
      <c r="E10545" s="4">
        <v>2997.4742159545358</v>
      </c>
      <c r="F10545" s="1" t="s">
        <v>510</v>
      </c>
      <c r="G10545" s="1">
        <v>2</v>
      </c>
      <c r="H10545" s="1" t="s">
        <v>505</v>
      </c>
      <c r="I105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1.7099419567144142E-2</v>
      </c>
      <c r="J10545" s="1" t="str">
        <f>IFERROR(INDEX('consumption_figs'!$C:$C,MATCH(Table2[[#This Row],[item_code]],'consumption_figs'!A:A,0),1),"NA")</f>
        <v>kg/ton</v>
      </c>
      <c r="K10545" s="1">
        <f>+SUMIFS(prod!$E:$E,prod!$A:$A,Table2[[#This Row],[date]],prod!$G:$G,Table2[[#This Row],[production_line]],prod!$F:$F,Table2[[#This Row],[output_type]])</f>
        <v>503</v>
      </c>
      <c r="L10545">
        <f>+Table2[[#This Row],[cons_qty_base_uom]]/Table2[[#This Row],[Column1]]</f>
        <v>3.1697836554656486E-3</v>
      </c>
    </row>
    <row r="10546" spans="1:12" x14ac:dyDescent="0.25">
      <c r="A10546" s="2">
        <v>45413</v>
      </c>
      <c r="B10546" s="1" t="s">
        <v>260</v>
      </c>
      <c r="C10546" s="4">
        <v>13.631391006378621</v>
      </c>
      <c r="D10546" s="4">
        <v>13.631391006378621</v>
      </c>
      <c r="E10546" s="4">
        <v>25627.015091991809</v>
      </c>
      <c r="F10546" s="1" t="s">
        <v>510</v>
      </c>
      <c r="G10546" s="1">
        <v>2</v>
      </c>
      <c r="H10546" s="1" t="s">
        <v>505</v>
      </c>
      <c r="I105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0.14619211100435014</v>
      </c>
      <c r="J10546" s="1" t="str">
        <f>IFERROR(INDEX('consumption_figs'!$C:$C,MATCH(Table2[[#This Row],[item_code]],'consumption_figs'!A:A,0),1),"NA")</f>
        <v>kg/ton</v>
      </c>
      <c r="K10546" s="1">
        <f>+SUMIFS(prod!$E:$E,prod!$A:$A,Table2[[#This Row],[date]],prod!$G:$G,Table2[[#This Row],[production_line]],prod!$F:$F,Table2[[#This Row],[output_type]])</f>
        <v>503</v>
      </c>
      <c r="L10546">
        <f>+Table2[[#This Row],[cons_qty_base_uom]]/Table2[[#This Row],[Column1]]</f>
        <v>2.7100180927194076E-2</v>
      </c>
    </row>
    <row r="10547" spans="1:12" x14ac:dyDescent="0.25">
      <c r="A10547" s="2">
        <v>45413</v>
      </c>
      <c r="B10547" s="1" t="s">
        <v>260</v>
      </c>
      <c r="C10547" s="4">
        <v>8.5217149726158183</v>
      </c>
      <c r="D10547" s="4">
        <v>8.5217149726158183</v>
      </c>
      <c r="E10547" s="4">
        <v>16020.824148517739</v>
      </c>
      <c r="F10547" s="1" t="s">
        <v>510</v>
      </c>
      <c r="G10547" s="1">
        <v>2</v>
      </c>
      <c r="H10547" s="1" t="s">
        <v>505</v>
      </c>
      <c r="I105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9.1392543918747987E-2</v>
      </c>
      <c r="J10547" s="1" t="str">
        <f>IFERROR(INDEX('consumption_figs'!$C:$C,MATCH(Table2[[#This Row],[item_code]],'consumption_figs'!A:A,0),1),"NA")</f>
        <v>kg/ton</v>
      </c>
      <c r="K10547" s="1">
        <f>+SUMIFS(prod!$E:$E,prod!$A:$A,Table2[[#This Row],[date]],prod!$G:$G,Table2[[#This Row],[production_line]],prod!$F:$F,Table2[[#This Row],[output_type]])</f>
        <v>503</v>
      </c>
      <c r="L10547">
        <f>+Table2[[#This Row],[cons_qty_base_uom]]/Table2[[#This Row],[Column1]]</f>
        <v>1.6941779269613953E-2</v>
      </c>
    </row>
    <row r="10548" spans="1:12" x14ac:dyDescent="0.25">
      <c r="A10548" s="2">
        <v>45413</v>
      </c>
      <c r="B10548" s="1" t="s">
        <v>260</v>
      </c>
      <c r="C10548" s="4">
        <v>5.6811433150772137</v>
      </c>
      <c r="D10548" s="4">
        <v>5.6811433150772137</v>
      </c>
      <c r="E10548" s="4">
        <v>10680.549432345162</v>
      </c>
      <c r="F10548" s="1" t="s">
        <v>510</v>
      </c>
      <c r="G10548" s="1">
        <v>2</v>
      </c>
      <c r="H10548" s="1" t="s">
        <v>505</v>
      </c>
      <c r="I105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6.092836261249867E-2</v>
      </c>
      <c r="J10548" s="1" t="str">
        <f>IFERROR(INDEX('consumption_figs'!$C:$C,MATCH(Table2[[#This Row],[item_code]],'consumption_figs'!A:A,0),1),"NA")</f>
        <v>kg/ton</v>
      </c>
      <c r="K10548" s="1">
        <f>+SUMIFS(prod!$E:$E,prod!$A:$A,Table2[[#This Row],[date]],prod!$G:$G,Table2[[#This Row],[production_line]],prod!$F:$F,Table2[[#This Row],[output_type]])</f>
        <v>503</v>
      </c>
      <c r="L10548">
        <f>+Table2[[#This Row],[cons_qty_base_uom]]/Table2[[#This Row],[Column1]]</f>
        <v>1.1294519513075972E-2</v>
      </c>
    </row>
    <row r="10549" spans="1:12" x14ac:dyDescent="0.25">
      <c r="A10549" s="2">
        <v>45413</v>
      </c>
      <c r="B10549" s="1" t="s">
        <v>60</v>
      </c>
      <c r="C10549" s="4">
        <v>134.65902005463806</v>
      </c>
      <c r="D10549" s="4">
        <v>1.8925517314559051</v>
      </c>
      <c r="E10549" s="4">
        <v>3940.1229267987101</v>
      </c>
      <c r="F10549" s="1" t="s">
        <v>510</v>
      </c>
      <c r="G10549" s="1">
        <v>2</v>
      </c>
      <c r="H10549" s="1" t="s">
        <v>505</v>
      </c>
      <c r="I105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0.26771176949232217</v>
      </c>
      <c r="J10549" s="1" t="str">
        <f>IFERROR(INDEX('consumption_figs'!$C:$C,MATCH(Table2[[#This Row],[item_code]],'consumption_figs'!A:A,0),1),"NA")</f>
        <v>pc/heat</v>
      </c>
      <c r="K10549" s="1">
        <f>+SUMIFS(prod!$E:$E,prod!$A:$A,Table2[[#This Row],[date]],prod!$G:$G,Table2[[#This Row],[production_line]],prod!$F:$F,Table2[[#This Row],[output_type]])</f>
        <v>503</v>
      </c>
      <c r="L10549">
        <f>+Table2[[#This Row],[cons_qty_base_uom]]/Table2[[#This Row],[Column1]]</f>
        <v>0.26771176949232217</v>
      </c>
    </row>
    <row r="10550" spans="1:12" x14ac:dyDescent="0.25">
      <c r="A10550" s="2">
        <v>45444</v>
      </c>
      <c r="B10550" s="1" t="s">
        <v>260</v>
      </c>
      <c r="C10550" s="4">
        <v>8.2906119833386735E-2</v>
      </c>
      <c r="D10550" s="4">
        <v>8.2906119833386735E-2</v>
      </c>
      <c r="E10550" s="4">
        <v>155.86350528676707</v>
      </c>
      <c r="F10550" s="1" t="s">
        <v>510</v>
      </c>
      <c r="G10550" s="1">
        <v>1</v>
      </c>
      <c r="H10550" s="1" t="s">
        <v>505</v>
      </c>
      <c r="I105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3.7412508950084265E-2</v>
      </c>
      <c r="J10550" s="1" t="str">
        <f>IFERROR(INDEX('consumption_figs'!$C:$C,MATCH(Table2[[#This Row],[item_code]],'consumption_figs'!A:A,0),1),"NA")</f>
        <v>kg/ton</v>
      </c>
      <c r="K10550" s="1">
        <f>+SUMIFS(prod!$E:$E,prod!$A:$A,Table2[[#This Row],[date]],prod!$G:$G,Table2[[#This Row],[production_line]],prod!$F:$F,Table2[[#This Row],[output_type]])</f>
        <v>22</v>
      </c>
      <c r="L10550">
        <f>+Table2[[#This Row],[cons_qty_base_uom]]/Table2[[#This Row],[Column1]]</f>
        <v>3.76845999242667E-3</v>
      </c>
    </row>
    <row r="10551" spans="1:12" x14ac:dyDescent="0.25">
      <c r="A10551" s="2">
        <v>45444</v>
      </c>
      <c r="B10551" s="1" t="s">
        <v>260</v>
      </c>
      <c r="C10551" s="4">
        <v>0.30537384509309728</v>
      </c>
      <c r="D10551" s="4">
        <v>0.30537384509309728</v>
      </c>
      <c r="E10551" s="4">
        <v>574.10282877502289</v>
      </c>
      <c r="F10551" s="1" t="s">
        <v>510</v>
      </c>
      <c r="G10551" s="1">
        <v>1</v>
      </c>
      <c r="H10551" s="1" t="s">
        <v>505</v>
      </c>
      <c r="I105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0.13780408172071176</v>
      </c>
      <c r="J10551" s="1" t="str">
        <f>IFERROR(INDEX('consumption_figs'!$C:$C,MATCH(Table2[[#This Row],[item_code]],'consumption_figs'!A:A,0),1),"NA")</f>
        <v>kg/ton</v>
      </c>
      <c r="K10551" s="1">
        <f>+SUMIFS(prod!$E:$E,prod!$A:$A,Table2[[#This Row],[date]],prod!$G:$G,Table2[[#This Row],[production_line]],prod!$F:$F,Table2[[#This Row],[output_type]])</f>
        <v>22</v>
      </c>
      <c r="L10551">
        <f>+Table2[[#This Row],[cons_qty_base_uom]]/Table2[[#This Row],[Column1]]</f>
        <v>1.3880629322413513E-2</v>
      </c>
    </row>
    <row r="10552" spans="1:12" x14ac:dyDescent="0.25">
      <c r="A10552" s="2">
        <v>45444</v>
      </c>
      <c r="B10552" s="1" t="s">
        <v>260</v>
      </c>
      <c r="C10552" s="4">
        <v>0.19225439163372368</v>
      </c>
      <c r="D10552" s="4">
        <v>0.19225439163372368</v>
      </c>
      <c r="E10552" s="4">
        <v>361.43825627140052</v>
      </c>
      <c r="F10552" s="1" t="s">
        <v>510</v>
      </c>
      <c r="G10552" s="1">
        <v>1</v>
      </c>
      <c r="H10552" s="1" t="s">
        <v>505</v>
      </c>
      <c r="I105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8.6757396946626208E-2</v>
      </c>
      <c r="J10552" s="1" t="str">
        <f>IFERROR(INDEX('consumption_figs'!$C:$C,MATCH(Table2[[#This Row],[item_code]],'consumption_figs'!A:A,0),1),"NA")</f>
        <v>kg/ton</v>
      </c>
      <c r="K10552" s="1">
        <f>+SUMIFS(prod!$E:$E,prod!$A:$A,Table2[[#This Row],[date]],prod!$G:$G,Table2[[#This Row],[production_line]],prod!$F:$F,Table2[[#This Row],[output_type]])</f>
        <v>22</v>
      </c>
      <c r="L10552">
        <f>+Table2[[#This Row],[cons_qty_base_uom]]/Table2[[#This Row],[Column1]]</f>
        <v>8.7388359833510763E-3</v>
      </c>
    </row>
    <row r="10553" spans="1:12" x14ac:dyDescent="0.25">
      <c r="A10553" s="2">
        <v>45444</v>
      </c>
      <c r="B10553" s="1" t="s">
        <v>260</v>
      </c>
      <c r="C10553" s="4">
        <v>0.12816959442248249</v>
      </c>
      <c r="D10553" s="4">
        <v>0.12816959442248246</v>
      </c>
      <c r="E10553" s="4">
        <v>240.95883751426709</v>
      </c>
      <c r="F10553" s="1" t="s">
        <v>510</v>
      </c>
      <c r="G10553" s="1">
        <v>1</v>
      </c>
      <c r="H10553" s="1" t="s">
        <v>505</v>
      </c>
      <c r="I105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5.7838264631084151E-2</v>
      </c>
      <c r="J10553" s="1" t="str">
        <f>IFERROR(INDEX('consumption_figs'!$C:$C,MATCH(Table2[[#This Row],[item_code]],'consumption_figs'!A:A,0),1),"NA")</f>
        <v>kg/ton</v>
      </c>
      <c r="K10553" s="1">
        <f>+SUMIFS(prod!$E:$E,prod!$A:$A,Table2[[#This Row],[date]],prod!$G:$G,Table2[[#This Row],[production_line]],prod!$F:$F,Table2[[#This Row],[output_type]])</f>
        <v>22</v>
      </c>
      <c r="L10553">
        <f>+Table2[[#This Row],[cons_qty_base_uom]]/Table2[[#This Row],[Column1]]</f>
        <v>5.8258906555673862E-3</v>
      </c>
    </row>
    <row r="10554" spans="1:12" x14ac:dyDescent="0.25">
      <c r="A10554" s="2">
        <v>45444</v>
      </c>
      <c r="B10554" s="1" t="s">
        <v>60</v>
      </c>
      <c r="C10554" s="4">
        <v>3.7420182237753892</v>
      </c>
      <c r="D10554" s="4">
        <v>5.2591820924228823E-2</v>
      </c>
      <c r="E10554" s="4">
        <v>109.49145322766789</v>
      </c>
      <c r="F10554" s="1" t="s">
        <v>510</v>
      </c>
      <c r="G10554" s="1">
        <v>1</v>
      </c>
      <c r="H10554" s="1" t="s">
        <v>505</v>
      </c>
      <c r="I105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0.17009173744433587</v>
      </c>
      <c r="J10554" s="1" t="str">
        <f>IFERROR(INDEX('consumption_figs'!$C:$C,MATCH(Table2[[#This Row],[item_code]],'consumption_figs'!A:A,0),1),"NA")</f>
        <v>pc/heat</v>
      </c>
      <c r="K10554" s="1">
        <f>+SUMIFS(prod!$E:$E,prod!$A:$A,Table2[[#This Row],[date]],prod!$G:$G,Table2[[#This Row],[production_line]],prod!$F:$F,Table2[[#This Row],[output_type]])</f>
        <v>22</v>
      </c>
      <c r="L10554">
        <f>+Table2[[#This Row],[cons_qty_base_uom]]/Table2[[#This Row],[Column1]]</f>
        <v>0.17009173744433587</v>
      </c>
    </row>
    <row r="10555" spans="1:12" x14ac:dyDescent="0.25">
      <c r="A10555" s="2">
        <v>45444</v>
      </c>
      <c r="B10555" s="1" t="s">
        <v>260</v>
      </c>
      <c r="C10555" s="4">
        <v>2.2076216784020719</v>
      </c>
      <c r="D10555" s="4">
        <v>2.2076216784020719</v>
      </c>
      <c r="E10555" s="4">
        <v>4150.3287553958953</v>
      </c>
      <c r="F10555" s="1" t="s">
        <v>510</v>
      </c>
      <c r="G10555" s="1">
        <v>2</v>
      </c>
      <c r="H10555" s="1" t="s">
        <v>505</v>
      </c>
      <c r="I105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3.4303276748120955E-2</v>
      </c>
      <c r="J10555" s="1" t="str">
        <f>IFERROR(INDEX('consumption_figs'!$C:$C,MATCH(Table2[[#This Row],[item_code]],'consumption_figs'!A:A,0),1),"NA")</f>
        <v>kg/ton</v>
      </c>
      <c r="K10555" s="1">
        <f>+SUMIFS(prod!$E:$E,prod!$A:$A,Table2[[#This Row],[date]],prod!$G:$G,Table2[[#This Row],[production_line]],prod!$F:$F,Table2[[#This Row],[output_type]])</f>
        <v>348</v>
      </c>
      <c r="L10555">
        <f>+Table2[[#This Row],[cons_qty_base_uom]]/Table2[[#This Row],[Column1]]</f>
        <v>6.3437404551783677E-3</v>
      </c>
    </row>
    <row r="10556" spans="1:12" x14ac:dyDescent="0.25">
      <c r="A10556" s="2">
        <v>45444</v>
      </c>
      <c r="B10556" s="1" t="s">
        <v>260</v>
      </c>
      <c r="C10556" s="4">
        <v>10.57742491825743</v>
      </c>
      <c r="D10556" s="4">
        <v>10.57742491825743</v>
      </c>
      <c r="E10556" s="4">
        <v>19885.558846323969</v>
      </c>
      <c r="F10556" s="1" t="s">
        <v>510</v>
      </c>
      <c r="G10556" s="1">
        <v>2</v>
      </c>
      <c r="H10556" s="1" t="s">
        <v>505</v>
      </c>
      <c r="I105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0.16435802284569317</v>
      </c>
      <c r="J10556" s="1" t="str">
        <f>IFERROR(INDEX('consumption_figs'!$C:$C,MATCH(Table2[[#This Row],[item_code]],'consumption_figs'!A:A,0),1),"NA")</f>
        <v>kg/ton</v>
      </c>
      <c r="K10556" s="1">
        <f>+SUMIFS(prod!$E:$E,prod!$A:$A,Table2[[#This Row],[date]],prod!$G:$G,Table2[[#This Row],[production_line]],prod!$F:$F,Table2[[#This Row],[output_type]])</f>
        <v>348</v>
      </c>
      <c r="L10556">
        <f>+Table2[[#This Row],[cons_qty_base_uom]]/Table2[[#This Row],[Column1]]</f>
        <v>3.0394899190394915E-2</v>
      </c>
    </row>
    <row r="10557" spans="1:12" x14ac:dyDescent="0.25">
      <c r="A10557" s="2">
        <v>45444</v>
      </c>
      <c r="B10557" s="1" t="s">
        <v>260</v>
      </c>
      <c r="C10557" s="4">
        <v>6.5078660506352355</v>
      </c>
      <c r="D10557" s="4">
        <v>6.5078660506352355</v>
      </c>
      <c r="E10557" s="4">
        <v>12234.788175194242</v>
      </c>
      <c r="F10557" s="1" t="s">
        <v>510</v>
      </c>
      <c r="G10557" s="1">
        <v>2</v>
      </c>
      <c r="H10557" s="1" t="s">
        <v>505</v>
      </c>
      <c r="I105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0.1011229108495748</v>
      </c>
      <c r="J10557" s="1" t="str">
        <f>IFERROR(INDEX('consumption_figs'!$C:$C,MATCH(Table2[[#This Row],[item_code]],'consumption_figs'!A:A,0),1),"NA")</f>
        <v>kg/ton</v>
      </c>
      <c r="K10557" s="1">
        <f>+SUMIFS(prod!$E:$E,prod!$A:$A,Table2[[#This Row],[date]],prod!$G:$G,Table2[[#This Row],[production_line]],prod!$F:$F,Table2[[#This Row],[output_type]])</f>
        <v>348</v>
      </c>
      <c r="L10557">
        <f>+Table2[[#This Row],[cons_qty_base_uom]]/Table2[[#This Row],[Column1]]</f>
        <v>1.8700764513319642E-2</v>
      </c>
    </row>
    <row r="10558" spans="1:12" x14ac:dyDescent="0.25">
      <c r="A10558" s="2">
        <v>45444</v>
      </c>
      <c r="B10558" s="1" t="s">
        <v>260</v>
      </c>
      <c r="C10558" s="4">
        <v>4.3385773670901573</v>
      </c>
      <c r="D10558" s="4">
        <v>4.3385773670901573</v>
      </c>
      <c r="E10558" s="4">
        <v>8156.5254501294958</v>
      </c>
      <c r="F10558" s="1" t="s">
        <v>510</v>
      </c>
      <c r="G10558" s="1">
        <v>2</v>
      </c>
      <c r="H10558" s="1" t="s">
        <v>505</v>
      </c>
      <c r="I105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6.7415273899716535E-2</v>
      </c>
      <c r="J10558" s="1" t="str">
        <f>IFERROR(INDEX('consumption_figs'!$C:$C,MATCH(Table2[[#This Row],[item_code]],'consumption_figs'!A:A,0),1),"NA")</f>
        <v>kg/ton</v>
      </c>
      <c r="K10558" s="1">
        <f>+SUMIFS(prod!$E:$E,prod!$A:$A,Table2[[#This Row],[date]],prod!$G:$G,Table2[[#This Row],[production_line]],prod!$F:$F,Table2[[#This Row],[output_type]])</f>
        <v>348</v>
      </c>
      <c r="L10558">
        <f>+Table2[[#This Row],[cons_qty_base_uom]]/Table2[[#This Row],[Column1]]</f>
        <v>1.2467176342213096E-2</v>
      </c>
    </row>
    <row r="10559" spans="1:12" x14ac:dyDescent="0.25">
      <c r="A10559" s="2">
        <v>45444</v>
      </c>
      <c r="B10559" s="1" t="s">
        <v>60</v>
      </c>
      <c r="C10559" s="4">
        <v>111.77941824466394</v>
      </c>
      <c r="D10559" s="4">
        <v>1.5709926557778049</v>
      </c>
      <c r="E10559" s="4">
        <v>3270.6657778388671</v>
      </c>
      <c r="F10559" s="1" t="s">
        <v>510</v>
      </c>
      <c r="G10559" s="1">
        <v>2</v>
      </c>
      <c r="H10559" s="1" t="s">
        <v>505</v>
      </c>
      <c r="I105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0.32120522484098835</v>
      </c>
      <c r="J10559" s="1" t="str">
        <f>IFERROR(INDEX('consumption_figs'!$C:$C,MATCH(Table2[[#This Row],[item_code]],'consumption_figs'!A:A,0),1),"NA")</f>
        <v>pc/heat</v>
      </c>
      <c r="K10559" s="1">
        <f>+SUMIFS(prod!$E:$E,prod!$A:$A,Table2[[#This Row],[date]],prod!$G:$G,Table2[[#This Row],[production_line]],prod!$F:$F,Table2[[#This Row],[output_type]])</f>
        <v>348</v>
      </c>
      <c r="L10559">
        <f>+Table2[[#This Row],[cons_qty_base_uom]]/Table2[[#This Row],[Column1]]</f>
        <v>0.32120522484098835</v>
      </c>
    </row>
    <row r="10560" spans="1:12" x14ac:dyDescent="0.25">
      <c r="A10560" s="2">
        <v>45474</v>
      </c>
      <c r="B10560" s="1" t="s">
        <v>260</v>
      </c>
      <c r="C10560" s="4">
        <v>6.4200539440685184E-2</v>
      </c>
      <c r="D10560" s="4">
        <v>6.4200539440685184E-2</v>
      </c>
      <c r="E10560" s="4">
        <v>120.69701414848815</v>
      </c>
      <c r="F10560" s="1" t="s">
        <v>510</v>
      </c>
      <c r="G10560" s="1">
        <v>1</v>
      </c>
      <c r="H10560" s="1" t="s">
        <v>505</v>
      </c>
      <c r="I105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2.2031756843062866E-2</v>
      </c>
      <c r="J10560" s="1" t="str">
        <f>IFERROR(INDEX('consumption_figs'!$C:$C,MATCH(Table2[[#This Row],[item_code]],'consumption_figs'!A:A,0),1),"NA")</f>
        <v>kg/ton</v>
      </c>
      <c r="K10560" s="1">
        <f>+SUMIFS(prod!$E:$E,prod!$A:$A,Table2[[#This Row],[date]],prod!$G:$G,Table2[[#This Row],[production_line]],prod!$F:$F,Table2[[#This Row],[output_type]])</f>
        <v>16</v>
      </c>
      <c r="L10560">
        <f>+Table2[[#This Row],[cons_qty_base_uom]]/Table2[[#This Row],[Column1]]</f>
        <v>4.012533715042824E-3</v>
      </c>
    </row>
    <row r="10561" spans="1:12" x14ac:dyDescent="0.25">
      <c r="A10561" s="2">
        <v>45474</v>
      </c>
      <c r="B10561" s="1" t="s">
        <v>260</v>
      </c>
      <c r="C10561" s="4">
        <v>0.41397869238702484</v>
      </c>
      <c r="D10561" s="4">
        <v>0.41397869238702484</v>
      </c>
      <c r="E10561" s="4">
        <v>778.27994168760665</v>
      </c>
      <c r="F10561" s="1" t="s">
        <v>510</v>
      </c>
      <c r="G10561" s="1">
        <v>1</v>
      </c>
      <c r="H10561" s="1" t="s">
        <v>505</v>
      </c>
      <c r="I105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0.14206544007790833</v>
      </c>
      <c r="J10561" s="1" t="str">
        <f>IFERROR(INDEX('consumption_figs'!$C:$C,MATCH(Table2[[#This Row],[item_code]],'consumption_figs'!A:A,0),1),"NA")</f>
        <v>kg/ton</v>
      </c>
      <c r="K10561" s="1">
        <f>+SUMIFS(prod!$E:$E,prod!$A:$A,Table2[[#This Row],[date]],prod!$G:$G,Table2[[#This Row],[production_line]],prod!$F:$F,Table2[[#This Row],[output_type]])</f>
        <v>16</v>
      </c>
      <c r="L10561">
        <f>+Table2[[#This Row],[cons_qty_base_uom]]/Table2[[#This Row],[Column1]]</f>
        <v>2.5873668274189052E-2</v>
      </c>
    </row>
    <row r="10562" spans="1:12" x14ac:dyDescent="0.25">
      <c r="A10562" s="2">
        <v>45474</v>
      </c>
      <c r="B10562" s="1" t="s">
        <v>260</v>
      </c>
      <c r="C10562" s="4">
        <v>0.32025777301649178</v>
      </c>
      <c r="D10562" s="4">
        <v>0.32025777301649178</v>
      </c>
      <c r="E10562" s="4">
        <v>602.08461327100451</v>
      </c>
      <c r="F10562" s="1" t="s">
        <v>510</v>
      </c>
      <c r="G10562" s="1">
        <v>1</v>
      </c>
      <c r="H10562" s="1" t="s">
        <v>505</v>
      </c>
      <c r="I105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0.10990314791231702</v>
      </c>
      <c r="J10562" s="1" t="str">
        <f>IFERROR(INDEX('consumption_figs'!$C:$C,MATCH(Table2[[#This Row],[item_code]],'consumption_figs'!A:A,0),1),"NA")</f>
        <v>kg/ton</v>
      </c>
      <c r="K10562" s="1">
        <f>+SUMIFS(prod!$E:$E,prod!$A:$A,Table2[[#This Row],[date]],prod!$G:$G,Table2[[#This Row],[production_line]],prod!$F:$F,Table2[[#This Row],[output_type]])</f>
        <v>16</v>
      </c>
      <c r="L10562">
        <f>+Table2[[#This Row],[cons_qty_base_uom]]/Table2[[#This Row],[Column1]]</f>
        <v>2.0016110813530736E-2</v>
      </c>
    </row>
    <row r="10563" spans="1:12" x14ac:dyDescent="0.25">
      <c r="A10563" s="2">
        <v>45474</v>
      </c>
      <c r="B10563" s="1" t="s">
        <v>260</v>
      </c>
      <c r="C10563" s="4">
        <v>0.21350518201099458</v>
      </c>
      <c r="D10563" s="4">
        <v>0.21350518201099458</v>
      </c>
      <c r="E10563" s="4">
        <v>401.38974218066983</v>
      </c>
      <c r="F10563" s="1" t="s">
        <v>510</v>
      </c>
      <c r="G10563" s="1">
        <v>1</v>
      </c>
      <c r="H10563" s="1" t="s">
        <v>505</v>
      </c>
      <c r="I105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7.3268765274878037E-2</v>
      </c>
      <c r="J10563" s="1" t="str">
        <f>IFERROR(INDEX('consumption_figs'!$C:$C,MATCH(Table2[[#This Row],[item_code]],'consumption_figs'!A:A,0),1),"NA")</f>
        <v>kg/ton</v>
      </c>
      <c r="K10563" s="1">
        <f>+SUMIFS(prod!$E:$E,prod!$A:$A,Table2[[#This Row],[date]],prod!$G:$G,Table2[[#This Row],[production_line]],prod!$F:$F,Table2[[#This Row],[output_type]])</f>
        <v>16</v>
      </c>
      <c r="L10563">
        <f>+Table2[[#This Row],[cons_qty_base_uom]]/Table2[[#This Row],[Column1]]</f>
        <v>1.3344073875687161E-2</v>
      </c>
    </row>
    <row r="10564" spans="1:12" x14ac:dyDescent="0.25">
      <c r="A10564" s="2">
        <v>45474</v>
      </c>
      <c r="B10564" s="1" t="s">
        <v>60</v>
      </c>
      <c r="C10564" s="4">
        <v>3.9468057481491945</v>
      </c>
      <c r="D10564" s="4">
        <v>5.5469986706788037E-2</v>
      </c>
      <c r="E10564" s="4">
        <v>115.48353619084544</v>
      </c>
      <c r="F10564" s="1" t="s">
        <v>510</v>
      </c>
      <c r="G10564" s="1">
        <v>1</v>
      </c>
      <c r="H10564" s="1" t="s">
        <v>505</v>
      </c>
      <c r="I105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0.24667535925932466</v>
      </c>
      <c r="J10564" s="1" t="str">
        <f>IFERROR(INDEX('consumption_figs'!$C:$C,MATCH(Table2[[#This Row],[item_code]],'consumption_figs'!A:A,0),1),"NA")</f>
        <v>pc/heat</v>
      </c>
      <c r="K10564" s="1">
        <f>+SUMIFS(prod!$E:$E,prod!$A:$A,Table2[[#This Row],[date]],prod!$G:$G,Table2[[#This Row],[production_line]],prod!$F:$F,Table2[[#This Row],[output_type]])</f>
        <v>16</v>
      </c>
      <c r="L10564">
        <f>+Table2[[#This Row],[cons_qty_base_uom]]/Table2[[#This Row],[Column1]]</f>
        <v>0.24667535925932466</v>
      </c>
    </row>
    <row r="10565" spans="1:12" x14ac:dyDescent="0.25">
      <c r="A10565" s="2">
        <v>45474</v>
      </c>
      <c r="B10565" s="1" t="s">
        <v>260</v>
      </c>
      <c r="C10565" s="4">
        <v>4.5782420647131428</v>
      </c>
      <c r="D10565" s="4">
        <v>4.5782420647131428</v>
      </c>
      <c r="E10565" s="4">
        <v>8607.0950816607092</v>
      </c>
      <c r="F10565" s="1" t="s">
        <v>510</v>
      </c>
      <c r="G10565" s="1">
        <v>2</v>
      </c>
      <c r="H10565" s="1" t="s">
        <v>505</v>
      </c>
      <c r="I105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3.972857967608899E-2</v>
      </c>
      <c r="J10565" s="1" t="str">
        <f>IFERROR(INDEX('consumption_figs'!$C:$C,MATCH(Table2[[#This Row],[item_code]],'consumption_figs'!A:A,0),1),"NA")</f>
        <v>kg/ton</v>
      </c>
      <c r="K10565" s="1">
        <f>+SUMIFS(prod!$E:$E,prod!$A:$A,Table2[[#This Row],[date]],prod!$G:$G,Table2[[#This Row],[production_line]],prod!$F:$F,Table2[[#This Row],[output_type]])</f>
        <v>624</v>
      </c>
      <c r="L10565">
        <f>+Table2[[#This Row],[cons_qty_base_uom]]/Table2[[#This Row],[Column1]]</f>
        <v>7.3369263857582419E-3</v>
      </c>
    </row>
    <row r="10566" spans="1:12" x14ac:dyDescent="0.25">
      <c r="A10566" s="2">
        <v>45474</v>
      </c>
      <c r="B10566" s="1" t="s">
        <v>260</v>
      </c>
      <c r="C10566" s="4">
        <v>20.122565117812439</v>
      </c>
      <c r="D10566" s="4">
        <v>20.122565117812439</v>
      </c>
      <c r="E10566" s="4">
        <v>37830.422421487383</v>
      </c>
      <c r="F10566" s="1" t="s">
        <v>510</v>
      </c>
      <c r="G10566" s="1">
        <v>2</v>
      </c>
      <c r="H10566" s="1" t="s">
        <v>505</v>
      </c>
      <c r="I105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0.17461744492105416</v>
      </c>
      <c r="J10566" s="1" t="str">
        <f>IFERROR(INDEX('consumption_figs'!$C:$C,MATCH(Table2[[#This Row],[item_code]],'consumption_figs'!A:A,0),1),"NA")</f>
        <v>kg/ton</v>
      </c>
      <c r="K10566" s="1">
        <f>+SUMIFS(prod!$E:$E,prod!$A:$A,Table2[[#This Row],[date]],prod!$G:$G,Table2[[#This Row],[production_line]],prod!$F:$F,Table2[[#This Row],[output_type]])</f>
        <v>624</v>
      </c>
      <c r="L10566">
        <f>+Table2[[#This Row],[cons_qty_base_uom]]/Table2[[#This Row],[Column1]]</f>
        <v>3.2247700509314803E-2</v>
      </c>
    </row>
    <row r="10567" spans="1:12" x14ac:dyDescent="0.25">
      <c r="A10567" s="2">
        <v>45474</v>
      </c>
      <c r="B10567" s="1" t="s">
        <v>260</v>
      </c>
      <c r="C10567" s="4">
        <v>12.321887659872345</v>
      </c>
      <c r="D10567" s="4">
        <v>12.321887659872345</v>
      </c>
      <c r="E10567" s="4">
        <v>23165.148800560011</v>
      </c>
      <c r="F10567" s="1" t="s">
        <v>510</v>
      </c>
      <c r="G10567" s="1">
        <v>2</v>
      </c>
      <c r="H10567" s="1" t="s">
        <v>505</v>
      </c>
      <c r="I105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0.10692555979687556</v>
      </c>
      <c r="J10567" s="1" t="str">
        <f>IFERROR(INDEX('consumption_figs'!$C:$C,MATCH(Table2[[#This Row],[item_code]],'consumption_figs'!A:A,0),1),"NA")</f>
        <v>kg/ton</v>
      </c>
      <c r="K10567" s="1">
        <f>+SUMIFS(prod!$E:$E,prod!$A:$A,Table2[[#This Row],[date]],prod!$G:$G,Table2[[#This Row],[production_line]],prod!$F:$F,Table2[[#This Row],[output_type]])</f>
        <v>624</v>
      </c>
      <c r="L10567">
        <f>+Table2[[#This Row],[cons_qty_base_uom]]/Table2[[#This Row],[Column1]]</f>
        <v>1.9746614839539014E-2</v>
      </c>
    </row>
    <row r="10568" spans="1:12" x14ac:dyDescent="0.25">
      <c r="A10568" s="2">
        <v>45474</v>
      </c>
      <c r="B10568" s="1" t="s">
        <v>260</v>
      </c>
      <c r="C10568" s="4">
        <v>8.2145917732482303</v>
      </c>
      <c r="D10568" s="4">
        <v>8.2145917732482303</v>
      </c>
      <c r="E10568" s="4">
        <v>15443.432533706673</v>
      </c>
      <c r="F10568" s="1" t="s">
        <v>510</v>
      </c>
      <c r="G10568" s="1">
        <v>2</v>
      </c>
      <c r="H10568" s="1" t="s">
        <v>505</v>
      </c>
      <c r="I105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7.1283706531250365E-2</v>
      </c>
      <c r="J10568" s="1" t="str">
        <f>IFERROR(INDEX('consumption_figs'!$C:$C,MATCH(Table2[[#This Row],[item_code]],'consumption_figs'!A:A,0),1),"NA")</f>
        <v>kg/ton</v>
      </c>
      <c r="K10568" s="1">
        <f>+SUMIFS(prod!$E:$E,prod!$A:$A,Table2[[#This Row],[date]],prod!$G:$G,Table2[[#This Row],[production_line]],prod!$F:$F,Table2[[#This Row],[output_type]])</f>
        <v>624</v>
      </c>
      <c r="L10568">
        <f>+Table2[[#This Row],[cons_qty_base_uom]]/Table2[[#This Row],[Column1]]</f>
        <v>1.3164409893026011E-2</v>
      </c>
    </row>
    <row r="10569" spans="1:12" x14ac:dyDescent="0.25">
      <c r="A10569" s="2">
        <v>45474</v>
      </c>
      <c r="B10569" s="1" t="s">
        <v>60</v>
      </c>
      <c r="C10569" s="4">
        <v>162.61350989968136</v>
      </c>
      <c r="D10569" s="4">
        <v>2.2854353135340815</v>
      </c>
      <c r="E10569" s="4">
        <v>4758.0712996646771</v>
      </c>
      <c r="F10569" s="1" t="s">
        <v>510</v>
      </c>
      <c r="G10569" s="1">
        <v>2</v>
      </c>
      <c r="H10569" s="1" t="s">
        <v>505</v>
      </c>
      <c r="I105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0.26059857355718169</v>
      </c>
      <c r="J10569" s="1" t="str">
        <f>IFERROR(INDEX('consumption_figs'!$C:$C,MATCH(Table2[[#This Row],[item_code]],'consumption_figs'!A:A,0),1),"NA")</f>
        <v>pc/heat</v>
      </c>
      <c r="K10569" s="1">
        <f>+SUMIFS(prod!$E:$E,prod!$A:$A,Table2[[#This Row],[date]],prod!$G:$G,Table2[[#This Row],[production_line]],prod!$F:$F,Table2[[#This Row],[output_type]])</f>
        <v>624</v>
      </c>
      <c r="L10569">
        <f>+Table2[[#This Row],[cons_qty_base_uom]]/Table2[[#This Row],[Column1]]</f>
        <v>0.26059857355718169</v>
      </c>
    </row>
    <row r="10570" spans="1:12" x14ac:dyDescent="0.25">
      <c r="A10570" s="2">
        <v>45505</v>
      </c>
      <c r="B10570" s="1" t="s">
        <v>260</v>
      </c>
      <c r="C10570" s="4">
        <v>0.15797040331237541</v>
      </c>
      <c r="D10570" s="4">
        <v>0.15797040331237541</v>
      </c>
      <c r="E10570" s="4">
        <v>296.98435822726577</v>
      </c>
      <c r="F10570" s="1" t="s">
        <v>510</v>
      </c>
      <c r="G10570" s="1">
        <v>1</v>
      </c>
      <c r="H10570" s="1" t="s">
        <v>505</v>
      </c>
      <c r="I105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2.5977701580722812E-2</v>
      </c>
      <c r="J10570" s="1" t="str">
        <f>IFERROR(INDEX('consumption_figs'!$C:$C,MATCH(Table2[[#This Row],[item_code]],'consumption_figs'!A:A,0),1),"NA")</f>
        <v>kg/ton</v>
      </c>
      <c r="K10570" s="1">
        <f>+SUMIFS(prod!$E:$E,prod!$A:$A,Table2[[#This Row],[date]],prod!$G:$G,Table2[[#This Row],[production_line]],prod!$F:$F,Table2[[#This Row],[output_type]])</f>
        <v>33</v>
      </c>
      <c r="L10570">
        <f>+Table2[[#This Row],[cons_qty_base_uom]]/Table2[[#This Row],[Column1]]</f>
        <v>4.7869819185568305E-3</v>
      </c>
    </row>
    <row r="10571" spans="1:12" x14ac:dyDescent="0.25">
      <c r="A10571" s="2">
        <v>45505</v>
      </c>
      <c r="B10571" s="1" t="s">
        <v>260</v>
      </c>
      <c r="C10571" s="4">
        <v>0.95472391819041735</v>
      </c>
      <c r="D10571" s="4">
        <v>0.95472391819041735</v>
      </c>
      <c r="E10571" s="4">
        <v>1794.8809661979847</v>
      </c>
      <c r="F10571" s="1" t="s">
        <v>510</v>
      </c>
      <c r="G10571" s="1">
        <v>1</v>
      </c>
      <c r="H10571" s="1" t="s">
        <v>505</v>
      </c>
      <c r="I105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0.15700113767314872</v>
      </c>
      <c r="J10571" s="1" t="str">
        <f>IFERROR(INDEX('consumption_figs'!$C:$C,MATCH(Table2[[#This Row],[item_code]],'consumption_figs'!A:A,0),1),"NA")</f>
        <v>kg/ton</v>
      </c>
      <c r="K10571" s="1">
        <f>+SUMIFS(prod!$E:$E,prod!$A:$A,Table2[[#This Row],[date]],prod!$G:$G,Table2[[#This Row],[production_line]],prod!$F:$F,Table2[[#This Row],[output_type]])</f>
        <v>33</v>
      </c>
      <c r="L10571">
        <f>+Table2[[#This Row],[cons_qty_base_uom]]/Table2[[#This Row],[Column1]]</f>
        <v>2.893102782395204E-2</v>
      </c>
    </row>
    <row r="10572" spans="1:12" x14ac:dyDescent="0.25">
      <c r="A10572" s="2">
        <v>45505</v>
      </c>
      <c r="B10572" s="1" t="s">
        <v>260</v>
      </c>
      <c r="C10572" s="4">
        <v>0.72844647960627851</v>
      </c>
      <c r="D10572" s="4">
        <v>0.72844647960627851</v>
      </c>
      <c r="E10572" s="4">
        <v>1369.4793816598035</v>
      </c>
      <c r="F10572" s="1" t="s">
        <v>510</v>
      </c>
      <c r="G10572" s="1">
        <v>1</v>
      </c>
      <c r="H10572" s="1" t="s">
        <v>505</v>
      </c>
      <c r="I105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0.11979057385401719</v>
      </c>
      <c r="J10572" s="1" t="str">
        <f>IFERROR(INDEX('consumption_figs'!$C:$C,MATCH(Table2[[#This Row],[item_code]],'consumption_figs'!A:A,0),1),"NA")</f>
        <v>kg/ton</v>
      </c>
      <c r="K10572" s="1">
        <f>+SUMIFS(prod!$E:$E,prod!$A:$A,Table2[[#This Row],[date]],prod!$G:$G,Table2[[#This Row],[production_line]],prod!$F:$F,Table2[[#This Row],[output_type]])</f>
        <v>33</v>
      </c>
      <c r="L10572">
        <f>+Table2[[#This Row],[cons_qty_base_uom]]/Table2[[#This Row],[Column1]]</f>
        <v>2.2074135745644805E-2</v>
      </c>
    </row>
    <row r="10573" spans="1:12" x14ac:dyDescent="0.25">
      <c r="A10573" s="2">
        <v>45505</v>
      </c>
      <c r="B10573" s="1" t="s">
        <v>260</v>
      </c>
      <c r="C10573" s="4">
        <v>0.48563098640418567</v>
      </c>
      <c r="D10573" s="4">
        <v>0.48563098640418567</v>
      </c>
      <c r="E10573" s="4">
        <v>912.98625443986907</v>
      </c>
      <c r="F10573" s="1" t="s">
        <v>510</v>
      </c>
      <c r="G10573" s="1">
        <v>1</v>
      </c>
      <c r="H10573" s="1" t="s">
        <v>505</v>
      </c>
      <c r="I105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7.9860382569344787E-2</v>
      </c>
      <c r="J10573" s="1" t="str">
        <f>IFERROR(INDEX('consumption_figs'!$C:$C,MATCH(Table2[[#This Row],[item_code]],'consumption_figs'!A:A,0),1),"NA")</f>
        <v>kg/ton</v>
      </c>
      <c r="K10573" s="1">
        <f>+SUMIFS(prod!$E:$E,prod!$A:$A,Table2[[#This Row],[date]],prod!$G:$G,Table2[[#This Row],[production_line]],prod!$F:$F,Table2[[#This Row],[output_type]])</f>
        <v>33</v>
      </c>
      <c r="L10573">
        <f>+Table2[[#This Row],[cons_qty_base_uom]]/Table2[[#This Row],[Column1]]</f>
        <v>1.4716090497096535E-2</v>
      </c>
    </row>
    <row r="10574" spans="1:12" x14ac:dyDescent="0.25">
      <c r="A10574" s="2">
        <v>45505</v>
      </c>
      <c r="B10574" s="1" t="s">
        <v>60</v>
      </c>
      <c r="C10574" s="4">
        <v>11.489701212383103</v>
      </c>
      <c r="D10574" s="4">
        <v>0.16148085671931706</v>
      </c>
      <c r="E10574" s="4">
        <v>336.1886574743296</v>
      </c>
      <c r="F10574" s="1" t="s">
        <v>510</v>
      </c>
      <c r="G10574" s="1">
        <v>1</v>
      </c>
      <c r="H10574" s="1" t="s">
        <v>505</v>
      </c>
      <c r="I105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0.34817276401160918</v>
      </c>
      <c r="J10574" s="1" t="str">
        <f>IFERROR(INDEX('consumption_figs'!$C:$C,MATCH(Table2[[#This Row],[item_code]],'consumption_figs'!A:A,0),1),"NA")</f>
        <v>pc/heat</v>
      </c>
      <c r="K10574" s="1">
        <f>+SUMIFS(prod!$E:$E,prod!$A:$A,Table2[[#This Row],[date]],prod!$G:$G,Table2[[#This Row],[production_line]],prod!$F:$F,Table2[[#This Row],[output_type]])</f>
        <v>33</v>
      </c>
      <c r="L10574">
        <f>+Table2[[#This Row],[cons_qty_base_uom]]/Table2[[#This Row],[Column1]]</f>
        <v>0.34817276401160918</v>
      </c>
    </row>
    <row r="10575" spans="1:12" x14ac:dyDescent="0.25">
      <c r="A10575" s="2">
        <v>45505</v>
      </c>
      <c r="B10575" s="1" t="s">
        <v>260</v>
      </c>
      <c r="C10575" s="4">
        <v>4.3371673910776272</v>
      </c>
      <c r="D10575" s="4">
        <v>4.3371673910776272</v>
      </c>
      <c r="E10575" s="4">
        <v>8153.8746952259389</v>
      </c>
      <c r="F10575" s="1" t="s">
        <v>510</v>
      </c>
      <c r="G10575" s="1">
        <v>2</v>
      </c>
      <c r="H10575" s="1" t="s">
        <v>505</v>
      </c>
      <c r="I105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4.9528570510998494E-2</v>
      </c>
      <c r="J10575" s="1" t="str">
        <f>IFERROR(INDEX('consumption_figs'!$C:$C,MATCH(Table2[[#This Row],[item_code]],'consumption_figs'!A:A,0),1),"NA")</f>
        <v>kg/ton</v>
      </c>
      <c r="K10575" s="1">
        <f>+SUMIFS(prod!$E:$E,prod!$A:$A,Table2[[#This Row],[date]],prod!$G:$G,Table2[[#This Row],[production_line]],prod!$F:$F,Table2[[#This Row],[output_type]])</f>
        <v>479</v>
      </c>
      <c r="L10575">
        <f>+Table2[[#This Row],[cons_qty_base_uom]]/Table2[[#This Row],[Column1]]</f>
        <v>9.0546292089303277E-3</v>
      </c>
    </row>
    <row r="10576" spans="1:12" x14ac:dyDescent="0.25">
      <c r="A10576" s="2">
        <v>45505</v>
      </c>
      <c r="B10576" s="1" t="s">
        <v>260</v>
      </c>
      <c r="C10576" s="4">
        <v>9.0652198305325058</v>
      </c>
      <c r="D10576" s="4">
        <v>9.0652198305325058</v>
      </c>
      <c r="E10576" s="4">
        <v>17042.613281401111</v>
      </c>
      <c r="F10576" s="1" t="s">
        <v>510</v>
      </c>
      <c r="G10576" s="1">
        <v>2</v>
      </c>
      <c r="H10576" s="1" t="s">
        <v>505</v>
      </c>
      <c r="I105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0.10352087874170661</v>
      </c>
      <c r="J10576" s="1" t="str">
        <f>IFERROR(INDEX('consumption_figs'!$C:$C,MATCH(Table2[[#This Row],[item_code]],'consumption_figs'!A:A,0),1),"NA")</f>
        <v>kg/ton</v>
      </c>
      <c r="K10576" s="1">
        <f>+SUMIFS(prod!$E:$E,prod!$A:$A,Table2[[#This Row],[date]],prod!$G:$G,Table2[[#This Row],[production_line]],prod!$F:$F,Table2[[#This Row],[output_type]])</f>
        <v>479</v>
      </c>
      <c r="L10576">
        <f>+Table2[[#This Row],[cons_qty_base_uom]]/Table2[[#This Row],[Column1]]</f>
        <v>1.8925302360193123E-2</v>
      </c>
    </row>
    <row r="10577" spans="1:12" x14ac:dyDescent="0.25">
      <c r="A10577" s="2">
        <v>45505</v>
      </c>
      <c r="B10577" s="1" t="s">
        <v>260</v>
      </c>
      <c r="C10577" s="4">
        <v>5.6900285025213684</v>
      </c>
      <c r="D10577" s="4">
        <v>5.6900285025213684</v>
      </c>
      <c r="E10577" s="4">
        <v>10697.253584740172</v>
      </c>
      <c r="F10577" s="1" t="s">
        <v>510</v>
      </c>
      <c r="G10577" s="1">
        <v>2</v>
      </c>
      <c r="H10577" s="1" t="s">
        <v>505</v>
      </c>
      <c r="I105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6.4977657647356579E-2</v>
      </c>
      <c r="J10577" s="1" t="str">
        <f>IFERROR(INDEX('consumption_figs'!$C:$C,MATCH(Table2[[#This Row],[item_code]],'consumption_figs'!A:A,0),1),"NA")</f>
        <v>kg/ton</v>
      </c>
      <c r="K10577" s="1">
        <f>+SUMIFS(prod!$E:$E,prod!$A:$A,Table2[[#This Row],[date]],prod!$G:$G,Table2[[#This Row],[production_line]],prod!$F:$F,Table2[[#This Row],[output_type]])</f>
        <v>479</v>
      </c>
      <c r="L10577">
        <f>+Table2[[#This Row],[cons_qty_base_uom]]/Table2[[#This Row],[Column1]]</f>
        <v>1.1878973909230414E-2</v>
      </c>
    </row>
    <row r="10578" spans="1:12" x14ac:dyDescent="0.25">
      <c r="A10578" s="2">
        <v>45505</v>
      </c>
      <c r="B10578" s="1" t="s">
        <v>260</v>
      </c>
      <c r="C10578" s="4">
        <v>3.7933523350142466</v>
      </c>
      <c r="D10578" s="4">
        <v>3.7933523350142466</v>
      </c>
      <c r="E10578" s="4">
        <v>7131.5023898267837</v>
      </c>
      <c r="F10578" s="1" t="s">
        <v>510</v>
      </c>
      <c r="G10578" s="1">
        <v>2</v>
      </c>
      <c r="H10578" s="1" t="s">
        <v>505</v>
      </c>
      <c r="I105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4.3318438431571064E-2</v>
      </c>
      <c r="J10578" s="1" t="str">
        <f>IFERROR(INDEX('consumption_figs'!$C:$C,MATCH(Table2[[#This Row],[item_code]],'consumption_figs'!A:A,0),1),"NA")</f>
        <v>kg/ton</v>
      </c>
      <c r="K10578" s="1">
        <f>+SUMIFS(prod!$E:$E,prod!$A:$A,Table2[[#This Row],[date]],prod!$G:$G,Table2[[#This Row],[production_line]],prod!$F:$F,Table2[[#This Row],[output_type]])</f>
        <v>479</v>
      </c>
      <c r="L10578">
        <f>+Table2[[#This Row],[cons_qty_base_uom]]/Table2[[#This Row],[Column1]]</f>
        <v>7.9193159394869445E-3</v>
      </c>
    </row>
    <row r="10579" spans="1:12" x14ac:dyDescent="0.25">
      <c r="A10579" s="2">
        <v>45505</v>
      </c>
      <c r="B10579" s="1" t="s">
        <v>60</v>
      </c>
      <c r="C10579" s="4">
        <v>158.00245504836531</v>
      </c>
      <c r="D10579" s="4">
        <v>2.2206297042317455</v>
      </c>
      <c r="E10579" s="4">
        <v>4623.1518347151687</v>
      </c>
      <c r="F10579" s="1" t="s">
        <v>510</v>
      </c>
      <c r="G10579" s="1">
        <v>2</v>
      </c>
      <c r="H10579" s="1" t="s">
        <v>505</v>
      </c>
      <c r="I105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0.32985898757487536</v>
      </c>
      <c r="J10579" s="1" t="str">
        <f>IFERROR(INDEX('consumption_figs'!$C:$C,MATCH(Table2[[#This Row],[item_code]],'consumption_figs'!A:A,0),1),"NA")</f>
        <v>pc/heat</v>
      </c>
      <c r="K10579" s="1">
        <f>+SUMIFS(prod!$E:$E,prod!$A:$A,Table2[[#This Row],[date]],prod!$G:$G,Table2[[#This Row],[production_line]],prod!$F:$F,Table2[[#This Row],[output_type]])</f>
        <v>479</v>
      </c>
      <c r="L10579">
        <f>+Table2[[#This Row],[cons_qty_base_uom]]/Table2[[#This Row],[Column1]]</f>
        <v>0.32985898757487536</v>
      </c>
    </row>
    <row r="10580" spans="1:12" x14ac:dyDescent="0.25">
      <c r="A10580" s="2">
        <v>45536</v>
      </c>
      <c r="B10580" s="1" t="s">
        <v>260</v>
      </c>
      <c r="C10580" s="4">
        <v>0.41320016973811835</v>
      </c>
      <c r="D10580" s="4">
        <v>0.41320016973811835</v>
      </c>
      <c r="E10580" s="4">
        <v>776.81631910766248</v>
      </c>
      <c r="F10580" s="1" t="s">
        <v>510</v>
      </c>
      <c r="G10580" s="1">
        <v>1</v>
      </c>
      <c r="H10580" s="1" t="s">
        <v>505</v>
      </c>
      <c r="I105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5.3865228749591751E-2</v>
      </c>
      <c r="J10580" s="1" t="str">
        <f>IFERROR(INDEX('consumption_figs'!$C:$C,MATCH(Table2[[#This Row],[item_code]],'consumption_figs'!A:A,0),1),"NA")</f>
        <v>kg/ton</v>
      </c>
      <c r="K10580" s="1">
        <f>+SUMIFS(prod!$E:$E,prod!$A:$A,Table2[[#This Row],[date]],prod!$G:$G,Table2[[#This Row],[production_line]],prod!$F:$F,Table2[[#This Row],[output_type]])</f>
        <v>43</v>
      </c>
      <c r="L10580">
        <f>+Table2[[#This Row],[cons_qty_base_uom]]/Table2[[#This Row],[Column1]]</f>
        <v>9.6093062729794964E-3</v>
      </c>
    </row>
    <row r="10581" spans="1:12" x14ac:dyDescent="0.25">
      <c r="A10581" s="2">
        <v>45536</v>
      </c>
      <c r="B10581" s="1" t="s">
        <v>260</v>
      </c>
      <c r="C10581" s="4">
        <v>1.2632785892336069</v>
      </c>
      <c r="D10581" s="4">
        <v>1.2632785892336069</v>
      </c>
      <c r="E10581" s="4">
        <v>2374.9637477591809</v>
      </c>
      <c r="F10581" s="1" t="s">
        <v>510</v>
      </c>
      <c r="G10581" s="1">
        <v>1</v>
      </c>
      <c r="H10581" s="1" t="s">
        <v>505</v>
      </c>
      <c r="I105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0.16468238681183769</v>
      </c>
      <c r="J10581" s="1" t="str">
        <f>IFERROR(INDEX('consumption_figs'!$C:$C,MATCH(Table2[[#This Row],[item_code]],'consumption_figs'!A:A,0),1),"NA")</f>
        <v>kg/ton</v>
      </c>
      <c r="K10581" s="1">
        <f>+SUMIFS(prod!$E:$E,prod!$A:$A,Table2[[#This Row],[date]],prod!$G:$G,Table2[[#This Row],[production_line]],prod!$F:$F,Table2[[#This Row],[output_type]])</f>
        <v>43</v>
      </c>
      <c r="L10581">
        <f>+Table2[[#This Row],[cons_qty_base_uom]]/Table2[[#This Row],[Column1]]</f>
        <v>2.9378571842642021E-2</v>
      </c>
    </row>
    <row r="10582" spans="1:12" x14ac:dyDescent="0.25">
      <c r="A10582" s="2">
        <v>45536</v>
      </c>
      <c r="B10582" s="1" t="s">
        <v>260</v>
      </c>
      <c r="C10582" s="4">
        <v>0.78891611855373656</v>
      </c>
      <c r="D10582" s="4">
        <v>0.78891611855373656</v>
      </c>
      <c r="E10582" s="4">
        <v>1483.1623028810247</v>
      </c>
      <c r="F10582" s="1" t="s">
        <v>510</v>
      </c>
      <c r="G10582" s="1">
        <v>1</v>
      </c>
      <c r="H10582" s="1" t="s">
        <v>505</v>
      </c>
      <c r="I105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0.10284397321779905</v>
      </c>
      <c r="J10582" s="1" t="str">
        <f>IFERROR(INDEX('consumption_figs'!$C:$C,MATCH(Table2[[#This Row],[item_code]],'consumption_figs'!A:A,0),1),"NA")</f>
        <v>kg/ton</v>
      </c>
      <c r="K10582" s="1">
        <f>+SUMIFS(prod!$E:$E,prod!$A:$A,Table2[[#This Row],[date]],prod!$G:$G,Table2[[#This Row],[production_line]],prod!$F:$F,Table2[[#This Row],[output_type]])</f>
        <v>43</v>
      </c>
      <c r="L10582">
        <f>+Table2[[#This Row],[cons_qty_base_uom]]/Table2[[#This Row],[Column1]]</f>
        <v>1.8346886477993873E-2</v>
      </c>
    </row>
    <row r="10583" spans="1:12" x14ac:dyDescent="0.25">
      <c r="A10583" s="2">
        <v>45536</v>
      </c>
      <c r="B10583" s="1" t="s">
        <v>260</v>
      </c>
      <c r="C10583" s="4">
        <v>0.52594407903582441</v>
      </c>
      <c r="D10583" s="4">
        <v>0.52594407903582441</v>
      </c>
      <c r="E10583" s="4">
        <v>988.77486858734994</v>
      </c>
      <c r="F10583" s="1" t="s">
        <v>510</v>
      </c>
      <c r="G10583" s="1">
        <v>1</v>
      </c>
      <c r="H10583" s="1" t="s">
        <v>505</v>
      </c>
      <c r="I105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6.8562648811866037E-2</v>
      </c>
      <c r="J10583" s="1" t="str">
        <f>IFERROR(INDEX('consumption_figs'!$C:$C,MATCH(Table2[[#This Row],[item_code]],'consumption_figs'!A:A,0),1),"NA")</f>
        <v>kg/ton</v>
      </c>
      <c r="K10583" s="1">
        <f>+SUMIFS(prod!$E:$E,prod!$A:$A,Table2[[#This Row],[date]],prod!$G:$G,Table2[[#This Row],[production_line]],prod!$F:$F,Table2[[#This Row],[output_type]])</f>
        <v>43</v>
      </c>
      <c r="L10583">
        <f>+Table2[[#This Row],[cons_qty_base_uom]]/Table2[[#This Row],[Column1]]</f>
        <v>1.2231257651995916E-2</v>
      </c>
    </row>
    <row r="10584" spans="1:12" x14ac:dyDescent="0.25">
      <c r="A10584" s="2">
        <v>45536</v>
      </c>
      <c r="B10584" s="1" t="s">
        <v>60</v>
      </c>
      <c r="C10584" s="4">
        <v>24.331058057795843</v>
      </c>
      <c r="D10584" s="4">
        <v>0.34195842236748586</v>
      </c>
      <c r="E10584" s="4">
        <v>711.92675877110639</v>
      </c>
      <c r="F10584" s="1" t="s">
        <v>510</v>
      </c>
      <c r="G10584" s="1">
        <v>1</v>
      </c>
      <c r="H10584" s="1" t="s">
        <v>505</v>
      </c>
      <c r="I105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0.56583855948362427</v>
      </c>
      <c r="J10584" s="1" t="str">
        <f>IFERROR(INDEX('consumption_figs'!$C:$C,MATCH(Table2[[#This Row],[item_code]],'consumption_figs'!A:A,0),1),"NA")</f>
        <v>pc/heat</v>
      </c>
      <c r="K10584" s="1">
        <f>+SUMIFS(prod!$E:$E,prod!$A:$A,Table2[[#This Row],[date]],prod!$G:$G,Table2[[#This Row],[production_line]],prod!$F:$F,Table2[[#This Row],[output_type]])</f>
        <v>43</v>
      </c>
      <c r="L10584">
        <f>+Table2[[#This Row],[cons_qty_base_uom]]/Table2[[#This Row],[Column1]]</f>
        <v>0.56583855948362427</v>
      </c>
    </row>
    <row r="10585" spans="1:12" x14ac:dyDescent="0.25">
      <c r="A10585" s="2">
        <v>45536</v>
      </c>
      <c r="B10585" s="1" t="s">
        <v>260</v>
      </c>
      <c r="C10585" s="4">
        <v>3.2921538348407973</v>
      </c>
      <c r="D10585" s="4">
        <v>3.2921538348407973</v>
      </c>
      <c r="E10585" s="4">
        <v>6189.2492095006992</v>
      </c>
      <c r="F10585" s="1" t="s">
        <v>510</v>
      </c>
      <c r="G10585" s="1">
        <v>2</v>
      </c>
      <c r="H10585" s="1" t="s">
        <v>505</v>
      </c>
      <c r="I105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3.0929667745591857E-2</v>
      </c>
      <c r="J10585" s="1" t="str">
        <f>IFERROR(INDEX('consumption_figs'!$C:$C,MATCH(Table2[[#This Row],[item_code]],'consumption_figs'!A:A,0),1),"NA")</f>
        <v>kg/ton</v>
      </c>
      <c r="K10585" s="1">
        <f>+SUMIFS(prod!$E:$E,prod!$A:$A,Table2[[#This Row],[date]],prod!$G:$G,Table2[[#This Row],[production_line]],prod!$F:$F,Table2[[#This Row],[output_type]])</f>
        <v>575</v>
      </c>
      <c r="L10585">
        <f>+Table2[[#This Row],[cons_qty_base_uom]]/Table2[[#This Row],[Column1]]</f>
        <v>5.7254849301579085E-3</v>
      </c>
    </row>
    <row r="10586" spans="1:12" x14ac:dyDescent="0.25">
      <c r="A10586" s="2">
        <v>45536</v>
      </c>
      <c r="B10586" s="1" t="s">
        <v>260</v>
      </c>
      <c r="C10586" s="4">
        <v>21.049273153299325</v>
      </c>
      <c r="D10586" s="4">
        <v>21.049273153299325</v>
      </c>
      <c r="E10586" s="4">
        <v>39572.633528202728</v>
      </c>
      <c r="F10586" s="1" t="s">
        <v>510</v>
      </c>
      <c r="G10586" s="1">
        <v>2</v>
      </c>
      <c r="H10586" s="1" t="s">
        <v>505</v>
      </c>
      <c r="I105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0.19775716979800192</v>
      </c>
      <c r="J10586" s="1" t="str">
        <f>IFERROR(INDEX('consumption_figs'!$C:$C,MATCH(Table2[[#This Row],[item_code]],'consumption_figs'!A:A,0),1),"NA")</f>
        <v>kg/ton</v>
      </c>
      <c r="K10586" s="1">
        <f>+SUMIFS(prod!$E:$E,prod!$A:$A,Table2[[#This Row],[date]],prod!$G:$G,Table2[[#This Row],[production_line]],prod!$F:$F,Table2[[#This Row],[output_type]])</f>
        <v>575</v>
      </c>
      <c r="L10586">
        <f>+Table2[[#This Row],[cons_qty_base_uom]]/Table2[[#This Row],[Column1]]</f>
        <v>3.6607431570955348E-2</v>
      </c>
    </row>
    <row r="10587" spans="1:12" x14ac:dyDescent="0.25">
      <c r="A10587" s="2">
        <v>45536</v>
      </c>
      <c r="B10587" s="1" t="s">
        <v>260</v>
      </c>
      <c r="C10587" s="4">
        <v>12.996566689398083</v>
      </c>
      <c r="D10587" s="4">
        <v>12.996566689398083</v>
      </c>
      <c r="E10587" s="4">
        <v>24433.545376068396</v>
      </c>
      <c r="F10587" s="1" t="s">
        <v>510</v>
      </c>
      <c r="G10587" s="1">
        <v>2</v>
      </c>
      <c r="H10587" s="1" t="s">
        <v>505</v>
      </c>
      <c r="I105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0.12210228005823077</v>
      </c>
      <c r="J10587" s="1" t="str">
        <f>IFERROR(INDEX('consumption_figs'!$C:$C,MATCH(Table2[[#This Row],[item_code]],'consumption_figs'!A:A,0),1),"NA")</f>
        <v>kg/ton</v>
      </c>
      <c r="K10587" s="1">
        <f>+SUMIFS(prod!$E:$E,prod!$A:$A,Table2[[#This Row],[date]],prod!$G:$G,Table2[[#This Row],[production_line]],prod!$F:$F,Table2[[#This Row],[output_type]])</f>
        <v>575</v>
      </c>
      <c r="L10587">
        <f>+Table2[[#This Row],[cons_qty_base_uom]]/Table2[[#This Row],[Column1]]</f>
        <v>2.2602724677214057E-2</v>
      </c>
    </row>
    <row r="10588" spans="1:12" x14ac:dyDescent="0.25">
      <c r="A10588" s="2">
        <v>45536</v>
      </c>
      <c r="B10588" s="1" t="s">
        <v>260</v>
      </c>
      <c r="C10588" s="4">
        <v>8.6643777929320596</v>
      </c>
      <c r="D10588" s="4">
        <v>8.6643777929320596</v>
      </c>
      <c r="E10588" s="4">
        <v>16289.030250712272</v>
      </c>
      <c r="F10588" s="1" t="s">
        <v>510</v>
      </c>
      <c r="G10588" s="1">
        <v>2</v>
      </c>
      <c r="H10588" s="1" t="s">
        <v>505</v>
      </c>
      <c r="I105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8.1401520038820563E-2</v>
      </c>
      <c r="J10588" s="1" t="str">
        <f>IFERROR(INDEX('consumption_figs'!$C:$C,MATCH(Table2[[#This Row],[item_code]],'consumption_figs'!A:A,0),1),"NA")</f>
        <v>kg/ton</v>
      </c>
      <c r="K10588" s="1">
        <f>+SUMIFS(prod!$E:$E,prod!$A:$A,Table2[[#This Row],[date]],prod!$G:$G,Table2[[#This Row],[production_line]],prod!$F:$F,Table2[[#This Row],[output_type]])</f>
        <v>575</v>
      </c>
      <c r="L10588">
        <f>+Table2[[#This Row],[cons_qty_base_uom]]/Table2[[#This Row],[Column1]]</f>
        <v>1.5068483118142711E-2</v>
      </c>
    </row>
    <row r="10589" spans="1:12" x14ac:dyDescent="0.25">
      <c r="A10589" s="2">
        <v>45536</v>
      </c>
      <c r="B10589" s="1" t="s">
        <v>60</v>
      </c>
      <c r="C10589" s="4">
        <v>220.30766389837848</v>
      </c>
      <c r="D10589" s="4">
        <v>3.0962920314933702</v>
      </c>
      <c r="E10589" s="4">
        <v>6446.2022456665545</v>
      </c>
      <c r="F10589" s="1" t="s">
        <v>510</v>
      </c>
      <c r="G10589" s="1">
        <v>2</v>
      </c>
      <c r="H10589" s="1" t="s">
        <v>505</v>
      </c>
      <c r="I105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0.38314376330152777</v>
      </c>
      <c r="J10589" s="1" t="str">
        <f>IFERROR(INDEX('consumption_figs'!$C:$C,MATCH(Table2[[#This Row],[item_code]],'consumption_figs'!A:A,0),1),"NA")</f>
        <v>pc/heat</v>
      </c>
      <c r="K10589" s="1">
        <f>+SUMIFS(prod!$E:$E,prod!$A:$A,Table2[[#This Row],[date]],prod!$G:$G,Table2[[#This Row],[production_line]],prod!$F:$F,Table2[[#This Row],[output_type]])</f>
        <v>575</v>
      </c>
      <c r="L10589">
        <f>+Table2[[#This Row],[cons_qty_base_uom]]/Table2[[#This Row],[Column1]]</f>
        <v>0.38314376330152777</v>
      </c>
    </row>
    <row r="10590" spans="1:12" x14ac:dyDescent="0.25">
      <c r="A10590" s="2">
        <v>45566</v>
      </c>
      <c r="B10590" s="1" t="s">
        <v>260</v>
      </c>
      <c r="C10590" s="4">
        <v>0.11890221447510557</v>
      </c>
      <c r="D10590" s="4">
        <v>0.11890221447510557</v>
      </c>
      <c r="E10590" s="4">
        <v>223.53616321319848</v>
      </c>
      <c r="F10590" s="1" t="s">
        <v>510</v>
      </c>
      <c r="G10590" s="1">
        <v>1</v>
      </c>
      <c r="H10590" s="1" t="s">
        <v>505</v>
      </c>
      <c r="I105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3.9967130916001868E-2</v>
      </c>
      <c r="J10590" s="1" t="str">
        <f>IFERROR(INDEX('consumption_figs'!$C:$C,MATCH(Table2[[#This Row],[item_code]],'consumption_figs'!A:A,0),1),"NA")</f>
        <v>kg/ton</v>
      </c>
      <c r="K10590" s="1">
        <f>+SUMIFS(prod!$E:$E,prod!$A:$A,Table2[[#This Row],[date]],prod!$G:$G,Table2[[#This Row],[production_line]],prod!$F:$F,Table2[[#This Row],[output_type]])</f>
        <v>17</v>
      </c>
      <c r="L10590">
        <f>+Table2[[#This Row],[cons_qty_base_uom]]/Table2[[#This Row],[Column1]]</f>
        <v>6.9942479103003276E-3</v>
      </c>
    </row>
    <row r="10591" spans="1:12" x14ac:dyDescent="0.25">
      <c r="A10591" s="2">
        <v>45566</v>
      </c>
      <c r="B10591" s="1" t="s">
        <v>260</v>
      </c>
      <c r="C10591" s="4">
        <v>0.72838303140046068</v>
      </c>
      <c r="D10591" s="4">
        <v>0.72838303140046068</v>
      </c>
      <c r="E10591" s="4">
        <v>1369.3600990328662</v>
      </c>
      <c r="F10591" s="1" t="s">
        <v>510</v>
      </c>
      <c r="G10591" s="1">
        <v>1</v>
      </c>
      <c r="H10591" s="1" t="s">
        <v>505</v>
      </c>
      <c r="I105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0.24483463240351622</v>
      </c>
      <c r="J10591" s="1" t="str">
        <f>IFERROR(INDEX('consumption_figs'!$C:$C,MATCH(Table2[[#This Row],[item_code]],'consumption_figs'!A:A,0),1),"NA")</f>
        <v>kg/ton</v>
      </c>
      <c r="K10591" s="1">
        <f>+SUMIFS(prod!$E:$E,prod!$A:$A,Table2[[#This Row],[date]],prod!$G:$G,Table2[[#This Row],[production_line]],prod!$F:$F,Table2[[#This Row],[output_type]])</f>
        <v>17</v>
      </c>
      <c r="L10591">
        <f>+Table2[[#This Row],[cons_qty_base_uom]]/Table2[[#This Row],[Column1]]</f>
        <v>4.2846060670615332E-2</v>
      </c>
    </row>
    <row r="10592" spans="1:12" x14ac:dyDescent="0.25">
      <c r="A10592" s="2">
        <v>45566</v>
      </c>
      <c r="B10592" s="1" t="s">
        <v>260</v>
      </c>
      <c r="C10592" s="4">
        <v>0.50808401389977387</v>
      </c>
      <c r="D10592" s="4">
        <v>0.50808401389977387</v>
      </c>
      <c r="E10592" s="4">
        <v>955.19794613157489</v>
      </c>
      <c r="F10592" s="1" t="s">
        <v>510</v>
      </c>
      <c r="G10592" s="1">
        <v>1</v>
      </c>
      <c r="H10592" s="1" t="s">
        <v>505</v>
      </c>
      <c r="I105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0.17078454248731895</v>
      </c>
      <c r="J10592" s="1" t="str">
        <f>IFERROR(INDEX('consumption_figs'!$C:$C,MATCH(Table2[[#This Row],[item_code]],'consumption_figs'!A:A,0),1),"NA")</f>
        <v>kg/ton</v>
      </c>
      <c r="K10592" s="1">
        <f>+SUMIFS(prod!$E:$E,prod!$A:$A,Table2[[#This Row],[date]],prod!$G:$G,Table2[[#This Row],[production_line]],prod!$F:$F,Table2[[#This Row],[output_type]])</f>
        <v>17</v>
      </c>
      <c r="L10592">
        <f>+Table2[[#This Row],[cons_qty_base_uom]]/Table2[[#This Row],[Column1]]</f>
        <v>2.9887294935280816E-2</v>
      </c>
    </row>
    <row r="10593" spans="1:12" x14ac:dyDescent="0.25">
      <c r="A10593" s="2">
        <v>45566</v>
      </c>
      <c r="B10593" s="1" t="s">
        <v>260</v>
      </c>
      <c r="C10593" s="4">
        <v>0.33872267593318267</v>
      </c>
      <c r="D10593" s="4">
        <v>0.33872267593318267</v>
      </c>
      <c r="E10593" s="4">
        <v>636.79863075438345</v>
      </c>
      <c r="F10593" s="1" t="s">
        <v>510</v>
      </c>
      <c r="G10593" s="1">
        <v>1</v>
      </c>
      <c r="H10593" s="1" t="s">
        <v>505</v>
      </c>
      <c r="I105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0.11385636165821265</v>
      </c>
      <c r="J10593" s="1" t="str">
        <f>IFERROR(INDEX('consumption_figs'!$C:$C,MATCH(Table2[[#This Row],[item_code]],'consumption_figs'!A:A,0),1),"NA")</f>
        <v>kg/ton</v>
      </c>
      <c r="K10593" s="1">
        <f>+SUMIFS(prod!$E:$E,prod!$A:$A,Table2[[#This Row],[date]],prod!$G:$G,Table2[[#This Row],[production_line]],prod!$F:$F,Table2[[#This Row],[output_type]])</f>
        <v>17</v>
      </c>
      <c r="L10593">
        <f>+Table2[[#This Row],[cons_qty_base_uom]]/Table2[[#This Row],[Column1]]</f>
        <v>1.9924863290187216E-2</v>
      </c>
    </row>
    <row r="10594" spans="1:12" x14ac:dyDescent="0.25">
      <c r="A10594" s="2">
        <v>45566</v>
      </c>
      <c r="B10594" s="1" t="s">
        <v>60</v>
      </c>
      <c r="C10594" s="4">
        <v>6.2204834982560344</v>
      </c>
      <c r="D10594" s="4">
        <v>8.7425163277889614E-2</v>
      </c>
      <c r="E10594" s="4">
        <v>182.01134715897157</v>
      </c>
      <c r="F10594" s="1" t="s">
        <v>510</v>
      </c>
      <c r="G10594" s="1">
        <v>1</v>
      </c>
      <c r="H10594" s="1" t="s">
        <v>505</v>
      </c>
      <c r="I105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0.36591079401506083</v>
      </c>
      <c r="J10594" s="1" t="str">
        <f>IFERROR(INDEX('consumption_figs'!$C:$C,MATCH(Table2[[#This Row],[item_code]],'consumption_figs'!A:A,0),1),"NA")</f>
        <v>pc/heat</v>
      </c>
      <c r="K10594" s="1">
        <f>+SUMIFS(prod!$E:$E,prod!$A:$A,Table2[[#This Row],[date]],prod!$G:$G,Table2[[#This Row],[production_line]],prod!$F:$F,Table2[[#This Row],[output_type]])</f>
        <v>17</v>
      </c>
      <c r="L10594">
        <f>+Table2[[#This Row],[cons_qty_base_uom]]/Table2[[#This Row],[Column1]]</f>
        <v>0.36591079401506083</v>
      </c>
    </row>
    <row r="10595" spans="1:12" x14ac:dyDescent="0.25">
      <c r="A10595" s="2">
        <v>45566</v>
      </c>
      <c r="B10595" s="1" t="s">
        <v>260</v>
      </c>
      <c r="C10595" s="4">
        <v>2.9370786037381582</v>
      </c>
      <c r="D10595" s="4">
        <v>2.9370786037381582</v>
      </c>
      <c r="E10595" s="4">
        <v>5521.7077750277376</v>
      </c>
      <c r="F10595" s="1" t="s">
        <v>510</v>
      </c>
      <c r="G10595" s="1">
        <v>2</v>
      </c>
      <c r="H10595" s="1" t="s">
        <v>505</v>
      </c>
      <c r="I105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3.5794023566365948E-2</v>
      </c>
      <c r="J10595" s="1" t="str">
        <f>IFERROR(INDEX('consumption_figs'!$C:$C,MATCH(Table2[[#This Row],[item_code]],'consumption_figs'!A:A,0),1),"NA")</f>
        <v>kg/ton</v>
      </c>
      <c r="K10595" s="1">
        <f>+SUMIFS(prod!$E:$E,prod!$A:$A,Table2[[#This Row],[date]],prod!$G:$G,Table2[[#This Row],[production_line]],prod!$F:$F,Table2[[#This Row],[output_type]])</f>
        <v>438</v>
      </c>
      <c r="L10595">
        <f>+Table2[[#This Row],[cons_qty_base_uom]]/Table2[[#This Row],[Column1]]</f>
        <v>6.705658912644197E-3</v>
      </c>
    </row>
    <row r="10596" spans="1:12" x14ac:dyDescent="0.25">
      <c r="A10596" s="2">
        <v>45566</v>
      </c>
      <c r="B10596" s="1" t="s">
        <v>260</v>
      </c>
      <c r="C10596" s="4">
        <v>26.302274659093168</v>
      </c>
      <c r="D10596" s="4">
        <v>26.302274659093168</v>
      </c>
      <c r="E10596" s="4">
        <v>49448.276359095158</v>
      </c>
      <c r="F10596" s="1" t="s">
        <v>510</v>
      </c>
      <c r="G10596" s="1">
        <v>2</v>
      </c>
      <c r="H10596" s="1" t="s">
        <v>505</v>
      </c>
      <c r="I105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0.32054444773740987</v>
      </c>
      <c r="J10596" s="1" t="str">
        <f>IFERROR(INDEX('consumption_figs'!$C:$C,MATCH(Table2[[#This Row],[item_code]],'consumption_figs'!A:A,0),1),"NA")</f>
        <v>kg/ton</v>
      </c>
      <c r="K10596" s="1">
        <f>+SUMIFS(prod!$E:$E,prod!$A:$A,Table2[[#This Row],[date]],prod!$G:$G,Table2[[#This Row],[production_line]],prod!$F:$F,Table2[[#This Row],[output_type]])</f>
        <v>438</v>
      </c>
      <c r="L10596">
        <f>+Table2[[#This Row],[cons_qty_base_uom]]/Table2[[#This Row],[Column1]]</f>
        <v>6.0050855386057464E-2</v>
      </c>
    </row>
    <row r="10597" spans="1:12" x14ac:dyDescent="0.25">
      <c r="A10597" s="2">
        <v>45566</v>
      </c>
      <c r="B10597" s="1" t="s">
        <v>260</v>
      </c>
      <c r="C10597" s="4">
        <v>16.204422200526579</v>
      </c>
      <c r="D10597" s="4">
        <v>16.204422200526579</v>
      </c>
      <c r="E10597" s="4">
        <v>30464.31373698997</v>
      </c>
      <c r="F10597" s="1" t="s">
        <v>510</v>
      </c>
      <c r="G10597" s="1">
        <v>2</v>
      </c>
      <c r="H10597" s="1" t="s">
        <v>505</v>
      </c>
      <c r="I105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0.19748244714553143</v>
      </c>
      <c r="J10597" s="1" t="str">
        <f>IFERROR(INDEX('consumption_figs'!$C:$C,MATCH(Table2[[#This Row],[item_code]],'consumption_figs'!A:A,0),1),"NA")</f>
        <v>kg/ton</v>
      </c>
      <c r="K10597" s="1">
        <f>+SUMIFS(prod!$E:$E,prod!$A:$A,Table2[[#This Row],[date]],prod!$G:$G,Table2[[#This Row],[production_line]],prod!$F:$F,Table2[[#This Row],[output_type]])</f>
        <v>438</v>
      </c>
      <c r="L10597">
        <f>+Table2[[#This Row],[cons_qty_base_uom]]/Table2[[#This Row],[Column1]]</f>
        <v>3.6996397718097214E-2</v>
      </c>
    </row>
    <row r="10598" spans="1:12" x14ac:dyDescent="0.25">
      <c r="A10598" s="2">
        <v>45566</v>
      </c>
      <c r="B10598" s="1" t="s">
        <v>260</v>
      </c>
      <c r="C10598" s="4">
        <v>10.802948133684389</v>
      </c>
      <c r="D10598" s="4">
        <v>10.802948133684389</v>
      </c>
      <c r="E10598" s="4">
        <v>20309.542491326651</v>
      </c>
      <c r="F10598" s="1" t="s">
        <v>510</v>
      </c>
      <c r="G10598" s="1">
        <v>2</v>
      </c>
      <c r="H10598" s="1" t="s">
        <v>505</v>
      </c>
      <c r="I105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0.13165496476368763</v>
      </c>
      <c r="J10598" s="1" t="str">
        <f>IFERROR(INDEX('consumption_figs'!$C:$C,MATCH(Table2[[#This Row],[item_code]],'consumption_figs'!A:A,0),1),"NA")</f>
        <v>kg/ton</v>
      </c>
      <c r="K10598" s="1">
        <f>+SUMIFS(prod!$E:$E,prod!$A:$A,Table2[[#This Row],[date]],prod!$G:$G,Table2[[#This Row],[production_line]],prod!$F:$F,Table2[[#This Row],[output_type]])</f>
        <v>438</v>
      </c>
      <c r="L10598">
        <f>+Table2[[#This Row],[cons_qty_base_uom]]/Table2[[#This Row],[Column1]]</f>
        <v>2.4664265145398146E-2</v>
      </c>
    </row>
    <row r="10599" spans="1:12" x14ac:dyDescent="0.25">
      <c r="A10599" s="2">
        <v>45566</v>
      </c>
      <c r="B10599" s="1" t="s">
        <v>60</v>
      </c>
      <c r="C10599" s="4">
        <v>151.82267088972716</v>
      </c>
      <c r="D10599" s="4">
        <v>2.1337765457525815</v>
      </c>
      <c r="E10599" s="4">
        <v>4442.3313502334167</v>
      </c>
      <c r="F10599" s="1" t="s">
        <v>510</v>
      </c>
      <c r="G10599" s="1">
        <v>2</v>
      </c>
      <c r="H10599" s="1" t="s">
        <v>505</v>
      </c>
      <c r="I105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0.34662710248796158</v>
      </c>
      <c r="J10599" s="1" t="str">
        <f>IFERROR(INDEX('consumption_figs'!$C:$C,MATCH(Table2[[#This Row],[item_code]],'consumption_figs'!A:A,0),1),"NA")</f>
        <v>pc/heat</v>
      </c>
      <c r="K10599" s="1">
        <f>+SUMIFS(prod!$E:$E,prod!$A:$A,Table2[[#This Row],[date]],prod!$G:$G,Table2[[#This Row],[production_line]],prod!$F:$F,Table2[[#This Row],[output_type]])</f>
        <v>438</v>
      </c>
      <c r="L10599">
        <f>+Table2[[#This Row],[cons_qty_base_uom]]/Table2[[#This Row],[Column1]]</f>
        <v>0.34662710248796158</v>
      </c>
    </row>
    <row r="10600" spans="1:12" x14ac:dyDescent="0.25">
      <c r="A10600" s="2">
        <v>45597</v>
      </c>
      <c r="B10600" s="1" t="s">
        <v>260</v>
      </c>
      <c r="C10600" s="4">
        <v>0.6218846445000874</v>
      </c>
      <c r="D10600" s="4">
        <v>0.6218846445000874</v>
      </c>
      <c r="E10600" s="4">
        <v>1169.1431316601643</v>
      </c>
      <c r="F10600" s="1" t="s">
        <v>510</v>
      </c>
      <c r="G10600" s="1">
        <v>1</v>
      </c>
      <c r="H10600" s="1" t="s">
        <v>505</v>
      </c>
      <c r="I106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2.800903681935267E-2</v>
      </c>
      <c r="J10600" s="1" t="str">
        <f>IFERROR(INDEX('consumption_figs'!$C:$C,MATCH(Table2[[#This Row],[item_code]],'consumption_figs'!A:A,0),1),"NA")</f>
        <v>kg/ton</v>
      </c>
      <c r="K10600" s="1">
        <f>+SUMIFS(prod!$E:$E,prod!$A:$A,Table2[[#This Row],[date]],prod!$G:$G,Table2[[#This Row],[production_line]],prod!$F:$F,Table2[[#This Row],[output_type]])</f>
        <v>124</v>
      </c>
      <c r="L10600">
        <f>+Table2[[#This Row],[cons_qty_base_uom]]/Table2[[#This Row],[Column1]]</f>
        <v>5.015198745968447E-3</v>
      </c>
    </row>
    <row r="10601" spans="1:12" x14ac:dyDescent="0.25">
      <c r="A10601" s="2">
        <v>45597</v>
      </c>
      <c r="B10601" s="1" t="s">
        <v>260</v>
      </c>
      <c r="C10601" s="4">
        <v>6.6753296472765413</v>
      </c>
      <c r="D10601" s="4">
        <v>6.6753296472765413</v>
      </c>
      <c r="E10601" s="4">
        <v>12549.619736879898</v>
      </c>
      <c r="F10601" s="1" t="s">
        <v>510</v>
      </c>
      <c r="G10601" s="1">
        <v>1</v>
      </c>
      <c r="H10601" s="1" t="s">
        <v>505</v>
      </c>
      <c r="I106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0.30064989628773325</v>
      </c>
      <c r="J10601" s="1" t="str">
        <f>IFERROR(INDEX('consumption_figs'!$C:$C,MATCH(Table2[[#This Row],[item_code]],'consumption_figs'!A:A,0),1),"NA")</f>
        <v>kg/ton</v>
      </c>
      <c r="K10601" s="1">
        <f>+SUMIFS(prod!$E:$E,prod!$A:$A,Table2[[#This Row],[date]],prod!$G:$G,Table2[[#This Row],[production_line]],prod!$F:$F,Table2[[#This Row],[output_type]])</f>
        <v>124</v>
      </c>
      <c r="L10601">
        <f>+Table2[[#This Row],[cons_qty_base_uom]]/Table2[[#This Row],[Column1]]</f>
        <v>5.383330360706888E-2</v>
      </c>
    </row>
    <row r="10602" spans="1:12" x14ac:dyDescent="0.25">
      <c r="A10602" s="2">
        <v>45597</v>
      </c>
      <c r="B10602" s="1" t="s">
        <v>260</v>
      </c>
      <c r="C10602" s="4">
        <v>4.6472679171573814</v>
      </c>
      <c r="D10602" s="4">
        <v>4.6472679171573814</v>
      </c>
      <c r="E10602" s="4">
        <v>8736.8636842558772</v>
      </c>
      <c r="F10602" s="1" t="s">
        <v>510</v>
      </c>
      <c r="G10602" s="1">
        <v>1</v>
      </c>
      <c r="H10602" s="1" t="s">
        <v>505</v>
      </c>
      <c r="I106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0.20930810778531647</v>
      </c>
      <c r="J10602" s="1" t="str">
        <f>IFERROR(INDEX('consumption_figs'!$C:$C,MATCH(Table2[[#This Row],[item_code]],'consumption_figs'!A:A,0),1),"NA")</f>
        <v>kg/ton</v>
      </c>
      <c r="K10602" s="1">
        <f>+SUMIFS(prod!$E:$E,prod!$A:$A,Table2[[#This Row],[date]],prod!$G:$G,Table2[[#This Row],[production_line]],prod!$F:$F,Table2[[#This Row],[output_type]])</f>
        <v>124</v>
      </c>
      <c r="L10602">
        <f>+Table2[[#This Row],[cons_qty_base_uom]]/Table2[[#This Row],[Column1]]</f>
        <v>3.7477967073849851E-2</v>
      </c>
    </row>
    <row r="10603" spans="1:12" x14ac:dyDescent="0.25">
      <c r="A10603" s="2">
        <v>45597</v>
      </c>
      <c r="B10603" s="1" t="s">
        <v>260</v>
      </c>
      <c r="C10603" s="4">
        <v>3.098178611438255</v>
      </c>
      <c r="D10603" s="4">
        <v>3.098178611438255</v>
      </c>
      <c r="E10603" s="4">
        <v>5824.5757895039196</v>
      </c>
      <c r="F10603" s="1" t="s">
        <v>510</v>
      </c>
      <c r="G10603" s="1">
        <v>1</v>
      </c>
      <c r="H10603" s="1" t="s">
        <v>505</v>
      </c>
      <c r="I106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0.13953873852354434</v>
      </c>
      <c r="J10603" s="1" t="str">
        <f>IFERROR(INDEX('consumption_figs'!$C:$C,MATCH(Table2[[#This Row],[item_code]],'consumption_figs'!A:A,0),1),"NA")</f>
        <v>kg/ton</v>
      </c>
      <c r="K10603" s="1">
        <f>+SUMIFS(prod!$E:$E,prod!$A:$A,Table2[[#This Row],[date]],prod!$G:$G,Table2[[#This Row],[production_line]],prod!$F:$F,Table2[[#This Row],[output_type]])</f>
        <v>124</v>
      </c>
      <c r="L10603">
        <f>+Table2[[#This Row],[cons_qty_base_uom]]/Table2[[#This Row],[Column1]]</f>
        <v>2.4985311382566572E-2</v>
      </c>
    </row>
    <row r="10604" spans="1:12" x14ac:dyDescent="0.25">
      <c r="A10604" s="2">
        <v>45597</v>
      </c>
      <c r="B10604" s="1" t="s">
        <v>60</v>
      </c>
      <c r="C10604" s="4">
        <v>58.604541104099006</v>
      </c>
      <c r="D10604" s="4">
        <v>0.82365166249344901</v>
      </c>
      <c r="E10604" s="4">
        <v>1714.7688727059369</v>
      </c>
      <c r="F10604" s="1" t="s">
        <v>510</v>
      </c>
      <c r="G10604" s="1">
        <v>1</v>
      </c>
      <c r="H10604" s="1" t="s">
        <v>505</v>
      </c>
      <c r="I106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0.47261726696854039</v>
      </c>
      <c r="J10604" s="1" t="str">
        <f>IFERROR(INDEX('consumption_figs'!$C:$C,MATCH(Table2[[#This Row],[item_code]],'consumption_figs'!A:A,0),1),"NA")</f>
        <v>pc/heat</v>
      </c>
      <c r="K10604" s="1">
        <f>+SUMIFS(prod!$E:$E,prod!$A:$A,Table2[[#This Row],[date]],prod!$G:$G,Table2[[#This Row],[production_line]],prod!$F:$F,Table2[[#This Row],[output_type]])</f>
        <v>124</v>
      </c>
      <c r="L10604">
        <f>+Table2[[#This Row],[cons_qty_base_uom]]/Table2[[#This Row],[Column1]]</f>
        <v>0.47261726696854039</v>
      </c>
    </row>
    <row r="10605" spans="1:12" x14ac:dyDescent="0.25">
      <c r="A10605" s="2">
        <v>45597</v>
      </c>
      <c r="B10605" s="1" t="s">
        <v>285</v>
      </c>
      <c r="C10605" s="4">
        <v>0.55095889116318009</v>
      </c>
      <c r="D10605" s="4">
        <v>0.55095889116318009</v>
      </c>
      <c r="E10605" s="4">
        <v>599.88404069847047</v>
      </c>
      <c r="F10605" s="1" t="s">
        <v>510</v>
      </c>
      <c r="G10605" s="1">
        <v>1</v>
      </c>
      <c r="H10605" s="1" t="s">
        <v>505</v>
      </c>
      <c r="I106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2.4814614744096745E-2</v>
      </c>
      <c r="J10605" s="1" t="str">
        <f>IFERROR(INDEX('consumption_figs'!$C:$C,MATCH(Table2[[#This Row],[item_code]],'consumption_figs'!A:A,0),1),"NA")</f>
        <v>kg/ton</v>
      </c>
      <c r="K10605" s="1">
        <f>+SUMIFS(prod!$E:$E,prod!$A:$A,Table2[[#This Row],[date]],prod!$G:$G,Table2[[#This Row],[production_line]],prod!$F:$F,Table2[[#This Row],[output_type]])</f>
        <v>124</v>
      </c>
      <c r="L10605">
        <f>+Table2[[#This Row],[cons_qty_base_uom]]/Table2[[#This Row],[Column1]]</f>
        <v>4.4432168642191943E-3</v>
      </c>
    </row>
    <row r="10606" spans="1:12" x14ac:dyDescent="0.25">
      <c r="A10606" s="2">
        <v>45627</v>
      </c>
      <c r="B10606" s="1" t="s">
        <v>260</v>
      </c>
      <c r="C10606" s="4">
        <v>1.430436298653184</v>
      </c>
      <c r="D10606" s="4">
        <v>1.430436298653184</v>
      </c>
      <c r="E10606" s="4">
        <v>2689.2202414679859</v>
      </c>
      <c r="F10606" s="1" t="s">
        <v>510</v>
      </c>
      <c r="G10606" s="1">
        <v>1</v>
      </c>
      <c r="H10606" s="1" t="s">
        <v>505</v>
      </c>
      <c r="I106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9.6273811997118319E-2</v>
      </c>
      <c r="J10606" s="1" t="str">
        <f>IFERROR(INDEX('consumption_figs'!$C:$C,MATCH(Table2[[#This Row],[item_code]],'consumption_figs'!A:A,0),1),"NA")</f>
        <v>kg/ton</v>
      </c>
      <c r="K10606" s="1">
        <f>+SUMIFS(prod!$E:$E,prod!$A:$A,Table2[[#This Row],[date]],prod!$G:$G,Table2[[#This Row],[production_line]],prod!$F:$F,Table2[[#This Row],[output_type]])</f>
        <v>80</v>
      </c>
      <c r="L10606">
        <f>+Table2[[#This Row],[cons_qty_base_uom]]/Table2[[#This Row],[Column1]]</f>
        <v>1.7880453733164801E-2</v>
      </c>
    </row>
    <row r="10607" spans="1:12" x14ac:dyDescent="0.25">
      <c r="A10607" s="2">
        <v>45627</v>
      </c>
      <c r="B10607" s="1" t="s">
        <v>260</v>
      </c>
      <c r="C10607" s="4">
        <v>4.680516290476505</v>
      </c>
      <c r="D10607" s="4">
        <v>4.680516290476505</v>
      </c>
      <c r="E10607" s="4">
        <v>8799.3706260958297</v>
      </c>
      <c r="F10607" s="1" t="s">
        <v>510</v>
      </c>
      <c r="G10607" s="1">
        <v>1</v>
      </c>
      <c r="H10607" s="1" t="s">
        <v>505</v>
      </c>
      <c r="I106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0.31501657628728663</v>
      </c>
      <c r="J10607" s="1" t="str">
        <f>IFERROR(INDEX('consumption_figs'!$C:$C,MATCH(Table2[[#This Row],[item_code]],'consumption_figs'!A:A,0),1),"NA")</f>
        <v>kg/ton</v>
      </c>
      <c r="K10607" s="1">
        <f>+SUMIFS(prod!$E:$E,prod!$A:$A,Table2[[#This Row],[date]],prod!$G:$G,Table2[[#This Row],[production_line]],prod!$F:$F,Table2[[#This Row],[output_type]])</f>
        <v>80</v>
      </c>
      <c r="L10607">
        <f>+Table2[[#This Row],[cons_qty_base_uom]]/Table2[[#This Row],[Column1]]</f>
        <v>5.8506453630956315E-2</v>
      </c>
    </row>
    <row r="10608" spans="1:12" x14ac:dyDescent="0.25">
      <c r="A10608" s="2">
        <v>45627</v>
      </c>
      <c r="B10608" s="1" t="s">
        <v>260</v>
      </c>
      <c r="C10608" s="4">
        <v>3.2586195485718066</v>
      </c>
      <c r="D10608" s="4">
        <v>3.2586195485718066</v>
      </c>
      <c r="E10608" s="4">
        <v>6126.2047513149964</v>
      </c>
      <c r="F10608" s="1" t="s">
        <v>510</v>
      </c>
      <c r="G10608" s="1">
        <v>1</v>
      </c>
      <c r="H10608" s="1" t="s">
        <v>505</v>
      </c>
      <c r="I106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0.21931750898989141</v>
      </c>
      <c r="J10608" s="1" t="str">
        <f>IFERROR(INDEX('consumption_figs'!$C:$C,MATCH(Table2[[#This Row],[item_code]],'consumption_figs'!A:A,0),1),"NA")</f>
        <v>kg/ton</v>
      </c>
      <c r="K10608" s="1">
        <f>+SUMIFS(prod!$E:$E,prod!$A:$A,Table2[[#This Row],[date]],prod!$G:$G,Table2[[#This Row],[production_line]],prod!$F:$F,Table2[[#This Row],[output_type]])</f>
        <v>80</v>
      </c>
      <c r="L10608">
        <f>+Table2[[#This Row],[cons_qty_base_uom]]/Table2[[#This Row],[Column1]]</f>
        <v>4.0732744357147584E-2</v>
      </c>
    </row>
    <row r="10609" spans="1:12" x14ac:dyDescent="0.25">
      <c r="A10609" s="2">
        <v>45627</v>
      </c>
      <c r="B10609" s="1" t="s">
        <v>260</v>
      </c>
      <c r="C10609" s="4">
        <v>2.172413032381205</v>
      </c>
      <c r="D10609" s="4">
        <v>2.172413032381205</v>
      </c>
      <c r="E10609" s="4">
        <v>4084.1365008766652</v>
      </c>
      <c r="F10609" s="1" t="s">
        <v>510</v>
      </c>
      <c r="G10609" s="1">
        <v>1</v>
      </c>
      <c r="H10609" s="1" t="s">
        <v>505</v>
      </c>
      <c r="I106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0.14621167265992766</v>
      </c>
      <c r="J10609" s="1" t="str">
        <f>IFERROR(INDEX('consumption_figs'!$C:$C,MATCH(Table2[[#This Row],[item_code]],'consumption_figs'!A:A,0),1),"NA")</f>
        <v>kg/ton</v>
      </c>
      <c r="K10609" s="1">
        <f>+SUMIFS(prod!$E:$E,prod!$A:$A,Table2[[#This Row],[date]],prod!$G:$G,Table2[[#This Row],[production_line]],prod!$F:$F,Table2[[#This Row],[output_type]])</f>
        <v>80</v>
      </c>
      <c r="L10609">
        <f>+Table2[[#This Row],[cons_qty_base_uom]]/Table2[[#This Row],[Column1]]</f>
        <v>2.7155162904765062E-2</v>
      </c>
    </row>
    <row r="10610" spans="1:12" x14ac:dyDescent="0.25">
      <c r="A10610" s="2">
        <v>45627</v>
      </c>
      <c r="B10610" s="1" t="s">
        <v>60</v>
      </c>
      <c r="C10610" s="4">
        <v>59.710076218825975</v>
      </c>
      <c r="D10610" s="4">
        <v>0.83918929520986785</v>
      </c>
      <c r="E10610" s="4">
        <v>1747.1168301628481</v>
      </c>
      <c r="F10610" s="1" t="s">
        <v>510</v>
      </c>
      <c r="G10610" s="1">
        <v>1</v>
      </c>
      <c r="H10610" s="1" t="s">
        <v>505</v>
      </c>
      <c r="I106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0.74637595273532464</v>
      </c>
      <c r="J10610" s="1" t="str">
        <f>IFERROR(INDEX('consumption_figs'!$C:$C,MATCH(Table2[[#This Row],[item_code]],'consumption_figs'!A:A,0),1),"NA")</f>
        <v>pc/heat</v>
      </c>
      <c r="K10610" s="1">
        <f>+SUMIFS(prod!$E:$E,prod!$A:$A,Table2[[#This Row],[date]],prod!$G:$G,Table2[[#This Row],[production_line]],prod!$F:$F,Table2[[#This Row],[output_type]])</f>
        <v>80</v>
      </c>
      <c r="L10610">
        <f>+Table2[[#This Row],[cons_qty_base_uom]]/Table2[[#This Row],[Column1]]</f>
        <v>0.74637595273532464</v>
      </c>
    </row>
    <row r="10611" spans="1:12" x14ac:dyDescent="0.25">
      <c r="A10611" s="2">
        <v>45627</v>
      </c>
      <c r="B10611" s="1" t="s">
        <v>590</v>
      </c>
      <c r="C10611" s="4">
        <v>4.6129721845764777</v>
      </c>
      <c r="D10611" s="4">
        <v>4.6129721845764777</v>
      </c>
      <c r="E10611" s="4">
        <v>2537.1347015170627</v>
      </c>
      <c r="F10611" s="1" t="s">
        <v>510</v>
      </c>
      <c r="G10611" s="1">
        <v>1</v>
      </c>
      <c r="H10611" s="1" t="s">
        <v>505</v>
      </c>
      <c r="I106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0.1488055543411767</v>
      </c>
      <c r="J10611" s="1" t="str">
        <f>IFERROR(INDEX('consumption_figs'!$C:$C,MATCH(Table2[[#This Row],[item_code]],'consumption_figs'!A:A,0),1),"NA")</f>
        <v>NA</v>
      </c>
      <c r="K10611" s="1">
        <f>+SUMIFS(prod!$E:$E,prod!$A:$A,Table2[[#This Row],[date]],prod!$G:$G,Table2[[#This Row],[production_line]],prod!$F:$F,Table2[[#This Row],[output_type]])</f>
        <v>80</v>
      </c>
      <c r="L10611">
        <f>+Table2[[#This Row],[cons_qty_base_uom]]/Table2[[#This Row],[Column1]]</f>
        <v>5.766215230720597E-2</v>
      </c>
    </row>
    <row r="10612" spans="1:12" x14ac:dyDescent="0.25">
      <c r="A10612" s="2">
        <v>45627</v>
      </c>
      <c r="B10612" s="1" t="s">
        <v>292</v>
      </c>
      <c r="C10612" s="4">
        <v>5.5355666214917747</v>
      </c>
      <c r="D10612" s="4">
        <v>5.5355666214917747</v>
      </c>
      <c r="E10612" s="4">
        <v>3284.6945218607893</v>
      </c>
      <c r="F10612" s="1" t="s">
        <v>510</v>
      </c>
      <c r="G10612" s="1">
        <v>1</v>
      </c>
      <c r="H10612" s="1" t="s">
        <v>505</v>
      </c>
      <c r="I106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0.37256472078959313</v>
      </c>
      <c r="J10612" s="1" t="str">
        <f>IFERROR(INDEX('consumption_figs'!$C:$C,MATCH(Table2[[#This Row],[item_code]],'consumption_figs'!A:A,0),1),"NA")</f>
        <v>kg/ton</v>
      </c>
      <c r="K10612" s="1">
        <f>+SUMIFS(prod!$E:$E,prod!$A:$A,Table2[[#This Row],[date]],prod!$G:$G,Table2[[#This Row],[production_line]],prod!$F:$F,Table2[[#This Row],[output_type]])</f>
        <v>80</v>
      </c>
      <c r="L10612">
        <f>+Table2[[#This Row],[cons_qty_base_uom]]/Table2[[#This Row],[Column1]]</f>
        <v>6.9194582768647178E-2</v>
      </c>
    </row>
    <row r="10613" spans="1:12" x14ac:dyDescent="0.25">
      <c r="A10613" s="2">
        <v>45627</v>
      </c>
      <c r="B10613" s="1" t="s">
        <v>576</v>
      </c>
      <c r="C10613" s="4">
        <v>6.9194582768647317E-2</v>
      </c>
      <c r="D10613" s="4">
        <v>6.9194582768647331E-2</v>
      </c>
      <c r="E10613" s="4">
        <v>55.120433210867134</v>
      </c>
      <c r="F10613" s="1" t="s">
        <v>510</v>
      </c>
      <c r="G10613" s="1">
        <v>1</v>
      </c>
      <c r="H10613" s="1" t="s">
        <v>505</v>
      </c>
      <c r="I106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2.2320833151176557E-3</v>
      </c>
      <c r="J10613" s="1" t="str">
        <f>IFERROR(INDEX('consumption_figs'!$C:$C,MATCH(Table2[[#This Row],[item_code]],'consumption_figs'!A:A,0),1),"NA")</f>
        <v>NA</v>
      </c>
      <c r="K10613" s="1">
        <f>+SUMIFS(prod!$E:$E,prod!$A:$A,Table2[[#This Row],[date]],prod!$G:$G,Table2[[#This Row],[production_line]],prod!$F:$F,Table2[[#This Row],[output_type]])</f>
        <v>80</v>
      </c>
      <c r="L10613">
        <f>+Table2[[#This Row],[cons_qty_base_uom]]/Table2[[#This Row],[Column1]]</f>
        <v>8.6493228460809144E-4</v>
      </c>
    </row>
    <row r="10614" spans="1:12" x14ac:dyDescent="0.25">
      <c r="A10614" s="2">
        <v>45627</v>
      </c>
      <c r="B10614" s="1" t="s">
        <v>595</v>
      </c>
      <c r="C10614" s="4">
        <v>0.46129721845764782</v>
      </c>
      <c r="D10614" s="4">
        <v>0.46129721845764782</v>
      </c>
      <c r="E10614" s="4">
        <v>395.95556673439353</v>
      </c>
      <c r="F10614" s="1" t="s">
        <v>510</v>
      </c>
      <c r="G10614" s="1">
        <v>1</v>
      </c>
      <c r="H10614" s="1" t="s">
        <v>505</v>
      </c>
      <c r="I106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1.4880555434117671E-2</v>
      </c>
      <c r="J10614" s="1" t="str">
        <f>IFERROR(INDEX('consumption_figs'!$C:$C,MATCH(Table2[[#This Row],[item_code]],'consumption_figs'!A:A,0),1),"NA")</f>
        <v>NA</v>
      </c>
      <c r="K10614" s="1">
        <f>+SUMIFS(prod!$E:$E,prod!$A:$A,Table2[[#This Row],[date]],prod!$G:$G,Table2[[#This Row],[production_line]],prod!$F:$F,Table2[[#This Row],[output_type]])</f>
        <v>80</v>
      </c>
      <c r="L10614">
        <f>+Table2[[#This Row],[cons_qty_base_uom]]/Table2[[#This Row],[Column1]]</f>
        <v>5.7662152307205979E-3</v>
      </c>
    </row>
    <row r="10615" spans="1:12" x14ac:dyDescent="0.25">
      <c r="A10615" s="2">
        <v>45627</v>
      </c>
      <c r="B10615" s="1" t="s">
        <v>596</v>
      </c>
      <c r="C10615" s="4">
        <v>0.57662152307205972</v>
      </c>
      <c r="D10615" s="4">
        <v>0.57662152307205972</v>
      </c>
      <c r="E10615" s="4">
        <v>804.72983886666316</v>
      </c>
      <c r="F10615" s="1" t="s">
        <v>510</v>
      </c>
      <c r="G10615" s="1">
        <v>1</v>
      </c>
      <c r="H10615" s="1" t="s">
        <v>505</v>
      </c>
      <c r="I106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1.8600694292647088E-2</v>
      </c>
      <c r="J10615" s="1" t="str">
        <f>IFERROR(INDEX('consumption_figs'!$C:$C,MATCH(Table2[[#This Row],[item_code]],'consumption_figs'!A:A,0),1),"NA")</f>
        <v>NA</v>
      </c>
      <c r="K10615" s="1">
        <f>+SUMIFS(prod!$E:$E,prod!$A:$A,Table2[[#This Row],[date]],prod!$G:$G,Table2[[#This Row],[production_line]],prod!$F:$F,Table2[[#This Row],[output_type]])</f>
        <v>80</v>
      </c>
      <c r="L10615">
        <f>+Table2[[#This Row],[cons_qty_base_uom]]/Table2[[#This Row],[Column1]]</f>
        <v>7.2077690384007463E-3</v>
      </c>
    </row>
    <row r="10616" spans="1:12" x14ac:dyDescent="0.25">
      <c r="A10616" s="2">
        <v>45627</v>
      </c>
      <c r="B10616" s="1" t="s">
        <v>578</v>
      </c>
      <c r="C10616" s="4">
        <v>149.4602987802779</v>
      </c>
      <c r="D10616" s="4">
        <v>1.6066982118879873</v>
      </c>
      <c r="E10616" s="4">
        <v>1839.3011002323867</v>
      </c>
      <c r="F10616" s="1" t="s">
        <v>510</v>
      </c>
      <c r="G10616" s="1">
        <v>1</v>
      </c>
      <c r="H10616" s="1" t="s">
        <v>505</v>
      </c>
      <c r="I106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5.1828974577031853E-2</v>
      </c>
      <c r="J10616" s="1" t="str">
        <f>IFERROR(INDEX('consumption_figs'!$C:$C,MATCH(Table2[[#This Row],[item_code]],'consumption_figs'!A:A,0),1),"NA")</f>
        <v>NA</v>
      </c>
      <c r="K10616" s="1">
        <f>+SUMIFS(prod!$E:$E,prod!$A:$A,Table2[[#This Row],[date]],prod!$G:$G,Table2[[#This Row],[production_line]],prod!$F:$F,Table2[[#This Row],[output_type]])</f>
        <v>80</v>
      </c>
      <c r="L10616">
        <f>+Table2[[#This Row],[cons_qty_base_uom]]/Table2[[#This Row],[Column1]]</f>
        <v>1.8682537347534738</v>
      </c>
    </row>
    <row r="10617" spans="1:12" x14ac:dyDescent="0.25">
      <c r="A10617" s="2">
        <v>45627</v>
      </c>
      <c r="B10617" s="1" t="s">
        <v>591</v>
      </c>
      <c r="C10617" s="4">
        <v>31.368210855120051</v>
      </c>
      <c r="D10617" s="4">
        <v>0.40464992003104872</v>
      </c>
      <c r="E10617" s="4">
        <v>463.23138820667504</v>
      </c>
      <c r="F10617" s="1" t="s">
        <v>510</v>
      </c>
      <c r="G10617" s="1">
        <v>1</v>
      </c>
      <c r="H10617" s="1" t="s">
        <v>505</v>
      </c>
      <c r="I106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1.3053223226808023E-2</v>
      </c>
      <c r="J10617" s="1" t="str">
        <f>IFERROR(INDEX('consumption_figs'!$C:$C,MATCH(Table2[[#This Row],[item_code]],'consumption_figs'!A:A,0),1),"NA")</f>
        <v>NA</v>
      </c>
      <c r="K10617" s="1">
        <f>+SUMIFS(prod!$E:$E,prod!$A:$A,Table2[[#This Row],[date]],prod!$G:$G,Table2[[#This Row],[production_line]],prod!$F:$F,Table2[[#This Row],[output_type]])</f>
        <v>80</v>
      </c>
      <c r="L10617">
        <f>+Table2[[#This Row],[cons_qty_base_uom]]/Table2[[#This Row],[Column1]]</f>
        <v>0.39210263568900061</v>
      </c>
    </row>
    <row r="10618" spans="1:12" x14ac:dyDescent="0.25">
      <c r="A10618" s="2">
        <v>45627</v>
      </c>
      <c r="B10618" s="1" t="s">
        <v>592</v>
      </c>
      <c r="C10618" s="4">
        <v>27.67783310745887</v>
      </c>
      <c r="D10618" s="4">
        <v>0.41516749661188307</v>
      </c>
      <c r="E10618" s="4">
        <v>475.39084589837472</v>
      </c>
      <c r="F10618" s="1" t="s">
        <v>510</v>
      </c>
      <c r="G10618" s="1">
        <v>1</v>
      </c>
      <c r="H10618" s="1" t="s">
        <v>505</v>
      </c>
      <c r="I106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1.3392499890705905E-2</v>
      </c>
      <c r="J10618" s="1" t="str">
        <f>IFERROR(INDEX('consumption_figs'!$C:$C,MATCH(Table2[[#This Row],[item_code]],'consumption_figs'!A:A,0),1),"NA")</f>
        <v>NA</v>
      </c>
      <c r="K10618" s="1">
        <f>+SUMIFS(prod!$E:$E,prod!$A:$A,Table2[[#This Row],[date]],prod!$G:$G,Table2[[#This Row],[production_line]],prod!$F:$F,Table2[[#This Row],[output_type]])</f>
        <v>80</v>
      </c>
      <c r="L10618">
        <f>+Table2[[#This Row],[cons_qty_base_uom]]/Table2[[#This Row],[Column1]]</f>
        <v>0.34597291384323586</v>
      </c>
    </row>
    <row r="10619" spans="1:12" x14ac:dyDescent="0.25">
      <c r="A10619" s="2">
        <v>45627</v>
      </c>
      <c r="B10619" s="1" t="s">
        <v>570</v>
      </c>
      <c r="C10619" s="4">
        <v>40.132858005815358</v>
      </c>
      <c r="D10619" s="4">
        <v>0.30701636374448754</v>
      </c>
      <c r="E10619" s="4">
        <v>351.562151754892</v>
      </c>
      <c r="F10619" s="1" t="s">
        <v>510</v>
      </c>
      <c r="G10619" s="1">
        <v>1</v>
      </c>
      <c r="H10619" s="1" t="s">
        <v>505</v>
      </c>
      <c r="I106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9.9037536691770171E-3</v>
      </c>
      <c r="J10619" s="1" t="str">
        <f>IFERROR(INDEX('consumption_figs'!$C:$C,MATCH(Table2[[#This Row],[item_code]],'consumption_figs'!A:A,0),1),"NA")</f>
        <v>NA</v>
      </c>
      <c r="K10619" s="1">
        <f>+SUMIFS(prod!$E:$E,prod!$A:$A,Table2[[#This Row],[date]],prod!$G:$G,Table2[[#This Row],[production_line]],prod!$F:$F,Table2[[#This Row],[output_type]])</f>
        <v>80</v>
      </c>
      <c r="L10619">
        <f>+Table2[[#This Row],[cons_qty_base_uom]]/Table2[[#This Row],[Column1]]</f>
        <v>0.50166072507269199</v>
      </c>
    </row>
    <row r="10620" spans="1:12" x14ac:dyDescent="0.25">
      <c r="A10620" s="2">
        <v>45627</v>
      </c>
      <c r="B10620" s="1" t="s">
        <v>571</v>
      </c>
      <c r="C10620" s="4">
        <v>136.08267944500611</v>
      </c>
      <c r="D10620" s="4">
        <v>1.0410324977542966</v>
      </c>
      <c r="E10620" s="4">
        <v>1192.0785605481972</v>
      </c>
      <c r="F10620" s="1" t="s">
        <v>510</v>
      </c>
      <c r="G10620" s="1">
        <v>1</v>
      </c>
      <c r="H10620" s="1" t="s">
        <v>505</v>
      </c>
      <c r="I106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3.358169347594505E-2</v>
      </c>
      <c r="J10620" s="1" t="str">
        <f>IFERROR(INDEX('consumption_figs'!$C:$C,MATCH(Table2[[#This Row],[item_code]],'consumption_figs'!A:A,0),1),"NA")</f>
        <v>NA</v>
      </c>
      <c r="K10620" s="1">
        <f>+SUMIFS(prod!$E:$E,prod!$A:$A,Table2[[#This Row],[date]],prod!$G:$G,Table2[[#This Row],[production_line]],prod!$F:$F,Table2[[#This Row],[output_type]])</f>
        <v>80</v>
      </c>
      <c r="L10620">
        <f>+Table2[[#This Row],[cons_qty_base_uom]]/Table2[[#This Row],[Column1]]</f>
        <v>1.7010334930625763</v>
      </c>
    </row>
    <row r="10621" spans="1:12" x14ac:dyDescent="0.25">
      <c r="A10621" s="2">
        <v>45627</v>
      </c>
      <c r="B10621" s="1" t="s">
        <v>593</v>
      </c>
      <c r="C10621" s="4">
        <v>359.81183039696532</v>
      </c>
      <c r="D10621" s="4">
        <v>2.3747580806199706</v>
      </c>
      <c r="E10621" s="4">
        <v>2804.3664923296269</v>
      </c>
      <c r="F10621" s="1" t="s">
        <v>510</v>
      </c>
      <c r="G10621" s="1">
        <v>1</v>
      </c>
      <c r="H10621" s="1" t="s">
        <v>505</v>
      </c>
      <c r="I106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7.6605099374837768E-2</v>
      </c>
      <c r="J10621" s="1" t="str">
        <f>IFERROR(INDEX('consumption_figs'!$C:$C,MATCH(Table2[[#This Row],[item_code]],'consumption_figs'!A:A,0),1),"NA")</f>
        <v>NA</v>
      </c>
      <c r="K10621" s="1">
        <f>+SUMIFS(prod!$E:$E,prod!$A:$A,Table2[[#This Row],[date]],prod!$G:$G,Table2[[#This Row],[production_line]],prod!$F:$F,Table2[[#This Row],[output_type]])</f>
        <v>80</v>
      </c>
      <c r="L10621">
        <f>+Table2[[#This Row],[cons_qty_base_uom]]/Table2[[#This Row],[Column1]]</f>
        <v>4.4976478799620665</v>
      </c>
    </row>
    <row r="10622" spans="1:12" x14ac:dyDescent="0.25">
      <c r="A10622" s="2">
        <v>45627</v>
      </c>
      <c r="B10622" s="1" t="s">
        <v>594</v>
      </c>
      <c r="C10622" s="4">
        <v>87.646471506953091</v>
      </c>
      <c r="D10622" s="4">
        <v>0.57846671194589039</v>
      </c>
      <c r="E10622" s="4">
        <v>683.11491479824247</v>
      </c>
      <c r="F10622" s="1" t="s">
        <v>510</v>
      </c>
      <c r="G10622" s="1">
        <v>1</v>
      </c>
      <c r="H10622" s="1" t="s">
        <v>505</v>
      </c>
      <c r="I106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1.866021651438356E-2</v>
      </c>
      <c r="J10622" s="1" t="str">
        <f>IFERROR(INDEX('consumption_figs'!$C:$C,MATCH(Table2[[#This Row],[item_code]],'consumption_figs'!A:A,0),1),"NA")</f>
        <v>NA</v>
      </c>
      <c r="K10622" s="1">
        <f>+SUMIFS(prod!$E:$E,prod!$A:$A,Table2[[#This Row],[date]],prod!$G:$G,Table2[[#This Row],[production_line]],prod!$F:$F,Table2[[#This Row],[output_type]])</f>
        <v>80</v>
      </c>
      <c r="L10622">
        <f>+Table2[[#This Row],[cons_qty_base_uom]]/Table2[[#This Row],[Column1]]</f>
        <v>1.0955808938369136</v>
      </c>
    </row>
    <row r="10623" spans="1:12" x14ac:dyDescent="0.25">
      <c r="A10623" s="2">
        <v>45627</v>
      </c>
      <c r="B10623" s="1" t="s">
        <v>573</v>
      </c>
      <c r="C10623" s="4">
        <v>105.63706302680136</v>
      </c>
      <c r="D10623" s="4">
        <v>0.80284167900369019</v>
      </c>
      <c r="E10623" s="4">
        <v>946.34397807091352</v>
      </c>
      <c r="F10623" s="1" t="s">
        <v>510</v>
      </c>
      <c r="G10623" s="1">
        <v>1</v>
      </c>
      <c r="H10623" s="1" t="s">
        <v>505</v>
      </c>
      <c r="I106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2.5898118677538395E-2</v>
      </c>
      <c r="J10623" s="1" t="str">
        <f>IFERROR(INDEX('consumption_figs'!$C:$C,MATCH(Table2[[#This Row],[item_code]],'consumption_figs'!A:A,0),1),"NA")</f>
        <v>NA</v>
      </c>
      <c r="K10623" s="1">
        <f>+SUMIFS(prod!$E:$E,prod!$A:$A,Table2[[#This Row],[date]],prod!$G:$G,Table2[[#This Row],[production_line]],prod!$F:$F,Table2[[#This Row],[output_type]])</f>
        <v>80</v>
      </c>
      <c r="L10623">
        <f>+Table2[[#This Row],[cons_qty_base_uom]]/Table2[[#This Row],[Column1]]</f>
        <v>1.3204632878350169</v>
      </c>
    </row>
    <row r="10624" spans="1:12" x14ac:dyDescent="0.25">
      <c r="A10624" s="2">
        <v>45658</v>
      </c>
      <c r="B10624" s="1" t="s">
        <v>260</v>
      </c>
      <c r="C10624" s="4">
        <v>-0.10888029534780477</v>
      </c>
      <c r="D10624" s="4">
        <v>-0.10888029534780477</v>
      </c>
      <c r="E10624" s="4">
        <v>-204.69495525387296</v>
      </c>
      <c r="F10624" s="1" t="s">
        <v>510</v>
      </c>
      <c r="G10624" s="1">
        <v>1</v>
      </c>
      <c r="H10624" s="1" t="s">
        <v>505</v>
      </c>
      <c r="I106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-2.3877257751711574E-2</v>
      </c>
      <c r="J10624" s="1" t="str">
        <f>IFERROR(INDEX('consumption_figs'!$C:$C,MATCH(Table2[[#This Row],[item_code]],'consumption_figs'!A:A,0),1),"NA")</f>
        <v>kg/ton</v>
      </c>
      <c r="K10624" s="1">
        <f>+SUMIFS(prod!$E:$E,prod!$A:$A,Table2[[#This Row],[date]],prod!$G:$G,Table2[[#This Row],[production_line]],prod!$F:$F,Table2[[#This Row],[output_type]])</f>
        <v>24</v>
      </c>
      <c r="L10624">
        <f>+Table2[[#This Row],[cons_qty_base_uom]]/Table2[[#This Row],[Column1]]</f>
        <v>-4.5366789728251986E-3</v>
      </c>
    </row>
    <row r="10625" spans="1:12" x14ac:dyDescent="0.25">
      <c r="A10625" s="2">
        <v>45658</v>
      </c>
      <c r="B10625" s="1" t="s">
        <v>260</v>
      </c>
      <c r="C10625" s="4">
        <v>-0.8745441512731611</v>
      </c>
      <c r="D10625" s="4">
        <v>-0.8745441512731611</v>
      </c>
      <c r="E10625" s="4">
        <v>-1644.1430043935429</v>
      </c>
      <c r="F10625" s="1" t="s">
        <v>510</v>
      </c>
      <c r="G10625" s="1">
        <v>1</v>
      </c>
      <c r="H10625" s="1" t="s">
        <v>505</v>
      </c>
      <c r="I106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-0.19178599808621954</v>
      </c>
      <c r="J10625" s="1" t="str">
        <f>IFERROR(INDEX('consumption_figs'!$C:$C,MATCH(Table2[[#This Row],[item_code]],'consumption_figs'!A:A,0),1),"NA")</f>
        <v>kg/ton</v>
      </c>
      <c r="K10625" s="1">
        <f>+SUMIFS(prod!$E:$E,prod!$A:$A,Table2[[#This Row],[date]],prod!$G:$G,Table2[[#This Row],[production_line]],prod!$F:$F,Table2[[#This Row],[output_type]])</f>
        <v>24</v>
      </c>
      <c r="L10625">
        <f>+Table2[[#This Row],[cons_qty_base_uom]]/Table2[[#This Row],[Column1]]</f>
        <v>-3.6439339636381712E-2</v>
      </c>
    </row>
    <row r="10626" spans="1:12" x14ac:dyDescent="0.25">
      <c r="A10626" s="2">
        <v>45658</v>
      </c>
      <c r="B10626" s="1" t="s">
        <v>260</v>
      </c>
      <c r="C10626" s="4">
        <v>-0.58024014316798622</v>
      </c>
      <c r="D10626" s="4">
        <v>-0.58024014316798622</v>
      </c>
      <c r="E10626" s="4">
        <v>-1090.8514691558141</v>
      </c>
      <c r="F10626" s="1" t="s">
        <v>510</v>
      </c>
      <c r="G10626" s="1">
        <v>1</v>
      </c>
      <c r="H10626" s="1" t="s">
        <v>505</v>
      </c>
      <c r="I106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-0.12724564543157593</v>
      </c>
      <c r="J10626" s="1" t="str">
        <f>IFERROR(INDEX('consumption_figs'!$C:$C,MATCH(Table2[[#This Row],[item_code]],'consumption_figs'!A:A,0),1),"NA")</f>
        <v>kg/ton</v>
      </c>
      <c r="K10626" s="1">
        <f>+SUMIFS(prod!$E:$E,prod!$A:$A,Table2[[#This Row],[date]],prod!$G:$G,Table2[[#This Row],[production_line]],prod!$F:$F,Table2[[#This Row],[output_type]])</f>
        <v>24</v>
      </c>
      <c r="L10626">
        <f>+Table2[[#This Row],[cons_qty_base_uom]]/Table2[[#This Row],[Column1]]</f>
        <v>-2.4176672631999425E-2</v>
      </c>
    </row>
    <row r="10627" spans="1:12" x14ac:dyDescent="0.25">
      <c r="A10627" s="2">
        <v>45658</v>
      </c>
      <c r="B10627" s="1" t="s">
        <v>260</v>
      </c>
      <c r="C10627" s="4">
        <v>-0.38682676211199102</v>
      </c>
      <c r="D10627" s="4">
        <v>-0.38682676211199102</v>
      </c>
      <c r="E10627" s="4">
        <v>-727.23431277054317</v>
      </c>
      <c r="F10627" s="1" t="s">
        <v>510</v>
      </c>
      <c r="G10627" s="1">
        <v>1</v>
      </c>
      <c r="H10627" s="1" t="s">
        <v>505</v>
      </c>
      <c r="I106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-8.4830430287717321E-2</v>
      </c>
      <c r="J10627" s="1" t="str">
        <f>IFERROR(INDEX('consumption_figs'!$C:$C,MATCH(Table2[[#This Row],[item_code]],'consumption_figs'!A:A,0),1),"NA")</f>
        <v>kg/ton</v>
      </c>
      <c r="K10627" s="1">
        <f>+SUMIFS(prod!$E:$E,prod!$A:$A,Table2[[#This Row],[date]],prod!$G:$G,Table2[[#This Row],[production_line]],prod!$F:$F,Table2[[#This Row],[output_type]])</f>
        <v>24</v>
      </c>
      <c r="L10627">
        <f>+Table2[[#This Row],[cons_qty_base_uom]]/Table2[[#This Row],[Column1]]</f>
        <v>-1.6117781754666292E-2</v>
      </c>
    </row>
    <row r="10628" spans="1:12" x14ac:dyDescent="0.25">
      <c r="A10628" s="2">
        <v>45658</v>
      </c>
      <c r="B10628" s="1" t="s">
        <v>60</v>
      </c>
      <c r="C10628" s="4">
        <v>-9.2293490506594136</v>
      </c>
      <c r="D10628" s="4">
        <v>-0.12971296329758766</v>
      </c>
      <c r="E10628" s="4">
        <v>-270.05075322229447</v>
      </c>
      <c r="F10628" s="1" t="s">
        <v>510</v>
      </c>
      <c r="G10628" s="1">
        <v>1</v>
      </c>
      <c r="H10628" s="1" t="s">
        <v>505</v>
      </c>
      <c r="I106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-0.38455621044414223</v>
      </c>
      <c r="J10628" s="1" t="str">
        <f>IFERROR(INDEX('consumption_figs'!$C:$C,MATCH(Table2[[#This Row],[item_code]],'consumption_figs'!A:A,0),1),"NA")</f>
        <v>pc/heat</v>
      </c>
      <c r="K10628" s="1">
        <f>+SUMIFS(prod!$E:$E,prod!$A:$A,Table2[[#This Row],[date]],prod!$G:$G,Table2[[#This Row],[production_line]],prod!$F:$F,Table2[[#This Row],[output_type]])</f>
        <v>24</v>
      </c>
      <c r="L10628">
        <f>+Table2[[#This Row],[cons_qty_base_uom]]/Table2[[#This Row],[Column1]]</f>
        <v>-0.38455621044414223</v>
      </c>
    </row>
    <row r="10629" spans="1:12" x14ac:dyDescent="0.25">
      <c r="A10629" s="2">
        <v>45658</v>
      </c>
      <c r="B10629" s="1" t="s">
        <v>260</v>
      </c>
      <c r="C10629" s="4">
        <v>-3.054407796463162</v>
      </c>
      <c r="D10629" s="4">
        <v>-3.054407796463162</v>
      </c>
      <c r="E10629" s="4">
        <v>-5742.2866573507445</v>
      </c>
      <c r="F10629" s="1" t="s">
        <v>510</v>
      </c>
      <c r="G10629" s="1">
        <v>2</v>
      </c>
      <c r="H10629" s="1" t="s">
        <v>505</v>
      </c>
      <c r="I106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-3.7602893047510244E-2</v>
      </c>
      <c r="J10629" s="1" t="str">
        <f>IFERROR(INDEX('consumption_figs'!$C:$C,MATCH(Table2[[#This Row],[item_code]],'consumption_figs'!A:A,0),1),"NA")</f>
        <v>kg/ton</v>
      </c>
      <c r="K10629" s="1">
        <f>+SUMIFS(prod!$E:$E,prod!$A:$A,Table2[[#This Row],[date]],prod!$G:$G,Table2[[#This Row],[production_line]],prod!$F:$F,Table2[[#This Row],[output_type]])</f>
        <v>440</v>
      </c>
      <c r="L10629">
        <f>+Table2[[#This Row],[cons_qty_base_uom]]/Table2[[#This Row],[Column1]]</f>
        <v>-6.9418359010526409E-3</v>
      </c>
    </row>
    <row r="10630" spans="1:12" x14ac:dyDescent="0.25">
      <c r="A10630" s="2">
        <v>45658</v>
      </c>
      <c r="B10630" s="1" t="s">
        <v>260</v>
      </c>
      <c r="C10630" s="4">
        <v>-18.095223065940747</v>
      </c>
      <c r="D10630" s="4">
        <v>-18.095223065940747</v>
      </c>
      <c r="E10630" s="4">
        <v>-34019.019363968604</v>
      </c>
      <c r="F10630" s="1" t="s">
        <v>510</v>
      </c>
      <c r="G10630" s="1">
        <v>2</v>
      </c>
      <c r="H10630" s="1" t="s">
        <v>505</v>
      </c>
      <c r="I106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-0.22277075720122061</v>
      </c>
      <c r="J10630" s="1" t="str">
        <f>IFERROR(INDEX('consumption_figs'!$C:$C,MATCH(Table2[[#This Row],[item_code]],'consumption_figs'!A:A,0),1),"NA")</f>
        <v>kg/ton</v>
      </c>
      <c r="K10630" s="1">
        <f>+SUMIFS(prod!$E:$E,prod!$A:$A,Table2[[#This Row],[date]],prod!$G:$G,Table2[[#This Row],[production_line]],prod!$F:$F,Table2[[#This Row],[output_type]])</f>
        <v>440</v>
      </c>
      <c r="L10630">
        <f>+Table2[[#This Row],[cons_qty_base_uom]]/Table2[[#This Row],[Column1]]</f>
        <v>-4.1125506968047155E-2</v>
      </c>
    </row>
    <row r="10631" spans="1:12" x14ac:dyDescent="0.25">
      <c r="A10631" s="2">
        <v>45658</v>
      </c>
      <c r="B10631" s="1" t="s">
        <v>260</v>
      </c>
      <c r="C10631" s="4">
        <v>-11.457280299847246</v>
      </c>
      <c r="D10631" s="4">
        <v>-11.457280299847246</v>
      </c>
      <c r="E10631" s="4">
        <v>-21539.686963712822</v>
      </c>
      <c r="F10631" s="1" t="s">
        <v>510</v>
      </c>
      <c r="G10631" s="1">
        <v>2</v>
      </c>
      <c r="H10631" s="1" t="s">
        <v>505</v>
      </c>
      <c r="I106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-0.14105087284984547</v>
      </c>
      <c r="J10631" s="1" t="str">
        <f>IFERROR(INDEX('consumption_figs'!$C:$C,MATCH(Table2[[#This Row],[item_code]],'consumption_figs'!A:A,0),1),"NA")</f>
        <v>kg/ton</v>
      </c>
      <c r="K10631" s="1">
        <f>+SUMIFS(prod!$E:$E,prod!$A:$A,Table2[[#This Row],[date]],prod!$G:$G,Table2[[#This Row],[production_line]],prod!$F:$F,Table2[[#This Row],[output_type]])</f>
        <v>440</v>
      </c>
      <c r="L10631">
        <f>+Table2[[#This Row],[cons_qty_base_uom]]/Table2[[#This Row],[Column1]]</f>
        <v>-2.6039273408743742E-2</v>
      </c>
    </row>
    <row r="10632" spans="1:12" x14ac:dyDescent="0.25">
      <c r="A10632" s="2">
        <v>45658</v>
      </c>
      <c r="B10632" s="1" t="s">
        <v>260</v>
      </c>
      <c r="C10632" s="4">
        <v>-7.6381868665648334</v>
      </c>
      <c r="D10632" s="4">
        <v>-7.6381868665648334</v>
      </c>
      <c r="E10632" s="4">
        <v>-14359.791309141887</v>
      </c>
      <c r="F10632" s="1" t="s">
        <v>510</v>
      </c>
      <c r="G10632" s="1">
        <v>2</v>
      </c>
      <c r="H10632" s="1" t="s">
        <v>505</v>
      </c>
      <c r="I106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-9.4033915233230334E-2</v>
      </c>
      <c r="J10632" s="1" t="str">
        <f>IFERROR(INDEX('consumption_figs'!$C:$C,MATCH(Table2[[#This Row],[item_code]],'consumption_figs'!A:A,0),1),"NA")</f>
        <v>kg/ton</v>
      </c>
      <c r="K10632" s="1">
        <f>+SUMIFS(prod!$E:$E,prod!$A:$A,Table2[[#This Row],[date]],prod!$G:$G,Table2[[#This Row],[production_line]],prod!$F:$F,Table2[[#This Row],[output_type]])</f>
        <v>440</v>
      </c>
      <c r="L10632">
        <f>+Table2[[#This Row],[cons_qty_base_uom]]/Table2[[#This Row],[Column1]]</f>
        <v>-1.7359515605829167E-2</v>
      </c>
    </row>
    <row r="10633" spans="1:12" x14ac:dyDescent="0.25">
      <c r="A10633" s="2">
        <v>45658</v>
      </c>
      <c r="B10633" s="1" t="s">
        <v>60</v>
      </c>
      <c r="C10633" s="4">
        <v>-169.77596787123375</v>
      </c>
      <c r="D10633" s="4">
        <v>-2.3860993628494676</v>
      </c>
      <c r="E10633" s="4">
        <v>-4967.6448199122997</v>
      </c>
      <c r="F10633" s="1" t="s">
        <v>510</v>
      </c>
      <c r="G10633" s="1">
        <v>2</v>
      </c>
      <c r="H10633" s="1" t="s">
        <v>505</v>
      </c>
      <c r="I106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-0.38585447243462218</v>
      </c>
      <c r="J10633" s="1" t="str">
        <f>IFERROR(INDEX('consumption_figs'!$C:$C,MATCH(Table2[[#This Row],[item_code]],'consumption_figs'!A:A,0),1),"NA")</f>
        <v>pc/heat</v>
      </c>
      <c r="K10633" s="1">
        <f>+SUMIFS(prod!$E:$E,prod!$A:$A,Table2[[#This Row],[date]],prod!$G:$G,Table2[[#This Row],[production_line]],prod!$F:$F,Table2[[#This Row],[output_type]])</f>
        <v>440</v>
      </c>
      <c r="L10633">
        <f>+Table2[[#This Row],[cons_qty_base_uom]]/Table2[[#This Row],[Column1]]</f>
        <v>-0.38585447243462218</v>
      </c>
    </row>
    <row r="10634" spans="1:12" x14ac:dyDescent="0.25">
      <c r="A10634" s="2">
        <v>45689</v>
      </c>
      <c r="B10634" s="1" t="s">
        <v>260</v>
      </c>
      <c r="C10634" s="4">
        <v>-5.1802211391576342E-2</v>
      </c>
      <c r="D10634" s="4">
        <v>-5.1802211391576342E-2</v>
      </c>
      <c r="E10634" s="4">
        <v>-97.388157416163523</v>
      </c>
      <c r="F10634" s="1" t="s">
        <v>510</v>
      </c>
      <c r="G10634" s="1">
        <v>1</v>
      </c>
      <c r="H10634" s="1" t="s">
        <v>505</v>
      </c>
      <c r="I106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-1.6879182597450748E-2</v>
      </c>
      <c r="J10634" s="1" t="str">
        <f>IFERROR(INDEX('consumption_figs'!$C:$C,MATCH(Table2[[#This Row],[item_code]],'consumption_figs'!A:A,0),1),"NA")</f>
        <v>kg/ton</v>
      </c>
      <c r="K10634" s="1">
        <f>+SUMIFS(prod!$E:$E,prod!$A:$A,Table2[[#This Row],[date]],prod!$G:$G,Table2[[#This Row],[production_line]],prod!$F:$F,Table2[[#This Row],[output_type]])</f>
        <v>17</v>
      </c>
      <c r="L10634">
        <f>+Table2[[#This Row],[cons_qty_base_uom]]/Table2[[#This Row],[Column1]]</f>
        <v>-3.0471889053868438E-3</v>
      </c>
    </row>
    <row r="10635" spans="1:12" x14ac:dyDescent="0.25">
      <c r="A10635" s="2">
        <v>45689</v>
      </c>
      <c r="B10635" s="1" t="s">
        <v>260</v>
      </c>
      <c r="C10635" s="4">
        <v>-0.59743469752852485</v>
      </c>
      <c r="D10635" s="4">
        <v>-0.59743469752852485</v>
      </c>
      <c r="E10635" s="4">
        <v>-1123.1772313536267</v>
      </c>
      <c r="F10635" s="1" t="s">
        <v>510</v>
      </c>
      <c r="G10635" s="1">
        <v>1</v>
      </c>
      <c r="H10635" s="1" t="s">
        <v>505</v>
      </c>
      <c r="I106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-0.19466754562675948</v>
      </c>
      <c r="J10635" s="1" t="str">
        <f>IFERROR(INDEX('consumption_figs'!$C:$C,MATCH(Table2[[#This Row],[item_code]],'consumption_figs'!A:A,0),1),"NA")</f>
        <v>kg/ton</v>
      </c>
      <c r="K10635" s="1">
        <f>+SUMIFS(prod!$E:$E,prod!$A:$A,Table2[[#This Row],[date]],prod!$G:$G,Table2[[#This Row],[production_line]],prod!$F:$F,Table2[[#This Row],[output_type]])</f>
        <v>17</v>
      </c>
      <c r="L10635">
        <f>+Table2[[#This Row],[cons_qty_base_uom]]/Table2[[#This Row],[Column1]]</f>
        <v>-3.5143217501677933E-2</v>
      </c>
    </row>
    <row r="10636" spans="1:12" x14ac:dyDescent="0.25">
      <c r="A10636" s="2">
        <v>45689</v>
      </c>
      <c r="B10636" s="1" t="s">
        <v>260</v>
      </c>
      <c r="C10636" s="4">
        <v>-0.45279261286372391</v>
      </c>
      <c r="D10636" s="4">
        <v>-0.45279261286372391</v>
      </c>
      <c r="E10636" s="4">
        <v>-851.25011218380098</v>
      </c>
      <c r="F10636" s="1" t="s">
        <v>510</v>
      </c>
      <c r="G10636" s="1">
        <v>1</v>
      </c>
      <c r="H10636" s="1" t="s">
        <v>505</v>
      </c>
      <c r="I106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-0.14753750826449133</v>
      </c>
      <c r="J10636" s="1" t="str">
        <f>IFERROR(INDEX('consumption_figs'!$C:$C,MATCH(Table2[[#This Row],[item_code]],'consumption_figs'!A:A,0),1),"NA")</f>
        <v>kg/ton</v>
      </c>
      <c r="K10636" s="1">
        <f>+SUMIFS(prod!$E:$E,prod!$A:$A,Table2[[#This Row],[date]],prod!$G:$G,Table2[[#This Row],[production_line]],prod!$F:$F,Table2[[#This Row],[output_type]])</f>
        <v>17</v>
      </c>
      <c r="L10636">
        <f>+Table2[[#This Row],[cons_qty_base_uom]]/Table2[[#This Row],[Column1]]</f>
        <v>-2.6634859580219054E-2</v>
      </c>
    </row>
    <row r="10637" spans="1:12" x14ac:dyDescent="0.25">
      <c r="A10637" s="2">
        <v>45689</v>
      </c>
      <c r="B10637" s="1" t="s">
        <v>260</v>
      </c>
      <c r="C10637" s="4">
        <v>-0.30186174190914938</v>
      </c>
      <c r="D10637" s="4">
        <v>-0.30186174190914938</v>
      </c>
      <c r="E10637" s="4">
        <v>-567.50007478920088</v>
      </c>
      <c r="F10637" s="1" t="s">
        <v>510</v>
      </c>
      <c r="G10637" s="1">
        <v>1</v>
      </c>
      <c r="H10637" s="1" t="s">
        <v>505</v>
      </c>
      <c r="I106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-9.8358338842994261E-2</v>
      </c>
      <c r="J10637" s="1" t="str">
        <f>IFERROR(INDEX('consumption_figs'!$C:$C,MATCH(Table2[[#This Row],[item_code]],'consumption_figs'!A:A,0),1),"NA")</f>
        <v>kg/ton</v>
      </c>
      <c r="K10637" s="1">
        <f>+SUMIFS(prod!$E:$E,prod!$A:$A,Table2[[#This Row],[date]],prod!$G:$G,Table2[[#This Row],[production_line]],prod!$F:$F,Table2[[#This Row],[output_type]])</f>
        <v>17</v>
      </c>
      <c r="L10637">
        <f>+Table2[[#This Row],[cons_qty_base_uom]]/Table2[[#This Row],[Column1]]</f>
        <v>-1.7756573053479375E-2</v>
      </c>
    </row>
    <row r="10638" spans="1:12" x14ac:dyDescent="0.25">
      <c r="A10638" s="2">
        <v>45689</v>
      </c>
      <c r="B10638" s="1" t="s">
        <v>60</v>
      </c>
      <c r="C10638" s="4">
        <v>-7.0834746293261919</v>
      </c>
      <c r="D10638" s="4">
        <v>-9.9553985830402036E-2</v>
      </c>
      <c r="E10638" s="4">
        <v>-207.26246765408439</v>
      </c>
      <c r="F10638" s="1" t="s">
        <v>510</v>
      </c>
      <c r="G10638" s="1">
        <v>1</v>
      </c>
      <c r="H10638" s="1" t="s">
        <v>505</v>
      </c>
      <c r="I106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-0.41667497819565835</v>
      </c>
      <c r="J10638" s="1" t="str">
        <f>IFERROR(INDEX('consumption_figs'!$C:$C,MATCH(Table2[[#This Row],[item_code]],'consumption_figs'!A:A,0),1),"NA")</f>
        <v>pc/heat</v>
      </c>
      <c r="K10638" s="1">
        <f>+SUMIFS(prod!$E:$E,prod!$A:$A,Table2[[#This Row],[date]],prod!$G:$G,Table2[[#This Row],[production_line]],prod!$F:$F,Table2[[#This Row],[output_type]])</f>
        <v>17</v>
      </c>
      <c r="L10638">
        <f>+Table2[[#This Row],[cons_qty_base_uom]]/Table2[[#This Row],[Column1]]</f>
        <v>-0.41667497819565835</v>
      </c>
    </row>
    <row r="10639" spans="1:12" x14ac:dyDescent="0.25">
      <c r="A10639" s="2">
        <v>45689</v>
      </c>
      <c r="B10639" s="1" t="s">
        <v>260</v>
      </c>
      <c r="C10639" s="4">
        <v>-1.8400012068549358</v>
      </c>
      <c r="D10639" s="4">
        <v>-1.8400012068549358</v>
      </c>
      <c r="E10639" s="4">
        <v>-3459.2022688872794</v>
      </c>
      <c r="F10639" s="1" t="s">
        <v>510</v>
      </c>
      <c r="G10639" s="1">
        <v>2</v>
      </c>
      <c r="H10639" s="1" t="s">
        <v>505</v>
      </c>
      <c r="I106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-2.7574649425352715E-2</v>
      </c>
      <c r="J10639" s="1" t="str">
        <f>IFERROR(INDEX('consumption_figs'!$C:$C,MATCH(Table2[[#This Row],[item_code]],'consumption_figs'!A:A,0),1),"NA")</f>
        <v>kg/ton</v>
      </c>
      <c r="K10639" s="1">
        <f>+SUMIFS(prod!$E:$E,prod!$A:$A,Table2[[#This Row],[date]],prod!$G:$G,Table2[[#This Row],[production_line]],prod!$F:$F,Table2[[#This Row],[output_type]])</f>
        <v>358</v>
      </c>
      <c r="L10639">
        <f>+Table2[[#This Row],[cons_qty_base_uom]]/Table2[[#This Row],[Column1]]</f>
        <v>-5.1396681755724464E-3</v>
      </c>
    </row>
    <row r="10640" spans="1:12" x14ac:dyDescent="0.25">
      <c r="A10640" s="2">
        <v>45689</v>
      </c>
      <c r="B10640" s="1" t="s">
        <v>260</v>
      </c>
      <c r="C10640" s="4">
        <v>-13.732801149483773</v>
      </c>
      <c r="D10640" s="4">
        <v>-13.732801149483773</v>
      </c>
      <c r="E10640" s="4">
        <v>-25817.666161029494</v>
      </c>
      <c r="F10640" s="1" t="s">
        <v>510</v>
      </c>
      <c r="G10640" s="1">
        <v>2</v>
      </c>
      <c r="H10640" s="1" t="s">
        <v>505</v>
      </c>
      <c r="I106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-0.20580267877778105</v>
      </c>
      <c r="J10640" s="1" t="str">
        <f>IFERROR(INDEX('consumption_figs'!$C:$C,MATCH(Table2[[#This Row],[item_code]],'consumption_figs'!A:A,0),1),"NA")</f>
        <v>kg/ton</v>
      </c>
      <c r="K10640" s="1">
        <f>+SUMIFS(prod!$E:$E,prod!$A:$A,Table2[[#This Row],[date]],prod!$G:$G,Table2[[#This Row],[production_line]],prod!$F:$F,Table2[[#This Row],[output_type]])</f>
        <v>358</v>
      </c>
      <c r="L10640">
        <f>+Table2[[#This Row],[cons_qty_base_uom]]/Table2[[#This Row],[Column1]]</f>
        <v>-3.8359779747161378E-2</v>
      </c>
    </row>
    <row r="10641" spans="1:12" x14ac:dyDescent="0.25">
      <c r="A10641" s="2">
        <v>45689</v>
      </c>
      <c r="B10641" s="1" t="s">
        <v>260</v>
      </c>
      <c r="C10641" s="4">
        <v>-8.6312786482934776</v>
      </c>
      <c r="D10641" s="4">
        <v>-8.6312786482934776</v>
      </c>
      <c r="E10641" s="4">
        <v>-16226.803858791738</v>
      </c>
      <c r="F10641" s="1" t="s">
        <v>510</v>
      </c>
      <c r="G10641" s="1">
        <v>2</v>
      </c>
      <c r="H10641" s="1" t="s">
        <v>505</v>
      </c>
      <c r="I106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-0.129350177561046</v>
      </c>
      <c r="J10641" s="1" t="str">
        <f>IFERROR(INDEX('consumption_figs'!$C:$C,MATCH(Table2[[#This Row],[item_code]],'consumption_figs'!A:A,0),1),"NA")</f>
        <v>kg/ton</v>
      </c>
      <c r="K10641" s="1">
        <f>+SUMIFS(prod!$E:$E,prod!$A:$A,Table2[[#This Row],[date]],prod!$G:$G,Table2[[#This Row],[production_line]],prod!$F:$F,Table2[[#This Row],[output_type]])</f>
        <v>358</v>
      </c>
      <c r="L10641">
        <f>+Table2[[#This Row],[cons_qty_base_uom]]/Table2[[#This Row],[Column1]]</f>
        <v>-2.4109716894674518E-2</v>
      </c>
    </row>
    <row r="10642" spans="1:12" x14ac:dyDescent="0.25">
      <c r="A10642" s="2">
        <v>45689</v>
      </c>
      <c r="B10642" s="1" t="s">
        <v>260</v>
      </c>
      <c r="C10642" s="4">
        <v>-5.7541857655289865</v>
      </c>
      <c r="D10642" s="4">
        <v>-5.7541857655289865</v>
      </c>
      <c r="E10642" s="4">
        <v>-10817.869239194495</v>
      </c>
      <c r="F10642" s="1" t="s">
        <v>510</v>
      </c>
      <c r="G10642" s="1">
        <v>2</v>
      </c>
      <c r="H10642" s="1" t="s">
        <v>505</v>
      </c>
      <c r="I106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-8.6233451707364031E-2</v>
      </c>
      <c r="J10642" s="1" t="str">
        <f>IFERROR(INDEX('consumption_figs'!$C:$C,MATCH(Table2[[#This Row],[item_code]],'consumption_figs'!A:A,0),1),"NA")</f>
        <v>kg/ton</v>
      </c>
      <c r="K10642" s="1">
        <f>+SUMIFS(prod!$E:$E,prod!$A:$A,Table2[[#This Row],[date]],prod!$G:$G,Table2[[#This Row],[production_line]],prod!$F:$F,Table2[[#This Row],[output_type]])</f>
        <v>358</v>
      </c>
      <c r="L10642">
        <f>+Table2[[#This Row],[cons_qty_base_uom]]/Table2[[#This Row],[Column1]]</f>
        <v>-1.6073144596449682E-2</v>
      </c>
    </row>
    <row r="10643" spans="1:12" x14ac:dyDescent="0.25">
      <c r="A10643" s="2">
        <v>45689</v>
      </c>
      <c r="B10643" s="1" t="s">
        <v>60</v>
      </c>
      <c r="C10643" s="4">
        <v>-148.0947630298154</v>
      </c>
      <c r="D10643" s="4">
        <v>-2.0813830375262374</v>
      </c>
      <c r="E10643" s="4">
        <v>-4333.2527662523989</v>
      </c>
      <c r="F10643" s="1" t="s">
        <v>510</v>
      </c>
      <c r="G10643" s="1">
        <v>2</v>
      </c>
      <c r="H10643" s="1" t="s">
        <v>505</v>
      </c>
      <c r="I106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-0.41367252242965197</v>
      </c>
      <c r="J10643" s="1" t="str">
        <f>IFERROR(INDEX('consumption_figs'!$C:$C,MATCH(Table2[[#This Row],[item_code]],'consumption_figs'!A:A,0),1),"NA")</f>
        <v>pc/heat</v>
      </c>
      <c r="K10643" s="1">
        <f>+SUMIFS(prod!$E:$E,prod!$A:$A,Table2[[#This Row],[date]],prod!$G:$G,Table2[[#This Row],[production_line]],prod!$F:$F,Table2[[#This Row],[output_type]])</f>
        <v>358</v>
      </c>
      <c r="L10643">
        <f>+Table2[[#This Row],[cons_qty_base_uom]]/Table2[[#This Row],[Column1]]</f>
        <v>-0.41367252242965197</v>
      </c>
    </row>
    <row r="10644" spans="1:12" x14ac:dyDescent="0.25">
      <c r="A10644" s="2">
        <v>45689</v>
      </c>
      <c r="B10644" s="1" t="s">
        <v>285</v>
      </c>
      <c r="C10644" s="4">
        <v>-0.11351351351351351</v>
      </c>
      <c r="D10644" s="4">
        <v>-0.11351351351351351</v>
      </c>
      <c r="E10644" s="4">
        <v>-123.5935135135135</v>
      </c>
      <c r="F10644" s="1" t="s">
        <v>510</v>
      </c>
      <c r="G10644" s="1">
        <v>1</v>
      </c>
      <c r="H10644" s="1" t="s">
        <v>505</v>
      </c>
      <c r="I106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-3.6987133761327305E-2</v>
      </c>
      <c r="J10644" s="1" t="str">
        <f>IFERROR(INDEX('consumption_figs'!$C:$C,MATCH(Table2[[#This Row],[item_code]],'consumption_figs'!A:A,0),1),"NA")</f>
        <v>kg/ton</v>
      </c>
      <c r="K10644" s="1">
        <f>+SUMIFS(prod!$E:$E,prod!$A:$A,Table2[[#This Row],[date]],prod!$G:$G,Table2[[#This Row],[production_line]],prod!$F:$F,Table2[[#This Row],[output_type]])</f>
        <v>17</v>
      </c>
      <c r="L10644">
        <f>+Table2[[#This Row],[cons_qty_base_uom]]/Table2[[#This Row],[Column1]]</f>
        <v>-6.6772655007949124E-3</v>
      </c>
    </row>
    <row r="10645" spans="1:12" x14ac:dyDescent="0.25">
      <c r="A10645" s="2">
        <v>45689</v>
      </c>
      <c r="B10645" s="1" t="s">
        <v>285</v>
      </c>
      <c r="C10645" s="4">
        <v>-5.405405405405405E-2</v>
      </c>
      <c r="D10645" s="4">
        <v>-5.405405405405405E-2</v>
      </c>
      <c r="E10645" s="4">
        <v>-58.854054054054046</v>
      </c>
      <c r="F10645" s="1" t="s">
        <v>510</v>
      </c>
      <c r="G10645" s="1">
        <v>1</v>
      </c>
      <c r="H10645" s="1" t="s">
        <v>505</v>
      </c>
      <c r="I106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-1.761292083872729E-2</v>
      </c>
      <c r="J10645" s="1" t="str">
        <f>IFERROR(INDEX('consumption_figs'!$C:$C,MATCH(Table2[[#This Row],[item_code]],'consumption_figs'!A:A,0),1),"NA")</f>
        <v>kg/ton</v>
      </c>
      <c r="K10645" s="1">
        <f>+SUMIFS(prod!$E:$E,prod!$A:$A,Table2[[#This Row],[date]],prod!$G:$G,Table2[[#This Row],[production_line]],prod!$F:$F,Table2[[#This Row],[output_type]])</f>
        <v>17</v>
      </c>
      <c r="L10645">
        <f>+Table2[[#This Row],[cons_qty_base_uom]]/Table2[[#This Row],[Column1]]</f>
        <v>-3.1796502384737677E-3</v>
      </c>
    </row>
    <row r="10646" spans="1:12" x14ac:dyDescent="0.25">
      <c r="A10646" s="2">
        <v>45689</v>
      </c>
      <c r="B10646" s="1" t="s">
        <v>285</v>
      </c>
      <c r="C10646" s="4">
        <v>-3.2352941176470589</v>
      </c>
      <c r="D10646" s="4">
        <v>-3.2352941176470589</v>
      </c>
      <c r="E10646" s="4">
        <v>-3522.5882352941176</v>
      </c>
      <c r="F10646" s="1" t="s">
        <v>510</v>
      </c>
      <c r="G10646" s="1">
        <v>2</v>
      </c>
      <c r="H10646" s="1" t="s">
        <v>505</v>
      </c>
      <c r="I106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-4.8484805743421934E-2</v>
      </c>
      <c r="J10646" s="1" t="str">
        <f>IFERROR(INDEX('consumption_figs'!$C:$C,MATCH(Table2[[#This Row],[item_code]],'consumption_figs'!A:A,0),1),"NA")</f>
        <v>kg/ton</v>
      </c>
      <c r="K10646" s="1">
        <f>+SUMIFS(prod!$E:$E,prod!$A:$A,Table2[[#This Row],[date]],prod!$G:$G,Table2[[#This Row],[production_line]],prod!$F:$F,Table2[[#This Row],[output_type]])</f>
        <v>358</v>
      </c>
      <c r="L10646">
        <f>+Table2[[#This Row],[cons_qty_base_uom]]/Table2[[#This Row],[Column1]]</f>
        <v>-9.0371344068353593E-3</v>
      </c>
    </row>
    <row r="10647" spans="1:12" x14ac:dyDescent="0.25">
      <c r="A10647" s="2">
        <v>45717</v>
      </c>
      <c r="B10647" s="1" t="s">
        <v>260</v>
      </c>
      <c r="C10647" s="4">
        <v>-0.50059476152350457</v>
      </c>
      <c r="D10647" s="4">
        <v>-0.50059476152350457</v>
      </c>
      <c r="E10647" s="4">
        <v>-941.11815166418864</v>
      </c>
      <c r="F10647" s="1" t="s">
        <v>510</v>
      </c>
      <c r="G10647" s="1">
        <v>1</v>
      </c>
      <c r="H10647" s="1" t="s">
        <v>505</v>
      </c>
      <c r="I106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-1.9177671590372931E-2</v>
      </c>
      <c r="J10647" s="1" t="str">
        <f>IFERROR(INDEX('consumption_figs'!$C:$C,MATCH(Table2[[#This Row],[item_code]],'consumption_figs'!A:A,0),1),"NA")</f>
        <v>kg/ton</v>
      </c>
      <c r="K10647" s="1">
        <f>+SUMIFS(prod!$E:$E,prod!$A:$A,Table2[[#This Row],[date]],prod!$G:$G,Table2[[#This Row],[production_line]],prod!$F:$F,Table2[[#This Row],[output_type]])</f>
        <v>143</v>
      </c>
      <c r="L10647">
        <f>+Table2[[#This Row],[cons_qty_base_uom]]/Table2[[#This Row],[Column1]]</f>
        <v>-3.5006626679965356E-3</v>
      </c>
    </row>
    <row r="10648" spans="1:12" x14ac:dyDescent="0.25">
      <c r="A10648" s="2">
        <v>45717</v>
      </c>
      <c r="B10648" s="1" t="s">
        <v>260</v>
      </c>
      <c r="C10648" s="4">
        <v>-5.0978544229162726</v>
      </c>
      <c r="D10648" s="4">
        <v>-5.0978544229162726</v>
      </c>
      <c r="E10648" s="4">
        <v>-9583.9663150825927</v>
      </c>
      <c r="F10648" s="1" t="s">
        <v>510</v>
      </c>
      <c r="G10648" s="1">
        <v>1</v>
      </c>
      <c r="H10648" s="1" t="s">
        <v>505</v>
      </c>
      <c r="I106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-0.19529764482688858</v>
      </c>
      <c r="J10648" s="1" t="str">
        <f>IFERROR(INDEX('consumption_figs'!$C:$C,MATCH(Table2[[#This Row],[item_code]],'consumption_figs'!A:A,0),1),"NA")</f>
        <v>kg/ton</v>
      </c>
      <c r="K10648" s="1">
        <f>+SUMIFS(prod!$E:$E,prod!$A:$A,Table2[[#This Row],[date]],prod!$G:$G,Table2[[#This Row],[production_line]],prod!$F:$F,Table2[[#This Row],[output_type]])</f>
        <v>143</v>
      </c>
      <c r="L10648">
        <f>+Table2[[#This Row],[cons_qty_base_uom]]/Table2[[#This Row],[Column1]]</f>
        <v>-3.5649331628785121E-2</v>
      </c>
    </row>
    <row r="10649" spans="1:12" x14ac:dyDescent="0.25">
      <c r="A10649" s="2">
        <v>45717</v>
      </c>
      <c r="B10649" s="1" t="s">
        <v>260</v>
      </c>
      <c r="C10649" s="4">
        <v>-3.2216028026207453</v>
      </c>
      <c r="D10649" s="4">
        <v>-3.2216028026207453</v>
      </c>
      <c r="E10649" s="4">
        <v>-6056.6132689270007</v>
      </c>
      <c r="F10649" s="1" t="s">
        <v>510</v>
      </c>
      <c r="G10649" s="1">
        <v>1</v>
      </c>
      <c r="H10649" s="1" t="s">
        <v>505</v>
      </c>
      <c r="I106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-0.12341887149449279</v>
      </c>
      <c r="J10649" s="1" t="str">
        <f>IFERROR(INDEX('consumption_figs'!$C:$C,MATCH(Table2[[#This Row],[item_code]],'consumption_figs'!A:A,0),1),"NA")</f>
        <v>kg/ton</v>
      </c>
      <c r="K10649" s="1">
        <f>+SUMIFS(prod!$E:$E,prod!$A:$A,Table2[[#This Row],[date]],prod!$G:$G,Table2[[#This Row],[production_line]],prod!$F:$F,Table2[[#This Row],[output_type]])</f>
        <v>143</v>
      </c>
      <c r="L10649">
        <f>+Table2[[#This Row],[cons_qty_base_uom]]/Table2[[#This Row],[Column1]]</f>
        <v>-2.2528690927417799E-2</v>
      </c>
    </row>
    <row r="10650" spans="1:12" x14ac:dyDescent="0.25">
      <c r="A10650" s="2">
        <v>45717</v>
      </c>
      <c r="B10650" s="1" t="s">
        <v>260</v>
      </c>
      <c r="C10650" s="4">
        <v>-2.1477352017471638</v>
      </c>
      <c r="D10650" s="4">
        <v>-2.1477352017471638</v>
      </c>
      <c r="E10650" s="4">
        <v>-4037.7421792846681</v>
      </c>
      <c r="F10650" s="1" t="s">
        <v>510</v>
      </c>
      <c r="G10650" s="1">
        <v>1</v>
      </c>
      <c r="H10650" s="1" t="s">
        <v>505</v>
      </c>
      <c r="I106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-8.2279247662995214E-2</v>
      </c>
      <c r="J10650" s="1" t="str">
        <f>IFERROR(INDEX('consumption_figs'!$C:$C,MATCH(Table2[[#This Row],[item_code]],'consumption_figs'!A:A,0),1),"NA")</f>
        <v>kg/ton</v>
      </c>
      <c r="K10650" s="1">
        <f>+SUMIFS(prod!$E:$E,prod!$A:$A,Table2[[#This Row],[date]],prod!$G:$G,Table2[[#This Row],[production_line]],prod!$F:$F,Table2[[#This Row],[output_type]])</f>
        <v>143</v>
      </c>
      <c r="L10650">
        <f>+Table2[[#This Row],[cons_qty_base_uom]]/Table2[[#This Row],[Column1]]</f>
        <v>-1.5019127284945201E-2</v>
      </c>
    </row>
    <row r="10651" spans="1:12" x14ac:dyDescent="0.25">
      <c r="A10651" s="2">
        <v>45717</v>
      </c>
      <c r="B10651" s="1" t="s">
        <v>60</v>
      </c>
      <c r="C10651" s="4">
        <v>-42.973012389884317</v>
      </c>
      <c r="D10651" s="4">
        <v>-0.60395990533239008</v>
      </c>
      <c r="E10651" s="4">
        <v>-1257.3903425280153</v>
      </c>
      <c r="F10651" s="1" t="s">
        <v>510</v>
      </c>
      <c r="G10651" s="1">
        <v>1</v>
      </c>
      <c r="H10651" s="1" t="s">
        <v>505</v>
      </c>
      <c r="I106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-0.30051057615303717</v>
      </c>
      <c r="J10651" s="1" t="str">
        <f>IFERROR(INDEX('consumption_figs'!$C:$C,MATCH(Table2[[#This Row],[item_code]],'consumption_figs'!A:A,0),1),"NA")</f>
        <v>pc/heat</v>
      </c>
      <c r="K10651" s="1">
        <f>+SUMIFS(prod!$E:$E,prod!$A:$A,Table2[[#This Row],[date]],prod!$G:$G,Table2[[#This Row],[production_line]],prod!$F:$F,Table2[[#This Row],[output_type]])</f>
        <v>143</v>
      </c>
      <c r="L10651">
        <f>+Table2[[#This Row],[cons_qty_base_uom]]/Table2[[#This Row],[Column1]]</f>
        <v>-0.30051057615303717</v>
      </c>
    </row>
    <row r="10652" spans="1:12" x14ac:dyDescent="0.25">
      <c r="A10652" s="2">
        <v>45717</v>
      </c>
      <c r="B10652" s="1" t="s">
        <v>285</v>
      </c>
      <c r="C10652" s="4">
        <v>-0.33898305084745767</v>
      </c>
      <c r="D10652" s="4">
        <v>-0.33898305084745767</v>
      </c>
      <c r="E10652" s="4">
        <v>-369.08474576271192</v>
      </c>
      <c r="F10652" s="1" t="s">
        <v>510</v>
      </c>
      <c r="G10652" s="1">
        <v>1</v>
      </c>
      <c r="H10652" s="1" t="s">
        <v>505</v>
      </c>
      <c r="I106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-1.2986363668829546E-2</v>
      </c>
      <c r="J10652" s="1" t="str">
        <f>IFERROR(INDEX('consumption_figs'!$C:$C,MATCH(Table2[[#This Row],[item_code]],'consumption_figs'!A:A,0),1),"NA")</f>
        <v>kg/ton</v>
      </c>
      <c r="K10652" s="1">
        <f>+SUMIFS(prod!$E:$E,prod!$A:$A,Table2[[#This Row],[date]],prod!$G:$G,Table2[[#This Row],[production_line]],prod!$F:$F,Table2[[#This Row],[output_type]])</f>
        <v>143</v>
      </c>
      <c r="L10652">
        <f>+Table2[[#This Row],[cons_qty_base_uom]]/Table2[[#This Row],[Column1]]</f>
        <v>-2.3705108450871168E-3</v>
      </c>
    </row>
    <row r="10653" spans="1:12" x14ac:dyDescent="0.25">
      <c r="A10653" s="2">
        <v>45717</v>
      </c>
      <c r="B10653" s="1" t="s">
        <v>260</v>
      </c>
      <c r="C10653" s="4">
        <v>-5.2543595771358493</v>
      </c>
      <c r="D10653" s="4">
        <v>-5.2543595771358493</v>
      </c>
      <c r="E10653" s="4">
        <v>-9878.1960050153975</v>
      </c>
      <c r="F10653" s="1" t="s">
        <v>510</v>
      </c>
      <c r="G10653" s="1">
        <v>2</v>
      </c>
      <c r="H10653" s="1" t="s">
        <v>505</v>
      </c>
      <c r="I106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-0.24796411406964841</v>
      </c>
      <c r="J10653" s="1" t="str">
        <f>IFERROR(INDEX('consumption_figs'!$C:$C,MATCH(Table2[[#This Row],[item_code]],'consumption_figs'!A:A,0),1),"NA")</f>
        <v>kg/ton</v>
      </c>
      <c r="K10653" s="1">
        <f>+SUMIFS(prod!$E:$E,prod!$A:$A,Table2[[#This Row],[date]],prod!$G:$G,Table2[[#This Row],[production_line]],prod!$F:$F,Table2[[#This Row],[output_type]])</f>
        <v>113</v>
      </c>
      <c r="L10653">
        <f>+Table2[[#This Row],[cons_qty_base_uom]]/Table2[[#This Row],[Column1]]</f>
        <v>-4.6498757319786276E-2</v>
      </c>
    </row>
    <row r="10654" spans="1:12" x14ac:dyDescent="0.25">
      <c r="A10654" s="2">
        <v>45717</v>
      </c>
      <c r="B10654" s="1" t="s">
        <v>260</v>
      </c>
      <c r="C10654" s="4">
        <v>-3.2935137155908714</v>
      </c>
      <c r="D10654" s="4">
        <v>-3.2935137155908714</v>
      </c>
      <c r="E10654" s="4">
        <v>-6191.8057853108385</v>
      </c>
      <c r="F10654" s="1" t="s">
        <v>510</v>
      </c>
      <c r="G10654" s="1">
        <v>2</v>
      </c>
      <c r="H10654" s="1" t="s">
        <v>505</v>
      </c>
      <c r="I106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-0.15542773551632239</v>
      </c>
      <c r="J10654" s="1" t="str">
        <f>IFERROR(INDEX('consumption_figs'!$C:$C,MATCH(Table2[[#This Row],[item_code]],'consumption_figs'!A:A,0),1),"NA")</f>
        <v>kg/ton</v>
      </c>
      <c r="K10654" s="1">
        <f>+SUMIFS(prod!$E:$E,prod!$A:$A,Table2[[#This Row],[date]],prod!$G:$G,Table2[[#This Row],[production_line]],prod!$F:$F,Table2[[#This Row],[output_type]])</f>
        <v>113</v>
      </c>
      <c r="L10654">
        <f>+Table2[[#This Row],[cons_qty_base_uom]]/Table2[[#This Row],[Column1]]</f>
        <v>-2.914613907602541E-2</v>
      </c>
    </row>
    <row r="10655" spans="1:12" x14ac:dyDescent="0.25">
      <c r="A10655" s="2">
        <v>45717</v>
      </c>
      <c r="B10655" s="1" t="s">
        <v>260</v>
      </c>
      <c r="C10655" s="4">
        <v>-2.1956758103939147</v>
      </c>
      <c r="D10655" s="4">
        <v>-2.1956758103939147</v>
      </c>
      <c r="E10655" s="4">
        <v>-4127.8705235405596</v>
      </c>
      <c r="F10655" s="1" t="s">
        <v>510</v>
      </c>
      <c r="G10655" s="1">
        <v>2</v>
      </c>
      <c r="H10655" s="1" t="s">
        <v>505</v>
      </c>
      <c r="I106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-0.10361849034421494</v>
      </c>
      <c r="J10655" s="1" t="str">
        <f>IFERROR(INDEX('consumption_figs'!$C:$C,MATCH(Table2[[#This Row],[item_code]],'consumption_figs'!A:A,0),1),"NA")</f>
        <v>kg/ton</v>
      </c>
      <c r="K10655" s="1">
        <f>+SUMIFS(prod!$E:$E,prod!$A:$A,Table2[[#This Row],[date]],prod!$G:$G,Table2[[#This Row],[production_line]],prod!$F:$F,Table2[[#This Row],[output_type]])</f>
        <v>113</v>
      </c>
      <c r="L10655">
        <f>+Table2[[#This Row],[cons_qty_base_uom]]/Table2[[#This Row],[Column1]]</f>
        <v>-1.9430759384016946E-2</v>
      </c>
    </row>
    <row r="10656" spans="1:12" x14ac:dyDescent="0.25">
      <c r="A10656" s="2">
        <v>45717</v>
      </c>
      <c r="B10656" s="1" t="s">
        <v>60</v>
      </c>
      <c r="C10656" s="4">
        <v>-35.881777592784196</v>
      </c>
      <c r="D10656" s="4">
        <v>-0.50429685500002619</v>
      </c>
      <c r="E10656" s="4">
        <v>-1049.9008123648657</v>
      </c>
      <c r="F10656" s="1" t="s">
        <v>510</v>
      </c>
      <c r="G10656" s="1">
        <v>2</v>
      </c>
      <c r="H10656" s="1" t="s">
        <v>505</v>
      </c>
      <c r="I106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-0.31753785480339997</v>
      </c>
      <c r="J10656" s="1" t="str">
        <f>IFERROR(INDEX('consumption_figs'!$C:$C,MATCH(Table2[[#This Row],[item_code]],'consumption_figs'!A:A,0),1),"NA")</f>
        <v>pc/heat</v>
      </c>
      <c r="K10656" s="1">
        <f>+SUMIFS(prod!$E:$E,prod!$A:$A,Table2[[#This Row],[date]],prod!$G:$G,Table2[[#This Row],[production_line]],prod!$F:$F,Table2[[#This Row],[output_type]])</f>
        <v>113</v>
      </c>
      <c r="L10656">
        <f>+Table2[[#This Row],[cons_qty_base_uom]]/Table2[[#This Row],[Column1]]</f>
        <v>-0.31753785480339997</v>
      </c>
    </row>
    <row r="10657" spans="1:12" x14ac:dyDescent="0.25">
      <c r="A10657" s="2">
        <v>45748</v>
      </c>
      <c r="B10657" s="1" t="s">
        <v>260</v>
      </c>
      <c r="C10657" s="4">
        <v>-0.32084209381570361</v>
      </c>
      <c r="D10657" s="4">
        <v>-0.32084209381570361</v>
      </c>
      <c r="E10657" s="4">
        <v>-603.18313637352276</v>
      </c>
      <c r="F10657" s="1" t="s">
        <v>510</v>
      </c>
      <c r="G10657" s="1">
        <v>1</v>
      </c>
      <c r="H10657" s="1" t="s">
        <v>505</v>
      </c>
      <c r="I106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-1.0774467520172732E-2</v>
      </c>
      <c r="J10657" s="1" t="str">
        <f>IFERROR(INDEX('consumption_figs'!$C:$C,MATCH(Table2[[#This Row],[item_code]],'consumption_figs'!A:A,0),1),"NA")</f>
        <v>kg/ton</v>
      </c>
      <c r="K10657" s="1">
        <f>+SUMIFS(prod!$E:$E,prod!$A:$A,Table2[[#This Row],[date]],prod!$G:$G,Table2[[#This Row],[production_line]],prod!$F:$F,Table2[[#This Row],[output_type]])</f>
        <v>165</v>
      </c>
      <c r="L10657">
        <f>+Table2[[#This Row],[cons_qty_base_uom]]/Table2[[#This Row],[Column1]]</f>
        <v>-1.9444975382769917E-3</v>
      </c>
    </row>
    <row r="10658" spans="1:12" x14ac:dyDescent="0.25">
      <c r="A10658" s="2">
        <v>45748</v>
      </c>
      <c r="B10658" s="1" t="s">
        <v>260</v>
      </c>
      <c r="C10658" s="4">
        <v>-5.6235521547780039</v>
      </c>
      <c r="D10658" s="4">
        <v>-5.6235521547780039</v>
      </c>
      <c r="E10658" s="4">
        <v>-10572.278050982648</v>
      </c>
      <c r="F10658" s="1" t="s">
        <v>510</v>
      </c>
      <c r="G10658" s="1">
        <v>1</v>
      </c>
      <c r="H10658" s="1" t="s">
        <v>505</v>
      </c>
      <c r="I106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-0.18884922274088264</v>
      </c>
      <c r="J10658" s="1" t="str">
        <f>IFERROR(INDEX('consumption_figs'!$C:$C,MATCH(Table2[[#This Row],[item_code]],'consumption_figs'!A:A,0),1),"NA")</f>
        <v>kg/ton</v>
      </c>
      <c r="K10658" s="1">
        <f>+SUMIFS(prod!$E:$E,prod!$A:$A,Table2[[#This Row],[date]],prod!$G:$G,Table2[[#This Row],[production_line]],prod!$F:$F,Table2[[#This Row],[output_type]])</f>
        <v>165</v>
      </c>
      <c r="L10658">
        <f>+Table2[[#This Row],[cons_qty_base_uom]]/Table2[[#This Row],[Column1]]</f>
        <v>-3.4082134271381841E-2</v>
      </c>
    </row>
    <row r="10659" spans="1:12" x14ac:dyDescent="0.25">
      <c r="A10659" s="2">
        <v>45748</v>
      </c>
      <c r="B10659" s="1" t="s">
        <v>260</v>
      </c>
      <c r="C10659" s="4">
        <v>-3.9702625857336034</v>
      </c>
      <c r="D10659" s="4">
        <v>-3.9702625857336034</v>
      </c>
      <c r="E10659" s="4">
        <v>-7464.093661179174</v>
      </c>
      <c r="F10659" s="1" t="s">
        <v>510</v>
      </c>
      <c r="G10659" s="1">
        <v>1</v>
      </c>
      <c r="H10659" s="1" t="s">
        <v>505</v>
      </c>
      <c r="I106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-0.13332871870957094</v>
      </c>
      <c r="J10659" s="1" t="str">
        <f>IFERROR(INDEX('consumption_figs'!$C:$C,MATCH(Table2[[#This Row],[item_code]],'consumption_figs'!A:A,0),1),"NA")</f>
        <v>kg/ton</v>
      </c>
      <c r="K10659" s="1">
        <f>+SUMIFS(prod!$E:$E,prod!$A:$A,Table2[[#This Row],[date]],prod!$G:$G,Table2[[#This Row],[production_line]],prod!$F:$F,Table2[[#This Row],[output_type]])</f>
        <v>165</v>
      </c>
      <c r="L10659">
        <f>+Table2[[#This Row],[cons_qty_base_uom]]/Table2[[#This Row],[Column1]]</f>
        <v>-2.4062197489294567E-2</v>
      </c>
    </row>
    <row r="10660" spans="1:12" x14ac:dyDescent="0.25">
      <c r="A10660" s="2">
        <v>45748</v>
      </c>
      <c r="B10660" s="1" t="s">
        <v>260</v>
      </c>
      <c r="C10660" s="4">
        <v>-2.6468417238224031</v>
      </c>
      <c r="D10660" s="4">
        <v>-2.6468417238224031</v>
      </c>
      <c r="E10660" s="4">
        <v>-4976.0624407861178</v>
      </c>
      <c r="F10660" s="1" t="s">
        <v>510</v>
      </c>
      <c r="G10660" s="1">
        <v>1</v>
      </c>
      <c r="H10660" s="1" t="s">
        <v>505</v>
      </c>
      <c r="I106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-8.8885812473047332E-2</v>
      </c>
      <c r="J10660" s="1" t="str">
        <f>IFERROR(INDEX('consumption_figs'!$C:$C,MATCH(Table2[[#This Row],[item_code]],'consumption_figs'!A:A,0),1),"NA")</f>
        <v>kg/ton</v>
      </c>
      <c r="K10660" s="1">
        <f>+SUMIFS(prod!$E:$E,prod!$A:$A,Table2[[#This Row],[date]],prod!$G:$G,Table2[[#This Row],[production_line]],prod!$F:$F,Table2[[#This Row],[output_type]])</f>
        <v>165</v>
      </c>
      <c r="L10660">
        <f>+Table2[[#This Row],[cons_qty_base_uom]]/Table2[[#This Row],[Column1]]</f>
        <v>-1.6041464992863051E-2</v>
      </c>
    </row>
    <row r="10661" spans="1:12" x14ac:dyDescent="0.25">
      <c r="A10661" s="2">
        <v>45748</v>
      </c>
      <c r="B10661" s="1" t="s">
        <v>60</v>
      </c>
      <c r="C10661" s="4">
        <v>-67.978459211356963</v>
      </c>
      <c r="D10661" s="4">
        <v>-0.95539645714009536</v>
      </c>
      <c r="E10661" s="4">
        <v>-1989.0497165243048</v>
      </c>
      <c r="F10661" s="1" t="s">
        <v>510</v>
      </c>
      <c r="G10661" s="1">
        <v>1</v>
      </c>
      <c r="H10661" s="1" t="s">
        <v>505</v>
      </c>
      <c r="I106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-0.41199066188701189</v>
      </c>
      <c r="J10661" s="1" t="str">
        <f>IFERROR(INDEX('consumption_figs'!$C:$C,MATCH(Table2[[#This Row],[item_code]],'consumption_figs'!A:A,0),1),"NA")</f>
        <v>pc/heat</v>
      </c>
      <c r="K10661" s="1">
        <f>+SUMIFS(prod!$E:$E,prod!$A:$A,Table2[[#This Row],[date]],prod!$G:$G,Table2[[#This Row],[production_line]],prod!$F:$F,Table2[[#This Row],[output_type]])</f>
        <v>165</v>
      </c>
      <c r="L10661">
        <f>+Table2[[#This Row],[cons_qty_base_uom]]/Table2[[#This Row],[Column1]]</f>
        <v>-0.41199066188701189</v>
      </c>
    </row>
    <row r="10662" spans="1:12" x14ac:dyDescent="0.25">
      <c r="A10662" s="2">
        <v>45778</v>
      </c>
      <c r="B10662" s="1" t="s">
        <v>260</v>
      </c>
      <c r="C10662" s="4">
        <v>-0.67198243183184758</v>
      </c>
      <c r="D10662" s="4">
        <v>-0.67198243183184758</v>
      </c>
      <c r="E10662" s="4">
        <v>-1263.3269718438735</v>
      </c>
      <c r="F10662" s="1" t="s">
        <v>510</v>
      </c>
      <c r="G10662" s="1">
        <v>1</v>
      </c>
      <c r="H10662" s="1" t="s">
        <v>505</v>
      </c>
      <c r="I106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-1.9211573898789171E-2</v>
      </c>
      <c r="J10662" s="1" t="str">
        <f>IFERROR(INDEX('consumption_figs'!$C:$C,MATCH(Table2[[#This Row],[item_code]],'consumption_figs'!A:A,0),1),"NA")</f>
        <v>kg/ton</v>
      </c>
      <c r="K10662" s="1">
        <f>+SUMIFS(prod!$E:$E,prod!$A:$A,Table2[[#This Row],[date]],prod!$G:$G,Table2[[#This Row],[production_line]],prod!$F:$F,Table2[[#This Row],[output_type]])</f>
        <v>188</v>
      </c>
      <c r="L10662">
        <f>+Table2[[#This Row],[cons_qty_base_uom]]/Table2[[#This Row],[Column1]]</f>
        <v>-3.5743746374034446E-3</v>
      </c>
    </row>
    <row r="10663" spans="1:12" x14ac:dyDescent="0.25">
      <c r="A10663" s="2">
        <v>45778</v>
      </c>
      <c r="B10663" s="1" t="s">
        <v>260</v>
      </c>
      <c r="C10663" s="4">
        <v>-6.1000465993816384</v>
      </c>
      <c r="D10663" s="4">
        <v>-6.1000465993816384</v>
      </c>
      <c r="E10663" s="4">
        <v>-11468.08760683748</v>
      </c>
      <c r="F10663" s="1" t="s">
        <v>510</v>
      </c>
      <c r="G10663" s="1">
        <v>1</v>
      </c>
      <c r="H10663" s="1" t="s">
        <v>505</v>
      </c>
      <c r="I106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-0.17439666645839211</v>
      </c>
      <c r="J10663" s="1" t="str">
        <f>IFERROR(INDEX('consumption_figs'!$C:$C,MATCH(Table2[[#This Row],[item_code]],'consumption_figs'!A:A,0),1),"NA")</f>
        <v>kg/ton</v>
      </c>
      <c r="K10663" s="1">
        <f>+SUMIFS(prod!$E:$E,prod!$A:$A,Table2[[#This Row],[date]],prod!$G:$G,Table2[[#This Row],[production_line]],prod!$F:$F,Table2[[#This Row],[output_type]])</f>
        <v>188</v>
      </c>
      <c r="L10663">
        <f>+Table2[[#This Row],[cons_qty_base_uom]]/Table2[[#This Row],[Column1]]</f>
        <v>-3.2447056379689566E-2</v>
      </c>
    </row>
    <row r="10664" spans="1:12" x14ac:dyDescent="0.25">
      <c r="A10664" s="2">
        <v>45778</v>
      </c>
      <c r="B10664" s="1" t="s">
        <v>260</v>
      </c>
      <c r="C10664" s="4">
        <v>-4.030815585601669</v>
      </c>
      <c r="D10664" s="4">
        <v>-4.030815585601669</v>
      </c>
      <c r="E10664" s="4">
        <v>-7577.9333009311376</v>
      </c>
      <c r="F10664" s="1" t="s">
        <v>510</v>
      </c>
      <c r="G10664" s="1">
        <v>1</v>
      </c>
      <c r="H10664" s="1" t="s">
        <v>505</v>
      </c>
      <c r="I106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-0.11523859527707898</v>
      </c>
      <c r="J10664" s="1" t="str">
        <f>IFERROR(INDEX('consumption_figs'!$C:$C,MATCH(Table2[[#This Row],[item_code]],'consumption_figs'!A:A,0),1),"NA")</f>
        <v>kg/ton</v>
      </c>
      <c r="K10664" s="1">
        <f>+SUMIFS(prod!$E:$E,prod!$A:$A,Table2[[#This Row],[date]],prod!$G:$G,Table2[[#This Row],[production_line]],prod!$F:$F,Table2[[#This Row],[output_type]])</f>
        <v>188</v>
      </c>
      <c r="L10664">
        <f>+Table2[[#This Row],[cons_qty_base_uom]]/Table2[[#This Row],[Column1]]</f>
        <v>-2.1440508434051431E-2</v>
      </c>
    </row>
    <row r="10665" spans="1:12" x14ac:dyDescent="0.25">
      <c r="A10665" s="2">
        <v>45778</v>
      </c>
      <c r="B10665" s="1" t="s">
        <v>260</v>
      </c>
      <c r="C10665" s="4">
        <v>-2.6872103904011126</v>
      </c>
      <c r="D10665" s="4">
        <v>-2.6872103904011126</v>
      </c>
      <c r="E10665" s="4">
        <v>-5051.9555339540921</v>
      </c>
      <c r="F10665" s="1" t="s">
        <v>510</v>
      </c>
      <c r="G10665" s="1">
        <v>1</v>
      </c>
      <c r="H10665" s="1" t="s">
        <v>505</v>
      </c>
      <c r="I106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-7.6825730184719332E-2</v>
      </c>
      <c r="J10665" s="1" t="str">
        <f>IFERROR(INDEX('consumption_figs'!$C:$C,MATCH(Table2[[#This Row],[item_code]],'consumption_figs'!A:A,0),1),"NA")</f>
        <v>kg/ton</v>
      </c>
      <c r="K10665" s="1">
        <f>+SUMIFS(prod!$E:$E,prod!$A:$A,Table2[[#This Row],[date]],prod!$G:$G,Table2[[#This Row],[production_line]],prod!$F:$F,Table2[[#This Row],[output_type]])</f>
        <v>188</v>
      </c>
      <c r="L10665">
        <f>+Table2[[#This Row],[cons_qty_base_uom]]/Table2[[#This Row],[Column1]]</f>
        <v>-1.429367228936762E-2</v>
      </c>
    </row>
    <row r="10666" spans="1:12" x14ac:dyDescent="0.25">
      <c r="A10666" s="2">
        <v>45778</v>
      </c>
      <c r="B10666" s="1" t="s">
        <v>60</v>
      </c>
      <c r="C10666" s="4">
        <v>-46.360883646247721</v>
      </c>
      <c r="D10666" s="4">
        <v>-0.651574403117824</v>
      </c>
      <c r="E10666" s="4">
        <v>-1356.5194554892084</v>
      </c>
      <c r="F10666" s="1" t="s">
        <v>510</v>
      </c>
      <c r="G10666" s="1">
        <v>1</v>
      </c>
      <c r="H10666" s="1" t="s">
        <v>505</v>
      </c>
      <c r="I106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-0.24660044492684957</v>
      </c>
      <c r="J10666" s="1" t="str">
        <f>IFERROR(INDEX('consumption_figs'!$C:$C,MATCH(Table2[[#This Row],[item_code]],'consumption_figs'!A:A,0),1),"NA")</f>
        <v>pc/heat</v>
      </c>
      <c r="K10666" s="1">
        <f>+SUMIFS(prod!$E:$E,prod!$A:$A,Table2[[#This Row],[date]],prod!$G:$G,Table2[[#This Row],[production_line]],prod!$F:$F,Table2[[#This Row],[output_type]])</f>
        <v>188</v>
      </c>
      <c r="L10666">
        <f>+Table2[[#This Row],[cons_qty_base_uom]]/Table2[[#This Row],[Column1]]</f>
        <v>-0.24660044492684957</v>
      </c>
    </row>
    <row r="10667" spans="1:12" x14ac:dyDescent="0.25">
      <c r="A10667" s="2">
        <v>45778</v>
      </c>
      <c r="B10667" s="1" t="s">
        <v>260</v>
      </c>
      <c r="C10667" s="4">
        <v>-3.2101144148482659</v>
      </c>
      <c r="D10667" s="4">
        <v>-3.2101144148482659</v>
      </c>
      <c r="E10667" s="4">
        <v>-6035.0150999147399</v>
      </c>
      <c r="F10667" s="1" t="s">
        <v>510</v>
      </c>
      <c r="G10667" s="1">
        <v>2</v>
      </c>
      <c r="H10667" s="1" t="s">
        <v>505</v>
      </c>
      <c r="I106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-0.22401356698173522</v>
      </c>
      <c r="J10667" s="1" t="str">
        <f>IFERROR(INDEX('consumption_figs'!$C:$C,MATCH(Table2[[#This Row],[item_code]],'consumption_figs'!A:A,0),1),"NA")</f>
        <v>kg/ton</v>
      </c>
      <c r="K10667" s="1">
        <f>+SUMIFS(prod!$E:$E,prod!$A:$A,Table2[[#This Row],[date]],prod!$G:$G,Table2[[#This Row],[production_line]],prod!$F:$F,Table2[[#This Row],[output_type]])</f>
        <v>77</v>
      </c>
      <c r="L10667">
        <f>+Table2[[#This Row],[cons_qty_base_uom]]/Table2[[#This Row],[Column1]]</f>
        <v>-4.1689797595432024E-2</v>
      </c>
    </row>
    <row r="10668" spans="1:12" x14ac:dyDescent="0.25">
      <c r="A10668" s="2">
        <v>45778</v>
      </c>
      <c r="B10668" s="1" t="s">
        <v>260</v>
      </c>
      <c r="C10668" s="4">
        <v>-1.9386120805059248</v>
      </c>
      <c r="D10668" s="4">
        <v>-1.9386120805059248</v>
      </c>
      <c r="E10668" s="4">
        <v>-3644.5907113511385</v>
      </c>
      <c r="F10668" s="1" t="s">
        <v>510</v>
      </c>
      <c r="G10668" s="1">
        <v>2</v>
      </c>
      <c r="H10668" s="1" t="s">
        <v>505</v>
      </c>
      <c r="I106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-0.13528346688806173</v>
      </c>
      <c r="J10668" s="1" t="str">
        <f>IFERROR(INDEX('consumption_figs'!$C:$C,MATCH(Table2[[#This Row],[item_code]],'consumption_figs'!A:A,0),1),"NA")</f>
        <v>kg/ton</v>
      </c>
      <c r="K10668" s="1">
        <f>+SUMIFS(prod!$E:$E,prod!$A:$A,Table2[[#This Row],[date]],prod!$G:$G,Table2[[#This Row],[production_line]],prod!$F:$F,Table2[[#This Row],[output_type]])</f>
        <v>77</v>
      </c>
      <c r="L10668">
        <f>+Table2[[#This Row],[cons_qty_base_uom]]/Table2[[#This Row],[Column1]]</f>
        <v>-2.5176780266310712E-2</v>
      </c>
    </row>
    <row r="10669" spans="1:12" x14ac:dyDescent="0.25">
      <c r="A10669" s="2">
        <v>45778</v>
      </c>
      <c r="B10669" s="1" t="s">
        <v>260</v>
      </c>
      <c r="C10669" s="4">
        <v>-1.2924080536706166</v>
      </c>
      <c r="D10669" s="4">
        <v>-1.2924080536706166</v>
      </c>
      <c r="E10669" s="4">
        <v>-2429.7271409007594</v>
      </c>
      <c r="F10669" s="1" t="s">
        <v>510</v>
      </c>
      <c r="G10669" s="1">
        <v>2</v>
      </c>
      <c r="H10669" s="1" t="s">
        <v>505</v>
      </c>
      <c r="I106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-9.0188977925374503E-2</v>
      </c>
      <c r="J10669" s="1" t="str">
        <f>IFERROR(INDEX('consumption_figs'!$C:$C,MATCH(Table2[[#This Row],[item_code]],'consumption_figs'!A:A,0),1),"NA")</f>
        <v>kg/ton</v>
      </c>
      <c r="K10669" s="1">
        <f>+SUMIFS(prod!$E:$E,prod!$A:$A,Table2[[#This Row],[date]],prod!$G:$G,Table2[[#This Row],[production_line]],prod!$F:$F,Table2[[#This Row],[output_type]])</f>
        <v>77</v>
      </c>
      <c r="L10669">
        <f>+Table2[[#This Row],[cons_qty_base_uom]]/Table2[[#This Row],[Column1]]</f>
        <v>-1.6784520177540476E-2</v>
      </c>
    </row>
    <row r="10670" spans="1:12" x14ac:dyDescent="0.25">
      <c r="A10670" s="2">
        <v>45778</v>
      </c>
      <c r="B10670" s="1" t="s">
        <v>60</v>
      </c>
      <c r="C10670" s="4">
        <v>-19.21456296703138</v>
      </c>
      <c r="D10670" s="4">
        <v>-0.27004915376384581</v>
      </c>
      <c r="E10670" s="4">
        <v>-562.21811241533817</v>
      </c>
      <c r="F10670" s="1" t="s">
        <v>510</v>
      </c>
      <c r="G10670" s="1">
        <v>2</v>
      </c>
      <c r="H10670" s="1" t="s">
        <v>505</v>
      </c>
      <c r="I106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-0.24953977879261532</v>
      </c>
      <c r="J10670" s="1" t="str">
        <f>IFERROR(INDEX('consumption_figs'!$C:$C,MATCH(Table2[[#This Row],[item_code]],'consumption_figs'!A:A,0),1),"NA")</f>
        <v>pc/heat</v>
      </c>
      <c r="K10670" s="1">
        <f>+SUMIFS(prod!$E:$E,prod!$A:$A,Table2[[#This Row],[date]],prod!$G:$G,Table2[[#This Row],[production_line]],prod!$F:$F,Table2[[#This Row],[output_type]])</f>
        <v>77</v>
      </c>
      <c r="L10670">
        <f>+Table2[[#This Row],[cons_qty_base_uom]]/Table2[[#This Row],[Column1]]</f>
        <v>-0.24953977879261532</v>
      </c>
    </row>
    <row r="10671" spans="1:12" x14ac:dyDescent="0.25">
      <c r="A10671" s="2">
        <v>45809</v>
      </c>
      <c r="B10671" s="1" t="s">
        <v>260</v>
      </c>
      <c r="C10671" s="4">
        <v>-0.12524660495912426</v>
      </c>
      <c r="D10671" s="4">
        <v>-0.12524660495912426</v>
      </c>
      <c r="E10671" s="4">
        <v>-235.46361732315361</v>
      </c>
      <c r="F10671" s="1" t="s">
        <v>510</v>
      </c>
      <c r="G10671" s="1">
        <v>1</v>
      </c>
      <c r="H10671" s="1" t="s">
        <v>505</v>
      </c>
      <c r="I106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-2.1657721763638987E-2</v>
      </c>
      <c r="J10671" s="1" t="str">
        <f>IFERROR(INDEX('consumption_figs'!$C:$C,MATCH(Table2[[#This Row],[item_code]],'consumption_figs'!A:A,0),1),"NA")</f>
        <v>kg/ton</v>
      </c>
      <c r="K10671" s="1">
        <f>+SUMIFS(prod!$E:$E,prod!$A:$A,Table2[[#This Row],[date]],prod!$G:$G,Table2[[#This Row],[production_line]],prod!$F:$F,Table2[[#This Row],[output_type]])</f>
        <v>31</v>
      </c>
      <c r="L10671">
        <f>+Table2[[#This Row],[cons_qty_base_uom]]/Table2[[#This Row],[Column1]]</f>
        <v>-4.0402130631975565E-3</v>
      </c>
    </row>
    <row r="10672" spans="1:12" x14ac:dyDescent="0.25">
      <c r="A10672" s="2">
        <v>45809</v>
      </c>
      <c r="B10672" s="1" t="s">
        <v>260</v>
      </c>
      <c r="C10672" s="4">
        <v>-0.89204194671402681</v>
      </c>
      <c r="D10672" s="4">
        <v>-0.89204194671402681</v>
      </c>
      <c r="E10672" s="4">
        <v>-1677.0388598223703</v>
      </c>
      <c r="F10672" s="1" t="s">
        <v>510</v>
      </c>
      <c r="G10672" s="1">
        <v>1</v>
      </c>
      <c r="H10672" s="1" t="s">
        <v>505</v>
      </c>
      <c r="I106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-0.15425245490472536</v>
      </c>
      <c r="J10672" s="1" t="str">
        <f>IFERROR(INDEX('consumption_figs'!$C:$C,MATCH(Table2[[#This Row],[item_code]],'consumption_figs'!A:A,0),1),"NA")</f>
        <v>kg/ton</v>
      </c>
      <c r="K10672" s="1">
        <f>+SUMIFS(prod!$E:$E,prod!$A:$A,Table2[[#This Row],[date]],prod!$G:$G,Table2[[#This Row],[production_line]],prod!$F:$F,Table2[[#This Row],[output_type]])</f>
        <v>31</v>
      </c>
      <c r="L10672">
        <f>+Table2[[#This Row],[cons_qty_base_uom]]/Table2[[#This Row],[Column1]]</f>
        <v>-2.8775546668194412E-2</v>
      </c>
    </row>
    <row r="10673" spans="1:12" x14ac:dyDescent="0.25">
      <c r="A10673" s="2">
        <v>45809</v>
      </c>
      <c r="B10673" s="1" t="s">
        <v>260</v>
      </c>
      <c r="C10673" s="4">
        <v>-0.81466908605683186</v>
      </c>
      <c r="D10673" s="4">
        <v>-0.81466908605683186</v>
      </c>
      <c r="E10673" s="4">
        <v>-1531.5778817868438</v>
      </c>
      <c r="F10673" s="1" t="s">
        <v>510</v>
      </c>
      <c r="G10673" s="1">
        <v>1</v>
      </c>
      <c r="H10673" s="1" t="s">
        <v>505</v>
      </c>
      <c r="I106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-0.1408730911389991</v>
      </c>
      <c r="J10673" s="1" t="str">
        <f>IFERROR(INDEX('consumption_figs'!$C:$C,MATCH(Table2[[#This Row],[item_code]],'consumption_figs'!A:A,0),1),"NA")</f>
        <v>kg/ton</v>
      </c>
      <c r="K10673" s="1">
        <f>+SUMIFS(prod!$E:$E,prod!$A:$A,Table2[[#This Row],[date]],prod!$G:$G,Table2[[#This Row],[production_line]],prod!$F:$F,Table2[[#This Row],[output_type]])</f>
        <v>31</v>
      </c>
      <c r="L10673">
        <f>+Table2[[#This Row],[cons_qty_base_uom]]/Table2[[#This Row],[Column1]]</f>
        <v>-2.6279647937317158E-2</v>
      </c>
    </row>
    <row r="10674" spans="1:12" x14ac:dyDescent="0.25">
      <c r="A10674" s="2">
        <v>45809</v>
      </c>
      <c r="B10674" s="1" t="s">
        <v>260</v>
      </c>
      <c r="C10674" s="4">
        <v>-0.54311272403788813</v>
      </c>
      <c r="D10674" s="4">
        <v>-0.54311272403788813</v>
      </c>
      <c r="E10674" s="4">
        <v>-1021.0519211912297</v>
      </c>
      <c r="F10674" s="1" t="s">
        <v>510</v>
      </c>
      <c r="G10674" s="1">
        <v>1</v>
      </c>
      <c r="H10674" s="1" t="s">
        <v>505</v>
      </c>
      <c r="I106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-9.391539409266611E-2</v>
      </c>
      <c r="J10674" s="1" t="str">
        <f>IFERROR(INDEX('consumption_figs'!$C:$C,MATCH(Table2[[#This Row],[item_code]],'consumption_figs'!A:A,0),1),"NA")</f>
        <v>kg/ton</v>
      </c>
      <c r="K10674" s="1">
        <f>+SUMIFS(prod!$E:$E,prod!$A:$A,Table2[[#This Row],[date]],prod!$G:$G,Table2[[#This Row],[production_line]],prod!$F:$F,Table2[[#This Row],[output_type]])</f>
        <v>31</v>
      </c>
      <c r="L10674">
        <f>+Table2[[#This Row],[cons_qty_base_uom]]/Table2[[#This Row],[Column1]]</f>
        <v>-1.7519765291544778E-2</v>
      </c>
    </row>
    <row r="10675" spans="1:12" x14ac:dyDescent="0.25">
      <c r="A10675" s="2">
        <v>45809</v>
      </c>
      <c r="B10675" s="1" t="s">
        <v>60</v>
      </c>
      <c r="C10675" s="4">
        <v>-14.350499600077848</v>
      </c>
      <c r="D10675" s="4">
        <v>-0.2016876615793341</v>
      </c>
      <c r="E10675" s="4">
        <v>-419.89561829827784</v>
      </c>
      <c r="F10675" s="1" t="s">
        <v>510</v>
      </c>
      <c r="G10675" s="1">
        <v>1</v>
      </c>
      <c r="H10675" s="1" t="s">
        <v>505</v>
      </c>
      <c r="I106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-0.46291934193799511</v>
      </c>
      <c r="J10675" s="1" t="str">
        <f>IFERROR(INDEX('consumption_figs'!$C:$C,MATCH(Table2[[#This Row],[item_code]],'consumption_figs'!A:A,0),1),"NA")</f>
        <v>pc/heat</v>
      </c>
      <c r="K10675" s="1">
        <f>+SUMIFS(prod!$E:$E,prod!$A:$A,Table2[[#This Row],[date]],prod!$G:$G,Table2[[#This Row],[production_line]],prod!$F:$F,Table2[[#This Row],[output_type]])</f>
        <v>31</v>
      </c>
      <c r="L10675">
        <f>+Table2[[#This Row],[cons_qty_base_uom]]/Table2[[#This Row],[Column1]]</f>
        <v>-0.46291934193799511</v>
      </c>
    </row>
    <row r="10676" spans="1:12" x14ac:dyDescent="0.25">
      <c r="A10676" s="2">
        <v>45809</v>
      </c>
      <c r="B10676" s="1" t="s">
        <v>260</v>
      </c>
      <c r="C10676" s="4">
        <v>-3.6296791443850269</v>
      </c>
      <c r="D10676" s="4">
        <v>-3.6296791443850269</v>
      </c>
      <c r="E10676" s="4">
        <v>-6823.7967914438505</v>
      </c>
      <c r="F10676" s="1" t="s">
        <v>510</v>
      </c>
      <c r="G10676" s="1">
        <v>2</v>
      </c>
      <c r="H10676" s="1" t="s">
        <v>505</v>
      </c>
      <c r="I106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-4.33529112845185E-2</v>
      </c>
      <c r="J10676" s="1" t="str">
        <f>IFERROR(INDEX('consumption_figs'!$C:$C,MATCH(Table2[[#This Row],[item_code]],'consumption_figs'!A:A,0),1),"NA")</f>
        <v>kg/ton</v>
      </c>
      <c r="K10676" s="1">
        <f>+SUMIFS(prod!$E:$E,prod!$A:$A,Table2[[#This Row],[date]],prod!$G:$G,Table2[[#This Row],[production_line]],prod!$F:$F,Table2[[#This Row],[output_type]])</f>
        <v>455</v>
      </c>
      <c r="L10676">
        <f>+Table2[[#This Row],[cons_qty_base_uom]]/Table2[[#This Row],[Column1]]</f>
        <v>-7.9773168008462122E-3</v>
      </c>
    </row>
    <row r="10677" spans="1:12" x14ac:dyDescent="0.25">
      <c r="A10677" s="2">
        <v>45809</v>
      </c>
      <c r="B10677" s="1" t="s">
        <v>260</v>
      </c>
      <c r="C10677" s="4">
        <v>-21.807477296093214</v>
      </c>
      <c r="D10677" s="4">
        <v>-21.807477296093214</v>
      </c>
      <c r="E10677" s="4">
        <v>-40998.057316655242</v>
      </c>
      <c r="F10677" s="1" t="s">
        <v>510</v>
      </c>
      <c r="G10677" s="1">
        <v>2</v>
      </c>
      <c r="H10677" s="1" t="s">
        <v>505</v>
      </c>
      <c r="I106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-0.2604686505194832</v>
      </c>
      <c r="J10677" s="1" t="str">
        <f>IFERROR(INDEX('consumption_figs'!$C:$C,MATCH(Table2[[#This Row],[item_code]],'consumption_figs'!A:A,0),1),"NA")</f>
        <v>kg/ton</v>
      </c>
      <c r="K10677" s="1">
        <f>+SUMIFS(prod!$E:$E,prod!$A:$A,Table2[[#This Row],[date]],prod!$G:$G,Table2[[#This Row],[production_line]],prod!$F:$F,Table2[[#This Row],[output_type]])</f>
        <v>455</v>
      </c>
      <c r="L10677">
        <f>+Table2[[#This Row],[cons_qty_base_uom]]/Table2[[#This Row],[Column1]]</f>
        <v>-4.7928521529875194E-2</v>
      </c>
    </row>
    <row r="10678" spans="1:12" x14ac:dyDescent="0.25">
      <c r="A10678" s="2">
        <v>45809</v>
      </c>
      <c r="B10678" s="1" t="s">
        <v>260</v>
      </c>
      <c r="C10678" s="4">
        <v>-13.218972755311855</v>
      </c>
      <c r="D10678" s="4">
        <v>-13.218972755311855</v>
      </c>
      <c r="E10678" s="4">
        <v>-24851.668779986288</v>
      </c>
      <c r="F10678" s="1" t="s">
        <v>510</v>
      </c>
      <c r="G10678" s="1">
        <v>2</v>
      </c>
      <c r="H10678" s="1" t="s">
        <v>505</v>
      </c>
      <c r="I106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-0.15788749648024289</v>
      </c>
      <c r="J10678" s="1" t="str">
        <f>IFERROR(INDEX('consumption_figs'!$C:$C,MATCH(Table2[[#This Row],[item_code]],'consumption_figs'!A:A,0),1),"NA")</f>
        <v>kg/ton</v>
      </c>
      <c r="K10678" s="1">
        <f>+SUMIFS(prod!$E:$E,prod!$A:$A,Table2[[#This Row],[date]],prod!$G:$G,Table2[[#This Row],[production_line]],prod!$F:$F,Table2[[#This Row],[output_type]])</f>
        <v>455</v>
      </c>
      <c r="L10678">
        <f>+Table2[[#This Row],[cons_qty_base_uom]]/Table2[[#This Row],[Column1]]</f>
        <v>-2.905268737431177E-2</v>
      </c>
    </row>
    <row r="10679" spans="1:12" x14ac:dyDescent="0.25">
      <c r="A10679" s="2">
        <v>45809</v>
      </c>
      <c r="B10679" s="1" t="s">
        <v>260</v>
      </c>
      <c r="C10679" s="4">
        <v>-8.8126485035412383</v>
      </c>
      <c r="D10679" s="4">
        <v>-8.8126485035412383</v>
      </c>
      <c r="E10679" s="4">
        <v>-16567.779186657528</v>
      </c>
      <c r="F10679" s="1" t="s">
        <v>510</v>
      </c>
      <c r="G10679" s="1">
        <v>2</v>
      </c>
      <c r="H10679" s="1" t="s">
        <v>505</v>
      </c>
      <c r="I106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-0.10525833098682862</v>
      </c>
      <c r="J10679" s="1" t="str">
        <f>IFERROR(INDEX('consumption_figs'!$C:$C,MATCH(Table2[[#This Row],[item_code]],'consumption_figs'!A:A,0),1),"NA")</f>
        <v>kg/ton</v>
      </c>
      <c r="K10679" s="1">
        <f>+SUMIFS(prod!$E:$E,prod!$A:$A,Table2[[#This Row],[date]],prod!$G:$G,Table2[[#This Row],[production_line]],prod!$F:$F,Table2[[#This Row],[output_type]])</f>
        <v>455</v>
      </c>
      <c r="L10679">
        <f>+Table2[[#This Row],[cons_qty_base_uom]]/Table2[[#This Row],[Column1]]</f>
        <v>-1.9368458249541184E-2</v>
      </c>
    </row>
    <row r="10680" spans="1:12" x14ac:dyDescent="0.25">
      <c r="A10680" s="2">
        <v>45809</v>
      </c>
      <c r="B10680" s="1" t="s">
        <v>60</v>
      </c>
      <c r="C10680" s="4">
        <v>-195.84586566782849</v>
      </c>
      <c r="D10680" s="4">
        <v>-2.7524961344419285</v>
      </c>
      <c r="E10680" s="4">
        <v>-5730.4500294406616</v>
      </c>
      <c r="F10680" s="1" t="s">
        <v>510</v>
      </c>
      <c r="G10680" s="1">
        <v>2</v>
      </c>
      <c r="H10680" s="1" t="s">
        <v>505</v>
      </c>
      <c r="I106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-0.43043047399522744</v>
      </c>
      <c r="J10680" s="1" t="str">
        <f>IFERROR(INDEX('consumption_figs'!$C:$C,MATCH(Table2[[#This Row],[item_code]],'consumption_figs'!A:A,0),1),"NA")</f>
        <v>pc/heat</v>
      </c>
      <c r="K10680" s="1">
        <f>+SUMIFS(prod!$E:$E,prod!$A:$A,Table2[[#This Row],[date]],prod!$G:$G,Table2[[#This Row],[production_line]],prod!$F:$F,Table2[[#This Row],[output_type]])</f>
        <v>455</v>
      </c>
      <c r="L10680">
        <f>+Table2[[#This Row],[cons_qty_base_uom]]/Table2[[#This Row],[Column1]]</f>
        <v>-0.43043047399522744</v>
      </c>
    </row>
    <row r="10681" spans="1:12" x14ac:dyDescent="0.25">
      <c r="A10681" s="2">
        <v>45809</v>
      </c>
      <c r="B10681" s="1" t="s">
        <v>601</v>
      </c>
      <c r="C10681" s="4">
        <v>-0.26836398920013504</v>
      </c>
      <c r="D10681" s="4">
        <v>-0.26836398920013504</v>
      </c>
      <c r="E10681" s="4">
        <v>-425.39798257256166</v>
      </c>
      <c r="F10681" s="1" t="s">
        <v>510</v>
      </c>
      <c r="G10681" s="1">
        <v>1</v>
      </c>
      <c r="H10681" s="1" t="s">
        <v>505</v>
      </c>
      <c r="I106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-8.9454663066711685E-3</v>
      </c>
      <c r="J10681" s="1" t="str">
        <f>IFERROR(INDEX('consumption_figs'!$C:$C,MATCH(Table2[[#This Row],[item_code]],'consumption_figs'!A:A,0),1),"NA")</f>
        <v>NA</v>
      </c>
      <c r="K10681" s="1">
        <f>+SUMIFS(prod!$E:$E,prod!$A:$A,Table2[[#This Row],[date]],prod!$G:$G,Table2[[#This Row],[production_line]],prod!$F:$F,Table2[[#This Row],[output_type]])</f>
        <v>31</v>
      </c>
      <c r="L10681">
        <f>+Table2[[#This Row],[cons_qty_base_uom]]/Table2[[#This Row],[Column1]]</f>
        <v>-8.6569028774237111E-3</v>
      </c>
    </row>
    <row r="10682" spans="1:12" x14ac:dyDescent="0.25">
      <c r="A10682" s="2">
        <v>45809</v>
      </c>
      <c r="B10682" s="1" t="s">
        <v>602</v>
      </c>
      <c r="C10682" s="4">
        <v>-0.26836398920013504</v>
      </c>
      <c r="D10682" s="4">
        <v>-0.26836398920013504</v>
      </c>
      <c r="E10682" s="4">
        <v>-425.39798257256166</v>
      </c>
      <c r="F10682" s="1" t="s">
        <v>510</v>
      </c>
      <c r="G10682" s="1">
        <v>1</v>
      </c>
      <c r="H10682" s="1" t="s">
        <v>505</v>
      </c>
      <c r="I106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-8.9454663066711685E-3</v>
      </c>
      <c r="J10682" s="1" t="str">
        <f>IFERROR(INDEX('consumption_figs'!$C:$C,MATCH(Table2[[#This Row],[item_code]],'consumption_figs'!A:A,0),1),"NA")</f>
        <v>NA</v>
      </c>
      <c r="K10682" s="1">
        <f>+SUMIFS(prod!$E:$E,prod!$A:$A,Table2[[#This Row],[date]],prod!$G:$G,Table2[[#This Row],[production_line]],prod!$F:$F,Table2[[#This Row],[output_type]])</f>
        <v>31</v>
      </c>
      <c r="L10682">
        <f>+Table2[[#This Row],[cons_qty_base_uom]]/Table2[[#This Row],[Column1]]</f>
        <v>-8.6569028774237111E-3</v>
      </c>
    </row>
    <row r="10683" spans="1:12" x14ac:dyDescent="0.25">
      <c r="A10683" s="2">
        <v>45809</v>
      </c>
      <c r="B10683" s="1" t="s">
        <v>602</v>
      </c>
      <c r="C10683" s="4">
        <v>-1.1676173209678538</v>
      </c>
      <c r="D10683" s="4">
        <v>-1.1676173209678538</v>
      </c>
      <c r="E10683" s="4">
        <v>-1850.8520991841563</v>
      </c>
      <c r="F10683" s="1" t="s">
        <v>510</v>
      </c>
      <c r="G10683" s="1">
        <v>2</v>
      </c>
      <c r="H10683" s="1" t="s">
        <v>505</v>
      </c>
      <c r="I106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-3.8920577365595128E-2</v>
      </c>
      <c r="J10683" s="1" t="str">
        <f>IFERROR(INDEX('consumption_figs'!$C:$C,MATCH(Table2[[#This Row],[item_code]],'consumption_figs'!A:A,0),1),"NA")</f>
        <v>NA</v>
      </c>
      <c r="K10683" s="1">
        <f>+SUMIFS(prod!$E:$E,prod!$A:$A,Table2[[#This Row],[date]],prod!$G:$G,Table2[[#This Row],[production_line]],prod!$F:$F,Table2[[#This Row],[output_type]])</f>
        <v>455</v>
      </c>
      <c r="L10683">
        <f>+Table2[[#This Row],[cons_qty_base_uom]]/Table2[[#This Row],[Column1]]</f>
        <v>-2.5661919142150632E-3</v>
      </c>
    </row>
    <row r="10684" spans="1:12" x14ac:dyDescent="0.25">
      <c r="A10684" s="2">
        <v>45839</v>
      </c>
      <c r="B10684" s="1" t="s">
        <v>260</v>
      </c>
      <c r="C10684" s="4">
        <v>-9.2752455613051163E-2</v>
      </c>
      <c r="D10684" s="4">
        <v>-9.2752455613051163E-2</v>
      </c>
      <c r="E10684" s="4">
        <v>-174.3746165525362</v>
      </c>
      <c r="F10684" s="1" t="s">
        <v>510</v>
      </c>
      <c r="G10684" s="1">
        <v>1</v>
      </c>
      <c r="H10684" s="1" t="s">
        <v>505</v>
      </c>
      <c r="I106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-2.4249008003412072E-2</v>
      </c>
      <c r="J10684" s="1" t="str">
        <f>IFERROR(INDEX('consumption_figs'!$C:$C,MATCH(Table2[[#This Row],[item_code]],'consumption_figs'!A:A,0),1),"NA")</f>
        <v>kg/ton</v>
      </c>
      <c r="K10684" s="1">
        <f>+SUMIFS(prod!$E:$E,prod!$A:$A,Table2[[#This Row],[date]],prod!$G:$G,Table2[[#This Row],[production_line]],prod!$F:$F,Table2[[#This Row],[output_type]])</f>
        <v>21</v>
      </c>
      <c r="L10684">
        <f>+Table2[[#This Row],[cons_qty_base_uom]]/Table2[[#This Row],[Column1]]</f>
        <v>-4.4167836006214836E-3</v>
      </c>
    </row>
    <row r="10685" spans="1:12" x14ac:dyDescent="0.25">
      <c r="A10685" s="2">
        <v>45839</v>
      </c>
      <c r="B10685" s="1" t="s">
        <v>260</v>
      </c>
      <c r="C10685" s="4">
        <v>-1.1774137919669407</v>
      </c>
      <c r="D10685" s="4">
        <v>-1.1774137919669407</v>
      </c>
      <c r="E10685" s="4">
        <v>-2213.5379288978484</v>
      </c>
      <c r="F10685" s="1" t="s">
        <v>510</v>
      </c>
      <c r="G10685" s="1">
        <v>1</v>
      </c>
      <c r="H10685" s="1" t="s">
        <v>505</v>
      </c>
      <c r="I106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-0.30782059920704335</v>
      </c>
      <c r="J10685" s="1" t="str">
        <f>IFERROR(INDEX('consumption_figs'!$C:$C,MATCH(Table2[[#This Row],[item_code]],'consumption_figs'!A:A,0),1),"NA")</f>
        <v>kg/ton</v>
      </c>
      <c r="K10685" s="1">
        <f>+SUMIFS(prod!$E:$E,prod!$A:$A,Table2[[#This Row],[date]],prod!$G:$G,Table2[[#This Row],[production_line]],prod!$F:$F,Table2[[#This Row],[output_type]])</f>
        <v>21</v>
      </c>
      <c r="L10685">
        <f>+Table2[[#This Row],[cons_qty_base_uom]]/Table2[[#This Row],[Column1]]</f>
        <v>-5.6067323426997176E-2</v>
      </c>
    </row>
    <row r="10686" spans="1:12" x14ac:dyDescent="0.25">
      <c r="A10686" s="2">
        <v>45839</v>
      </c>
      <c r="B10686" s="1" t="s">
        <v>260</v>
      </c>
      <c r="C10686" s="4">
        <v>-0.71760243271326984</v>
      </c>
      <c r="D10686" s="4">
        <v>-0.71760243271326984</v>
      </c>
      <c r="E10686" s="4">
        <v>-1349.0925735009473</v>
      </c>
      <c r="F10686" s="1" t="s">
        <v>510</v>
      </c>
      <c r="G10686" s="1">
        <v>1</v>
      </c>
      <c r="H10686" s="1" t="s">
        <v>505</v>
      </c>
      <c r="I106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-0.18760847914072415</v>
      </c>
      <c r="J10686" s="1" t="str">
        <f>IFERROR(INDEX('consumption_figs'!$C:$C,MATCH(Table2[[#This Row],[item_code]],'consumption_figs'!A:A,0),1),"NA")</f>
        <v>kg/ton</v>
      </c>
      <c r="K10686" s="1">
        <f>+SUMIFS(prod!$E:$E,prod!$A:$A,Table2[[#This Row],[date]],prod!$G:$G,Table2[[#This Row],[production_line]],prod!$F:$F,Table2[[#This Row],[output_type]])</f>
        <v>21</v>
      </c>
      <c r="L10686">
        <f>+Table2[[#This Row],[cons_qty_base_uom]]/Table2[[#This Row],[Column1]]</f>
        <v>-3.4171544414917612E-2</v>
      </c>
    </row>
    <row r="10687" spans="1:12" x14ac:dyDescent="0.25">
      <c r="A10687" s="2">
        <v>45839</v>
      </c>
      <c r="B10687" s="1" t="s">
        <v>260</v>
      </c>
      <c r="C10687" s="4">
        <v>-0.47840162180884666</v>
      </c>
      <c r="D10687" s="4">
        <v>-0.47840162180884666</v>
      </c>
      <c r="E10687" s="4">
        <v>-899.39504900063173</v>
      </c>
      <c r="F10687" s="1" t="s">
        <v>510</v>
      </c>
      <c r="G10687" s="1">
        <v>1</v>
      </c>
      <c r="H10687" s="1" t="s">
        <v>505</v>
      </c>
      <c r="I106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-0.12507231942714944</v>
      </c>
      <c r="J10687" s="1" t="str">
        <f>IFERROR(INDEX('consumption_figs'!$C:$C,MATCH(Table2[[#This Row],[item_code]],'consumption_figs'!A:A,0),1),"NA")</f>
        <v>kg/ton</v>
      </c>
      <c r="K10687" s="1">
        <f>+SUMIFS(prod!$E:$E,prod!$A:$A,Table2[[#This Row],[date]],prod!$G:$G,Table2[[#This Row],[production_line]],prod!$F:$F,Table2[[#This Row],[output_type]])</f>
        <v>21</v>
      </c>
      <c r="L10687">
        <f>+Table2[[#This Row],[cons_qty_base_uom]]/Table2[[#This Row],[Column1]]</f>
        <v>-2.2781029609945078E-2</v>
      </c>
    </row>
    <row r="10688" spans="1:12" x14ac:dyDescent="0.25">
      <c r="A10688" s="2">
        <v>45839</v>
      </c>
      <c r="B10688" s="1" t="s">
        <v>60</v>
      </c>
      <c r="C10688" s="4">
        <v>-7.0308140565228907</v>
      </c>
      <c r="D10688" s="4">
        <v>-9.8813873075995318E-2</v>
      </c>
      <c r="E10688" s="4">
        <v>-205.72161929385979</v>
      </c>
      <c r="F10688" s="1" t="s">
        <v>510</v>
      </c>
      <c r="G10688" s="1">
        <v>1</v>
      </c>
      <c r="H10688" s="1" t="s">
        <v>505</v>
      </c>
      <c r="I106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-0.33480066935823288</v>
      </c>
      <c r="J10688" s="1" t="str">
        <f>IFERROR(INDEX('consumption_figs'!$C:$C,MATCH(Table2[[#This Row],[item_code]],'consumption_figs'!A:A,0),1),"NA")</f>
        <v>pc/heat</v>
      </c>
      <c r="K10688" s="1">
        <f>+SUMIFS(prod!$E:$E,prod!$A:$A,Table2[[#This Row],[date]],prod!$G:$G,Table2[[#This Row],[production_line]],prod!$F:$F,Table2[[#This Row],[output_type]])</f>
        <v>21</v>
      </c>
      <c r="L10688">
        <f>+Table2[[#This Row],[cons_qty_base_uom]]/Table2[[#This Row],[Column1]]</f>
        <v>-0.33480066935823288</v>
      </c>
    </row>
    <row r="10689" spans="1:12" x14ac:dyDescent="0.25">
      <c r="A10689" s="2">
        <v>45839</v>
      </c>
      <c r="B10689" s="1" t="s">
        <v>260</v>
      </c>
      <c r="C10689" s="4">
        <v>-0.6388069811922219</v>
      </c>
      <c r="D10689" s="4">
        <v>-0.6388069811922219</v>
      </c>
      <c r="E10689" s="4">
        <v>-1200.9571246413773</v>
      </c>
      <c r="F10689" s="1" t="s">
        <v>510</v>
      </c>
      <c r="G10689" s="1">
        <v>2</v>
      </c>
      <c r="H10689" s="1" t="s">
        <v>505</v>
      </c>
      <c r="I106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-8.3623330129494553E-3</v>
      </c>
      <c r="J10689" s="1" t="str">
        <f>IFERROR(INDEX('consumption_figs'!$C:$C,MATCH(Table2[[#This Row],[item_code]],'consumption_figs'!A:A,0),1),"NA")</f>
        <v>kg/ton</v>
      </c>
      <c r="K10689" s="1">
        <f>+SUMIFS(prod!$E:$E,prod!$A:$A,Table2[[#This Row],[date]],prod!$G:$G,Table2[[#This Row],[production_line]],prod!$F:$F,Table2[[#This Row],[output_type]])</f>
        <v>414</v>
      </c>
      <c r="L10689">
        <f>+Table2[[#This Row],[cons_qty_base_uom]]/Table2[[#This Row],[Column1]]</f>
        <v>-1.5430120318652703E-3</v>
      </c>
    </row>
    <row r="10690" spans="1:12" x14ac:dyDescent="0.25">
      <c r="A10690" s="2">
        <v>45839</v>
      </c>
      <c r="B10690" s="1" t="s">
        <v>260</v>
      </c>
      <c r="C10690" s="4">
        <v>-17.298022388059696</v>
      </c>
      <c r="D10690" s="4">
        <v>-17.298022388059696</v>
      </c>
      <c r="E10690" s="4">
        <v>-32520.282089552227</v>
      </c>
      <c r="F10690" s="1" t="s">
        <v>510</v>
      </c>
      <c r="G10690" s="1">
        <v>2</v>
      </c>
      <c r="H10690" s="1" t="s">
        <v>505</v>
      </c>
      <c r="I106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-0.22644058054037383</v>
      </c>
      <c r="J10690" s="1" t="str">
        <f>IFERROR(INDEX('consumption_figs'!$C:$C,MATCH(Table2[[#This Row],[item_code]],'consumption_figs'!A:A,0),1),"NA")</f>
        <v>kg/ton</v>
      </c>
      <c r="K10690" s="1">
        <f>+SUMIFS(prod!$E:$E,prod!$A:$A,Table2[[#This Row],[date]],prod!$G:$G,Table2[[#This Row],[production_line]],prod!$F:$F,Table2[[#This Row],[output_type]])</f>
        <v>414</v>
      </c>
      <c r="L10690">
        <f>+Table2[[#This Row],[cons_qty_base_uom]]/Table2[[#This Row],[Column1]]</f>
        <v>-4.1782662773091055E-2</v>
      </c>
    </row>
    <row r="10691" spans="1:12" x14ac:dyDescent="0.25">
      <c r="A10691" s="2">
        <v>45839</v>
      </c>
      <c r="B10691" s="1" t="s">
        <v>260</v>
      </c>
      <c r="C10691" s="4">
        <v>-10.794626865671638</v>
      </c>
      <c r="D10691" s="4">
        <v>-10.794626865671638</v>
      </c>
      <c r="E10691" s="4">
        <v>-20293.89850746268</v>
      </c>
      <c r="F10691" s="1" t="s">
        <v>510</v>
      </c>
      <c r="G10691" s="1">
        <v>2</v>
      </c>
      <c r="H10691" s="1" t="s">
        <v>505</v>
      </c>
      <c r="I106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-0.14130757374129987</v>
      </c>
      <c r="J10691" s="1" t="str">
        <f>IFERROR(INDEX('consumption_figs'!$C:$C,MATCH(Table2[[#This Row],[item_code]],'consumption_figs'!A:A,0),1),"NA")</f>
        <v>kg/ton</v>
      </c>
      <c r="K10691" s="1">
        <f>+SUMIFS(prod!$E:$E,prod!$A:$A,Table2[[#This Row],[date]],prod!$G:$G,Table2[[#This Row],[production_line]],prod!$F:$F,Table2[[#This Row],[output_type]])</f>
        <v>414</v>
      </c>
      <c r="L10691">
        <f>+Table2[[#This Row],[cons_qty_base_uom]]/Table2[[#This Row],[Column1]]</f>
        <v>-2.6073977936404924E-2</v>
      </c>
    </row>
    <row r="10692" spans="1:12" x14ac:dyDescent="0.25">
      <c r="A10692" s="2">
        <v>45839</v>
      </c>
      <c r="B10692" s="1" t="s">
        <v>260</v>
      </c>
      <c r="C10692" s="4">
        <v>-7.1964179104477601</v>
      </c>
      <c r="D10692" s="4">
        <v>-7.1964179104477601</v>
      </c>
      <c r="E10692" s="4">
        <v>-13529.26567164179</v>
      </c>
      <c r="F10692" s="1" t="s">
        <v>510</v>
      </c>
      <c r="G10692" s="1">
        <v>2</v>
      </c>
      <c r="H10692" s="1" t="s">
        <v>505</v>
      </c>
      <c r="I106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-9.4205049160866597E-2</v>
      </c>
      <c r="J10692" s="1" t="str">
        <f>IFERROR(INDEX('consumption_figs'!$C:$C,MATCH(Table2[[#This Row],[item_code]],'consumption_figs'!A:A,0),1),"NA")</f>
        <v>kg/ton</v>
      </c>
      <c r="K10692" s="1">
        <f>+SUMIFS(prod!$E:$E,prod!$A:$A,Table2[[#This Row],[date]],prod!$G:$G,Table2[[#This Row],[production_line]],prod!$F:$F,Table2[[#This Row],[output_type]])</f>
        <v>414</v>
      </c>
      <c r="L10692">
        <f>+Table2[[#This Row],[cons_qty_base_uom]]/Table2[[#This Row],[Column1]]</f>
        <v>-1.7382651957603284E-2</v>
      </c>
    </row>
    <row r="10693" spans="1:12" x14ac:dyDescent="0.25">
      <c r="A10693" s="2">
        <v>45839</v>
      </c>
      <c r="B10693" s="1" t="s">
        <v>60</v>
      </c>
      <c r="C10693" s="4">
        <v>-129.83458188857003</v>
      </c>
      <c r="D10693" s="4">
        <v>-1.8247471476947186</v>
      </c>
      <c r="E10693" s="4">
        <v>-3798.9598660595593</v>
      </c>
      <c r="F10693" s="1" t="s">
        <v>510</v>
      </c>
      <c r="G10693" s="1">
        <v>2</v>
      </c>
      <c r="H10693" s="1" t="s">
        <v>505</v>
      </c>
      <c r="I106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-0.31361010118012084</v>
      </c>
      <c r="J10693" s="1" t="str">
        <f>IFERROR(INDEX('consumption_figs'!$C:$C,MATCH(Table2[[#This Row],[item_code]],'consumption_figs'!A:A,0),1),"NA")</f>
        <v>pc/heat</v>
      </c>
      <c r="K10693" s="1">
        <f>+SUMIFS(prod!$E:$E,prod!$A:$A,Table2[[#This Row],[date]],prod!$G:$G,Table2[[#This Row],[production_line]],prod!$F:$F,Table2[[#This Row],[output_type]])</f>
        <v>414</v>
      </c>
      <c r="L10693">
        <f>+Table2[[#This Row],[cons_qty_base_uom]]/Table2[[#This Row],[Column1]]</f>
        <v>-0.31361010118012084</v>
      </c>
    </row>
    <row r="10694" spans="1:12" x14ac:dyDescent="0.25">
      <c r="A10694" s="2">
        <v>45870</v>
      </c>
      <c r="B10694" s="1" t="s">
        <v>260</v>
      </c>
      <c r="C10694" s="4">
        <v>-0.45778535762008582</v>
      </c>
      <c r="D10694" s="4">
        <v>-0.45778535762008582</v>
      </c>
      <c r="E10694" s="4">
        <v>-860.63647232576136</v>
      </c>
      <c r="F10694" s="1" t="s">
        <v>510</v>
      </c>
      <c r="G10694" s="1">
        <v>1</v>
      </c>
      <c r="H10694" s="1" t="s">
        <v>505</v>
      </c>
      <c r="I106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-2.4989647776630049E-2</v>
      </c>
      <c r="J10694" s="1" t="str">
        <f>IFERROR(INDEX('consumption_figs'!$C:$C,MATCH(Table2[[#This Row],[item_code]],'consumption_figs'!A:A,0),1),"NA")</f>
        <v>kg/ton</v>
      </c>
      <c r="K10694" s="1">
        <f>+SUMIFS(prod!$E:$E,prod!$A:$A,Table2[[#This Row],[date]],prod!$G:$G,Table2[[#This Row],[production_line]],prod!$F:$F,Table2[[#This Row],[output_type]])</f>
        <v>100</v>
      </c>
      <c r="L10694">
        <f>+Table2[[#This Row],[cons_qty_base_uom]]/Table2[[#This Row],[Column1]]</f>
        <v>-4.5778535762008585E-3</v>
      </c>
    </row>
    <row r="10695" spans="1:12" x14ac:dyDescent="0.25">
      <c r="A10695" s="2">
        <v>45870</v>
      </c>
      <c r="B10695" s="1" t="s">
        <v>260</v>
      </c>
      <c r="C10695" s="4">
        <v>-4.6485241859033373</v>
      </c>
      <c r="D10695" s="4">
        <v>-4.6485241859033373</v>
      </c>
      <c r="E10695" s="4">
        <v>-8739.2254694982748</v>
      </c>
      <c r="F10695" s="1" t="s">
        <v>510</v>
      </c>
      <c r="G10695" s="1">
        <v>1</v>
      </c>
      <c r="H10695" s="1" t="s">
        <v>505</v>
      </c>
      <c r="I106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-0.25375425437542104</v>
      </c>
      <c r="J10695" s="1" t="str">
        <f>IFERROR(INDEX('consumption_figs'!$C:$C,MATCH(Table2[[#This Row],[item_code]],'consumption_figs'!A:A,0),1),"NA")</f>
        <v>kg/ton</v>
      </c>
      <c r="K10695" s="1">
        <f>+SUMIFS(prod!$E:$E,prod!$A:$A,Table2[[#This Row],[date]],prod!$G:$G,Table2[[#This Row],[production_line]],prod!$F:$F,Table2[[#This Row],[output_type]])</f>
        <v>100</v>
      </c>
      <c r="L10695">
        <f>+Table2[[#This Row],[cons_qty_base_uom]]/Table2[[#This Row],[Column1]]</f>
        <v>-4.6485241859033376E-2</v>
      </c>
    </row>
    <row r="10696" spans="1:12" x14ac:dyDescent="0.25">
      <c r="A10696" s="2">
        <v>45870</v>
      </c>
      <c r="B10696" s="1" t="s">
        <v>260</v>
      </c>
      <c r="C10696" s="4">
        <v>-3.4251521000070819</v>
      </c>
      <c r="D10696" s="4">
        <v>-3.4251521000070819</v>
      </c>
      <c r="E10696" s="4">
        <v>-6439.2859480133138</v>
      </c>
      <c r="F10696" s="1" t="s">
        <v>510</v>
      </c>
      <c r="G10696" s="1">
        <v>1</v>
      </c>
      <c r="H10696" s="1" t="s">
        <v>505</v>
      </c>
      <c r="I106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-0.18697265680479733</v>
      </c>
      <c r="J10696" s="1" t="str">
        <f>IFERROR(INDEX('consumption_figs'!$C:$C,MATCH(Table2[[#This Row],[item_code]],'consumption_figs'!A:A,0),1),"NA")</f>
        <v>kg/ton</v>
      </c>
      <c r="K10696" s="1">
        <f>+SUMIFS(prod!$E:$E,prod!$A:$A,Table2[[#This Row],[date]],prod!$G:$G,Table2[[#This Row],[production_line]],prod!$F:$F,Table2[[#This Row],[output_type]])</f>
        <v>100</v>
      </c>
      <c r="L10696">
        <f>+Table2[[#This Row],[cons_qty_base_uom]]/Table2[[#This Row],[Column1]]</f>
        <v>-3.4251521000070818E-2</v>
      </c>
    </row>
    <row r="10697" spans="1:12" x14ac:dyDescent="0.25">
      <c r="A10697" s="2">
        <v>45870</v>
      </c>
      <c r="B10697" s="1" t="s">
        <v>260</v>
      </c>
      <c r="C10697" s="4">
        <v>-2.2834347333380554</v>
      </c>
      <c r="D10697" s="4">
        <v>-2.2834347333380554</v>
      </c>
      <c r="E10697" s="4">
        <v>-4292.8572986755444</v>
      </c>
      <c r="F10697" s="1" t="s">
        <v>510</v>
      </c>
      <c r="G10697" s="1">
        <v>1</v>
      </c>
      <c r="H10697" s="1" t="s">
        <v>505</v>
      </c>
      <c r="I106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-0.1246484378698649</v>
      </c>
      <c r="J10697" s="1" t="str">
        <f>IFERROR(INDEX('consumption_figs'!$C:$C,MATCH(Table2[[#This Row],[item_code]],'consumption_figs'!A:A,0),1),"NA")</f>
        <v>kg/ton</v>
      </c>
      <c r="K10697" s="1">
        <f>+SUMIFS(prod!$E:$E,prod!$A:$A,Table2[[#This Row],[date]],prod!$G:$G,Table2[[#This Row],[production_line]],prod!$F:$F,Table2[[#This Row],[output_type]])</f>
        <v>100</v>
      </c>
      <c r="L10697">
        <f>+Table2[[#This Row],[cons_qty_base_uom]]/Table2[[#This Row],[Column1]]</f>
        <v>-2.2834347333380554E-2</v>
      </c>
    </row>
    <row r="10698" spans="1:12" x14ac:dyDescent="0.25">
      <c r="A10698" s="2">
        <v>45870</v>
      </c>
      <c r="B10698" s="1" t="s">
        <v>60</v>
      </c>
      <c r="C10698" s="4">
        <v>-27.650337515633346</v>
      </c>
      <c r="D10698" s="4">
        <v>-0.38860890357971728</v>
      </c>
      <c r="E10698" s="4">
        <v>-809.04887570743176</v>
      </c>
      <c r="F10698" s="1" t="s">
        <v>510</v>
      </c>
      <c r="G10698" s="1">
        <v>1</v>
      </c>
      <c r="H10698" s="1" t="s">
        <v>505</v>
      </c>
      <c r="I106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-0.27650337515633344</v>
      </c>
      <c r="J10698" s="1" t="str">
        <f>IFERROR(INDEX('consumption_figs'!$C:$C,MATCH(Table2[[#This Row],[item_code]],'consumption_figs'!A:A,0),1),"NA")</f>
        <v>pc/heat</v>
      </c>
      <c r="K10698" s="1">
        <f>+SUMIFS(prod!$E:$E,prod!$A:$A,Table2[[#This Row],[date]],prod!$G:$G,Table2[[#This Row],[production_line]],prod!$F:$F,Table2[[#This Row],[output_type]])</f>
        <v>100</v>
      </c>
      <c r="L10698">
        <f>+Table2[[#This Row],[cons_qty_base_uom]]/Table2[[#This Row],[Column1]]</f>
        <v>-0.27650337515633344</v>
      </c>
    </row>
    <row r="10699" spans="1:12" x14ac:dyDescent="0.25">
      <c r="A10699" s="2">
        <v>45870</v>
      </c>
      <c r="B10699" s="1" t="s">
        <v>260</v>
      </c>
      <c r="C10699" s="4">
        <v>-2.7959914628462084</v>
      </c>
      <c r="D10699" s="4">
        <v>-2.7959914628462084</v>
      </c>
      <c r="E10699" s="4">
        <v>-5256.4639501508718</v>
      </c>
      <c r="F10699" s="1" t="s">
        <v>510</v>
      </c>
      <c r="G10699" s="1">
        <v>2</v>
      </c>
      <c r="H10699" s="1" t="s">
        <v>505</v>
      </c>
      <c r="I106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-3.1666834245205881E-2</v>
      </c>
      <c r="J10699" s="1" t="str">
        <f>IFERROR(INDEX('consumption_figs'!$C:$C,MATCH(Table2[[#This Row],[item_code]],'consumption_figs'!A:A,0),1),"NA")</f>
        <v>kg/ton</v>
      </c>
      <c r="K10699" s="1">
        <f>+SUMIFS(prod!$E:$E,prod!$A:$A,Table2[[#This Row],[date]],prod!$G:$G,Table2[[#This Row],[production_line]],prod!$F:$F,Table2[[#This Row],[output_type]])</f>
        <v>476</v>
      </c>
      <c r="L10699">
        <f>+Table2[[#This Row],[cons_qty_base_uom]]/Table2[[#This Row],[Column1]]</f>
        <v>-5.8739316446348912E-3</v>
      </c>
    </row>
    <row r="10700" spans="1:12" x14ac:dyDescent="0.25">
      <c r="A10700" s="2">
        <v>45870</v>
      </c>
      <c r="B10700" s="1" t="s">
        <v>260</v>
      </c>
      <c r="C10700" s="4">
        <v>-13.02190835628279</v>
      </c>
      <c r="D10700" s="4">
        <v>-13.02190835628279</v>
      </c>
      <c r="E10700" s="4">
        <v>-24481.187709811646</v>
      </c>
      <c r="F10700" s="1" t="s">
        <v>510</v>
      </c>
      <c r="G10700" s="1">
        <v>2</v>
      </c>
      <c r="H10700" s="1" t="s">
        <v>505</v>
      </c>
      <c r="I107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-0.14748350234764299</v>
      </c>
      <c r="J10700" s="1" t="str">
        <f>IFERROR(INDEX('consumption_figs'!$C:$C,MATCH(Table2[[#This Row],[item_code]],'consumption_figs'!A:A,0),1),"NA")</f>
        <v>kg/ton</v>
      </c>
      <c r="K10700" s="1">
        <f>+SUMIFS(prod!$E:$E,prod!$A:$A,Table2[[#This Row],[date]],prod!$G:$G,Table2[[#This Row],[production_line]],prod!$F:$F,Table2[[#This Row],[output_type]])</f>
        <v>476</v>
      </c>
      <c r="L10700">
        <f>+Table2[[#This Row],[cons_qty_base_uom]]/Table2[[#This Row],[Column1]]</f>
        <v>-2.7356950328325188E-2</v>
      </c>
    </row>
    <row r="10701" spans="1:12" x14ac:dyDescent="0.25">
      <c r="A10701" s="2">
        <v>45870</v>
      </c>
      <c r="B10701" s="1" t="s">
        <v>260</v>
      </c>
      <c r="C10701" s="4">
        <v>-8.1262900275393459</v>
      </c>
      <c r="D10701" s="4">
        <v>-8.1262900275393459</v>
      </c>
      <c r="E10701" s="4">
        <v>-15277.42525177397</v>
      </c>
      <c r="F10701" s="1" t="s">
        <v>510</v>
      </c>
      <c r="G10701" s="1">
        <v>2</v>
      </c>
      <c r="H10701" s="1" t="s">
        <v>505</v>
      </c>
      <c r="I107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-9.2036718548704849E-2</v>
      </c>
      <c r="J10701" s="1" t="str">
        <f>IFERROR(INDEX('consumption_figs'!$C:$C,MATCH(Table2[[#This Row],[item_code]],'consumption_figs'!A:A,0),1),"NA")</f>
        <v>kg/ton</v>
      </c>
      <c r="K10701" s="1">
        <f>+SUMIFS(prod!$E:$E,prod!$A:$A,Table2[[#This Row],[date]],prod!$G:$G,Table2[[#This Row],[production_line]],prod!$F:$F,Table2[[#This Row],[output_type]])</f>
        <v>476</v>
      </c>
      <c r="L10701">
        <f>+Table2[[#This Row],[cons_qty_base_uom]]/Table2[[#This Row],[Column1]]</f>
        <v>-1.707203787298182E-2</v>
      </c>
    </row>
    <row r="10702" spans="1:12" x14ac:dyDescent="0.25">
      <c r="A10702" s="2">
        <v>45870</v>
      </c>
      <c r="B10702" s="1" t="s">
        <v>260</v>
      </c>
      <c r="C10702" s="4">
        <v>-5.4175266850262327</v>
      </c>
      <c r="D10702" s="4">
        <v>-5.4175266850262327</v>
      </c>
      <c r="E10702" s="4">
        <v>-10184.950167849318</v>
      </c>
      <c r="F10702" s="1" t="s">
        <v>510</v>
      </c>
      <c r="G10702" s="1">
        <v>2</v>
      </c>
      <c r="H10702" s="1" t="s">
        <v>505</v>
      </c>
      <c r="I107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-6.1357812365803253E-2</v>
      </c>
      <c r="J10702" s="1" t="str">
        <f>IFERROR(INDEX('consumption_figs'!$C:$C,MATCH(Table2[[#This Row],[item_code]],'consumption_figs'!A:A,0),1),"NA")</f>
        <v>kg/ton</v>
      </c>
      <c r="K10702" s="1">
        <f>+SUMIFS(prod!$E:$E,prod!$A:$A,Table2[[#This Row],[date]],prod!$G:$G,Table2[[#This Row],[production_line]],prod!$F:$F,Table2[[#This Row],[output_type]])</f>
        <v>476</v>
      </c>
      <c r="L10702">
        <f>+Table2[[#This Row],[cons_qty_base_uom]]/Table2[[#This Row],[Column1]]</f>
        <v>-1.1381358581987884E-2</v>
      </c>
    </row>
    <row r="10703" spans="1:12" x14ac:dyDescent="0.25">
      <c r="A10703" s="2">
        <v>45870</v>
      </c>
      <c r="B10703" s="1" t="s">
        <v>60</v>
      </c>
      <c r="C10703" s="4">
        <v>-112.73303465672801</v>
      </c>
      <c r="D10703" s="4">
        <v>-1.584395162279518</v>
      </c>
      <c r="E10703" s="4">
        <v>-3298.5685940558619</v>
      </c>
      <c r="F10703" s="1" t="s">
        <v>510</v>
      </c>
      <c r="G10703" s="1">
        <v>2</v>
      </c>
      <c r="H10703" s="1" t="s">
        <v>505</v>
      </c>
      <c r="I107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-0.2368341064216975</v>
      </c>
      <c r="J10703" s="1" t="str">
        <f>IFERROR(INDEX('consumption_figs'!$C:$C,MATCH(Table2[[#This Row],[item_code]],'consumption_figs'!A:A,0),1),"NA")</f>
        <v>pc/heat</v>
      </c>
      <c r="K10703" s="1">
        <f>+SUMIFS(prod!$E:$E,prod!$A:$A,Table2[[#This Row],[date]],prod!$G:$G,Table2[[#This Row],[production_line]],prod!$F:$F,Table2[[#This Row],[output_type]])</f>
        <v>476</v>
      </c>
      <c r="L10703">
        <f>+Table2[[#This Row],[cons_qty_base_uom]]/Table2[[#This Row],[Column1]]</f>
        <v>-0.2368341064216975</v>
      </c>
    </row>
    <row r="10704" spans="1:12" x14ac:dyDescent="0.25">
      <c r="A10704" s="2">
        <v>45901</v>
      </c>
      <c r="B10704" s="1" t="s">
        <v>260</v>
      </c>
      <c r="C10704" s="4">
        <v>-3.4681411014800691E-2</v>
      </c>
      <c r="D10704" s="4">
        <v>-3.4681411014800691E-2</v>
      </c>
      <c r="E10704" s="4">
        <v>-65.201052707825298</v>
      </c>
      <c r="F10704" s="1" t="s">
        <v>510</v>
      </c>
      <c r="G10704" s="1">
        <v>1</v>
      </c>
      <c r="H10704" s="1" t="s">
        <v>505</v>
      </c>
      <c r="I107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-4.4675268600799546E-3</v>
      </c>
      <c r="J10704" s="1" t="str">
        <f>IFERROR(INDEX('consumption_figs'!$C:$C,MATCH(Table2[[#This Row],[item_code]],'consumption_figs'!A:A,0),1),"NA")</f>
        <v>kg/ton</v>
      </c>
      <c r="K10704" s="1">
        <f>+SUMIFS(prod!$E:$E,prod!$A:$A,Table2[[#This Row],[date]],prod!$G:$G,Table2[[#This Row],[production_line]],prod!$F:$F,Table2[[#This Row],[output_type]])</f>
        <v>42</v>
      </c>
      <c r="L10704">
        <f>+Table2[[#This Row],[cons_qty_base_uom]]/Table2[[#This Row],[Column1]]</f>
        <v>-8.2574788130477833E-4</v>
      </c>
    </row>
    <row r="10705" spans="1:12" x14ac:dyDescent="0.25">
      <c r="A10705" s="2">
        <v>45901</v>
      </c>
      <c r="B10705" s="1" t="s">
        <v>260</v>
      </c>
      <c r="C10705" s="4">
        <v>-1.2240712943133976</v>
      </c>
      <c r="D10705" s="4">
        <v>-1.2240712943133976</v>
      </c>
      <c r="E10705" s="4">
        <v>-2301.2540333091874</v>
      </c>
      <c r="F10705" s="1" t="s">
        <v>510</v>
      </c>
      <c r="G10705" s="1">
        <v>1</v>
      </c>
      <c r="H10705" s="1" t="s">
        <v>505</v>
      </c>
      <c r="I107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-0.15768018733909542</v>
      </c>
      <c r="J10705" s="1" t="str">
        <f>IFERROR(INDEX('consumption_figs'!$C:$C,MATCH(Table2[[#This Row],[item_code]],'consumption_figs'!A:A,0),1),"NA")</f>
        <v>kg/ton</v>
      </c>
      <c r="K10705" s="1">
        <f>+SUMIFS(prod!$E:$E,prod!$A:$A,Table2[[#This Row],[date]],prod!$G:$G,Table2[[#This Row],[production_line]],prod!$F:$F,Table2[[#This Row],[output_type]])</f>
        <v>42</v>
      </c>
      <c r="L10705">
        <f>+Table2[[#This Row],[cons_qty_base_uom]]/Table2[[#This Row],[Column1]]</f>
        <v>-2.9144554626509465E-2</v>
      </c>
    </row>
    <row r="10706" spans="1:12" x14ac:dyDescent="0.25">
      <c r="A10706" s="2">
        <v>45901</v>
      </c>
      <c r="B10706" s="1" t="s">
        <v>260</v>
      </c>
      <c r="C10706" s="4">
        <v>-0.68866167257906241</v>
      </c>
      <c r="D10706" s="4">
        <v>-0.68866167257906241</v>
      </c>
      <c r="E10706" s="4">
        <v>-1294.6839444486372</v>
      </c>
      <c r="F10706" s="1" t="s">
        <v>510</v>
      </c>
      <c r="G10706" s="1">
        <v>1</v>
      </c>
      <c r="H10706" s="1" t="s">
        <v>505</v>
      </c>
      <c r="I107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-8.871076550033008E-2</v>
      </c>
      <c r="J10706" s="1" t="str">
        <f>IFERROR(INDEX('consumption_figs'!$C:$C,MATCH(Table2[[#This Row],[item_code]],'consumption_figs'!A:A,0),1),"NA")</f>
        <v>kg/ton</v>
      </c>
      <c r="K10706" s="1">
        <f>+SUMIFS(prod!$E:$E,prod!$A:$A,Table2[[#This Row],[date]],prod!$G:$G,Table2[[#This Row],[production_line]],prod!$F:$F,Table2[[#This Row],[output_type]])</f>
        <v>42</v>
      </c>
      <c r="L10706">
        <f>+Table2[[#This Row],[cons_qty_base_uom]]/Table2[[#This Row],[Column1]]</f>
        <v>-1.6396706489977677E-2</v>
      </c>
    </row>
    <row r="10707" spans="1:12" x14ac:dyDescent="0.25">
      <c r="A10707" s="2">
        <v>45901</v>
      </c>
      <c r="B10707" s="1" t="s">
        <v>260</v>
      </c>
      <c r="C10707" s="4">
        <v>-0.45910778171937494</v>
      </c>
      <c r="D10707" s="4">
        <v>-0.45910778171937494</v>
      </c>
      <c r="E10707" s="4">
        <v>-863.12262963242483</v>
      </c>
      <c r="F10707" s="1" t="s">
        <v>510</v>
      </c>
      <c r="G10707" s="1">
        <v>1</v>
      </c>
      <c r="H10707" s="1" t="s">
        <v>505</v>
      </c>
      <c r="I107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-5.9140510333553387E-2</v>
      </c>
      <c r="J10707" s="1" t="str">
        <f>IFERROR(INDEX('consumption_figs'!$C:$C,MATCH(Table2[[#This Row],[item_code]],'consumption_figs'!A:A,0),1),"NA")</f>
        <v>kg/ton</v>
      </c>
      <c r="K10707" s="1">
        <f>+SUMIFS(prod!$E:$E,prod!$A:$A,Table2[[#This Row],[date]],prod!$G:$G,Table2[[#This Row],[production_line]],prod!$F:$F,Table2[[#This Row],[output_type]])</f>
        <v>42</v>
      </c>
      <c r="L10707">
        <f>+Table2[[#This Row],[cons_qty_base_uom]]/Table2[[#This Row],[Column1]]</f>
        <v>-1.0931137659985117E-2</v>
      </c>
    </row>
    <row r="10708" spans="1:12" x14ac:dyDescent="0.25">
      <c r="A10708" s="2">
        <v>45901</v>
      </c>
      <c r="B10708" s="1" t="s">
        <v>60</v>
      </c>
      <c r="C10708" s="4">
        <v>-11.284397379736244</v>
      </c>
      <c r="D10708" s="4">
        <v>-0.15859543453376507</v>
      </c>
      <c r="E10708" s="4">
        <v>-330.18146733108256</v>
      </c>
      <c r="F10708" s="1" t="s">
        <v>510</v>
      </c>
      <c r="G10708" s="1">
        <v>1</v>
      </c>
      <c r="H10708" s="1" t="s">
        <v>505</v>
      </c>
      <c r="I107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-0.26867612808895819</v>
      </c>
      <c r="J10708" s="1" t="str">
        <f>IFERROR(INDEX('consumption_figs'!$C:$C,MATCH(Table2[[#This Row],[item_code]],'consumption_figs'!A:A,0),1),"NA")</f>
        <v>pc/heat</v>
      </c>
      <c r="K10708" s="1">
        <f>+SUMIFS(prod!$E:$E,prod!$A:$A,Table2[[#This Row],[date]],prod!$G:$G,Table2[[#This Row],[production_line]],prod!$F:$F,Table2[[#This Row],[output_type]])</f>
        <v>42</v>
      </c>
      <c r="L10708">
        <f>+Table2[[#This Row],[cons_qty_base_uom]]/Table2[[#This Row],[Column1]]</f>
        <v>-0.26867612808895819</v>
      </c>
    </row>
    <row r="10709" spans="1:12" x14ac:dyDescent="0.25">
      <c r="A10709" s="2">
        <v>45901</v>
      </c>
      <c r="B10709" s="1" t="s">
        <v>260</v>
      </c>
      <c r="C10709" s="4">
        <v>-0.95717257705827496</v>
      </c>
      <c r="D10709" s="4">
        <v>-0.95717257705827496</v>
      </c>
      <c r="E10709" s="4">
        <v>-1799.4844448695569</v>
      </c>
      <c r="F10709" s="1" t="s">
        <v>510</v>
      </c>
      <c r="G10709" s="1">
        <v>2</v>
      </c>
      <c r="H10709" s="1" t="s">
        <v>505</v>
      </c>
      <c r="I107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-9.9486813052382262E-3</v>
      </c>
      <c r="J10709" s="1" t="str">
        <f>IFERROR(INDEX('consumption_figs'!$C:$C,MATCH(Table2[[#This Row],[item_code]],'consumption_figs'!A:A,0),1),"NA")</f>
        <v>kg/ton</v>
      </c>
      <c r="K10709" s="1">
        <f>+SUMIFS(prod!$E:$E,prod!$A:$A,Table2[[#This Row],[date]],prod!$G:$G,Table2[[#This Row],[production_line]],prod!$F:$F,Table2[[#This Row],[output_type]])</f>
        <v>518</v>
      </c>
      <c r="L10709">
        <f>+Table2[[#This Row],[cons_qty_base_uom]]/Table2[[#This Row],[Column1]]</f>
        <v>-1.8478235078345077E-3</v>
      </c>
    </row>
    <row r="10710" spans="1:12" x14ac:dyDescent="0.25">
      <c r="A10710" s="2">
        <v>45901</v>
      </c>
      <c r="B10710" s="1" t="s">
        <v>260</v>
      </c>
      <c r="C10710" s="4">
        <v>-19.396665428780803</v>
      </c>
      <c r="D10710" s="4">
        <v>-19.396665428780803</v>
      </c>
      <c r="E10710" s="4">
        <v>-36465.731006107912</v>
      </c>
      <c r="F10710" s="1" t="s">
        <v>510</v>
      </c>
      <c r="G10710" s="1">
        <v>2</v>
      </c>
      <c r="H10710" s="1" t="s">
        <v>505</v>
      </c>
      <c r="I107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-0.20160548615834786</v>
      </c>
      <c r="J10710" s="1" t="str">
        <f>IFERROR(INDEX('consumption_figs'!$C:$C,MATCH(Table2[[#This Row],[item_code]],'consumption_figs'!A:A,0),1),"NA")</f>
        <v>kg/ton</v>
      </c>
      <c r="K10710" s="1">
        <f>+SUMIFS(prod!$E:$E,prod!$A:$A,Table2[[#This Row],[date]],prod!$G:$G,Table2[[#This Row],[production_line]],prod!$F:$F,Table2[[#This Row],[output_type]])</f>
        <v>518</v>
      </c>
      <c r="L10710">
        <f>+Table2[[#This Row],[cons_qty_base_uom]]/Table2[[#This Row],[Column1]]</f>
        <v>-3.7445300055561397E-2</v>
      </c>
    </row>
    <row r="10711" spans="1:12" x14ac:dyDescent="0.25">
      <c r="A10711" s="2">
        <v>45901</v>
      </c>
      <c r="B10711" s="1" t="s">
        <v>260</v>
      </c>
      <c r="C10711" s="4">
        <v>-12.189041992797831</v>
      </c>
      <c r="D10711" s="4">
        <v>-12.189041992797831</v>
      </c>
      <c r="E10711" s="4">
        <v>-22915.398946459922</v>
      </c>
      <c r="F10711" s="1" t="s">
        <v>510</v>
      </c>
      <c r="G10711" s="1">
        <v>2</v>
      </c>
      <c r="H10711" s="1" t="s">
        <v>505</v>
      </c>
      <c r="I107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-0.12669073175414278</v>
      </c>
      <c r="J10711" s="1" t="str">
        <f>IFERROR(INDEX('consumption_figs'!$C:$C,MATCH(Table2[[#This Row],[item_code]],'consumption_figs'!A:A,0),1),"NA")</f>
        <v>kg/ton</v>
      </c>
      <c r="K10711" s="1">
        <f>+SUMIFS(prod!$E:$E,prod!$A:$A,Table2[[#This Row],[date]],prod!$G:$G,Table2[[#This Row],[production_line]],prod!$F:$F,Table2[[#This Row],[output_type]])</f>
        <v>518</v>
      </c>
      <c r="L10711">
        <f>+Table2[[#This Row],[cons_qty_base_uom]]/Table2[[#This Row],[Column1]]</f>
        <v>-2.3530969098065312E-2</v>
      </c>
    </row>
    <row r="10712" spans="1:12" x14ac:dyDescent="0.25">
      <c r="A10712" s="2">
        <v>45901</v>
      </c>
      <c r="B10712" s="1" t="s">
        <v>260</v>
      </c>
      <c r="C10712" s="4">
        <v>-8.1260279951985552</v>
      </c>
      <c r="D10712" s="4">
        <v>-8.1260279951985552</v>
      </c>
      <c r="E10712" s="4">
        <v>-15276.932630973284</v>
      </c>
      <c r="F10712" s="1" t="s">
        <v>510</v>
      </c>
      <c r="G10712" s="1">
        <v>2</v>
      </c>
      <c r="H10712" s="1" t="s">
        <v>505</v>
      </c>
      <c r="I107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-8.4460487836095194E-2</v>
      </c>
      <c r="J10712" s="1" t="str">
        <f>IFERROR(INDEX('consumption_figs'!$C:$C,MATCH(Table2[[#This Row],[item_code]],'consumption_figs'!A:A,0),1),"NA")</f>
        <v>kg/ton</v>
      </c>
      <c r="K10712" s="1">
        <f>+SUMIFS(prod!$E:$E,prod!$A:$A,Table2[[#This Row],[date]],prod!$G:$G,Table2[[#This Row],[production_line]],prod!$F:$F,Table2[[#This Row],[output_type]])</f>
        <v>518</v>
      </c>
      <c r="L10712">
        <f>+Table2[[#This Row],[cons_qty_base_uom]]/Table2[[#This Row],[Column1]]</f>
        <v>-1.5687312732043542E-2</v>
      </c>
    </row>
    <row r="10713" spans="1:12" x14ac:dyDescent="0.25">
      <c r="A10713" s="2">
        <v>45901</v>
      </c>
      <c r="B10713" s="1" t="s">
        <v>60</v>
      </c>
      <c r="C10713" s="4">
        <v>-129.54795858127375</v>
      </c>
      <c r="D10713" s="4">
        <v>-1.8207188290846537</v>
      </c>
      <c r="E10713" s="4">
        <v>-3790.5732680880701</v>
      </c>
      <c r="F10713" s="1" t="s">
        <v>510</v>
      </c>
      <c r="G10713" s="1">
        <v>2</v>
      </c>
      <c r="H10713" s="1" t="s">
        <v>505</v>
      </c>
      <c r="I107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-0.25009258413373309</v>
      </c>
      <c r="J10713" s="1" t="str">
        <f>IFERROR(INDEX('consumption_figs'!$C:$C,MATCH(Table2[[#This Row],[item_code]],'consumption_figs'!A:A,0),1),"NA")</f>
        <v>pc/heat</v>
      </c>
      <c r="K10713" s="1">
        <f>+SUMIFS(prod!$E:$E,prod!$A:$A,Table2[[#This Row],[date]],prod!$G:$G,Table2[[#This Row],[production_line]],prod!$F:$F,Table2[[#This Row],[output_type]])</f>
        <v>518</v>
      </c>
      <c r="L10713">
        <f>+Table2[[#This Row],[cons_qty_base_uom]]/Table2[[#This Row],[Column1]]</f>
        <v>-0.25009258413373309</v>
      </c>
    </row>
    <row r="10714" spans="1:12" x14ac:dyDescent="0.25">
      <c r="A10714" s="2">
        <v>45931</v>
      </c>
      <c r="B10714" s="1" t="s">
        <v>260</v>
      </c>
      <c r="C10714" s="4">
        <v>-3.8547181048173638E-2</v>
      </c>
      <c r="D10714" s="4">
        <v>-3.8547181048173638E-2</v>
      </c>
      <c r="E10714" s="4">
        <v>-72.468700370566438</v>
      </c>
      <c r="F10714" s="1" t="s">
        <v>510</v>
      </c>
      <c r="G10714" s="1">
        <v>1</v>
      </c>
      <c r="H10714" s="1" t="s">
        <v>505</v>
      </c>
      <c r="I107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-2.2958416347929507E-2</v>
      </c>
      <c r="J10714" s="1" t="str">
        <f>IFERROR(INDEX('consumption_figs'!$C:$C,MATCH(Table2[[#This Row],[item_code]],'consumption_figs'!A:A,0),1),"NA")</f>
        <v>kg/ton</v>
      </c>
      <c r="K10714" s="1">
        <f>+SUMIFS(prod!$E:$E,prod!$A:$A,Table2[[#This Row],[date]],prod!$G:$G,Table2[[#This Row],[production_line]],prod!$F:$F,Table2[[#This Row],[output_type]])</f>
        <v>8</v>
      </c>
      <c r="L10714">
        <f>+Table2[[#This Row],[cons_qty_base_uom]]/Table2[[#This Row],[Column1]]</f>
        <v>-4.8183976310217048E-3</v>
      </c>
    </row>
    <row r="10715" spans="1:12" x14ac:dyDescent="0.25">
      <c r="A10715" s="2">
        <v>45931</v>
      </c>
      <c r="B10715" s="1" t="s">
        <v>260</v>
      </c>
      <c r="C10715" s="4">
        <v>-0.40643369971148596</v>
      </c>
      <c r="D10715" s="4">
        <v>-0.40643369971148596</v>
      </c>
      <c r="E10715" s="4">
        <v>-764.09535545759366</v>
      </c>
      <c r="F10715" s="1" t="s">
        <v>510</v>
      </c>
      <c r="G10715" s="1">
        <v>1</v>
      </c>
      <c r="H10715" s="1" t="s">
        <v>505</v>
      </c>
      <c r="I107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-0.24206890989367838</v>
      </c>
      <c r="J10715" s="1" t="str">
        <f>IFERROR(INDEX('consumption_figs'!$C:$C,MATCH(Table2[[#This Row],[item_code]],'consumption_figs'!A:A,0),1),"NA")</f>
        <v>kg/ton</v>
      </c>
      <c r="K10715" s="1">
        <f>+SUMIFS(prod!$E:$E,prod!$A:$A,Table2[[#This Row],[date]],prod!$G:$G,Table2[[#This Row],[production_line]],prod!$F:$F,Table2[[#This Row],[output_type]])</f>
        <v>8</v>
      </c>
      <c r="L10715">
        <f>+Table2[[#This Row],[cons_qty_base_uom]]/Table2[[#This Row],[Column1]]</f>
        <v>-5.0804212463935745E-2</v>
      </c>
    </row>
    <row r="10716" spans="1:12" x14ac:dyDescent="0.25">
      <c r="A10716" s="2">
        <v>45931</v>
      </c>
      <c r="B10716" s="1" t="s">
        <v>260</v>
      </c>
      <c r="C10716" s="4">
        <v>-0.27224912817837327</v>
      </c>
      <c r="D10716" s="4">
        <v>-0.27224912817837327</v>
      </c>
      <c r="E10716" s="4">
        <v>-511.82836097534175</v>
      </c>
      <c r="F10716" s="1" t="s">
        <v>510</v>
      </c>
      <c r="G10716" s="1">
        <v>1</v>
      </c>
      <c r="H10716" s="1" t="s">
        <v>505</v>
      </c>
      <c r="I107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-0.16214957008837003</v>
      </c>
      <c r="J10716" s="1" t="str">
        <f>IFERROR(INDEX('consumption_figs'!$C:$C,MATCH(Table2[[#This Row],[item_code]],'consumption_figs'!A:A,0),1),"NA")</f>
        <v>kg/ton</v>
      </c>
      <c r="K10716" s="1">
        <f>+SUMIFS(prod!$E:$E,prod!$A:$A,Table2[[#This Row],[date]],prod!$G:$G,Table2[[#This Row],[production_line]],prod!$F:$F,Table2[[#This Row],[output_type]])</f>
        <v>8</v>
      </c>
      <c r="L10716">
        <f>+Table2[[#This Row],[cons_qty_base_uom]]/Table2[[#This Row],[Column1]]</f>
        <v>-3.4031141022296658E-2</v>
      </c>
    </row>
    <row r="10717" spans="1:12" x14ac:dyDescent="0.25">
      <c r="A10717" s="2">
        <v>45931</v>
      </c>
      <c r="B10717" s="1" t="s">
        <v>260</v>
      </c>
      <c r="C10717" s="4">
        <v>-0.18149941878558223</v>
      </c>
      <c r="D10717" s="4">
        <v>-0.18149941878558223</v>
      </c>
      <c r="E10717" s="4">
        <v>-341.21890731689462</v>
      </c>
      <c r="F10717" s="1" t="s">
        <v>510</v>
      </c>
      <c r="G10717" s="1">
        <v>1</v>
      </c>
      <c r="H10717" s="1" t="s">
        <v>505</v>
      </c>
      <c r="I107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-0.10809971339224672</v>
      </c>
      <c r="J10717" s="1" t="str">
        <f>IFERROR(INDEX('consumption_figs'!$C:$C,MATCH(Table2[[#This Row],[item_code]],'consumption_figs'!A:A,0),1),"NA")</f>
        <v>kg/ton</v>
      </c>
      <c r="K10717" s="1">
        <f>+SUMIFS(prod!$E:$E,prod!$A:$A,Table2[[#This Row],[date]],prod!$G:$G,Table2[[#This Row],[production_line]],prod!$F:$F,Table2[[#This Row],[output_type]])</f>
        <v>8</v>
      </c>
      <c r="L10717">
        <f>+Table2[[#This Row],[cons_qty_base_uom]]/Table2[[#This Row],[Column1]]</f>
        <v>-2.2687427348197779E-2</v>
      </c>
    </row>
    <row r="10718" spans="1:12" x14ac:dyDescent="0.25">
      <c r="A10718" s="2">
        <v>45931</v>
      </c>
      <c r="B10718" s="1" t="s">
        <v>60</v>
      </c>
      <c r="C10718" s="4">
        <v>-4.7640840188766234</v>
      </c>
      <c r="D10718" s="4">
        <v>-6.6956342434899618E-2</v>
      </c>
      <c r="E10718" s="4">
        <v>-139.39709839233001</v>
      </c>
      <c r="F10718" s="1" t="s">
        <v>510</v>
      </c>
      <c r="G10718" s="1">
        <v>1</v>
      </c>
      <c r="H10718" s="1" t="s">
        <v>505</v>
      </c>
      <c r="I107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-0.59551050235957792</v>
      </c>
      <c r="J10718" s="1" t="str">
        <f>IFERROR(INDEX('consumption_figs'!$C:$C,MATCH(Table2[[#This Row],[item_code]],'consumption_figs'!A:A,0),1),"NA")</f>
        <v>pc/heat</v>
      </c>
      <c r="K10718" s="1">
        <f>+SUMIFS(prod!$E:$E,prod!$A:$A,Table2[[#This Row],[date]],prod!$G:$G,Table2[[#This Row],[production_line]],prod!$F:$F,Table2[[#This Row],[output_type]])</f>
        <v>8</v>
      </c>
      <c r="L10718">
        <f>+Table2[[#This Row],[cons_qty_base_uom]]/Table2[[#This Row],[Column1]]</f>
        <v>-0.59551050235957792</v>
      </c>
    </row>
    <row r="10719" spans="1:12" x14ac:dyDescent="0.25">
      <c r="A10719" s="2">
        <v>45931</v>
      </c>
      <c r="B10719" s="1" t="s">
        <v>260</v>
      </c>
      <c r="C10719" s="4">
        <v>-1.1899986849026829</v>
      </c>
      <c r="D10719" s="4">
        <v>-1.1899986849026829</v>
      </c>
      <c r="E10719" s="4">
        <v>-2237.1975276170438</v>
      </c>
      <c r="F10719" s="1" t="s">
        <v>510</v>
      </c>
      <c r="G10719" s="1">
        <v>2</v>
      </c>
      <c r="H10719" s="1" t="s">
        <v>505</v>
      </c>
      <c r="I107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-1.7809819131398941E-2</v>
      </c>
      <c r="J10719" s="1" t="str">
        <f>IFERROR(INDEX('consumption_figs'!$C:$C,MATCH(Table2[[#This Row],[item_code]],'consumption_figs'!A:A,0),1),"NA")</f>
        <v>kg/ton</v>
      </c>
      <c r="K10719" s="1">
        <f>+SUMIFS(prod!$E:$E,prod!$A:$A,Table2[[#This Row],[date]],prod!$G:$G,Table2[[#This Row],[production_line]],prod!$F:$F,Table2[[#This Row],[output_type]])</f>
        <v>356</v>
      </c>
      <c r="L10719">
        <f>+Table2[[#This Row],[cons_qty_base_uom]]/Table2[[#This Row],[Column1]]</f>
        <v>-3.342692935119896E-3</v>
      </c>
    </row>
    <row r="10720" spans="1:12" x14ac:dyDescent="0.25">
      <c r="A10720" s="2">
        <v>45931</v>
      </c>
      <c r="B10720" s="1" t="s">
        <v>260</v>
      </c>
      <c r="C10720" s="4">
        <v>-13.48712717093461</v>
      </c>
      <c r="D10720" s="4">
        <v>-13.48712717093461</v>
      </c>
      <c r="E10720" s="4">
        <v>-25355.799081357065</v>
      </c>
      <c r="F10720" s="1" t="s">
        <v>510</v>
      </c>
      <c r="G10720" s="1">
        <v>2</v>
      </c>
      <c r="H10720" s="1" t="s">
        <v>505</v>
      </c>
      <c r="I107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-0.20185173190856531</v>
      </c>
      <c r="J10720" s="1" t="str">
        <f>IFERROR(INDEX('consumption_figs'!$C:$C,MATCH(Table2[[#This Row],[item_code]],'consumption_figs'!A:A,0),1),"NA")</f>
        <v>kg/ton</v>
      </c>
      <c r="K10720" s="1">
        <f>+SUMIFS(prod!$E:$E,prod!$A:$A,Table2[[#This Row],[date]],prod!$G:$G,Table2[[#This Row],[production_line]],prod!$F:$F,Table2[[#This Row],[output_type]])</f>
        <v>356</v>
      </c>
      <c r="L10720">
        <f>+Table2[[#This Row],[cons_qty_base_uom]]/Table2[[#This Row],[Column1]]</f>
        <v>-3.7885188682400588E-2</v>
      </c>
    </row>
    <row r="10721" spans="1:12" x14ac:dyDescent="0.25">
      <c r="A10721" s="2">
        <v>45931</v>
      </c>
      <c r="B10721" s="1" t="s">
        <v>260</v>
      </c>
      <c r="C10721" s="4">
        <v>-8.5845526051215302</v>
      </c>
      <c r="D10721" s="4">
        <v>-8.5845526051215302</v>
      </c>
      <c r="E10721" s="4">
        <v>-16138.958897628476</v>
      </c>
      <c r="F10721" s="1" t="s">
        <v>510</v>
      </c>
      <c r="G10721" s="1">
        <v>2</v>
      </c>
      <c r="H10721" s="1" t="s">
        <v>505</v>
      </c>
      <c r="I107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-0.12847856990169465</v>
      </c>
      <c r="J10721" s="1" t="str">
        <f>IFERROR(INDEX('consumption_figs'!$C:$C,MATCH(Table2[[#This Row],[item_code]],'consumption_figs'!A:A,0),1),"NA")</f>
        <v>kg/ton</v>
      </c>
      <c r="K10721" s="1">
        <f>+SUMIFS(prod!$E:$E,prod!$A:$A,Table2[[#This Row],[date]],prod!$G:$G,Table2[[#This Row],[production_line]],prod!$F:$F,Table2[[#This Row],[output_type]])</f>
        <v>356</v>
      </c>
      <c r="L10721">
        <f>+Table2[[#This Row],[cons_qty_base_uom]]/Table2[[#This Row],[Column1]]</f>
        <v>-2.4113911812139129E-2</v>
      </c>
    </row>
    <row r="10722" spans="1:12" x14ac:dyDescent="0.25">
      <c r="A10722" s="2">
        <v>45931</v>
      </c>
      <c r="B10722" s="1" t="s">
        <v>260</v>
      </c>
      <c r="C10722" s="4">
        <v>-5.7230350700810222</v>
      </c>
      <c r="D10722" s="4">
        <v>-5.7230350700810222</v>
      </c>
      <c r="E10722" s="4">
        <v>-10759.305931752322</v>
      </c>
      <c r="F10722" s="1" t="s">
        <v>510</v>
      </c>
      <c r="G10722" s="1">
        <v>2</v>
      </c>
      <c r="H10722" s="1" t="s">
        <v>505</v>
      </c>
      <c r="I107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-8.5652379934463119E-2</v>
      </c>
      <c r="J10722" s="1" t="str">
        <f>IFERROR(INDEX('consumption_figs'!$C:$C,MATCH(Table2[[#This Row],[item_code]],'consumption_figs'!A:A,0),1),"NA")</f>
        <v>kg/ton</v>
      </c>
      <c r="K10722" s="1">
        <f>+SUMIFS(prod!$E:$E,prod!$A:$A,Table2[[#This Row],[date]],prod!$G:$G,Table2[[#This Row],[production_line]],prod!$F:$F,Table2[[#This Row],[output_type]])</f>
        <v>356</v>
      </c>
      <c r="L10722">
        <f>+Table2[[#This Row],[cons_qty_base_uom]]/Table2[[#This Row],[Column1]]</f>
        <v>-1.6075941208092758E-2</v>
      </c>
    </row>
    <row r="10723" spans="1:12" x14ac:dyDescent="0.25">
      <c r="A10723" s="2">
        <v>45931</v>
      </c>
      <c r="B10723" s="1" t="s">
        <v>60</v>
      </c>
      <c r="C10723" s="4">
        <v>-146.13166246445724</v>
      </c>
      <c r="D10723" s="4">
        <v>-2.0537928369404677</v>
      </c>
      <c r="E10723" s="4">
        <v>-4275.8124437100187</v>
      </c>
      <c r="F10723" s="1" t="s">
        <v>510</v>
      </c>
      <c r="G10723" s="1">
        <v>2</v>
      </c>
      <c r="H10723" s="1" t="s">
        <v>505</v>
      </c>
      <c r="I107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-0.41048219793386864</v>
      </c>
      <c r="J10723" s="1" t="str">
        <f>IFERROR(INDEX('consumption_figs'!$C:$C,MATCH(Table2[[#This Row],[item_code]],'consumption_figs'!A:A,0),1),"NA")</f>
        <v>pc/heat</v>
      </c>
      <c r="K10723" s="1">
        <f>+SUMIFS(prod!$E:$E,prod!$A:$A,Table2[[#This Row],[date]],prod!$G:$G,Table2[[#This Row],[production_line]],prod!$F:$F,Table2[[#This Row],[output_type]])</f>
        <v>356</v>
      </c>
      <c r="L10723">
        <f>+Table2[[#This Row],[cons_qty_base_uom]]/Table2[[#This Row],[Column1]]</f>
        <v>-0.41048219793386864</v>
      </c>
    </row>
    <row r="10724" spans="1:12" x14ac:dyDescent="0.25">
      <c r="A10724" s="2">
        <v>45931</v>
      </c>
      <c r="B10724" s="1" t="s">
        <v>236</v>
      </c>
      <c r="C10724" s="4">
        <v>-0.95199894792214623</v>
      </c>
      <c r="D10724" s="4">
        <v>-0.95199894792214623</v>
      </c>
      <c r="E10724" s="4">
        <v>-1066.2811713460019</v>
      </c>
      <c r="F10724" s="1" t="s">
        <v>510</v>
      </c>
      <c r="G10724" s="1">
        <v>2</v>
      </c>
      <c r="H10724" s="1" t="s">
        <v>505</v>
      </c>
      <c r="I107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-3.0709643481359555E-2</v>
      </c>
      <c r="J10724" s="1" t="str">
        <f>IFERROR(INDEX('consumption_figs'!$C:$C,MATCH(Table2[[#This Row],[item_code]],'consumption_figs'!A:A,0),1),"NA")</f>
        <v>NA</v>
      </c>
      <c r="K10724" s="1">
        <f>+SUMIFS(prod!$E:$E,prod!$A:$A,Table2[[#This Row],[date]],prod!$G:$G,Table2[[#This Row],[production_line]],prod!$F:$F,Table2[[#This Row],[output_type]])</f>
        <v>356</v>
      </c>
      <c r="L10724">
        <f>+Table2[[#This Row],[cons_qty_base_uom]]/Table2[[#This Row],[Column1]]</f>
        <v>-2.6741543480959164E-3</v>
      </c>
    </row>
    <row r="10725" spans="1:12" x14ac:dyDescent="0.25">
      <c r="A10725" s="2">
        <v>45931</v>
      </c>
      <c r="B10725" s="1" t="s">
        <v>285</v>
      </c>
      <c r="C10725" s="4">
        <v>-1.466666666666667</v>
      </c>
      <c r="D10725" s="4">
        <v>-1.466666666666667</v>
      </c>
      <c r="E10725" s="4">
        <v>-1596.906666666667</v>
      </c>
      <c r="F10725" s="1" t="s">
        <v>510</v>
      </c>
      <c r="G10725" s="1">
        <v>2</v>
      </c>
      <c r="H10725" s="1" t="s">
        <v>505</v>
      </c>
      <c r="I107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-2.19505016188495E-2</v>
      </c>
      <c r="J10725" s="1" t="str">
        <f>IFERROR(INDEX('consumption_figs'!$C:$C,MATCH(Table2[[#This Row],[item_code]],'consumption_figs'!A:A,0),1),"NA")</f>
        <v>kg/ton</v>
      </c>
      <c r="K10725" s="1">
        <f>+SUMIFS(prod!$E:$E,prod!$A:$A,Table2[[#This Row],[date]],prod!$G:$G,Table2[[#This Row],[production_line]],prod!$F:$F,Table2[[#This Row],[output_type]])</f>
        <v>356</v>
      </c>
      <c r="L10725">
        <f>+Table2[[#This Row],[cons_qty_base_uom]]/Table2[[#This Row],[Column1]]</f>
        <v>-4.1198501872659185E-3</v>
      </c>
    </row>
    <row r="10726" spans="1:12" x14ac:dyDescent="0.25">
      <c r="A10726" s="2">
        <v>45931</v>
      </c>
      <c r="B10726" s="1" t="s">
        <v>285</v>
      </c>
      <c r="C10726" s="4">
        <v>-4.6875E-2</v>
      </c>
      <c r="D10726" s="4">
        <v>-4.6875E-2</v>
      </c>
      <c r="E10726" s="4">
        <v>-51.037499999999994</v>
      </c>
      <c r="F10726" s="1" t="s">
        <v>510</v>
      </c>
      <c r="G10726" s="1">
        <v>1</v>
      </c>
      <c r="H10726" s="1" t="s">
        <v>505</v>
      </c>
      <c r="I107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-2.7918403811792735E-2</v>
      </c>
      <c r="J10726" s="1" t="str">
        <f>IFERROR(INDEX('consumption_figs'!$C:$C,MATCH(Table2[[#This Row],[item_code]],'consumption_figs'!A:A,0),1),"NA")</f>
        <v>kg/ton</v>
      </c>
      <c r="K10726" s="1">
        <f>+SUMIFS(prod!$E:$E,prod!$A:$A,Table2[[#This Row],[date]],prod!$G:$G,Table2[[#This Row],[production_line]],prod!$F:$F,Table2[[#This Row],[output_type]])</f>
        <v>8</v>
      </c>
      <c r="L10726">
        <f>+Table2[[#This Row],[cons_qty_base_uom]]/Table2[[#This Row],[Column1]]</f>
        <v>-5.859375E-3</v>
      </c>
    </row>
    <row r="10727" spans="1:12" x14ac:dyDescent="0.25">
      <c r="A10727" s="2">
        <v>45931</v>
      </c>
      <c r="B10727" s="1" t="s">
        <v>285</v>
      </c>
      <c r="C10727" s="4">
        <v>-0.140625</v>
      </c>
      <c r="D10727" s="4">
        <v>-0.140625</v>
      </c>
      <c r="E10727" s="4">
        <v>-153.11249999999998</v>
      </c>
      <c r="F10727" s="1" t="s">
        <v>510</v>
      </c>
      <c r="G10727" s="1">
        <v>1</v>
      </c>
      <c r="H10727" s="1" t="s">
        <v>505</v>
      </c>
      <c r="I107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-8.3755211435378202E-2</v>
      </c>
      <c r="J10727" s="1" t="str">
        <f>IFERROR(INDEX('consumption_figs'!$C:$C,MATCH(Table2[[#This Row],[item_code]],'consumption_figs'!A:A,0),1),"NA")</f>
        <v>kg/ton</v>
      </c>
      <c r="K10727" s="1">
        <f>+SUMIFS(prod!$E:$E,prod!$A:$A,Table2[[#This Row],[date]],prod!$G:$G,Table2[[#This Row],[production_line]],prod!$F:$F,Table2[[#This Row],[output_type]])</f>
        <v>8</v>
      </c>
      <c r="L10727">
        <f>+Table2[[#This Row],[cons_qty_base_uom]]/Table2[[#This Row],[Column1]]</f>
        <v>-1.7578125E-2</v>
      </c>
    </row>
    <row r="10728" spans="1:12" x14ac:dyDescent="0.25">
      <c r="A10728" s="2">
        <v>45658</v>
      </c>
      <c r="B10728" s="1" t="s">
        <v>260</v>
      </c>
      <c r="C10728" s="4">
        <v>0.10888029534780477</v>
      </c>
      <c r="D10728" s="4">
        <v>0.10888029534780477</v>
      </c>
      <c r="E10728" s="4">
        <v>204.69495525387296</v>
      </c>
      <c r="F10728" s="1" t="s">
        <v>510</v>
      </c>
      <c r="G10728" s="1">
        <v>1</v>
      </c>
      <c r="H10728" s="1" t="s">
        <v>505</v>
      </c>
      <c r="I107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2.3877257751711574E-2</v>
      </c>
      <c r="J10728" s="1" t="str">
        <f>IFERROR(INDEX('consumption_figs'!$C:$C,MATCH(Table2[[#This Row],[item_code]],'consumption_figs'!A:A,0),1),"NA")</f>
        <v>kg/ton</v>
      </c>
      <c r="K10728" s="1">
        <f>+SUMIFS(prod!$E:$E,prod!$A:$A,Table2[[#This Row],[date]],prod!$G:$G,Table2[[#This Row],[production_line]],prod!$F:$F,Table2[[#This Row],[output_type]])</f>
        <v>24</v>
      </c>
      <c r="L10728">
        <f>+Table2[[#This Row],[cons_qty_base_uom]]/Table2[[#This Row],[Column1]]</f>
        <v>4.5366789728251986E-3</v>
      </c>
    </row>
    <row r="10729" spans="1:12" x14ac:dyDescent="0.25">
      <c r="A10729" s="2">
        <v>45658</v>
      </c>
      <c r="B10729" s="1" t="s">
        <v>260</v>
      </c>
      <c r="C10729" s="4">
        <v>0.8745441512731611</v>
      </c>
      <c r="D10729" s="4">
        <v>0.8745441512731611</v>
      </c>
      <c r="E10729" s="4">
        <v>1644.1430043935429</v>
      </c>
      <c r="F10729" s="1" t="s">
        <v>510</v>
      </c>
      <c r="G10729" s="1">
        <v>1</v>
      </c>
      <c r="H10729" s="1" t="s">
        <v>505</v>
      </c>
      <c r="I107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0.19178599808621954</v>
      </c>
      <c r="J10729" s="1" t="str">
        <f>IFERROR(INDEX('consumption_figs'!$C:$C,MATCH(Table2[[#This Row],[item_code]],'consumption_figs'!A:A,0),1),"NA")</f>
        <v>kg/ton</v>
      </c>
      <c r="K10729" s="1">
        <f>+SUMIFS(prod!$E:$E,prod!$A:$A,Table2[[#This Row],[date]],prod!$G:$G,Table2[[#This Row],[production_line]],prod!$F:$F,Table2[[#This Row],[output_type]])</f>
        <v>24</v>
      </c>
      <c r="L10729">
        <f>+Table2[[#This Row],[cons_qty_base_uom]]/Table2[[#This Row],[Column1]]</f>
        <v>3.6439339636381712E-2</v>
      </c>
    </row>
    <row r="10730" spans="1:12" x14ac:dyDescent="0.25">
      <c r="A10730" s="2">
        <v>45658</v>
      </c>
      <c r="B10730" s="1" t="s">
        <v>260</v>
      </c>
      <c r="C10730" s="4">
        <v>0.58024014316798622</v>
      </c>
      <c r="D10730" s="4">
        <v>0.58024014316798622</v>
      </c>
      <c r="E10730" s="4">
        <v>1090.8514691558141</v>
      </c>
      <c r="F10730" s="1" t="s">
        <v>510</v>
      </c>
      <c r="G10730" s="1">
        <v>1</v>
      </c>
      <c r="H10730" s="1" t="s">
        <v>505</v>
      </c>
      <c r="I107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0.12724564543157593</v>
      </c>
      <c r="J10730" s="1" t="str">
        <f>IFERROR(INDEX('consumption_figs'!$C:$C,MATCH(Table2[[#This Row],[item_code]],'consumption_figs'!A:A,0),1),"NA")</f>
        <v>kg/ton</v>
      </c>
      <c r="K10730" s="1">
        <f>+SUMIFS(prod!$E:$E,prod!$A:$A,Table2[[#This Row],[date]],prod!$G:$G,Table2[[#This Row],[production_line]],prod!$F:$F,Table2[[#This Row],[output_type]])</f>
        <v>24</v>
      </c>
      <c r="L10730">
        <f>+Table2[[#This Row],[cons_qty_base_uom]]/Table2[[#This Row],[Column1]]</f>
        <v>2.4176672631999425E-2</v>
      </c>
    </row>
    <row r="10731" spans="1:12" x14ac:dyDescent="0.25">
      <c r="A10731" s="2">
        <v>45658</v>
      </c>
      <c r="B10731" s="1" t="s">
        <v>260</v>
      </c>
      <c r="C10731" s="4">
        <v>0.38682676211199102</v>
      </c>
      <c r="D10731" s="4">
        <v>0.38682676211199102</v>
      </c>
      <c r="E10731" s="4">
        <v>727.23431277054317</v>
      </c>
      <c r="F10731" s="1" t="s">
        <v>510</v>
      </c>
      <c r="G10731" s="1">
        <v>1</v>
      </c>
      <c r="H10731" s="1" t="s">
        <v>505</v>
      </c>
      <c r="I107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8.4830430287717321E-2</v>
      </c>
      <c r="J10731" s="1" t="str">
        <f>IFERROR(INDEX('consumption_figs'!$C:$C,MATCH(Table2[[#This Row],[item_code]],'consumption_figs'!A:A,0),1),"NA")</f>
        <v>kg/ton</v>
      </c>
      <c r="K10731" s="1">
        <f>+SUMIFS(prod!$E:$E,prod!$A:$A,Table2[[#This Row],[date]],prod!$G:$G,Table2[[#This Row],[production_line]],prod!$F:$F,Table2[[#This Row],[output_type]])</f>
        <v>24</v>
      </c>
      <c r="L10731">
        <f>+Table2[[#This Row],[cons_qty_base_uom]]/Table2[[#This Row],[Column1]]</f>
        <v>1.6117781754666292E-2</v>
      </c>
    </row>
    <row r="10732" spans="1:12" x14ac:dyDescent="0.25">
      <c r="A10732" s="2">
        <v>45658</v>
      </c>
      <c r="B10732" s="1" t="s">
        <v>60</v>
      </c>
      <c r="C10732" s="4">
        <v>9.2293490506594136</v>
      </c>
      <c r="D10732" s="4">
        <v>0.12971296329758766</v>
      </c>
      <c r="E10732" s="4">
        <v>270.05075322229447</v>
      </c>
      <c r="F10732" s="1" t="s">
        <v>510</v>
      </c>
      <c r="G10732" s="1">
        <v>1</v>
      </c>
      <c r="H10732" s="1" t="s">
        <v>505</v>
      </c>
      <c r="I107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0.38455621044414223</v>
      </c>
      <c r="J10732" s="1" t="str">
        <f>IFERROR(INDEX('consumption_figs'!$C:$C,MATCH(Table2[[#This Row],[item_code]],'consumption_figs'!A:A,0),1),"NA")</f>
        <v>pc/heat</v>
      </c>
      <c r="K10732" s="1">
        <f>+SUMIFS(prod!$E:$E,prod!$A:$A,Table2[[#This Row],[date]],prod!$G:$G,Table2[[#This Row],[production_line]],prod!$F:$F,Table2[[#This Row],[output_type]])</f>
        <v>24</v>
      </c>
      <c r="L10732">
        <f>+Table2[[#This Row],[cons_qty_base_uom]]/Table2[[#This Row],[Column1]]</f>
        <v>0.38455621044414223</v>
      </c>
    </row>
    <row r="10733" spans="1:12" x14ac:dyDescent="0.25">
      <c r="A10733" s="2">
        <v>45658</v>
      </c>
      <c r="B10733" s="1" t="s">
        <v>260</v>
      </c>
      <c r="C10733" s="4">
        <v>3.054407796463162</v>
      </c>
      <c r="D10733" s="4">
        <v>3.054407796463162</v>
      </c>
      <c r="E10733" s="4">
        <v>5742.2866573507445</v>
      </c>
      <c r="F10733" s="1" t="s">
        <v>510</v>
      </c>
      <c r="G10733" s="1">
        <v>2</v>
      </c>
      <c r="H10733" s="1" t="s">
        <v>505</v>
      </c>
      <c r="I107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3.7602893047510244E-2</v>
      </c>
      <c r="J10733" s="1" t="str">
        <f>IFERROR(INDEX('consumption_figs'!$C:$C,MATCH(Table2[[#This Row],[item_code]],'consumption_figs'!A:A,0),1),"NA")</f>
        <v>kg/ton</v>
      </c>
      <c r="K10733" s="1">
        <f>+SUMIFS(prod!$E:$E,prod!$A:$A,Table2[[#This Row],[date]],prod!$G:$G,Table2[[#This Row],[production_line]],prod!$F:$F,Table2[[#This Row],[output_type]])</f>
        <v>440</v>
      </c>
      <c r="L10733">
        <f>+Table2[[#This Row],[cons_qty_base_uom]]/Table2[[#This Row],[Column1]]</f>
        <v>6.9418359010526409E-3</v>
      </c>
    </row>
    <row r="10734" spans="1:12" x14ac:dyDescent="0.25">
      <c r="A10734" s="2">
        <v>45658</v>
      </c>
      <c r="B10734" s="1" t="s">
        <v>260</v>
      </c>
      <c r="C10734" s="4">
        <v>18.095223065940747</v>
      </c>
      <c r="D10734" s="4">
        <v>18.095223065940747</v>
      </c>
      <c r="E10734" s="4">
        <v>34019.019363968604</v>
      </c>
      <c r="F10734" s="1" t="s">
        <v>510</v>
      </c>
      <c r="G10734" s="1">
        <v>2</v>
      </c>
      <c r="H10734" s="1" t="s">
        <v>505</v>
      </c>
      <c r="I107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0.22277075720122061</v>
      </c>
      <c r="J10734" s="1" t="str">
        <f>IFERROR(INDEX('consumption_figs'!$C:$C,MATCH(Table2[[#This Row],[item_code]],'consumption_figs'!A:A,0),1),"NA")</f>
        <v>kg/ton</v>
      </c>
      <c r="K10734" s="1">
        <f>+SUMIFS(prod!$E:$E,prod!$A:$A,Table2[[#This Row],[date]],prod!$G:$G,Table2[[#This Row],[production_line]],prod!$F:$F,Table2[[#This Row],[output_type]])</f>
        <v>440</v>
      </c>
      <c r="L10734">
        <f>+Table2[[#This Row],[cons_qty_base_uom]]/Table2[[#This Row],[Column1]]</f>
        <v>4.1125506968047155E-2</v>
      </c>
    </row>
    <row r="10735" spans="1:12" x14ac:dyDescent="0.25">
      <c r="A10735" s="2">
        <v>45658</v>
      </c>
      <c r="B10735" s="1" t="s">
        <v>260</v>
      </c>
      <c r="C10735" s="4">
        <v>11.457280299847246</v>
      </c>
      <c r="D10735" s="4">
        <v>11.457280299847246</v>
      </c>
      <c r="E10735" s="4">
        <v>21539.686963712822</v>
      </c>
      <c r="F10735" s="1" t="s">
        <v>510</v>
      </c>
      <c r="G10735" s="1">
        <v>2</v>
      </c>
      <c r="H10735" s="1" t="s">
        <v>505</v>
      </c>
      <c r="I107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0.14105087284984547</v>
      </c>
      <c r="J10735" s="1" t="str">
        <f>IFERROR(INDEX('consumption_figs'!$C:$C,MATCH(Table2[[#This Row],[item_code]],'consumption_figs'!A:A,0),1),"NA")</f>
        <v>kg/ton</v>
      </c>
      <c r="K10735" s="1">
        <f>+SUMIFS(prod!$E:$E,prod!$A:$A,Table2[[#This Row],[date]],prod!$G:$G,Table2[[#This Row],[production_line]],prod!$F:$F,Table2[[#This Row],[output_type]])</f>
        <v>440</v>
      </c>
      <c r="L10735">
        <f>+Table2[[#This Row],[cons_qty_base_uom]]/Table2[[#This Row],[Column1]]</f>
        <v>2.6039273408743742E-2</v>
      </c>
    </row>
    <row r="10736" spans="1:12" x14ac:dyDescent="0.25">
      <c r="A10736" s="2">
        <v>45658</v>
      </c>
      <c r="B10736" s="1" t="s">
        <v>260</v>
      </c>
      <c r="C10736" s="4">
        <v>7.6381868665648334</v>
      </c>
      <c r="D10736" s="4">
        <v>7.6381868665648334</v>
      </c>
      <c r="E10736" s="4">
        <v>14359.791309141887</v>
      </c>
      <c r="F10736" s="1" t="s">
        <v>510</v>
      </c>
      <c r="G10736" s="1">
        <v>2</v>
      </c>
      <c r="H10736" s="1" t="s">
        <v>505</v>
      </c>
      <c r="I107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9.4033915233230334E-2</v>
      </c>
      <c r="J10736" s="1" t="str">
        <f>IFERROR(INDEX('consumption_figs'!$C:$C,MATCH(Table2[[#This Row],[item_code]],'consumption_figs'!A:A,0),1),"NA")</f>
        <v>kg/ton</v>
      </c>
      <c r="K10736" s="1">
        <f>+SUMIFS(prod!$E:$E,prod!$A:$A,Table2[[#This Row],[date]],prod!$G:$G,Table2[[#This Row],[production_line]],prod!$F:$F,Table2[[#This Row],[output_type]])</f>
        <v>440</v>
      </c>
      <c r="L10736">
        <f>+Table2[[#This Row],[cons_qty_base_uom]]/Table2[[#This Row],[Column1]]</f>
        <v>1.7359515605829167E-2</v>
      </c>
    </row>
    <row r="10737" spans="1:12" x14ac:dyDescent="0.25">
      <c r="A10737" s="2">
        <v>45658</v>
      </c>
      <c r="B10737" s="1" t="s">
        <v>60</v>
      </c>
      <c r="C10737" s="4">
        <v>169.77596787123375</v>
      </c>
      <c r="D10737" s="4">
        <v>2.3860993628494676</v>
      </c>
      <c r="E10737" s="4">
        <v>4967.6448199122997</v>
      </c>
      <c r="F10737" s="1" t="s">
        <v>510</v>
      </c>
      <c r="G10737" s="1">
        <v>2</v>
      </c>
      <c r="H10737" s="1" t="s">
        <v>505</v>
      </c>
      <c r="I107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0.38585447243462218</v>
      </c>
      <c r="J10737" s="1" t="str">
        <f>IFERROR(INDEX('consumption_figs'!$C:$C,MATCH(Table2[[#This Row],[item_code]],'consumption_figs'!A:A,0),1),"NA")</f>
        <v>pc/heat</v>
      </c>
      <c r="K10737" s="1">
        <f>+SUMIFS(prod!$E:$E,prod!$A:$A,Table2[[#This Row],[date]],prod!$G:$G,Table2[[#This Row],[production_line]],prod!$F:$F,Table2[[#This Row],[output_type]])</f>
        <v>440</v>
      </c>
      <c r="L10737">
        <f>+Table2[[#This Row],[cons_qty_base_uom]]/Table2[[#This Row],[Column1]]</f>
        <v>0.38585447243462218</v>
      </c>
    </row>
    <row r="10738" spans="1:12" x14ac:dyDescent="0.25">
      <c r="A10738" s="2">
        <v>45689</v>
      </c>
      <c r="B10738" s="1" t="s">
        <v>260</v>
      </c>
      <c r="C10738" s="4">
        <v>5.1802211391576342E-2</v>
      </c>
      <c r="D10738" s="4">
        <v>5.1802211391576342E-2</v>
      </c>
      <c r="E10738" s="4">
        <v>97.388157416163523</v>
      </c>
      <c r="F10738" s="1" t="s">
        <v>510</v>
      </c>
      <c r="G10738" s="1">
        <v>1</v>
      </c>
      <c r="H10738" s="1" t="s">
        <v>505</v>
      </c>
      <c r="I107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1.6879182597450748E-2</v>
      </c>
      <c r="J10738" s="1" t="str">
        <f>IFERROR(INDEX('consumption_figs'!$C:$C,MATCH(Table2[[#This Row],[item_code]],'consumption_figs'!A:A,0),1),"NA")</f>
        <v>kg/ton</v>
      </c>
      <c r="K10738" s="1">
        <f>+SUMIFS(prod!$E:$E,prod!$A:$A,Table2[[#This Row],[date]],prod!$G:$G,Table2[[#This Row],[production_line]],prod!$F:$F,Table2[[#This Row],[output_type]])</f>
        <v>17</v>
      </c>
      <c r="L10738">
        <f>+Table2[[#This Row],[cons_qty_base_uom]]/Table2[[#This Row],[Column1]]</f>
        <v>3.0471889053868438E-3</v>
      </c>
    </row>
    <row r="10739" spans="1:12" x14ac:dyDescent="0.25">
      <c r="A10739" s="2">
        <v>45689</v>
      </c>
      <c r="B10739" s="1" t="s">
        <v>260</v>
      </c>
      <c r="C10739" s="4">
        <v>0.59743469752852485</v>
      </c>
      <c r="D10739" s="4">
        <v>0.59743469752852485</v>
      </c>
      <c r="E10739" s="4">
        <v>1123.1772313536267</v>
      </c>
      <c r="F10739" s="1" t="s">
        <v>510</v>
      </c>
      <c r="G10739" s="1">
        <v>1</v>
      </c>
      <c r="H10739" s="1" t="s">
        <v>505</v>
      </c>
      <c r="I107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0.19466754562675948</v>
      </c>
      <c r="J10739" s="1" t="str">
        <f>IFERROR(INDEX('consumption_figs'!$C:$C,MATCH(Table2[[#This Row],[item_code]],'consumption_figs'!A:A,0),1),"NA")</f>
        <v>kg/ton</v>
      </c>
      <c r="K10739" s="1">
        <f>+SUMIFS(prod!$E:$E,prod!$A:$A,Table2[[#This Row],[date]],prod!$G:$G,Table2[[#This Row],[production_line]],prod!$F:$F,Table2[[#This Row],[output_type]])</f>
        <v>17</v>
      </c>
      <c r="L10739">
        <f>+Table2[[#This Row],[cons_qty_base_uom]]/Table2[[#This Row],[Column1]]</f>
        <v>3.5143217501677933E-2</v>
      </c>
    </row>
    <row r="10740" spans="1:12" x14ac:dyDescent="0.25">
      <c r="A10740" s="2">
        <v>45689</v>
      </c>
      <c r="B10740" s="1" t="s">
        <v>260</v>
      </c>
      <c r="C10740" s="4">
        <v>0.45279261286372391</v>
      </c>
      <c r="D10740" s="4">
        <v>0.45279261286372391</v>
      </c>
      <c r="E10740" s="4">
        <v>851.25011218380098</v>
      </c>
      <c r="F10740" s="1" t="s">
        <v>510</v>
      </c>
      <c r="G10740" s="1">
        <v>1</v>
      </c>
      <c r="H10740" s="1" t="s">
        <v>505</v>
      </c>
      <c r="I107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0.14753750826449133</v>
      </c>
      <c r="J10740" s="1" t="str">
        <f>IFERROR(INDEX('consumption_figs'!$C:$C,MATCH(Table2[[#This Row],[item_code]],'consumption_figs'!A:A,0),1),"NA")</f>
        <v>kg/ton</v>
      </c>
      <c r="K10740" s="1">
        <f>+SUMIFS(prod!$E:$E,prod!$A:$A,Table2[[#This Row],[date]],prod!$G:$G,Table2[[#This Row],[production_line]],prod!$F:$F,Table2[[#This Row],[output_type]])</f>
        <v>17</v>
      </c>
      <c r="L10740">
        <f>+Table2[[#This Row],[cons_qty_base_uom]]/Table2[[#This Row],[Column1]]</f>
        <v>2.6634859580219054E-2</v>
      </c>
    </row>
    <row r="10741" spans="1:12" x14ac:dyDescent="0.25">
      <c r="A10741" s="2">
        <v>45689</v>
      </c>
      <c r="B10741" s="1" t="s">
        <v>260</v>
      </c>
      <c r="C10741" s="4">
        <v>0.30186174190914938</v>
      </c>
      <c r="D10741" s="4">
        <v>0.30186174190914938</v>
      </c>
      <c r="E10741" s="4">
        <v>567.50007478920088</v>
      </c>
      <c r="F10741" s="1" t="s">
        <v>510</v>
      </c>
      <c r="G10741" s="1">
        <v>1</v>
      </c>
      <c r="H10741" s="1" t="s">
        <v>505</v>
      </c>
      <c r="I107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9.8358338842994261E-2</v>
      </c>
      <c r="J10741" s="1" t="str">
        <f>IFERROR(INDEX('consumption_figs'!$C:$C,MATCH(Table2[[#This Row],[item_code]],'consumption_figs'!A:A,0),1),"NA")</f>
        <v>kg/ton</v>
      </c>
      <c r="K10741" s="1">
        <f>+SUMIFS(prod!$E:$E,prod!$A:$A,Table2[[#This Row],[date]],prod!$G:$G,Table2[[#This Row],[production_line]],prod!$F:$F,Table2[[#This Row],[output_type]])</f>
        <v>17</v>
      </c>
      <c r="L10741">
        <f>+Table2[[#This Row],[cons_qty_base_uom]]/Table2[[#This Row],[Column1]]</f>
        <v>1.7756573053479375E-2</v>
      </c>
    </row>
    <row r="10742" spans="1:12" x14ac:dyDescent="0.25">
      <c r="A10742" s="2">
        <v>45689</v>
      </c>
      <c r="B10742" s="1" t="s">
        <v>60</v>
      </c>
      <c r="C10742" s="4">
        <v>7.0834746293261919</v>
      </c>
      <c r="D10742" s="4">
        <v>9.9553985830402036E-2</v>
      </c>
      <c r="E10742" s="4">
        <v>207.26246765408439</v>
      </c>
      <c r="F10742" s="1" t="s">
        <v>510</v>
      </c>
      <c r="G10742" s="1">
        <v>1</v>
      </c>
      <c r="H10742" s="1" t="s">
        <v>505</v>
      </c>
      <c r="I107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0.41667497819565835</v>
      </c>
      <c r="J10742" s="1" t="str">
        <f>IFERROR(INDEX('consumption_figs'!$C:$C,MATCH(Table2[[#This Row],[item_code]],'consumption_figs'!A:A,0),1),"NA")</f>
        <v>pc/heat</v>
      </c>
      <c r="K10742" s="1">
        <f>+SUMIFS(prod!$E:$E,prod!$A:$A,Table2[[#This Row],[date]],prod!$G:$G,Table2[[#This Row],[production_line]],prod!$F:$F,Table2[[#This Row],[output_type]])</f>
        <v>17</v>
      </c>
      <c r="L10742">
        <f>+Table2[[#This Row],[cons_qty_base_uom]]/Table2[[#This Row],[Column1]]</f>
        <v>0.41667497819565835</v>
      </c>
    </row>
    <row r="10743" spans="1:12" x14ac:dyDescent="0.25">
      <c r="A10743" s="2">
        <v>45689</v>
      </c>
      <c r="B10743" s="1" t="s">
        <v>260</v>
      </c>
      <c r="C10743" s="4">
        <v>1.8400012068549358</v>
      </c>
      <c r="D10743" s="4">
        <v>1.8400012068549358</v>
      </c>
      <c r="E10743" s="4">
        <v>3459.2022688872794</v>
      </c>
      <c r="F10743" s="1" t="s">
        <v>510</v>
      </c>
      <c r="G10743" s="1">
        <v>2</v>
      </c>
      <c r="H10743" s="1" t="s">
        <v>505</v>
      </c>
      <c r="I107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2.7574649425352715E-2</v>
      </c>
      <c r="J10743" s="1" t="str">
        <f>IFERROR(INDEX('consumption_figs'!$C:$C,MATCH(Table2[[#This Row],[item_code]],'consumption_figs'!A:A,0),1),"NA")</f>
        <v>kg/ton</v>
      </c>
      <c r="K10743" s="1">
        <f>+SUMIFS(prod!$E:$E,prod!$A:$A,Table2[[#This Row],[date]],prod!$G:$G,Table2[[#This Row],[production_line]],prod!$F:$F,Table2[[#This Row],[output_type]])</f>
        <v>358</v>
      </c>
      <c r="L10743">
        <f>+Table2[[#This Row],[cons_qty_base_uom]]/Table2[[#This Row],[Column1]]</f>
        <v>5.1396681755724464E-3</v>
      </c>
    </row>
    <row r="10744" spans="1:12" x14ac:dyDescent="0.25">
      <c r="A10744" s="2">
        <v>45689</v>
      </c>
      <c r="B10744" s="1" t="s">
        <v>260</v>
      </c>
      <c r="C10744" s="4">
        <v>13.732801149483773</v>
      </c>
      <c r="D10744" s="4">
        <v>13.732801149483773</v>
      </c>
      <c r="E10744" s="4">
        <v>25817.666161029494</v>
      </c>
      <c r="F10744" s="1" t="s">
        <v>510</v>
      </c>
      <c r="G10744" s="1">
        <v>2</v>
      </c>
      <c r="H10744" s="1" t="s">
        <v>505</v>
      </c>
      <c r="I107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0.20580267877778105</v>
      </c>
      <c r="J10744" s="1" t="str">
        <f>IFERROR(INDEX('consumption_figs'!$C:$C,MATCH(Table2[[#This Row],[item_code]],'consumption_figs'!A:A,0),1),"NA")</f>
        <v>kg/ton</v>
      </c>
      <c r="K10744" s="1">
        <f>+SUMIFS(prod!$E:$E,prod!$A:$A,Table2[[#This Row],[date]],prod!$G:$G,Table2[[#This Row],[production_line]],prod!$F:$F,Table2[[#This Row],[output_type]])</f>
        <v>358</v>
      </c>
      <c r="L10744">
        <f>+Table2[[#This Row],[cons_qty_base_uom]]/Table2[[#This Row],[Column1]]</f>
        <v>3.8359779747161378E-2</v>
      </c>
    </row>
    <row r="10745" spans="1:12" x14ac:dyDescent="0.25">
      <c r="A10745" s="2">
        <v>45689</v>
      </c>
      <c r="B10745" s="1" t="s">
        <v>260</v>
      </c>
      <c r="C10745" s="4">
        <v>8.6312786482934776</v>
      </c>
      <c r="D10745" s="4">
        <v>8.6312786482934776</v>
      </c>
      <c r="E10745" s="4">
        <v>16226.803858791738</v>
      </c>
      <c r="F10745" s="1" t="s">
        <v>510</v>
      </c>
      <c r="G10745" s="1">
        <v>2</v>
      </c>
      <c r="H10745" s="1" t="s">
        <v>505</v>
      </c>
      <c r="I107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0.129350177561046</v>
      </c>
      <c r="J10745" s="1" t="str">
        <f>IFERROR(INDEX('consumption_figs'!$C:$C,MATCH(Table2[[#This Row],[item_code]],'consumption_figs'!A:A,0),1),"NA")</f>
        <v>kg/ton</v>
      </c>
      <c r="K10745" s="1">
        <f>+SUMIFS(prod!$E:$E,prod!$A:$A,Table2[[#This Row],[date]],prod!$G:$G,Table2[[#This Row],[production_line]],prod!$F:$F,Table2[[#This Row],[output_type]])</f>
        <v>358</v>
      </c>
      <c r="L10745">
        <f>+Table2[[#This Row],[cons_qty_base_uom]]/Table2[[#This Row],[Column1]]</f>
        <v>2.4109716894674518E-2</v>
      </c>
    </row>
    <row r="10746" spans="1:12" x14ac:dyDescent="0.25">
      <c r="A10746" s="2">
        <v>45689</v>
      </c>
      <c r="B10746" s="1" t="s">
        <v>260</v>
      </c>
      <c r="C10746" s="4">
        <v>5.7541857655289865</v>
      </c>
      <c r="D10746" s="4">
        <v>5.7541857655289865</v>
      </c>
      <c r="E10746" s="4">
        <v>10817.869239194495</v>
      </c>
      <c r="F10746" s="1" t="s">
        <v>510</v>
      </c>
      <c r="G10746" s="1">
        <v>2</v>
      </c>
      <c r="H10746" s="1" t="s">
        <v>505</v>
      </c>
      <c r="I107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8.6233451707364031E-2</v>
      </c>
      <c r="J10746" s="1" t="str">
        <f>IFERROR(INDEX('consumption_figs'!$C:$C,MATCH(Table2[[#This Row],[item_code]],'consumption_figs'!A:A,0),1),"NA")</f>
        <v>kg/ton</v>
      </c>
      <c r="K10746" s="1">
        <f>+SUMIFS(prod!$E:$E,prod!$A:$A,Table2[[#This Row],[date]],prod!$G:$G,Table2[[#This Row],[production_line]],prod!$F:$F,Table2[[#This Row],[output_type]])</f>
        <v>358</v>
      </c>
      <c r="L10746">
        <f>+Table2[[#This Row],[cons_qty_base_uom]]/Table2[[#This Row],[Column1]]</f>
        <v>1.6073144596449682E-2</v>
      </c>
    </row>
    <row r="10747" spans="1:12" x14ac:dyDescent="0.25">
      <c r="A10747" s="2">
        <v>45689</v>
      </c>
      <c r="B10747" s="1" t="s">
        <v>60</v>
      </c>
      <c r="C10747" s="4">
        <v>148.0947630298154</v>
      </c>
      <c r="D10747" s="4">
        <v>2.0813830375262374</v>
      </c>
      <c r="E10747" s="4">
        <v>4333.2527662523989</v>
      </c>
      <c r="F10747" s="1" t="s">
        <v>510</v>
      </c>
      <c r="G10747" s="1">
        <v>2</v>
      </c>
      <c r="H10747" s="1" t="s">
        <v>505</v>
      </c>
      <c r="I107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0.41367252242965197</v>
      </c>
      <c r="J10747" s="1" t="str">
        <f>IFERROR(INDEX('consumption_figs'!$C:$C,MATCH(Table2[[#This Row],[item_code]],'consumption_figs'!A:A,0),1),"NA")</f>
        <v>pc/heat</v>
      </c>
      <c r="K10747" s="1">
        <f>+SUMIFS(prod!$E:$E,prod!$A:$A,Table2[[#This Row],[date]],prod!$G:$G,Table2[[#This Row],[production_line]],prod!$F:$F,Table2[[#This Row],[output_type]])</f>
        <v>358</v>
      </c>
      <c r="L10747">
        <f>+Table2[[#This Row],[cons_qty_base_uom]]/Table2[[#This Row],[Column1]]</f>
        <v>0.41367252242965197</v>
      </c>
    </row>
    <row r="10748" spans="1:12" x14ac:dyDescent="0.25">
      <c r="A10748" s="2">
        <v>45689</v>
      </c>
      <c r="B10748" s="1" t="s">
        <v>285</v>
      </c>
      <c r="C10748" s="4">
        <v>0.2</v>
      </c>
      <c r="D10748" s="4">
        <v>0.2</v>
      </c>
      <c r="E10748" s="4">
        <v>217.76</v>
      </c>
      <c r="F10748" s="1" t="s">
        <v>510</v>
      </c>
      <c r="G10748" s="1">
        <v>1</v>
      </c>
      <c r="H10748" s="1" t="s">
        <v>505</v>
      </c>
      <c r="I107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6.5167807103290981E-2</v>
      </c>
      <c r="J10748" s="1" t="str">
        <f>IFERROR(INDEX('consumption_figs'!$C:$C,MATCH(Table2[[#This Row],[item_code]],'consumption_figs'!A:A,0),1),"NA")</f>
        <v>kg/ton</v>
      </c>
      <c r="K10748" s="1">
        <f>+SUMIFS(prod!$E:$E,prod!$A:$A,Table2[[#This Row],[date]],prod!$G:$G,Table2[[#This Row],[production_line]],prod!$F:$F,Table2[[#This Row],[output_type]])</f>
        <v>17</v>
      </c>
      <c r="L10748">
        <f>+Table2[[#This Row],[cons_qty_base_uom]]/Table2[[#This Row],[Column1]]</f>
        <v>1.1764705882352941E-2</v>
      </c>
    </row>
    <row r="10749" spans="1:12" x14ac:dyDescent="0.25">
      <c r="A10749" s="2">
        <v>45689</v>
      </c>
      <c r="B10749" s="1" t="s">
        <v>285</v>
      </c>
      <c r="C10749" s="4">
        <v>7.5396825396825407E-2</v>
      </c>
      <c r="D10749" s="4">
        <v>7.5396825396825407E-2</v>
      </c>
      <c r="E10749" s="4">
        <v>82.092063492063502</v>
      </c>
      <c r="F10749" s="1" t="s">
        <v>510</v>
      </c>
      <c r="G10749" s="1">
        <v>1</v>
      </c>
      <c r="H10749" s="1" t="s">
        <v>505</v>
      </c>
      <c r="I107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2.456722886830414E-2</v>
      </c>
      <c r="J10749" s="1" t="str">
        <f>IFERROR(INDEX('consumption_figs'!$C:$C,MATCH(Table2[[#This Row],[item_code]],'consumption_figs'!A:A,0),1),"NA")</f>
        <v>kg/ton</v>
      </c>
      <c r="K10749" s="1">
        <f>+SUMIFS(prod!$E:$E,prod!$A:$A,Table2[[#This Row],[date]],prod!$G:$G,Table2[[#This Row],[production_line]],prod!$F:$F,Table2[[#This Row],[output_type]])</f>
        <v>17</v>
      </c>
      <c r="L10749">
        <f>+Table2[[#This Row],[cons_qty_base_uom]]/Table2[[#This Row],[Column1]]</f>
        <v>4.4351073762838476E-3</v>
      </c>
    </row>
    <row r="10750" spans="1:12" x14ac:dyDescent="0.25">
      <c r="A10750" s="2">
        <v>45689</v>
      </c>
      <c r="B10750" s="1" t="s">
        <v>285</v>
      </c>
      <c r="C10750" s="4">
        <v>3.5581588517134142</v>
      </c>
      <c r="D10750" s="4">
        <v>3.5581588517134142</v>
      </c>
      <c r="E10750" s="4">
        <v>3874.123357745565</v>
      </c>
      <c r="F10750" s="1" t="s">
        <v>510</v>
      </c>
      <c r="G10750" s="1">
        <v>2</v>
      </c>
      <c r="H10750" s="1" t="s">
        <v>505</v>
      </c>
      <c r="I107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5.3323325316410118E-2</v>
      </c>
      <c r="J10750" s="1" t="str">
        <f>IFERROR(INDEX('consumption_figs'!$C:$C,MATCH(Table2[[#This Row],[item_code]],'consumption_figs'!A:A,0),1),"NA")</f>
        <v>kg/ton</v>
      </c>
      <c r="K10750" s="1">
        <f>+SUMIFS(prod!$E:$E,prod!$A:$A,Table2[[#This Row],[date]],prod!$G:$G,Table2[[#This Row],[production_line]],prod!$F:$F,Table2[[#This Row],[output_type]])</f>
        <v>358</v>
      </c>
      <c r="L10750">
        <f>+Table2[[#This Row],[cons_qty_base_uom]]/Table2[[#This Row],[Column1]]</f>
        <v>9.938991205903391E-3</v>
      </c>
    </row>
    <row r="10751" spans="1:12" x14ac:dyDescent="0.25">
      <c r="A10751" s="2">
        <v>45717</v>
      </c>
      <c r="B10751" s="1" t="s">
        <v>260</v>
      </c>
      <c r="C10751" s="4">
        <v>0.50059476152350457</v>
      </c>
      <c r="D10751" s="4">
        <v>0.50059476152350457</v>
      </c>
      <c r="E10751" s="4">
        <v>941.11815166418864</v>
      </c>
      <c r="F10751" s="1" t="s">
        <v>510</v>
      </c>
      <c r="G10751" s="1">
        <v>1</v>
      </c>
      <c r="H10751" s="1" t="s">
        <v>505</v>
      </c>
      <c r="I107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1.9177671590372931E-2</v>
      </c>
      <c r="J10751" s="1" t="str">
        <f>IFERROR(INDEX('consumption_figs'!$C:$C,MATCH(Table2[[#This Row],[item_code]],'consumption_figs'!A:A,0),1),"NA")</f>
        <v>kg/ton</v>
      </c>
      <c r="K10751" s="1">
        <f>+SUMIFS(prod!$E:$E,prod!$A:$A,Table2[[#This Row],[date]],prod!$G:$G,Table2[[#This Row],[production_line]],prod!$F:$F,Table2[[#This Row],[output_type]])</f>
        <v>143</v>
      </c>
      <c r="L10751">
        <f>+Table2[[#This Row],[cons_qty_base_uom]]/Table2[[#This Row],[Column1]]</f>
        <v>3.5006626679965356E-3</v>
      </c>
    </row>
    <row r="10752" spans="1:12" x14ac:dyDescent="0.25">
      <c r="A10752" s="2">
        <v>45717</v>
      </c>
      <c r="B10752" s="1" t="s">
        <v>260</v>
      </c>
      <c r="C10752" s="4">
        <v>5.0978544229162726</v>
      </c>
      <c r="D10752" s="4">
        <v>5.0978544229162726</v>
      </c>
      <c r="E10752" s="4">
        <v>9583.9663150825927</v>
      </c>
      <c r="F10752" s="1" t="s">
        <v>510</v>
      </c>
      <c r="G10752" s="1">
        <v>1</v>
      </c>
      <c r="H10752" s="1" t="s">
        <v>505</v>
      </c>
      <c r="I107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0.19529764482688858</v>
      </c>
      <c r="J10752" s="1" t="str">
        <f>IFERROR(INDEX('consumption_figs'!$C:$C,MATCH(Table2[[#This Row],[item_code]],'consumption_figs'!A:A,0),1),"NA")</f>
        <v>kg/ton</v>
      </c>
      <c r="K10752" s="1">
        <f>+SUMIFS(prod!$E:$E,prod!$A:$A,Table2[[#This Row],[date]],prod!$G:$G,Table2[[#This Row],[production_line]],prod!$F:$F,Table2[[#This Row],[output_type]])</f>
        <v>143</v>
      </c>
      <c r="L10752">
        <f>+Table2[[#This Row],[cons_qty_base_uom]]/Table2[[#This Row],[Column1]]</f>
        <v>3.5649331628785121E-2</v>
      </c>
    </row>
    <row r="10753" spans="1:12" x14ac:dyDescent="0.25">
      <c r="A10753" s="2">
        <v>45717</v>
      </c>
      <c r="B10753" s="1" t="s">
        <v>260</v>
      </c>
      <c r="C10753" s="4">
        <v>3.2216028026207453</v>
      </c>
      <c r="D10753" s="4">
        <v>3.2216028026207453</v>
      </c>
      <c r="E10753" s="4">
        <v>6056.6132689270007</v>
      </c>
      <c r="F10753" s="1" t="s">
        <v>510</v>
      </c>
      <c r="G10753" s="1">
        <v>1</v>
      </c>
      <c r="H10753" s="1" t="s">
        <v>505</v>
      </c>
      <c r="I107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0.12341887149449279</v>
      </c>
      <c r="J10753" s="1" t="str">
        <f>IFERROR(INDEX('consumption_figs'!$C:$C,MATCH(Table2[[#This Row],[item_code]],'consumption_figs'!A:A,0),1),"NA")</f>
        <v>kg/ton</v>
      </c>
      <c r="K10753" s="1">
        <f>+SUMIFS(prod!$E:$E,prod!$A:$A,Table2[[#This Row],[date]],prod!$G:$G,Table2[[#This Row],[production_line]],prod!$F:$F,Table2[[#This Row],[output_type]])</f>
        <v>143</v>
      </c>
      <c r="L10753">
        <f>+Table2[[#This Row],[cons_qty_base_uom]]/Table2[[#This Row],[Column1]]</f>
        <v>2.2528690927417799E-2</v>
      </c>
    </row>
    <row r="10754" spans="1:12" x14ac:dyDescent="0.25">
      <c r="A10754" s="2">
        <v>45717</v>
      </c>
      <c r="B10754" s="1" t="s">
        <v>260</v>
      </c>
      <c r="C10754" s="4">
        <v>2.1477352017471638</v>
      </c>
      <c r="D10754" s="4">
        <v>2.1477352017471638</v>
      </c>
      <c r="E10754" s="4">
        <v>4037.7421792846681</v>
      </c>
      <c r="F10754" s="1" t="s">
        <v>510</v>
      </c>
      <c r="G10754" s="1">
        <v>1</v>
      </c>
      <c r="H10754" s="1" t="s">
        <v>505</v>
      </c>
      <c r="I107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8.2279247662995214E-2</v>
      </c>
      <c r="J10754" s="1" t="str">
        <f>IFERROR(INDEX('consumption_figs'!$C:$C,MATCH(Table2[[#This Row],[item_code]],'consumption_figs'!A:A,0),1),"NA")</f>
        <v>kg/ton</v>
      </c>
      <c r="K10754" s="1">
        <f>+SUMIFS(prod!$E:$E,prod!$A:$A,Table2[[#This Row],[date]],prod!$G:$G,Table2[[#This Row],[production_line]],prod!$F:$F,Table2[[#This Row],[output_type]])</f>
        <v>143</v>
      </c>
      <c r="L10754">
        <f>+Table2[[#This Row],[cons_qty_base_uom]]/Table2[[#This Row],[Column1]]</f>
        <v>1.5019127284945201E-2</v>
      </c>
    </row>
    <row r="10755" spans="1:12" x14ac:dyDescent="0.25">
      <c r="A10755" s="2">
        <v>45717</v>
      </c>
      <c r="B10755" s="1" t="s">
        <v>60</v>
      </c>
      <c r="C10755" s="4">
        <v>42.973012389884317</v>
      </c>
      <c r="D10755" s="4">
        <v>0.60395990533239008</v>
      </c>
      <c r="E10755" s="4">
        <v>1257.3903425280153</v>
      </c>
      <c r="F10755" s="1" t="s">
        <v>510</v>
      </c>
      <c r="G10755" s="1">
        <v>1</v>
      </c>
      <c r="H10755" s="1" t="s">
        <v>505</v>
      </c>
      <c r="I107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0.30051057615303717</v>
      </c>
      <c r="J10755" s="1" t="str">
        <f>IFERROR(INDEX('consumption_figs'!$C:$C,MATCH(Table2[[#This Row],[item_code]],'consumption_figs'!A:A,0),1),"NA")</f>
        <v>pc/heat</v>
      </c>
      <c r="K10755" s="1">
        <f>+SUMIFS(prod!$E:$E,prod!$A:$A,Table2[[#This Row],[date]],prod!$G:$G,Table2[[#This Row],[production_line]],prod!$F:$F,Table2[[#This Row],[output_type]])</f>
        <v>143</v>
      </c>
      <c r="L10755">
        <f>+Table2[[#This Row],[cons_qty_base_uom]]/Table2[[#This Row],[Column1]]</f>
        <v>0.30051057615303717</v>
      </c>
    </row>
    <row r="10756" spans="1:12" x14ac:dyDescent="0.25">
      <c r="A10756" s="2">
        <v>45717</v>
      </c>
      <c r="B10756" s="1" t="s">
        <v>285</v>
      </c>
      <c r="C10756" s="4">
        <v>0.37711867519891851</v>
      </c>
      <c r="D10756" s="4">
        <v>0.37711867519891851</v>
      </c>
      <c r="E10756" s="4">
        <v>410.60681355658244</v>
      </c>
      <c r="F10756" s="1" t="s">
        <v>510</v>
      </c>
      <c r="G10756" s="1">
        <v>1</v>
      </c>
      <c r="H10756" s="1" t="s">
        <v>505</v>
      </c>
      <c r="I107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1.4447330774199076E-2</v>
      </c>
      <c r="J10756" s="1" t="str">
        <f>IFERROR(INDEX('consumption_figs'!$C:$C,MATCH(Table2[[#This Row],[item_code]],'consumption_figs'!A:A,0),1),"NA")</f>
        <v>kg/ton</v>
      </c>
      <c r="K10756" s="1">
        <f>+SUMIFS(prod!$E:$E,prod!$A:$A,Table2[[#This Row],[date]],prod!$G:$G,Table2[[#This Row],[production_line]],prod!$F:$F,Table2[[#This Row],[output_type]])</f>
        <v>143</v>
      </c>
      <c r="L10756">
        <f>+Table2[[#This Row],[cons_qty_base_uom]]/Table2[[#This Row],[Column1]]</f>
        <v>2.6371935328595702E-3</v>
      </c>
    </row>
    <row r="10757" spans="1:12" x14ac:dyDescent="0.25">
      <c r="A10757" s="2">
        <v>45717</v>
      </c>
      <c r="B10757" s="1" t="s">
        <v>260</v>
      </c>
      <c r="C10757" s="4">
        <v>5.2543595771358493</v>
      </c>
      <c r="D10757" s="4">
        <v>5.2543595771358493</v>
      </c>
      <c r="E10757" s="4">
        <v>9878.1960050153975</v>
      </c>
      <c r="F10757" s="1" t="s">
        <v>510</v>
      </c>
      <c r="G10757" s="1">
        <v>2</v>
      </c>
      <c r="H10757" s="1" t="s">
        <v>505</v>
      </c>
      <c r="I107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0.24796411406964841</v>
      </c>
      <c r="J10757" s="1" t="str">
        <f>IFERROR(INDEX('consumption_figs'!$C:$C,MATCH(Table2[[#This Row],[item_code]],'consumption_figs'!A:A,0),1),"NA")</f>
        <v>kg/ton</v>
      </c>
      <c r="K10757" s="1">
        <f>+SUMIFS(prod!$E:$E,prod!$A:$A,Table2[[#This Row],[date]],prod!$G:$G,Table2[[#This Row],[production_line]],prod!$F:$F,Table2[[#This Row],[output_type]])</f>
        <v>113</v>
      </c>
      <c r="L10757">
        <f>+Table2[[#This Row],[cons_qty_base_uom]]/Table2[[#This Row],[Column1]]</f>
        <v>4.6498757319786276E-2</v>
      </c>
    </row>
    <row r="10758" spans="1:12" x14ac:dyDescent="0.25">
      <c r="A10758" s="2">
        <v>45717</v>
      </c>
      <c r="B10758" s="1" t="s">
        <v>260</v>
      </c>
      <c r="C10758" s="4">
        <v>3.2935137155908714</v>
      </c>
      <c r="D10758" s="4">
        <v>3.2935137155908714</v>
      </c>
      <c r="E10758" s="4">
        <v>6191.8057853108385</v>
      </c>
      <c r="F10758" s="1" t="s">
        <v>510</v>
      </c>
      <c r="G10758" s="1">
        <v>2</v>
      </c>
      <c r="H10758" s="1" t="s">
        <v>505</v>
      </c>
      <c r="I107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0.15542773551632239</v>
      </c>
      <c r="J10758" s="1" t="str">
        <f>IFERROR(INDEX('consumption_figs'!$C:$C,MATCH(Table2[[#This Row],[item_code]],'consumption_figs'!A:A,0),1),"NA")</f>
        <v>kg/ton</v>
      </c>
      <c r="K10758" s="1">
        <f>+SUMIFS(prod!$E:$E,prod!$A:$A,Table2[[#This Row],[date]],prod!$G:$G,Table2[[#This Row],[production_line]],prod!$F:$F,Table2[[#This Row],[output_type]])</f>
        <v>113</v>
      </c>
      <c r="L10758">
        <f>+Table2[[#This Row],[cons_qty_base_uom]]/Table2[[#This Row],[Column1]]</f>
        <v>2.914613907602541E-2</v>
      </c>
    </row>
    <row r="10759" spans="1:12" x14ac:dyDescent="0.25">
      <c r="A10759" s="2">
        <v>45717</v>
      </c>
      <c r="B10759" s="1" t="s">
        <v>260</v>
      </c>
      <c r="C10759" s="4">
        <v>2.1956758103939147</v>
      </c>
      <c r="D10759" s="4">
        <v>2.1956758103939147</v>
      </c>
      <c r="E10759" s="4">
        <v>4127.8705235405596</v>
      </c>
      <c r="F10759" s="1" t="s">
        <v>510</v>
      </c>
      <c r="G10759" s="1">
        <v>2</v>
      </c>
      <c r="H10759" s="1" t="s">
        <v>505</v>
      </c>
      <c r="I107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0.10361849034421494</v>
      </c>
      <c r="J10759" s="1" t="str">
        <f>IFERROR(INDEX('consumption_figs'!$C:$C,MATCH(Table2[[#This Row],[item_code]],'consumption_figs'!A:A,0),1),"NA")</f>
        <v>kg/ton</v>
      </c>
      <c r="K10759" s="1">
        <f>+SUMIFS(prod!$E:$E,prod!$A:$A,Table2[[#This Row],[date]],prod!$G:$G,Table2[[#This Row],[production_line]],prod!$F:$F,Table2[[#This Row],[output_type]])</f>
        <v>113</v>
      </c>
      <c r="L10759">
        <f>+Table2[[#This Row],[cons_qty_base_uom]]/Table2[[#This Row],[Column1]]</f>
        <v>1.9430759384016946E-2</v>
      </c>
    </row>
    <row r="10760" spans="1:12" x14ac:dyDescent="0.25">
      <c r="A10760" s="2">
        <v>45717</v>
      </c>
      <c r="B10760" s="1" t="s">
        <v>60</v>
      </c>
      <c r="C10760" s="4">
        <v>35.881777592784196</v>
      </c>
      <c r="D10760" s="4">
        <v>0.50429685500002619</v>
      </c>
      <c r="E10760" s="4">
        <v>1049.9008123648657</v>
      </c>
      <c r="F10760" s="1" t="s">
        <v>510</v>
      </c>
      <c r="G10760" s="1">
        <v>2</v>
      </c>
      <c r="H10760" s="1" t="s">
        <v>505</v>
      </c>
      <c r="I107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0.31753785480339997</v>
      </c>
      <c r="J10760" s="1" t="str">
        <f>IFERROR(INDEX('consumption_figs'!$C:$C,MATCH(Table2[[#This Row],[item_code]],'consumption_figs'!A:A,0),1),"NA")</f>
        <v>pc/heat</v>
      </c>
      <c r="K10760" s="1">
        <f>+SUMIFS(prod!$E:$E,prod!$A:$A,Table2[[#This Row],[date]],prod!$G:$G,Table2[[#This Row],[production_line]],prod!$F:$F,Table2[[#This Row],[output_type]])</f>
        <v>113</v>
      </c>
      <c r="L10760">
        <f>+Table2[[#This Row],[cons_qty_base_uom]]/Table2[[#This Row],[Column1]]</f>
        <v>0.31753785480339997</v>
      </c>
    </row>
    <row r="10761" spans="1:12" x14ac:dyDescent="0.25">
      <c r="A10761" s="2">
        <v>45748</v>
      </c>
      <c r="B10761" s="1" t="s">
        <v>260</v>
      </c>
      <c r="C10761" s="4">
        <v>0.32084209381570361</v>
      </c>
      <c r="D10761" s="4">
        <v>0.32084209381570361</v>
      </c>
      <c r="E10761" s="4">
        <v>603.18313637352276</v>
      </c>
      <c r="F10761" s="1" t="s">
        <v>510</v>
      </c>
      <c r="G10761" s="1">
        <v>1</v>
      </c>
      <c r="H10761" s="1" t="s">
        <v>505</v>
      </c>
      <c r="I107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1.0774467520172732E-2</v>
      </c>
      <c r="J10761" s="1" t="str">
        <f>IFERROR(INDEX('consumption_figs'!$C:$C,MATCH(Table2[[#This Row],[item_code]],'consumption_figs'!A:A,0),1),"NA")</f>
        <v>kg/ton</v>
      </c>
      <c r="K10761" s="1">
        <f>+SUMIFS(prod!$E:$E,prod!$A:$A,Table2[[#This Row],[date]],prod!$G:$G,Table2[[#This Row],[production_line]],prod!$F:$F,Table2[[#This Row],[output_type]])</f>
        <v>165</v>
      </c>
      <c r="L10761">
        <f>+Table2[[#This Row],[cons_qty_base_uom]]/Table2[[#This Row],[Column1]]</f>
        <v>1.9444975382769917E-3</v>
      </c>
    </row>
    <row r="10762" spans="1:12" x14ac:dyDescent="0.25">
      <c r="A10762" s="2">
        <v>45748</v>
      </c>
      <c r="B10762" s="1" t="s">
        <v>260</v>
      </c>
      <c r="C10762" s="4">
        <v>5.6235521547780039</v>
      </c>
      <c r="D10762" s="4">
        <v>5.6235521547780039</v>
      </c>
      <c r="E10762" s="4">
        <v>10572.278050982648</v>
      </c>
      <c r="F10762" s="1" t="s">
        <v>510</v>
      </c>
      <c r="G10762" s="1">
        <v>1</v>
      </c>
      <c r="H10762" s="1" t="s">
        <v>505</v>
      </c>
      <c r="I107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0.18884922274088264</v>
      </c>
      <c r="J10762" s="1" t="str">
        <f>IFERROR(INDEX('consumption_figs'!$C:$C,MATCH(Table2[[#This Row],[item_code]],'consumption_figs'!A:A,0),1),"NA")</f>
        <v>kg/ton</v>
      </c>
      <c r="K10762" s="1">
        <f>+SUMIFS(prod!$E:$E,prod!$A:$A,Table2[[#This Row],[date]],prod!$G:$G,Table2[[#This Row],[production_line]],prod!$F:$F,Table2[[#This Row],[output_type]])</f>
        <v>165</v>
      </c>
      <c r="L10762">
        <f>+Table2[[#This Row],[cons_qty_base_uom]]/Table2[[#This Row],[Column1]]</f>
        <v>3.4082134271381841E-2</v>
      </c>
    </row>
    <row r="10763" spans="1:12" x14ac:dyDescent="0.25">
      <c r="A10763" s="2">
        <v>45748</v>
      </c>
      <c r="B10763" s="1" t="s">
        <v>260</v>
      </c>
      <c r="C10763" s="4">
        <v>3.9702625857336034</v>
      </c>
      <c r="D10763" s="4">
        <v>3.9702625857336034</v>
      </c>
      <c r="E10763" s="4">
        <v>7464.093661179174</v>
      </c>
      <c r="F10763" s="1" t="s">
        <v>510</v>
      </c>
      <c r="G10763" s="1">
        <v>1</v>
      </c>
      <c r="H10763" s="1" t="s">
        <v>505</v>
      </c>
      <c r="I107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0.13332871870957094</v>
      </c>
      <c r="J10763" s="1" t="str">
        <f>IFERROR(INDEX('consumption_figs'!$C:$C,MATCH(Table2[[#This Row],[item_code]],'consumption_figs'!A:A,0),1),"NA")</f>
        <v>kg/ton</v>
      </c>
      <c r="K10763" s="1">
        <f>+SUMIFS(prod!$E:$E,prod!$A:$A,Table2[[#This Row],[date]],prod!$G:$G,Table2[[#This Row],[production_line]],prod!$F:$F,Table2[[#This Row],[output_type]])</f>
        <v>165</v>
      </c>
      <c r="L10763">
        <f>+Table2[[#This Row],[cons_qty_base_uom]]/Table2[[#This Row],[Column1]]</f>
        <v>2.4062197489294567E-2</v>
      </c>
    </row>
    <row r="10764" spans="1:12" x14ac:dyDescent="0.25">
      <c r="A10764" s="2">
        <v>45748</v>
      </c>
      <c r="B10764" s="1" t="s">
        <v>260</v>
      </c>
      <c r="C10764" s="4">
        <v>2.6468417238224031</v>
      </c>
      <c r="D10764" s="4">
        <v>2.6468417238224031</v>
      </c>
      <c r="E10764" s="4">
        <v>4976.0624407861178</v>
      </c>
      <c r="F10764" s="1" t="s">
        <v>510</v>
      </c>
      <c r="G10764" s="1">
        <v>1</v>
      </c>
      <c r="H10764" s="1" t="s">
        <v>505</v>
      </c>
      <c r="I107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8.8885812473047332E-2</v>
      </c>
      <c r="J10764" s="1" t="str">
        <f>IFERROR(INDEX('consumption_figs'!$C:$C,MATCH(Table2[[#This Row],[item_code]],'consumption_figs'!A:A,0),1),"NA")</f>
        <v>kg/ton</v>
      </c>
      <c r="K10764" s="1">
        <f>+SUMIFS(prod!$E:$E,prod!$A:$A,Table2[[#This Row],[date]],prod!$G:$G,Table2[[#This Row],[production_line]],prod!$F:$F,Table2[[#This Row],[output_type]])</f>
        <v>165</v>
      </c>
      <c r="L10764">
        <f>+Table2[[#This Row],[cons_qty_base_uom]]/Table2[[#This Row],[Column1]]</f>
        <v>1.6041464992863051E-2</v>
      </c>
    </row>
    <row r="10765" spans="1:12" x14ac:dyDescent="0.25">
      <c r="A10765" s="2">
        <v>45748</v>
      </c>
      <c r="B10765" s="1" t="s">
        <v>60</v>
      </c>
      <c r="C10765" s="4">
        <v>67.978459211356963</v>
      </c>
      <c r="D10765" s="4">
        <v>0.95539645714009536</v>
      </c>
      <c r="E10765" s="4">
        <v>1989.0497165243048</v>
      </c>
      <c r="F10765" s="1" t="s">
        <v>510</v>
      </c>
      <c r="G10765" s="1">
        <v>1</v>
      </c>
      <c r="H10765" s="1" t="s">
        <v>505</v>
      </c>
      <c r="I107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0.41199066188701189</v>
      </c>
      <c r="J10765" s="1" t="str">
        <f>IFERROR(INDEX('consumption_figs'!$C:$C,MATCH(Table2[[#This Row],[item_code]],'consumption_figs'!A:A,0),1),"NA")</f>
        <v>pc/heat</v>
      </c>
      <c r="K10765" s="1">
        <f>+SUMIFS(prod!$E:$E,prod!$A:$A,Table2[[#This Row],[date]],prod!$G:$G,Table2[[#This Row],[production_line]],prod!$F:$F,Table2[[#This Row],[output_type]])</f>
        <v>165</v>
      </c>
      <c r="L10765">
        <f>+Table2[[#This Row],[cons_qty_base_uom]]/Table2[[#This Row],[Column1]]</f>
        <v>0.41199066188701189</v>
      </c>
    </row>
    <row r="10766" spans="1:12" x14ac:dyDescent="0.25">
      <c r="A10766" s="2">
        <v>45778</v>
      </c>
      <c r="B10766" s="1" t="s">
        <v>260</v>
      </c>
      <c r="C10766" s="4">
        <v>0.67198243183184758</v>
      </c>
      <c r="D10766" s="4">
        <v>0.67198243183184758</v>
      </c>
      <c r="E10766" s="4">
        <v>1263.3269718438735</v>
      </c>
      <c r="F10766" s="1" t="s">
        <v>510</v>
      </c>
      <c r="G10766" s="1">
        <v>1</v>
      </c>
      <c r="H10766" s="1" t="s">
        <v>505</v>
      </c>
      <c r="I107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1.9211573898789171E-2</v>
      </c>
      <c r="J10766" s="1" t="str">
        <f>IFERROR(INDEX('consumption_figs'!$C:$C,MATCH(Table2[[#This Row],[item_code]],'consumption_figs'!A:A,0),1),"NA")</f>
        <v>kg/ton</v>
      </c>
      <c r="K10766" s="1">
        <f>+SUMIFS(prod!$E:$E,prod!$A:$A,Table2[[#This Row],[date]],prod!$G:$G,Table2[[#This Row],[production_line]],prod!$F:$F,Table2[[#This Row],[output_type]])</f>
        <v>188</v>
      </c>
      <c r="L10766">
        <f>+Table2[[#This Row],[cons_qty_base_uom]]/Table2[[#This Row],[Column1]]</f>
        <v>3.5743746374034446E-3</v>
      </c>
    </row>
    <row r="10767" spans="1:12" x14ac:dyDescent="0.25">
      <c r="A10767" s="2">
        <v>45778</v>
      </c>
      <c r="B10767" s="1" t="s">
        <v>260</v>
      </c>
      <c r="C10767" s="4">
        <v>6.1000465993816384</v>
      </c>
      <c r="D10767" s="4">
        <v>6.1000465993816384</v>
      </c>
      <c r="E10767" s="4">
        <v>11468.08760683748</v>
      </c>
      <c r="F10767" s="1" t="s">
        <v>510</v>
      </c>
      <c r="G10767" s="1">
        <v>1</v>
      </c>
      <c r="H10767" s="1" t="s">
        <v>505</v>
      </c>
      <c r="I107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0.17439666645839211</v>
      </c>
      <c r="J10767" s="1" t="str">
        <f>IFERROR(INDEX('consumption_figs'!$C:$C,MATCH(Table2[[#This Row],[item_code]],'consumption_figs'!A:A,0),1),"NA")</f>
        <v>kg/ton</v>
      </c>
      <c r="K10767" s="1">
        <f>+SUMIFS(prod!$E:$E,prod!$A:$A,Table2[[#This Row],[date]],prod!$G:$G,Table2[[#This Row],[production_line]],prod!$F:$F,Table2[[#This Row],[output_type]])</f>
        <v>188</v>
      </c>
      <c r="L10767">
        <f>+Table2[[#This Row],[cons_qty_base_uom]]/Table2[[#This Row],[Column1]]</f>
        <v>3.2447056379689566E-2</v>
      </c>
    </row>
    <row r="10768" spans="1:12" x14ac:dyDescent="0.25">
      <c r="A10768" s="2">
        <v>45778</v>
      </c>
      <c r="B10768" s="1" t="s">
        <v>260</v>
      </c>
      <c r="C10768" s="4">
        <v>4.030815585601669</v>
      </c>
      <c r="D10768" s="4">
        <v>4.030815585601669</v>
      </c>
      <c r="E10768" s="4">
        <v>7577.9333009311376</v>
      </c>
      <c r="F10768" s="1" t="s">
        <v>510</v>
      </c>
      <c r="G10768" s="1">
        <v>1</v>
      </c>
      <c r="H10768" s="1" t="s">
        <v>505</v>
      </c>
      <c r="I107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0.11523859527707898</v>
      </c>
      <c r="J10768" s="1" t="str">
        <f>IFERROR(INDEX('consumption_figs'!$C:$C,MATCH(Table2[[#This Row],[item_code]],'consumption_figs'!A:A,0),1),"NA")</f>
        <v>kg/ton</v>
      </c>
      <c r="K10768" s="1">
        <f>+SUMIFS(prod!$E:$E,prod!$A:$A,Table2[[#This Row],[date]],prod!$G:$G,Table2[[#This Row],[production_line]],prod!$F:$F,Table2[[#This Row],[output_type]])</f>
        <v>188</v>
      </c>
      <c r="L10768">
        <f>+Table2[[#This Row],[cons_qty_base_uom]]/Table2[[#This Row],[Column1]]</f>
        <v>2.1440508434051431E-2</v>
      </c>
    </row>
    <row r="10769" spans="1:12" x14ac:dyDescent="0.25">
      <c r="A10769" s="2">
        <v>45778</v>
      </c>
      <c r="B10769" s="1" t="s">
        <v>260</v>
      </c>
      <c r="C10769" s="4">
        <v>2.6872103904011126</v>
      </c>
      <c r="D10769" s="4">
        <v>2.6872103904011126</v>
      </c>
      <c r="E10769" s="4">
        <v>5051.9555339540921</v>
      </c>
      <c r="F10769" s="1" t="s">
        <v>510</v>
      </c>
      <c r="G10769" s="1">
        <v>1</v>
      </c>
      <c r="H10769" s="1" t="s">
        <v>505</v>
      </c>
      <c r="I107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7.6825730184719332E-2</v>
      </c>
      <c r="J10769" s="1" t="str">
        <f>IFERROR(INDEX('consumption_figs'!$C:$C,MATCH(Table2[[#This Row],[item_code]],'consumption_figs'!A:A,0),1),"NA")</f>
        <v>kg/ton</v>
      </c>
      <c r="K10769" s="1">
        <f>+SUMIFS(prod!$E:$E,prod!$A:$A,Table2[[#This Row],[date]],prod!$G:$G,Table2[[#This Row],[production_line]],prod!$F:$F,Table2[[#This Row],[output_type]])</f>
        <v>188</v>
      </c>
      <c r="L10769">
        <f>+Table2[[#This Row],[cons_qty_base_uom]]/Table2[[#This Row],[Column1]]</f>
        <v>1.429367228936762E-2</v>
      </c>
    </row>
    <row r="10770" spans="1:12" x14ac:dyDescent="0.25">
      <c r="A10770" s="2">
        <v>45778</v>
      </c>
      <c r="B10770" s="1" t="s">
        <v>60</v>
      </c>
      <c r="C10770" s="4">
        <v>46.360883646247721</v>
      </c>
      <c r="D10770" s="4">
        <v>0.651574403117824</v>
      </c>
      <c r="E10770" s="4">
        <v>1356.5194554892084</v>
      </c>
      <c r="F10770" s="1" t="s">
        <v>510</v>
      </c>
      <c r="G10770" s="1">
        <v>1</v>
      </c>
      <c r="H10770" s="1" t="s">
        <v>505</v>
      </c>
      <c r="I107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0.24660044492684957</v>
      </c>
      <c r="J10770" s="1" t="str">
        <f>IFERROR(INDEX('consumption_figs'!$C:$C,MATCH(Table2[[#This Row],[item_code]],'consumption_figs'!A:A,0),1),"NA")</f>
        <v>pc/heat</v>
      </c>
      <c r="K10770" s="1">
        <f>+SUMIFS(prod!$E:$E,prod!$A:$A,Table2[[#This Row],[date]],prod!$G:$G,Table2[[#This Row],[production_line]],prod!$F:$F,Table2[[#This Row],[output_type]])</f>
        <v>188</v>
      </c>
      <c r="L10770">
        <f>+Table2[[#This Row],[cons_qty_base_uom]]/Table2[[#This Row],[Column1]]</f>
        <v>0.24660044492684957</v>
      </c>
    </row>
    <row r="10771" spans="1:12" x14ac:dyDescent="0.25">
      <c r="A10771" s="2">
        <v>45778</v>
      </c>
      <c r="B10771" s="1" t="s">
        <v>260</v>
      </c>
      <c r="C10771" s="4">
        <v>3.2101144148482659</v>
      </c>
      <c r="D10771" s="4">
        <v>3.2101144148482659</v>
      </c>
      <c r="E10771" s="4">
        <v>6035.0150999147399</v>
      </c>
      <c r="F10771" s="1" t="s">
        <v>510</v>
      </c>
      <c r="G10771" s="1">
        <v>2</v>
      </c>
      <c r="H10771" s="1" t="s">
        <v>505</v>
      </c>
      <c r="I107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0.22401356698173522</v>
      </c>
      <c r="J10771" s="1" t="str">
        <f>IFERROR(INDEX('consumption_figs'!$C:$C,MATCH(Table2[[#This Row],[item_code]],'consumption_figs'!A:A,0),1),"NA")</f>
        <v>kg/ton</v>
      </c>
      <c r="K10771" s="1">
        <f>+SUMIFS(prod!$E:$E,prod!$A:$A,Table2[[#This Row],[date]],prod!$G:$G,Table2[[#This Row],[production_line]],prod!$F:$F,Table2[[#This Row],[output_type]])</f>
        <v>77</v>
      </c>
      <c r="L10771">
        <f>+Table2[[#This Row],[cons_qty_base_uom]]/Table2[[#This Row],[Column1]]</f>
        <v>4.1689797595432024E-2</v>
      </c>
    </row>
    <row r="10772" spans="1:12" x14ac:dyDescent="0.25">
      <c r="A10772" s="2">
        <v>45778</v>
      </c>
      <c r="B10772" s="1" t="s">
        <v>260</v>
      </c>
      <c r="C10772" s="4">
        <v>1.9386120805059248</v>
      </c>
      <c r="D10772" s="4">
        <v>1.9386120805059248</v>
      </c>
      <c r="E10772" s="4">
        <v>3644.5907113511385</v>
      </c>
      <c r="F10772" s="1" t="s">
        <v>510</v>
      </c>
      <c r="G10772" s="1">
        <v>2</v>
      </c>
      <c r="H10772" s="1" t="s">
        <v>505</v>
      </c>
      <c r="I107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0.13528346688806173</v>
      </c>
      <c r="J10772" s="1" t="str">
        <f>IFERROR(INDEX('consumption_figs'!$C:$C,MATCH(Table2[[#This Row],[item_code]],'consumption_figs'!A:A,0),1),"NA")</f>
        <v>kg/ton</v>
      </c>
      <c r="K10772" s="1">
        <f>+SUMIFS(prod!$E:$E,prod!$A:$A,Table2[[#This Row],[date]],prod!$G:$G,Table2[[#This Row],[production_line]],prod!$F:$F,Table2[[#This Row],[output_type]])</f>
        <v>77</v>
      </c>
      <c r="L10772">
        <f>+Table2[[#This Row],[cons_qty_base_uom]]/Table2[[#This Row],[Column1]]</f>
        <v>2.5176780266310712E-2</v>
      </c>
    </row>
    <row r="10773" spans="1:12" x14ac:dyDescent="0.25">
      <c r="A10773" s="2">
        <v>45778</v>
      </c>
      <c r="B10773" s="1" t="s">
        <v>260</v>
      </c>
      <c r="C10773" s="4">
        <v>1.2924080536706166</v>
      </c>
      <c r="D10773" s="4">
        <v>1.2924080536706166</v>
      </c>
      <c r="E10773" s="4">
        <v>2429.7271409007594</v>
      </c>
      <c r="F10773" s="1" t="s">
        <v>510</v>
      </c>
      <c r="G10773" s="1">
        <v>2</v>
      </c>
      <c r="H10773" s="1" t="s">
        <v>505</v>
      </c>
      <c r="I107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9.0188977925374503E-2</v>
      </c>
      <c r="J10773" s="1" t="str">
        <f>IFERROR(INDEX('consumption_figs'!$C:$C,MATCH(Table2[[#This Row],[item_code]],'consumption_figs'!A:A,0),1),"NA")</f>
        <v>kg/ton</v>
      </c>
      <c r="K10773" s="1">
        <f>+SUMIFS(prod!$E:$E,prod!$A:$A,Table2[[#This Row],[date]],prod!$G:$G,Table2[[#This Row],[production_line]],prod!$F:$F,Table2[[#This Row],[output_type]])</f>
        <v>77</v>
      </c>
      <c r="L10773">
        <f>+Table2[[#This Row],[cons_qty_base_uom]]/Table2[[#This Row],[Column1]]</f>
        <v>1.6784520177540476E-2</v>
      </c>
    </row>
    <row r="10774" spans="1:12" x14ac:dyDescent="0.25">
      <c r="A10774" s="2">
        <v>45778</v>
      </c>
      <c r="B10774" s="1" t="s">
        <v>60</v>
      </c>
      <c r="C10774" s="4">
        <v>19.21456296703138</v>
      </c>
      <c r="D10774" s="4">
        <v>0.27004915376384581</v>
      </c>
      <c r="E10774" s="4">
        <v>562.21811241533817</v>
      </c>
      <c r="F10774" s="1" t="s">
        <v>510</v>
      </c>
      <c r="G10774" s="1">
        <v>2</v>
      </c>
      <c r="H10774" s="1" t="s">
        <v>505</v>
      </c>
      <c r="I107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0.24953977879261532</v>
      </c>
      <c r="J10774" s="1" t="str">
        <f>IFERROR(INDEX('consumption_figs'!$C:$C,MATCH(Table2[[#This Row],[item_code]],'consumption_figs'!A:A,0),1),"NA")</f>
        <v>pc/heat</v>
      </c>
      <c r="K10774" s="1">
        <f>+SUMIFS(prod!$E:$E,prod!$A:$A,Table2[[#This Row],[date]],prod!$G:$G,Table2[[#This Row],[production_line]],prod!$F:$F,Table2[[#This Row],[output_type]])</f>
        <v>77</v>
      </c>
      <c r="L10774">
        <f>+Table2[[#This Row],[cons_qty_base_uom]]/Table2[[#This Row],[Column1]]</f>
        <v>0.24953977879261532</v>
      </c>
    </row>
    <row r="10775" spans="1:12" x14ac:dyDescent="0.25">
      <c r="A10775" s="2">
        <v>45809</v>
      </c>
      <c r="B10775" s="1" t="s">
        <v>260</v>
      </c>
      <c r="C10775" s="4">
        <v>0.12524660495912426</v>
      </c>
      <c r="D10775" s="4">
        <v>0.12524660495912426</v>
      </c>
      <c r="E10775" s="4">
        <v>235.46361732315361</v>
      </c>
      <c r="F10775" s="1" t="s">
        <v>510</v>
      </c>
      <c r="G10775" s="1">
        <v>1</v>
      </c>
      <c r="H10775" s="1" t="s">
        <v>505</v>
      </c>
      <c r="I107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2.1657721763638987E-2</v>
      </c>
      <c r="J10775" s="1" t="str">
        <f>IFERROR(INDEX('consumption_figs'!$C:$C,MATCH(Table2[[#This Row],[item_code]],'consumption_figs'!A:A,0),1),"NA")</f>
        <v>kg/ton</v>
      </c>
      <c r="K10775" s="1">
        <f>+SUMIFS(prod!$E:$E,prod!$A:$A,Table2[[#This Row],[date]],prod!$G:$G,Table2[[#This Row],[production_line]],prod!$F:$F,Table2[[#This Row],[output_type]])</f>
        <v>31</v>
      </c>
      <c r="L10775">
        <f>+Table2[[#This Row],[cons_qty_base_uom]]/Table2[[#This Row],[Column1]]</f>
        <v>4.0402130631975565E-3</v>
      </c>
    </row>
    <row r="10776" spans="1:12" x14ac:dyDescent="0.25">
      <c r="A10776" s="2">
        <v>45809</v>
      </c>
      <c r="B10776" s="1" t="s">
        <v>260</v>
      </c>
      <c r="C10776" s="4">
        <v>0.89204194671402681</v>
      </c>
      <c r="D10776" s="4">
        <v>0.89204194671402681</v>
      </c>
      <c r="E10776" s="4">
        <v>1677.0388598223703</v>
      </c>
      <c r="F10776" s="1" t="s">
        <v>510</v>
      </c>
      <c r="G10776" s="1">
        <v>1</v>
      </c>
      <c r="H10776" s="1" t="s">
        <v>505</v>
      </c>
      <c r="I107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0.15425245490472536</v>
      </c>
      <c r="J10776" s="1" t="str">
        <f>IFERROR(INDEX('consumption_figs'!$C:$C,MATCH(Table2[[#This Row],[item_code]],'consumption_figs'!A:A,0),1),"NA")</f>
        <v>kg/ton</v>
      </c>
      <c r="K10776" s="1">
        <f>+SUMIFS(prod!$E:$E,prod!$A:$A,Table2[[#This Row],[date]],prod!$G:$G,Table2[[#This Row],[production_line]],prod!$F:$F,Table2[[#This Row],[output_type]])</f>
        <v>31</v>
      </c>
      <c r="L10776">
        <f>+Table2[[#This Row],[cons_qty_base_uom]]/Table2[[#This Row],[Column1]]</f>
        <v>2.8775546668194412E-2</v>
      </c>
    </row>
    <row r="10777" spans="1:12" x14ac:dyDescent="0.25">
      <c r="A10777" s="2">
        <v>45809</v>
      </c>
      <c r="B10777" s="1" t="s">
        <v>260</v>
      </c>
      <c r="C10777" s="4">
        <v>0.81466908605683186</v>
      </c>
      <c r="D10777" s="4">
        <v>0.81466908605683186</v>
      </c>
      <c r="E10777" s="4">
        <v>1531.5778817868438</v>
      </c>
      <c r="F10777" s="1" t="s">
        <v>510</v>
      </c>
      <c r="G10777" s="1">
        <v>1</v>
      </c>
      <c r="H10777" s="1" t="s">
        <v>505</v>
      </c>
      <c r="I107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0.1408730911389991</v>
      </c>
      <c r="J10777" s="1" t="str">
        <f>IFERROR(INDEX('consumption_figs'!$C:$C,MATCH(Table2[[#This Row],[item_code]],'consumption_figs'!A:A,0),1),"NA")</f>
        <v>kg/ton</v>
      </c>
      <c r="K10777" s="1">
        <f>+SUMIFS(prod!$E:$E,prod!$A:$A,Table2[[#This Row],[date]],prod!$G:$G,Table2[[#This Row],[production_line]],prod!$F:$F,Table2[[#This Row],[output_type]])</f>
        <v>31</v>
      </c>
      <c r="L10777">
        <f>+Table2[[#This Row],[cons_qty_base_uom]]/Table2[[#This Row],[Column1]]</f>
        <v>2.6279647937317158E-2</v>
      </c>
    </row>
    <row r="10778" spans="1:12" x14ac:dyDescent="0.25">
      <c r="A10778" s="2">
        <v>45809</v>
      </c>
      <c r="B10778" s="1" t="s">
        <v>260</v>
      </c>
      <c r="C10778" s="4">
        <v>0.54311272403788813</v>
      </c>
      <c r="D10778" s="4">
        <v>0.54311272403788813</v>
      </c>
      <c r="E10778" s="4">
        <v>1021.0519211912297</v>
      </c>
      <c r="F10778" s="1" t="s">
        <v>510</v>
      </c>
      <c r="G10778" s="1">
        <v>1</v>
      </c>
      <c r="H10778" s="1" t="s">
        <v>505</v>
      </c>
      <c r="I107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9.391539409266611E-2</v>
      </c>
      <c r="J10778" s="1" t="str">
        <f>IFERROR(INDEX('consumption_figs'!$C:$C,MATCH(Table2[[#This Row],[item_code]],'consumption_figs'!A:A,0),1),"NA")</f>
        <v>kg/ton</v>
      </c>
      <c r="K10778" s="1">
        <f>+SUMIFS(prod!$E:$E,prod!$A:$A,Table2[[#This Row],[date]],prod!$G:$G,Table2[[#This Row],[production_line]],prod!$F:$F,Table2[[#This Row],[output_type]])</f>
        <v>31</v>
      </c>
      <c r="L10778">
        <f>+Table2[[#This Row],[cons_qty_base_uom]]/Table2[[#This Row],[Column1]]</f>
        <v>1.7519765291544778E-2</v>
      </c>
    </row>
    <row r="10779" spans="1:12" x14ac:dyDescent="0.25">
      <c r="A10779" s="2">
        <v>45809</v>
      </c>
      <c r="B10779" s="1" t="s">
        <v>60</v>
      </c>
      <c r="C10779" s="4">
        <v>14.350499600077848</v>
      </c>
      <c r="D10779" s="4">
        <v>0.2016876615793341</v>
      </c>
      <c r="E10779" s="4">
        <v>419.89561829827784</v>
      </c>
      <c r="F10779" s="1" t="s">
        <v>510</v>
      </c>
      <c r="G10779" s="1">
        <v>1</v>
      </c>
      <c r="H10779" s="1" t="s">
        <v>505</v>
      </c>
      <c r="I107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0.46291934193799511</v>
      </c>
      <c r="J10779" s="1" t="str">
        <f>IFERROR(INDEX('consumption_figs'!$C:$C,MATCH(Table2[[#This Row],[item_code]],'consumption_figs'!A:A,0),1),"NA")</f>
        <v>pc/heat</v>
      </c>
      <c r="K10779" s="1">
        <f>+SUMIFS(prod!$E:$E,prod!$A:$A,Table2[[#This Row],[date]],prod!$G:$G,Table2[[#This Row],[production_line]],prod!$F:$F,Table2[[#This Row],[output_type]])</f>
        <v>31</v>
      </c>
      <c r="L10779">
        <f>+Table2[[#This Row],[cons_qty_base_uom]]/Table2[[#This Row],[Column1]]</f>
        <v>0.46291934193799511</v>
      </c>
    </row>
    <row r="10780" spans="1:12" x14ac:dyDescent="0.25">
      <c r="A10780" s="2">
        <v>45809</v>
      </c>
      <c r="B10780" s="1" t="s">
        <v>260</v>
      </c>
      <c r="C10780" s="4">
        <v>3.6296791443850269</v>
      </c>
      <c r="D10780" s="4">
        <v>3.6296791443850269</v>
      </c>
      <c r="E10780" s="4">
        <v>6823.7967914438505</v>
      </c>
      <c r="F10780" s="1" t="s">
        <v>510</v>
      </c>
      <c r="G10780" s="1">
        <v>2</v>
      </c>
      <c r="H10780" s="1" t="s">
        <v>505</v>
      </c>
      <c r="I107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4.33529112845185E-2</v>
      </c>
      <c r="J10780" s="1" t="str">
        <f>IFERROR(INDEX('consumption_figs'!$C:$C,MATCH(Table2[[#This Row],[item_code]],'consumption_figs'!A:A,0),1),"NA")</f>
        <v>kg/ton</v>
      </c>
      <c r="K10780" s="1">
        <f>+SUMIFS(prod!$E:$E,prod!$A:$A,Table2[[#This Row],[date]],prod!$G:$G,Table2[[#This Row],[production_line]],prod!$F:$F,Table2[[#This Row],[output_type]])</f>
        <v>455</v>
      </c>
      <c r="L10780">
        <f>+Table2[[#This Row],[cons_qty_base_uom]]/Table2[[#This Row],[Column1]]</f>
        <v>7.9773168008462122E-3</v>
      </c>
    </row>
    <row r="10781" spans="1:12" x14ac:dyDescent="0.25">
      <c r="A10781" s="2">
        <v>45809</v>
      </c>
      <c r="B10781" s="1" t="s">
        <v>260</v>
      </c>
      <c r="C10781" s="4">
        <v>21.807477296093214</v>
      </c>
      <c r="D10781" s="4">
        <v>21.807477296093214</v>
      </c>
      <c r="E10781" s="4">
        <v>40998.057316655242</v>
      </c>
      <c r="F10781" s="1" t="s">
        <v>510</v>
      </c>
      <c r="G10781" s="1">
        <v>2</v>
      </c>
      <c r="H10781" s="1" t="s">
        <v>505</v>
      </c>
      <c r="I107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0.2604686505194832</v>
      </c>
      <c r="J10781" s="1" t="str">
        <f>IFERROR(INDEX('consumption_figs'!$C:$C,MATCH(Table2[[#This Row],[item_code]],'consumption_figs'!A:A,0),1),"NA")</f>
        <v>kg/ton</v>
      </c>
      <c r="K10781" s="1">
        <f>+SUMIFS(prod!$E:$E,prod!$A:$A,Table2[[#This Row],[date]],prod!$G:$G,Table2[[#This Row],[production_line]],prod!$F:$F,Table2[[#This Row],[output_type]])</f>
        <v>455</v>
      </c>
      <c r="L10781">
        <f>+Table2[[#This Row],[cons_qty_base_uom]]/Table2[[#This Row],[Column1]]</f>
        <v>4.7928521529875194E-2</v>
      </c>
    </row>
    <row r="10782" spans="1:12" x14ac:dyDescent="0.25">
      <c r="A10782" s="2">
        <v>45809</v>
      </c>
      <c r="B10782" s="1" t="s">
        <v>260</v>
      </c>
      <c r="C10782" s="4">
        <v>13.218972755311855</v>
      </c>
      <c r="D10782" s="4">
        <v>13.218972755311855</v>
      </c>
      <c r="E10782" s="4">
        <v>24851.668779986288</v>
      </c>
      <c r="F10782" s="1" t="s">
        <v>510</v>
      </c>
      <c r="G10782" s="1">
        <v>2</v>
      </c>
      <c r="H10782" s="1" t="s">
        <v>505</v>
      </c>
      <c r="I107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0.15788749648024289</v>
      </c>
      <c r="J10782" s="1" t="str">
        <f>IFERROR(INDEX('consumption_figs'!$C:$C,MATCH(Table2[[#This Row],[item_code]],'consumption_figs'!A:A,0),1),"NA")</f>
        <v>kg/ton</v>
      </c>
      <c r="K10782" s="1">
        <f>+SUMIFS(prod!$E:$E,prod!$A:$A,Table2[[#This Row],[date]],prod!$G:$G,Table2[[#This Row],[production_line]],prod!$F:$F,Table2[[#This Row],[output_type]])</f>
        <v>455</v>
      </c>
      <c r="L10782">
        <f>+Table2[[#This Row],[cons_qty_base_uom]]/Table2[[#This Row],[Column1]]</f>
        <v>2.905268737431177E-2</v>
      </c>
    </row>
    <row r="10783" spans="1:12" x14ac:dyDescent="0.25">
      <c r="A10783" s="2">
        <v>45809</v>
      </c>
      <c r="B10783" s="1" t="s">
        <v>260</v>
      </c>
      <c r="C10783" s="4">
        <v>8.8126485035412383</v>
      </c>
      <c r="D10783" s="4">
        <v>8.8126485035412383</v>
      </c>
      <c r="E10783" s="4">
        <v>16567.779186657528</v>
      </c>
      <c r="F10783" s="1" t="s">
        <v>510</v>
      </c>
      <c r="G10783" s="1">
        <v>2</v>
      </c>
      <c r="H10783" s="1" t="s">
        <v>505</v>
      </c>
      <c r="I107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0.10525833098682862</v>
      </c>
      <c r="J10783" s="1" t="str">
        <f>IFERROR(INDEX('consumption_figs'!$C:$C,MATCH(Table2[[#This Row],[item_code]],'consumption_figs'!A:A,0),1),"NA")</f>
        <v>kg/ton</v>
      </c>
      <c r="K10783" s="1">
        <f>+SUMIFS(prod!$E:$E,prod!$A:$A,Table2[[#This Row],[date]],prod!$G:$G,Table2[[#This Row],[production_line]],prod!$F:$F,Table2[[#This Row],[output_type]])</f>
        <v>455</v>
      </c>
      <c r="L10783">
        <f>+Table2[[#This Row],[cons_qty_base_uom]]/Table2[[#This Row],[Column1]]</f>
        <v>1.9368458249541184E-2</v>
      </c>
    </row>
    <row r="10784" spans="1:12" x14ac:dyDescent="0.25">
      <c r="A10784" s="2">
        <v>45809</v>
      </c>
      <c r="B10784" s="1" t="s">
        <v>60</v>
      </c>
      <c r="C10784" s="4">
        <v>195.84586566782849</v>
      </c>
      <c r="D10784" s="4">
        <v>2.7524961344419285</v>
      </c>
      <c r="E10784" s="4">
        <v>5730.4500294406616</v>
      </c>
      <c r="F10784" s="1" t="s">
        <v>510</v>
      </c>
      <c r="G10784" s="1">
        <v>2</v>
      </c>
      <c r="H10784" s="1" t="s">
        <v>505</v>
      </c>
      <c r="I107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0.43043047399522744</v>
      </c>
      <c r="J10784" s="1" t="str">
        <f>IFERROR(INDEX('consumption_figs'!$C:$C,MATCH(Table2[[#This Row],[item_code]],'consumption_figs'!A:A,0),1),"NA")</f>
        <v>pc/heat</v>
      </c>
      <c r="K10784" s="1">
        <f>+SUMIFS(prod!$E:$E,prod!$A:$A,Table2[[#This Row],[date]],prod!$G:$G,Table2[[#This Row],[production_line]],prod!$F:$F,Table2[[#This Row],[output_type]])</f>
        <v>455</v>
      </c>
      <c r="L10784">
        <f>+Table2[[#This Row],[cons_qty_base_uom]]/Table2[[#This Row],[Column1]]</f>
        <v>0.43043047399522744</v>
      </c>
    </row>
    <row r="10785" spans="1:12" x14ac:dyDescent="0.25">
      <c r="A10785" s="2">
        <v>45809</v>
      </c>
      <c r="B10785" s="1" t="s">
        <v>601</v>
      </c>
      <c r="C10785" s="4">
        <v>0.23721783609474034</v>
      </c>
      <c r="D10785" s="4">
        <v>0.23721783609474034</v>
      </c>
      <c r="E10785" s="4">
        <v>376.02656453908594</v>
      </c>
      <c r="F10785" s="1" t="s">
        <v>510</v>
      </c>
      <c r="G10785" s="1">
        <v>1</v>
      </c>
      <c r="H10785" s="1" t="s">
        <v>505</v>
      </c>
      <c r="I107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7.9072612031580117E-3</v>
      </c>
      <c r="J10785" s="1" t="str">
        <f>IFERROR(INDEX('consumption_figs'!$C:$C,MATCH(Table2[[#This Row],[item_code]],'consumption_figs'!A:A,0),1),"NA")</f>
        <v>NA</v>
      </c>
      <c r="K10785" s="1">
        <f>+SUMIFS(prod!$E:$E,prod!$A:$A,Table2[[#This Row],[date]],prod!$G:$G,Table2[[#This Row],[production_line]],prod!$F:$F,Table2[[#This Row],[output_type]])</f>
        <v>31</v>
      </c>
      <c r="L10785">
        <f>+Table2[[#This Row],[cons_qty_base_uom]]/Table2[[#This Row],[Column1]]</f>
        <v>7.6521882611206562E-3</v>
      </c>
    </row>
    <row r="10786" spans="1:12" x14ac:dyDescent="0.25">
      <c r="A10786" s="2">
        <v>45809</v>
      </c>
      <c r="B10786" s="1" t="s">
        <v>602</v>
      </c>
      <c r="C10786" s="4">
        <v>0.23721783609474034</v>
      </c>
      <c r="D10786" s="4">
        <v>0.23721783609474034</v>
      </c>
      <c r="E10786" s="4">
        <v>376.02656453908594</v>
      </c>
      <c r="F10786" s="1" t="s">
        <v>510</v>
      </c>
      <c r="G10786" s="1">
        <v>1</v>
      </c>
      <c r="H10786" s="1" t="s">
        <v>505</v>
      </c>
      <c r="I107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7.9072612031580117E-3</v>
      </c>
      <c r="J10786" s="1" t="str">
        <f>IFERROR(INDEX('consumption_figs'!$C:$C,MATCH(Table2[[#This Row],[item_code]],'consumption_figs'!A:A,0),1),"NA")</f>
        <v>NA</v>
      </c>
      <c r="K10786" s="1">
        <f>+SUMIFS(prod!$E:$E,prod!$A:$A,Table2[[#This Row],[date]],prod!$G:$G,Table2[[#This Row],[production_line]],prod!$F:$F,Table2[[#This Row],[output_type]])</f>
        <v>31</v>
      </c>
      <c r="L10786">
        <f>+Table2[[#This Row],[cons_qty_base_uom]]/Table2[[#This Row],[Column1]]</f>
        <v>7.6521882611206562E-3</v>
      </c>
    </row>
    <row r="10787" spans="1:12" x14ac:dyDescent="0.25">
      <c r="A10787" s="2">
        <v>45809</v>
      </c>
      <c r="B10787" s="1" t="s">
        <v>602</v>
      </c>
      <c r="C10787" s="4">
        <v>1.1432625085675114</v>
      </c>
      <c r="D10787" s="4">
        <v>1.1432625085675114</v>
      </c>
      <c r="E10787" s="4">
        <v>1812.2459952433164</v>
      </c>
      <c r="F10787" s="1" t="s">
        <v>510</v>
      </c>
      <c r="G10787" s="1">
        <v>2</v>
      </c>
      <c r="H10787" s="1" t="s">
        <v>505</v>
      </c>
      <c r="I107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3.8108750285583713E-2</v>
      </c>
      <c r="J10787" s="1" t="str">
        <f>IFERROR(INDEX('consumption_figs'!$C:$C,MATCH(Table2[[#This Row],[item_code]],'consumption_figs'!A:A,0),1),"NA")</f>
        <v>NA</v>
      </c>
      <c r="K10787" s="1">
        <f>+SUMIFS(prod!$E:$E,prod!$A:$A,Table2[[#This Row],[date]],prod!$G:$G,Table2[[#This Row],[production_line]],prod!$F:$F,Table2[[#This Row],[output_type]])</f>
        <v>455</v>
      </c>
      <c r="L10787">
        <f>+Table2[[#This Row],[cons_qty_base_uom]]/Table2[[#This Row],[Column1]]</f>
        <v>2.5126648539945304E-3</v>
      </c>
    </row>
    <row r="10788" spans="1:12" x14ac:dyDescent="0.25">
      <c r="A10788" s="2">
        <v>45839</v>
      </c>
      <c r="B10788" s="1" t="s">
        <v>260</v>
      </c>
      <c r="C10788" s="4">
        <v>9.2752455613051163E-2</v>
      </c>
      <c r="D10788" s="4">
        <v>9.2752455613051163E-2</v>
      </c>
      <c r="E10788" s="4">
        <v>174.3746165525362</v>
      </c>
      <c r="F10788" s="1" t="s">
        <v>510</v>
      </c>
      <c r="G10788" s="1">
        <v>1</v>
      </c>
      <c r="H10788" s="1" t="s">
        <v>505</v>
      </c>
      <c r="I107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2.4249008003412072E-2</v>
      </c>
      <c r="J10788" s="1" t="str">
        <f>IFERROR(INDEX('consumption_figs'!$C:$C,MATCH(Table2[[#This Row],[item_code]],'consumption_figs'!A:A,0),1),"NA")</f>
        <v>kg/ton</v>
      </c>
      <c r="K10788" s="1">
        <f>+SUMIFS(prod!$E:$E,prod!$A:$A,Table2[[#This Row],[date]],prod!$G:$G,Table2[[#This Row],[production_line]],prod!$F:$F,Table2[[#This Row],[output_type]])</f>
        <v>21</v>
      </c>
      <c r="L10788">
        <f>+Table2[[#This Row],[cons_qty_base_uom]]/Table2[[#This Row],[Column1]]</f>
        <v>4.4167836006214836E-3</v>
      </c>
    </row>
    <row r="10789" spans="1:12" x14ac:dyDescent="0.25">
      <c r="A10789" s="2">
        <v>45839</v>
      </c>
      <c r="B10789" s="1" t="s">
        <v>260</v>
      </c>
      <c r="C10789" s="4">
        <v>1.1774137919669407</v>
      </c>
      <c r="D10789" s="4">
        <v>1.1774137919669407</v>
      </c>
      <c r="E10789" s="4">
        <v>2213.5379288978484</v>
      </c>
      <c r="F10789" s="1" t="s">
        <v>510</v>
      </c>
      <c r="G10789" s="1">
        <v>1</v>
      </c>
      <c r="H10789" s="1" t="s">
        <v>505</v>
      </c>
      <c r="I107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0.30782059920704335</v>
      </c>
      <c r="J10789" s="1" t="str">
        <f>IFERROR(INDEX('consumption_figs'!$C:$C,MATCH(Table2[[#This Row],[item_code]],'consumption_figs'!A:A,0),1),"NA")</f>
        <v>kg/ton</v>
      </c>
      <c r="K10789" s="1">
        <f>+SUMIFS(prod!$E:$E,prod!$A:$A,Table2[[#This Row],[date]],prod!$G:$G,Table2[[#This Row],[production_line]],prod!$F:$F,Table2[[#This Row],[output_type]])</f>
        <v>21</v>
      </c>
      <c r="L10789">
        <f>+Table2[[#This Row],[cons_qty_base_uom]]/Table2[[#This Row],[Column1]]</f>
        <v>5.6067323426997176E-2</v>
      </c>
    </row>
    <row r="10790" spans="1:12" x14ac:dyDescent="0.25">
      <c r="A10790" s="2">
        <v>45839</v>
      </c>
      <c r="B10790" s="1" t="s">
        <v>260</v>
      </c>
      <c r="C10790" s="4">
        <v>0.71760243271326984</v>
      </c>
      <c r="D10790" s="4">
        <v>0.71760243271326984</v>
      </c>
      <c r="E10790" s="4">
        <v>1349.0925735009473</v>
      </c>
      <c r="F10790" s="1" t="s">
        <v>510</v>
      </c>
      <c r="G10790" s="1">
        <v>1</v>
      </c>
      <c r="H10790" s="1" t="s">
        <v>505</v>
      </c>
      <c r="I107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0.18760847914072415</v>
      </c>
      <c r="J10790" s="1" t="str">
        <f>IFERROR(INDEX('consumption_figs'!$C:$C,MATCH(Table2[[#This Row],[item_code]],'consumption_figs'!A:A,0),1),"NA")</f>
        <v>kg/ton</v>
      </c>
      <c r="K10790" s="1">
        <f>+SUMIFS(prod!$E:$E,prod!$A:$A,Table2[[#This Row],[date]],prod!$G:$G,Table2[[#This Row],[production_line]],prod!$F:$F,Table2[[#This Row],[output_type]])</f>
        <v>21</v>
      </c>
      <c r="L10790">
        <f>+Table2[[#This Row],[cons_qty_base_uom]]/Table2[[#This Row],[Column1]]</f>
        <v>3.4171544414917612E-2</v>
      </c>
    </row>
    <row r="10791" spans="1:12" x14ac:dyDescent="0.25">
      <c r="A10791" s="2">
        <v>45839</v>
      </c>
      <c r="B10791" s="1" t="s">
        <v>260</v>
      </c>
      <c r="C10791" s="4">
        <v>0.47840162180884666</v>
      </c>
      <c r="D10791" s="4">
        <v>0.47840162180884666</v>
      </c>
      <c r="E10791" s="4">
        <v>899.39504900063173</v>
      </c>
      <c r="F10791" s="1" t="s">
        <v>510</v>
      </c>
      <c r="G10791" s="1">
        <v>1</v>
      </c>
      <c r="H10791" s="1" t="s">
        <v>505</v>
      </c>
      <c r="I107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0.12507231942714944</v>
      </c>
      <c r="J10791" s="1" t="str">
        <f>IFERROR(INDEX('consumption_figs'!$C:$C,MATCH(Table2[[#This Row],[item_code]],'consumption_figs'!A:A,0),1),"NA")</f>
        <v>kg/ton</v>
      </c>
      <c r="K10791" s="1">
        <f>+SUMIFS(prod!$E:$E,prod!$A:$A,Table2[[#This Row],[date]],prod!$G:$G,Table2[[#This Row],[production_line]],prod!$F:$F,Table2[[#This Row],[output_type]])</f>
        <v>21</v>
      </c>
      <c r="L10791">
        <f>+Table2[[#This Row],[cons_qty_base_uom]]/Table2[[#This Row],[Column1]]</f>
        <v>2.2781029609945078E-2</v>
      </c>
    </row>
    <row r="10792" spans="1:12" x14ac:dyDescent="0.25">
      <c r="A10792" s="2">
        <v>45839</v>
      </c>
      <c r="B10792" s="1" t="s">
        <v>60</v>
      </c>
      <c r="C10792" s="4">
        <v>7.0308140565228907</v>
      </c>
      <c r="D10792" s="4">
        <v>9.8813873075995318E-2</v>
      </c>
      <c r="E10792" s="4">
        <v>205.72161929385979</v>
      </c>
      <c r="F10792" s="1" t="s">
        <v>510</v>
      </c>
      <c r="G10792" s="1">
        <v>1</v>
      </c>
      <c r="H10792" s="1" t="s">
        <v>505</v>
      </c>
      <c r="I107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0.33480066935823288</v>
      </c>
      <c r="J10792" s="1" t="str">
        <f>IFERROR(INDEX('consumption_figs'!$C:$C,MATCH(Table2[[#This Row],[item_code]],'consumption_figs'!A:A,0),1),"NA")</f>
        <v>pc/heat</v>
      </c>
      <c r="K10792" s="1">
        <f>+SUMIFS(prod!$E:$E,prod!$A:$A,Table2[[#This Row],[date]],prod!$G:$G,Table2[[#This Row],[production_line]],prod!$F:$F,Table2[[#This Row],[output_type]])</f>
        <v>21</v>
      </c>
      <c r="L10792">
        <f>+Table2[[#This Row],[cons_qty_base_uom]]/Table2[[#This Row],[Column1]]</f>
        <v>0.33480066935823288</v>
      </c>
    </row>
    <row r="10793" spans="1:12" x14ac:dyDescent="0.25">
      <c r="A10793" s="2">
        <v>45839</v>
      </c>
      <c r="B10793" s="1" t="s">
        <v>260</v>
      </c>
      <c r="C10793" s="4">
        <v>0.6388069811922219</v>
      </c>
      <c r="D10793" s="4">
        <v>0.6388069811922219</v>
      </c>
      <c r="E10793" s="4">
        <v>1200.9571246413773</v>
      </c>
      <c r="F10793" s="1" t="s">
        <v>510</v>
      </c>
      <c r="G10793" s="1">
        <v>2</v>
      </c>
      <c r="H10793" s="1" t="s">
        <v>505</v>
      </c>
      <c r="I107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8.3623330129494553E-3</v>
      </c>
      <c r="J10793" s="1" t="str">
        <f>IFERROR(INDEX('consumption_figs'!$C:$C,MATCH(Table2[[#This Row],[item_code]],'consumption_figs'!A:A,0),1),"NA")</f>
        <v>kg/ton</v>
      </c>
      <c r="K10793" s="1">
        <f>+SUMIFS(prod!$E:$E,prod!$A:$A,Table2[[#This Row],[date]],prod!$G:$G,Table2[[#This Row],[production_line]],prod!$F:$F,Table2[[#This Row],[output_type]])</f>
        <v>414</v>
      </c>
      <c r="L10793">
        <f>+Table2[[#This Row],[cons_qty_base_uom]]/Table2[[#This Row],[Column1]]</f>
        <v>1.5430120318652703E-3</v>
      </c>
    </row>
    <row r="10794" spans="1:12" x14ac:dyDescent="0.25">
      <c r="A10794" s="2">
        <v>45839</v>
      </c>
      <c r="B10794" s="1" t="s">
        <v>260</v>
      </c>
      <c r="C10794" s="4">
        <v>17.298022388059696</v>
      </c>
      <c r="D10794" s="4">
        <v>17.298022388059696</v>
      </c>
      <c r="E10794" s="4">
        <v>32520.282089552227</v>
      </c>
      <c r="F10794" s="1" t="s">
        <v>510</v>
      </c>
      <c r="G10794" s="1">
        <v>2</v>
      </c>
      <c r="H10794" s="1" t="s">
        <v>505</v>
      </c>
      <c r="I107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0.22644058054037383</v>
      </c>
      <c r="J10794" s="1" t="str">
        <f>IFERROR(INDEX('consumption_figs'!$C:$C,MATCH(Table2[[#This Row],[item_code]],'consumption_figs'!A:A,0),1),"NA")</f>
        <v>kg/ton</v>
      </c>
      <c r="K10794" s="1">
        <f>+SUMIFS(prod!$E:$E,prod!$A:$A,Table2[[#This Row],[date]],prod!$G:$G,Table2[[#This Row],[production_line]],prod!$F:$F,Table2[[#This Row],[output_type]])</f>
        <v>414</v>
      </c>
      <c r="L10794">
        <f>+Table2[[#This Row],[cons_qty_base_uom]]/Table2[[#This Row],[Column1]]</f>
        <v>4.1782662773091055E-2</v>
      </c>
    </row>
    <row r="10795" spans="1:12" x14ac:dyDescent="0.25">
      <c r="A10795" s="2">
        <v>45839</v>
      </c>
      <c r="B10795" s="1" t="s">
        <v>260</v>
      </c>
      <c r="C10795" s="4">
        <v>10.794626865671638</v>
      </c>
      <c r="D10795" s="4">
        <v>10.794626865671638</v>
      </c>
      <c r="E10795" s="4">
        <v>20293.89850746268</v>
      </c>
      <c r="F10795" s="1" t="s">
        <v>510</v>
      </c>
      <c r="G10795" s="1">
        <v>2</v>
      </c>
      <c r="H10795" s="1" t="s">
        <v>505</v>
      </c>
      <c r="I107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0.14130757374129987</v>
      </c>
      <c r="J10795" s="1" t="str">
        <f>IFERROR(INDEX('consumption_figs'!$C:$C,MATCH(Table2[[#This Row],[item_code]],'consumption_figs'!A:A,0),1),"NA")</f>
        <v>kg/ton</v>
      </c>
      <c r="K10795" s="1">
        <f>+SUMIFS(prod!$E:$E,prod!$A:$A,Table2[[#This Row],[date]],prod!$G:$G,Table2[[#This Row],[production_line]],prod!$F:$F,Table2[[#This Row],[output_type]])</f>
        <v>414</v>
      </c>
      <c r="L10795">
        <f>+Table2[[#This Row],[cons_qty_base_uom]]/Table2[[#This Row],[Column1]]</f>
        <v>2.6073977936404924E-2</v>
      </c>
    </row>
    <row r="10796" spans="1:12" x14ac:dyDescent="0.25">
      <c r="A10796" s="2">
        <v>45839</v>
      </c>
      <c r="B10796" s="1" t="s">
        <v>260</v>
      </c>
      <c r="C10796" s="4">
        <v>7.1964179104477601</v>
      </c>
      <c r="D10796" s="4">
        <v>7.1964179104477601</v>
      </c>
      <c r="E10796" s="4">
        <v>13529.26567164179</v>
      </c>
      <c r="F10796" s="1" t="s">
        <v>510</v>
      </c>
      <c r="G10796" s="1">
        <v>2</v>
      </c>
      <c r="H10796" s="1" t="s">
        <v>505</v>
      </c>
      <c r="I107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9.4205049160866597E-2</v>
      </c>
      <c r="J10796" s="1" t="str">
        <f>IFERROR(INDEX('consumption_figs'!$C:$C,MATCH(Table2[[#This Row],[item_code]],'consumption_figs'!A:A,0),1),"NA")</f>
        <v>kg/ton</v>
      </c>
      <c r="K10796" s="1">
        <f>+SUMIFS(prod!$E:$E,prod!$A:$A,Table2[[#This Row],[date]],prod!$G:$G,Table2[[#This Row],[production_line]],prod!$F:$F,Table2[[#This Row],[output_type]])</f>
        <v>414</v>
      </c>
      <c r="L10796">
        <f>+Table2[[#This Row],[cons_qty_base_uom]]/Table2[[#This Row],[Column1]]</f>
        <v>1.7382651957603284E-2</v>
      </c>
    </row>
    <row r="10797" spans="1:12" x14ac:dyDescent="0.25">
      <c r="A10797" s="2">
        <v>45839</v>
      </c>
      <c r="B10797" s="1" t="s">
        <v>60</v>
      </c>
      <c r="C10797" s="4">
        <v>129.83458188857003</v>
      </c>
      <c r="D10797" s="4">
        <v>1.8247471476947186</v>
      </c>
      <c r="E10797" s="4">
        <v>3798.9598660595593</v>
      </c>
      <c r="F10797" s="1" t="s">
        <v>510</v>
      </c>
      <c r="G10797" s="1">
        <v>2</v>
      </c>
      <c r="H10797" s="1" t="s">
        <v>505</v>
      </c>
      <c r="I107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0.31361010118012084</v>
      </c>
      <c r="J10797" s="1" t="str">
        <f>IFERROR(INDEX('consumption_figs'!$C:$C,MATCH(Table2[[#This Row],[item_code]],'consumption_figs'!A:A,0),1),"NA")</f>
        <v>pc/heat</v>
      </c>
      <c r="K10797" s="1">
        <f>+SUMIFS(prod!$E:$E,prod!$A:$A,Table2[[#This Row],[date]],prod!$G:$G,Table2[[#This Row],[production_line]],prod!$F:$F,Table2[[#This Row],[output_type]])</f>
        <v>414</v>
      </c>
      <c r="L10797">
        <f>+Table2[[#This Row],[cons_qty_base_uom]]/Table2[[#This Row],[Column1]]</f>
        <v>0.31361010118012084</v>
      </c>
    </row>
    <row r="10798" spans="1:12" x14ac:dyDescent="0.25">
      <c r="A10798" s="2">
        <v>45870</v>
      </c>
      <c r="B10798" s="1" t="s">
        <v>260</v>
      </c>
      <c r="C10798" s="4">
        <v>0.45778535762008582</v>
      </c>
      <c r="D10798" s="4">
        <v>0.45778535762008582</v>
      </c>
      <c r="E10798" s="4">
        <v>860.63647232576136</v>
      </c>
      <c r="F10798" s="1" t="s">
        <v>510</v>
      </c>
      <c r="G10798" s="1">
        <v>1</v>
      </c>
      <c r="H10798" s="1" t="s">
        <v>505</v>
      </c>
      <c r="I107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2.4989647776630049E-2</v>
      </c>
      <c r="J10798" s="1" t="str">
        <f>IFERROR(INDEX('consumption_figs'!$C:$C,MATCH(Table2[[#This Row],[item_code]],'consumption_figs'!A:A,0),1),"NA")</f>
        <v>kg/ton</v>
      </c>
      <c r="K10798" s="1">
        <f>+SUMIFS(prod!$E:$E,prod!$A:$A,Table2[[#This Row],[date]],prod!$G:$G,Table2[[#This Row],[production_line]],prod!$F:$F,Table2[[#This Row],[output_type]])</f>
        <v>100</v>
      </c>
      <c r="L10798">
        <f>+Table2[[#This Row],[cons_qty_base_uom]]/Table2[[#This Row],[Column1]]</f>
        <v>4.5778535762008585E-3</v>
      </c>
    </row>
    <row r="10799" spans="1:12" x14ac:dyDescent="0.25">
      <c r="A10799" s="2">
        <v>45870</v>
      </c>
      <c r="B10799" s="1" t="s">
        <v>260</v>
      </c>
      <c r="C10799" s="4">
        <v>4.6485241859033373</v>
      </c>
      <c r="D10799" s="4">
        <v>4.6485241859033373</v>
      </c>
      <c r="E10799" s="4">
        <v>8739.2254694982748</v>
      </c>
      <c r="F10799" s="1" t="s">
        <v>510</v>
      </c>
      <c r="G10799" s="1">
        <v>1</v>
      </c>
      <c r="H10799" s="1" t="s">
        <v>505</v>
      </c>
      <c r="I107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0.25375425437542104</v>
      </c>
      <c r="J10799" s="1" t="str">
        <f>IFERROR(INDEX('consumption_figs'!$C:$C,MATCH(Table2[[#This Row],[item_code]],'consumption_figs'!A:A,0),1),"NA")</f>
        <v>kg/ton</v>
      </c>
      <c r="K10799" s="1">
        <f>+SUMIFS(prod!$E:$E,prod!$A:$A,Table2[[#This Row],[date]],prod!$G:$G,Table2[[#This Row],[production_line]],prod!$F:$F,Table2[[#This Row],[output_type]])</f>
        <v>100</v>
      </c>
      <c r="L10799">
        <f>+Table2[[#This Row],[cons_qty_base_uom]]/Table2[[#This Row],[Column1]]</f>
        <v>4.6485241859033376E-2</v>
      </c>
    </row>
    <row r="10800" spans="1:12" x14ac:dyDescent="0.25">
      <c r="A10800" s="2">
        <v>45870</v>
      </c>
      <c r="B10800" s="1" t="s">
        <v>260</v>
      </c>
      <c r="C10800" s="4">
        <v>3.4251521000070819</v>
      </c>
      <c r="D10800" s="4">
        <v>3.4251521000070819</v>
      </c>
      <c r="E10800" s="4">
        <v>6439.2859480133138</v>
      </c>
      <c r="F10800" s="1" t="s">
        <v>510</v>
      </c>
      <c r="G10800" s="1">
        <v>1</v>
      </c>
      <c r="H10800" s="1" t="s">
        <v>505</v>
      </c>
      <c r="I108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0.18697265680479733</v>
      </c>
      <c r="J10800" s="1" t="str">
        <f>IFERROR(INDEX('consumption_figs'!$C:$C,MATCH(Table2[[#This Row],[item_code]],'consumption_figs'!A:A,0),1),"NA")</f>
        <v>kg/ton</v>
      </c>
      <c r="K10800" s="1">
        <f>+SUMIFS(prod!$E:$E,prod!$A:$A,Table2[[#This Row],[date]],prod!$G:$G,Table2[[#This Row],[production_line]],prod!$F:$F,Table2[[#This Row],[output_type]])</f>
        <v>100</v>
      </c>
      <c r="L10800">
        <f>+Table2[[#This Row],[cons_qty_base_uom]]/Table2[[#This Row],[Column1]]</f>
        <v>3.4251521000070818E-2</v>
      </c>
    </row>
    <row r="10801" spans="1:12" x14ac:dyDescent="0.25">
      <c r="A10801" s="2">
        <v>45870</v>
      </c>
      <c r="B10801" s="1" t="s">
        <v>260</v>
      </c>
      <c r="C10801" s="4">
        <v>2.2834347333380554</v>
      </c>
      <c r="D10801" s="4">
        <v>2.2834347333380554</v>
      </c>
      <c r="E10801" s="4">
        <v>4292.8572986755444</v>
      </c>
      <c r="F10801" s="1" t="s">
        <v>510</v>
      </c>
      <c r="G10801" s="1">
        <v>1</v>
      </c>
      <c r="H10801" s="1" t="s">
        <v>505</v>
      </c>
      <c r="I108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0.1246484378698649</v>
      </c>
      <c r="J10801" s="1" t="str">
        <f>IFERROR(INDEX('consumption_figs'!$C:$C,MATCH(Table2[[#This Row],[item_code]],'consumption_figs'!A:A,0),1),"NA")</f>
        <v>kg/ton</v>
      </c>
      <c r="K10801" s="1">
        <f>+SUMIFS(prod!$E:$E,prod!$A:$A,Table2[[#This Row],[date]],prod!$G:$G,Table2[[#This Row],[production_line]],prod!$F:$F,Table2[[#This Row],[output_type]])</f>
        <v>100</v>
      </c>
      <c r="L10801">
        <f>+Table2[[#This Row],[cons_qty_base_uom]]/Table2[[#This Row],[Column1]]</f>
        <v>2.2834347333380554E-2</v>
      </c>
    </row>
    <row r="10802" spans="1:12" x14ac:dyDescent="0.25">
      <c r="A10802" s="2">
        <v>45870</v>
      </c>
      <c r="B10802" s="1" t="s">
        <v>60</v>
      </c>
      <c r="C10802" s="4">
        <v>27.650337515633346</v>
      </c>
      <c r="D10802" s="4">
        <v>0.38860890357971728</v>
      </c>
      <c r="E10802" s="4">
        <v>809.04887570743176</v>
      </c>
      <c r="F10802" s="1" t="s">
        <v>510</v>
      </c>
      <c r="G10802" s="1">
        <v>1</v>
      </c>
      <c r="H10802" s="1" t="s">
        <v>505</v>
      </c>
      <c r="I108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0.27650337515633344</v>
      </c>
      <c r="J10802" s="1" t="str">
        <f>IFERROR(INDEX('consumption_figs'!$C:$C,MATCH(Table2[[#This Row],[item_code]],'consumption_figs'!A:A,0),1),"NA")</f>
        <v>pc/heat</v>
      </c>
      <c r="K10802" s="1">
        <f>+SUMIFS(prod!$E:$E,prod!$A:$A,Table2[[#This Row],[date]],prod!$G:$G,Table2[[#This Row],[production_line]],prod!$F:$F,Table2[[#This Row],[output_type]])</f>
        <v>100</v>
      </c>
      <c r="L10802">
        <f>+Table2[[#This Row],[cons_qty_base_uom]]/Table2[[#This Row],[Column1]]</f>
        <v>0.27650337515633344</v>
      </c>
    </row>
    <row r="10803" spans="1:12" x14ac:dyDescent="0.25">
      <c r="A10803" s="2">
        <v>45870</v>
      </c>
      <c r="B10803" s="1" t="s">
        <v>260</v>
      </c>
      <c r="C10803" s="4">
        <v>2.7959914628462084</v>
      </c>
      <c r="D10803" s="4">
        <v>2.7959914628462084</v>
      </c>
      <c r="E10803" s="4">
        <v>5256.4639501508718</v>
      </c>
      <c r="F10803" s="1" t="s">
        <v>510</v>
      </c>
      <c r="G10803" s="1">
        <v>2</v>
      </c>
      <c r="H10803" s="1" t="s">
        <v>505</v>
      </c>
      <c r="I108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3.1666834245205881E-2</v>
      </c>
      <c r="J10803" s="1" t="str">
        <f>IFERROR(INDEX('consumption_figs'!$C:$C,MATCH(Table2[[#This Row],[item_code]],'consumption_figs'!A:A,0),1),"NA")</f>
        <v>kg/ton</v>
      </c>
      <c r="K10803" s="1">
        <f>+SUMIFS(prod!$E:$E,prod!$A:$A,Table2[[#This Row],[date]],prod!$G:$G,Table2[[#This Row],[production_line]],prod!$F:$F,Table2[[#This Row],[output_type]])</f>
        <v>476</v>
      </c>
      <c r="L10803">
        <f>+Table2[[#This Row],[cons_qty_base_uom]]/Table2[[#This Row],[Column1]]</f>
        <v>5.8739316446348912E-3</v>
      </c>
    </row>
    <row r="10804" spans="1:12" x14ac:dyDescent="0.25">
      <c r="A10804" s="2">
        <v>45870</v>
      </c>
      <c r="B10804" s="1" t="s">
        <v>260</v>
      </c>
      <c r="C10804" s="4">
        <v>13.02190835628279</v>
      </c>
      <c r="D10804" s="4">
        <v>13.02190835628279</v>
      </c>
      <c r="E10804" s="4">
        <v>24481.187709811646</v>
      </c>
      <c r="F10804" s="1" t="s">
        <v>510</v>
      </c>
      <c r="G10804" s="1">
        <v>2</v>
      </c>
      <c r="H10804" s="1" t="s">
        <v>505</v>
      </c>
      <c r="I108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0.14748350234764299</v>
      </c>
      <c r="J10804" s="1" t="str">
        <f>IFERROR(INDEX('consumption_figs'!$C:$C,MATCH(Table2[[#This Row],[item_code]],'consumption_figs'!A:A,0),1),"NA")</f>
        <v>kg/ton</v>
      </c>
      <c r="K10804" s="1">
        <f>+SUMIFS(prod!$E:$E,prod!$A:$A,Table2[[#This Row],[date]],prod!$G:$G,Table2[[#This Row],[production_line]],prod!$F:$F,Table2[[#This Row],[output_type]])</f>
        <v>476</v>
      </c>
      <c r="L10804">
        <f>+Table2[[#This Row],[cons_qty_base_uom]]/Table2[[#This Row],[Column1]]</f>
        <v>2.7356950328325188E-2</v>
      </c>
    </row>
    <row r="10805" spans="1:12" x14ac:dyDescent="0.25">
      <c r="A10805" s="2">
        <v>45870</v>
      </c>
      <c r="B10805" s="1" t="s">
        <v>260</v>
      </c>
      <c r="C10805" s="4">
        <v>8.1262900275393459</v>
      </c>
      <c r="D10805" s="4">
        <v>8.1262900275393459</v>
      </c>
      <c r="E10805" s="4">
        <v>15277.42525177397</v>
      </c>
      <c r="F10805" s="1" t="s">
        <v>510</v>
      </c>
      <c r="G10805" s="1">
        <v>2</v>
      </c>
      <c r="H10805" s="1" t="s">
        <v>505</v>
      </c>
      <c r="I108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9.2036718548704849E-2</v>
      </c>
      <c r="J10805" s="1" t="str">
        <f>IFERROR(INDEX('consumption_figs'!$C:$C,MATCH(Table2[[#This Row],[item_code]],'consumption_figs'!A:A,0),1),"NA")</f>
        <v>kg/ton</v>
      </c>
      <c r="K10805" s="1">
        <f>+SUMIFS(prod!$E:$E,prod!$A:$A,Table2[[#This Row],[date]],prod!$G:$G,Table2[[#This Row],[production_line]],prod!$F:$F,Table2[[#This Row],[output_type]])</f>
        <v>476</v>
      </c>
      <c r="L10805">
        <f>+Table2[[#This Row],[cons_qty_base_uom]]/Table2[[#This Row],[Column1]]</f>
        <v>1.707203787298182E-2</v>
      </c>
    </row>
    <row r="10806" spans="1:12" x14ac:dyDescent="0.25">
      <c r="A10806" s="2">
        <v>45870</v>
      </c>
      <c r="B10806" s="1" t="s">
        <v>260</v>
      </c>
      <c r="C10806" s="4">
        <v>5.4175266850262327</v>
      </c>
      <c r="D10806" s="4">
        <v>5.4175266850262327</v>
      </c>
      <c r="E10806" s="4">
        <v>10184.950167849318</v>
      </c>
      <c r="F10806" s="1" t="s">
        <v>510</v>
      </c>
      <c r="G10806" s="1">
        <v>2</v>
      </c>
      <c r="H10806" s="1" t="s">
        <v>505</v>
      </c>
      <c r="I108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6.1357812365803253E-2</v>
      </c>
      <c r="J10806" s="1" t="str">
        <f>IFERROR(INDEX('consumption_figs'!$C:$C,MATCH(Table2[[#This Row],[item_code]],'consumption_figs'!A:A,0),1),"NA")</f>
        <v>kg/ton</v>
      </c>
      <c r="K10806" s="1">
        <f>+SUMIFS(prod!$E:$E,prod!$A:$A,Table2[[#This Row],[date]],prod!$G:$G,Table2[[#This Row],[production_line]],prod!$F:$F,Table2[[#This Row],[output_type]])</f>
        <v>476</v>
      </c>
      <c r="L10806">
        <f>+Table2[[#This Row],[cons_qty_base_uom]]/Table2[[#This Row],[Column1]]</f>
        <v>1.1381358581987884E-2</v>
      </c>
    </row>
    <row r="10807" spans="1:12" x14ac:dyDescent="0.25">
      <c r="A10807" s="2">
        <v>45870</v>
      </c>
      <c r="B10807" s="1" t="s">
        <v>60</v>
      </c>
      <c r="C10807" s="4">
        <v>112.73303465672801</v>
      </c>
      <c r="D10807" s="4">
        <v>1.584395162279518</v>
      </c>
      <c r="E10807" s="4">
        <v>3298.5685940558619</v>
      </c>
      <c r="F10807" s="1" t="s">
        <v>510</v>
      </c>
      <c r="G10807" s="1">
        <v>2</v>
      </c>
      <c r="H10807" s="1" t="s">
        <v>505</v>
      </c>
      <c r="I108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0.2368341064216975</v>
      </c>
      <c r="J10807" s="1" t="str">
        <f>IFERROR(INDEX('consumption_figs'!$C:$C,MATCH(Table2[[#This Row],[item_code]],'consumption_figs'!A:A,0),1),"NA")</f>
        <v>pc/heat</v>
      </c>
      <c r="K10807" s="1">
        <f>+SUMIFS(prod!$E:$E,prod!$A:$A,Table2[[#This Row],[date]],prod!$G:$G,Table2[[#This Row],[production_line]],prod!$F:$F,Table2[[#This Row],[output_type]])</f>
        <v>476</v>
      </c>
      <c r="L10807">
        <f>+Table2[[#This Row],[cons_qty_base_uom]]/Table2[[#This Row],[Column1]]</f>
        <v>0.2368341064216975</v>
      </c>
    </row>
    <row r="10808" spans="1:12" x14ac:dyDescent="0.25">
      <c r="A10808" s="2">
        <v>45901</v>
      </c>
      <c r="B10808" s="1" t="s">
        <v>260</v>
      </c>
      <c r="C10808" s="4">
        <v>3.4681411014800691E-2</v>
      </c>
      <c r="D10808" s="4">
        <v>3.4681411014800691E-2</v>
      </c>
      <c r="E10808" s="4">
        <v>65.201052707825298</v>
      </c>
      <c r="F10808" s="1" t="s">
        <v>510</v>
      </c>
      <c r="G10808" s="1">
        <v>1</v>
      </c>
      <c r="H10808" s="1" t="s">
        <v>505</v>
      </c>
      <c r="I108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4.4675268600799546E-3</v>
      </c>
      <c r="J10808" s="1" t="str">
        <f>IFERROR(INDEX('consumption_figs'!$C:$C,MATCH(Table2[[#This Row],[item_code]],'consumption_figs'!A:A,0),1),"NA")</f>
        <v>kg/ton</v>
      </c>
      <c r="K10808" s="1">
        <f>+SUMIFS(prod!$E:$E,prod!$A:$A,Table2[[#This Row],[date]],prod!$G:$G,Table2[[#This Row],[production_line]],prod!$F:$F,Table2[[#This Row],[output_type]])</f>
        <v>42</v>
      </c>
      <c r="L10808">
        <f>+Table2[[#This Row],[cons_qty_base_uom]]/Table2[[#This Row],[Column1]]</f>
        <v>8.2574788130477833E-4</v>
      </c>
    </row>
    <row r="10809" spans="1:12" x14ac:dyDescent="0.25">
      <c r="A10809" s="2">
        <v>45901</v>
      </c>
      <c r="B10809" s="1" t="s">
        <v>260</v>
      </c>
      <c r="C10809" s="4">
        <v>1.2240712943133976</v>
      </c>
      <c r="D10809" s="4">
        <v>1.2240712943133976</v>
      </c>
      <c r="E10809" s="4">
        <v>2301.2540333091874</v>
      </c>
      <c r="F10809" s="1" t="s">
        <v>510</v>
      </c>
      <c r="G10809" s="1">
        <v>1</v>
      </c>
      <c r="H10809" s="1" t="s">
        <v>505</v>
      </c>
      <c r="I108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0.15768018733909542</v>
      </c>
      <c r="J10809" s="1" t="str">
        <f>IFERROR(INDEX('consumption_figs'!$C:$C,MATCH(Table2[[#This Row],[item_code]],'consumption_figs'!A:A,0),1),"NA")</f>
        <v>kg/ton</v>
      </c>
      <c r="K10809" s="1">
        <f>+SUMIFS(prod!$E:$E,prod!$A:$A,Table2[[#This Row],[date]],prod!$G:$G,Table2[[#This Row],[production_line]],prod!$F:$F,Table2[[#This Row],[output_type]])</f>
        <v>42</v>
      </c>
      <c r="L10809">
        <f>+Table2[[#This Row],[cons_qty_base_uom]]/Table2[[#This Row],[Column1]]</f>
        <v>2.9144554626509465E-2</v>
      </c>
    </row>
    <row r="10810" spans="1:12" x14ac:dyDescent="0.25">
      <c r="A10810" s="2">
        <v>45901</v>
      </c>
      <c r="B10810" s="1" t="s">
        <v>260</v>
      </c>
      <c r="C10810" s="4">
        <v>0.68866167257906241</v>
      </c>
      <c r="D10810" s="4">
        <v>0.68866167257906241</v>
      </c>
      <c r="E10810" s="4">
        <v>1294.6839444486372</v>
      </c>
      <c r="F10810" s="1" t="s">
        <v>510</v>
      </c>
      <c r="G10810" s="1">
        <v>1</v>
      </c>
      <c r="H10810" s="1" t="s">
        <v>505</v>
      </c>
      <c r="I108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8.871076550033008E-2</v>
      </c>
      <c r="J10810" s="1" t="str">
        <f>IFERROR(INDEX('consumption_figs'!$C:$C,MATCH(Table2[[#This Row],[item_code]],'consumption_figs'!A:A,0),1),"NA")</f>
        <v>kg/ton</v>
      </c>
      <c r="K10810" s="1">
        <f>+SUMIFS(prod!$E:$E,prod!$A:$A,Table2[[#This Row],[date]],prod!$G:$G,Table2[[#This Row],[production_line]],prod!$F:$F,Table2[[#This Row],[output_type]])</f>
        <v>42</v>
      </c>
      <c r="L10810">
        <f>+Table2[[#This Row],[cons_qty_base_uom]]/Table2[[#This Row],[Column1]]</f>
        <v>1.6396706489977677E-2</v>
      </c>
    </row>
    <row r="10811" spans="1:12" x14ac:dyDescent="0.25">
      <c r="A10811" s="2">
        <v>45901</v>
      </c>
      <c r="B10811" s="1" t="s">
        <v>260</v>
      </c>
      <c r="C10811" s="4">
        <v>0.45910778171937494</v>
      </c>
      <c r="D10811" s="4">
        <v>0.45910778171937494</v>
      </c>
      <c r="E10811" s="4">
        <v>863.12262963242483</v>
      </c>
      <c r="F10811" s="1" t="s">
        <v>510</v>
      </c>
      <c r="G10811" s="1">
        <v>1</v>
      </c>
      <c r="H10811" s="1" t="s">
        <v>505</v>
      </c>
      <c r="I108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5.9140510333553387E-2</v>
      </c>
      <c r="J10811" s="1" t="str">
        <f>IFERROR(INDEX('consumption_figs'!$C:$C,MATCH(Table2[[#This Row],[item_code]],'consumption_figs'!A:A,0),1),"NA")</f>
        <v>kg/ton</v>
      </c>
      <c r="K10811" s="1">
        <f>+SUMIFS(prod!$E:$E,prod!$A:$A,Table2[[#This Row],[date]],prod!$G:$G,Table2[[#This Row],[production_line]],prod!$F:$F,Table2[[#This Row],[output_type]])</f>
        <v>42</v>
      </c>
      <c r="L10811">
        <f>+Table2[[#This Row],[cons_qty_base_uom]]/Table2[[#This Row],[Column1]]</f>
        <v>1.0931137659985117E-2</v>
      </c>
    </row>
    <row r="10812" spans="1:12" x14ac:dyDescent="0.25">
      <c r="A10812" s="2">
        <v>45901</v>
      </c>
      <c r="B10812" s="1" t="s">
        <v>60</v>
      </c>
      <c r="C10812" s="4">
        <v>11.284397379736244</v>
      </c>
      <c r="D10812" s="4">
        <v>0.15859543453376507</v>
      </c>
      <c r="E10812" s="4">
        <v>330.18146733108256</v>
      </c>
      <c r="F10812" s="1" t="s">
        <v>510</v>
      </c>
      <c r="G10812" s="1">
        <v>1</v>
      </c>
      <c r="H10812" s="1" t="s">
        <v>505</v>
      </c>
      <c r="I108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0.26867612808895819</v>
      </c>
      <c r="J10812" s="1" t="str">
        <f>IFERROR(INDEX('consumption_figs'!$C:$C,MATCH(Table2[[#This Row],[item_code]],'consumption_figs'!A:A,0),1),"NA")</f>
        <v>pc/heat</v>
      </c>
      <c r="K10812" s="1">
        <f>+SUMIFS(prod!$E:$E,prod!$A:$A,Table2[[#This Row],[date]],prod!$G:$G,Table2[[#This Row],[production_line]],prod!$F:$F,Table2[[#This Row],[output_type]])</f>
        <v>42</v>
      </c>
      <c r="L10812">
        <f>+Table2[[#This Row],[cons_qty_base_uom]]/Table2[[#This Row],[Column1]]</f>
        <v>0.26867612808895819</v>
      </c>
    </row>
    <row r="10813" spans="1:12" x14ac:dyDescent="0.25">
      <c r="A10813" s="2">
        <v>45901</v>
      </c>
      <c r="B10813" s="1" t="s">
        <v>260</v>
      </c>
      <c r="C10813" s="4">
        <v>0.95717257705827496</v>
      </c>
      <c r="D10813" s="4">
        <v>0.95717257705827496</v>
      </c>
      <c r="E10813" s="4">
        <v>1799.4844448695569</v>
      </c>
      <c r="F10813" s="1" t="s">
        <v>510</v>
      </c>
      <c r="G10813" s="1">
        <v>2</v>
      </c>
      <c r="H10813" s="1" t="s">
        <v>505</v>
      </c>
      <c r="I108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9.9486813052382262E-3</v>
      </c>
      <c r="J10813" s="1" t="str">
        <f>IFERROR(INDEX('consumption_figs'!$C:$C,MATCH(Table2[[#This Row],[item_code]],'consumption_figs'!A:A,0),1),"NA")</f>
        <v>kg/ton</v>
      </c>
      <c r="K10813" s="1">
        <f>+SUMIFS(prod!$E:$E,prod!$A:$A,Table2[[#This Row],[date]],prod!$G:$G,Table2[[#This Row],[production_line]],prod!$F:$F,Table2[[#This Row],[output_type]])</f>
        <v>518</v>
      </c>
      <c r="L10813">
        <f>+Table2[[#This Row],[cons_qty_base_uom]]/Table2[[#This Row],[Column1]]</f>
        <v>1.8478235078345077E-3</v>
      </c>
    </row>
    <row r="10814" spans="1:12" x14ac:dyDescent="0.25">
      <c r="A10814" s="2">
        <v>45901</v>
      </c>
      <c r="B10814" s="1" t="s">
        <v>260</v>
      </c>
      <c r="C10814" s="4">
        <v>19.396665428780803</v>
      </c>
      <c r="D10814" s="4">
        <v>19.396665428780803</v>
      </c>
      <c r="E10814" s="4">
        <v>36465.731006107912</v>
      </c>
      <c r="F10814" s="1" t="s">
        <v>510</v>
      </c>
      <c r="G10814" s="1">
        <v>2</v>
      </c>
      <c r="H10814" s="1" t="s">
        <v>505</v>
      </c>
      <c r="I108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0.20160548615834786</v>
      </c>
      <c r="J10814" s="1" t="str">
        <f>IFERROR(INDEX('consumption_figs'!$C:$C,MATCH(Table2[[#This Row],[item_code]],'consumption_figs'!A:A,0),1),"NA")</f>
        <v>kg/ton</v>
      </c>
      <c r="K10814" s="1">
        <f>+SUMIFS(prod!$E:$E,prod!$A:$A,Table2[[#This Row],[date]],prod!$G:$G,Table2[[#This Row],[production_line]],prod!$F:$F,Table2[[#This Row],[output_type]])</f>
        <v>518</v>
      </c>
      <c r="L10814">
        <f>+Table2[[#This Row],[cons_qty_base_uom]]/Table2[[#This Row],[Column1]]</f>
        <v>3.7445300055561397E-2</v>
      </c>
    </row>
    <row r="10815" spans="1:12" x14ac:dyDescent="0.25">
      <c r="A10815" s="2">
        <v>45901</v>
      </c>
      <c r="B10815" s="1" t="s">
        <v>260</v>
      </c>
      <c r="C10815" s="4">
        <v>12.189041992797831</v>
      </c>
      <c r="D10815" s="4">
        <v>12.189041992797831</v>
      </c>
      <c r="E10815" s="4">
        <v>22915.398946459922</v>
      </c>
      <c r="F10815" s="1" t="s">
        <v>510</v>
      </c>
      <c r="G10815" s="1">
        <v>2</v>
      </c>
      <c r="H10815" s="1" t="s">
        <v>505</v>
      </c>
      <c r="I108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0.12669073175414278</v>
      </c>
      <c r="J10815" s="1" t="str">
        <f>IFERROR(INDEX('consumption_figs'!$C:$C,MATCH(Table2[[#This Row],[item_code]],'consumption_figs'!A:A,0),1),"NA")</f>
        <v>kg/ton</v>
      </c>
      <c r="K10815" s="1">
        <f>+SUMIFS(prod!$E:$E,prod!$A:$A,Table2[[#This Row],[date]],prod!$G:$G,Table2[[#This Row],[production_line]],prod!$F:$F,Table2[[#This Row],[output_type]])</f>
        <v>518</v>
      </c>
      <c r="L10815">
        <f>+Table2[[#This Row],[cons_qty_base_uom]]/Table2[[#This Row],[Column1]]</f>
        <v>2.3530969098065312E-2</v>
      </c>
    </row>
    <row r="10816" spans="1:12" x14ac:dyDescent="0.25">
      <c r="A10816" s="2">
        <v>45901</v>
      </c>
      <c r="B10816" s="1" t="s">
        <v>260</v>
      </c>
      <c r="C10816" s="4">
        <v>8.1260279951985552</v>
      </c>
      <c r="D10816" s="4">
        <v>8.1260279951985552</v>
      </c>
      <c r="E10816" s="4">
        <v>15276.932630973284</v>
      </c>
      <c r="F10816" s="1" t="s">
        <v>510</v>
      </c>
      <c r="G10816" s="1">
        <v>2</v>
      </c>
      <c r="H10816" s="1" t="s">
        <v>505</v>
      </c>
      <c r="I108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8.4460487836095194E-2</v>
      </c>
      <c r="J10816" s="1" t="str">
        <f>IFERROR(INDEX('consumption_figs'!$C:$C,MATCH(Table2[[#This Row],[item_code]],'consumption_figs'!A:A,0),1),"NA")</f>
        <v>kg/ton</v>
      </c>
      <c r="K10816" s="1">
        <f>+SUMIFS(prod!$E:$E,prod!$A:$A,Table2[[#This Row],[date]],prod!$G:$G,Table2[[#This Row],[production_line]],prod!$F:$F,Table2[[#This Row],[output_type]])</f>
        <v>518</v>
      </c>
      <c r="L10816">
        <f>+Table2[[#This Row],[cons_qty_base_uom]]/Table2[[#This Row],[Column1]]</f>
        <v>1.5687312732043542E-2</v>
      </c>
    </row>
    <row r="10817" spans="1:12" x14ac:dyDescent="0.25">
      <c r="A10817" s="2">
        <v>45901</v>
      </c>
      <c r="B10817" s="1" t="s">
        <v>60</v>
      </c>
      <c r="C10817" s="4">
        <v>129.54795858127375</v>
      </c>
      <c r="D10817" s="4">
        <v>1.8207188290846537</v>
      </c>
      <c r="E10817" s="4">
        <v>3790.5732680880701</v>
      </c>
      <c r="F10817" s="1" t="s">
        <v>510</v>
      </c>
      <c r="G10817" s="1">
        <v>2</v>
      </c>
      <c r="H10817" s="1" t="s">
        <v>505</v>
      </c>
      <c r="I108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0.25009258413373309</v>
      </c>
      <c r="J10817" s="1" t="str">
        <f>IFERROR(INDEX('consumption_figs'!$C:$C,MATCH(Table2[[#This Row],[item_code]],'consumption_figs'!A:A,0),1),"NA")</f>
        <v>pc/heat</v>
      </c>
      <c r="K10817" s="1">
        <f>+SUMIFS(prod!$E:$E,prod!$A:$A,Table2[[#This Row],[date]],prod!$G:$G,Table2[[#This Row],[production_line]],prod!$F:$F,Table2[[#This Row],[output_type]])</f>
        <v>518</v>
      </c>
      <c r="L10817">
        <f>+Table2[[#This Row],[cons_qty_base_uom]]/Table2[[#This Row],[Column1]]</f>
        <v>0.25009258413373309</v>
      </c>
    </row>
    <row r="10818" spans="1:12" x14ac:dyDescent="0.25">
      <c r="A10818" s="2">
        <v>45931</v>
      </c>
      <c r="B10818" s="1" t="s">
        <v>260</v>
      </c>
      <c r="C10818" s="4">
        <v>3.8547181048173638E-2</v>
      </c>
      <c r="D10818" s="4">
        <v>3.8547181048173638E-2</v>
      </c>
      <c r="E10818" s="4">
        <v>72.468700370566438</v>
      </c>
      <c r="F10818" s="1" t="s">
        <v>510</v>
      </c>
      <c r="G10818" s="1">
        <v>1</v>
      </c>
      <c r="H10818" s="1" t="s">
        <v>505</v>
      </c>
      <c r="I108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2.2958416347929507E-2</v>
      </c>
      <c r="J10818" s="1" t="str">
        <f>IFERROR(INDEX('consumption_figs'!$C:$C,MATCH(Table2[[#This Row],[item_code]],'consumption_figs'!A:A,0),1),"NA")</f>
        <v>kg/ton</v>
      </c>
      <c r="K10818" s="1">
        <f>+SUMIFS(prod!$E:$E,prod!$A:$A,Table2[[#This Row],[date]],prod!$G:$G,Table2[[#This Row],[production_line]],prod!$F:$F,Table2[[#This Row],[output_type]])</f>
        <v>8</v>
      </c>
      <c r="L10818">
        <f>+Table2[[#This Row],[cons_qty_base_uom]]/Table2[[#This Row],[Column1]]</f>
        <v>4.8183976310217048E-3</v>
      </c>
    </row>
    <row r="10819" spans="1:12" x14ac:dyDescent="0.25">
      <c r="A10819" s="2">
        <v>45931</v>
      </c>
      <c r="B10819" s="1" t="s">
        <v>260</v>
      </c>
      <c r="C10819" s="4">
        <v>0.40643369971148596</v>
      </c>
      <c r="D10819" s="4">
        <v>0.40643369971148596</v>
      </c>
      <c r="E10819" s="4">
        <v>764.09535545759366</v>
      </c>
      <c r="F10819" s="1" t="s">
        <v>510</v>
      </c>
      <c r="G10819" s="1">
        <v>1</v>
      </c>
      <c r="H10819" s="1" t="s">
        <v>505</v>
      </c>
      <c r="I108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0.24206890989367838</v>
      </c>
      <c r="J10819" s="1" t="str">
        <f>IFERROR(INDEX('consumption_figs'!$C:$C,MATCH(Table2[[#This Row],[item_code]],'consumption_figs'!A:A,0),1),"NA")</f>
        <v>kg/ton</v>
      </c>
      <c r="K10819" s="1">
        <f>+SUMIFS(prod!$E:$E,prod!$A:$A,Table2[[#This Row],[date]],prod!$G:$G,Table2[[#This Row],[production_line]],prod!$F:$F,Table2[[#This Row],[output_type]])</f>
        <v>8</v>
      </c>
      <c r="L10819">
        <f>+Table2[[#This Row],[cons_qty_base_uom]]/Table2[[#This Row],[Column1]]</f>
        <v>5.0804212463935745E-2</v>
      </c>
    </row>
    <row r="10820" spans="1:12" x14ac:dyDescent="0.25">
      <c r="A10820" s="2">
        <v>45931</v>
      </c>
      <c r="B10820" s="1" t="s">
        <v>260</v>
      </c>
      <c r="C10820" s="4">
        <v>0.27224912817837327</v>
      </c>
      <c r="D10820" s="4">
        <v>0.27224912817837327</v>
      </c>
      <c r="E10820" s="4">
        <v>511.82836097534175</v>
      </c>
      <c r="F10820" s="1" t="s">
        <v>510</v>
      </c>
      <c r="G10820" s="1">
        <v>1</v>
      </c>
      <c r="H10820" s="1" t="s">
        <v>505</v>
      </c>
      <c r="I108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0.16214957008837003</v>
      </c>
      <c r="J10820" s="1" t="str">
        <f>IFERROR(INDEX('consumption_figs'!$C:$C,MATCH(Table2[[#This Row],[item_code]],'consumption_figs'!A:A,0),1),"NA")</f>
        <v>kg/ton</v>
      </c>
      <c r="K10820" s="1">
        <f>+SUMIFS(prod!$E:$E,prod!$A:$A,Table2[[#This Row],[date]],prod!$G:$G,Table2[[#This Row],[production_line]],prod!$F:$F,Table2[[#This Row],[output_type]])</f>
        <v>8</v>
      </c>
      <c r="L10820">
        <f>+Table2[[#This Row],[cons_qty_base_uom]]/Table2[[#This Row],[Column1]]</f>
        <v>3.4031141022296658E-2</v>
      </c>
    </row>
    <row r="10821" spans="1:12" x14ac:dyDescent="0.25">
      <c r="A10821" s="2">
        <v>45931</v>
      </c>
      <c r="B10821" s="1" t="s">
        <v>260</v>
      </c>
      <c r="C10821" s="4">
        <v>0.18149941878558223</v>
      </c>
      <c r="D10821" s="4">
        <v>0.18149941878558223</v>
      </c>
      <c r="E10821" s="4">
        <v>341.21890731689462</v>
      </c>
      <c r="F10821" s="1" t="s">
        <v>510</v>
      </c>
      <c r="G10821" s="1">
        <v>1</v>
      </c>
      <c r="H10821" s="1" t="s">
        <v>505</v>
      </c>
      <c r="I108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0.10809971339224672</v>
      </c>
      <c r="J10821" s="1" t="str">
        <f>IFERROR(INDEX('consumption_figs'!$C:$C,MATCH(Table2[[#This Row],[item_code]],'consumption_figs'!A:A,0),1),"NA")</f>
        <v>kg/ton</v>
      </c>
      <c r="K10821" s="1">
        <f>+SUMIFS(prod!$E:$E,prod!$A:$A,Table2[[#This Row],[date]],prod!$G:$G,Table2[[#This Row],[production_line]],prod!$F:$F,Table2[[#This Row],[output_type]])</f>
        <v>8</v>
      </c>
      <c r="L10821">
        <f>+Table2[[#This Row],[cons_qty_base_uom]]/Table2[[#This Row],[Column1]]</f>
        <v>2.2687427348197779E-2</v>
      </c>
    </row>
    <row r="10822" spans="1:12" x14ac:dyDescent="0.25">
      <c r="A10822" s="2">
        <v>45931</v>
      </c>
      <c r="B10822" s="1" t="s">
        <v>60</v>
      </c>
      <c r="C10822" s="4">
        <v>4.7640840188766234</v>
      </c>
      <c r="D10822" s="4">
        <v>6.6956342434899618E-2</v>
      </c>
      <c r="E10822" s="4">
        <v>139.39709839233001</v>
      </c>
      <c r="F10822" s="1" t="s">
        <v>510</v>
      </c>
      <c r="G10822" s="1">
        <v>1</v>
      </c>
      <c r="H10822" s="1" t="s">
        <v>505</v>
      </c>
      <c r="I108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0.59551050235957792</v>
      </c>
      <c r="J10822" s="1" t="str">
        <f>IFERROR(INDEX('consumption_figs'!$C:$C,MATCH(Table2[[#This Row],[item_code]],'consumption_figs'!A:A,0),1),"NA")</f>
        <v>pc/heat</v>
      </c>
      <c r="K10822" s="1">
        <f>+SUMIFS(prod!$E:$E,prod!$A:$A,Table2[[#This Row],[date]],prod!$G:$G,Table2[[#This Row],[production_line]],prod!$F:$F,Table2[[#This Row],[output_type]])</f>
        <v>8</v>
      </c>
      <c r="L10822">
        <f>+Table2[[#This Row],[cons_qty_base_uom]]/Table2[[#This Row],[Column1]]</f>
        <v>0.59551050235957792</v>
      </c>
    </row>
    <row r="10823" spans="1:12" x14ac:dyDescent="0.25">
      <c r="A10823" s="2">
        <v>45931</v>
      </c>
      <c r="B10823" s="1" t="s">
        <v>260</v>
      </c>
      <c r="C10823" s="4">
        <v>1.1899986849026829</v>
      </c>
      <c r="D10823" s="4">
        <v>1.1899986849026829</v>
      </c>
      <c r="E10823" s="4">
        <v>2237.1975276170438</v>
      </c>
      <c r="F10823" s="1" t="s">
        <v>510</v>
      </c>
      <c r="G10823" s="1">
        <v>2</v>
      </c>
      <c r="H10823" s="1" t="s">
        <v>505</v>
      </c>
      <c r="I108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1.7809819131398941E-2</v>
      </c>
      <c r="J10823" s="1" t="str">
        <f>IFERROR(INDEX('consumption_figs'!$C:$C,MATCH(Table2[[#This Row],[item_code]],'consumption_figs'!A:A,0),1),"NA")</f>
        <v>kg/ton</v>
      </c>
      <c r="K10823" s="1">
        <f>+SUMIFS(prod!$E:$E,prod!$A:$A,Table2[[#This Row],[date]],prod!$G:$G,Table2[[#This Row],[production_line]],prod!$F:$F,Table2[[#This Row],[output_type]])</f>
        <v>356</v>
      </c>
      <c r="L10823">
        <f>+Table2[[#This Row],[cons_qty_base_uom]]/Table2[[#This Row],[Column1]]</f>
        <v>3.342692935119896E-3</v>
      </c>
    </row>
    <row r="10824" spans="1:12" x14ac:dyDescent="0.25">
      <c r="A10824" s="2">
        <v>45931</v>
      </c>
      <c r="B10824" s="1" t="s">
        <v>260</v>
      </c>
      <c r="C10824" s="4">
        <v>13.48712717093461</v>
      </c>
      <c r="D10824" s="4">
        <v>13.48712717093461</v>
      </c>
      <c r="E10824" s="4">
        <v>25355.799081357065</v>
      </c>
      <c r="F10824" s="1" t="s">
        <v>510</v>
      </c>
      <c r="G10824" s="1">
        <v>2</v>
      </c>
      <c r="H10824" s="1" t="s">
        <v>505</v>
      </c>
      <c r="I108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0.20185173190856531</v>
      </c>
      <c r="J10824" s="1" t="str">
        <f>IFERROR(INDEX('consumption_figs'!$C:$C,MATCH(Table2[[#This Row],[item_code]],'consumption_figs'!A:A,0),1),"NA")</f>
        <v>kg/ton</v>
      </c>
      <c r="K10824" s="1">
        <f>+SUMIFS(prod!$E:$E,prod!$A:$A,Table2[[#This Row],[date]],prod!$G:$G,Table2[[#This Row],[production_line]],prod!$F:$F,Table2[[#This Row],[output_type]])</f>
        <v>356</v>
      </c>
      <c r="L10824">
        <f>+Table2[[#This Row],[cons_qty_base_uom]]/Table2[[#This Row],[Column1]]</f>
        <v>3.7885188682400588E-2</v>
      </c>
    </row>
    <row r="10825" spans="1:12" x14ac:dyDescent="0.25">
      <c r="A10825" s="2">
        <v>45931</v>
      </c>
      <c r="B10825" s="1" t="s">
        <v>260</v>
      </c>
      <c r="C10825" s="4">
        <v>8.5845526051215302</v>
      </c>
      <c r="D10825" s="4">
        <v>8.5845526051215302</v>
      </c>
      <c r="E10825" s="4">
        <v>16138.958897628476</v>
      </c>
      <c r="F10825" s="1" t="s">
        <v>510</v>
      </c>
      <c r="G10825" s="1">
        <v>2</v>
      </c>
      <c r="H10825" s="1" t="s">
        <v>505</v>
      </c>
      <c r="I108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0.12847856990169465</v>
      </c>
      <c r="J10825" s="1" t="str">
        <f>IFERROR(INDEX('consumption_figs'!$C:$C,MATCH(Table2[[#This Row],[item_code]],'consumption_figs'!A:A,0),1),"NA")</f>
        <v>kg/ton</v>
      </c>
      <c r="K10825" s="1">
        <f>+SUMIFS(prod!$E:$E,prod!$A:$A,Table2[[#This Row],[date]],prod!$G:$G,Table2[[#This Row],[production_line]],prod!$F:$F,Table2[[#This Row],[output_type]])</f>
        <v>356</v>
      </c>
      <c r="L10825">
        <f>+Table2[[#This Row],[cons_qty_base_uom]]/Table2[[#This Row],[Column1]]</f>
        <v>2.4113911812139129E-2</v>
      </c>
    </row>
    <row r="10826" spans="1:12" x14ac:dyDescent="0.25">
      <c r="A10826" s="2">
        <v>45931</v>
      </c>
      <c r="B10826" s="1" t="s">
        <v>260</v>
      </c>
      <c r="C10826" s="4">
        <v>5.7230350700810222</v>
      </c>
      <c r="D10826" s="4">
        <v>5.7230350700810222</v>
      </c>
      <c r="E10826" s="4">
        <v>10759.305931752322</v>
      </c>
      <c r="F10826" s="1" t="s">
        <v>510</v>
      </c>
      <c r="G10826" s="1">
        <v>2</v>
      </c>
      <c r="H10826" s="1" t="s">
        <v>505</v>
      </c>
      <c r="I108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8.5652379934463119E-2</v>
      </c>
      <c r="J10826" s="1" t="str">
        <f>IFERROR(INDEX('consumption_figs'!$C:$C,MATCH(Table2[[#This Row],[item_code]],'consumption_figs'!A:A,0),1),"NA")</f>
        <v>kg/ton</v>
      </c>
      <c r="K10826" s="1">
        <f>+SUMIFS(prod!$E:$E,prod!$A:$A,Table2[[#This Row],[date]],prod!$G:$G,Table2[[#This Row],[production_line]],prod!$F:$F,Table2[[#This Row],[output_type]])</f>
        <v>356</v>
      </c>
      <c r="L10826">
        <f>+Table2[[#This Row],[cons_qty_base_uom]]/Table2[[#This Row],[Column1]]</f>
        <v>1.6075941208092758E-2</v>
      </c>
    </row>
    <row r="10827" spans="1:12" x14ac:dyDescent="0.25">
      <c r="A10827" s="2">
        <v>45931</v>
      </c>
      <c r="B10827" s="1" t="s">
        <v>60</v>
      </c>
      <c r="C10827" s="4">
        <v>146.13166246445724</v>
      </c>
      <c r="D10827" s="4">
        <v>2.0537928369404677</v>
      </c>
      <c r="E10827" s="4">
        <v>4275.8124437100187</v>
      </c>
      <c r="F10827" s="1" t="s">
        <v>510</v>
      </c>
      <c r="G10827" s="1">
        <v>2</v>
      </c>
      <c r="H10827" s="1" t="s">
        <v>505</v>
      </c>
      <c r="I108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0.41048219793386864</v>
      </c>
      <c r="J10827" s="1" t="str">
        <f>IFERROR(INDEX('consumption_figs'!$C:$C,MATCH(Table2[[#This Row],[item_code]],'consumption_figs'!A:A,0),1),"NA")</f>
        <v>pc/heat</v>
      </c>
      <c r="K10827" s="1">
        <f>+SUMIFS(prod!$E:$E,prod!$A:$A,Table2[[#This Row],[date]],prod!$G:$G,Table2[[#This Row],[production_line]],prod!$F:$F,Table2[[#This Row],[output_type]])</f>
        <v>356</v>
      </c>
      <c r="L10827">
        <f>+Table2[[#This Row],[cons_qty_base_uom]]/Table2[[#This Row],[Column1]]</f>
        <v>0.41048219793386864</v>
      </c>
    </row>
    <row r="10828" spans="1:12" x14ac:dyDescent="0.25">
      <c r="A10828" s="2">
        <v>45931</v>
      </c>
      <c r="B10828" s="1" t="s">
        <v>236</v>
      </c>
      <c r="C10828" s="4">
        <v>0.95199894792214623</v>
      </c>
      <c r="D10828" s="4">
        <v>0.95199894792214623</v>
      </c>
      <c r="E10828" s="4">
        <v>1066.2811713460019</v>
      </c>
      <c r="F10828" s="1" t="s">
        <v>510</v>
      </c>
      <c r="G10828" s="1">
        <v>2</v>
      </c>
      <c r="H10828" s="1" t="s">
        <v>505</v>
      </c>
      <c r="I108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3.0709643481359555E-2</v>
      </c>
      <c r="J10828" s="1" t="str">
        <f>IFERROR(INDEX('consumption_figs'!$C:$C,MATCH(Table2[[#This Row],[item_code]],'consumption_figs'!A:A,0),1),"NA")</f>
        <v>NA</v>
      </c>
      <c r="K10828" s="1">
        <f>+SUMIFS(prod!$E:$E,prod!$A:$A,Table2[[#This Row],[date]],prod!$G:$G,Table2[[#This Row],[production_line]],prod!$F:$F,Table2[[#This Row],[output_type]])</f>
        <v>356</v>
      </c>
      <c r="L10828">
        <f>+Table2[[#This Row],[cons_qty_base_uom]]/Table2[[#This Row],[Column1]]</f>
        <v>2.6741543480959164E-3</v>
      </c>
    </row>
    <row r="10829" spans="1:12" x14ac:dyDescent="0.25">
      <c r="A10829" s="2">
        <v>45931</v>
      </c>
      <c r="B10829" s="1" t="s">
        <v>285</v>
      </c>
      <c r="C10829" s="4">
        <v>1.5616673566345338</v>
      </c>
      <c r="D10829" s="4">
        <v>1.5616673566345338</v>
      </c>
      <c r="E10829" s="4">
        <v>1700.3434179036803</v>
      </c>
      <c r="F10829" s="1" t="s">
        <v>510</v>
      </c>
      <c r="G10829" s="1">
        <v>2</v>
      </c>
      <c r="H10829" s="1" t="s">
        <v>505</v>
      </c>
      <c r="I108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2.3372305799939146E-2</v>
      </c>
      <c r="J10829" s="1" t="str">
        <f>IFERROR(INDEX('consumption_figs'!$C:$C,MATCH(Table2[[#This Row],[item_code]],'consumption_figs'!A:A,0),1),"NA")</f>
        <v>kg/ton</v>
      </c>
      <c r="K10829" s="1">
        <f>+SUMIFS(prod!$E:$E,prod!$A:$A,Table2[[#This Row],[date]],prod!$G:$G,Table2[[#This Row],[production_line]],prod!$F:$F,Table2[[#This Row],[output_type]])</f>
        <v>356</v>
      </c>
      <c r="L10829">
        <f>+Table2[[#This Row],[cons_qty_base_uom]]/Table2[[#This Row],[Column1]]</f>
        <v>4.3867060579621739E-3</v>
      </c>
    </row>
    <row r="10830" spans="1:12" x14ac:dyDescent="0.25">
      <c r="A10830" s="2">
        <v>45931</v>
      </c>
      <c r="B10830" s="1" t="s">
        <v>285</v>
      </c>
      <c r="C10830" s="4">
        <v>5.5659964582457422E-2</v>
      </c>
      <c r="D10830" s="4">
        <v>5.5659964582457422E-2</v>
      </c>
      <c r="E10830" s="4">
        <v>60.602569437379636</v>
      </c>
      <c r="F10830" s="1" t="s">
        <v>510</v>
      </c>
      <c r="G10830" s="1">
        <v>1</v>
      </c>
      <c r="H10830" s="1" t="s">
        <v>505</v>
      </c>
      <c r="I108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3.3150663837080062E-2</v>
      </c>
      <c r="J10830" s="1" t="str">
        <f>IFERROR(INDEX('consumption_figs'!$C:$C,MATCH(Table2[[#This Row],[item_code]],'consumption_figs'!A:A,0),1),"NA")</f>
        <v>kg/ton</v>
      </c>
      <c r="K10830" s="1">
        <f>+SUMIFS(prod!$E:$E,prod!$A:$A,Table2[[#This Row],[date]],prod!$G:$G,Table2[[#This Row],[production_line]],prod!$F:$F,Table2[[#This Row],[output_type]])</f>
        <v>8</v>
      </c>
      <c r="L10830">
        <f>+Table2[[#This Row],[cons_qty_base_uom]]/Table2[[#This Row],[Column1]]</f>
        <v>6.9574955728071777E-3</v>
      </c>
    </row>
    <row r="10831" spans="1:12" x14ac:dyDescent="0.25">
      <c r="A10831" s="2">
        <v>45931</v>
      </c>
      <c r="B10831" s="1" t="s">
        <v>285</v>
      </c>
      <c r="C10831" s="4">
        <v>0.16001152054356796</v>
      </c>
      <c r="D10831" s="4">
        <v>0.16001152054356796</v>
      </c>
      <c r="E10831" s="4">
        <v>174.22054356783678</v>
      </c>
      <c r="F10831" s="1" t="s">
        <v>510</v>
      </c>
      <c r="G10831" s="1">
        <v>1</v>
      </c>
      <c r="H10831" s="1" t="s">
        <v>505</v>
      </c>
      <c r="I108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9.530167989491839E-2</v>
      </c>
      <c r="J10831" s="1" t="str">
        <f>IFERROR(INDEX('consumption_figs'!$C:$C,MATCH(Table2[[#This Row],[item_code]],'consumption_figs'!A:A,0),1),"NA")</f>
        <v>kg/ton</v>
      </c>
      <c r="K10831" s="1">
        <f>+SUMIFS(prod!$E:$E,prod!$A:$A,Table2[[#This Row],[date]],prod!$G:$G,Table2[[#This Row],[production_line]],prod!$F:$F,Table2[[#This Row],[output_type]])</f>
        <v>8</v>
      </c>
      <c r="L10831">
        <f>+Table2[[#This Row],[cons_qty_base_uom]]/Table2[[#This Row],[Column1]]</f>
        <v>2.0001440067945995E-2</v>
      </c>
    </row>
    <row r="10832" spans="1:12" x14ac:dyDescent="0.25">
      <c r="A10832" s="2">
        <v>45962</v>
      </c>
      <c r="B10832" s="1" t="s">
        <v>99</v>
      </c>
      <c r="C10832" s="4">
        <v>7.4919625689014246</v>
      </c>
      <c r="D10832" s="4">
        <v>5.2069139853864903E-2</v>
      </c>
      <c r="E10832" s="4">
        <v>82.411588257915668</v>
      </c>
      <c r="F10832" s="1" t="s">
        <v>510</v>
      </c>
      <c r="G10832" s="1">
        <v>1</v>
      </c>
      <c r="H10832" s="1" t="s">
        <v>505</v>
      </c>
      <c r="I108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0.68108750626376591</v>
      </c>
      <c r="J10832" s="1" t="str">
        <f>IFERROR(INDEX('consumption_figs'!$C:$C,MATCH(Table2[[#This Row],[item_code]],'consumption_figs'!A:A,0),1),"NA")</f>
        <v>pc/heat</v>
      </c>
      <c r="K10832" s="1">
        <f>+SUMIFS(prod!$E:$E,prod!$A:$A,Table2[[#This Row],[date]],prod!$G:$G,Table2[[#This Row],[production_line]],prod!$F:$F,Table2[[#This Row],[output_type]])</f>
        <v>11</v>
      </c>
      <c r="L10832">
        <f>+Table2[[#This Row],[cons_qty_base_uom]]/Table2[[#This Row],[Column1]]</f>
        <v>0.68108750626376591</v>
      </c>
    </row>
    <row r="10833" spans="1:12" x14ac:dyDescent="0.25">
      <c r="A10833" s="2">
        <v>45962</v>
      </c>
      <c r="B10833" s="1" t="s">
        <v>80</v>
      </c>
      <c r="C10833" s="4">
        <v>1.4047429816690169</v>
      </c>
      <c r="D10833" s="4">
        <v>5.1076454813485453E-2</v>
      </c>
      <c r="E10833" s="4">
        <v>74.451378028457896</v>
      </c>
      <c r="F10833" s="1" t="s">
        <v>510</v>
      </c>
      <c r="G10833" s="1">
        <v>1</v>
      </c>
      <c r="H10833" s="1" t="s">
        <v>505</v>
      </c>
      <c r="I108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0.12770390742445609</v>
      </c>
      <c r="J10833" s="1" t="str">
        <f>IFERROR(INDEX('consumption_figs'!$C:$C,MATCH(Table2[[#This Row],[item_code]],'consumption_figs'!A:A,0),1),"NA")</f>
        <v>pc/heat</v>
      </c>
      <c r="K10833" s="1">
        <f>+SUMIFS(prod!$E:$E,prod!$A:$A,Table2[[#This Row],[date]],prod!$G:$G,Table2[[#This Row],[production_line]],prod!$F:$F,Table2[[#This Row],[output_type]])</f>
        <v>11</v>
      </c>
      <c r="L10833">
        <f>+Table2[[#This Row],[cons_qty_base_uom]]/Table2[[#This Row],[Column1]]</f>
        <v>0.12770390742445609</v>
      </c>
    </row>
    <row r="10834" spans="1:12" x14ac:dyDescent="0.25">
      <c r="A10834" s="2">
        <v>45962</v>
      </c>
      <c r="B10834" s="1" t="s">
        <v>520</v>
      </c>
      <c r="C10834" s="4">
        <v>0.87796436354313545</v>
      </c>
      <c r="D10834" s="4">
        <v>1.7423202794513523E-2</v>
      </c>
      <c r="E10834" s="4">
        <v>17.342605665940258</v>
      </c>
      <c r="F10834" s="1" t="s">
        <v>510</v>
      </c>
      <c r="G10834" s="1">
        <v>1</v>
      </c>
      <c r="H10834" s="1" t="s">
        <v>505</v>
      </c>
      <c r="I108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7.9814942140285047E-2</v>
      </c>
      <c r="J10834" s="1" t="str">
        <f>IFERROR(INDEX('consumption_figs'!$C:$C,MATCH(Table2[[#This Row],[item_code]],'consumption_figs'!A:A,0),1),"NA")</f>
        <v>pc/heat</v>
      </c>
      <c r="K10834" s="1">
        <f>+SUMIFS(prod!$E:$E,prod!$A:$A,Table2[[#This Row],[date]],prod!$G:$G,Table2[[#This Row],[production_line]],prod!$F:$F,Table2[[#This Row],[output_type]])</f>
        <v>11</v>
      </c>
      <c r="L10834">
        <f>+Table2[[#This Row],[cons_qty_base_uom]]/Table2[[#This Row],[Column1]]</f>
        <v>7.9814942140285047E-2</v>
      </c>
    </row>
    <row r="10835" spans="1:12" x14ac:dyDescent="0.25">
      <c r="A10835" s="2">
        <v>45962</v>
      </c>
      <c r="B10835" s="1" t="s">
        <v>144</v>
      </c>
      <c r="C10835" s="4">
        <v>2.5753621330598642</v>
      </c>
      <c r="D10835" s="4">
        <v>5.3876575823612355E-2</v>
      </c>
      <c r="E10835" s="4">
        <v>66.959415459556467</v>
      </c>
      <c r="F10835" s="1" t="s">
        <v>510</v>
      </c>
      <c r="G10835" s="1">
        <v>1</v>
      </c>
      <c r="H10835" s="1" t="s">
        <v>505</v>
      </c>
      <c r="I108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0.23412383027816946</v>
      </c>
      <c r="J10835" s="1" t="str">
        <f>IFERROR(INDEX('consumption_figs'!$C:$C,MATCH(Table2[[#This Row],[item_code]],'consumption_figs'!A:A,0),1),"NA")</f>
        <v>pc/heat</v>
      </c>
      <c r="K10835" s="1">
        <f>+SUMIFS(prod!$E:$E,prod!$A:$A,Table2[[#This Row],[date]],prod!$G:$G,Table2[[#This Row],[production_line]],prod!$F:$F,Table2[[#This Row],[output_type]])</f>
        <v>11</v>
      </c>
      <c r="L10835">
        <f>+Table2[[#This Row],[cons_qty_base_uom]]/Table2[[#This Row],[Column1]]</f>
        <v>0.23412383027816946</v>
      </c>
    </row>
    <row r="10836" spans="1:12" x14ac:dyDescent="0.25">
      <c r="A10836" s="2">
        <v>45962</v>
      </c>
      <c r="B10836" s="1" t="s">
        <v>146</v>
      </c>
      <c r="C10836" s="4">
        <v>4.2532495833867454</v>
      </c>
      <c r="D10836" s="4">
        <v>8.8977981284450725E-2</v>
      </c>
      <c r="E10836" s="4">
        <v>110.58448916805538</v>
      </c>
      <c r="F10836" s="1" t="s">
        <v>510</v>
      </c>
      <c r="G10836" s="1">
        <v>1</v>
      </c>
      <c r="H10836" s="1" t="s">
        <v>505</v>
      </c>
      <c r="I108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0.38665905303515868</v>
      </c>
      <c r="J10836" s="1" t="str">
        <f>IFERROR(INDEX('consumption_figs'!$C:$C,MATCH(Table2[[#This Row],[item_code]],'consumption_figs'!A:A,0),1),"NA")</f>
        <v>pc/heat</v>
      </c>
      <c r="K10836" s="1">
        <f>+SUMIFS(prod!$E:$E,prod!$A:$A,Table2[[#This Row],[date]],prod!$G:$G,Table2[[#This Row],[production_line]],prod!$F:$F,Table2[[#This Row],[output_type]])</f>
        <v>11</v>
      </c>
      <c r="L10836">
        <f>+Table2[[#This Row],[cons_qty_base_uom]]/Table2[[#This Row],[Column1]]</f>
        <v>0.38665905303515868</v>
      </c>
    </row>
    <row r="10837" spans="1:12" x14ac:dyDescent="0.25">
      <c r="A10837" s="2">
        <v>45962</v>
      </c>
      <c r="B10837" s="1" t="s">
        <v>89</v>
      </c>
      <c r="C10837" s="4">
        <v>3.0045891552365083</v>
      </c>
      <c r="D10837" s="4">
        <v>6.3697290091013964E-2</v>
      </c>
      <c r="E10837" s="4">
        <v>77.818859120625561</v>
      </c>
      <c r="F10837" s="1" t="s">
        <v>510</v>
      </c>
      <c r="G10837" s="1">
        <v>1</v>
      </c>
      <c r="H10837" s="1" t="s">
        <v>505</v>
      </c>
      <c r="I108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2.1232430030337988E-3</v>
      </c>
      <c r="J10837" s="1" t="str">
        <f>IFERROR(INDEX('consumption_figs'!$C:$C,MATCH(Table2[[#This Row],[item_code]],'consumption_figs'!A:A,0),1),"NA")</f>
        <v>NA</v>
      </c>
      <c r="K10837" s="1">
        <f>+SUMIFS(prod!$E:$E,prod!$A:$A,Table2[[#This Row],[date]],prod!$G:$G,Table2[[#This Row],[production_line]],prod!$F:$F,Table2[[#This Row],[output_type]])</f>
        <v>11</v>
      </c>
      <c r="L10837">
        <f>+Table2[[#This Row],[cons_qty_base_uom]]/Table2[[#This Row],[Column1]]</f>
        <v>0.2731444686578644</v>
      </c>
    </row>
    <row r="10838" spans="1:12" x14ac:dyDescent="0.25">
      <c r="A10838" s="2">
        <v>45962</v>
      </c>
      <c r="B10838" s="1" t="s">
        <v>95</v>
      </c>
      <c r="C10838" s="4">
        <v>0.42922702217664399</v>
      </c>
      <c r="D10838" s="4">
        <v>1.5135873361779014E-2</v>
      </c>
      <c r="E10838" s="4">
        <v>18.521146006922187</v>
      </c>
      <c r="F10838" s="1" t="s">
        <v>510</v>
      </c>
      <c r="G10838" s="1">
        <v>1</v>
      </c>
      <c r="H10838" s="1" t="s">
        <v>505</v>
      </c>
      <c r="I108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5.0452911205930051E-4</v>
      </c>
      <c r="J10838" s="1" t="str">
        <f>IFERROR(INDEX('consumption_figs'!$C:$C,MATCH(Table2[[#This Row],[item_code]],'consumption_figs'!A:A,0),1),"NA")</f>
        <v>NA</v>
      </c>
      <c r="K10838" s="1">
        <f>+SUMIFS(prod!$E:$E,prod!$A:$A,Table2[[#This Row],[date]],prod!$G:$G,Table2[[#This Row],[production_line]],prod!$F:$F,Table2[[#This Row],[output_type]])</f>
        <v>11</v>
      </c>
      <c r="L10838">
        <f>+Table2[[#This Row],[cons_qty_base_uom]]/Table2[[#This Row],[Column1]]</f>
        <v>3.9020638379694911E-2</v>
      </c>
    </row>
    <row r="10839" spans="1:12" x14ac:dyDescent="0.25">
      <c r="A10839" s="2">
        <v>45962</v>
      </c>
      <c r="B10839" s="1" t="s">
        <v>97</v>
      </c>
      <c r="C10839" s="4">
        <v>0.42922702217664399</v>
      </c>
      <c r="D10839" s="4">
        <v>1.5166021450241422E-2</v>
      </c>
      <c r="E10839" s="4">
        <v>18.521146006922187</v>
      </c>
      <c r="F10839" s="1" t="s">
        <v>510</v>
      </c>
      <c r="G10839" s="1">
        <v>1</v>
      </c>
      <c r="H10839" s="1" t="s">
        <v>505</v>
      </c>
      <c r="I108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5.0553404834138079E-4</v>
      </c>
      <c r="J10839" s="1" t="str">
        <f>IFERROR(INDEX('consumption_figs'!$C:$C,MATCH(Table2[[#This Row],[item_code]],'consumption_figs'!A:A,0),1),"NA")</f>
        <v>NA</v>
      </c>
      <c r="K10839" s="1">
        <f>+SUMIFS(prod!$E:$E,prod!$A:$A,Table2[[#This Row],[date]],prod!$G:$G,Table2[[#This Row],[production_line]],prod!$F:$F,Table2[[#This Row],[output_type]])</f>
        <v>11</v>
      </c>
      <c r="L10839">
        <f>+Table2[[#This Row],[cons_qty_base_uom]]/Table2[[#This Row],[Column1]]</f>
        <v>3.9020638379694911E-2</v>
      </c>
    </row>
    <row r="10840" spans="1:12" x14ac:dyDescent="0.25">
      <c r="A10840" s="2">
        <v>45962</v>
      </c>
      <c r="B10840" s="1" t="s">
        <v>117</v>
      </c>
      <c r="C10840" s="4">
        <v>10.535572362517627</v>
      </c>
      <c r="D10840" s="4">
        <v>0.21618994487886167</v>
      </c>
      <c r="E10840" s="4">
        <v>291.83535444173827</v>
      </c>
      <c r="F10840" s="1" t="s">
        <v>510</v>
      </c>
      <c r="G10840" s="1">
        <v>1</v>
      </c>
      <c r="H10840" s="1" t="s">
        <v>505</v>
      </c>
      <c r="I108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0.95777930568342062</v>
      </c>
      <c r="J10840" s="1" t="str">
        <f>IFERROR(INDEX('consumption_figs'!$C:$C,MATCH(Table2[[#This Row],[item_code]],'consumption_figs'!A:A,0),1),"NA")</f>
        <v>pc/heat</v>
      </c>
      <c r="K10840" s="1">
        <f>+SUMIFS(prod!$E:$E,prod!$A:$A,Table2[[#This Row],[date]],prod!$G:$G,Table2[[#This Row],[production_line]],prod!$F:$F,Table2[[#This Row],[output_type]])</f>
        <v>11</v>
      </c>
      <c r="L10840">
        <f>+Table2[[#This Row],[cons_qty_base_uom]]/Table2[[#This Row],[Column1]]</f>
        <v>0.95777930568342062</v>
      </c>
    </row>
    <row r="10841" spans="1:12" x14ac:dyDescent="0.25">
      <c r="A10841" s="2">
        <v>45962</v>
      </c>
      <c r="B10841" s="1" t="s">
        <v>115</v>
      </c>
      <c r="C10841" s="4">
        <v>8.0382515062171525</v>
      </c>
      <c r="D10841" s="4">
        <v>0.16494492090757595</v>
      </c>
      <c r="E10841" s="4">
        <v>222.65956672221512</v>
      </c>
      <c r="F10841" s="1" t="s">
        <v>510</v>
      </c>
      <c r="G10841" s="1">
        <v>1</v>
      </c>
      <c r="H10841" s="1" t="s">
        <v>505</v>
      </c>
      <c r="I108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0.73075013692883206</v>
      </c>
      <c r="J10841" s="1" t="str">
        <f>IFERROR(INDEX('consumption_figs'!$C:$C,MATCH(Table2[[#This Row],[item_code]],'consumption_figs'!A:A,0),1),"NA")</f>
        <v>pc/heat</v>
      </c>
      <c r="K10841" s="1">
        <f>+SUMIFS(prod!$E:$E,prod!$A:$A,Table2[[#This Row],[date]],prod!$G:$G,Table2[[#This Row],[production_line]],prod!$F:$F,Table2[[#This Row],[output_type]])</f>
        <v>11</v>
      </c>
      <c r="L10841">
        <f>+Table2[[#This Row],[cons_qty_base_uom]]/Table2[[#This Row],[Column1]]</f>
        <v>0.73075013692883206</v>
      </c>
    </row>
    <row r="10842" spans="1:12" x14ac:dyDescent="0.25">
      <c r="A10842" s="2">
        <v>45962</v>
      </c>
      <c r="B10842" s="1" t="s">
        <v>119</v>
      </c>
      <c r="C10842" s="4">
        <v>24.778105371106268</v>
      </c>
      <c r="D10842" s="4">
        <v>0.50844672221510057</v>
      </c>
      <c r="E10842" s="4">
        <v>686.35351877964354</v>
      </c>
      <c r="F10842" s="1" t="s">
        <v>510</v>
      </c>
      <c r="G10842" s="1">
        <v>1</v>
      </c>
      <c r="H10842" s="1" t="s">
        <v>505</v>
      </c>
      <c r="I108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2.2525550337369333</v>
      </c>
      <c r="J10842" s="1" t="str">
        <f>IFERROR(INDEX('consumption_figs'!$C:$C,MATCH(Table2[[#This Row],[item_code]],'consumption_figs'!A:A,0),1),"NA")</f>
        <v>pc/heat</v>
      </c>
      <c r="K10842" s="1">
        <f>+SUMIFS(prod!$E:$E,prod!$A:$A,Table2[[#This Row],[date]],prod!$G:$G,Table2[[#This Row],[production_line]],prod!$F:$F,Table2[[#This Row],[output_type]])</f>
        <v>11</v>
      </c>
      <c r="L10842">
        <f>+Table2[[#This Row],[cons_qty_base_uom]]/Table2[[#This Row],[Column1]]</f>
        <v>2.2525550337369333</v>
      </c>
    </row>
    <row r="10843" spans="1:12" x14ac:dyDescent="0.25">
      <c r="A10843" s="2">
        <v>45962</v>
      </c>
      <c r="B10843" s="1" t="s">
        <v>128</v>
      </c>
      <c r="C10843" s="4">
        <v>5.1702345853095757</v>
      </c>
      <c r="D10843" s="4">
        <v>0.12925586463273939</v>
      </c>
      <c r="E10843" s="4">
        <v>175.27095244199461</v>
      </c>
      <c r="F10843" s="1" t="s">
        <v>510</v>
      </c>
      <c r="G10843" s="1">
        <v>1</v>
      </c>
      <c r="H10843" s="1" t="s">
        <v>505</v>
      </c>
      <c r="I108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0.47002132593723417</v>
      </c>
      <c r="J10843" s="1" t="str">
        <f>IFERROR(INDEX('consumption_figs'!$C:$C,MATCH(Table2[[#This Row],[item_code]],'consumption_figs'!A:A,0),1),"NA")</f>
        <v>pc/heat</v>
      </c>
      <c r="K10843" s="1">
        <f>+SUMIFS(prod!$E:$E,prod!$A:$A,Table2[[#This Row],[date]],prod!$G:$G,Table2[[#This Row],[production_line]],prod!$F:$F,Table2[[#This Row],[output_type]])</f>
        <v>11</v>
      </c>
      <c r="L10843">
        <f>+Table2[[#This Row],[cons_qty_base_uom]]/Table2[[#This Row],[Column1]]</f>
        <v>0.47002132593723417</v>
      </c>
    </row>
    <row r="10844" spans="1:12" x14ac:dyDescent="0.25">
      <c r="A10844" s="2">
        <v>45962</v>
      </c>
      <c r="B10844" s="1" t="s">
        <v>136</v>
      </c>
      <c r="C10844" s="4">
        <v>14.262043327778489</v>
      </c>
      <c r="D10844" s="4">
        <v>0.35655108319446221</v>
      </c>
      <c r="E10844" s="4">
        <v>483.48326881169078</v>
      </c>
      <c r="F10844" s="1" t="s">
        <v>510</v>
      </c>
      <c r="G10844" s="1">
        <v>1</v>
      </c>
      <c r="H10844" s="1" t="s">
        <v>505</v>
      </c>
      <c r="I108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1.2965493934344081</v>
      </c>
      <c r="J10844" s="1" t="str">
        <f>IFERROR(INDEX('consumption_figs'!$C:$C,MATCH(Table2[[#This Row],[item_code]],'consumption_figs'!A:A,0),1),"NA")</f>
        <v>pc/heat</v>
      </c>
      <c r="K10844" s="1">
        <f>+SUMIFS(prod!$E:$E,prod!$A:$A,Table2[[#This Row],[date]],prod!$G:$G,Table2[[#This Row],[production_line]],prod!$F:$F,Table2[[#This Row],[output_type]])</f>
        <v>11</v>
      </c>
      <c r="L10844">
        <f>+Table2[[#This Row],[cons_qty_base_uom]]/Table2[[#This Row],[Column1]]</f>
        <v>1.2965493934344081</v>
      </c>
    </row>
    <row r="10845" spans="1:12" x14ac:dyDescent="0.25">
      <c r="A10845" s="2">
        <v>45962</v>
      </c>
      <c r="B10845" s="1" t="s">
        <v>132</v>
      </c>
      <c r="C10845" s="4">
        <v>9.2674016151775405</v>
      </c>
      <c r="D10845" s="4">
        <v>0.23168504037943854</v>
      </c>
      <c r="E10845" s="4">
        <v>314.16491475451863</v>
      </c>
      <c r="F10845" s="1" t="s">
        <v>510</v>
      </c>
      <c r="G10845" s="1">
        <v>1</v>
      </c>
      <c r="H10845" s="1" t="s">
        <v>505</v>
      </c>
      <c r="I108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0.84249105592523099</v>
      </c>
      <c r="J10845" s="1" t="str">
        <f>IFERROR(INDEX('consumption_figs'!$C:$C,MATCH(Table2[[#This Row],[item_code]],'consumption_figs'!A:A,0),1),"NA")</f>
        <v>pc/heat</v>
      </c>
      <c r="K10845" s="1">
        <f>+SUMIFS(prod!$E:$E,prod!$A:$A,Table2[[#This Row],[date]],prod!$G:$G,Table2[[#This Row],[production_line]],prod!$F:$F,Table2[[#This Row],[output_type]])</f>
        <v>11</v>
      </c>
      <c r="L10845">
        <f>+Table2[[#This Row],[cons_qty_base_uom]]/Table2[[#This Row],[Column1]]</f>
        <v>0.84249105592523099</v>
      </c>
    </row>
    <row r="10846" spans="1:12" x14ac:dyDescent="0.25">
      <c r="A10846" s="2">
        <v>45962</v>
      </c>
      <c r="B10846" s="1" t="s">
        <v>134</v>
      </c>
      <c r="C10846" s="4">
        <v>1.112088193821305</v>
      </c>
      <c r="D10846" s="4">
        <v>2.7802204845532624E-2</v>
      </c>
      <c r="E10846" s="4">
        <v>37.699789770542239</v>
      </c>
      <c r="F10846" s="1" t="s">
        <v>510</v>
      </c>
      <c r="G10846" s="1">
        <v>1</v>
      </c>
      <c r="H10846" s="1" t="s">
        <v>505</v>
      </c>
      <c r="I108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0.10109892671102773</v>
      </c>
      <c r="J10846" s="1" t="str">
        <f>IFERROR(INDEX('consumption_figs'!$C:$C,MATCH(Table2[[#This Row],[item_code]],'consumption_figs'!A:A,0),1),"NA")</f>
        <v>pc/heat</v>
      </c>
      <c r="K10846" s="1">
        <f>+SUMIFS(prod!$E:$E,prod!$A:$A,Table2[[#This Row],[date]],prod!$G:$G,Table2[[#This Row],[production_line]],prod!$F:$F,Table2[[#This Row],[output_type]])</f>
        <v>11</v>
      </c>
      <c r="L10846">
        <f>+Table2[[#This Row],[cons_qty_base_uom]]/Table2[[#This Row],[Column1]]</f>
        <v>0.10109892671102773</v>
      </c>
    </row>
    <row r="10847" spans="1:12" x14ac:dyDescent="0.25">
      <c r="A10847" s="2">
        <v>45962</v>
      </c>
      <c r="B10847" s="1" t="s">
        <v>107</v>
      </c>
      <c r="C10847" s="4">
        <v>0.4877579797461864</v>
      </c>
      <c r="D10847" s="4">
        <v>7.7553518779643641E-3</v>
      </c>
      <c r="E10847" s="4">
        <v>13.510896038969364</v>
      </c>
      <c r="F10847" s="1" t="s">
        <v>510</v>
      </c>
      <c r="G10847" s="1">
        <v>1</v>
      </c>
      <c r="H10847" s="1" t="s">
        <v>505</v>
      </c>
      <c r="I108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2.5851172926547879E-4</v>
      </c>
      <c r="J10847" s="1" t="str">
        <f>IFERROR(INDEX('consumption_figs'!$C:$C,MATCH(Table2[[#This Row],[item_code]],'consumption_figs'!A:A,0),1),"NA")</f>
        <v>NA</v>
      </c>
      <c r="K10847" s="1">
        <f>+SUMIFS(prod!$E:$E,prod!$A:$A,Table2[[#This Row],[date]],prod!$G:$G,Table2[[#This Row],[production_line]],prod!$F:$F,Table2[[#This Row],[output_type]])</f>
        <v>11</v>
      </c>
      <c r="L10847">
        <f>+Table2[[#This Row],[cons_qty_base_uom]]/Table2[[#This Row],[Column1]]</f>
        <v>4.4341634522380581E-2</v>
      </c>
    </row>
    <row r="10848" spans="1:12" x14ac:dyDescent="0.25">
      <c r="A10848" s="2">
        <v>45962</v>
      </c>
      <c r="B10848" s="1" t="s">
        <v>113</v>
      </c>
      <c r="C10848" s="4">
        <v>1.365722343289322</v>
      </c>
      <c r="D10848" s="4">
        <v>2.485614664786566E-2</v>
      </c>
      <c r="E10848" s="4">
        <v>36.478443789257788</v>
      </c>
      <c r="F10848" s="1" t="s">
        <v>510</v>
      </c>
      <c r="G10848" s="1">
        <v>1</v>
      </c>
      <c r="H10848" s="1" t="s">
        <v>505</v>
      </c>
      <c r="I108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8.2853822159552196E-4</v>
      </c>
      <c r="J10848" s="1" t="str">
        <f>IFERROR(INDEX('consumption_figs'!$C:$C,MATCH(Table2[[#This Row],[item_code]],'consumption_figs'!A:A,0),1),"NA")</f>
        <v>NA</v>
      </c>
      <c r="K10848" s="1">
        <f>+SUMIFS(prod!$E:$E,prod!$A:$A,Table2[[#This Row],[date]],prod!$G:$G,Table2[[#This Row],[production_line]],prod!$F:$F,Table2[[#This Row],[output_type]])</f>
        <v>11</v>
      </c>
      <c r="L10848">
        <f>+Table2[[#This Row],[cons_qty_base_uom]]/Table2[[#This Row],[Column1]]</f>
        <v>0.12415657666266564</v>
      </c>
    </row>
    <row r="10849" spans="1:12" x14ac:dyDescent="0.25">
      <c r="A10849" s="2">
        <v>45962</v>
      </c>
      <c r="B10849" s="1" t="s">
        <v>111</v>
      </c>
      <c r="C10849" s="4">
        <v>1.0145365978720677</v>
      </c>
      <c r="D10849" s="4">
        <v>1.8464566081271633E-2</v>
      </c>
      <c r="E10849" s="4">
        <v>27.09827252916293</v>
      </c>
      <c r="F10849" s="1" t="s">
        <v>510</v>
      </c>
      <c r="G10849" s="1">
        <v>1</v>
      </c>
      <c r="H10849" s="1" t="s">
        <v>505</v>
      </c>
      <c r="I108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6.1548553604238781E-4</v>
      </c>
      <c r="J10849" s="1" t="str">
        <f>IFERROR(INDEX('consumption_figs'!$C:$C,MATCH(Table2[[#This Row],[item_code]],'consumption_figs'!A:A,0),1),"NA")</f>
        <v>NA</v>
      </c>
      <c r="K10849" s="1">
        <f>+SUMIFS(prod!$E:$E,prod!$A:$A,Table2[[#This Row],[date]],prod!$G:$G,Table2[[#This Row],[production_line]],prod!$F:$F,Table2[[#This Row],[output_type]])</f>
        <v>11</v>
      </c>
      <c r="L10849">
        <f>+Table2[[#This Row],[cons_qty_base_uom]]/Table2[[#This Row],[Column1]]</f>
        <v>9.2230599806551614E-2</v>
      </c>
    </row>
    <row r="10850" spans="1:12" x14ac:dyDescent="0.25">
      <c r="A10850" s="2">
        <v>45962</v>
      </c>
      <c r="B10850" s="1" t="s">
        <v>227</v>
      </c>
      <c r="C10850" s="4">
        <v>1.7803166260735803</v>
      </c>
      <c r="D10850" s="4">
        <v>1.7803166260735803</v>
      </c>
      <c r="E10850" s="4">
        <v>1412.0225256377387</v>
      </c>
      <c r="F10850" s="1" t="s">
        <v>510</v>
      </c>
      <c r="G10850" s="1">
        <v>1</v>
      </c>
      <c r="H10850" s="1" t="s">
        <v>505</v>
      </c>
      <c r="I108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0.92006027187265127</v>
      </c>
      <c r="J10850" s="1" t="str">
        <f>IFERROR(INDEX('consumption_figs'!$C:$C,MATCH(Table2[[#This Row],[item_code]],'consumption_figs'!A:A,0),1),"NA")</f>
        <v>kg/ton</v>
      </c>
      <c r="K10850" s="1">
        <f>+SUMIFS(prod!$E:$E,prod!$A:$A,Table2[[#This Row],[date]],prod!$G:$G,Table2[[#This Row],[production_line]],prod!$F:$F,Table2[[#This Row],[output_type]])</f>
        <v>11</v>
      </c>
      <c r="L10850">
        <f>+Table2[[#This Row],[cons_qty_base_uom]]/Table2[[#This Row],[Column1]]</f>
        <v>0.16184696600668913</v>
      </c>
    </row>
    <row r="10851" spans="1:12" x14ac:dyDescent="0.25">
      <c r="A10851" s="2">
        <v>45962</v>
      </c>
      <c r="B10851" s="1" t="s">
        <v>228</v>
      </c>
      <c r="C10851" s="4">
        <v>0.81820192916391343</v>
      </c>
      <c r="D10851" s="4">
        <v>0.81820192916391343</v>
      </c>
      <c r="E10851" s="4">
        <v>499.13590486715373</v>
      </c>
      <c r="F10851" s="1" t="s">
        <v>510</v>
      </c>
      <c r="G10851" s="1">
        <v>1</v>
      </c>
      <c r="H10851" s="1" t="s">
        <v>505</v>
      </c>
      <c r="I108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0.42284337424491647</v>
      </c>
      <c r="J10851" s="1" t="str">
        <f>IFERROR(INDEX('consumption_figs'!$C:$C,MATCH(Table2[[#This Row],[item_code]],'consumption_figs'!A:A,0),1),"NA")</f>
        <v>kg/ton</v>
      </c>
      <c r="K10851" s="1">
        <f>+SUMIFS(prod!$E:$E,prod!$A:$A,Table2[[#This Row],[date]],prod!$G:$G,Table2[[#This Row],[production_line]],prod!$F:$F,Table2[[#This Row],[output_type]])</f>
        <v>11</v>
      </c>
      <c r="L10851">
        <f>+Table2[[#This Row],[cons_qty_base_uom]]/Table2[[#This Row],[Column1]]</f>
        <v>7.4381993560355769E-2</v>
      </c>
    </row>
    <row r="10852" spans="1:12" x14ac:dyDescent="0.25">
      <c r="A10852" s="2">
        <v>45962</v>
      </c>
      <c r="B10852" s="1" t="s">
        <v>229</v>
      </c>
      <c r="C10852" s="4">
        <v>1.0370233753356577</v>
      </c>
      <c r="D10852" s="4">
        <v>1.0370233753356577</v>
      </c>
      <c r="E10852" s="4">
        <v>562.33629550951377</v>
      </c>
      <c r="F10852" s="1" t="s">
        <v>510</v>
      </c>
      <c r="G10852" s="1">
        <v>1</v>
      </c>
      <c r="H10852" s="1" t="s">
        <v>505</v>
      </c>
      <c r="I108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0.53592939293832431</v>
      </c>
      <c r="J10852" s="1" t="str">
        <f>IFERROR(INDEX('consumption_figs'!$C:$C,MATCH(Table2[[#This Row],[item_code]],'consumption_figs'!A:A,0),1),"NA")</f>
        <v>kg/ton</v>
      </c>
      <c r="K10852" s="1">
        <f>+SUMIFS(prod!$E:$E,prod!$A:$A,Table2[[#This Row],[date]],prod!$G:$G,Table2[[#This Row],[production_line]],prod!$F:$F,Table2[[#This Row],[output_type]])</f>
        <v>11</v>
      </c>
      <c r="L10852">
        <f>+Table2[[#This Row],[cons_qty_base_uom]]/Table2[[#This Row],[Column1]]</f>
        <v>9.4274852303241605E-2</v>
      </c>
    </row>
    <row r="10853" spans="1:12" x14ac:dyDescent="0.25">
      <c r="A10853" s="2">
        <v>45962</v>
      </c>
      <c r="B10853" s="1" t="s">
        <v>234</v>
      </c>
      <c r="C10853" s="4">
        <v>0.28875272400974239</v>
      </c>
      <c r="D10853" s="4">
        <v>0.28875272400974239</v>
      </c>
      <c r="E10853" s="4">
        <v>332.06563261120374</v>
      </c>
      <c r="F10853" s="1" t="s">
        <v>510</v>
      </c>
      <c r="G10853" s="1">
        <v>1</v>
      </c>
      <c r="H10853" s="1" t="s">
        <v>505</v>
      </c>
      <c r="I108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0.1492262139585232</v>
      </c>
      <c r="J10853" s="1" t="str">
        <f>IFERROR(INDEX('consumption_figs'!$C:$C,MATCH(Table2[[#This Row],[item_code]],'consumption_figs'!A:A,0),1),"NA")</f>
        <v>kg/ton</v>
      </c>
      <c r="K10853" s="1">
        <f>+SUMIFS(prod!$E:$E,prod!$A:$A,Table2[[#This Row],[date]],prod!$G:$G,Table2[[#This Row],[production_line]],prod!$F:$F,Table2[[#This Row],[output_type]])</f>
        <v>11</v>
      </c>
      <c r="L10853">
        <f>+Table2[[#This Row],[cons_qty_base_uom]]/Table2[[#This Row],[Column1]]</f>
        <v>2.625024763724931E-2</v>
      </c>
    </row>
    <row r="10854" spans="1:12" x14ac:dyDescent="0.25">
      <c r="A10854" s="2">
        <v>45962</v>
      </c>
      <c r="B10854" s="1" t="s">
        <v>87</v>
      </c>
      <c r="C10854" s="4">
        <v>0.15608255351877964</v>
      </c>
      <c r="D10854" s="4">
        <v>1.6232585565953084E-2</v>
      </c>
      <c r="E10854" s="4">
        <v>78.785790539674394</v>
      </c>
      <c r="F10854" s="1" t="s">
        <v>510</v>
      </c>
      <c r="G10854" s="1">
        <v>1</v>
      </c>
      <c r="H10854" s="1" t="s">
        <v>505</v>
      </c>
      <c r="I108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1.4189323047161785E-2</v>
      </c>
      <c r="J10854" s="1" t="str">
        <f>IFERROR(INDEX('consumption_figs'!$C:$C,MATCH(Table2[[#This Row],[item_code]],'consumption_figs'!A:A,0),1),"NA")</f>
        <v>pc/heat</v>
      </c>
      <c r="K10854" s="1">
        <f>+SUMIFS(prod!$E:$E,prod!$A:$A,Table2[[#This Row],[date]],prod!$G:$G,Table2[[#This Row],[production_line]],prod!$F:$F,Table2[[#This Row],[output_type]])</f>
        <v>11</v>
      </c>
      <c r="L10854">
        <f>+Table2[[#This Row],[cons_qty_base_uom]]/Table2[[#This Row],[Column1]]</f>
        <v>1.4189323047161785E-2</v>
      </c>
    </row>
    <row r="10855" spans="1:12" x14ac:dyDescent="0.25">
      <c r="A10855" s="2">
        <v>45962</v>
      </c>
      <c r="B10855" s="1" t="s">
        <v>62</v>
      </c>
      <c r="C10855" s="4">
        <v>5.8530957569542366E-2</v>
      </c>
      <c r="D10855" s="4">
        <v>1.7266632483014997E-2</v>
      </c>
      <c r="E10855" s="4">
        <v>83.359789770542235</v>
      </c>
      <c r="F10855" s="1" t="s">
        <v>510</v>
      </c>
      <c r="G10855" s="1">
        <v>1</v>
      </c>
      <c r="H10855" s="1" t="s">
        <v>505</v>
      </c>
      <c r="I108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5.3209961426856694E-3</v>
      </c>
      <c r="J10855" s="1" t="str">
        <f>IFERROR(INDEX('consumption_figs'!$C:$C,MATCH(Table2[[#This Row],[item_code]],'consumption_figs'!A:A,0),1),"NA")</f>
        <v>pc/heat</v>
      </c>
      <c r="K10855" s="1">
        <f>+SUMIFS(prod!$E:$E,prod!$A:$A,Table2[[#This Row],[date]],prod!$G:$G,Table2[[#This Row],[production_line]],prod!$F:$F,Table2[[#This Row],[output_type]])</f>
        <v>11</v>
      </c>
      <c r="L10855">
        <f>+Table2[[#This Row],[cons_qty_base_uom]]/Table2[[#This Row],[Column1]]</f>
        <v>5.3209961426856694E-3</v>
      </c>
    </row>
    <row r="10856" spans="1:12" x14ac:dyDescent="0.25">
      <c r="A10856" s="2">
        <v>45962</v>
      </c>
      <c r="B10856" s="1" t="s">
        <v>65</v>
      </c>
      <c r="C10856" s="4">
        <v>1.4632739392385592E-2</v>
      </c>
      <c r="D10856" s="4">
        <v>0.12982166388924496</v>
      </c>
      <c r="E10856" s="4">
        <v>286.75194077682346</v>
      </c>
      <c r="F10856" s="1" t="s">
        <v>510</v>
      </c>
      <c r="G10856" s="1">
        <v>1</v>
      </c>
      <c r="H10856" s="1" t="s">
        <v>505</v>
      </c>
      <c r="I108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1.3302490356714174E-3</v>
      </c>
      <c r="J10856" s="1" t="str">
        <f>IFERROR(INDEX('consumption_figs'!$C:$C,MATCH(Table2[[#This Row],[item_code]],'consumption_figs'!A:A,0),1),"NA")</f>
        <v>pc/heat</v>
      </c>
      <c r="K10856" s="1">
        <f>+SUMIFS(prod!$E:$E,prod!$A:$A,Table2[[#This Row],[date]],prod!$G:$G,Table2[[#This Row],[production_line]],prod!$F:$F,Table2[[#This Row],[output_type]])</f>
        <v>11</v>
      </c>
      <c r="L10856">
        <f>+Table2[[#This Row],[cons_qty_base_uom]]/Table2[[#This Row],[Column1]]</f>
        <v>1.3302490356714174E-3</v>
      </c>
    </row>
    <row r="10857" spans="1:12" x14ac:dyDescent="0.25">
      <c r="A10857" s="2">
        <v>45962</v>
      </c>
      <c r="B10857" s="1" t="s">
        <v>167</v>
      </c>
      <c r="C10857" s="4">
        <v>15.245706690916725</v>
      </c>
      <c r="D10857" s="4">
        <v>6.6013909971669421E-2</v>
      </c>
      <c r="E10857" s="4">
        <v>47.193344238746462</v>
      </c>
      <c r="F10857" s="1" t="s">
        <v>510</v>
      </c>
      <c r="G10857" s="1">
        <v>1</v>
      </c>
      <c r="H10857" s="1" t="s">
        <v>505</v>
      </c>
      <c r="I108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3.4115715747632773E-2</v>
      </c>
      <c r="J10857" s="1" t="str">
        <f>IFERROR(INDEX('consumption_figs'!$C:$C,MATCH(Table2[[#This Row],[item_code]],'consumption_figs'!A:A,0),1),"NA")</f>
        <v>kg/ton</v>
      </c>
      <c r="K10857" s="1">
        <f>+SUMIFS(prod!$E:$E,prod!$A:$A,Table2[[#This Row],[date]],prod!$G:$G,Table2[[#This Row],[production_line]],prod!$F:$F,Table2[[#This Row],[output_type]])</f>
        <v>11</v>
      </c>
      <c r="L10857">
        <f>+Table2[[#This Row],[cons_qty_base_uom]]/Table2[[#This Row],[Column1]]</f>
        <v>1.385973335537884</v>
      </c>
    </row>
    <row r="10858" spans="1:12" x14ac:dyDescent="0.25">
      <c r="A10858" s="2">
        <v>45962</v>
      </c>
      <c r="B10858" s="1" t="s">
        <v>168</v>
      </c>
      <c r="C10858" s="4">
        <v>33.171977195621004</v>
      </c>
      <c r="D10858" s="4">
        <v>7.2314910286453801E-2</v>
      </c>
      <c r="E10858" s="4">
        <v>51.74061572748068</v>
      </c>
      <c r="F10858" s="1" t="s">
        <v>510</v>
      </c>
      <c r="G10858" s="1">
        <v>1</v>
      </c>
      <c r="H10858" s="1" t="s">
        <v>505</v>
      </c>
      <c r="I108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3.7372046659666043E-2</v>
      </c>
      <c r="J10858" s="1" t="str">
        <f>IFERROR(INDEX('consumption_figs'!$C:$C,MATCH(Table2[[#This Row],[item_code]],'consumption_figs'!A:A,0),1),"NA")</f>
        <v>kg/ton</v>
      </c>
      <c r="K10858" s="1">
        <f>+SUMIFS(prod!$E:$E,prod!$A:$A,Table2[[#This Row],[date]],prod!$G:$G,Table2[[#This Row],[production_line]],prod!$F:$F,Table2[[#This Row],[output_type]])</f>
        <v>11</v>
      </c>
      <c r="L10858">
        <f>+Table2[[#This Row],[cons_qty_base_uom]]/Table2[[#This Row],[Column1]]</f>
        <v>3.0156342905110005</v>
      </c>
    </row>
    <row r="10859" spans="1:12" x14ac:dyDescent="0.25">
      <c r="A10859" s="2">
        <v>45962</v>
      </c>
      <c r="B10859" s="1" t="s">
        <v>169</v>
      </c>
      <c r="C10859" s="4">
        <v>16.083382882725335</v>
      </c>
      <c r="D10859" s="4">
        <v>7.5591899548809072E-2</v>
      </c>
      <c r="E10859" s="4">
        <v>51.051166277499924</v>
      </c>
      <c r="F10859" s="1" t="s">
        <v>510</v>
      </c>
      <c r="G10859" s="1">
        <v>1</v>
      </c>
      <c r="H10859" s="1" t="s">
        <v>505</v>
      </c>
      <c r="I108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3.9065581162175227E-2</v>
      </c>
      <c r="J10859" s="1" t="str">
        <f>IFERROR(INDEX('consumption_figs'!$C:$C,MATCH(Table2[[#This Row],[item_code]],'consumption_figs'!A:A,0),1),"NA")</f>
        <v>kg/ton</v>
      </c>
      <c r="K10859" s="1">
        <f>+SUMIFS(prod!$E:$E,prod!$A:$A,Table2[[#This Row],[date]],prod!$G:$G,Table2[[#This Row],[production_line]],prod!$F:$F,Table2[[#This Row],[output_type]])</f>
        <v>11</v>
      </c>
      <c r="L10859">
        <f>+Table2[[#This Row],[cons_qty_base_uom]]/Table2[[#This Row],[Column1]]</f>
        <v>1.4621257166113941</v>
      </c>
    </row>
    <row r="10860" spans="1:12" x14ac:dyDescent="0.25">
      <c r="A10860" s="2">
        <v>45962</v>
      </c>
      <c r="B10860" s="1" t="s">
        <v>170</v>
      </c>
      <c r="C10860" s="4">
        <v>13.017488020705818</v>
      </c>
      <c r="D10860" s="4">
        <v>2.5253926760169288E-2</v>
      </c>
      <c r="E10860" s="4">
        <v>6.4478325804064216</v>
      </c>
      <c r="F10860" s="1" t="s">
        <v>510</v>
      </c>
      <c r="G10860" s="1">
        <v>1</v>
      </c>
      <c r="H10860" s="1" t="s">
        <v>505</v>
      </c>
      <c r="I108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1.3051124940655964E-2</v>
      </c>
      <c r="J10860" s="1" t="str">
        <f>IFERROR(INDEX('consumption_figs'!$C:$C,MATCH(Table2[[#This Row],[item_code]],'consumption_figs'!A:A,0),1),"NA")</f>
        <v>kg/ton</v>
      </c>
      <c r="K10860" s="1">
        <f>+SUMIFS(prod!$E:$E,prod!$A:$A,Table2[[#This Row],[date]],prod!$G:$G,Table2[[#This Row],[production_line]],prod!$F:$F,Table2[[#This Row],[output_type]])</f>
        <v>11</v>
      </c>
      <c r="L10860">
        <f>+Table2[[#This Row],[cons_qty_base_uom]]/Table2[[#This Row],[Column1]]</f>
        <v>1.183408001882347</v>
      </c>
    </row>
    <row r="10861" spans="1:12" x14ac:dyDescent="0.25">
      <c r="A10861" s="2">
        <v>45962</v>
      </c>
      <c r="B10861" s="1" t="s">
        <v>171</v>
      </c>
      <c r="C10861" s="4">
        <v>5.3611276275751116</v>
      </c>
      <c r="D10861" s="4">
        <v>2.1605344339127704E-2</v>
      </c>
      <c r="E10861" s="4">
        <v>5.2866117063411568</v>
      </c>
      <c r="F10861" s="1" t="s">
        <v>510</v>
      </c>
      <c r="G10861" s="1">
        <v>1</v>
      </c>
      <c r="H10861" s="1" t="s">
        <v>505</v>
      </c>
      <c r="I108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1.1165552630040158E-2</v>
      </c>
      <c r="J10861" s="1" t="str">
        <f>IFERROR(INDEX('consumption_figs'!$C:$C,MATCH(Table2[[#This Row],[item_code]],'consumption_figs'!A:A,0),1),"NA")</f>
        <v>kg/ton</v>
      </c>
      <c r="K10861" s="1">
        <f>+SUMIFS(prod!$E:$E,prod!$A:$A,Table2[[#This Row],[date]],prod!$G:$G,Table2[[#This Row],[production_line]],prod!$F:$F,Table2[[#This Row],[output_type]])</f>
        <v>11</v>
      </c>
      <c r="L10861">
        <f>+Table2[[#This Row],[cons_qty_base_uom]]/Table2[[#This Row],[Column1]]</f>
        <v>0.48737523887046469</v>
      </c>
    </row>
    <row r="10862" spans="1:12" x14ac:dyDescent="0.25">
      <c r="A10862" s="2">
        <v>45962</v>
      </c>
      <c r="B10862" s="1" t="s">
        <v>172</v>
      </c>
      <c r="C10862" s="4">
        <v>8.7285859186457291</v>
      </c>
      <c r="D10862" s="4">
        <v>4.4864931621839049E-2</v>
      </c>
      <c r="E10862" s="4">
        <v>38.021720261620793</v>
      </c>
      <c r="F10862" s="1" t="s">
        <v>510</v>
      </c>
      <c r="G10862" s="1">
        <v>1</v>
      </c>
      <c r="H10862" s="1" t="s">
        <v>505</v>
      </c>
      <c r="I108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2.3186011174077027E-2</v>
      </c>
      <c r="J10862" s="1" t="str">
        <f>IFERROR(INDEX('consumption_figs'!$C:$C,MATCH(Table2[[#This Row],[item_code]],'consumption_figs'!A:A,0),1),"NA")</f>
        <v>kg/ton</v>
      </c>
      <c r="K10862" s="1">
        <f>+SUMIFS(prod!$E:$E,prod!$A:$A,Table2[[#This Row],[date]],prod!$G:$G,Table2[[#This Row],[production_line]],prod!$F:$F,Table2[[#This Row],[output_type]])</f>
        <v>11</v>
      </c>
      <c r="L10862">
        <f>+Table2[[#This Row],[cons_qty_base_uom]]/Table2[[#This Row],[Column1]]</f>
        <v>0.79350781078597532</v>
      </c>
    </row>
    <row r="10863" spans="1:12" x14ac:dyDescent="0.25">
      <c r="A10863" s="2">
        <v>45962</v>
      </c>
      <c r="B10863" s="1" t="s">
        <v>173</v>
      </c>
      <c r="C10863" s="4">
        <v>7.4720716309328106</v>
      </c>
      <c r="D10863" s="4">
        <v>9.123399461368964E-2</v>
      </c>
      <c r="E10863" s="4">
        <v>137.41139729285439</v>
      </c>
      <c r="F10863" s="1" t="s">
        <v>510</v>
      </c>
      <c r="G10863" s="1">
        <v>1</v>
      </c>
      <c r="H10863" s="1" t="s">
        <v>505</v>
      </c>
      <c r="I108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0.67927923917571009</v>
      </c>
      <c r="J10863" s="1" t="str">
        <f>IFERROR(INDEX('consumption_figs'!$C:$C,MATCH(Table2[[#This Row],[item_code]],'consumption_figs'!A:A,0),1),"NA")</f>
        <v>pc/heat</v>
      </c>
      <c r="K10863" s="1">
        <f>+SUMIFS(prod!$E:$E,prod!$A:$A,Table2[[#This Row],[date]],prod!$G:$G,Table2[[#This Row],[production_line]],prod!$F:$F,Table2[[#This Row],[output_type]])</f>
        <v>11</v>
      </c>
      <c r="L10863">
        <f>+Table2[[#This Row],[cons_qty_base_uom]]/Table2[[#This Row],[Column1]]</f>
        <v>0.67927923917571009</v>
      </c>
    </row>
    <row r="10864" spans="1:12" x14ac:dyDescent="0.25">
      <c r="A10864" s="2">
        <v>45962</v>
      </c>
      <c r="B10864" s="1" t="s">
        <v>175</v>
      </c>
      <c r="C10864" s="4">
        <v>4.2218880067153997</v>
      </c>
      <c r="D10864" s="4">
        <v>6.2230629218984992E-2</v>
      </c>
      <c r="E10864" s="4">
        <v>98.749960477073202</v>
      </c>
      <c r="F10864" s="1" t="s">
        <v>510</v>
      </c>
      <c r="G10864" s="1">
        <v>1</v>
      </c>
      <c r="H10864" s="1" t="s">
        <v>505</v>
      </c>
      <c r="I108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0.38380800061049086</v>
      </c>
      <c r="J10864" s="1" t="str">
        <f>IFERROR(INDEX('consumption_figs'!$C:$C,MATCH(Table2[[#This Row],[item_code]],'consumption_figs'!A:A,0),1),"NA")</f>
        <v>pc/heat</v>
      </c>
      <c r="K10864" s="1">
        <f>+SUMIFS(prod!$E:$E,prod!$A:$A,Table2[[#This Row],[date]],prod!$G:$G,Table2[[#This Row],[production_line]],prod!$F:$F,Table2[[#This Row],[output_type]])</f>
        <v>11</v>
      </c>
      <c r="L10864">
        <f>+Table2[[#This Row],[cons_qty_base_uom]]/Table2[[#This Row],[Column1]]</f>
        <v>0.38380800061049086</v>
      </c>
    </row>
    <row r="10865" spans="1:12" x14ac:dyDescent="0.25">
      <c r="A10865" s="2">
        <v>45962</v>
      </c>
      <c r="B10865" s="1" t="s">
        <v>177</v>
      </c>
      <c r="C10865" s="4">
        <v>0.67014095344688884</v>
      </c>
      <c r="D10865" s="4">
        <v>1.1526424399286488E-2</v>
      </c>
      <c r="E10865" s="4">
        <v>18.294848029100066</v>
      </c>
      <c r="F10865" s="1" t="s">
        <v>510</v>
      </c>
      <c r="G10865" s="1">
        <v>1</v>
      </c>
      <c r="H10865" s="1" t="s">
        <v>505</v>
      </c>
      <c r="I108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6.0921904858808079E-2</v>
      </c>
      <c r="J10865" s="1" t="str">
        <f>IFERROR(INDEX('consumption_figs'!$C:$C,MATCH(Table2[[#This Row],[item_code]],'consumption_figs'!A:A,0),1),"NA")</f>
        <v>pc/heat</v>
      </c>
      <c r="K10865" s="1">
        <f>+SUMIFS(prod!$E:$E,prod!$A:$A,Table2[[#This Row],[date]],prod!$G:$G,Table2[[#This Row],[production_line]],prod!$F:$F,Table2[[#This Row],[output_type]])</f>
        <v>11</v>
      </c>
      <c r="L10865">
        <f>+Table2[[#This Row],[cons_qty_base_uom]]/Table2[[#This Row],[Column1]]</f>
        <v>6.0921904858808079E-2</v>
      </c>
    </row>
    <row r="10866" spans="1:12" x14ac:dyDescent="0.25">
      <c r="A10866" s="2">
        <v>45962</v>
      </c>
      <c r="B10866" s="1" t="s">
        <v>179</v>
      </c>
      <c r="C10866" s="4">
        <v>5.3611276275751109E-2</v>
      </c>
      <c r="D10866" s="4">
        <v>0.351100248329894</v>
      </c>
      <c r="E10866" s="4">
        <v>841.6970375292924</v>
      </c>
      <c r="F10866" s="1" t="s">
        <v>510</v>
      </c>
      <c r="G10866" s="1">
        <v>1</v>
      </c>
      <c r="H10866" s="1" t="s">
        <v>505</v>
      </c>
      <c r="I108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4.873752388704646E-3</v>
      </c>
      <c r="J10866" s="1" t="str">
        <f>IFERROR(INDEX('consumption_figs'!$C:$C,MATCH(Table2[[#This Row],[item_code]],'consumption_figs'!A:A,0),1),"NA")</f>
        <v>pc/heat</v>
      </c>
      <c r="K10866" s="1">
        <f>+SUMIFS(prod!$E:$E,prod!$A:$A,Table2[[#This Row],[date]],prod!$G:$G,Table2[[#This Row],[production_line]],prod!$F:$F,Table2[[#This Row],[output_type]])</f>
        <v>11</v>
      </c>
      <c r="L10866">
        <f>+Table2[[#This Row],[cons_qty_base_uom]]/Table2[[#This Row],[Column1]]</f>
        <v>4.873752388704646E-3</v>
      </c>
    </row>
    <row r="10867" spans="1:12" x14ac:dyDescent="0.25">
      <c r="A10867" s="2">
        <v>45962</v>
      </c>
      <c r="B10867" s="1" t="s">
        <v>181</v>
      </c>
      <c r="C10867" s="4">
        <v>66.327200867405821</v>
      </c>
      <c r="D10867" s="4">
        <v>0.5717404714770381</v>
      </c>
      <c r="E10867" s="4">
        <v>911.99901192683001</v>
      </c>
      <c r="F10867" s="1" t="s">
        <v>510</v>
      </c>
      <c r="G10867" s="1">
        <v>1</v>
      </c>
      <c r="H10867" s="1" t="s">
        <v>505</v>
      </c>
      <c r="I108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6.0297455334005292</v>
      </c>
      <c r="J10867" s="1" t="str">
        <f>IFERROR(INDEX('consumption_figs'!$C:$C,MATCH(Table2[[#This Row],[item_code]],'consumption_figs'!A:A,0),1),"NA")</f>
        <v>pc/heat</v>
      </c>
      <c r="K10867" s="1">
        <f>+SUMIFS(prod!$E:$E,prod!$A:$A,Table2[[#This Row],[date]],prod!$G:$G,Table2[[#This Row],[production_line]],prod!$F:$F,Table2[[#This Row],[output_type]])</f>
        <v>11</v>
      </c>
      <c r="L10867">
        <f>+Table2[[#This Row],[cons_qty_base_uom]]/Table2[[#This Row],[Column1]]</f>
        <v>6.0297455334005292</v>
      </c>
    </row>
    <row r="10868" spans="1:12" x14ac:dyDescent="0.25">
      <c r="A10868" s="2">
        <v>45962</v>
      </c>
      <c r="B10868" s="1" t="s">
        <v>183</v>
      </c>
      <c r="C10868" s="4">
        <v>54.532720086740582</v>
      </c>
      <c r="D10868" s="4">
        <v>0.47334401035290824</v>
      </c>
      <c r="E10868" s="4">
        <v>627.12628099751669</v>
      </c>
      <c r="F10868" s="1" t="s">
        <v>510</v>
      </c>
      <c r="G10868" s="1">
        <v>1</v>
      </c>
      <c r="H10868" s="1" t="s">
        <v>505</v>
      </c>
      <c r="I108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4.9575200078855071</v>
      </c>
      <c r="J10868" s="1" t="str">
        <f>IFERROR(INDEX('consumption_figs'!$C:$C,MATCH(Table2[[#This Row],[item_code]],'consumption_figs'!A:A,0),1),"NA")</f>
        <v>pc/heat</v>
      </c>
      <c r="K10868" s="1">
        <f>+SUMIFS(prod!$E:$E,prod!$A:$A,Table2[[#This Row],[date]],prod!$G:$G,Table2[[#This Row],[production_line]],prod!$F:$F,Table2[[#This Row],[output_type]])</f>
        <v>11</v>
      </c>
      <c r="L10868">
        <f>+Table2[[#This Row],[cons_qty_base_uom]]/Table2[[#This Row],[Column1]]</f>
        <v>4.9575200078855071</v>
      </c>
    </row>
    <row r="10869" spans="1:12" x14ac:dyDescent="0.25">
      <c r="A10869" s="2">
        <v>45962</v>
      </c>
      <c r="B10869" s="1" t="s">
        <v>191</v>
      </c>
      <c r="C10869" s="4">
        <v>72.006645447868209</v>
      </c>
      <c r="D10869" s="4">
        <v>0.49965019403375349</v>
      </c>
      <c r="E10869" s="4">
        <v>784.15236892728478</v>
      </c>
      <c r="F10869" s="1" t="s">
        <v>510</v>
      </c>
      <c r="G10869" s="1">
        <v>1</v>
      </c>
      <c r="H10869" s="1" t="s">
        <v>505</v>
      </c>
      <c r="I108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6.5460586770789284</v>
      </c>
      <c r="J10869" s="1" t="str">
        <f>IFERROR(INDEX('consumption_figs'!$C:$C,MATCH(Table2[[#This Row],[item_code]],'consumption_figs'!A:A,0),1),"NA")</f>
        <v>pc/heat</v>
      </c>
      <c r="K10869" s="1">
        <f>+SUMIFS(prod!$E:$E,prod!$A:$A,Table2[[#This Row],[date]],prod!$G:$G,Table2[[#This Row],[production_line]],prod!$F:$F,Table2[[#This Row],[output_type]])</f>
        <v>11</v>
      </c>
      <c r="L10869">
        <f>+Table2[[#This Row],[cons_qty_base_uom]]/Table2[[#This Row],[Column1]]</f>
        <v>6.5460586770789284</v>
      </c>
    </row>
    <row r="10870" spans="1:12" x14ac:dyDescent="0.25">
      <c r="A10870" s="2">
        <v>45962</v>
      </c>
      <c r="B10870" s="1" t="s">
        <v>193</v>
      </c>
      <c r="C10870" s="4">
        <v>31.932216431744255</v>
      </c>
      <c r="D10870" s="4">
        <v>0.25832571755939771</v>
      </c>
      <c r="E10870" s="4">
        <v>319.32216431744257</v>
      </c>
      <c r="F10870" s="1" t="s">
        <v>510</v>
      </c>
      <c r="G10870" s="1">
        <v>1</v>
      </c>
      <c r="H10870" s="1" t="s">
        <v>505</v>
      </c>
      <c r="I108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2.902928766522205</v>
      </c>
      <c r="J10870" s="1" t="str">
        <f>IFERROR(INDEX('consumption_figs'!$C:$C,MATCH(Table2[[#This Row],[item_code]],'consumption_figs'!A:A,0),1),"NA")</f>
        <v>pc/heat</v>
      </c>
      <c r="K10870" s="1">
        <f>+SUMIFS(prod!$E:$E,prod!$A:$A,Table2[[#This Row],[date]],prod!$G:$G,Table2[[#This Row],[production_line]],prod!$F:$F,Table2[[#This Row],[output_type]])</f>
        <v>11</v>
      </c>
      <c r="L10870">
        <f>+Table2[[#This Row],[cons_qty_base_uom]]/Table2[[#This Row],[Column1]]</f>
        <v>2.902928766522205</v>
      </c>
    </row>
    <row r="10871" spans="1:12" x14ac:dyDescent="0.25">
      <c r="A10871" s="2">
        <v>45962</v>
      </c>
      <c r="B10871" s="1" t="s">
        <v>195</v>
      </c>
      <c r="C10871" s="4">
        <v>71.33650449442132</v>
      </c>
      <c r="D10871" s="4">
        <v>0.58281924171942223</v>
      </c>
      <c r="E10871" s="4">
        <v>713.3650449442132</v>
      </c>
      <c r="F10871" s="1" t="s">
        <v>510</v>
      </c>
      <c r="G10871" s="1">
        <v>1</v>
      </c>
      <c r="H10871" s="1" t="s">
        <v>505</v>
      </c>
      <c r="I108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6.4851367722201196</v>
      </c>
      <c r="J10871" s="1" t="str">
        <f>IFERROR(INDEX('consumption_figs'!$C:$C,MATCH(Table2[[#This Row],[item_code]],'consumption_figs'!A:A,0),1),"NA")</f>
        <v>pc/heat</v>
      </c>
      <c r="K10871" s="1">
        <f>+SUMIFS(prod!$E:$E,prod!$A:$A,Table2[[#This Row],[date]],prod!$G:$G,Table2[[#This Row],[production_line]],prod!$F:$F,Table2[[#This Row],[output_type]])</f>
        <v>11</v>
      </c>
      <c r="L10871">
        <f>+Table2[[#This Row],[cons_qty_base_uom]]/Table2[[#This Row],[Column1]]</f>
        <v>6.4851367722201196</v>
      </c>
    </row>
    <row r="10872" spans="1:12" x14ac:dyDescent="0.25">
      <c r="A10872" s="2">
        <v>45962</v>
      </c>
      <c r="B10872" s="1" t="s">
        <v>189</v>
      </c>
      <c r="C10872" s="4">
        <v>24.878982896715748</v>
      </c>
      <c r="D10872" s="4">
        <v>0.17390409044804309</v>
      </c>
      <c r="E10872" s="4">
        <v>270.93212374523449</v>
      </c>
      <c r="F10872" s="1" t="s">
        <v>510</v>
      </c>
      <c r="G10872" s="1">
        <v>1</v>
      </c>
      <c r="H10872" s="1" t="s">
        <v>505</v>
      </c>
      <c r="I108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2.2617257178832499</v>
      </c>
      <c r="J10872" s="1" t="str">
        <f>IFERROR(INDEX('consumption_figs'!$C:$C,MATCH(Table2[[#This Row],[item_code]],'consumption_figs'!A:A,0),1),"NA")</f>
        <v>pc/heat</v>
      </c>
      <c r="K10872" s="1">
        <f>+SUMIFS(prod!$E:$E,prod!$A:$A,Table2[[#This Row],[date]],prod!$G:$G,Table2[[#This Row],[production_line]],prod!$F:$F,Table2[[#This Row],[output_type]])</f>
        <v>11</v>
      </c>
      <c r="L10872">
        <f>+Table2[[#This Row],[cons_qty_base_uom]]/Table2[[#This Row],[Column1]]</f>
        <v>2.2617257178832499</v>
      </c>
    </row>
    <row r="10873" spans="1:12" x14ac:dyDescent="0.25">
      <c r="A10873" s="2">
        <v>45962</v>
      </c>
      <c r="B10873" s="1" t="s">
        <v>199</v>
      </c>
      <c r="C10873" s="4">
        <v>20.556573746983315</v>
      </c>
      <c r="D10873" s="4">
        <v>0.18850378125983699</v>
      </c>
      <c r="E10873" s="4">
        <v>270.52451051030044</v>
      </c>
      <c r="F10873" s="1" t="s">
        <v>510</v>
      </c>
      <c r="G10873" s="1">
        <v>1</v>
      </c>
      <c r="H10873" s="1" t="s">
        <v>505</v>
      </c>
      <c r="I108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1.8687794315439377</v>
      </c>
      <c r="J10873" s="1" t="str">
        <f>IFERROR(INDEX('consumption_figs'!$C:$C,MATCH(Table2[[#This Row],[item_code]],'consumption_figs'!A:A,0),1),"NA")</f>
        <v>pc/heat</v>
      </c>
      <c r="K10873" s="1">
        <f>+SUMIFS(prod!$E:$E,prod!$A:$A,Table2[[#This Row],[date]],prod!$G:$G,Table2[[#This Row],[production_line]],prod!$F:$F,Table2[[#This Row],[output_type]])</f>
        <v>11</v>
      </c>
      <c r="L10873">
        <f>+Table2[[#This Row],[cons_qty_base_uom]]/Table2[[#This Row],[Column1]]</f>
        <v>1.8687794315439377</v>
      </c>
    </row>
    <row r="10874" spans="1:12" x14ac:dyDescent="0.25">
      <c r="A10874" s="2">
        <v>45962</v>
      </c>
      <c r="B10874" s="1" t="s">
        <v>197</v>
      </c>
      <c r="C10874" s="4">
        <v>13.654121926480361</v>
      </c>
      <c r="D10874" s="4">
        <v>0.12534483928508972</v>
      </c>
      <c r="E10874" s="4">
        <v>179.68824455248156</v>
      </c>
      <c r="F10874" s="1" t="s">
        <v>510</v>
      </c>
      <c r="G10874" s="1">
        <v>1</v>
      </c>
      <c r="H10874" s="1" t="s">
        <v>505</v>
      </c>
      <c r="I108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1.2412838114982145</v>
      </c>
      <c r="J10874" s="1" t="str">
        <f>IFERROR(INDEX('consumption_figs'!$C:$C,MATCH(Table2[[#This Row],[item_code]],'consumption_figs'!A:A,0),1),"NA")</f>
        <v>pc/heat</v>
      </c>
      <c r="K10874" s="1">
        <f>+SUMIFS(prod!$E:$E,prod!$A:$A,Table2[[#This Row],[date]],prod!$G:$G,Table2[[#This Row],[production_line]],prod!$F:$F,Table2[[#This Row],[output_type]])</f>
        <v>11</v>
      </c>
      <c r="L10874">
        <f>+Table2[[#This Row],[cons_qty_base_uom]]/Table2[[#This Row],[Column1]]</f>
        <v>1.2412838114982145</v>
      </c>
    </row>
    <row r="10875" spans="1:12" x14ac:dyDescent="0.25">
      <c r="A10875" s="2">
        <v>45962</v>
      </c>
      <c r="B10875" s="1" t="s">
        <v>264</v>
      </c>
      <c r="C10875" s="4">
        <v>0.14328816011032444</v>
      </c>
      <c r="D10875" s="4">
        <v>0.14328816011032444</v>
      </c>
      <c r="E10875" s="4">
        <v>90.701405349835369</v>
      </c>
      <c r="F10875" s="1" t="s">
        <v>510</v>
      </c>
      <c r="G10875" s="1">
        <v>1</v>
      </c>
      <c r="H10875" s="1" t="s">
        <v>505</v>
      </c>
      <c r="I108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7.4050728739185764E-2</v>
      </c>
      <c r="J10875" s="1" t="str">
        <f>IFERROR(INDEX('consumption_figs'!$C:$C,MATCH(Table2[[#This Row],[item_code]],'consumption_figs'!A:A,0),1),"NA")</f>
        <v>kg/ton</v>
      </c>
      <c r="K10875" s="1">
        <f>+SUMIFS(prod!$E:$E,prod!$A:$A,Table2[[#This Row],[date]],prod!$G:$G,Table2[[#This Row],[production_line]],prod!$F:$F,Table2[[#This Row],[output_type]])</f>
        <v>11</v>
      </c>
      <c r="L10875">
        <f>+Table2[[#This Row],[cons_qty_base_uom]]/Table2[[#This Row],[Column1]]</f>
        <v>1.3026196373665859E-2</v>
      </c>
    </row>
    <row r="10876" spans="1:12" x14ac:dyDescent="0.25">
      <c r="A10876" s="2">
        <v>45962</v>
      </c>
      <c r="B10876" s="1" t="s">
        <v>162</v>
      </c>
      <c r="C10876" s="4">
        <v>1.6418453359448777</v>
      </c>
      <c r="D10876" s="4">
        <v>4.9386707705221917E-2</v>
      </c>
      <c r="E10876" s="4">
        <v>307.02507782169215</v>
      </c>
      <c r="F10876" s="1" t="s">
        <v>510</v>
      </c>
      <c r="G10876" s="1">
        <v>1</v>
      </c>
      <c r="H10876" s="1" t="s">
        <v>505</v>
      </c>
      <c r="I108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0.1492586669040798</v>
      </c>
      <c r="J10876" s="1" t="str">
        <f>IFERROR(INDEX('consumption_figs'!$C:$C,MATCH(Table2[[#This Row],[item_code]],'consumption_figs'!A:A,0),1),"NA")</f>
        <v>pc/heat</v>
      </c>
      <c r="K10876" s="1">
        <f>+SUMIFS(prod!$E:$E,prod!$A:$A,Table2[[#This Row],[date]],prod!$G:$G,Table2[[#This Row],[production_line]],prod!$F:$F,Table2[[#This Row],[output_type]])</f>
        <v>11</v>
      </c>
      <c r="L10876">
        <f>+Table2[[#This Row],[cons_qty_base_uom]]/Table2[[#This Row],[Column1]]</f>
        <v>0.1492586669040798</v>
      </c>
    </row>
    <row r="10877" spans="1:12" x14ac:dyDescent="0.25">
      <c r="A10877" s="2">
        <v>45962</v>
      </c>
      <c r="B10877" s="1" t="s">
        <v>61</v>
      </c>
      <c r="C10877" s="4">
        <v>1.591584764436361</v>
      </c>
      <c r="D10877" s="4">
        <v>5.5705466755272635E-3</v>
      </c>
      <c r="E10877" s="4">
        <v>14.324262879927248</v>
      </c>
      <c r="F10877" s="1" t="s">
        <v>510</v>
      </c>
      <c r="G10877" s="1">
        <v>1</v>
      </c>
      <c r="H10877" s="1" t="s">
        <v>505</v>
      </c>
      <c r="I108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0.14468952403966917</v>
      </c>
      <c r="J10877" s="1" t="str">
        <f>IFERROR(INDEX('consumption_figs'!$C:$C,MATCH(Table2[[#This Row],[item_code]],'consumption_figs'!A:A,0),1),"NA")</f>
        <v>pc/heat</v>
      </c>
      <c r="K10877" s="1">
        <f>+SUMIFS(prod!$E:$E,prod!$A:$A,Table2[[#This Row],[date]],prod!$G:$G,Table2[[#This Row],[production_line]],prod!$F:$F,Table2[[#This Row],[output_type]])</f>
        <v>11</v>
      </c>
      <c r="L10877">
        <f>+Table2[[#This Row],[cons_qty_base_uom]]/Table2[[#This Row],[Column1]]</f>
        <v>0.14468952403966917</v>
      </c>
    </row>
    <row r="10878" spans="1:12" x14ac:dyDescent="0.25">
      <c r="A10878" s="2">
        <v>45962</v>
      </c>
      <c r="B10878" s="1" t="s">
        <v>163</v>
      </c>
      <c r="C10878" s="4">
        <v>0.33507047672344442</v>
      </c>
      <c r="D10878" s="4">
        <v>4.6909866741282218E-2</v>
      </c>
      <c r="E10878" s="4">
        <v>140.05945927039977</v>
      </c>
      <c r="F10878" s="1" t="s">
        <v>510</v>
      </c>
      <c r="G10878" s="1">
        <v>1</v>
      </c>
      <c r="H10878" s="1" t="s">
        <v>505</v>
      </c>
      <c r="I108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3.046095242940404E-2</v>
      </c>
      <c r="J10878" s="1" t="str">
        <f>IFERROR(INDEX('consumption_figs'!$C:$C,MATCH(Table2[[#This Row],[item_code]],'consumption_figs'!A:A,0),1),"NA")</f>
        <v>pc/heat</v>
      </c>
      <c r="K10878" s="1">
        <f>+SUMIFS(prod!$E:$E,prod!$A:$A,Table2[[#This Row],[date]],prod!$G:$G,Table2[[#This Row],[production_line]],prod!$F:$F,Table2[[#This Row],[output_type]])</f>
        <v>11</v>
      </c>
      <c r="L10878">
        <f>+Table2[[#This Row],[cons_qty_base_uom]]/Table2[[#This Row],[Column1]]</f>
        <v>3.046095242940404E-2</v>
      </c>
    </row>
    <row r="10879" spans="1:12" x14ac:dyDescent="0.25">
      <c r="A10879" s="2">
        <v>45962</v>
      </c>
      <c r="B10879" s="1" t="e">
        <f>+#REF!</f>
        <v>#REF!</v>
      </c>
      <c r="C10879" s="4">
        <v>4.1381203875345385</v>
      </c>
      <c r="D10879" s="4">
        <v>4.9822969465915842E-2</v>
      </c>
      <c r="E10879" s="4">
        <v>339.32587177783216</v>
      </c>
      <c r="F10879" s="1" t="s">
        <v>510</v>
      </c>
      <c r="G10879" s="1">
        <v>1</v>
      </c>
      <c r="H10879" s="1" t="s">
        <v>505</v>
      </c>
      <c r="I108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1.6607656488638613E-3</v>
      </c>
      <c r="J10879" s="1" t="str">
        <f>IFERROR(INDEX('consumption_figs'!$C:$C,MATCH(Table2[[#This Row],[item_code]],'consumption_figs'!A:A,0),1),"NA")</f>
        <v>NA</v>
      </c>
      <c r="K10879" s="1">
        <f>+SUMIFS(prod!$E:$E,prod!$A:$A,Table2[[#This Row],[date]],prod!$G:$G,Table2[[#This Row],[production_line]],prod!$F:$F,Table2[[#This Row],[output_type]])</f>
        <v>11</v>
      </c>
      <c r="L10879">
        <f>+Table2[[#This Row],[cons_qty_base_uom]]/Table2[[#This Row],[Column1]]</f>
        <v>0.37619276250313988</v>
      </c>
    </row>
    <row r="10880" spans="1:12" x14ac:dyDescent="0.25">
      <c r="A10880" s="2">
        <v>45962</v>
      </c>
      <c r="B10880" s="1" t="s">
        <v>160</v>
      </c>
      <c r="C10880" s="4">
        <v>0.85442971564478332</v>
      </c>
      <c r="D10880" s="4">
        <v>1.0714548634185582E-2</v>
      </c>
      <c r="E10880" s="4">
        <v>59.810080095134829</v>
      </c>
      <c r="F10880" s="1" t="s">
        <v>510</v>
      </c>
      <c r="G10880" s="1">
        <v>1</v>
      </c>
      <c r="H10880" s="1" t="s">
        <v>505</v>
      </c>
      <c r="I108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7.76754286949803E-2</v>
      </c>
      <c r="J10880" s="1" t="str">
        <f>IFERROR(INDEX('consumption_figs'!$C:$C,MATCH(Table2[[#This Row],[item_code]],'consumption_figs'!A:A,0),1),"NA")</f>
        <v>pc/heat</v>
      </c>
      <c r="K10880" s="1">
        <f>+SUMIFS(prod!$E:$E,prod!$A:$A,Table2[[#This Row],[date]],prod!$G:$G,Table2[[#This Row],[production_line]],prod!$F:$F,Table2[[#This Row],[output_type]])</f>
        <v>11</v>
      </c>
      <c r="L10880">
        <f>+Table2[[#This Row],[cons_qty_base_uom]]/Table2[[#This Row],[Column1]]</f>
        <v>7.76754286949803E-2</v>
      </c>
    </row>
    <row r="10881" spans="1:12" x14ac:dyDescent="0.25">
      <c r="A10881" s="2">
        <v>45962</v>
      </c>
      <c r="B10881" s="1" t="e">
        <f>+#REF!</f>
        <v>#REF!</v>
      </c>
      <c r="C10881" s="4">
        <v>9.7840579203245799</v>
      </c>
      <c r="D10881" s="4">
        <v>0.12621434717218707</v>
      </c>
      <c r="E10881" s="4">
        <v>2367.7420167185483</v>
      </c>
      <c r="F10881" s="1" t="s">
        <v>510</v>
      </c>
      <c r="G10881" s="1">
        <v>1</v>
      </c>
      <c r="H10881" s="1" t="s">
        <v>505</v>
      </c>
      <c r="I108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4.2071449057395688E-3</v>
      </c>
      <c r="J10881" s="1" t="str">
        <f>IFERROR(INDEX('consumption_figs'!$C:$C,MATCH(Table2[[#This Row],[item_code]],'consumption_figs'!A:A,0),1),"NA")</f>
        <v>NA</v>
      </c>
      <c r="K10881" s="1">
        <f>+SUMIFS(prod!$E:$E,prod!$A:$A,Table2[[#This Row],[date]],prod!$G:$G,Table2[[#This Row],[production_line]],prod!$F:$F,Table2[[#This Row],[output_type]])</f>
        <v>11</v>
      </c>
      <c r="L10881">
        <f>+Table2[[#This Row],[cons_qty_base_uom]]/Table2[[#This Row],[Column1]]</f>
        <v>0.88945981093859816</v>
      </c>
    </row>
    <row r="10882" spans="1:12" x14ac:dyDescent="0.25">
      <c r="A10882" s="2">
        <v>45962</v>
      </c>
      <c r="B10882" s="1" t="s">
        <v>161</v>
      </c>
      <c r="C10882" s="4">
        <v>0.16753523836172224</v>
      </c>
      <c r="D10882" s="4">
        <v>2.6219264803609532E-2</v>
      </c>
      <c r="E10882" s="4">
        <v>71.034941065370234</v>
      </c>
      <c r="F10882" s="1" t="s">
        <v>510</v>
      </c>
      <c r="G10882" s="1">
        <v>1</v>
      </c>
      <c r="H10882" s="1" t="s">
        <v>505</v>
      </c>
      <c r="I108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1.5230476214702022E-2</v>
      </c>
      <c r="J10882" s="1" t="str">
        <f>IFERROR(INDEX('consumption_figs'!$C:$C,MATCH(Table2[[#This Row],[item_code]],'consumption_figs'!A:A,0),1),"NA")</f>
        <v>pc/heat</v>
      </c>
      <c r="K10882" s="1">
        <f>+SUMIFS(prod!$E:$E,prod!$A:$A,Table2[[#This Row],[date]],prod!$G:$G,Table2[[#This Row],[production_line]],prod!$F:$F,Table2[[#This Row],[output_type]])</f>
        <v>11</v>
      </c>
      <c r="L10882">
        <f>+Table2[[#This Row],[cons_qty_base_uom]]/Table2[[#This Row],[Column1]]</f>
        <v>1.5230476214702022E-2</v>
      </c>
    </row>
    <row r="10883" spans="1:12" x14ac:dyDescent="0.25">
      <c r="A10883" s="2">
        <v>45962</v>
      </c>
      <c r="B10883" s="1" t="s">
        <v>204</v>
      </c>
      <c r="C10883" s="4">
        <v>0.12018208399787347</v>
      </c>
      <c r="D10883" s="4">
        <v>6.9224880382775123E-3</v>
      </c>
      <c r="E10883" s="4">
        <v>18.62822301967039</v>
      </c>
      <c r="F10883" s="1" t="s">
        <v>510</v>
      </c>
      <c r="G10883" s="1">
        <v>1</v>
      </c>
      <c r="H10883" s="1" t="s">
        <v>505</v>
      </c>
      <c r="I108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1.0925643999806679E-2</v>
      </c>
      <c r="J10883" s="1" t="str">
        <f>IFERROR(INDEX('consumption_figs'!$C:$C,MATCH(Table2[[#This Row],[item_code]],'consumption_figs'!A:A,0),1),"NA")</f>
        <v>pc/heat</v>
      </c>
      <c r="K10883" s="1">
        <f>+SUMIFS(prod!$E:$E,prod!$A:$A,Table2[[#This Row],[date]],prod!$G:$G,Table2[[#This Row],[production_line]],prod!$F:$F,Table2[[#This Row],[output_type]])</f>
        <v>11</v>
      </c>
      <c r="L10883">
        <f>+Table2[[#This Row],[cons_qty_base_uom]]/Table2[[#This Row],[Column1]]</f>
        <v>1.0925643999806679E-2</v>
      </c>
    </row>
    <row r="10884" spans="1:12" x14ac:dyDescent="0.25">
      <c r="A10884" s="2">
        <v>45962</v>
      </c>
      <c r="B10884" s="1" t="s">
        <v>287</v>
      </c>
      <c r="C10884" s="4">
        <v>0.154339447102605</v>
      </c>
      <c r="D10884" s="4">
        <v>0.154339447102605</v>
      </c>
      <c r="E10884" s="4">
        <v>265.30950956937801</v>
      </c>
      <c r="F10884" s="1" t="s">
        <v>510</v>
      </c>
      <c r="G10884" s="1">
        <v>1</v>
      </c>
      <c r="H10884" s="1" t="s">
        <v>505</v>
      </c>
      <c r="I108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7.9761988166720921E-2</v>
      </c>
      <c r="J10884" s="1" t="str">
        <f>IFERROR(INDEX('consumption_figs'!$C:$C,MATCH(Table2[[#This Row],[item_code]],'consumption_figs'!A:A,0),1),"NA")</f>
        <v>kg/ton</v>
      </c>
      <c r="K10884" s="1">
        <f>+SUMIFS(prod!$E:$E,prod!$A:$A,Table2[[#This Row],[date]],prod!$G:$G,Table2[[#This Row],[production_line]],prod!$F:$F,Table2[[#This Row],[output_type]])</f>
        <v>11</v>
      </c>
      <c r="L10884">
        <f>+Table2[[#This Row],[cons_qty_base_uom]]/Table2[[#This Row],[Column1]]</f>
        <v>1.4030858827509545E-2</v>
      </c>
    </row>
    <row r="10885" spans="1:12" x14ac:dyDescent="0.25">
      <c r="A10885" s="2">
        <v>45962</v>
      </c>
      <c r="B10885" s="1" t="s">
        <v>285</v>
      </c>
      <c r="C10885" s="4">
        <v>6.5280269803296126E-2</v>
      </c>
      <c r="D10885" s="4">
        <v>6.5280269803296126E-2</v>
      </c>
      <c r="E10885" s="4">
        <v>71.077157761828815</v>
      </c>
      <c r="F10885" s="1" t="s">
        <v>510</v>
      </c>
      <c r="G10885" s="1">
        <v>1</v>
      </c>
      <c r="H10885" s="1" t="s">
        <v>505</v>
      </c>
      <c r="I108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3.3736573541755105E-2</v>
      </c>
      <c r="J10885" s="1" t="str">
        <f>IFERROR(INDEX('consumption_figs'!$C:$C,MATCH(Table2[[#This Row],[item_code]],'consumption_figs'!A:A,0),1),"NA")</f>
        <v>kg/ton</v>
      </c>
      <c r="K10885" s="1">
        <f>+SUMIFS(prod!$E:$E,prod!$A:$A,Table2[[#This Row],[date]],prod!$G:$G,Table2[[#This Row],[production_line]],prod!$F:$F,Table2[[#This Row],[output_type]])</f>
        <v>11</v>
      </c>
      <c r="L10885">
        <f>+Table2[[#This Row],[cons_qty_base_uom]]/Table2[[#This Row],[Column1]]</f>
        <v>5.9345699821178296E-3</v>
      </c>
    </row>
    <row r="10886" spans="1:12" x14ac:dyDescent="0.25">
      <c r="A10886" s="2">
        <v>45962</v>
      </c>
      <c r="B10886" s="1" t="s">
        <v>205</v>
      </c>
      <c r="C10886" s="4">
        <v>0.71615829346092497</v>
      </c>
      <c r="D10886" s="4">
        <v>2.6784320175438595E-2</v>
      </c>
      <c r="E10886" s="4">
        <v>49.414922248803819</v>
      </c>
      <c r="F10886" s="1" t="s">
        <v>510</v>
      </c>
      <c r="G10886" s="1">
        <v>1</v>
      </c>
      <c r="H10886" s="1" t="s">
        <v>505</v>
      </c>
      <c r="I108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6.5105299405538636E-2</v>
      </c>
      <c r="J10886" s="1" t="str">
        <f>IFERROR(INDEX('consumption_figs'!$C:$C,MATCH(Table2[[#This Row],[item_code]],'consumption_figs'!A:A,0),1),"NA")</f>
        <v>pc/heat</v>
      </c>
      <c r="K10886" s="1">
        <f>+SUMIFS(prod!$E:$E,prod!$A:$A,Table2[[#This Row],[date]],prod!$G:$G,Table2[[#This Row],[production_line]],prod!$F:$F,Table2[[#This Row],[output_type]])</f>
        <v>11</v>
      </c>
      <c r="L10886">
        <f>+Table2[[#This Row],[cons_qty_base_uom]]/Table2[[#This Row],[Column1]]</f>
        <v>6.5105299405538636E-2</v>
      </c>
    </row>
    <row r="10887" spans="1:12" x14ac:dyDescent="0.25">
      <c r="A10887" s="2">
        <v>45962</v>
      </c>
      <c r="B10887" s="1" t="s">
        <v>292</v>
      </c>
      <c r="C10887" s="4">
        <v>2.5180588782562467</v>
      </c>
      <c r="D10887" s="4">
        <v>2.5180588782562467</v>
      </c>
      <c r="E10887" s="4">
        <v>1494.1657771796918</v>
      </c>
      <c r="F10887" s="1" t="s">
        <v>510</v>
      </c>
      <c r="G10887" s="1">
        <v>1</v>
      </c>
      <c r="H10887" s="1" t="s">
        <v>505</v>
      </c>
      <c r="I108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1.3013224177034868</v>
      </c>
      <c r="J10887" s="1" t="str">
        <f>IFERROR(INDEX('consumption_figs'!$C:$C,MATCH(Table2[[#This Row],[item_code]],'consumption_figs'!A:A,0),1),"NA")</f>
        <v>kg/ton</v>
      </c>
      <c r="K10887" s="1">
        <f>+SUMIFS(prod!$E:$E,prod!$A:$A,Table2[[#This Row],[date]],prod!$G:$G,Table2[[#This Row],[production_line]],prod!$F:$F,Table2[[#This Row],[output_type]])</f>
        <v>11</v>
      </c>
      <c r="L10887">
        <f>+Table2[[#This Row],[cons_qty_base_uom]]/Table2[[#This Row],[Column1]]</f>
        <v>0.22891444347784062</v>
      </c>
    </row>
    <row r="10888" spans="1:12" x14ac:dyDescent="0.25">
      <c r="A10888" s="2">
        <v>45962</v>
      </c>
      <c r="B10888" s="1" t="s">
        <v>597</v>
      </c>
      <c r="C10888" s="4">
        <v>15.222361472816992</v>
      </c>
      <c r="D10888" s="4">
        <v>6.3416357895755587E-2</v>
      </c>
      <c r="E10888" s="4">
        <v>40.897918569017406</v>
      </c>
      <c r="F10888" s="1" t="s">
        <v>510</v>
      </c>
      <c r="G10888" s="1">
        <v>1</v>
      </c>
      <c r="H10888" s="1" t="s">
        <v>505</v>
      </c>
      <c r="I108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2.113878596525186E-3</v>
      </c>
      <c r="J10888" s="1" t="str">
        <f>IFERROR(INDEX('consumption_figs'!$C:$C,MATCH(Table2[[#This Row],[item_code]],'consumption_figs'!A:A,0),1),"NA")</f>
        <v>NA</v>
      </c>
      <c r="K10888" s="1">
        <f>+SUMIFS(prod!$E:$E,prod!$A:$A,Table2[[#This Row],[date]],prod!$G:$G,Table2[[#This Row],[production_line]],prod!$F:$F,Table2[[#This Row],[output_type]])</f>
        <v>11</v>
      </c>
      <c r="L10888">
        <f>+Table2[[#This Row],[cons_qty_base_uom]]/Table2[[#This Row],[Column1]]</f>
        <v>1.3838510429833628</v>
      </c>
    </row>
    <row r="10889" spans="1:12" x14ac:dyDescent="0.25">
      <c r="A10889" s="2">
        <v>45962</v>
      </c>
      <c r="B10889" s="1" t="s">
        <v>201</v>
      </c>
      <c r="C10889" s="4">
        <v>20.47238088798613</v>
      </c>
      <c r="D10889" s="4">
        <v>3.889752368717365E-3</v>
      </c>
      <c r="E10889" s="4">
        <v>42.991999864770875</v>
      </c>
      <c r="F10889" s="1" t="s">
        <v>510</v>
      </c>
      <c r="G10889" s="1">
        <v>1</v>
      </c>
      <c r="H10889" s="1" t="s">
        <v>505</v>
      </c>
      <c r="I108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1.8611255352714664</v>
      </c>
      <c r="J10889" s="1" t="str">
        <f>IFERROR(INDEX('consumption_figs'!$C:$C,MATCH(Table2[[#This Row],[item_code]],'consumption_figs'!A:A,0),1),"NA")</f>
        <v>pc/heat</v>
      </c>
      <c r="K10889" s="1">
        <f>+SUMIFS(prod!$E:$E,prod!$A:$A,Table2[[#This Row],[date]],prod!$G:$G,Table2[[#This Row],[production_line]],prod!$F:$F,Table2[[#This Row],[output_type]])</f>
        <v>11</v>
      </c>
      <c r="L10889">
        <f>+Table2[[#This Row],[cons_qty_base_uom]]/Table2[[#This Row],[Column1]]</f>
        <v>1.8611255352714664</v>
      </c>
    </row>
    <row r="10890" spans="1:12" x14ac:dyDescent="0.25">
      <c r="A10890" s="2">
        <v>45962</v>
      </c>
      <c r="B10890" s="1" t="s">
        <v>579</v>
      </c>
      <c r="C10890" s="4">
        <v>5.9296034590931237</v>
      </c>
      <c r="D10890" s="4">
        <v>2.0279243830098485E-2</v>
      </c>
      <c r="E10890" s="4">
        <v>261.9226811791998</v>
      </c>
      <c r="F10890" s="1" t="s">
        <v>510</v>
      </c>
      <c r="G10890" s="1">
        <v>1</v>
      </c>
      <c r="H10890" s="1" t="s">
        <v>505</v>
      </c>
      <c r="I108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6.7597479433661621E-4</v>
      </c>
      <c r="J10890" s="1" t="str">
        <f>IFERROR(INDEX('consumption_figs'!$C:$C,MATCH(Table2[[#This Row],[item_code]],'consumption_figs'!A:A,0),1),"NA")</f>
        <v>NA</v>
      </c>
      <c r="K10890" s="1">
        <f>+SUMIFS(prod!$E:$E,prod!$A:$A,Table2[[#This Row],[date]],prod!$G:$G,Table2[[#This Row],[production_line]],prod!$F:$F,Table2[[#This Row],[output_type]])</f>
        <v>11</v>
      </c>
      <c r="L10890">
        <f>+Table2[[#This Row],[cons_qty_base_uom]]/Table2[[#This Row],[Column1]]</f>
        <v>0.53905485991755675</v>
      </c>
    </row>
    <row r="10891" spans="1:12" x14ac:dyDescent="0.25">
      <c r="A10891" s="2">
        <v>45962</v>
      </c>
      <c r="B10891" s="1" t="s">
        <v>59</v>
      </c>
      <c r="C10891" s="4">
        <v>0.24914300248290436</v>
      </c>
      <c r="D10891" s="4">
        <v>2.3992471139103692E-3</v>
      </c>
      <c r="E10891" s="4">
        <v>8.8196622878948148</v>
      </c>
      <c r="F10891" s="1" t="s">
        <v>510</v>
      </c>
      <c r="G10891" s="1">
        <v>1</v>
      </c>
      <c r="H10891" s="1" t="s">
        <v>505</v>
      </c>
      <c r="I108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2.2649363862082213E-2</v>
      </c>
      <c r="J10891" s="1" t="str">
        <f>IFERROR(INDEX('consumption_figs'!$C:$C,MATCH(Table2[[#This Row],[item_code]],'consumption_figs'!A:A,0),1),"NA")</f>
        <v>pc/heat</v>
      </c>
      <c r="K10891" s="1">
        <f>+SUMIFS(prod!$E:$E,prod!$A:$A,Table2[[#This Row],[date]],prod!$G:$G,Table2[[#This Row],[production_line]],prod!$F:$F,Table2[[#This Row],[output_type]])</f>
        <v>11</v>
      </c>
      <c r="L10891">
        <f>+Table2[[#This Row],[cons_qty_base_uom]]/Table2[[#This Row],[Column1]]</f>
        <v>2.2649363862082213E-2</v>
      </c>
    </row>
    <row r="10892" spans="1:12" x14ac:dyDescent="0.25">
      <c r="A10892" s="2">
        <v>45962</v>
      </c>
      <c r="B10892" s="1" t="s">
        <v>566</v>
      </c>
      <c r="C10892" s="4">
        <v>1.878266282478413E-3</v>
      </c>
      <c r="D10892" s="4">
        <v>1.8594836196536291E-5</v>
      </c>
      <c r="E10892" s="4">
        <v>0.1004872461125951</v>
      </c>
      <c r="F10892" s="1" t="s">
        <v>510</v>
      </c>
      <c r="G10892" s="1">
        <v>1</v>
      </c>
      <c r="H10892" s="1" t="s">
        <v>505</v>
      </c>
      <c r="I108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6.1982787321787633E-7</v>
      </c>
      <c r="J10892" s="1" t="str">
        <f>IFERROR(INDEX('consumption_figs'!$C:$C,MATCH(Table2[[#This Row],[item_code]],'consumption_figs'!A:A,0),1),"NA")</f>
        <v>NA</v>
      </c>
      <c r="K10892" s="1">
        <f>+SUMIFS(prod!$E:$E,prod!$A:$A,Table2[[#This Row],[date]],prod!$G:$G,Table2[[#This Row],[production_line]],prod!$F:$F,Table2[[#This Row],[output_type]])</f>
        <v>11</v>
      </c>
      <c r="L10892">
        <f>+Table2[[#This Row],[cons_qty_base_uom]]/Table2[[#This Row],[Column1]]</f>
        <v>1.7075148022531027E-4</v>
      </c>
    </row>
    <row r="10893" spans="1:12" x14ac:dyDescent="0.25">
      <c r="A10893" s="2">
        <v>45962</v>
      </c>
      <c r="B10893" s="1" t="s">
        <v>60</v>
      </c>
      <c r="C10893" s="4">
        <v>8.5062259829336373</v>
      </c>
      <c r="D10893" s="4">
        <v>0.12154066023505997</v>
      </c>
      <c r="E10893" s="4">
        <v>248.89217226063823</v>
      </c>
      <c r="F10893" s="1" t="s">
        <v>510</v>
      </c>
      <c r="G10893" s="1">
        <v>1</v>
      </c>
      <c r="H10893" s="1" t="s">
        <v>505</v>
      </c>
      <c r="I108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0.77329327117578517</v>
      </c>
      <c r="J10893" s="1" t="str">
        <f>IFERROR(INDEX('consumption_figs'!$C:$C,MATCH(Table2[[#This Row],[item_code]],'consumption_figs'!A:A,0),1),"NA")</f>
        <v>pc/heat</v>
      </c>
      <c r="K10893" s="1">
        <f>+SUMIFS(prod!$E:$E,prod!$A:$A,Table2[[#This Row],[date]],prod!$G:$G,Table2[[#This Row],[production_line]],prod!$F:$F,Table2[[#This Row],[output_type]])</f>
        <v>11</v>
      </c>
      <c r="L10893">
        <f>+Table2[[#This Row],[cons_qty_base_uom]]/Table2[[#This Row],[Column1]]</f>
        <v>0.77329327117578517</v>
      </c>
    </row>
    <row r="10894" spans="1:12" x14ac:dyDescent="0.25">
      <c r="A10894" s="2">
        <v>45962</v>
      </c>
      <c r="B10894" s="1" t="s">
        <v>259</v>
      </c>
      <c r="C10894" s="4">
        <v>2.1276975271938729E-2</v>
      </c>
      <c r="D10894" s="4">
        <v>2.1276975271938729E-2</v>
      </c>
      <c r="E10894" s="4">
        <v>65.835216886432804</v>
      </c>
      <c r="F10894" s="1" t="s">
        <v>510</v>
      </c>
      <c r="G10894" s="1">
        <v>1</v>
      </c>
      <c r="H10894" s="1" t="s">
        <v>505</v>
      </c>
      <c r="I108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1.0995852853715104E-2</v>
      </c>
      <c r="J10894" s="1" t="str">
        <f>IFERROR(INDEX('consumption_figs'!$C:$C,MATCH(Table2[[#This Row],[item_code]],'consumption_figs'!A:A,0),1),"NA")</f>
        <v>kg/ton</v>
      </c>
      <c r="K10894" s="1">
        <f>+SUMIFS(prod!$E:$E,prod!$A:$A,Table2[[#This Row],[date]],prod!$G:$G,Table2[[#This Row],[production_line]],prod!$F:$F,Table2[[#This Row],[output_type]])</f>
        <v>11</v>
      </c>
      <c r="L10894">
        <f>+Table2[[#This Row],[cons_qty_base_uom]]/Table2[[#This Row],[Column1]]</f>
        <v>1.9342704792671571E-3</v>
      </c>
    </row>
    <row r="10895" spans="1:12" x14ac:dyDescent="0.25">
      <c r="A10895" s="2">
        <v>45962</v>
      </c>
      <c r="B10895" s="1" t="s">
        <v>262</v>
      </c>
      <c r="C10895" s="4">
        <v>1.5888339787252737E-2</v>
      </c>
      <c r="D10895" s="4">
        <v>1.5888339787252737E-2</v>
      </c>
      <c r="E10895" s="4">
        <v>12.875910563589617</v>
      </c>
      <c r="F10895" s="1" t="s">
        <v>510</v>
      </c>
      <c r="G10895" s="1">
        <v>1</v>
      </c>
      <c r="H10895" s="1" t="s">
        <v>505</v>
      </c>
      <c r="I108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5.2961132624175793E-4</v>
      </c>
      <c r="J10895" s="1" t="str">
        <f>IFERROR(INDEX('consumption_figs'!$C:$C,MATCH(Table2[[#This Row],[item_code]],'consumption_figs'!A:A,0),1),"NA")</f>
        <v>NA</v>
      </c>
      <c r="K10895" s="1">
        <f>+SUMIFS(prod!$E:$E,prod!$A:$A,Table2[[#This Row],[date]],prod!$G:$G,Table2[[#This Row],[production_line]],prod!$F:$F,Table2[[#This Row],[output_type]])</f>
        <v>11</v>
      </c>
      <c r="L10895">
        <f>+Table2[[#This Row],[cons_qty_base_uom]]/Table2[[#This Row],[Column1]]</f>
        <v>1.4443945261138852E-3</v>
      </c>
    </row>
    <row r="10896" spans="1:12" x14ac:dyDescent="0.25">
      <c r="A10896" s="2">
        <v>45992</v>
      </c>
      <c r="B10896" s="1" t="s">
        <v>99</v>
      </c>
      <c r="C10896" s="4">
        <v>25.513681350669511</v>
      </c>
      <c r="D10896" s="4">
        <v>0.17732008538715313</v>
      </c>
      <c r="E10896" s="4">
        <v>280.65049485736461</v>
      </c>
      <c r="F10896" s="1" t="s">
        <v>510</v>
      </c>
      <c r="G10896" s="1">
        <v>1</v>
      </c>
      <c r="H10896" s="1" t="s">
        <v>505</v>
      </c>
      <c r="I108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1.7009120900446342</v>
      </c>
      <c r="J10896" s="1" t="str">
        <f>IFERROR(INDEX('consumption_figs'!$C:$C,MATCH(Table2[[#This Row],[item_code]],'consumption_figs'!A:A,0),1),"NA")</f>
        <v>pc/heat</v>
      </c>
      <c r="K10896" s="1">
        <f>+SUMIFS(prod!$E:$E,prod!$A:$A,Table2[[#This Row],[date]],prod!$G:$G,Table2[[#This Row],[production_line]],prod!$F:$F,Table2[[#This Row],[output_type]])</f>
        <v>15</v>
      </c>
      <c r="L10896">
        <f>+Table2[[#This Row],[cons_qty_base_uom]]/Table2[[#This Row],[Column1]]</f>
        <v>1.7009120900446342</v>
      </c>
    </row>
    <row r="10897" spans="1:12" x14ac:dyDescent="0.25">
      <c r="A10897" s="2">
        <v>45992</v>
      </c>
      <c r="B10897" s="1" t="s">
        <v>80</v>
      </c>
      <c r="C10897" s="4">
        <v>1.5946050844168445</v>
      </c>
      <c r="D10897" s="4">
        <v>5.7979840869396469E-2</v>
      </c>
      <c r="E10897" s="4">
        <v>84.51406947409275</v>
      </c>
      <c r="F10897" s="1" t="s">
        <v>510</v>
      </c>
      <c r="G10897" s="1">
        <v>1</v>
      </c>
      <c r="H10897" s="1" t="s">
        <v>505</v>
      </c>
      <c r="I108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0.10630700562778964</v>
      </c>
      <c r="J10897" s="1" t="str">
        <f>IFERROR(INDEX('consumption_figs'!$C:$C,MATCH(Table2[[#This Row],[item_code]],'consumption_figs'!A:A,0),1),"NA")</f>
        <v>pc/heat</v>
      </c>
      <c r="K10897" s="1">
        <f>+SUMIFS(prod!$E:$E,prod!$A:$A,Table2[[#This Row],[date]],prod!$G:$G,Table2[[#This Row],[production_line]],prod!$F:$F,Table2[[#This Row],[output_type]])</f>
        <v>15</v>
      </c>
      <c r="L10897">
        <f>+Table2[[#This Row],[cons_qty_base_uom]]/Table2[[#This Row],[Column1]]</f>
        <v>0.10630700562778964</v>
      </c>
    </row>
    <row r="10898" spans="1:12" x14ac:dyDescent="0.25">
      <c r="A10898" s="2">
        <v>45992</v>
      </c>
      <c r="B10898" s="1" t="s">
        <v>144</v>
      </c>
      <c r="C10898" s="4">
        <v>4.8724044246070246</v>
      </c>
      <c r="D10898" s="4">
        <v>0.10193070056277896</v>
      </c>
      <c r="E10898" s="4">
        <v>126.68251503978264</v>
      </c>
      <c r="F10898" s="1" t="s">
        <v>510</v>
      </c>
      <c r="G10898" s="1">
        <v>1</v>
      </c>
      <c r="H10898" s="1" t="s">
        <v>505</v>
      </c>
      <c r="I108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0.32482696164046831</v>
      </c>
      <c r="J10898" s="1" t="str">
        <f>IFERROR(INDEX('consumption_figs'!$C:$C,MATCH(Table2[[#This Row],[item_code]],'consumption_figs'!A:A,0),1),"NA")</f>
        <v>pc/heat</v>
      </c>
      <c r="K10898" s="1">
        <f>+SUMIFS(prod!$E:$E,prod!$A:$A,Table2[[#This Row],[date]],prod!$G:$G,Table2[[#This Row],[production_line]],prod!$F:$F,Table2[[#This Row],[output_type]])</f>
        <v>15</v>
      </c>
      <c r="L10898">
        <f>+Table2[[#This Row],[cons_qty_base_uom]]/Table2[[#This Row],[Column1]]</f>
        <v>0.32482696164046831</v>
      </c>
    </row>
    <row r="10899" spans="1:12" x14ac:dyDescent="0.25">
      <c r="A10899" s="2">
        <v>45992</v>
      </c>
      <c r="B10899" s="1" t="s">
        <v>146</v>
      </c>
      <c r="C10899" s="4">
        <v>6.9763972443236941</v>
      </c>
      <c r="D10899" s="4">
        <v>0.1459462303512517</v>
      </c>
      <c r="E10899" s="4">
        <v>181.38632835241606</v>
      </c>
      <c r="F10899" s="1" t="s">
        <v>510</v>
      </c>
      <c r="G10899" s="1">
        <v>1</v>
      </c>
      <c r="H10899" s="1" t="s">
        <v>505</v>
      </c>
      <c r="I108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0.4650931496215796</v>
      </c>
      <c r="J10899" s="1" t="str">
        <f>IFERROR(INDEX('consumption_figs'!$C:$C,MATCH(Table2[[#This Row],[item_code]],'consumption_figs'!A:A,0),1),"NA")</f>
        <v>pc/heat</v>
      </c>
      <c r="K10899" s="1">
        <f>+SUMIFS(prod!$E:$E,prod!$A:$A,Table2[[#This Row],[date]],prod!$G:$G,Table2[[#This Row],[production_line]],prod!$F:$F,Table2[[#This Row],[output_type]])</f>
        <v>15</v>
      </c>
      <c r="L10899">
        <f>+Table2[[#This Row],[cons_qty_base_uom]]/Table2[[#This Row],[Column1]]</f>
        <v>0.4650931496215796</v>
      </c>
    </row>
    <row r="10900" spans="1:12" x14ac:dyDescent="0.25">
      <c r="A10900" s="2">
        <v>45992</v>
      </c>
      <c r="B10900" s="1" t="s">
        <v>89</v>
      </c>
      <c r="C10900" s="4">
        <v>2.7241170192121094</v>
      </c>
      <c r="D10900" s="4">
        <v>5.7751280807296711E-2</v>
      </c>
      <c r="E10900" s="4">
        <v>70.554630797593632</v>
      </c>
      <c r="F10900" s="1" t="s">
        <v>510</v>
      </c>
      <c r="G10900" s="1">
        <v>1</v>
      </c>
      <c r="H10900" s="1" t="s">
        <v>505</v>
      </c>
      <c r="I109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1.8629445421708616E-3</v>
      </c>
      <c r="J10900" s="1" t="str">
        <f>IFERROR(INDEX('consumption_figs'!$C:$C,MATCH(Table2[[#This Row],[item_code]],'consumption_figs'!A:A,0),1),"NA")</f>
        <v>NA</v>
      </c>
      <c r="K10900" s="1">
        <f>+SUMIFS(prod!$E:$E,prod!$A:$A,Table2[[#This Row],[date]],prod!$G:$G,Table2[[#This Row],[production_line]],prod!$F:$F,Table2[[#This Row],[output_type]])</f>
        <v>15</v>
      </c>
      <c r="L10900">
        <f>+Table2[[#This Row],[cons_qty_base_uom]]/Table2[[#This Row],[Column1]]</f>
        <v>0.18160780128080728</v>
      </c>
    </row>
    <row r="10901" spans="1:12" x14ac:dyDescent="0.25">
      <c r="A10901" s="2">
        <v>45992</v>
      </c>
      <c r="B10901" s="1" t="s">
        <v>95</v>
      </c>
      <c r="C10901" s="4">
        <v>1.373132156025616</v>
      </c>
      <c r="D10901" s="4">
        <v>4.8420889992422354E-2</v>
      </c>
      <c r="E10901" s="4">
        <v>59.250652532505327</v>
      </c>
      <c r="F10901" s="1" t="s">
        <v>510</v>
      </c>
      <c r="G10901" s="1">
        <v>1</v>
      </c>
      <c r="H10901" s="1" t="s">
        <v>505</v>
      </c>
      <c r="I109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1.561964193303947E-3</v>
      </c>
      <c r="J10901" s="1" t="str">
        <f>IFERROR(INDEX('consumption_figs'!$C:$C,MATCH(Table2[[#This Row],[item_code]],'consumption_figs'!A:A,0),1),"NA")</f>
        <v>NA</v>
      </c>
      <c r="K10901" s="1">
        <f>+SUMIFS(prod!$E:$E,prod!$A:$A,Table2[[#This Row],[date]],prod!$G:$G,Table2[[#This Row],[production_line]],prod!$F:$F,Table2[[#This Row],[output_type]])</f>
        <v>15</v>
      </c>
      <c r="L10901">
        <f>+Table2[[#This Row],[cons_qty_base_uom]]/Table2[[#This Row],[Column1]]</f>
        <v>9.1542143735041062E-2</v>
      </c>
    </row>
    <row r="10902" spans="1:12" x14ac:dyDescent="0.25">
      <c r="A10902" s="2">
        <v>45992</v>
      </c>
      <c r="B10902" s="1" t="s">
        <v>97</v>
      </c>
      <c r="C10902" s="4">
        <v>0.44294585678245679</v>
      </c>
      <c r="D10902" s="4">
        <v>1.5650753606313475E-2</v>
      </c>
      <c r="E10902" s="4">
        <v>19.11311372016301</v>
      </c>
      <c r="F10902" s="1" t="s">
        <v>510</v>
      </c>
      <c r="G10902" s="1">
        <v>1</v>
      </c>
      <c r="H10902" s="1" t="s">
        <v>505</v>
      </c>
      <c r="I109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5.0486301955849917E-4</v>
      </c>
      <c r="J10902" s="1" t="str">
        <f>IFERROR(INDEX('consumption_figs'!$C:$C,MATCH(Table2[[#This Row],[item_code]],'consumption_figs'!A:A,0),1),"NA")</f>
        <v>NA</v>
      </c>
      <c r="K10902" s="1">
        <f>+SUMIFS(prod!$E:$E,prod!$A:$A,Table2[[#This Row],[date]],prod!$G:$G,Table2[[#This Row],[production_line]],prod!$F:$F,Table2[[#This Row],[output_type]])</f>
        <v>15</v>
      </c>
      <c r="L10902">
        <f>+Table2[[#This Row],[cons_qty_base_uom]]/Table2[[#This Row],[Column1]]</f>
        <v>2.952972378549712E-2</v>
      </c>
    </row>
    <row r="10903" spans="1:12" x14ac:dyDescent="0.25">
      <c r="A10903" s="2">
        <v>45992</v>
      </c>
      <c r="B10903" s="1" t="s">
        <v>117</v>
      </c>
      <c r="C10903" s="4">
        <v>16.876237143411604</v>
      </c>
      <c r="D10903" s="4">
        <v>0.34630038618280606</v>
      </c>
      <c r="E10903" s="4">
        <v>467.4717688725014</v>
      </c>
      <c r="F10903" s="1" t="s">
        <v>510</v>
      </c>
      <c r="G10903" s="1">
        <v>1</v>
      </c>
      <c r="H10903" s="1" t="s">
        <v>505</v>
      </c>
      <c r="I109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1.1250824762274403</v>
      </c>
      <c r="J10903" s="1" t="str">
        <f>IFERROR(INDEX('consumption_figs'!$C:$C,MATCH(Table2[[#This Row],[item_code]],'consumption_figs'!A:A,0),1),"NA")</f>
        <v>pc/heat</v>
      </c>
      <c r="K10903" s="1">
        <f>+SUMIFS(prod!$E:$E,prod!$A:$A,Table2[[#This Row],[date]],prod!$G:$G,Table2[[#This Row],[production_line]],prod!$F:$F,Table2[[#This Row],[output_type]])</f>
        <v>15</v>
      </c>
      <c r="L10903">
        <f>+Table2[[#This Row],[cons_qty_base_uom]]/Table2[[#This Row],[Column1]]</f>
        <v>1.1250824762274403</v>
      </c>
    </row>
    <row r="10904" spans="1:12" x14ac:dyDescent="0.25">
      <c r="A10904" s="2">
        <v>45992</v>
      </c>
      <c r="B10904" s="1" t="s">
        <v>115</v>
      </c>
      <c r="C10904" s="4">
        <v>10.232049291674752</v>
      </c>
      <c r="D10904" s="4">
        <v>0.2099616514651659</v>
      </c>
      <c r="E10904" s="4">
        <v>283.42776537939062</v>
      </c>
      <c r="F10904" s="1" t="s">
        <v>510</v>
      </c>
      <c r="G10904" s="1">
        <v>1</v>
      </c>
      <c r="H10904" s="1" t="s">
        <v>505</v>
      </c>
      <c r="I109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0.68213661944498349</v>
      </c>
      <c r="J10904" s="1" t="str">
        <f>IFERROR(INDEX('consumption_figs'!$C:$C,MATCH(Table2[[#This Row],[item_code]],'consumption_figs'!A:A,0),1),"NA")</f>
        <v>pc/heat</v>
      </c>
      <c r="K10904" s="1">
        <f>+SUMIFS(prod!$E:$E,prod!$A:$A,Table2[[#This Row],[date]],prod!$G:$G,Table2[[#This Row],[production_line]],prod!$F:$F,Table2[[#This Row],[output_type]])</f>
        <v>15</v>
      </c>
      <c r="L10904">
        <f>+Table2[[#This Row],[cons_qty_base_uom]]/Table2[[#This Row],[Column1]]</f>
        <v>0.68213661944498349</v>
      </c>
    </row>
    <row r="10905" spans="1:12" x14ac:dyDescent="0.25">
      <c r="A10905" s="2">
        <v>45992</v>
      </c>
      <c r="B10905" s="1" t="s">
        <v>119</v>
      </c>
      <c r="C10905" s="4">
        <v>37.251746555404615</v>
      </c>
      <c r="D10905" s="4">
        <v>0.76440583931690276</v>
      </c>
      <c r="E10905" s="4">
        <v>1031.8733795847079</v>
      </c>
      <c r="F10905" s="1" t="s">
        <v>510</v>
      </c>
      <c r="G10905" s="1">
        <v>1</v>
      </c>
      <c r="H10905" s="1" t="s">
        <v>505</v>
      </c>
      <c r="I109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2.4834497703603078</v>
      </c>
      <c r="J10905" s="1" t="str">
        <f>IFERROR(INDEX('consumption_figs'!$C:$C,MATCH(Table2[[#This Row],[item_code]],'consumption_figs'!A:A,0),1),"NA")</f>
        <v>pc/heat</v>
      </c>
      <c r="K10905" s="1">
        <f>+SUMIFS(prod!$E:$E,prod!$A:$A,Table2[[#This Row],[date]],prod!$G:$G,Table2[[#This Row],[production_line]],prod!$F:$F,Table2[[#This Row],[output_type]])</f>
        <v>15</v>
      </c>
      <c r="L10905">
        <f>+Table2[[#This Row],[cons_qty_base_uom]]/Table2[[#This Row],[Column1]]</f>
        <v>2.4834497703603078</v>
      </c>
    </row>
    <row r="10906" spans="1:12" x14ac:dyDescent="0.25">
      <c r="A10906" s="2">
        <v>45992</v>
      </c>
      <c r="B10906" s="1" t="s">
        <v>128</v>
      </c>
      <c r="C10906" s="4">
        <v>5.5146759169415871</v>
      </c>
      <c r="D10906" s="4">
        <v>0.13786689792353968</v>
      </c>
      <c r="E10906" s="4">
        <v>186.94751358431981</v>
      </c>
      <c r="F10906" s="1" t="s">
        <v>510</v>
      </c>
      <c r="G10906" s="1">
        <v>1</v>
      </c>
      <c r="H10906" s="1" t="s">
        <v>505</v>
      </c>
      <c r="I109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0.36764506112943912</v>
      </c>
      <c r="J10906" s="1" t="str">
        <f>IFERROR(INDEX('consumption_figs'!$C:$C,MATCH(Table2[[#This Row],[item_code]],'consumption_figs'!A:A,0),1),"NA")</f>
        <v>pc/heat</v>
      </c>
      <c r="K10906" s="1">
        <f>+SUMIFS(prod!$E:$E,prod!$A:$A,Table2[[#This Row],[date]],prod!$G:$G,Table2[[#This Row],[production_line]],prod!$F:$F,Table2[[#This Row],[output_type]])</f>
        <v>15</v>
      </c>
      <c r="L10906">
        <f>+Table2[[#This Row],[cons_qty_base_uom]]/Table2[[#This Row],[Column1]]</f>
        <v>0.36764506112943912</v>
      </c>
    </row>
    <row r="10907" spans="1:12" x14ac:dyDescent="0.25">
      <c r="A10907" s="2">
        <v>45992</v>
      </c>
      <c r="B10907" s="1" t="s">
        <v>136</v>
      </c>
      <c r="C10907" s="4">
        <v>14.838686202212303</v>
      </c>
      <c r="D10907" s="4">
        <v>0.37096715505530758</v>
      </c>
      <c r="E10907" s="4">
        <v>503.03146225499705</v>
      </c>
      <c r="F10907" s="1" t="s">
        <v>510</v>
      </c>
      <c r="G10907" s="1">
        <v>1</v>
      </c>
      <c r="H10907" s="1" t="s">
        <v>505</v>
      </c>
      <c r="I109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0.98924574681415356</v>
      </c>
      <c r="J10907" s="1" t="str">
        <f>IFERROR(INDEX('consumption_figs'!$C:$C,MATCH(Table2[[#This Row],[item_code]],'consumption_figs'!A:A,0),1),"NA")</f>
        <v>pc/heat</v>
      </c>
      <c r="K10907" s="1">
        <f>+SUMIFS(prod!$E:$E,prod!$A:$A,Table2[[#This Row],[date]],prod!$G:$G,Table2[[#This Row],[production_line]],prod!$F:$F,Table2[[#This Row],[output_type]])</f>
        <v>15</v>
      </c>
      <c r="L10907">
        <f>+Table2[[#This Row],[cons_qty_base_uom]]/Table2[[#This Row],[Column1]]</f>
        <v>0.98924574681415356</v>
      </c>
    </row>
    <row r="10908" spans="1:12" x14ac:dyDescent="0.25">
      <c r="A10908" s="2">
        <v>45992</v>
      </c>
      <c r="B10908" s="1" t="s">
        <v>132</v>
      </c>
      <c r="C10908" s="4">
        <v>15.946050844168445</v>
      </c>
      <c r="D10908" s="4">
        <v>0.39865127110421111</v>
      </c>
      <c r="E10908" s="4">
        <v>540.57112361731026</v>
      </c>
      <c r="F10908" s="1" t="s">
        <v>510</v>
      </c>
      <c r="G10908" s="1">
        <v>1</v>
      </c>
      <c r="H10908" s="1" t="s">
        <v>505</v>
      </c>
      <c r="I109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1.0630700562778963</v>
      </c>
      <c r="J10908" s="1" t="str">
        <f>IFERROR(INDEX('consumption_figs'!$C:$C,MATCH(Table2[[#This Row],[item_code]],'consumption_figs'!A:A,0),1),"NA")</f>
        <v>pc/heat</v>
      </c>
      <c r="K10908" s="1">
        <f>+SUMIFS(prod!$E:$E,prod!$A:$A,Table2[[#This Row],[date]],prod!$G:$G,Table2[[#This Row],[production_line]],prod!$F:$F,Table2[[#This Row],[output_type]])</f>
        <v>15</v>
      </c>
      <c r="L10908">
        <f>+Table2[[#This Row],[cons_qty_base_uom]]/Table2[[#This Row],[Column1]]</f>
        <v>1.0630700562778963</v>
      </c>
    </row>
    <row r="10909" spans="1:12" x14ac:dyDescent="0.25">
      <c r="A10909" s="2">
        <v>45992</v>
      </c>
      <c r="B10909" s="1" t="s">
        <v>134</v>
      </c>
      <c r="C10909" s="4">
        <v>1.9489617698428099</v>
      </c>
      <c r="D10909" s="4">
        <v>4.8724044246070249E-2</v>
      </c>
      <c r="E10909" s="4">
        <v>66.069803997671258</v>
      </c>
      <c r="F10909" s="1" t="s">
        <v>510</v>
      </c>
      <c r="G10909" s="1">
        <v>1</v>
      </c>
      <c r="H10909" s="1" t="s">
        <v>505</v>
      </c>
      <c r="I109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0.12993078465618732</v>
      </c>
      <c r="J10909" s="1" t="str">
        <f>IFERROR(INDEX('consumption_figs'!$C:$C,MATCH(Table2[[#This Row],[item_code]],'consumption_figs'!A:A,0),1),"NA")</f>
        <v>pc/heat</v>
      </c>
      <c r="K10909" s="1">
        <f>+SUMIFS(prod!$E:$E,prod!$A:$A,Table2[[#This Row],[date]],prod!$G:$G,Table2[[#This Row],[production_line]],prod!$F:$F,Table2[[#This Row],[output_type]])</f>
        <v>15</v>
      </c>
      <c r="L10909">
        <f>+Table2[[#This Row],[cons_qty_base_uom]]/Table2[[#This Row],[Column1]]</f>
        <v>0.12993078465618732</v>
      </c>
    </row>
    <row r="10910" spans="1:12" x14ac:dyDescent="0.25">
      <c r="A10910" s="2">
        <v>45992</v>
      </c>
      <c r="B10910" s="1" t="s">
        <v>113</v>
      </c>
      <c r="C10910" s="4">
        <v>3.1227682903163205</v>
      </c>
      <c r="D10910" s="4">
        <v>5.6834382883757029E-2</v>
      </c>
      <c r="E10910" s="4">
        <v>83.40914103434892</v>
      </c>
      <c r="F10910" s="1" t="s">
        <v>510</v>
      </c>
      <c r="G10910" s="1">
        <v>1</v>
      </c>
      <c r="H10910" s="1" t="s">
        <v>505</v>
      </c>
      <c r="I109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1.8333671897986139E-3</v>
      </c>
      <c r="J10910" s="1" t="str">
        <f>IFERROR(INDEX('consumption_figs'!$C:$C,MATCH(Table2[[#This Row],[item_code]],'consumption_figs'!A:A,0),1),"NA")</f>
        <v>NA</v>
      </c>
      <c r="K10910" s="1">
        <f>+SUMIFS(prod!$E:$E,prod!$A:$A,Table2[[#This Row],[date]],prod!$G:$G,Table2[[#This Row],[production_line]],prod!$F:$F,Table2[[#This Row],[output_type]])</f>
        <v>15</v>
      </c>
      <c r="L10910">
        <f>+Table2[[#This Row],[cons_qty_base_uom]]/Table2[[#This Row],[Column1]]</f>
        <v>0.20818455268775471</v>
      </c>
    </row>
    <row r="10911" spans="1:12" x14ac:dyDescent="0.25">
      <c r="A10911" s="2">
        <v>45992</v>
      </c>
      <c r="B10911" s="1" t="s">
        <v>111</v>
      </c>
      <c r="C10911" s="4">
        <v>0.95233359208228208</v>
      </c>
      <c r="D10911" s="4">
        <v>1.7332471375897537E-2</v>
      </c>
      <c r="E10911" s="4">
        <v>25.436830244517754</v>
      </c>
      <c r="F10911" s="1" t="s">
        <v>510</v>
      </c>
      <c r="G10911" s="1">
        <v>1</v>
      </c>
      <c r="H10911" s="1" t="s">
        <v>505</v>
      </c>
      <c r="I109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5.5911197986766253E-4</v>
      </c>
      <c r="J10911" s="1" t="str">
        <f>IFERROR(INDEX('consumption_figs'!$C:$C,MATCH(Table2[[#This Row],[item_code]],'consumption_figs'!A:A,0),1),"NA")</f>
        <v>NA</v>
      </c>
      <c r="K10911" s="1">
        <f>+SUMIFS(prod!$E:$E,prod!$A:$A,Table2[[#This Row],[date]],prod!$G:$G,Table2[[#This Row],[production_line]],prod!$F:$F,Table2[[#This Row],[output_type]])</f>
        <v>15</v>
      </c>
      <c r="L10911">
        <f>+Table2[[#This Row],[cons_qty_base_uom]]/Table2[[#This Row],[Column1]]</f>
        <v>6.3488906138818801E-2</v>
      </c>
    </row>
    <row r="10912" spans="1:12" x14ac:dyDescent="0.25">
      <c r="A10912" s="2">
        <v>45992</v>
      </c>
      <c r="B10912" s="1" t="s">
        <v>227</v>
      </c>
      <c r="C10912" s="4">
        <v>2.2977816320589945</v>
      </c>
      <c r="D10912" s="4">
        <v>2.2977816320589945</v>
      </c>
      <c r="E10912" s="4">
        <v>1822.4395458349504</v>
      </c>
      <c r="F10912" s="1" t="s">
        <v>510</v>
      </c>
      <c r="G10912" s="1">
        <v>1</v>
      </c>
      <c r="H10912" s="1" t="s">
        <v>505</v>
      </c>
      <c r="I109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0.86253064266478774</v>
      </c>
      <c r="J10912" s="1" t="str">
        <f>IFERROR(INDEX('consumption_figs'!$C:$C,MATCH(Table2[[#This Row],[item_code]],'consumption_figs'!A:A,0),1),"NA")</f>
        <v>kg/ton</v>
      </c>
      <c r="K10912" s="1">
        <f>+SUMIFS(prod!$E:$E,prod!$A:$A,Table2[[#This Row],[date]],prod!$G:$G,Table2[[#This Row],[production_line]],prod!$F:$F,Table2[[#This Row],[output_type]])</f>
        <v>15</v>
      </c>
      <c r="L10912">
        <f>+Table2[[#This Row],[cons_qty_base_uom]]/Table2[[#This Row],[Column1]]</f>
        <v>0.15318544213726631</v>
      </c>
    </row>
    <row r="10913" spans="1:12" x14ac:dyDescent="0.25">
      <c r="A10913" s="2">
        <v>45992</v>
      </c>
      <c r="B10913" s="1" t="s">
        <v>228</v>
      </c>
      <c r="C10913" s="4">
        <v>1.5493840671225825</v>
      </c>
      <c r="D10913" s="4">
        <v>1.5493840671225825</v>
      </c>
      <c r="E10913" s="4">
        <v>945.18625630746021</v>
      </c>
      <c r="F10913" s="1" t="s">
        <v>510</v>
      </c>
      <c r="G10913" s="1">
        <v>1</v>
      </c>
      <c r="H10913" s="1" t="s">
        <v>505</v>
      </c>
      <c r="I109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0.58160062579676519</v>
      </c>
      <c r="J10913" s="1" t="str">
        <f>IFERROR(INDEX('consumption_figs'!$C:$C,MATCH(Table2[[#This Row],[item_code]],'consumption_figs'!A:A,0),1),"NA")</f>
        <v>kg/ton</v>
      </c>
      <c r="K10913" s="1">
        <f>+SUMIFS(prod!$E:$E,prod!$A:$A,Table2[[#This Row],[date]],prod!$G:$G,Table2[[#This Row],[production_line]],prod!$F:$F,Table2[[#This Row],[output_type]])</f>
        <v>15</v>
      </c>
      <c r="L10913">
        <f>+Table2[[#This Row],[cons_qty_base_uom]]/Table2[[#This Row],[Column1]]</f>
        <v>0.10329227114150549</v>
      </c>
    </row>
    <row r="10914" spans="1:12" x14ac:dyDescent="0.25">
      <c r="A10914" s="2">
        <v>45992</v>
      </c>
      <c r="B10914" s="1" t="s">
        <v>229</v>
      </c>
      <c r="C10914" s="4">
        <v>1.8618113069950375</v>
      </c>
      <c r="D10914" s="4">
        <v>1.8618113069950375</v>
      </c>
      <c r="E10914" s="4">
        <v>1009.585799331129</v>
      </c>
      <c r="F10914" s="1" t="s">
        <v>510</v>
      </c>
      <c r="G10914" s="1">
        <v>1</v>
      </c>
      <c r="H10914" s="1" t="s">
        <v>505</v>
      </c>
      <c r="I109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0.69887811824138046</v>
      </c>
      <c r="J10914" s="1" t="str">
        <f>IFERROR(INDEX('consumption_figs'!$C:$C,MATCH(Table2[[#This Row],[item_code]],'consumption_figs'!A:A,0),1),"NA")</f>
        <v>kg/ton</v>
      </c>
      <c r="K10914" s="1">
        <f>+SUMIFS(prod!$E:$E,prod!$A:$A,Table2[[#This Row],[date]],prod!$G:$G,Table2[[#This Row],[production_line]],prod!$F:$F,Table2[[#This Row],[output_type]])</f>
        <v>15</v>
      </c>
      <c r="L10914">
        <f>+Table2[[#This Row],[cons_qty_base_uom]]/Table2[[#This Row],[Column1]]</f>
        <v>0.12412075379966916</v>
      </c>
    </row>
    <row r="10915" spans="1:12" x14ac:dyDescent="0.25">
      <c r="A10915" s="2">
        <v>45992</v>
      </c>
      <c r="B10915" s="1" t="s">
        <v>234</v>
      </c>
      <c r="C10915" s="4">
        <v>0.29234426547642145</v>
      </c>
      <c r="D10915" s="4">
        <v>0.29234426547642145</v>
      </c>
      <c r="E10915" s="4">
        <v>336.19590529788468</v>
      </c>
      <c r="F10915" s="1" t="s">
        <v>510</v>
      </c>
      <c r="G10915" s="1">
        <v>1</v>
      </c>
      <c r="H10915" s="1" t="s">
        <v>505</v>
      </c>
      <c r="I109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0.10973883839205011</v>
      </c>
      <c r="J10915" s="1" t="str">
        <f>IFERROR(INDEX('consumption_figs'!$C:$C,MATCH(Table2[[#This Row],[item_code]],'consumption_figs'!A:A,0),1),"NA")</f>
        <v>kg/ton</v>
      </c>
      <c r="K10915" s="1">
        <f>+SUMIFS(prod!$E:$E,prod!$A:$A,Table2[[#This Row],[date]],prod!$G:$G,Table2[[#This Row],[production_line]],prod!$F:$F,Table2[[#This Row],[output_type]])</f>
        <v>15</v>
      </c>
      <c r="L10915">
        <f>+Table2[[#This Row],[cons_qty_base_uom]]/Table2[[#This Row],[Column1]]</f>
        <v>1.9489617698428097E-2</v>
      </c>
    </row>
    <row r="10916" spans="1:12" x14ac:dyDescent="0.25">
      <c r="A10916" s="2">
        <v>45992</v>
      </c>
      <c r="B10916" s="1" t="s">
        <v>87</v>
      </c>
      <c r="C10916" s="4">
        <v>0.19932563555210556</v>
      </c>
      <c r="D10916" s="4">
        <v>2.0729866097418979E-2</v>
      </c>
      <c r="E10916" s="4">
        <v>100.61360105763632</v>
      </c>
      <c r="F10916" s="1" t="s">
        <v>510</v>
      </c>
      <c r="G10916" s="1">
        <v>1</v>
      </c>
      <c r="H10916" s="1" t="s">
        <v>505</v>
      </c>
      <c r="I109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1.3288375703473704E-2</v>
      </c>
      <c r="J10916" s="1" t="str">
        <f>IFERROR(INDEX('consumption_figs'!$C:$C,MATCH(Table2[[#This Row],[item_code]],'consumption_figs'!A:A,0),1),"NA")</f>
        <v>pc/heat</v>
      </c>
      <c r="K10916" s="1">
        <f>+SUMIFS(prod!$E:$E,prod!$A:$A,Table2[[#This Row],[date]],prod!$G:$G,Table2[[#This Row],[production_line]],prod!$F:$F,Table2[[#This Row],[output_type]])</f>
        <v>15</v>
      </c>
      <c r="L10916">
        <f>+Table2[[#This Row],[cons_qty_base_uom]]/Table2[[#This Row],[Column1]]</f>
        <v>1.3288375703473704E-2</v>
      </c>
    </row>
    <row r="10917" spans="1:12" x14ac:dyDescent="0.25">
      <c r="A10917" s="2">
        <v>45992</v>
      </c>
      <c r="B10917" s="1" t="s">
        <v>62</v>
      </c>
      <c r="C10917" s="4">
        <v>8.8589171356491359E-2</v>
      </c>
      <c r="D10917" s="4">
        <v>2.6133805550164948E-2</v>
      </c>
      <c r="E10917" s="4">
        <v>126.16869784591499</v>
      </c>
      <c r="F10917" s="1" t="s">
        <v>510</v>
      </c>
      <c r="G10917" s="1">
        <v>1</v>
      </c>
      <c r="H10917" s="1" t="s">
        <v>505</v>
      </c>
      <c r="I109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5.9059447570994237E-3</v>
      </c>
      <c r="J10917" s="1" t="str">
        <f>IFERROR(INDEX('consumption_figs'!$C:$C,MATCH(Table2[[#This Row],[item_code]],'consumption_figs'!A:A,0),1),"NA")</f>
        <v>pc/heat</v>
      </c>
      <c r="K10917" s="1">
        <f>+SUMIFS(prod!$E:$E,prod!$A:$A,Table2[[#This Row],[date]],prod!$G:$G,Table2[[#This Row],[production_line]],prod!$F:$F,Table2[[#This Row],[output_type]])</f>
        <v>15</v>
      </c>
      <c r="L10917">
        <f>+Table2[[#This Row],[cons_qty_base_uom]]/Table2[[#This Row],[Column1]]</f>
        <v>5.9059447570994237E-3</v>
      </c>
    </row>
    <row r="10918" spans="1:12" x14ac:dyDescent="0.25">
      <c r="A10918" s="2">
        <v>45992</v>
      </c>
      <c r="B10918" s="1" t="s">
        <v>65</v>
      </c>
      <c r="C10918" s="4">
        <v>1.9932563555210558E-2</v>
      </c>
      <c r="D10918" s="4">
        <v>0.17684170386182804</v>
      </c>
      <c r="E10918" s="4">
        <v>390.61047496603919</v>
      </c>
      <c r="F10918" s="1" t="s">
        <v>510</v>
      </c>
      <c r="G10918" s="1">
        <v>1</v>
      </c>
      <c r="H10918" s="1" t="s">
        <v>505</v>
      </c>
      <c r="I109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1.3288375703473705E-3</v>
      </c>
      <c r="J10918" s="1" t="str">
        <f>IFERROR(INDEX('consumption_figs'!$C:$C,MATCH(Table2[[#This Row],[item_code]],'consumption_figs'!A:A,0),1),"NA")</f>
        <v>pc/heat</v>
      </c>
      <c r="K10918" s="1">
        <f>+SUMIFS(prod!$E:$E,prod!$A:$A,Table2[[#This Row],[date]],prod!$G:$G,Table2[[#This Row],[production_line]],prod!$F:$F,Table2[[#This Row],[output_type]])</f>
        <v>15</v>
      </c>
      <c r="L10918">
        <f>+Table2[[#This Row],[cons_qty_base_uom]]/Table2[[#This Row],[Column1]]</f>
        <v>1.3288375703473705E-3</v>
      </c>
    </row>
    <row r="10919" spans="1:12" x14ac:dyDescent="0.25">
      <c r="A10919" s="2">
        <v>45992</v>
      </c>
      <c r="B10919" s="1" t="s">
        <v>167</v>
      </c>
      <c r="C10919" s="4">
        <v>43.503130555770269</v>
      </c>
      <c r="D10919" s="4">
        <v>0.18836855530648527</v>
      </c>
      <c r="E10919" s="4">
        <v>134.6646801886063</v>
      </c>
      <c r="F10919" s="1" t="s">
        <v>510</v>
      </c>
      <c r="G10919" s="1">
        <v>1</v>
      </c>
      <c r="H10919" s="1" t="s">
        <v>505</v>
      </c>
      <c r="I109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7.070891715708906E-2</v>
      </c>
      <c r="J10919" s="1" t="str">
        <f>IFERROR(INDEX('consumption_figs'!$C:$C,MATCH(Table2[[#This Row],[item_code]],'consumption_figs'!A:A,0),1),"NA")</f>
        <v>kg/ton</v>
      </c>
      <c r="K10919" s="1">
        <f>+SUMIFS(prod!$E:$E,prod!$A:$A,Table2[[#This Row],[date]],prod!$G:$G,Table2[[#This Row],[production_line]],prod!$F:$F,Table2[[#This Row],[output_type]])</f>
        <v>15</v>
      </c>
      <c r="L10919">
        <f>+Table2[[#This Row],[cons_qty_base_uom]]/Table2[[#This Row],[Column1]]</f>
        <v>2.9002087037180178</v>
      </c>
    </row>
    <row r="10920" spans="1:12" x14ac:dyDescent="0.25">
      <c r="A10920" s="2">
        <v>45992</v>
      </c>
      <c r="B10920" s="1" t="s">
        <v>168</v>
      </c>
      <c r="C10920" s="4">
        <v>37.785576254154748</v>
      </c>
      <c r="D10920" s="4">
        <v>8.2372556234057356E-2</v>
      </c>
      <c r="E10920" s="4">
        <v>58.936763686962969</v>
      </c>
      <c r="F10920" s="1" t="s">
        <v>510</v>
      </c>
      <c r="G10920" s="1">
        <v>1</v>
      </c>
      <c r="H10920" s="1" t="s">
        <v>505</v>
      </c>
      <c r="I109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3.0920629216988498E-2</v>
      </c>
      <c r="J10920" s="1" t="str">
        <f>IFERROR(INDEX('consumption_figs'!$C:$C,MATCH(Table2[[#This Row],[item_code]],'consumption_figs'!A:A,0),1),"NA")</f>
        <v>kg/ton</v>
      </c>
      <c r="K10920" s="1">
        <f>+SUMIFS(prod!$E:$E,prod!$A:$A,Table2[[#This Row],[date]],prod!$G:$G,Table2[[#This Row],[production_line]],prod!$F:$F,Table2[[#This Row],[output_type]])</f>
        <v>15</v>
      </c>
      <c r="L10920">
        <f>+Table2[[#This Row],[cons_qty_base_uom]]/Table2[[#This Row],[Column1]]</f>
        <v>2.5190384169436499</v>
      </c>
    </row>
    <row r="10921" spans="1:12" x14ac:dyDescent="0.25">
      <c r="A10921" s="2">
        <v>45992</v>
      </c>
      <c r="B10921" s="1" t="s">
        <v>169</v>
      </c>
      <c r="C10921" s="4">
        <v>37.702713148334233</v>
      </c>
      <c r="D10921" s="4">
        <v>0.1772027517971709</v>
      </c>
      <c r="E10921" s="4">
        <v>119.67429315606401</v>
      </c>
      <c r="F10921" s="1" t="s">
        <v>510</v>
      </c>
      <c r="G10921" s="1">
        <v>1</v>
      </c>
      <c r="H10921" s="1" t="s">
        <v>505</v>
      </c>
      <c r="I109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6.6517549473412499E-2</v>
      </c>
      <c r="J10921" s="1" t="str">
        <f>IFERROR(INDEX('consumption_figs'!$C:$C,MATCH(Table2[[#This Row],[item_code]],'consumption_figs'!A:A,0),1),"NA")</f>
        <v>kg/ton</v>
      </c>
      <c r="K10921" s="1">
        <f>+SUMIFS(prod!$E:$E,prod!$A:$A,Table2[[#This Row],[date]],prod!$G:$G,Table2[[#This Row],[production_line]],prod!$F:$F,Table2[[#This Row],[output_type]])</f>
        <v>15</v>
      </c>
      <c r="L10921">
        <f>+Table2[[#This Row],[cons_qty_base_uom]]/Table2[[#This Row],[Column1]]</f>
        <v>2.5135142098889487</v>
      </c>
    </row>
    <row r="10922" spans="1:12" x14ac:dyDescent="0.25">
      <c r="A10922" s="2">
        <v>45992</v>
      </c>
      <c r="B10922" s="1" t="s">
        <v>170</v>
      </c>
      <c r="C10922" s="4">
        <v>16.096158305635001</v>
      </c>
      <c r="D10922" s="4">
        <v>3.12265471129319E-2</v>
      </c>
      <c r="E10922" s="4">
        <v>7.9727620088737723</v>
      </c>
      <c r="F10922" s="1" t="s">
        <v>510</v>
      </c>
      <c r="G10922" s="1">
        <v>1</v>
      </c>
      <c r="H10922" s="1" t="s">
        <v>505</v>
      </c>
      <c r="I109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1.1721676844193656E-2</v>
      </c>
      <c r="J10922" s="1" t="str">
        <f>IFERROR(INDEX('consumption_figs'!$C:$C,MATCH(Table2[[#This Row],[item_code]],'consumption_figs'!A:A,0),1),"NA")</f>
        <v>kg/ton</v>
      </c>
      <c r="K10922" s="1">
        <f>+SUMIFS(prod!$E:$E,prod!$A:$A,Table2[[#This Row],[date]],prod!$G:$G,Table2[[#This Row],[production_line]],prod!$F:$F,Table2[[#This Row],[output_type]])</f>
        <v>15</v>
      </c>
      <c r="L10922">
        <f>+Table2[[#This Row],[cons_qty_base_uom]]/Table2[[#This Row],[Column1]]</f>
        <v>1.0730772203756667</v>
      </c>
    </row>
    <row r="10923" spans="1:12" x14ac:dyDescent="0.25">
      <c r="A10923" s="2">
        <v>45992</v>
      </c>
      <c r="B10923" s="1" t="s">
        <v>171</v>
      </c>
      <c r="C10923" s="4">
        <v>12.843781402179793</v>
      </c>
      <c r="D10923" s="4">
        <v>5.1760439050784576E-2</v>
      </c>
      <c r="E10923" s="4">
        <v>12.665261831336476</v>
      </c>
      <c r="F10923" s="1" t="s">
        <v>510</v>
      </c>
      <c r="G10923" s="1">
        <v>1</v>
      </c>
      <c r="H10923" s="1" t="s">
        <v>505</v>
      </c>
      <c r="I109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1.9429594238282499E-2</v>
      </c>
      <c r="J10923" s="1" t="str">
        <f>IFERROR(INDEX('consumption_figs'!$C:$C,MATCH(Table2[[#This Row],[item_code]],'consumption_figs'!A:A,0),1),"NA")</f>
        <v>kg/ton</v>
      </c>
      <c r="K10923" s="1">
        <f>+SUMIFS(prod!$E:$E,prod!$A:$A,Table2[[#This Row],[date]],prod!$G:$G,Table2[[#This Row],[production_line]],prod!$F:$F,Table2[[#This Row],[output_type]])</f>
        <v>15</v>
      </c>
      <c r="L10923">
        <f>+Table2[[#This Row],[cons_qty_base_uom]]/Table2[[#This Row],[Column1]]</f>
        <v>0.85625209347865294</v>
      </c>
    </row>
    <row r="10924" spans="1:12" x14ac:dyDescent="0.25">
      <c r="A10924" s="2">
        <v>45992</v>
      </c>
      <c r="B10924" s="1" t="s">
        <v>172</v>
      </c>
      <c r="C10924" s="4">
        <v>52.866661513488445</v>
      </c>
      <c r="D10924" s="4">
        <v>0.27173464017933058</v>
      </c>
      <c r="E10924" s="4">
        <v>230.28717755275565</v>
      </c>
      <c r="F10924" s="1" t="s">
        <v>510</v>
      </c>
      <c r="G10924" s="1">
        <v>1</v>
      </c>
      <c r="H10924" s="1" t="s">
        <v>505</v>
      </c>
      <c r="I109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0.10200249255980878</v>
      </c>
      <c r="J10924" s="1" t="str">
        <f>IFERROR(INDEX('consumption_figs'!$C:$C,MATCH(Table2[[#This Row],[item_code]],'consumption_figs'!A:A,0),1),"NA")</f>
        <v>kg/ton</v>
      </c>
      <c r="K10924" s="1">
        <f>+SUMIFS(prod!$E:$E,prod!$A:$A,Table2[[#This Row],[date]],prod!$G:$G,Table2[[#This Row],[production_line]],prod!$F:$F,Table2[[#This Row],[output_type]])</f>
        <v>15</v>
      </c>
      <c r="L10924">
        <f>+Table2[[#This Row],[cons_qty_base_uom]]/Table2[[#This Row],[Column1]]</f>
        <v>3.5244441008992298</v>
      </c>
    </row>
    <row r="10925" spans="1:12" x14ac:dyDescent="0.25">
      <c r="A10925" s="2">
        <v>45992</v>
      </c>
      <c r="B10925" s="1" t="s">
        <v>580</v>
      </c>
      <c r="C10925" s="4">
        <v>2.0715776455128695E-3</v>
      </c>
      <c r="D10925" s="4">
        <v>5.3653861018783328E-3</v>
      </c>
      <c r="E10925" s="4">
        <v>17.608409986859392</v>
      </c>
      <c r="F10925" s="1" t="s">
        <v>510</v>
      </c>
      <c r="G10925" s="1">
        <v>1</v>
      </c>
      <c r="H10925" s="1" t="s">
        <v>505</v>
      </c>
      <c r="I109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1.7307697102833332E-4</v>
      </c>
      <c r="J10925" s="1" t="str">
        <f>IFERROR(INDEX('consumption_figs'!$C:$C,MATCH(Table2[[#This Row],[item_code]],'consumption_figs'!A:A,0),1),"NA")</f>
        <v>NA</v>
      </c>
      <c r="K10925" s="1">
        <f>+SUMIFS(prod!$E:$E,prod!$A:$A,Table2[[#This Row],[date]],prod!$G:$G,Table2[[#This Row],[production_line]],prod!$F:$F,Table2[[#This Row],[output_type]])</f>
        <v>15</v>
      </c>
      <c r="L10925">
        <f>+Table2[[#This Row],[cons_qty_base_uom]]/Table2[[#This Row],[Column1]]</f>
        <v>1.3810517636752464E-4</v>
      </c>
    </row>
    <row r="10926" spans="1:12" x14ac:dyDescent="0.25">
      <c r="A10926" s="2">
        <v>45992</v>
      </c>
      <c r="B10926" s="1" t="s">
        <v>603</v>
      </c>
      <c r="C10926" s="4">
        <v>4.1431552910257401E-2</v>
      </c>
      <c r="D10926" s="4">
        <v>4.1431552910257401E-2</v>
      </c>
      <c r="E10926" s="4">
        <v>48.806369328283218</v>
      </c>
      <c r="F10926" s="1" t="s">
        <v>510</v>
      </c>
      <c r="G10926" s="1">
        <v>1</v>
      </c>
      <c r="H10926" s="1" t="s">
        <v>505</v>
      </c>
      <c r="I109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1.3365017067824968E-3</v>
      </c>
      <c r="J10926" s="1" t="str">
        <f>IFERROR(INDEX('consumption_figs'!$C:$C,MATCH(Table2[[#This Row],[item_code]],'consumption_figs'!A:A,0),1),"NA")</f>
        <v>NA</v>
      </c>
      <c r="K10926" s="1">
        <f>+SUMIFS(prod!$E:$E,prod!$A:$A,Table2[[#This Row],[date]],prod!$G:$G,Table2[[#This Row],[production_line]],prod!$F:$F,Table2[[#This Row],[output_type]])</f>
        <v>15</v>
      </c>
      <c r="L10926">
        <f>+Table2[[#This Row],[cons_qty_base_uom]]/Table2[[#This Row],[Column1]]</f>
        <v>2.7621035273504933E-3</v>
      </c>
    </row>
    <row r="10927" spans="1:12" x14ac:dyDescent="0.25">
      <c r="A10927" s="2">
        <v>45992</v>
      </c>
      <c r="B10927" s="1" t="s">
        <v>173</v>
      </c>
      <c r="C10927" s="4">
        <v>3.1487980211795623</v>
      </c>
      <c r="D10927" s="4">
        <v>3.8446823838602456E-2</v>
      </c>
      <c r="E10927" s="4">
        <v>57.906395609492151</v>
      </c>
      <c r="F10927" s="1" t="s">
        <v>510</v>
      </c>
      <c r="G10927" s="1">
        <v>1</v>
      </c>
      <c r="H10927" s="1" t="s">
        <v>505</v>
      </c>
      <c r="I109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0.20991986807863749</v>
      </c>
      <c r="J10927" s="1" t="str">
        <f>IFERROR(INDEX('consumption_figs'!$C:$C,MATCH(Table2[[#This Row],[item_code]],'consumption_figs'!A:A,0),1),"NA")</f>
        <v>pc/heat</v>
      </c>
      <c r="K10927" s="1">
        <f>+SUMIFS(prod!$E:$E,prod!$A:$A,Table2[[#This Row],[date]],prod!$G:$G,Table2[[#This Row],[production_line]],prod!$F:$F,Table2[[#This Row],[output_type]])</f>
        <v>15</v>
      </c>
      <c r="L10927">
        <f>+Table2[[#This Row],[cons_qty_base_uom]]/Table2[[#This Row],[Column1]]</f>
        <v>0.20991986807863749</v>
      </c>
    </row>
    <row r="10928" spans="1:12" x14ac:dyDescent="0.25">
      <c r="A10928" s="2">
        <v>45992</v>
      </c>
      <c r="B10928" s="1" t="s">
        <v>175</v>
      </c>
      <c r="C10928" s="4">
        <v>0.55932596428847492</v>
      </c>
      <c r="D10928" s="4">
        <v>8.2444647136121207E-3</v>
      </c>
      <c r="E10928" s="4">
        <v>13.082634304707428</v>
      </c>
      <c r="F10928" s="1" t="s">
        <v>510</v>
      </c>
      <c r="G10928" s="1">
        <v>1</v>
      </c>
      <c r="H10928" s="1" t="s">
        <v>505</v>
      </c>
      <c r="I109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3.728839761923166E-2</v>
      </c>
      <c r="J10928" s="1" t="str">
        <f>IFERROR(INDEX('consumption_figs'!$C:$C,MATCH(Table2[[#This Row],[item_code]],'consumption_figs'!A:A,0),1),"NA")</f>
        <v>pc/heat</v>
      </c>
      <c r="K10928" s="1">
        <f>+SUMIFS(prod!$E:$E,prod!$A:$A,Table2[[#This Row],[date]],prod!$G:$G,Table2[[#This Row],[production_line]],prod!$F:$F,Table2[[#This Row],[output_type]])</f>
        <v>15</v>
      </c>
      <c r="L10928">
        <f>+Table2[[#This Row],[cons_qty_base_uom]]/Table2[[#This Row],[Column1]]</f>
        <v>3.728839761923166E-2</v>
      </c>
    </row>
    <row r="10929" spans="1:12" x14ac:dyDescent="0.25">
      <c r="A10929" s="2">
        <v>45992</v>
      </c>
      <c r="B10929" s="1" t="s">
        <v>177</v>
      </c>
      <c r="C10929" s="4">
        <v>0.82863105820514804</v>
      </c>
      <c r="D10929" s="4">
        <v>1.4252454201128544E-2</v>
      </c>
      <c r="E10929" s="4">
        <v>22.621627889000543</v>
      </c>
      <c r="F10929" s="1" t="s">
        <v>510</v>
      </c>
      <c r="G10929" s="1">
        <v>1</v>
      </c>
      <c r="H10929" s="1" t="s">
        <v>505</v>
      </c>
      <c r="I109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5.5242070547009872E-2</v>
      </c>
      <c r="J10929" s="1" t="str">
        <f>IFERROR(INDEX('consumption_figs'!$C:$C,MATCH(Table2[[#This Row],[item_code]],'consumption_figs'!A:A,0),1),"NA")</f>
        <v>pc/heat</v>
      </c>
      <c r="K10929" s="1">
        <f>+SUMIFS(prod!$E:$E,prod!$A:$A,Table2[[#This Row],[date]],prod!$G:$G,Table2[[#This Row],[production_line]],prod!$F:$F,Table2[[#This Row],[output_type]])</f>
        <v>15</v>
      </c>
      <c r="L10929">
        <f>+Table2[[#This Row],[cons_qty_base_uom]]/Table2[[#This Row],[Column1]]</f>
        <v>5.5242070547009872E-2</v>
      </c>
    </row>
    <row r="10930" spans="1:12" x14ac:dyDescent="0.25">
      <c r="A10930" s="2">
        <v>45992</v>
      </c>
      <c r="B10930" s="1" t="s">
        <v>179</v>
      </c>
      <c r="C10930" s="4">
        <v>9.7364149339104894E-2</v>
      </c>
      <c r="D10930" s="4">
        <v>0.63763781402179798</v>
      </c>
      <c r="E10930" s="4">
        <v>1528.6171446239468</v>
      </c>
      <c r="F10930" s="1" t="s">
        <v>510</v>
      </c>
      <c r="G10930" s="1">
        <v>1</v>
      </c>
      <c r="H10930" s="1" t="s">
        <v>505</v>
      </c>
      <c r="I109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6.4909432892736596E-3</v>
      </c>
      <c r="J10930" s="1" t="str">
        <f>IFERROR(INDEX('consumption_figs'!$C:$C,MATCH(Table2[[#This Row],[item_code]],'consumption_figs'!A:A,0),1),"NA")</f>
        <v>pc/heat</v>
      </c>
      <c r="K10930" s="1">
        <f>+SUMIFS(prod!$E:$E,prod!$A:$A,Table2[[#This Row],[date]],prod!$G:$G,Table2[[#This Row],[production_line]],prod!$F:$F,Table2[[#This Row],[output_type]])</f>
        <v>15</v>
      </c>
      <c r="L10930">
        <f>+Table2[[#This Row],[cons_qty_base_uom]]/Table2[[#This Row],[Column1]]</f>
        <v>6.4909432892736596E-3</v>
      </c>
    </row>
    <row r="10931" spans="1:12" x14ac:dyDescent="0.25">
      <c r="A10931" s="2">
        <v>45992</v>
      </c>
      <c r="B10931" s="1" t="s">
        <v>181</v>
      </c>
      <c r="C10931" s="4">
        <v>43.834582979052328</v>
      </c>
      <c r="D10931" s="4">
        <v>0.37785410527943103</v>
      </c>
      <c r="E10931" s="4">
        <v>602.72551596196956</v>
      </c>
      <c r="F10931" s="1" t="s">
        <v>510</v>
      </c>
      <c r="G10931" s="1">
        <v>1</v>
      </c>
      <c r="H10931" s="1" t="s">
        <v>505</v>
      </c>
      <c r="I109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2.9223055319368219</v>
      </c>
      <c r="J10931" s="1" t="str">
        <f>IFERROR(INDEX('consumption_figs'!$C:$C,MATCH(Table2[[#This Row],[item_code]],'consumption_figs'!A:A,0),1),"NA")</f>
        <v>pc/heat</v>
      </c>
      <c r="K10931" s="1">
        <f>+SUMIFS(prod!$E:$E,prod!$A:$A,Table2[[#This Row],[date]],prod!$G:$G,Table2[[#This Row],[production_line]],prod!$F:$F,Table2[[#This Row],[output_type]])</f>
        <v>15</v>
      </c>
      <c r="L10931">
        <f>+Table2[[#This Row],[cons_qty_base_uom]]/Table2[[#This Row],[Column1]]</f>
        <v>2.9223055319368219</v>
      </c>
    </row>
    <row r="10932" spans="1:12" x14ac:dyDescent="0.25">
      <c r="A10932" s="2">
        <v>45992</v>
      </c>
      <c r="B10932" s="1" t="s">
        <v>183</v>
      </c>
      <c r="C10932" s="4">
        <v>70.330061065161942</v>
      </c>
      <c r="D10932" s="4">
        <v>0.61046493004560554</v>
      </c>
      <c r="E10932" s="4">
        <v>808.79570224936231</v>
      </c>
      <c r="F10932" s="1" t="s">
        <v>510</v>
      </c>
      <c r="G10932" s="1">
        <v>1</v>
      </c>
      <c r="H10932" s="1" t="s">
        <v>505</v>
      </c>
      <c r="I109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4.6886707376774632</v>
      </c>
      <c r="J10932" s="1" t="str">
        <f>IFERROR(INDEX('consumption_figs'!$C:$C,MATCH(Table2[[#This Row],[item_code]],'consumption_figs'!A:A,0),1),"NA")</f>
        <v>pc/heat</v>
      </c>
      <c r="K10932" s="1">
        <f>+SUMIFS(prod!$E:$E,prod!$A:$A,Table2[[#This Row],[date]],prod!$G:$G,Table2[[#This Row],[production_line]],prod!$F:$F,Table2[[#This Row],[output_type]])</f>
        <v>15</v>
      </c>
      <c r="L10932">
        <f>+Table2[[#This Row],[cons_qty_base_uom]]/Table2[[#This Row],[Column1]]</f>
        <v>4.6886707376774632</v>
      </c>
    </row>
    <row r="10933" spans="1:12" x14ac:dyDescent="0.25">
      <c r="A10933" s="2">
        <v>45992</v>
      </c>
      <c r="B10933" s="1" t="s">
        <v>191</v>
      </c>
      <c r="C10933" s="4">
        <v>88.435649686944416</v>
      </c>
      <c r="D10933" s="4">
        <v>0.61365016035323461</v>
      </c>
      <c r="E10933" s="4">
        <v>963.06422509082472</v>
      </c>
      <c r="F10933" s="1" t="s">
        <v>510</v>
      </c>
      <c r="G10933" s="1">
        <v>1</v>
      </c>
      <c r="H10933" s="1" t="s">
        <v>505</v>
      </c>
      <c r="I109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5.8957099791296281</v>
      </c>
      <c r="J10933" s="1" t="str">
        <f>IFERROR(INDEX('consumption_figs'!$C:$C,MATCH(Table2[[#This Row],[item_code]],'consumption_figs'!A:A,0),1),"NA")</f>
        <v>pc/heat</v>
      </c>
      <c r="K10933" s="1">
        <f>+SUMIFS(prod!$E:$E,prod!$A:$A,Table2[[#This Row],[date]],prod!$G:$G,Table2[[#This Row],[production_line]],prod!$F:$F,Table2[[#This Row],[output_type]])</f>
        <v>15</v>
      </c>
      <c r="L10933">
        <f>+Table2[[#This Row],[cons_qty_base_uom]]/Table2[[#This Row],[Column1]]</f>
        <v>5.8957099791296281</v>
      </c>
    </row>
    <row r="10934" spans="1:12" x14ac:dyDescent="0.25">
      <c r="A10934" s="2">
        <v>45992</v>
      </c>
      <c r="B10934" s="1" t="s">
        <v>193</v>
      </c>
      <c r="C10934" s="4">
        <v>49.199969080930664</v>
      </c>
      <c r="D10934" s="4">
        <v>0.39801863875934373</v>
      </c>
      <c r="E10934" s="4">
        <v>491.99969080930663</v>
      </c>
      <c r="F10934" s="1" t="s">
        <v>510</v>
      </c>
      <c r="G10934" s="1">
        <v>1</v>
      </c>
      <c r="H10934" s="1" t="s">
        <v>505</v>
      </c>
      <c r="I109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3.279997938728711</v>
      </c>
      <c r="J10934" s="1" t="str">
        <f>IFERROR(INDEX('consumption_figs'!$C:$C,MATCH(Table2[[#This Row],[item_code]],'consumption_figs'!A:A,0),1),"NA")</f>
        <v>pc/heat</v>
      </c>
      <c r="K10934" s="1">
        <f>+SUMIFS(prod!$E:$E,prod!$A:$A,Table2[[#This Row],[date]],prod!$G:$G,Table2[[#This Row],[production_line]],prod!$F:$F,Table2[[#This Row],[output_type]])</f>
        <v>15</v>
      </c>
      <c r="L10934">
        <f>+Table2[[#This Row],[cons_qty_base_uom]]/Table2[[#This Row],[Column1]]</f>
        <v>3.279997938728711</v>
      </c>
    </row>
    <row r="10935" spans="1:12" x14ac:dyDescent="0.25">
      <c r="A10935" s="2">
        <v>45992</v>
      </c>
      <c r="B10935" s="1" t="s">
        <v>195</v>
      </c>
      <c r="C10935" s="4">
        <v>87.772744840380298</v>
      </c>
      <c r="D10935" s="4">
        <v>0.71710332534590704</v>
      </c>
      <c r="E10935" s="4">
        <v>877.72744840380301</v>
      </c>
      <c r="F10935" s="1" t="s">
        <v>510</v>
      </c>
      <c r="G10935" s="1">
        <v>1</v>
      </c>
      <c r="H10935" s="1" t="s">
        <v>505</v>
      </c>
      <c r="I109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5.8515163226920199</v>
      </c>
      <c r="J10935" s="1" t="str">
        <f>IFERROR(INDEX('consumption_figs'!$C:$C,MATCH(Table2[[#This Row],[item_code]],'consumption_figs'!A:A,0),1),"NA")</f>
        <v>pc/heat</v>
      </c>
      <c r="K10935" s="1">
        <f>+SUMIFS(prod!$E:$E,prod!$A:$A,Table2[[#This Row],[date]],prod!$G:$G,Table2[[#This Row],[production_line]],prod!$F:$F,Table2[[#This Row],[output_type]])</f>
        <v>15</v>
      </c>
      <c r="L10935">
        <f>+Table2[[#This Row],[cons_qty_base_uom]]/Table2[[#This Row],[Column1]]</f>
        <v>5.8515163226920199</v>
      </c>
    </row>
    <row r="10936" spans="1:12" x14ac:dyDescent="0.25">
      <c r="A10936" s="2">
        <v>45992</v>
      </c>
      <c r="B10936" s="1" t="s">
        <v>189</v>
      </c>
      <c r="C10936" s="4">
        <v>26.681920074205767</v>
      </c>
      <c r="D10936" s="4">
        <v>0.18650662131869833</v>
      </c>
      <c r="E10936" s="4">
        <v>290.56610960810082</v>
      </c>
      <c r="F10936" s="1" t="s">
        <v>510</v>
      </c>
      <c r="G10936" s="1">
        <v>1</v>
      </c>
      <c r="H10936" s="1" t="s">
        <v>505</v>
      </c>
      <c r="I109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1.7787946716137177</v>
      </c>
      <c r="J10936" s="1" t="str">
        <f>IFERROR(INDEX('consumption_figs'!$C:$C,MATCH(Table2[[#This Row],[item_code]],'consumption_figs'!A:A,0),1),"NA")</f>
        <v>pc/heat</v>
      </c>
      <c r="K10936" s="1">
        <f>+SUMIFS(prod!$E:$E,prod!$A:$A,Table2[[#This Row],[date]],prod!$G:$G,Table2[[#This Row],[production_line]],prod!$F:$F,Table2[[#This Row],[output_type]])</f>
        <v>15</v>
      </c>
      <c r="L10936">
        <f>+Table2[[#This Row],[cons_qty_base_uom]]/Table2[[#This Row],[Column1]]</f>
        <v>1.7787946716137177</v>
      </c>
    </row>
    <row r="10937" spans="1:12" x14ac:dyDescent="0.25">
      <c r="A10937" s="2">
        <v>45992</v>
      </c>
      <c r="B10937" s="1" t="s">
        <v>199</v>
      </c>
      <c r="C10937" s="4">
        <v>17.85699930432094</v>
      </c>
      <c r="D10937" s="4">
        <v>0.163748683620623</v>
      </c>
      <c r="E10937" s="4">
        <v>234.99811084486356</v>
      </c>
      <c r="F10937" s="1" t="s">
        <v>510</v>
      </c>
      <c r="G10937" s="1">
        <v>1</v>
      </c>
      <c r="H10937" s="1" t="s">
        <v>505</v>
      </c>
      <c r="I109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1.1904666202880627</v>
      </c>
      <c r="J10937" s="1" t="str">
        <f>IFERROR(INDEX('consumption_figs'!$C:$C,MATCH(Table2[[#This Row],[item_code]],'consumption_figs'!A:A,0),1),"NA")</f>
        <v>pc/heat</v>
      </c>
      <c r="K10937" s="1">
        <f>+SUMIFS(prod!$E:$E,prod!$A:$A,Table2[[#This Row],[date]],prod!$G:$G,Table2[[#This Row],[production_line]],prod!$F:$F,Table2[[#This Row],[output_type]])</f>
        <v>15</v>
      </c>
      <c r="L10937">
        <f>+Table2[[#This Row],[cons_qty_base_uom]]/Table2[[#This Row],[Column1]]</f>
        <v>1.1904666202880627</v>
      </c>
    </row>
    <row r="10938" spans="1:12" x14ac:dyDescent="0.25">
      <c r="A10938" s="2">
        <v>45992</v>
      </c>
      <c r="B10938" s="1" t="s">
        <v>197</v>
      </c>
      <c r="C10938" s="4">
        <v>17.401252222308109</v>
      </c>
      <c r="D10938" s="4">
        <v>0.15974349540078844</v>
      </c>
      <c r="E10938" s="4">
        <v>229.00047924557472</v>
      </c>
      <c r="F10938" s="1" t="s">
        <v>510</v>
      </c>
      <c r="G10938" s="1">
        <v>1</v>
      </c>
      <c r="H10938" s="1" t="s">
        <v>505</v>
      </c>
      <c r="I109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1.1600834814872072</v>
      </c>
      <c r="J10938" s="1" t="str">
        <f>IFERROR(INDEX('consumption_figs'!$C:$C,MATCH(Table2[[#This Row],[item_code]],'consumption_figs'!A:A,0),1),"NA")</f>
        <v>pc/heat</v>
      </c>
      <c r="K10938" s="1">
        <f>+SUMIFS(prod!$E:$E,prod!$A:$A,Table2[[#This Row],[date]],prod!$G:$G,Table2[[#This Row],[production_line]],prod!$F:$F,Table2[[#This Row],[output_type]])</f>
        <v>15</v>
      </c>
      <c r="L10938">
        <f>+Table2[[#This Row],[cons_qty_base_uom]]/Table2[[#This Row],[Column1]]</f>
        <v>1.1600834814872072</v>
      </c>
    </row>
    <row r="10939" spans="1:12" x14ac:dyDescent="0.25">
      <c r="A10939" s="2">
        <v>45992</v>
      </c>
      <c r="B10939" s="1" t="s">
        <v>264</v>
      </c>
      <c r="C10939" s="4">
        <v>0.14551065876208263</v>
      </c>
      <c r="D10939" s="4">
        <v>0.14551065876208263</v>
      </c>
      <c r="E10939" s="4">
        <v>92.108246996398307</v>
      </c>
      <c r="F10939" s="1" t="s">
        <v>510</v>
      </c>
      <c r="G10939" s="1">
        <v>1</v>
      </c>
      <c r="H10939" s="1" t="s">
        <v>505</v>
      </c>
      <c r="I109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5.4621118153934924E-2</v>
      </c>
      <c r="J10939" s="1" t="str">
        <f>IFERROR(INDEX('consumption_figs'!$C:$C,MATCH(Table2[[#This Row],[item_code]],'consumption_figs'!A:A,0),1),"NA")</f>
        <v>kg/ton</v>
      </c>
      <c r="K10939" s="1">
        <f>+SUMIFS(prod!$E:$E,prod!$A:$A,Table2[[#This Row],[date]],prod!$G:$G,Table2[[#This Row],[production_line]],prod!$F:$F,Table2[[#This Row],[output_type]])</f>
        <v>15</v>
      </c>
      <c r="L10939">
        <f>+Table2[[#This Row],[cons_qty_base_uom]]/Table2[[#This Row],[Column1]]</f>
        <v>9.7007105841388427E-3</v>
      </c>
    </row>
    <row r="10940" spans="1:12" x14ac:dyDescent="0.25">
      <c r="A10940" s="2">
        <v>45992</v>
      </c>
      <c r="B10940" s="1" t="s">
        <v>587</v>
      </c>
      <c r="C10940" s="4">
        <v>0.12014641549162787</v>
      </c>
      <c r="D10940" s="4">
        <v>0.12014641549162787</v>
      </c>
      <c r="E10940" s="4">
        <v>81.082107878008614</v>
      </c>
      <c r="F10940" s="1" t="s">
        <v>510</v>
      </c>
      <c r="G10940" s="1">
        <v>1</v>
      </c>
      <c r="H10940" s="1" t="s">
        <v>505</v>
      </c>
      <c r="I109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3.8756908223105766E-3</v>
      </c>
      <c r="J10940" s="1" t="str">
        <f>IFERROR(INDEX('consumption_figs'!$C:$C,MATCH(Table2[[#This Row],[item_code]],'consumption_figs'!A:A,0),1),"NA")</f>
        <v>NA</v>
      </c>
      <c r="K10940" s="1">
        <f>+SUMIFS(prod!$E:$E,prod!$A:$A,Table2[[#This Row],[date]],prod!$G:$G,Table2[[#This Row],[production_line]],prod!$F:$F,Table2[[#This Row],[output_type]])</f>
        <v>15</v>
      </c>
      <c r="L10940">
        <f>+Table2[[#This Row],[cons_qty_base_uom]]/Table2[[#This Row],[Column1]]</f>
        <v>8.0097610327751912E-3</v>
      </c>
    </row>
    <row r="10941" spans="1:12" x14ac:dyDescent="0.25">
      <c r="A10941" s="2">
        <v>45992</v>
      </c>
      <c r="B10941" s="1" t="s">
        <v>162</v>
      </c>
      <c r="C10941" s="4">
        <v>2.4858931746154438</v>
      </c>
      <c r="D10941" s="4">
        <v>7.4775666692432546E-2</v>
      </c>
      <c r="E10941" s="4">
        <v>464.86202365308799</v>
      </c>
      <c r="F10941" s="1" t="s">
        <v>510</v>
      </c>
      <c r="G10941" s="1">
        <v>1</v>
      </c>
      <c r="H10941" s="1" t="s">
        <v>505</v>
      </c>
      <c r="I109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0.16572621164102957</v>
      </c>
      <c r="J10941" s="1" t="str">
        <f>IFERROR(INDEX('consumption_figs'!$C:$C,MATCH(Table2[[#This Row],[item_code]],'consumption_figs'!A:A,0),1),"NA")</f>
        <v>pc/heat</v>
      </c>
      <c r="K10941" s="1">
        <f>+SUMIFS(prod!$E:$E,prod!$A:$A,Table2[[#This Row],[date]],prod!$G:$G,Table2[[#This Row],[production_line]],prod!$F:$F,Table2[[#This Row],[output_type]])</f>
        <v>15</v>
      </c>
      <c r="L10941">
        <f>+Table2[[#This Row],[cons_qty_base_uom]]/Table2[[#This Row],[Column1]]</f>
        <v>0.16572621164102957</v>
      </c>
    </row>
    <row r="10942" spans="1:12" x14ac:dyDescent="0.25">
      <c r="A10942" s="2">
        <v>45992</v>
      </c>
      <c r="B10942" s="1" t="s">
        <v>61</v>
      </c>
      <c r="C10942" s="4">
        <v>2.4858931746154442</v>
      </c>
      <c r="D10942" s="4">
        <v>8.7006261111540542E-3</v>
      </c>
      <c r="E10942" s="4">
        <v>22.373038571538999</v>
      </c>
      <c r="F10942" s="1" t="s">
        <v>510</v>
      </c>
      <c r="G10942" s="1">
        <v>1</v>
      </c>
      <c r="H10942" s="1" t="s">
        <v>505</v>
      </c>
      <c r="I109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0.1657262116410296</v>
      </c>
      <c r="J10942" s="1" t="str">
        <f>IFERROR(INDEX('consumption_figs'!$C:$C,MATCH(Table2[[#This Row],[item_code]],'consumption_figs'!A:A,0),1),"NA")</f>
        <v>pc/heat</v>
      </c>
      <c r="K10942" s="1">
        <f>+SUMIFS(prod!$E:$E,prod!$A:$A,Table2[[#This Row],[date]],prod!$G:$G,Table2[[#This Row],[production_line]],prod!$F:$F,Table2[[#This Row],[output_type]])</f>
        <v>15</v>
      </c>
      <c r="L10942">
        <f>+Table2[[#This Row],[cons_qty_base_uom]]/Table2[[#This Row],[Column1]]</f>
        <v>0.1657262116410296</v>
      </c>
    </row>
    <row r="10943" spans="1:12" x14ac:dyDescent="0.25">
      <c r="A10943" s="2">
        <v>45992</v>
      </c>
      <c r="B10943" s="1" t="s">
        <v>163</v>
      </c>
      <c r="C10943" s="4">
        <v>0.37288397619231661</v>
      </c>
      <c r="D10943" s="4">
        <v>5.2203756666924325E-2</v>
      </c>
      <c r="E10943" s="4">
        <v>155.86550204838835</v>
      </c>
      <c r="F10943" s="1" t="s">
        <v>510</v>
      </c>
      <c r="G10943" s="1">
        <v>1</v>
      </c>
      <c r="H10943" s="1" t="s">
        <v>505</v>
      </c>
      <c r="I109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2.4858931746154441E-2</v>
      </c>
      <c r="J10943" s="1" t="str">
        <f>IFERROR(INDEX('consumption_figs'!$C:$C,MATCH(Table2[[#This Row],[item_code]],'consumption_figs'!A:A,0),1),"NA")</f>
        <v>pc/heat</v>
      </c>
      <c r="K10943" s="1">
        <f>+SUMIFS(prod!$E:$E,prod!$A:$A,Table2[[#This Row],[date]],prod!$G:$G,Table2[[#This Row],[production_line]],prod!$F:$F,Table2[[#This Row],[output_type]])</f>
        <v>15</v>
      </c>
      <c r="L10943">
        <f>+Table2[[#This Row],[cons_qty_base_uom]]/Table2[[#This Row],[Column1]]</f>
        <v>2.4858931746154441E-2</v>
      </c>
    </row>
    <row r="10944" spans="1:12" x14ac:dyDescent="0.25">
      <c r="A10944" s="2">
        <v>45992</v>
      </c>
      <c r="B10944" s="1" t="e">
        <f>+#REF!</f>
        <v>#REF!</v>
      </c>
      <c r="C10944" s="4">
        <v>4.9925021256860171</v>
      </c>
      <c r="D10944" s="4">
        <v>6.0109725593259639E-2</v>
      </c>
      <c r="E10944" s="4">
        <v>409.38517430625342</v>
      </c>
      <c r="F10944" s="1" t="s">
        <v>510</v>
      </c>
      <c r="G10944" s="1">
        <v>1</v>
      </c>
      <c r="H10944" s="1" t="s">
        <v>505</v>
      </c>
      <c r="I109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1.9390234062341819E-3</v>
      </c>
      <c r="J10944" s="1" t="str">
        <f>IFERROR(INDEX('consumption_figs'!$C:$C,MATCH(Table2[[#This Row],[item_code]],'consumption_figs'!A:A,0),1),"NA")</f>
        <v>NA</v>
      </c>
      <c r="K10944" s="1">
        <f>+SUMIFS(prod!$E:$E,prod!$A:$A,Table2[[#This Row],[date]],prod!$G:$G,Table2[[#This Row],[production_line]],prod!$F:$F,Table2[[#This Row],[output_type]])</f>
        <v>15</v>
      </c>
      <c r="L10944">
        <f>+Table2[[#This Row],[cons_qty_base_uom]]/Table2[[#This Row],[Column1]]</f>
        <v>0.33283347504573446</v>
      </c>
    </row>
    <row r="10945" spans="1:12" x14ac:dyDescent="0.25">
      <c r="A10945" s="2">
        <v>45992</v>
      </c>
      <c r="B10945" s="1" t="s">
        <v>160</v>
      </c>
      <c r="C10945" s="4">
        <v>0.95292571693592021</v>
      </c>
      <c r="D10945" s="4">
        <v>1.1949688490376437E-2</v>
      </c>
      <c r="E10945" s="4">
        <v>66.704800185514415</v>
      </c>
      <c r="F10945" s="1" t="s">
        <v>510</v>
      </c>
      <c r="G10945" s="1">
        <v>1</v>
      </c>
      <c r="H10945" s="1" t="s">
        <v>505</v>
      </c>
      <c r="I109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6.3528381129061354E-2</v>
      </c>
      <c r="J10945" s="1" t="str">
        <f>IFERROR(INDEX('consumption_figs'!$C:$C,MATCH(Table2[[#This Row],[item_code]],'consumption_figs'!A:A,0),1),"NA")</f>
        <v>pc/heat</v>
      </c>
      <c r="K10945" s="1">
        <f>+SUMIFS(prod!$E:$E,prod!$A:$A,Table2[[#This Row],[date]],prod!$G:$G,Table2[[#This Row],[production_line]],prod!$F:$F,Table2[[#This Row],[output_type]])</f>
        <v>15</v>
      </c>
      <c r="L10945">
        <f>+Table2[[#This Row],[cons_qty_base_uom]]/Table2[[#This Row],[Column1]]</f>
        <v>6.3528381129061354E-2</v>
      </c>
    </row>
    <row r="10946" spans="1:12" x14ac:dyDescent="0.25">
      <c r="A10946" s="2">
        <v>45992</v>
      </c>
      <c r="B10946" s="1" t="e">
        <f>+#REF!</f>
        <v>#REF!</v>
      </c>
      <c r="C10946" s="4">
        <v>8.6177630053335399</v>
      </c>
      <c r="D10946" s="4">
        <v>0.11116914276880267</v>
      </c>
      <c r="E10946" s="4">
        <v>2085.4986472907167</v>
      </c>
      <c r="F10946" s="1" t="s">
        <v>510</v>
      </c>
      <c r="G10946" s="1">
        <v>1</v>
      </c>
      <c r="H10946" s="1" t="s">
        <v>505</v>
      </c>
      <c r="I109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3.5861013796387961E-3</v>
      </c>
      <c r="J10946" s="1" t="str">
        <f>IFERROR(INDEX('consumption_figs'!$C:$C,MATCH(Table2[[#This Row],[item_code]],'consumption_figs'!A:A,0),1),"NA")</f>
        <v>NA</v>
      </c>
      <c r="K10946" s="1">
        <f>+SUMIFS(prod!$E:$E,prod!$A:$A,Table2[[#This Row],[date]],prod!$G:$G,Table2[[#This Row],[production_line]],prod!$F:$F,Table2[[#This Row],[output_type]])</f>
        <v>15</v>
      </c>
      <c r="L10946">
        <f>+Table2[[#This Row],[cons_qty_base_uom]]/Table2[[#This Row],[Column1]]</f>
        <v>0.57451753368890268</v>
      </c>
    </row>
    <row r="10947" spans="1:12" x14ac:dyDescent="0.25">
      <c r="A10947" s="2">
        <v>45992</v>
      </c>
      <c r="B10947" s="1" t="s">
        <v>161</v>
      </c>
      <c r="C10947" s="4">
        <v>0.18644198809615831</v>
      </c>
      <c r="D10947" s="4">
        <v>2.9178171137048778E-2</v>
      </c>
      <c r="E10947" s="4">
        <v>79.051402952771127</v>
      </c>
      <c r="F10947" s="1" t="s">
        <v>510</v>
      </c>
      <c r="G10947" s="1">
        <v>1</v>
      </c>
      <c r="H10947" s="1" t="s">
        <v>505</v>
      </c>
      <c r="I109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1.2429465873077221E-2</v>
      </c>
      <c r="J10947" s="1" t="str">
        <f>IFERROR(INDEX('consumption_figs'!$C:$C,MATCH(Table2[[#This Row],[item_code]],'consumption_figs'!A:A,0),1),"NA")</f>
        <v>pc/heat</v>
      </c>
      <c r="K10947" s="1">
        <f>+SUMIFS(prod!$E:$E,prod!$A:$A,Table2[[#This Row],[date]],prod!$G:$G,Table2[[#This Row],[production_line]],prod!$F:$F,Table2[[#This Row],[output_type]])</f>
        <v>15</v>
      </c>
      <c r="L10947">
        <f>+Table2[[#This Row],[cons_qty_base_uom]]/Table2[[#This Row],[Column1]]</f>
        <v>1.2429465873077221E-2</v>
      </c>
    </row>
    <row r="10948" spans="1:12" x14ac:dyDescent="0.25">
      <c r="A10948" s="2">
        <v>45992</v>
      </c>
      <c r="B10948" s="1" t="s">
        <v>569</v>
      </c>
      <c r="C10948" s="4">
        <v>3.7579042457091241</v>
      </c>
      <c r="D10948" s="4">
        <v>4.9604336043360441E-3</v>
      </c>
      <c r="E10948" s="4">
        <v>2.3299006323396569</v>
      </c>
      <c r="F10948" s="1" t="s">
        <v>510</v>
      </c>
      <c r="G10948" s="1">
        <v>1</v>
      </c>
      <c r="H10948" s="1" t="s">
        <v>505</v>
      </c>
      <c r="I109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1.6001398723664657E-4</v>
      </c>
      <c r="J10948" s="1" t="str">
        <f>IFERROR(INDEX('consumption_figs'!$C:$C,MATCH(Table2[[#This Row],[item_code]],'consumption_figs'!A:A,0),1),"NA")</f>
        <v>NA</v>
      </c>
      <c r="K10948" s="1">
        <f>+SUMIFS(prod!$E:$E,prod!$A:$A,Table2[[#This Row],[date]],prod!$G:$G,Table2[[#This Row],[production_line]],prod!$F:$F,Table2[[#This Row],[output_type]])</f>
        <v>15</v>
      </c>
      <c r="L10948">
        <f>+Table2[[#This Row],[cons_qty_base_uom]]/Table2[[#This Row],[Column1]]</f>
        <v>0.25052694971394163</v>
      </c>
    </row>
    <row r="10949" spans="1:12" x14ac:dyDescent="0.25">
      <c r="A10949" s="2">
        <v>45992</v>
      </c>
      <c r="B10949" s="1" t="s">
        <v>287</v>
      </c>
      <c r="C10949" s="4">
        <v>0.13743036735922914</v>
      </c>
      <c r="D10949" s="4">
        <v>0.13743036735922914</v>
      </c>
      <c r="E10949" s="4">
        <v>236.24280149051489</v>
      </c>
      <c r="F10949" s="1" t="s">
        <v>510</v>
      </c>
      <c r="G10949" s="1">
        <v>1</v>
      </c>
      <c r="H10949" s="1" t="s">
        <v>505</v>
      </c>
      <c r="I109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5.1587975735446372E-2</v>
      </c>
      <c r="J10949" s="1" t="str">
        <f>IFERROR(INDEX('consumption_figs'!$C:$C,MATCH(Table2[[#This Row],[item_code]],'consumption_figs'!A:A,0),1),"NA")</f>
        <v>kg/ton</v>
      </c>
      <c r="K10949" s="1">
        <f>+SUMIFS(prod!$E:$E,prod!$A:$A,Table2[[#This Row],[date]],prod!$G:$G,Table2[[#This Row],[production_line]],prod!$F:$F,Table2[[#This Row],[output_type]])</f>
        <v>15</v>
      </c>
      <c r="L10949">
        <f>+Table2[[#This Row],[cons_qty_base_uom]]/Table2[[#This Row],[Column1]]</f>
        <v>9.1620244906152771E-3</v>
      </c>
    </row>
    <row r="10950" spans="1:12" x14ac:dyDescent="0.25">
      <c r="A10950" s="2">
        <v>45992</v>
      </c>
      <c r="B10950" s="1" t="s">
        <v>285</v>
      </c>
      <c r="C10950" s="4">
        <v>8.7136781090033116E-2</v>
      </c>
      <c r="D10950" s="4">
        <v>8.7136781090033116E-2</v>
      </c>
      <c r="E10950" s="4">
        <v>94.874527250828052</v>
      </c>
      <c r="F10950" s="1" t="s">
        <v>510</v>
      </c>
      <c r="G10950" s="1">
        <v>1</v>
      </c>
      <c r="H10950" s="1" t="s">
        <v>505</v>
      </c>
      <c r="I109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3.2709001910673087E-2</v>
      </c>
      <c r="J10950" s="1" t="str">
        <f>IFERROR(INDEX('consumption_figs'!$C:$C,MATCH(Table2[[#This Row],[item_code]],'consumption_figs'!A:A,0),1),"NA")</f>
        <v>kg/ton</v>
      </c>
      <c r="K10950" s="1">
        <f>+SUMIFS(prod!$E:$E,prod!$A:$A,Table2[[#This Row],[date]],prod!$G:$G,Table2[[#This Row],[production_line]],prod!$F:$F,Table2[[#This Row],[output_type]])</f>
        <v>15</v>
      </c>
      <c r="L10950">
        <f>+Table2[[#This Row],[cons_qty_base_uom]]/Table2[[#This Row],[Column1]]</f>
        <v>5.809118739335541E-3</v>
      </c>
    </row>
    <row r="10951" spans="1:12" x14ac:dyDescent="0.25">
      <c r="A10951" s="2">
        <v>45992</v>
      </c>
      <c r="B10951" s="1" t="s">
        <v>205</v>
      </c>
      <c r="C10951" s="4">
        <v>0.42271717856067448</v>
      </c>
      <c r="D10951" s="4">
        <v>1.5809622478169225E-2</v>
      </c>
      <c r="E10951" s="4">
        <v>29.167485320686538</v>
      </c>
      <c r="F10951" s="1" t="s">
        <v>510</v>
      </c>
      <c r="G10951" s="1">
        <v>1</v>
      </c>
      <c r="H10951" s="1" t="s">
        <v>505</v>
      </c>
      <c r="I109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2.8181145237378299E-2</v>
      </c>
      <c r="J10951" s="1" t="str">
        <f>IFERROR(INDEX('consumption_figs'!$C:$C,MATCH(Table2[[#This Row],[item_code]],'consumption_figs'!A:A,0),1),"NA")</f>
        <v>pc/heat</v>
      </c>
      <c r="K10951" s="1">
        <f>+SUMIFS(prod!$E:$E,prod!$A:$A,Table2[[#This Row],[date]],prod!$G:$G,Table2[[#This Row],[production_line]],prod!$F:$F,Table2[[#This Row],[output_type]])</f>
        <v>15</v>
      </c>
      <c r="L10951">
        <f>+Table2[[#This Row],[cons_qty_base_uom]]/Table2[[#This Row],[Column1]]</f>
        <v>2.8181145237378299E-2</v>
      </c>
    </row>
    <row r="10952" spans="1:12" x14ac:dyDescent="0.25">
      <c r="A10952" s="2">
        <v>45992</v>
      </c>
      <c r="B10952" s="1" t="s">
        <v>292</v>
      </c>
      <c r="C10952" s="4">
        <v>2.1067614235170131</v>
      </c>
      <c r="D10952" s="4">
        <v>2.1067614235170131</v>
      </c>
      <c r="E10952" s="4">
        <v>1250.1100934865253</v>
      </c>
      <c r="F10952" s="1" t="s">
        <v>510</v>
      </c>
      <c r="G10952" s="1">
        <v>1</v>
      </c>
      <c r="H10952" s="1" t="s">
        <v>505</v>
      </c>
      <c r="I109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0.79082636017905894</v>
      </c>
      <c r="J10952" s="1" t="str">
        <f>IFERROR(INDEX('consumption_figs'!$C:$C,MATCH(Table2[[#This Row],[item_code]],'consumption_figs'!A:A,0),1),"NA")</f>
        <v>kg/ton</v>
      </c>
      <c r="K10952" s="1">
        <f>+SUMIFS(prod!$E:$E,prod!$A:$A,Table2[[#This Row],[date]],prod!$G:$G,Table2[[#This Row],[production_line]],prod!$F:$F,Table2[[#This Row],[output_type]])</f>
        <v>15</v>
      </c>
      <c r="L10952">
        <f>+Table2[[#This Row],[cons_qty_base_uom]]/Table2[[#This Row],[Column1]]</f>
        <v>0.14045076156780087</v>
      </c>
    </row>
    <row r="10953" spans="1:12" x14ac:dyDescent="0.25">
      <c r="A10953" s="2">
        <v>45992</v>
      </c>
      <c r="B10953" s="1" t="s">
        <v>564</v>
      </c>
      <c r="C10953" s="4">
        <v>3.8580246913580249E-3</v>
      </c>
      <c r="D10953" s="4">
        <v>3.8580246913580249E-3</v>
      </c>
      <c r="E10953" s="4">
        <v>1.8518518518518519</v>
      </c>
      <c r="F10953" s="1" t="s">
        <v>510</v>
      </c>
      <c r="G10953" s="1">
        <v>1</v>
      </c>
      <c r="H10953" s="1" t="s">
        <v>505</v>
      </c>
      <c r="I109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1.2445240939864597E-4</v>
      </c>
      <c r="J10953" s="1" t="str">
        <f>IFERROR(INDEX('consumption_figs'!$C:$C,MATCH(Table2[[#This Row],[item_code]],'consumption_figs'!A:A,0),1),"NA")</f>
        <v>NA</v>
      </c>
      <c r="K10953" s="1">
        <f>+SUMIFS(prod!$E:$E,prod!$A:$A,Table2[[#This Row],[date]],prod!$G:$G,Table2[[#This Row],[production_line]],prod!$F:$F,Table2[[#This Row],[output_type]])</f>
        <v>15</v>
      </c>
      <c r="L10953">
        <f>+Table2[[#This Row],[cons_qty_base_uom]]/Table2[[#This Row],[Column1]]</f>
        <v>2.57201646090535E-4</v>
      </c>
    </row>
    <row r="10954" spans="1:12" x14ac:dyDescent="0.25">
      <c r="A10954" s="2">
        <v>45992</v>
      </c>
      <c r="B10954" s="1" t="s">
        <v>237</v>
      </c>
      <c r="C10954" s="4">
        <v>1.3466251645114793E-3</v>
      </c>
      <c r="D10954" s="4">
        <v>1.3466251645114793E-3</v>
      </c>
      <c r="E10954" s="4">
        <v>0.19249602739142238</v>
      </c>
      <c r="F10954" s="1" t="s">
        <v>510</v>
      </c>
      <c r="G10954" s="1">
        <v>1</v>
      </c>
      <c r="H10954" s="1" t="s">
        <v>505</v>
      </c>
      <c r="I109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4.3439521435854166E-5</v>
      </c>
      <c r="J10954" s="1" t="str">
        <f>IFERROR(INDEX('consumption_figs'!$C:$C,MATCH(Table2[[#This Row],[item_code]],'consumption_figs'!A:A,0),1),"NA")</f>
        <v>NA</v>
      </c>
      <c r="K10954" s="1">
        <f>+SUMIFS(prod!$E:$E,prod!$A:$A,Table2[[#This Row],[date]],prod!$G:$G,Table2[[#This Row],[production_line]],prod!$F:$F,Table2[[#This Row],[output_type]])</f>
        <v>15</v>
      </c>
      <c r="L10954">
        <f>+Table2[[#This Row],[cons_qty_base_uom]]/Table2[[#This Row],[Column1]]</f>
        <v>8.9775010967431946E-5</v>
      </c>
    </row>
    <row r="10955" spans="1:12" x14ac:dyDescent="0.25">
      <c r="A10955" s="2">
        <v>45992</v>
      </c>
      <c r="B10955" s="1" t="s">
        <v>597</v>
      </c>
      <c r="C10955" s="4">
        <v>16.322729266805808</v>
      </c>
      <c r="D10955" s="4">
        <v>6.8000490125512986E-2</v>
      </c>
      <c r="E10955" s="4">
        <v>43.854276721127157</v>
      </c>
      <c r="F10955" s="1" t="s">
        <v>510</v>
      </c>
      <c r="G10955" s="1">
        <v>1</v>
      </c>
      <c r="H10955" s="1" t="s">
        <v>505</v>
      </c>
      <c r="I109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2.1935641975971932E-3</v>
      </c>
      <c r="J10955" s="1" t="str">
        <f>IFERROR(INDEX('consumption_figs'!$C:$C,MATCH(Table2[[#This Row],[item_code]],'consumption_figs'!A:A,0),1),"NA")</f>
        <v>NA</v>
      </c>
      <c r="K10955" s="1">
        <f>+SUMIFS(prod!$E:$E,prod!$A:$A,Table2[[#This Row],[date]],prod!$G:$G,Table2[[#This Row],[production_line]],prod!$F:$F,Table2[[#This Row],[output_type]])</f>
        <v>15</v>
      </c>
      <c r="L10955">
        <f>+Table2[[#This Row],[cons_qty_base_uom]]/Table2[[#This Row],[Column1]]</f>
        <v>1.0881819511203872</v>
      </c>
    </row>
    <row r="10956" spans="1:12" x14ac:dyDescent="0.25">
      <c r="A10956" s="2">
        <v>45992</v>
      </c>
      <c r="B10956" s="1" t="s">
        <v>576</v>
      </c>
      <c r="C10956" s="4">
        <v>0.15018301936453485</v>
      </c>
      <c r="D10956" s="4">
        <v>0.15018301936453485</v>
      </c>
      <c r="E10956" s="4">
        <v>119.63585525137546</v>
      </c>
      <c r="F10956" s="1" t="s">
        <v>510</v>
      </c>
      <c r="G10956" s="1">
        <v>1</v>
      </c>
      <c r="H10956" s="1" t="s">
        <v>505</v>
      </c>
      <c r="I109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4.8446135278882212E-3</v>
      </c>
      <c r="J10956" s="1" t="str">
        <f>IFERROR(INDEX('consumption_figs'!$C:$C,MATCH(Table2[[#This Row],[item_code]],'consumption_figs'!A:A,0),1),"NA")</f>
        <v>NA</v>
      </c>
      <c r="K10956" s="1">
        <f>+SUMIFS(prod!$E:$E,prod!$A:$A,Table2[[#This Row],[date]],prod!$G:$G,Table2[[#This Row],[production_line]],prod!$F:$F,Table2[[#This Row],[output_type]])</f>
        <v>15</v>
      </c>
      <c r="L10956">
        <f>+Table2[[#This Row],[cons_qty_base_uom]]/Table2[[#This Row],[Column1]]</f>
        <v>1.001220129096899E-2</v>
      </c>
    </row>
    <row r="10957" spans="1:12" x14ac:dyDescent="0.25">
      <c r="A10957" s="2">
        <v>45992</v>
      </c>
      <c r="B10957" s="1" t="s">
        <v>596</v>
      </c>
      <c r="C10957" s="4">
        <v>2.5030503227422476E-2</v>
      </c>
      <c r="D10957" s="4">
        <v>2.5030503227422476E-2</v>
      </c>
      <c r="E10957" s="4">
        <v>34.932433187094126</v>
      </c>
      <c r="F10957" s="1" t="s">
        <v>510</v>
      </c>
      <c r="G10957" s="1">
        <v>1</v>
      </c>
      <c r="H10957" s="1" t="s">
        <v>505</v>
      </c>
      <c r="I109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8.074355879813702E-4</v>
      </c>
      <c r="J10957" s="1" t="str">
        <f>IFERROR(INDEX('consumption_figs'!$C:$C,MATCH(Table2[[#This Row],[item_code]],'consumption_figs'!A:A,0),1),"NA")</f>
        <v>NA</v>
      </c>
      <c r="K10957" s="1">
        <f>+SUMIFS(prod!$E:$E,prod!$A:$A,Table2[[#This Row],[date]],prod!$G:$G,Table2[[#This Row],[production_line]],prod!$F:$F,Table2[[#This Row],[output_type]])</f>
        <v>15</v>
      </c>
      <c r="L10957">
        <f>+Table2[[#This Row],[cons_qty_base_uom]]/Table2[[#This Row],[Column1]]</f>
        <v>1.6687002151614984E-3</v>
      </c>
    </row>
    <row r="10958" spans="1:12" x14ac:dyDescent="0.25">
      <c r="A10958" s="2">
        <v>45992</v>
      </c>
      <c r="B10958" s="1" t="s">
        <v>201</v>
      </c>
      <c r="C10958" s="4">
        <v>23.91907626625267</v>
      </c>
      <c r="D10958" s="4">
        <v>4.5446244905880074E-3</v>
      </c>
      <c r="E10958" s="4">
        <v>50.230060159130609</v>
      </c>
      <c r="F10958" s="1" t="s">
        <v>510</v>
      </c>
      <c r="G10958" s="1">
        <v>1</v>
      </c>
      <c r="H10958" s="1" t="s">
        <v>505</v>
      </c>
      <c r="I109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1.5946050844168447</v>
      </c>
      <c r="J10958" s="1" t="str">
        <f>IFERROR(INDEX('consumption_figs'!$C:$C,MATCH(Table2[[#This Row],[item_code]],'consumption_figs'!A:A,0),1),"NA")</f>
        <v>pc/heat</v>
      </c>
      <c r="K10958" s="1">
        <f>+SUMIFS(prod!$E:$E,prod!$A:$A,Table2[[#This Row],[date]],prod!$G:$G,Table2[[#This Row],[production_line]],prod!$F:$F,Table2[[#This Row],[output_type]])</f>
        <v>15</v>
      </c>
      <c r="L10958">
        <f>+Table2[[#This Row],[cons_qty_base_uom]]/Table2[[#This Row],[Column1]]</f>
        <v>1.5946050844168447</v>
      </c>
    </row>
    <row r="10959" spans="1:12" x14ac:dyDescent="0.25">
      <c r="A10959" s="2">
        <v>45992</v>
      </c>
      <c r="B10959" s="1" t="s">
        <v>579</v>
      </c>
      <c r="C10959" s="4">
        <v>5.2710556957112367</v>
      </c>
      <c r="D10959" s="4">
        <v>1.8027010479332431E-2</v>
      </c>
      <c r="E10959" s="4">
        <v>232.83328303318456</v>
      </c>
      <c r="F10959" s="1" t="s">
        <v>510</v>
      </c>
      <c r="G10959" s="1">
        <v>1</v>
      </c>
      <c r="H10959" s="1" t="s">
        <v>505</v>
      </c>
      <c r="I109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5.8151646707523973E-4</v>
      </c>
      <c r="J10959" s="1" t="str">
        <f>IFERROR(INDEX('consumption_figs'!$C:$C,MATCH(Table2[[#This Row],[item_code]],'consumption_figs'!A:A,0),1),"NA")</f>
        <v>NA</v>
      </c>
      <c r="K10959" s="1">
        <f>+SUMIFS(prod!$E:$E,prod!$A:$A,Table2[[#This Row],[date]],prod!$G:$G,Table2[[#This Row],[production_line]],prod!$F:$F,Table2[[#This Row],[output_type]])</f>
        <v>15</v>
      </c>
      <c r="L10959">
        <f>+Table2[[#This Row],[cons_qty_base_uom]]/Table2[[#This Row],[Column1]]</f>
        <v>0.3514037130474158</v>
      </c>
    </row>
    <row r="10960" spans="1:12" x14ac:dyDescent="0.25">
      <c r="A10960" s="2">
        <v>45992</v>
      </c>
      <c r="B10960" s="1" t="s">
        <v>566</v>
      </c>
      <c r="C10960" s="4">
        <v>2.2147292839122843E-2</v>
      </c>
      <c r="D10960" s="4">
        <v>2.1925819910731617E-4</v>
      </c>
      <c r="E10960" s="4">
        <v>1.1848801668930722</v>
      </c>
      <c r="F10960" s="1" t="s">
        <v>510</v>
      </c>
      <c r="G10960" s="1">
        <v>1</v>
      </c>
      <c r="H10960" s="1" t="s">
        <v>505</v>
      </c>
      <c r="I109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7.0728451324940702E-6</v>
      </c>
      <c r="J10960" s="1" t="str">
        <f>IFERROR(INDEX('consumption_figs'!$C:$C,MATCH(Table2[[#This Row],[item_code]],'consumption_figs'!A:A,0),1),"NA")</f>
        <v>NA</v>
      </c>
      <c r="K10960" s="1">
        <f>+SUMIFS(prod!$E:$E,prod!$A:$A,Table2[[#This Row],[date]],prod!$G:$G,Table2[[#This Row],[production_line]],prod!$F:$F,Table2[[#This Row],[output_type]])</f>
        <v>15</v>
      </c>
      <c r="L10960">
        <f>+Table2[[#This Row],[cons_qty_base_uom]]/Table2[[#This Row],[Column1]]</f>
        <v>1.4764861892748561E-3</v>
      </c>
    </row>
    <row r="10961" spans="1:12" x14ac:dyDescent="0.25">
      <c r="A10961" s="2">
        <v>45992</v>
      </c>
      <c r="B10961" s="1" t="s">
        <v>60</v>
      </c>
      <c r="C10961" s="4">
        <v>6.3119784591500103</v>
      </c>
      <c r="D10961" s="4">
        <v>9.0188296296589671E-2</v>
      </c>
      <c r="E10961" s="4">
        <v>184.68848971472931</v>
      </c>
      <c r="F10961" s="1" t="s">
        <v>510</v>
      </c>
      <c r="G10961" s="1">
        <v>1</v>
      </c>
      <c r="H10961" s="1" t="s">
        <v>505</v>
      </c>
      <c r="I109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0.42079856394333404</v>
      </c>
      <c r="J10961" s="1" t="str">
        <f>IFERROR(INDEX('consumption_figs'!$C:$C,MATCH(Table2[[#This Row],[item_code]],'consumption_figs'!A:A,0),1),"NA")</f>
        <v>pc/heat</v>
      </c>
      <c r="K10961" s="1">
        <f>+SUMIFS(prod!$E:$E,prod!$A:$A,Table2[[#This Row],[date]],prod!$G:$G,Table2[[#This Row],[production_line]],prod!$F:$F,Table2[[#This Row],[output_type]])</f>
        <v>15</v>
      </c>
      <c r="L10961">
        <f>+Table2[[#This Row],[cons_qty_base_uom]]/Table2[[#This Row],[Column1]]</f>
        <v>0.42079856394333404</v>
      </c>
    </row>
    <row r="10962" spans="1:12" x14ac:dyDescent="0.25">
      <c r="A10962" s="2">
        <v>45992</v>
      </c>
      <c r="B10962" s="1" t="s">
        <v>259</v>
      </c>
      <c r="C10962" s="4">
        <v>2.9830718095385331E-2</v>
      </c>
      <c r="D10962" s="4">
        <v>2.9830718095385331E-2</v>
      </c>
      <c r="E10962" s="4">
        <v>92.302207930741289</v>
      </c>
      <c r="F10962" s="1" t="s">
        <v>510</v>
      </c>
      <c r="G10962" s="1">
        <v>1</v>
      </c>
      <c r="H10962" s="1" t="s">
        <v>505</v>
      </c>
      <c r="I109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1.1197717002772271E-2</v>
      </c>
      <c r="J10962" s="1" t="str">
        <f>IFERROR(INDEX('consumption_figs'!$C:$C,MATCH(Table2[[#This Row],[item_code]],'consumption_figs'!A:A,0),1),"NA")</f>
        <v>kg/ton</v>
      </c>
      <c r="K10962" s="1">
        <f>+SUMIFS(prod!$E:$E,prod!$A:$A,Table2[[#This Row],[date]],prod!$G:$G,Table2[[#This Row],[production_line]],prod!$F:$F,Table2[[#This Row],[output_type]])</f>
        <v>15</v>
      </c>
      <c r="L10962">
        <f>+Table2[[#This Row],[cons_qty_base_uom]]/Table2[[#This Row],[Column1]]</f>
        <v>1.9887145396923554E-3</v>
      </c>
    </row>
    <row r="10963" spans="1:12" x14ac:dyDescent="0.25">
      <c r="A10963" s="2">
        <v>45992</v>
      </c>
      <c r="B10963" s="1" t="s">
        <v>262</v>
      </c>
      <c r="C10963" s="4">
        <v>7.753296401732758E-3</v>
      </c>
      <c r="D10963" s="4">
        <v>7.753296401732758E-3</v>
      </c>
      <c r="E10963" s="4">
        <v>6.2832714039642266</v>
      </c>
      <c r="F10963" s="1" t="s">
        <v>510</v>
      </c>
      <c r="G10963" s="1">
        <v>1</v>
      </c>
      <c r="H10963" s="1" t="s">
        <v>505</v>
      </c>
      <c r="I109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2.5010633553976638E-4</v>
      </c>
      <c r="J10963" s="1" t="str">
        <f>IFERROR(INDEX('consumption_figs'!$C:$C,MATCH(Table2[[#This Row],[item_code]],'consumption_figs'!A:A,0),1),"NA")</f>
        <v>NA</v>
      </c>
      <c r="K10963" s="1">
        <f>+SUMIFS(prod!$E:$E,prod!$A:$A,Table2[[#This Row],[date]],prod!$G:$G,Table2[[#This Row],[production_line]],prod!$F:$F,Table2[[#This Row],[output_type]])</f>
        <v>15</v>
      </c>
      <c r="L10963">
        <f>+Table2[[#This Row],[cons_qty_base_uom]]/Table2[[#This Row],[Column1]]</f>
        <v>5.1688642678218385E-4</v>
      </c>
    </row>
    <row r="10964" spans="1:12" x14ac:dyDescent="0.25">
      <c r="A10964" s="2">
        <v>45992</v>
      </c>
      <c r="B10964" s="1" t="s">
        <v>272</v>
      </c>
      <c r="C10964" s="4">
        <v>8.3052348146710649E-3</v>
      </c>
      <c r="D10964" s="4">
        <v>8.3052348146710649E-3</v>
      </c>
      <c r="E10964" s="4">
        <v>9.0884184576945461</v>
      </c>
      <c r="F10964" s="1" t="s">
        <v>510</v>
      </c>
      <c r="G10964" s="1">
        <v>1</v>
      </c>
      <c r="H10964" s="1" t="s">
        <v>505</v>
      </c>
      <c r="I109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3.1175806361377874E-3</v>
      </c>
      <c r="J10964" s="1" t="str">
        <f>IFERROR(INDEX('consumption_figs'!$C:$C,MATCH(Table2[[#This Row],[item_code]],'consumption_figs'!A:A,0),1),"NA")</f>
        <v>kg/ton</v>
      </c>
      <c r="K10964" s="1">
        <f>+SUMIFS(prod!$E:$E,prod!$A:$A,Table2[[#This Row],[date]],prod!$G:$G,Table2[[#This Row],[production_line]],prod!$F:$F,Table2[[#This Row],[output_type]])</f>
        <v>15</v>
      </c>
      <c r="L10964">
        <f>+Table2[[#This Row],[cons_qty_base_uom]]/Table2[[#This Row],[Column1]]</f>
        <v>5.5368232097807095E-4</v>
      </c>
    </row>
    <row r="10965" spans="1:12" x14ac:dyDescent="0.25">
      <c r="A10965" s="2">
        <v>45962</v>
      </c>
      <c r="B10965" s="1" t="s">
        <v>99</v>
      </c>
      <c r="C10965" s="4">
        <v>322.45665576582854</v>
      </c>
      <c r="D10965" s="4">
        <v>2.2410737575725084</v>
      </c>
      <c r="E10965" s="4">
        <v>3547.0232134241141</v>
      </c>
      <c r="F10965" s="1" t="s">
        <v>510</v>
      </c>
      <c r="G10965" s="1">
        <v>2</v>
      </c>
      <c r="H10965" s="1" t="s">
        <v>505</v>
      </c>
      <c r="I109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0.61537529726303153</v>
      </c>
      <c r="J10965" s="1" t="str">
        <f>IFERROR(INDEX('consumption_figs'!$C:$C,MATCH(Table2[[#This Row],[item_code]],'consumption_figs'!A:A,0),1),"NA")</f>
        <v>pc/heat</v>
      </c>
      <c r="K10965" s="1">
        <f>+SUMIFS(prod!$E:$E,prod!$A:$A,Table2[[#This Row],[date]],prod!$G:$G,Table2[[#This Row],[production_line]],prod!$F:$F,Table2[[#This Row],[output_type]])</f>
        <v>524</v>
      </c>
      <c r="L10965">
        <f>+Table2[[#This Row],[cons_qty_base_uom]]/Table2[[#This Row],[Column1]]</f>
        <v>0.61537529726303153</v>
      </c>
    </row>
    <row r="10966" spans="1:12" x14ac:dyDescent="0.25">
      <c r="A10966" s="2">
        <v>45962</v>
      </c>
      <c r="B10966" s="1" t="s">
        <v>80</v>
      </c>
      <c r="C10966" s="4">
        <v>118.40205328901516</v>
      </c>
      <c r="D10966" s="4">
        <v>4.3050986575885917</v>
      </c>
      <c r="E10966" s="4">
        <v>6275.3088243178036</v>
      </c>
      <c r="F10966" s="1" t="s">
        <v>510</v>
      </c>
      <c r="G10966" s="1">
        <v>2</v>
      </c>
      <c r="H10966" s="1" t="s">
        <v>505</v>
      </c>
      <c r="I109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0.22595811696376938</v>
      </c>
      <c r="J10966" s="1" t="str">
        <f>IFERROR(INDEX('consumption_figs'!$C:$C,MATCH(Table2[[#This Row],[item_code]],'consumption_figs'!A:A,0),1),"NA")</f>
        <v>pc/heat</v>
      </c>
      <c r="K10966" s="1">
        <f>+SUMIFS(prod!$E:$E,prod!$A:$A,Table2[[#This Row],[date]],prod!$G:$G,Table2[[#This Row],[production_line]],prod!$F:$F,Table2[[#This Row],[output_type]])</f>
        <v>524</v>
      </c>
      <c r="L10966">
        <f>+Table2[[#This Row],[cons_qty_base_uom]]/Table2[[#This Row],[Column1]]</f>
        <v>0.22595811696376938</v>
      </c>
    </row>
    <row r="10967" spans="1:12" x14ac:dyDescent="0.25">
      <c r="A10967" s="2">
        <v>45962</v>
      </c>
      <c r="B10967" s="1" t="s">
        <v>144</v>
      </c>
      <c r="C10967" s="4">
        <v>176.34348362193748</v>
      </c>
      <c r="D10967" s="4">
        <v>3.6891056773709323</v>
      </c>
      <c r="E10967" s="4">
        <v>4584.9305741703747</v>
      </c>
      <c r="F10967" s="1" t="s">
        <v>510</v>
      </c>
      <c r="G10967" s="1">
        <v>2</v>
      </c>
      <c r="H10967" s="1" t="s">
        <v>505</v>
      </c>
      <c r="I109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0.3365333656907204</v>
      </c>
      <c r="J10967" s="1" t="str">
        <f>IFERROR(INDEX('consumption_figs'!$C:$C,MATCH(Table2[[#This Row],[item_code]],'consumption_figs'!A:A,0),1),"NA")</f>
        <v>pc/heat</v>
      </c>
      <c r="K10967" s="1">
        <f>+SUMIFS(prod!$E:$E,prod!$A:$A,Table2[[#This Row],[date]],prod!$G:$G,Table2[[#This Row],[production_line]],prod!$F:$F,Table2[[#This Row],[output_type]])</f>
        <v>524</v>
      </c>
      <c r="L10967">
        <f>+Table2[[#This Row],[cons_qty_base_uom]]/Table2[[#This Row],[Column1]]</f>
        <v>0.3365333656907204</v>
      </c>
    </row>
    <row r="10968" spans="1:12" x14ac:dyDescent="0.25">
      <c r="A10968" s="2">
        <v>45962</v>
      </c>
      <c r="B10968" s="1" t="s">
        <v>146</v>
      </c>
      <c r="C10968" s="4">
        <v>256.1179166890044</v>
      </c>
      <c r="D10968" s="4">
        <v>5.3579868171339733</v>
      </c>
      <c r="E10968" s="4">
        <v>6659.0658339141146</v>
      </c>
      <c r="F10968" s="1" t="s">
        <v>510</v>
      </c>
      <c r="G10968" s="1">
        <v>2</v>
      </c>
      <c r="H10968" s="1" t="s">
        <v>505</v>
      </c>
      <c r="I109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0.48877465016985572</v>
      </c>
      <c r="J10968" s="1" t="str">
        <f>IFERROR(INDEX('consumption_figs'!$C:$C,MATCH(Table2[[#This Row],[item_code]],'consumption_figs'!A:A,0),1),"NA")</f>
        <v>pc/heat</v>
      </c>
      <c r="K10968" s="1">
        <f>+SUMIFS(prod!$E:$E,prod!$A:$A,Table2[[#This Row],[date]],prod!$G:$G,Table2[[#This Row],[production_line]],prod!$F:$F,Table2[[#This Row],[output_type]])</f>
        <v>524</v>
      </c>
      <c r="L10968">
        <f>+Table2[[#This Row],[cons_qty_base_uom]]/Table2[[#This Row],[Column1]]</f>
        <v>0.48877465016985572</v>
      </c>
    </row>
    <row r="10969" spans="1:12" x14ac:dyDescent="0.25">
      <c r="A10969" s="2">
        <v>45962</v>
      </c>
      <c r="B10969" s="1" t="s">
        <v>93</v>
      </c>
      <c r="C10969" s="4">
        <v>20.993271859754461</v>
      </c>
      <c r="D10969" s="4">
        <v>0.44473610275136499</v>
      </c>
      <c r="E10969" s="4">
        <v>543.72574116764054</v>
      </c>
      <c r="F10969" s="1" t="s">
        <v>510</v>
      </c>
      <c r="G10969" s="1">
        <v>2</v>
      </c>
      <c r="H10969" s="1" t="s">
        <v>505</v>
      </c>
      <c r="I109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1.4824536758378833E-2</v>
      </c>
      <c r="J10969" s="1" t="str">
        <f>IFERROR(INDEX('consumption_figs'!$C:$C,MATCH(Table2[[#This Row],[item_code]],'consumption_figs'!A:A,0),1),"NA")</f>
        <v>NA</v>
      </c>
      <c r="K10969" s="1">
        <f>+SUMIFS(prod!$E:$E,prod!$A:$A,Table2[[#This Row],[date]],prod!$G:$G,Table2[[#This Row],[production_line]],prod!$F:$F,Table2[[#This Row],[output_type]])</f>
        <v>524</v>
      </c>
      <c r="L10969">
        <f>+Table2[[#This Row],[cons_qty_base_uom]]/Table2[[#This Row],[Column1]]</f>
        <v>4.006349591556195E-2</v>
      </c>
    </row>
    <row r="10970" spans="1:12" x14ac:dyDescent="0.25">
      <c r="A10970" s="2">
        <v>45962</v>
      </c>
      <c r="B10970" s="1" t="s">
        <v>95</v>
      </c>
      <c r="C10970" s="4">
        <v>35.268696724387496</v>
      </c>
      <c r="D10970" s="4">
        <v>1.2436834115155739</v>
      </c>
      <c r="E10970" s="4">
        <v>1521.8442636573204</v>
      </c>
      <c r="F10970" s="1" t="s">
        <v>510</v>
      </c>
      <c r="G10970" s="1">
        <v>2</v>
      </c>
      <c r="H10970" s="1" t="s">
        <v>505</v>
      </c>
      <c r="I109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4.14561137171858E-2</v>
      </c>
      <c r="J10970" s="1" t="str">
        <f>IFERROR(INDEX('consumption_figs'!$C:$C,MATCH(Table2[[#This Row],[item_code]],'consumption_figs'!A:A,0),1),"NA")</f>
        <v>NA</v>
      </c>
      <c r="K10970" s="1">
        <f>+SUMIFS(prod!$E:$E,prod!$A:$A,Table2[[#This Row],[date]],prod!$G:$G,Table2[[#This Row],[production_line]],prod!$F:$F,Table2[[#This Row],[output_type]])</f>
        <v>524</v>
      </c>
      <c r="L10970">
        <f>+Table2[[#This Row],[cons_qty_base_uom]]/Table2[[#This Row],[Column1]]</f>
        <v>6.7306673138144077E-2</v>
      </c>
    </row>
    <row r="10971" spans="1:12" x14ac:dyDescent="0.25">
      <c r="A10971" s="2">
        <v>45962</v>
      </c>
      <c r="B10971" s="1" t="s">
        <v>97</v>
      </c>
      <c r="C10971" s="4">
        <v>18.474079236583925</v>
      </c>
      <c r="D10971" s="4">
        <v>0.65275079969263206</v>
      </c>
      <c r="E10971" s="4">
        <v>797.15651905859636</v>
      </c>
      <c r="F10971" s="1" t="s">
        <v>510</v>
      </c>
      <c r="G10971" s="1">
        <v>2</v>
      </c>
      <c r="H10971" s="1" t="s">
        <v>505</v>
      </c>
      <c r="I109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2.1758359989754401E-2</v>
      </c>
      <c r="J10971" s="1" t="str">
        <f>IFERROR(INDEX('consumption_figs'!$C:$C,MATCH(Table2[[#This Row],[item_code]],'consumption_figs'!A:A,0),1),"NA")</f>
        <v>NA</v>
      </c>
      <c r="K10971" s="1">
        <f>+SUMIFS(prod!$E:$E,prod!$A:$A,Table2[[#This Row],[date]],prod!$G:$G,Table2[[#This Row],[production_line]],prod!$F:$F,Table2[[#This Row],[output_type]])</f>
        <v>524</v>
      </c>
      <c r="L10971">
        <f>+Table2[[#This Row],[cons_qty_base_uom]]/Table2[[#This Row],[Column1]]</f>
        <v>3.5255876405694511E-2</v>
      </c>
    </row>
    <row r="10972" spans="1:12" x14ac:dyDescent="0.25">
      <c r="A10972" s="2">
        <v>45962</v>
      </c>
      <c r="B10972" s="1" t="s">
        <v>117</v>
      </c>
      <c r="C10972" s="4">
        <v>633.15707929019459</v>
      </c>
      <c r="D10972" s="4">
        <v>12.992383267034795</v>
      </c>
      <c r="E10972" s="4">
        <v>17538.451096338391</v>
      </c>
      <c r="F10972" s="1" t="s">
        <v>510</v>
      </c>
      <c r="G10972" s="1">
        <v>2</v>
      </c>
      <c r="H10972" s="1" t="s">
        <v>505</v>
      </c>
      <c r="I109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1.2083150368133484</v>
      </c>
      <c r="J10972" s="1" t="str">
        <f>IFERROR(INDEX('consumption_figs'!$C:$C,MATCH(Table2[[#This Row],[item_code]],'consumption_figs'!A:A,0),1),"NA")</f>
        <v>pc/heat</v>
      </c>
      <c r="K10972" s="1">
        <f>+SUMIFS(prod!$E:$E,prod!$A:$A,Table2[[#This Row],[date]],prod!$G:$G,Table2[[#This Row],[production_line]],prod!$F:$F,Table2[[#This Row],[output_type]])</f>
        <v>524</v>
      </c>
      <c r="L10972">
        <f>+Table2[[#This Row],[cons_qty_base_uom]]/Table2[[#This Row],[Column1]]</f>
        <v>1.2083150368133484</v>
      </c>
    </row>
    <row r="10973" spans="1:12" x14ac:dyDescent="0.25">
      <c r="A10973" s="2">
        <v>45962</v>
      </c>
      <c r="B10973" s="1" t="s">
        <v>115</v>
      </c>
      <c r="C10973" s="4">
        <v>241.00276094998122</v>
      </c>
      <c r="D10973" s="4">
        <v>4.9453766546936135</v>
      </c>
      <c r="E10973" s="4">
        <v>6675.7764783144794</v>
      </c>
      <c r="F10973" s="1" t="s">
        <v>510</v>
      </c>
      <c r="G10973" s="1">
        <v>2</v>
      </c>
      <c r="H10973" s="1" t="s">
        <v>505</v>
      </c>
      <c r="I109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0.45992893311065119</v>
      </c>
      <c r="J10973" s="1" t="str">
        <f>IFERROR(INDEX('consumption_figs'!$C:$C,MATCH(Table2[[#This Row],[item_code]],'consumption_figs'!A:A,0),1),"NA")</f>
        <v>pc/heat</v>
      </c>
      <c r="K10973" s="1">
        <f>+SUMIFS(prod!$E:$E,prod!$A:$A,Table2[[#This Row],[date]],prod!$G:$G,Table2[[#This Row],[production_line]],prod!$F:$F,Table2[[#This Row],[output_type]])</f>
        <v>524</v>
      </c>
      <c r="L10973">
        <f>+Table2[[#This Row],[cons_qty_base_uom]]/Table2[[#This Row],[Column1]]</f>
        <v>0.45992893311065119</v>
      </c>
    </row>
    <row r="10974" spans="1:12" x14ac:dyDescent="0.25">
      <c r="A10974" s="2">
        <v>45962</v>
      </c>
      <c r="B10974" s="1" t="s">
        <v>119</v>
      </c>
      <c r="C10974" s="4">
        <v>1126.9188334316195</v>
      </c>
      <c r="D10974" s="4">
        <v>23.124374462016831</v>
      </c>
      <c r="E10974" s="4">
        <v>31215.651686055859</v>
      </c>
      <c r="F10974" s="1" t="s">
        <v>510</v>
      </c>
      <c r="G10974" s="1">
        <v>2</v>
      </c>
      <c r="H10974" s="1" t="s">
        <v>505</v>
      </c>
      <c r="I109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2.1506084607473657</v>
      </c>
      <c r="J10974" s="1" t="str">
        <f>IFERROR(INDEX('consumption_figs'!$C:$C,MATCH(Table2[[#This Row],[item_code]],'consumption_figs'!A:A,0),1),"NA")</f>
        <v>pc/heat</v>
      </c>
      <c r="K10974" s="1">
        <f>+SUMIFS(prod!$E:$E,prod!$A:$A,Table2[[#This Row],[date]],prod!$G:$G,Table2[[#This Row],[production_line]],prod!$F:$F,Table2[[#This Row],[output_type]])</f>
        <v>524</v>
      </c>
      <c r="L10974">
        <f>+Table2[[#This Row],[cons_qty_base_uom]]/Table2[[#This Row],[Column1]]</f>
        <v>2.1506084607473657</v>
      </c>
    </row>
    <row r="10975" spans="1:12" x14ac:dyDescent="0.25">
      <c r="A10975" s="2">
        <v>45962</v>
      </c>
      <c r="B10975" s="1" t="s">
        <v>121</v>
      </c>
      <c r="C10975" s="4">
        <v>177.18321449632765</v>
      </c>
      <c r="D10975" s="4">
        <v>4.027374465501528</v>
      </c>
      <c r="E10975" s="4">
        <v>5528.1162922854228</v>
      </c>
      <c r="F10975" s="1" t="s">
        <v>510</v>
      </c>
      <c r="G10975" s="1">
        <v>2</v>
      </c>
      <c r="H10975" s="1" t="s">
        <v>505</v>
      </c>
      <c r="I109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0.1342458155167176</v>
      </c>
      <c r="J10975" s="1" t="str">
        <f>IFERROR(INDEX('consumption_figs'!$C:$C,MATCH(Table2[[#This Row],[item_code]],'consumption_figs'!A:A,0),1),"NA")</f>
        <v>NA</v>
      </c>
      <c r="K10975" s="1">
        <f>+SUMIFS(prod!$E:$E,prod!$A:$A,Table2[[#This Row],[date]],prod!$G:$G,Table2[[#This Row],[production_line]],prod!$F:$F,Table2[[#This Row],[output_type]])</f>
        <v>524</v>
      </c>
      <c r="L10975">
        <f>+Table2[[#This Row],[cons_qty_base_uom]]/Table2[[#This Row],[Column1]]</f>
        <v>0.33813590552734285</v>
      </c>
    </row>
    <row r="10976" spans="1:12" x14ac:dyDescent="0.25">
      <c r="A10976" s="2">
        <v>45962</v>
      </c>
      <c r="B10976" s="1" t="s">
        <v>128</v>
      </c>
      <c r="C10976" s="4">
        <v>352.68696724387496</v>
      </c>
      <c r="D10976" s="4">
        <v>8.817174181096874</v>
      </c>
      <c r="E10976" s="4">
        <v>11956.088189567361</v>
      </c>
      <c r="F10976" s="1" t="s">
        <v>510</v>
      </c>
      <c r="G10976" s="1">
        <v>2</v>
      </c>
      <c r="H10976" s="1" t="s">
        <v>505</v>
      </c>
      <c r="I109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0.6730667313814408</v>
      </c>
      <c r="J10976" s="1" t="str">
        <f>IFERROR(INDEX('consumption_figs'!$C:$C,MATCH(Table2[[#This Row],[item_code]],'consumption_figs'!A:A,0),1),"NA")</f>
        <v>pc/heat</v>
      </c>
      <c r="K10976" s="1">
        <f>+SUMIFS(prod!$E:$E,prod!$A:$A,Table2[[#This Row],[date]],prod!$G:$G,Table2[[#This Row],[production_line]],prod!$F:$F,Table2[[#This Row],[output_type]])</f>
        <v>524</v>
      </c>
      <c r="L10976">
        <f>+Table2[[#This Row],[cons_qty_base_uom]]/Table2[[#This Row],[Column1]]</f>
        <v>0.6730667313814408</v>
      </c>
    </row>
    <row r="10977" spans="1:12" x14ac:dyDescent="0.25">
      <c r="A10977" s="2">
        <v>45962</v>
      </c>
      <c r="B10977" s="1" t="s">
        <v>136</v>
      </c>
      <c r="C10977" s="4">
        <v>990.88243178041057</v>
      </c>
      <c r="D10977" s="4">
        <v>24.772060794510264</v>
      </c>
      <c r="E10977" s="4">
        <v>33590.914437355917</v>
      </c>
      <c r="F10977" s="1" t="s">
        <v>510</v>
      </c>
      <c r="G10977" s="1">
        <v>2</v>
      </c>
      <c r="H10977" s="1" t="s">
        <v>505</v>
      </c>
      <c r="I109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1.8909970072145239</v>
      </c>
      <c r="J10977" s="1" t="str">
        <f>IFERROR(INDEX('consumption_figs'!$C:$C,MATCH(Table2[[#This Row],[item_code]],'consumption_figs'!A:A,0),1),"NA")</f>
        <v>pc/heat</v>
      </c>
      <c r="K10977" s="1">
        <f>+SUMIFS(prod!$E:$E,prod!$A:$A,Table2[[#This Row],[date]],prod!$G:$G,Table2[[#This Row],[production_line]],prod!$F:$F,Table2[[#This Row],[output_type]])</f>
        <v>524</v>
      </c>
      <c r="L10977">
        <f>+Table2[[#This Row],[cons_qty_base_uom]]/Table2[[#This Row],[Column1]]</f>
        <v>1.8909970072145239</v>
      </c>
    </row>
    <row r="10978" spans="1:12" x14ac:dyDescent="0.25">
      <c r="A10978" s="2">
        <v>45962</v>
      </c>
      <c r="B10978" s="1" t="s">
        <v>132</v>
      </c>
      <c r="C10978" s="4">
        <v>728.04666809628475</v>
      </c>
      <c r="D10978" s="4">
        <v>18.201166702407114</v>
      </c>
      <c r="E10978" s="4">
        <v>24680.782048464051</v>
      </c>
      <c r="F10978" s="1" t="s">
        <v>510</v>
      </c>
      <c r="G10978" s="1">
        <v>2</v>
      </c>
      <c r="H10978" s="1" t="s">
        <v>505</v>
      </c>
      <c r="I109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1.3894020383516885</v>
      </c>
      <c r="J10978" s="1" t="str">
        <f>IFERROR(INDEX('consumption_figs'!$C:$C,MATCH(Table2[[#This Row],[item_code]],'consumption_figs'!A:A,0),1),"NA")</f>
        <v>pc/heat</v>
      </c>
      <c r="K10978" s="1">
        <f>+SUMIFS(prod!$E:$E,prod!$A:$A,Table2[[#This Row],[date]],prod!$G:$G,Table2[[#This Row],[production_line]],prod!$F:$F,Table2[[#This Row],[output_type]])</f>
        <v>524</v>
      </c>
      <c r="L10978">
        <f>+Table2[[#This Row],[cons_qty_base_uom]]/Table2[[#This Row],[Column1]]</f>
        <v>1.3894020383516885</v>
      </c>
    </row>
    <row r="10979" spans="1:12" x14ac:dyDescent="0.25">
      <c r="A10979" s="2">
        <v>45962</v>
      </c>
      <c r="B10979" s="1" t="s">
        <v>134</v>
      </c>
      <c r="C10979" s="4">
        <v>81.453894815847306</v>
      </c>
      <c r="D10979" s="4">
        <v>2.0363473703961827</v>
      </c>
      <c r="E10979" s="4">
        <v>2761.2870342572237</v>
      </c>
      <c r="F10979" s="1" t="s">
        <v>510</v>
      </c>
      <c r="G10979" s="1">
        <v>2</v>
      </c>
      <c r="H10979" s="1" t="s">
        <v>505</v>
      </c>
      <c r="I109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0.15544636415238036</v>
      </c>
      <c r="J10979" s="1" t="str">
        <f>IFERROR(INDEX('consumption_figs'!$C:$C,MATCH(Table2[[#This Row],[item_code]],'consumption_figs'!A:A,0),1),"NA")</f>
        <v>pc/heat</v>
      </c>
      <c r="K10979" s="1">
        <f>+SUMIFS(prod!$E:$E,prod!$A:$A,Table2[[#This Row],[date]],prod!$G:$G,Table2[[#This Row],[production_line]],prod!$F:$F,Table2[[#This Row],[output_type]])</f>
        <v>524</v>
      </c>
      <c r="L10979">
        <f>+Table2[[#This Row],[cons_qty_base_uom]]/Table2[[#This Row],[Column1]]</f>
        <v>0.15544636415238036</v>
      </c>
    </row>
    <row r="10980" spans="1:12" x14ac:dyDescent="0.25">
      <c r="A10980" s="2">
        <v>45962</v>
      </c>
      <c r="B10980" s="1" t="s">
        <v>105</v>
      </c>
      <c r="C10980" s="4">
        <v>33.589234975607141</v>
      </c>
      <c r="D10980" s="4">
        <v>0.5340688361121535</v>
      </c>
      <c r="E10980" s="4">
        <v>930.42180882431774</v>
      </c>
      <c r="F10980" s="1" t="s">
        <v>510</v>
      </c>
      <c r="G10980" s="1">
        <v>2</v>
      </c>
      <c r="H10980" s="1" t="s">
        <v>505</v>
      </c>
      <c r="I109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1.7802294537071783E-2</v>
      </c>
      <c r="J10980" s="1" t="str">
        <f>IFERROR(INDEX('consumption_figs'!$C:$C,MATCH(Table2[[#This Row],[item_code]],'consumption_figs'!A:A,0),1),"NA")</f>
        <v>NA</v>
      </c>
      <c r="K10980" s="1">
        <f>+SUMIFS(prod!$E:$E,prod!$A:$A,Table2[[#This Row],[date]],prod!$G:$G,Table2[[#This Row],[production_line]],prod!$F:$F,Table2[[#This Row],[output_type]])</f>
        <v>524</v>
      </c>
      <c r="L10980">
        <f>+Table2[[#This Row],[cons_qty_base_uom]]/Table2[[#This Row],[Column1]]</f>
        <v>6.4101593464899118E-2</v>
      </c>
    </row>
    <row r="10981" spans="1:12" x14ac:dyDescent="0.25">
      <c r="A10981" s="2">
        <v>45962</v>
      </c>
      <c r="B10981" s="1" t="s">
        <v>113</v>
      </c>
      <c r="C10981" s="4">
        <v>71.377124323165162</v>
      </c>
      <c r="D10981" s="4">
        <v>1.2990636626816061</v>
      </c>
      <c r="E10981" s="4">
        <v>1906.4829906717416</v>
      </c>
      <c r="F10981" s="1" t="s">
        <v>510</v>
      </c>
      <c r="G10981" s="1">
        <v>2</v>
      </c>
      <c r="H10981" s="1" t="s">
        <v>505</v>
      </c>
      <c r="I109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4.3302122089386871E-2</v>
      </c>
      <c r="J10981" s="1" t="str">
        <f>IFERROR(INDEX('consumption_figs'!$C:$C,MATCH(Table2[[#This Row],[item_code]],'consumption_figs'!A:A,0),1),"NA")</f>
        <v>NA</v>
      </c>
      <c r="K10981" s="1">
        <f>+SUMIFS(prod!$E:$E,prod!$A:$A,Table2[[#This Row],[date]],prod!$G:$G,Table2[[#This Row],[production_line]],prod!$F:$F,Table2[[#This Row],[output_type]])</f>
        <v>524</v>
      </c>
      <c r="L10981">
        <f>+Table2[[#This Row],[cons_qty_base_uom]]/Table2[[#This Row],[Column1]]</f>
        <v>0.13621588611291061</v>
      </c>
    </row>
    <row r="10982" spans="1:12" x14ac:dyDescent="0.25">
      <c r="A10982" s="2">
        <v>45962</v>
      </c>
      <c r="B10982" s="1" t="s">
        <v>111</v>
      </c>
      <c r="C10982" s="4">
        <v>20.993271859754461</v>
      </c>
      <c r="D10982" s="4">
        <v>0.38207754784753101</v>
      </c>
      <c r="E10982" s="4">
        <v>560.73029137404171</v>
      </c>
      <c r="F10982" s="1" t="s">
        <v>510</v>
      </c>
      <c r="G10982" s="1">
        <v>2</v>
      </c>
      <c r="H10982" s="1" t="s">
        <v>505</v>
      </c>
      <c r="I109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1.2735918261584368E-2</v>
      </c>
      <c r="J10982" s="1" t="str">
        <f>IFERROR(INDEX('consumption_figs'!$C:$C,MATCH(Table2[[#This Row],[item_code]],'consumption_figs'!A:A,0),1),"NA")</f>
        <v>NA</v>
      </c>
      <c r="K10982" s="1">
        <f>+SUMIFS(prod!$E:$E,prod!$A:$A,Table2[[#This Row],[date]],prod!$G:$G,Table2[[#This Row],[production_line]],prod!$F:$F,Table2[[#This Row],[output_type]])</f>
        <v>524</v>
      </c>
      <c r="L10982">
        <f>+Table2[[#This Row],[cons_qty_base_uom]]/Table2[[#This Row],[Column1]]</f>
        <v>4.006349591556195E-2</v>
      </c>
    </row>
    <row r="10983" spans="1:12" x14ac:dyDescent="0.25">
      <c r="A10983" s="2">
        <v>45962</v>
      </c>
      <c r="B10983" s="1" t="s">
        <v>109</v>
      </c>
      <c r="C10983" s="4">
        <v>3.3589234975607138</v>
      </c>
      <c r="D10983" s="4">
        <v>6.1132407655604994E-2</v>
      </c>
      <c r="E10983" s="4">
        <v>89.716846619846663</v>
      </c>
      <c r="F10983" s="1" t="s">
        <v>510</v>
      </c>
      <c r="G10983" s="1">
        <v>2</v>
      </c>
      <c r="H10983" s="1" t="s">
        <v>505</v>
      </c>
      <c r="I109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2.0377469218534998E-3</v>
      </c>
      <c r="J10983" s="1" t="str">
        <f>IFERROR(INDEX('consumption_figs'!$C:$C,MATCH(Table2[[#This Row],[item_code]],'consumption_figs'!A:A,0),1),"NA")</f>
        <v>NA</v>
      </c>
      <c r="K10983" s="1">
        <f>+SUMIFS(prod!$E:$E,prod!$A:$A,Table2[[#This Row],[date]],prod!$G:$G,Table2[[#This Row],[production_line]],prod!$F:$F,Table2[[#This Row],[output_type]])</f>
        <v>524</v>
      </c>
      <c r="L10983">
        <f>+Table2[[#This Row],[cons_qty_base_uom]]/Table2[[#This Row],[Column1]]</f>
        <v>6.4101593464899118E-3</v>
      </c>
    </row>
    <row r="10984" spans="1:12" x14ac:dyDescent="0.25">
      <c r="A10984" s="2">
        <v>45962</v>
      </c>
      <c r="B10984" s="1" t="s">
        <v>138</v>
      </c>
      <c r="C10984" s="4">
        <v>3.3589234975607138</v>
      </c>
      <c r="D10984" s="4">
        <v>9.9222600117943482E-2</v>
      </c>
      <c r="E10984" s="4">
        <v>151.72257438481745</v>
      </c>
      <c r="F10984" s="1" t="s">
        <v>510</v>
      </c>
      <c r="G10984" s="1">
        <v>2</v>
      </c>
      <c r="H10984" s="1" t="s">
        <v>505</v>
      </c>
      <c r="I109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3.3074200039314495E-3</v>
      </c>
      <c r="J10984" s="1" t="str">
        <f>IFERROR(INDEX('consumption_figs'!$C:$C,MATCH(Table2[[#This Row],[item_code]],'consumption_figs'!A:A,0),1),"NA")</f>
        <v>NA</v>
      </c>
      <c r="K10984" s="1">
        <f>+SUMIFS(prod!$E:$E,prod!$A:$A,Table2[[#This Row],[date]],prod!$G:$G,Table2[[#This Row],[production_line]],prod!$F:$F,Table2[[#This Row],[output_type]])</f>
        <v>524</v>
      </c>
      <c r="L10984">
        <f>+Table2[[#This Row],[cons_qty_base_uom]]/Table2[[#This Row],[Column1]]</f>
        <v>6.4101593464899118E-3</v>
      </c>
    </row>
    <row r="10985" spans="1:12" x14ac:dyDescent="0.25">
      <c r="A10985" s="2">
        <v>45962</v>
      </c>
      <c r="B10985" s="1" t="s">
        <v>227</v>
      </c>
      <c r="C10985" s="4">
        <v>77.675105881091511</v>
      </c>
      <c r="D10985" s="4">
        <v>77.675105881091511</v>
      </c>
      <c r="E10985" s="4">
        <v>61606.456727470111</v>
      </c>
      <c r="F10985" s="1" t="s">
        <v>510</v>
      </c>
      <c r="G10985" s="1">
        <v>2</v>
      </c>
      <c r="H10985" s="1" t="s">
        <v>505</v>
      </c>
      <c r="I109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0.791585368618832</v>
      </c>
      <c r="J10985" s="1" t="str">
        <f>IFERROR(INDEX('consumption_figs'!$C:$C,MATCH(Table2[[#This Row],[item_code]],'consumption_figs'!A:A,0),1),"NA")</f>
        <v>kg/ton</v>
      </c>
      <c r="K10985" s="1">
        <f>+SUMIFS(prod!$E:$E,prod!$A:$A,Table2[[#This Row],[date]],prod!$G:$G,Table2[[#This Row],[production_line]],prod!$F:$F,Table2[[#This Row],[output_type]])</f>
        <v>524</v>
      </c>
      <c r="L10985">
        <f>+Table2[[#This Row],[cons_qty_base_uom]]/Table2[[#This Row],[Column1]]</f>
        <v>0.14823493488757922</v>
      </c>
    </row>
    <row r="10986" spans="1:12" x14ac:dyDescent="0.25">
      <c r="A10986" s="2">
        <v>45962</v>
      </c>
      <c r="B10986" s="1" t="s">
        <v>228</v>
      </c>
      <c r="C10986" s="4">
        <v>44.613946569294278</v>
      </c>
      <c r="D10986" s="4">
        <v>44.613946569294278</v>
      </c>
      <c r="E10986" s="4">
        <v>27216.291965132281</v>
      </c>
      <c r="F10986" s="1" t="s">
        <v>510</v>
      </c>
      <c r="G10986" s="1">
        <v>2</v>
      </c>
      <c r="H10986" s="1" t="s">
        <v>505</v>
      </c>
      <c r="I109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0.45465979016055147</v>
      </c>
      <c r="J10986" s="1" t="str">
        <f>IFERROR(INDEX('consumption_figs'!$C:$C,MATCH(Table2[[#This Row],[item_code]],'consumption_figs'!A:A,0),1),"NA")</f>
        <v>kg/ton</v>
      </c>
      <c r="K10986" s="1">
        <f>+SUMIFS(prod!$E:$E,prod!$A:$A,Table2[[#This Row],[date]],prod!$G:$G,Table2[[#This Row],[production_line]],prod!$F:$F,Table2[[#This Row],[output_type]])</f>
        <v>524</v>
      </c>
      <c r="L10986">
        <f>+Table2[[#This Row],[cons_qty_base_uom]]/Table2[[#This Row],[Column1]]</f>
        <v>8.5141119407050145E-2</v>
      </c>
    </row>
    <row r="10987" spans="1:12" x14ac:dyDescent="0.25">
      <c r="A10987" s="2">
        <v>45962</v>
      </c>
      <c r="B10987" s="1" t="s">
        <v>229</v>
      </c>
      <c r="C10987" s="4">
        <v>57.360788446235489</v>
      </c>
      <c r="D10987" s="4">
        <v>57.360788446235489</v>
      </c>
      <c r="E10987" s="4">
        <v>31104.461142855656</v>
      </c>
      <c r="F10987" s="1" t="s">
        <v>510</v>
      </c>
      <c r="G10987" s="1">
        <v>2</v>
      </c>
      <c r="H10987" s="1" t="s">
        <v>505</v>
      </c>
      <c r="I109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0.58456258734928046</v>
      </c>
      <c r="J10987" s="1" t="str">
        <f>IFERROR(INDEX('consumption_figs'!$C:$C,MATCH(Table2[[#This Row],[item_code]],'consumption_figs'!A:A,0),1),"NA")</f>
        <v>kg/ton</v>
      </c>
      <c r="K10987" s="1">
        <f>+SUMIFS(prod!$E:$E,prod!$A:$A,Table2[[#This Row],[date]],prod!$G:$G,Table2[[#This Row],[production_line]],prod!$F:$F,Table2[[#This Row],[output_type]])</f>
        <v>524</v>
      </c>
      <c r="L10987">
        <f>+Table2[[#This Row],[cons_qty_base_uom]]/Table2[[#This Row],[Column1]]</f>
        <v>0.10946715352335017</v>
      </c>
    </row>
    <row r="10988" spans="1:12" x14ac:dyDescent="0.25">
      <c r="A10988" s="2">
        <v>45962</v>
      </c>
      <c r="B10988" s="1" t="s">
        <v>234</v>
      </c>
      <c r="C10988" s="4">
        <v>10.91650136707233</v>
      </c>
      <c r="D10988" s="4">
        <v>10.91650136707233</v>
      </c>
      <c r="E10988" s="4">
        <v>12553.976572133179</v>
      </c>
      <c r="F10988" s="1" t="s">
        <v>510</v>
      </c>
      <c r="G10988" s="1">
        <v>2</v>
      </c>
      <c r="H10988" s="1" t="s">
        <v>505</v>
      </c>
      <c r="I109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0.11124983558967377</v>
      </c>
      <c r="J10988" s="1" t="str">
        <f>IFERROR(INDEX('consumption_figs'!$C:$C,MATCH(Table2[[#This Row],[item_code]],'consumption_figs'!A:A,0),1),"NA")</f>
        <v>kg/ton</v>
      </c>
      <c r="K10988" s="1">
        <f>+SUMIFS(prod!$E:$E,prod!$A:$A,Table2[[#This Row],[date]],prod!$G:$G,Table2[[#This Row],[production_line]],prod!$F:$F,Table2[[#This Row],[output_type]])</f>
        <v>524</v>
      </c>
      <c r="L10988">
        <f>+Table2[[#This Row],[cons_qty_base_uom]]/Table2[[#This Row],[Column1]]</f>
        <v>2.0833017876092232E-2</v>
      </c>
    </row>
    <row r="10989" spans="1:12" x14ac:dyDescent="0.25">
      <c r="A10989" s="2">
        <v>45962</v>
      </c>
      <c r="B10989" s="1" t="s">
        <v>63</v>
      </c>
      <c r="C10989" s="4">
        <v>3.3589234975607143</v>
      </c>
      <c r="D10989" s="4">
        <v>1.1084447541950357</v>
      </c>
      <c r="E10989" s="4">
        <v>3967.6612030236424</v>
      </c>
      <c r="F10989" s="1" t="s">
        <v>510</v>
      </c>
      <c r="G10989" s="1">
        <v>2</v>
      </c>
      <c r="H10989" s="1" t="s">
        <v>505</v>
      </c>
      <c r="I109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6.4101593464899126E-3</v>
      </c>
      <c r="J10989" s="1" t="str">
        <f>IFERROR(INDEX('consumption_figs'!$C:$C,MATCH(Table2[[#This Row],[item_code]],'consumption_figs'!A:A,0),1),"NA")</f>
        <v>pc/heat</v>
      </c>
      <c r="K10989" s="1">
        <f>+SUMIFS(prod!$E:$E,prod!$A:$A,Table2[[#This Row],[date]],prod!$G:$G,Table2[[#This Row],[production_line]],prod!$F:$F,Table2[[#This Row],[output_type]])</f>
        <v>524</v>
      </c>
      <c r="L10989">
        <f>+Table2[[#This Row],[cons_qty_base_uom]]/Table2[[#This Row],[Column1]]</f>
        <v>6.4101593464899126E-3</v>
      </c>
    </row>
    <row r="10990" spans="1:12" x14ac:dyDescent="0.25">
      <c r="A10990" s="2">
        <v>45962</v>
      </c>
      <c r="B10990" s="1" t="e">
        <f>+#REF!</f>
        <v>#REF!</v>
      </c>
      <c r="C10990" s="4">
        <v>1.259596311585268</v>
      </c>
      <c r="D10990" s="4">
        <v>0.8061416394145714</v>
      </c>
      <c r="E10990" s="4">
        <v>1703.7047791240016</v>
      </c>
      <c r="F10990" s="1" t="s">
        <v>510</v>
      </c>
      <c r="G10990" s="1">
        <v>2</v>
      </c>
      <c r="H10990" s="1" t="s">
        <v>505</v>
      </c>
      <c r="I109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2.6871387980485714E-2</v>
      </c>
      <c r="J10990" s="1" t="str">
        <f>IFERROR(INDEX('consumption_figs'!$C:$C,MATCH(Table2[[#This Row],[item_code]],'consumption_figs'!A:A,0),1),"NA")</f>
        <v>NA</v>
      </c>
      <c r="K10990" s="1">
        <f>+SUMIFS(prod!$E:$E,prod!$A:$A,Table2[[#This Row],[date]],prod!$G:$G,Table2[[#This Row],[production_line]],prod!$F:$F,Table2[[#This Row],[output_type]])</f>
        <v>524</v>
      </c>
      <c r="L10990">
        <f>+Table2[[#This Row],[cons_qty_base_uom]]/Table2[[#This Row],[Column1]]</f>
        <v>2.4038097549337173E-3</v>
      </c>
    </row>
    <row r="10991" spans="1:12" x14ac:dyDescent="0.25">
      <c r="A10991" s="2">
        <v>45962</v>
      </c>
      <c r="B10991" s="1" t="s">
        <v>75</v>
      </c>
      <c r="C10991" s="4">
        <v>0.41986543719508929</v>
      </c>
      <c r="D10991" s="4">
        <v>3.3790770385460784</v>
      </c>
      <c r="E10991" s="4">
        <v>7427.9989982844572</v>
      </c>
      <c r="F10991" s="1" t="s">
        <v>510</v>
      </c>
      <c r="G10991" s="1">
        <v>2</v>
      </c>
      <c r="H10991" s="1" t="s">
        <v>505</v>
      </c>
      <c r="I109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8.0126991831123908E-4</v>
      </c>
      <c r="J10991" s="1" t="str">
        <f>IFERROR(INDEX('consumption_figs'!$C:$C,MATCH(Table2[[#This Row],[item_code]],'consumption_figs'!A:A,0),1),"NA")</f>
        <v>pc/heat</v>
      </c>
      <c r="K10991" s="1">
        <f>+SUMIFS(prod!$E:$E,prod!$A:$A,Table2[[#This Row],[date]],prod!$G:$G,Table2[[#This Row],[production_line]],prod!$F:$F,Table2[[#This Row],[output_type]])</f>
        <v>524</v>
      </c>
      <c r="L10991">
        <f>+Table2[[#This Row],[cons_qty_base_uom]]/Table2[[#This Row],[Column1]]</f>
        <v>8.0126991831123908E-4</v>
      </c>
    </row>
    <row r="10992" spans="1:12" x14ac:dyDescent="0.25">
      <c r="A10992" s="2">
        <v>45962</v>
      </c>
      <c r="B10992" s="1" t="s">
        <v>167</v>
      </c>
      <c r="C10992" s="4">
        <v>1062.0030028741796</v>
      </c>
      <c r="D10992" s="4">
        <v>4.5984730024451972</v>
      </c>
      <c r="E10992" s="4">
        <v>3287.4483494480714</v>
      </c>
      <c r="F10992" s="1" t="s">
        <v>510</v>
      </c>
      <c r="G10992" s="1">
        <v>2</v>
      </c>
      <c r="H10992" s="1" t="s">
        <v>505</v>
      </c>
      <c r="I109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4.6862941549081764E-2</v>
      </c>
      <c r="J10992" s="1" t="str">
        <f>IFERROR(INDEX('consumption_figs'!$C:$C,MATCH(Table2[[#This Row],[item_code]],'consumption_figs'!A:A,0),1),"NA")</f>
        <v>kg/ton</v>
      </c>
      <c r="K10992" s="1">
        <f>+SUMIFS(prod!$E:$E,prod!$A:$A,Table2[[#This Row],[date]],prod!$G:$G,Table2[[#This Row],[production_line]],prod!$F:$F,Table2[[#This Row],[output_type]])</f>
        <v>524</v>
      </c>
      <c r="L10992">
        <f>+Table2[[#This Row],[cons_qty_base_uom]]/Table2[[#This Row],[Column1]]</f>
        <v>2.0267232879278239</v>
      </c>
    </row>
    <row r="10993" spans="1:12" x14ac:dyDescent="0.25">
      <c r="A10993" s="2">
        <v>45962</v>
      </c>
      <c r="B10993" s="1" t="s">
        <v>168</v>
      </c>
      <c r="C10993" s="4">
        <v>119.90356484063319</v>
      </c>
      <c r="D10993" s="4">
        <v>0.26138977135257974</v>
      </c>
      <c r="E10993" s="4">
        <v>187.02184184526791</v>
      </c>
      <c r="F10993" s="1" t="s">
        <v>510</v>
      </c>
      <c r="G10993" s="1">
        <v>2</v>
      </c>
      <c r="H10993" s="1" t="s">
        <v>505</v>
      </c>
      <c r="I109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2.6638176564068618E-3</v>
      </c>
      <c r="J10993" s="1" t="str">
        <f>IFERROR(INDEX('consumption_figs'!$C:$C,MATCH(Table2[[#This Row],[item_code]],'consumption_figs'!A:A,0),1),"NA")</f>
        <v>kg/ton</v>
      </c>
      <c r="K10993" s="1">
        <f>+SUMIFS(prod!$E:$E,prod!$A:$A,Table2[[#This Row],[date]],prod!$G:$G,Table2[[#This Row],[production_line]],prod!$F:$F,Table2[[#This Row],[output_type]])</f>
        <v>524</v>
      </c>
      <c r="L10993">
        <f>+Table2[[#This Row],[cons_qty_base_uom]]/Table2[[#This Row],[Column1]]</f>
        <v>0.22882359702410915</v>
      </c>
    </row>
    <row r="10994" spans="1:12" x14ac:dyDescent="0.25">
      <c r="A10994" s="2">
        <v>45962</v>
      </c>
      <c r="B10994" s="1" t="s">
        <v>169</v>
      </c>
      <c r="C10994" s="4">
        <v>856.45403457595137</v>
      </c>
      <c r="D10994" s="4">
        <v>4.0253339625069717</v>
      </c>
      <c r="E10994" s="4">
        <v>2718.5187125734637</v>
      </c>
      <c r="F10994" s="1" t="s">
        <v>510</v>
      </c>
      <c r="G10994" s="1">
        <v>2</v>
      </c>
      <c r="H10994" s="1" t="s">
        <v>505</v>
      </c>
      <c r="I109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4.1022093660263048E-2</v>
      </c>
      <c r="J10994" s="1" t="str">
        <f>IFERROR(INDEX('consumption_figs'!$C:$C,MATCH(Table2[[#This Row],[item_code]],'consumption_figs'!A:A,0),1),"NA")</f>
        <v>kg/ton</v>
      </c>
      <c r="K10994" s="1">
        <f>+SUMIFS(prod!$E:$E,prod!$A:$A,Table2[[#This Row],[date]],prod!$G:$G,Table2[[#This Row],[production_line]],prod!$F:$F,Table2[[#This Row],[output_type]])</f>
        <v>524</v>
      </c>
      <c r="L10994">
        <f>+Table2[[#This Row],[cons_qty_base_uom]]/Table2[[#This Row],[Column1]]</f>
        <v>1.6344542644579225</v>
      </c>
    </row>
    <row r="10995" spans="1:12" x14ac:dyDescent="0.25">
      <c r="A10995" s="2">
        <v>45962</v>
      </c>
      <c r="B10995" s="1" t="s">
        <v>170</v>
      </c>
      <c r="C10995" s="4">
        <v>836.75559178070444</v>
      </c>
      <c r="D10995" s="4">
        <v>1.6233058480545666</v>
      </c>
      <c r="E10995" s="4">
        <v>414.46244912529193</v>
      </c>
      <c r="F10995" s="1" t="s">
        <v>510</v>
      </c>
      <c r="G10995" s="1">
        <v>2</v>
      </c>
      <c r="H10995" s="1" t="s">
        <v>505</v>
      </c>
      <c r="I109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1.6543075719529652E-2</v>
      </c>
      <c r="J10995" s="1" t="str">
        <f>IFERROR(INDEX('consumption_figs'!$C:$C,MATCH(Table2[[#This Row],[item_code]],'consumption_figs'!A:A,0),1),"NA")</f>
        <v>kg/ton</v>
      </c>
      <c r="K10995" s="1">
        <f>+SUMIFS(prod!$E:$E,prod!$A:$A,Table2[[#This Row],[date]],prod!$G:$G,Table2[[#This Row],[production_line]],prod!$F:$F,Table2[[#This Row],[output_type]])</f>
        <v>524</v>
      </c>
      <c r="L10995">
        <f>+Table2[[#This Row],[cons_qty_base_uom]]/Table2[[#This Row],[Column1]]</f>
        <v>1.59686181637539</v>
      </c>
    </row>
    <row r="10996" spans="1:12" x14ac:dyDescent="0.25">
      <c r="A10996" s="2">
        <v>45962</v>
      </c>
      <c r="B10996" s="1" t="s">
        <v>171</v>
      </c>
      <c r="C10996" s="4">
        <v>342.58161383038055</v>
      </c>
      <c r="D10996" s="4">
        <v>1.3806039037364337</v>
      </c>
      <c r="E10996" s="4">
        <v>337.81996920526797</v>
      </c>
      <c r="F10996" s="1" t="s">
        <v>510</v>
      </c>
      <c r="G10996" s="1">
        <v>2</v>
      </c>
      <c r="H10996" s="1" t="s">
        <v>505</v>
      </c>
      <c r="I109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1.4069705314966815E-2</v>
      </c>
      <c r="J10996" s="1" t="str">
        <f>IFERROR(INDEX('consumption_figs'!$C:$C,MATCH(Table2[[#This Row],[item_code]],'consumption_figs'!A:A,0),1),"NA")</f>
        <v>kg/ton</v>
      </c>
      <c r="K10996" s="1">
        <f>+SUMIFS(prod!$E:$E,prod!$A:$A,Table2[[#This Row],[date]],prod!$G:$G,Table2[[#This Row],[production_line]],prod!$F:$F,Table2[[#This Row],[output_type]])</f>
        <v>524</v>
      </c>
      <c r="L10996">
        <f>+Table2[[#This Row],[cons_qty_base_uom]]/Table2[[#This Row],[Column1]]</f>
        <v>0.65378170578316896</v>
      </c>
    </row>
    <row r="10997" spans="1:12" x14ac:dyDescent="0.25">
      <c r="A10997" s="2">
        <v>45962</v>
      </c>
      <c r="B10997" s="1" t="s">
        <v>172</v>
      </c>
      <c r="C10997" s="4">
        <v>990.06086396979981</v>
      </c>
      <c r="D10997" s="4">
        <v>5.0889128408047704</v>
      </c>
      <c r="E10997" s="4">
        <v>4312.7051234524479</v>
      </c>
      <c r="F10997" s="1" t="s">
        <v>510</v>
      </c>
      <c r="G10997" s="1">
        <v>2</v>
      </c>
      <c r="H10997" s="1" t="s">
        <v>505</v>
      </c>
      <c r="I109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5.1861003615807942E-2</v>
      </c>
      <c r="J10997" s="1" t="str">
        <f>IFERROR(INDEX('consumption_figs'!$C:$C,MATCH(Table2[[#This Row],[item_code]],'consumption_figs'!A:A,0),1),"NA")</f>
        <v>kg/ton</v>
      </c>
      <c r="K10997" s="1">
        <f>+SUMIFS(prod!$E:$E,prod!$A:$A,Table2[[#This Row],[date]],prod!$G:$G,Table2[[#This Row],[production_line]],prod!$F:$F,Table2[[#This Row],[output_type]])</f>
        <v>524</v>
      </c>
      <c r="L10997">
        <f>+Table2[[#This Row],[cons_qty_base_uom]]/Table2[[#This Row],[Column1]]</f>
        <v>1.8894291297133585</v>
      </c>
    </row>
    <row r="10998" spans="1:12" x14ac:dyDescent="0.25">
      <c r="A10998" s="2">
        <v>45962</v>
      </c>
      <c r="B10998" s="1" t="s">
        <v>173</v>
      </c>
      <c r="C10998" s="4">
        <v>944.66880013727427</v>
      </c>
      <c r="D10998" s="4">
        <v>11.534406049676118</v>
      </c>
      <c r="E10998" s="4">
        <v>17372.459234524475</v>
      </c>
      <c r="F10998" s="1" t="s">
        <v>510</v>
      </c>
      <c r="G10998" s="1">
        <v>2</v>
      </c>
      <c r="H10998" s="1" t="s">
        <v>505</v>
      </c>
      <c r="I109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1.8028030536970883</v>
      </c>
      <c r="J10998" s="1" t="str">
        <f>IFERROR(INDEX('consumption_figs'!$C:$C,MATCH(Table2[[#This Row],[item_code]],'consumption_figs'!A:A,0),1),"NA")</f>
        <v>pc/heat</v>
      </c>
      <c r="K10998" s="1">
        <f>+SUMIFS(prod!$E:$E,prod!$A:$A,Table2[[#This Row],[date]],prod!$G:$G,Table2[[#This Row],[production_line]],prod!$F:$F,Table2[[#This Row],[output_type]])</f>
        <v>524</v>
      </c>
      <c r="L10998">
        <f>+Table2[[#This Row],[cons_qty_base_uom]]/Table2[[#This Row],[Column1]]</f>
        <v>1.8028030536970883</v>
      </c>
    </row>
    <row r="10999" spans="1:12" x14ac:dyDescent="0.25">
      <c r="A10999" s="2">
        <v>45962</v>
      </c>
      <c r="B10999" s="1" t="s">
        <v>175</v>
      </c>
      <c r="C10999" s="4">
        <v>182.42470936467762</v>
      </c>
      <c r="D10999" s="4">
        <v>2.6889402160353488</v>
      </c>
      <c r="E10999" s="4">
        <v>4266.9139520398094</v>
      </c>
      <c r="F10999" s="1" t="s">
        <v>510</v>
      </c>
      <c r="G10999" s="1">
        <v>2</v>
      </c>
      <c r="H10999" s="1" t="s">
        <v>505</v>
      </c>
      <c r="I109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0.34813875832953745</v>
      </c>
      <c r="J10999" s="1" t="str">
        <f>IFERROR(INDEX('consumption_figs'!$C:$C,MATCH(Table2[[#This Row],[item_code]],'consumption_figs'!A:A,0),1),"NA")</f>
        <v>pc/heat</v>
      </c>
      <c r="K10999" s="1">
        <f>+SUMIFS(prod!$E:$E,prod!$A:$A,Table2[[#This Row],[date]],prod!$G:$G,Table2[[#This Row],[production_line]],prod!$F:$F,Table2[[#This Row],[output_type]])</f>
        <v>524</v>
      </c>
      <c r="L10999">
        <f>+Table2[[#This Row],[cons_qty_base_uom]]/Table2[[#This Row],[Column1]]</f>
        <v>0.34813875832953745</v>
      </c>
    </row>
    <row r="11000" spans="1:12" x14ac:dyDescent="0.25">
      <c r="A11000" s="2">
        <v>45962</v>
      </c>
      <c r="B11000" s="1" t="s">
        <v>177</v>
      </c>
      <c r="C11000" s="4">
        <v>342.58161383038049</v>
      </c>
      <c r="D11000" s="4">
        <v>5.892403757882545</v>
      </c>
      <c r="E11000" s="4">
        <v>9352.4780575693876</v>
      </c>
      <c r="F11000" s="1" t="s">
        <v>510</v>
      </c>
      <c r="G11000" s="1">
        <v>2</v>
      </c>
      <c r="H11000" s="1" t="s">
        <v>505</v>
      </c>
      <c r="I110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0.65378170578316885</v>
      </c>
      <c r="J11000" s="1" t="str">
        <f>IFERROR(INDEX('consumption_figs'!$C:$C,MATCH(Table2[[#This Row],[item_code]],'consumption_figs'!A:A,0),1),"NA")</f>
        <v>pc/heat</v>
      </c>
      <c r="K11000" s="1">
        <f>+SUMIFS(prod!$E:$E,prod!$A:$A,Table2[[#This Row],[date]],prod!$G:$G,Table2[[#This Row],[production_line]],prod!$F:$F,Table2[[#This Row],[output_type]])</f>
        <v>524</v>
      </c>
      <c r="L11000">
        <f>+Table2[[#This Row],[cons_qty_base_uom]]/Table2[[#This Row],[Column1]]</f>
        <v>0.65378170578316885</v>
      </c>
    </row>
    <row r="11001" spans="1:12" x14ac:dyDescent="0.25">
      <c r="A11001" s="2">
        <v>45962</v>
      </c>
      <c r="B11001" s="1" t="s">
        <v>179</v>
      </c>
      <c r="C11001" s="4">
        <v>0.85645403457595048</v>
      </c>
      <c r="D11001" s="4">
        <v>5.6089174724379012</v>
      </c>
      <c r="E11001" s="4">
        <v>13446.328342842422</v>
      </c>
      <c r="F11001" s="1" t="s">
        <v>510</v>
      </c>
      <c r="G11001" s="1">
        <v>2</v>
      </c>
      <c r="H11001" s="1" t="s">
        <v>505</v>
      </c>
      <c r="I110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1.6344542644579209E-3</v>
      </c>
      <c r="J11001" s="1" t="str">
        <f>IFERROR(INDEX('consumption_figs'!$C:$C,MATCH(Table2[[#This Row],[item_code]],'consumption_figs'!A:A,0),1),"NA")</f>
        <v>pc/heat</v>
      </c>
      <c r="K11001" s="1">
        <f>+SUMIFS(prod!$E:$E,prod!$A:$A,Table2[[#This Row],[date]],prod!$G:$G,Table2[[#This Row],[production_line]],prod!$F:$F,Table2[[#This Row],[output_type]])</f>
        <v>524</v>
      </c>
      <c r="L11001">
        <f>+Table2[[#This Row],[cons_qty_base_uom]]/Table2[[#This Row],[Column1]]</f>
        <v>1.6344542644579209E-3</v>
      </c>
    </row>
    <row r="11002" spans="1:12" x14ac:dyDescent="0.25">
      <c r="A11002" s="2">
        <v>45962</v>
      </c>
      <c r="B11002" s="1" t="s">
        <v>181</v>
      </c>
      <c r="C11002" s="4">
        <v>4065.5873021320408</v>
      </c>
      <c r="D11002" s="4">
        <v>35.045362544378186</v>
      </c>
      <c r="E11002" s="4">
        <v>55901.825404315561</v>
      </c>
      <c r="F11002" s="1" t="s">
        <v>510</v>
      </c>
      <c r="G11002" s="1">
        <v>2</v>
      </c>
      <c r="H11002" s="1" t="s">
        <v>505</v>
      </c>
      <c r="I110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7.7587543933817571</v>
      </c>
      <c r="J11002" s="1" t="str">
        <f>IFERROR(INDEX('consumption_figs'!$C:$C,MATCH(Table2[[#This Row],[item_code]],'consumption_figs'!A:A,0),1),"NA")</f>
        <v>pc/heat</v>
      </c>
      <c r="K11002" s="1">
        <f>+SUMIFS(prod!$E:$E,prod!$A:$A,Table2[[#This Row],[date]],prod!$G:$G,Table2[[#This Row],[production_line]],prod!$F:$F,Table2[[#This Row],[output_type]])</f>
        <v>524</v>
      </c>
      <c r="L11002">
        <f>+Table2[[#This Row],[cons_qty_base_uom]]/Table2[[#This Row],[Column1]]</f>
        <v>7.7587543933817571</v>
      </c>
    </row>
    <row r="11003" spans="1:12" x14ac:dyDescent="0.25">
      <c r="A11003" s="2">
        <v>45962</v>
      </c>
      <c r="B11003" s="1" t="s">
        <v>183</v>
      </c>
      <c r="C11003" s="4">
        <v>6767.6997812191667</v>
      </c>
      <c r="D11003" s="4">
        <v>58.743634100982369</v>
      </c>
      <c r="E11003" s="4">
        <v>77828.547484020412</v>
      </c>
      <c r="F11003" s="1" t="s">
        <v>510</v>
      </c>
      <c r="G11003" s="1">
        <v>2</v>
      </c>
      <c r="H11003" s="1" t="s">
        <v>505</v>
      </c>
      <c r="I110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12.915457597746501</v>
      </c>
      <c r="J11003" s="1" t="str">
        <f>IFERROR(INDEX('consumption_figs'!$C:$C,MATCH(Table2[[#This Row],[item_code]],'consumption_figs'!A:A,0),1),"NA")</f>
        <v>pc/heat</v>
      </c>
      <c r="K11003" s="1">
        <f>+SUMIFS(prod!$E:$E,prod!$A:$A,Table2[[#This Row],[date]],prod!$G:$G,Table2[[#This Row],[production_line]],prod!$F:$F,Table2[[#This Row],[output_type]])</f>
        <v>524</v>
      </c>
      <c r="L11003">
        <f>+Table2[[#This Row],[cons_qty_base_uom]]/Table2[[#This Row],[Column1]]</f>
        <v>12.915457597746501</v>
      </c>
    </row>
    <row r="11004" spans="1:12" x14ac:dyDescent="0.25">
      <c r="A11004" s="2">
        <v>45962</v>
      </c>
      <c r="B11004" s="1" t="s">
        <v>191</v>
      </c>
      <c r="C11004" s="4">
        <v>4224.8877525631679</v>
      </c>
      <c r="D11004" s="4">
        <v>29.316266189171738</v>
      </c>
      <c r="E11004" s="4">
        <v>46009.027625412898</v>
      </c>
      <c r="F11004" s="1" t="s">
        <v>510</v>
      </c>
      <c r="G11004" s="1">
        <v>2</v>
      </c>
      <c r="H11004" s="1" t="s">
        <v>505</v>
      </c>
      <c r="I110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8.0627628865709315</v>
      </c>
      <c r="J11004" s="1" t="str">
        <f>IFERROR(INDEX('consumption_figs'!$C:$C,MATCH(Table2[[#This Row],[item_code]],'consumption_figs'!A:A,0),1),"NA")</f>
        <v>pc/heat</v>
      </c>
      <c r="K11004" s="1">
        <f>+SUMIFS(prod!$E:$E,prod!$A:$A,Table2[[#This Row],[date]],prod!$G:$G,Table2[[#This Row],[production_line]],prod!$F:$F,Table2[[#This Row],[output_type]])</f>
        <v>524</v>
      </c>
      <c r="L11004">
        <f>+Table2[[#This Row],[cons_qty_base_uom]]/Table2[[#This Row],[Column1]]</f>
        <v>8.0627628865709315</v>
      </c>
    </row>
    <row r="11005" spans="1:12" x14ac:dyDescent="0.25">
      <c r="A11005" s="2">
        <v>45962</v>
      </c>
      <c r="B11005" s="1" t="s">
        <v>193</v>
      </c>
      <c r="C11005" s="4">
        <v>3580.8343185620524</v>
      </c>
      <c r="D11005" s="4">
        <v>28.968286519700605</v>
      </c>
      <c r="E11005" s="4">
        <v>35808.343185620528</v>
      </c>
      <c r="F11005" s="1" t="s">
        <v>510</v>
      </c>
      <c r="G11005" s="1">
        <v>2</v>
      </c>
      <c r="H11005" s="1" t="s">
        <v>505</v>
      </c>
      <c r="I110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6.8336532796985736</v>
      </c>
      <c r="J11005" s="1" t="str">
        <f>IFERROR(INDEX('consumption_figs'!$C:$C,MATCH(Table2[[#This Row],[item_code]],'consumption_figs'!A:A,0),1),"NA")</f>
        <v>pc/heat</v>
      </c>
      <c r="K11005" s="1">
        <f>+SUMIFS(prod!$E:$E,prod!$A:$A,Table2[[#This Row],[date]],prod!$G:$G,Table2[[#This Row],[production_line]],prod!$F:$F,Table2[[#This Row],[output_type]])</f>
        <v>524</v>
      </c>
      <c r="L11005">
        <f>+Table2[[#This Row],[cons_qty_base_uom]]/Table2[[#This Row],[Column1]]</f>
        <v>6.8336532796985736</v>
      </c>
    </row>
    <row r="11006" spans="1:12" x14ac:dyDescent="0.25">
      <c r="A11006" s="2">
        <v>45962</v>
      </c>
      <c r="B11006" s="1" t="s">
        <v>195</v>
      </c>
      <c r="C11006" s="4">
        <v>6534.744283814508</v>
      </c>
      <c r="D11006" s="4">
        <v>53.388860798764533</v>
      </c>
      <c r="E11006" s="4">
        <v>65347.442838145078</v>
      </c>
      <c r="F11006" s="1" t="s">
        <v>510</v>
      </c>
      <c r="G11006" s="1">
        <v>2</v>
      </c>
      <c r="H11006" s="1" t="s">
        <v>505</v>
      </c>
      <c r="I110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12.470886037813946</v>
      </c>
      <c r="J11006" s="1" t="str">
        <f>IFERROR(INDEX('consumption_figs'!$C:$C,MATCH(Table2[[#This Row],[item_code]],'consumption_figs'!A:A,0),1),"NA")</f>
        <v>pc/heat</v>
      </c>
      <c r="K11006" s="1">
        <f>+SUMIFS(prod!$E:$E,prod!$A:$A,Table2[[#This Row],[date]],prod!$G:$G,Table2[[#This Row],[production_line]],prod!$F:$F,Table2[[#This Row],[output_type]])</f>
        <v>524</v>
      </c>
      <c r="L11006">
        <f>+Table2[[#This Row],[cons_qty_base_uom]]/Table2[[#This Row],[Column1]]</f>
        <v>12.470886037813946</v>
      </c>
    </row>
    <row r="11007" spans="1:12" x14ac:dyDescent="0.25">
      <c r="A11007" s="2">
        <v>45962</v>
      </c>
      <c r="B11007" s="1" t="s">
        <v>189</v>
      </c>
      <c r="C11007" s="4">
        <v>1424.283059499807</v>
      </c>
      <c r="D11007" s="4">
        <v>9.9557385859036494</v>
      </c>
      <c r="E11007" s="4">
        <v>15510.442517952899</v>
      </c>
      <c r="F11007" s="1" t="s">
        <v>510</v>
      </c>
      <c r="G11007" s="1">
        <v>2</v>
      </c>
      <c r="H11007" s="1" t="s">
        <v>505</v>
      </c>
      <c r="I110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2.7180974417935246</v>
      </c>
      <c r="J11007" s="1" t="str">
        <f>IFERROR(INDEX('consumption_figs'!$C:$C,MATCH(Table2[[#This Row],[item_code]],'consumption_figs'!A:A,0),1),"NA")</f>
        <v>pc/heat</v>
      </c>
      <c r="K11007" s="1">
        <f>+SUMIFS(prod!$E:$E,prod!$A:$A,Table2[[#This Row],[date]],prod!$G:$G,Table2[[#This Row],[production_line]],prod!$F:$F,Table2[[#This Row],[output_type]])</f>
        <v>524</v>
      </c>
      <c r="L11007">
        <f>+Table2[[#This Row],[cons_qty_base_uom]]/Table2[[#This Row],[Column1]]</f>
        <v>2.7180974417935246</v>
      </c>
    </row>
    <row r="11008" spans="1:12" x14ac:dyDescent="0.25">
      <c r="A11008" s="2">
        <v>45962</v>
      </c>
      <c r="B11008" s="1" t="s">
        <v>199</v>
      </c>
      <c r="C11008" s="4">
        <v>1622.9803955214277</v>
      </c>
      <c r="D11008" s="4">
        <v>14.882730226931489</v>
      </c>
      <c r="E11008" s="4">
        <v>21358.422005061988</v>
      </c>
      <c r="F11008" s="1" t="s">
        <v>510</v>
      </c>
      <c r="G11008" s="1">
        <v>2</v>
      </c>
      <c r="H11008" s="1" t="s">
        <v>505</v>
      </c>
      <c r="I110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3.0972908311477627</v>
      </c>
      <c r="J11008" s="1" t="str">
        <f>IFERROR(INDEX('consumption_figs'!$C:$C,MATCH(Table2[[#This Row],[item_code]],'consumption_figs'!A:A,0),1),"NA")</f>
        <v>pc/heat</v>
      </c>
      <c r="K11008" s="1">
        <f>+SUMIFS(prod!$E:$E,prod!$A:$A,Table2[[#This Row],[date]],prod!$G:$G,Table2[[#This Row],[production_line]],prod!$F:$F,Table2[[#This Row],[output_type]])</f>
        <v>524</v>
      </c>
      <c r="L11008">
        <f>+Table2[[#This Row],[cons_qty_base_uom]]/Table2[[#This Row],[Column1]]</f>
        <v>3.0972908311477627</v>
      </c>
    </row>
    <row r="11009" spans="1:12" x14ac:dyDescent="0.25">
      <c r="A11009" s="2">
        <v>45962</v>
      </c>
      <c r="B11009" s="1" t="s">
        <v>197</v>
      </c>
      <c r="C11009" s="4">
        <v>1362.6183690103385</v>
      </c>
      <c r="D11009" s="4">
        <v>12.508836627514905</v>
      </c>
      <c r="E11009" s="4">
        <v>17932.057736176055</v>
      </c>
      <c r="F11009" s="1" t="s">
        <v>510</v>
      </c>
      <c r="G11009" s="1">
        <v>2</v>
      </c>
      <c r="H11009" s="1" t="s">
        <v>505</v>
      </c>
      <c r="I110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2.6004167347525544</v>
      </c>
      <c r="J11009" s="1" t="str">
        <f>IFERROR(INDEX('consumption_figs'!$C:$C,MATCH(Table2[[#This Row],[item_code]],'consumption_figs'!A:A,0),1),"NA")</f>
        <v>pc/heat</v>
      </c>
      <c r="K11009" s="1">
        <f>+SUMIFS(prod!$E:$E,prod!$A:$A,Table2[[#This Row],[date]],prod!$G:$G,Table2[[#This Row],[production_line]],prod!$F:$F,Table2[[#This Row],[output_type]])</f>
        <v>524</v>
      </c>
      <c r="L11009">
        <f>+Table2[[#This Row],[cons_qty_base_uom]]/Table2[[#This Row],[Column1]]</f>
        <v>2.6004167347525544</v>
      </c>
    </row>
    <row r="11010" spans="1:12" x14ac:dyDescent="0.25">
      <c r="A11010" s="2">
        <v>45962</v>
      </c>
      <c r="B11010" s="1" t="s">
        <v>264</v>
      </c>
      <c r="C11010" s="4">
        <v>10.433208823218598</v>
      </c>
      <c r="D11010" s="4">
        <v>10.433208823218598</v>
      </c>
      <c r="E11010" s="4">
        <v>6604.2211850973727</v>
      </c>
      <c r="F11010" s="1" t="s">
        <v>510</v>
      </c>
      <c r="G11010" s="1">
        <v>2</v>
      </c>
      <c r="H11010" s="1" t="s">
        <v>505</v>
      </c>
      <c r="I110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0.10632461145077347</v>
      </c>
      <c r="J11010" s="1" t="str">
        <f>IFERROR(INDEX('consumption_figs'!$C:$C,MATCH(Table2[[#This Row],[item_code]],'consumption_figs'!A:A,0),1),"NA")</f>
        <v>kg/ton</v>
      </c>
      <c r="K11010" s="1">
        <f>+SUMIFS(prod!$E:$E,prod!$A:$A,Table2[[#This Row],[date]],prod!$G:$G,Table2[[#This Row],[production_line]],prod!$F:$F,Table2[[#This Row],[output_type]])</f>
        <v>524</v>
      </c>
      <c r="L11010">
        <f>+Table2[[#This Row],[cons_qty_base_uom]]/Table2[[#This Row],[Column1]]</f>
        <v>1.9910703861104193E-2</v>
      </c>
    </row>
    <row r="11011" spans="1:12" x14ac:dyDescent="0.25">
      <c r="A11011" s="2">
        <v>45962</v>
      </c>
      <c r="B11011" s="1" t="s">
        <v>162</v>
      </c>
      <c r="C11011" s="4">
        <v>66.803414696924207</v>
      </c>
      <c r="D11011" s="4">
        <v>2.0094467140834804</v>
      </c>
      <c r="E11011" s="4">
        <v>12492.238548324827</v>
      </c>
      <c r="F11011" s="1" t="s">
        <v>510</v>
      </c>
      <c r="G11011" s="1">
        <v>2</v>
      </c>
      <c r="H11011" s="1" t="s">
        <v>505</v>
      </c>
      <c r="I110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0.12748743262771794</v>
      </c>
      <c r="J11011" s="1" t="str">
        <f>IFERROR(INDEX('consumption_figs'!$C:$C,MATCH(Table2[[#This Row],[item_code]],'consumption_figs'!A:A,0),1),"NA")</f>
        <v>pc/heat</v>
      </c>
      <c r="K11011" s="1">
        <f>+SUMIFS(prod!$E:$E,prod!$A:$A,Table2[[#This Row],[date]],prod!$G:$G,Table2[[#This Row],[production_line]],prod!$F:$F,Table2[[#This Row],[output_type]])</f>
        <v>524</v>
      </c>
      <c r="L11011">
        <f>+Table2[[#This Row],[cons_qty_base_uom]]/Table2[[#This Row],[Column1]]</f>
        <v>0.12748743262771794</v>
      </c>
    </row>
    <row r="11012" spans="1:12" x14ac:dyDescent="0.25">
      <c r="A11012" s="2">
        <v>45962</v>
      </c>
      <c r="B11012" s="1" t="s">
        <v>61</v>
      </c>
      <c r="C11012" s="4">
        <v>59.095328385740629</v>
      </c>
      <c r="D11012" s="4">
        <v>0.20683364935009216</v>
      </c>
      <c r="E11012" s="4">
        <v>531.85795547166572</v>
      </c>
      <c r="F11012" s="1" t="s">
        <v>510</v>
      </c>
      <c r="G11012" s="1">
        <v>2</v>
      </c>
      <c r="H11012" s="1" t="s">
        <v>505</v>
      </c>
      <c r="I110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0.11277734424759663</v>
      </c>
      <c r="J11012" s="1" t="str">
        <f>IFERROR(INDEX('consumption_figs'!$C:$C,MATCH(Table2[[#This Row],[item_code]],'consumption_figs'!A:A,0),1),"NA")</f>
        <v>pc/heat</v>
      </c>
      <c r="K11012" s="1">
        <f>+SUMIFS(prod!$E:$E,prod!$A:$A,Table2[[#This Row],[date]],prod!$G:$G,Table2[[#This Row],[production_line]],prod!$F:$F,Table2[[#This Row],[output_type]])</f>
        <v>524</v>
      </c>
      <c r="L11012">
        <f>+Table2[[#This Row],[cons_qty_base_uom]]/Table2[[#This Row],[Column1]]</f>
        <v>0.11277734424759663</v>
      </c>
    </row>
    <row r="11013" spans="1:12" x14ac:dyDescent="0.25">
      <c r="A11013" s="2">
        <v>45962</v>
      </c>
      <c r="B11013" s="1" t="s">
        <v>163</v>
      </c>
      <c r="C11013" s="4">
        <v>23.980712968126639</v>
      </c>
      <c r="D11013" s="4">
        <v>3.3572998155377292</v>
      </c>
      <c r="E11013" s="4">
        <v>10023.938020676935</v>
      </c>
      <c r="F11013" s="1" t="s">
        <v>510</v>
      </c>
      <c r="G11013" s="1">
        <v>2</v>
      </c>
      <c r="H11013" s="1" t="s">
        <v>505</v>
      </c>
      <c r="I110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4.5764719404821831E-2</v>
      </c>
      <c r="J11013" s="1" t="str">
        <f>IFERROR(INDEX('consumption_figs'!$C:$C,MATCH(Table2[[#This Row],[item_code]],'consumption_figs'!A:A,0),1),"NA")</f>
        <v>pc/heat</v>
      </c>
      <c r="K11013" s="1">
        <f>+SUMIFS(prod!$E:$E,prod!$A:$A,Table2[[#This Row],[date]],prod!$G:$G,Table2[[#This Row],[production_line]],prod!$F:$F,Table2[[#This Row],[output_type]])</f>
        <v>524</v>
      </c>
      <c r="L11013">
        <f>+Table2[[#This Row],[cons_qty_base_uom]]/Table2[[#This Row],[Column1]]</f>
        <v>4.5764719404821831E-2</v>
      </c>
    </row>
    <row r="11014" spans="1:12" x14ac:dyDescent="0.25">
      <c r="A11014" s="2">
        <v>45962</v>
      </c>
      <c r="B11014" s="1" t="e">
        <f>+#REF!</f>
        <v>#REF!</v>
      </c>
      <c r="C11014" s="4">
        <v>206.40542233280425</v>
      </c>
      <c r="D11014" s="4">
        <v>2.4851212848869633</v>
      </c>
      <c r="E11014" s="4">
        <v>16925.244631289948</v>
      </c>
      <c r="F11014" s="1" t="s">
        <v>510</v>
      </c>
      <c r="G11014" s="1">
        <v>2</v>
      </c>
      <c r="H11014" s="1" t="s">
        <v>505</v>
      </c>
      <c r="I110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8.2837376162898782E-2</v>
      </c>
      <c r="J11014" s="1" t="str">
        <f>IFERROR(INDEX('consumption_figs'!$C:$C,MATCH(Table2[[#This Row],[item_code]],'consumption_figs'!A:A,0),1),"NA")</f>
        <v>NA</v>
      </c>
      <c r="K11014" s="1">
        <f>+SUMIFS(prod!$E:$E,prod!$A:$A,Table2[[#This Row],[date]],prod!$G:$G,Table2[[#This Row],[production_line]],prod!$F:$F,Table2[[#This Row],[output_type]])</f>
        <v>524</v>
      </c>
      <c r="L11014">
        <f>+Table2[[#This Row],[cons_qty_base_uom]]/Table2[[#This Row],[Column1]]</f>
        <v>0.39390347773435924</v>
      </c>
    </row>
    <row r="11015" spans="1:12" x14ac:dyDescent="0.25">
      <c r="A11015" s="2">
        <v>45962</v>
      </c>
      <c r="B11015" s="1" t="s">
        <v>160</v>
      </c>
      <c r="C11015" s="4">
        <v>39.39688559049376</v>
      </c>
      <c r="D11015" s="4">
        <v>0.49403694530479153</v>
      </c>
      <c r="E11015" s="4">
        <v>2757.7819913345634</v>
      </c>
      <c r="F11015" s="1" t="s">
        <v>510</v>
      </c>
      <c r="G11015" s="1">
        <v>2</v>
      </c>
      <c r="H11015" s="1" t="s">
        <v>505</v>
      </c>
      <c r="I110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7.5184896165064422E-2</v>
      </c>
      <c r="J11015" s="1" t="str">
        <f>IFERROR(INDEX('consumption_figs'!$C:$C,MATCH(Table2[[#This Row],[item_code]],'consumption_figs'!A:A,0),1),"NA")</f>
        <v>pc/heat</v>
      </c>
      <c r="K11015" s="1">
        <f>+SUMIFS(prod!$E:$E,prod!$A:$A,Table2[[#This Row],[date]],prod!$G:$G,Table2[[#This Row],[production_line]],prod!$F:$F,Table2[[#This Row],[output_type]])</f>
        <v>524</v>
      </c>
      <c r="L11015">
        <f>+Table2[[#This Row],[cons_qty_base_uom]]/Table2[[#This Row],[Column1]]</f>
        <v>7.5184896165064422E-2</v>
      </c>
    </row>
    <row r="11016" spans="1:12" x14ac:dyDescent="0.25">
      <c r="A11016" s="2">
        <v>45962</v>
      </c>
      <c r="B11016" s="1" t="e">
        <f>+#REF!</f>
        <v>#REF!</v>
      </c>
      <c r="C11016" s="4">
        <v>381.97849942087419</v>
      </c>
      <c r="D11016" s="4">
        <v>4.7441729628072578</v>
      </c>
      <c r="E11016" s="4">
        <v>39464.560930210937</v>
      </c>
      <c r="F11016" s="1" t="s">
        <v>510</v>
      </c>
      <c r="G11016" s="1">
        <v>2</v>
      </c>
      <c r="H11016" s="1" t="s">
        <v>505</v>
      </c>
      <c r="I110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0.15813909876024193</v>
      </c>
      <c r="J11016" s="1" t="str">
        <f>IFERROR(INDEX('consumption_figs'!$C:$C,MATCH(Table2[[#This Row],[item_code]],'consumption_figs'!A:A,0),1),"NA")</f>
        <v>NA</v>
      </c>
      <c r="K11016" s="1">
        <f>+SUMIFS(prod!$E:$E,prod!$A:$A,Table2[[#This Row],[date]],prod!$G:$G,Table2[[#This Row],[production_line]],prod!$F:$F,Table2[[#This Row],[output_type]])</f>
        <v>524</v>
      </c>
      <c r="L11016">
        <f>+Table2[[#This Row],[cons_qty_base_uom]]/Table2[[#This Row],[Column1]]</f>
        <v>0.72896660194823315</v>
      </c>
    </row>
    <row r="11017" spans="1:12" x14ac:dyDescent="0.25">
      <c r="A11017" s="2">
        <v>45962</v>
      </c>
      <c r="B11017" s="1" t="s">
        <v>161</v>
      </c>
      <c r="C11017" s="4">
        <v>11.990356484063318</v>
      </c>
      <c r="D11017" s="4">
        <v>1.8764907897559091</v>
      </c>
      <c r="E11017" s="4">
        <v>5083.9111492428465</v>
      </c>
      <c r="F11017" s="1" t="s">
        <v>510</v>
      </c>
      <c r="G11017" s="1">
        <v>2</v>
      </c>
      <c r="H11017" s="1" t="s">
        <v>505</v>
      </c>
      <c r="I110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2.2882359702410912E-2</v>
      </c>
      <c r="J11017" s="1" t="str">
        <f>IFERROR(INDEX('consumption_figs'!$C:$C,MATCH(Table2[[#This Row],[item_code]],'consumption_figs'!A:A,0),1),"NA")</f>
        <v>pc/heat</v>
      </c>
      <c r="K11017" s="1">
        <f>+SUMIFS(prod!$E:$E,prod!$A:$A,Table2[[#This Row],[date]],prod!$G:$G,Table2[[#This Row],[production_line]],prod!$F:$F,Table2[[#This Row],[output_type]])</f>
        <v>524</v>
      </c>
      <c r="L11017">
        <f>+Table2[[#This Row],[cons_qty_base_uom]]/Table2[[#This Row],[Column1]]</f>
        <v>2.2882359702410912E-2</v>
      </c>
    </row>
    <row r="11018" spans="1:12" x14ac:dyDescent="0.25">
      <c r="A11018" s="2">
        <v>45962</v>
      </c>
      <c r="B11018" s="1" t="s">
        <v>204</v>
      </c>
      <c r="C11018" s="4">
        <v>2.3814209164818925</v>
      </c>
      <c r="D11018" s="4">
        <v>0.13716984478935695</v>
      </c>
      <c r="E11018" s="4">
        <v>369.12024205469334</v>
      </c>
      <c r="F11018" s="1" t="s">
        <v>510</v>
      </c>
      <c r="G11018" s="1">
        <v>2</v>
      </c>
      <c r="H11018" s="1" t="s">
        <v>505</v>
      </c>
      <c r="I110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4.5446964054997952E-3</v>
      </c>
      <c r="J11018" s="1" t="str">
        <f>IFERROR(INDEX('consumption_figs'!$C:$C,MATCH(Table2[[#This Row],[item_code]],'consumption_figs'!A:A,0),1),"NA")</f>
        <v>pc/heat</v>
      </c>
      <c r="K11018" s="1">
        <f>+SUMIFS(prod!$E:$E,prod!$A:$A,Table2[[#This Row],[date]],prod!$G:$G,Table2[[#This Row],[production_line]],prod!$F:$F,Table2[[#This Row],[output_type]])</f>
        <v>524</v>
      </c>
      <c r="L11018">
        <f>+Table2[[#This Row],[cons_qty_base_uom]]/Table2[[#This Row],[Column1]]</f>
        <v>4.5446964054997952E-3</v>
      </c>
    </row>
    <row r="11019" spans="1:12" x14ac:dyDescent="0.25">
      <c r="A11019" s="2">
        <v>45962</v>
      </c>
      <c r="B11019" s="1" t="s">
        <v>287</v>
      </c>
      <c r="C11019" s="4">
        <v>8.4702974870657801</v>
      </c>
      <c r="D11019" s="4">
        <v>8.4702974870657801</v>
      </c>
      <c r="E11019" s="4">
        <v>14560.441380266077</v>
      </c>
      <c r="F11019" s="1" t="s">
        <v>510</v>
      </c>
      <c r="G11019" s="1">
        <v>2</v>
      </c>
      <c r="H11019" s="1" t="s">
        <v>505</v>
      </c>
      <c r="I110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8.6320623352279524E-2</v>
      </c>
      <c r="J11019" s="1" t="str">
        <f>IFERROR(INDEX('consumption_figs'!$C:$C,MATCH(Table2[[#This Row],[item_code]],'consumption_figs'!A:A,0),1),"NA")</f>
        <v>kg/ton</v>
      </c>
      <c r="K11019" s="1">
        <f>+SUMIFS(prod!$E:$E,prod!$A:$A,Table2[[#This Row],[date]],prod!$G:$G,Table2[[#This Row],[production_line]],prod!$F:$F,Table2[[#This Row],[output_type]])</f>
        <v>524</v>
      </c>
      <c r="L11019">
        <f>+Table2[[#This Row],[cons_qty_base_uom]]/Table2[[#This Row],[Column1]]</f>
        <v>1.6164689860812556E-2</v>
      </c>
    </row>
    <row r="11020" spans="1:12" x14ac:dyDescent="0.25">
      <c r="A11020" s="2">
        <v>45962</v>
      </c>
      <c r="B11020" s="1" t="s">
        <v>285</v>
      </c>
      <c r="C11020" s="4">
        <v>6.1463356892091587</v>
      </c>
      <c r="D11020" s="4">
        <v>6.1463356892091587</v>
      </c>
      <c r="E11020" s="4">
        <v>6692.1302984109316</v>
      </c>
      <c r="F11020" s="1" t="s">
        <v>510</v>
      </c>
      <c r="G11020" s="1">
        <v>2</v>
      </c>
      <c r="H11020" s="1" t="s">
        <v>505</v>
      </c>
      <c r="I110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6.2637177600321614E-2</v>
      </c>
      <c r="J11020" s="1" t="str">
        <f>IFERROR(INDEX('consumption_figs'!$C:$C,MATCH(Table2[[#This Row],[item_code]],'consumption_figs'!A:A,0),1),"NA")</f>
        <v>kg/ton</v>
      </c>
      <c r="K11020" s="1">
        <f>+SUMIFS(prod!$E:$E,prod!$A:$A,Table2[[#This Row],[date]],prod!$G:$G,Table2[[#This Row],[production_line]],prod!$F:$F,Table2[[#This Row],[output_type]])</f>
        <v>524</v>
      </c>
      <c r="L11020">
        <f>+Table2[[#This Row],[cons_qty_base_uom]]/Table2[[#This Row],[Column1]]</f>
        <v>1.1729648261849539E-2</v>
      </c>
    </row>
    <row r="11021" spans="1:12" x14ac:dyDescent="0.25">
      <c r="A11021" s="2">
        <v>45962</v>
      </c>
      <c r="B11021" s="1" t="s">
        <v>205</v>
      </c>
      <c r="C11021" s="4">
        <v>7.6962998891352568</v>
      </c>
      <c r="D11021" s="4">
        <v>0.28784161585365847</v>
      </c>
      <c r="E11021" s="4">
        <v>531.04469235033275</v>
      </c>
      <c r="F11021" s="1" t="s">
        <v>510</v>
      </c>
      <c r="G11021" s="1">
        <v>2</v>
      </c>
      <c r="H11021" s="1" t="s">
        <v>505</v>
      </c>
      <c r="I110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1.4687595208273391E-2</v>
      </c>
      <c r="J11021" s="1" t="str">
        <f>IFERROR(INDEX('consumption_figs'!$C:$C,MATCH(Table2[[#This Row],[item_code]],'consumption_figs'!A:A,0),1),"NA")</f>
        <v>pc/heat</v>
      </c>
      <c r="K11021" s="1">
        <f>+SUMIFS(prod!$E:$E,prod!$A:$A,Table2[[#This Row],[date]],prod!$G:$G,Table2[[#This Row],[production_line]],prod!$F:$F,Table2[[#This Row],[output_type]])</f>
        <v>524</v>
      </c>
      <c r="L11021">
        <f>+Table2[[#This Row],[cons_qty_base_uom]]/Table2[[#This Row],[Column1]]</f>
        <v>1.4687595208273391E-2</v>
      </c>
    </row>
    <row r="11022" spans="1:12" x14ac:dyDescent="0.25">
      <c r="A11022" s="2">
        <v>45962</v>
      </c>
      <c r="B11022" s="1" t="s">
        <v>292</v>
      </c>
      <c r="C11022" s="4">
        <v>76.910730783444194</v>
      </c>
      <c r="D11022" s="4">
        <v>76.910730783444194</v>
      </c>
      <c r="E11022" s="4">
        <v>45637.289432280115</v>
      </c>
      <c r="F11022" s="1" t="s">
        <v>510</v>
      </c>
      <c r="G11022" s="1">
        <v>2</v>
      </c>
      <c r="H11022" s="1" t="s">
        <v>505</v>
      </c>
      <c r="I110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0.78379563809229147</v>
      </c>
      <c r="J11022" s="1" t="str">
        <f>IFERROR(INDEX('consumption_figs'!$C:$C,MATCH(Table2[[#This Row],[item_code]],'consumption_figs'!A:A,0),1),"NA")</f>
        <v>kg/ton</v>
      </c>
      <c r="K11022" s="1">
        <f>+SUMIFS(prod!$E:$E,prod!$A:$A,Table2[[#This Row],[date]],prod!$G:$G,Table2[[#This Row],[production_line]],prod!$F:$F,Table2[[#This Row],[output_type]])</f>
        <v>524</v>
      </c>
      <c r="L11022">
        <f>+Table2[[#This Row],[cons_qty_base_uom]]/Table2[[#This Row],[Column1]]</f>
        <v>0.14677620378519884</v>
      </c>
    </row>
    <row r="11023" spans="1:12" x14ac:dyDescent="0.25">
      <c r="A11023" s="2">
        <v>45962</v>
      </c>
      <c r="B11023" s="1" t="s">
        <v>201</v>
      </c>
      <c r="C11023" s="4">
        <v>1335.7511663344901</v>
      </c>
      <c r="D11023" s="4">
        <v>0.25379272160355315</v>
      </c>
      <c r="E11023" s="4">
        <v>2805.0774493024292</v>
      </c>
      <c r="F11023" s="1" t="s">
        <v>510</v>
      </c>
      <c r="G11023" s="1">
        <v>2</v>
      </c>
      <c r="H11023" s="1" t="s">
        <v>505</v>
      </c>
      <c r="I110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2.5491434472032255</v>
      </c>
      <c r="J11023" s="1" t="str">
        <f>IFERROR(INDEX('consumption_figs'!$C:$C,MATCH(Table2[[#This Row],[item_code]],'consumption_figs'!A:A,0),1),"NA")</f>
        <v>pc/heat</v>
      </c>
      <c r="K11023" s="1">
        <f>+SUMIFS(prod!$E:$E,prod!$A:$A,Table2[[#This Row],[date]],prod!$G:$G,Table2[[#This Row],[production_line]],prod!$F:$F,Table2[[#This Row],[output_type]])</f>
        <v>524</v>
      </c>
      <c r="L11023">
        <f>+Table2[[#This Row],[cons_qty_base_uom]]/Table2[[#This Row],[Column1]]</f>
        <v>2.5491434472032255</v>
      </c>
    </row>
    <row r="11024" spans="1:12" x14ac:dyDescent="0.25">
      <c r="A11024" s="2">
        <v>45962</v>
      </c>
      <c r="B11024" s="1" t="s">
        <v>579</v>
      </c>
      <c r="C11024" s="4">
        <v>44.571741923853509</v>
      </c>
      <c r="D11024" s="4">
        <v>0.152435357379579</v>
      </c>
      <c r="E11024" s="4">
        <v>1968.824767130134</v>
      </c>
      <c r="F11024" s="1" t="s">
        <v>510</v>
      </c>
      <c r="G11024" s="1">
        <v>2</v>
      </c>
      <c r="H11024" s="1" t="s">
        <v>505</v>
      </c>
      <c r="I110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5.0811785793193004E-3</v>
      </c>
      <c r="J11024" s="1" t="str">
        <f>IFERROR(INDEX('consumption_figs'!$C:$C,MATCH(Table2[[#This Row],[item_code]],'consumption_figs'!A:A,0),1),"NA")</f>
        <v>NA</v>
      </c>
      <c r="K11024" s="1">
        <f>+SUMIFS(prod!$E:$E,prod!$A:$A,Table2[[#This Row],[date]],prod!$G:$G,Table2[[#This Row],[production_line]],prod!$F:$F,Table2[[#This Row],[output_type]])</f>
        <v>524</v>
      </c>
      <c r="L11024">
        <f>+Table2[[#This Row],[cons_qty_base_uom]]/Table2[[#This Row],[Column1]]</f>
        <v>8.5060576190560136E-2</v>
      </c>
    </row>
    <row r="11025" spans="1:12" x14ac:dyDescent="0.25">
      <c r="A11025" s="2">
        <v>45962</v>
      </c>
      <c r="B11025" s="1" t="s">
        <v>59</v>
      </c>
      <c r="C11025" s="4">
        <v>1.8727622657081309</v>
      </c>
      <c r="D11025" s="4">
        <v>1.8034700618769304E-2</v>
      </c>
      <c r="E11025" s="4">
        <v>66.295784206067836</v>
      </c>
      <c r="F11025" s="1" t="s">
        <v>510</v>
      </c>
      <c r="G11025" s="1">
        <v>2</v>
      </c>
      <c r="H11025" s="1" t="s">
        <v>505</v>
      </c>
      <c r="I110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3.5739737895193338E-3</v>
      </c>
      <c r="J11025" s="1" t="str">
        <f>IFERROR(INDEX('consumption_figs'!$C:$C,MATCH(Table2[[#This Row],[item_code]],'consumption_figs'!A:A,0),1),"NA")</f>
        <v>pc/heat</v>
      </c>
      <c r="K11025" s="1">
        <f>+SUMIFS(prod!$E:$E,prod!$A:$A,Table2[[#This Row],[date]],prod!$G:$G,Table2[[#This Row],[production_line]],prod!$F:$F,Table2[[#This Row],[output_type]])</f>
        <v>524</v>
      </c>
      <c r="L11025">
        <f>+Table2[[#This Row],[cons_qty_base_uom]]/Table2[[#This Row],[Column1]]</f>
        <v>3.5739737895193338E-3</v>
      </c>
    </row>
    <row r="11026" spans="1:12" x14ac:dyDescent="0.25">
      <c r="A11026" s="2">
        <v>45962</v>
      </c>
      <c r="B11026" s="1" t="s">
        <v>566</v>
      </c>
      <c r="C11026" s="4">
        <v>4.1178131426313875</v>
      </c>
      <c r="D11026" s="4">
        <v>4.0766350112050743E-2</v>
      </c>
      <c r="E11026" s="4">
        <v>220.30300313077925</v>
      </c>
      <c r="F11026" s="1" t="s">
        <v>510</v>
      </c>
      <c r="G11026" s="1">
        <v>2</v>
      </c>
      <c r="H11026" s="1" t="s">
        <v>505</v>
      </c>
      <c r="I110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1.358878337068358E-3</v>
      </c>
      <c r="J11026" s="1" t="str">
        <f>IFERROR(INDEX('consumption_figs'!$C:$C,MATCH(Table2[[#This Row],[item_code]],'consumption_figs'!A:A,0),1),"NA")</f>
        <v>NA</v>
      </c>
      <c r="K11026" s="1">
        <f>+SUMIFS(prod!$E:$E,prod!$A:$A,Table2[[#This Row],[date]],prod!$G:$G,Table2[[#This Row],[production_line]],prod!$F:$F,Table2[[#This Row],[output_type]])</f>
        <v>524</v>
      </c>
      <c r="L11026">
        <f>+Table2[[#This Row],[cons_qty_base_uom]]/Table2[[#This Row],[Column1]]</f>
        <v>7.8584220279224945E-3</v>
      </c>
    </row>
    <row r="11027" spans="1:12" x14ac:dyDescent="0.25">
      <c r="A11027" s="2">
        <v>45962</v>
      </c>
      <c r="B11027" s="1" t="s">
        <v>60</v>
      </c>
      <c r="C11027" s="4">
        <v>286.35998609384217</v>
      </c>
      <c r="D11027" s="4">
        <v>4.0916361550442586</v>
      </c>
      <c r="E11027" s="4">
        <v>8378.8931931058214</v>
      </c>
      <c r="F11027" s="1" t="s">
        <v>510</v>
      </c>
      <c r="G11027" s="1">
        <v>2</v>
      </c>
      <c r="H11027" s="1" t="s">
        <v>505</v>
      </c>
      <c r="I110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0.54648852307985152</v>
      </c>
      <c r="J11027" s="1" t="str">
        <f>IFERROR(INDEX('consumption_figs'!$C:$C,MATCH(Table2[[#This Row],[item_code]],'consumption_figs'!A:A,0),1),"NA")</f>
        <v>pc/heat</v>
      </c>
      <c r="K11027" s="1">
        <f>+SUMIFS(prod!$E:$E,prod!$A:$A,Table2[[#This Row],[date]],prod!$G:$G,Table2[[#This Row],[production_line]],prod!$F:$F,Table2[[#This Row],[output_type]])</f>
        <v>524</v>
      </c>
      <c r="L11027">
        <f>+Table2[[#This Row],[cons_qty_base_uom]]/Table2[[#This Row],[Column1]]</f>
        <v>0.54648852307985152</v>
      </c>
    </row>
    <row r="11028" spans="1:12" x14ac:dyDescent="0.25">
      <c r="A11028" s="2">
        <v>45962</v>
      </c>
      <c r="B11028" s="1" t="s">
        <v>259</v>
      </c>
      <c r="C11028" s="4">
        <v>0.75367955042683721</v>
      </c>
      <c r="D11028" s="4">
        <v>0.75367955042683721</v>
      </c>
      <c r="E11028" s="4">
        <v>2332.0352649307197</v>
      </c>
      <c r="F11028" s="1" t="s">
        <v>510</v>
      </c>
      <c r="G11028" s="1">
        <v>2</v>
      </c>
      <c r="H11028" s="1" t="s">
        <v>505</v>
      </c>
      <c r="I110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7.6807324300066969E-3</v>
      </c>
      <c r="J11028" s="1" t="str">
        <f>IFERROR(INDEX('consumption_figs'!$C:$C,MATCH(Table2[[#This Row],[item_code]],'consumption_figs'!A:A,0),1),"NA")</f>
        <v>kg/ton</v>
      </c>
      <c r="K11028" s="1">
        <f>+SUMIFS(prod!$E:$E,prod!$A:$A,Table2[[#This Row],[date]],prod!$G:$G,Table2[[#This Row],[production_line]],prod!$F:$F,Table2[[#This Row],[output_type]])</f>
        <v>524</v>
      </c>
      <c r="L11028">
        <f>+Table2[[#This Row],[cons_qty_base_uom]]/Table2[[#This Row],[Column1]]</f>
        <v>1.4383197527229718E-3</v>
      </c>
    </row>
    <row r="11029" spans="1:12" x14ac:dyDescent="0.25">
      <c r="A11029" s="2">
        <v>45962</v>
      </c>
      <c r="B11029" s="1" t="s">
        <v>262</v>
      </c>
      <c r="C11029" s="4">
        <v>0.35606178309589254</v>
      </c>
      <c r="D11029" s="4">
        <v>0.35606178309589254</v>
      </c>
      <c r="E11029" s="4">
        <v>288.5524690209113</v>
      </c>
      <c r="F11029" s="1" t="s">
        <v>510</v>
      </c>
      <c r="G11029" s="1">
        <v>2</v>
      </c>
      <c r="H11029" s="1" t="s">
        <v>505</v>
      </c>
      <c r="I110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1.1868726103196418E-2</v>
      </c>
      <c r="J11029" s="1" t="str">
        <f>IFERROR(INDEX('consumption_figs'!$C:$C,MATCH(Table2[[#This Row],[item_code]],'consumption_figs'!A:A,0),1),"NA")</f>
        <v>NA</v>
      </c>
      <c r="K11029" s="1">
        <f>+SUMIFS(prod!$E:$E,prod!$A:$A,Table2[[#This Row],[date]],prod!$G:$G,Table2[[#This Row],[production_line]],prod!$F:$F,Table2[[#This Row],[output_type]])</f>
        <v>524</v>
      </c>
      <c r="L11029">
        <f>+Table2[[#This Row],[cons_qty_base_uom]]/Table2[[#This Row],[Column1]]</f>
        <v>6.7950721964864984E-4</v>
      </c>
    </row>
    <row r="11030" spans="1:12" x14ac:dyDescent="0.25">
      <c r="A11030" s="2">
        <v>45962</v>
      </c>
      <c r="B11030" s="1" t="s">
        <v>272</v>
      </c>
      <c r="C11030" s="4">
        <v>0.31489907789631694</v>
      </c>
      <c r="D11030" s="4">
        <v>0.31489907789631694</v>
      </c>
      <c r="E11030" s="4">
        <v>344.59406094193963</v>
      </c>
      <c r="F11030" s="1" t="s">
        <v>510</v>
      </c>
      <c r="G11030" s="1">
        <v>2</v>
      </c>
      <c r="H11030" s="1" t="s">
        <v>505</v>
      </c>
      <c r="I110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3.2091298727790489E-3</v>
      </c>
      <c r="J11030" s="1" t="str">
        <f>IFERROR(INDEX('consumption_figs'!$C:$C,MATCH(Table2[[#This Row],[item_code]],'consumption_figs'!A:A,0),1),"NA")</f>
        <v>kg/ton</v>
      </c>
      <c r="K11030" s="1">
        <f>+SUMIFS(prod!$E:$E,prod!$A:$A,Table2[[#This Row],[date]],prod!$G:$G,Table2[[#This Row],[production_line]],prod!$F:$F,Table2[[#This Row],[output_type]])</f>
        <v>524</v>
      </c>
      <c r="L11030">
        <f>+Table2[[#This Row],[cons_qty_base_uom]]/Table2[[#This Row],[Column1]]</f>
        <v>6.0095243873342923E-4</v>
      </c>
    </row>
    <row r="11031" spans="1:12" x14ac:dyDescent="0.25">
      <c r="A11031" s="2">
        <v>45992</v>
      </c>
      <c r="B11031" s="1" t="s">
        <v>99</v>
      </c>
      <c r="C11031" s="4">
        <v>534.68247213779136</v>
      </c>
      <c r="D11031" s="4">
        <v>3.7160431813576493</v>
      </c>
      <c r="E11031" s="4">
        <v>5881.5071935157048</v>
      </c>
      <c r="F11031" s="1" t="s">
        <v>510</v>
      </c>
      <c r="G11031" s="1">
        <v>2</v>
      </c>
      <c r="H11031" s="1" t="s">
        <v>505</v>
      </c>
      <c r="I110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0.86940239371998596</v>
      </c>
      <c r="J11031" s="1" t="str">
        <f>IFERROR(INDEX('consumption_figs'!$C:$C,MATCH(Table2[[#This Row],[item_code]],'consumption_figs'!A:A,0),1),"NA")</f>
        <v>pc/heat</v>
      </c>
      <c r="K11031" s="1">
        <f>+SUMIFS(prod!$E:$E,prod!$A:$A,Table2[[#This Row],[date]],prod!$G:$G,Table2[[#This Row],[production_line]],prod!$F:$F,Table2[[#This Row],[output_type]])</f>
        <v>615</v>
      </c>
      <c r="L11031">
        <f>+Table2[[#This Row],[cons_qty_base_uom]]/Table2[[#This Row],[Column1]]</f>
        <v>0.86940239371998596</v>
      </c>
    </row>
    <row r="11032" spans="1:12" x14ac:dyDescent="0.25">
      <c r="A11032" s="2">
        <v>45992</v>
      </c>
      <c r="B11032" s="1" t="s">
        <v>80</v>
      </c>
      <c r="C11032" s="4">
        <v>123.59954407294831</v>
      </c>
      <c r="D11032" s="4">
        <v>4.4940794224924003</v>
      </c>
      <c r="E11032" s="4">
        <v>6550.7758358662604</v>
      </c>
      <c r="F11032" s="1" t="s">
        <v>510</v>
      </c>
      <c r="G11032" s="1">
        <v>2</v>
      </c>
      <c r="H11032" s="1" t="s">
        <v>505</v>
      </c>
      <c r="I110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0.20097486841129805</v>
      </c>
      <c r="J11032" s="1" t="str">
        <f>IFERROR(INDEX('consumption_figs'!$C:$C,MATCH(Table2[[#This Row],[item_code]],'consumption_figs'!A:A,0),1),"NA")</f>
        <v>pc/heat</v>
      </c>
      <c r="K11032" s="1">
        <f>+SUMIFS(prod!$E:$E,prod!$A:$A,Table2[[#This Row],[date]],prod!$G:$G,Table2[[#This Row],[production_line]],prod!$F:$F,Table2[[#This Row],[output_type]])</f>
        <v>615</v>
      </c>
      <c r="L11032">
        <f>+Table2[[#This Row],[cons_qty_base_uom]]/Table2[[#This Row],[Column1]]</f>
        <v>0.20097486841129805</v>
      </c>
    </row>
    <row r="11033" spans="1:12" x14ac:dyDescent="0.25">
      <c r="A11033" s="2">
        <v>45992</v>
      </c>
      <c r="B11033" s="1" t="s">
        <v>144</v>
      </c>
      <c r="C11033" s="4">
        <v>186.77264437689968</v>
      </c>
      <c r="D11033" s="4">
        <v>3.9072837203647404</v>
      </c>
      <c r="E11033" s="4">
        <v>4856.0887537993913</v>
      </c>
      <c r="F11033" s="1" t="s">
        <v>510</v>
      </c>
      <c r="G11033" s="1">
        <v>2</v>
      </c>
      <c r="H11033" s="1" t="s">
        <v>505</v>
      </c>
      <c r="I110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0.30369535671040598</v>
      </c>
      <c r="J11033" s="1" t="str">
        <f>IFERROR(INDEX('consumption_figs'!$C:$C,MATCH(Table2[[#This Row],[item_code]],'consumption_figs'!A:A,0),1),"NA")</f>
        <v>pc/heat</v>
      </c>
      <c r="K11033" s="1">
        <f>+SUMIFS(prod!$E:$E,prod!$A:$A,Table2[[#This Row],[date]],prod!$G:$G,Table2[[#This Row],[production_line]],prod!$F:$F,Table2[[#This Row],[output_type]])</f>
        <v>615</v>
      </c>
      <c r="L11033">
        <f>+Table2[[#This Row],[cons_qty_base_uom]]/Table2[[#This Row],[Column1]]</f>
        <v>0.30369535671040598</v>
      </c>
    </row>
    <row r="11034" spans="1:12" x14ac:dyDescent="0.25">
      <c r="A11034" s="2">
        <v>45992</v>
      </c>
      <c r="B11034" s="1" t="s">
        <v>146</v>
      </c>
      <c r="C11034" s="4">
        <v>251.7768490374873</v>
      </c>
      <c r="D11034" s="4">
        <v>5.2671716818642347</v>
      </c>
      <c r="E11034" s="4">
        <v>6546.1980749746699</v>
      </c>
      <c r="F11034" s="1" t="s">
        <v>510</v>
      </c>
      <c r="G11034" s="1">
        <v>2</v>
      </c>
      <c r="H11034" s="1" t="s">
        <v>505</v>
      </c>
      <c r="I110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0.409393250467459</v>
      </c>
      <c r="J11034" s="1" t="str">
        <f>IFERROR(INDEX('consumption_figs'!$C:$C,MATCH(Table2[[#This Row],[item_code]],'consumption_figs'!A:A,0),1),"NA")</f>
        <v>pc/heat</v>
      </c>
      <c r="K11034" s="1">
        <f>+SUMIFS(prod!$E:$E,prod!$A:$A,Table2[[#This Row],[date]],prod!$G:$G,Table2[[#This Row],[production_line]],prod!$F:$F,Table2[[#This Row],[output_type]])</f>
        <v>615</v>
      </c>
      <c r="L11034">
        <f>+Table2[[#This Row],[cons_qty_base_uom]]/Table2[[#This Row],[Column1]]</f>
        <v>0.409393250467459</v>
      </c>
    </row>
    <row r="11035" spans="1:12" x14ac:dyDescent="0.25">
      <c r="A11035" s="2">
        <v>45992</v>
      </c>
      <c r="B11035" s="1" t="s">
        <v>117</v>
      </c>
      <c r="C11035" s="4">
        <v>472.42492401215799</v>
      </c>
      <c r="D11035" s="4">
        <v>9.6941594407294804</v>
      </c>
      <c r="E11035" s="4">
        <v>13086.170395136776</v>
      </c>
      <c r="F11035" s="1" t="s">
        <v>510</v>
      </c>
      <c r="G11035" s="1">
        <v>2</v>
      </c>
      <c r="H11035" s="1" t="s">
        <v>505</v>
      </c>
      <c r="I110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0.76817060814985039</v>
      </c>
      <c r="J11035" s="1" t="str">
        <f>IFERROR(INDEX('consumption_figs'!$C:$C,MATCH(Table2[[#This Row],[item_code]],'consumption_figs'!A:A,0),1),"NA")</f>
        <v>pc/heat</v>
      </c>
      <c r="K11035" s="1">
        <f>+SUMIFS(prod!$E:$E,prod!$A:$A,Table2[[#This Row],[date]],prod!$G:$G,Table2[[#This Row],[production_line]],prod!$F:$F,Table2[[#This Row],[output_type]])</f>
        <v>615</v>
      </c>
      <c r="L11035">
        <f>+Table2[[#This Row],[cons_qty_base_uom]]/Table2[[#This Row],[Column1]]</f>
        <v>0.76817060814985039</v>
      </c>
    </row>
    <row r="11036" spans="1:12" x14ac:dyDescent="0.25">
      <c r="A11036" s="2">
        <v>45992</v>
      </c>
      <c r="B11036" s="1" t="s">
        <v>115</v>
      </c>
      <c r="C11036" s="4">
        <v>190.4348530901722</v>
      </c>
      <c r="D11036" s="4">
        <v>3.9077231854103336</v>
      </c>
      <c r="E11036" s="4">
        <v>5275.0454305977701</v>
      </c>
      <c r="F11036" s="1" t="s">
        <v>510</v>
      </c>
      <c r="G11036" s="1">
        <v>2</v>
      </c>
      <c r="H11036" s="1" t="s">
        <v>505</v>
      </c>
      <c r="I110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0.30965016762629627</v>
      </c>
      <c r="J11036" s="1" t="str">
        <f>IFERROR(INDEX('consumption_figs'!$C:$C,MATCH(Table2[[#This Row],[item_code]],'consumption_figs'!A:A,0),1),"NA")</f>
        <v>pc/heat</v>
      </c>
      <c r="K11036" s="1">
        <f>+SUMIFS(prod!$E:$E,prod!$A:$A,Table2[[#This Row],[date]],prod!$G:$G,Table2[[#This Row],[production_line]],prod!$F:$F,Table2[[#This Row],[output_type]])</f>
        <v>615</v>
      </c>
      <c r="L11036">
        <f>+Table2[[#This Row],[cons_qty_base_uom]]/Table2[[#This Row],[Column1]]</f>
        <v>0.30965016762629627</v>
      </c>
    </row>
    <row r="11037" spans="1:12" x14ac:dyDescent="0.25">
      <c r="A11037" s="2">
        <v>45992</v>
      </c>
      <c r="B11037" s="1" t="s">
        <v>119</v>
      </c>
      <c r="C11037" s="4">
        <v>853.29463019250238</v>
      </c>
      <c r="D11037" s="4">
        <v>17.509605811550149</v>
      </c>
      <c r="E11037" s="4">
        <v>23636.261256332316</v>
      </c>
      <c r="F11037" s="1" t="s">
        <v>510</v>
      </c>
      <c r="G11037" s="1">
        <v>2</v>
      </c>
      <c r="H11037" s="1" t="s">
        <v>505</v>
      </c>
      <c r="I110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1.3874709434024428</v>
      </c>
      <c r="J11037" s="1" t="str">
        <f>IFERROR(INDEX('consumption_figs'!$C:$C,MATCH(Table2[[#This Row],[item_code]],'consumption_figs'!A:A,0),1),"NA")</f>
        <v>pc/heat</v>
      </c>
      <c r="K11037" s="1">
        <f>+SUMIFS(prod!$E:$E,prod!$A:$A,Table2[[#This Row],[date]],prod!$G:$G,Table2[[#This Row],[production_line]],prod!$F:$F,Table2[[#This Row],[output_type]])</f>
        <v>615</v>
      </c>
      <c r="L11037">
        <f>+Table2[[#This Row],[cons_qty_base_uom]]/Table2[[#This Row],[Column1]]</f>
        <v>1.3874709434024428</v>
      </c>
    </row>
    <row r="11038" spans="1:12" x14ac:dyDescent="0.25">
      <c r="A11038" s="2">
        <v>45992</v>
      </c>
      <c r="B11038" s="1" t="s">
        <v>121</v>
      </c>
      <c r="C11038" s="4">
        <v>356.14979736575475</v>
      </c>
      <c r="D11038" s="4">
        <v>8.0952848941236049</v>
      </c>
      <c r="E11038" s="4">
        <v>11111.873677811547</v>
      </c>
      <c r="F11038" s="1" t="s">
        <v>510</v>
      </c>
      <c r="G11038" s="1">
        <v>2</v>
      </c>
      <c r="H11038" s="1" t="s">
        <v>505</v>
      </c>
      <c r="I110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0.26113822239108403</v>
      </c>
      <c r="J11038" s="1" t="str">
        <f>IFERROR(INDEX('consumption_figs'!$C:$C,MATCH(Table2[[#This Row],[item_code]],'consumption_figs'!A:A,0),1),"NA")</f>
        <v>NA</v>
      </c>
      <c r="K11038" s="1">
        <f>+SUMIFS(prod!$E:$E,prod!$A:$A,Table2[[#This Row],[date]],prod!$G:$G,Table2[[#This Row],[production_line]],prod!$F:$F,Table2[[#This Row],[output_type]])</f>
        <v>615</v>
      </c>
      <c r="L11038">
        <f>+Table2[[#This Row],[cons_qty_base_uom]]/Table2[[#This Row],[Column1]]</f>
        <v>0.57910536157033288</v>
      </c>
    </row>
    <row r="11039" spans="1:12" x14ac:dyDescent="0.25">
      <c r="A11039" s="2">
        <v>45992</v>
      </c>
      <c r="B11039" s="1" t="s">
        <v>123</v>
      </c>
      <c r="C11039" s="4">
        <v>119.93733535967577</v>
      </c>
      <c r="D11039" s="4">
        <v>2.7261756327254303</v>
      </c>
      <c r="E11039" s="4">
        <v>3742.044863221884</v>
      </c>
      <c r="F11039" s="1" t="s">
        <v>510</v>
      </c>
      <c r="G11039" s="1">
        <v>2</v>
      </c>
      <c r="H11039" s="1" t="s">
        <v>505</v>
      </c>
      <c r="I110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8.7941149442755814E-2</v>
      </c>
      <c r="J11039" s="1" t="str">
        <f>IFERROR(INDEX('consumption_figs'!$C:$C,MATCH(Table2[[#This Row],[item_code]],'consumption_figs'!A:A,0),1),"NA")</f>
        <v>NA</v>
      </c>
      <c r="K11039" s="1">
        <f>+SUMIFS(prod!$E:$E,prod!$A:$A,Table2[[#This Row],[date]],prod!$G:$G,Table2[[#This Row],[production_line]],prod!$F:$F,Table2[[#This Row],[output_type]])</f>
        <v>615</v>
      </c>
      <c r="L11039">
        <f>+Table2[[#This Row],[cons_qty_base_uom]]/Table2[[#This Row],[Column1]]</f>
        <v>0.19502005749540777</v>
      </c>
    </row>
    <row r="11040" spans="1:12" x14ac:dyDescent="0.25">
      <c r="A11040" s="2">
        <v>45992</v>
      </c>
      <c r="B11040" s="1" t="s">
        <v>128</v>
      </c>
      <c r="C11040" s="4">
        <v>256.35460992907798</v>
      </c>
      <c r="D11040" s="4">
        <v>6.4088652482269497</v>
      </c>
      <c r="E11040" s="4">
        <v>8690.4212765957436</v>
      </c>
      <c r="F11040" s="1" t="s">
        <v>510</v>
      </c>
      <c r="G11040" s="1">
        <v>2</v>
      </c>
      <c r="H11040" s="1" t="s">
        <v>505</v>
      </c>
      <c r="I110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0.4168367641123219</v>
      </c>
      <c r="J11040" s="1" t="str">
        <f>IFERROR(INDEX('consumption_figs'!$C:$C,MATCH(Table2[[#This Row],[item_code]],'consumption_figs'!A:A,0),1),"NA")</f>
        <v>pc/heat</v>
      </c>
      <c r="K11040" s="1">
        <f>+SUMIFS(prod!$E:$E,prod!$A:$A,Table2[[#This Row],[date]],prod!$G:$G,Table2[[#This Row],[production_line]],prod!$F:$F,Table2[[#This Row],[output_type]])</f>
        <v>615</v>
      </c>
      <c r="L11040">
        <f>+Table2[[#This Row],[cons_qty_base_uom]]/Table2[[#This Row],[Column1]]</f>
        <v>0.4168367641123219</v>
      </c>
    </row>
    <row r="11041" spans="1:12" x14ac:dyDescent="0.25">
      <c r="A11041" s="2">
        <v>45992</v>
      </c>
      <c r="B11041" s="1" t="s">
        <v>136</v>
      </c>
      <c r="C11041" s="4">
        <v>1107.8181357649441</v>
      </c>
      <c r="D11041" s="4">
        <v>27.695453394123604</v>
      </c>
      <c r="E11041" s="4">
        <v>37555.034802431604</v>
      </c>
      <c r="F11041" s="1" t="s">
        <v>510</v>
      </c>
      <c r="G11041" s="1">
        <v>2</v>
      </c>
      <c r="H11041" s="1" t="s">
        <v>505</v>
      </c>
      <c r="I110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1.8013303020568197</v>
      </c>
      <c r="J11041" s="1" t="str">
        <f>IFERROR(INDEX('consumption_figs'!$C:$C,MATCH(Table2[[#This Row],[item_code]],'consumption_figs'!A:A,0),1),"NA")</f>
        <v>pc/heat</v>
      </c>
      <c r="K11041" s="1">
        <f>+SUMIFS(prod!$E:$E,prod!$A:$A,Table2[[#This Row],[date]],prod!$G:$G,Table2[[#This Row],[production_line]],prod!$F:$F,Table2[[#This Row],[output_type]])</f>
        <v>615</v>
      </c>
      <c r="L11041">
        <f>+Table2[[#This Row],[cons_qty_base_uom]]/Table2[[#This Row],[Column1]]</f>
        <v>1.8013303020568197</v>
      </c>
    </row>
    <row r="11042" spans="1:12" x14ac:dyDescent="0.25">
      <c r="A11042" s="2">
        <v>45992</v>
      </c>
      <c r="B11042" s="1" t="s">
        <v>132</v>
      </c>
      <c r="C11042" s="4">
        <v>778.21935157041526</v>
      </c>
      <c r="D11042" s="4">
        <v>19.455483789260381</v>
      </c>
      <c r="E11042" s="4">
        <v>26381.636018237077</v>
      </c>
      <c r="F11042" s="1" t="s">
        <v>510</v>
      </c>
      <c r="G11042" s="1">
        <v>2</v>
      </c>
      <c r="H11042" s="1" t="s">
        <v>505</v>
      </c>
      <c r="I110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1.2653973196266914</v>
      </c>
      <c r="J11042" s="1" t="str">
        <f>IFERROR(INDEX('consumption_figs'!$C:$C,MATCH(Table2[[#This Row],[item_code]],'consumption_figs'!A:A,0),1),"NA")</f>
        <v>pc/heat</v>
      </c>
      <c r="K11042" s="1">
        <f>+SUMIFS(prod!$E:$E,prod!$A:$A,Table2[[#This Row],[date]],prod!$G:$G,Table2[[#This Row],[production_line]],prod!$F:$F,Table2[[#This Row],[output_type]])</f>
        <v>615</v>
      </c>
      <c r="L11042">
        <f>+Table2[[#This Row],[cons_qty_base_uom]]/Table2[[#This Row],[Column1]]</f>
        <v>1.2653973196266914</v>
      </c>
    </row>
    <row r="11043" spans="1:12" x14ac:dyDescent="0.25">
      <c r="A11043" s="2">
        <v>45992</v>
      </c>
      <c r="B11043" s="1" t="s">
        <v>134</v>
      </c>
      <c r="C11043" s="4">
        <v>85.146352583586619</v>
      </c>
      <c r="D11043" s="4">
        <v>2.1286588145896657</v>
      </c>
      <c r="E11043" s="4">
        <v>2886.4613525835862</v>
      </c>
      <c r="F11043" s="1" t="s">
        <v>510</v>
      </c>
      <c r="G11043" s="1">
        <v>2</v>
      </c>
      <c r="H11043" s="1" t="s">
        <v>505</v>
      </c>
      <c r="I110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0.13844935379444978</v>
      </c>
      <c r="J11043" s="1" t="str">
        <f>IFERROR(INDEX('consumption_figs'!$C:$C,MATCH(Table2[[#This Row],[item_code]],'consumption_figs'!A:A,0),1),"NA")</f>
        <v>pc/heat</v>
      </c>
      <c r="K11043" s="1">
        <f>+SUMIFS(prod!$E:$E,prod!$A:$A,Table2[[#This Row],[date]],prod!$G:$G,Table2[[#This Row],[production_line]],prod!$F:$F,Table2[[#This Row],[output_type]])</f>
        <v>615</v>
      </c>
      <c r="L11043">
        <f>+Table2[[#This Row],[cons_qty_base_uom]]/Table2[[#This Row],[Column1]]</f>
        <v>0.13844935379444978</v>
      </c>
    </row>
    <row r="11044" spans="1:12" x14ac:dyDescent="0.25">
      <c r="A11044" s="2">
        <v>45992</v>
      </c>
      <c r="B11044" s="1" t="s">
        <v>105</v>
      </c>
      <c r="C11044" s="4">
        <v>18.311043566362713</v>
      </c>
      <c r="D11044" s="4">
        <v>0.29114559270516716</v>
      </c>
      <c r="E11044" s="4">
        <v>507.21590678824714</v>
      </c>
      <c r="F11044" s="1" t="s">
        <v>510</v>
      </c>
      <c r="G11044" s="1">
        <v>2</v>
      </c>
      <c r="H11044" s="1" t="s">
        <v>505</v>
      </c>
      <c r="I110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9.3917933130699075E-3</v>
      </c>
      <c r="J11044" s="1" t="str">
        <f>IFERROR(INDEX('consumption_figs'!$C:$C,MATCH(Table2[[#This Row],[item_code]],'consumption_figs'!A:A,0),1),"NA")</f>
        <v>NA</v>
      </c>
      <c r="K11044" s="1">
        <f>+SUMIFS(prod!$E:$E,prod!$A:$A,Table2[[#This Row],[date]],prod!$G:$G,Table2[[#This Row],[production_line]],prod!$F:$F,Table2[[#This Row],[output_type]])</f>
        <v>615</v>
      </c>
      <c r="L11044">
        <f>+Table2[[#This Row],[cons_qty_base_uom]]/Table2[[#This Row],[Column1]]</f>
        <v>2.9774054579451564E-2</v>
      </c>
    </row>
    <row r="11045" spans="1:12" x14ac:dyDescent="0.25">
      <c r="A11045" s="2">
        <v>45992</v>
      </c>
      <c r="B11045" s="1" t="s">
        <v>113</v>
      </c>
      <c r="C11045" s="4">
        <v>122.68399189463017</v>
      </c>
      <c r="D11045" s="4">
        <v>2.2328486524822693</v>
      </c>
      <c r="E11045" s="4">
        <v>3276.8894235055718</v>
      </c>
      <c r="F11045" s="1" t="s">
        <v>510</v>
      </c>
      <c r="G11045" s="1">
        <v>2</v>
      </c>
      <c r="H11045" s="1" t="s">
        <v>505</v>
      </c>
      <c r="I110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7.2027375886524816E-2</v>
      </c>
      <c r="J11045" s="1" t="str">
        <f>IFERROR(INDEX('consumption_figs'!$C:$C,MATCH(Table2[[#This Row],[item_code]],'consumption_figs'!A:A,0),1),"NA")</f>
        <v>NA</v>
      </c>
      <c r="K11045" s="1">
        <f>+SUMIFS(prod!$E:$E,prod!$A:$A,Table2[[#This Row],[date]],prod!$G:$G,Table2[[#This Row],[production_line]],prod!$F:$F,Table2[[#This Row],[output_type]])</f>
        <v>615</v>
      </c>
      <c r="L11045">
        <f>+Table2[[#This Row],[cons_qty_base_uom]]/Table2[[#This Row],[Column1]]</f>
        <v>0.19948616568232547</v>
      </c>
    </row>
    <row r="11046" spans="1:12" x14ac:dyDescent="0.25">
      <c r="A11046" s="2">
        <v>45992</v>
      </c>
      <c r="B11046" s="1" t="s">
        <v>111</v>
      </c>
      <c r="C11046" s="4">
        <v>76.906382978723386</v>
      </c>
      <c r="D11046" s="4">
        <v>1.3996961702127657</v>
      </c>
      <c r="E11046" s="4">
        <v>2054.1694893617018</v>
      </c>
      <c r="F11046" s="1" t="s">
        <v>510</v>
      </c>
      <c r="G11046" s="1">
        <v>2</v>
      </c>
      <c r="H11046" s="1" t="s">
        <v>505</v>
      </c>
      <c r="I110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4.5151489361702123E-2</v>
      </c>
      <c r="J11046" s="1" t="str">
        <f>IFERROR(INDEX('consumption_figs'!$C:$C,MATCH(Table2[[#This Row],[item_code]],'consumption_figs'!A:A,0),1),"NA")</f>
        <v>NA</v>
      </c>
      <c r="K11046" s="1">
        <f>+SUMIFS(prod!$E:$E,prod!$A:$A,Table2[[#This Row],[date]],prod!$G:$G,Table2[[#This Row],[production_line]],prod!$F:$F,Table2[[#This Row],[output_type]])</f>
        <v>615</v>
      </c>
      <c r="L11046">
        <f>+Table2[[#This Row],[cons_qty_base_uom]]/Table2[[#This Row],[Column1]]</f>
        <v>0.12505102923369657</v>
      </c>
    </row>
    <row r="11047" spans="1:12" x14ac:dyDescent="0.25">
      <c r="A11047" s="2">
        <v>45992</v>
      </c>
      <c r="B11047" s="1" t="s">
        <v>227</v>
      </c>
      <c r="C11047" s="4">
        <v>101.168515704154</v>
      </c>
      <c r="D11047" s="4">
        <v>101.168515704154</v>
      </c>
      <c r="E11047" s="4">
        <v>80239.78486043567</v>
      </c>
      <c r="F11047" s="1" t="s">
        <v>510</v>
      </c>
      <c r="G11047" s="1">
        <v>2</v>
      </c>
      <c r="H11047" s="1" t="s">
        <v>505</v>
      </c>
      <c r="I110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0.86908559295026122</v>
      </c>
      <c r="J11047" s="1" t="str">
        <f>IFERROR(INDEX('consumption_figs'!$C:$C,MATCH(Table2[[#This Row],[item_code]],'consumption_figs'!A:A,0),1),"NA")</f>
        <v>kg/ton</v>
      </c>
      <c r="K11047" s="1">
        <f>+SUMIFS(prod!$E:$E,prod!$A:$A,Table2[[#This Row],[date]],prod!$G:$G,Table2[[#This Row],[production_line]],prod!$F:$F,Table2[[#This Row],[output_type]])</f>
        <v>615</v>
      </c>
      <c r="L11047">
        <f>+Table2[[#This Row],[cons_qty_base_uom]]/Table2[[#This Row],[Column1]]</f>
        <v>0.16450165155146992</v>
      </c>
    </row>
    <row r="11048" spans="1:12" x14ac:dyDescent="0.25">
      <c r="A11048" s="2">
        <v>45992</v>
      </c>
      <c r="B11048" s="1" t="s">
        <v>228</v>
      </c>
      <c r="C11048" s="4">
        <v>53.142331546971448</v>
      </c>
      <c r="D11048" s="4">
        <v>53.142331546971448</v>
      </c>
      <c r="E11048" s="4">
        <v>32418.947936914461</v>
      </c>
      <c r="F11048" s="1" t="s">
        <v>510</v>
      </c>
      <c r="G11048" s="1">
        <v>2</v>
      </c>
      <c r="H11048" s="1" t="s">
        <v>505</v>
      </c>
      <c r="I110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0.45651786429602303</v>
      </c>
      <c r="J11048" s="1" t="str">
        <f>IFERROR(INDEX('consumption_figs'!$C:$C,MATCH(Table2[[#This Row],[item_code]],'consumption_figs'!A:A,0),1),"NA")</f>
        <v>kg/ton</v>
      </c>
      <c r="K11048" s="1">
        <f>+SUMIFS(prod!$E:$E,prod!$A:$A,Table2[[#This Row],[date]],prod!$G:$G,Table2[[#This Row],[production_line]],prod!$F:$F,Table2[[#This Row],[output_type]])</f>
        <v>615</v>
      </c>
      <c r="L11048">
        <f>+Table2[[#This Row],[cons_qty_base_uom]]/Table2[[#This Row],[Column1]]</f>
        <v>8.6410295198327561E-2</v>
      </c>
    </row>
    <row r="11049" spans="1:12" x14ac:dyDescent="0.25">
      <c r="A11049" s="2">
        <v>45992</v>
      </c>
      <c r="B11049" s="1" t="s">
        <v>229</v>
      </c>
      <c r="C11049" s="4">
        <v>48.521259238539137</v>
      </c>
      <c r="D11049" s="4">
        <v>48.521259238539137</v>
      </c>
      <c r="E11049" s="4">
        <v>26311.138034690233</v>
      </c>
      <c r="F11049" s="1" t="s">
        <v>510</v>
      </c>
      <c r="G11049" s="1">
        <v>2</v>
      </c>
      <c r="H11049" s="1" t="s">
        <v>505</v>
      </c>
      <c r="I110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0.41682065870506441</v>
      </c>
      <c r="J11049" s="1" t="str">
        <f>IFERROR(INDEX('consumption_figs'!$C:$C,MATCH(Table2[[#This Row],[item_code]],'consumption_figs'!A:A,0),1),"NA")</f>
        <v>kg/ton</v>
      </c>
      <c r="K11049" s="1">
        <f>+SUMIFS(prod!$E:$E,prod!$A:$A,Table2[[#This Row],[date]],prod!$G:$G,Table2[[#This Row],[production_line]],prod!$F:$F,Table2[[#This Row],[output_type]])</f>
        <v>615</v>
      </c>
      <c r="L11049">
        <f>+Table2[[#This Row],[cons_qty_base_uom]]/Table2[[#This Row],[Column1]]</f>
        <v>7.8896356485429489E-2</v>
      </c>
    </row>
    <row r="11050" spans="1:12" x14ac:dyDescent="0.25">
      <c r="A11050" s="2">
        <v>45992</v>
      </c>
      <c r="B11050" s="1" t="s">
        <v>234</v>
      </c>
      <c r="C11050" s="4">
        <v>11.352847011144879</v>
      </c>
      <c r="D11050" s="4">
        <v>11.352847011144879</v>
      </c>
      <c r="E11050" s="4">
        <v>13055.774062816612</v>
      </c>
      <c r="F11050" s="1" t="s">
        <v>510</v>
      </c>
      <c r="G11050" s="1">
        <v>2</v>
      </c>
      <c r="H11050" s="1" t="s">
        <v>505</v>
      </c>
      <c r="I110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9.7526347082201217E-2</v>
      </c>
      <c r="J11050" s="1" t="str">
        <f>IFERROR(INDEX('consumption_figs'!$C:$C,MATCH(Table2[[#This Row],[item_code]],'consumption_figs'!A:A,0),1),"NA")</f>
        <v>kg/ton</v>
      </c>
      <c r="K11050" s="1">
        <f>+SUMIFS(prod!$E:$E,prod!$A:$A,Table2[[#This Row],[date]],prod!$G:$G,Table2[[#This Row],[production_line]],prod!$F:$F,Table2[[#This Row],[output_type]])</f>
        <v>615</v>
      </c>
      <c r="L11050">
        <f>+Table2[[#This Row],[cons_qty_base_uom]]/Table2[[#This Row],[Column1]]</f>
        <v>1.8459913839259965E-2</v>
      </c>
    </row>
    <row r="11051" spans="1:12" x14ac:dyDescent="0.25">
      <c r="A11051" s="2">
        <v>45992</v>
      </c>
      <c r="B11051" s="1" t="s">
        <v>63</v>
      </c>
      <c r="C11051" s="4">
        <v>4.5777608915906791</v>
      </c>
      <c r="D11051" s="4">
        <v>1.5106610942249241</v>
      </c>
      <c r="E11051" s="4">
        <v>5407.3884979736576</v>
      </c>
      <c r="F11051" s="1" t="s">
        <v>510</v>
      </c>
      <c r="G11051" s="1">
        <v>2</v>
      </c>
      <c r="H11051" s="1" t="s">
        <v>505</v>
      </c>
      <c r="I110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7.4435136448628928E-3</v>
      </c>
      <c r="J11051" s="1" t="str">
        <f>IFERROR(INDEX('consumption_figs'!$C:$C,MATCH(Table2[[#This Row],[item_code]],'consumption_figs'!A:A,0),1),"NA")</f>
        <v>pc/heat</v>
      </c>
      <c r="K11051" s="1">
        <f>+SUMIFS(prod!$E:$E,prod!$A:$A,Table2[[#This Row],[date]],prod!$G:$G,Table2[[#This Row],[production_line]],prod!$F:$F,Table2[[#This Row],[output_type]])</f>
        <v>615</v>
      </c>
      <c r="L11051">
        <f>+Table2[[#This Row],[cons_qty_base_uom]]/Table2[[#This Row],[Column1]]</f>
        <v>7.4435136448628928E-3</v>
      </c>
    </row>
    <row r="11052" spans="1:12" x14ac:dyDescent="0.25">
      <c r="A11052" s="2">
        <v>45992</v>
      </c>
      <c r="B11052" s="1" t="e">
        <f>+#REF!</f>
        <v>#REF!</v>
      </c>
      <c r="C11052" s="4">
        <v>1.3733282674772038</v>
      </c>
      <c r="D11052" s="4">
        <v>0.87893009118541043</v>
      </c>
      <c r="E11052" s="4">
        <v>1857.5363480243163</v>
      </c>
      <c r="F11052" s="1" t="s">
        <v>510</v>
      </c>
      <c r="G11052" s="1">
        <v>2</v>
      </c>
      <c r="H11052" s="1" t="s">
        <v>505</v>
      </c>
      <c r="I110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2.8352583586626144E-2</v>
      </c>
      <c r="J11052" s="1" t="str">
        <f>IFERROR(INDEX('consumption_figs'!$C:$C,MATCH(Table2[[#This Row],[item_code]],'consumption_figs'!A:A,0),1),"NA")</f>
        <v>NA</v>
      </c>
      <c r="K11052" s="1">
        <f>+SUMIFS(prod!$E:$E,prod!$A:$A,Table2[[#This Row],[date]],prod!$G:$G,Table2[[#This Row],[production_line]],prod!$F:$F,Table2[[#This Row],[output_type]])</f>
        <v>615</v>
      </c>
      <c r="L11052">
        <f>+Table2[[#This Row],[cons_qty_base_uom]]/Table2[[#This Row],[Column1]]</f>
        <v>2.2330540934588682E-3</v>
      </c>
    </row>
    <row r="11053" spans="1:12" x14ac:dyDescent="0.25">
      <c r="A11053" s="2">
        <v>45992</v>
      </c>
      <c r="B11053" s="1" t="s">
        <v>75</v>
      </c>
      <c r="C11053" s="4">
        <v>1.3733282674772036</v>
      </c>
      <c r="D11053" s="4">
        <v>11.052545896656534</v>
      </c>
      <c r="E11053" s="4">
        <v>24296.072244680847</v>
      </c>
      <c r="F11053" s="1" t="s">
        <v>510</v>
      </c>
      <c r="G11053" s="1">
        <v>2</v>
      </c>
      <c r="H11053" s="1" t="s">
        <v>505</v>
      </c>
      <c r="I110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2.2330540934588678E-3</v>
      </c>
      <c r="J11053" s="1" t="str">
        <f>IFERROR(INDEX('consumption_figs'!$C:$C,MATCH(Table2[[#This Row],[item_code]],'consumption_figs'!A:A,0),1),"NA")</f>
        <v>pc/heat</v>
      </c>
      <c r="K11053" s="1">
        <f>+SUMIFS(prod!$E:$E,prod!$A:$A,Table2[[#This Row],[date]],prod!$G:$G,Table2[[#This Row],[production_line]],prod!$F:$F,Table2[[#This Row],[output_type]])</f>
        <v>615</v>
      </c>
      <c r="L11053">
        <f>+Table2[[#This Row],[cons_qty_base_uom]]/Table2[[#This Row],[Column1]]</f>
        <v>2.2330540934588678E-3</v>
      </c>
    </row>
    <row r="11054" spans="1:12" x14ac:dyDescent="0.25">
      <c r="A11054" s="2">
        <v>45992</v>
      </c>
      <c r="B11054" s="1" t="s">
        <v>167</v>
      </c>
      <c r="C11054" s="4">
        <v>2330.3636856454978</v>
      </c>
      <c r="D11054" s="4">
        <v>10.090474758845003</v>
      </c>
      <c r="E11054" s="4">
        <v>7213.6804050982937</v>
      </c>
      <c r="F11054" s="1" t="s">
        <v>510</v>
      </c>
      <c r="G11054" s="1">
        <v>2</v>
      </c>
      <c r="H11054" s="1" t="s">
        <v>505</v>
      </c>
      <c r="I110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8.6681969957777841E-2</v>
      </c>
      <c r="J11054" s="1" t="str">
        <f>IFERROR(INDEX('consumption_figs'!$C:$C,MATCH(Table2[[#This Row],[item_code]],'consumption_figs'!A:A,0),1),"NA")</f>
        <v>kg/ton</v>
      </c>
      <c r="K11054" s="1">
        <f>+SUMIFS(prod!$E:$E,prod!$A:$A,Table2[[#This Row],[date]],prod!$G:$G,Table2[[#This Row],[production_line]],prod!$F:$F,Table2[[#This Row],[output_type]])</f>
        <v>615</v>
      </c>
      <c r="L11054">
        <f>+Table2[[#This Row],[cons_qty_base_uom]]/Table2[[#This Row],[Column1]]</f>
        <v>3.7892092449520289</v>
      </c>
    </row>
    <row r="11055" spans="1:12" x14ac:dyDescent="0.25">
      <c r="A11055" s="2">
        <v>45992</v>
      </c>
      <c r="B11055" s="1" t="s">
        <v>169</v>
      </c>
      <c r="C11055" s="4">
        <v>2020.862258645705</v>
      </c>
      <c r="D11055" s="4">
        <v>9.4980526156348137</v>
      </c>
      <c r="E11055" s="4">
        <v>6414.5320634538175</v>
      </c>
      <c r="F11055" s="1" t="s">
        <v>510</v>
      </c>
      <c r="G11055" s="1">
        <v>2</v>
      </c>
      <c r="H11055" s="1" t="s">
        <v>505</v>
      </c>
      <c r="I110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8.1592782417315074E-2</v>
      </c>
      <c r="J11055" s="1" t="str">
        <f>IFERROR(INDEX('consumption_figs'!$C:$C,MATCH(Table2[[#This Row],[item_code]],'consumption_figs'!A:A,0),1),"NA")</f>
        <v>kg/ton</v>
      </c>
      <c r="K11055" s="1">
        <f>+SUMIFS(prod!$E:$E,prod!$A:$A,Table2[[#This Row],[date]],prod!$G:$G,Table2[[#This Row],[production_line]],prod!$F:$F,Table2[[#This Row],[output_type]])</f>
        <v>615</v>
      </c>
      <c r="L11055">
        <f>+Table2[[#This Row],[cons_qty_base_uom]]/Table2[[#This Row],[Column1]]</f>
        <v>3.2859548921068376</v>
      </c>
    </row>
    <row r="11056" spans="1:12" x14ac:dyDescent="0.25">
      <c r="A11056" s="2">
        <v>45992</v>
      </c>
      <c r="B11056" s="1" t="s">
        <v>170</v>
      </c>
      <c r="C11056" s="4">
        <v>1939.8457086369358</v>
      </c>
      <c r="D11056" s="4">
        <v>3.7633006747556559</v>
      </c>
      <c r="E11056" s="4">
        <v>960.84592827861388</v>
      </c>
      <c r="F11056" s="1" t="s">
        <v>510</v>
      </c>
      <c r="G11056" s="1">
        <v>2</v>
      </c>
      <c r="H11056" s="1" t="s">
        <v>505</v>
      </c>
      <c r="I110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3.2328539917837747E-2</v>
      </c>
      <c r="J11056" s="1" t="str">
        <f>IFERROR(INDEX('consumption_figs'!$C:$C,MATCH(Table2[[#This Row],[item_code]],'consumption_figs'!A:A,0),1),"NA")</f>
        <v>kg/ton</v>
      </c>
      <c r="K11056" s="1">
        <f>+SUMIFS(prod!$E:$E,prod!$A:$A,Table2[[#This Row],[date]],prod!$G:$G,Table2[[#This Row],[production_line]],prod!$F:$F,Table2[[#This Row],[output_type]])</f>
        <v>615</v>
      </c>
      <c r="L11056">
        <f>+Table2[[#This Row],[cons_qty_base_uom]]/Table2[[#This Row],[Column1]]</f>
        <v>3.1542206644503019</v>
      </c>
    </row>
    <row r="11057" spans="1:12" x14ac:dyDescent="0.25">
      <c r="A11057" s="2">
        <v>45992</v>
      </c>
      <c r="B11057" s="1" t="s">
        <v>171</v>
      </c>
      <c r="C11057" s="4">
        <v>1165.1818428227489</v>
      </c>
      <c r="D11057" s="4">
        <v>4.6956828265756787</v>
      </c>
      <c r="E11057" s="4">
        <v>1148.9866308348028</v>
      </c>
      <c r="F11057" s="1" t="s">
        <v>510</v>
      </c>
      <c r="G11057" s="1">
        <v>2</v>
      </c>
      <c r="H11057" s="1" t="s">
        <v>505</v>
      </c>
      <c r="I110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4.0338145372961293E-2</v>
      </c>
      <c r="J11057" s="1" t="str">
        <f>IFERROR(INDEX('consumption_figs'!$C:$C,MATCH(Table2[[#This Row],[item_code]],'consumption_figs'!A:A,0),1),"NA")</f>
        <v>kg/ton</v>
      </c>
      <c r="K11057" s="1">
        <f>+SUMIFS(prod!$E:$E,prod!$A:$A,Table2[[#This Row],[date]],prod!$G:$G,Table2[[#This Row],[production_line]],prod!$F:$F,Table2[[#This Row],[output_type]])</f>
        <v>615</v>
      </c>
      <c r="L11057">
        <f>+Table2[[#This Row],[cons_qty_base_uom]]/Table2[[#This Row],[Column1]]</f>
        <v>1.8946046224760145</v>
      </c>
    </row>
    <row r="11058" spans="1:12" x14ac:dyDescent="0.25">
      <c r="A11058" s="2">
        <v>45992</v>
      </c>
      <c r="B11058" s="1" t="s">
        <v>172</v>
      </c>
      <c r="C11058" s="4">
        <v>1642.1781597283116</v>
      </c>
      <c r="D11058" s="4">
        <v>8.440795741003523</v>
      </c>
      <c r="E11058" s="4">
        <v>7153.3280637765247</v>
      </c>
      <c r="F11058" s="1" t="s">
        <v>510</v>
      </c>
      <c r="G11058" s="1">
        <v>2</v>
      </c>
      <c r="H11058" s="1" t="s">
        <v>505</v>
      </c>
      <c r="I110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7.2510443792553114E-2</v>
      </c>
      <c r="J11058" s="1" t="str">
        <f>IFERROR(INDEX('consumption_figs'!$C:$C,MATCH(Table2[[#This Row],[item_code]],'consumption_figs'!A:A,0),1),"NA")</f>
        <v>kg/ton</v>
      </c>
      <c r="K11058" s="1">
        <f>+SUMIFS(prod!$E:$E,prod!$A:$A,Table2[[#This Row],[date]],prod!$G:$G,Table2[[#This Row],[production_line]],prod!$F:$F,Table2[[#This Row],[output_type]])</f>
        <v>615</v>
      </c>
      <c r="L11058">
        <f>+Table2[[#This Row],[cons_qty_base_uom]]/Table2[[#This Row],[Column1]]</f>
        <v>2.6702083898021325</v>
      </c>
    </row>
    <row r="11059" spans="1:12" x14ac:dyDescent="0.25">
      <c r="A11059" s="2">
        <v>45992</v>
      </c>
      <c r="B11059" s="1" t="s">
        <v>580</v>
      </c>
      <c r="C11059" s="4">
        <v>0.18205966294105438</v>
      </c>
      <c r="D11059" s="4">
        <v>0.47153452701733078</v>
      </c>
      <c r="E11059" s="4">
        <v>1547.5071349989623</v>
      </c>
      <c r="F11059" s="1" t="s">
        <v>510</v>
      </c>
      <c r="G11059" s="1">
        <v>2</v>
      </c>
      <c r="H11059" s="1" t="s">
        <v>505</v>
      </c>
      <c r="I110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1.5210791194107445E-2</v>
      </c>
      <c r="J11059" s="1" t="str">
        <f>IFERROR(INDEX('consumption_figs'!$C:$C,MATCH(Table2[[#This Row],[item_code]],'consumption_figs'!A:A,0),1),"NA")</f>
        <v>NA</v>
      </c>
      <c r="K11059" s="1">
        <f>+SUMIFS(prod!$E:$E,prod!$A:$A,Table2[[#This Row],[date]],prod!$G:$G,Table2[[#This Row],[production_line]],prod!$F:$F,Table2[[#This Row],[output_type]])</f>
        <v>615</v>
      </c>
      <c r="L11059">
        <f>+Table2[[#This Row],[cons_qty_base_uom]]/Table2[[#This Row],[Column1]]</f>
        <v>2.9603197226187706E-4</v>
      </c>
    </row>
    <row r="11060" spans="1:12" x14ac:dyDescent="0.25">
      <c r="A11060" s="2">
        <v>45992</v>
      </c>
      <c r="B11060" s="1" t="s">
        <v>603</v>
      </c>
      <c r="C11060" s="4">
        <v>3.186044101468454</v>
      </c>
      <c r="D11060" s="4">
        <v>1.3654474720579088</v>
      </c>
      <c r="E11060" s="4">
        <v>3753.159951529839</v>
      </c>
      <c r="F11060" s="1" t="s">
        <v>510</v>
      </c>
      <c r="G11060" s="1">
        <v>2</v>
      </c>
      <c r="H11060" s="1" t="s">
        <v>505</v>
      </c>
      <c r="I110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4.4046692647029317E-2</v>
      </c>
      <c r="J11060" s="1" t="str">
        <f>IFERROR(INDEX('consumption_figs'!$C:$C,MATCH(Table2[[#This Row],[item_code]],'consumption_figs'!A:A,0),1),"NA")</f>
        <v>NA</v>
      </c>
      <c r="K11060" s="1">
        <f>+SUMIFS(prod!$E:$E,prod!$A:$A,Table2[[#This Row],[date]],prod!$G:$G,Table2[[#This Row],[production_line]],prod!$F:$F,Table2[[#This Row],[output_type]])</f>
        <v>615</v>
      </c>
      <c r="L11060">
        <f>+Table2[[#This Row],[cons_qty_base_uom]]/Table2[[#This Row],[Column1]]</f>
        <v>5.1805595145828515E-3</v>
      </c>
    </row>
    <row r="11061" spans="1:12" x14ac:dyDescent="0.25">
      <c r="A11061" s="2">
        <v>45992</v>
      </c>
      <c r="B11061" s="1" t="s">
        <v>173</v>
      </c>
      <c r="C11061" s="4">
        <v>2124.6362665221068</v>
      </c>
      <c r="D11061" s="4">
        <v>25.941808814234921</v>
      </c>
      <c r="E11061" s="4">
        <v>39072.060941341544</v>
      </c>
      <c r="F11061" s="1" t="s">
        <v>510</v>
      </c>
      <c r="G11061" s="1">
        <v>2</v>
      </c>
      <c r="H11061" s="1" t="s">
        <v>505</v>
      </c>
      <c r="I110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3.4546931162961085</v>
      </c>
      <c r="J11061" s="1" t="str">
        <f>IFERROR(INDEX('consumption_figs'!$C:$C,MATCH(Table2[[#This Row],[item_code]],'consumption_figs'!A:A,0),1),"NA")</f>
        <v>pc/heat</v>
      </c>
      <c r="K11061" s="1">
        <f>+SUMIFS(prod!$E:$E,prod!$A:$A,Table2[[#This Row],[date]],prod!$G:$G,Table2[[#This Row],[production_line]],prod!$F:$F,Table2[[#This Row],[output_type]])</f>
        <v>615</v>
      </c>
      <c r="L11061">
        <f>+Table2[[#This Row],[cons_qty_base_uom]]/Table2[[#This Row],[Column1]]</f>
        <v>3.4546931162961085</v>
      </c>
    </row>
    <row r="11062" spans="1:12" x14ac:dyDescent="0.25">
      <c r="A11062" s="2">
        <v>45992</v>
      </c>
      <c r="B11062" s="1" t="s">
        <v>175</v>
      </c>
      <c r="C11062" s="4">
        <v>450.59766577911</v>
      </c>
      <c r="D11062" s="4">
        <v>6.6418095935840826</v>
      </c>
      <c r="E11062" s="4">
        <v>10539.479402573383</v>
      </c>
      <c r="F11062" s="1" t="s">
        <v>510</v>
      </c>
      <c r="G11062" s="1">
        <v>2</v>
      </c>
      <c r="H11062" s="1" t="s">
        <v>505</v>
      </c>
      <c r="I110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0.73267913134814633</v>
      </c>
      <c r="J11062" s="1" t="str">
        <f>IFERROR(INDEX('consumption_figs'!$C:$C,MATCH(Table2[[#This Row],[item_code]],'consumption_figs'!A:A,0),1),"NA")</f>
        <v>pc/heat</v>
      </c>
      <c r="K11062" s="1">
        <f>+SUMIFS(prod!$E:$E,prod!$A:$A,Table2[[#This Row],[date]],prod!$G:$G,Table2[[#This Row],[production_line]],prod!$F:$F,Table2[[#This Row],[output_type]])</f>
        <v>615</v>
      </c>
      <c r="L11062">
        <f>+Table2[[#This Row],[cons_qty_base_uom]]/Table2[[#This Row],[Column1]]</f>
        <v>0.73267913134814633</v>
      </c>
    </row>
    <row r="11063" spans="1:12" x14ac:dyDescent="0.25">
      <c r="A11063" s="2">
        <v>45992</v>
      </c>
      <c r="B11063" s="1" t="s">
        <v>177</v>
      </c>
      <c r="C11063" s="4">
        <v>259.43501969100276</v>
      </c>
      <c r="D11063" s="4">
        <v>4.462282338685247</v>
      </c>
      <c r="E11063" s="4">
        <v>7082.5760375643758</v>
      </c>
      <c r="F11063" s="1" t="s">
        <v>510</v>
      </c>
      <c r="G11063" s="1">
        <v>2</v>
      </c>
      <c r="H11063" s="1" t="s">
        <v>505</v>
      </c>
      <c r="I110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0.42184556047317523</v>
      </c>
      <c r="J11063" s="1" t="str">
        <f>IFERROR(INDEX('consumption_figs'!$C:$C,MATCH(Table2[[#This Row],[item_code]],'consumption_figs'!A:A,0),1),"NA")</f>
        <v>pc/heat</v>
      </c>
      <c r="K11063" s="1">
        <f>+SUMIFS(prod!$E:$E,prod!$A:$A,Table2[[#This Row],[date]],prod!$G:$G,Table2[[#This Row],[production_line]],prod!$F:$F,Table2[[#This Row],[output_type]])</f>
        <v>615</v>
      </c>
      <c r="L11063">
        <f>+Table2[[#This Row],[cons_qty_base_uom]]/Table2[[#This Row],[Column1]]</f>
        <v>0.42184556047317523</v>
      </c>
    </row>
    <row r="11064" spans="1:12" x14ac:dyDescent="0.25">
      <c r="A11064" s="2">
        <v>45992</v>
      </c>
      <c r="B11064" s="1" t="s">
        <v>181</v>
      </c>
      <c r="C11064" s="4">
        <v>5855.9490584990199</v>
      </c>
      <c r="D11064" s="4">
        <v>50.478280884261537</v>
      </c>
      <c r="E11064" s="4">
        <v>80519.299554361525</v>
      </c>
      <c r="F11064" s="1" t="s">
        <v>510</v>
      </c>
      <c r="G11064" s="1">
        <v>2</v>
      </c>
      <c r="H11064" s="1" t="s">
        <v>505</v>
      </c>
      <c r="I110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9.5218683878032842</v>
      </c>
      <c r="J11064" s="1" t="str">
        <f>IFERROR(INDEX('consumption_figs'!$C:$C,MATCH(Table2[[#This Row],[item_code]],'consumption_figs'!A:A,0),1),"NA")</f>
        <v>pc/heat</v>
      </c>
      <c r="K11064" s="1">
        <f>+SUMIFS(prod!$E:$E,prod!$A:$A,Table2[[#This Row],[date]],prod!$G:$G,Table2[[#This Row],[production_line]],prod!$F:$F,Table2[[#This Row],[output_type]])</f>
        <v>615</v>
      </c>
      <c r="L11064">
        <f>+Table2[[#This Row],[cons_qty_base_uom]]/Table2[[#This Row],[Column1]]</f>
        <v>9.5218683878032842</v>
      </c>
    </row>
    <row r="11065" spans="1:12" x14ac:dyDescent="0.25">
      <c r="A11065" s="2">
        <v>45992</v>
      </c>
      <c r="B11065" s="1" t="s">
        <v>183</v>
      </c>
      <c r="C11065" s="4">
        <v>10318.231397184267</v>
      </c>
      <c r="D11065" s="4">
        <v>89.562248527559433</v>
      </c>
      <c r="E11065" s="4">
        <v>118659.66106761908</v>
      </c>
      <c r="F11065" s="1" t="s">
        <v>510</v>
      </c>
      <c r="G11065" s="1">
        <v>2</v>
      </c>
      <c r="H11065" s="1" t="s">
        <v>505</v>
      </c>
      <c r="I110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16.777612027941899</v>
      </c>
      <c r="J11065" s="1" t="str">
        <f>IFERROR(INDEX('consumption_figs'!$C:$C,MATCH(Table2[[#This Row],[item_code]],'consumption_figs'!A:A,0),1),"NA")</f>
        <v>pc/heat</v>
      </c>
      <c r="K11065" s="1">
        <f>+SUMIFS(prod!$E:$E,prod!$A:$A,Table2[[#This Row],[date]],prod!$G:$G,Table2[[#This Row],[production_line]],prod!$F:$F,Table2[[#This Row],[output_type]])</f>
        <v>615</v>
      </c>
      <c r="L11065">
        <f>+Table2[[#This Row],[cons_qty_base_uom]]/Table2[[#This Row],[Column1]]</f>
        <v>16.777612027941899</v>
      </c>
    </row>
    <row r="11066" spans="1:12" x14ac:dyDescent="0.25">
      <c r="A11066" s="2">
        <v>45992</v>
      </c>
      <c r="B11066" s="1" t="s">
        <v>191</v>
      </c>
      <c r="C11066" s="4">
        <v>3515.5720913917635</v>
      </c>
      <c r="D11066" s="4">
        <v>24.394363418516214</v>
      </c>
      <c r="E11066" s="4">
        <v>38284.580075256308</v>
      </c>
      <c r="F11066" s="1" t="s">
        <v>510</v>
      </c>
      <c r="G11066" s="1">
        <v>2</v>
      </c>
      <c r="H11066" s="1" t="s">
        <v>505</v>
      </c>
      <c r="I110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5.7163773843768508</v>
      </c>
      <c r="J11066" s="1" t="str">
        <f>IFERROR(INDEX('consumption_figs'!$C:$C,MATCH(Table2[[#This Row],[item_code]],'consumption_figs'!A:A,0),1),"NA")</f>
        <v>pc/heat</v>
      </c>
      <c r="K11066" s="1">
        <f>+SUMIFS(prod!$E:$E,prod!$A:$A,Table2[[#This Row],[date]],prod!$G:$G,Table2[[#This Row],[production_line]],prod!$F:$F,Table2[[#This Row],[output_type]])</f>
        <v>615</v>
      </c>
      <c r="L11066">
        <f>+Table2[[#This Row],[cons_qty_base_uom]]/Table2[[#This Row],[Column1]]</f>
        <v>5.7163773843768508</v>
      </c>
    </row>
    <row r="11067" spans="1:12" x14ac:dyDescent="0.25">
      <c r="A11067" s="2">
        <v>45992</v>
      </c>
      <c r="B11067" s="1" t="s">
        <v>193</v>
      </c>
      <c r="C11067" s="4">
        <v>2206.5631148455814</v>
      </c>
      <c r="D11067" s="4">
        <v>17.850686976301706</v>
      </c>
      <c r="E11067" s="4">
        <v>22065.631148455814</v>
      </c>
      <c r="F11067" s="1" t="s">
        <v>510</v>
      </c>
      <c r="G11067" s="1">
        <v>2</v>
      </c>
      <c r="H11067" s="1" t="s">
        <v>505</v>
      </c>
      <c r="I110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3.5879075038139536</v>
      </c>
      <c r="J11067" s="1" t="str">
        <f>IFERROR(INDEX('consumption_figs'!$C:$C,MATCH(Table2[[#This Row],[item_code]],'consumption_figs'!A:A,0),1),"NA")</f>
        <v>pc/heat</v>
      </c>
      <c r="K11067" s="1">
        <f>+SUMIFS(prod!$E:$E,prod!$A:$A,Table2[[#This Row],[date]],prod!$G:$G,Table2[[#This Row],[production_line]],prod!$F:$F,Table2[[#This Row],[output_type]])</f>
        <v>615</v>
      </c>
      <c r="L11067">
        <f>+Table2[[#This Row],[cons_qty_base_uom]]/Table2[[#This Row],[Column1]]</f>
        <v>3.5879075038139536</v>
      </c>
    </row>
    <row r="11068" spans="1:12" x14ac:dyDescent="0.25">
      <c r="A11068" s="2">
        <v>45992</v>
      </c>
      <c r="B11068" s="1" t="s">
        <v>195</v>
      </c>
      <c r="C11068" s="4">
        <v>3947.0534925620627</v>
      </c>
      <c r="D11068" s="4">
        <v>32.247427034232054</v>
      </c>
      <c r="E11068" s="4">
        <v>39470.534925620625</v>
      </c>
      <c r="F11068" s="1" t="s">
        <v>510</v>
      </c>
      <c r="G11068" s="1">
        <v>2</v>
      </c>
      <c r="H11068" s="1" t="s">
        <v>505</v>
      </c>
      <c r="I110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6.4179731586375004</v>
      </c>
      <c r="J11068" s="1" t="str">
        <f>IFERROR(INDEX('consumption_figs'!$C:$C,MATCH(Table2[[#This Row],[item_code]],'consumption_figs'!A:A,0),1),"NA")</f>
        <v>pc/heat</v>
      </c>
      <c r="K11068" s="1">
        <f>+SUMIFS(prod!$E:$E,prod!$A:$A,Table2[[#This Row],[date]],prod!$G:$G,Table2[[#This Row],[production_line]],prod!$F:$F,Table2[[#This Row],[output_type]])</f>
        <v>615</v>
      </c>
      <c r="L11068">
        <f>+Table2[[#This Row],[cons_qty_base_uom]]/Table2[[#This Row],[Column1]]</f>
        <v>6.4179731586375004</v>
      </c>
    </row>
    <row r="11069" spans="1:12" x14ac:dyDescent="0.25">
      <c r="A11069" s="2">
        <v>45992</v>
      </c>
      <c r="B11069" s="1" t="s">
        <v>189</v>
      </c>
      <c r="C11069" s="4">
        <v>835.65385289944038</v>
      </c>
      <c r="D11069" s="4">
        <v>5.8412204317670877</v>
      </c>
      <c r="E11069" s="4">
        <v>9100.2704580749069</v>
      </c>
      <c r="F11069" s="1" t="s">
        <v>510</v>
      </c>
      <c r="G11069" s="1">
        <v>2</v>
      </c>
      <c r="H11069" s="1" t="s">
        <v>505</v>
      </c>
      <c r="I110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1.358786752682017</v>
      </c>
      <c r="J11069" s="1" t="str">
        <f>IFERROR(INDEX('consumption_figs'!$C:$C,MATCH(Table2[[#This Row],[item_code]],'consumption_figs'!A:A,0),1),"NA")</f>
        <v>pc/heat</v>
      </c>
      <c r="K11069" s="1">
        <f>+SUMIFS(prod!$E:$E,prod!$A:$A,Table2[[#This Row],[date]],prod!$G:$G,Table2[[#This Row],[production_line]],prod!$F:$F,Table2[[#This Row],[output_type]])</f>
        <v>615</v>
      </c>
      <c r="L11069">
        <f>+Table2[[#This Row],[cons_qty_base_uom]]/Table2[[#This Row],[Column1]]</f>
        <v>1.358786752682017</v>
      </c>
    </row>
    <row r="11070" spans="1:12" x14ac:dyDescent="0.25">
      <c r="A11070" s="2">
        <v>45992</v>
      </c>
      <c r="B11070" s="1" t="s">
        <v>199</v>
      </c>
      <c r="C11070" s="4">
        <v>2281.2075766514135</v>
      </c>
      <c r="D11070" s="4">
        <v>20.918673477893464</v>
      </c>
      <c r="E11070" s="4">
        <v>30020.691708732604</v>
      </c>
      <c r="F11070" s="1" t="s">
        <v>510</v>
      </c>
      <c r="G11070" s="1">
        <v>2</v>
      </c>
      <c r="H11070" s="1" t="s">
        <v>505</v>
      </c>
      <c r="I110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3.7092806124413227</v>
      </c>
      <c r="J11070" s="1" t="str">
        <f>IFERROR(INDEX('consumption_figs'!$C:$C,MATCH(Table2[[#This Row],[item_code]],'consumption_figs'!A:A,0),1),"NA")</f>
        <v>pc/heat</v>
      </c>
      <c r="K11070" s="1">
        <f>+SUMIFS(prod!$E:$E,prod!$A:$A,Table2[[#This Row],[date]],prod!$G:$G,Table2[[#This Row],[production_line]],prod!$F:$F,Table2[[#This Row],[output_type]])</f>
        <v>615</v>
      </c>
      <c r="L11070">
        <f>+Table2[[#This Row],[cons_qty_base_uom]]/Table2[[#This Row],[Column1]]</f>
        <v>3.7092806124413227</v>
      </c>
    </row>
    <row r="11071" spans="1:12" x14ac:dyDescent="0.25">
      <c r="A11071" s="2">
        <v>45992</v>
      </c>
      <c r="B11071" s="1" t="s">
        <v>197</v>
      </c>
      <c r="C11071" s="4">
        <v>1733.2079911988394</v>
      </c>
      <c r="D11071" s="4">
        <v>15.910849359205342</v>
      </c>
      <c r="E11071" s="4">
        <v>22809.017164176727</v>
      </c>
      <c r="F11071" s="1" t="s">
        <v>510</v>
      </c>
      <c r="G11071" s="1">
        <v>2</v>
      </c>
      <c r="H11071" s="1" t="s">
        <v>505</v>
      </c>
      <c r="I110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2.8182243759330721</v>
      </c>
      <c r="J11071" s="1" t="str">
        <f>IFERROR(INDEX('consumption_figs'!$C:$C,MATCH(Table2[[#This Row],[item_code]],'consumption_figs'!A:A,0),1),"NA")</f>
        <v>pc/heat</v>
      </c>
      <c r="K11071" s="1">
        <f>+SUMIFS(prod!$E:$E,prod!$A:$A,Table2[[#This Row],[date]],prod!$G:$G,Table2[[#This Row],[production_line]],prod!$F:$F,Table2[[#This Row],[output_type]])</f>
        <v>615</v>
      </c>
      <c r="L11071">
        <f>+Table2[[#This Row],[cons_qty_base_uom]]/Table2[[#This Row],[Column1]]</f>
        <v>2.8182243759330721</v>
      </c>
    </row>
    <row r="11072" spans="1:12" x14ac:dyDescent="0.25">
      <c r="A11072" s="2">
        <v>45992</v>
      </c>
      <c r="B11072" s="1" t="s">
        <v>264</v>
      </c>
      <c r="C11072" s="4">
        <v>12.540913482792661</v>
      </c>
      <c r="D11072" s="4">
        <v>12.540913482792661</v>
      </c>
      <c r="E11072" s="4">
        <v>7938.3982346077546</v>
      </c>
      <c r="F11072" s="1" t="s">
        <v>510</v>
      </c>
      <c r="G11072" s="1">
        <v>2</v>
      </c>
      <c r="H11072" s="1" t="s">
        <v>505</v>
      </c>
      <c r="I110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0.10773240226438613</v>
      </c>
      <c r="J11072" s="1" t="str">
        <f>IFERROR(INDEX('consumption_figs'!$C:$C,MATCH(Table2[[#This Row],[item_code]],'consumption_figs'!A:A,0),1),"NA")</f>
        <v>kg/ton</v>
      </c>
      <c r="K11072" s="1">
        <f>+SUMIFS(prod!$E:$E,prod!$A:$A,Table2[[#This Row],[date]],prod!$G:$G,Table2[[#This Row],[production_line]],prod!$F:$F,Table2[[#This Row],[output_type]])</f>
        <v>615</v>
      </c>
      <c r="L11072">
        <f>+Table2[[#This Row],[cons_qty_base_uom]]/Table2[[#This Row],[Column1]]</f>
        <v>2.039172924031327E-2</v>
      </c>
    </row>
    <row r="11073" spans="1:12" x14ac:dyDescent="0.25">
      <c r="A11073" s="2">
        <v>45992</v>
      </c>
      <c r="B11073" s="1" t="s">
        <v>162</v>
      </c>
      <c r="C11073" s="4">
        <v>61.900285399958541</v>
      </c>
      <c r="D11073" s="4">
        <v>1.8619605848307526</v>
      </c>
      <c r="E11073" s="4">
        <v>11575.353369792247</v>
      </c>
      <c r="F11073" s="1" t="s">
        <v>510</v>
      </c>
      <c r="G11073" s="1">
        <v>2</v>
      </c>
      <c r="H11073" s="1" t="s">
        <v>505</v>
      </c>
      <c r="I110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0.10065087056903828</v>
      </c>
      <c r="J11073" s="1" t="str">
        <f>IFERROR(INDEX('consumption_figs'!$C:$C,MATCH(Table2[[#This Row],[item_code]],'consumption_figs'!A:A,0),1),"NA")</f>
        <v>pc/heat</v>
      </c>
      <c r="K11073" s="1">
        <f>+SUMIFS(prod!$E:$E,prod!$A:$A,Table2[[#This Row],[date]],prod!$G:$G,Table2[[#This Row],[production_line]],prod!$F:$F,Table2[[#This Row],[output_type]])</f>
        <v>615</v>
      </c>
      <c r="L11073">
        <f>+Table2[[#This Row],[cons_qty_base_uom]]/Table2[[#This Row],[Column1]]</f>
        <v>0.10065087056903828</v>
      </c>
    </row>
    <row r="11074" spans="1:12" x14ac:dyDescent="0.25">
      <c r="A11074" s="2">
        <v>45992</v>
      </c>
      <c r="B11074" s="1" t="s">
        <v>61</v>
      </c>
      <c r="C11074" s="4">
        <v>64.631180344074366</v>
      </c>
      <c r="D11074" s="4">
        <v>0.22620913120426028</v>
      </c>
      <c r="E11074" s="4">
        <v>581.68062309666925</v>
      </c>
      <c r="F11074" s="1" t="s">
        <v>510</v>
      </c>
      <c r="G11074" s="1">
        <v>2</v>
      </c>
      <c r="H11074" s="1" t="s">
        <v>505</v>
      </c>
      <c r="I110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0.10509135015296645</v>
      </c>
      <c r="J11074" s="1" t="str">
        <f>IFERROR(INDEX('consumption_figs'!$C:$C,MATCH(Table2[[#This Row],[item_code]],'consumption_figs'!A:A,0),1),"NA")</f>
        <v>pc/heat</v>
      </c>
      <c r="K11074" s="1">
        <f>+SUMIFS(prod!$E:$E,prod!$A:$A,Table2[[#This Row],[date]],prod!$G:$G,Table2[[#This Row],[production_line]],prod!$F:$F,Table2[[#This Row],[output_type]])</f>
        <v>615</v>
      </c>
      <c r="L11074">
        <f>+Table2[[#This Row],[cons_qty_base_uom]]/Table2[[#This Row],[Column1]]</f>
        <v>0.10509135015296645</v>
      </c>
    </row>
    <row r="11075" spans="1:12" x14ac:dyDescent="0.25">
      <c r="A11075" s="2">
        <v>45992</v>
      </c>
      <c r="B11075" s="1" t="s">
        <v>163</v>
      </c>
      <c r="C11075" s="4">
        <v>23.667756182337094</v>
      </c>
      <c r="D11075" s="4">
        <v>3.313485865527193</v>
      </c>
      <c r="E11075" s="4">
        <v>9893.1220842169059</v>
      </c>
      <c r="F11075" s="1" t="s">
        <v>510</v>
      </c>
      <c r="G11075" s="1">
        <v>2</v>
      </c>
      <c r="H11075" s="1" t="s">
        <v>505</v>
      </c>
      <c r="I110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3.8484156394044053E-2</v>
      </c>
      <c r="J11075" s="1" t="str">
        <f>IFERROR(INDEX('consumption_figs'!$C:$C,MATCH(Table2[[#This Row],[item_code]],'consumption_figs'!A:A,0),1),"NA")</f>
        <v>pc/heat</v>
      </c>
      <c r="K11075" s="1">
        <f>+SUMIFS(prod!$E:$E,prod!$A:$A,Table2[[#This Row],[date]],prod!$G:$G,Table2[[#This Row],[production_line]],prod!$F:$F,Table2[[#This Row],[output_type]])</f>
        <v>615</v>
      </c>
      <c r="L11075">
        <f>+Table2[[#This Row],[cons_qty_base_uom]]/Table2[[#This Row],[Column1]]</f>
        <v>3.8484156394044053E-2</v>
      </c>
    </row>
    <row r="11076" spans="1:12" x14ac:dyDescent="0.25">
      <c r="A11076" s="2">
        <v>45992</v>
      </c>
      <c r="B11076" s="1" t="e">
        <f>+#REF!</f>
        <v>#REF!</v>
      </c>
      <c r="C11076" s="4">
        <v>212.09950732632853</v>
      </c>
      <c r="D11076" s="4">
        <v>2.5536780682089959</v>
      </c>
      <c r="E11076" s="4">
        <v>17392.15960075894</v>
      </c>
      <c r="F11076" s="1" t="s">
        <v>510</v>
      </c>
      <c r="G11076" s="1">
        <v>2</v>
      </c>
      <c r="H11076" s="1" t="s">
        <v>505</v>
      </c>
      <c r="I110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8.2376711877709549E-2</v>
      </c>
      <c r="J11076" s="1" t="str">
        <f>IFERROR(INDEX('consumption_figs'!$C:$C,MATCH(Table2[[#This Row],[item_code]],'consumption_figs'!A:A,0),1),"NA")</f>
        <v>NA</v>
      </c>
      <c r="K11076" s="1">
        <f>+SUMIFS(prod!$E:$E,prod!$A:$A,Table2[[#This Row],[date]],prod!$G:$G,Table2[[#This Row],[production_line]],prod!$F:$F,Table2[[#This Row],[output_type]])</f>
        <v>615</v>
      </c>
      <c r="L11076">
        <f>+Table2[[#This Row],[cons_qty_base_uom]]/Table2[[#This Row],[Column1]]</f>
        <v>0.34487724768508704</v>
      </c>
    </row>
    <row r="11077" spans="1:12" x14ac:dyDescent="0.25">
      <c r="A11077" s="2">
        <v>45992</v>
      </c>
      <c r="B11077" s="1" t="s">
        <v>160</v>
      </c>
      <c r="C11077" s="4">
        <v>43.69431910585309</v>
      </c>
      <c r="D11077" s="4">
        <v>0.54792676158739784</v>
      </c>
      <c r="E11077" s="4">
        <v>3058.6023374097163</v>
      </c>
      <c r="F11077" s="1" t="s">
        <v>510</v>
      </c>
      <c r="G11077" s="1">
        <v>2</v>
      </c>
      <c r="H11077" s="1" t="s">
        <v>505</v>
      </c>
      <c r="I110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7.1047673342850559E-2</v>
      </c>
      <c r="J11077" s="1" t="str">
        <f>IFERROR(INDEX('consumption_figs'!$C:$C,MATCH(Table2[[#This Row],[item_code]],'consumption_figs'!A:A,0),1),"NA")</f>
        <v>pc/heat</v>
      </c>
      <c r="K11077" s="1">
        <f>+SUMIFS(prod!$E:$E,prod!$A:$A,Table2[[#This Row],[date]],prod!$G:$G,Table2[[#This Row],[production_line]],prod!$F:$F,Table2[[#This Row],[output_type]])</f>
        <v>615</v>
      </c>
      <c r="L11077">
        <f>+Table2[[#This Row],[cons_qty_base_uom]]/Table2[[#This Row],[Column1]]</f>
        <v>7.1047673342850559E-2</v>
      </c>
    </row>
    <row r="11078" spans="1:12" x14ac:dyDescent="0.25">
      <c r="A11078" s="2">
        <v>45992</v>
      </c>
      <c r="B11078" s="1" t="e">
        <f>+#REF!</f>
        <v>#REF!</v>
      </c>
      <c r="C11078" s="4">
        <v>185.70085619987563</v>
      </c>
      <c r="D11078" s="4">
        <v>2.3064046340024551</v>
      </c>
      <c r="E11078" s="4">
        <v>19185.903828103892</v>
      </c>
      <c r="F11078" s="1" t="s">
        <v>510</v>
      </c>
      <c r="G11078" s="1">
        <v>2</v>
      </c>
      <c r="H11078" s="1" t="s">
        <v>505</v>
      </c>
      <c r="I110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7.440014948395017E-2</v>
      </c>
      <c r="J11078" s="1" t="str">
        <f>IFERROR(INDEX('consumption_figs'!$C:$C,MATCH(Table2[[#This Row],[item_code]],'consumption_figs'!A:A,0),1),"NA")</f>
        <v>NA</v>
      </c>
      <c r="K11078" s="1">
        <f>+SUMIFS(prod!$E:$E,prod!$A:$A,Table2[[#This Row],[date]],prod!$G:$G,Table2[[#This Row],[production_line]],prod!$F:$F,Table2[[#This Row],[output_type]])</f>
        <v>615</v>
      </c>
      <c r="L11078">
        <f>+Table2[[#This Row],[cons_qty_base_uom]]/Table2[[#This Row],[Column1]]</f>
        <v>0.30195261170711485</v>
      </c>
    </row>
    <row r="11079" spans="1:12" x14ac:dyDescent="0.25">
      <c r="A11079" s="2">
        <v>45992</v>
      </c>
      <c r="B11079" s="1" t="e">
        <f>+#REF!</f>
        <v>#REF!</v>
      </c>
      <c r="C11079" s="4">
        <v>247.60114159983416</v>
      </c>
      <c r="D11079" s="4">
        <v>3.1940547266378614</v>
      </c>
      <c r="E11079" s="4">
        <v>59919.476267159866</v>
      </c>
      <c r="F11079" s="1" t="s">
        <v>510</v>
      </c>
      <c r="G11079" s="1">
        <v>2</v>
      </c>
      <c r="H11079" s="1" t="s">
        <v>505</v>
      </c>
      <c r="I110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0.10303402343993101</v>
      </c>
      <c r="J11079" s="1" t="str">
        <f>IFERROR(INDEX('consumption_figs'!$C:$C,MATCH(Table2[[#This Row],[item_code]],'consumption_figs'!A:A,0),1),"NA")</f>
        <v>NA</v>
      </c>
      <c r="K11079" s="1">
        <f>+SUMIFS(prod!$E:$E,prod!$A:$A,Table2[[#This Row],[date]],prod!$G:$G,Table2[[#This Row],[production_line]],prod!$F:$F,Table2[[#This Row],[output_type]])</f>
        <v>615</v>
      </c>
      <c r="L11079">
        <f>+Table2[[#This Row],[cons_qty_base_uom]]/Table2[[#This Row],[Column1]]</f>
        <v>0.40260348227615311</v>
      </c>
    </row>
    <row r="11080" spans="1:12" x14ac:dyDescent="0.25">
      <c r="A11080" s="2">
        <v>45992</v>
      </c>
      <c r="B11080" s="1" t="s">
        <v>161</v>
      </c>
      <c r="C11080" s="4">
        <v>11.833878091168545</v>
      </c>
      <c r="D11080" s="4">
        <v>1.8520019212678773</v>
      </c>
      <c r="E11080" s="4">
        <v>5017.5643106554635</v>
      </c>
      <c r="F11080" s="1" t="s">
        <v>510</v>
      </c>
      <c r="G11080" s="1">
        <v>2</v>
      </c>
      <c r="H11080" s="1" t="s">
        <v>505</v>
      </c>
      <c r="I110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1.9242078197022023E-2</v>
      </c>
      <c r="J11080" s="1" t="str">
        <f>IFERROR(INDEX('consumption_figs'!$C:$C,MATCH(Table2[[#This Row],[item_code]],'consumption_figs'!A:A,0),1),"NA")</f>
        <v>pc/heat</v>
      </c>
      <c r="K11080" s="1">
        <f>+SUMIFS(prod!$E:$E,prod!$A:$A,Table2[[#This Row],[date]],prod!$G:$G,Table2[[#This Row],[production_line]],prod!$F:$F,Table2[[#This Row],[output_type]])</f>
        <v>615</v>
      </c>
      <c r="L11080">
        <f>+Table2[[#This Row],[cons_qty_base_uom]]/Table2[[#This Row],[Column1]]</f>
        <v>1.9242078197022023E-2</v>
      </c>
    </row>
    <row r="11081" spans="1:12" x14ac:dyDescent="0.25">
      <c r="A11081" s="2">
        <v>45992</v>
      </c>
      <c r="B11081" s="1" t="s">
        <v>569</v>
      </c>
      <c r="C11081" s="4">
        <v>7.1485587583148682</v>
      </c>
      <c r="D11081" s="4">
        <v>9.4360975609756349E-3</v>
      </c>
      <c r="E11081" s="4">
        <v>4.4321064301552182</v>
      </c>
      <c r="F11081" s="1" t="s">
        <v>510</v>
      </c>
      <c r="G11081" s="1">
        <v>2</v>
      </c>
      <c r="H11081" s="1" t="s">
        <v>505</v>
      </c>
      <c r="I110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3.0439024390243983E-4</v>
      </c>
      <c r="J11081" s="1" t="str">
        <f>IFERROR(INDEX('consumption_figs'!$C:$C,MATCH(Table2[[#This Row],[item_code]],'consumption_figs'!A:A,0),1),"NA")</f>
        <v>NA</v>
      </c>
      <c r="K11081" s="1">
        <f>+SUMIFS(prod!$E:$E,prod!$A:$A,Table2[[#This Row],[date]],prod!$G:$G,Table2[[#This Row],[production_line]],prod!$F:$F,Table2[[#This Row],[output_type]])</f>
        <v>615</v>
      </c>
      <c r="L11081">
        <f>+Table2[[#This Row],[cons_qty_base_uom]]/Table2[[#This Row],[Column1]]</f>
        <v>1.1623672777747753E-2</v>
      </c>
    </row>
    <row r="11082" spans="1:12" x14ac:dyDescent="0.25">
      <c r="A11082" s="2">
        <v>45992</v>
      </c>
      <c r="B11082" s="1" t="s">
        <v>287</v>
      </c>
      <c r="C11082" s="4">
        <v>4.8079499260901706</v>
      </c>
      <c r="D11082" s="4">
        <v>4.8079499260901706</v>
      </c>
      <c r="E11082" s="4">
        <v>8264.865922949004</v>
      </c>
      <c r="F11082" s="1" t="s">
        <v>510</v>
      </c>
      <c r="G11082" s="1">
        <v>2</v>
      </c>
      <c r="H11082" s="1" t="s">
        <v>505</v>
      </c>
      <c r="I110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4.1302573071353946E-2</v>
      </c>
      <c r="J11082" s="1" t="str">
        <f>IFERROR(INDEX('consumption_figs'!$C:$C,MATCH(Table2[[#This Row],[item_code]],'consumption_figs'!A:A,0),1),"NA")</f>
        <v>kg/ton</v>
      </c>
      <c r="K11082" s="1">
        <f>+SUMIFS(prod!$E:$E,prod!$A:$A,Table2[[#This Row],[date]],prod!$G:$G,Table2[[#This Row],[production_line]],prod!$F:$F,Table2[[#This Row],[output_type]])</f>
        <v>615</v>
      </c>
      <c r="L11082">
        <f>+Table2[[#This Row],[cons_qty_base_uom]]/Table2[[#This Row],[Column1]]</f>
        <v>7.8178047578701965E-3</v>
      </c>
    </row>
    <row r="11083" spans="1:12" x14ac:dyDescent="0.25">
      <c r="A11083" s="2">
        <v>45992</v>
      </c>
      <c r="B11083" s="1" t="s">
        <v>285</v>
      </c>
      <c r="C11083" s="4">
        <v>3.9848346267553558</v>
      </c>
      <c r="D11083" s="4">
        <v>3.9848346267553558</v>
      </c>
      <c r="E11083" s="4">
        <v>4338.6879416112315</v>
      </c>
      <c r="F11083" s="1" t="s">
        <v>510</v>
      </c>
      <c r="G11083" s="1">
        <v>2</v>
      </c>
      <c r="H11083" s="1" t="s">
        <v>505</v>
      </c>
      <c r="I110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3.4231621767879833E-2</v>
      </c>
      <c r="J11083" s="1" t="str">
        <f>IFERROR(INDEX('consumption_figs'!$C:$C,MATCH(Table2[[#This Row],[item_code]],'consumption_figs'!A:A,0),1),"NA")</f>
        <v>kg/ton</v>
      </c>
      <c r="K11083" s="1">
        <f>+SUMIFS(prod!$E:$E,prod!$A:$A,Table2[[#This Row],[date]],prod!$G:$G,Table2[[#This Row],[production_line]],prod!$F:$F,Table2[[#This Row],[output_type]])</f>
        <v>615</v>
      </c>
      <c r="L11083">
        <f>+Table2[[#This Row],[cons_qty_base_uom]]/Table2[[#This Row],[Column1]]</f>
        <v>6.4794058971631803E-3</v>
      </c>
    </row>
    <row r="11084" spans="1:12" x14ac:dyDescent="0.25">
      <c r="A11084" s="2">
        <v>45992</v>
      </c>
      <c r="B11084" s="1" t="s">
        <v>205</v>
      </c>
      <c r="C11084" s="4">
        <v>3.5320352919438274</v>
      </c>
      <c r="D11084" s="4">
        <v>0.13209811991869916</v>
      </c>
      <c r="E11084" s="4">
        <v>243.71043514412409</v>
      </c>
      <c r="F11084" s="1" t="s">
        <v>510</v>
      </c>
      <c r="G11084" s="1">
        <v>2</v>
      </c>
      <c r="H11084" s="1" t="s">
        <v>505</v>
      </c>
      <c r="I110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5.7431468161688254E-3</v>
      </c>
      <c r="J11084" s="1" t="str">
        <f>IFERROR(INDEX('consumption_figs'!$C:$C,MATCH(Table2[[#This Row],[item_code]],'consumption_figs'!A:A,0),1),"NA")</f>
        <v>pc/heat</v>
      </c>
      <c r="K11084" s="1">
        <f>+SUMIFS(prod!$E:$E,prod!$A:$A,Table2[[#This Row],[date]],prod!$G:$G,Table2[[#This Row],[production_line]],prod!$F:$F,Table2[[#This Row],[output_type]])</f>
        <v>615</v>
      </c>
      <c r="L11084">
        <f>+Table2[[#This Row],[cons_qty_base_uom]]/Table2[[#This Row],[Column1]]</f>
        <v>5.7431468161688254E-3</v>
      </c>
    </row>
    <row r="11085" spans="1:12" x14ac:dyDescent="0.25">
      <c r="A11085" s="2">
        <v>45992</v>
      </c>
      <c r="B11085" s="1" t="s">
        <v>292</v>
      </c>
      <c r="C11085" s="4">
        <v>58.338547440872141</v>
      </c>
      <c r="D11085" s="4">
        <v>58.338547440872141</v>
      </c>
      <c r="E11085" s="4">
        <v>34616.927280464712</v>
      </c>
      <c r="F11085" s="1" t="s">
        <v>510</v>
      </c>
      <c r="G11085" s="1">
        <v>2</v>
      </c>
      <c r="H11085" s="1" t="s">
        <v>505</v>
      </c>
      <c r="I110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0.50115582641117573</v>
      </c>
      <c r="J11085" s="1" t="str">
        <f>IFERROR(INDEX('consumption_figs'!$C:$C,MATCH(Table2[[#This Row],[item_code]],'consumption_figs'!A:A,0),1),"NA")</f>
        <v>kg/ton</v>
      </c>
      <c r="K11085" s="1">
        <f>+SUMIFS(prod!$E:$E,prod!$A:$A,Table2[[#This Row],[date]],prod!$G:$G,Table2[[#This Row],[production_line]],prod!$F:$F,Table2[[#This Row],[output_type]])</f>
        <v>615</v>
      </c>
      <c r="L11085">
        <f>+Table2[[#This Row],[cons_qty_base_uom]]/Table2[[#This Row],[Column1]]</f>
        <v>9.4859426733125432E-2</v>
      </c>
    </row>
    <row r="11086" spans="1:12" x14ac:dyDescent="0.25">
      <c r="A11086" s="2">
        <v>45992</v>
      </c>
      <c r="B11086" s="1" t="s">
        <v>564</v>
      </c>
      <c r="C11086" s="4">
        <v>9.100378787878789</v>
      </c>
      <c r="D11086" s="4">
        <v>9.100378787878789</v>
      </c>
      <c r="E11086" s="4">
        <v>4368.1818181818189</v>
      </c>
      <c r="F11086" s="1" t="s">
        <v>510</v>
      </c>
      <c r="G11086" s="1">
        <v>2</v>
      </c>
      <c r="H11086" s="1" t="s">
        <v>505</v>
      </c>
      <c r="I110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0.29356060606060608</v>
      </c>
      <c r="J11086" s="1" t="str">
        <f>IFERROR(INDEX('consumption_figs'!$C:$C,MATCH(Table2[[#This Row],[item_code]],'consumption_figs'!A:A,0),1),"NA")</f>
        <v>NA</v>
      </c>
      <c r="K11086" s="1">
        <f>+SUMIFS(prod!$E:$E,prod!$A:$A,Table2[[#This Row],[date]],prod!$G:$G,Table2[[#This Row],[production_line]],prod!$F:$F,Table2[[#This Row],[output_type]])</f>
        <v>615</v>
      </c>
      <c r="L11086">
        <f>+Table2[[#This Row],[cons_qty_base_uom]]/Table2[[#This Row],[Column1]]</f>
        <v>1.4797363882729737E-2</v>
      </c>
    </row>
    <row r="11087" spans="1:12" x14ac:dyDescent="0.25">
      <c r="A11087" s="2">
        <v>45992</v>
      </c>
      <c r="B11087" s="1" t="s">
        <v>237</v>
      </c>
      <c r="C11087" s="4">
        <v>12.150832370684228</v>
      </c>
      <c r="D11087" s="4">
        <v>12.150832370684228</v>
      </c>
      <c r="E11087" s="4">
        <v>1736.925034892198</v>
      </c>
      <c r="F11087" s="1" t="s">
        <v>510</v>
      </c>
      <c r="G11087" s="1">
        <v>2</v>
      </c>
      <c r="H11087" s="1" t="s">
        <v>505</v>
      </c>
      <c r="I110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0.3919623345382009</v>
      </c>
      <c r="J11087" s="1" t="str">
        <f>IFERROR(INDEX('consumption_figs'!$C:$C,MATCH(Table2[[#This Row],[item_code]],'consumption_figs'!A:A,0),1),"NA")</f>
        <v>NA</v>
      </c>
      <c r="K11087" s="1">
        <f>+SUMIFS(prod!$E:$E,prod!$A:$A,Table2[[#This Row],[date]],prod!$G:$G,Table2[[#This Row],[production_line]],prod!$F:$F,Table2[[#This Row],[output_type]])</f>
        <v>615</v>
      </c>
      <c r="L11087">
        <f>+Table2[[#This Row],[cons_qty_base_uom]]/Table2[[#This Row],[Column1]]</f>
        <v>1.9757451009242647E-2</v>
      </c>
    </row>
    <row r="11088" spans="1:12" x14ac:dyDescent="0.25">
      <c r="A11088" s="2">
        <v>45992</v>
      </c>
      <c r="B11088" s="1" t="s">
        <v>576</v>
      </c>
      <c r="C11088" s="4">
        <v>0.92484612704960611</v>
      </c>
      <c r="D11088" s="4">
        <v>0.92484612704960611</v>
      </c>
      <c r="E11088" s="4">
        <v>736.7328067691667</v>
      </c>
      <c r="F11088" s="1" t="s">
        <v>510</v>
      </c>
      <c r="G11088" s="1">
        <v>2</v>
      </c>
      <c r="H11088" s="1" t="s">
        <v>505</v>
      </c>
      <c r="I110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2.9833746033858261E-2</v>
      </c>
      <c r="J11088" s="1" t="str">
        <f>IFERROR(INDEX('consumption_figs'!$C:$C,MATCH(Table2[[#This Row],[item_code]],'consumption_figs'!A:A,0),1),"NA")</f>
        <v>NA</v>
      </c>
      <c r="K11088" s="1">
        <f>+SUMIFS(prod!$E:$E,prod!$A:$A,Table2[[#This Row],[date]],prod!$G:$G,Table2[[#This Row],[production_line]],prod!$F:$F,Table2[[#This Row],[output_type]])</f>
        <v>615</v>
      </c>
      <c r="L11088">
        <f>+Table2[[#This Row],[cons_qty_base_uom]]/Table2[[#This Row],[Column1]]</f>
        <v>1.5038148407310668E-3</v>
      </c>
    </row>
    <row r="11089" spans="1:12" x14ac:dyDescent="0.25">
      <c r="A11089" s="2">
        <v>45992</v>
      </c>
      <c r="B11089" s="1" t="s">
        <v>201</v>
      </c>
      <c r="C11089" s="4">
        <v>1208.5288753799391</v>
      </c>
      <c r="D11089" s="4">
        <v>0.22962048632218846</v>
      </c>
      <c r="E11089" s="4">
        <v>2537.9106382978721</v>
      </c>
      <c r="F11089" s="1" t="s">
        <v>510</v>
      </c>
      <c r="G11089" s="1">
        <v>2</v>
      </c>
      <c r="H11089" s="1" t="s">
        <v>505</v>
      </c>
      <c r="I110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1.9650876022438035</v>
      </c>
      <c r="J11089" s="1" t="str">
        <f>IFERROR(INDEX('consumption_figs'!$C:$C,MATCH(Table2[[#This Row],[item_code]],'consumption_figs'!A:A,0),1),"NA")</f>
        <v>pc/heat</v>
      </c>
      <c r="K11089" s="1">
        <f>+SUMIFS(prod!$E:$E,prod!$A:$A,Table2[[#This Row],[date]],prod!$G:$G,Table2[[#This Row],[production_line]],prod!$F:$F,Table2[[#This Row],[output_type]])</f>
        <v>615</v>
      </c>
      <c r="L11089">
        <f>+Table2[[#This Row],[cons_qty_base_uom]]/Table2[[#This Row],[Column1]]</f>
        <v>1.9650876022438035</v>
      </c>
    </row>
    <row r="11090" spans="1:12" x14ac:dyDescent="0.25">
      <c r="A11090" s="2">
        <v>45992</v>
      </c>
      <c r="B11090" s="1" t="s">
        <v>59</v>
      </c>
      <c r="C11090" s="4">
        <v>25.635460992907802</v>
      </c>
      <c r="D11090" s="4">
        <v>0.24686948936170217</v>
      </c>
      <c r="E11090" s="4">
        <v>907.49531914893612</v>
      </c>
      <c r="F11090" s="1" t="s">
        <v>510</v>
      </c>
      <c r="G11090" s="1">
        <v>2</v>
      </c>
      <c r="H11090" s="1" t="s">
        <v>505</v>
      </c>
      <c r="I110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4.1683676411232197E-2</v>
      </c>
      <c r="J11090" s="1" t="str">
        <f>IFERROR(INDEX('consumption_figs'!$C:$C,MATCH(Table2[[#This Row],[item_code]],'consumption_figs'!A:A,0),1),"NA")</f>
        <v>pc/heat</v>
      </c>
      <c r="K11090" s="1">
        <f>+SUMIFS(prod!$E:$E,prod!$A:$A,Table2[[#This Row],[date]],prod!$G:$G,Table2[[#This Row],[production_line]],prod!$F:$F,Table2[[#This Row],[output_type]])</f>
        <v>615</v>
      </c>
      <c r="L11090">
        <f>+Table2[[#This Row],[cons_qty_base_uom]]/Table2[[#This Row],[Column1]]</f>
        <v>4.1683676411232197E-2</v>
      </c>
    </row>
    <row r="11091" spans="1:12" x14ac:dyDescent="0.25">
      <c r="A11091" s="2">
        <v>45992</v>
      </c>
      <c r="B11091" s="1" t="s">
        <v>60</v>
      </c>
      <c r="C11091" s="4">
        <v>501.72259371833837</v>
      </c>
      <c r="D11091" s="4">
        <v>7.1688308560952239</v>
      </c>
      <c r="E11091" s="4">
        <v>14680.403092198581</v>
      </c>
      <c r="F11091" s="1" t="s">
        <v>510</v>
      </c>
      <c r="G11091" s="1">
        <v>2</v>
      </c>
      <c r="H11091" s="1" t="s">
        <v>505</v>
      </c>
      <c r="I110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0.815809095476973</v>
      </c>
      <c r="J11091" s="1" t="str">
        <f>IFERROR(INDEX('consumption_figs'!$C:$C,MATCH(Table2[[#This Row],[item_code]],'consumption_figs'!A:A,0),1),"NA")</f>
        <v>pc/heat</v>
      </c>
      <c r="K11091" s="1">
        <f>+SUMIFS(prod!$E:$E,prod!$A:$A,Table2[[#This Row],[date]],prod!$G:$G,Table2[[#This Row],[production_line]],prod!$F:$F,Table2[[#This Row],[output_type]])</f>
        <v>615</v>
      </c>
      <c r="L11091">
        <f>+Table2[[#This Row],[cons_qty_base_uom]]/Table2[[#This Row],[Column1]]</f>
        <v>0.815809095476973</v>
      </c>
    </row>
    <row r="11092" spans="1:12" x14ac:dyDescent="0.25">
      <c r="A11092" s="2">
        <v>45992</v>
      </c>
      <c r="B11092" s="1" t="s">
        <v>259</v>
      </c>
      <c r="C11092" s="4">
        <v>0.7282386517642182</v>
      </c>
      <c r="D11092" s="4">
        <v>0.7282386517642182</v>
      </c>
      <c r="E11092" s="4">
        <v>2253.3160362888439</v>
      </c>
      <c r="F11092" s="1" t="s">
        <v>510</v>
      </c>
      <c r="G11092" s="1">
        <v>2</v>
      </c>
      <c r="H11092" s="1" t="s">
        <v>505</v>
      </c>
      <c r="I110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6.2559158456825838E-3</v>
      </c>
      <c r="J11092" s="1" t="str">
        <f>IFERROR(INDEX('consumption_figs'!$C:$C,MATCH(Table2[[#This Row],[item_code]],'consumption_figs'!A:A,0),1),"NA")</f>
        <v>kg/ton</v>
      </c>
      <c r="K11092" s="1">
        <f>+SUMIFS(prod!$E:$E,prod!$A:$A,Table2[[#This Row],[date]],prod!$G:$G,Table2[[#This Row],[production_line]],prod!$F:$F,Table2[[#This Row],[output_type]])</f>
        <v>615</v>
      </c>
      <c r="L11092">
        <f>+Table2[[#This Row],[cons_qty_base_uom]]/Table2[[#This Row],[Column1]]</f>
        <v>1.1841278890475093E-3</v>
      </c>
    </row>
    <row r="11093" spans="1:12" x14ac:dyDescent="0.25">
      <c r="A11093" s="2">
        <v>45992</v>
      </c>
      <c r="B11093" s="1" t="s">
        <v>262</v>
      </c>
      <c r="C11093" s="4">
        <v>0.66728284133762372</v>
      </c>
      <c r="D11093" s="4">
        <v>0.66728284133762372</v>
      </c>
      <c r="E11093" s="4">
        <v>540.7660146200102</v>
      </c>
      <c r="F11093" s="1" t="s">
        <v>510</v>
      </c>
      <c r="G11093" s="1">
        <v>2</v>
      </c>
      <c r="H11093" s="1" t="s">
        <v>505</v>
      </c>
      <c r="I110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2.1525252946374959E-2</v>
      </c>
      <c r="J11093" s="1" t="str">
        <f>IFERROR(INDEX('consumption_figs'!$C:$C,MATCH(Table2[[#This Row],[item_code]],'consumption_figs'!A:A,0),1),"NA")</f>
        <v>NA</v>
      </c>
      <c r="K11093" s="1">
        <f>+SUMIFS(prod!$E:$E,prod!$A:$A,Table2[[#This Row],[date]],prod!$G:$G,Table2[[#This Row],[production_line]],prod!$F:$F,Table2[[#This Row],[output_type]])</f>
        <v>615</v>
      </c>
      <c r="L11093">
        <f>+Table2[[#This Row],[cons_qty_base_uom]]/Table2[[#This Row],[Column1]]</f>
        <v>1.0850127501424776E-3</v>
      </c>
    </row>
    <row r="11094" spans="1:12" x14ac:dyDescent="0.25">
      <c r="A11094" s="2">
        <v>45992</v>
      </c>
      <c r="B11094" s="1" t="s">
        <v>272</v>
      </c>
      <c r="C11094" s="4">
        <v>0.3433320668693009</v>
      </c>
      <c r="D11094" s="4">
        <v>0.3433320668693009</v>
      </c>
      <c r="E11094" s="4">
        <v>375.70828077507593</v>
      </c>
      <c r="F11094" s="1" t="s">
        <v>510</v>
      </c>
      <c r="G11094" s="1">
        <v>2</v>
      </c>
      <c r="H11094" s="1" t="s">
        <v>505</v>
      </c>
      <c r="I110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2.9493854964375379E-3</v>
      </c>
      <c r="J11094" s="1" t="str">
        <f>IFERROR(INDEX('consumption_figs'!$C:$C,MATCH(Table2[[#This Row],[item_code]],'consumption_figs'!A:A,0),1),"NA")</f>
        <v>kg/ton</v>
      </c>
      <c r="K11094" s="1">
        <f>+SUMIFS(prod!$E:$E,prod!$A:$A,Table2[[#This Row],[date]],prod!$G:$G,Table2[[#This Row],[production_line]],prod!$F:$F,Table2[[#This Row],[output_type]])</f>
        <v>615</v>
      </c>
      <c r="L11094">
        <f>+Table2[[#This Row],[cons_qty_base_uom]]/Table2[[#This Row],[Column1]]</f>
        <v>5.5826352336471694E-4</v>
      </c>
    </row>
    <row r="11095" spans="1:12" x14ac:dyDescent="0.25">
      <c r="A11095" s="2">
        <v>45962</v>
      </c>
      <c r="B11095" s="1" t="s">
        <v>260</v>
      </c>
      <c r="C11095" s="4">
        <v>-3.2923663632867584E-2</v>
      </c>
      <c r="D11095" s="4">
        <v>-3.2923663632867584E-2</v>
      </c>
      <c r="E11095" s="4">
        <v>-61.896487629791054</v>
      </c>
      <c r="F11095" s="1" t="s">
        <v>510</v>
      </c>
      <c r="G11095" s="1">
        <v>1</v>
      </c>
      <c r="H11095" s="1" t="s">
        <v>505</v>
      </c>
      <c r="I110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-1.7014813246959994E-2</v>
      </c>
      <c r="J11095" s="1" t="str">
        <f>IFERROR(INDEX('consumption_figs'!$C:$C,MATCH(Table2[[#This Row],[item_code]],'consumption_figs'!A:A,0),1),"NA")</f>
        <v>kg/ton</v>
      </c>
      <c r="K11095" s="1">
        <f>+SUMIFS(prod!$E:$E,prod!$A:$A,Table2[[#This Row],[date]],prod!$G:$G,Table2[[#This Row],[production_line]],prod!$F:$F,Table2[[#This Row],[output_type]])</f>
        <v>11</v>
      </c>
      <c r="L11095">
        <f>+Table2[[#This Row],[cons_qty_base_uom]]/Table2[[#This Row],[Column1]]</f>
        <v>-2.9930603302606895E-3</v>
      </c>
    </row>
    <row r="11096" spans="1:12" x14ac:dyDescent="0.25">
      <c r="A11096" s="2">
        <v>45962</v>
      </c>
      <c r="B11096" s="1" t="s">
        <v>260</v>
      </c>
      <c r="C11096" s="4">
        <v>-0.42235829199186053</v>
      </c>
      <c r="D11096" s="4">
        <v>-0.42235829199186053</v>
      </c>
      <c r="E11096" s="4">
        <v>-794.03358894469784</v>
      </c>
      <c r="F11096" s="1" t="s">
        <v>510</v>
      </c>
      <c r="G11096" s="1">
        <v>1</v>
      </c>
      <c r="H11096" s="1" t="s">
        <v>505</v>
      </c>
      <c r="I110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-0.21827301911724059</v>
      </c>
      <c r="J11096" s="1" t="str">
        <f>IFERROR(INDEX('consumption_figs'!$C:$C,MATCH(Table2[[#This Row],[item_code]],'consumption_figs'!A:A,0),1),"NA")</f>
        <v>kg/ton</v>
      </c>
      <c r="K11096" s="1">
        <f>+SUMIFS(prod!$E:$E,prod!$A:$A,Table2[[#This Row],[date]],prod!$G:$G,Table2[[#This Row],[production_line]],prod!$F:$F,Table2[[#This Row],[output_type]])</f>
        <v>11</v>
      </c>
      <c r="L11096">
        <f>+Table2[[#This Row],[cons_qty_base_uom]]/Table2[[#This Row],[Column1]]</f>
        <v>-3.8396208362896415E-2</v>
      </c>
    </row>
    <row r="11097" spans="1:12" x14ac:dyDescent="0.25">
      <c r="A11097" s="2">
        <v>45962</v>
      </c>
      <c r="B11097" s="1" t="s">
        <v>260</v>
      </c>
      <c r="C11097" s="4">
        <v>-0.24533441467594691</v>
      </c>
      <c r="D11097" s="4">
        <v>-0.24533441467594691</v>
      </c>
      <c r="E11097" s="4">
        <v>-461.2286995907802</v>
      </c>
      <c r="F11097" s="1" t="s">
        <v>510</v>
      </c>
      <c r="G11097" s="1">
        <v>1</v>
      </c>
      <c r="H11097" s="1" t="s">
        <v>505</v>
      </c>
      <c r="I110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-0.12678781120203975</v>
      </c>
      <c r="J11097" s="1" t="str">
        <f>IFERROR(INDEX('consumption_figs'!$C:$C,MATCH(Table2[[#This Row],[item_code]],'consumption_figs'!A:A,0),1),"NA")</f>
        <v>kg/ton</v>
      </c>
      <c r="K11097" s="1">
        <f>+SUMIFS(prod!$E:$E,prod!$A:$A,Table2[[#This Row],[date]],prod!$G:$G,Table2[[#This Row],[production_line]],prod!$F:$F,Table2[[#This Row],[output_type]])</f>
        <v>11</v>
      </c>
      <c r="L11097">
        <f>+Table2[[#This Row],[cons_qty_base_uom]]/Table2[[#This Row],[Column1]]</f>
        <v>-2.2303128606904265E-2</v>
      </c>
    </row>
    <row r="11098" spans="1:12" x14ac:dyDescent="0.25">
      <c r="A11098" s="2">
        <v>45962</v>
      </c>
      <c r="B11098" s="1" t="s">
        <v>260</v>
      </c>
      <c r="C11098" s="4">
        <v>-0.16355627645063134</v>
      </c>
      <c r="D11098" s="4">
        <v>-0.16355627645063134</v>
      </c>
      <c r="E11098" s="4">
        <v>-307.48579972718693</v>
      </c>
      <c r="F11098" s="1" t="s">
        <v>510</v>
      </c>
      <c r="G11098" s="1">
        <v>1</v>
      </c>
      <c r="H11098" s="1" t="s">
        <v>505</v>
      </c>
      <c r="I110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-8.4525207468026539E-2</v>
      </c>
      <c r="J11098" s="1" t="str">
        <f>IFERROR(INDEX('consumption_figs'!$C:$C,MATCH(Table2[[#This Row],[item_code]],'consumption_figs'!A:A,0),1),"NA")</f>
        <v>kg/ton</v>
      </c>
      <c r="K11098" s="1">
        <f>+SUMIFS(prod!$E:$E,prod!$A:$A,Table2[[#This Row],[date]],prod!$G:$G,Table2[[#This Row],[production_line]],prod!$F:$F,Table2[[#This Row],[output_type]])</f>
        <v>11</v>
      </c>
      <c r="L11098">
        <f>+Table2[[#This Row],[cons_qty_base_uom]]/Table2[[#This Row],[Column1]]</f>
        <v>-1.4868752404602848E-2</v>
      </c>
    </row>
    <row r="11099" spans="1:12" x14ac:dyDescent="0.25">
      <c r="A11099" s="2">
        <v>45962</v>
      </c>
      <c r="B11099" s="1" t="s">
        <v>60</v>
      </c>
      <c r="C11099" s="4">
        <v>-3.0545521274376992</v>
      </c>
      <c r="D11099" s="4">
        <v>-4.2929897419860398E-2</v>
      </c>
      <c r="E11099" s="4">
        <v>-89.376195248827088</v>
      </c>
      <c r="F11099" s="1" t="s">
        <v>510</v>
      </c>
      <c r="G11099" s="1">
        <v>1</v>
      </c>
      <c r="H11099" s="1" t="s">
        <v>505</v>
      </c>
      <c r="I110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-0.27768655703979084</v>
      </c>
      <c r="J11099" s="1" t="str">
        <f>IFERROR(INDEX('consumption_figs'!$C:$C,MATCH(Table2[[#This Row],[item_code]],'consumption_figs'!A:A,0),1),"NA")</f>
        <v>pc/heat</v>
      </c>
      <c r="K11099" s="1">
        <f>+SUMIFS(prod!$E:$E,prod!$A:$A,Table2[[#This Row],[date]],prod!$G:$G,Table2[[#This Row],[production_line]],prod!$F:$F,Table2[[#This Row],[output_type]])</f>
        <v>11</v>
      </c>
      <c r="L11099">
        <f>+Table2[[#This Row],[cons_qty_base_uom]]/Table2[[#This Row],[Column1]]</f>
        <v>-0.27768655703979084</v>
      </c>
    </row>
    <row r="11100" spans="1:12" x14ac:dyDescent="0.25">
      <c r="A11100" s="2">
        <v>45962</v>
      </c>
      <c r="B11100" s="1" t="s">
        <v>260</v>
      </c>
      <c r="C11100" s="4">
        <v>-1.0496635929877232</v>
      </c>
      <c r="D11100" s="4">
        <v>-1.0496635929877232</v>
      </c>
      <c r="E11100" s="4">
        <v>-1973.3675548169194</v>
      </c>
      <c r="F11100" s="1" t="s">
        <v>510</v>
      </c>
      <c r="G11100" s="1">
        <v>2</v>
      </c>
      <c r="H11100" s="1" t="s">
        <v>505</v>
      </c>
      <c r="I111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-1.0697099575930163E-2</v>
      </c>
      <c r="J11100" s="1" t="str">
        <f>IFERROR(INDEX('consumption_figs'!$C:$C,MATCH(Table2[[#This Row],[item_code]],'consumption_figs'!A:A,0),1),"NA")</f>
        <v>kg/ton</v>
      </c>
      <c r="K11100" s="1">
        <f>+SUMIFS(prod!$E:$E,prod!$A:$A,Table2[[#This Row],[date]],prod!$G:$G,Table2[[#This Row],[production_line]],prod!$F:$F,Table2[[#This Row],[output_type]])</f>
        <v>524</v>
      </c>
      <c r="L11100">
        <f>+Table2[[#This Row],[cons_qty_base_uom]]/Table2[[#This Row],[Column1]]</f>
        <v>-2.0031747957780974E-3</v>
      </c>
    </row>
    <row r="11101" spans="1:12" x14ac:dyDescent="0.25">
      <c r="A11101" s="2">
        <v>45962</v>
      </c>
      <c r="B11101" s="1" t="s">
        <v>260</v>
      </c>
      <c r="C11101" s="4">
        <v>-16.629438329125474</v>
      </c>
      <c r="D11101" s="4">
        <v>-16.629438329125474</v>
      </c>
      <c r="E11101" s="4">
        <v>-31263.344058755891</v>
      </c>
      <c r="F11101" s="1" t="s">
        <v>510</v>
      </c>
      <c r="G11101" s="1">
        <v>2</v>
      </c>
      <c r="H11101" s="1" t="s">
        <v>505</v>
      </c>
      <c r="I111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-0.16947025588656905</v>
      </c>
      <c r="J11101" s="1" t="str">
        <f>IFERROR(INDEX('consumption_figs'!$C:$C,MATCH(Table2[[#This Row],[item_code]],'consumption_figs'!A:A,0),1),"NA")</f>
        <v>kg/ton</v>
      </c>
      <c r="K11101" s="1">
        <f>+SUMIFS(prod!$E:$E,prod!$A:$A,Table2[[#This Row],[date]],prod!$G:$G,Table2[[#This Row],[production_line]],prod!$F:$F,Table2[[#This Row],[output_type]])</f>
        <v>524</v>
      </c>
      <c r="L11101">
        <f>+Table2[[#This Row],[cons_qty_base_uom]]/Table2[[#This Row],[Column1]]</f>
        <v>-3.1735569330392129E-2</v>
      </c>
    </row>
    <row r="11102" spans="1:12" x14ac:dyDescent="0.25">
      <c r="A11102" s="2">
        <v>45962</v>
      </c>
      <c r="B11102" s="1" t="s">
        <v>260</v>
      </c>
      <c r="C11102" s="4">
        <v>-10.598618677877393</v>
      </c>
      <c r="D11102" s="4">
        <v>-10.598618677877393</v>
      </c>
      <c r="E11102" s="4">
        <v>-19925.403114409499</v>
      </c>
      <c r="F11102" s="1" t="s">
        <v>510</v>
      </c>
      <c r="G11102" s="1">
        <v>2</v>
      </c>
      <c r="H11102" s="1" t="s">
        <v>505</v>
      </c>
      <c r="I111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-0.10801029979696913</v>
      </c>
      <c r="J11102" s="1" t="str">
        <f>IFERROR(INDEX('consumption_figs'!$C:$C,MATCH(Table2[[#This Row],[item_code]],'consumption_figs'!A:A,0),1),"NA")</f>
        <v>kg/ton</v>
      </c>
      <c r="K11102" s="1">
        <f>+SUMIFS(prod!$E:$E,prod!$A:$A,Table2[[#This Row],[date]],prod!$G:$G,Table2[[#This Row],[production_line]],prod!$F:$F,Table2[[#This Row],[output_type]])</f>
        <v>524</v>
      </c>
      <c r="L11102">
        <f>+Table2[[#This Row],[cons_qty_base_uom]]/Table2[[#This Row],[Column1]]</f>
        <v>-2.0226371522666781E-2</v>
      </c>
    </row>
    <row r="11103" spans="1:12" x14ac:dyDescent="0.25">
      <c r="A11103" s="2">
        <v>45962</v>
      </c>
      <c r="B11103" s="1" t="s">
        <v>260</v>
      </c>
      <c r="C11103" s="4">
        <v>-7.0657457852515977</v>
      </c>
      <c r="D11103" s="4">
        <v>-7.0657457852515977</v>
      </c>
      <c r="E11103" s="4">
        <v>-13283.602076273004</v>
      </c>
      <c r="F11103" s="1" t="s">
        <v>510</v>
      </c>
      <c r="G11103" s="1">
        <v>2</v>
      </c>
      <c r="H11103" s="1" t="s">
        <v>505</v>
      </c>
      <c r="I111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-7.2006866531312788E-2</v>
      </c>
      <c r="J11103" s="1" t="str">
        <f>IFERROR(INDEX('consumption_figs'!$C:$C,MATCH(Table2[[#This Row],[item_code]],'consumption_figs'!A:A,0),1),"NA")</f>
        <v>kg/ton</v>
      </c>
      <c r="K11103" s="1">
        <f>+SUMIFS(prod!$E:$E,prod!$A:$A,Table2[[#This Row],[date]],prod!$G:$G,Table2[[#This Row],[production_line]],prod!$F:$F,Table2[[#This Row],[output_type]])</f>
        <v>524</v>
      </c>
      <c r="L11103">
        <f>+Table2[[#This Row],[cons_qty_base_uom]]/Table2[[#This Row],[Column1]]</f>
        <v>-1.3484247681777858E-2</v>
      </c>
    </row>
    <row r="11104" spans="1:12" x14ac:dyDescent="0.25">
      <c r="A11104" s="2">
        <v>45962</v>
      </c>
      <c r="B11104" s="1" t="s">
        <v>60</v>
      </c>
      <c r="C11104" s="4">
        <v>-149.94697822265599</v>
      </c>
      <c r="D11104" s="4">
        <v>-2.1074148107324961</v>
      </c>
      <c r="E11104" s="4">
        <v>-4387.4485827949147</v>
      </c>
      <c r="F11104" s="1" t="s">
        <v>510</v>
      </c>
      <c r="G11104" s="1">
        <v>2</v>
      </c>
      <c r="H11104" s="1" t="s">
        <v>505</v>
      </c>
      <c r="I111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-0.28615835538674805</v>
      </c>
      <c r="J11104" s="1" t="str">
        <f>IFERROR(INDEX('consumption_figs'!$C:$C,MATCH(Table2[[#This Row],[item_code]],'consumption_figs'!A:A,0),1),"NA")</f>
        <v>pc/heat</v>
      </c>
      <c r="K11104" s="1">
        <f>+SUMIFS(prod!$E:$E,prod!$A:$A,Table2[[#This Row],[date]],prod!$G:$G,Table2[[#This Row],[production_line]],prod!$F:$F,Table2[[#This Row],[output_type]])</f>
        <v>524</v>
      </c>
      <c r="L11104">
        <f>+Table2[[#This Row],[cons_qty_base_uom]]/Table2[[#This Row],[Column1]]</f>
        <v>-0.28615835538674805</v>
      </c>
    </row>
    <row r="11105" spans="1:12" x14ac:dyDescent="0.25">
      <c r="A11105" s="2">
        <v>45992</v>
      </c>
      <c r="B11105" s="1" t="s">
        <v>260</v>
      </c>
      <c r="C11105" s="4">
        <v>-4.484826799922375E-2</v>
      </c>
      <c r="D11105" s="4">
        <v>-4.484826799922375E-2</v>
      </c>
      <c r="E11105" s="4">
        <v>-84.31474383854065</v>
      </c>
      <c r="F11105" s="1" t="s">
        <v>510</v>
      </c>
      <c r="G11105" s="1">
        <v>1</v>
      </c>
      <c r="H11105" s="1" t="s">
        <v>505</v>
      </c>
      <c r="I111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-1.6834935435144052E-2</v>
      </c>
      <c r="J11105" s="1" t="str">
        <f>IFERROR(INDEX('consumption_figs'!$C:$C,MATCH(Table2[[#This Row],[item_code]],'consumption_figs'!A:A,0),1),"NA")</f>
        <v>kg/ton</v>
      </c>
      <c r="K11105" s="1">
        <f>+SUMIFS(prod!$E:$E,prod!$A:$A,Table2[[#This Row],[date]],prod!$G:$G,Table2[[#This Row],[production_line]],prod!$F:$F,Table2[[#This Row],[output_type]])</f>
        <v>15</v>
      </c>
      <c r="L11105">
        <f>+Table2[[#This Row],[cons_qty_base_uom]]/Table2[[#This Row],[Column1]]</f>
        <v>-2.9898845332815833E-3</v>
      </c>
    </row>
    <row r="11106" spans="1:12" x14ac:dyDescent="0.25">
      <c r="A11106" s="2">
        <v>45992</v>
      </c>
      <c r="B11106" s="1" t="s">
        <v>260</v>
      </c>
      <c r="C11106" s="4">
        <v>-0.51917435444212123</v>
      </c>
      <c r="D11106" s="4">
        <v>-0.51917435444212123</v>
      </c>
      <c r="E11106" s="4">
        <v>-976.04778635118794</v>
      </c>
      <c r="F11106" s="1" t="s">
        <v>510</v>
      </c>
      <c r="G11106" s="1">
        <v>1</v>
      </c>
      <c r="H11106" s="1" t="s">
        <v>505</v>
      </c>
      <c r="I111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-0.19488526818397947</v>
      </c>
      <c r="J11106" s="1" t="str">
        <f>IFERROR(INDEX('consumption_figs'!$C:$C,MATCH(Table2[[#This Row],[item_code]],'consumption_figs'!A:A,0),1),"NA")</f>
        <v>kg/ton</v>
      </c>
      <c r="K11106" s="1">
        <f>+SUMIFS(prod!$E:$E,prod!$A:$A,Table2[[#This Row],[date]],prod!$G:$G,Table2[[#This Row],[production_line]],prod!$F:$F,Table2[[#This Row],[output_type]])</f>
        <v>15</v>
      </c>
      <c r="L11106">
        <f>+Table2[[#This Row],[cons_qty_base_uom]]/Table2[[#This Row],[Column1]]</f>
        <v>-3.4611623629474751E-2</v>
      </c>
    </row>
    <row r="11107" spans="1:12" x14ac:dyDescent="0.25">
      <c r="A11107" s="2">
        <v>45992</v>
      </c>
      <c r="B11107" s="1" t="s">
        <v>260</v>
      </c>
      <c r="C11107" s="4">
        <v>-0.38671175697611504</v>
      </c>
      <c r="D11107" s="4">
        <v>-0.38671175697611504</v>
      </c>
      <c r="E11107" s="4">
        <v>-727.01810311509632</v>
      </c>
      <c r="F11107" s="1" t="s">
        <v>510</v>
      </c>
      <c r="G11107" s="1">
        <v>1</v>
      </c>
      <c r="H11107" s="1" t="s">
        <v>505</v>
      </c>
      <c r="I111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-0.14516207093698014</v>
      </c>
      <c r="J11107" s="1" t="str">
        <f>IFERROR(INDEX('consumption_figs'!$C:$C,MATCH(Table2[[#This Row],[item_code]],'consumption_figs'!A:A,0),1),"NA")</f>
        <v>kg/ton</v>
      </c>
      <c r="K11107" s="1">
        <f>+SUMIFS(prod!$E:$E,prod!$A:$A,Table2[[#This Row],[date]],prod!$G:$G,Table2[[#This Row],[production_line]],prod!$F:$F,Table2[[#This Row],[output_type]])</f>
        <v>15</v>
      </c>
      <c r="L11107">
        <f>+Table2[[#This Row],[cons_qty_base_uom]]/Table2[[#This Row],[Column1]]</f>
        <v>-2.5780783798407668E-2</v>
      </c>
    </row>
    <row r="11108" spans="1:12" x14ac:dyDescent="0.25">
      <c r="A11108" s="2">
        <v>45992</v>
      </c>
      <c r="B11108" s="1" t="s">
        <v>260</v>
      </c>
      <c r="C11108" s="4">
        <v>-0.25780783798407669</v>
      </c>
      <c r="D11108" s="4">
        <v>-0.25780783798407669</v>
      </c>
      <c r="E11108" s="4">
        <v>-484.67873541006418</v>
      </c>
      <c r="F11108" s="1" t="s">
        <v>510</v>
      </c>
      <c r="G11108" s="1">
        <v>1</v>
      </c>
      <c r="H11108" s="1" t="s">
        <v>505</v>
      </c>
      <c r="I111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-9.6774713957986744E-2</v>
      </c>
      <c r="J11108" s="1" t="str">
        <f>IFERROR(INDEX('consumption_figs'!$C:$C,MATCH(Table2[[#This Row],[item_code]],'consumption_figs'!A:A,0),1),"NA")</f>
        <v>kg/ton</v>
      </c>
      <c r="K11108" s="1">
        <f>+SUMIFS(prod!$E:$E,prod!$A:$A,Table2[[#This Row],[date]],prod!$G:$G,Table2[[#This Row],[production_line]],prod!$F:$F,Table2[[#This Row],[output_type]])</f>
        <v>15</v>
      </c>
      <c r="L11108">
        <f>+Table2[[#This Row],[cons_qty_base_uom]]/Table2[[#This Row],[Column1]]</f>
        <v>-1.7187189198938448E-2</v>
      </c>
    </row>
    <row r="11109" spans="1:12" x14ac:dyDescent="0.25">
      <c r="A11109" s="2">
        <v>45992</v>
      </c>
      <c r="B11109" s="1" t="s">
        <v>60</v>
      </c>
      <c r="C11109" s="4">
        <v>-3.5612290472970147</v>
      </c>
      <c r="D11109" s="4">
        <v>-5.0050937522331161E-2</v>
      </c>
      <c r="E11109" s="4">
        <v>-104.20156192391066</v>
      </c>
      <c r="F11109" s="1" t="s">
        <v>510</v>
      </c>
      <c r="G11109" s="1">
        <v>1</v>
      </c>
      <c r="H11109" s="1" t="s">
        <v>505</v>
      </c>
      <c r="I111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-0.23741526981980099</v>
      </c>
      <c r="J11109" s="1" t="str">
        <f>IFERROR(INDEX('consumption_figs'!$C:$C,MATCH(Table2[[#This Row],[item_code]],'consumption_figs'!A:A,0),1),"NA")</f>
        <v>pc/heat</v>
      </c>
      <c r="K11109" s="1">
        <f>+SUMIFS(prod!$E:$E,prod!$A:$A,Table2[[#This Row],[date]],prod!$G:$G,Table2[[#This Row],[production_line]],prod!$F:$F,Table2[[#This Row],[output_type]])</f>
        <v>15</v>
      </c>
      <c r="L11109">
        <f>+Table2[[#This Row],[cons_qty_base_uom]]/Table2[[#This Row],[Column1]]</f>
        <v>-0.23741526981980099</v>
      </c>
    </row>
    <row r="11110" spans="1:12" x14ac:dyDescent="0.25">
      <c r="A11110" s="2">
        <v>45992</v>
      </c>
      <c r="B11110" s="1" t="s">
        <v>260</v>
      </c>
      <c r="C11110" s="4">
        <v>-3.4333206686930091</v>
      </c>
      <c r="D11110" s="4">
        <v>-3.4333206686930091</v>
      </c>
      <c r="E11110" s="4">
        <v>-6454.6428571428569</v>
      </c>
      <c r="F11110" s="1" t="s">
        <v>510</v>
      </c>
      <c r="G11110" s="1">
        <v>2</v>
      </c>
      <c r="H11110" s="1" t="s">
        <v>505</v>
      </c>
      <c r="I111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-2.9493854964375382E-2</v>
      </c>
      <c r="J11110" s="1" t="str">
        <f>IFERROR(INDEX('consumption_figs'!$C:$C,MATCH(Table2[[#This Row],[item_code]],'consumption_figs'!A:A,0),1),"NA")</f>
        <v>kg/ton</v>
      </c>
      <c r="K11110" s="1">
        <f>+SUMIFS(prod!$E:$E,prod!$A:$A,Table2[[#This Row],[date]],prod!$G:$G,Table2[[#This Row],[production_line]],prod!$F:$F,Table2[[#This Row],[output_type]])</f>
        <v>615</v>
      </c>
      <c r="L11110">
        <f>+Table2[[#This Row],[cons_qty_base_uom]]/Table2[[#This Row],[Column1]]</f>
        <v>-5.5826352336471692E-3</v>
      </c>
    </row>
    <row r="11111" spans="1:12" x14ac:dyDescent="0.25">
      <c r="A11111" s="2">
        <v>45992</v>
      </c>
      <c r="B11111" s="1" t="s">
        <v>260</v>
      </c>
      <c r="C11111" s="4">
        <v>-21.15585515625974</v>
      </c>
      <c r="D11111" s="4">
        <v>-21.15585515625974</v>
      </c>
      <c r="E11111" s="4">
        <v>-39773.007693768312</v>
      </c>
      <c r="F11111" s="1" t="s">
        <v>510</v>
      </c>
      <c r="G11111" s="1">
        <v>2</v>
      </c>
      <c r="H11111" s="1" t="s">
        <v>505</v>
      </c>
      <c r="I111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-0.18173884231547435</v>
      </c>
      <c r="J11111" s="1" t="str">
        <f>IFERROR(INDEX('consumption_figs'!$C:$C,MATCH(Table2[[#This Row],[item_code]],'consumption_figs'!A:A,0),1),"NA")</f>
        <v>kg/ton</v>
      </c>
      <c r="K11111" s="1">
        <f>+SUMIFS(prod!$E:$E,prod!$A:$A,Table2[[#This Row],[date]],prod!$G:$G,Table2[[#This Row],[production_line]],prod!$F:$F,Table2[[#This Row],[output_type]])</f>
        <v>615</v>
      </c>
      <c r="L11111">
        <f>+Table2[[#This Row],[cons_qty_base_uom]]/Table2[[#This Row],[Column1]]</f>
        <v>-3.4399764481723154E-2</v>
      </c>
    </row>
    <row r="11112" spans="1:12" x14ac:dyDescent="0.25">
      <c r="A11112" s="2">
        <v>45992</v>
      </c>
      <c r="B11112" s="1" t="s">
        <v>260</v>
      </c>
      <c r="C11112" s="4">
        <v>-12.493844369329866</v>
      </c>
      <c r="D11112" s="4">
        <v>-12.493844369329866</v>
      </c>
      <c r="E11112" s="4">
        <v>-23488.427414340149</v>
      </c>
      <c r="F11112" s="1" t="s">
        <v>510</v>
      </c>
      <c r="G11112" s="1">
        <v>2</v>
      </c>
      <c r="H11112" s="1" t="s">
        <v>505</v>
      </c>
      <c r="I111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-0.10732805622749179</v>
      </c>
      <c r="J11112" s="1" t="str">
        <f>IFERROR(INDEX('consumption_figs'!$C:$C,MATCH(Table2[[#This Row],[item_code]],'consumption_figs'!A:A,0),1),"NA")</f>
        <v>kg/ton</v>
      </c>
      <c r="K11112" s="1">
        <f>+SUMIFS(prod!$E:$E,prod!$A:$A,Table2[[#This Row],[date]],prod!$G:$G,Table2[[#This Row],[production_line]],prod!$F:$F,Table2[[#This Row],[output_type]])</f>
        <v>615</v>
      </c>
      <c r="L11112">
        <f>+Table2[[#This Row],[cons_qty_base_uom]]/Table2[[#This Row],[Column1]]</f>
        <v>-2.0315194096471326E-2</v>
      </c>
    </row>
    <row r="11113" spans="1:12" x14ac:dyDescent="0.25">
      <c r="A11113" s="2">
        <v>45992</v>
      </c>
      <c r="B11113" s="1" t="s">
        <v>260</v>
      </c>
      <c r="C11113" s="4">
        <v>-8.3292295795532461</v>
      </c>
      <c r="D11113" s="4">
        <v>-8.3292295795532461</v>
      </c>
      <c r="E11113" s="4">
        <v>-15658.951609560103</v>
      </c>
      <c r="F11113" s="1" t="s">
        <v>510</v>
      </c>
      <c r="G11113" s="1">
        <v>2</v>
      </c>
      <c r="H11113" s="1" t="s">
        <v>505</v>
      </c>
      <c r="I111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-7.1552037484994557E-2</v>
      </c>
      <c r="J11113" s="1" t="str">
        <f>IFERROR(INDEX('consumption_figs'!$C:$C,MATCH(Table2[[#This Row],[item_code]],'consumption_figs'!A:A,0),1),"NA")</f>
        <v>kg/ton</v>
      </c>
      <c r="K11113" s="1">
        <f>+SUMIFS(prod!$E:$E,prod!$A:$A,Table2[[#This Row],[date]],prod!$G:$G,Table2[[#This Row],[production_line]],prod!$F:$F,Table2[[#This Row],[output_type]])</f>
        <v>615</v>
      </c>
      <c r="L11113">
        <f>+Table2[[#This Row],[cons_qty_base_uom]]/Table2[[#This Row],[Column1]]</f>
        <v>-1.3543462730980888E-2</v>
      </c>
    </row>
    <row r="11114" spans="1:12" x14ac:dyDescent="0.25">
      <c r="A11114" s="2">
        <v>45992</v>
      </c>
      <c r="B11114" s="1" t="s">
        <v>60</v>
      </c>
      <c r="C11114" s="4">
        <v>-176.41419587593464</v>
      </c>
      <c r="D11114" s="4">
        <v>-2.4793956745187362</v>
      </c>
      <c r="E11114" s="4">
        <v>-5161.8793713298473</v>
      </c>
      <c r="F11114" s="1" t="s">
        <v>510</v>
      </c>
      <c r="G11114" s="1">
        <v>2</v>
      </c>
      <c r="H11114" s="1" t="s">
        <v>505</v>
      </c>
      <c r="I111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-0.28685235101777989</v>
      </c>
      <c r="J11114" s="1" t="str">
        <f>IFERROR(INDEX('consumption_figs'!$C:$C,MATCH(Table2[[#This Row],[item_code]],'consumption_figs'!A:A,0),1),"NA")</f>
        <v>pc/heat</v>
      </c>
      <c r="K11114" s="1">
        <f>+SUMIFS(prod!$E:$E,prod!$A:$A,Table2[[#This Row],[date]],prod!$G:$G,Table2[[#This Row],[production_line]],prod!$F:$F,Table2[[#This Row],[output_type]])</f>
        <v>615</v>
      </c>
      <c r="L11114">
        <f>+Table2[[#This Row],[cons_qty_base_uom]]/Table2[[#This Row],[Column1]]</f>
        <v>-0.28685235101777989</v>
      </c>
    </row>
    <row r="11115" spans="1:12" x14ac:dyDescent="0.25">
      <c r="A11115" s="2">
        <v>45962</v>
      </c>
      <c r="B11115" s="1" t="s">
        <v>260</v>
      </c>
      <c r="C11115" s="4">
        <v>3.2923663632867584E-2</v>
      </c>
      <c r="D11115" s="4">
        <v>3.2923663632867584E-2</v>
      </c>
      <c r="E11115" s="4">
        <v>61.896487629791054</v>
      </c>
      <c r="F11115" s="1" t="s">
        <v>510</v>
      </c>
      <c r="G11115" s="1">
        <v>1</v>
      </c>
      <c r="H11115" s="1" t="s">
        <v>505</v>
      </c>
      <c r="I111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1.7014813246959994E-2</v>
      </c>
      <c r="J11115" s="1" t="str">
        <f>IFERROR(INDEX('consumption_figs'!$C:$C,MATCH(Table2[[#This Row],[item_code]],'consumption_figs'!A:A,0),1),"NA")</f>
        <v>kg/ton</v>
      </c>
      <c r="K11115" s="1">
        <f>+SUMIFS(prod!$E:$E,prod!$A:$A,Table2[[#This Row],[date]],prod!$G:$G,Table2[[#This Row],[production_line]],prod!$F:$F,Table2[[#This Row],[output_type]])</f>
        <v>11</v>
      </c>
      <c r="L11115">
        <f>+Table2[[#This Row],[cons_qty_base_uom]]/Table2[[#This Row],[Column1]]</f>
        <v>2.9930603302606895E-3</v>
      </c>
    </row>
    <row r="11116" spans="1:12" x14ac:dyDescent="0.25">
      <c r="A11116" s="2">
        <v>45962</v>
      </c>
      <c r="B11116" s="1" t="s">
        <v>260</v>
      </c>
      <c r="C11116" s="4">
        <v>0.42235829199186053</v>
      </c>
      <c r="D11116" s="4">
        <v>0.42235829199186053</v>
      </c>
      <c r="E11116" s="4">
        <v>794.03358894469784</v>
      </c>
      <c r="F11116" s="1" t="s">
        <v>510</v>
      </c>
      <c r="G11116" s="1">
        <v>1</v>
      </c>
      <c r="H11116" s="1" t="s">
        <v>505</v>
      </c>
      <c r="I111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0.21827301911724059</v>
      </c>
      <c r="J11116" s="1" t="str">
        <f>IFERROR(INDEX('consumption_figs'!$C:$C,MATCH(Table2[[#This Row],[item_code]],'consumption_figs'!A:A,0),1),"NA")</f>
        <v>kg/ton</v>
      </c>
      <c r="K11116" s="1">
        <f>+SUMIFS(prod!$E:$E,prod!$A:$A,Table2[[#This Row],[date]],prod!$G:$G,Table2[[#This Row],[production_line]],prod!$F:$F,Table2[[#This Row],[output_type]])</f>
        <v>11</v>
      </c>
      <c r="L11116">
        <f>+Table2[[#This Row],[cons_qty_base_uom]]/Table2[[#This Row],[Column1]]</f>
        <v>3.8396208362896415E-2</v>
      </c>
    </row>
    <row r="11117" spans="1:12" x14ac:dyDescent="0.25">
      <c r="A11117" s="2">
        <v>45962</v>
      </c>
      <c r="B11117" s="1" t="s">
        <v>260</v>
      </c>
      <c r="C11117" s="4">
        <v>0.24533441467594691</v>
      </c>
      <c r="D11117" s="4">
        <v>0.24533441467594691</v>
      </c>
      <c r="E11117" s="4">
        <v>461.2286995907802</v>
      </c>
      <c r="F11117" s="1" t="s">
        <v>510</v>
      </c>
      <c r="G11117" s="1">
        <v>1</v>
      </c>
      <c r="H11117" s="1" t="s">
        <v>505</v>
      </c>
      <c r="I111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0.12678781120203975</v>
      </c>
      <c r="J11117" s="1" t="str">
        <f>IFERROR(INDEX('consumption_figs'!$C:$C,MATCH(Table2[[#This Row],[item_code]],'consumption_figs'!A:A,0),1),"NA")</f>
        <v>kg/ton</v>
      </c>
      <c r="K11117" s="1">
        <f>+SUMIFS(prod!$E:$E,prod!$A:$A,Table2[[#This Row],[date]],prod!$G:$G,Table2[[#This Row],[production_line]],prod!$F:$F,Table2[[#This Row],[output_type]])</f>
        <v>11</v>
      </c>
      <c r="L11117">
        <f>+Table2[[#This Row],[cons_qty_base_uom]]/Table2[[#This Row],[Column1]]</f>
        <v>2.2303128606904265E-2</v>
      </c>
    </row>
    <row r="11118" spans="1:12" x14ac:dyDescent="0.25">
      <c r="A11118" s="2">
        <v>45962</v>
      </c>
      <c r="B11118" s="1" t="s">
        <v>260</v>
      </c>
      <c r="C11118" s="4">
        <v>0.16355627645063134</v>
      </c>
      <c r="D11118" s="4">
        <v>0.16355627645063134</v>
      </c>
      <c r="E11118" s="4">
        <v>307.48579972718693</v>
      </c>
      <c r="F11118" s="1" t="s">
        <v>510</v>
      </c>
      <c r="G11118" s="1">
        <v>1</v>
      </c>
      <c r="H11118" s="1" t="s">
        <v>505</v>
      </c>
      <c r="I111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8.4525207468026539E-2</v>
      </c>
      <c r="J11118" s="1" t="str">
        <f>IFERROR(INDEX('consumption_figs'!$C:$C,MATCH(Table2[[#This Row],[item_code]],'consumption_figs'!A:A,0),1),"NA")</f>
        <v>kg/ton</v>
      </c>
      <c r="K11118" s="1">
        <f>+SUMIFS(prod!$E:$E,prod!$A:$A,Table2[[#This Row],[date]],prod!$G:$G,Table2[[#This Row],[production_line]],prod!$F:$F,Table2[[#This Row],[output_type]])</f>
        <v>11</v>
      </c>
      <c r="L11118">
        <f>+Table2[[#This Row],[cons_qty_base_uom]]/Table2[[#This Row],[Column1]]</f>
        <v>1.4868752404602848E-2</v>
      </c>
    </row>
    <row r="11119" spans="1:12" x14ac:dyDescent="0.25">
      <c r="A11119" s="2">
        <v>45962</v>
      </c>
      <c r="B11119" s="1" t="s">
        <v>60</v>
      </c>
      <c r="C11119" s="4">
        <v>3.0545521274376992</v>
      </c>
      <c r="D11119" s="4">
        <v>4.2929897419860398E-2</v>
      </c>
      <c r="E11119" s="4">
        <v>89.376195248827088</v>
      </c>
      <c r="F11119" s="1" t="s">
        <v>510</v>
      </c>
      <c r="G11119" s="1">
        <v>1</v>
      </c>
      <c r="H11119" s="1" t="s">
        <v>505</v>
      </c>
      <c r="I111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0.27768655703979084</v>
      </c>
      <c r="J11119" s="1" t="str">
        <f>IFERROR(INDEX('consumption_figs'!$C:$C,MATCH(Table2[[#This Row],[item_code]],'consumption_figs'!A:A,0),1),"NA")</f>
        <v>pc/heat</v>
      </c>
      <c r="K11119" s="1">
        <f>+SUMIFS(prod!$E:$E,prod!$A:$A,Table2[[#This Row],[date]],prod!$G:$G,Table2[[#This Row],[production_line]],prod!$F:$F,Table2[[#This Row],[output_type]])</f>
        <v>11</v>
      </c>
      <c r="L11119">
        <f>+Table2[[#This Row],[cons_qty_base_uom]]/Table2[[#This Row],[Column1]]</f>
        <v>0.27768655703979084</v>
      </c>
    </row>
    <row r="11120" spans="1:12" x14ac:dyDescent="0.25">
      <c r="A11120" s="2">
        <v>45962</v>
      </c>
      <c r="B11120" s="1" t="s">
        <v>260</v>
      </c>
      <c r="C11120" s="4">
        <v>1.0496635929877232</v>
      </c>
      <c r="D11120" s="4">
        <v>1.0496635929877232</v>
      </c>
      <c r="E11120" s="4">
        <v>1973.3675548169194</v>
      </c>
      <c r="F11120" s="1" t="s">
        <v>510</v>
      </c>
      <c r="G11120" s="1">
        <v>2</v>
      </c>
      <c r="H11120" s="1" t="s">
        <v>505</v>
      </c>
      <c r="I111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1.0697099575930163E-2</v>
      </c>
      <c r="J11120" s="1" t="str">
        <f>IFERROR(INDEX('consumption_figs'!$C:$C,MATCH(Table2[[#This Row],[item_code]],'consumption_figs'!A:A,0),1),"NA")</f>
        <v>kg/ton</v>
      </c>
      <c r="K11120" s="1">
        <f>+SUMIFS(prod!$E:$E,prod!$A:$A,Table2[[#This Row],[date]],prod!$G:$G,Table2[[#This Row],[production_line]],prod!$F:$F,Table2[[#This Row],[output_type]])</f>
        <v>524</v>
      </c>
      <c r="L11120">
        <f>+Table2[[#This Row],[cons_qty_base_uom]]/Table2[[#This Row],[Column1]]</f>
        <v>2.0031747957780974E-3</v>
      </c>
    </row>
    <row r="11121" spans="1:12" x14ac:dyDescent="0.25">
      <c r="A11121" s="2">
        <v>45962</v>
      </c>
      <c r="B11121" s="1" t="s">
        <v>260</v>
      </c>
      <c r="C11121" s="4">
        <v>16.629438329125474</v>
      </c>
      <c r="D11121" s="4">
        <v>16.629438329125474</v>
      </c>
      <c r="E11121" s="4">
        <v>31263.344058755891</v>
      </c>
      <c r="F11121" s="1" t="s">
        <v>510</v>
      </c>
      <c r="G11121" s="1">
        <v>2</v>
      </c>
      <c r="H11121" s="1" t="s">
        <v>505</v>
      </c>
      <c r="I111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0.16947025588656905</v>
      </c>
      <c r="J11121" s="1" t="str">
        <f>IFERROR(INDEX('consumption_figs'!$C:$C,MATCH(Table2[[#This Row],[item_code]],'consumption_figs'!A:A,0),1),"NA")</f>
        <v>kg/ton</v>
      </c>
      <c r="K11121" s="1">
        <f>+SUMIFS(prod!$E:$E,prod!$A:$A,Table2[[#This Row],[date]],prod!$G:$G,Table2[[#This Row],[production_line]],prod!$F:$F,Table2[[#This Row],[output_type]])</f>
        <v>524</v>
      </c>
      <c r="L11121">
        <f>+Table2[[#This Row],[cons_qty_base_uom]]/Table2[[#This Row],[Column1]]</f>
        <v>3.1735569330392129E-2</v>
      </c>
    </row>
    <row r="11122" spans="1:12" x14ac:dyDescent="0.25">
      <c r="A11122" s="2">
        <v>45962</v>
      </c>
      <c r="B11122" s="1" t="s">
        <v>260</v>
      </c>
      <c r="C11122" s="4">
        <v>10.598618677877393</v>
      </c>
      <c r="D11122" s="4">
        <v>10.598618677877393</v>
      </c>
      <c r="E11122" s="4">
        <v>19925.403114409499</v>
      </c>
      <c r="F11122" s="1" t="s">
        <v>510</v>
      </c>
      <c r="G11122" s="1">
        <v>2</v>
      </c>
      <c r="H11122" s="1" t="s">
        <v>505</v>
      </c>
      <c r="I111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0.10801029979696913</v>
      </c>
      <c r="J11122" s="1" t="str">
        <f>IFERROR(INDEX('consumption_figs'!$C:$C,MATCH(Table2[[#This Row],[item_code]],'consumption_figs'!A:A,0),1),"NA")</f>
        <v>kg/ton</v>
      </c>
      <c r="K11122" s="1">
        <f>+SUMIFS(prod!$E:$E,prod!$A:$A,Table2[[#This Row],[date]],prod!$G:$G,Table2[[#This Row],[production_line]],prod!$F:$F,Table2[[#This Row],[output_type]])</f>
        <v>524</v>
      </c>
      <c r="L11122">
        <f>+Table2[[#This Row],[cons_qty_base_uom]]/Table2[[#This Row],[Column1]]</f>
        <v>2.0226371522666781E-2</v>
      </c>
    </row>
    <row r="11123" spans="1:12" x14ac:dyDescent="0.25">
      <c r="A11123" s="2">
        <v>45962</v>
      </c>
      <c r="B11123" s="1" t="s">
        <v>260</v>
      </c>
      <c r="C11123" s="4">
        <v>7.0657457852515977</v>
      </c>
      <c r="D11123" s="4">
        <v>7.0657457852515977</v>
      </c>
      <c r="E11123" s="4">
        <v>13283.602076273004</v>
      </c>
      <c r="F11123" s="1" t="s">
        <v>510</v>
      </c>
      <c r="G11123" s="1">
        <v>2</v>
      </c>
      <c r="H11123" s="1" t="s">
        <v>505</v>
      </c>
      <c r="I111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7.2006866531312788E-2</v>
      </c>
      <c r="J11123" s="1" t="str">
        <f>IFERROR(INDEX('consumption_figs'!$C:$C,MATCH(Table2[[#This Row],[item_code]],'consumption_figs'!A:A,0),1),"NA")</f>
        <v>kg/ton</v>
      </c>
      <c r="K11123" s="1">
        <f>+SUMIFS(prod!$E:$E,prod!$A:$A,Table2[[#This Row],[date]],prod!$G:$G,Table2[[#This Row],[production_line]],prod!$F:$F,Table2[[#This Row],[output_type]])</f>
        <v>524</v>
      </c>
      <c r="L11123">
        <f>+Table2[[#This Row],[cons_qty_base_uom]]/Table2[[#This Row],[Column1]]</f>
        <v>1.3484247681777858E-2</v>
      </c>
    </row>
    <row r="11124" spans="1:12" x14ac:dyDescent="0.25">
      <c r="A11124" s="2">
        <v>45962</v>
      </c>
      <c r="B11124" s="1" t="s">
        <v>60</v>
      </c>
      <c r="C11124" s="4">
        <v>149.94697822265599</v>
      </c>
      <c r="D11124" s="4">
        <v>2.1074148107324961</v>
      </c>
      <c r="E11124" s="4">
        <v>4387.4485827949147</v>
      </c>
      <c r="F11124" s="1" t="s">
        <v>510</v>
      </c>
      <c r="G11124" s="1">
        <v>2</v>
      </c>
      <c r="H11124" s="1" t="s">
        <v>505</v>
      </c>
      <c r="I111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0.28615835538674805</v>
      </c>
      <c r="J11124" s="1" t="str">
        <f>IFERROR(INDEX('consumption_figs'!$C:$C,MATCH(Table2[[#This Row],[item_code]],'consumption_figs'!A:A,0),1),"NA")</f>
        <v>pc/heat</v>
      </c>
      <c r="K11124" s="1">
        <f>+SUMIFS(prod!$E:$E,prod!$A:$A,Table2[[#This Row],[date]],prod!$G:$G,Table2[[#This Row],[production_line]],prod!$F:$F,Table2[[#This Row],[output_type]])</f>
        <v>524</v>
      </c>
      <c r="L11124">
        <f>+Table2[[#This Row],[cons_qty_base_uom]]/Table2[[#This Row],[Column1]]</f>
        <v>0.28615835538674805</v>
      </c>
    </row>
    <row r="11125" spans="1:12" x14ac:dyDescent="0.25">
      <c r="A11125" s="2">
        <v>45992</v>
      </c>
      <c r="B11125" s="1" t="s">
        <v>260</v>
      </c>
      <c r="C11125" s="4">
        <v>4.484826799922375E-2</v>
      </c>
      <c r="D11125" s="4">
        <v>4.484826799922375E-2</v>
      </c>
      <c r="E11125" s="4">
        <v>84.31474383854065</v>
      </c>
      <c r="F11125" s="1" t="s">
        <v>510</v>
      </c>
      <c r="G11125" s="1">
        <v>1</v>
      </c>
      <c r="H11125" s="1" t="s">
        <v>505</v>
      </c>
      <c r="I111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1.6834935435144052E-2</v>
      </c>
      <c r="J11125" s="1" t="str">
        <f>IFERROR(INDEX('consumption_figs'!$C:$C,MATCH(Table2[[#This Row],[item_code]],'consumption_figs'!A:A,0),1),"NA")</f>
        <v>kg/ton</v>
      </c>
      <c r="K11125" s="1">
        <f>+SUMIFS(prod!$E:$E,prod!$A:$A,Table2[[#This Row],[date]],prod!$G:$G,Table2[[#This Row],[production_line]],prod!$F:$F,Table2[[#This Row],[output_type]])</f>
        <v>15</v>
      </c>
      <c r="L11125">
        <f>+Table2[[#This Row],[cons_qty_base_uom]]/Table2[[#This Row],[Column1]]</f>
        <v>2.9898845332815833E-3</v>
      </c>
    </row>
    <row r="11126" spans="1:12" x14ac:dyDescent="0.25">
      <c r="A11126" s="2">
        <v>45992</v>
      </c>
      <c r="B11126" s="1" t="s">
        <v>260</v>
      </c>
      <c r="C11126" s="4">
        <v>0.51917435444212123</v>
      </c>
      <c r="D11126" s="4">
        <v>0.51917435444212123</v>
      </c>
      <c r="E11126" s="4">
        <v>976.04778635118794</v>
      </c>
      <c r="F11126" s="1" t="s">
        <v>510</v>
      </c>
      <c r="G11126" s="1">
        <v>1</v>
      </c>
      <c r="H11126" s="1" t="s">
        <v>505</v>
      </c>
      <c r="I111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0.19488526818397947</v>
      </c>
      <c r="J11126" s="1" t="str">
        <f>IFERROR(INDEX('consumption_figs'!$C:$C,MATCH(Table2[[#This Row],[item_code]],'consumption_figs'!A:A,0),1),"NA")</f>
        <v>kg/ton</v>
      </c>
      <c r="K11126" s="1">
        <f>+SUMIFS(prod!$E:$E,prod!$A:$A,Table2[[#This Row],[date]],prod!$G:$G,Table2[[#This Row],[production_line]],prod!$F:$F,Table2[[#This Row],[output_type]])</f>
        <v>15</v>
      </c>
      <c r="L11126">
        <f>+Table2[[#This Row],[cons_qty_base_uom]]/Table2[[#This Row],[Column1]]</f>
        <v>3.4611623629474751E-2</v>
      </c>
    </row>
    <row r="11127" spans="1:12" x14ac:dyDescent="0.25">
      <c r="A11127" s="2">
        <v>45992</v>
      </c>
      <c r="B11127" s="1" t="s">
        <v>260</v>
      </c>
      <c r="C11127" s="4">
        <v>0.38671175697611504</v>
      </c>
      <c r="D11127" s="4">
        <v>0.38671175697611504</v>
      </c>
      <c r="E11127" s="4">
        <v>727.01810311509632</v>
      </c>
      <c r="F11127" s="1" t="s">
        <v>510</v>
      </c>
      <c r="G11127" s="1">
        <v>1</v>
      </c>
      <c r="H11127" s="1" t="s">
        <v>505</v>
      </c>
      <c r="I111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0.14516207093698014</v>
      </c>
      <c r="J11127" s="1" t="str">
        <f>IFERROR(INDEX('consumption_figs'!$C:$C,MATCH(Table2[[#This Row],[item_code]],'consumption_figs'!A:A,0),1),"NA")</f>
        <v>kg/ton</v>
      </c>
      <c r="K11127" s="1">
        <f>+SUMIFS(prod!$E:$E,prod!$A:$A,Table2[[#This Row],[date]],prod!$G:$G,Table2[[#This Row],[production_line]],prod!$F:$F,Table2[[#This Row],[output_type]])</f>
        <v>15</v>
      </c>
      <c r="L11127">
        <f>+Table2[[#This Row],[cons_qty_base_uom]]/Table2[[#This Row],[Column1]]</f>
        <v>2.5780783798407668E-2</v>
      </c>
    </row>
    <row r="11128" spans="1:12" x14ac:dyDescent="0.25">
      <c r="A11128" s="2">
        <v>45992</v>
      </c>
      <c r="B11128" s="1" t="s">
        <v>260</v>
      </c>
      <c r="C11128" s="4">
        <v>0.25780783798407669</v>
      </c>
      <c r="D11128" s="4">
        <v>0.25780783798407669</v>
      </c>
      <c r="E11128" s="4">
        <v>484.67873541006418</v>
      </c>
      <c r="F11128" s="1" t="s">
        <v>510</v>
      </c>
      <c r="G11128" s="1">
        <v>1</v>
      </c>
      <c r="H11128" s="1" t="s">
        <v>505</v>
      </c>
      <c r="I111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9.6774713957986744E-2</v>
      </c>
      <c r="J11128" s="1" t="str">
        <f>IFERROR(INDEX('consumption_figs'!$C:$C,MATCH(Table2[[#This Row],[item_code]],'consumption_figs'!A:A,0),1),"NA")</f>
        <v>kg/ton</v>
      </c>
      <c r="K11128" s="1">
        <f>+SUMIFS(prod!$E:$E,prod!$A:$A,Table2[[#This Row],[date]],prod!$G:$G,Table2[[#This Row],[production_line]],prod!$F:$F,Table2[[#This Row],[output_type]])</f>
        <v>15</v>
      </c>
      <c r="L11128">
        <f>+Table2[[#This Row],[cons_qty_base_uom]]/Table2[[#This Row],[Column1]]</f>
        <v>1.7187189198938448E-2</v>
      </c>
    </row>
    <row r="11129" spans="1:12" x14ac:dyDescent="0.25">
      <c r="A11129" s="2">
        <v>45992</v>
      </c>
      <c r="B11129" s="1" t="s">
        <v>60</v>
      </c>
      <c r="C11129" s="4">
        <v>3.5612290472970147</v>
      </c>
      <c r="D11129" s="4">
        <v>5.0050937522331161E-2</v>
      </c>
      <c r="E11129" s="4">
        <v>104.20156192391066</v>
      </c>
      <c r="F11129" s="1" t="s">
        <v>510</v>
      </c>
      <c r="G11129" s="1">
        <v>1</v>
      </c>
      <c r="H11129" s="1" t="s">
        <v>505</v>
      </c>
      <c r="I111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0.23741526981980099</v>
      </c>
      <c r="J11129" s="1" t="str">
        <f>IFERROR(INDEX('consumption_figs'!$C:$C,MATCH(Table2[[#This Row],[item_code]],'consumption_figs'!A:A,0),1),"NA")</f>
        <v>pc/heat</v>
      </c>
      <c r="K11129" s="1">
        <f>+SUMIFS(prod!$E:$E,prod!$A:$A,Table2[[#This Row],[date]],prod!$G:$G,Table2[[#This Row],[production_line]],prod!$F:$F,Table2[[#This Row],[output_type]])</f>
        <v>15</v>
      </c>
      <c r="L11129">
        <f>+Table2[[#This Row],[cons_qty_base_uom]]/Table2[[#This Row],[Column1]]</f>
        <v>0.23741526981980099</v>
      </c>
    </row>
    <row r="11130" spans="1:12" x14ac:dyDescent="0.25">
      <c r="A11130" s="2">
        <v>45992</v>
      </c>
      <c r="B11130" s="1" t="s">
        <v>260</v>
      </c>
      <c r="C11130" s="4">
        <v>3.4333206686930091</v>
      </c>
      <c r="D11130" s="4">
        <v>3.4333206686930091</v>
      </c>
      <c r="E11130" s="4">
        <v>6454.6428571428569</v>
      </c>
      <c r="F11130" s="1" t="s">
        <v>510</v>
      </c>
      <c r="G11130" s="1">
        <v>2</v>
      </c>
      <c r="H11130" s="1" t="s">
        <v>505</v>
      </c>
      <c r="I111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2.9493854964375382E-2</v>
      </c>
      <c r="J11130" s="1" t="str">
        <f>IFERROR(INDEX('consumption_figs'!$C:$C,MATCH(Table2[[#This Row],[item_code]],'consumption_figs'!A:A,0),1),"NA")</f>
        <v>kg/ton</v>
      </c>
      <c r="K11130" s="1">
        <f>+SUMIFS(prod!$E:$E,prod!$A:$A,Table2[[#This Row],[date]],prod!$G:$G,Table2[[#This Row],[production_line]],prod!$F:$F,Table2[[#This Row],[output_type]])</f>
        <v>615</v>
      </c>
      <c r="L11130">
        <f>+Table2[[#This Row],[cons_qty_base_uom]]/Table2[[#This Row],[Column1]]</f>
        <v>5.5826352336471692E-3</v>
      </c>
    </row>
    <row r="11131" spans="1:12" x14ac:dyDescent="0.25">
      <c r="A11131" s="2">
        <v>45992</v>
      </c>
      <c r="B11131" s="1" t="s">
        <v>260</v>
      </c>
      <c r="C11131" s="4">
        <v>21.15585515625974</v>
      </c>
      <c r="D11131" s="4">
        <v>21.15585515625974</v>
      </c>
      <c r="E11131" s="4">
        <v>39773.007693768312</v>
      </c>
      <c r="F11131" s="1" t="s">
        <v>510</v>
      </c>
      <c r="G11131" s="1">
        <v>2</v>
      </c>
      <c r="H11131" s="1" t="s">
        <v>505</v>
      </c>
      <c r="I111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0.18173884231547435</v>
      </c>
      <c r="J11131" s="1" t="str">
        <f>IFERROR(INDEX('consumption_figs'!$C:$C,MATCH(Table2[[#This Row],[item_code]],'consumption_figs'!A:A,0),1),"NA")</f>
        <v>kg/ton</v>
      </c>
      <c r="K11131" s="1">
        <f>+SUMIFS(prod!$E:$E,prod!$A:$A,Table2[[#This Row],[date]],prod!$G:$G,Table2[[#This Row],[production_line]],prod!$F:$F,Table2[[#This Row],[output_type]])</f>
        <v>615</v>
      </c>
      <c r="L11131">
        <f>+Table2[[#This Row],[cons_qty_base_uom]]/Table2[[#This Row],[Column1]]</f>
        <v>3.4399764481723154E-2</v>
      </c>
    </row>
    <row r="11132" spans="1:12" x14ac:dyDescent="0.25">
      <c r="A11132" s="2">
        <v>45992</v>
      </c>
      <c r="B11132" s="1" t="s">
        <v>260</v>
      </c>
      <c r="C11132" s="4">
        <v>12.493844369329866</v>
      </c>
      <c r="D11132" s="4">
        <v>12.493844369329866</v>
      </c>
      <c r="E11132" s="4">
        <v>23488.427414340149</v>
      </c>
      <c r="F11132" s="1" t="s">
        <v>510</v>
      </c>
      <c r="G11132" s="1">
        <v>2</v>
      </c>
      <c r="H11132" s="1" t="s">
        <v>505</v>
      </c>
      <c r="I111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0.10732805622749179</v>
      </c>
      <c r="J11132" s="1" t="str">
        <f>IFERROR(INDEX('consumption_figs'!$C:$C,MATCH(Table2[[#This Row],[item_code]],'consumption_figs'!A:A,0),1),"NA")</f>
        <v>kg/ton</v>
      </c>
      <c r="K11132" s="1">
        <f>+SUMIFS(prod!$E:$E,prod!$A:$A,Table2[[#This Row],[date]],prod!$G:$G,Table2[[#This Row],[production_line]],prod!$F:$F,Table2[[#This Row],[output_type]])</f>
        <v>615</v>
      </c>
      <c r="L11132">
        <f>+Table2[[#This Row],[cons_qty_base_uom]]/Table2[[#This Row],[Column1]]</f>
        <v>2.0315194096471326E-2</v>
      </c>
    </row>
    <row r="11133" spans="1:12" x14ac:dyDescent="0.25">
      <c r="A11133" s="2">
        <v>45992</v>
      </c>
      <c r="B11133" s="1" t="s">
        <v>260</v>
      </c>
      <c r="C11133" s="4">
        <v>8.3292295795532461</v>
      </c>
      <c r="D11133" s="4">
        <v>8.3292295795532461</v>
      </c>
      <c r="E11133" s="4">
        <v>15658.951609560103</v>
      </c>
      <c r="F11133" s="1" t="s">
        <v>510</v>
      </c>
      <c r="G11133" s="1">
        <v>2</v>
      </c>
      <c r="H11133" s="1" t="s">
        <v>505</v>
      </c>
      <c r="I111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7.1552037484994557E-2</v>
      </c>
      <c r="J11133" s="1" t="str">
        <f>IFERROR(INDEX('consumption_figs'!$C:$C,MATCH(Table2[[#This Row],[item_code]],'consumption_figs'!A:A,0),1),"NA")</f>
        <v>kg/ton</v>
      </c>
      <c r="K11133" s="1">
        <f>+SUMIFS(prod!$E:$E,prod!$A:$A,Table2[[#This Row],[date]],prod!$G:$G,Table2[[#This Row],[production_line]],prod!$F:$F,Table2[[#This Row],[output_type]])</f>
        <v>615</v>
      </c>
      <c r="L11133">
        <f>+Table2[[#This Row],[cons_qty_base_uom]]/Table2[[#This Row],[Column1]]</f>
        <v>1.3543462730980888E-2</v>
      </c>
    </row>
    <row r="11134" spans="1:12" x14ac:dyDescent="0.25">
      <c r="A11134" s="2">
        <v>45992</v>
      </c>
      <c r="B11134" s="1" t="s">
        <v>60</v>
      </c>
      <c r="C11134" s="4">
        <v>176.41419587593464</v>
      </c>
      <c r="D11134" s="4">
        <v>2.4793956745187362</v>
      </c>
      <c r="E11134" s="4">
        <v>5161.8793713298473</v>
      </c>
      <c r="F11134" s="1" t="s">
        <v>510</v>
      </c>
      <c r="G11134" s="1">
        <v>2</v>
      </c>
      <c r="H11134" s="1" t="s">
        <v>505</v>
      </c>
      <c r="I111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0.28685235101777989</v>
      </c>
      <c r="J11134" s="1" t="str">
        <f>IFERROR(INDEX('consumption_figs'!$C:$C,MATCH(Table2[[#This Row],[item_code]],'consumption_figs'!A:A,0),1),"NA")</f>
        <v>pc/heat</v>
      </c>
      <c r="K11134" s="1">
        <f>+SUMIFS(prod!$E:$E,prod!$A:$A,Table2[[#This Row],[date]],prod!$G:$G,Table2[[#This Row],[production_line]],prod!$F:$F,Table2[[#This Row],[output_type]])</f>
        <v>615</v>
      </c>
      <c r="L11134">
        <f>+Table2[[#This Row],[cons_qty_base_uom]]/Table2[[#This Row],[Column1]]</f>
        <v>0.28685235101777989</v>
      </c>
    </row>
    <row r="11135" spans="1:12" x14ac:dyDescent="0.25">
      <c r="A11135" s="2">
        <v>45658</v>
      </c>
      <c r="B11135" s="1" t="s">
        <v>260</v>
      </c>
      <c r="C11135" s="4">
        <v>44.8747282922807</v>
      </c>
      <c r="D11135" s="4">
        <v>44.8747282922807</v>
      </c>
      <c r="E11135" s="4">
        <v>84364.489189487722</v>
      </c>
      <c r="F11135" s="1" t="s">
        <v>509</v>
      </c>
      <c r="G11135" s="1">
        <v>1</v>
      </c>
      <c r="H11135" s="1" t="s">
        <v>505</v>
      </c>
      <c r="I111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0.51367003917401011</v>
      </c>
      <c r="J11135" s="1" t="str">
        <f>IFERROR(INDEX('consumption_figs'!$C:$C,MATCH(Table2[[#This Row],[item_code]],'consumption_figs'!A:A,0),1),"NA")</f>
        <v>kg/ton</v>
      </c>
      <c r="K11135" s="1">
        <f>+SUMIFS(prod!$E:$E,prod!$A:$A,Table2[[#This Row],[date]],prod!$G:$G,Table2[[#This Row],[production_line]],prod!$F:$F,Table2[[#This Row],[output_type]])</f>
        <v>487</v>
      </c>
      <c r="L11135">
        <f>+Table2[[#This Row],[cons_qty_base_uom]]/Table2[[#This Row],[Column1]]</f>
        <v>9.2145232633019922E-2</v>
      </c>
    </row>
    <row r="11136" spans="1:12" x14ac:dyDescent="0.25">
      <c r="A11136" s="2">
        <v>45689</v>
      </c>
      <c r="B11136" s="1" t="s">
        <v>260</v>
      </c>
      <c r="C11136" s="4">
        <v>31.416591636767706</v>
      </c>
      <c r="D11136" s="4">
        <v>31.416591636767706</v>
      </c>
      <c r="E11136" s="4">
        <v>59063.192277123286</v>
      </c>
      <c r="F11136" s="1" t="s">
        <v>509</v>
      </c>
      <c r="G11136" s="1">
        <v>1</v>
      </c>
      <c r="H11136" s="1" t="s">
        <v>505</v>
      </c>
      <c r="I111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0.48676197881639405</v>
      </c>
      <c r="J11136" s="1" t="str">
        <f>IFERROR(INDEX('consumption_figs'!$C:$C,MATCH(Table2[[#This Row],[item_code]],'consumption_figs'!A:A,0),1),"NA")</f>
        <v>kg/ton</v>
      </c>
      <c r="K11136" s="1">
        <f>+SUMIFS(prod!$E:$E,prod!$A:$A,Table2[[#This Row],[date]],prod!$G:$G,Table2[[#This Row],[production_line]],prod!$F:$F,Table2[[#This Row],[output_type]])</f>
        <v>353</v>
      </c>
      <c r="L11136">
        <f>+Table2[[#This Row],[cons_qty_base_uom]]/Table2[[#This Row],[Column1]]</f>
        <v>8.8998843163647895E-2</v>
      </c>
    </row>
    <row r="11137" spans="1:12" x14ac:dyDescent="0.25">
      <c r="A11137" s="2">
        <v>45717</v>
      </c>
      <c r="B11137" s="1" t="s">
        <v>260</v>
      </c>
      <c r="C11137" s="4">
        <v>48.233388740475029</v>
      </c>
      <c r="D11137" s="4">
        <v>48.233388740475029</v>
      </c>
      <c r="E11137" s="4">
        <v>90678.770832093054</v>
      </c>
      <c r="F11137" s="1" t="s">
        <v>509</v>
      </c>
      <c r="G11137" s="1">
        <v>1</v>
      </c>
      <c r="H11137" s="1" t="s">
        <v>505</v>
      </c>
      <c r="I111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0.55292594248134341</v>
      </c>
      <c r="J11137" s="1" t="str">
        <f>IFERROR(INDEX('consumption_figs'!$C:$C,MATCH(Table2[[#This Row],[item_code]],'consumption_figs'!A:A,0),1),"NA")</f>
        <v>kg/ton</v>
      </c>
      <c r="K11137" s="1">
        <f>+SUMIFS(prod!$E:$E,prod!$A:$A,Table2[[#This Row],[date]],prod!$G:$G,Table2[[#This Row],[production_line]],prod!$F:$F,Table2[[#This Row],[output_type]])</f>
        <v>479</v>
      </c>
      <c r="L11137">
        <f>+Table2[[#This Row],[cons_qty_base_uom]]/Table2[[#This Row],[Column1]]</f>
        <v>0.10069600989660757</v>
      </c>
    </row>
    <row r="11138" spans="1:12" x14ac:dyDescent="0.25">
      <c r="A11138" s="2">
        <v>45748</v>
      </c>
      <c r="B11138" s="1" t="s">
        <v>260</v>
      </c>
      <c r="C11138" s="4">
        <v>46.438501441850285</v>
      </c>
      <c r="D11138" s="4">
        <v>46.438501441850285</v>
      </c>
      <c r="E11138" s="4">
        <v>87304.382710678532</v>
      </c>
      <c r="F11138" s="1" t="s">
        <v>509</v>
      </c>
      <c r="G11138" s="1">
        <v>1</v>
      </c>
      <c r="H11138" s="1" t="s">
        <v>505</v>
      </c>
      <c r="I111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0.60156616200127322</v>
      </c>
      <c r="J11138" s="1" t="str">
        <f>IFERROR(INDEX('consumption_figs'!$C:$C,MATCH(Table2[[#This Row],[item_code]],'consumption_figs'!A:A,0),1),"NA")</f>
        <v>kg/ton</v>
      </c>
      <c r="K11138" s="1">
        <f>+SUMIFS(prod!$E:$E,prod!$A:$A,Table2[[#This Row],[date]],prod!$G:$G,Table2[[#This Row],[production_line]],prod!$F:$F,Table2[[#This Row],[output_type]])</f>
        <v>432</v>
      </c>
      <c r="L11138">
        <f>+Table2[[#This Row],[cons_qty_base_uom]]/Table2[[#This Row],[Column1]]</f>
        <v>0.10749653111539417</v>
      </c>
    </row>
    <row r="11139" spans="1:12" x14ac:dyDescent="0.25">
      <c r="A11139" s="2">
        <v>45778</v>
      </c>
      <c r="B11139" s="1" t="s">
        <v>260</v>
      </c>
      <c r="C11139" s="4">
        <v>33.080160645327759</v>
      </c>
      <c r="D11139" s="4">
        <v>33.080160645327759</v>
      </c>
      <c r="E11139" s="4">
        <v>62190.702013216185</v>
      </c>
      <c r="F11139" s="1" t="s">
        <v>509</v>
      </c>
      <c r="G11139" s="1">
        <v>1</v>
      </c>
      <c r="H11139" s="1" t="s">
        <v>505</v>
      </c>
      <c r="I111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0.55756212110783343</v>
      </c>
      <c r="J11139" s="1" t="str">
        <f>IFERROR(INDEX('consumption_figs'!$C:$C,MATCH(Table2[[#This Row],[item_code]],'consumption_figs'!A:A,0),1),"NA")</f>
        <v>kg/ton</v>
      </c>
      <c r="K11139" s="1">
        <f>+SUMIFS(prod!$E:$E,prod!$A:$A,Table2[[#This Row],[date]],prod!$G:$G,Table2[[#This Row],[production_line]],prod!$F:$F,Table2[[#This Row],[output_type]])</f>
        <v>329</v>
      </c>
      <c r="L11139">
        <f>+Table2[[#This Row],[cons_qty_base_uom]]/Table2[[#This Row],[Column1]]</f>
        <v>0.10054760074567708</v>
      </c>
    </row>
    <row r="11140" spans="1:12" x14ac:dyDescent="0.25">
      <c r="A11140" s="2">
        <v>45809</v>
      </c>
      <c r="B11140" s="1" t="s">
        <v>260</v>
      </c>
      <c r="C11140" s="4">
        <v>40.124929638232125</v>
      </c>
      <c r="D11140" s="4">
        <v>40.124929638232125</v>
      </c>
      <c r="E11140" s="4">
        <v>75434.867719876391</v>
      </c>
      <c r="F11140" s="1" t="s">
        <v>509</v>
      </c>
      <c r="G11140" s="1">
        <v>1</v>
      </c>
      <c r="H11140" s="1" t="s">
        <v>505</v>
      </c>
      <c r="I111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0.56311739019341978</v>
      </c>
      <c r="J11140" s="1" t="str">
        <f>IFERROR(INDEX('consumption_figs'!$C:$C,MATCH(Table2[[#This Row],[item_code]],'consumption_figs'!A:A,0),1),"NA")</f>
        <v>kg/ton</v>
      </c>
      <c r="K11140" s="1">
        <f>+SUMIFS(prod!$E:$E,prod!$A:$A,Table2[[#This Row],[date]],prod!$G:$G,Table2[[#This Row],[production_line]],prod!$F:$F,Table2[[#This Row],[output_type]])</f>
        <v>390</v>
      </c>
      <c r="L11140">
        <f>+Table2[[#This Row],[cons_qty_base_uom]]/Table2[[#This Row],[Column1]]</f>
        <v>0.10288443496982597</v>
      </c>
    </row>
    <row r="11141" spans="1:12" x14ac:dyDescent="0.25">
      <c r="A11141" s="2">
        <v>45839</v>
      </c>
      <c r="B11141" s="1" t="s">
        <v>260</v>
      </c>
      <c r="C11141" s="4">
        <v>58.433829697897899</v>
      </c>
      <c r="D11141" s="4">
        <v>58.433829697897899</v>
      </c>
      <c r="E11141" s="4">
        <v>109855.59983204804</v>
      </c>
      <c r="F11141" s="1" t="s">
        <v>509</v>
      </c>
      <c r="G11141" s="1">
        <v>1</v>
      </c>
      <c r="H11141" s="1" t="s">
        <v>505</v>
      </c>
      <c r="I111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0.77366084150323577</v>
      </c>
      <c r="J11141" s="1" t="str">
        <f>IFERROR(INDEX('consumption_figs'!$C:$C,MATCH(Table2[[#This Row],[item_code]],'consumption_figs'!A:A,0),1),"NA")</f>
        <v>kg/ton</v>
      </c>
      <c r="K11141" s="1">
        <f>+SUMIFS(prod!$E:$E,prod!$A:$A,Table2[[#This Row],[date]],prod!$G:$G,Table2[[#This Row],[production_line]],prod!$F:$F,Table2[[#This Row],[output_type]])</f>
        <v>422</v>
      </c>
      <c r="L11141">
        <f>+Table2[[#This Row],[cons_qty_base_uom]]/Table2[[#This Row],[Column1]]</f>
        <v>0.13846879075331256</v>
      </c>
    </row>
    <row r="11142" spans="1:12" x14ac:dyDescent="0.25">
      <c r="A11142" s="2">
        <v>45870</v>
      </c>
      <c r="B11142" s="1" t="s">
        <v>260</v>
      </c>
      <c r="C11142" s="4">
        <v>69.18510362313144</v>
      </c>
      <c r="D11142" s="4">
        <v>69.18510362313144</v>
      </c>
      <c r="E11142" s="4">
        <v>130067.99481148711</v>
      </c>
      <c r="F11142" s="1" t="s">
        <v>509</v>
      </c>
      <c r="G11142" s="1">
        <v>1</v>
      </c>
      <c r="H11142" s="1" t="s">
        <v>505</v>
      </c>
      <c r="I111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0.79760555703913305</v>
      </c>
      <c r="J11142" s="1" t="str">
        <f>IFERROR(INDEX('consumption_figs'!$C:$C,MATCH(Table2[[#This Row],[item_code]],'consumption_figs'!A:A,0),1),"NA")</f>
        <v>kg/ton</v>
      </c>
      <c r="K11142" s="1">
        <f>+SUMIFS(prod!$E:$E,prod!$A:$A,Table2[[#This Row],[date]],prod!$G:$G,Table2[[#This Row],[production_line]],prod!$F:$F,Table2[[#This Row],[output_type]])</f>
        <v>471</v>
      </c>
      <c r="L11142">
        <f>+Table2[[#This Row],[cons_qty_base_uom]]/Table2[[#This Row],[Column1]]</f>
        <v>0.14688981660962089</v>
      </c>
    </row>
    <row r="11143" spans="1:12" x14ac:dyDescent="0.25">
      <c r="A11143" s="2">
        <v>45901</v>
      </c>
      <c r="B11143" s="1" t="s">
        <v>260</v>
      </c>
      <c r="C11143" s="4">
        <v>32.893477840373357</v>
      </c>
      <c r="D11143" s="4">
        <v>32.893477840373357</v>
      </c>
      <c r="E11143" s="4">
        <v>61839.738339901909</v>
      </c>
      <c r="F11143" s="1" t="s">
        <v>509</v>
      </c>
      <c r="G11143" s="1">
        <v>1</v>
      </c>
      <c r="H11143" s="1" t="s">
        <v>505</v>
      </c>
      <c r="I111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0.32886242866942633</v>
      </c>
      <c r="J11143" s="1" t="str">
        <f>IFERROR(INDEX('consumption_figs'!$C:$C,MATCH(Table2[[#This Row],[item_code]],'consumption_figs'!A:A,0),1),"NA")</f>
        <v>kg/ton</v>
      </c>
      <c r="K11143" s="1">
        <f>+SUMIFS(prod!$E:$E,prod!$A:$A,Table2[[#This Row],[date]],prod!$G:$G,Table2[[#This Row],[production_line]],prod!$F:$F,Table2[[#This Row],[output_type]])</f>
        <v>544</v>
      </c>
      <c r="L11143">
        <f>+Table2[[#This Row],[cons_qty_base_uom]]/Table2[[#This Row],[Column1]]</f>
        <v>6.0465951912451021E-2</v>
      </c>
    </row>
    <row r="11144" spans="1:12" x14ac:dyDescent="0.25">
      <c r="A11144" s="2">
        <v>45931</v>
      </c>
      <c r="B11144" s="1" t="s">
        <v>260</v>
      </c>
      <c r="C11144" s="4">
        <v>44.601270572276384</v>
      </c>
      <c r="D11144" s="4">
        <v>44.601270572276384</v>
      </c>
      <c r="E11144" s="4">
        <v>83850.3886758796</v>
      </c>
      <c r="F11144" s="1" t="s">
        <v>509</v>
      </c>
      <c r="G11144" s="1">
        <v>1</v>
      </c>
      <c r="H11144" s="1" t="s">
        <v>505</v>
      </c>
      <c r="I111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0.47686593149017842</v>
      </c>
      <c r="J11144" s="1" t="str">
        <f>IFERROR(INDEX('consumption_figs'!$C:$C,MATCH(Table2[[#This Row],[item_code]],'consumption_figs'!A:A,0),1),"NA")</f>
        <v>kg/ton</v>
      </c>
      <c r="K11144" s="1">
        <f>+SUMIFS(prod!$E:$E,prod!$A:$A,Table2[[#This Row],[date]],prod!$G:$G,Table2[[#This Row],[production_line]],prod!$F:$F,Table2[[#This Row],[output_type]])</f>
        <v>513</v>
      </c>
      <c r="L11144">
        <f>+Table2[[#This Row],[cons_qty_base_uom]]/Table2[[#This Row],[Column1]]</f>
        <v>8.6942047899174243E-2</v>
      </c>
    </row>
    <row r="11145" spans="1:12" x14ac:dyDescent="0.25">
      <c r="A11145" s="2">
        <v>45658</v>
      </c>
      <c r="B11145" s="1" t="s">
        <v>260</v>
      </c>
      <c r="C11145" s="4">
        <v>10.929682327002363</v>
      </c>
      <c r="D11145" s="4">
        <v>10.929682327002363</v>
      </c>
      <c r="E11145" s="4">
        <v>20547.802774764441</v>
      </c>
      <c r="F11145" s="1" t="s">
        <v>509</v>
      </c>
      <c r="G11145" s="1">
        <v>2</v>
      </c>
      <c r="H11145" s="1" t="s">
        <v>505</v>
      </c>
      <c r="I111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0.57509509744816434</v>
      </c>
      <c r="J11145" s="1" t="str">
        <f>IFERROR(INDEX('consumption_figs'!$C:$C,MATCH(Table2[[#This Row],[item_code]],'consumption_figs'!A:A,0),1),"NA")</f>
        <v>kg/ton</v>
      </c>
      <c r="K11145" s="1">
        <f>+SUMIFS(prod!$E:$E,prod!$A:$A,Table2[[#This Row],[date]],prod!$G:$G,Table2[[#This Row],[production_line]],prod!$F:$F,Table2[[#This Row],[output_type]])</f>
        <v>106</v>
      </c>
      <c r="L11145">
        <f>+Table2[[#This Row],[cons_qty_base_uom]]/Table2[[#This Row],[Column1]]</f>
        <v>0.10311021063209776</v>
      </c>
    </row>
    <row r="11146" spans="1:12" x14ac:dyDescent="0.25">
      <c r="A11146" s="2">
        <v>45689</v>
      </c>
      <c r="B11146" s="1" t="s">
        <v>260</v>
      </c>
      <c r="C11146" s="4">
        <v>12.971250329378142</v>
      </c>
      <c r="D11146" s="4">
        <v>12.971250329378142</v>
      </c>
      <c r="E11146" s="4">
        <v>24385.950619230905</v>
      </c>
      <c r="F11146" s="1" t="s">
        <v>509</v>
      </c>
      <c r="G11146" s="1">
        <v>2</v>
      </c>
      <c r="H11146" s="1" t="s">
        <v>505</v>
      </c>
      <c r="I111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0.5981669508590336</v>
      </c>
      <c r="J11146" s="1" t="str">
        <f>IFERROR(INDEX('consumption_figs'!$C:$C,MATCH(Table2[[#This Row],[item_code]],'consumption_figs'!A:A,0),1),"NA")</f>
        <v>kg/ton</v>
      </c>
      <c r="K11146" s="1">
        <f>+SUMIFS(prod!$E:$E,prod!$A:$A,Table2[[#This Row],[date]],prod!$G:$G,Table2[[#This Row],[production_line]],prod!$F:$F,Table2[[#This Row],[output_type]])</f>
        <v>120</v>
      </c>
      <c r="L11146">
        <f>+Table2[[#This Row],[cons_qty_base_uom]]/Table2[[#This Row],[Column1]]</f>
        <v>0.10809375274481785</v>
      </c>
    </row>
    <row r="11147" spans="1:12" x14ac:dyDescent="0.25">
      <c r="A11147" s="2">
        <v>45717</v>
      </c>
      <c r="B11147" s="1" t="s">
        <v>260</v>
      </c>
      <c r="C11147" s="4">
        <v>1.8052749675966457</v>
      </c>
      <c r="D11147" s="4">
        <v>1.8052749675966457</v>
      </c>
      <c r="E11147" s="4">
        <v>3393.9169390816942</v>
      </c>
      <c r="F11147" s="1" t="s">
        <v>509</v>
      </c>
      <c r="G11147" s="1">
        <v>2</v>
      </c>
      <c r="H11147" s="1" t="s">
        <v>505</v>
      </c>
      <c r="I111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0.62165115964071815</v>
      </c>
      <c r="J11147" s="1" t="str">
        <f>IFERROR(INDEX('consumption_figs'!$C:$C,MATCH(Table2[[#This Row],[item_code]],'consumption_figs'!A:A,0),1),"NA")</f>
        <v>kg/ton</v>
      </c>
      <c r="K11147" s="1">
        <f>+SUMIFS(prod!$E:$E,prod!$A:$A,Table2[[#This Row],[date]],prod!$G:$G,Table2[[#This Row],[production_line]],prod!$F:$F,Table2[[#This Row],[output_type]])</f>
        <v>16</v>
      </c>
      <c r="L11147">
        <f>+Table2[[#This Row],[cons_qty_base_uom]]/Table2[[#This Row],[Column1]]</f>
        <v>0.11282968547479036</v>
      </c>
    </row>
    <row r="11148" spans="1:12" x14ac:dyDescent="0.25">
      <c r="A11148" s="2">
        <v>45778</v>
      </c>
      <c r="B11148" s="1" t="s">
        <v>260</v>
      </c>
      <c r="C11148" s="4">
        <v>2.488649798431164</v>
      </c>
      <c r="D11148" s="4">
        <v>2.488649798431164</v>
      </c>
      <c r="E11148" s="4">
        <v>4678.6616210505881</v>
      </c>
      <c r="F11148" s="1" t="s">
        <v>509</v>
      </c>
      <c r="G11148" s="1">
        <v>2</v>
      </c>
      <c r="H11148" s="1" t="s">
        <v>505</v>
      </c>
      <c r="I111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0.65096777358910907</v>
      </c>
      <c r="J11148" s="1" t="str">
        <f>IFERROR(INDEX('consumption_figs'!$C:$C,MATCH(Table2[[#This Row],[item_code]],'consumption_figs'!A:A,0),1),"NA")</f>
        <v>kg/ton</v>
      </c>
      <c r="K11148" s="1">
        <f>+SUMIFS(prod!$E:$E,prod!$A:$A,Table2[[#This Row],[date]],prod!$G:$G,Table2[[#This Row],[production_line]],prod!$F:$F,Table2[[#This Row],[output_type]])</f>
        <v>21</v>
      </c>
      <c r="L11148">
        <f>+Table2[[#This Row],[cons_qty_base_uom]]/Table2[[#This Row],[Column1]]</f>
        <v>0.11850713325862686</v>
      </c>
    </row>
    <row r="11149" spans="1:12" x14ac:dyDescent="0.25">
      <c r="A11149" s="2">
        <v>45809</v>
      </c>
      <c r="B11149" s="1" t="s">
        <v>260</v>
      </c>
      <c r="C11149" s="4">
        <v>2.5312223006686629</v>
      </c>
      <c r="D11149" s="4">
        <v>2.5312223006686629</v>
      </c>
      <c r="E11149" s="4">
        <v>4758.6979252570864</v>
      </c>
      <c r="F11149" s="1" t="s">
        <v>509</v>
      </c>
      <c r="G11149" s="1">
        <v>2</v>
      </c>
      <c r="H11149" s="1" t="s">
        <v>505</v>
      </c>
      <c r="I111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1.0901043499865044</v>
      </c>
      <c r="J11149" s="1" t="str">
        <f>IFERROR(INDEX('consumption_figs'!$C:$C,MATCH(Table2[[#This Row],[item_code]],'consumption_figs'!A:A,0),1),"NA")</f>
        <v>kg/ton</v>
      </c>
      <c r="K11149" s="1">
        <f>+SUMIFS(prod!$E:$E,prod!$A:$A,Table2[[#This Row],[date]],prod!$G:$G,Table2[[#This Row],[production_line]],prod!$F:$F,Table2[[#This Row],[output_type]])</f>
        <v>13</v>
      </c>
      <c r="L11149">
        <f>+Table2[[#This Row],[cons_qty_base_uom]]/Table2[[#This Row],[Column1]]</f>
        <v>0.19470940774374329</v>
      </c>
    </row>
    <row r="11150" spans="1:12" x14ac:dyDescent="0.25">
      <c r="A11150" s="2">
        <v>45839</v>
      </c>
      <c r="B11150" s="1" t="s">
        <v>260</v>
      </c>
      <c r="C11150" s="4">
        <v>7.8721258546286723</v>
      </c>
      <c r="D11150" s="4">
        <v>7.8721258546286723</v>
      </c>
      <c r="E11150" s="4">
        <v>14799.596606701904</v>
      </c>
      <c r="F11150" s="1" t="s">
        <v>509</v>
      </c>
      <c r="G11150" s="1">
        <v>2</v>
      </c>
      <c r="H11150" s="1" t="s">
        <v>505</v>
      </c>
      <c r="I111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0.64309499670195835</v>
      </c>
      <c r="J11150" s="1" t="str">
        <f>IFERROR(INDEX('consumption_figs'!$C:$C,MATCH(Table2[[#This Row],[item_code]],'consumption_figs'!A:A,0),1),"NA")</f>
        <v>kg/ton</v>
      </c>
      <c r="K11150" s="1">
        <f>+SUMIFS(prod!$E:$E,prod!$A:$A,Table2[[#This Row],[date]],prod!$G:$G,Table2[[#This Row],[production_line]],prod!$F:$F,Table2[[#This Row],[output_type]])</f>
        <v>68</v>
      </c>
      <c r="L11150">
        <f>+Table2[[#This Row],[cons_qty_base_uom]]/Table2[[#This Row],[Column1]]</f>
        <v>0.11576655668571577</v>
      </c>
    </row>
    <row r="11151" spans="1:12" x14ac:dyDescent="0.25">
      <c r="A11151" s="2">
        <v>45870</v>
      </c>
      <c r="B11151" s="1" t="s">
        <v>260</v>
      </c>
      <c r="C11151" s="4">
        <v>2.6382834683054179</v>
      </c>
      <c r="D11151" s="4">
        <v>2.6382834683054179</v>
      </c>
      <c r="E11151" s="4">
        <v>4959.9729204141859</v>
      </c>
      <c r="F11151" s="1" t="s">
        <v>509</v>
      </c>
      <c r="G11151" s="1">
        <v>2</v>
      </c>
      <c r="H11151" s="1" t="s">
        <v>505</v>
      </c>
      <c r="I111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0.50052807215052508</v>
      </c>
      <c r="J11151" s="1" t="str">
        <f>IFERROR(INDEX('consumption_figs'!$C:$C,MATCH(Table2[[#This Row],[item_code]],'consumption_figs'!A:A,0),1),"NA")</f>
        <v>kg/ton</v>
      </c>
      <c r="K11151" s="1">
        <f>+SUMIFS(prod!$E:$E,prod!$A:$A,Table2[[#This Row],[date]],prod!$G:$G,Table2[[#This Row],[production_line]],prod!$F:$F,Table2[[#This Row],[output_type]])</f>
        <v>29</v>
      </c>
      <c r="L11151">
        <f>+Table2[[#This Row],[cons_qty_base_uom]]/Table2[[#This Row],[Column1]]</f>
        <v>9.0975292010531658E-2</v>
      </c>
    </row>
    <row r="11152" spans="1:12" x14ac:dyDescent="0.25">
      <c r="A11152" s="2">
        <v>45901</v>
      </c>
      <c r="B11152" s="1" t="s">
        <v>260</v>
      </c>
      <c r="C11152" s="4">
        <v>2.8310920061645333</v>
      </c>
      <c r="D11152" s="4">
        <v>2.8310920061645333</v>
      </c>
      <c r="E11152" s="4">
        <v>5322.4529715893223</v>
      </c>
      <c r="F11152" s="1" t="s">
        <v>509</v>
      </c>
      <c r="G11152" s="1">
        <v>2</v>
      </c>
      <c r="H11152" s="1" t="s">
        <v>505</v>
      </c>
      <c r="I111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0.69000536343274033</v>
      </c>
      <c r="J11152" s="1" t="str">
        <f>IFERROR(INDEX('consumption_figs'!$C:$C,MATCH(Table2[[#This Row],[item_code]],'consumption_figs'!A:A,0),1),"NA")</f>
        <v>kg/ton</v>
      </c>
      <c r="K11152" s="1">
        <f>+SUMIFS(prod!$E:$E,prod!$A:$A,Table2[[#This Row],[date]],prod!$G:$G,Table2[[#This Row],[production_line]],prod!$F:$F,Table2[[#This Row],[output_type]])</f>
        <v>22</v>
      </c>
      <c r="L11152">
        <f>+Table2[[#This Row],[cons_qty_base_uom]]/Table2[[#This Row],[Column1]]</f>
        <v>0.12868600028020605</v>
      </c>
    </row>
    <row r="11153" spans="1:12" x14ac:dyDescent="0.25">
      <c r="A11153" s="2">
        <v>45931</v>
      </c>
      <c r="B11153" s="1" t="s">
        <v>260</v>
      </c>
      <c r="C11153" s="4">
        <v>10.51528646896015</v>
      </c>
      <c r="D11153" s="4">
        <v>10.51528646896015</v>
      </c>
      <c r="E11153" s="4">
        <v>19768.738561645081</v>
      </c>
      <c r="F11153" s="1" t="s">
        <v>509</v>
      </c>
      <c r="G11153" s="1">
        <v>2</v>
      </c>
      <c r="H11153" s="1" t="s">
        <v>505</v>
      </c>
      <c r="I111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0.60803090487800104</v>
      </c>
      <c r="J11153" s="1" t="str">
        <f>IFERROR(INDEX('consumption_figs'!$C:$C,MATCH(Table2[[#This Row],[item_code]],'consumption_figs'!A:A,0),1),"NA")</f>
        <v>kg/ton</v>
      </c>
      <c r="K11153" s="1">
        <f>+SUMIFS(prod!$E:$E,prod!$A:$A,Table2[[#This Row],[date]],prod!$G:$G,Table2[[#This Row],[production_line]],prod!$F:$F,Table2[[#This Row],[output_type]])</f>
        <v>93</v>
      </c>
      <c r="L11153">
        <f>+Table2[[#This Row],[cons_qty_base_uom]]/Table2[[#This Row],[Column1]]</f>
        <v>0.11306759644043173</v>
      </c>
    </row>
    <row r="11154" spans="1:12" x14ac:dyDescent="0.25">
      <c r="A11154" s="2">
        <v>45292</v>
      </c>
      <c r="B11154" s="1" t="s">
        <v>260</v>
      </c>
      <c r="C11154" s="4">
        <v>45.214927040989629</v>
      </c>
      <c r="D11154" s="4">
        <v>45.214927040989629</v>
      </c>
      <c r="E11154" s="4">
        <v>85004.062837060497</v>
      </c>
      <c r="F11154" s="1" t="s">
        <v>509</v>
      </c>
      <c r="G11154" s="1">
        <v>1</v>
      </c>
      <c r="H11154" s="1" t="s">
        <v>505</v>
      </c>
      <c r="I111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0.44148304015963941</v>
      </c>
      <c r="J11154" s="1" t="str">
        <f>IFERROR(INDEX('consumption_figs'!$C:$C,MATCH(Table2[[#This Row],[item_code]],'consumption_figs'!A:A,0),1),"NA")</f>
        <v>kg/ton</v>
      </c>
      <c r="K11154" s="1">
        <f>+SUMIFS(prod!$E:$E,prod!$A:$A,Table2[[#This Row],[date]],prod!$G:$G,Table2[[#This Row],[production_line]],prod!$F:$F,Table2[[#This Row],[output_type]])</f>
        <v>563</v>
      </c>
      <c r="L11154">
        <f>+Table2[[#This Row],[cons_qty_base_uom]]/Table2[[#This Row],[Column1]]</f>
        <v>8.0310705223782641E-2</v>
      </c>
    </row>
    <row r="11155" spans="1:12" x14ac:dyDescent="0.25">
      <c r="A11155" s="2">
        <v>45323</v>
      </c>
      <c r="B11155" s="1" t="s">
        <v>260</v>
      </c>
      <c r="C11155" s="4">
        <v>26.526879635336719</v>
      </c>
      <c r="D11155" s="4">
        <v>26.526879635336719</v>
      </c>
      <c r="E11155" s="4">
        <v>49870.533714433033</v>
      </c>
      <c r="F11155" s="1" t="s">
        <v>509</v>
      </c>
      <c r="G11155" s="1">
        <v>1</v>
      </c>
      <c r="H11155" s="1" t="s">
        <v>505</v>
      </c>
      <c r="I111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0.4462874482298948</v>
      </c>
      <c r="J11155" s="1" t="str">
        <f>IFERROR(INDEX('consumption_figs'!$C:$C,MATCH(Table2[[#This Row],[item_code]],'consumption_figs'!A:A,0),1),"NA")</f>
        <v>kg/ton</v>
      </c>
      <c r="K11155" s="1">
        <f>+SUMIFS(prod!$E:$E,prod!$A:$A,Table2[[#This Row],[date]],prod!$G:$G,Table2[[#This Row],[production_line]],prod!$F:$F,Table2[[#This Row],[output_type]])</f>
        <v>329</v>
      </c>
      <c r="L11155">
        <f>+Table2[[#This Row],[cons_qty_base_uom]]/Table2[[#This Row],[Column1]]</f>
        <v>8.0628813481266617E-2</v>
      </c>
    </row>
    <row r="11156" spans="1:12" x14ac:dyDescent="0.25">
      <c r="A11156" s="2">
        <v>45352</v>
      </c>
      <c r="B11156" s="1" t="s">
        <v>260</v>
      </c>
      <c r="C11156" s="4">
        <v>47.613440706779343</v>
      </c>
      <c r="D11156" s="4">
        <v>47.613440706779343</v>
      </c>
      <c r="E11156" s="4">
        <v>89513.26852874516</v>
      </c>
      <c r="F11156" s="1" t="s">
        <v>509</v>
      </c>
      <c r="G11156" s="1">
        <v>1</v>
      </c>
      <c r="H11156" s="1" t="s">
        <v>505</v>
      </c>
      <c r="I111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0.57887977905167531</v>
      </c>
      <c r="J11156" s="1" t="str">
        <f>IFERROR(INDEX('consumption_figs'!$C:$C,MATCH(Table2[[#This Row],[item_code]],'consumption_figs'!A:A,0),1),"NA")</f>
        <v>kg/ton</v>
      </c>
      <c r="K11156" s="1">
        <f>+SUMIFS(prod!$E:$E,prod!$A:$A,Table2[[#This Row],[date]],prod!$G:$G,Table2[[#This Row],[production_line]],prod!$F:$F,Table2[[#This Row],[output_type]])</f>
        <v>452</v>
      </c>
      <c r="L11156">
        <f>+Table2[[#This Row],[cons_qty_base_uom]]/Table2[[#This Row],[Column1]]</f>
        <v>0.10533947059021978</v>
      </c>
    </row>
    <row r="11157" spans="1:12" x14ac:dyDescent="0.25">
      <c r="A11157" s="2">
        <v>45383</v>
      </c>
      <c r="B11157" s="1" t="s">
        <v>260</v>
      </c>
      <c r="C11157" s="4">
        <v>31.383197834763429</v>
      </c>
      <c r="D11157" s="4">
        <v>31.383197834763429</v>
      </c>
      <c r="E11157" s="4">
        <v>59000.411929355243</v>
      </c>
      <c r="F11157" s="1" t="s">
        <v>509</v>
      </c>
      <c r="G11157" s="1">
        <v>1</v>
      </c>
      <c r="H11157" s="1" t="s">
        <v>505</v>
      </c>
      <c r="I111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0.34934654846453933</v>
      </c>
      <c r="J11157" s="1" t="str">
        <f>IFERROR(INDEX('consumption_figs'!$C:$C,MATCH(Table2[[#This Row],[item_code]],'consumption_figs'!A:A,0),1),"NA")</f>
        <v>kg/ton</v>
      </c>
      <c r="K11157" s="1">
        <f>+SUMIFS(prod!$E:$E,prod!$A:$A,Table2[[#This Row],[date]],prod!$G:$G,Table2[[#This Row],[production_line]],prod!$F:$F,Table2[[#This Row],[output_type]])</f>
        <v>496</v>
      </c>
      <c r="L11157">
        <f>+Table2[[#This Row],[cons_qty_base_uom]]/Table2[[#This Row],[Column1]]</f>
        <v>6.3272576279764972E-2</v>
      </c>
    </row>
    <row r="11158" spans="1:12" x14ac:dyDescent="0.25">
      <c r="A11158" s="2">
        <v>45413</v>
      </c>
      <c r="B11158" s="1" t="s">
        <v>260</v>
      </c>
      <c r="C11158" s="4">
        <v>30.180561063324582</v>
      </c>
      <c r="D11158" s="4">
        <v>30.180561063324582</v>
      </c>
      <c r="E11158" s="4">
        <v>56739.454799050211</v>
      </c>
      <c r="F11158" s="1" t="s">
        <v>509</v>
      </c>
      <c r="G11158" s="1">
        <v>1</v>
      </c>
      <c r="H11158" s="1" t="s">
        <v>505</v>
      </c>
      <c r="I111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0.33991328952150135</v>
      </c>
      <c r="J11158" s="1" t="str">
        <f>IFERROR(INDEX('consumption_figs'!$C:$C,MATCH(Table2[[#This Row],[item_code]],'consumption_figs'!A:A,0),1),"NA")</f>
        <v>kg/ton</v>
      </c>
      <c r="K11158" s="1">
        <f>+SUMIFS(prod!$E:$E,prod!$A:$A,Table2[[#This Row],[date]],prod!$G:$G,Table2[[#This Row],[production_line]],prod!$F:$F,Table2[[#This Row],[output_type]])</f>
        <v>493</v>
      </c>
      <c r="L11158">
        <f>+Table2[[#This Row],[cons_qty_base_uom]]/Table2[[#This Row],[Column1]]</f>
        <v>6.1218176599035661E-2</v>
      </c>
    </row>
    <row r="11159" spans="1:12" x14ac:dyDescent="0.25">
      <c r="A11159" s="2">
        <v>45444</v>
      </c>
      <c r="B11159" s="1" t="s">
        <v>260</v>
      </c>
      <c r="C11159" s="4">
        <v>32.279313870276127</v>
      </c>
      <c r="D11159" s="4">
        <v>32.27931387027612</v>
      </c>
      <c r="E11159" s="4">
        <v>60685.110076119119</v>
      </c>
      <c r="F11159" s="1" t="s">
        <v>509</v>
      </c>
      <c r="G11159" s="1">
        <v>1</v>
      </c>
      <c r="H11159" s="1" t="s">
        <v>505</v>
      </c>
      <c r="I111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0.38291909499959809</v>
      </c>
      <c r="J11159" s="1" t="str">
        <f>IFERROR(INDEX('consumption_figs'!$C:$C,MATCH(Table2[[#This Row],[item_code]],'consumption_figs'!A:A,0),1),"NA")</f>
        <v>kg/ton</v>
      </c>
      <c r="K11159" s="1">
        <f>+SUMIFS(prod!$E:$E,prod!$A:$A,Table2[[#This Row],[date]],prod!$G:$G,Table2[[#This Row],[production_line]],prod!$F:$F,Table2[[#This Row],[output_type]])</f>
        <v>467</v>
      </c>
      <c r="L11159">
        <f>+Table2[[#This Row],[cons_qty_base_uom]]/Table2[[#This Row],[Column1]]</f>
        <v>6.9120586445987425E-2</v>
      </c>
    </row>
    <row r="11160" spans="1:12" x14ac:dyDescent="0.25">
      <c r="A11160" s="2">
        <v>45474</v>
      </c>
      <c r="B11160" s="1" t="s">
        <v>260</v>
      </c>
      <c r="C11160" s="4">
        <v>38.306555961211778</v>
      </c>
      <c r="D11160" s="4">
        <v>38.306555961211778</v>
      </c>
      <c r="E11160" s="4">
        <v>72016.325207078145</v>
      </c>
      <c r="F11160" s="1" t="s">
        <v>509</v>
      </c>
      <c r="G11160" s="1">
        <v>1</v>
      </c>
      <c r="H11160" s="1" t="s">
        <v>505</v>
      </c>
      <c r="I111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0.40646579545655148</v>
      </c>
      <c r="J11160" s="1" t="str">
        <f>IFERROR(INDEX('consumption_figs'!$C:$C,MATCH(Table2[[#This Row],[item_code]],'consumption_figs'!A:A,0),1),"NA")</f>
        <v>kg/ton</v>
      </c>
      <c r="K11160" s="1">
        <f>+SUMIFS(prod!$E:$E,prod!$A:$A,Table2[[#This Row],[date]],prod!$G:$G,Table2[[#This Row],[production_line]],prod!$F:$F,Table2[[#This Row],[output_type]])</f>
        <v>520</v>
      </c>
      <c r="L11160">
        <f>+Table2[[#This Row],[cons_qty_base_uom]]/Table2[[#This Row],[Column1]]</f>
        <v>7.3666453771561113E-2</v>
      </c>
    </row>
    <row r="11161" spans="1:12" x14ac:dyDescent="0.25">
      <c r="A11161" s="2">
        <v>45505</v>
      </c>
      <c r="B11161" s="1" t="s">
        <v>260</v>
      </c>
      <c r="C11161" s="4">
        <v>37.473228212486752</v>
      </c>
      <c r="D11161" s="4">
        <v>37.473228212486752</v>
      </c>
      <c r="E11161" s="4">
        <v>70449.669039475091</v>
      </c>
      <c r="F11161" s="1" t="s">
        <v>509</v>
      </c>
      <c r="G11161" s="1">
        <v>1</v>
      </c>
      <c r="H11161" s="1" t="s">
        <v>505</v>
      </c>
      <c r="I111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0.44039003199500237</v>
      </c>
      <c r="J11161" s="1" t="str">
        <f>IFERROR(INDEX('consumption_figs'!$C:$C,MATCH(Table2[[#This Row],[item_code]],'consumption_figs'!A:A,0),1),"NA")</f>
        <v>kg/ton</v>
      </c>
      <c r="K11161" s="1">
        <f>+SUMIFS(prod!$E:$E,prod!$A:$A,Table2[[#This Row],[date]],prod!$G:$G,Table2[[#This Row],[production_line]],prod!$F:$F,Table2[[#This Row],[output_type]])</f>
        <v>466</v>
      </c>
      <c r="L11161">
        <f>+Table2[[#This Row],[cons_qty_base_uom]]/Table2[[#This Row],[Column1]]</f>
        <v>8.041465281649518E-2</v>
      </c>
    </row>
    <row r="11162" spans="1:12" x14ac:dyDescent="0.25">
      <c r="A11162" s="2">
        <v>45536</v>
      </c>
      <c r="B11162" s="1" t="s">
        <v>260</v>
      </c>
      <c r="C11162" s="4">
        <v>39.965762418775377</v>
      </c>
      <c r="D11162" s="4">
        <v>39.965762418775377</v>
      </c>
      <c r="E11162" s="4">
        <v>75135.633347297713</v>
      </c>
      <c r="F11162" s="1" t="s">
        <v>509</v>
      </c>
      <c r="G11162" s="1">
        <v>1</v>
      </c>
      <c r="H11162" s="1" t="s">
        <v>505</v>
      </c>
      <c r="I111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0.45672025254011583</v>
      </c>
      <c r="J11162" s="1" t="str">
        <f>IFERROR(INDEX('consumption_figs'!$C:$C,MATCH(Table2[[#This Row],[item_code]],'consumption_figs'!A:A,0),1),"NA")</f>
        <v>kg/ton</v>
      </c>
      <c r="K11162" s="1">
        <f>+SUMIFS(prod!$E:$E,prod!$A:$A,Table2[[#This Row],[date]],prod!$G:$G,Table2[[#This Row],[production_line]],prod!$F:$F,Table2[[#This Row],[output_type]])</f>
        <v>479</v>
      </c>
      <c r="L11162">
        <f>+Table2[[#This Row],[cons_qty_base_uom]]/Table2[[#This Row],[Column1]]</f>
        <v>8.3435829684290974E-2</v>
      </c>
    </row>
    <row r="11163" spans="1:12" x14ac:dyDescent="0.25">
      <c r="A11163" s="2">
        <v>45566</v>
      </c>
      <c r="B11163" s="1" t="s">
        <v>260</v>
      </c>
      <c r="C11163" s="4">
        <v>63.896764107023856</v>
      </c>
      <c r="D11163" s="4">
        <v>63.896764107023856</v>
      </c>
      <c r="E11163" s="4">
        <v>120125.91652120485</v>
      </c>
      <c r="F11163" s="1" t="s">
        <v>509</v>
      </c>
      <c r="G11163" s="1">
        <v>1</v>
      </c>
      <c r="H11163" s="1" t="s">
        <v>505</v>
      </c>
      <c r="I111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0.71814289527422148</v>
      </c>
      <c r="J11163" s="1" t="str">
        <f>IFERROR(INDEX('consumption_figs'!$C:$C,MATCH(Table2[[#This Row],[item_code]],'consumption_figs'!A:A,0),1),"NA")</f>
        <v>kg/ton</v>
      </c>
      <c r="K11163" s="1">
        <f>+SUMIFS(prod!$E:$E,prod!$A:$A,Table2[[#This Row],[date]],prod!$G:$G,Table2[[#This Row],[production_line]],prod!$F:$F,Table2[[#This Row],[output_type]])</f>
        <v>497</v>
      </c>
      <c r="L11163">
        <f>+Table2[[#This Row],[cons_qty_base_uom]]/Table2[[#This Row],[Column1]]</f>
        <v>0.12856491772036993</v>
      </c>
    </row>
    <row r="11164" spans="1:12" x14ac:dyDescent="0.25">
      <c r="A11164" s="2">
        <v>45597</v>
      </c>
      <c r="B11164" s="1" t="s">
        <v>260</v>
      </c>
      <c r="C11164" s="4">
        <v>62.47733917962772</v>
      </c>
      <c r="D11164" s="4">
        <v>62.47733917962772</v>
      </c>
      <c r="E11164" s="4">
        <v>117457.39765770012</v>
      </c>
      <c r="F11164" s="1" t="s">
        <v>509</v>
      </c>
      <c r="G11164" s="1">
        <v>1</v>
      </c>
      <c r="H11164" s="1" t="s">
        <v>505</v>
      </c>
      <c r="I111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1.0589738496157111</v>
      </c>
      <c r="J11164" s="1" t="str">
        <f>IFERROR(INDEX('consumption_figs'!$C:$C,MATCH(Table2[[#This Row],[item_code]],'consumption_figs'!A:A,0),1),"NA")</f>
        <v>kg/ton</v>
      </c>
      <c r="K11164" s="1">
        <f>+SUMIFS(prod!$E:$E,prod!$A:$A,Table2[[#This Row],[date]],prod!$G:$G,Table2[[#This Row],[production_line]],prod!$F:$F,Table2[[#This Row],[output_type]])</f>
        <v>326</v>
      </c>
      <c r="L11164">
        <f>+Table2[[#This Row],[cons_qty_base_uom]]/Table2[[#This Row],[Column1]]</f>
        <v>0.19164827969210957</v>
      </c>
    </row>
    <row r="11165" spans="1:12" x14ac:dyDescent="0.25">
      <c r="A11165" s="2">
        <v>45627</v>
      </c>
      <c r="B11165" s="1" t="s">
        <v>260</v>
      </c>
      <c r="C11165" s="4">
        <v>15.598014829917286</v>
      </c>
      <c r="D11165" s="4">
        <v>15.598014829917286</v>
      </c>
      <c r="E11165" s="4">
        <v>29324.267880244497</v>
      </c>
      <c r="F11165" s="1" t="s">
        <v>509</v>
      </c>
      <c r="G11165" s="1">
        <v>1</v>
      </c>
      <c r="H11165" s="1" t="s">
        <v>505</v>
      </c>
      <c r="I111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0.90397072326382411</v>
      </c>
      <c r="J11165" s="1" t="str">
        <f>IFERROR(INDEX('consumption_figs'!$C:$C,MATCH(Table2[[#This Row],[item_code]],'consumption_figs'!A:A,0),1),"NA")</f>
        <v>kg/ton</v>
      </c>
      <c r="K11165" s="1">
        <f>+SUMIFS(prod!$E:$E,prod!$A:$A,Table2[[#This Row],[date]],prod!$G:$G,Table2[[#This Row],[production_line]],prod!$F:$F,Table2[[#This Row],[output_type]])</f>
        <v>95</v>
      </c>
      <c r="L11165">
        <f>+Table2[[#This Row],[cons_qty_base_uom]]/Table2[[#This Row],[Column1]]</f>
        <v>0.16418962978860302</v>
      </c>
    </row>
    <row r="11166" spans="1:12" x14ac:dyDescent="0.25">
      <c r="A11166" s="2">
        <v>45292</v>
      </c>
      <c r="B11166" s="1" t="s">
        <v>260</v>
      </c>
      <c r="C11166" s="4">
        <v>4.6960719684869101</v>
      </c>
      <c r="D11166" s="4">
        <v>4.6960719684869101</v>
      </c>
      <c r="E11166" s="4">
        <v>8828.6153007553912</v>
      </c>
      <c r="F11166" s="1" t="s">
        <v>509</v>
      </c>
      <c r="G11166" s="1">
        <v>2</v>
      </c>
      <c r="H11166" s="1" t="s">
        <v>505</v>
      </c>
      <c r="I111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0.36944945075028796</v>
      </c>
      <c r="J11166" s="1" t="str">
        <f>IFERROR(INDEX('consumption_figs'!$C:$C,MATCH(Table2[[#This Row],[item_code]],'consumption_figs'!A:A,0),1),"NA")</f>
        <v>kg/ton</v>
      </c>
      <c r="K11166" s="1">
        <f>+SUMIFS(prod!$E:$E,prod!$A:$A,Table2[[#This Row],[date]],prod!$G:$G,Table2[[#This Row],[production_line]],prod!$F:$F,Table2[[#This Row],[output_type]])</f>
        <v>70</v>
      </c>
      <c r="L11166">
        <f>+Table2[[#This Row],[cons_qty_base_uom]]/Table2[[#This Row],[Column1]]</f>
        <v>6.7086742406955863E-2</v>
      </c>
    </row>
    <row r="11167" spans="1:12" x14ac:dyDescent="0.25">
      <c r="A11167" s="2">
        <v>45323</v>
      </c>
      <c r="B11167" s="1" t="s">
        <v>260</v>
      </c>
      <c r="C11167" s="4">
        <v>9.1689346833347098</v>
      </c>
      <c r="D11167" s="4">
        <v>9.1689346833347098</v>
      </c>
      <c r="E11167" s="4">
        <v>17237.597204669255</v>
      </c>
      <c r="F11167" s="1" t="s">
        <v>509</v>
      </c>
      <c r="G11167" s="1">
        <v>2</v>
      </c>
      <c r="H11167" s="1" t="s">
        <v>505</v>
      </c>
      <c r="I111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0.92252084549096591</v>
      </c>
      <c r="J11167" s="1" t="str">
        <f>IFERROR(INDEX('consumption_figs'!$C:$C,MATCH(Table2[[#This Row],[item_code]],'consumption_figs'!A:A,0),1),"NA")</f>
        <v>kg/ton</v>
      </c>
      <c r="K11167" s="1">
        <f>+SUMIFS(prod!$E:$E,prod!$A:$A,Table2[[#This Row],[date]],prod!$G:$G,Table2[[#This Row],[production_line]],prod!$F:$F,Table2[[#This Row],[output_type]])</f>
        <v>55</v>
      </c>
      <c r="L11167">
        <f>+Table2[[#This Row],[cons_qty_base_uom]]/Table2[[#This Row],[Column1]]</f>
        <v>0.16670790333335836</v>
      </c>
    </row>
    <row r="11168" spans="1:12" x14ac:dyDescent="0.25">
      <c r="A11168" s="2">
        <v>45352</v>
      </c>
      <c r="B11168" s="1" t="s">
        <v>260</v>
      </c>
      <c r="C11168" s="4">
        <v>7.7603591698110739</v>
      </c>
      <c r="D11168" s="4">
        <v>7.7603591698110739</v>
      </c>
      <c r="E11168" s="4">
        <v>14589.475239244819</v>
      </c>
      <c r="F11168" s="1" t="s">
        <v>509</v>
      </c>
      <c r="G11168" s="1">
        <v>2</v>
      </c>
      <c r="H11168" s="1" t="s">
        <v>505</v>
      </c>
      <c r="I111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0.78379549235542612</v>
      </c>
      <c r="J11168" s="1" t="str">
        <f>IFERROR(INDEX('consumption_figs'!$C:$C,MATCH(Table2[[#This Row],[item_code]],'consumption_figs'!A:A,0),1),"NA")</f>
        <v>kg/ton</v>
      </c>
      <c r="K11168" s="1">
        <f>+SUMIFS(prod!$E:$E,prod!$A:$A,Table2[[#This Row],[date]],prod!$G:$G,Table2[[#This Row],[production_line]],prod!$F:$F,Table2[[#This Row],[output_type]])</f>
        <v>55</v>
      </c>
      <c r="L11168">
        <f>+Table2[[#This Row],[cons_qty_base_uom]]/Table2[[#This Row],[Column1]]</f>
        <v>0.14109743945111045</v>
      </c>
    </row>
    <row r="11169" spans="1:12" x14ac:dyDescent="0.25">
      <c r="A11169" s="2">
        <v>45383</v>
      </c>
      <c r="B11169" s="1" t="s">
        <v>260</v>
      </c>
      <c r="C11169" s="4">
        <v>3.6679357223717348</v>
      </c>
      <c r="D11169" s="4">
        <v>3.6679357223717348</v>
      </c>
      <c r="E11169" s="4">
        <v>6895.7191580588615</v>
      </c>
      <c r="F11169" s="1" t="s">
        <v>509</v>
      </c>
      <c r="G11169" s="1">
        <v>2</v>
      </c>
      <c r="H11169" s="1" t="s">
        <v>505</v>
      </c>
      <c r="I111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0.48009629873975584</v>
      </c>
      <c r="J11169" s="1" t="str">
        <f>IFERROR(INDEX('consumption_figs'!$C:$C,MATCH(Table2[[#This Row],[item_code]],'consumption_figs'!A:A,0),1),"NA")</f>
        <v>kg/ton</v>
      </c>
      <c r="K11169" s="1">
        <f>+SUMIFS(prod!$E:$E,prod!$A:$A,Table2[[#This Row],[date]],prod!$G:$G,Table2[[#This Row],[production_line]],prod!$F:$F,Table2[[#This Row],[output_type]])</f>
        <v>43</v>
      </c>
      <c r="L11169">
        <f>+Table2[[#This Row],[cons_qty_base_uom]]/Table2[[#This Row],[Column1]]</f>
        <v>8.5300830752831042E-2</v>
      </c>
    </row>
    <row r="11170" spans="1:12" x14ac:dyDescent="0.25">
      <c r="A11170" s="2">
        <v>45413</v>
      </c>
      <c r="B11170" s="1" t="s">
        <v>260</v>
      </c>
      <c r="C11170" s="4">
        <v>7.2728127940670237</v>
      </c>
      <c r="D11170" s="4">
        <v>7.2728127940670237</v>
      </c>
      <c r="E11170" s="4">
        <v>13672.888052846005</v>
      </c>
      <c r="F11170" s="1" t="s">
        <v>509</v>
      </c>
      <c r="G11170" s="1">
        <v>2</v>
      </c>
      <c r="H11170" s="1" t="s">
        <v>505</v>
      </c>
      <c r="I111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0.46012987435575248</v>
      </c>
      <c r="J11170" s="1" t="str">
        <f>IFERROR(INDEX('consumption_figs'!$C:$C,MATCH(Table2[[#This Row],[item_code]],'consumption_figs'!A:A,0),1),"NA")</f>
        <v>kg/ton</v>
      </c>
      <c r="K11170" s="1">
        <f>+SUMIFS(prod!$E:$E,prod!$A:$A,Table2[[#This Row],[date]],prod!$G:$G,Table2[[#This Row],[production_line]],prod!$F:$F,Table2[[#This Row],[output_type]])</f>
        <v>89</v>
      </c>
      <c r="L11170">
        <f>+Table2[[#This Row],[cons_qty_base_uom]]/Table2[[#This Row],[Column1]]</f>
        <v>8.1716997686146334E-2</v>
      </c>
    </row>
    <row r="11171" spans="1:12" x14ac:dyDescent="0.25">
      <c r="A11171" s="2">
        <v>45444</v>
      </c>
      <c r="B11171" s="1" t="s">
        <v>260</v>
      </c>
      <c r="C11171" s="4">
        <v>3.780492164356323</v>
      </c>
      <c r="D11171" s="4">
        <v>3.780492164356323</v>
      </c>
      <c r="E11171" s="4">
        <v>7107.3252689898873</v>
      </c>
      <c r="F11171" s="1" t="s">
        <v>509</v>
      </c>
      <c r="G11171" s="1">
        <v>2</v>
      </c>
      <c r="H11171" s="1" t="s">
        <v>505</v>
      </c>
      <c r="I111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0.47987968575226236</v>
      </c>
      <c r="J11171" s="1" t="str">
        <f>IFERROR(INDEX('consumption_figs'!$C:$C,MATCH(Table2[[#This Row],[item_code]],'consumption_figs'!A:A,0),1),"NA")</f>
        <v>kg/ton</v>
      </c>
      <c r="K11171" s="1">
        <f>+SUMIFS(prod!$E:$E,prod!$A:$A,Table2[[#This Row],[date]],prod!$G:$G,Table2[[#This Row],[production_line]],prod!$F:$F,Table2[[#This Row],[output_type]])</f>
        <v>43</v>
      </c>
      <c r="L11171">
        <f>+Table2[[#This Row],[cons_qty_base_uom]]/Table2[[#This Row],[Column1]]</f>
        <v>8.7918422426891227E-2</v>
      </c>
    </row>
    <row r="11172" spans="1:12" x14ac:dyDescent="0.25">
      <c r="A11172" s="2">
        <v>45474</v>
      </c>
      <c r="B11172" s="1" t="s">
        <v>260</v>
      </c>
      <c r="C11172" s="4">
        <v>5.2442152362868333</v>
      </c>
      <c r="D11172" s="4">
        <v>5.2442152362868333</v>
      </c>
      <c r="E11172" s="4">
        <v>9859.124644219246</v>
      </c>
      <c r="F11172" s="1" t="s">
        <v>509</v>
      </c>
      <c r="G11172" s="1">
        <v>2</v>
      </c>
      <c r="H11172" s="1" t="s">
        <v>505</v>
      </c>
      <c r="I111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0.5390846254406696</v>
      </c>
      <c r="J11172" s="1" t="str">
        <f>IFERROR(INDEX('consumption_figs'!$C:$C,MATCH(Table2[[#This Row],[item_code]],'consumption_figs'!A:A,0),1),"NA")</f>
        <v>kg/ton</v>
      </c>
      <c r="K11172" s="1">
        <f>+SUMIFS(prod!$E:$E,prod!$A:$A,Table2[[#This Row],[date]],prod!$G:$G,Table2[[#This Row],[production_line]],prod!$F:$F,Table2[[#This Row],[output_type]])</f>
        <v>54</v>
      </c>
      <c r="L11172">
        <f>+Table2[[#This Row],[cons_qty_base_uom]]/Table2[[#This Row],[Column1]]</f>
        <v>9.7115096968274695E-2</v>
      </c>
    </row>
    <row r="11173" spans="1:12" x14ac:dyDescent="0.25">
      <c r="A11173" s="2">
        <v>45505</v>
      </c>
      <c r="B11173" s="1" t="s">
        <v>260</v>
      </c>
      <c r="C11173" s="4">
        <v>3.1142319408542209</v>
      </c>
      <c r="D11173" s="4">
        <v>3.1142319408542209</v>
      </c>
      <c r="E11173" s="4">
        <v>5854.7560488059353</v>
      </c>
      <c r="F11173" s="1" t="s">
        <v>509</v>
      </c>
      <c r="G11173" s="1">
        <v>2</v>
      </c>
      <c r="H11173" s="1" t="s">
        <v>505</v>
      </c>
      <c r="I111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0.36334522702767713</v>
      </c>
      <c r="J11173" s="1" t="str">
        <f>IFERROR(INDEX('consumption_figs'!$C:$C,MATCH(Table2[[#This Row],[item_code]],'consumption_figs'!A:A,0),1),"NA")</f>
        <v>kg/ton</v>
      </c>
      <c r="K11173" s="1">
        <f>+SUMIFS(prod!$E:$E,prod!$A:$A,Table2[[#This Row],[date]],prod!$G:$G,Table2[[#This Row],[production_line]],prod!$F:$F,Table2[[#This Row],[output_type]])</f>
        <v>48</v>
      </c>
      <c r="L11173">
        <f>+Table2[[#This Row],[cons_qty_base_uom]]/Table2[[#This Row],[Column1]]</f>
        <v>6.4879832101129603E-2</v>
      </c>
    </row>
    <row r="11174" spans="1:12" x14ac:dyDescent="0.25">
      <c r="A11174" s="2">
        <v>45536</v>
      </c>
      <c r="B11174" s="1" t="s">
        <v>260</v>
      </c>
      <c r="C11174" s="4">
        <v>8.2405271541931082</v>
      </c>
      <c r="D11174" s="4">
        <v>8.2405271541931082</v>
      </c>
      <c r="E11174" s="4">
        <v>15492.191049883044</v>
      </c>
      <c r="F11174" s="1" t="s">
        <v>509</v>
      </c>
      <c r="G11174" s="1">
        <v>2</v>
      </c>
      <c r="H11174" s="1" t="s">
        <v>505</v>
      </c>
      <c r="I111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0.59105775026489094</v>
      </c>
      <c r="J11174" s="1" t="str">
        <f>IFERROR(INDEX('consumption_figs'!$C:$C,MATCH(Table2[[#This Row],[item_code]],'consumption_figs'!A:A,0),1),"NA")</f>
        <v>kg/ton</v>
      </c>
      <c r="K11174" s="1">
        <f>+SUMIFS(prod!$E:$E,prod!$A:$A,Table2[[#This Row],[date]],prod!$G:$G,Table2[[#This Row],[production_line]],prod!$F:$F,Table2[[#This Row],[output_type]])</f>
        <v>78</v>
      </c>
      <c r="L11174">
        <f>+Table2[[#This Row],[cons_qty_base_uom]]/Table2[[#This Row],[Column1]]</f>
        <v>0.10564778402811677</v>
      </c>
    </row>
    <row r="11175" spans="1:12" x14ac:dyDescent="0.25">
      <c r="A11175" s="2">
        <v>45566</v>
      </c>
      <c r="B11175" s="1" t="s">
        <v>260</v>
      </c>
      <c r="C11175" s="4">
        <v>15.762420360225342</v>
      </c>
      <c r="D11175" s="4">
        <v>15.762420360225342</v>
      </c>
      <c r="E11175" s="4">
        <v>29633.350277223642</v>
      </c>
      <c r="F11175" s="1" t="s">
        <v>509</v>
      </c>
      <c r="G11175" s="1">
        <v>2</v>
      </c>
      <c r="H11175" s="1" t="s">
        <v>505</v>
      </c>
      <c r="I111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0.81082409260418431</v>
      </c>
      <c r="J11175" s="1" t="str">
        <f>IFERROR(INDEX('consumption_figs'!$C:$C,MATCH(Table2[[#This Row],[item_code]],'consumption_figs'!A:A,0),1),"NA")</f>
        <v>kg/ton</v>
      </c>
      <c r="K11175" s="1">
        <f>+SUMIFS(prod!$E:$E,prod!$A:$A,Table2[[#This Row],[date]],prod!$G:$G,Table2[[#This Row],[production_line]],prod!$F:$F,Table2[[#This Row],[output_type]])</f>
        <v>108</v>
      </c>
      <c r="L11175">
        <f>+Table2[[#This Row],[cons_qty_base_uom]]/Table2[[#This Row],[Column1]]</f>
        <v>0.14594833666875318</v>
      </c>
    </row>
    <row r="11176" spans="1:12" x14ac:dyDescent="0.25">
      <c r="A11176" s="2">
        <v>45962</v>
      </c>
      <c r="B11176" s="1" t="s">
        <v>260</v>
      </c>
      <c r="C11176" s="4">
        <v>49.635827353248693</v>
      </c>
      <c r="D11176" s="4">
        <v>49.635827353248693</v>
      </c>
      <c r="E11176" s="4">
        <v>93315.355424107547</v>
      </c>
      <c r="F11176" s="1" t="s">
        <v>509</v>
      </c>
      <c r="G11176" s="1">
        <v>1</v>
      </c>
      <c r="H11176" s="1" t="s">
        <v>505</v>
      </c>
      <c r="I111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0.50062863579582528</v>
      </c>
      <c r="J11176" s="1" t="str">
        <f>IFERROR(INDEX('consumption_figs'!$C:$C,MATCH(Table2[[#This Row],[item_code]],'consumption_figs'!A:A,0),1),"NA")</f>
        <v>kg/ton</v>
      </c>
      <c r="K11176" s="1">
        <f>+SUMIFS(prod!$E:$E,prod!$A:$A,Table2[[#This Row],[date]],prod!$G:$G,Table2[[#This Row],[production_line]],prod!$F:$F,Table2[[#This Row],[output_type]])</f>
        <v>550</v>
      </c>
      <c r="L11176">
        <f>+Table2[[#This Row],[cons_qty_base_uom]]/Table2[[#This Row],[Column1]]</f>
        <v>9.0246958824088536E-2</v>
      </c>
    </row>
    <row r="11177" spans="1:12" x14ac:dyDescent="0.25">
      <c r="A11177" s="2">
        <v>45992</v>
      </c>
      <c r="B11177" s="1" t="s">
        <v>260</v>
      </c>
      <c r="C11177" s="4">
        <v>63.041457782598464</v>
      </c>
      <c r="D11177" s="4">
        <v>63.041457782598464</v>
      </c>
      <c r="E11177" s="4">
        <v>118517.94063128511</v>
      </c>
      <c r="F11177" s="1" t="s">
        <v>509</v>
      </c>
      <c r="G11177" s="1">
        <v>1</v>
      </c>
      <c r="H11177" s="1" t="s">
        <v>505</v>
      </c>
      <c r="I111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0.61613864541179342</v>
      </c>
      <c r="J11177" s="1" t="str">
        <f>IFERROR(INDEX('consumption_figs'!$C:$C,MATCH(Table2[[#This Row],[item_code]],'consumption_figs'!A:A,0),1),"NA")</f>
        <v>kg/ton</v>
      </c>
      <c r="K11177" s="1">
        <f>+SUMIFS(prod!$E:$E,prod!$A:$A,Table2[[#This Row],[date]],prod!$G:$G,Table2[[#This Row],[production_line]],prod!$F:$F,Table2[[#This Row],[output_type]])</f>
        <v>566</v>
      </c>
      <c r="L11177">
        <f>+Table2[[#This Row],[cons_qty_base_uom]]/Table2[[#This Row],[Column1]]</f>
        <v>0.11138066746042131</v>
      </c>
    </row>
    <row r="11178" spans="1:12" x14ac:dyDescent="0.25">
      <c r="A11178" s="2">
        <v>45962</v>
      </c>
      <c r="B11178" s="1" t="s">
        <v>260</v>
      </c>
      <c r="C11178" s="4">
        <v>7.1565336147578096</v>
      </c>
      <c r="D11178" s="4">
        <v>7.1565336147578096</v>
      </c>
      <c r="E11178" s="4">
        <v>13454.283195744682</v>
      </c>
      <c r="F11178" s="1" t="s">
        <v>509</v>
      </c>
      <c r="G11178" s="1">
        <v>2</v>
      </c>
      <c r="H11178" s="1" t="s">
        <v>505</v>
      </c>
      <c r="I111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0.41333797012578316</v>
      </c>
      <c r="J11178" s="1" t="str">
        <f>IFERROR(INDEX('consumption_figs'!$C:$C,MATCH(Table2[[#This Row],[item_code]],'consumption_figs'!A:A,0),1),"NA")</f>
        <v>kg/ton</v>
      </c>
      <c r="K11178" s="1">
        <f>+SUMIFS(prod!$E:$E,prod!$A:$A,Table2[[#This Row],[date]],prod!$G:$G,Table2[[#This Row],[production_line]],prod!$F:$F,Table2[[#This Row],[output_type]])</f>
        <v>96</v>
      </c>
      <c r="L11178">
        <f>+Table2[[#This Row],[cons_qty_base_uom]]/Table2[[#This Row],[Column1]]</f>
        <v>7.4547225153727179E-2</v>
      </c>
    </row>
    <row r="11179" spans="1:12" x14ac:dyDescent="0.25">
      <c r="A11179" s="2">
        <v>45992</v>
      </c>
      <c r="B11179" s="1" t="s">
        <v>260</v>
      </c>
      <c r="C11179" s="4">
        <v>4.0877502261641379</v>
      </c>
      <c r="D11179" s="4">
        <v>4.0877502261641379</v>
      </c>
      <c r="E11179" s="4">
        <v>7684.9704251885796</v>
      </c>
      <c r="F11179" s="1" t="s">
        <v>509</v>
      </c>
      <c r="G11179" s="1">
        <v>2</v>
      </c>
      <c r="H11179" s="1" t="s">
        <v>505</v>
      </c>
      <c r="I111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0.42862013486045275</v>
      </c>
      <c r="J11179" s="1" t="str">
        <f>IFERROR(INDEX('consumption_figs'!$C:$C,MATCH(Table2[[#This Row],[item_code]],'consumption_figs'!A:A,0),1),"NA")</f>
        <v>kg/ton</v>
      </c>
      <c r="K11179" s="1">
        <f>+SUMIFS(prod!$E:$E,prod!$A:$A,Table2[[#This Row],[date]],prod!$G:$G,Table2[[#This Row],[production_line]],prod!$F:$F,Table2[[#This Row],[output_type]])</f>
        <v>53</v>
      </c>
      <c r="L11179">
        <f>+Table2[[#This Row],[cons_qty_base_uom]]/Table2[[#This Row],[Column1]]</f>
        <v>7.7127362757813928E-2</v>
      </c>
    </row>
    <row r="11180" spans="1:12" x14ac:dyDescent="0.25">
      <c r="A11180" s="2">
        <v>45658</v>
      </c>
      <c r="B11180" s="1" t="s">
        <v>260</v>
      </c>
      <c r="C11180" s="4">
        <v>1.950491351900943</v>
      </c>
      <c r="D11180" s="4">
        <v>1.950491351900943</v>
      </c>
      <c r="E11180" s="4">
        <v>3666.923741573773</v>
      </c>
      <c r="F11180" s="1" t="s">
        <v>510</v>
      </c>
      <c r="G11180" s="1">
        <v>1</v>
      </c>
      <c r="H11180" s="1" t="s">
        <v>505</v>
      </c>
      <c r="I111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0.42773933155722438</v>
      </c>
      <c r="J11180" s="1" t="str">
        <f>IFERROR(INDEX('consumption_figs'!$C:$C,MATCH(Table2[[#This Row],[item_code]],'consumption_figs'!A:A,0),1),"NA")</f>
        <v>kg/ton</v>
      </c>
      <c r="K11180" s="1">
        <f>+SUMIFS(prod!$E:$E,prod!$A:$A,Table2[[#This Row],[date]],prod!$G:$G,Table2[[#This Row],[production_line]],prod!$F:$F,Table2[[#This Row],[output_type]])</f>
        <v>24</v>
      </c>
      <c r="L11180">
        <f>+Table2[[#This Row],[cons_qty_base_uom]]/Table2[[#This Row],[Column1]]</f>
        <v>8.1270472995872631E-2</v>
      </c>
    </row>
    <row r="11181" spans="1:12" x14ac:dyDescent="0.25">
      <c r="A11181" s="2">
        <v>45689</v>
      </c>
      <c r="B11181" s="1" t="s">
        <v>260</v>
      </c>
      <c r="C11181" s="4">
        <v>1.4038912636929746</v>
      </c>
      <c r="D11181" s="4">
        <v>1.4038912636929746</v>
      </c>
      <c r="E11181" s="4">
        <v>2639.3155757427921</v>
      </c>
      <c r="F11181" s="1" t="s">
        <v>510</v>
      </c>
      <c r="G11181" s="1">
        <v>1</v>
      </c>
      <c r="H11181" s="1" t="s">
        <v>505</v>
      </c>
      <c r="I111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0.4574425753316958</v>
      </c>
      <c r="J11181" s="1" t="str">
        <f>IFERROR(INDEX('consumption_figs'!$C:$C,MATCH(Table2[[#This Row],[item_code]],'consumption_figs'!A:A,0),1),"NA")</f>
        <v>kg/ton</v>
      </c>
      <c r="K11181" s="1">
        <f>+SUMIFS(prod!$E:$E,prod!$A:$A,Table2[[#This Row],[date]],prod!$G:$G,Table2[[#This Row],[production_line]],prod!$F:$F,Table2[[#This Row],[output_type]])</f>
        <v>17</v>
      </c>
      <c r="L11181">
        <f>+Table2[[#This Row],[cons_qty_base_uom]]/Table2[[#This Row],[Column1]]</f>
        <v>8.2581839040763216E-2</v>
      </c>
    </row>
    <row r="11182" spans="1:12" x14ac:dyDescent="0.25">
      <c r="A11182" s="2">
        <v>45717</v>
      </c>
      <c r="B11182" s="1" t="s">
        <v>260</v>
      </c>
      <c r="C11182" s="4">
        <v>10.967787188807685</v>
      </c>
      <c r="D11182" s="4">
        <v>10.967787188807685</v>
      </c>
      <c r="E11182" s="4">
        <v>20619.43991495845</v>
      </c>
      <c r="F11182" s="1" t="s">
        <v>510</v>
      </c>
      <c r="G11182" s="1">
        <v>1</v>
      </c>
      <c r="H11182" s="1" t="s">
        <v>505</v>
      </c>
      <c r="I111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0.42017343557474951</v>
      </c>
      <c r="J11182" s="1" t="str">
        <f>IFERROR(INDEX('consumption_figs'!$C:$C,MATCH(Table2[[#This Row],[item_code]],'consumption_figs'!A:A,0),1),"NA")</f>
        <v>kg/ton</v>
      </c>
      <c r="K11182" s="1">
        <f>+SUMIFS(prod!$E:$E,prod!$A:$A,Table2[[#This Row],[date]],prod!$G:$G,Table2[[#This Row],[production_line]],prod!$F:$F,Table2[[#This Row],[output_type]])</f>
        <v>143</v>
      </c>
      <c r="L11182">
        <f>+Table2[[#This Row],[cons_qty_base_uom]]/Table2[[#This Row],[Column1]]</f>
        <v>7.6697812509144647E-2</v>
      </c>
    </row>
    <row r="11183" spans="1:12" x14ac:dyDescent="0.25">
      <c r="A11183" s="2">
        <v>45748</v>
      </c>
      <c r="B11183" s="1" t="s">
        <v>260</v>
      </c>
      <c r="C11183" s="4">
        <v>12.561498558149713</v>
      </c>
      <c r="D11183" s="4">
        <v>12.561498558149713</v>
      </c>
      <c r="E11183" s="4">
        <v>23615.617289321461</v>
      </c>
      <c r="F11183" s="1" t="s">
        <v>510</v>
      </c>
      <c r="G11183" s="1">
        <v>1</v>
      </c>
      <c r="H11183" s="1" t="s">
        <v>505</v>
      </c>
      <c r="I111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0.42183822144367361</v>
      </c>
      <c r="J11183" s="1" t="str">
        <f>IFERROR(INDEX('consumption_figs'!$C:$C,MATCH(Table2[[#This Row],[item_code]],'consumption_figs'!A:A,0),1),"NA")</f>
        <v>kg/ton</v>
      </c>
      <c r="K11183" s="1">
        <f>+SUMIFS(prod!$E:$E,prod!$A:$A,Table2[[#This Row],[date]],prod!$G:$G,Table2[[#This Row],[production_line]],prod!$F:$F,Table2[[#This Row],[output_type]])</f>
        <v>165</v>
      </c>
      <c r="L11183">
        <f>+Table2[[#This Row],[cons_qty_base_uom]]/Table2[[#This Row],[Column1]]</f>
        <v>7.6130294291816447E-2</v>
      </c>
    </row>
    <row r="11184" spans="1:12" x14ac:dyDescent="0.25">
      <c r="A11184" s="2">
        <v>45778</v>
      </c>
      <c r="B11184" s="1" t="s">
        <v>260</v>
      </c>
      <c r="C11184" s="4">
        <v>13.490055007216267</v>
      </c>
      <c r="D11184" s="4">
        <v>13.490055007216267</v>
      </c>
      <c r="E11184" s="4">
        <v>25361.30341356658</v>
      </c>
      <c r="F11184" s="1" t="s">
        <v>510</v>
      </c>
      <c r="G11184" s="1">
        <v>1</v>
      </c>
      <c r="H11184" s="1" t="s">
        <v>505</v>
      </c>
      <c r="I111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0.38567256581897952</v>
      </c>
      <c r="J11184" s="1" t="str">
        <f>IFERROR(INDEX('consumption_figs'!$C:$C,MATCH(Table2[[#This Row],[item_code]],'consumption_figs'!A:A,0),1),"NA")</f>
        <v>kg/ton</v>
      </c>
      <c r="K11184" s="1">
        <f>+SUMIFS(prod!$E:$E,prod!$A:$A,Table2[[#This Row],[date]],prod!$G:$G,Table2[[#This Row],[production_line]],prod!$F:$F,Table2[[#This Row],[output_type]])</f>
        <v>188</v>
      </c>
      <c r="L11184">
        <f>+Table2[[#This Row],[cons_qty_base_uom]]/Table2[[#This Row],[Column1]]</f>
        <v>7.1755611740512051E-2</v>
      </c>
    </row>
    <row r="11185" spans="1:12" x14ac:dyDescent="0.25">
      <c r="A11185" s="2">
        <v>45809</v>
      </c>
      <c r="B11185" s="1" t="s">
        <v>260</v>
      </c>
      <c r="C11185" s="4">
        <v>2.3750703617678712</v>
      </c>
      <c r="D11185" s="4">
        <v>2.3750703617678712</v>
      </c>
      <c r="E11185" s="4">
        <v>4465.1322801235983</v>
      </c>
      <c r="F11185" s="1" t="s">
        <v>510</v>
      </c>
      <c r="G11185" s="1">
        <v>1</v>
      </c>
      <c r="H11185" s="1" t="s">
        <v>505</v>
      </c>
      <c r="I111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0.41069866190002963</v>
      </c>
      <c r="J11185" s="1" t="str">
        <f>IFERROR(INDEX('consumption_figs'!$C:$C,MATCH(Table2[[#This Row],[item_code]],'consumption_figs'!A:A,0),1),"NA")</f>
        <v>kg/ton</v>
      </c>
      <c r="K11185" s="1">
        <f>+SUMIFS(prod!$E:$E,prod!$A:$A,Table2[[#This Row],[date]],prod!$G:$G,Table2[[#This Row],[production_line]],prod!$F:$F,Table2[[#This Row],[output_type]])</f>
        <v>31</v>
      </c>
      <c r="L11185">
        <f>+Table2[[#This Row],[cons_qty_base_uom]]/Table2[[#This Row],[Column1]]</f>
        <v>7.6615172960253913E-2</v>
      </c>
    </row>
    <row r="11186" spans="1:12" x14ac:dyDescent="0.25">
      <c r="A11186" s="2">
        <v>45839</v>
      </c>
      <c r="B11186" s="1" t="s">
        <v>260</v>
      </c>
      <c r="C11186" s="4">
        <v>2.4661703021021082</v>
      </c>
      <c r="D11186" s="4">
        <v>2.4661703021021082</v>
      </c>
      <c r="E11186" s="4">
        <v>4636.4001679519633</v>
      </c>
      <c r="F11186" s="1" t="s">
        <v>510</v>
      </c>
      <c r="G11186" s="1">
        <v>1</v>
      </c>
      <c r="H11186" s="1" t="s">
        <v>505</v>
      </c>
      <c r="I111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0.64475040577832887</v>
      </c>
      <c r="J11186" s="1" t="str">
        <f>IFERROR(INDEX('consumption_figs'!$C:$C,MATCH(Table2[[#This Row],[item_code]],'consumption_figs'!A:A,0),1),"NA")</f>
        <v>kg/ton</v>
      </c>
      <c r="K11186" s="1">
        <f>+SUMIFS(prod!$E:$E,prod!$A:$A,Table2[[#This Row],[date]],prod!$G:$G,Table2[[#This Row],[production_line]],prod!$F:$F,Table2[[#This Row],[output_type]])</f>
        <v>21</v>
      </c>
      <c r="L11186">
        <f>+Table2[[#This Row],[cons_qty_base_uom]]/Table2[[#This Row],[Column1]]</f>
        <v>0.11743668105248134</v>
      </c>
    </row>
    <row r="11187" spans="1:12" x14ac:dyDescent="0.25">
      <c r="A11187" s="2">
        <v>45870</v>
      </c>
      <c r="B11187" s="1" t="s">
        <v>260</v>
      </c>
      <c r="C11187" s="4">
        <v>10.81489637686856</v>
      </c>
      <c r="D11187" s="4">
        <v>10.81489637686856</v>
      </c>
      <c r="E11187" s="4">
        <v>20332.005188512892</v>
      </c>
      <c r="F11187" s="1" t="s">
        <v>510</v>
      </c>
      <c r="G11187" s="1">
        <v>1</v>
      </c>
      <c r="H11187" s="1" t="s">
        <v>505</v>
      </c>
      <c r="I111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0.59036499682671328</v>
      </c>
      <c r="J11187" s="1" t="str">
        <f>IFERROR(INDEX('consumption_figs'!$C:$C,MATCH(Table2[[#This Row],[item_code]],'consumption_figs'!A:A,0),1),"NA")</f>
        <v>kg/ton</v>
      </c>
      <c r="K11187" s="1">
        <f>+SUMIFS(prod!$E:$E,prod!$A:$A,Table2[[#This Row],[date]],prod!$G:$G,Table2[[#This Row],[production_line]],prod!$F:$F,Table2[[#This Row],[output_type]])</f>
        <v>100</v>
      </c>
      <c r="L11187">
        <f>+Table2[[#This Row],[cons_qty_base_uom]]/Table2[[#This Row],[Column1]]</f>
        <v>0.1081489637686856</v>
      </c>
    </row>
    <row r="11188" spans="1:12" x14ac:dyDescent="0.25">
      <c r="A11188" s="2">
        <v>45901</v>
      </c>
      <c r="B11188" s="1" t="s">
        <v>260</v>
      </c>
      <c r="C11188" s="4">
        <v>2.4065221596266353</v>
      </c>
      <c r="D11188" s="4">
        <v>2.4065221596266353</v>
      </c>
      <c r="E11188" s="4">
        <v>4524.2616600980746</v>
      </c>
      <c r="F11188" s="1" t="s">
        <v>510</v>
      </c>
      <c r="G11188" s="1">
        <v>1</v>
      </c>
      <c r="H11188" s="1" t="s">
        <v>505</v>
      </c>
      <c r="I111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0.30999899003305875</v>
      </c>
      <c r="J11188" s="1" t="str">
        <f>IFERROR(INDEX('consumption_figs'!$C:$C,MATCH(Table2[[#This Row],[item_code]],'consumption_figs'!A:A,0),1),"NA")</f>
        <v>kg/ton</v>
      </c>
      <c r="K11188" s="1">
        <f>+SUMIFS(prod!$E:$E,prod!$A:$A,Table2[[#This Row],[date]],prod!$G:$G,Table2[[#This Row],[production_line]],prod!$F:$F,Table2[[#This Row],[output_type]])</f>
        <v>42</v>
      </c>
      <c r="L11188">
        <f>+Table2[[#This Row],[cons_qty_base_uom]]/Table2[[#This Row],[Column1]]</f>
        <v>5.7298146657777028E-2</v>
      </c>
    </row>
    <row r="11189" spans="1:12" x14ac:dyDescent="0.25">
      <c r="A11189" s="2">
        <v>45931</v>
      </c>
      <c r="B11189" s="1" t="s">
        <v>260</v>
      </c>
      <c r="C11189" s="4">
        <v>0.89872942772361508</v>
      </c>
      <c r="D11189" s="4">
        <v>0.89872942772361508</v>
      </c>
      <c r="E11189" s="4">
        <v>1689.6113241203964</v>
      </c>
      <c r="F11189" s="1" t="s">
        <v>510</v>
      </c>
      <c r="G11189" s="1">
        <v>1</v>
      </c>
      <c r="H11189" s="1" t="s">
        <v>505</v>
      </c>
      <c r="I111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0.53527660972222457</v>
      </c>
      <c r="J11189" s="1" t="str">
        <f>IFERROR(INDEX('consumption_figs'!$C:$C,MATCH(Table2[[#This Row],[item_code]],'consumption_figs'!A:A,0),1),"NA")</f>
        <v>kg/ton</v>
      </c>
      <c r="K11189" s="1">
        <f>+SUMIFS(prod!$E:$E,prod!$A:$A,Table2[[#This Row],[date]],prod!$G:$G,Table2[[#This Row],[production_line]],prod!$F:$F,Table2[[#This Row],[output_type]])</f>
        <v>8</v>
      </c>
      <c r="L11189">
        <f>+Table2[[#This Row],[cons_qty_base_uom]]/Table2[[#This Row],[Column1]]</f>
        <v>0.11234117846545189</v>
      </c>
    </row>
    <row r="11190" spans="1:12" x14ac:dyDescent="0.25">
      <c r="A11190" s="2">
        <v>45658</v>
      </c>
      <c r="B11190" s="1" t="s">
        <v>260</v>
      </c>
      <c r="C11190" s="4">
        <v>40.245098028815988</v>
      </c>
      <c r="D11190" s="4">
        <v>40.245098028815988</v>
      </c>
      <c r="E11190" s="4">
        <v>75660.784294174053</v>
      </c>
      <c r="F11190" s="1" t="s">
        <v>510</v>
      </c>
      <c r="G11190" s="1">
        <v>2</v>
      </c>
      <c r="H11190" s="1" t="s">
        <v>505</v>
      </c>
      <c r="I111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0.49545843833180664</v>
      </c>
      <c r="J11190" s="1" t="str">
        <f>IFERROR(INDEX('consumption_figs'!$C:$C,MATCH(Table2[[#This Row],[item_code]],'consumption_figs'!A:A,0),1),"NA")</f>
        <v>kg/ton</v>
      </c>
      <c r="K11190" s="1">
        <f>+SUMIFS(prod!$E:$E,prod!$A:$A,Table2[[#This Row],[date]],prod!$G:$G,Table2[[#This Row],[production_line]],prod!$F:$F,Table2[[#This Row],[output_type]])</f>
        <v>440</v>
      </c>
      <c r="L11190">
        <f>+Table2[[#This Row],[cons_qty_base_uom]]/Table2[[#This Row],[Column1]]</f>
        <v>9.1466131883672697E-2</v>
      </c>
    </row>
    <row r="11191" spans="1:12" x14ac:dyDescent="0.25">
      <c r="A11191" s="2">
        <v>45689</v>
      </c>
      <c r="B11191" s="1" t="s">
        <v>260</v>
      </c>
      <c r="C11191" s="4">
        <v>29.958266770161174</v>
      </c>
      <c r="D11191" s="4">
        <v>29.958266770161174</v>
      </c>
      <c r="E11191" s="4">
        <v>56321.541527903006</v>
      </c>
      <c r="F11191" s="1" t="s">
        <v>510</v>
      </c>
      <c r="G11191" s="1">
        <v>2</v>
      </c>
      <c r="H11191" s="1" t="s">
        <v>505</v>
      </c>
      <c r="I111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0.4489609574715438</v>
      </c>
      <c r="J11191" s="1" t="str">
        <f>IFERROR(INDEX('consumption_figs'!$C:$C,MATCH(Table2[[#This Row],[item_code]],'consumption_figs'!A:A,0),1),"NA")</f>
        <v>kg/ton</v>
      </c>
      <c r="K11191" s="1">
        <f>+SUMIFS(prod!$E:$E,prod!$A:$A,Table2[[#This Row],[date]],prod!$G:$G,Table2[[#This Row],[production_line]],prod!$F:$F,Table2[[#This Row],[output_type]])</f>
        <v>358</v>
      </c>
      <c r="L11191">
        <f>+Table2[[#This Row],[cons_qty_base_uom]]/Table2[[#This Row],[Column1]]</f>
        <v>8.3682309413858028E-2</v>
      </c>
    </row>
    <row r="11192" spans="1:12" x14ac:dyDescent="0.25">
      <c r="A11192" s="2">
        <v>45717</v>
      </c>
      <c r="B11192" s="1" t="s">
        <v>260</v>
      </c>
      <c r="C11192" s="4">
        <v>10.743549103120635</v>
      </c>
      <c r="D11192" s="4">
        <v>10.743549103120635</v>
      </c>
      <c r="E11192" s="4">
        <v>20197.872313866796</v>
      </c>
      <c r="F11192" s="1" t="s">
        <v>510</v>
      </c>
      <c r="G11192" s="1">
        <v>2</v>
      </c>
      <c r="H11192" s="1" t="s">
        <v>505</v>
      </c>
      <c r="I111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0.50701033993018574</v>
      </c>
      <c r="J11192" s="1" t="str">
        <f>IFERROR(INDEX('consumption_figs'!$C:$C,MATCH(Table2[[#This Row],[item_code]],'consumption_figs'!A:A,0),1),"NA")</f>
        <v>kg/ton</v>
      </c>
      <c r="K11192" s="1">
        <f>+SUMIFS(prod!$E:$E,prod!$A:$A,Table2[[#This Row],[date]],prod!$G:$G,Table2[[#This Row],[production_line]],prod!$F:$F,Table2[[#This Row],[output_type]])</f>
        <v>113</v>
      </c>
      <c r="L11192">
        <f>+Table2[[#This Row],[cons_qty_base_uom]]/Table2[[#This Row],[Column1]]</f>
        <v>9.5075655779828627E-2</v>
      </c>
    </row>
    <row r="11193" spans="1:12" x14ac:dyDescent="0.25">
      <c r="A11193" s="2">
        <v>45778</v>
      </c>
      <c r="B11193" s="1" t="s">
        <v>260</v>
      </c>
      <c r="C11193" s="4">
        <v>6.4411345490248069</v>
      </c>
      <c r="D11193" s="4">
        <v>6.4411345490248069</v>
      </c>
      <c r="E11193" s="4">
        <v>12109.332952166636</v>
      </c>
      <c r="F11193" s="1" t="s">
        <v>510</v>
      </c>
      <c r="G11193" s="1">
        <v>2</v>
      </c>
      <c r="H11193" s="1" t="s">
        <v>505</v>
      </c>
      <c r="I111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0.44948601179517145</v>
      </c>
      <c r="J11193" s="1" t="str">
        <f>IFERROR(INDEX('consumption_figs'!$C:$C,MATCH(Table2[[#This Row],[item_code]],'consumption_figs'!A:A,0),1),"NA")</f>
        <v>kg/ton</v>
      </c>
      <c r="K11193" s="1">
        <f>+SUMIFS(prod!$E:$E,prod!$A:$A,Table2[[#This Row],[date]],prod!$G:$G,Table2[[#This Row],[production_line]],prod!$F:$F,Table2[[#This Row],[output_type]])</f>
        <v>77</v>
      </c>
      <c r="L11193">
        <f>+Table2[[#This Row],[cons_qty_base_uom]]/Table2[[#This Row],[Column1]]</f>
        <v>8.3651098039283209E-2</v>
      </c>
    </row>
    <row r="11194" spans="1:12" x14ac:dyDescent="0.25">
      <c r="A11194" s="2">
        <v>45809</v>
      </c>
      <c r="B11194" s="1" t="s">
        <v>260</v>
      </c>
      <c r="C11194" s="4">
        <v>47.468777699331334</v>
      </c>
      <c r="D11194" s="4">
        <v>47.468777699331334</v>
      </c>
      <c r="E11194" s="4">
        <v>89241.302074742911</v>
      </c>
      <c r="F11194" s="1" t="s">
        <v>510</v>
      </c>
      <c r="G11194" s="1">
        <v>2</v>
      </c>
      <c r="H11194" s="1" t="s">
        <v>505</v>
      </c>
      <c r="I111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0.56696738927107315</v>
      </c>
      <c r="J11194" s="1" t="str">
        <f>IFERROR(INDEX('consumption_figs'!$C:$C,MATCH(Table2[[#This Row],[item_code]],'consumption_figs'!A:A,0),1),"NA")</f>
        <v>kg/ton</v>
      </c>
      <c r="K11194" s="1">
        <f>+SUMIFS(prod!$E:$E,prod!$A:$A,Table2[[#This Row],[date]],prod!$G:$G,Table2[[#This Row],[production_line]],prod!$F:$F,Table2[[#This Row],[output_type]])</f>
        <v>455</v>
      </c>
      <c r="L11194">
        <f>+Table2[[#This Row],[cons_qty_base_uom]]/Table2[[#This Row],[Column1]]</f>
        <v>0.10432698395457436</v>
      </c>
    </row>
    <row r="11195" spans="1:12" x14ac:dyDescent="0.25">
      <c r="A11195" s="2">
        <v>45839</v>
      </c>
      <c r="B11195" s="1" t="s">
        <v>260</v>
      </c>
      <c r="C11195" s="4">
        <v>35.92787414537132</v>
      </c>
      <c r="D11195" s="4">
        <v>35.92787414537132</v>
      </c>
      <c r="E11195" s="4">
        <v>67544.403393298082</v>
      </c>
      <c r="F11195" s="1" t="s">
        <v>510</v>
      </c>
      <c r="G11195" s="1">
        <v>2</v>
      </c>
      <c r="H11195" s="1" t="s">
        <v>505</v>
      </c>
      <c r="I111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0.47031553645548985</v>
      </c>
      <c r="J11195" s="1" t="str">
        <f>IFERROR(INDEX('consumption_figs'!$C:$C,MATCH(Table2[[#This Row],[item_code]],'consumption_figs'!A:A,0),1),"NA")</f>
        <v>kg/ton</v>
      </c>
      <c r="K11195" s="1">
        <f>+SUMIFS(prod!$E:$E,prod!$A:$A,Table2[[#This Row],[date]],prod!$G:$G,Table2[[#This Row],[production_line]],prod!$F:$F,Table2[[#This Row],[output_type]])</f>
        <v>414</v>
      </c>
      <c r="L11195">
        <f>+Table2[[#This Row],[cons_qty_base_uom]]/Table2[[#This Row],[Column1]]</f>
        <v>8.6782304698964544E-2</v>
      </c>
    </row>
    <row r="11196" spans="1:12" x14ac:dyDescent="0.25">
      <c r="A11196" s="2">
        <v>45870</v>
      </c>
      <c r="B11196" s="1" t="s">
        <v>260</v>
      </c>
      <c r="C11196" s="4">
        <v>29.361716531694576</v>
      </c>
      <c r="D11196" s="4">
        <v>29.361716531694576</v>
      </c>
      <c r="E11196" s="4">
        <v>55200.027079585801</v>
      </c>
      <c r="F11196" s="1" t="s">
        <v>510</v>
      </c>
      <c r="G11196" s="1">
        <v>2</v>
      </c>
      <c r="H11196" s="1" t="s">
        <v>505</v>
      </c>
      <c r="I111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0.33254486750735696</v>
      </c>
      <c r="J11196" s="1" t="str">
        <f>IFERROR(INDEX('consumption_figs'!$C:$C,MATCH(Table2[[#This Row],[item_code]],'consumption_figs'!A:A,0),1),"NA")</f>
        <v>kg/ton</v>
      </c>
      <c r="K11196" s="1">
        <f>+SUMIFS(prod!$E:$E,prod!$A:$A,Table2[[#This Row],[date]],prod!$G:$G,Table2[[#This Row],[production_line]],prod!$F:$F,Table2[[#This Row],[output_type]])</f>
        <v>476</v>
      </c>
      <c r="L11196">
        <f>+Table2[[#This Row],[cons_qty_base_uom]]/Table2[[#This Row],[Column1]]</f>
        <v>6.1684278427929784E-2</v>
      </c>
    </row>
    <row r="11197" spans="1:12" x14ac:dyDescent="0.25">
      <c r="A11197" s="2">
        <v>45901</v>
      </c>
      <c r="B11197" s="1" t="s">
        <v>260</v>
      </c>
      <c r="C11197" s="4">
        <v>40.668907993835468</v>
      </c>
      <c r="D11197" s="4">
        <v>40.668907993835468</v>
      </c>
      <c r="E11197" s="4">
        <v>76457.547028410685</v>
      </c>
      <c r="F11197" s="1" t="s">
        <v>510</v>
      </c>
      <c r="G11197" s="1">
        <v>2</v>
      </c>
      <c r="H11197" s="1" t="s">
        <v>505</v>
      </c>
      <c r="I111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0.4227053870538241</v>
      </c>
      <c r="J11197" s="1" t="str">
        <f>IFERROR(INDEX('consumption_figs'!$C:$C,MATCH(Table2[[#This Row],[item_code]],'consumption_figs'!A:A,0),1),"NA")</f>
        <v>kg/ton</v>
      </c>
      <c r="K11197" s="1">
        <f>+SUMIFS(prod!$E:$E,prod!$A:$A,Table2[[#This Row],[date]],prod!$G:$G,Table2[[#This Row],[production_line]],prod!$F:$F,Table2[[#This Row],[output_type]])</f>
        <v>518</v>
      </c>
      <c r="L11197">
        <f>+Table2[[#This Row],[cons_qty_base_uom]]/Table2[[#This Row],[Column1]]</f>
        <v>7.8511405393504763E-2</v>
      </c>
    </row>
    <row r="11198" spans="1:12" x14ac:dyDescent="0.25">
      <c r="A11198" s="2">
        <v>45931</v>
      </c>
      <c r="B11198" s="1" t="s">
        <v>260</v>
      </c>
      <c r="C11198" s="4">
        <v>28.984713531039844</v>
      </c>
      <c r="D11198" s="4">
        <v>28.984713531039844</v>
      </c>
      <c r="E11198" s="4">
        <v>54491.261438354908</v>
      </c>
      <c r="F11198" s="1" t="s">
        <v>510</v>
      </c>
      <c r="G11198" s="1">
        <v>2</v>
      </c>
      <c r="H11198" s="1" t="s">
        <v>505</v>
      </c>
      <c r="I111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0.43379250087612203</v>
      </c>
      <c r="J11198" s="1" t="str">
        <f>IFERROR(INDEX('consumption_figs'!$C:$C,MATCH(Table2[[#This Row],[item_code]],'consumption_figs'!A:A,0),1),"NA")</f>
        <v>kg/ton</v>
      </c>
      <c r="K11198" s="1">
        <f>+SUMIFS(prod!$E:$E,prod!$A:$A,Table2[[#This Row],[date]],prod!$G:$G,Table2[[#This Row],[production_line]],prod!$F:$F,Table2[[#This Row],[output_type]])</f>
        <v>356</v>
      </c>
      <c r="L11198">
        <f>+Table2[[#This Row],[cons_qty_base_uom]]/Table2[[#This Row],[Column1]]</f>
        <v>8.141773463775237E-2</v>
      </c>
    </row>
    <row r="11199" spans="1:12" x14ac:dyDescent="0.25">
      <c r="A11199" s="2">
        <v>45292</v>
      </c>
      <c r="B11199" s="1" t="s">
        <v>260</v>
      </c>
      <c r="C11199" s="4">
        <v>0.63507295901038163</v>
      </c>
      <c r="D11199" s="4">
        <v>0.63507295901038163</v>
      </c>
      <c r="E11199" s="4">
        <v>1193.9371629395175</v>
      </c>
      <c r="F11199" s="1" t="s">
        <v>510</v>
      </c>
      <c r="G11199" s="1">
        <v>1</v>
      </c>
      <c r="H11199" s="1" t="s">
        <v>505</v>
      </c>
      <c r="I111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0.49692719797369456</v>
      </c>
      <c r="J11199" s="1" t="str">
        <f>IFERROR(INDEX('consumption_figs'!$C:$C,MATCH(Table2[[#This Row],[item_code]],'consumption_figs'!A:A,0),1),"NA")</f>
        <v>kg/ton</v>
      </c>
      <c r="K11199" s="1">
        <f>+SUMIFS(prod!$E:$E,prod!$A:$A,Table2[[#This Row],[date]],prod!$G:$G,Table2[[#This Row],[production_line]],prod!$F:$F,Table2[[#This Row],[output_type]])</f>
        <v>7</v>
      </c>
      <c r="L11199">
        <f>+Table2[[#This Row],[cons_qty_base_uom]]/Table2[[#This Row],[Column1]]</f>
        <v>9.0724708430054521E-2</v>
      </c>
    </row>
    <row r="11200" spans="1:12" x14ac:dyDescent="0.25">
      <c r="A11200" s="2">
        <v>45323</v>
      </c>
      <c r="B11200" s="1" t="s">
        <v>260</v>
      </c>
      <c r="C11200" s="4">
        <v>0.82183065063638017</v>
      </c>
      <c r="D11200" s="4">
        <v>0.82183065063638017</v>
      </c>
      <c r="E11200" s="4">
        <v>1545.0416231963948</v>
      </c>
      <c r="F11200" s="1" t="s">
        <v>510</v>
      </c>
      <c r="G11200" s="1">
        <v>1</v>
      </c>
      <c r="H11200" s="1" t="s">
        <v>505</v>
      </c>
      <c r="I112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0.38012518530822392</v>
      </c>
      <c r="J11200" s="1" t="str">
        <f>IFERROR(INDEX('consumption_figs'!$C:$C,MATCH(Table2[[#This Row],[item_code]],'consumption_figs'!A:A,0),1),"NA")</f>
        <v>kg/ton</v>
      </c>
      <c r="K11200" s="1">
        <f>+SUMIFS(prod!$E:$E,prod!$A:$A,Table2[[#This Row],[date]],prod!$G:$G,Table2[[#This Row],[production_line]],prod!$F:$F,Table2[[#This Row],[output_type]])</f>
        <v>12</v>
      </c>
      <c r="L11200">
        <f>+Table2[[#This Row],[cons_qty_base_uom]]/Table2[[#This Row],[Column1]]</f>
        <v>6.8485887553031685E-2</v>
      </c>
    </row>
    <row r="11201" spans="1:12" x14ac:dyDescent="0.25">
      <c r="A11201" s="2">
        <v>45352</v>
      </c>
      <c r="B11201" s="1" t="s">
        <v>260</v>
      </c>
      <c r="C11201" s="4">
        <v>2.1822662632845491</v>
      </c>
      <c r="D11201" s="4">
        <v>2.1822662632845491</v>
      </c>
      <c r="E11201" s="4">
        <v>4102.6605749749524</v>
      </c>
      <c r="F11201" s="1" t="s">
        <v>510</v>
      </c>
      <c r="G11201" s="1">
        <v>1</v>
      </c>
      <c r="H11201" s="1" t="s">
        <v>505</v>
      </c>
      <c r="I112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0.49417261396842144</v>
      </c>
      <c r="J11201" s="1" t="str">
        <f>IFERROR(INDEX('consumption_figs'!$C:$C,MATCH(Table2[[#This Row],[item_code]],'consumption_figs'!A:A,0),1),"NA")</f>
        <v>kg/ton</v>
      </c>
      <c r="K11201" s="1">
        <f>+SUMIFS(prod!$E:$E,prod!$A:$A,Table2[[#This Row],[date]],prod!$G:$G,Table2[[#This Row],[production_line]],prod!$F:$F,Table2[[#This Row],[output_type]])</f>
        <v>24</v>
      </c>
      <c r="L11201">
        <f>+Table2[[#This Row],[cons_qty_base_uom]]/Table2[[#This Row],[Column1]]</f>
        <v>9.092776097018955E-2</v>
      </c>
    </row>
    <row r="11202" spans="1:12" x14ac:dyDescent="0.25">
      <c r="A11202" s="2">
        <v>45383</v>
      </c>
      <c r="B11202" s="1" t="s">
        <v>260</v>
      </c>
      <c r="C11202" s="4">
        <v>0.95935073116357072</v>
      </c>
      <c r="D11202" s="4">
        <v>0.95935073116357072</v>
      </c>
      <c r="E11202" s="4">
        <v>1803.579374587513</v>
      </c>
      <c r="F11202" s="1" t="s">
        <v>510</v>
      </c>
      <c r="G11202" s="1">
        <v>1</v>
      </c>
      <c r="H11202" s="1" t="s">
        <v>505</v>
      </c>
      <c r="I112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0.33473507716802886</v>
      </c>
      <c r="J11202" s="1" t="str">
        <f>IFERROR(INDEX('consumption_figs'!$C:$C,MATCH(Table2[[#This Row],[item_code]],'consumption_figs'!A:A,0),1),"NA")</f>
        <v>kg/ton</v>
      </c>
      <c r="K11202" s="1">
        <f>+SUMIFS(prod!$E:$E,prod!$A:$A,Table2[[#This Row],[date]],prod!$G:$G,Table2[[#This Row],[production_line]],prod!$F:$F,Table2[[#This Row],[output_type]])</f>
        <v>14</v>
      </c>
      <c r="L11202">
        <f>+Table2[[#This Row],[cons_qty_base_uom]]/Table2[[#This Row],[Column1]]</f>
        <v>6.8525052225969343E-2</v>
      </c>
    </row>
    <row r="11203" spans="1:12" x14ac:dyDescent="0.25">
      <c r="A11203" s="2">
        <v>45413</v>
      </c>
      <c r="B11203" s="1" t="s">
        <v>260</v>
      </c>
      <c r="C11203" s="4">
        <v>1.7179756698375221</v>
      </c>
      <c r="D11203" s="4">
        <v>1.7179756698375221</v>
      </c>
      <c r="E11203" s="4">
        <v>3229.7942592945415</v>
      </c>
      <c r="F11203" s="1" t="s">
        <v>510</v>
      </c>
      <c r="G11203" s="1">
        <v>1</v>
      </c>
      <c r="H11203" s="1" t="s">
        <v>505</v>
      </c>
      <c r="I112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0.29748496447402983</v>
      </c>
      <c r="J11203" s="1" t="str">
        <f>IFERROR(INDEX('consumption_figs'!$C:$C,MATCH(Table2[[#This Row],[item_code]],'consumption_figs'!A:A,0),1),"NA")</f>
        <v>kg/ton</v>
      </c>
      <c r="K11203" s="1">
        <f>+SUMIFS(prod!$E:$E,prod!$A:$A,Table2[[#This Row],[date]],prod!$G:$G,Table2[[#This Row],[production_line]],prod!$F:$F,Table2[[#This Row],[output_type]])</f>
        <v>32</v>
      </c>
      <c r="L11203">
        <f>+Table2[[#This Row],[cons_qty_base_uom]]/Table2[[#This Row],[Column1]]</f>
        <v>5.3686739682422567E-2</v>
      </c>
    </row>
    <row r="11204" spans="1:12" x14ac:dyDescent="0.25">
      <c r="A11204" s="2">
        <v>45444</v>
      </c>
      <c r="B11204" s="1" t="s">
        <v>260</v>
      </c>
      <c r="C11204" s="4">
        <v>0.70870395098269023</v>
      </c>
      <c r="D11204" s="4">
        <v>0.70870395098269012</v>
      </c>
      <c r="E11204" s="4">
        <v>1332.3634278474576</v>
      </c>
      <c r="F11204" s="1" t="s">
        <v>510</v>
      </c>
      <c r="G11204" s="1">
        <v>1</v>
      </c>
      <c r="H11204" s="1" t="s">
        <v>505</v>
      </c>
      <c r="I112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0.31981225224850635</v>
      </c>
      <c r="J11204" s="1" t="str">
        <f>IFERROR(INDEX('consumption_figs'!$C:$C,MATCH(Table2[[#This Row],[item_code]],'consumption_figs'!A:A,0),1),"NA")</f>
        <v>kg/ton</v>
      </c>
      <c r="K11204" s="1">
        <f>+SUMIFS(prod!$E:$E,prod!$A:$A,Table2[[#This Row],[date]],prod!$G:$G,Table2[[#This Row],[production_line]],prod!$F:$F,Table2[[#This Row],[output_type]])</f>
        <v>22</v>
      </c>
      <c r="L11204">
        <f>+Table2[[#This Row],[cons_qty_base_uom]]/Table2[[#This Row],[Column1]]</f>
        <v>3.2213815953758648E-2</v>
      </c>
    </row>
    <row r="11205" spans="1:12" x14ac:dyDescent="0.25">
      <c r="A11205" s="2">
        <v>45474</v>
      </c>
      <c r="B11205" s="1" t="s">
        <v>260</v>
      </c>
      <c r="C11205" s="4">
        <v>1.0119421868551963</v>
      </c>
      <c r="D11205" s="4">
        <v>1.0119421868551963</v>
      </c>
      <c r="E11205" s="4">
        <v>1902.4513112877692</v>
      </c>
      <c r="F11205" s="1" t="s">
        <v>510</v>
      </c>
      <c r="G11205" s="1">
        <v>1</v>
      </c>
      <c r="H11205" s="1" t="s">
        <v>505</v>
      </c>
      <c r="I112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0.34726911010816619</v>
      </c>
      <c r="J11205" s="1" t="str">
        <f>IFERROR(INDEX('consumption_figs'!$C:$C,MATCH(Table2[[#This Row],[item_code]],'consumption_figs'!A:A,0),1),"NA")</f>
        <v>kg/ton</v>
      </c>
      <c r="K11205" s="1">
        <f>+SUMIFS(prod!$E:$E,prod!$A:$A,Table2[[#This Row],[date]],prod!$G:$G,Table2[[#This Row],[production_line]],prod!$F:$F,Table2[[#This Row],[output_type]])</f>
        <v>16</v>
      </c>
      <c r="L11205">
        <f>+Table2[[#This Row],[cons_qty_base_uom]]/Table2[[#This Row],[Column1]]</f>
        <v>6.324638667844977E-2</v>
      </c>
    </row>
    <row r="11206" spans="1:12" x14ac:dyDescent="0.25">
      <c r="A11206" s="2">
        <v>45505</v>
      </c>
      <c r="B11206" s="1" t="s">
        <v>260</v>
      </c>
      <c r="C11206" s="4">
        <v>2.3267717875132572</v>
      </c>
      <c r="D11206" s="4">
        <v>2.3267717875132572</v>
      </c>
      <c r="E11206" s="4">
        <v>4374.3309605249233</v>
      </c>
      <c r="F11206" s="1" t="s">
        <v>510</v>
      </c>
      <c r="G11206" s="1">
        <v>1</v>
      </c>
      <c r="H11206" s="1" t="s">
        <v>505</v>
      </c>
      <c r="I112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0.38262979567723354</v>
      </c>
      <c r="J11206" s="1" t="str">
        <f>IFERROR(INDEX('consumption_figs'!$C:$C,MATCH(Table2[[#This Row],[item_code]],'consumption_figs'!A:A,0),1),"NA")</f>
        <v>kg/ton</v>
      </c>
      <c r="K11206" s="1">
        <f>+SUMIFS(prod!$E:$E,prod!$A:$A,Table2[[#This Row],[date]],prod!$G:$G,Table2[[#This Row],[production_line]],prod!$F:$F,Table2[[#This Row],[output_type]])</f>
        <v>33</v>
      </c>
      <c r="L11206">
        <f>+Table2[[#This Row],[cons_qty_base_uom]]/Table2[[#This Row],[Column1]]</f>
        <v>7.0508235985250217E-2</v>
      </c>
    </row>
    <row r="11207" spans="1:12" x14ac:dyDescent="0.25">
      <c r="A11207" s="2">
        <v>45536</v>
      </c>
      <c r="B11207" s="1" t="s">
        <v>260</v>
      </c>
      <c r="C11207" s="4">
        <v>2.9913389565612865</v>
      </c>
      <c r="D11207" s="4">
        <v>2.9913389565612865</v>
      </c>
      <c r="E11207" s="4">
        <v>5623.7172383352181</v>
      </c>
      <c r="F11207" s="1" t="s">
        <v>510</v>
      </c>
      <c r="G11207" s="1">
        <v>1</v>
      </c>
      <c r="H11207" s="1" t="s">
        <v>505</v>
      </c>
      <c r="I112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0.3899542375910946</v>
      </c>
      <c r="J11207" s="1" t="str">
        <f>IFERROR(INDEX('consumption_figs'!$C:$C,MATCH(Table2[[#This Row],[item_code]],'consumption_figs'!A:A,0),1),"NA")</f>
        <v>kg/ton</v>
      </c>
      <c r="K11207" s="1">
        <f>+SUMIFS(prod!$E:$E,prod!$A:$A,Table2[[#This Row],[date]],prod!$G:$G,Table2[[#This Row],[production_line]],prod!$F:$F,Table2[[#This Row],[output_type]])</f>
        <v>43</v>
      </c>
      <c r="L11207">
        <f>+Table2[[#This Row],[cons_qty_base_uom]]/Table2[[#This Row],[Column1]]</f>
        <v>6.9566022245611314E-2</v>
      </c>
    </row>
    <row r="11208" spans="1:12" x14ac:dyDescent="0.25">
      <c r="A11208" s="2">
        <v>45566</v>
      </c>
      <c r="B11208" s="1" t="s">
        <v>260</v>
      </c>
      <c r="C11208" s="4">
        <v>1.6940919357085227</v>
      </c>
      <c r="D11208" s="4">
        <v>1.6940919357085227</v>
      </c>
      <c r="E11208" s="4">
        <v>3184.8928391320228</v>
      </c>
      <c r="F11208" s="1" t="s">
        <v>510</v>
      </c>
      <c r="G11208" s="1">
        <v>1</v>
      </c>
      <c r="H11208" s="1" t="s">
        <v>505</v>
      </c>
      <c r="I112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0.56944266746504968</v>
      </c>
      <c r="J11208" s="1" t="str">
        <f>IFERROR(INDEX('consumption_figs'!$C:$C,MATCH(Table2[[#This Row],[item_code]],'consumption_figs'!A:A,0),1),"NA")</f>
        <v>kg/ton</v>
      </c>
      <c r="K11208" s="1">
        <f>+SUMIFS(prod!$E:$E,prod!$A:$A,Table2[[#This Row],[date]],prod!$G:$G,Table2[[#This Row],[production_line]],prod!$F:$F,Table2[[#This Row],[output_type]])</f>
        <v>17</v>
      </c>
      <c r="L11208">
        <f>+Table2[[#This Row],[cons_qty_base_uom]]/Table2[[#This Row],[Column1]]</f>
        <v>9.9652466806383691E-2</v>
      </c>
    </row>
    <row r="11209" spans="1:12" x14ac:dyDescent="0.25">
      <c r="A11209" s="2">
        <v>45597</v>
      </c>
      <c r="B11209" s="1" t="s">
        <v>260</v>
      </c>
      <c r="C11209" s="4">
        <v>15.042660820372266</v>
      </c>
      <c r="D11209" s="4">
        <v>15.042660820372266</v>
      </c>
      <c r="E11209" s="4">
        <v>28280.202342299861</v>
      </c>
      <c r="F11209" s="1" t="s">
        <v>510</v>
      </c>
      <c r="G11209" s="1">
        <v>1</v>
      </c>
      <c r="H11209" s="1" t="s">
        <v>505</v>
      </c>
      <c r="I112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0.67750577941594681</v>
      </c>
      <c r="J11209" s="1" t="str">
        <f>IFERROR(INDEX('consumption_figs'!$C:$C,MATCH(Table2[[#This Row],[item_code]],'consumption_figs'!A:A,0),1),"NA")</f>
        <v>kg/ton</v>
      </c>
      <c r="K11209" s="1">
        <f>+SUMIFS(prod!$E:$E,prod!$A:$A,Table2[[#This Row],[date]],prod!$G:$G,Table2[[#This Row],[production_line]],prod!$F:$F,Table2[[#This Row],[output_type]])</f>
        <v>124</v>
      </c>
      <c r="L11209">
        <f>+Table2[[#This Row],[cons_qty_base_uom]]/Table2[[#This Row],[Column1]]</f>
        <v>0.12131178080945376</v>
      </c>
    </row>
    <row r="11210" spans="1:12" x14ac:dyDescent="0.25">
      <c r="A11210" s="2">
        <v>45627</v>
      </c>
      <c r="B11210" s="1" t="s">
        <v>260</v>
      </c>
      <c r="C11210" s="4">
        <v>11.5419851700827</v>
      </c>
      <c r="D11210" s="4">
        <v>11.5419851700827</v>
      </c>
      <c r="E11210" s="4">
        <v>21698.932119755478</v>
      </c>
      <c r="F11210" s="1" t="s">
        <v>510</v>
      </c>
      <c r="G11210" s="1">
        <v>1</v>
      </c>
      <c r="H11210" s="1" t="s">
        <v>505</v>
      </c>
      <c r="I112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0.77681956993422396</v>
      </c>
      <c r="J11210" s="1" t="str">
        <f>IFERROR(INDEX('consumption_figs'!$C:$C,MATCH(Table2[[#This Row],[item_code]],'consumption_figs'!A:A,0),1),"NA")</f>
        <v>kg/ton</v>
      </c>
      <c r="K11210" s="1">
        <f>+SUMIFS(prod!$E:$E,prod!$A:$A,Table2[[#This Row],[date]],prod!$G:$G,Table2[[#This Row],[production_line]],prod!$F:$F,Table2[[#This Row],[output_type]])</f>
        <v>80</v>
      </c>
      <c r="L11210">
        <f>+Table2[[#This Row],[cons_qty_base_uom]]/Table2[[#This Row],[Column1]]</f>
        <v>0.14427481462603375</v>
      </c>
    </row>
    <row r="11211" spans="1:12" x14ac:dyDescent="0.25">
      <c r="A11211" s="2">
        <v>45292</v>
      </c>
      <c r="B11211" s="1" t="s">
        <v>260</v>
      </c>
      <c r="C11211" s="4">
        <v>26.253928031513087</v>
      </c>
      <c r="D11211" s="4">
        <v>26.253928031513087</v>
      </c>
      <c r="E11211" s="4">
        <v>49357.384699244605</v>
      </c>
      <c r="F11211" s="1" t="s">
        <v>510</v>
      </c>
      <c r="G11211" s="1">
        <v>2</v>
      </c>
      <c r="H11211" s="1" t="s">
        <v>505</v>
      </c>
      <c r="I112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0.2914124232064233</v>
      </c>
      <c r="J11211" s="1" t="str">
        <f>IFERROR(INDEX('consumption_figs'!$C:$C,MATCH(Table2[[#This Row],[item_code]],'consumption_figs'!A:A,0),1),"NA")</f>
        <v>kg/ton</v>
      </c>
      <c r="K11211" s="1">
        <f>+SUMIFS(prod!$E:$E,prod!$A:$A,Table2[[#This Row],[date]],prod!$G:$G,Table2[[#This Row],[production_line]],prod!$F:$F,Table2[[#This Row],[output_type]])</f>
        <v>489</v>
      </c>
      <c r="L11211">
        <f>+Table2[[#This Row],[cons_qty_base_uom]]/Table2[[#This Row],[Column1]]</f>
        <v>5.3689014379372367E-2</v>
      </c>
    </row>
    <row r="11212" spans="1:12" x14ac:dyDescent="0.25">
      <c r="A11212" s="2">
        <v>45323</v>
      </c>
      <c r="B11212" s="1" t="s">
        <v>260</v>
      </c>
      <c r="C11212" s="4">
        <v>66.132355030692182</v>
      </c>
      <c r="D11212" s="4">
        <v>66.132355030692182</v>
      </c>
      <c r="E11212" s="4">
        <v>124328.82745770131</v>
      </c>
      <c r="F11212" s="1" t="s">
        <v>510</v>
      </c>
      <c r="G11212" s="1">
        <v>2</v>
      </c>
      <c r="H11212" s="1" t="s">
        <v>505</v>
      </c>
      <c r="I112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0.67923497664094346</v>
      </c>
      <c r="J11212" s="1" t="str">
        <f>IFERROR(INDEX('consumption_figs'!$C:$C,MATCH(Table2[[#This Row],[item_code]],'consumption_figs'!A:A,0),1),"NA")</f>
        <v>kg/ton</v>
      </c>
      <c r="K11212" s="1">
        <f>+SUMIFS(prod!$E:$E,prod!$A:$A,Table2[[#This Row],[date]],prod!$G:$G,Table2[[#This Row],[production_line]],prod!$F:$F,Table2[[#This Row],[output_type]])</f>
        <v>525</v>
      </c>
      <c r="L11212">
        <f>+Table2[[#This Row],[cons_qty_base_uom]]/Table2[[#This Row],[Column1]]</f>
        <v>0.12596639053465178</v>
      </c>
    </row>
    <row r="11213" spans="1:12" x14ac:dyDescent="0.25">
      <c r="A11213" s="2">
        <v>45352</v>
      </c>
      <c r="B11213" s="1" t="s">
        <v>260</v>
      </c>
      <c r="C11213" s="4">
        <v>64.943933860125128</v>
      </c>
      <c r="D11213" s="4">
        <v>64.943933860125128</v>
      </c>
      <c r="E11213" s="4">
        <v>122094.59565703524</v>
      </c>
      <c r="F11213" s="1" t="s">
        <v>510</v>
      </c>
      <c r="G11213" s="1">
        <v>2</v>
      </c>
      <c r="H11213" s="1" t="s">
        <v>505</v>
      </c>
      <c r="I112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0.55684684518404781</v>
      </c>
      <c r="J11213" s="1" t="str">
        <f>IFERROR(INDEX('consumption_figs'!$C:$C,MATCH(Table2[[#This Row],[item_code]],'consumption_figs'!A:A,0),1),"NA")</f>
        <v>kg/ton</v>
      </c>
      <c r="K11213" s="1">
        <f>+SUMIFS(prod!$E:$E,prod!$A:$A,Table2[[#This Row],[date]],prod!$G:$G,Table2[[#This Row],[production_line]],prod!$F:$F,Table2[[#This Row],[output_type]])</f>
        <v>625</v>
      </c>
      <c r="L11213">
        <f>+Table2[[#This Row],[cons_qty_base_uom]]/Table2[[#This Row],[Column1]]</f>
        <v>0.10391029417620021</v>
      </c>
    </row>
    <row r="11214" spans="1:12" x14ac:dyDescent="0.25">
      <c r="A11214" s="2">
        <v>45383</v>
      </c>
      <c r="B11214" s="1" t="s">
        <v>260</v>
      </c>
      <c r="C11214" s="4">
        <v>31.639515711701264</v>
      </c>
      <c r="D11214" s="4">
        <v>31.639515711701264</v>
      </c>
      <c r="E11214" s="4">
        <v>59482.289537998375</v>
      </c>
      <c r="F11214" s="1" t="s">
        <v>510</v>
      </c>
      <c r="G11214" s="1">
        <v>2</v>
      </c>
      <c r="H11214" s="1" t="s">
        <v>505</v>
      </c>
      <c r="I112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0.33791348803508697</v>
      </c>
      <c r="J11214" s="1" t="str">
        <f>IFERROR(INDEX('consumption_figs'!$C:$C,MATCH(Table2[[#This Row],[item_code]],'consumption_figs'!A:A,0),1),"NA")</f>
        <v>kg/ton</v>
      </c>
      <c r="K11214" s="1">
        <f>+SUMIFS(prod!$E:$E,prod!$A:$A,Table2[[#This Row],[date]],prod!$G:$G,Table2[[#This Row],[production_line]],prod!$F:$F,Table2[[#This Row],[output_type]])</f>
        <v>507</v>
      </c>
      <c r="L11214">
        <f>+Table2[[#This Row],[cons_qty_base_uom]]/Table2[[#This Row],[Column1]]</f>
        <v>6.2405356433335828E-2</v>
      </c>
    </row>
    <row r="11215" spans="1:12" x14ac:dyDescent="0.25">
      <c r="A11215" s="2">
        <v>45413</v>
      </c>
      <c r="B11215" s="1" t="s">
        <v>260</v>
      </c>
      <c r="C11215" s="4">
        <v>29.428650472770876</v>
      </c>
      <c r="D11215" s="4">
        <v>29.428650472770876</v>
      </c>
      <c r="E11215" s="4">
        <v>55325.86288880925</v>
      </c>
      <c r="F11215" s="1" t="s">
        <v>510</v>
      </c>
      <c r="G11215" s="1">
        <v>2</v>
      </c>
      <c r="H11215" s="1" t="s">
        <v>505</v>
      </c>
      <c r="I112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0.31561243710274095</v>
      </c>
      <c r="J11215" s="1" t="str">
        <f>IFERROR(INDEX('consumption_figs'!$C:$C,MATCH(Table2[[#This Row],[item_code]],'consumption_figs'!A:A,0),1),"NA")</f>
        <v>kg/ton</v>
      </c>
      <c r="K11215" s="1">
        <f>+SUMIFS(prod!$E:$E,prod!$A:$A,Table2[[#This Row],[date]],prod!$G:$G,Table2[[#This Row],[production_line]],prod!$F:$F,Table2[[#This Row],[output_type]])</f>
        <v>503</v>
      </c>
      <c r="L11215">
        <f>+Table2[[#This Row],[cons_qty_base_uom]]/Table2[[#This Row],[Column1]]</f>
        <v>5.8506263365349656E-2</v>
      </c>
    </row>
    <row r="11216" spans="1:12" x14ac:dyDescent="0.25">
      <c r="A11216" s="2">
        <v>45444</v>
      </c>
      <c r="B11216" s="1" t="s">
        <v>260</v>
      </c>
      <c r="C11216" s="4">
        <v>23.631490014384894</v>
      </c>
      <c r="D11216" s="4">
        <v>23.631490014384894</v>
      </c>
      <c r="E11216" s="4">
        <v>44427.201227043603</v>
      </c>
      <c r="F11216" s="1" t="s">
        <v>510</v>
      </c>
      <c r="G11216" s="1">
        <v>2</v>
      </c>
      <c r="H11216" s="1" t="s">
        <v>505</v>
      </c>
      <c r="I112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0.36719948434310545</v>
      </c>
      <c r="J11216" s="1" t="str">
        <f>IFERROR(INDEX('consumption_figs'!$C:$C,MATCH(Table2[[#This Row],[item_code]],'consumption_figs'!A:A,0),1),"NA")</f>
        <v>kg/ton</v>
      </c>
      <c r="K11216" s="1">
        <f>+SUMIFS(prod!$E:$E,prod!$A:$A,Table2[[#This Row],[date]],prod!$G:$G,Table2[[#This Row],[production_line]],prod!$F:$F,Table2[[#This Row],[output_type]])</f>
        <v>348</v>
      </c>
      <c r="L11216">
        <f>+Table2[[#This Row],[cons_qty_base_uom]]/Table2[[#This Row],[Column1]]</f>
        <v>6.7906580501106012E-2</v>
      </c>
    </row>
    <row r="11217" spans="1:12" x14ac:dyDescent="0.25">
      <c r="A11217" s="2">
        <v>45474</v>
      </c>
      <c r="B11217" s="1" t="s">
        <v>260</v>
      </c>
      <c r="C11217" s="4">
        <v>45.237286615646155</v>
      </c>
      <c r="D11217" s="4">
        <v>45.237286615646155</v>
      </c>
      <c r="E11217" s="4">
        <v>85046.098837414771</v>
      </c>
      <c r="F11217" s="1" t="s">
        <v>510</v>
      </c>
      <c r="G11217" s="1">
        <v>2</v>
      </c>
      <c r="H11217" s="1" t="s">
        <v>505</v>
      </c>
      <c r="I112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0.39255529092526903</v>
      </c>
      <c r="J11217" s="1" t="str">
        <f>IFERROR(INDEX('consumption_figs'!$C:$C,MATCH(Table2[[#This Row],[item_code]],'consumption_figs'!A:A,0),1),"NA")</f>
        <v>kg/ton</v>
      </c>
      <c r="K11217" s="1">
        <f>+SUMIFS(prod!$E:$E,prod!$A:$A,Table2[[#This Row],[date]],prod!$G:$G,Table2[[#This Row],[production_line]],prod!$F:$F,Table2[[#This Row],[output_type]])</f>
        <v>624</v>
      </c>
      <c r="L11217">
        <f>+Table2[[#This Row],[cons_qty_base_uom]]/Table2[[#This Row],[Column1]]</f>
        <v>7.2495651627638075E-2</v>
      </c>
    </row>
    <row r="11218" spans="1:12" x14ac:dyDescent="0.25">
      <c r="A11218" s="2">
        <v>45505</v>
      </c>
      <c r="B11218" s="1" t="s">
        <v>260</v>
      </c>
      <c r="C11218" s="4">
        <v>22.88576805914575</v>
      </c>
      <c r="D11218" s="4">
        <v>22.88576805914575</v>
      </c>
      <c r="E11218" s="4">
        <v>43025.24395119401</v>
      </c>
      <c r="F11218" s="1" t="s">
        <v>510</v>
      </c>
      <c r="G11218" s="1">
        <v>2</v>
      </c>
      <c r="H11218" s="1" t="s">
        <v>505</v>
      </c>
      <c r="I112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0.26134554533163279</v>
      </c>
      <c r="J11218" s="1" t="str">
        <f>IFERROR(INDEX('consumption_figs'!$C:$C,MATCH(Table2[[#This Row],[item_code]],'consumption_figs'!A:A,0),1),"NA")</f>
        <v>kg/ton</v>
      </c>
      <c r="K11218" s="1">
        <f>+SUMIFS(prod!$E:$E,prod!$A:$A,Table2[[#This Row],[date]],prod!$G:$G,Table2[[#This Row],[production_line]],prod!$F:$F,Table2[[#This Row],[output_type]])</f>
        <v>479</v>
      </c>
      <c r="L11218">
        <f>+Table2[[#This Row],[cons_qty_base_uom]]/Table2[[#This Row],[Column1]]</f>
        <v>4.7778221417840813E-2</v>
      </c>
    </row>
    <row r="11219" spans="1:12" x14ac:dyDescent="0.25">
      <c r="A11219" s="2">
        <v>45536</v>
      </c>
      <c r="B11219" s="1" t="s">
        <v>260</v>
      </c>
      <c r="C11219" s="4">
        <v>46.002371470470266</v>
      </c>
      <c r="D11219" s="4">
        <v>46.002371470470266</v>
      </c>
      <c r="E11219" s="4">
        <v>86484.458364484104</v>
      </c>
      <c r="F11219" s="1" t="s">
        <v>510</v>
      </c>
      <c r="G11219" s="1">
        <v>2</v>
      </c>
      <c r="H11219" s="1" t="s">
        <v>505</v>
      </c>
      <c r="I112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0.43219063764064508</v>
      </c>
      <c r="J11219" s="1" t="str">
        <f>IFERROR(INDEX('consumption_figs'!$C:$C,MATCH(Table2[[#This Row],[item_code]],'consumption_figs'!A:A,0),1),"NA")</f>
        <v>kg/ton</v>
      </c>
      <c r="K11219" s="1">
        <f>+SUMIFS(prod!$E:$E,prod!$A:$A,Table2[[#This Row],[date]],prod!$G:$G,Table2[[#This Row],[production_line]],prod!$F:$F,Table2[[#This Row],[output_type]])</f>
        <v>575</v>
      </c>
      <c r="L11219">
        <f>+Table2[[#This Row],[cons_qty_base_uom]]/Table2[[#This Row],[Column1]]</f>
        <v>8.0004124296470025E-2</v>
      </c>
    </row>
    <row r="11220" spans="1:12" x14ac:dyDescent="0.25">
      <c r="A11220" s="2">
        <v>45566</v>
      </c>
      <c r="B11220" s="1" t="s">
        <v>260</v>
      </c>
      <c r="C11220" s="4">
        <v>56.246723597042298</v>
      </c>
      <c r="D11220" s="4">
        <v>56.246723597042298</v>
      </c>
      <c r="E11220" s="4">
        <v>105743.84036243951</v>
      </c>
      <c r="F11220" s="1" t="s">
        <v>510</v>
      </c>
      <c r="G11220" s="1">
        <v>2</v>
      </c>
      <c r="H11220" s="1" t="s">
        <v>505</v>
      </c>
      <c r="I112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0.68547588321299491</v>
      </c>
      <c r="J11220" s="1" t="str">
        <f>IFERROR(INDEX('consumption_figs'!$C:$C,MATCH(Table2[[#This Row],[item_code]],'consumption_figs'!A:A,0),1),"NA")</f>
        <v>kg/ton</v>
      </c>
      <c r="K11220" s="1">
        <f>+SUMIFS(prod!$E:$E,prod!$A:$A,Table2[[#This Row],[date]],prod!$G:$G,Table2[[#This Row],[production_line]],prod!$F:$F,Table2[[#This Row],[output_type]])</f>
        <v>438</v>
      </c>
      <c r="L11220">
        <f>+Table2[[#This Row],[cons_qty_base_uom]]/Table2[[#This Row],[Column1]]</f>
        <v>0.12841717716219703</v>
      </c>
    </row>
    <row r="11221" spans="1:12" x14ac:dyDescent="0.25">
      <c r="A11221" s="2">
        <v>45962</v>
      </c>
      <c r="B11221" s="1" t="s">
        <v>260</v>
      </c>
      <c r="C11221" s="4">
        <v>0.86417264675130634</v>
      </c>
      <c r="D11221" s="4">
        <v>0.86417264675130634</v>
      </c>
      <c r="E11221" s="4">
        <v>1624.6445758924558</v>
      </c>
      <c r="F11221" s="1" t="s">
        <v>510</v>
      </c>
      <c r="G11221" s="1">
        <v>1</v>
      </c>
      <c r="H11221" s="1" t="s">
        <v>505</v>
      </c>
      <c r="I112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0.44660085103426689</v>
      </c>
      <c r="J11221" s="1" t="str">
        <f>IFERROR(INDEX('consumption_figs'!$C:$C,MATCH(Table2[[#This Row],[item_code]],'consumption_figs'!A:A,0),1),"NA")</f>
        <v>kg/ton</v>
      </c>
      <c r="K11221" s="1">
        <f>+SUMIFS(prod!$E:$E,prod!$A:$A,Table2[[#This Row],[date]],prod!$G:$G,Table2[[#This Row],[production_line]],prod!$F:$F,Table2[[#This Row],[output_type]])</f>
        <v>11</v>
      </c>
      <c r="L11221">
        <f>+Table2[[#This Row],[cons_qty_base_uom]]/Table2[[#This Row],[Column1]]</f>
        <v>7.8561149704664213E-2</v>
      </c>
    </row>
    <row r="11222" spans="1:12" x14ac:dyDescent="0.25">
      <c r="A11222" s="2">
        <v>45992</v>
      </c>
      <c r="B11222" s="1" t="s">
        <v>260</v>
      </c>
      <c r="C11222" s="4">
        <v>1.2085422174015368</v>
      </c>
      <c r="D11222" s="4">
        <v>1.2085422174015368</v>
      </c>
      <c r="E11222" s="4">
        <v>2272.0593687148889</v>
      </c>
      <c r="F11222" s="1" t="s">
        <v>510</v>
      </c>
      <c r="G11222" s="1">
        <v>1</v>
      </c>
      <c r="H11222" s="1" t="s">
        <v>505</v>
      </c>
      <c r="I112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0.45365698851409042</v>
      </c>
      <c r="J11222" s="1" t="str">
        <f>IFERROR(INDEX('consumption_figs'!$C:$C,MATCH(Table2[[#This Row],[item_code]],'consumption_figs'!A:A,0),1),"NA")</f>
        <v>kg/ton</v>
      </c>
      <c r="K11222" s="1">
        <f>+SUMIFS(prod!$E:$E,prod!$A:$A,Table2[[#This Row],[date]],prod!$G:$G,Table2[[#This Row],[production_line]],prod!$F:$F,Table2[[#This Row],[output_type]])</f>
        <v>15</v>
      </c>
      <c r="L11222">
        <f>+Table2[[#This Row],[cons_qty_base_uom]]/Table2[[#This Row],[Column1]]</f>
        <v>8.0569481160102457E-2</v>
      </c>
    </row>
    <row r="11223" spans="1:12" x14ac:dyDescent="0.25">
      <c r="A11223" s="2">
        <v>45962</v>
      </c>
      <c r="B11223" s="1" t="s">
        <v>260</v>
      </c>
      <c r="C11223" s="4">
        <v>35.343466385242188</v>
      </c>
      <c r="D11223" s="4">
        <v>35.343466385242188</v>
      </c>
      <c r="E11223" s="4">
        <v>66445.716804255309</v>
      </c>
      <c r="F11223" s="1" t="s">
        <v>510</v>
      </c>
      <c r="G11223" s="1">
        <v>2</v>
      </c>
      <c r="H11223" s="1" t="s">
        <v>505</v>
      </c>
      <c r="I112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0.36018452179078109</v>
      </c>
      <c r="J11223" s="1" t="str">
        <f>IFERROR(INDEX('consumption_figs'!$C:$C,MATCH(Table2[[#This Row],[item_code]],'consumption_figs'!A:A,0),1),"NA")</f>
        <v>kg/ton</v>
      </c>
      <c r="K11223" s="1">
        <f>+SUMIFS(prod!$E:$E,prod!$A:$A,Table2[[#This Row],[date]],prod!$G:$G,Table2[[#This Row],[production_line]],prod!$F:$F,Table2[[#This Row],[output_type]])</f>
        <v>524</v>
      </c>
      <c r="L11223">
        <f>+Table2[[#This Row],[cons_qty_base_uom]]/Table2[[#This Row],[Column1]]</f>
        <v>6.7449363330614867E-2</v>
      </c>
    </row>
    <row r="11224" spans="1:12" x14ac:dyDescent="0.25">
      <c r="A11224" s="2">
        <v>45992</v>
      </c>
      <c r="B11224" s="1" t="s">
        <v>260</v>
      </c>
      <c r="C11224" s="4">
        <v>45.412249773835867</v>
      </c>
      <c r="D11224" s="4">
        <v>45.412249773835867</v>
      </c>
      <c r="E11224" s="4">
        <v>85375.029574811429</v>
      </c>
      <c r="F11224" s="1" t="s">
        <v>510</v>
      </c>
      <c r="G11224" s="1">
        <v>2</v>
      </c>
      <c r="H11224" s="1" t="s">
        <v>505</v>
      </c>
      <c r="I112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0.39011279099233614</v>
      </c>
      <c r="J11224" s="1" t="str">
        <f>IFERROR(INDEX('consumption_figs'!$C:$C,MATCH(Table2[[#This Row],[item_code]],'consumption_figs'!A:A,0),1),"NA")</f>
        <v>kg/ton</v>
      </c>
      <c r="K11224" s="1">
        <f>+SUMIFS(prod!$E:$E,prod!$A:$A,Table2[[#This Row],[date]],prod!$G:$G,Table2[[#This Row],[production_line]],prod!$F:$F,Table2[[#This Row],[output_type]])</f>
        <v>615</v>
      </c>
      <c r="L11224">
        <f>+Table2[[#This Row],[cons_qty_base_uom]]/Table2[[#This Row],[Column1]]</f>
        <v>7.3841056542822553E-2</v>
      </c>
    </row>
    <row r="11225" spans="1:12" x14ac:dyDescent="0.25">
      <c r="A11225" s="2">
        <v>46023</v>
      </c>
      <c r="B11225" s="1" t="s">
        <v>550</v>
      </c>
      <c r="C11225" s="4">
        <v>4813.2</v>
      </c>
      <c r="D11225" s="4">
        <v>4813.2</v>
      </c>
      <c r="E11225" s="4">
        <v>1770968.808</v>
      </c>
      <c r="F11225" s="1" t="s">
        <v>509</v>
      </c>
      <c r="G11225" s="1">
        <v>1</v>
      </c>
      <c r="H11225" s="1" t="s">
        <v>505</v>
      </c>
      <c r="I112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155.26451612903224</v>
      </c>
      <c r="J11225" s="1" t="str">
        <f>IFERROR(INDEX('consumption_figs'!$C:$C,MATCH(Table2[[#This Row],[item_code]],'consumption_figs'!A:A,0),1),"NA")</f>
        <v>NA</v>
      </c>
      <c r="K11225" s="1">
        <f>+SUMIFS(prod!$E:$E,prod!$A:$A,Table2[[#This Row],[date]],prod!$G:$G,Table2[[#This Row],[production_line]],prod!$F:$F,Table2[[#This Row],[output_type]])</f>
        <v>228</v>
      </c>
      <c r="L11225">
        <f>+Table2[[#This Row],[cons_qty_base_uom]]/Table2[[#This Row],[Column1]]</f>
        <v>21.110526315789471</v>
      </c>
    </row>
    <row r="11226" spans="1:12" x14ac:dyDescent="0.25">
      <c r="A11226" s="2">
        <v>46023</v>
      </c>
      <c r="B11226" s="1" t="s">
        <v>550</v>
      </c>
      <c r="C11226" s="4">
        <v>946.90000000000009</v>
      </c>
      <c r="D11226" s="4">
        <v>946.90000000000009</v>
      </c>
      <c r="E11226" s="4">
        <v>348402.38600000006</v>
      </c>
      <c r="F11226" s="1" t="s">
        <v>510</v>
      </c>
      <c r="G11226" s="1">
        <v>1</v>
      </c>
      <c r="H11226" s="1" t="s">
        <v>505</v>
      </c>
      <c r="I112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30.545161290322582</v>
      </c>
      <c r="J11226" s="1" t="str">
        <f>IFERROR(INDEX('consumption_figs'!$C:$C,MATCH(Table2[[#This Row],[item_code]],'consumption_figs'!A:A,0),1),"NA")</f>
        <v>NA</v>
      </c>
      <c r="K11226" s="1">
        <f>+SUMIFS(prod!$E:$E,prod!$A:$A,Table2[[#This Row],[date]],prod!$G:$G,Table2[[#This Row],[production_line]],prod!$F:$F,Table2[[#This Row],[output_type]])</f>
        <v>24</v>
      </c>
      <c r="L11226">
        <f>+Table2[[#This Row],[cons_qty_base_uom]]/Table2[[#This Row],[Column1]]</f>
        <v>39.454166666666673</v>
      </c>
    </row>
    <row r="11227" spans="1:12" x14ac:dyDescent="0.25">
      <c r="A11227" s="2">
        <v>46023</v>
      </c>
      <c r="B11227" s="1" t="s">
        <v>555</v>
      </c>
      <c r="C11227" s="4">
        <v>1028.1000000000001</v>
      </c>
      <c r="D11227" s="4">
        <v>1028.1000000000001</v>
      </c>
      <c r="E11227" s="4">
        <v>422035.05000000005</v>
      </c>
      <c r="F11227" s="1" t="s">
        <v>509</v>
      </c>
      <c r="G11227" s="1">
        <v>1</v>
      </c>
      <c r="H11227" s="1" t="s">
        <v>505</v>
      </c>
      <c r="I112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33.164516129032265</v>
      </c>
      <c r="J11227" s="1" t="str">
        <f>IFERROR(INDEX('consumption_figs'!$C:$C,MATCH(Table2[[#This Row],[item_code]],'consumption_figs'!A:A,0),1),"NA")</f>
        <v>NA</v>
      </c>
      <c r="K11227" s="1">
        <f>+SUMIFS(prod!$E:$E,prod!$A:$A,Table2[[#This Row],[date]],prod!$G:$G,Table2[[#This Row],[production_line]],prod!$F:$F,Table2[[#This Row],[output_type]])</f>
        <v>228</v>
      </c>
      <c r="L11227">
        <f>+Table2[[#This Row],[cons_qty_base_uom]]/Table2[[#This Row],[Column1]]</f>
        <v>4.5092105263157904</v>
      </c>
    </row>
    <row r="11228" spans="1:12" x14ac:dyDescent="0.25">
      <c r="A11228" s="2">
        <v>46023</v>
      </c>
      <c r="B11228" s="1" t="s">
        <v>555</v>
      </c>
      <c r="C11228" s="4">
        <v>45.6</v>
      </c>
      <c r="D11228" s="4">
        <v>45.6</v>
      </c>
      <c r="E11228" s="4">
        <v>18718.8</v>
      </c>
      <c r="F11228" s="1" t="s">
        <v>510</v>
      </c>
      <c r="G11228" s="1">
        <v>1</v>
      </c>
      <c r="H11228" s="1" t="s">
        <v>505</v>
      </c>
      <c r="I112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1.4709677419354839</v>
      </c>
      <c r="J11228" s="1" t="str">
        <f>IFERROR(INDEX('consumption_figs'!$C:$C,MATCH(Table2[[#This Row],[item_code]],'consumption_figs'!A:A,0),1),"NA")</f>
        <v>NA</v>
      </c>
      <c r="K11228" s="1">
        <f>+SUMIFS(prod!$E:$E,prod!$A:$A,Table2[[#This Row],[date]],prod!$G:$G,Table2[[#This Row],[production_line]],prod!$F:$F,Table2[[#This Row],[output_type]])</f>
        <v>24</v>
      </c>
      <c r="L11228">
        <f>+Table2[[#This Row],[cons_qty_base_uom]]/Table2[[#This Row],[Column1]]</f>
        <v>1.9000000000000001</v>
      </c>
    </row>
    <row r="11229" spans="1:12" x14ac:dyDescent="0.25">
      <c r="A11229" s="2">
        <v>46023</v>
      </c>
      <c r="B11229" s="1" t="s">
        <v>551</v>
      </c>
      <c r="C11229" s="4">
        <v>120.30000000000001</v>
      </c>
      <c r="D11229" s="4">
        <v>120.30000000000001</v>
      </c>
      <c r="E11229" s="4">
        <v>4488.393</v>
      </c>
      <c r="F11229" s="1" t="s">
        <v>509</v>
      </c>
      <c r="G11229" s="1">
        <v>1</v>
      </c>
      <c r="H11229" s="1" t="s">
        <v>505</v>
      </c>
      <c r="I112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3.8806451612903228</v>
      </c>
      <c r="J11229" s="1" t="str">
        <f>IFERROR(INDEX('consumption_figs'!$C:$C,MATCH(Table2[[#This Row],[item_code]],'consumption_figs'!A:A,0),1),"NA")</f>
        <v>NA</v>
      </c>
      <c r="K11229" s="1">
        <f>+SUMIFS(prod!$E:$E,prod!$A:$A,Table2[[#This Row],[date]],prod!$G:$G,Table2[[#This Row],[production_line]],prod!$F:$F,Table2[[#This Row],[output_type]])</f>
        <v>228</v>
      </c>
      <c r="L11229">
        <f>+Table2[[#This Row],[cons_qty_base_uom]]/Table2[[#This Row],[Column1]]</f>
        <v>0.52763157894736845</v>
      </c>
    </row>
    <row r="11230" spans="1:12" x14ac:dyDescent="0.25">
      <c r="A11230" s="2">
        <v>46023</v>
      </c>
      <c r="B11230" s="1" t="s">
        <v>551</v>
      </c>
      <c r="C11230" s="4">
        <v>54.899999999999991</v>
      </c>
      <c r="D11230" s="4">
        <v>54.899999999999991</v>
      </c>
      <c r="E11230" s="4">
        <v>2048.3189999999995</v>
      </c>
      <c r="F11230" s="1" t="s">
        <v>510</v>
      </c>
      <c r="G11230" s="1">
        <v>1</v>
      </c>
      <c r="H11230" s="1" t="s">
        <v>505</v>
      </c>
      <c r="I112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1.7709677419354837</v>
      </c>
      <c r="J11230" s="1" t="str">
        <f>IFERROR(INDEX('consumption_figs'!$C:$C,MATCH(Table2[[#This Row],[item_code]],'consumption_figs'!A:A,0),1),"NA")</f>
        <v>NA</v>
      </c>
      <c r="K11230" s="1">
        <f>+SUMIFS(prod!$E:$E,prod!$A:$A,Table2[[#This Row],[date]],prod!$G:$G,Table2[[#This Row],[production_line]],prod!$F:$F,Table2[[#This Row],[output_type]])</f>
        <v>24</v>
      </c>
      <c r="L11230">
        <f>+Table2[[#This Row],[cons_qty_base_uom]]/Table2[[#This Row],[Column1]]</f>
        <v>2.2874999999999996</v>
      </c>
    </row>
    <row r="11231" spans="1:12" x14ac:dyDescent="0.25">
      <c r="A11231" s="2">
        <v>46023</v>
      </c>
      <c r="B11231" s="1" t="s">
        <v>552</v>
      </c>
      <c r="C11231" s="4">
        <v>3256</v>
      </c>
      <c r="D11231" s="4">
        <v>3256</v>
      </c>
      <c r="E11231" s="4">
        <v>37118.400000000001</v>
      </c>
      <c r="F11231" s="1" t="s">
        <v>509</v>
      </c>
      <c r="G11231" s="1">
        <v>1</v>
      </c>
      <c r="H11231" s="1" t="s">
        <v>505</v>
      </c>
      <c r="I112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105.03225806451613</v>
      </c>
      <c r="J11231" s="1" t="str">
        <f>IFERROR(INDEX('consumption_figs'!$C:$C,MATCH(Table2[[#This Row],[item_code]],'consumption_figs'!A:A,0),1),"NA")</f>
        <v>NA</v>
      </c>
      <c r="K11231" s="1">
        <f>+SUMIFS(prod!$E:$E,prod!$A:$A,Table2[[#This Row],[date]],prod!$G:$G,Table2[[#This Row],[production_line]],prod!$F:$F,Table2[[#This Row],[output_type]])</f>
        <v>228</v>
      </c>
      <c r="L11231">
        <f>+Table2[[#This Row],[cons_qty_base_uom]]/Table2[[#This Row],[Column1]]</f>
        <v>14.280701754385966</v>
      </c>
    </row>
    <row r="11232" spans="1:12" x14ac:dyDescent="0.25">
      <c r="A11232" s="2">
        <v>46023</v>
      </c>
      <c r="B11232" s="1" t="s">
        <v>552</v>
      </c>
      <c r="C11232" s="4">
        <v>127.99999999999999</v>
      </c>
      <c r="D11232" s="4">
        <v>127.99999999999999</v>
      </c>
      <c r="E11232" s="4">
        <v>1459.1999999999998</v>
      </c>
      <c r="F11232" s="1" t="s">
        <v>510</v>
      </c>
      <c r="G11232" s="1">
        <v>1</v>
      </c>
      <c r="H11232" s="1" t="s">
        <v>505</v>
      </c>
      <c r="I112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4.129032258064516</v>
      </c>
      <c r="J11232" s="1" t="str">
        <f>IFERROR(INDEX('consumption_figs'!$C:$C,MATCH(Table2[[#This Row],[item_code]],'consumption_figs'!A:A,0),1),"NA")</f>
        <v>NA</v>
      </c>
      <c r="K11232" s="1">
        <f>+SUMIFS(prod!$E:$E,prod!$A:$A,Table2[[#This Row],[date]],prod!$G:$G,Table2[[#This Row],[production_line]],prod!$F:$F,Table2[[#This Row],[output_type]])</f>
        <v>24</v>
      </c>
      <c r="L11232">
        <f>+Table2[[#This Row],[cons_qty_base_uom]]/Table2[[#This Row],[Column1]]</f>
        <v>5.333333333333333</v>
      </c>
    </row>
    <row r="11233" spans="1:12" x14ac:dyDescent="0.25">
      <c r="A11233" s="2">
        <v>46023</v>
      </c>
      <c r="B11233" s="1" t="s">
        <v>557</v>
      </c>
      <c r="C11233" s="4">
        <v>165.1</v>
      </c>
      <c r="D11233" s="4">
        <v>165.1</v>
      </c>
      <c r="E11233" s="4">
        <v>2146.2108459999999</v>
      </c>
      <c r="F11233" s="1" t="s">
        <v>509</v>
      </c>
      <c r="G11233" s="1">
        <v>1</v>
      </c>
      <c r="H11233" s="1" t="s">
        <v>505</v>
      </c>
      <c r="I112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5.3258064516129027</v>
      </c>
      <c r="J11233" s="1" t="str">
        <f>IFERROR(INDEX('consumption_figs'!$C:$C,MATCH(Table2[[#This Row],[item_code]],'consumption_figs'!A:A,0),1),"NA")</f>
        <v>NA</v>
      </c>
      <c r="K11233" s="1">
        <f>+SUMIFS(prod!$E:$E,prod!$A:$A,Table2[[#This Row],[date]],prod!$G:$G,Table2[[#This Row],[production_line]],prod!$F:$F,Table2[[#This Row],[output_type]])</f>
        <v>228</v>
      </c>
      <c r="L11233">
        <f>+Table2[[#This Row],[cons_qty_base_uom]]/Table2[[#This Row],[Column1]]</f>
        <v>0.72412280701754383</v>
      </c>
    </row>
    <row r="11234" spans="1:12" x14ac:dyDescent="0.25">
      <c r="A11234" s="2">
        <v>46023</v>
      </c>
      <c r="B11234" s="1" t="s">
        <v>557</v>
      </c>
      <c r="C11234" s="4">
        <v>26.9</v>
      </c>
      <c r="D11234" s="4">
        <v>26.9</v>
      </c>
      <c r="E11234" s="4">
        <v>349.68547399999994</v>
      </c>
      <c r="F11234" s="1" t="s">
        <v>510</v>
      </c>
      <c r="G11234" s="1">
        <v>1</v>
      </c>
      <c r="H11234" s="1" t="s">
        <v>505</v>
      </c>
      <c r="I112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0.86774193548387091</v>
      </c>
      <c r="J11234" s="1" t="str">
        <f>IFERROR(INDEX('consumption_figs'!$C:$C,MATCH(Table2[[#This Row],[item_code]],'consumption_figs'!A:A,0),1),"NA")</f>
        <v>NA</v>
      </c>
      <c r="K11234" s="1">
        <f>+SUMIFS(prod!$E:$E,prod!$A:$A,Table2[[#This Row],[date]],prod!$G:$G,Table2[[#This Row],[production_line]],prod!$F:$F,Table2[[#This Row],[output_type]])</f>
        <v>24</v>
      </c>
      <c r="L11234">
        <f>+Table2[[#This Row],[cons_qty_base_uom]]/Table2[[#This Row],[Column1]]</f>
        <v>1.1208333333333333</v>
      </c>
    </row>
    <row r="11235" spans="1:12" x14ac:dyDescent="0.25">
      <c r="A11235" s="2">
        <v>46023</v>
      </c>
      <c r="B11235" s="1" t="s">
        <v>556</v>
      </c>
      <c r="C11235" s="4">
        <v>119.39999999999999</v>
      </c>
      <c r="D11235" s="4">
        <v>119.39999999999999</v>
      </c>
      <c r="E11235" s="4">
        <v>36090.75568551576</v>
      </c>
      <c r="F11235" s="1" t="s">
        <v>509</v>
      </c>
      <c r="G11235" s="1">
        <v>1</v>
      </c>
      <c r="H11235" s="1" t="s">
        <v>505</v>
      </c>
      <c r="I112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3.851612903225806</v>
      </c>
      <c r="J11235" s="1" t="str">
        <f>IFERROR(INDEX('consumption_figs'!$C:$C,MATCH(Table2[[#This Row],[item_code]],'consumption_figs'!A:A,0),1),"NA")</f>
        <v>NA</v>
      </c>
      <c r="K11235" s="1">
        <f>+SUMIFS(prod!$E:$E,prod!$A:$A,Table2[[#This Row],[date]],prod!$G:$G,Table2[[#This Row],[production_line]],prod!$F:$F,Table2[[#This Row],[output_type]])</f>
        <v>228</v>
      </c>
      <c r="L11235">
        <f>+Table2[[#This Row],[cons_qty_base_uom]]/Table2[[#This Row],[Column1]]</f>
        <v>0.52368421052631575</v>
      </c>
    </row>
    <row r="11236" spans="1:12" x14ac:dyDescent="0.25">
      <c r="A11236" s="2">
        <v>46023</v>
      </c>
      <c r="B11236" s="1" t="s">
        <v>556</v>
      </c>
      <c r="C11236" s="4">
        <v>2.2999999999999998</v>
      </c>
      <c r="D11236" s="4">
        <v>2.2999999999999998</v>
      </c>
      <c r="E11236" s="4">
        <v>695.21556178129185</v>
      </c>
      <c r="F11236" s="1" t="s">
        <v>510</v>
      </c>
      <c r="G11236" s="1">
        <v>1</v>
      </c>
      <c r="H11236" s="1" t="s">
        <v>505</v>
      </c>
      <c r="I112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7.4193548387096769E-2</v>
      </c>
      <c r="J11236" s="1" t="str">
        <f>IFERROR(INDEX('consumption_figs'!$C:$C,MATCH(Table2[[#This Row],[item_code]],'consumption_figs'!A:A,0),1),"NA")</f>
        <v>NA</v>
      </c>
      <c r="K11236" s="1">
        <f>+SUMIFS(prod!$E:$E,prod!$A:$A,Table2[[#This Row],[date]],prod!$G:$G,Table2[[#This Row],[production_line]],prod!$F:$F,Table2[[#This Row],[output_type]])</f>
        <v>24</v>
      </c>
      <c r="L11236">
        <f>+Table2[[#This Row],[cons_qty_base_uom]]/Table2[[#This Row],[Column1]]</f>
        <v>9.5833333333333326E-2</v>
      </c>
    </row>
    <row r="11237" spans="1:12" x14ac:dyDescent="0.25">
      <c r="A11237" s="2">
        <v>46023</v>
      </c>
      <c r="B11237" s="1" t="s">
        <v>553</v>
      </c>
      <c r="C11237" s="4">
        <v>1613.8</v>
      </c>
      <c r="D11237" s="4">
        <v>1613.8</v>
      </c>
      <c r="E11237" s="4">
        <v>665030.84199999995</v>
      </c>
      <c r="F11237" s="1" t="s">
        <v>509</v>
      </c>
      <c r="G11237" s="1">
        <v>1</v>
      </c>
      <c r="H11237" s="1" t="s">
        <v>505</v>
      </c>
      <c r="I112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52.058064516129029</v>
      </c>
      <c r="J11237" s="1" t="str">
        <f>IFERROR(INDEX('consumption_figs'!$C:$C,MATCH(Table2[[#This Row],[item_code]],'consumption_figs'!A:A,0),1),"NA")</f>
        <v>NA</v>
      </c>
      <c r="K11237" s="1">
        <f>+SUMIFS(prod!$E:$E,prod!$A:$A,Table2[[#This Row],[date]],prod!$G:$G,Table2[[#This Row],[production_line]],prod!$F:$F,Table2[[#This Row],[output_type]])</f>
        <v>228</v>
      </c>
      <c r="L11237">
        <f>+Table2[[#This Row],[cons_qty_base_uom]]/Table2[[#This Row],[Column1]]</f>
        <v>7.0780701754385964</v>
      </c>
    </row>
    <row r="11238" spans="1:12" x14ac:dyDescent="0.25">
      <c r="A11238" s="2">
        <v>46023</v>
      </c>
      <c r="B11238" s="1" t="s">
        <v>553</v>
      </c>
      <c r="C11238" s="4">
        <v>314.5</v>
      </c>
      <c r="D11238" s="4">
        <v>314.5</v>
      </c>
      <c r="E11238" s="4">
        <v>129602.30499999999</v>
      </c>
      <c r="F11238" s="1" t="s">
        <v>510</v>
      </c>
      <c r="G11238" s="1">
        <v>1</v>
      </c>
      <c r="H11238" s="1" t="s">
        <v>505</v>
      </c>
      <c r="I112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10.14516129032258</v>
      </c>
      <c r="J11238" s="1" t="str">
        <f>IFERROR(INDEX('consumption_figs'!$C:$C,MATCH(Table2[[#This Row],[item_code]],'consumption_figs'!A:A,0),1),"NA")</f>
        <v>NA</v>
      </c>
      <c r="K11238" s="1">
        <f>+SUMIFS(prod!$E:$E,prod!$A:$A,Table2[[#This Row],[date]],prod!$G:$G,Table2[[#This Row],[production_line]],prod!$F:$F,Table2[[#This Row],[output_type]])</f>
        <v>24</v>
      </c>
      <c r="L11238">
        <f>+Table2[[#This Row],[cons_qty_base_uom]]/Table2[[#This Row],[Column1]]</f>
        <v>13.104166666666666</v>
      </c>
    </row>
    <row r="11239" spans="1:12" x14ac:dyDescent="0.25">
      <c r="A11239" s="2">
        <v>46023</v>
      </c>
      <c r="B11239" s="1" t="s">
        <v>562</v>
      </c>
      <c r="C11239" s="4">
        <v>223</v>
      </c>
      <c r="D11239" s="4">
        <v>223</v>
      </c>
      <c r="E11239" s="4">
        <v>107223.12263641362</v>
      </c>
      <c r="F11239" s="1" t="s">
        <v>509</v>
      </c>
      <c r="G11239" s="1">
        <v>1</v>
      </c>
      <c r="H11239" s="1" t="s">
        <v>505</v>
      </c>
      <c r="I112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7.193548387096774</v>
      </c>
      <c r="J11239" s="1" t="str">
        <f>IFERROR(INDEX('consumption_figs'!$C:$C,MATCH(Table2[[#This Row],[item_code]],'consumption_figs'!A:A,0),1),"NA")</f>
        <v>NA</v>
      </c>
      <c r="K11239" s="1">
        <f>+SUMIFS(prod!$E:$E,prod!$A:$A,Table2[[#This Row],[date]],prod!$G:$G,Table2[[#This Row],[production_line]],prod!$F:$F,Table2[[#This Row],[output_type]])</f>
        <v>228</v>
      </c>
      <c r="L11239">
        <f>+Table2[[#This Row],[cons_qty_base_uom]]/Table2[[#This Row],[Column1]]</f>
        <v>0.97807017543859653</v>
      </c>
    </row>
    <row r="11240" spans="1:12" x14ac:dyDescent="0.25">
      <c r="A11240" s="2">
        <v>46023</v>
      </c>
      <c r="B11240" s="1" t="s">
        <v>554</v>
      </c>
      <c r="C11240" s="4">
        <v>36822.1</v>
      </c>
      <c r="D11240" s="4">
        <v>36822.1</v>
      </c>
      <c r="E11240" s="4">
        <v>12300422.505000001</v>
      </c>
      <c r="F11240" s="1" t="s">
        <v>509</v>
      </c>
      <c r="G11240" s="1">
        <v>1</v>
      </c>
      <c r="H11240" s="1" t="s">
        <v>505</v>
      </c>
      <c r="I112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1187.8096774193548</v>
      </c>
      <c r="J11240" s="1" t="str">
        <f>IFERROR(INDEX('consumption_figs'!$C:$C,MATCH(Table2[[#This Row],[item_code]],'consumption_figs'!A:A,0),1),"NA")</f>
        <v>NA</v>
      </c>
      <c r="K11240" s="1">
        <f>+SUMIFS(prod!$E:$E,prod!$A:$A,Table2[[#This Row],[date]],prod!$G:$G,Table2[[#This Row],[production_line]],prod!$F:$F,Table2[[#This Row],[output_type]])</f>
        <v>228</v>
      </c>
      <c r="L11240">
        <f>+Table2[[#This Row],[cons_qty_base_uom]]/Table2[[#This Row],[Column1]]</f>
        <v>161.50043859649122</v>
      </c>
    </row>
    <row r="11241" spans="1:12" x14ac:dyDescent="0.25">
      <c r="A11241" s="2">
        <v>46023</v>
      </c>
      <c r="B11241" s="1" t="s">
        <v>554</v>
      </c>
      <c r="C11241" s="4">
        <v>3444.7</v>
      </c>
      <c r="D11241" s="4">
        <v>3444.7</v>
      </c>
      <c r="E11241" s="4">
        <v>1150702.0349999999</v>
      </c>
      <c r="F11241" s="1" t="s">
        <v>510</v>
      </c>
      <c r="G11241" s="1">
        <v>1</v>
      </c>
      <c r="H11241" s="1" t="s">
        <v>505</v>
      </c>
      <c r="I112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111.11935483870967</v>
      </c>
      <c r="J11241" s="1" t="str">
        <f>IFERROR(INDEX('consumption_figs'!$C:$C,MATCH(Table2[[#This Row],[item_code]],'consumption_figs'!A:A,0),1),"NA")</f>
        <v>NA</v>
      </c>
      <c r="K11241" s="1">
        <f>+SUMIFS(prod!$E:$E,prod!$A:$A,Table2[[#This Row],[date]],prod!$G:$G,Table2[[#This Row],[production_line]],prod!$F:$F,Table2[[#This Row],[output_type]])</f>
        <v>24</v>
      </c>
      <c r="L11241">
        <f>+Table2[[#This Row],[cons_qty_base_uom]]/Table2[[#This Row],[Column1]]</f>
        <v>143.52916666666667</v>
      </c>
    </row>
    <row r="11242" spans="1:12" x14ac:dyDescent="0.25">
      <c r="A11242" s="2">
        <v>46023</v>
      </c>
      <c r="B11242" s="1" t="s">
        <v>550</v>
      </c>
      <c r="C11242" s="4">
        <v>1811.82</v>
      </c>
      <c r="D11242" s="4">
        <v>1811.82</v>
      </c>
      <c r="E11242" s="4">
        <v>666641.05079999997</v>
      </c>
      <c r="F11242" s="1" t="s">
        <v>509</v>
      </c>
      <c r="G11242" s="1">
        <v>2</v>
      </c>
      <c r="H11242" s="1" t="s">
        <v>505</v>
      </c>
      <c r="I112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58.445806451612903</v>
      </c>
      <c r="J11242" s="1" t="str">
        <f>IFERROR(INDEX('consumption_figs'!$C:$C,MATCH(Table2[[#This Row],[item_code]],'consumption_figs'!A:A,0),1),"NA")</f>
        <v>NA</v>
      </c>
      <c r="K11242" s="1">
        <f>+SUMIFS(prod!$E:$E,prod!$A:$A,Table2[[#This Row],[date]],prod!$G:$G,Table2[[#This Row],[production_line]],prod!$F:$F,Table2[[#This Row],[output_type]])</f>
        <v>97</v>
      </c>
      <c r="L11242">
        <f>+Table2[[#This Row],[cons_qty_base_uom]]/Table2[[#This Row],[Column1]]</f>
        <v>18.678556701030928</v>
      </c>
    </row>
    <row r="11243" spans="1:12" x14ac:dyDescent="0.25">
      <c r="A11243" s="2">
        <v>46023</v>
      </c>
      <c r="B11243" s="1" t="s">
        <v>550</v>
      </c>
      <c r="C11243" s="4">
        <v>24307.340000000004</v>
      </c>
      <c r="D11243" s="4">
        <v>24307.340000000004</v>
      </c>
      <c r="E11243" s="4">
        <v>8943642.6796000022</v>
      </c>
      <c r="F11243" s="1" t="s">
        <v>510</v>
      </c>
      <c r="G11243" s="1">
        <v>2</v>
      </c>
      <c r="H11243" s="1" t="s">
        <v>505</v>
      </c>
      <c r="I112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784.107741935484</v>
      </c>
      <c r="J11243" s="1" t="str">
        <f>IFERROR(INDEX('consumption_figs'!$C:$C,MATCH(Table2[[#This Row],[item_code]],'consumption_figs'!A:A,0),1),"NA")</f>
        <v>NA</v>
      </c>
      <c r="K11243" s="1">
        <f>+SUMIFS(prod!$E:$E,prod!$A:$A,Table2[[#This Row],[date]],prod!$G:$G,Table2[[#This Row],[production_line]],prod!$F:$F,Table2[[#This Row],[output_type]])</f>
        <v>532</v>
      </c>
      <c r="L11243">
        <f>+Table2[[#This Row],[cons_qty_base_uom]]/Table2[[#This Row],[Column1]]</f>
        <v>45.69048872180452</v>
      </c>
    </row>
    <row r="11244" spans="1:12" x14ac:dyDescent="0.25">
      <c r="A11244" s="2">
        <v>46023</v>
      </c>
      <c r="B11244" s="1" t="s">
        <v>555</v>
      </c>
      <c r="C11244" s="4">
        <v>16.060000000000002</v>
      </c>
      <c r="D11244" s="4">
        <v>16.060000000000002</v>
      </c>
      <c r="E11244" s="4">
        <v>6592.630000000001</v>
      </c>
      <c r="F11244" s="1" t="s">
        <v>509</v>
      </c>
      <c r="G11244" s="1">
        <v>2</v>
      </c>
      <c r="H11244" s="1" t="s">
        <v>505</v>
      </c>
      <c r="I112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0.51806451612903237</v>
      </c>
      <c r="J11244" s="1" t="str">
        <f>IFERROR(INDEX('consumption_figs'!$C:$C,MATCH(Table2[[#This Row],[item_code]],'consumption_figs'!A:A,0),1),"NA")</f>
        <v>NA</v>
      </c>
      <c r="K11244" s="1">
        <f>+SUMIFS(prod!$E:$E,prod!$A:$A,Table2[[#This Row],[date]],prod!$G:$G,Table2[[#This Row],[production_line]],prod!$F:$F,Table2[[#This Row],[output_type]])</f>
        <v>97</v>
      </c>
      <c r="L11244">
        <f>+Table2[[#This Row],[cons_qty_base_uom]]/Table2[[#This Row],[Column1]]</f>
        <v>0.16556701030927837</v>
      </c>
    </row>
    <row r="11245" spans="1:12" x14ac:dyDescent="0.25">
      <c r="A11245" s="2">
        <v>46023</v>
      </c>
      <c r="B11245" s="1" t="s">
        <v>555</v>
      </c>
      <c r="C11245" s="4">
        <v>5996.02</v>
      </c>
      <c r="D11245" s="4">
        <v>5996.02</v>
      </c>
      <c r="E11245" s="4">
        <v>2461366.21</v>
      </c>
      <c r="F11245" s="1" t="s">
        <v>510</v>
      </c>
      <c r="G11245" s="1">
        <v>2</v>
      </c>
      <c r="H11245" s="1" t="s">
        <v>505</v>
      </c>
      <c r="I112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193.42000000000002</v>
      </c>
      <c r="J11245" s="1" t="str">
        <f>IFERROR(INDEX('consumption_figs'!$C:$C,MATCH(Table2[[#This Row],[item_code]],'consumption_figs'!A:A,0),1),"NA")</f>
        <v>NA</v>
      </c>
      <c r="K11245" s="1">
        <f>+SUMIFS(prod!$E:$E,prod!$A:$A,Table2[[#This Row],[date]],prod!$G:$G,Table2[[#This Row],[production_line]],prod!$F:$F,Table2[[#This Row],[output_type]])</f>
        <v>532</v>
      </c>
      <c r="L11245">
        <f>+Table2[[#This Row],[cons_qty_base_uom]]/Table2[[#This Row],[Column1]]</f>
        <v>11.270714285714286</v>
      </c>
    </row>
    <row r="11246" spans="1:12" x14ac:dyDescent="0.25">
      <c r="A11246" s="2">
        <v>46023</v>
      </c>
      <c r="B11246" s="1" t="s">
        <v>551</v>
      </c>
      <c r="C11246" s="4">
        <v>189.72</v>
      </c>
      <c r="D11246" s="4">
        <v>189.72</v>
      </c>
      <c r="E11246" s="4">
        <v>7078.453199999999</v>
      </c>
      <c r="F11246" s="1" t="s">
        <v>509</v>
      </c>
      <c r="G11246" s="1">
        <v>2</v>
      </c>
      <c r="H11246" s="1" t="s">
        <v>505</v>
      </c>
      <c r="I112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6.12</v>
      </c>
      <c r="J11246" s="1" t="str">
        <f>IFERROR(INDEX('consumption_figs'!$C:$C,MATCH(Table2[[#This Row],[item_code]],'consumption_figs'!A:A,0),1),"NA")</f>
        <v>NA</v>
      </c>
      <c r="K11246" s="1">
        <f>+SUMIFS(prod!$E:$E,prod!$A:$A,Table2[[#This Row],[date]],prod!$G:$G,Table2[[#This Row],[production_line]],prod!$F:$F,Table2[[#This Row],[output_type]])</f>
        <v>97</v>
      </c>
      <c r="L11246">
        <f>+Table2[[#This Row],[cons_qty_base_uom]]/Table2[[#This Row],[Column1]]</f>
        <v>1.9558762886597938</v>
      </c>
    </row>
    <row r="11247" spans="1:12" x14ac:dyDescent="0.25">
      <c r="A11247" s="2">
        <v>46023</v>
      </c>
      <c r="B11247" s="1" t="s">
        <v>551</v>
      </c>
      <c r="C11247" s="4">
        <v>1509.9600000000003</v>
      </c>
      <c r="D11247" s="4">
        <v>1509.9600000000003</v>
      </c>
      <c r="E11247" s="4">
        <v>56336.607600000003</v>
      </c>
      <c r="F11247" s="1" t="s">
        <v>510</v>
      </c>
      <c r="G11247" s="1">
        <v>2</v>
      </c>
      <c r="H11247" s="1" t="s">
        <v>505</v>
      </c>
      <c r="I112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48.708387096774203</v>
      </c>
      <c r="J11247" s="1" t="str">
        <f>IFERROR(INDEX('consumption_figs'!$C:$C,MATCH(Table2[[#This Row],[item_code]],'consumption_figs'!A:A,0),1),"NA")</f>
        <v>NA</v>
      </c>
      <c r="K11247" s="1">
        <f>+SUMIFS(prod!$E:$E,prod!$A:$A,Table2[[#This Row],[date]],prod!$G:$G,Table2[[#This Row],[production_line]],prod!$F:$F,Table2[[#This Row],[output_type]])</f>
        <v>532</v>
      </c>
      <c r="L11247">
        <f>+Table2[[#This Row],[cons_qty_base_uom]]/Table2[[#This Row],[Column1]]</f>
        <v>2.8382706766917298</v>
      </c>
    </row>
    <row r="11248" spans="1:12" x14ac:dyDescent="0.25">
      <c r="A11248" s="2">
        <v>46023</v>
      </c>
      <c r="B11248" s="1" t="s">
        <v>552</v>
      </c>
      <c r="C11248" s="4">
        <v>1222.4800000000002</v>
      </c>
      <c r="D11248" s="4">
        <v>1222.4800000000002</v>
      </c>
      <c r="E11248" s="4">
        <v>13936.272000000003</v>
      </c>
      <c r="F11248" s="1" t="s">
        <v>509</v>
      </c>
      <c r="G11248" s="1">
        <v>2</v>
      </c>
      <c r="H11248" s="1" t="s">
        <v>505</v>
      </c>
      <c r="I112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39.434838709677429</v>
      </c>
      <c r="J11248" s="1" t="str">
        <f>IFERROR(INDEX('consumption_figs'!$C:$C,MATCH(Table2[[#This Row],[item_code]],'consumption_figs'!A:A,0),1),"NA")</f>
        <v>NA</v>
      </c>
      <c r="K11248" s="1">
        <f>+SUMIFS(prod!$E:$E,prod!$A:$A,Table2[[#This Row],[date]],prod!$G:$G,Table2[[#This Row],[production_line]],prod!$F:$F,Table2[[#This Row],[output_type]])</f>
        <v>97</v>
      </c>
      <c r="L11248">
        <f>+Table2[[#This Row],[cons_qty_base_uom]]/Table2[[#This Row],[Column1]]</f>
        <v>12.602886597938147</v>
      </c>
    </row>
    <row r="11249" spans="1:12" x14ac:dyDescent="0.25">
      <c r="A11249" s="2">
        <v>46023</v>
      </c>
      <c r="B11249" s="1" t="s">
        <v>552</v>
      </c>
      <c r="C11249" s="4">
        <v>5853.3399999999992</v>
      </c>
      <c r="D11249" s="4">
        <v>5853.3399999999992</v>
      </c>
      <c r="E11249" s="4">
        <v>66728.075999999986</v>
      </c>
      <c r="F11249" s="1" t="s">
        <v>510</v>
      </c>
      <c r="G11249" s="1">
        <v>2</v>
      </c>
      <c r="H11249" s="1" t="s">
        <v>505</v>
      </c>
      <c r="I112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188.81741935483868</v>
      </c>
      <c r="J11249" s="1" t="str">
        <f>IFERROR(INDEX('consumption_figs'!$C:$C,MATCH(Table2[[#This Row],[item_code]],'consumption_figs'!A:A,0),1),"NA")</f>
        <v>NA</v>
      </c>
      <c r="K11249" s="1">
        <f>+SUMIFS(prod!$E:$E,prod!$A:$A,Table2[[#This Row],[date]],prod!$G:$G,Table2[[#This Row],[production_line]],prod!$F:$F,Table2[[#This Row],[output_type]])</f>
        <v>532</v>
      </c>
      <c r="L11249">
        <f>+Table2[[#This Row],[cons_qty_base_uom]]/Table2[[#This Row],[Column1]]</f>
        <v>11.002518796992479</v>
      </c>
    </row>
    <row r="11250" spans="1:12" x14ac:dyDescent="0.25">
      <c r="A11250" s="2">
        <v>46023</v>
      </c>
      <c r="B11250" s="1" t="s">
        <v>557</v>
      </c>
      <c r="C11250" s="4">
        <v>217.94</v>
      </c>
      <c r="D11250" s="4">
        <v>217.94</v>
      </c>
      <c r="E11250" s="4">
        <v>2833.1023123999998</v>
      </c>
      <c r="F11250" s="1" t="s">
        <v>509</v>
      </c>
      <c r="G11250" s="1">
        <v>2</v>
      </c>
      <c r="H11250" s="1" t="s">
        <v>505</v>
      </c>
      <c r="I112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7.0303225806451612</v>
      </c>
      <c r="J11250" s="1" t="str">
        <f>IFERROR(INDEX('consumption_figs'!$C:$C,MATCH(Table2[[#This Row],[item_code]],'consumption_figs'!A:A,0),1),"NA")</f>
        <v>NA</v>
      </c>
      <c r="K11250" s="1">
        <f>+SUMIFS(prod!$E:$E,prod!$A:$A,Table2[[#This Row],[date]],prod!$G:$G,Table2[[#This Row],[production_line]],prod!$F:$F,Table2[[#This Row],[output_type]])</f>
        <v>97</v>
      </c>
      <c r="L11250">
        <f>+Table2[[#This Row],[cons_qty_base_uom]]/Table2[[#This Row],[Column1]]</f>
        <v>2.2468041237113403</v>
      </c>
    </row>
    <row r="11251" spans="1:12" x14ac:dyDescent="0.25">
      <c r="A11251" s="2">
        <v>46023</v>
      </c>
      <c r="B11251" s="1" t="s">
        <v>557</v>
      </c>
      <c r="C11251" s="4">
        <v>558.08000000000004</v>
      </c>
      <c r="D11251" s="4">
        <v>558.08000000000004</v>
      </c>
      <c r="E11251" s="4">
        <v>7254.7386367999998</v>
      </c>
      <c r="F11251" s="1" t="s">
        <v>510</v>
      </c>
      <c r="G11251" s="1">
        <v>2</v>
      </c>
      <c r="H11251" s="1" t="s">
        <v>505</v>
      </c>
      <c r="I112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18.002580645161292</v>
      </c>
      <c r="J11251" s="1" t="str">
        <f>IFERROR(INDEX('consumption_figs'!$C:$C,MATCH(Table2[[#This Row],[item_code]],'consumption_figs'!A:A,0),1),"NA")</f>
        <v>NA</v>
      </c>
      <c r="K11251" s="1">
        <f>+SUMIFS(prod!$E:$E,prod!$A:$A,Table2[[#This Row],[date]],prod!$G:$G,Table2[[#This Row],[production_line]],prod!$F:$F,Table2[[#This Row],[output_type]])</f>
        <v>532</v>
      </c>
      <c r="L11251">
        <f>+Table2[[#This Row],[cons_qty_base_uom]]/Table2[[#This Row],[Column1]]</f>
        <v>1.0490225563909774</v>
      </c>
    </row>
    <row r="11252" spans="1:12" x14ac:dyDescent="0.25">
      <c r="A11252" s="2">
        <v>46023</v>
      </c>
      <c r="B11252" s="1" t="s">
        <v>556</v>
      </c>
      <c r="C11252" s="4">
        <v>9.5</v>
      </c>
      <c r="D11252" s="4">
        <v>9.5</v>
      </c>
      <c r="E11252" s="4">
        <v>2871.5425377922929</v>
      </c>
      <c r="F11252" s="1" t="s">
        <v>509</v>
      </c>
      <c r="G11252" s="1">
        <v>2</v>
      </c>
      <c r="H11252" s="1" t="s">
        <v>505</v>
      </c>
      <c r="I112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0.30645161290322581</v>
      </c>
      <c r="J11252" s="1" t="str">
        <f>IFERROR(INDEX('consumption_figs'!$C:$C,MATCH(Table2[[#This Row],[item_code]],'consumption_figs'!A:A,0),1),"NA")</f>
        <v>NA</v>
      </c>
      <c r="K11252" s="1">
        <f>+SUMIFS(prod!$E:$E,prod!$A:$A,Table2[[#This Row],[date]],prod!$G:$G,Table2[[#This Row],[production_line]],prod!$F:$F,Table2[[#This Row],[output_type]])</f>
        <v>97</v>
      </c>
      <c r="L11252">
        <f>+Table2[[#This Row],[cons_qty_base_uom]]/Table2[[#This Row],[Column1]]</f>
        <v>9.7938144329896906E-2</v>
      </c>
    </row>
    <row r="11253" spans="1:12" x14ac:dyDescent="0.25">
      <c r="A11253" s="2">
        <v>46023</v>
      </c>
      <c r="B11253" s="1" t="s">
        <v>556</v>
      </c>
      <c r="C11253" s="4">
        <v>527.04</v>
      </c>
      <c r="D11253" s="4">
        <v>527.04</v>
      </c>
      <c r="E11253" s="4">
        <v>159307.13464400524</v>
      </c>
      <c r="F11253" s="1" t="s">
        <v>510</v>
      </c>
      <c r="G11253" s="1">
        <v>2</v>
      </c>
      <c r="H11253" s="1" t="s">
        <v>505</v>
      </c>
      <c r="I112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17.001290322580644</v>
      </c>
      <c r="J11253" s="1" t="str">
        <f>IFERROR(INDEX('consumption_figs'!$C:$C,MATCH(Table2[[#This Row],[item_code]],'consumption_figs'!A:A,0),1),"NA")</f>
        <v>NA</v>
      </c>
      <c r="K11253" s="1">
        <f>+SUMIFS(prod!$E:$E,prod!$A:$A,Table2[[#This Row],[date]],prod!$G:$G,Table2[[#This Row],[production_line]],prod!$F:$F,Table2[[#This Row],[output_type]])</f>
        <v>532</v>
      </c>
      <c r="L11253">
        <f>+Table2[[#This Row],[cons_qty_base_uom]]/Table2[[#This Row],[Column1]]</f>
        <v>0.99067669172932327</v>
      </c>
    </row>
    <row r="11254" spans="1:12" x14ac:dyDescent="0.25">
      <c r="A11254" s="2">
        <v>46023</v>
      </c>
      <c r="B11254" s="1" t="s">
        <v>558</v>
      </c>
      <c r="C11254" s="4">
        <v>32.1</v>
      </c>
      <c r="D11254" s="4">
        <v>32.1</v>
      </c>
      <c r="E11254" s="4">
        <v>12663.45</v>
      </c>
      <c r="F11254" s="1" t="s">
        <v>509</v>
      </c>
      <c r="G11254" s="1">
        <v>2</v>
      </c>
      <c r="H11254" s="1" t="s">
        <v>505</v>
      </c>
      <c r="I112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1.0354838709677421</v>
      </c>
      <c r="J11254" s="1" t="str">
        <f>IFERROR(INDEX('consumption_figs'!$C:$C,MATCH(Table2[[#This Row],[item_code]],'consumption_figs'!A:A,0),1),"NA")</f>
        <v>NA</v>
      </c>
      <c r="K11254" s="1">
        <f>+SUMIFS(prod!$E:$E,prod!$A:$A,Table2[[#This Row],[date]],prod!$G:$G,Table2[[#This Row],[production_line]],prod!$F:$F,Table2[[#This Row],[output_type]])</f>
        <v>97</v>
      </c>
      <c r="L11254">
        <f>+Table2[[#This Row],[cons_qty_base_uom]]/Table2[[#This Row],[Column1]]</f>
        <v>0.33092783505154638</v>
      </c>
    </row>
    <row r="11255" spans="1:12" x14ac:dyDescent="0.25">
      <c r="A11255" s="2">
        <v>46023</v>
      </c>
      <c r="B11255" s="1" t="s">
        <v>558</v>
      </c>
      <c r="C11255" s="4">
        <v>686.51999999999953</v>
      </c>
      <c r="D11255" s="4">
        <v>686.51999999999953</v>
      </c>
      <c r="E11255" s="4">
        <v>270832.13999999984</v>
      </c>
      <c r="F11255" s="1" t="s">
        <v>510</v>
      </c>
      <c r="G11255" s="1">
        <v>2</v>
      </c>
      <c r="H11255" s="1" t="s">
        <v>505</v>
      </c>
      <c r="I112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22.145806451612888</v>
      </c>
      <c r="J11255" s="1" t="str">
        <f>IFERROR(INDEX('consumption_figs'!$C:$C,MATCH(Table2[[#This Row],[item_code]],'consumption_figs'!A:A,0),1),"NA")</f>
        <v>NA</v>
      </c>
      <c r="K11255" s="1">
        <f>+SUMIFS(prod!$E:$E,prod!$A:$A,Table2[[#This Row],[date]],prod!$G:$G,Table2[[#This Row],[production_line]],prod!$F:$F,Table2[[#This Row],[output_type]])</f>
        <v>532</v>
      </c>
      <c r="L11255">
        <f>+Table2[[#This Row],[cons_qty_base_uom]]/Table2[[#This Row],[Column1]]</f>
        <v>1.2904511278195481</v>
      </c>
    </row>
    <row r="11256" spans="1:12" x14ac:dyDescent="0.25">
      <c r="A11256" s="2">
        <v>46023</v>
      </c>
      <c r="B11256" s="1" t="s">
        <v>553</v>
      </c>
      <c r="C11256" s="4">
        <v>1813.9</v>
      </c>
      <c r="D11256" s="4">
        <v>1813.9</v>
      </c>
      <c r="E11256" s="4">
        <v>747490.05099999998</v>
      </c>
      <c r="F11256" s="1" t="s">
        <v>509</v>
      </c>
      <c r="G11256" s="1">
        <v>2</v>
      </c>
      <c r="H11256" s="1" t="s">
        <v>505</v>
      </c>
      <c r="I112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58.512903225806454</v>
      </c>
      <c r="J11256" s="1" t="str">
        <f>IFERROR(INDEX('consumption_figs'!$C:$C,MATCH(Table2[[#This Row],[item_code]],'consumption_figs'!A:A,0),1),"NA")</f>
        <v>NA</v>
      </c>
      <c r="K11256" s="1">
        <f>+SUMIFS(prod!$E:$E,prod!$A:$A,Table2[[#This Row],[date]],prod!$G:$G,Table2[[#This Row],[production_line]],prod!$F:$F,Table2[[#This Row],[output_type]])</f>
        <v>97</v>
      </c>
      <c r="L11256">
        <f>+Table2[[#This Row],[cons_qty_base_uom]]/Table2[[#This Row],[Column1]]</f>
        <v>18.7</v>
      </c>
    </row>
    <row r="11257" spans="1:12" x14ac:dyDescent="0.25">
      <c r="A11257" s="2">
        <v>46023</v>
      </c>
      <c r="B11257" s="1" t="s">
        <v>553</v>
      </c>
      <c r="C11257" s="4">
        <v>2588.5000000000005</v>
      </c>
      <c r="D11257" s="4">
        <v>2588.5000000000005</v>
      </c>
      <c r="E11257" s="4">
        <v>1066694.9650000001</v>
      </c>
      <c r="F11257" s="1" t="s">
        <v>510</v>
      </c>
      <c r="G11257" s="1">
        <v>2</v>
      </c>
      <c r="H11257" s="1" t="s">
        <v>505</v>
      </c>
      <c r="I112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83.500000000000014</v>
      </c>
      <c r="J11257" s="1" t="str">
        <f>IFERROR(INDEX('consumption_figs'!$C:$C,MATCH(Table2[[#This Row],[item_code]],'consumption_figs'!A:A,0),1),"NA")</f>
        <v>NA</v>
      </c>
      <c r="K11257" s="1">
        <f>+SUMIFS(prod!$E:$E,prod!$A:$A,Table2[[#This Row],[date]],prod!$G:$G,Table2[[#This Row],[production_line]],prod!$F:$F,Table2[[#This Row],[output_type]])</f>
        <v>532</v>
      </c>
      <c r="L11257">
        <f>+Table2[[#This Row],[cons_qty_base_uom]]/Table2[[#This Row],[Column1]]</f>
        <v>4.8656015037593994</v>
      </c>
    </row>
    <row r="11258" spans="1:12" x14ac:dyDescent="0.25">
      <c r="A11258" s="2">
        <v>46023</v>
      </c>
      <c r="B11258" s="1" t="s">
        <v>562</v>
      </c>
      <c r="C11258" s="4">
        <v>805</v>
      </c>
      <c r="D11258" s="4">
        <v>805</v>
      </c>
      <c r="E11258" s="4">
        <v>387061.04808212089</v>
      </c>
      <c r="F11258" s="1" t="s">
        <v>510</v>
      </c>
      <c r="G11258" s="1">
        <v>2</v>
      </c>
      <c r="H11258" s="1" t="s">
        <v>505</v>
      </c>
      <c r="I112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25.967741935483872</v>
      </c>
      <c r="J11258" s="1" t="str">
        <f>IFERROR(INDEX('consumption_figs'!$C:$C,MATCH(Table2[[#This Row],[item_code]],'consumption_figs'!A:A,0),1),"NA")</f>
        <v>NA</v>
      </c>
      <c r="K11258" s="1">
        <f>+SUMIFS(prod!$E:$E,prod!$A:$A,Table2[[#This Row],[date]],prod!$G:$G,Table2[[#This Row],[production_line]],prod!$F:$F,Table2[[#This Row],[output_type]])</f>
        <v>532</v>
      </c>
      <c r="L11258">
        <f>+Table2[[#This Row],[cons_qty_base_uom]]/Table2[[#This Row],[Column1]]</f>
        <v>1.513157894736842</v>
      </c>
    </row>
    <row r="11259" spans="1:12" x14ac:dyDescent="0.25">
      <c r="A11259" s="2">
        <v>46023</v>
      </c>
      <c r="B11259" s="1" t="s">
        <v>554</v>
      </c>
      <c r="C11259" s="4">
        <v>15218</v>
      </c>
      <c r="D11259" s="4">
        <v>15218</v>
      </c>
      <c r="E11259" s="4">
        <v>5083572.9000000004</v>
      </c>
      <c r="F11259" s="1" t="s">
        <v>509</v>
      </c>
      <c r="G11259" s="1">
        <v>2</v>
      </c>
      <c r="H11259" s="1" t="s">
        <v>505</v>
      </c>
      <c r="I112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490.90322580645159</v>
      </c>
      <c r="J11259" s="1" t="str">
        <f>IFERROR(INDEX('consumption_figs'!$C:$C,MATCH(Table2[[#This Row],[item_code]],'consumption_figs'!A:A,0),1),"NA")</f>
        <v>NA</v>
      </c>
      <c r="K11259" s="1">
        <f>+SUMIFS(prod!$E:$E,prod!$A:$A,Table2[[#This Row],[date]],prod!$G:$G,Table2[[#This Row],[production_line]],prod!$F:$F,Table2[[#This Row],[output_type]])</f>
        <v>97</v>
      </c>
      <c r="L11259">
        <f>+Table2[[#This Row],[cons_qty_base_uom]]/Table2[[#This Row],[Column1]]</f>
        <v>156.88659793814432</v>
      </c>
    </row>
    <row r="11260" spans="1:12" x14ac:dyDescent="0.25">
      <c r="A11260" s="2">
        <v>46023</v>
      </c>
      <c r="B11260" s="1" t="s">
        <v>554</v>
      </c>
      <c r="C11260" s="4">
        <v>72230.760000000009</v>
      </c>
      <c r="D11260" s="4">
        <v>72230.760000000009</v>
      </c>
      <c r="E11260" s="4">
        <v>24128685.378000002</v>
      </c>
      <c r="F11260" s="1" t="s">
        <v>510</v>
      </c>
      <c r="G11260" s="1">
        <v>2</v>
      </c>
      <c r="H11260" s="1" t="s">
        <v>505</v>
      </c>
      <c r="I112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2330.0245161290327</v>
      </c>
      <c r="J11260" s="1" t="str">
        <f>IFERROR(INDEX('consumption_figs'!$C:$C,MATCH(Table2[[#This Row],[item_code]],'consumption_figs'!A:A,0),1),"NA")</f>
        <v>NA</v>
      </c>
      <c r="K11260" s="1">
        <f>+SUMIFS(prod!$E:$E,prod!$A:$A,Table2[[#This Row],[date]],prod!$G:$G,Table2[[#This Row],[production_line]],prod!$F:$F,Table2[[#This Row],[output_type]])</f>
        <v>532</v>
      </c>
      <c r="L11260">
        <f>+Table2[[#This Row],[cons_qty_base_uom]]/Table2[[#This Row],[Column1]]</f>
        <v>135.77210526315793</v>
      </c>
    </row>
    <row r="11261" spans="1:12" x14ac:dyDescent="0.25">
      <c r="A11261" s="2">
        <v>46023</v>
      </c>
      <c r="B11261" s="1" t="s">
        <v>536</v>
      </c>
      <c r="C11261" s="4">
        <v>17108.120000000003</v>
      </c>
      <c r="D11261" s="4">
        <v>17108.120000000003</v>
      </c>
      <c r="E11261" s="4">
        <v>125060.35720000001</v>
      </c>
      <c r="F11261" s="1" t="s">
        <v>621</v>
      </c>
      <c r="G11261" s="1">
        <v>1</v>
      </c>
      <c r="H11261" s="1" t="s">
        <v>505</v>
      </c>
      <c r="I112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551.87483870967753</v>
      </c>
      <c r="J11261" s="1" t="str">
        <f>IFERROR(INDEX('consumption_figs'!$C:$C,MATCH(Table2[[#This Row],[item_code]],'consumption_figs'!A:A,0),1),"NA")</f>
        <v>ton/day</v>
      </c>
      <c r="K11261" s="1">
        <f>+SUMIFS(prod!$E:$E,prod!$A:$A,Table2[[#This Row],[date]],prod!$G:$G,Table2[[#This Row],[production_line]],prod!$F:$F,Table2[[#This Row],[output_type]])</f>
        <v>0</v>
      </c>
      <c r="L11261" t="e">
        <f>+Table2[[#This Row],[cons_qty_base_uom]]/Table2[[#This Row],[Column1]]</f>
        <v>#DIV/0!</v>
      </c>
    </row>
    <row r="11262" spans="1:12" x14ac:dyDescent="0.25">
      <c r="A11262" s="2">
        <v>46023</v>
      </c>
      <c r="B11262" s="1" t="s">
        <v>57</v>
      </c>
      <c r="C11262" s="4">
        <v>0.6768105842144615</v>
      </c>
      <c r="D11262" s="4">
        <v>0</v>
      </c>
      <c r="E11262" s="4">
        <v>1184.4185223753077</v>
      </c>
      <c r="F11262" s="1" t="s">
        <v>509</v>
      </c>
      <c r="G11262" s="1">
        <v>1</v>
      </c>
      <c r="H11262" s="1" t="s">
        <v>505</v>
      </c>
      <c r="I112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2.968467474624831E-3</v>
      </c>
      <c r="J11262" s="1" t="str">
        <f>IFERROR(INDEX('consumption_figs'!$C:$C,MATCH(Table2[[#This Row],[item_code]],'consumption_figs'!A:A,0),1),"NA")</f>
        <v>pc/heat</v>
      </c>
      <c r="K11262" s="1">
        <f>+SUMIFS(prod!$E:$E,prod!$A:$A,Table2[[#This Row],[date]],prod!$G:$G,Table2[[#This Row],[production_line]],prod!$F:$F,Table2[[#This Row],[output_type]])</f>
        <v>228</v>
      </c>
      <c r="L11262">
        <f>+Table2[[#This Row],[cons_qty_base_uom]]/Table2[[#This Row],[Column1]]</f>
        <v>2.968467474624831E-3</v>
      </c>
    </row>
    <row r="11263" spans="1:12" x14ac:dyDescent="0.25">
      <c r="A11263" s="2">
        <v>46023</v>
      </c>
      <c r="B11263" s="1" t="s">
        <v>276</v>
      </c>
      <c r="C11263" s="4">
        <v>4.8303734380006409</v>
      </c>
      <c r="D11263" s="4">
        <v>4.8303734380006409</v>
      </c>
      <c r="E11263" s="4">
        <v>103853.02891701378</v>
      </c>
      <c r="F11263" s="1" t="s">
        <v>509</v>
      </c>
      <c r="G11263" s="1">
        <v>1</v>
      </c>
      <c r="H11263" s="1" t="s">
        <v>505</v>
      </c>
      <c r="I112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0.11572805860228182</v>
      </c>
      <c r="J11263" s="1" t="str">
        <f>IFERROR(INDEX('consumption_figs'!$C:$C,MATCH(Table2[[#This Row],[item_code]],'consumption_figs'!A:A,0),1),"NA")</f>
        <v>kg/ton</v>
      </c>
      <c r="K11263" s="1">
        <f>+SUMIFS(prod!$E:$E,prod!$A:$A,Table2[[#This Row],[date]],prod!$G:$G,Table2[[#This Row],[production_line]],prod!$F:$F,Table2[[#This Row],[output_type]])</f>
        <v>228</v>
      </c>
      <c r="L11263">
        <f>+Table2[[#This Row],[cons_qty_base_uom]]/Table2[[#This Row],[Column1]]</f>
        <v>2.1185848412283513E-2</v>
      </c>
    </row>
    <row r="11264" spans="1:12" x14ac:dyDescent="0.25">
      <c r="A11264" s="2">
        <v>46023</v>
      </c>
      <c r="B11264" s="1" t="s">
        <v>277</v>
      </c>
      <c r="C11264" s="4">
        <v>3.9276834347965393</v>
      </c>
      <c r="D11264" s="4">
        <v>3.9276834347965393</v>
      </c>
      <c r="E11264" s="4">
        <v>4909.604293495674</v>
      </c>
      <c r="F11264" s="1" t="s">
        <v>509</v>
      </c>
      <c r="G11264" s="1">
        <v>1</v>
      </c>
      <c r="H11264" s="1" t="s">
        <v>505</v>
      </c>
      <c r="I112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9.4101043024426539E-2</v>
      </c>
      <c r="J11264" s="1" t="str">
        <f>IFERROR(INDEX('consumption_figs'!$C:$C,MATCH(Table2[[#This Row],[item_code]],'consumption_figs'!A:A,0),1),"NA")</f>
        <v>kg/ton</v>
      </c>
      <c r="K11264" s="1">
        <f>+SUMIFS(prod!$E:$E,prod!$A:$A,Table2[[#This Row],[date]],prod!$G:$G,Table2[[#This Row],[production_line]],prod!$F:$F,Table2[[#This Row],[output_type]])</f>
        <v>228</v>
      </c>
      <c r="L11264">
        <f>+Table2[[#This Row],[cons_qty_base_uom]]/Table2[[#This Row],[Column1]]</f>
        <v>1.7226681731563769E-2</v>
      </c>
    </row>
    <row r="11265" spans="1:12" x14ac:dyDescent="0.25">
      <c r="A11265" s="2">
        <v>46023</v>
      </c>
      <c r="B11265" s="1" t="s">
        <v>207</v>
      </c>
      <c r="C11265" s="4">
        <v>30.475958432948016</v>
      </c>
      <c r="D11265" s="4">
        <v>0</v>
      </c>
      <c r="E11265" s="4">
        <v>4266.634180612722</v>
      </c>
      <c r="F11265" s="1" t="s">
        <v>509</v>
      </c>
      <c r="G11265" s="1">
        <v>1</v>
      </c>
      <c r="H11265" s="1" t="s">
        <v>505</v>
      </c>
      <c r="I112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0.13366648435503514</v>
      </c>
      <c r="J11265" s="1" t="str">
        <f>IFERROR(INDEX('consumption_figs'!$C:$C,MATCH(Table2[[#This Row],[item_code]],'consumption_figs'!A:A,0),1),"NA")</f>
        <v>pc/heat</v>
      </c>
      <c r="K11265" s="1">
        <f>+SUMIFS(prod!$E:$E,prod!$A:$A,Table2[[#This Row],[date]],prod!$G:$G,Table2[[#This Row],[production_line]],prod!$F:$F,Table2[[#This Row],[output_type]])</f>
        <v>228</v>
      </c>
      <c r="L11265">
        <f>+Table2[[#This Row],[cons_qty_base_uom]]/Table2[[#This Row],[Column1]]</f>
        <v>0.13366648435503514</v>
      </c>
    </row>
    <row r="11266" spans="1:12" x14ac:dyDescent="0.25">
      <c r="A11266" s="2">
        <v>46023</v>
      </c>
      <c r="B11266" s="1" t="s">
        <v>206</v>
      </c>
      <c r="C11266" s="4">
        <v>36</v>
      </c>
      <c r="D11266" s="4">
        <v>13.775040000000001</v>
      </c>
      <c r="E11266" s="4">
        <v>13320</v>
      </c>
      <c r="F11266" s="1" t="s">
        <v>509</v>
      </c>
      <c r="G11266" s="1">
        <v>1</v>
      </c>
      <c r="H11266" s="1" t="s">
        <v>505</v>
      </c>
      <c r="I112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0.15789473684210525</v>
      </c>
      <c r="J11266" s="1" t="str">
        <f>IFERROR(INDEX('consumption_figs'!$C:$C,MATCH(Table2[[#This Row],[item_code]],'consumption_figs'!A:A,0),1),"NA")</f>
        <v>pc/heat</v>
      </c>
      <c r="K11266" s="1">
        <f>+SUMIFS(prod!$E:$E,prod!$A:$A,Table2[[#This Row],[date]],prod!$G:$G,Table2[[#This Row],[production_line]],prod!$F:$F,Table2[[#This Row],[output_type]])</f>
        <v>228</v>
      </c>
      <c r="L11266">
        <f>+Table2[[#This Row],[cons_qty_base_uom]]/Table2[[#This Row],[Column1]]</f>
        <v>0.15789473684210525</v>
      </c>
    </row>
    <row r="11267" spans="1:12" x14ac:dyDescent="0.25">
      <c r="A11267" s="2">
        <v>46023</v>
      </c>
      <c r="B11267" s="1" t="s">
        <v>288</v>
      </c>
      <c r="C11267" s="4">
        <v>0.125</v>
      </c>
      <c r="D11267" s="4">
        <v>0.125</v>
      </c>
      <c r="E11267" s="4">
        <v>107.25</v>
      </c>
      <c r="F11267" s="1" t="s">
        <v>510</v>
      </c>
      <c r="G11267" s="1">
        <v>1</v>
      </c>
      <c r="H11267" s="1" t="s">
        <v>505</v>
      </c>
      <c r="I112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2.8821766197832603E-2</v>
      </c>
      <c r="J11267" s="1" t="str">
        <f>IFERROR(INDEX('consumption_figs'!$C:$C,MATCH(Table2[[#This Row],[item_code]],'consumption_figs'!A:A,0),1),"NA")</f>
        <v>kg/ton</v>
      </c>
      <c r="K11267" s="1">
        <f>+SUMIFS(prod!$E:$E,prod!$A:$A,Table2[[#This Row],[date]],prod!$G:$G,Table2[[#This Row],[production_line]],prod!$F:$F,Table2[[#This Row],[output_type]])</f>
        <v>24</v>
      </c>
      <c r="L11267">
        <f>+Table2[[#This Row],[cons_qty_base_uom]]/Table2[[#This Row],[Column1]]</f>
        <v>5.208333333333333E-3</v>
      </c>
    </row>
    <row r="11268" spans="1:12" x14ac:dyDescent="0.25">
      <c r="A11268" s="2">
        <v>46023</v>
      </c>
      <c r="B11268" s="1" t="s">
        <v>218</v>
      </c>
      <c r="C11268" s="4">
        <v>0.41004901960784312</v>
      </c>
      <c r="D11268" s="4">
        <v>0.41004901960784312</v>
      </c>
      <c r="E11268" s="4">
        <v>422.68673039215685</v>
      </c>
      <c r="F11268" s="1" t="s">
        <v>510</v>
      </c>
      <c r="G11268" s="1">
        <v>1</v>
      </c>
      <c r="H11268" s="1" t="s">
        <v>505</v>
      </c>
      <c r="I112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9.4546695782301862E-2</v>
      </c>
      <c r="J11268" s="1" t="str">
        <f>IFERROR(INDEX('consumption_figs'!$C:$C,MATCH(Table2[[#This Row],[item_code]],'consumption_figs'!A:A,0),1),"NA")</f>
        <v>kg/ton</v>
      </c>
      <c r="K11268" s="1">
        <f>+SUMIFS(prod!$E:$E,prod!$A:$A,Table2[[#This Row],[date]],prod!$G:$G,Table2[[#This Row],[production_line]],prod!$F:$F,Table2[[#This Row],[output_type]])</f>
        <v>24</v>
      </c>
      <c r="L11268">
        <f>+Table2[[#This Row],[cons_qty_base_uom]]/Table2[[#This Row],[Column1]]</f>
        <v>1.7085375816993462E-2</v>
      </c>
    </row>
    <row r="11269" spans="1:12" x14ac:dyDescent="0.25">
      <c r="A11269" s="2">
        <v>46023</v>
      </c>
      <c r="B11269" s="1" t="s">
        <v>41</v>
      </c>
      <c r="C11269" s="4">
        <v>11.625</v>
      </c>
      <c r="D11269" s="4">
        <v>2.2087499999999999E-2</v>
      </c>
      <c r="E11269" s="4">
        <v>115.08750000000001</v>
      </c>
      <c r="F11269" s="1" t="s">
        <v>510</v>
      </c>
      <c r="G11269" s="1">
        <v>1</v>
      </c>
      <c r="H11269" s="1" t="s">
        <v>505</v>
      </c>
      <c r="I1126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0.484375</v>
      </c>
      <c r="J11269" s="1" t="str">
        <f>IFERROR(INDEX('consumption_figs'!$C:$C,MATCH(Table2[[#This Row],[item_code]],'consumption_figs'!A:A,0),1),"NA")</f>
        <v>pc/heat</v>
      </c>
      <c r="K11269" s="1">
        <f>+SUMIFS(prod!$E:$E,prod!$A:$A,Table2[[#This Row],[date]],prod!$G:$G,Table2[[#This Row],[production_line]],prod!$F:$F,Table2[[#This Row],[output_type]])</f>
        <v>24</v>
      </c>
      <c r="L11269">
        <f>+Table2[[#This Row],[cons_qty_base_uom]]/Table2[[#This Row],[Column1]]</f>
        <v>0.484375</v>
      </c>
    </row>
    <row r="11270" spans="1:12" x14ac:dyDescent="0.25">
      <c r="A11270" s="2">
        <v>46023</v>
      </c>
      <c r="B11270" s="1" t="s">
        <v>42</v>
      </c>
      <c r="C11270" s="4">
        <v>1.7916666666666665</v>
      </c>
      <c r="D11270" s="4">
        <v>3.4041666666666669E-3</v>
      </c>
      <c r="E11270" s="4">
        <v>27.591666666666665</v>
      </c>
      <c r="F11270" s="1" t="s">
        <v>510</v>
      </c>
      <c r="G11270" s="1">
        <v>1</v>
      </c>
      <c r="H11270" s="1" t="s">
        <v>505</v>
      </c>
      <c r="I1127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1.0981182795698926E-4</v>
      </c>
      <c r="J11270" s="1" t="str">
        <f>IFERROR(INDEX('consumption_figs'!$C:$C,MATCH(Table2[[#This Row],[item_code]],'consumption_figs'!A:A,0),1),"NA")</f>
        <v>NA</v>
      </c>
      <c r="K11270" s="1">
        <f>+SUMIFS(prod!$E:$E,prod!$A:$A,Table2[[#This Row],[date]],prod!$G:$G,Table2[[#This Row],[production_line]],prod!$F:$F,Table2[[#This Row],[output_type]])</f>
        <v>24</v>
      </c>
      <c r="L11270">
        <f>+Table2[[#This Row],[cons_qty_base_uom]]/Table2[[#This Row],[Column1]]</f>
        <v>7.4652777777777776E-2</v>
      </c>
    </row>
    <row r="11271" spans="1:12" x14ac:dyDescent="0.25">
      <c r="A11271" s="2">
        <v>46023</v>
      </c>
      <c r="B11271" s="1" t="s">
        <v>45</v>
      </c>
      <c r="C11271" s="4">
        <v>2.708333333333333</v>
      </c>
      <c r="D11271" s="4">
        <v>5.145833333333333E-3</v>
      </c>
      <c r="E11271" s="4">
        <v>40.218749999999993</v>
      </c>
      <c r="F11271" s="1" t="s">
        <v>510</v>
      </c>
      <c r="G11271" s="1">
        <v>1</v>
      </c>
      <c r="H11271" s="1" t="s">
        <v>505</v>
      </c>
      <c r="I1127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0.11284722222222221</v>
      </c>
      <c r="J11271" s="1" t="str">
        <f>IFERROR(INDEX('consumption_figs'!$C:$C,MATCH(Table2[[#This Row],[item_code]],'consumption_figs'!A:A,0),1),"NA")</f>
        <v>pc/heat</v>
      </c>
      <c r="K11271" s="1">
        <f>+SUMIFS(prod!$E:$E,prod!$A:$A,Table2[[#This Row],[date]],prod!$G:$G,Table2[[#This Row],[production_line]],prod!$F:$F,Table2[[#This Row],[output_type]])</f>
        <v>24</v>
      </c>
      <c r="L11271">
        <f>+Table2[[#This Row],[cons_qty_base_uom]]/Table2[[#This Row],[Column1]]</f>
        <v>0.11284722222222221</v>
      </c>
    </row>
    <row r="11272" spans="1:12" x14ac:dyDescent="0.25">
      <c r="A11272" s="2">
        <v>46023</v>
      </c>
      <c r="B11272" s="1" t="s">
        <v>44</v>
      </c>
      <c r="C11272" s="4">
        <v>12</v>
      </c>
      <c r="D11272" s="4">
        <v>2.2799999999999994E-2</v>
      </c>
      <c r="E11272" s="4">
        <v>178.2</v>
      </c>
      <c r="F11272" s="1" t="s">
        <v>510</v>
      </c>
      <c r="G11272" s="1">
        <v>1</v>
      </c>
      <c r="H11272" s="1" t="s">
        <v>505</v>
      </c>
      <c r="I1127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</v>
      </c>
      <c r="J11272" s="1" t="str">
        <f>IFERROR(INDEX('consumption_figs'!$C:$C,MATCH(Table2[[#This Row],[item_code]],'consumption_figs'!A:A,0),1),"NA")</f>
        <v>pc/heat</v>
      </c>
      <c r="K11272" s="1">
        <f>+SUMIFS(prod!$E:$E,prod!$A:$A,Table2[[#This Row],[date]],prod!$G:$G,Table2[[#This Row],[production_line]],prod!$F:$F,Table2[[#This Row],[output_type]])</f>
        <v>24</v>
      </c>
      <c r="L11272">
        <f>+Table2[[#This Row],[cons_qty_base_uom]]/Table2[[#This Row],[Column1]]</f>
        <v>0.5</v>
      </c>
    </row>
    <row r="11273" spans="1:12" x14ac:dyDescent="0.25">
      <c r="A11273" s="2">
        <v>46023</v>
      </c>
      <c r="B11273" s="1" t="s">
        <v>47</v>
      </c>
      <c r="C11273" s="4">
        <v>0.16666666666666666</v>
      </c>
      <c r="D11273" s="4">
        <v>3.1666666666666665E-4</v>
      </c>
      <c r="E11273" s="4">
        <v>2.4749999999999996</v>
      </c>
      <c r="F11273" s="1" t="s">
        <v>510</v>
      </c>
      <c r="G11273" s="1">
        <v>1</v>
      </c>
      <c r="H11273" s="1" t="s">
        <v>505</v>
      </c>
      <c r="I1127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6.9444444444444441E-3</v>
      </c>
      <c r="J11273" s="1" t="str">
        <f>IFERROR(INDEX('consumption_figs'!$C:$C,MATCH(Table2[[#This Row],[item_code]],'consumption_figs'!A:A,0),1),"NA")</f>
        <v>pc/heat</v>
      </c>
      <c r="K11273" s="1">
        <f>+SUMIFS(prod!$E:$E,prod!$A:$A,Table2[[#This Row],[date]],prod!$G:$G,Table2[[#This Row],[production_line]],prod!$F:$F,Table2[[#This Row],[output_type]])</f>
        <v>24</v>
      </c>
      <c r="L11273">
        <f>+Table2[[#This Row],[cons_qty_base_uom]]/Table2[[#This Row],[Column1]]</f>
        <v>6.9444444444444441E-3</v>
      </c>
    </row>
    <row r="11274" spans="1:12" x14ac:dyDescent="0.25">
      <c r="A11274" s="2">
        <v>46023</v>
      </c>
      <c r="B11274" s="1" t="s">
        <v>46</v>
      </c>
      <c r="C11274" s="4">
        <v>21.125</v>
      </c>
      <c r="D11274" s="4">
        <v>4.0137499999999993E-2</v>
      </c>
      <c r="E11274" s="4">
        <v>325.32499999999999</v>
      </c>
      <c r="F11274" s="1" t="s">
        <v>510</v>
      </c>
      <c r="G11274" s="1">
        <v>1</v>
      </c>
      <c r="H11274" s="1" t="s">
        <v>505</v>
      </c>
      <c r="I1127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0.88020833333333337</v>
      </c>
      <c r="J11274" s="1" t="str">
        <f>IFERROR(INDEX('consumption_figs'!$C:$C,MATCH(Table2[[#This Row],[item_code]],'consumption_figs'!A:A,0),1),"NA")</f>
        <v>pc/heat</v>
      </c>
      <c r="K11274" s="1">
        <f>+SUMIFS(prod!$E:$E,prod!$A:$A,Table2[[#This Row],[date]],prod!$G:$G,Table2[[#This Row],[production_line]],prod!$F:$F,Table2[[#This Row],[output_type]])</f>
        <v>24</v>
      </c>
      <c r="L11274">
        <f>+Table2[[#This Row],[cons_qty_base_uom]]/Table2[[#This Row],[Column1]]</f>
        <v>0.88020833333333337</v>
      </c>
    </row>
    <row r="11275" spans="1:12" x14ac:dyDescent="0.25">
      <c r="A11275" s="2">
        <v>46023</v>
      </c>
      <c r="B11275" s="1" t="s">
        <v>43</v>
      </c>
      <c r="C11275" s="4">
        <v>13.333333333333332</v>
      </c>
      <c r="D11275" s="4">
        <v>2.5333333333333333E-2</v>
      </c>
      <c r="E11275" s="4">
        <v>205.33333333333331</v>
      </c>
      <c r="F11275" s="1" t="s">
        <v>510</v>
      </c>
      <c r="G11275" s="1">
        <v>1</v>
      </c>
      <c r="H11275" s="1" t="s">
        <v>505</v>
      </c>
      <c r="I1127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0.55555555555555547</v>
      </c>
      <c r="J11275" s="1" t="str">
        <f>IFERROR(INDEX('consumption_figs'!$C:$C,MATCH(Table2[[#This Row],[item_code]],'consumption_figs'!A:A,0),1),"NA")</f>
        <v>pc/heat</v>
      </c>
      <c r="K11275" s="1">
        <f>+SUMIFS(prod!$E:$E,prod!$A:$A,Table2[[#This Row],[date]],prod!$G:$G,Table2[[#This Row],[production_line]],prod!$F:$F,Table2[[#This Row],[output_type]])</f>
        <v>24</v>
      </c>
      <c r="L11275">
        <f>+Table2[[#This Row],[cons_qty_base_uom]]/Table2[[#This Row],[Column1]]</f>
        <v>0.55555555555555547</v>
      </c>
    </row>
    <row r="11276" spans="1:12" x14ac:dyDescent="0.25">
      <c r="A11276" s="2">
        <v>46023</v>
      </c>
      <c r="B11276" s="1" t="s">
        <v>48</v>
      </c>
      <c r="C11276" s="4">
        <v>3.6666666666666665</v>
      </c>
      <c r="D11276" s="4">
        <v>6.9666666666666661E-3</v>
      </c>
      <c r="E11276" s="4">
        <v>54.449999999999996</v>
      </c>
      <c r="F11276" s="1" t="s">
        <v>510</v>
      </c>
      <c r="G11276" s="1">
        <v>1</v>
      </c>
      <c r="H11276" s="1" t="s">
        <v>505</v>
      </c>
      <c r="I1127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0.15277777777777776</v>
      </c>
      <c r="J11276" s="1" t="str">
        <f>IFERROR(INDEX('consumption_figs'!$C:$C,MATCH(Table2[[#This Row],[item_code]],'consumption_figs'!A:A,0),1),"NA")</f>
        <v>pc/heat</v>
      </c>
      <c r="K11276" s="1">
        <f>+SUMIFS(prod!$E:$E,prod!$A:$A,Table2[[#This Row],[date]],prod!$G:$G,Table2[[#This Row],[production_line]],prod!$F:$F,Table2[[#This Row],[output_type]])</f>
        <v>24</v>
      </c>
      <c r="L11276">
        <f>+Table2[[#This Row],[cons_qty_base_uom]]/Table2[[#This Row],[Column1]]</f>
        <v>0.15277777777777776</v>
      </c>
    </row>
    <row r="11277" spans="1:12" x14ac:dyDescent="0.25">
      <c r="A11277" s="2">
        <v>46023</v>
      </c>
      <c r="B11277" s="1" t="s">
        <v>54</v>
      </c>
      <c r="C11277" s="4">
        <v>6.125</v>
      </c>
      <c r="D11277" s="4">
        <v>1.1637499999999999E-2</v>
      </c>
      <c r="E11277" s="4">
        <v>136.0975</v>
      </c>
      <c r="F11277" s="1" t="s">
        <v>510</v>
      </c>
      <c r="G11277" s="1">
        <v>1</v>
      </c>
      <c r="H11277" s="1" t="s">
        <v>505</v>
      </c>
      <c r="I1127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0.25520833333333331</v>
      </c>
      <c r="J11277" s="1" t="str">
        <f>IFERROR(INDEX('consumption_figs'!$C:$C,MATCH(Table2[[#This Row],[item_code]],'consumption_figs'!A:A,0),1),"NA")</f>
        <v>pc/heat</v>
      </c>
      <c r="K11277" s="1">
        <f>+SUMIFS(prod!$E:$E,prod!$A:$A,Table2[[#This Row],[date]],prod!$G:$G,Table2[[#This Row],[production_line]],prod!$F:$F,Table2[[#This Row],[output_type]])</f>
        <v>24</v>
      </c>
      <c r="L11277">
        <f>+Table2[[#This Row],[cons_qty_base_uom]]/Table2[[#This Row],[Column1]]</f>
        <v>0.25520833333333331</v>
      </c>
    </row>
    <row r="11278" spans="1:12" x14ac:dyDescent="0.25">
      <c r="A11278" s="2">
        <v>46023</v>
      </c>
      <c r="B11278" s="1" t="s">
        <v>56</v>
      </c>
      <c r="C11278" s="4">
        <v>1.0833333333333333</v>
      </c>
      <c r="D11278" s="4">
        <v>1.1266666666666665</v>
      </c>
      <c r="E11278" s="4">
        <v>1809.1666666666665</v>
      </c>
      <c r="F11278" s="1" t="s">
        <v>510</v>
      </c>
      <c r="G11278" s="1">
        <v>1</v>
      </c>
      <c r="H11278" s="1" t="s">
        <v>505</v>
      </c>
      <c r="I112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4.5138888888888888E-2</v>
      </c>
      <c r="J11278" s="1" t="str">
        <f>IFERROR(INDEX('consumption_figs'!$C:$C,MATCH(Table2[[#This Row],[item_code]],'consumption_figs'!A:A,0),1),"NA")</f>
        <v>pc/heat</v>
      </c>
      <c r="K11278" s="1">
        <f>+SUMIFS(prod!$E:$E,prod!$A:$A,Table2[[#This Row],[date]],prod!$G:$G,Table2[[#This Row],[production_line]],prod!$F:$F,Table2[[#This Row],[output_type]])</f>
        <v>24</v>
      </c>
      <c r="L11278">
        <f>+Table2[[#This Row],[cons_qty_base_uom]]/Table2[[#This Row],[Column1]]</f>
        <v>4.5138888888888888E-2</v>
      </c>
    </row>
    <row r="11279" spans="1:12" x14ac:dyDescent="0.25">
      <c r="A11279" s="2">
        <v>46023</v>
      </c>
      <c r="B11279" s="1" t="s">
        <v>158</v>
      </c>
      <c r="C11279" s="4">
        <v>45.882352941176471</v>
      </c>
      <c r="D11279" s="4">
        <v>2.1656470588235295</v>
      </c>
      <c r="E11279" s="4">
        <v>11924.823529411764</v>
      </c>
      <c r="F11279" s="1" t="s">
        <v>509</v>
      </c>
      <c r="G11279" s="1">
        <v>1</v>
      </c>
      <c r="H11279" s="1" t="s">
        <v>505</v>
      </c>
      <c r="I112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0.20123839009287925</v>
      </c>
      <c r="J11279" s="1" t="str">
        <f>IFERROR(INDEX('consumption_figs'!$C:$C,MATCH(Table2[[#This Row],[item_code]],'consumption_figs'!A:A,0),1),"NA")</f>
        <v>pc/heat</v>
      </c>
      <c r="K11279" s="1">
        <f>+SUMIFS(prod!$E:$E,prod!$A:$A,Table2[[#This Row],[date]],prod!$G:$G,Table2[[#This Row],[production_line]],prod!$F:$F,Table2[[#This Row],[output_type]])</f>
        <v>228</v>
      </c>
      <c r="L11279">
        <f>+Table2[[#This Row],[cons_qty_base_uom]]/Table2[[#This Row],[Column1]]</f>
        <v>0.20123839009287925</v>
      </c>
    </row>
    <row r="11280" spans="1:12" x14ac:dyDescent="0.25">
      <c r="A11280" s="2">
        <v>46023</v>
      </c>
      <c r="B11280" s="1" t="s">
        <v>159</v>
      </c>
      <c r="C11280" s="4">
        <v>3.375</v>
      </c>
      <c r="D11280" s="4">
        <v>0.145125</v>
      </c>
      <c r="E11280" s="4">
        <v>754.3125</v>
      </c>
      <c r="F11280" s="1" t="s">
        <v>510</v>
      </c>
      <c r="G11280" s="1">
        <v>1</v>
      </c>
      <c r="H11280" s="1" t="s">
        <v>505</v>
      </c>
      <c r="I112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0.140625</v>
      </c>
      <c r="J11280" s="1" t="str">
        <f>IFERROR(INDEX('consumption_figs'!$C:$C,MATCH(Table2[[#This Row],[item_code]],'consumption_figs'!A:A,0),1),"NA")</f>
        <v>pc/heat</v>
      </c>
      <c r="K11280" s="1">
        <f>+SUMIFS(prod!$E:$E,prod!$A:$A,Table2[[#This Row],[date]],prod!$G:$G,Table2[[#This Row],[production_line]],prod!$F:$F,Table2[[#This Row],[output_type]])</f>
        <v>24</v>
      </c>
      <c r="L11280">
        <f>+Table2[[#This Row],[cons_qty_base_uom]]/Table2[[#This Row],[Column1]]</f>
        <v>0.140625</v>
      </c>
    </row>
    <row r="11281" spans="1:12" x14ac:dyDescent="0.25">
      <c r="A11281" s="2">
        <v>46023</v>
      </c>
      <c r="B11281" s="1" t="s">
        <v>154</v>
      </c>
      <c r="C11281" s="4">
        <v>292.23529411764707</v>
      </c>
      <c r="D11281" s="4">
        <v>2.0164235294117649E-2</v>
      </c>
      <c r="E11281" s="4">
        <v>1110.4941176470588</v>
      </c>
      <c r="F11281" s="1" t="s">
        <v>509</v>
      </c>
      <c r="G11281" s="1">
        <v>1</v>
      </c>
      <c r="H11281" s="1" t="s">
        <v>505</v>
      </c>
      <c r="I112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1.2817337461300311</v>
      </c>
      <c r="J11281" s="1" t="str">
        <f>IFERROR(INDEX('consumption_figs'!$C:$C,MATCH(Table2[[#This Row],[item_code]],'consumption_figs'!A:A,0),1),"NA")</f>
        <v>pc/heat</v>
      </c>
      <c r="K11281" s="1">
        <f>+SUMIFS(prod!$E:$E,prod!$A:$A,Table2[[#This Row],[date]],prod!$G:$G,Table2[[#This Row],[production_line]],prod!$F:$F,Table2[[#This Row],[output_type]])</f>
        <v>228</v>
      </c>
      <c r="L11281">
        <f>+Table2[[#This Row],[cons_qty_base_uom]]/Table2[[#This Row],[Column1]]</f>
        <v>1.2817337461300311</v>
      </c>
    </row>
    <row r="11282" spans="1:12" x14ac:dyDescent="0.25">
      <c r="A11282" s="2">
        <v>46023</v>
      </c>
      <c r="B11282" s="1" t="s">
        <v>155</v>
      </c>
      <c r="C11282" s="4">
        <v>36</v>
      </c>
      <c r="D11282" s="4">
        <v>0.65808000000000011</v>
      </c>
      <c r="E11282" s="4">
        <v>3200.4</v>
      </c>
      <c r="F11282" s="1" t="s">
        <v>509</v>
      </c>
      <c r="G11282" s="1">
        <v>1</v>
      </c>
      <c r="H11282" s="1" t="s">
        <v>505</v>
      </c>
      <c r="I112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0.15789473684210525</v>
      </c>
      <c r="J11282" s="1" t="str">
        <f>IFERROR(INDEX('consumption_figs'!$C:$C,MATCH(Table2[[#This Row],[item_code]],'consumption_figs'!A:A,0),1),"NA")</f>
        <v>pc/heat</v>
      </c>
      <c r="K11282" s="1">
        <f>+SUMIFS(prod!$E:$E,prod!$A:$A,Table2[[#This Row],[date]],prod!$G:$G,Table2[[#This Row],[production_line]],prod!$F:$F,Table2[[#This Row],[output_type]])</f>
        <v>228</v>
      </c>
      <c r="L11282">
        <f>+Table2[[#This Row],[cons_qty_base_uom]]/Table2[[#This Row],[Column1]]</f>
        <v>0.15789473684210525</v>
      </c>
    </row>
    <row r="11283" spans="1:12" x14ac:dyDescent="0.25">
      <c r="A11283" s="2">
        <v>46023</v>
      </c>
      <c r="B11283" s="1" t="s">
        <v>208</v>
      </c>
      <c r="C11283" s="4">
        <v>36</v>
      </c>
      <c r="D11283" s="4">
        <v>0.87300000000000011</v>
      </c>
      <c r="E11283" s="4">
        <v>2329.2000000000003</v>
      </c>
      <c r="F11283" s="1" t="s">
        <v>509</v>
      </c>
      <c r="G11283" s="1">
        <v>1</v>
      </c>
      <c r="H11283" s="1" t="s">
        <v>505</v>
      </c>
      <c r="I112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0.15789473684210525</v>
      </c>
      <c r="J11283" s="1" t="str">
        <f>IFERROR(INDEX('consumption_figs'!$C:$C,MATCH(Table2[[#This Row],[item_code]],'consumption_figs'!A:A,0),1),"NA")</f>
        <v>pc/heat</v>
      </c>
      <c r="K11283" s="1">
        <f>+SUMIFS(prod!$E:$E,prod!$A:$A,Table2[[#This Row],[date]],prod!$G:$G,Table2[[#This Row],[production_line]],prod!$F:$F,Table2[[#This Row],[output_type]])</f>
        <v>228</v>
      </c>
      <c r="L11283">
        <f>+Table2[[#This Row],[cons_qty_base_uom]]/Table2[[#This Row],[Column1]]</f>
        <v>0.15789473684210525</v>
      </c>
    </row>
    <row r="11284" spans="1:12" x14ac:dyDescent="0.25">
      <c r="A11284" s="2">
        <v>46023</v>
      </c>
      <c r="B11284" s="1" t="s">
        <v>156</v>
      </c>
      <c r="C11284" s="4">
        <v>36</v>
      </c>
      <c r="D11284" s="4">
        <v>2.0192400000000004</v>
      </c>
      <c r="E11284" s="4">
        <v>8046</v>
      </c>
      <c r="F11284" s="1" t="s">
        <v>509</v>
      </c>
      <c r="G11284" s="1">
        <v>1</v>
      </c>
      <c r="H11284" s="1" t="s">
        <v>505</v>
      </c>
      <c r="I112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0.15789473684210525</v>
      </c>
      <c r="J11284" s="1" t="str">
        <f>IFERROR(INDEX('consumption_figs'!$C:$C,MATCH(Table2[[#This Row],[item_code]],'consumption_figs'!A:A,0),1),"NA")</f>
        <v>pc/heat</v>
      </c>
      <c r="K11284" s="1">
        <f>+SUMIFS(prod!$E:$E,prod!$A:$A,Table2[[#This Row],[date]],prod!$G:$G,Table2[[#This Row],[production_line]],prod!$F:$F,Table2[[#This Row],[output_type]])</f>
        <v>228</v>
      </c>
      <c r="L11284">
        <f>+Table2[[#This Row],[cons_qty_base_uom]]/Table2[[#This Row],[Column1]]</f>
        <v>0.15789473684210525</v>
      </c>
    </row>
    <row r="11285" spans="1:12" x14ac:dyDescent="0.25">
      <c r="A11285" s="2">
        <v>46023</v>
      </c>
      <c r="B11285" s="1" t="s">
        <v>157</v>
      </c>
      <c r="C11285" s="4">
        <v>36</v>
      </c>
      <c r="D11285" s="4">
        <v>1.36008</v>
      </c>
      <c r="E11285" s="4">
        <v>41986.799999999996</v>
      </c>
      <c r="F11285" s="1" t="s">
        <v>509</v>
      </c>
      <c r="G11285" s="1">
        <v>1</v>
      </c>
      <c r="H11285" s="1" t="s">
        <v>505</v>
      </c>
      <c r="I112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0.15789473684210525</v>
      </c>
      <c r="J11285" s="1" t="str">
        <f>IFERROR(INDEX('consumption_figs'!$C:$C,MATCH(Table2[[#This Row],[item_code]],'consumption_figs'!A:A,0),1),"NA")</f>
        <v>pc/heat</v>
      </c>
      <c r="K11285" s="1">
        <f>+SUMIFS(prod!$E:$E,prod!$A:$A,Table2[[#This Row],[date]],prod!$G:$G,Table2[[#This Row],[production_line]],prod!$F:$F,Table2[[#This Row],[output_type]])</f>
        <v>228</v>
      </c>
      <c r="L11285">
        <f>+Table2[[#This Row],[cons_qty_base_uom]]/Table2[[#This Row],[Column1]]</f>
        <v>0.15789473684210525</v>
      </c>
    </row>
    <row r="11286" spans="1:12" x14ac:dyDescent="0.25">
      <c r="A11286" s="2">
        <v>46023</v>
      </c>
      <c r="B11286" s="1" t="s">
        <v>266</v>
      </c>
      <c r="C11286" s="4">
        <v>7.2293490828453848</v>
      </c>
      <c r="D11286" s="4">
        <v>7.2293490828453848</v>
      </c>
      <c r="E11286" s="4">
        <v>14865.421345091652</v>
      </c>
      <c r="F11286" s="1" t="s">
        <v>509</v>
      </c>
      <c r="G11286" s="1">
        <v>1</v>
      </c>
      <c r="H11286" s="1" t="s">
        <v>505</v>
      </c>
      <c r="I112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0.17320369637138852</v>
      </c>
      <c r="J11286" s="1" t="str">
        <f>IFERROR(INDEX('consumption_figs'!$C:$C,MATCH(Table2[[#This Row],[item_code]],'consumption_figs'!A:A,0),1),"NA")</f>
        <v>kg/ton</v>
      </c>
      <c r="K11286" s="1">
        <f>+SUMIFS(prod!$E:$E,prod!$A:$A,Table2[[#This Row],[date]],prod!$G:$G,Table2[[#This Row],[production_line]],prod!$F:$F,Table2[[#This Row],[output_type]])</f>
        <v>228</v>
      </c>
      <c r="L11286">
        <f>+Table2[[#This Row],[cons_qty_base_uom]]/Table2[[#This Row],[Column1]]</f>
        <v>3.1707671415988528E-2</v>
      </c>
    </row>
    <row r="11287" spans="1:12" x14ac:dyDescent="0.25">
      <c r="A11287" s="2">
        <v>46023</v>
      </c>
      <c r="B11287" s="1" t="s">
        <v>268</v>
      </c>
      <c r="C11287" s="4">
        <v>7.3974734801208593</v>
      </c>
      <c r="D11287" s="4">
        <v>7.3974734801208593</v>
      </c>
      <c r="E11287" s="4">
        <v>12603.963264899521</v>
      </c>
      <c r="F11287" s="1" t="s">
        <v>509</v>
      </c>
      <c r="G11287" s="1">
        <v>1</v>
      </c>
      <c r="H11287" s="1" t="s">
        <v>505</v>
      </c>
      <c r="I112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0.17723168931025801</v>
      </c>
      <c r="J11287" s="1" t="str">
        <f>IFERROR(INDEX('consumption_figs'!$C:$C,MATCH(Table2[[#This Row],[item_code]],'consumption_figs'!A:A,0),1),"NA")</f>
        <v>kg/ton</v>
      </c>
      <c r="K11287" s="1">
        <f>+SUMIFS(prod!$E:$E,prod!$A:$A,Table2[[#This Row],[date]],prod!$G:$G,Table2[[#This Row],[production_line]],prod!$F:$F,Table2[[#This Row],[output_type]])</f>
        <v>228</v>
      </c>
      <c r="L11287">
        <f>+Table2[[#This Row],[cons_qty_base_uom]]/Table2[[#This Row],[Column1]]</f>
        <v>3.2445059123337103E-2</v>
      </c>
    </row>
    <row r="11288" spans="1:12" x14ac:dyDescent="0.25">
      <c r="A11288" s="2">
        <v>46023</v>
      </c>
      <c r="B11288" s="1" t="s">
        <v>267</v>
      </c>
      <c r="C11288" s="4">
        <v>0.91067381857548435</v>
      </c>
      <c r="D11288" s="4">
        <v>0.91067381857548435</v>
      </c>
      <c r="E11288" s="4">
        <v>5190.3854289709734</v>
      </c>
      <c r="F11288" s="1" t="s">
        <v>509</v>
      </c>
      <c r="G11288" s="1">
        <v>1</v>
      </c>
      <c r="H11288" s="1" t="s">
        <v>505</v>
      </c>
      <c r="I112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2.1818295085543123E-2</v>
      </c>
      <c r="J11288" s="1" t="str">
        <f>IFERROR(INDEX('consumption_figs'!$C:$C,MATCH(Table2[[#This Row],[item_code]],'consumption_figs'!A:A,0),1),"NA")</f>
        <v>kg/ton</v>
      </c>
      <c r="K11288" s="1">
        <f>+SUMIFS(prod!$E:$E,prod!$A:$A,Table2[[#This Row],[date]],prod!$G:$G,Table2[[#This Row],[production_line]],prod!$F:$F,Table2[[#This Row],[output_type]])</f>
        <v>228</v>
      </c>
      <c r="L11288">
        <f>+Table2[[#This Row],[cons_qty_base_uom]]/Table2[[#This Row],[Column1]]</f>
        <v>3.9941834148047558E-3</v>
      </c>
    </row>
    <row r="11289" spans="1:12" x14ac:dyDescent="0.25">
      <c r="A11289" s="2">
        <v>46023</v>
      </c>
      <c r="B11289" s="1" t="s">
        <v>269</v>
      </c>
      <c r="C11289" s="4">
        <v>0.24518141269339966</v>
      </c>
      <c r="D11289" s="4">
        <v>0.24518141269339966</v>
      </c>
      <c r="E11289" s="4">
        <v>469.35077831897496</v>
      </c>
      <c r="F11289" s="1" t="s">
        <v>509</v>
      </c>
      <c r="G11289" s="1">
        <v>1</v>
      </c>
      <c r="H11289" s="1" t="s">
        <v>505</v>
      </c>
      <c r="I112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5.8741563691846873E-3</v>
      </c>
      <c r="J11289" s="1" t="str">
        <f>IFERROR(INDEX('consumption_figs'!$C:$C,MATCH(Table2[[#This Row],[item_code]],'consumption_figs'!A:A,0),1),"NA")</f>
        <v>kg/ton</v>
      </c>
      <c r="K11289" s="1">
        <f>+SUMIFS(prod!$E:$E,prod!$A:$A,Table2[[#This Row],[date]],prod!$G:$G,Table2[[#This Row],[production_line]],prod!$F:$F,Table2[[#This Row],[output_type]])</f>
        <v>228</v>
      </c>
      <c r="L11289">
        <f>+Table2[[#This Row],[cons_qty_base_uom]]/Table2[[#This Row],[Column1]]</f>
        <v>1.0753570732166652E-3</v>
      </c>
    </row>
    <row r="11290" spans="1:12" x14ac:dyDescent="0.25">
      <c r="A11290" s="2">
        <v>46023</v>
      </c>
      <c r="B11290" s="1" t="s">
        <v>57</v>
      </c>
      <c r="C11290" s="4">
        <v>0.3231894157855385</v>
      </c>
      <c r="D11290" s="4">
        <v>0</v>
      </c>
      <c r="E11290" s="4">
        <v>565.58147762469241</v>
      </c>
      <c r="F11290" s="1" t="s">
        <v>509</v>
      </c>
      <c r="G11290" s="1">
        <v>2</v>
      </c>
      <c r="H11290" s="1" t="s">
        <v>505</v>
      </c>
      <c r="I112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3.3318496472735928E-3</v>
      </c>
      <c r="J11290" s="1" t="str">
        <f>IFERROR(INDEX('consumption_figs'!$C:$C,MATCH(Table2[[#This Row],[item_code]],'consumption_figs'!A:A,0),1),"NA")</f>
        <v>pc/heat</v>
      </c>
      <c r="K11290" s="1">
        <f>+SUMIFS(prod!$E:$E,prod!$A:$A,Table2[[#This Row],[date]],prod!$G:$G,Table2[[#This Row],[production_line]],prod!$F:$F,Table2[[#This Row],[output_type]])</f>
        <v>97</v>
      </c>
      <c r="L11290">
        <f>+Table2[[#This Row],[cons_qty_base_uom]]/Table2[[#This Row],[Column1]]</f>
        <v>3.3318496472735928E-3</v>
      </c>
    </row>
    <row r="11291" spans="1:12" x14ac:dyDescent="0.25">
      <c r="A11291" s="2">
        <v>46023</v>
      </c>
      <c r="B11291" s="1" t="s">
        <v>276</v>
      </c>
      <c r="C11291" s="4">
        <v>2.3026265619993618</v>
      </c>
      <c r="D11291" s="4">
        <v>2.3026265619993618</v>
      </c>
      <c r="E11291" s="4">
        <v>49506.471082986282</v>
      </c>
      <c r="F11291" s="1" t="s">
        <v>509</v>
      </c>
      <c r="G11291" s="1">
        <v>2</v>
      </c>
      <c r="H11291" s="1" t="s">
        <v>505</v>
      </c>
      <c r="I112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0.12979856606535298</v>
      </c>
      <c r="J11291" s="1" t="str">
        <f>IFERROR(INDEX('consumption_figs'!$C:$C,MATCH(Table2[[#This Row],[item_code]],'consumption_figs'!A:A,0),1),"NA")</f>
        <v>kg/ton</v>
      </c>
      <c r="K11291" s="1">
        <f>+SUMIFS(prod!$E:$E,prod!$A:$A,Table2[[#This Row],[date]],prod!$G:$G,Table2[[#This Row],[production_line]],prod!$F:$F,Table2[[#This Row],[output_type]])</f>
        <v>97</v>
      </c>
      <c r="L11291">
        <f>+Table2[[#This Row],[cons_qty_base_uom]]/Table2[[#This Row],[Column1]]</f>
        <v>2.3738418164941873E-2</v>
      </c>
    </row>
    <row r="11292" spans="1:12" x14ac:dyDescent="0.25">
      <c r="A11292" s="2">
        <v>46023</v>
      </c>
      <c r="B11292" s="1" t="s">
        <v>277</v>
      </c>
      <c r="C11292" s="4">
        <v>1.8723165652034437</v>
      </c>
      <c r="D11292" s="4">
        <v>1.8723165652034437</v>
      </c>
      <c r="E11292" s="4">
        <v>2340.3957065043046</v>
      </c>
      <c r="F11292" s="1" t="s">
        <v>509</v>
      </c>
      <c r="G11292" s="1">
        <v>2</v>
      </c>
      <c r="H11292" s="1" t="s">
        <v>505</v>
      </c>
      <c r="I112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0.10554208372059998</v>
      </c>
      <c r="J11292" s="1" t="str">
        <f>IFERROR(INDEX('consumption_figs'!$C:$C,MATCH(Table2[[#This Row],[item_code]],'consumption_figs'!A:A,0),1),"NA")</f>
        <v>kg/ton</v>
      </c>
      <c r="K11292" s="1">
        <f>+SUMIFS(prod!$E:$E,prod!$A:$A,Table2[[#This Row],[date]],prod!$G:$G,Table2[[#This Row],[production_line]],prod!$F:$F,Table2[[#This Row],[output_type]])</f>
        <v>97</v>
      </c>
      <c r="L11292">
        <f>+Table2[[#This Row],[cons_qty_base_uom]]/Table2[[#This Row],[Column1]]</f>
        <v>1.9302232630963336E-2</v>
      </c>
    </row>
    <row r="11293" spans="1:12" x14ac:dyDescent="0.25">
      <c r="A11293" s="2">
        <v>46023</v>
      </c>
      <c r="B11293" s="1" t="s">
        <v>207</v>
      </c>
      <c r="C11293" s="4">
        <v>14.524041567051984</v>
      </c>
      <c r="D11293" s="4">
        <v>0</v>
      </c>
      <c r="E11293" s="4">
        <v>2033.3658193872777</v>
      </c>
      <c r="F11293" s="1" t="s">
        <v>509</v>
      </c>
      <c r="G11293" s="1">
        <v>2</v>
      </c>
      <c r="H11293" s="1" t="s">
        <v>505</v>
      </c>
      <c r="I112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0.14973238728919572</v>
      </c>
      <c r="J11293" s="1" t="str">
        <f>IFERROR(INDEX('consumption_figs'!$C:$C,MATCH(Table2[[#This Row],[item_code]],'consumption_figs'!A:A,0),1),"NA")</f>
        <v>pc/heat</v>
      </c>
      <c r="K11293" s="1">
        <f>+SUMIFS(prod!$E:$E,prod!$A:$A,Table2[[#This Row],[date]],prod!$G:$G,Table2[[#This Row],[production_line]],prod!$F:$F,Table2[[#This Row],[output_type]])</f>
        <v>97</v>
      </c>
      <c r="L11293">
        <f>+Table2[[#This Row],[cons_qty_base_uom]]/Table2[[#This Row],[Column1]]</f>
        <v>0.14973238728919572</v>
      </c>
    </row>
    <row r="11294" spans="1:12" x14ac:dyDescent="0.25">
      <c r="A11294" s="2">
        <v>46023</v>
      </c>
      <c r="B11294" s="1" t="s">
        <v>206</v>
      </c>
      <c r="C11294" s="4">
        <v>15</v>
      </c>
      <c r="D11294" s="4">
        <v>5.7395999999999994</v>
      </c>
      <c r="E11294" s="4">
        <v>5550</v>
      </c>
      <c r="F11294" s="1" t="s">
        <v>509</v>
      </c>
      <c r="G11294" s="1">
        <v>2</v>
      </c>
      <c r="H11294" s="1" t="s">
        <v>505</v>
      </c>
      <c r="I112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0.15463917525773196</v>
      </c>
      <c r="J11294" s="1" t="str">
        <f>IFERROR(INDEX('consumption_figs'!$C:$C,MATCH(Table2[[#This Row],[item_code]],'consumption_figs'!A:A,0),1),"NA")</f>
        <v>pc/heat</v>
      </c>
      <c r="K11294" s="1">
        <f>+SUMIFS(prod!$E:$E,prod!$A:$A,Table2[[#This Row],[date]],prod!$G:$G,Table2[[#This Row],[production_line]],prod!$F:$F,Table2[[#This Row],[output_type]])</f>
        <v>97</v>
      </c>
      <c r="L11294">
        <f>+Table2[[#This Row],[cons_qty_base_uom]]/Table2[[#This Row],[Column1]]</f>
        <v>0.15463917525773196</v>
      </c>
    </row>
    <row r="11295" spans="1:12" x14ac:dyDescent="0.25">
      <c r="A11295" s="2">
        <v>46023</v>
      </c>
      <c r="B11295" s="1" t="s">
        <v>288</v>
      </c>
      <c r="C11295" s="4">
        <v>2.875</v>
      </c>
      <c r="D11295" s="4">
        <v>2.875</v>
      </c>
      <c r="E11295" s="4">
        <v>2466.75</v>
      </c>
      <c r="F11295" s="1" t="s">
        <v>510</v>
      </c>
      <c r="G11295" s="1">
        <v>2</v>
      </c>
      <c r="H11295" s="1" t="s">
        <v>505</v>
      </c>
      <c r="I112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2.8708659530276404E-2</v>
      </c>
      <c r="J11295" s="1" t="str">
        <f>IFERROR(INDEX('consumption_figs'!$C:$C,MATCH(Table2[[#This Row],[item_code]],'consumption_figs'!A:A,0),1),"NA")</f>
        <v>kg/ton</v>
      </c>
      <c r="K11295" s="1">
        <f>+SUMIFS(prod!$E:$E,prod!$A:$A,Table2[[#This Row],[date]],prod!$G:$G,Table2[[#This Row],[production_line]],prod!$F:$F,Table2[[#This Row],[output_type]])</f>
        <v>532</v>
      </c>
      <c r="L11295">
        <f>+Table2[[#This Row],[cons_qty_base_uom]]/Table2[[#This Row],[Column1]]</f>
        <v>5.4041353383458644E-3</v>
      </c>
    </row>
    <row r="11296" spans="1:12" x14ac:dyDescent="0.25">
      <c r="A11296" s="2">
        <v>46023</v>
      </c>
      <c r="B11296" s="1" t="s">
        <v>218</v>
      </c>
      <c r="C11296" s="4">
        <v>7.0399509803921596</v>
      </c>
      <c r="D11296" s="4">
        <v>7.0399509803921596</v>
      </c>
      <c r="E11296" s="4">
        <v>7256.9222696078459</v>
      </c>
      <c r="F11296" s="1" t="s">
        <v>510</v>
      </c>
      <c r="G11296" s="1">
        <v>2</v>
      </c>
      <c r="H11296" s="1" t="s">
        <v>505</v>
      </c>
      <c r="I112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7.029828028031794E-2</v>
      </c>
      <c r="J11296" s="1" t="str">
        <f>IFERROR(INDEX('consumption_figs'!$C:$C,MATCH(Table2[[#This Row],[item_code]],'consumption_figs'!A:A,0),1),"NA")</f>
        <v>kg/ton</v>
      </c>
      <c r="K11296" s="1">
        <f>+SUMIFS(prod!$E:$E,prod!$A:$A,Table2[[#This Row],[date]],prod!$G:$G,Table2[[#This Row],[production_line]],prod!$F:$F,Table2[[#This Row],[output_type]])</f>
        <v>532</v>
      </c>
      <c r="L11296">
        <f>+Table2[[#This Row],[cons_qty_base_uom]]/Table2[[#This Row],[Column1]]</f>
        <v>1.3232990564646916E-2</v>
      </c>
    </row>
    <row r="11297" spans="1:12" x14ac:dyDescent="0.25">
      <c r="A11297" s="2">
        <v>46023</v>
      </c>
      <c r="B11297" s="1" t="s">
        <v>41</v>
      </c>
      <c r="C11297" s="4">
        <v>267.375</v>
      </c>
      <c r="D11297" s="4">
        <v>0.50801249999999998</v>
      </c>
      <c r="E11297" s="4">
        <v>2647.0125000000003</v>
      </c>
      <c r="F11297" s="1" t="s">
        <v>510</v>
      </c>
      <c r="G11297" s="1">
        <v>2</v>
      </c>
      <c r="H11297" s="1" t="s">
        <v>505</v>
      </c>
      <c r="I1129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0.50258458646616544</v>
      </c>
      <c r="J11297" s="1" t="str">
        <f>IFERROR(INDEX('consumption_figs'!$C:$C,MATCH(Table2[[#This Row],[item_code]],'consumption_figs'!A:A,0),1),"NA")</f>
        <v>pc/heat</v>
      </c>
      <c r="K11297" s="1">
        <f>+SUMIFS(prod!$E:$E,prod!$A:$A,Table2[[#This Row],[date]],prod!$G:$G,Table2[[#This Row],[production_line]],prod!$F:$F,Table2[[#This Row],[output_type]])</f>
        <v>532</v>
      </c>
      <c r="L11297">
        <f>+Table2[[#This Row],[cons_qty_base_uom]]/Table2[[#This Row],[Column1]]</f>
        <v>0.50258458646616544</v>
      </c>
    </row>
    <row r="11298" spans="1:12" x14ac:dyDescent="0.25">
      <c r="A11298" s="2">
        <v>46023</v>
      </c>
      <c r="B11298" s="1" t="s">
        <v>42</v>
      </c>
      <c r="C11298" s="4">
        <v>41.208333333333336</v>
      </c>
      <c r="D11298" s="4">
        <v>7.8295833333333342E-2</v>
      </c>
      <c r="E11298" s="4">
        <v>634.60833333333335</v>
      </c>
      <c r="F11298" s="1" t="s">
        <v>510</v>
      </c>
      <c r="G11298" s="1">
        <v>2</v>
      </c>
      <c r="H11298" s="1" t="s">
        <v>505</v>
      </c>
      <c r="I1129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2.525672043010753E-3</v>
      </c>
      <c r="J11298" s="1" t="str">
        <f>IFERROR(INDEX('consumption_figs'!$C:$C,MATCH(Table2[[#This Row],[item_code]],'consumption_figs'!A:A,0),1),"NA")</f>
        <v>NA</v>
      </c>
      <c r="K11298" s="1">
        <f>+SUMIFS(prod!$E:$E,prod!$A:$A,Table2[[#This Row],[date]],prod!$G:$G,Table2[[#This Row],[production_line]],prod!$F:$F,Table2[[#This Row],[output_type]])</f>
        <v>532</v>
      </c>
      <c r="L11298">
        <f>+Table2[[#This Row],[cons_qty_base_uom]]/Table2[[#This Row],[Column1]]</f>
        <v>7.7459273182957394E-2</v>
      </c>
    </row>
    <row r="11299" spans="1:12" x14ac:dyDescent="0.25">
      <c r="A11299" s="2">
        <v>46023</v>
      </c>
      <c r="B11299" s="1" t="s">
        <v>45</v>
      </c>
      <c r="C11299" s="4">
        <v>62.291666666666664</v>
      </c>
      <c r="D11299" s="4">
        <v>0.11835416666666666</v>
      </c>
      <c r="E11299" s="4">
        <v>925.03124999999989</v>
      </c>
      <c r="F11299" s="1" t="s">
        <v>510</v>
      </c>
      <c r="G11299" s="1">
        <v>2</v>
      </c>
      <c r="H11299" s="1" t="s">
        <v>505</v>
      </c>
      <c r="I1129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0.11708959899749373</v>
      </c>
      <c r="J11299" s="1" t="str">
        <f>IFERROR(INDEX('consumption_figs'!$C:$C,MATCH(Table2[[#This Row],[item_code]],'consumption_figs'!A:A,0),1),"NA")</f>
        <v>pc/heat</v>
      </c>
      <c r="K11299" s="1">
        <f>+SUMIFS(prod!$E:$E,prod!$A:$A,Table2[[#This Row],[date]],prod!$G:$G,Table2[[#This Row],[production_line]],prod!$F:$F,Table2[[#This Row],[output_type]])</f>
        <v>532</v>
      </c>
      <c r="L11299">
        <f>+Table2[[#This Row],[cons_qty_base_uom]]/Table2[[#This Row],[Column1]]</f>
        <v>0.11708959899749373</v>
      </c>
    </row>
    <row r="11300" spans="1:12" x14ac:dyDescent="0.25">
      <c r="A11300" s="2">
        <v>46023</v>
      </c>
      <c r="B11300" s="1" t="s">
        <v>44</v>
      </c>
      <c r="C11300" s="4">
        <v>276</v>
      </c>
      <c r="D11300" s="4">
        <v>0.52439999999999987</v>
      </c>
      <c r="E11300" s="4">
        <v>4098.5999999999995</v>
      </c>
      <c r="F11300" s="1" t="s">
        <v>510</v>
      </c>
      <c r="G11300" s="1">
        <v>2</v>
      </c>
      <c r="H11300" s="1" t="s">
        <v>505</v>
      </c>
      <c r="I1130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0.51879699248120303</v>
      </c>
      <c r="J11300" s="1" t="str">
        <f>IFERROR(INDEX('consumption_figs'!$C:$C,MATCH(Table2[[#This Row],[item_code]],'consumption_figs'!A:A,0),1),"NA")</f>
        <v>pc/heat</v>
      </c>
      <c r="K11300" s="1">
        <f>+SUMIFS(prod!$E:$E,prod!$A:$A,Table2[[#This Row],[date]],prod!$G:$G,Table2[[#This Row],[production_line]],prod!$F:$F,Table2[[#This Row],[output_type]])</f>
        <v>532</v>
      </c>
      <c r="L11300">
        <f>+Table2[[#This Row],[cons_qty_base_uom]]/Table2[[#This Row],[Column1]]</f>
        <v>0.51879699248120303</v>
      </c>
    </row>
    <row r="11301" spans="1:12" x14ac:dyDescent="0.25">
      <c r="A11301" s="2">
        <v>46023</v>
      </c>
      <c r="B11301" s="1" t="s">
        <v>47</v>
      </c>
      <c r="C11301" s="4">
        <v>3.8333333333333335</v>
      </c>
      <c r="D11301" s="4">
        <v>7.2833333333333335E-3</v>
      </c>
      <c r="E11301" s="4">
        <v>56.925000000000004</v>
      </c>
      <c r="F11301" s="1" t="s">
        <v>510</v>
      </c>
      <c r="G11301" s="1">
        <v>2</v>
      </c>
      <c r="H11301" s="1" t="s">
        <v>505</v>
      </c>
      <c r="I1130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7.2055137844611533E-3</v>
      </c>
      <c r="J11301" s="1" t="str">
        <f>IFERROR(INDEX('consumption_figs'!$C:$C,MATCH(Table2[[#This Row],[item_code]],'consumption_figs'!A:A,0),1),"NA")</f>
        <v>pc/heat</v>
      </c>
      <c r="K11301" s="1">
        <f>+SUMIFS(prod!$E:$E,prod!$A:$A,Table2[[#This Row],[date]],prod!$G:$G,Table2[[#This Row],[production_line]],prod!$F:$F,Table2[[#This Row],[output_type]])</f>
        <v>532</v>
      </c>
      <c r="L11301">
        <f>+Table2[[#This Row],[cons_qty_base_uom]]/Table2[[#This Row],[Column1]]</f>
        <v>7.2055137844611533E-3</v>
      </c>
    </row>
    <row r="11302" spans="1:12" x14ac:dyDescent="0.25">
      <c r="A11302" s="2">
        <v>46023</v>
      </c>
      <c r="B11302" s="1" t="s">
        <v>46</v>
      </c>
      <c r="C11302" s="4">
        <v>485.875</v>
      </c>
      <c r="D11302" s="4">
        <v>0.92316249999999989</v>
      </c>
      <c r="E11302" s="4">
        <v>7482.4750000000004</v>
      </c>
      <c r="F11302" s="1" t="s">
        <v>510</v>
      </c>
      <c r="G11302" s="1">
        <v>2</v>
      </c>
      <c r="H11302" s="1" t="s">
        <v>505</v>
      </c>
      <c r="I1130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0.91329887218045114</v>
      </c>
      <c r="J11302" s="1" t="str">
        <f>IFERROR(INDEX('consumption_figs'!$C:$C,MATCH(Table2[[#This Row],[item_code]],'consumption_figs'!A:A,0),1),"NA")</f>
        <v>pc/heat</v>
      </c>
      <c r="K11302" s="1">
        <f>+SUMIFS(prod!$E:$E,prod!$A:$A,Table2[[#This Row],[date]],prod!$G:$G,Table2[[#This Row],[production_line]],prod!$F:$F,Table2[[#This Row],[output_type]])</f>
        <v>532</v>
      </c>
      <c r="L11302">
        <f>+Table2[[#This Row],[cons_qty_base_uom]]/Table2[[#This Row],[Column1]]</f>
        <v>0.91329887218045114</v>
      </c>
    </row>
    <row r="11303" spans="1:12" x14ac:dyDescent="0.25">
      <c r="A11303" s="2">
        <v>46023</v>
      </c>
      <c r="B11303" s="1" t="s">
        <v>43</v>
      </c>
      <c r="C11303" s="4">
        <v>306.66666666666669</v>
      </c>
      <c r="D11303" s="4">
        <v>0.58266666666666667</v>
      </c>
      <c r="E11303" s="4">
        <v>4722.666666666667</v>
      </c>
      <c r="F11303" s="1" t="s">
        <v>510</v>
      </c>
      <c r="G11303" s="1">
        <v>2</v>
      </c>
      <c r="H11303" s="1" t="s">
        <v>505</v>
      </c>
      <c r="I1130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0.57644110275689231</v>
      </c>
      <c r="J11303" s="1" t="str">
        <f>IFERROR(INDEX('consumption_figs'!$C:$C,MATCH(Table2[[#This Row],[item_code]],'consumption_figs'!A:A,0),1),"NA")</f>
        <v>pc/heat</v>
      </c>
      <c r="K11303" s="1">
        <f>+SUMIFS(prod!$E:$E,prod!$A:$A,Table2[[#This Row],[date]],prod!$G:$G,Table2[[#This Row],[production_line]],prod!$F:$F,Table2[[#This Row],[output_type]])</f>
        <v>532</v>
      </c>
      <c r="L11303">
        <f>+Table2[[#This Row],[cons_qty_base_uom]]/Table2[[#This Row],[Column1]]</f>
        <v>0.57644110275689231</v>
      </c>
    </row>
    <row r="11304" spans="1:12" x14ac:dyDescent="0.25">
      <c r="A11304" s="2">
        <v>46023</v>
      </c>
      <c r="B11304" s="1" t="s">
        <v>48</v>
      </c>
      <c r="C11304" s="4">
        <v>84.333333333333329</v>
      </c>
      <c r="D11304" s="4">
        <v>0.16023333333333331</v>
      </c>
      <c r="E11304" s="4">
        <v>1252.3499999999999</v>
      </c>
      <c r="F11304" s="1" t="s">
        <v>510</v>
      </c>
      <c r="G11304" s="1">
        <v>2</v>
      </c>
      <c r="H11304" s="1" t="s">
        <v>505</v>
      </c>
      <c r="I1130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0.15852130325814534</v>
      </c>
      <c r="J11304" s="1" t="str">
        <f>IFERROR(INDEX('consumption_figs'!$C:$C,MATCH(Table2[[#This Row],[item_code]],'consumption_figs'!A:A,0),1),"NA")</f>
        <v>pc/heat</v>
      </c>
      <c r="K11304" s="1">
        <f>+SUMIFS(prod!$E:$E,prod!$A:$A,Table2[[#This Row],[date]],prod!$G:$G,Table2[[#This Row],[production_line]],prod!$F:$F,Table2[[#This Row],[output_type]])</f>
        <v>532</v>
      </c>
      <c r="L11304">
        <f>+Table2[[#This Row],[cons_qty_base_uom]]/Table2[[#This Row],[Column1]]</f>
        <v>0.15852130325814534</v>
      </c>
    </row>
    <row r="11305" spans="1:12" x14ac:dyDescent="0.25">
      <c r="A11305" s="2">
        <v>46023</v>
      </c>
      <c r="B11305" s="1" t="s">
        <v>54</v>
      </c>
      <c r="C11305" s="4">
        <v>140.875</v>
      </c>
      <c r="D11305" s="4">
        <v>0.26766249999999997</v>
      </c>
      <c r="E11305" s="4">
        <v>3130.2424999999998</v>
      </c>
      <c r="F11305" s="1" t="s">
        <v>510</v>
      </c>
      <c r="G11305" s="1">
        <v>2</v>
      </c>
      <c r="H11305" s="1" t="s">
        <v>505</v>
      </c>
      <c r="I1130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0.26480263157894735</v>
      </c>
      <c r="J11305" s="1" t="str">
        <f>IFERROR(INDEX('consumption_figs'!$C:$C,MATCH(Table2[[#This Row],[item_code]],'consumption_figs'!A:A,0),1),"NA")</f>
        <v>pc/heat</v>
      </c>
      <c r="K11305" s="1">
        <f>+SUMIFS(prod!$E:$E,prod!$A:$A,Table2[[#This Row],[date]],prod!$G:$G,Table2[[#This Row],[production_line]],prod!$F:$F,Table2[[#This Row],[output_type]])</f>
        <v>532</v>
      </c>
      <c r="L11305">
        <f>+Table2[[#This Row],[cons_qty_base_uom]]/Table2[[#This Row],[Column1]]</f>
        <v>0.26480263157894735</v>
      </c>
    </row>
    <row r="11306" spans="1:12" x14ac:dyDescent="0.25">
      <c r="A11306" s="2">
        <v>46023</v>
      </c>
      <c r="B11306" s="1" t="s">
        <v>56</v>
      </c>
      <c r="C11306" s="4">
        <v>24.916666666666668</v>
      </c>
      <c r="D11306" s="4">
        <v>25.913333333333334</v>
      </c>
      <c r="E11306" s="4">
        <v>41610.833333333336</v>
      </c>
      <c r="F11306" s="1" t="s">
        <v>510</v>
      </c>
      <c r="G11306" s="1">
        <v>2</v>
      </c>
      <c r="H11306" s="1" t="s">
        <v>505</v>
      </c>
      <c r="I113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4.6835839598997495E-2</v>
      </c>
      <c r="J11306" s="1" t="str">
        <f>IFERROR(INDEX('consumption_figs'!$C:$C,MATCH(Table2[[#This Row],[item_code]],'consumption_figs'!A:A,0),1),"NA")</f>
        <v>pc/heat</v>
      </c>
      <c r="K11306" s="1">
        <f>+SUMIFS(prod!$E:$E,prod!$A:$A,Table2[[#This Row],[date]],prod!$G:$G,Table2[[#This Row],[production_line]],prod!$F:$F,Table2[[#This Row],[output_type]])</f>
        <v>532</v>
      </c>
      <c r="L11306">
        <f>+Table2[[#This Row],[cons_qty_base_uom]]/Table2[[#This Row],[Column1]]</f>
        <v>4.6835839598997495E-2</v>
      </c>
    </row>
    <row r="11307" spans="1:12" x14ac:dyDescent="0.25">
      <c r="A11307" s="2">
        <v>46023</v>
      </c>
      <c r="B11307" s="1" t="s">
        <v>158</v>
      </c>
      <c r="C11307" s="4">
        <v>19.117647058823529</v>
      </c>
      <c r="D11307" s="4">
        <v>0.90235294117647058</v>
      </c>
      <c r="E11307" s="4">
        <v>4968.6764705882351</v>
      </c>
      <c r="F11307" s="1" t="s">
        <v>509</v>
      </c>
      <c r="G11307" s="1">
        <v>2</v>
      </c>
      <c r="H11307" s="1" t="s">
        <v>505</v>
      </c>
      <c r="I113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0.19708914493632504</v>
      </c>
      <c r="J11307" s="1" t="str">
        <f>IFERROR(INDEX('consumption_figs'!$C:$C,MATCH(Table2[[#This Row],[item_code]],'consumption_figs'!A:A,0),1),"NA")</f>
        <v>pc/heat</v>
      </c>
      <c r="K11307" s="1">
        <f>+SUMIFS(prod!$E:$E,prod!$A:$A,Table2[[#This Row],[date]],prod!$G:$G,Table2[[#This Row],[production_line]],prod!$F:$F,Table2[[#This Row],[output_type]])</f>
        <v>97</v>
      </c>
      <c r="L11307">
        <f>+Table2[[#This Row],[cons_qty_base_uom]]/Table2[[#This Row],[Column1]]</f>
        <v>0.19708914493632504</v>
      </c>
    </row>
    <row r="11308" spans="1:12" x14ac:dyDescent="0.25">
      <c r="A11308" s="2">
        <v>46023</v>
      </c>
      <c r="B11308" s="1" t="s">
        <v>159</v>
      </c>
      <c r="C11308" s="4">
        <v>77.625</v>
      </c>
      <c r="D11308" s="4">
        <v>3.3378749999999999</v>
      </c>
      <c r="E11308" s="4">
        <v>17349.1875</v>
      </c>
      <c r="F11308" s="1" t="s">
        <v>510</v>
      </c>
      <c r="G11308" s="1">
        <v>2</v>
      </c>
      <c r="H11308" s="1" t="s">
        <v>505</v>
      </c>
      <c r="I113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0.14591165413533835</v>
      </c>
      <c r="J11308" s="1" t="str">
        <f>IFERROR(INDEX('consumption_figs'!$C:$C,MATCH(Table2[[#This Row],[item_code]],'consumption_figs'!A:A,0),1),"NA")</f>
        <v>pc/heat</v>
      </c>
      <c r="K11308" s="1">
        <f>+SUMIFS(prod!$E:$E,prod!$A:$A,Table2[[#This Row],[date]],prod!$G:$G,Table2[[#This Row],[production_line]],prod!$F:$F,Table2[[#This Row],[output_type]])</f>
        <v>532</v>
      </c>
      <c r="L11308">
        <f>+Table2[[#This Row],[cons_qty_base_uom]]/Table2[[#This Row],[Column1]]</f>
        <v>0.14591165413533835</v>
      </c>
    </row>
    <row r="11309" spans="1:12" x14ac:dyDescent="0.25">
      <c r="A11309" s="2">
        <v>46023</v>
      </c>
      <c r="B11309" s="1" t="s">
        <v>154</v>
      </c>
      <c r="C11309" s="4">
        <v>121.76470588235293</v>
      </c>
      <c r="D11309" s="4">
        <v>8.4017647058823516E-3</v>
      </c>
      <c r="E11309" s="4">
        <v>462.7058823529411</v>
      </c>
      <c r="F11309" s="1" t="s">
        <v>509</v>
      </c>
      <c r="G11309" s="1">
        <v>2</v>
      </c>
      <c r="H11309" s="1" t="s">
        <v>505</v>
      </c>
      <c r="I113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1.2553062462098239</v>
      </c>
      <c r="J11309" s="1" t="str">
        <f>IFERROR(INDEX('consumption_figs'!$C:$C,MATCH(Table2[[#This Row],[item_code]],'consumption_figs'!A:A,0),1),"NA")</f>
        <v>pc/heat</v>
      </c>
      <c r="K11309" s="1">
        <f>+SUMIFS(prod!$E:$E,prod!$A:$A,Table2[[#This Row],[date]],prod!$G:$G,Table2[[#This Row],[production_line]],prod!$F:$F,Table2[[#This Row],[output_type]])</f>
        <v>97</v>
      </c>
      <c r="L11309">
        <f>+Table2[[#This Row],[cons_qty_base_uom]]/Table2[[#This Row],[Column1]]</f>
        <v>1.2553062462098239</v>
      </c>
    </row>
    <row r="11310" spans="1:12" x14ac:dyDescent="0.25">
      <c r="A11310" s="2">
        <v>46023</v>
      </c>
      <c r="B11310" s="1" t="s">
        <v>155</v>
      </c>
      <c r="C11310" s="4">
        <v>15</v>
      </c>
      <c r="D11310" s="4">
        <v>0.2742</v>
      </c>
      <c r="E11310" s="4">
        <v>1333.5</v>
      </c>
      <c r="F11310" s="1" t="s">
        <v>509</v>
      </c>
      <c r="G11310" s="1">
        <v>2</v>
      </c>
      <c r="H11310" s="1" t="s">
        <v>505</v>
      </c>
      <c r="I113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0.15463917525773196</v>
      </c>
      <c r="J11310" s="1" t="str">
        <f>IFERROR(INDEX('consumption_figs'!$C:$C,MATCH(Table2[[#This Row],[item_code]],'consumption_figs'!A:A,0),1),"NA")</f>
        <v>pc/heat</v>
      </c>
      <c r="K11310" s="1">
        <f>+SUMIFS(prod!$E:$E,prod!$A:$A,Table2[[#This Row],[date]],prod!$G:$G,Table2[[#This Row],[production_line]],prod!$F:$F,Table2[[#This Row],[output_type]])</f>
        <v>97</v>
      </c>
      <c r="L11310">
        <f>+Table2[[#This Row],[cons_qty_base_uom]]/Table2[[#This Row],[Column1]]</f>
        <v>0.15463917525773196</v>
      </c>
    </row>
    <row r="11311" spans="1:12" x14ac:dyDescent="0.25">
      <c r="A11311" s="2">
        <v>46023</v>
      </c>
      <c r="B11311" s="1" t="s">
        <v>208</v>
      </c>
      <c r="C11311" s="4">
        <v>15</v>
      </c>
      <c r="D11311" s="4">
        <v>0.36374999999999991</v>
      </c>
      <c r="E11311" s="4">
        <v>970.5</v>
      </c>
      <c r="F11311" s="1" t="s">
        <v>509</v>
      </c>
      <c r="G11311" s="1">
        <v>2</v>
      </c>
      <c r="H11311" s="1" t="s">
        <v>505</v>
      </c>
      <c r="I113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0.15463917525773196</v>
      </c>
      <c r="J11311" s="1" t="str">
        <f>IFERROR(INDEX('consumption_figs'!$C:$C,MATCH(Table2[[#This Row],[item_code]],'consumption_figs'!A:A,0),1),"NA")</f>
        <v>pc/heat</v>
      </c>
      <c r="K11311" s="1">
        <f>+SUMIFS(prod!$E:$E,prod!$A:$A,Table2[[#This Row],[date]],prod!$G:$G,Table2[[#This Row],[production_line]],prod!$F:$F,Table2[[#This Row],[output_type]])</f>
        <v>97</v>
      </c>
      <c r="L11311">
        <f>+Table2[[#This Row],[cons_qty_base_uom]]/Table2[[#This Row],[Column1]]</f>
        <v>0.15463917525773196</v>
      </c>
    </row>
    <row r="11312" spans="1:12" x14ac:dyDescent="0.25">
      <c r="A11312" s="2">
        <v>46023</v>
      </c>
      <c r="B11312" s="1" t="s">
        <v>156</v>
      </c>
      <c r="C11312" s="4">
        <v>15</v>
      </c>
      <c r="D11312" s="4">
        <v>0.84134999999999982</v>
      </c>
      <c r="E11312" s="4">
        <v>3352.5</v>
      </c>
      <c r="F11312" s="1" t="s">
        <v>509</v>
      </c>
      <c r="G11312" s="1">
        <v>2</v>
      </c>
      <c r="H11312" s="1" t="s">
        <v>505</v>
      </c>
      <c r="I113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0.15463917525773196</v>
      </c>
      <c r="J11312" s="1" t="str">
        <f>IFERROR(INDEX('consumption_figs'!$C:$C,MATCH(Table2[[#This Row],[item_code]],'consumption_figs'!A:A,0),1),"NA")</f>
        <v>pc/heat</v>
      </c>
      <c r="K11312" s="1">
        <f>+SUMIFS(prod!$E:$E,prod!$A:$A,Table2[[#This Row],[date]],prod!$G:$G,Table2[[#This Row],[production_line]],prod!$F:$F,Table2[[#This Row],[output_type]])</f>
        <v>97</v>
      </c>
      <c r="L11312">
        <f>+Table2[[#This Row],[cons_qty_base_uom]]/Table2[[#This Row],[Column1]]</f>
        <v>0.15463917525773196</v>
      </c>
    </row>
    <row r="11313" spans="1:12" x14ac:dyDescent="0.25">
      <c r="A11313" s="2">
        <v>46023</v>
      </c>
      <c r="B11313" s="1" t="s">
        <v>157</v>
      </c>
      <c r="C11313" s="4">
        <v>15</v>
      </c>
      <c r="D11313" s="4">
        <v>0.56669999999999998</v>
      </c>
      <c r="E11313" s="4">
        <v>17494.5</v>
      </c>
      <c r="F11313" s="1" t="s">
        <v>509</v>
      </c>
      <c r="G11313" s="1">
        <v>2</v>
      </c>
      <c r="H11313" s="1" t="s">
        <v>505</v>
      </c>
      <c r="I113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0.15463917525773196</v>
      </c>
      <c r="J11313" s="1" t="str">
        <f>IFERROR(INDEX('consumption_figs'!$C:$C,MATCH(Table2[[#This Row],[item_code]],'consumption_figs'!A:A,0),1),"NA")</f>
        <v>pc/heat</v>
      </c>
      <c r="K11313" s="1">
        <f>+SUMIFS(prod!$E:$E,prod!$A:$A,Table2[[#This Row],[date]],prod!$G:$G,Table2[[#This Row],[production_line]],prod!$F:$F,Table2[[#This Row],[output_type]])</f>
        <v>97</v>
      </c>
      <c r="L11313">
        <f>+Table2[[#This Row],[cons_qty_base_uom]]/Table2[[#This Row],[Column1]]</f>
        <v>0.15463917525773196</v>
      </c>
    </row>
    <row r="11314" spans="1:12" x14ac:dyDescent="0.25">
      <c r="A11314" s="2">
        <v>46023</v>
      </c>
      <c r="B11314" s="1" t="s">
        <v>266</v>
      </c>
      <c r="C11314" s="4">
        <v>3.0906509171546084</v>
      </c>
      <c r="D11314" s="4">
        <v>3.0906509171546084</v>
      </c>
      <c r="E11314" s="4">
        <v>6355.1818549083355</v>
      </c>
      <c r="F11314" s="1" t="s">
        <v>509</v>
      </c>
      <c r="G11314" s="1">
        <v>2</v>
      </c>
      <c r="H11314" s="1" t="s">
        <v>505</v>
      </c>
      <c r="I113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0.17421933016655064</v>
      </c>
      <c r="J11314" s="1" t="str">
        <f>IFERROR(INDEX('consumption_figs'!$C:$C,MATCH(Table2[[#This Row],[item_code]],'consumption_figs'!A:A,0),1),"NA")</f>
        <v>kg/ton</v>
      </c>
      <c r="K11314" s="1">
        <f>+SUMIFS(prod!$E:$E,prod!$A:$A,Table2[[#This Row],[date]],prod!$G:$G,Table2[[#This Row],[production_line]],prod!$F:$F,Table2[[#This Row],[output_type]])</f>
        <v>97</v>
      </c>
      <c r="L11314">
        <f>+Table2[[#This Row],[cons_qty_base_uom]]/Table2[[#This Row],[Column1]]</f>
        <v>3.1862380589222764E-2</v>
      </c>
    </row>
    <row r="11315" spans="1:12" x14ac:dyDescent="0.25">
      <c r="A11315" s="2">
        <v>46023</v>
      </c>
      <c r="B11315" s="1" t="s">
        <v>268</v>
      </c>
      <c r="C11315" s="4">
        <v>3.1625265198791288</v>
      </c>
      <c r="D11315" s="4">
        <v>3.1625265198791288</v>
      </c>
      <c r="E11315" s="4">
        <v>5388.3759351004574</v>
      </c>
      <c r="F11315" s="1" t="s">
        <v>509</v>
      </c>
      <c r="G11315" s="1">
        <v>2</v>
      </c>
      <c r="H11315" s="1" t="s">
        <v>505</v>
      </c>
      <c r="I113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0.178270942496005</v>
      </c>
      <c r="J11315" s="1" t="str">
        <f>IFERROR(INDEX('consumption_figs'!$C:$C,MATCH(Table2[[#This Row],[item_code]],'consumption_figs'!A:A,0),1),"NA")</f>
        <v>kg/ton</v>
      </c>
      <c r="K11315" s="1">
        <f>+SUMIFS(prod!$E:$E,prod!$A:$A,Table2[[#This Row],[date]],prod!$G:$G,Table2[[#This Row],[production_line]],prod!$F:$F,Table2[[#This Row],[output_type]])</f>
        <v>97</v>
      </c>
      <c r="L11315">
        <f>+Table2[[#This Row],[cons_qty_base_uom]]/Table2[[#This Row],[Column1]]</f>
        <v>3.2603366184320914E-2</v>
      </c>
    </row>
    <row r="11316" spans="1:12" x14ac:dyDescent="0.25">
      <c r="A11316" s="2">
        <v>46023</v>
      </c>
      <c r="B11316" s="1" t="s">
        <v>267</v>
      </c>
      <c r="C11316" s="4">
        <v>0.38932618142451547</v>
      </c>
      <c r="D11316" s="4">
        <v>0.38932618142451547</v>
      </c>
      <c r="E11316" s="4">
        <v>2218.964571029026</v>
      </c>
      <c r="F11316" s="1" t="s">
        <v>509</v>
      </c>
      <c r="G11316" s="1">
        <v>2</v>
      </c>
      <c r="H11316" s="1" t="s">
        <v>505</v>
      </c>
      <c r="I113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2.1946233451212823E-2</v>
      </c>
      <c r="J11316" s="1" t="str">
        <f>IFERROR(INDEX('consumption_figs'!$C:$C,MATCH(Table2[[#This Row],[item_code]],'consumption_figs'!A:A,0),1),"NA")</f>
        <v>kg/ton</v>
      </c>
      <c r="K11316" s="1">
        <f>+SUMIFS(prod!$E:$E,prod!$A:$A,Table2[[#This Row],[date]],prod!$G:$G,Table2[[#This Row],[production_line]],prod!$F:$F,Table2[[#This Row],[output_type]])</f>
        <v>97</v>
      </c>
      <c r="L11316">
        <f>+Table2[[#This Row],[cons_qty_base_uom]]/Table2[[#This Row],[Column1]]</f>
        <v>4.0136719734486133E-3</v>
      </c>
    </row>
    <row r="11317" spans="1:12" x14ac:dyDescent="0.25">
      <c r="A11317" s="2">
        <v>46023</v>
      </c>
      <c r="B11317" s="1" t="s">
        <v>269</v>
      </c>
      <c r="C11317" s="4">
        <v>0.10481858730660043</v>
      </c>
      <c r="D11317" s="4">
        <v>0.10481858730660043</v>
      </c>
      <c r="E11317" s="4">
        <v>200.65422168102521</v>
      </c>
      <c r="F11317" s="1" t="s">
        <v>509</v>
      </c>
      <c r="G11317" s="1">
        <v>2</v>
      </c>
      <c r="H11317" s="1" t="s">
        <v>505</v>
      </c>
      <c r="I113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5.908601313788074E-3</v>
      </c>
      <c r="J11317" s="1" t="str">
        <f>IFERROR(INDEX('consumption_figs'!$C:$C,MATCH(Table2[[#This Row],[item_code]],'consumption_figs'!A:A,0),1),"NA")</f>
        <v>kg/ton</v>
      </c>
      <c r="K11317" s="1">
        <f>+SUMIFS(prod!$E:$E,prod!$A:$A,Table2[[#This Row],[date]],prod!$G:$G,Table2[[#This Row],[production_line]],prod!$F:$F,Table2[[#This Row],[output_type]])</f>
        <v>97</v>
      </c>
      <c r="L11317">
        <f>+Table2[[#This Row],[cons_qty_base_uom]]/Table2[[#This Row],[Column1]]</f>
        <v>1.0806039928515508E-3</v>
      </c>
    </row>
    <row r="11318" spans="1:12" x14ac:dyDescent="0.25">
      <c r="A11318" s="2">
        <v>46023</v>
      </c>
      <c r="B11318" s="1" t="e">
        <f>+#REF!</f>
        <v>#REF!</v>
      </c>
      <c r="C11318" s="4">
        <v>42.55220743275985</v>
      </c>
      <c r="D11318" s="4">
        <v>62.895784050081417</v>
      </c>
      <c r="E11318" s="4">
        <v>123401.40155500357</v>
      </c>
      <c r="F11318" s="1" t="s">
        <v>509</v>
      </c>
      <c r="G11318" s="1">
        <v>1</v>
      </c>
      <c r="H11318" s="1" t="s">
        <v>505</v>
      </c>
      <c r="I113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2.0288962596800455</v>
      </c>
      <c r="J11318" s="1" t="str">
        <f>IFERROR(INDEX('consumption_figs'!$C:$C,MATCH(Table2[[#This Row],[item_code]],'consumption_figs'!A:A,0),1),"NA")</f>
        <v>NA</v>
      </c>
      <c r="K11318" s="1">
        <f>+SUMIFS(prod!$E:$E,prod!$A:$A,Table2[[#This Row],[date]],prod!$G:$G,Table2[[#This Row],[production_line]],prod!$F:$F,Table2[[#This Row],[output_type]])</f>
        <v>228</v>
      </c>
      <c r="L11318">
        <f>+Table2[[#This Row],[cons_qty_base_uom]]/Table2[[#This Row],[Column1]]</f>
        <v>0.1866324887401748</v>
      </c>
    </row>
    <row r="11319" spans="1:12" x14ac:dyDescent="0.25">
      <c r="A11319" s="2">
        <v>46023</v>
      </c>
      <c r="B11319" s="1" t="e">
        <f>+#REF!</f>
        <v>#REF!</v>
      </c>
      <c r="C11319" s="4">
        <v>38.930742970397304</v>
      </c>
      <c r="D11319" s="4">
        <v>23.403714088017917</v>
      </c>
      <c r="E11319" s="4">
        <v>89540.708831913798</v>
      </c>
      <c r="F11319" s="1" t="s">
        <v>509</v>
      </c>
      <c r="G11319" s="1">
        <v>1</v>
      </c>
      <c r="H11319" s="1" t="s">
        <v>505</v>
      </c>
      <c r="I113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0.75495851896831989</v>
      </c>
      <c r="J11319" s="1" t="str">
        <f>IFERROR(INDEX('consumption_figs'!$C:$C,MATCH(Table2[[#This Row],[item_code]],'consumption_figs'!A:A,0),1),"NA")</f>
        <v>NA</v>
      </c>
      <c r="K11319" s="1">
        <f>+SUMIFS(prod!$E:$E,prod!$A:$A,Table2[[#This Row],[date]],prod!$G:$G,Table2[[#This Row],[production_line]],prod!$F:$F,Table2[[#This Row],[output_type]])</f>
        <v>228</v>
      </c>
      <c r="L11319">
        <f>+Table2[[#This Row],[cons_qty_base_uom]]/Table2[[#This Row],[Column1]]</f>
        <v>0.17074887267718117</v>
      </c>
    </row>
    <row r="11320" spans="1:12" x14ac:dyDescent="0.25">
      <c r="A11320" s="2">
        <v>46023</v>
      </c>
      <c r="B11320" s="1" t="s">
        <v>150</v>
      </c>
      <c r="C11320" s="4">
        <v>12.860035237554873</v>
      </c>
      <c r="D11320" s="4">
        <v>25.441688535849735</v>
      </c>
      <c r="E11320" s="4">
        <v>39866.10923642011</v>
      </c>
      <c r="F11320" s="1" t="s">
        <v>509</v>
      </c>
      <c r="G11320" s="1">
        <v>2</v>
      </c>
      <c r="H11320" s="1" t="s">
        <v>505</v>
      </c>
      <c r="I113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1.4341425330242241</v>
      </c>
      <c r="J11320" s="1" t="str">
        <f>IFERROR(INDEX('consumption_figs'!$C:$C,MATCH(Table2[[#This Row],[item_code]],'consumption_figs'!A:A,0),1),"NA")</f>
        <v>kg/ton</v>
      </c>
      <c r="K11320" s="1">
        <f>+SUMIFS(prod!$E:$E,prod!$A:$A,Table2[[#This Row],[date]],prod!$G:$G,Table2[[#This Row],[production_line]],prod!$F:$F,Table2[[#This Row],[output_type]])</f>
        <v>97</v>
      </c>
      <c r="L11320">
        <f>+Table2[[#This Row],[cons_qty_base_uom]]/Table2[[#This Row],[Column1]]</f>
        <v>0.13257768286139046</v>
      </c>
    </row>
    <row r="11321" spans="1:12" x14ac:dyDescent="0.25">
      <c r="A11321" s="2">
        <v>46023</v>
      </c>
      <c r="B11321" s="1" t="e">
        <f>+#REF!</f>
        <v>#REF!</v>
      </c>
      <c r="C11321" s="4">
        <v>11.800973512109177</v>
      </c>
      <c r="D11321" s="4">
        <v>7.1910291157762707</v>
      </c>
      <c r="E11321" s="4">
        <v>27142.239077851107</v>
      </c>
      <c r="F11321" s="1" t="s">
        <v>509</v>
      </c>
      <c r="G11321" s="1">
        <v>2</v>
      </c>
      <c r="H11321" s="1" t="s">
        <v>505</v>
      </c>
      <c r="I113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0.23196868115407324</v>
      </c>
      <c r="J11321" s="1" t="str">
        <f>IFERROR(INDEX('consumption_figs'!$C:$C,MATCH(Table2[[#This Row],[item_code]],'consumption_figs'!A:A,0),1),"NA")</f>
        <v>NA</v>
      </c>
      <c r="K11321" s="1">
        <f>+SUMIFS(prod!$E:$E,prod!$A:$A,Table2[[#This Row],[date]],prod!$G:$G,Table2[[#This Row],[production_line]],prod!$F:$F,Table2[[#This Row],[output_type]])</f>
        <v>97</v>
      </c>
      <c r="L11321">
        <f>+Table2[[#This Row],[cons_qty_base_uom]]/Table2[[#This Row],[Column1]]</f>
        <v>0.12165952074339358</v>
      </c>
    </row>
    <row r="11322" spans="1:12" x14ac:dyDescent="0.25">
      <c r="A11322" s="2">
        <v>46023</v>
      </c>
      <c r="B11322" s="1" t="e">
        <f>+#REF!</f>
        <v>#REF!</v>
      </c>
      <c r="C11322" s="4">
        <v>4.4477925672401497</v>
      </c>
      <c r="D11322" s="4">
        <v>6.574215949918579</v>
      </c>
      <c r="E11322" s="4">
        <v>12898.598444996434</v>
      </c>
      <c r="F11322" s="1" t="s">
        <v>510</v>
      </c>
      <c r="G11322" s="1">
        <v>1</v>
      </c>
      <c r="H11322" s="1" t="s">
        <v>505</v>
      </c>
      <c r="I113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0.21207148225543804</v>
      </c>
      <c r="J11322" s="1" t="str">
        <f>IFERROR(INDEX('consumption_figs'!$C:$C,MATCH(Table2[[#This Row],[item_code]],'consumption_figs'!A:A,0),1),"NA")</f>
        <v>NA</v>
      </c>
      <c r="K11322" s="1">
        <f>+SUMIFS(prod!$E:$E,prod!$A:$A,Table2[[#This Row],[date]],prod!$G:$G,Table2[[#This Row],[production_line]],prod!$F:$F,Table2[[#This Row],[output_type]])</f>
        <v>24</v>
      </c>
      <c r="L11322">
        <f>+Table2[[#This Row],[cons_qty_base_uom]]/Table2[[#This Row],[Column1]]</f>
        <v>0.1853246903016729</v>
      </c>
    </row>
    <row r="11323" spans="1:12" x14ac:dyDescent="0.25">
      <c r="A11323" s="2">
        <v>46023</v>
      </c>
      <c r="B11323" s="1" t="e">
        <f>+#REF!</f>
        <v>#REF!</v>
      </c>
      <c r="C11323" s="4">
        <v>4.0692570296026904</v>
      </c>
      <c r="D11323" s="4">
        <v>2.4462859119820823</v>
      </c>
      <c r="E11323" s="4">
        <v>9359.2911680861871</v>
      </c>
      <c r="F11323" s="1" t="s">
        <v>510</v>
      </c>
      <c r="G11323" s="1">
        <v>1</v>
      </c>
      <c r="H11323" s="1" t="s">
        <v>505</v>
      </c>
      <c r="I113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7.8912448773615557E-2</v>
      </c>
      <c r="J11323" s="1" t="str">
        <f>IFERROR(INDEX('consumption_figs'!$C:$C,MATCH(Table2[[#This Row],[item_code]],'consumption_figs'!A:A,0),1),"NA")</f>
        <v>NA</v>
      </c>
      <c r="K11323" s="1">
        <f>+SUMIFS(prod!$E:$E,prod!$A:$A,Table2[[#This Row],[date]],prod!$G:$G,Table2[[#This Row],[production_line]],prod!$F:$F,Table2[[#This Row],[output_type]])</f>
        <v>24</v>
      </c>
      <c r="L11323">
        <f>+Table2[[#This Row],[cons_qty_base_uom]]/Table2[[#This Row],[Column1]]</f>
        <v>0.16955237623344543</v>
      </c>
    </row>
    <row r="11324" spans="1:12" x14ac:dyDescent="0.25">
      <c r="A11324" s="2">
        <v>46023</v>
      </c>
      <c r="B11324" s="1" t="s">
        <v>150</v>
      </c>
      <c r="C11324" s="4">
        <v>72.139964762445132</v>
      </c>
      <c r="D11324" s="4">
        <v>142.71831146415028</v>
      </c>
      <c r="E11324" s="4">
        <v>223633.8907635799</v>
      </c>
      <c r="F11324" s="1" t="s">
        <v>510</v>
      </c>
      <c r="G11324" s="1">
        <v>2</v>
      </c>
      <c r="H11324" s="1" t="s">
        <v>505</v>
      </c>
      <c r="I113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1.4251309261079073</v>
      </c>
      <c r="J11324" s="1" t="str">
        <f>IFERROR(INDEX('consumption_figs'!$C:$C,MATCH(Table2[[#This Row],[item_code]],'consumption_figs'!A:A,0),1),"NA")</f>
        <v>kg/ton</v>
      </c>
      <c r="K11324" s="1">
        <f>+SUMIFS(prod!$E:$E,prod!$A:$A,Table2[[#This Row],[date]],prod!$G:$G,Table2[[#This Row],[production_line]],prod!$F:$F,Table2[[#This Row],[output_type]])</f>
        <v>532</v>
      </c>
      <c r="L11324">
        <f>+Table2[[#This Row],[cons_qty_base_uom]]/Table2[[#This Row],[Column1]]</f>
        <v>0.1356014375233931</v>
      </c>
    </row>
    <row r="11325" spans="1:12" x14ac:dyDescent="0.25">
      <c r="A11325" s="2">
        <v>46023</v>
      </c>
      <c r="B11325" s="1" t="e">
        <f>+#REF!</f>
        <v>#REF!</v>
      </c>
      <c r="C11325" s="4">
        <v>66.199026487890833</v>
      </c>
      <c r="D11325" s="4">
        <v>40.338970884223727</v>
      </c>
      <c r="E11325" s="4">
        <v>152257.76092214891</v>
      </c>
      <c r="F11325" s="1" t="s">
        <v>510</v>
      </c>
      <c r="G11325" s="1">
        <v>2</v>
      </c>
      <c r="H11325" s="1" t="s">
        <v>505</v>
      </c>
      <c r="I113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1.3012571252975396</v>
      </c>
      <c r="J11325" s="1" t="str">
        <f>IFERROR(INDEX('consumption_figs'!$C:$C,MATCH(Table2[[#This Row],[item_code]],'consumption_figs'!A:A,0),1),"NA")</f>
        <v>NA</v>
      </c>
      <c r="K11325" s="1">
        <f>+SUMIFS(prod!$E:$E,prod!$A:$A,Table2[[#This Row],[date]],prod!$G:$G,Table2[[#This Row],[production_line]],prod!$F:$F,Table2[[#This Row],[output_type]])</f>
        <v>532</v>
      </c>
      <c r="L11325">
        <f>+Table2[[#This Row],[cons_qty_base_uom]]/Table2[[#This Row],[Column1]]</f>
        <v>0.12443426031558427</v>
      </c>
    </row>
    <row r="11326" spans="1:12" x14ac:dyDescent="0.25">
      <c r="A11326" s="2">
        <v>46023</v>
      </c>
      <c r="B11326" s="1" t="s">
        <v>559</v>
      </c>
      <c r="C11326" s="4">
        <v>2072.59228513362</v>
      </c>
      <c r="D11326" s="4">
        <v>2072.59228513362</v>
      </c>
      <c r="E11326" s="4">
        <v>183009.89877729866</v>
      </c>
      <c r="F11326" s="1" t="s">
        <v>509</v>
      </c>
      <c r="G11326" s="1">
        <v>1</v>
      </c>
      <c r="H11326" s="1" t="s">
        <v>505</v>
      </c>
      <c r="I113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66.857815649471618</v>
      </c>
      <c r="J11326" s="1" t="str">
        <f>IFERROR(INDEX('consumption_figs'!$C:$C,MATCH(Table2[[#This Row],[item_code]],'consumption_figs'!A:A,0),1),"NA")</f>
        <v>NA</v>
      </c>
      <c r="K11326" s="1">
        <f>+SUMIFS(prod!$E:$E,prod!$A:$A,Table2[[#This Row],[date]],prod!$G:$G,Table2[[#This Row],[production_line]],prod!$F:$F,Table2[[#This Row],[output_type]])</f>
        <v>228</v>
      </c>
      <c r="L11326">
        <f>+Table2[[#This Row],[cons_qty_base_uom]]/Table2[[#This Row],[Column1]]</f>
        <v>9.0903170400597375</v>
      </c>
    </row>
    <row r="11327" spans="1:12" x14ac:dyDescent="0.25">
      <c r="A11327" s="2">
        <v>46023</v>
      </c>
      <c r="B11327" s="1" t="s">
        <v>223</v>
      </c>
      <c r="C11327" s="4">
        <v>110.83132808204104</v>
      </c>
      <c r="D11327" s="4">
        <v>110.83132808204104</v>
      </c>
      <c r="E11327" s="4">
        <v>33774.738919721189</v>
      </c>
      <c r="F11327" s="1" t="s">
        <v>509</v>
      </c>
      <c r="G11327" s="1">
        <v>1</v>
      </c>
      <c r="H11327" s="1" t="s">
        <v>505</v>
      </c>
      <c r="I113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2.6553421999099416</v>
      </c>
      <c r="J11327" s="1" t="str">
        <f>IFERROR(INDEX('consumption_figs'!$C:$C,MATCH(Table2[[#This Row],[item_code]],'consumption_figs'!A:A,0),1),"NA")</f>
        <v>kg/ton</v>
      </c>
      <c r="K11327" s="1">
        <f>+SUMIFS(prod!$E:$E,prod!$A:$A,Table2[[#This Row],[date]],prod!$G:$G,Table2[[#This Row],[production_line]],prod!$F:$F,Table2[[#This Row],[output_type]])</f>
        <v>228</v>
      </c>
      <c r="L11327">
        <f>+Table2[[#This Row],[cons_qty_base_uom]]/Table2[[#This Row],[Column1]]</f>
        <v>0.48610231614930283</v>
      </c>
    </row>
    <row r="11328" spans="1:12" x14ac:dyDescent="0.25">
      <c r="A11328" s="2">
        <v>46023</v>
      </c>
      <c r="B11328" s="1" t="s">
        <v>224</v>
      </c>
      <c r="C11328" s="4">
        <v>523.69787955066749</v>
      </c>
      <c r="D11328" s="4">
        <v>523.69787955066749</v>
      </c>
      <c r="E11328" s="4">
        <v>127379.03524310885</v>
      </c>
      <c r="F11328" s="1" t="s">
        <v>509</v>
      </c>
      <c r="G11328" s="1">
        <v>1</v>
      </c>
      <c r="H11328" s="1" t="s">
        <v>505</v>
      </c>
      <c r="I113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12.546967573508409</v>
      </c>
      <c r="J11328" s="1" t="str">
        <f>IFERROR(INDEX('consumption_figs'!$C:$C,MATCH(Table2[[#This Row],[item_code]],'consumption_figs'!A:A,0),1),"NA")</f>
        <v>kg/ton</v>
      </c>
      <c r="K11328" s="1">
        <f>+SUMIFS(prod!$E:$E,prod!$A:$A,Table2[[#This Row],[date]],prod!$G:$G,Table2[[#This Row],[production_line]],prod!$F:$F,Table2[[#This Row],[output_type]])</f>
        <v>228</v>
      </c>
      <c r="L11328">
        <f>+Table2[[#This Row],[cons_qty_base_uom]]/Table2[[#This Row],[Column1]]</f>
        <v>2.2969205243450328</v>
      </c>
    </row>
    <row r="11329" spans="1:12" x14ac:dyDescent="0.25">
      <c r="A11329" s="2">
        <v>46023</v>
      </c>
      <c r="B11329" s="1" t="s">
        <v>560</v>
      </c>
      <c r="C11329" s="4">
        <v>13.460889628256963</v>
      </c>
      <c r="D11329" s="4">
        <v>13.460889628256963</v>
      </c>
      <c r="E11329" s="4">
        <v>3274.0921842809407</v>
      </c>
      <c r="F11329" s="1" t="s">
        <v>509</v>
      </c>
      <c r="G11329" s="1">
        <v>1</v>
      </c>
      <c r="H11329" s="1" t="s">
        <v>505</v>
      </c>
      <c r="I113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0.43422224607280524</v>
      </c>
      <c r="J11329" s="1" t="str">
        <f>IFERROR(INDEX('consumption_figs'!$C:$C,MATCH(Table2[[#This Row],[item_code]],'consumption_figs'!A:A,0),1),"NA")</f>
        <v>NA</v>
      </c>
      <c r="K11329" s="1">
        <f>+SUMIFS(prod!$E:$E,prod!$A:$A,Table2[[#This Row],[date]],prod!$G:$G,Table2[[#This Row],[production_line]],prod!$F:$F,Table2[[#This Row],[output_type]])</f>
        <v>228</v>
      </c>
      <c r="L11329">
        <f>+Table2[[#This Row],[cons_qty_base_uom]]/Table2[[#This Row],[Column1]]</f>
        <v>5.903898959761826E-2</v>
      </c>
    </row>
    <row r="11330" spans="1:12" x14ac:dyDescent="0.25">
      <c r="A11330" s="2">
        <v>46023</v>
      </c>
      <c r="B11330" s="1" t="s">
        <v>212</v>
      </c>
      <c r="C11330" s="4">
        <v>134.74472338858189</v>
      </c>
      <c r="D11330" s="4">
        <v>134.74472338858189</v>
      </c>
      <c r="E11330" s="4">
        <v>368439.23439756891</v>
      </c>
      <c r="F11330" s="1" t="s">
        <v>509</v>
      </c>
      <c r="G11330" s="1">
        <v>1</v>
      </c>
      <c r="H11330" s="1" t="s">
        <v>505</v>
      </c>
      <c r="I113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3.2282690861923355</v>
      </c>
      <c r="J11330" s="1" t="str">
        <f>IFERROR(INDEX('consumption_figs'!$C:$C,MATCH(Table2[[#This Row],[item_code]],'consumption_figs'!A:A,0),1),"NA")</f>
        <v>kg/ton</v>
      </c>
      <c r="K11330" s="1">
        <f>+SUMIFS(prod!$E:$E,prod!$A:$A,Table2[[#This Row],[date]],prod!$G:$G,Table2[[#This Row],[production_line]],prod!$F:$F,Table2[[#This Row],[output_type]])</f>
        <v>228</v>
      </c>
      <c r="L11330">
        <f>+Table2[[#This Row],[cons_qty_base_uom]]/Table2[[#This Row],[Column1]]</f>
        <v>0.59098562889728901</v>
      </c>
    </row>
    <row r="11331" spans="1:12" x14ac:dyDescent="0.25">
      <c r="A11331" s="2">
        <v>46023</v>
      </c>
      <c r="B11331" s="1" t="s">
        <v>213</v>
      </c>
      <c r="C11331" s="4">
        <v>4.5464161861996031</v>
      </c>
      <c r="D11331" s="4">
        <v>4.5464161861996031</v>
      </c>
      <c r="E11331" s="4">
        <v>18229.81044596641</v>
      </c>
      <c r="F11331" s="1" t="s">
        <v>509</v>
      </c>
      <c r="G11331" s="1">
        <v>1</v>
      </c>
      <c r="H11331" s="1" t="s">
        <v>505</v>
      </c>
      <c r="I113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0.10892489485132856</v>
      </c>
      <c r="J11331" s="1" t="str">
        <f>IFERROR(INDEX('consumption_figs'!$C:$C,MATCH(Table2[[#This Row],[item_code]],'consumption_figs'!A:A,0),1),"NA")</f>
        <v>kg/ton</v>
      </c>
      <c r="K11331" s="1">
        <f>+SUMIFS(prod!$E:$E,prod!$A:$A,Table2[[#This Row],[date]],prod!$G:$G,Table2[[#This Row],[production_line]],prod!$F:$F,Table2[[#This Row],[output_type]])</f>
        <v>228</v>
      </c>
      <c r="L11331">
        <f>+Table2[[#This Row],[cons_qty_base_uom]]/Table2[[#This Row],[Column1]]</f>
        <v>1.9940421869296506E-2</v>
      </c>
    </row>
    <row r="11332" spans="1:12" x14ac:dyDescent="0.25">
      <c r="A11332" s="2">
        <v>46023</v>
      </c>
      <c r="B11332" s="1" t="s">
        <v>238</v>
      </c>
      <c r="C11332" s="4">
        <v>0.31234655588314125</v>
      </c>
      <c r="D11332" s="4">
        <v>0.31234655588314125</v>
      </c>
      <c r="E11332" s="4">
        <v>1075.4091919056552</v>
      </c>
      <c r="F11332" s="1" t="s">
        <v>509</v>
      </c>
      <c r="G11332" s="1">
        <v>1</v>
      </c>
      <c r="H11332" s="1" t="s">
        <v>505</v>
      </c>
      <c r="I113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7.4833262867615722E-3</v>
      </c>
      <c r="J11332" s="1" t="str">
        <f>IFERROR(INDEX('consumption_figs'!$C:$C,MATCH(Table2[[#This Row],[item_code]],'consumption_figs'!A:A,0),1),"NA")</f>
        <v>kg/ton</v>
      </c>
      <c r="K11332" s="1">
        <f>+SUMIFS(prod!$E:$E,prod!$A:$A,Table2[[#This Row],[date]],prod!$G:$G,Table2[[#This Row],[production_line]],prod!$F:$F,Table2[[#This Row],[output_type]])</f>
        <v>228</v>
      </c>
      <c r="L11332">
        <f>+Table2[[#This Row],[cons_qty_base_uom]]/Table2[[#This Row],[Column1]]</f>
        <v>1.369941034575181E-3</v>
      </c>
    </row>
    <row r="11333" spans="1:12" x14ac:dyDescent="0.25">
      <c r="A11333" s="2">
        <v>46023</v>
      </c>
      <c r="B11333" s="1" t="s">
        <v>242</v>
      </c>
      <c r="C11333" s="4">
        <v>2.1147622329427982</v>
      </c>
      <c r="D11333" s="4">
        <v>2.1147622329427982</v>
      </c>
      <c r="E11333" s="4">
        <v>7727.3411991729845</v>
      </c>
      <c r="F11333" s="1" t="s">
        <v>509</v>
      </c>
      <c r="G11333" s="1">
        <v>1</v>
      </c>
      <c r="H11333" s="1" t="s">
        <v>505</v>
      </c>
      <c r="I113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6.821813654654188E-2</v>
      </c>
      <c r="J11333" s="1" t="str">
        <f>IFERROR(INDEX('consumption_figs'!$C:$C,MATCH(Table2[[#This Row],[item_code]],'consumption_figs'!A:A,0),1),"NA")</f>
        <v>NA</v>
      </c>
      <c r="K11333" s="1">
        <f>+SUMIFS(prod!$E:$E,prod!$A:$A,Table2[[#This Row],[date]],prod!$G:$G,Table2[[#This Row],[production_line]],prod!$F:$F,Table2[[#This Row],[output_type]])</f>
        <v>228</v>
      </c>
      <c r="L11333">
        <f>+Table2[[#This Row],[cons_qty_base_uom]]/Table2[[#This Row],[Column1]]</f>
        <v>9.2752729515035003E-3</v>
      </c>
    </row>
    <row r="11334" spans="1:12" x14ac:dyDescent="0.25">
      <c r="A11334" s="2">
        <v>46023</v>
      </c>
      <c r="B11334" s="1" t="s">
        <v>244</v>
      </c>
      <c r="C11334" s="4">
        <v>166.75726070493596</v>
      </c>
      <c r="D11334" s="4">
        <v>166.75726070493596</v>
      </c>
      <c r="E11334" s="4">
        <v>155918.03875911512</v>
      </c>
      <c r="F11334" s="1" t="s">
        <v>509</v>
      </c>
      <c r="G11334" s="1">
        <v>1</v>
      </c>
      <c r="H11334" s="1" t="s">
        <v>505</v>
      </c>
      <c r="I113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3.9952385228428082</v>
      </c>
      <c r="J11334" s="1" t="str">
        <f>IFERROR(INDEX('consumption_figs'!$C:$C,MATCH(Table2[[#This Row],[item_code]],'consumption_figs'!A:A,0),1),"NA")</f>
        <v>kg/ton</v>
      </c>
      <c r="K11334" s="1">
        <f>+SUMIFS(prod!$E:$E,prod!$A:$A,Table2[[#This Row],[date]],prod!$G:$G,Table2[[#This Row],[production_line]],prod!$F:$F,Table2[[#This Row],[output_type]])</f>
        <v>228</v>
      </c>
      <c r="L11334">
        <f>+Table2[[#This Row],[cons_qty_base_uom]]/Table2[[#This Row],[Column1]]</f>
        <v>0.73139149431989459</v>
      </c>
    </row>
    <row r="11335" spans="1:12" x14ac:dyDescent="0.25">
      <c r="A11335" s="2">
        <v>46023</v>
      </c>
      <c r="B11335" s="1" t="s">
        <v>252</v>
      </c>
      <c r="C11335" s="4">
        <v>2.567784158852036</v>
      </c>
      <c r="D11335" s="4">
        <v>2.567784158852036</v>
      </c>
      <c r="E11335" s="4">
        <v>3325.845398228334</v>
      </c>
      <c r="F11335" s="1" t="s">
        <v>509</v>
      </c>
      <c r="G11335" s="1">
        <v>1</v>
      </c>
      <c r="H11335" s="1" t="s">
        <v>505</v>
      </c>
      <c r="I113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6.1520021055895831E-2</v>
      </c>
      <c r="J11335" s="1" t="str">
        <f>IFERROR(INDEX('consumption_figs'!$C:$C,MATCH(Table2[[#This Row],[item_code]],'consumption_figs'!A:A,0),1),"NA")</f>
        <v>kg/ton</v>
      </c>
      <c r="K11335" s="1">
        <f>+SUMIFS(prod!$E:$E,prod!$A:$A,Table2[[#This Row],[date]],prod!$G:$G,Table2[[#This Row],[production_line]],prod!$F:$F,Table2[[#This Row],[output_type]])</f>
        <v>228</v>
      </c>
      <c r="L11335">
        <f>+Table2[[#This Row],[cons_qty_base_uom]]/Table2[[#This Row],[Column1]]</f>
        <v>1.1262211223035246E-2</v>
      </c>
    </row>
    <row r="11336" spans="1:12" x14ac:dyDescent="0.25">
      <c r="A11336" s="2">
        <v>46023</v>
      </c>
      <c r="B11336" s="1" t="s">
        <v>248</v>
      </c>
      <c r="C11336" s="4">
        <v>1.4614516129032258</v>
      </c>
      <c r="D11336" s="4">
        <v>1.4614516129032258</v>
      </c>
      <c r="E11336" s="4">
        <v>43788.261672580644</v>
      </c>
      <c r="F11336" s="1" t="s">
        <v>509</v>
      </c>
      <c r="G11336" s="1">
        <v>1</v>
      </c>
      <c r="H11336" s="1" t="s">
        <v>505</v>
      </c>
      <c r="I113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3.5014054311392845E-2</v>
      </c>
      <c r="J11336" s="1" t="str">
        <f>IFERROR(INDEX('consumption_figs'!$C:$C,MATCH(Table2[[#This Row],[item_code]],'consumption_figs'!A:A,0),1),"NA")</f>
        <v>kg/ton</v>
      </c>
      <c r="K11336" s="1">
        <f>+SUMIFS(prod!$E:$E,prod!$A:$A,Table2[[#This Row],[date]],prod!$G:$G,Table2[[#This Row],[production_line]],prod!$F:$F,Table2[[#This Row],[output_type]])</f>
        <v>228</v>
      </c>
      <c r="L11336">
        <f>+Table2[[#This Row],[cons_qty_base_uom]]/Table2[[#This Row],[Column1]]</f>
        <v>6.409875495189587E-3</v>
      </c>
    </row>
    <row r="11337" spans="1:12" x14ac:dyDescent="0.25">
      <c r="A11337" s="2">
        <v>46023</v>
      </c>
      <c r="B11337" s="1" t="s">
        <v>279</v>
      </c>
      <c r="C11337" s="4">
        <v>17.756634759001898</v>
      </c>
      <c r="D11337" s="4">
        <v>17.756634759001898</v>
      </c>
      <c r="E11337" s="4">
        <v>18644.466496951994</v>
      </c>
      <c r="F11337" s="1" t="s">
        <v>509</v>
      </c>
      <c r="G11337" s="1">
        <v>1</v>
      </c>
      <c r="H11337" s="1" t="s">
        <v>505</v>
      </c>
      <c r="I113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0.42542070387412012</v>
      </c>
      <c r="J11337" s="1" t="str">
        <f>IFERROR(INDEX('consumption_figs'!$C:$C,MATCH(Table2[[#This Row],[item_code]],'consumption_figs'!A:A,0),1),"NA")</f>
        <v>kg/ton</v>
      </c>
      <c r="K11337" s="1">
        <f>+SUMIFS(prod!$E:$E,prod!$A:$A,Table2[[#This Row],[date]],prod!$G:$G,Table2[[#This Row],[production_line]],prod!$F:$F,Table2[[#This Row],[output_type]])</f>
        <v>228</v>
      </c>
      <c r="L11337">
        <f>+Table2[[#This Row],[cons_qty_base_uom]]/Table2[[#This Row],[Column1]]</f>
        <v>7.7879977013166221E-2</v>
      </c>
    </row>
    <row r="11338" spans="1:12" x14ac:dyDescent="0.25">
      <c r="A11338" s="2">
        <v>46023</v>
      </c>
      <c r="B11338" s="1" t="s">
        <v>245</v>
      </c>
      <c r="C11338" s="4">
        <v>116.36461502599965</v>
      </c>
      <c r="D11338" s="4">
        <v>116.36461502599965</v>
      </c>
      <c r="E11338" s="4">
        <v>148364.88415814957</v>
      </c>
      <c r="F11338" s="1" t="s">
        <v>509</v>
      </c>
      <c r="G11338" s="1">
        <v>1</v>
      </c>
      <c r="H11338" s="1" t="s">
        <v>505</v>
      </c>
      <c r="I113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2.7879109472196184</v>
      </c>
      <c r="J11338" s="1" t="str">
        <f>IFERROR(INDEX('consumption_figs'!$C:$C,MATCH(Table2[[#This Row],[item_code]],'consumption_figs'!A:A,0),1),"NA")</f>
        <v>kg/ton</v>
      </c>
      <c r="K11338" s="1">
        <f>+SUMIFS(prod!$E:$E,prod!$A:$A,Table2[[#This Row],[date]],prod!$G:$G,Table2[[#This Row],[production_line]],prod!$F:$F,Table2[[#This Row],[output_type]])</f>
        <v>228</v>
      </c>
      <c r="L11338">
        <f>+Table2[[#This Row],[cons_qty_base_uom]]/Table2[[#This Row],[Column1]]</f>
        <v>0.51037111853508621</v>
      </c>
    </row>
    <row r="11339" spans="1:12" x14ac:dyDescent="0.25">
      <c r="A11339" s="2">
        <v>46023</v>
      </c>
      <c r="B11339" s="1" t="s">
        <v>270</v>
      </c>
      <c r="C11339" s="4">
        <v>3.59</v>
      </c>
      <c r="D11339" s="4">
        <v>3.59</v>
      </c>
      <c r="E11339" s="4">
        <v>114.5928</v>
      </c>
      <c r="F11339" s="1" t="s">
        <v>509</v>
      </c>
      <c r="G11339" s="1">
        <v>1</v>
      </c>
      <c r="H11339" s="1" t="s">
        <v>505</v>
      </c>
      <c r="I113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0.11580645161290322</v>
      </c>
      <c r="J11339" s="1" t="str">
        <f>IFERROR(INDEX('consumption_figs'!$C:$C,MATCH(Table2[[#This Row],[item_code]],'consumption_figs'!A:A,0),1),"NA")</f>
        <v>NA</v>
      </c>
      <c r="K11339" s="1">
        <f>+SUMIFS(prod!$E:$E,prod!$A:$A,Table2[[#This Row],[date]],prod!$G:$G,Table2[[#This Row],[production_line]],prod!$F:$F,Table2[[#This Row],[output_type]])</f>
        <v>228</v>
      </c>
      <c r="L11339">
        <f>+Table2[[#This Row],[cons_qty_base_uom]]/Table2[[#This Row],[Column1]]</f>
        <v>1.5745614035087719E-2</v>
      </c>
    </row>
    <row r="11340" spans="1:12" x14ac:dyDescent="0.25">
      <c r="A11340" s="2">
        <v>46023</v>
      </c>
      <c r="B11340" s="1" t="s">
        <v>278</v>
      </c>
      <c r="C11340" s="4">
        <v>16.620000000000005</v>
      </c>
      <c r="D11340" s="4">
        <v>16.620000000000005</v>
      </c>
      <c r="E11340" s="4">
        <v>166.20000000000005</v>
      </c>
      <c r="F11340" s="1" t="s">
        <v>509</v>
      </c>
      <c r="G11340" s="1">
        <v>1</v>
      </c>
      <c r="H11340" s="1" t="s">
        <v>505</v>
      </c>
      <c r="I113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0.53612903225806463</v>
      </c>
      <c r="J11340" s="1" t="str">
        <f>IFERROR(INDEX('consumption_figs'!$C:$C,MATCH(Table2[[#This Row],[item_code]],'consumption_figs'!A:A,0),1),"NA")</f>
        <v>NA</v>
      </c>
      <c r="K11340" s="1">
        <f>+SUMIFS(prod!$E:$E,prod!$A:$A,Table2[[#This Row],[date]],prod!$G:$G,Table2[[#This Row],[production_line]],prod!$F:$F,Table2[[#This Row],[output_type]])</f>
        <v>228</v>
      </c>
      <c r="L11340">
        <f>+Table2[[#This Row],[cons_qty_base_uom]]/Table2[[#This Row],[Column1]]</f>
        <v>7.289473684210529E-2</v>
      </c>
    </row>
    <row r="11341" spans="1:12" x14ac:dyDescent="0.25">
      <c r="A11341" s="2">
        <v>46023</v>
      </c>
      <c r="B11341" s="1" t="s">
        <v>216</v>
      </c>
      <c r="C11341" s="4">
        <v>1609.0358844944049</v>
      </c>
      <c r="D11341" s="4">
        <v>1609.0358844944049</v>
      </c>
      <c r="E11341" s="4">
        <v>130106.64162021758</v>
      </c>
      <c r="F11341" s="1" t="s">
        <v>509</v>
      </c>
      <c r="G11341" s="1">
        <v>1</v>
      </c>
      <c r="H11341" s="1" t="s">
        <v>505</v>
      </c>
      <c r="I113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38.549938534569705</v>
      </c>
      <c r="J11341" s="1" t="str">
        <f>IFERROR(INDEX('consumption_figs'!$C:$C,MATCH(Table2[[#This Row],[item_code]],'consumption_figs'!A:A,0),1),"NA")</f>
        <v>kg/ton</v>
      </c>
      <c r="K11341" s="1">
        <f>+SUMIFS(prod!$E:$E,prod!$A:$A,Table2[[#This Row],[date]],prod!$G:$G,Table2[[#This Row],[production_line]],prod!$F:$F,Table2[[#This Row],[output_type]])</f>
        <v>228</v>
      </c>
      <c r="L11341">
        <f>+Table2[[#This Row],[cons_qty_base_uom]]/Table2[[#This Row],[Column1]]</f>
        <v>7.0571749319930035</v>
      </c>
    </row>
    <row r="11342" spans="1:12" x14ac:dyDescent="0.25">
      <c r="A11342" s="2">
        <v>46023</v>
      </c>
      <c r="B11342" s="1" t="s">
        <v>219</v>
      </c>
      <c r="C11342" s="4">
        <v>4.5</v>
      </c>
      <c r="D11342" s="4">
        <v>4.5</v>
      </c>
      <c r="E11342" s="4">
        <v>3015</v>
      </c>
      <c r="F11342" s="1" t="s">
        <v>509</v>
      </c>
      <c r="G11342" s="1">
        <v>1</v>
      </c>
      <c r="H11342" s="1" t="s">
        <v>505</v>
      </c>
      <c r="I113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0.14516129032258066</v>
      </c>
      <c r="J11342" s="1" t="str">
        <f>IFERROR(INDEX('consumption_figs'!$C:$C,MATCH(Table2[[#This Row],[item_code]],'consumption_figs'!A:A,0),1),"NA")</f>
        <v>NA</v>
      </c>
      <c r="K11342" s="1">
        <f>+SUMIFS(prod!$E:$E,prod!$A:$A,Table2[[#This Row],[date]],prod!$G:$G,Table2[[#This Row],[production_line]],prod!$F:$F,Table2[[#This Row],[output_type]])</f>
        <v>228</v>
      </c>
      <c r="L11342">
        <f>+Table2[[#This Row],[cons_qty_base_uom]]/Table2[[#This Row],[Column1]]</f>
        <v>1.9736842105263157E-2</v>
      </c>
    </row>
    <row r="11343" spans="1:12" x14ac:dyDescent="0.25">
      <c r="A11343" s="2">
        <v>46023</v>
      </c>
      <c r="B11343" s="1" t="s">
        <v>222</v>
      </c>
      <c r="C11343" s="4">
        <v>5.8963474299296825</v>
      </c>
      <c r="D11343" s="4">
        <v>5.8963474299296825</v>
      </c>
      <c r="E11343" s="4">
        <v>37441.806180053485</v>
      </c>
      <c r="F11343" s="1" t="s">
        <v>509</v>
      </c>
      <c r="G11343" s="1">
        <v>1</v>
      </c>
      <c r="H11343" s="1" t="s">
        <v>505</v>
      </c>
      <c r="I113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0.14126709863508188</v>
      </c>
      <c r="J11343" s="1" t="str">
        <f>IFERROR(INDEX('consumption_figs'!$C:$C,MATCH(Table2[[#This Row],[item_code]],'consumption_figs'!A:A,0),1),"NA")</f>
        <v>kg/ton</v>
      </c>
      <c r="K11343" s="1">
        <f>+SUMIFS(prod!$E:$E,prod!$A:$A,Table2[[#This Row],[date]],prod!$G:$G,Table2[[#This Row],[production_line]],prod!$F:$F,Table2[[#This Row],[output_type]])</f>
        <v>228</v>
      </c>
      <c r="L11343">
        <f>+Table2[[#This Row],[cons_qty_base_uom]]/Table2[[#This Row],[Column1]]</f>
        <v>2.5861172938288081E-2</v>
      </c>
    </row>
    <row r="11344" spans="1:12" x14ac:dyDescent="0.25">
      <c r="A11344" s="2">
        <v>46023</v>
      </c>
      <c r="B11344" s="1" t="s">
        <v>559</v>
      </c>
      <c r="C11344" s="4">
        <v>806.09843195450503</v>
      </c>
      <c r="D11344" s="4">
        <v>806.09843195450503</v>
      </c>
      <c r="E11344" s="4">
        <v>71178.4915415828</v>
      </c>
      <c r="F11344" s="1" t="s">
        <v>509</v>
      </c>
      <c r="G11344" s="1">
        <v>2</v>
      </c>
      <c r="H11344" s="1" t="s">
        <v>505</v>
      </c>
      <c r="I113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26.003175224338872</v>
      </c>
      <c r="J11344" s="1" t="str">
        <f>IFERROR(INDEX('consumption_figs'!$C:$C,MATCH(Table2[[#This Row],[item_code]],'consumption_figs'!A:A,0),1),"NA")</f>
        <v>NA</v>
      </c>
      <c r="K11344" s="1">
        <f>+SUMIFS(prod!$E:$E,prod!$A:$A,Table2[[#This Row],[date]],prod!$G:$G,Table2[[#This Row],[production_line]],prod!$F:$F,Table2[[#This Row],[output_type]])</f>
        <v>97</v>
      </c>
      <c r="L11344">
        <f>+Table2[[#This Row],[cons_qty_base_uom]]/Table2[[#This Row],[Column1]]</f>
        <v>8.3102931129330422</v>
      </c>
    </row>
    <row r="11345" spans="1:12" x14ac:dyDescent="0.25">
      <c r="A11345" s="2">
        <v>46023</v>
      </c>
      <c r="B11345" s="1" t="s">
        <v>223</v>
      </c>
      <c r="C11345" s="4">
        <v>110.41088941770886</v>
      </c>
      <c r="D11345" s="4">
        <v>110.41088941770886</v>
      </c>
      <c r="E11345" s="4">
        <v>33646.614441152597</v>
      </c>
      <c r="F11345" s="1" t="s">
        <v>509</v>
      </c>
      <c r="G11345" s="1">
        <v>2</v>
      </c>
      <c r="H11345" s="1" t="s">
        <v>505</v>
      </c>
      <c r="I113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6.2238381858911414</v>
      </c>
      <c r="J11345" s="1" t="str">
        <f>IFERROR(INDEX('consumption_figs'!$C:$C,MATCH(Table2[[#This Row],[item_code]],'consumption_figs'!A:A,0),1),"NA")</f>
        <v>kg/ton</v>
      </c>
      <c r="K11345" s="1">
        <f>+SUMIFS(prod!$E:$E,prod!$A:$A,Table2[[#This Row],[date]],prod!$G:$G,Table2[[#This Row],[production_line]],prod!$F:$F,Table2[[#This Row],[output_type]])</f>
        <v>97</v>
      </c>
      <c r="L11345">
        <f>+Table2[[#This Row],[cons_qty_base_uom]]/Table2[[#This Row],[Column1]]</f>
        <v>1.1382565919351428</v>
      </c>
    </row>
    <row r="11346" spans="1:12" x14ac:dyDescent="0.25">
      <c r="A11346" s="2">
        <v>46023</v>
      </c>
      <c r="B11346" s="1" t="s">
        <v>224</v>
      </c>
      <c r="C11346" s="4">
        <v>186.31729868304745</v>
      </c>
      <c r="D11346" s="4">
        <v>186.31729868304745</v>
      </c>
      <c r="E11346" s="4">
        <v>45317.95655867763</v>
      </c>
      <c r="F11346" s="1" t="s">
        <v>509</v>
      </c>
      <c r="G11346" s="1">
        <v>2</v>
      </c>
      <c r="H11346" s="1" t="s">
        <v>505</v>
      </c>
      <c r="I113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10.502666216631761</v>
      </c>
      <c r="J11346" s="1" t="str">
        <f>IFERROR(INDEX('consumption_figs'!$C:$C,MATCH(Table2[[#This Row],[item_code]],'consumption_figs'!A:A,0),1),"NA")</f>
        <v>kg/ton</v>
      </c>
      <c r="K11346" s="1">
        <f>+SUMIFS(prod!$E:$E,prod!$A:$A,Table2[[#This Row],[date]],prod!$G:$G,Table2[[#This Row],[production_line]],prod!$F:$F,Table2[[#This Row],[output_type]])</f>
        <v>97</v>
      </c>
      <c r="L11346">
        <f>+Table2[[#This Row],[cons_qty_base_uom]]/Table2[[#This Row],[Column1]]</f>
        <v>1.9207968936396644</v>
      </c>
    </row>
    <row r="11347" spans="1:12" x14ac:dyDescent="0.25">
      <c r="A11347" s="2">
        <v>46023</v>
      </c>
      <c r="B11347" s="1" t="s">
        <v>560</v>
      </c>
      <c r="C11347" s="4">
        <v>10.093738726976639</v>
      </c>
      <c r="D11347" s="4">
        <v>10.093738726976639</v>
      </c>
      <c r="E11347" s="4">
        <v>2455.1000705625279</v>
      </c>
      <c r="F11347" s="1" t="s">
        <v>509</v>
      </c>
      <c r="G11347" s="1">
        <v>2</v>
      </c>
      <c r="H11347" s="1" t="s">
        <v>505</v>
      </c>
      <c r="I113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0.32560447506376256</v>
      </c>
      <c r="J11347" s="1" t="str">
        <f>IFERROR(INDEX('consumption_figs'!$C:$C,MATCH(Table2[[#This Row],[item_code]],'consumption_figs'!A:A,0),1),"NA")</f>
        <v>NA</v>
      </c>
      <c r="K11347" s="1">
        <f>+SUMIFS(prod!$E:$E,prod!$A:$A,Table2[[#This Row],[date]],prod!$G:$G,Table2[[#This Row],[production_line]],prod!$F:$F,Table2[[#This Row],[output_type]])</f>
        <v>97</v>
      </c>
      <c r="L11347">
        <f>+Table2[[#This Row],[cons_qty_base_uom]]/Table2[[#This Row],[Column1]]</f>
        <v>0.10405916213377979</v>
      </c>
    </row>
    <row r="11348" spans="1:12" x14ac:dyDescent="0.25">
      <c r="A11348" s="2">
        <v>46023</v>
      </c>
      <c r="B11348" s="1" t="s">
        <v>212</v>
      </c>
      <c r="C11348" s="4">
        <v>53.187300184162048</v>
      </c>
      <c r="D11348" s="4">
        <v>53.187300184162048</v>
      </c>
      <c r="E11348" s="4">
        <v>145432.69425856351</v>
      </c>
      <c r="F11348" s="1" t="s">
        <v>509</v>
      </c>
      <c r="G11348" s="1">
        <v>2</v>
      </c>
      <c r="H11348" s="1" t="s">
        <v>505</v>
      </c>
      <c r="I113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2.998156718385685</v>
      </c>
      <c r="J11348" s="1" t="str">
        <f>IFERROR(INDEX('consumption_figs'!$C:$C,MATCH(Table2[[#This Row],[item_code]],'consumption_figs'!A:A,0),1),"NA")</f>
        <v>kg/ton</v>
      </c>
      <c r="K11348" s="1">
        <f>+SUMIFS(prod!$E:$E,prod!$A:$A,Table2[[#This Row],[date]],prod!$G:$G,Table2[[#This Row],[production_line]],prod!$F:$F,Table2[[#This Row],[output_type]])</f>
        <v>97</v>
      </c>
      <c r="L11348">
        <f>+Table2[[#This Row],[cons_qty_base_uom]]/Table2[[#This Row],[Column1]]</f>
        <v>0.54832268231094894</v>
      </c>
    </row>
    <row r="11349" spans="1:12" x14ac:dyDescent="0.25">
      <c r="A11349" s="2">
        <v>46023</v>
      </c>
      <c r="B11349" s="1" t="s">
        <v>213</v>
      </c>
      <c r="C11349" s="4">
        <v>3.3365838138003978</v>
      </c>
      <c r="D11349" s="4">
        <v>3.3365838138003978</v>
      </c>
      <c r="E11349" s="4">
        <v>13378.733484033593</v>
      </c>
      <c r="F11349" s="1" t="s">
        <v>509</v>
      </c>
      <c r="G11349" s="1">
        <v>2</v>
      </c>
      <c r="H11349" s="1" t="s">
        <v>505</v>
      </c>
      <c r="I113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0.18808251487037192</v>
      </c>
      <c r="J11349" s="1" t="str">
        <f>IFERROR(INDEX('consumption_figs'!$C:$C,MATCH(Table2[[#This Row],[item_code]],'consumption_figs'!A:A,0),1),"NA")</f>
        <v>kg/ton</v>
      </c>
      <c r="K11349" s="1">
        <f>+SUMIFS(prod!$E:$E,prod!$A:$A,Table2[[#This Row],[date]],prod!$G:$G,Table2[[#This Row],[production_line]],prod!$F:$F,Table2[[#This Row],[output_type]])</f>
        <v>97</v>
      </c>
      <c r="L11349">
        <f>+Table2[[#This Row],[cons_qty_base_uom]]/Table2[[#This Row],[Column1]]</f>
        <v>3.439777127629276E-2</v>
      </c>
    </row>
    <row r="11350" spans="1:12" x14ac:dyDescent="0.25">
      <c r="A11350" s="2">
        <v>46023</v>
      </c>
      <c r="B11350" s="1" t="s">
        <v>238</v>
      </c>
      <c r="C11350" s="4">
        <v>0.19179174484052533</v>
      </c>
      <c r="D11350" s="4">
        <v>0.19179174484052533</v>
      </c>
      <c r="E11350" s="4">
        <v>660.33897748592869</v>
      </c>
      <c r="F11350" s="1" t="s">
        <v>509</v>
      </c>
      <c r="G11350" s="1">
        <v>2</v>
      </c>
      <c r="H11350" s="1" t="s">
        <v>505</v>
      </c>
      <c r="I113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1.0811259573874032E-2</v>
      </c>
      <c r="J11350" s="1" t="str">
        <f>IFERROR(INDEX('consumption_figs'!$C:$C,MATCH(Table2[[#This Row],[item_code]],'consumption_figs'!A:A,0),1),"NA")</f>
        <v>kg/ton</v>
      </c>
      <c r="K11350" s="1">
        <f>+SUMIFS(prod!$E:$E,prod!$A:$A,Table2[[#This Row],[date]],prod!$G:$G,Table2[[#This Row],[production_line]],prod!$F:$F,Table2[[#This Row],[output_type]])</f>
        <v>97</v>
      </c>
      <c r="L11350">
        <f>+Table2[[#This Row],[cons_qty_base_uom]]/Table2[[#This Row],[Column1]]</f>
        <v>1.9772344828920137E-3</v>
      </c>
    </row>
    <row r="11351" spans="1:12" x14ac:dyDescent="0.25">
      <c r="A11351" s="2">
        <v>46023</v>
      </c>
      <c r="B11351" s="1" t="s">
        <v>242</v>
      </c>
      <c r="C11351" s="4">
        <v>6.3152377670572015</v>
      </c>
      <c r="D11351" s="4">
        <v>6.3152377670572015</v>
      </c>
      <c r="E11351" s="4">
        <v>23075.878800827013</v>
      </c>
      <c r="F11351" s="1" t="s">
        <v>509</v>
      </c>
      <c r="G11351" s="1">
        <v>2</v>
      </c>
      <c r="H11351" s="1" t="s">
        <v>505</v>
      </c>
      <c r="I113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0.20371734732442587</v>
      </c>
      <c r="J11351" s="1" t="str">
        <f>IFERROR(INDEX('consumption_figs'!$C:$C,MATCH(Table2[[#This Row],[item_code]],'consumption_figs'!A:A,0),1),"NA")</f>
        <v>NA</v>
      </c>
      <c r="K11351" s="1">
        <f>+SUMIFS(prod!$E:$E,prod!$A:$A,Table2[[#This Row],[date]],prod!$G:$G,Table2[[#This Row],[production_line]],prod!$F:$F,Table2[[#This Row],[output_type]])</f>
        <v>97</v>
      </c>
      <c r="L11351">
        <f>+Table2[[#This Row],[cons_qty_base_uom]]/Table2[[#This Row],[Column1]]</f>
        <v>6.5105543990280429E-2</v>
      </c>
    </row>
    <row r="11352" spans="1:12" x14ac:dyDescent="0.25">
      <c r="A11352" s="2">
        <v>46023</v>
      </c>
      <c r="B11352" s="1" t="s">
        <v>244</v>
      </c>
      <c r="C11352" s="4">
        <v>96.2124325569376</v>
      </c>
      <c r="D11352" s="4">
        <v>96.2124325569376</v>
      </c>
      <c r="E11352" s="4">
        <v>89958.624440736661</v>
      </c>
      <c r="F11352" s="1" t="s">
        <v>509</v>
      </c>
      <c r="G11352" s="1">
        <v>2</v>
      </c>
      <c r="H11352" s="1" t="s">
        <v>505</v>
      </c>
      <c r="I113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5.4234742140325585</v>
      </c>
      <c r="J11352" s="1" t="str">
        <f>IFERROR(INDEX('consumption_figs'!$C:$C,MATCH(Table2[[#This Row],[item_code]],'consumption_figs'!A:A,0),1),"NA")</f>
        <v>kg/ton</v>
      </c>
      <c r="K11352" s="1">
        <f>+SUMIFS(prod!$E:$E,prod!$A:$A,Table2[[#This Row],[date]],prod!$G:$G,Table2[[#This Row],[production_line]],prod!$F:$F,Table2[[#This Row],[output_type]])</f>
        <v>97</v>
      </c>
      <c r="L11352">
        <f>+Table2[[#This Row],[cons_qty_base_uom]]/Table2[[#This Row],[Column1]]</f>
        <v>0.99188074800966597</v>
      </c>
    </row>
    <row r="11353" spans="1:12" x14ac:dyDescent="0.25">
      <c r="A11353" s="2">
        <v>46023</v>
      </c>
      <c r="B11353" s="1" t="s">
        <v>252</v>
      </c>
      <c r="C11353" s="4">
        <v>3.7244908427213792</v>
      </c>
      <c r="D11353" s="4">
        <v>3.7244908427213792</v>
      </c>
      <c r="E11353" s="4">
        <v>4824.0350293095853</v>
      </c>
      <c r="F11353" s="1" t="s">
        <v>509</v>
      </c>
      <c r="G11353" s="1">
        <v>2</v>
      </c>
      <c r="H11353" s="1" t="s">
        <v>505</v>
      </c>
      <c r="I113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0.20994875099895033</v>
      </c>
      <c r="J11353" s="1" t="str">
        <f>IFERROR(INDEX('consumption_figs'!$C:$C,MATCH(Table2[[#This Row],[item_code]],'consumption_figs'!A:A,0),1),"NA")</f>
        <v>kg/ton</v>
      </c>
      <c r="K11353" s="1">
        <f>+SUMIFS(prod!$E:$E,prod!$A:$A,Table2[[#This Row],[date]],prod!$G:$G,Table2[[#This Row],[production_line]],prod!$F:$F,Table2[[#This Row],[output_type]])</f>
        <v>97</v>
      </c>
      <c r="L11353">
        <f>+Table2[[#This Row],[cons_qty_base_uom]]/Table2[[#This Row],[Column1]]</f>
        <v>3.8396812811560613E-2</v>
      </c>
    </row>
    <row r="11354" spans="1:12" x14ac:dyDescent="0.25">
      <c r="A11354" s="2">
        <v>46023</v>
      </c>
      <c r="B11354" s="1" t="s">
        <v>274</v>
      </c>
      <c r="C11354" s="4">
        <v>6.2</v>
      </c>
      <c r="D11354" s="4">
        <v>6.2</v>
      </c>
      <c r="E11354" s="4">
        <v>119930.13400000001</v>
      </c>
      <c r="F11354" s="1" t="s">
        <v>509</v>
      </c>
      <c r="G11354" s="1">
        <v>2</v>
      </c>
      <c r="H11354" s="1" t="s">
        <v>505</v>
      </c>
      <c r="I113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</v>
      </c>
      <c r="J11354" s="1" t="str">
        <f>IFERROR(INDEX('consumption_figs'!$C:$C,MATCH(Table2[[#This Row],[item_code]],'consumption_figs'!A:A,0),1),"NA")</f>
        <v>NA</v>
      </c>
      <c r="K11354" s="1">
        <f>+SUMIFS(prod!$E:$E,prod!$A:$A,Table2[[#This Row],[date]],prod!$G:$G,Table2[[#This Row],[production_line]],prod!$F:$F,Table2[[#This Row],[output_type]])</f>
        <v>97</v>
      </c>
      <c r="L11354">
        <f>+Table2[[#This Row],[cons_qty_base_uom]]/Table2[[#This Row],[Column1]]</f>
        <v>6.3917525773195871E-2</v>
      </c>
    </row>
    <row r="11355" spans="1:12" x14ac:dyDescent="0.25">
      <c r="A11355" s="2">
        <v>46023</v>
      </c>
      <c r="B11355" s="1" t="s">
        <v>254</v>
      </c>
      <c r="C11355" s="4">
        <v>0.14000000000000001</v>
      </c>
      <c r="D11355" s="4">
        <v>0.14000000000000001</v>
      </c>
      <c r="E11355" s="4">
        <v>553</v>
      </c>
      <c r="F11355" s="1" t="s">
        <v>509</v>
      </c>
      <c r="G11355" s="1">
        <v>2</v>
      </c>
      <c r="H11355" s="1" t="s">
        <v>505</v>
      </c>
      <c r="I113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7.8917700112739568E-3</v>
      </c>
      <c r="J11355" s="1" t="str">
        <f>IFERROR(INDEX('consumption_figs'!$C:$C,MATCH(Table2[[#This Row],[item_code]],'consumption_figs'!A:A,0),1),"NA")</f>
        <v>kg/ton</v>
      </c>
      <c r="K11355" s="1">
        <f>+SUMIFS(prod!$E:$E,prod!$A:$A,Table2[[#This Row],[date]],prod!$G:$G,Table2[[#This Row],[production_line]],prod!$F:$F,Table2[[#This Row],[output_type]])</f>
        <v>97</v>
      </c>
      <c r="L11355">
        <f>+Table2[[#This Row],[cons_qty_base_uom]]/Table2[[#This Row],[Column1]]</f>
        <v>1.4432989690721652E-3</v>
      </c>
    </row>
    <row r="11356" spans="1:12" x14ac:dyDescent="0.25">
      <c r="A11356" s="2">
        <v>46023</v>
      </c>
      <c r="B11356" s="1" t="s">
        <v>248</v>
      </c>
      <c r="C11356" s="4">
        <v>0.74854838709677418</v>
      </c>
      <c r="D11356" s="4">
        <v>0.74854838709677418</v>
      </c>
      <c r="E11356" s="4">
        <v>22428.134027419354</v>
      </c>
      <c r="F11356" s="1" t="s">
        <v>509</v>
      </c>
      <c r="G11356" s="1">
        <v>2</v>
      </c>
      <c r="H11356" s="1" t="s">
        <v>505</v>
      </c>
      <c r="I113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4.2195512237698657E-2</v>
      </c>
      <c r="J11356" s="1" t="str">
        <f>IFERROR(INDEX('consumption_figs'!$C:$C,MATCH(Table2[[#This Row],[item_code]],'consumption_figs'!A:A,0),1),"NA")</f>
        <v>kg/ton</v>
      </c>
      <c r="K11356" s="1">
        <f>+SUMIFS(prod!$E:$E,prod!$A:$A,Table2[[#This Row],[date]],prod!$G:$G,Table2[[#This Row],[production_line]],prod!$F:$F,Table2[[#This Row],[output_type]])</f>
        <v>97</v>
      </c>
      <c r="L11356">
        <f>+Table2[[#This Row],[cons_qty_base_uom]]/Table2[[#This Row],[Column1]]</f>
        <v>7.7169936814100431E-3</v>
      </c>
    </row>
    <row r="11357" spans="1:12" x14ac:dyDescent="0.25">
      <c r="A11357" s="2">
        <v>46023</v>
      </c>
      <c r="B11357" s="1" t="s">
        <v>279</v>
      </c>
      <c r="C11357" s="4">
        <v>1.7235890823483875</v>
      </c>
      <c r="D11357" s="4">
        <v>1.7235890823483875</v>
      </c>
      <c r="E11357" s="4">
        <v>1809.7685364658068</v>
      </c>
      <c r="F11357" s="1" t="s">
        <v>509</v>
      </c>
      <c r="G11357" s="1">
        <v>2</v>
      </c>
      <c r="H11357" s="1" t="s">
        <v>505</v>
      </c>
      <c r="I113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9.7158347370258608E-2</v>
      </c>
      <c r="J11357" s="1" t="str">
        <f>IFERROR(INDEX('consumption_figs'!$C:$C,MATCH(Table2[[#This Row],[item_code]],'consumption_figs'!A:A,0),1),"NA")</f>
        <v>kg/ton</v>
      </c>
      <c r="K11357" s="1">
        <f>+SUMIFS(prod!$E:$E,prod!$A:$A,Table2[[#This Row],[date]],prod!$G:$G,Table2[[#This Row],[production_line]],prod!$F:$F,Table2[[#This Row],[output_type]])</f>
        <v>97</v>
      </c>
      <c r="L11357">
        <f>+Table2[[#This Row],[cons_qty_base_uom]]/Table2[[#This Row],[Column1]]</f>
        <v>1.7768959611839046E-2</v>
      </c>
    </row>
    <row r="11358" spans="1:12" x14ac:dyDescent="0.25">
      <c r="A11358" s="2">
        <v>46023</v>
      </c>
      <c r="B11358" s="1" t="s">
        <v>246</v>
      </c>
      <c r="C11358" s="4">
        <v>4.04</v>
      </c>
      <c r="D11358" s="4">
        <v>4.04</v>
      </c>
      <c r="E11358" s="4">
        <v>113120</v>
      </c>
      <c r="F11358" s="1" t="s">
        <v>509</v>
      </c>
      <c r="G11358" s="1">
        <v>2</v>
      </c>
      <c r="H11358" s="1" t="s">
        <v>505</v>
      </c>
      <c r="I113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0.13032258064516128</v>
      </c>
      <c r="J11358" s="1" t="str">
        <f>IFERROR(INDEX('consumption_figs'!$C:$C,MATCH(Table2[[#This Row],[item_code]],'consumption_figs'!A:A,0),1),"NA")</f>
        <v>NA</v>
      </c>
      <c r="K11358" s="1">
        <f>+SUMIFS(prod!$E:$E,prod!$A:$A,Table2[[#This Row],[date]],prod!$G:$G,Table2[[#This Row],[production_line]],prod!$F:$F,Table2[[#This Row],[output_type]])</f>
        <v>97</v>
      </c>
      <c r="L11358">
        <f>+Table2[[#This Row],[cons_qty_base_uom]]/Table2[[#This Row],[Column1]]</f>
        <v>4.1649484536082478E-2</v>
      </c>
    </row>
    <row r="11359" spans="1:12" x14ac:dyDescent="0.25">
      <c r="A11359" s="2">
        <v>46023</v>
      </c>
      <c r="B11359" s="1" t="s">
        <v>245</v>
      </c>
      <c r="C11359" s="4">
        <v>69.639936934860017</v>
      </c>
      <c r="D11359" s="4">
        <v>69.639936934860017</v>
      </c>
      <c r="E11359" s="4">
        <v>88790.919591946527</v>
      </c>
      <c r="F11359" s="1" t="s">
        <v>509</v>
      </c>
      <c r="G11359" s="1">
        <v>2</v>
      </c>
      <c r="H11359" s="1" t="s">
        <v>505</v>
      </c>
      <c r="I113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3.9255883277824135</v>
      </c>
      <c r="J11359" s="1" t="str">
        <f>IFERROR(INDEX('consumption_figs'!$C:$C,MATCH(Table2[[#This Row],[item_code]],'consumption_figs'!A:A,0),1),"NA")</f>
        <v>kg/ton</v>
      </c>
      <c r="K11359" s="1">
        <f>+SUMIFS(prod!$E:$E,prod!$A:$A,Table2[[#This Row],[date]],prod!$G:$G,Table2[[#This Row],[production_line]],prod!$F:$F,Table2[[#This Row],[output_type]])</f>
        <v>97</v>
      </c>
      <c r="L11359">
        <f>+Table2[[#This Row],[cons_qty_base_uom]]/Table2[[#This Row],[Column1]]</f>
        <v>0.71793749417381458</v>
      </c>
    </row>
    <row r="11360" spans="1:12" x14ac:dyDescent="0.25">
      <c r="A11360" s="2">
        <v>46023</v>
      </c>
      <c r="B11360" s="1" t="s">
        <v>561</v>
      </c>
      <c r="C11360" s="4">
        <v>0.47199999999999998</v>
      </c>
      <c r="D11360" s="4">
        <v>0.47199999999999998</v>
      </c>
      <c r="E11360" s="4">
        <v>3800.0719999999997</v>
      </c>
      <c r="F11360" s="1" t="s">
        <v>509</v>
      </c>
      <c r="G11360" s="1">
        <v>2</v>
      </c>
      <c r="H11360" s="1" t="s">
        <v>505</v>
      </c>
      <c r="I113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1.5225806451612903E-2</v>
      </c>
      <c r="J11360" s="1" t="str">
        <f>IFERROR(INDEX('consumption_figs'!$C:$C,MATCH(Table2[[#This Row],[item_code]],'consumption_figs'!A:A,0),1),"NA")</f>
        <v>NA</v>
      </c>
      <c r="K11360" s="1">
        <f>+SUMIFS(prod!$E:$E,prod!$A:$A,Table2[[#This Row],[date]],prod!$G:$G,Table2[[#This Row],[production_line]],prod!$F:$F,Table2[[#This Row],[output_type]])</f>
        <v>97</v>
      </c>
      <c r="L11360">
        <f>+Table2[[#This Row],[cons_qty_base_uom]]/Table2[[#This Row],[Column1]]</f>
        <v>4.8659793814432991E-3</v>
      </c>
    </row>
    <row r="11361" spans="1:12" x14ac:dyDescent="0.25">
      <c r="A11361" s="2">
        <v>46023</v>
      </c>
      <c r="B11361" s="1" t="s">
        <v>216</v>
      </c>
      <c r="C11361" s="4">
        <v>449.26638301416364</v>
      </c>
      <c r="D11361" s="4">
        <v>449.26638301416364</v>
      </c>
      <c r="E11361" s="4">
        <v>36327.679730525269</v>
      </c>
      <c r="F11361" s="1" t="s">
        <v>509</v>
      </c>
      <c r="G11361" s="1">
        <v>2</v>
      </c>
      <c r="H11361" s="1" t="s">
        <v>505</v>
      </c>
      <c r="I113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25.325049775319258</v>
      </c>
      <c r="J11361" s="1" t="str">
        <f>IFERROR(INDEX('consumption_figs'!$C:$C,MATCH(Table2[[#This Row],[item_code]],'consumption_figs'!A:A,0),1),"NA")</f>
        <v>kg/ton</v>
      </c>
      <c r="K11361" s="1">
        <f>+SUMIFS(prod!$E:$E,prod!$A:$A,Table2[[#This Row],[date]],prod!$G:$G,Table2[[#This Row],[production_line]],prod!$F:$F,Table2[[#This Row],[output_type]])</f>
        <v>97</v>
      </c>
      <c r="L11361">
        <f>+Table2[[#This Row],[cons_qty_base_uom]]/Table2[[#This Row],[Column1]]</f>
        <v>4.6316121960223056</v>
      </c>
    </row>
    <row r="11362" spans="1:12" x14ac:dyDescent="0.25">
      <c r="A11362" s="2">
        <v>46023</v>
      </c>
      <c r="B11362" s="1" t="s">
        <v>258</v>
      </c>
      <c r="C11362" s="4">
        <v>0.60578539100272022</v>
      </c>
      <c r="D11362" s="4">
        <v>0.60578539100272022</v>
      </c>
      <c r="E11362" s="4">
        <v>424.04977370190414</v>
      </c>
      <c r="F11362" s="1" t="s">
        <v>509</v>
      </c>
      <c r="G11362" s="1">
        <v>2</v>
      </c>
      <c r="H11362" s="1" t="s">
        <v>505</v>
      </c>
      <c r="I113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3.4147992728450968E-2</v>
      </c>
      <c r="J11362" s="1" t="str">
        <f>IFERROR(INDEX('consumption_figs'!$C:$C,MATCH(Table2[[#This Row],[item_code]],'consumption_figs'!A:A,0),1),"NA")</f>
        <v>kg/ton</v>
      </c>
      <c r="K11362" s="1">
        <f>+SUMIFS(prod!$E:$E,prod!$A:$A,Table2[[#This Row],[date]],prod!$G:$G,Table2[[#This Row],[production_line]],prod!$F:$F,Table2[[#This Row],[output_type]])</f>
        <v>97</v>
      </c>
      <c r="L11362">
        <f>+Table2[[#This Row],[cons_qty_base_uom]]/Table2[[#This Row],[Column1]]</f>
        <v>6.2452102165228892E-3</v>
      </c>
    </row>
    <row r="11363" spans="1:12" x14ac:dyDescent="0.25">
      <c r="A11363" s="2">
        <v>46023</v>
      </c>
      <c r="B11363" s="1" t="s">
        <v>222</v>
      </c>
      <c r="C11363" s="4">
        <v>2.1086506883232645</v>
      </c>
      <c r="D11363" s="4">
        <v>2.1086506883232645</v>
      </c>
      <c r="E11363" s="4">
        <v>13389.93187085273</v>
      </c>
      <c r="F11363" s="1" t="s">
        <v>509</v>
      </c>
      <c r="G11363" s="1">
        <v>2</v>
      </c>
      <c r="H11363" s="1" t="s">
        <v>505</v>
      </c>
      <c r="I113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0.11886418761686948</v>
      </c>
      <c r="J11363" s="1" t="str">
        <f>IFERROR(INDEX('consumption_figs'!$C:$C,MATCH(Table2[[#This Row],[item_code]],'consumption_figs'!A:A,0),1),"NA")</f>
        <v>kg/ton</v>
      </c>
      <c r="K11363" s="1">
        <f>+SUMIFS(prod!$E:$E,prod!$A:$A,Table2[[#This Row],[date]],prod!$G:$G,Table2[[#This Row],[production_line]],prod!$F:$F,Table2[[#This Row],[output_type]])</f>
        <v>97</v>
      </c>
      <c r="L11363">
        <f>+Table2[[#This Row],[cons_qty_base_uom]]/Table2[[#This Row],[Column1]]</f>
        <v>2.1738666889930564E-2</v>
      </c>
    </row>
    <row r="11364" spans="1:12" x14ac:dyDescent="0.25">
      <c r="A11364" s="2">
        <v>46023</v>
      </c>
      <c r="B11364" s="1" t="s">
        <v>559</v>
      </c>
      <c r="C11364" s="4">
        <v>201.50771486637981</v>
      </c>
      <c r="D11364" s="4">
        <v>201.50771486637981</v>
      </c>
      <c r="E11364" s="4">
        <v>17793.13122270134</v>
      </c>
      <c r="F11364" s="1" t="s">
        <v>510</v>
      </c>
      <c r="G11364" s="1">
        <v>1</v>
      </c>
      <c r="H11364" s="1" t="s">
        <v>505</v>
      </c>
      <c r="I113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6.5002488666574134</v>
      </c>
      <c r="J11364" s="1" t="str">
        <f>IFERROR(INDEX('consumption_figs'!$C:$C,MATCH(Table2[[#This Row],[item_code]],'consumption_figs'!A:A,0),1),"NA")</f>
        <v>NA</v>
      </c>
      <c r="K11364" s="1">
        <f>+SUMIFS(prod!$E:$E,prod!$A:$A,Table2[[#This Row],[date]],prod!$G:$G,Table2[[#This Row],[production_line]],prod!$F:$F,Table2[[#This Row],[output_type]])</f>
        <v>24</v>
      </c>
      <c r="L11364">
        <f>+Table2[[#This Row],[cons_qty_base_uom]]/Table2[[#This Row],[Column1]]</f>
        <v>8.3961547860991583</v>
      </c>
    </row>
    <row r="11365" spans="1:12" x14ac:dyDescent="0.25">
      <c r="A11365" s="2">
        <v>46023</v>
      </c>
      <c r="B11365" s="1" t="s">
        <v>223</v>
      </c>
      <c r="C11365" s="4">
        <v>16.895166019009505</v>
      </c>
      <c r="D11365" s="4">
        <v>16.895166019009505</v>
      </c>
      <c r="E11365" s="4">
        <v>5148.632892632957</v>
      </c>
      <c r="F11365" s="1" t="s">
        <v>510</v>
      </c>
      <c r="G11365" s="1">
        <v>1</v>
      </c>
      <c r="H11365" s="1" t="s">
        <v>505</v>
      </c>
      <c r="I113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3.895588198987666</v>
      </c>
      <c r="J11365" s="1" t="str">
        <f>IFERROR(INDEX('consumption_figs'!$C:$C,MATCH(Table2[[#This Row],[item_code]],'consumption_figs'!A:A,0),1),"NA")</f>
        <v>kg/ton</v>
      </c>
      <c r="K11365" s="1">
        <f>+SUMIFS(prod!$E:$E,prod!$A:$A,Table2[[#This Row],[date]],prod!$G:$G,Table2[[#This Row],[production_line]],prod!$F:$F,Table2[[#This Row],[output_type]])</f>
        <v>24</v>
      </c>
      <c r="L11365">
        <f>+Table2[[#This Row],[cons_qty_base_uom]]/Table2[[#This Row],[Column1]]</f>
        <v>0.70396525079206274</v>
      </c>
    </row>
    <row r="11366" spans="1:12" x14ac:dyDescent="0.25">
      <c r="A11366" s="2">
        <v>46023</v>
      </c>
      <c r="B11366" s="1" t="s">
        <v>224</v>
      </c>
      <c r="C11366" s="4">
        <v>48.591792685264238</v>
      </c>
      <c r="D11366" s="4">
        <v>48.591792685264238</v>
      </c>
      <c r="E11366" s="4">
        <v>11818.98173483682</v>
      </c>
      <c r="F11366" s="1" t="s">
        <v>510</v>
      </c>
      <c r="G11366" s="1">
        <v>1</v>
      </c>
      <c r="H11366" s="1" t="s">
        <v>505</v>
      </c>
      <c r="I113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11.204010303265907</v>
      </c>
      <c r="J11366" s="1" t="str">
        <f>IFERROR(INDEX('consumption_figs'!$C:$C,MATCH(Table2[[#This Row],[item_code]],'consumption_figs'!A:A,0),1),"NA")</f>
        <v>kg/ton</v>
      </c>
      <c r="K11366" s="1">
        <f>+SUMIFS(prod!$E:$E,prod!$A:$A,Table2[[#This Row],[date]],prod!$G:$G,Table2[[#This Row],[production_line]],prod!$F:$F,Table2[[#This Row],[output_type]])</f>
        <v>24</v>
      </c>
      <c r="L11366">
        <f>+Table2[[#This Row],[cons_qty_base_uom]]/Table2[[#This Row],[Column1]]</f>
        <v>2.0246580285526767</v>
      </c>
    </row>
    <row r="11367" spans="1:12" x14ac:dyDescent="0.25">
      <c r="A11367" s="2">
        <v>46023</v>
      </c>
      <c r="B11367" s="1" t="s">
        <v>560</v>
      </c>
      <c r="C11367" s="4">
        <v>10.373370388308624</v>
      </c>
      <c r="D11367" s="4">
        <v>10.373370388308624</v>
      </c>
      <c r="E11367" s="4">
        <v>2523.1148795483064</v>
      </c>
      <c r="F11367" s="1" t="s">
        <v>510</v>
      </c>
      <c r="G11367" s="1">
        <v>1</v>
      </c>
      <c r="H11367" s="1" t="s">
        <v>505</v>
      </c>
      <c r="I113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0.33462485123576208</v>
      </c>
      <c r="J11367" s="1" t="str">
        <f>IFERROR(INDEX('consumption_figs'!$C:$C,MATCH(Table2[[#This Row],[item_code]],'consumption_figs'!A:A,0),1),"NA")</f>
        <v>NA</v>
      </c>
      <c r="K11367" s="1">
        <f>+SUMIFS(prod!$E:$E,prod!$A:$A,Table2[[#This Row],[date]],prod!$G:$G,Table2[[#This Row],[production_line]],prod!$F:$F,Table2[[#This Row],[output_type]])</f>
        <v>24</v>
      </c>
      <c r="L11367">
        <f>+Table2[[#This Row],[cons_qty_base_uom]]/Table2[[#This Row],[Column1]]</f>
        <v>0.43222376617952601</v>
      </c>
    </row>
    <row r="11368" spans="1:12" x14ac:dyDescent="0.25">
      <c r="A11368" s="2">
        <v>46023</v>
      </c>
      <c r="B11368" s="1" t="s">
        <v>212</v>
      </c>
      <c r="C11368" s="4">
        <v>0.27149465930018407</v>
      </c>
      <c r="D11368" s="4">
        <v>0.27149465930018407</v>
      </c>
      <c r="E11368" s="4">
        <v>742.36142165745844</v>
      </c>
      <c r="F11368" s="1" t="s">
        <v>510</v>
      </c>
      <c r="G11368" s="1">
        <v>1</v>
      </c>
      <c r="H11368" s="1" t="s">
        <v>505</v>
      </c>
      <c r="I113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6.2599644754481001E-2</v>
      </c>
      <c r="J11368" s="1" t="str">
        <f>IFERROR(INDEX('consumption_figs'!$C:$C,MATCH(Table2[[#This Row],[item_code]],'consumption_figs'!A:A,0),1),"NA")</f>
        <v>kg/ton</v>
      </c>
      <c r="K11368" s="1">
        <f>+SUMIFS(prod!$E:$E,prod!$A:$A,Table2[[#This Row],[date]],prod!$G:$G,Table2[[#This Row],[production_line]],prod!$F:$F,Table2[[#This Row],[output_type]])</f>
        <v>24</v>
      </c>
      <c r="L11368">
        <f>+Table2[[#This Row],[cons_qty_base_uom]]/Table2[[#This Row],[Column1]]</f>
        <v>1.1312277470841002E-2</v>
      </c>
    </row>
    <row r="11369" spans="1:12" x14ac:dyDescent="0.25">
      <c r="A11369" s="2">
        <v>46023</v>
      </c>
      <c r="B11369" s="1" t="s">
        <v>238</v>
      </c>
      <c r="C11369" s="4">
        <v>0.13918600911283838</v>
      </c>
      <c r="D11369" s="4">
        <v>0.13918600911283838</v>
      </c>
      <c r="E11369" s="4">
        <v>479.21742937550255</v>
      </c>
      <c r="F11369" s="1" t="s">
        <v>510</v>
      </c>
      <c r="G11369" s="1">
        <v>1</v>
      </c>
      <c r="H11369" s="1" t="s">
        <v>505</v>
      </c>
      <c r="I113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3.2092692901277003E-2</v>
      </c>
      <c r="J11369" s="1" t="str">
        <f>IFERROR(INDEX('consumption_figs'!$C:$C,MATCH(Table2[[#This Row],[item_code]],'consumption_figs'!A:A,0),1),"NA")</f>
        <v>kg/ton</v>
      </c>
      <c r="K11369" s="1">
        <f>+SUMIFS(prod!$E:$E,prod!$A:$A,Table2[[#This Row],[date]],prod!$G:$G,Table2[[#This Row],[production_line]],prod!$F:$F,Table2[[#This Row],[output_type]])</f>
        <v>24</v>
      </c>
      <c r="L11369">
        <f>+Table2[[#This Row],[cons_qty_base_uom]]/Table2[[#This Row],[Column1]]</f>
        <v>5.7994170463682654E-3</v>
      </c>
    </row>
    <row r="11370" spans="1:12" x14ac:dyDescent="0.25">
      <c r="A11370" s="2">
        <v>46023</v>
      </c>
      <c r="B11370" s="1" t="s">
        <v>244</v>
      </c>
      <c r="C11370" s="4">
        <v>1.7744117481826054</v>
      </c>
      <c r="D11370" s="4">
        <v>1.7744117481826054</v>
      </c>
      <c r="E11370" s="4">
        <v>1659.074984550736</v>
      </c>
      <c r="F11370" s="1" t="s">
        <v>510</v>
      </c>
      <c r="G11370" s="1">
        <v>1</v>
      </c>
      <c r="H11370" s="1" t="s">
        <v>505</v>
      </c>
      <c r="I113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0.40913344435845178</v>
      </c>
      <c r="J11370" s="1" t="str">
        <f>IFERROR(INDEX('consumption_figs'!$C:$C,MATCH(Table2[[#This Row],[item_code]],'consumption_figs'!A:A,0),1),"NA")</f>
        <v>kg/ton</v>
      </c>
      <c r="K11370" s="1">
        <f>+SUMIFS(prod!$E:$E,prod!$A:$A,Table2[[#This Row],[date]],prod!$G:$G,Table2[[#This Row],[production_line]],prod!$F:$F,Table2[[#This Row],[output_type]])</f>
        <v>24</v>
      </c>
      <c r="L11370">
        <f>+Table2[[#This Row],[cons_qty_base_uom]]/Table2[[#This Row],[Column1]]</f>
        <v>7.3933822840941896E-2</v>
      </c>
    </row>
    <row r="11371" spans="1:12" x14ac:dyDescent="0.25">
      <c r="A11371" s="2">
        <v>46023</v>
      </c>
      <c r="B11371" s="1" t="s">
        <v>252</v>
      </c>
      <c r="C11371" s="4">
        <v>2.795985115488703</v>
      </c>
      <c r="D11371" s="4">
        <v>2.795985115488703</v>
      </c>
      <c r="E11371" s="4">
        <v>3621.415841283278</v>
      </c>
      <c r="F11371" s="1" t="s">
        <v>510</v>
      </c>
      <c r="G11371" s="1">
        <v>1</v>
      </c>
      <c r="H11371" s="1" t="s">
        <v>505</v>
      </c>
      <c r="I113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0.64468183432988302</v>
      </c>
      <c r="J11371" s="1" t="str">
        <f>IFERROR(INDEX('consumption_figs'!$C:$C,MATCH(Table2[[#This Row],[item_code]],'consumption_figs'!A:A,0),1),"NA")</f>
        <v>kg/ton</v>
      </c>
      <c r="K11371" s="1">
        <f>+SUMIFS(prod!$E:$E,prod!$A:$A,Table2[[#This Row],[date]],prod!$G:$G,Table2[[#This Row],[production_line]],prod!$F:$F,Table2[[#This Row],[output_type]])</f>
        <v>24</v>
      </c>
      <c r="L11371">
        <f>+Table2[[#This Row],[cons_qty_base_uom]]/Table2[[#This Row],[Column1]]</f>
        <v>0.11649937981202929</v>
      </c>
    </row>
    <row r="11372" spans="1:12" x14ac:dyDescent="0.25">
      <c r="A11372" s="2">
        <v>46023</v>
      </c>
      <c r="B11372" s="1" t="s">
        <v>279</v>
      </c>
      <c r="C11372" s="4">
        <v>75.507870650113404</v>
      </c>
      <c r="D11372" s="4">
        <v>75.507870650113404</v>
      </c>
      <c r="E11372" s="4">
        <v>79283.264182619067</v>
      </c>
      <c r="F11372" s="1" t="s">
        <v>510</v>
      </c>
      <c r="G11372" s="1">
        <v>1</v>
      </c>
      <c r="H11372" s="1" t="s">
        <v>505</v>
      </c>
      <c r="I113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17.41016155179004</v>
      </c>
      <c r="J11372" s="1" t="str">
        <f>IFERROR(INDEX('consumption_figs'!$C:$C,MATCH(Table2[[#This Row],[item_code]],'consumption_figs'!A:A,0),1),"NA")</f>
        <v>kg/ton</v>
      </c>
      <c r="K11372" s="1">
        <f>+SUMIFS(prod!$E:$E,prod!$A:$A,Table2[[#This Row],[date]],prod!$G:$G,Table2[[#This Row],[production_line]],prod!$F:$F,Table2[[#This Row],[output_type]])</f>
        <v>24</v>
      </c>
      <c r="L11372">
        <f>+Table2[[#This Row],[cons_qty_base_uom]]/Table2[[#This Row],[Column1]]</f>
        <v>3.1461612770880585</v>
      </c>
    </row>
    <row r="11373" spans="1:12" x14ac:dyDescent="0.25">
      <c r="A11373" s="2">
        <v>46023</v>
      </c>
      <c r="B11373" s="1" t="s">
        <v>245</v>
      </c>
      <c r="C11373" s="4">
        <v>0.11224975024975024</v>
      </c>
      <c r="D11373" s="4">
        <v>0.11224975024975024</v>
      </c>
      <c r="E11373" s="4">
        <v>143.11843156843156</v>
      </c>
      <c r="F11373" s="1" t="s">
        <v>510</v>
      </c>
      <c r="G11373" s="1">
        <v>1</v>
      </c>
      <c r="H11373" s="1" t="s">
        <v>505</v>
      </c>
      <c r="I113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2.5881888459707229E-2</v>
      </c>
      <c r="J11373" s="1" t="str">
        <f>IFERROR(INDEX('consumption_figs'!$C:$C,MATCH(Table2[[#This Row],[item_code]],'consumption_figs'!A:A,0),1),"NA")</f>
        <v>kg/ton</v>
      </c>
      <c r="K11373" s="1">
        <f>+SUMIFS(prod!$E:$E,prod!$A:$A,Table2[[#This Row],[date]],prod!$G:$G,Table2[[#This Row],[production_line]],prod!$F:$F,Table2[[#This Row],[output_type]])</f>
        <v>24</v>
      </c>
      <c r="L11373">
        <f>+Table2[[#This Row],[cons_qty_base_uom]]/Table2[[#This Row],[Column1]]</f>
        <v>4.6770729270729271E-3</v>
      </c>
    </row>
    <row r="11374" spans="1:12" x14ac:dyDescent="0.25">
      <c r="A11374" s="2">
        <v>46023</v>
      </c>
      <c r="B11374" s="1" t="s">
        <v>216</v>
      </c>
      <c r="C11374" s="4">
        <v>139.86907309104726</v>
      </c>
      <c r="D11374" s="4">
        <v>139.86907309104726</v>
      </c>
      <c r="E11374" s="4">
        <v>11309.813250142081</v>
      </c>
      <c r="F11374" s="1" t="s">
        <v>510</v>
      </c>
      <c r="G11374" s="1">
        <v>1</v>
      </c>
      <c r="H11374" s="1" t="s">
        <v>505</v>
      </c>
      <c r="I113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32.250189783501789</v>
      </c>
      <c r="J11374" s="1" t="str">
        <f>IFERROR(INDEX('consumption_figs'!$C:$C,MATCH(Table2[[#This Row],[item_code]],'consumption_figs'!A:A,0),1),"NA")</f>
        <v>kg/ton</v>
      </c>
      <c r="K11374" s="1">
        <f>+SUMIFS(prod!$E:$E,prod!$A:$A,Table2[[#This Row],[date]],prod!$G:$G,Table2[[#This Row],[production_line]],prod!$F:$F,Table2[[#This Row],[output_type]])</f>
        <v>24</v>
      </c>
      <c r="L11374">
        <f>+Table2[[#This Row],[cons_qty_base_uom]]/Table2[[#This Row],[Column1]]</f>
        <v>5.8278780454603023</v>
      </c>
    </row>
    <row r="11375" spans="1:12" x14ac:dyDescent="0.25">
      <c r="A11375" s="2">
        <v>46023</v>
      </c>
      <c r="B11375" s="1" t="s">
        <v>258</v>
      </c>
      <c r="C11375" s="4">
        <v>2.1093924994951352</v>
      </c>
      <c r="D11375" s="4">
        <v>2.1093924994951352</v>
      </c>
      <c r="E11375" s="4">
        <v>1476.5747496465947</v>
      </c>
      <c r="F11375" s="1" t="s">
        <v>510</v>
      </c>
      <c r="G11375" s="1">
        <v>1</v>
      </c>
      <c r="H11375" s="1" t="s">
        <v>505</v>
      </c>
      <c r="I113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0.48637133951928413</v>
      </c>
      <c r="J11375" s="1" t="str">
        <f>IFERROR(INDEX('consumption_figs'!$C:$C,MATCH(Table2[[#This Row],[item_code]],'consumption_figs'!A:A,0),1),"NA")</f>
        <v>kg/ton</v>
      </c>
      <c r="K11375" s="1">
        <f>+SUMIFS(prod!$E:$E,prod!$A:$A,Table2[[#This Row],[date]],prod!$G:$G,Table2[[#This Row],[production_line]],prod!$F:$F,Table2[[#This Row],[output_type]])</f>
        <v>24</v>
      </c>
      <c r="L11375">
        <f>+Table2[[#This Row],[cons_qty_base_uom]]/Table2[[#This Row],[Column1]]</f>
        <v>8.7891354145630637E-2</v>
      </c>
    </row>
    <row r="11376" spans="1:12" x14ac:dyDescent="0.25">
      <c r="A11376" s="2">
        <v>46023</v>
      </c>
      <c r="B11376" s="1" t="s">
        <v>559</v>
      </c>
      <c r="C11376" s="4">
        <v>3789.5315680454951</v>
      </c>
      <c r="D11376" s="4">
        <v>3789.5315680454951</v>
      </c>
      <c r="E11376" s="4">
        <v>334615.63745841727</v>
      </c>
      <c r="F11376" s="1" t="s">
        <v>510</v>
      </c>
      <c r="G11376" s="1">
        <v>2</v>
      </c>
      <c r="H11376" s="1" t="s">
        <v>505</v>
      </c>
      <c r="I113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122.24295380791919</v>
      </c>
      <c r="J11376" s="1" t="str">
        <f>IFERROR(INDEX('consumption_figs'!$C:$C,MATCH(Table2[[#This Row],[item_code]],'consumption_figs'!A:A,0),1),"NA")</f>
        <v>NA</v>
      </c>
      <c r="K11376" s="1">
        <f>+SUMIFS(prod!$E:$E,prod!$A:$A,Table2[[#This Row],[date]],prod!$G:$G,Table2[[#This Row],[production_line]],prod!$F:$F,Table2[[#This Row],[output_type]])</f>
        <v>532</v>
      </c>
      <c r="L11376">
        <f>+Table2[[#This Row],[cons_qty_base_uom]]/Table2[[#This Row],[Column1]]</f>
        <v>7.1231796391832614</v>
      </c>
    </row>
    <row r="11377" spans="1:12" x14ac:dyDescent="0.25">
      <c r="A11377" s="2">
        <v>46023</v>
      </c>
      <c r="B11377" s="1" t="s">
        <v>223</v>
      </c>
      <c r="C11377" s="4">
        <v>685.44161648124077</v>
      </c>
      <c r="D11377" s="4">
        <v>685.44161648124077</v>
      </c>
      <c r="E11377" s="4">
        <v>208881.47820649331</v>
      </c>
      <c r="F11377" s="1" t="s">
        <v>510</v>
      </c>
      <c r="G11377" s="1">
        <v>2</v>
      </c>
      <c r="H11377" s="1" t="s">
        <v>505</v>
      </c>
      <c r="I113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6.8445599984146899</v>
      </c>
      <c r="J11377" s="1" t="str">
        <f>IFERROR(INDEX('consumption_figs'!$C:$C,MATCH(Table2[[#This Row],[item_code]],'consumption_figs'!A:A,0),1),"NA")</f>
        <v>kg/ton</v>
      </c>
      <c r="K11377" s="1">
        <f>+SUMIFS(prod!$E:$E,prod!$A:$A,Table2[[#This Row],[date]],prod!$G:$G,Table2[[#This Row],[production_line]],prod!$F:$F,Table2[[#This Row],[output_type]])</f>
        <v>532</v>
      </c>
      <c r="L11377">
        <f>+Table2[[#This Row],[cons_qty_base_uom]]/Table2[[#This Row],[Column1]]</f>
        <v>1.2884240911301519</v>
      </c>
    </row>
    <row r="11378" spans="1:12" x14ac:dyDescent="0.25">
      <c r="A11378" s="2">
        <v>46023</v>
      </c>
      <c r="B11378" s="1" t="s">
        <v>224</v>
      </c>
      <c r="C11378" s="4">
        <v>814.36202908102086</v>
      </c>
      <c r="D11378" s="4">
        <v>814.36202908102086</v>
      </c>
      <c r="E11378" s="4">
        <v>198077.27633337671</v>
      </c>
      <c r="F11378" s="1" t="s">
        <v>510</v>
      </c>
      <c r="G11378" s="1">
        <v>2</v>
      </c>
      <c r="H11378" s="1" t="s">
        <v>505</v>
      </c>
      <c r="I113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8.1319103399207222</v>
      </c>
      <c r="J11378" s="1" t="str">
        <f>IFERROR(INDEX('consumption_figs'!$C:$C,MATCH(Table2[[#This Row],[item_code]],'consumption_figs'!A:A,0),1),"NA")</f>
        <v>kg/ton</v>
      </c>
      <c r="K11378" s="1">
        <f>+SUMIFS(prod!$E:$E,prod!$A:$A,Table2[[#This Row],[date]],prod!$G:$G,Table2[[#This Row],[production_line]],prod!$F:$F,Table2[[#This Row],[output_type]])</f>
        <v>532</v>
      </c>
      <c r="L11378">
        <f>+Table2[[#This Row],[cons_qty_base_uom]]/Table2[[#This Row],[Column1]]</f>
        <v>1.5307556937613174</v>
      </c>
    </row>
    <row r="11379" spans="1:12" x14ac:dyDescent="0.25">
      <c r="A11379" s="2">
        <v>46023</v>
      </c>
      <c r="B11379" s="1" t="s">
        <v>560</v>
      </c>
      <c r="C11379" s="4">
        <v>240.81300125645777</v>
      </c>
      <c r="D11379" s="4">
        <v>240.81300125645777</v>
      </c>
      <c r="E11379" s="4">
        <v>58572.946295608221</v>
      </c>
      <c r="F11379" s="1" t="s">
        <v>510</v>
      </c>
      <c r="G11379" s="1">
        <v>2</v>
      </c>
      <c r="H11379" s="1" t="s">
        <v>505</v>
      </c>
      <c r="I113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7.7681613308534763</v>
      </c>
      <c r="J11379" s="1" t="str">
        <f>IFERROR(INDEX('consumption_figs'!$C:$C,MATCH(Table2[[#This Row],[item_code]],'consumption_figs'!A:A,0),1),"NA")</f>
        <v>NA</v>
      </c>
      <c r="K11379" s="1">
        <f>+SUMIFS(prod!$E:$E,prod!$A:$A,Table2[[#This Row],[date]],prod!$G:$G,Table2[[#This Row],[production_line]],prod!$F:$F,Table2[[#This Row],[output_type]])</f>
        <v>532</v>
      </c>
      <c r="L11379">
        <f>+Table2[[#This Row],[cons_qty_base_uom]]/Table2[[#This Row],[Column1]]</f>
        <v>0.45265601739935668</v>
      </c>
    </row>
    <row r="11380" spans="1:12" x14ac:dyDescent="0.25">
      <c r="A11380" s="2">
        <v>46023</v>
      </c>
      <c r="B11380" s="1" t="s">
        <v>212</v>
      </c>
      <c r="C11380" s="4">
        <v>0.42648176795580101</v>
      </c>
      <c r="D11380" s="4">
        <v>0.42648176795580101</v>
      </c>
      <c r="E11380" s="4">
        <v>1166.1504222099447</v>
      </c>
      <c r="F11380" s="1" t="s">
        <v>510</v>
      </c>
      <c r="G11380" s="1">
        <v>2</v>
      </c>
      <c r="H11380" s="1" t="s">
        <v>505</v>
      </c>
      <c r="I113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4.2586851729090212E-3</v>
      </c>
      <c r="J11380" s="1" t="str">
        <f>IFERROR(INDEX('consumption_figs'!$C:$C,MATCH(Table2[[#This Row],[item_code]],'consumption_figs'!A:A,0),1),"NA")</f>
        <v>kg/ton</v>
      </c>
      <c r="K11380" s="1">
        <f>+SUMIFS(prod!$E:$E,prod!$A:$A,Table2[[#This Row],[date]],prod!$G:$G,Table2[[#This Row],[production_line]],prod!$F:$F,Table2[[#This Row],[output_type]])</f>
        <v>532</v>
      </c>
      <c r="L11380">
        <f>+Table2[[#This Row],[cons_qty_base_uom]]/Table2[[#This Row],[Column1]]</f>
        <v>8.0165745856353578E-4</v>
      </c>
    </row>
    <row r="11381" spans="1:12" x14ac:dyDescent="0.25">
      <c r="A11381" s="2">
        <v>46023</v>
      </c>
      <c r="B11381" s="1" t="s">
        <v>238</v>
      </c>
      <c r="C11381" s="4">
        <v>3.4456756901634953</v>
      </c>
      <c r="D11381" s="4">
        <v>3.4456756901634953</v>
      </c>
      <c r="E11381" s="4">
        <v>11863.461401232915</v>
      </c>
      <c r="F11381" s="1" t="s">
        <v>510</v>
      </c>
      <c r="G11381" s="1">
        <v>2</v>
      </c>
      <c r="H11381" s="1" t="s">
        <v>505</v>
      </c>
      <c r="I113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3.4407210518488329E-2</v>
      </c>
      <c r="J11381" s="1" t="str">
        <f>IFERROR(INDEX('consumption_figs'!$C:$C,MATCH(Table2[[#This Row],[item_code]],'consumption_figs'!A:A,0),1),"NA")</f>
        <v>kg/ton</v>
      </c>
      <c r="K11381" s="1">
        <f>+SUMIFS(prod!$E:$E,prod!$A:$A,Table2[[#This Row],[date]],prod!$G:$G,Table2[[#This Row],[production_line]],prod!$F:$F,Table2[[#This Row],[output_type]])</f>
        <v>532</v>
      </c>
      <c r="L11381">
        <f>+Table2[[#This Row],[cons_qty_base_uom]]/Table2[[#This Row],[Column1]]</f>
        <v>6.4768340040667208E-3</v>
      </c>
    </row>
    <row r="11382" spans="1:12" x14ac:dyDescent="0.25">
      <c r="A11382" s="2">
        <v>46023</v>
      </c>
      <c r="B11382" s="1" t="s">
        <v>244</v>
      </c>
      <c r="C11382" s="4">
        <v>12.965894989943937</v>
      </c>
      <c r="D11382" s="4">
        <v>12.965894989943937</v>
      </c>
      <c r="E11382" s="4">
        <v>12123.111815597582</v>
      </c>
      <c r="F11382" s="1" t="s">
        <v>510</v>
      </c>
      <c r="G11382" s="1">
        <v>2</v>
      </c>
      <c r="H11382" s="1" t="s">
        <v>505</v>
      </c>
      <c r="I113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0.12947250948577985</v>
      </c>
      <c r="J11382" s="1" t="str">
        <f>IFERROR(INDEX('consumption_figs'!$C:$C,MATCH(Table2[[#This Row],[item_code]],'consumption_figs'!A:A,0),1),"NA")</f>
        <v>kg/ton</v>
      </c>
      <c r="K11382" s="1">
        <f>+SUMIFS(prod!$E:$E,prod!$A:$A,Table2[[#This Row],[date]],prod!$G:$G,Table2[[#This Row],[production_line]],prod!$F:$F,Table2[[#This Row],[output_type]])</f>
        <v>532</v>
      </c>
      <c r="L11382">
        <f>+Table2[[#This Row],[cons_qty_base_uom]]/Table2[[#This Row],[Column1]]</f>
        <v>2.4371983063804392E-2</v>
      </c>
    </row>
    <row r="11383" spans="1:12" x14ac:dyDescent="0.25">
      <c r="A11383" s="2">
        <v>46023</v>
      </c>
      <c r="B11383" s="1" t="s">
        <v>252</v>
      </c>
      <c r="C11383" s="4">
        <v>57.441739882937888</v>
      </c>
      <c r="D11383" s="4">
        <v>57.441739882937888</v>
      </c>
      <c r="E11383" s="4">
        <v>74399.690331178819</v>
      </c>
      <c r="F11383" s="1" t="s">
        <v>510</v>
      </c>
      <c r="G11383" s="1">
        <v>2</v>
      </c>
      <c r="H11383" s="1" t="s">
        <v>505</v>
      </c>
      <c r="I113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0.57359142717424794</v>
      </c>
      <c r="J11383" s="1" t="str">
        <f>IFERROR(INDEX('consumption_figs'!$C:$C,MATCH(Table2[[#This Row],[item_code]],'consumption_figs'!A:A,0),1),"NA")</f>
        <v>kg/ton</v>
      </c>
      <c r="K11383" s="1">
        <f>+SUMIFS(prod!$E:$E,prod!$A:$A,Table2[[#This Row],[date]],prod!$G:$G,Table2[[#This Row],[production_line]],prod!$F:$F,Table2[[#This Row],[output_type]])</f>
        <v>532</v>
      </c>
      <c r="L11383">
        <f>+Table2[[#This Row],[cons_qty_base_uom]]/Table2[[#This Row],[Column1]]</f>
        <v>0.10797319526868024</v>
      </c>
    </row>
    <row r="11384" spans="1:12" x14ac:dyDescent="0.25">
      <c r="A11384" s="2">
        <v>46023</v>
      </c>
      <c r="B11384" s="1" t="s">
        <v>279</v>
      </c>
      <c r="C11384" s="4">
        <v>1724.0019055085365</v>
      </c>
      <c r="D11384" s="4">
        <v>1724.0019055085365</v>
      </c>
      <c r="E11384" s="4">
        <v>1810202.0007839634</v>
      </c>
      <c r="F11384" s="1" t="s">
        <v>510</v>
      </c>
      <c r="G11384" s="1">
        <v>2</v>
      </c>
      <c r="H11384" s="1" t="s">
        <v>505</v>
      </c>
      <c r="I113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17.215229125145157</v>
      </c>
      <c r="J11384" s="1" t="str">
        <f>IFERROR(INDEX('consumption_figs'!$C:$C,MATCH(Table2[[#This Row],[item_code]],'consumption_figs'!A:A,0),1),"NA")</f>
        <v>kg/ton</v>
      </c>
      <c r="K11384" s="1">
        <f>+SUMIFS(prod!$E:$E,prod!$A:$A,Table2[[#This Row],[date]],prod!$G:$G,Table2[[#This Row],[production_line]],prod!$F:$F,Table2[[#This Row],[output_type]])</f>
        <v>532</v>
      </c>
      <c r="L11384">
        <f>+Table2[[#This Row],[cons_qty_base_uom]]/Table2[[#This Row],[Column1]]</f>
        <v>3.240605085542362</v>
      </c>
    </row>
    <row r="11385" spans="1:12" x14ac:dyDescent="0.25">
      <c r="A11385" s="2">
        <v>46023</v>
      </c>
      <c r="B11385" s="1" t="s">
        <v>245</v>
      </c>
      <c r="C11385" s="4">
        <v>1.1531982888905967</v>
      </c>
      <c r="D11385" s="4">
        <v>1.1531982888905967</v>
      </c>
      <c r="E11385" s="4">
        <v>1470.3278183355108</v>
      </c>
      <c r="F11385" s="1" t="s">
        <v>510</v>
      </c>
      <c r="G11385" s="1">
        <v>2</v>
      </c>
      <c r="H11385" s="1" t="s">
        <v>505</v>
      </c>
      <c r="I113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1.151540071188086E-2</v>
      </c>
      <c r="J11385" s="1" t="str">
        <f>IFERROR(INDEX('consumption_figs'!$C:$C,MATCH(Table2[[#This Row],[item_code]],'consumption_figs'!A:A,0),1),"NA")</f>
        <v>kg/ton</v>
      </c>
      <c r="K11385" s="1">
        <f>+SUMIFS(prod!$E:$E,prod!$A:$A,Table2[[#This Row],[date]],prod!$G:$G,Table2[[#This Row],[production_line]],prod!$F:$F,Table2[[#This Row],[output_type]])</f>
        <v>532</v>
      </c>
      <c r="L11385">
        <f>+Table2[[#This Row],[cons_qty_base_uom]]/Table2[[#This Row],[Column1]]</f>
        <v>2.1676659565612721E-3</v>
      </c>
    </row>
    <row r="11386" spans="1:12" x14ac:dyDescent="0.25">
      <c r="A11386" s="2">
        <v>46023</v>
      </c>
      <c r="B11386" s="1" t="s">
        <v>270</v>
      </c>
      <c r="C11386" s="4">
        <v>8.41</v>
      </c>
      <c r="D11386" s="4">
        <v>8.41</v>
      </c>
      <c r="E11386" s="4">
        <v>268.44720000000001</v>
      </c>
      <c r="F11386" s="1" t="s">
        <v>510</v>
      </c>
      <c r="G11386" s="1">
        <v>2</v>
      </c>
      <c r="H11386" s="1" t="s">
        <v>505</v>
      </c>
      <c r="I113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0.27129032258064517</v>
      </c>
      <c r="J11386" s="1" t="str">
        <f>IFERROR(INDEX('consumption_figs'!$C:$C,MATCH(Table2[[#This Row],[item_code]],'consumption_figs'!A:A,0),1),"NA")</f>
        <v>NA</v>
      </c>
      <c r="K11386" s="1">
        <f>+SUMIFS(prod!$E:$E,prod!$A:$A,Table2[[#This Row],[date]],prod!$G:$G,Table2[[#This Row],[production_line]],prod!$F:$F,Table2[[#This Row],[output_type]])</f>
        <v>532</v>
      </c>
      <c r="L11386">
        <f>+Table2[[#This Row],[cons_qty_base_uom]]/Table2[[#This Row],[Column1]]</f>
        <v>1.580827067669173E-2</v>
      </c>
    </row>
    <row r="11387" spans="1:12" x14ac:dyDescent="0.25">
      <c r="A11387" s="2">
        <v>46023</v>
      </c>
      <c r="B11387" s="1" t="s">
        <v>278</v>
      </c>
      <c r="C11387" s="4">
        <v>55.16</v>
      </c>
      <c r="D11387" s="4">
        <v>55.16</v>
      </c>
      <c r="E11387" s="4">
        <v>551.59999999999991</v>
      </c>
      <c r="F11387" s="1" t="s">
        <v>510</v>
      </c>
      <c r="G11387" s="1">
        <v>2</v>
      </c>
      <c r="H11387" s="1" t="s">
        <v>505</v>
      </c>
      <c r="I113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1.7793548387096774</v>
      </c>
      <c r="J11387" s="1" t="str">
        <f>IFERROR(INDEX('consumption_figs'!$C:$C,MATCH(Table2[[#This Row],[item_code]],'consumption_figs'!A:A,0),1),"NA")</f>
        <v>NA</v>
      </c>
      <c r="K11387" s="1">
        <f>+SUMIFS(prod!$E:$E,prod!$A:$A,Table2[[#This Row],[date]],prod!$G:$G,Table2[[#This Row],[production_line]],prod!$F:$F,Table2[[#This Row],[output_type]])</f>
        <v>532</v>
      </c>
      <c r="L11387">
        <f>+Table2[[#This Row],[cons_qty_base_uom]]/Table2[[#This Row],[Column1]]</f>
        <v>0.10368421052631578</v>
      </c>
    </row>
    <row r="11388" spans="1:12" x14ac:dyDescent="0.25">
      <c r="A11388" s="2">
        <v>46023</v>
      </c>
      <c r="B11388" s="1" t="s">
        <v>216</v>
      </c>
      <c r="C11388" s="4">
        <v>2489.2086594003845</v>
      </c>
      <c r="D11388" s="4">
        <v>2489.2086594003845</v>
      </c>
      <c r="E11388" s="4">
        <v>201277.41219911509</v>
      </c>
      <c r="F11388" s="1" t="s">
        <v>510</v>
      </c>
      <c r="G11388" s="1">
        <v>2</v>
      </c>
      <c r="H11388" s="1" t="s">
        <v>505</v>
      </c>
      <c r="I113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24.856293531318745</v>
      </c>
      <c r="J11388" s="1" t="str">
        <f>IFERROR(INDEX('consumption_figs'!$C:$C,MATCH(Table2[[#This Row],[item_code]],'consumption_figs'!A:A,0),1),"NA")</f>
        <v>kg/ton</v>
      </c>
      <c r="K11388" s="1">
        <f>+SUMIFS(prod!$E:$E,prod!$A:$A,Table2[[#This Row],[date]],prod!$G:$G,Table2[[#This Row],[production_line]],prod!$F:$F,Table2[[#This Row],[output_type]])</f>
        <v>532</v>
      </c>
      <c r="L11388">
        <f>+Table2[[#This Row],[cons_qty_base_uom]]/Table2[[#This Row],[Column1]]</f>
        <v>4.6789636454894445</v>
      </c>
    </row>
    <row r="11389" spans="1:12" x14ac:dyDescent="0.25">
      <c r="A11389" s="2">
        <v>46023</v>
      </c>
      <c r="B11389" s="1" t="s">
        <v>258</v>
      </c>
      <c r="C11389" s="4">
        <v>88.674822109502131</v>
      </c>
      <c r="D11389" s="4">
        <v>88.674822109502131</v>
      </c>
      <c r="E11389" s="4">
        <v>62072.37547665149</v>
      </c>
      <c r="F11389" s="1" t="s">
        <v>510</v>
      </c>
      <c r="G11389" s="1">
        <v>2</v>
      </c>
      <c r="H11389" s="1" t="s">
        <v>505</v>
      </c>
      <c r="I113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0.88547313977374709</v>
      </c>
      <c r="J11389" s="1" t="str">
        <f>IFERROR(INDEX('consumption_figs'!$C:$C,MATCH(Table2[[#This Row],[item_code]],'consumption_figs'!A:A,0),1),"NA")</f>
        <v>kg/ton</v>
      </c>
      <c r="K11389" s="1">
        <f>+SUMIFS(prod!$E:$E,prod!$A:$A,Table2[[#This Row],[date]],prod!$G:$G,Table2[[#This Row],[production_line]],prod!$F:$F,Table2[[#This Row],[output_type]])</f>
        <v>532</v>
      </c>
      <c r="L11389">
        <f>+Table2[[#This Row],[cons_qty_base_uom]]/Table2[[#This Row],[Column1]]</f>
        <v>0.16668199644643258</v>
      </c>
    </row>
    <row r="11390" spans="1:12" x14ac:dyDescent="0.25">
      <c r="A11390" s="2">
        <v>46023</v>
      </c>
      <c r="B11390" s="1" t="s">
        <v>222</v>
      </c>
      <c r="C11390" s="4">
        <v>1.0001881747053581E-2</v>
      </c>
      <c r="D11390" s="4">
        <v>1.0001881747053581E-2</v>
      </c>
      <c r="E11390" s="4">
        <v>63.511949093790243</v>
      </c>
      <c r="F11390" s="1" t="s">
        <v>510</v>
      </c>
      <c r="G11390" s="1">
        <v>2</v>
      </c>
      <c r="H11390" s="1" t="s">
        <v>505</v>
      </c>
      <c r="I113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9.9874997474173001E-5</v>
      </c>
      <c r="J11390" s="1" t="str">
        <f>IFERROR(INDEX('consumption_figs'!$C:$C,MATCH(Table2[[#This Row],[item_code]],'consumption_figs'!A:A,0),1),"NA")</f>
        <v>kg/ton</v>
      </c>
      <c r="K11390" s="1">
        <f>+SUMIFS(prod!$E:$E,prod!$A:$A,Table2[[#This Row],[date]],prod!$G:$G,Table2[[#This Row],[production_line]],prod!$F:$F,Table2[[#This Row],[output_type]])</f>
        <v>532</v>
      </c>
      <c r="L11390">
        <f>+Table2[[#This Row],[cons_qty_base_uom]]/Table2[[#This Row],[Column1]]</f>
        <v>1.8800529599724775E-5</v>
      </c>
    </row>
    <row r="11391" spans="1:12" x14ac:dyDescent="0.25">
      <c r="A11391" s="2">
        <v>46023</v>
      </c>
      <c r="B11391" s="1" t="s">
        <v>226</v>
      </c>
      <c r="C11391" s="4">
        <v>42.576026564805971</v>
      </c>
      <c r="D11391" s="4">
        <v>42.576026564805971</v>
      </c>
      <c r="E11391" s="4">
        <v>4257.602656480597</v>
      </c>
      <c r="F11391" s="1" t="s">
        <v>509</v>
      </c>
      <c r="G11391" s="1">
        <v>1</v>
      </c>
      <c r="H11391" s="1" t="s">
        <v>505</v>
      </c>
      <c r="I113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1.0200538241166768</v>
      </c>
      <c r="J11391" s="1" t="str">
        <f>IFERROR(INDEX('consumption_figs'!$C:$C,MATCH(Table2[[#This Row],[item_code]],'consumption_figs'!A:A,0),1),"NA")</f>
        <v>kg/ton</v>
      </c>
      <c r="K11391" s="1">
        <f>+SUMIFS(prod!$E:$E,prod!$A:$A,Table2[[#This Row],[date]],prod!$G:$G,Table2[[#This Row],[production_line]],prod!$F:$F,Table2[[#This Row],[output_type]])</f>
        <v>228</v>
      </c>
      <c r="L11391">
        <f>+Table2[[#This Row],[cons_qty_base_uom]]/Table2[[#This Row],[Column1]]</f>
        <v>0.18673695861757006</v>
      </c>
    </row>
    <row r="11392" spans="1:12" x14ac:dyDescent="0.25">
      <c r="A11392" s="2">
        <v>46023</v>
      </c>
      <c r="B11392" s="1" t="s">
        <v>263</v>
      </c>
      <c r="C11392" s="4">
        <v>17.392759788176054</v>
      </c>
      <c r="D11392" s="4">
        <v>17.370849459334472</v>
      </c>
      <c r="E11392" s="4">
        <v>12748.892924733047</v>
      </c>
      <c r="F11392" s="1" t="s">
        <v>509</v>
      </c>
      <c r="G11392" s="1">
        <v>1</v>
      </c>
      <c r="H11392" s="1" t="s">
        <v>505</v>
      </c>
      <c r="I113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0.41617790218583273</v>
      </c>
      <c r="J11392" s="1" t="str">
        <f>IFERROR(INDEX('consumption_figs'!$C:$C,MATCH(Table2[[#This Row],[item_code]],'consumption_figs'!A:A,0),1),"NA")</f>
        <v>kg/ton</v>
      </c>
      <c r="K11392" s="1">
        <f>+SUMIFS(prod!$E:$E,prod!$A:$A,Table2[[#This Row],[date]],prod!$G:$G,Table2[[#This Row],[production_line]],prod!$F:$F,Table2[[#This Row],[output_type]])</f>
        <v>228</v>
      </c>
      <c r="L11392">
        <f>+Table2[[#This Row],[cons_qty_base_uom]]/Table2[[#This Row],[Column1]]</f>
        <v>7.62840341586669E-2</v>
      </c>
    </row>
    <row r="11393" spans="1:12" x14ac:dyDescent="0.25">
      <c r="A11393" s="2">
        <v>46023</v>
      </c>
      <c r="B11393" s="1" t="s">
        <v>281</v>
      </c>
      <c r="C11393" s="4">
        <v>7.0227598427320572</v>
      </c>
      <c r="D11393" s="4">
        <v>7.0227598427320572</v>
      </c>
      <c r="E11393" s="4">
        <v>1088.5277756234689</v>
      </c>
      <c r="F11393" s="1" t="s">
        <v>509</v>
      </c>
      <c r="G11393" s="1">
        <v>1</v>
      </c>
      <c r="H11393" s="1" t="s">
        <v>505</v>
      </c>
      <c r="I113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0.16825414702633165</v>
      </c>
      <c r="J11393" s="1" t="str">
        <f>IFERROR(INDEX('consumption_figs'!$C:$C,MATCH(Table2[[#This Row],[item_code]],'consumption_figs'!A:A,0),1),"NA")</f>
        <v>kg/ton</v>
      </c>
      <c r="K11393" s="1">
        <f>+SUMIFS(prod!$E:$E,prod!$A:$A,Table2[[#This Row],[date]],prod!$G:$G,Table2[[#This Row],[production_line]],prod!$F:$F,Table2[[#This Row],[output_type]])</f>
        <v>228</v>
      </c>
      <c r="L11393">
        <f>+Table2[[#This Row],[cons_qty_base_uom]]/Table2[[#This Row],[Column1]]</f>
        <v>3.0801578257596742E-2</v>
      </c>
    </row>
    <row r="11394" spans="1:12" x14ac:dyDescent="0.25">
      <c r="A11394" s="2">
        <v>46023</v>
      </c>
      <c r="B11394" s="1" t="s">
        <v>284</v>
      </c>
      <c r="C11394" s="4">
        <v>1.3960772491226654</v>
      </c>
      <c r="D11394" s="4">
        <v>1.3960772491226654</v>
      </c>
      <c r="E11394" s="4">
        <v>1648.6276234889558</v>
      </c>
      <c r="F11394" s="1" t="s">
        <v>509</v>
      </c>
      <c r="G11394" s="1">
        <v>1</v>
      </c>
      <c r="H11394" s="1" t="s">
        <v>505</v>
      </c>
      <c r="I113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3.344778861790329E-2</v>
      </c>
      <c r="J11394" s="1" t="str">
        <f>IFERROR(INDEX('consumption_figs'!$C:$C,MATCH(Table2[[#This Row],[item_code]],'consumption_figs'!A:A,0),1),"NA")</f>
        <v>kg/ton</v>
      </c>
      <c r="K11394" s="1">
        <f>+SUMIFS(prod!$E:$E,prod!$A:$A,Table2[[#This Row],[date]],prod!$G:$G,Table2[[#This Row],[production_line]],prod!$F:$F,Table2[[#This Row],[output_type]])</f>
        <v>228</v>
      </c>
      <c r="L11394">
        <f>+Table2[[#This Row],[cons_qty_base_uom]]/Table2[[#This Row],[Column1]]</f>
        <v>6.1231458294853745E-3</v>
      </c>
    </row>
    <row r="11395" spans="1:12" x14ac:dyDescent="0.25">
      <c r="A11395" s="2">
        <v>46023</v>
      </c>
      <c r="B11395" s="1" t="s">
        <v>514</v>
      </c>
      <c r="C11395" s="4">
        <v>54.352374338050176</v>
      </c>
      <c r="D11395" s="4">
        <v>5.4352374338050173E-2</v>
      </c>
      <c r="E11395" s="4">
        <v>1413.1617327893046</v>
      </c>
      <c r="F11395" s="1" t="s">
        <v>509</v>
      </c>
      <c r="G11395" s="1">
        <v>1</v>
      </c>
      <c r="H11395" s="1" t="s">
        <v>505</v>
      </c>
      <c r="I113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1.3021963712127789E-3</v>
      </c>
      <c r="J11395" s="1" t="str">
        <f>IFERROR(INDEX('consumption_figs'!$C:$C,MATCH(Table2[[#This Row],[item_code]],'consumption_figs'!A:A,0),1),"NA")</f>
        <v>kg/ton</v>
      </c>
      <c r="K11395" s="1">
        <f>+SUMIFS(prod!$E:$E,prod!$A:$A,Table2[[#This Row],[date]],prod!$G:$G,Table2[[#This Row],[production_line]],prod!$F:$F,Table2[[#This Row],[output_type]])</f>
        <v>228</v>
      </c>
      <c r="L11395">
        <f>+Table2[[#This Row],[cons_qty_base_uom]]/Table2[[#This Row],[Column1]]</f>
        <v>0.23838760674583409</v>
      </c>
    </row>
    <row r="11396" spans="1:12" x14ac:dyDescent="0.25">
      <c r="A11396" s="2">
        <v>46023</v>
      </c>
      <c r="B11396" s="1" t="s">
        <v>519</v>
      </c>
      <c r="C11396" s="4">
        <v>65.222849205660211</v>
      </c>
      <c r="D11396" s="4">
        <v>6.522284920566021E-2</v>
      </c>
      <c r="E11396" s="4">
        <v>1944.9453633127875</v>
      </c>
      <c r="F11396" s="1" t="s">
        <v>509</v>
      </c>
      <c r="G11396" s="1">
        <v>1</v>
      </c>
      <c r="H11396" s="1" t="s">
        <v>505</v>
      </c>
      <c r="I113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1.5626356454553345E-3</v>
      </c>
      <c r="J11396" s="1" t="str">
        <f>IFERROR(INDEX('consumption_figs'!$C:$C,MATCH(Table2[[#This Row],[item_code]],'consumption_figs'!A:A,0),1),"NA")</f>
        <v>kg/ton</v>
      </c>
      <c r="K11396" s="1">
        <f>+SUMIFS(prod!$E:$E,prod!$A:$A,Table2[[#This Row],[date]],prod!$G:$G,Table2[[#This Row],[production_line]],prod!$F:$F,Table2[[#This Row],[output_type]])</f>
        <v>228</v>
      </c>
      <c r="L11396">
        <f>+Table2[[#This Row],[cons_qty_base_uom]]/Table2[[#This Row],[Column1]]</f>
        <v>0.2860651280950009</v>
      </c>
    </row>
    <row r="11397" spans="1:12" x14ac:dyDescent="0.25">
      <c r="A11397" s="2">
        <v>46023</v>
      </c>
      <c r="B11397" s="1" t="s">
        <v>226</v>
      </c>
      <c r="C11397" s="4">
        <v>20.014760272810559</v>
      </c>
      <c r="D11397" s="4">
        <v>20.014760272810559</v>
      </c>
      <c r="E11397" s="4">
        <v>2001.4760272810558</v>
      </c>
      <c r="F11397" s="1" t="s">
        <v>509</v>
      </c>
      <c r="G11397" s="1">
        <v>2</v>
      </c>
      <c r="H11397" s="1" t="s">
        <v>505</v>
      </c>
      <c r="I113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1.1282277493128838</v>
      </c>
      <c r="J11397" s="1" t="str">
        <f>IFERROR(INDEX('consumption_figs'!$C:$C,MATCH(Table2[[#This Row],[item_code]],'consumption_figs'!A:A,0),1),"NA")</f>
        <v>kg/ton</v>
      </c>
      <c r="K11397" s="1">
        <f>+SUMIFS(prod!$E:$E,prod!$A:$A,Table2[[#This Row],[date]],prod!$G:$G,Table2[[#This Row],[production_line]],prod!$F:$F,Table2[[#This Row],[output_type]])</f>
        <v>97</v>
      </c>
      <c r="L11397">
        <f>+Table2[[#This Row],[cons_qty_base_uom]]/Table2[[#This Row],[Column1]]</f>
        <v>0.20633773477124287</v>
      </c>
    </row>
    <row r="11398" spans="1:12" x14ac:dyDescent="0.25">
      <c r="A11398" s="2">
        <v>46023</v>
      </c>
      <c r="B11398" s="1" t="s">
        <v>263</v>
      </c>
      <c r="C11398" s="4">
        <v>5.6884055512198435</v>
      </c>
      <c r="D11398" s="4">
        <v>5.6860258983868048</v>
      </c>
      <c r="E11398" s="4">
        <v>4169.6012690441448</v>
      </c>
      <c r="F11398" s="1" t="s">
        <v>509</v>
      </c>
      <c r="G11398" s="1">
        <v>2</v>
      </c>
      <c r="H11398" s="1" t="s">
        <v>505</v>
      </c>
      <c r="I113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0.32052006191582894</v>
      </c>
      <c r="J11398" s="1" t="str">
        <f>IFERROR(INDEX('consumption_figs'!$C:$C,MATCH(Table2[[#This Row],[item_code]],'consumption_figs'!A:A,0),1),"NA")</f>
        <v>kg/ton</v>
      </c>
      <c r="K11398" s="1">
        <f>+SUMIFS(prod!$E:$E,prod!$A:$A,Table2[[#This Row],[date]],prod!$G:$G,Table2[[#This Row],[production_line]],prod!$F:$F,Table2[[#This Row],[output_type]])</f>
        <v>97</v>
      </c>
      <c r="L11398">
        <f>+Table2[[#This Row],[cons_qty_base_uom]]/Table2[[#This Row],[Column1]]</f>
        <v>5.8643356198142718E-2</v>
      </c>
    </row>
    <row r="11399" spans="1:12" x14ac:dyDescent="0.25">
      <c r="A11399" s="2">
        <v>46023</v>
      </c>
      <c r="B11399" s="1" t="s">
        <v>281</v>
      </c>
      <c r="C11399" s="4">
        <v>0.65725491915311118</v>
      </c>
      <c r="D11399" s="4">
        <v>0.65725491915311118</v>
      </c>
      <c r="E11399" s="4">
        <v>101.87451246873223</v>
      </c>
      <c r="F11399" s="1" t="s">
        <v>509</v>
      </c>
      <c r="G11399" s="1">
        <v>2</v>
      </c>
      <c r="H11399" s="1" t="s">
        <v>505</v>
      </c>
      <c r="I113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3.7049319005248653E-2</v>
      </c>
      <c r="J11399" s="1" t="str">
        <f>IFERROR(INDEX('consumption_figs'!$C:$C,MATCH(Table2[[#This Row],[item_code]],'consumption_figs'!A:A,0),1),"NA")</f>
        <v>kg/ton</v>
      </c>
      <c r="K11399" s="1">
        <f>+SUMIFS(prod!$E:$E,prod!$A:$A,Table2[[#This Row],[date]],prod!$G:$G,Table2[[#This Row],[production_line]],prod!$F:$F,Table2[[#This Row],[output_type]])</f>
        <v>97</v>
      </c>
      <c r="L11399">
        <f>+Table2[[#This Row],[cons_qty_base_uom]]/Table2[[#This Row],[Column1]]</f>
        <v>6.7758239087949606E-3</v>
      </c>
    </row>
    <row r="11400" spans="1:12" x14ac:dyDescent="0.25">
      <c r="A11400" s="2">
        <v>46023</v>
      </c>
      <c r="B11400" s="1" t="s">
        <v>284</v>
      </c>
      <c r="C11400" s="4">
        <v>9.9149765275355572E-2</v>
      </c>
      <c r="D11400" s="4">
        <v>9.9149765275355572E-2</v>
      </c>
      <c r="E11400" s="4">
        <v>117.08595781366741</v>
      </c>
      <c r="F11400" s="1" t="s">
        <v>509</v>
      </c>
      <c r="G11400" s="1">
        <v>2</v>
      </c>
      <c r="H11400" s="1" t="s">
        <v>505</v>
      </c>
      <c r="I114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5.5890510301778796E-3</v>
      </c>
      <c r="J11400" s="1" t="str">
        <f>IFERROR(INDEX('consumption_figs'!$C:$C,MATCH(Table2[[#This Row],[item_code]],'consumption_figs'!A:A,0),1),"NA")</f>
        <v>kg/ton</v>
      </c>
      <c r="K11400" s="1">
        <f>+SUMIFS(prod!$E:$E,prod!$A:$A,Table2[[#This Row],[date]],prod!$G:$G,Table2[[#This Row],[production_line]],prod!$F:$F,Table2[[#This Row],[output_type]])</f>
        <v>97</v>
      </c>
      <c r="L11400">
        <f>+Table2[[#This Row],[cons_qty_base_uom]]/Table2[[#This Row],[Column1]]</f>
        <v>1.0221625286119132E-3</v>
      </c>
    </row>
    <row r="11401" spans="1:12" x14ac:dyDescent="0.25">
      <c r="A11401" s="2">
        <v>46023</v>
      </c>
      <c r="B11401" s="1" t="s">
        <v>226</v>
      </c>
      <c r="C11401" s="4">
        <v>4.4239734351940276</v>
      </c>
      <c r="D11401" s="4">
        <v>4.4239734351940276</v>
      </c>
      <c r="E11401" s="4">
        <v>442.39734351940274</v>
      </c>
      <c r="F11401" s="1" t="s">
        <v>510</v>
      </c>
      <c r="G11401" s="1">
        <v>1</v>
      </c>
      <c r="H11401" s="1" t="s">
        <v>505</v>
      </c>
      <c r="I114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1.020053824116677</v>
      </c>
      <c r="J11401" s="1" t="str">
        <f>IFERROR(INDEX('consumption_figs'!$C:$C,MATCH(Table2[[#This Row],[item_code]],'consumption_figs'!A:A,0),1),"NA")</f>
        <v>kg/ton</v>
      </c>
      <c r="K11401" s="1">
        <f>+SUMIFS(prod!$E:$E,prod!$A:$A,Table2[[#This Row],[date]],prod!$G:$G,Table2[[#This Row],[production_line]],prod!$F:$F,Table2[[#This Row],[output_type]])</f>
        <v>24</v>
      </c>
      <c r="L11401">
        <f>+Table2[[#This Row],[cons_qty_base_uom]]/Table2[[#This Row],[Column1]]</f>
        <v>0.18433222646641781</v>
      </c>
    </row>
    <row r="11402" spans="1:12" x14ac:dyDescent="0.25">
      <c r="A11402" s="2">
        <v>46023</v>
      </c>
      <c r="B11402" s="1" t="s">
        <v>263</v>
      </c>
      <c r="C11402" s="4">
        <v>1.807240211823943</v>
      </c>
      <c r="D11402" s="4">
        <v>1.8049635617799564</v>
      </c>
      <c r="E11402" s="4">
        <v>1324.7070752669501</v>
      </c>
      <c r="F11402" s="1" t="s">
        <v>510</v>
      </c>
      <c r="G11402" s="1">
        <v>1</v>
      </c>
      <c r="H11402" s="1" t="s">
        <v>505</v>
      </c>
      <c r="I114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0.41617790218583273</v>
      </c>
      <c r="J11402" s="1" t="str">
        <f>IFERROR(INDEX('consumption_figs'!$C:$C,MATCH(Table2[[#This Row],[item_code]],'consumption_figs'!A:A,0),1),"NA")</f>
        <v>kg/ton</v>
      </c>
      <c r="K11402" s="1">
        <f>+SUMIFS(prod!$E:$E,prod!$A:$A,Table2[[#This Row],[date]],prod!$G:$G,Table2[[#This Row],[production_line]],prod!$F:$F,Table2[[#This Row],[output_type]])</f>
        <v>24</v>
      </c>
      <c r="L11402">
        <f>+Table2[[#This Row],[cons_qty_base_uom]]/Table2[[#This Row],[Column1]]</f>
        <v>7.5301675492664297E-2</v>
      </c>
    </row>
    <row r="11403" spans="1:12" x14ac:dyDescent="0.25">
      <c r="A11403" s="2">
        <v>46023</v>
      </c>
      <c r="B11403" s="1" t="s">
        <v>281</v>
      </c>
      <c r="C11403" s="4">
        <v>0.72971823565320038</v>
      </c>
      <c r="D11403" s="4">
        <v>0.72971823565320038</v>
      </c>
      <c r="E11403" s="4">
        <v>113.10632652624606</v>
      </c>
      <c r="F11403" s="1" t="s">
        <v>510</v>
      </c>
      <c r="G11403" s="1">
        <v>1</v>
      </c>
      <c r="H11403" s="1" t="s">
        <v>505</v>
      </c>
      <c r="I114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0.16825414702633165</v>
      </c>
      <c r="J11403" s="1" t="str">
        <f>IFERROR(INDEX('consumption_figs'!$C:$C,MATCH(Table2[[#This Row],[item_code]],'consumption_figs'!A:A,0),1),"NA")</f>
        <v>kg/ton</v>
      </c>
      <c r="K11403" s="1">
        <f>+SUMIFS(prod!$E:$E,prod!$A:$A,Table2[[#This Row],[date]],prod!$G:$G,Table2[[#This Row],[production_line]],prod!$F:$F,Table2[[#This Row],[output_type]])</f>
        <v>24</v>
      </c>
      <c r="L11403">
        <f>+Table2[[#This Row],[cons_qty_base_uom]]/Table2[[#This Row],[Column1]]</f>
        <v>3.0404926485550016E-2</v>
      </c>
    </row>
    <row r="11404" spans="1:12" x14ac:dyDescent="0.25">
      <c r="A11404" s="2">
        <v>46023</v>
      </c>
      <c r="B11404" s="1" t="s">
        <v>284</v>
      </c>
      <c r="C11404" s="4">
        <v>0.14506305923584656</v>
      </c>
      <c r="D11404" s="4">
        <v>0.14506305923584656</v>
      </c>
      <c r="E11404" s="4">
        <v>171.30496665161121</v>
      </c>
      <c r="F11404" s="1" t="s">
        <v>510</v>
      </c>
      <c r="G11404" s="1">
        <v>1</v>
      </c>
      <c r="H11404" s="1" t="s">
        <v>505</v>
      </c>
      <c r="I114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3.344778861790329E-2</v>
      </c>
      <c r="J11404" s="1" t="str">
        <f>IFERROR(INDEX('consumption_figs'!$C:$C,MATCH(Table2[[#This Row],[item_code]],'consumption_figs'!A:A,0),1),"NA")</f>
        <v>kg/ton</v>
      </c>
      <c r="K11404" s="1">
        <f>+SUMIFS(prod!$E:$E,prod!$A:$A,Table2[[#This Row],[date]],prod!$G:$G,Table2[[#This Row],[production_line]],prod!$F:$F,Table2[[#This Row],[output_type]])</f>
        <v>24</v>
      </c>
      <c r="L11404">
        <f>+Table2[[#This Row],[cons_qty_base_uom]]/Table2[[#This Row],[Column1]]</f>
        <v>6.0442941348269399E-3</v>
      </c>
    </row>
    <row r="11405" spans="1:12" x14ac:dyDescent="0.25">
      <c r="A11405" s="2">
        <v>46023</v>
      </c>
      <c r="B11405" s="1" t="s">
        <v>514</v>
      </c>
      <c r="C11405" s="4">
        <v>5.6476256619498217</v>
      </c>
      <c r="D11405" s="4">
        <v>5.6476256619498212E-3</v>
      </c>
      <c r="E11405" s="4">
        <v>146.83826721069536</v>
      </c>
      <c r="F11405" s="1" t="s">
        <v>510</v>
      </c>
      <c r="G11405" s="1">
        <v>1</v>
      </c>
      <c r="H11405" s="1" t="s">
        <v>505</v>
      </c>
      <c r="I114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1.3021963712127787E-3</v>
      </c>
      <c r="J11405" s="1" t="str">
        <f>IFERROR(INDEX('consumption_figs'!$C:$C,MATCH(Table2[[#This Row],[item_code]],'consumption_figs'!A:A,0),1),"NA")</f>
        <v>kg/ton</v>
      </c>
      <c r="K11405" s="1">
        <f>+SUMIFS(prod!$E:$E,prod!$A:$A,Table2[[#This Row],[date]],prod!$G:$G,Table2[[#This Row],[production_line]],prod!$F:$F,Table2[[#This Row],[output_type]])</f>
        <v>24</v>
      </c>
      <c r="L11405">
        <f>+Table2[[#This Row],[cons_qty_base_uom]]/Table2[[#This Row],[Column1]]</f>
        <v>0.23531773591457592</v>
      </c>
    </row>
    <row r="11406" spans="1:12" x14ac:dyDescent="0.25">
      <c r="A11406" s="2">
        <v>46023</v>
      </c>
      <c r="B11406" s="1" t="s">
        <v>519</v>
      </c>
      <c r="C11406" s="4">
        <v>6.7771507943397866</v>
      </c>
      <c r="D11406" s="4">
        <v>6.7771507943397858E-3</v>
      </c>
      <c r="E11406" s="4">
        <v>202.09463668721244</v>
      </c>
      <c r="F11406" s="1" t="s">
        <v>510</v>
      </c>
      <c r="G11406" s="1">
        <v>1</v>
      </c>
      <c r="H11406" s="1" t="s">
        <v>505</v>
      </c>
      <c r="I114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1.5626356454553345E-3</v>
      </c>
      <c r="J11406" s="1" t="str">
        <f>IFERROR(INDEX('consumption_figs'!$C:$C,MATCH(Table2[[#This Row],[item_code]],'consumption_figs'!A:A,0),1),"NA")</f>
        <v>kg/ton</v>
      </c>
      <c r="K11406" s="1">
        <f>+SUMIFS(prod!$E:$E,prod!$A:$A,Table2[[#This Row],[date]],prod!$G:$G,Table2[[#This Row],[production_line]],prod!$F:$F,Table2[[#This Row],[output_type]])</f>
        <v>24</v>
      </c>
      <c r="L11406">
        <f>+Table2[[#This Row],[cons_qty_base_uom]]/Table2[[#This Row],[Column1]]</f>
        <v>0.28238128309749111</v>
      </c>
    </row>
    <row r="11407" spans="1:12" x14ac:dyDescent="0.25">
      <c r="A11407" s="2">
        <v>46023</v>
      </c>
      <c r="B11407" s="1" t="s">
        <v>226</v>
      </c>
      <c r="C11407" s="4">
        <v>112.98523972718944</v>
      </c>
      <c r="D11407" s="4">
        <v>112.98523972718944</v>
      </c>
      <c r="E11407" s="4">
        <v>11298.523972718944</v>
      </c>
      <c r="F11407" s="1" t="s">
        <v>510</v>
      </c>
      <c r="G11407" s="1">
        <v>2</v>
      </c>
      <c r="H11407" s="1" t="s">
        <v>505</v>
      </c>
      <c r="I114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1.1282277493128838</v>
      </c>
      <c r="J11407" s="1" t="str">
        <f>IFERROR(INDEX('consumption_figs'!$C:$C,MATCH(Table2[[#This Row],[item_code]],'consumption_figs'!A:A,0),1),"NA")</f>
        <v>kg/ton</v>
      </c>
      <c r="K11407" s="1">
        <f>+SUMIFS(prod!$E:$E,prod!$A:$A,Table2[[#This Row],[date]],prod!$G:$G,Table2[[#This Row],[production_line]],prod!$F:$F,Table2[[#This Row],[output_type]])</f>
        <v>532</v>
      </c>
      <c r="L11407">
        <f>+Table2[[#This Row],[cons_qty_base_uom]]/Table2[[#This Row],[Column1]]</f>
        <v>0.21237827016388991</v>
      </c>
    </row>
    <row r="11408" spans="1:12" x14ac:dyDescent="0.25">
      <c r="A11408" s="2">
        <v>46023</v>
      </c>
      <c r="B11408" s="1" t="s">
        <v>263</v>
      </c>
      <c r="C11408" s="4">
        <v>32.111594448780153</v>
      </c>
      <c r="D11408" s="4">
        <v>32.09816108049877</v>
      </c>
      <c r="E11408" s="4">
        <v>23537.798730955852</v>
      </c>
      <c r="F11408" s="1" t="s">
        <v>510</v>
      </c>
      <c r="G11408" s="1">
        <v>2</v>
      </c>
      <c r="H11408" s="1" t="s">
        <v>505</v>
      </c>
      <c r="I114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0.32052006191582888</v>
      </c>
      <c r="J11408" s="1" t="str">
        <f>IFERROR(INDEX('consumption_figs'!$C:$C,MATCH(Table2[[#This Row],[item_code]],'consumption_figs'!A:A,0),1),"NA")</f>
        <v>kg/ton</v>
      </c>
      <c r="K11408" s="1">
        <f>+SUMIFS(prod!$E:$E,prod!$A:$A,Table2[[#This Row],[date]],prod!$G:$G,Table2[[#This Row],[production_line]],prod!$F:$F,Table2[[#This Row],[output_type]])</f>
        <v>532</v>
      </c>
      <c r="L11408">
        <f>+Table2[[#This Row],[cons_qty_base_uom]]/Table2[[#This Row],[Column1]]</f>
        <v>6.0360139941316074E-2</v>
      </c>
    </row>
    <row r="11409" spans="1:12" x14ac:dyDescent="0.25">
      <c r="A11409" s="2">
        <v>46023</v>
      </c>
      <c r="B11409" s="1" t="s">
        <v>281</v>
      </c>
      <c r="C11409" s="4">
        <v>3.7102670024616207</v>
      </c>
      <c r="D11409" s="4">
        <v>3.7102670024616207</v>
      </c>
      <c r="E11409" s="4">
        <v>575.09138538155116</v>
      </c>
      <c r="F11409" s="1" t="s">
        <v>510</v>
      </c>
      <c r="G11409" s="1">
        <v>2</v>
      </c>
      <c r="H11409" s="1" t="s">
        <v>505</v>
      </c>
      <c r="I114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3.7049319005248646E-2</v>
      </c>
      <c r="J11409" s="1" t="str">
        <f>IFERROR(INDEX('consumption_figs'!$C:$C,MATCH(Table2[[#This Row],[item_code]],'consumption_figs'!A:A,0),1),"NA")</f>
        <v>kg/ton</v>
      </c>
      <c r="K11409" s="1">
        <f>+SUMIFS(prod!$E:$E,prod!$A:$A,Table2[[#This Row],[date]],prod!$G:$G,Table2[[#This Row],[production_line]],prod!$F:$F,Table2[[#This Row],[output_type]])</f>
        <v>532</v>
      </c>
      <c r="L11409">
        <f>+Table2[[#This Row],[cons_qty_base_uom]]/Table2[[#This Row],[Column1]]</f>
        <v>6.9741860948526703E-3</v>
      </c>
    </row>
    <row r="11410" spans="1:12" x14ac:dyDescent="0.25">
      <c r="A11410" s="2">
        <v>46023</v>
      </c>
      <c r="B11410" s="1" t="s">
        <v>284</v>
      </c>
      <c r="C11410" s="4">
        <v>0.55970992636613348</v>
      </c>
      <c r="D11410" s="4">
        <v>0.55970992636613348</v>
      </c>
      <c r="E11410" s="4">
        <v>660.96145204576703</v>
      </c>
      <c r="F11410" s="1" t="s">
        <v>510</v>
      </c>
      <c r="G11410" s="1">
        <v>2</v>
      </c>
      <c r="H11410" s="1" t="s">
        <v>505</v>
      </c>
      <c r="I114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5.5890510301778787E-3</v>
      </c>
      <c r="J11410" s="1" t="str">
        <f>IFERROR(INDEX('consumption_figs'!$C:$C,MATCH(Table2[[#This Row],[item_code]],'consumption_figs'!A:A,0),1),"NA")</f>
        <v>kg/ton</v>
      </c>
      <c r="K11410" s="1">
        <f>+SUMIFS(prod!$E:$E,prod!$A:$A,Table2[[#This Row],[date]],prod!$G:$G,Table2[[#This Row],[production_line]],prod!$F:$F,Table2[[#This Row],[output_type]])</f>
        <v>532</v>
      </c>
      <c r="L11410">
        <f>+Table2[[#This Row],[cons_qty_base_uom]]/Table2[[#This Row],[Column1]]</f>
        <v>1.05208632775589E-3</v>
      </c>
    </row>
    <row r="11411" spans="1:12" x14ac:dyDescent="0.25">
      <c r="A11411" s="2">
        <v>46023</v>
      </c>
      <c r="B11411" s="1" t="s">
        <v>604</v>
      </c>
      <c r="C11411" s="4">
        <v>121.50669068450848</v>
      </c>
      <c r="D11411" s="4">
        <v>1.6950183350488934</v>
      </c>
      <c r="E11411" s="4">
        <v>1648.2371850162119</v>
      </c>
      <c r="F11411" s="1" t="s">
        <v>509</v>
      </c>
      <c r="G11411" s="1">
        <v>1</v>
      </c>
      <c r="H11411" s="1" t="s">
        <v>505</v>
      </c>
      <c r="I114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5.4678010808028824E-2</v>
      </c>
      <c r="J11411" s="1" t="str">
        <f>IFERROR(INDEX('consumption_figs'!$C:$C,MATCH(Table2[[#This Row],[item_code]],'consumption_figs'!A:A,0),1),"NA")</f>
        <v>NA</v>
      </c>
      <c r="K11411" s="1">
        <f>+SUMIFS(prod!$E:$E,prod!$A:$A,Table2[[#This Row],[date]],prod!$G:$G,Table2[[#This Row],[production_line]],prod!$F:$F,Table2[[#This Row],[output_type]])</f>
        <v>228</v>
      </c>
      <c r="L11411">
        <f>+Table2[[#This Row],[cons_qty_base_uom]]/Table2[[#This Row],[Column1]]</f>
        <v>0.53292408194959862</v>
      </c>
    </row>
    <row r="11412" spans="1:12" x14ac:dyDescent="0.25">
      <c r="A11412" s="2">
        <v>46023</v>
      </c>
      <c r="B11412" s="1" t="s">
        <v>99</v>
      </c>
      <c r="C11412" s="4">
        <v>2322.922027792074</v>
      </c>
      <c r="D11412" s="4">
        <v>16.144308093154912</v>
      </c>
      <c r="E11412" s="4">
        <v>25552.142305712812</v>
      </c>
      <c r="F11412" s="1" t="s">
        <v>509</v>
      </c>
      <c r="G11412" s="1">
        <v>1</v>
      </c>
      <c r="H11412" s="1" t="s">
        <v>505</v>
      </c>
      <c r="I114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10.188254507859973</v>
      </c>
      <c r="J11412" s="1" t="str">
        <f>IFERROR(INDEX('consumption_figs'!$C:$C,MATCH(Table2[[#This Row],[item_code]],'consumption_figs'!A:A,0),1),"NA")</f>
        <v>pc/heat</v>
      </c>
      <c r="K11412" s="1">
        <f>+SUMIFS(prod!$E:$E,prod!$A:$A,Table2[[#This Row],[date]],prod!$G:$G,Table2[[#This Row],[production_line]],prod!$F:$F,Table2[[#This Row],[output_type]])</f>
        <v>228</v>
      </c>
      <c r="L11412">
        <f>+Table2[[#This Row],[cons_qty_base_uom]]/Table2[[#This Row],[Column1]]</f>
        <v>10.188254507859973</v>
      </c>
    </row>
    <row r="11413" spans="1:12" x14ac:dyDescent="0.25">
      <c r="A11413" s="2">
        <v>46023</v>
      </c>
      <c r="B11413" s="1" t="s">
        <v>80</v>
      </c>
      <c r="C11413" s="4">
        <v>21.442357179619147</v>
      </c>
      <c r="D11413" s="4">
        <v>0.77964410705095222</v>
      </c>
      <c r="E11413" s="4">
        <v>1136.4449305198148</v>
      </c>
      <c r="F11413" s="1" t="s">
        <v>509</v>
      </c>
      <c r="G11413" s="1">
        <v>1</v>
      </c>
      <c r="H11413" s="1" t="s">
        <v>505</v>
      </c>
      <c r="I114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9.4045426226399775E-2</v>
      </c>
      <c r="J11413" s="1" t="str">
        <f>IFERROR(INDEX('consumption_figs'!$C:$C,MATCH(Table2[[#This Row],[item_code]],'consumption_figs'!A:A,0),1),"NA")</f>
        <v>pc/heat</v>
      </c>
      <c r="K11413" s="1">
        <f>+SUMIFS(prod!$E:$E,prod!$A:$A,Table2[[#This Row],[date]],prod!$G:$G,Table2[[#This Row],[production_line]],prod!$F:$F,Table2[[#This Row],[output_type]])</f>
        <v>228</v>
      </c>
      <c r="L11413">
        <f>+Table2[[#This Row],[cons_qty_base_uom]]/Table2[[#This Row],[Column1]]</f>
        <v>9.4045426226399775E-2</v>
      </c>
    </row>
    <row r="11414" spans="1:12" x14ac:dyDescent="0.25">
      <c r="A11414" s="2">
        <v>46023</v>
      </c>
      <c r="B11414" s="1" t="s">
        <v>520</v>
      </c>
      <c r="C11414" s="4">
        <v>18.762062532166755</v>
      </c>
      <c r="D11414" s="4">
        <v>0.37233313095084919</v>
      </c>
      <c r="E11414" s="4">
        <v>370.61077361039628</v>
      </c>
      <c r="F11414" s="1" t="s">
        <v>509</v>
      </c>
      <c r="G11414" s="1">
        <v>1</v>
      </c>
      <c r="H11414" s="1" t="s">
        <v>505</v>
      </c>
      <c r="I114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8.2289747948099803E-2</v>
      </c>
      <c r="J11414" s="1" t="str">
        <f>IFERROR(INDEX('consumption_figs'!$C:$C,MATCH(Table2[[#This Row],[item_code]],'consumption_figs'!A:A,0),1),"NA")</f>
        <v>pc/heat</v>
      </c>
      <c r="K11414" s="1">
        <f>+SUMIFS(prod!$E:$E,prod!$A:$A,Table2[[#This Row],[date]],prod!$G:$G,Table2[[#This Row],[production_line]],prod!$F:$F,Table2[[#This Row],[output_type]])</f>
        <v>228</v>
      </c>
      <c r="L11414">
        <f>+Table2[[#This Row],[cons_qty_base_uom]]/Table2[[#This Row],[Column1]]</f>
        <v>8.2289747948099803E-2</v>
      </c>
    </row>
    <row r="11415" spans="1:12" x14ac:dyDescent="0.25">
      <c r="A11415" s="2">
        <v>46023</v>
      </c>
      <c r="B11415" s="1" t="s">
        <v>521</v>
      </c>
      <c r="C11415" s="4">
        <v>82.1957025218734</v>
      </c>
      <c r="D11415" s="4">
        <v>1.631128052267399</v>
      </c>
      <c r="E11415" s="4">
        <v>1623.6281510550693</v>
      </c>
      <c r="F11415" s="1" t="s">
        <v>509</v>
      </c>
      <c r="G11415" s="1">
        <v>1</v>
      </c>
      <c r="H11415" s="1" t="s">
        <v>505</v>
      </c>
      <c r="I114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0.36050746720119914</v>
      </c>
      <c r="J11415" s="1" t="str">
        <f>IFERROR(INDEX('consumption_figs'!$C:$C,MATCH(Table2[[#This Row],[item_code]],'consumption_figs'!A:A,0),1),"NA")</f>
        <v>pc/heat</v>
      </c>
      <c r="K11415" s="1">
        <f>+SUMIFS(prod!$E:$E,prod!$A:$A,Table2[[#This Row],[date]],prod!$G:$G,Table2[[#This Row],[production_line]],prod!$F:$F,Table2[[#This Row],[output_type]])</f>
        <v>228</v>
      </c>
      <c r="L11415">
        <f>+Table2[[#This Row],[cons_qty_base_uom]]/Table2[[#This Row],[Column1]]</f>
        <v>0.36050746720119914</v>
      </c>
    </row>
    <row r="11416" spans="1:12" x14ac:dyDescent="0.25">
      <c r="A11416" s="2">
        <v>46023</v>
      </c>
      <c r="B11416" s="1" t="s">
        <v>522</v>
      </c>
      <c r="C11416" s="4">
        <v>160.81767884714361</v>
      </c>
      <c r="D11416" s="4">
        <v>3.1914268367215648</v>
      </c>
      <c r="E11416" s="4">
        <v>3176.6637738033965</v>
      </c>
      <c r="F11416" s="1" t="s">
        <v>509</v>
      </c>
      <c r="G11416" s="1">
        <v>1</v>
      </c>
      <c r="H11416" s="1" t="s">
        <v>505</v>
      </c>
      <c r="I114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0.70534069669799826</v>
      </c>
      <c r="J11416" s="1" t="str">
        <f>IFERROR(INDEX('consumption_figs'!$C:$C,MATCH(Table2[[#This Row],[item_code]],'consumption_figs'!A:A,0),1),"NA")</f>
        <v>pc/heat</v>
      </c>
      <c r="K11416" s="1">
        <f>+SUMIFS(prod!$E:$E,prod!$A:$A,Table2[[#This Row],[date]],prod!$G:$G,Table2[[#This Row],[production_line]],prod!$F:$F,Table2[[#This Row],[output_type]])</f>
        <v>228</v>
      </c>
      <c r="L11416">
        <f>+Table2[[#This Row],[cons_qty_base_uom]]/Table2[[#This Row],[Column1]]</f>
        <v>0.70534069669799826</v>
      </c>
    </row>
    <row r="11417" spans="1:12" x14ac:dyDescent="0.25">
      <c r="A11417" s="2">
        <v>46023</v>
      </c>
      <c r="B11417" s="1" t="s">
        <v>523</v>
      </c>
      <c r="C11417" s="4">
        <v>12.50804168811117</v>
      </c>
      <c r="D11417" s="4">
        <v>0.3033825511451364</v>
      </c>
      <c r="E11417" s="4">
        <v>297.10851743437985</v>
      </c>
      <c r="F11417" s="1" t="s">
        <v>509</v>
      </c>
      <c r="G11417" s="1">
        <v>1</v>
      </c>
      <c r="H11417" s="1" t="s">
        <v>505</v>
      </c>
      <c r="I114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5.4859831965399869E-2</v>
      </c>
      <c r="J11417" s="1" t="str">
        <f>IFERROR(INDEX('consumption_figs'!$C:$C,MATCH(Table2[[#This Row],[item_code]],'consumption_figs'!A:A,0),1),"NA")</f>
        <v>pc/heat</v>
      </c>
      <c r="K11417" s="1">
        <f>+SUMIFS(prod!$E:$E,prod!$A:$A,Table2[[#This Row],[date]],prod!$G:$G,Table2[[#This Row],[production_line]],prod!$F:$F,Table2[[#This Row],[output_type]])</f>
        <v>228</v>
      </c>
      <c r="L11417">
        <f>+Table2[[#This Row],[cons_qty_base_uom]]/Table2[[#This Row],[Column1]]</f>
        <v>5.4859831965399869E-2</v>
      </c>
    </row>
    <row r="11418" spans="1:12" x14ac:dyDescent="0.25">
      <c r="A11418" s="2">
        <v>46023</v>
      </c>
      <c r="B11418" s="1" t="s">
        <v>524</v>
      </c>
      <c r="C11418" s="4">
        <v>8.0408839423571798</v>
      </c>
      <c r="D11418" s="4">
        <v>0.1950316400218734</v>
      </c>
      <c r="E11418" s="4">
        <v>190.99833263638703</v>
      </c>
      <c r="F11418" s="1" t="s">
        <v>509</v>
      </c>
      <c r="G11418" s="1">
        <v>1</v>
      </c>
      <c r="H11418" s="1" t="s">
        <v>505</v>
      </c>
      <c r="I114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3.5267034834899909E-2</v>
      </c>
      <c r="J11418" s="1" t="str">
        <f>IFERROR(INDEX('consumption_figs'!$C:$C,MATCH(Table2[[#This Row],[item_code]],'consumption_figs'!A:A,0),1),"NA")</f>
        <v>pc/heat</v>
      </c>
      <c r="K11418" s="1">
        <f>+SUMIFS(prod!$E:$E,prod!$A:$A,Table2[[#This Row],[date]],prod!$G:$G,Table2[[#This Row],[production_line]],prod!$F:$F,Table2[[#This Row],[output_type]])</f>
        <v>228</v>
      </c>
      <c r="L11418">
        <f>+Table2[[#This Row],[cons_qty_base_uom]]/Table2[[#This Row],[Column1]]</f>
        <v>3.5267034834899909E-2</v>
      </c>
    </row>
    <row r="11419" spans="1:12" x14ac:dyDescent="0.25">
      <c r="A11419" s="2">
        <v>46023</v>
      </c>
      <c r="B11419" s="1" t="s">
        <v>525</v>
      </c>
      <c r="C11419" s="4">
        <v>4.4671577457539895</v>
      </c>
      <c r="D11419" s="4">
        <v>0.12463370110653629</v>
      </c>
      <c r="E11419" s="4">
        <v>116.91623938497172</v>
      </c>
      <c r="F11419" s="1" t="s">
        <v>509</v>
      </c>
      <c r="G11419" s="1">
        <v>1</v>
      </c>
      <c r="H11419" s="1" t="s">
        <v>505</v>
      </c>
      <c r="I114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1.9592797130499953E-2</v>
      </c>
      <c r="J11419" s="1" t="str">
        <f>IFERROR(INDEX('consumption_figs'!$C:$C,MATCH(Table2[[#This Row],[item_code]],'consumption_figs'!A:A,0),1),"NA")</f>
        <v>pc/heat</v>
      </c>
      <c r="K11419" s="1">
        <f>+SUMIFS(prod!$E:$E,prod!$A:$A,Table2[[#This Row],[date]],prod!$G:$G,Table2[[#This Row],[production_line]],prod!$F:$F,Table2[[#This Row],[output_type]])</f>
        <v>228</v>
      </c>
      <c r="L11419">
        <f>+Table2[[#This Row],[cons_qty_base_uom]]/Table2[[#This Row],[Column1]]</f>
        <v>1.9592797130499953E-2</v>
      </c>
    </row>
    <row r="11420" spans="1:12" x14ac:dyDescent="0.25">
      <c r="A11420" s="2">
        <v>46023</v>
      </c>
      <c r="B11420" s="1" t="s">
        <v>526</v>
      </c>
      <c r="C11420" s="4">
        <v>6.2540208440555851</v>
      </c>
      <c r="D11420" s="4">
        <v>0.17448718154915085</v>
      </c>
      <c r="E11420" s="4">
        <v>163.6827351389604</v>
      </c>
      <c r="F11420" s="1" t="s">
        <v>509</v>
      </c>
      <c r="G11420" s="1">
        <v>1</v>
      </c>
      <c r="H11420" s="1" t="s">
        <v>505</v>
      </c>
      <c r="I114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2.7429915982699934E-2</v>
      </c>
      <c r="J11420" s="1" t="str">
        <f>IFERROR(INDEX('consumption_figs'!$C:$C,MATCH(Table2[[#This Row],[item_code]],'consumption_figs'!A:A,0),1),"NA")</f>
        <v>pc/heat</v>
      </c>
      <c r="K11420" s="1">
        <f>+SUMIFS(prod!$E:$E,prod!$A:$A,Table2[[#This Row],[date]],prod!$G:$G,Table2[[#This Row],[production_line]],prod!$F:$F,Table2[[#This Row],[output_type]])</f>
        <v>228</v>
      </c>
      <c r="L11420">
        <f>+Table2[[#This Row],[cons_qty_base_uom]]/Table2[[#This Row],[Column1]]</f>
        <v>2.7429915982699934E-2</v>
      </c>
    </row>
    <row r="11421" spans="1:12" x14ac:dyDescent="0.25">
      <c r="A11421" s="2">
        <v>46023</v>
      </c>
      <c r="B11421" s="1" t="s">
        <v>144</v>
      </c>
      <c r="C11421" s="4">
        <v>22.157102418939786</v>
      </c>
      <c r="D11421" s="4">
        <v>0.46352658260422042</v>
      </c>
      <c r="E11421" s="4">
        <v>576.08466289243438</v>
      </c>
      <c r="F11421" s="1" t="s">
        <v>509</v>
      </c>
      <c r="G11421" s="1">
        <v>1</v>
      </c>
      <c r="H11421" s="1" t="s">
        <v>505</v>
      </c>
      <c r="I114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9.7180273767279765E-2</v>
      </c>
      <c r="J11421" s="1" t="str">
        <f>IFERROR(INDEX('consumption_figs'!$C:$C,MATCH(Table2[[#This Row],[item_code]],'consumption_figs'!A:A,0),1),"NA")</f>
        <v>pc/heat</v>
      </c>
      <c r="K11421" s="1">
        <f>+SUMIFS(prod!$E:$E,prod!$A:$A,Table2[[#This Row],[date]],prod!$G:$G,Table2[[#This Row],[production_line]],prod!$F:$F,Table2[[#This Row],[output_type]])</f>
        <v>228</v>
      </c>
      <c r="L11421">
        <f>+Table2[[#This Row],[cons_qty_base_uom]]/Table2[[#This Row],[Column1]]</f>
        <v>9.7180273767279765E-2</v>
      </c>
    </row>
    <row r="11422" spans="1:12" x14ac:dyDescent="0.25">
      <c r="A11422" s="2">
        <v>46023</v>
      </c>
      <c r="B11422" s="1" t="s">
        <v>146</v>
      </c>
      <c r="C11422" s="4">
        <v>137.23108594956256</v>
      </c>
      <c r="D11422" s="4">
        <v>2.8708743180648488</v>
      </c>
      <c r="E11422" s="4">
        <v>3568.0082346886265</v>
      </c>
      <c r="F11422" s="1" t="s">
        <v>509</v>
      </c>
      <c r="G11422" s="1">
        <v>1</v>
      </c>
      <c r="H11422" s="1" t="s">
        <v>505</v>
      </c>
      <c r="I114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0.60189072784895858</v>
      </c>
      <c r="J11422" s="1" t="str">
        <f>IFERROR(INDEX('consumption_figs'!$C:$C,MATCH(Table2[[#This Row],[item_code]],'consumption_figs'!A:A,0),1),"NA")</f>
        <v>pc/heat</v>
      </c>
      <c r="K11422" s="1">
        <f>+SUMIFS(prod!$E:$E,prod!$A:$A,Table2[[#This Row],[date]],prod!$G:$G,Table2[[#This Row],[production_line]],prod!$F:$F,Table2[[#This Row],[output_type]])</f>
        <v>228</v>
      </c>
      <c r="L11422">
        <f>+Table2[[#This Row],[cons_qty_base_uom]]/Table2[[#This Row],[Column1]]</f>
        <v>0.60189072784895858</v>
      </c>
    </row>
    <row r="11423" spans="1:12" x14ac:dyDescent="0.25">
      <c r="A11423" s="2">
        <v>46023</v>
      </c>
      <c r="B11423" s="1" t="s">
        <v>89</v>
      </c>
      <c r="C11423" s="4">
        <v>27.875064333504891</v>
      </c>
      <c r="D11423" s="4">
        <v>0.59095136387030367</v>
      </c>
      <c r="E11423" s="4">
        <v>721.96416623777668</v>
      </c>
      <c r="F11423" s="1" t="s">
        <v>509</v>
      </c>
      <c r="G11423" s="1">
        <v>1</v>
      </c>
      <c r="H11423" s="1" t="s">
        <v>505</v>
      </c>
      <c r="I114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1.90629472216227E-2</v>
      </c>
      <c r="J11423" s="1" t="str">
        <f>IFERROR(INDEX('consumption_figs'!$C:$C,MATCH(Table2[[#This Row],[item_code]],'consumption_figs'!A:A,0),1),"NA")</f>
        <v>NA</v>
      </c>
      <c r="K11423" s="1">
        <f>+SUMIFS(prod!$E:$E,prod!$A:$A,Table2[[#This Row],[date]],prod!$G:$G,Table2[[#This Row],[production_line]],prod!$F:$F,Table2[[#This Row],[output_type]])</f>
        <v>228</v>
      </c>
      <c r="L11423">
        <f>+Table2[[#This Row],[cons_qty_base_uom]]/Table2[[#This Row],[Column1]]</f>
        <v>0.1222590540943197</v>
      </c>
    </row>
    <row r="11424" spans="1:12" x14ac:dyDescent="0.25">
      <c r="A11424" s="2">
        <v>46023</v>
      </c>
      <c r="B11424" s="1" t="s">
        <v>95</v>
      </c>
      <c r="C11424" s="4">
        <v>30.019300051466807</v>
      </c>
      <c r="D11424" s="4">
        <v>1.0585734366958313</v>
      </c>
      <c r="E11424" s="4">
        <v>1295.3327972207926</v>
      </c>
      <c r="F11424" s="1" t="s">
        <v>509</v>
      </c>
      <c r="G11424" s="1">
        <v>1</v>
      </c>
      <c r="H11424" s="1" t="s">
        <v>505</v>
      </c>
      <c r="I114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3.4147530215994558E-2</v>
      </c>
      <c r="J11424" s="1" t="str">
        <f>IFERROR(INDEX('consumption_figs'!$C:$C,MATCH(Table2[[#This Row],[item_code]],'consumption_figs'!A:A,0),1),"NA")</f>
        <v>NA</v>
      </c>
      <c r="K11424" s="1">
        <f>+SUMIFS(prod!$E:$E,prod!$A:$A,Table2[[#This Row],[date]],prod!$G:$G,Table2[[#This Row],[production_line]],prod!$F:$F,Table2[[#This Row],[output_type]])</f>
        <v>228</v>
      </c>
      <c r="L11424">
        <f>+Table2[[#This Row],[cons_qty_base_uom]]/Table2[[#This Row],[Column1]]</f>
        <v>0.13166359671695968</v>
      </c>
    </row>
    <row r="11425" spans="1:12" x14ac:dyDescent="0.25">
      <c r="A11425" s="2">
        <v>46023</v>
      </c>
      <c r="B11425" s="1" t="s">
        <v>117</v>
      </c>
      <c r="C11425" s="4">
        <v>375.95599588265571</v>
      </c>
      <c r="D11425" s="4">
        <v>7.714617035512096</v>
      </c>
      <c r="E11425" s="4">
        <v>10413.981085949563</v>
      </c>
      <c r="F11425" s="1" t="s">
        <v>509</v>
      </c>
      <c r="G11425" s="1">
        <v>1</v>
      </c>
      <c r="H11425" s="1" t="s">
        <v>505</v>
      </c>
      <c r="I114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1.6489298065028759</v>
      </c>
      <c r="J11425" s="1" t="str">
        <f>IFERROR(INDEX('consumption_figs'!$C:$C,MATCH(Table2[[#This Row],[item_code]],'consumption_figs'!A:A,0),1),"NA")</f>
        <v>pc/heat</v>
      </c>
      <c r="K11425" s="1">
        <f>+SUMIFS(prod!$E:$E,prod!$A:$A,Table2[[#This Row],[date]],prod!$G:$G,Table2[[#This Row],[production_line]],prod!$F:$F,Table2[[#This Row],[output_type]])</f>
        <v>228</v>
      </c>
      <c r="L11425">
        <f>+Table2[[#This Row],[cons_qty_base_uom]]/Table2[[#This Row],[Column1]]</f>
        <v>1.6489298065028759</v>
      </c>
    </row>
    <row r="11426" spans="1:12" x14ac:dyDescent="0.25">
      <c r="A11426" s="2">
        <v>46023</v>
      </c>
      <c r="B11426" s="1" t="s">
        <v>115</v>
      </c>
      <c r="C11426" s="4">
        <v>310.199433865157</v>
      </c>
      <c r="D11426" s="4">
        <v>6.3652923829130224</v>
      </c>
      <c r="E11426" s="4">
        <v>8592.5243180648486</v>
      </c>
      <c r="F11426" s="1" t="s">
        <v>509</v>
      </c>
      <c r="G11426" s="1">
        <v>1</v>
      </c>
      <c r="H11426" s="1" t="s">
        <v>505</v>
      </c>
      <c r="I114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1.3605238327419167</v>
      </c>
      <c r="J11426" s="1" t="str">
        <f>IFERROR(INDEX('consumption_figs'!$C:$C,MATCH(Table2[[#This Row],[item_code]],'consumption_figs'!A:A,0),1),"NA")</f>
        <v>pc/heat</v>
      </c>
      <c r="K11426" s="1">
        <f>+SUMIFS(prod!$E:$E,prod!$A:$A,Table2[[#This Row],[date]],prod!$G:$G,Table2[[#This Row],[production_line]],prod!$F:$F,Table2[[#This Row],[output_type]])</f>
        <v>228</v>
      </c>
      <c r="L11426">
        <f>+Table2[[#This Row],[cons_qty_base_uom]]/Table2[[#This Row],[Column1]]</f>
        <v>1.3605238327419167</v>
      </c>
    </row>
    <row r="11427" spans="1:12" x14ac:dyDescent="0.25">
      <c r="A11427" s="2">
        <v>46023</v>
      </c>
      <c r="B11427" s="1" t="s">
        <v>119</v>
      </c>
      <c r="C11427" s="4">
        <v>886.28409675759144</v>
      </c>
      <c r="D11427" s="4">
        <v>18.186549665465776</v>
      </c>
      <c r="E11427" s="4">
        <v>24550.069480185281</v>
      </c>
      <c r="F11427" s="1" t="s">
        <v>509</v>
      </c>
      <c r="G11427" s="1">
        <v>1</v>
      </c>
      <c r="H11427" s="1" t="s">
        <v>505</v>
      </c>
      <c r="I114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3.8872109506911907</v>
      </c>
      <c r="J11427" s="1" t="str">
        <f>IFERROR(INDEX('consumption_figs'!$C:$C,MATCH(Table2[[#This Row],[item_code]],'consumption_figs'!A:A,0),1),"NA")</f>
        <v>pc/heat</v>
      </c>
      <c r="K11427" s="1">
        <f>+SUMIFS(prod!$E:$E,prod!$A:$A,Table2[[#This Row],[date]],prod!$G:$G,Table2[[#This Row],[production_line]],prod!$F:$F,Table2[[#This Row],[output_type]])</f>
        <v>228</v>
      </c>
      <c r="L11427">
        <f>+Table2[[#This Row],[cons_qty_base_uom]]/Table2[[#This Row],[Column1]]</f>
        <v>3.8872109506911907</v>
      </c>
    </row>
    <row r="11428" spans="1:12" x14ac:dyDescent="0.25">
      <c r="A11428" s="2">
        <v>46023</v>
      </c>
      <c r="B11428" s="1" t="s">
        <v>128</v>
      </c>
      <c r="C11428" s="4">
        <v>151.52599073597531</v>
      </c>
      <c r="D11428" s="4">
        <v>3.7881497683993826</v>
      </c>
      <c r="E11428" s="4">
        <v>5136.7310859495628</v>
      </c>
      <c r="F11428" s="1" t="s">
        <v>509</v>
      </c>
      <c r="G11428" s="1">
        <v>1</v>
      </c>
      <c r="H11428" s="1" t="s">
        <v>505</v>
      </c>
      <c r="I114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0.66458767866655843</v>
      </c>
      <c r="J11428" s="1" t="str">
        <f>IFERROR(INDEX('consumption_figs'!$C:$C,MATCH(Table2[[#This Row],[item_code]],'consumption_figs'!A:A,0),1),"NA")</f>
        <v>pc/heat</v>
      </c>
      <c r="K11428" s="1">
        <f>+SUMIFS(prod!$E:$E,prod!$A:$A,Table2[[#This Row],[date]],prod!$G:$G,Table2[[#This Row],[production_line]],prod!$F:$F,Table2[[#This Row],[output_type]])</f>
        <v>228</v>
      </c>
      <c r="L11428">
        <f>+Table2[[#This Row],[cons_qty_base_uom]]/Table2[[#This Row],[Column1]]</f>
        <v>0.66458767866655843</v>
      </c>
    </row>
    <row r="11429" spans="1:12" x14ac:dyDescent="0.25">
      <c r="A11429" s="2">
        <v>46023</v>
      </c>
      <c r="B11429" s="1" t="s">
        <v>136</v>
      </c>
      <c r="C11429" s="4">
        <v>290.3295162120433</v>
      </c>
      <c r="D11429" s="4">
        <v>7.2582379053010824</v>
      </c>
      <c r="E11429" s="4">
        <v>9842.1705995882676</v>
      </c>
      <c r="F11429" s="1" t="s">
        <v>509</v>
      </c>
      <c r="G11429" s="1">
        <v>1</v>
      </c>
      <c r="H11429" s="1" t="s">
        <v>505</v>
      </c>
      <c r="I114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1.273375071105453</v>
      </c>
      <c r="J11429" s="1" t="str">
        <f>IFERROR(INDEX('consumption_figs'!$C:$C,MATCH(Table2[[#This Row],[item_code]],'consumption_figs'!A:A,0),1),"NA")</f>
        <v>pc/heat</v>
      </c>
      <c r="K11429" s="1">
        <f>+SUMIFS(prod!$E:$E,prod!$A:$A,Table2[[#This Row],[date]],prod!$G:$G,Table2[[#This Row],[production_line]],prod!$F:$F,Table2[[#This Row],[output_type]])</f>
        <v>228</v>
      </c>
      <c r="L11429">
        <f>+Table2[[#This Row],[cons_qty_base_uom]]/Table2[[#This Row],[Column1]]</f>
        <v>1.273375071105453</v>
      </c>
    </row>
    <row r="11430" spans="1:12" x14ac:dyDescent="0.25">
      <c r="A11430" s="2">
        <v>46023</v>
      </c>
      <c r="B11430" s="1" t="s">
        <v>132</v>
      </c>
      <c r="C11430" s="4">
        <v>321.63535769428722</v>
      </c>
      <c r="D11430" s="4">
        <v>8.0408839423571798</v>
      </c>
      <c r="E11430" s="4">
        <v>10903.438625836336</v>
      </c>
      <c r="F11430" s="1" t="s">
        <v>509</v>
      </c>
      <c r="G11430" s="1">
        <v>1</v>
      </c>
      <c r="H11430" s="1" t="s">
        <v>505</v>
      </c>
      <c r="I114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1.4106813933959965</v>
      </c>
      <c r="J11430" s="1" t="str">
        <f>IFERROR(INDEX('consumption_figs'!$C:$C,MATCH(Table2[[#This Row],[item_code]],'consumption_figs'!A:A,0),1),"NA")</f>
        <v>pc/heat</v>
      </c>
      <c r="K11430" s="1">
        <f>+SUMIFS(prod!$E:$E,prod!$A:$A,Table2[[#This Row],[date]],prod!$G:$G,Table2[[#This Row],[production_line]],prod!$F:$F,Table2[[#This Row],[output_type]])</f>
        <v>228</v>
      </c>
      <c r="L11430">
        <f>+Table2[[#This Row],[cons_qty_base_uom]]/Table2[[#This Row],[Column1]]</f>
        <v>1.4106813933959965</v>
      </c>
    </row>
    <row r="11431" spans="1:12" x14ac:dyDescent="0.25">
      <c r="A11431" s="2">
        <v>46023</v>
      </c>
      <c r="B11431" s="1" t="s">
        <v>134</v>
      </c>
      <c r="C11431" s="4">
        <v>17.868630983015958</v>
      </c>
      <c r="D11431" s="4">
        <v>0.44671577457539891</v>
      </c>
      <c r="E11431" s="4">
        <v>605.74659032424097</v>
      </c>
      <c r="F11431" s="1" t="s">
        <v>509</v>
      </c>
      <c r="G11431" s="1">
        <v>1</v>
      </c>
      <c r="H11431" s="1" t="s">
        <v>505</v>
      </c>
      <c r="I114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7.8371188521999813E-2</v>
      </c>
      <c r="J11431" s="1" t="str">
        <f>IFERROR(INDEX('consumption_figs'!$C:$C,MATCH(Table2[[#This Row],[item_code]],'consumption_figs'!A:A,0),1),"NA")</f>
        <v>pc/heat</v>
      </c>
      <c r="K11431" s="1">
        <f>+SUMIFS(prod!$E:$E,prod!$A:$A,Table2[[#This Row],[date]],prod!$G:$G,Table2[[#This Row],[production_line]],prod!$F:$F,Table2[[#This Row],[output_type]])</f>
        <v>228</v>
      </c>
      <c r="L11431">
        <f>+Table2[[#This Row],[cons_qty_base_uom]]/Table2[[#This Row],[Column1]]</f>
        <v>7.8371188521999813E-2</v>
      </c>
    </row>
    <row r="11432" spans="1:12" x14ac:dyDescent="0.25">
      <c r="A11432" s="2">
        <v>46023</v>
      </c>
      <c r="B11432" s="1" t="s">
        <v>113</v>
      </c>
      <c r="C11432" s="4">
        <v>73.618759650025737</v>
      </c>
      <c r="D11432" s="4">
        <v>1.3398614256304684</v>
      </c>
      <c r="E11432" s="4">
        <v>1966.3570702521874</v>
      </c>
      <c r="F11432" s="1" t="s">
        <v>509</v>
      </c>
      <c r="G11432" s="1">
        <v>1</v>
      </c>
      <c r="H11432" s="1" t="s">
        <v>505</v>
      </c>
      <c r="I114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4.3221336310660267E-2</v>
      </c>
      <c r="J11432" s="1" t="str">
        <f>IFERROR(INDEX('consumption_figs'!$C:$C,MATCH(Table2[[#This Row],[item_code]],'consumption_figs'!A:A,0),1),"NA")</f>
        <v>NA</v>
      </c>
      <c r="K11432" s="1">
        <f>+SUMIFS(prod!$E:$E,prod!$A:$A,Table2[[#This Row],[date]],prod!$G:$G,Table2[[#This Row],[production_line]],prod!$F:$F,Table2[[#This Row],[output_type]])</f>
        <v>228</v>
      </c>
      <c r="L11432">
        <f>+Table2[[#This Row],[cons_qty_base_uom]]/Table2[[#This Row],[Column1]]</f>
        <v>0.32288929671063921</v>
      </c>
    </row>
    <row r="11433" spans="1:12" x14ac:dyDescent="0.25">
      <c r="A11433" s="2">
        <v>46023</v>
      </c>
      <c r="B11433" s="1" t="s">
        <v>111</v>
      </c>
      <c r="C11433" s="4">
        <v>42.884714359238295</v>
      </c>
      <c r="D11433" s="4">
        <v>0.78050180133813707</v>
      </c>
      <c r="E11433" s="4">
        <v>1145.450720535255</v>
      </c>
      <c r="F11433" s="1" t="s">
        <v>509</v>
      </c>
      <c r="G11433" s="1">
        <v>1</v>
      </c>
      <c r="H11433" s="1" t="s">
        <v>505</v>
      </c>
      <c r="I114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2.517747746252055E-2</v>
      </c>
      <c r="J11433" s="1" t="str">
        <f>IFERROR(INDEX('consumption_figs'!$C:$C,MATCH(Table2[[#This Row],[item_code]],'consumption_figs'!A:A,0),1),"NA")</f>
        <v>NA</v>
      </c>
      <c r="K11433" s="1">
        <f>+SUMIFS(prod!$E:$E,prod!$A:$A,Table2[[#This Row],[date]],prod!$G:$G,Table2[[#This Row],[production_line]],prod!$F:$F,Table2[[#This Row],[output_type]])</f>
        <v>228</v>
      </c>
      <c r="L11433">
        <f>+Table2[[#This Row],[cons_qty_base_uom]]/Table2[[#This Row],[Column1]]</f>
        <v>0.18809085245279955</v>
      </c>
    </row>
    <row r="11434" spans="1:12" x14ac:dyDescent="0.25">
      <c r="A11434" s="2">
        <v>46023</v>
      </c>
      <c r="B11434" s="1" t="s">
        <v>227</v>
      </c>
      <c r="C11434" s="4">
        <v>57.179619145651053</v>
      </c>
      <c r="D11434" s="4">
        <v>57.179619145651053</v>
      </c>
      <c r="E11434" s="4">
        <v>45350.871332990217</v>
      </c>
      <c r="F11434" s="1" t="s">
        <v>509</v>
      </c>
      <c r="G11434" s="1">
        <v>1</v>
      </c>
      <c r="H11434" s="1" t="s">
        <v>505</v>
      </c>
      <c r="I114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1.3699326564041077</v>
      </c>
      <c r="J11434" s="1" t="str">
        <f>IFERROR(INDEX('consumption_figs'!$C:$C,MATCH(Table2[[#This Row],[item_code]],'consumption_figs'!A:A,0),1),"NA")</f>
        <v>kg/ton</v>
      </c>
      <c r="K11434" s="1">
        <f>+SUMIFS(prod!$E:$E,prod!$A:$A,Table2[[#This Row],[date]],prod!$G:$G,Table2[[#This Row],[production_line]],prod!$F:$F,Table2[[#This Row],[output_type]])</f>
        <v>228</v>
      </c>
      <c r="L11434">
        <f>+Table2[[#This Row],[cons_qty_base_uom]]/Table2[[#This Row],[Column1]]</f>
        <v>0.25078780327039935</v>
      </c>
    </row>
    <row r="11435" spans="1:12" x14ac:dyDescent="0.25">
      <c r="A11435" s="2">
        <v>46023</v>
      </c>
      <c r="B11435" s="1" t="s">
        <v>228</v>
      </c>
      <c r="C11435" s="4">
        <v>34.403912392444134</v>
      </c>
      <c r="D11435" s="4">
        <v>34.403912392444134</v>
      </c>
      <c r="E11435" s="4">
        <v>20987.76271588662</v>
      </c>
      <c r="F11435" s="1" t="s">
        <v>509</v>
      </c>
      <c r="G11435" s="1">
        <v>1</v>
      </c>
      <c r="H11435" s="1" t="s">
        <v>505</v>
      </c>
      <c r="I114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0.82426297689077688</v>
      </c>
      <c r="J11435" s="1" t="str">
        <f>IFERROR(INDEX('consumption_figs'!$C:$C,MATCH(Table2[[#This Row],[item_code]],'consumption_figs'!A:A,0),1),"NA")</f>
        <v>kg/ton</v>
      </c>
      <c r="K11435" s="1">
        <f>+SUMIFS(prod!$E:$E,prod!$A:$A,Table2[[#This Row],[date]],prod!$G:$G,Table2[[#This Row],[production_line]],prod!$F:$F,Table2[[#This Row],[output_type]])</f>
        <v>228</v>
      </c>
      <c r="L11435">
        <f>+Table2[[#This Row],[cons_qty_base_uom]]/Table2[[#This Row],[Column1]]</f>
        <v>0.1508943525984392</v>
      </c>
    </row>
    <row r="11436" spans="1:12" x14ac:dyDescent="0.25">
      <c r="A11436" s="2">
        <v>46023</v>
      </c>
      <c r="B11436" s="1" t="s">
        <v>229</v>
      </c>
      <c r="C11436" s="4">
        <v>48.889770241894304</v>
      </c>
      <c r="D11436" s="4">
        <v>48.889770241894304</v>
      </c>
      <c r="E11436" s="4">
        <v>26510.966811369606</v>
      </c>
      <c r="F11436" s="1" t="s">
        <v>509</v>
      </c>
      <c r="G11436" s="1">
        <v>1</v>
      </c>
      <c r="H11436" s="1" t="s">
        <v>505</v>
      </c>
      <c r="I114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1.1713210724237355</v>
      </c>
      <c r="J11436" s="1" t="str">
        <f>IFERROR(INDEX('consumption_figs'!$C:$C,MATCH(Table2[[#This Row],[item_code]],'consumption_figs'!A:A,0),1),"NA")</f>
        <v>kg/ton</v>
      </c>
      <c r="K11436" s="1">
        <f>+SUMIFS(prod!$E:$E,prod!$A:$A,Table2[[#This Row],[date]],prod!$G:$G,Table2[[#This Row],[production_line]],prod!$F:$F,Table2[[#This Row],[output_type]])</f>
        <v>228</v>
      </c>
      <c r="L11436">
        <f>+Table2[[#This Row],[cons_qty_base_uom]]/Table2[[#This Row],[Column1]]</f>
        <v>0.21442881685041362</v>
      </c>
    </row>
    <row r="11437" spans="1:12" x14ac:dyDescent="0.25">
      <c r="A11437" s="2">
        <v>46023</v>
      </c>
      <c r="B11437" s="1" t="s">
        <v>234</v>
      </c>
      <c r="C11437" s="4">
        <v>8.8628409675759112</v>
      </c>
      <c r="D11437" s="4">
        <v>8.8628409675759112</v>
      </c>
      <c r="E11437" s="4">
        <v>10192.267112712298</v>
      </c>
      <c r="F11437" s="1" t="s">
        <v>509</v>
      </c>
      <c r="G11437" s="1">
        <v>1</v>
      </c>
      <c r="H11437" s="1" t="s">
        <v>505</v>
      </c>
      <c r="I114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0.21233956174263663</v>
      </c>
      <c r="J11437" s="1" t="str">
        <f>IFERROR(INDEX('consumption_figs'!$C:$C,MATCH(Table2[[#This Row],[item_code]],'consumption_figs'!A:A,0),1),"NA")</f>
        <v>kg/ton</v>
      </c>
      <c r="K11437" s="1">
        <f>+SUMIFS(prod!$E:$E,prod!$A:$A,Table2[[#This Row],[date]],prod!$G:$G,Table2[[#This Row],[production_line]],prod!$F:$F,Table2[[#This Row],[output_type]])</f>
        <v>228</v>
      </c>
      <c r="L11437">
        <f>+Table2[[#This Row],[cons_qty_base_uom]]/Table2[[#This Row],[Column1]]</f>
        <v>3.8872109506911889E-2</v>
      </c>
    </row>
    <row r="11438" spans="1:12" x14ac:dyDescent="0.25">
      <c r="A11438" s="2">
        <v>46023</v>
      </c>
      <c r="B11438" s="1" t="s">
        <v>87</v>
      </c>
      <c r="C11438" s="4">
        <v>5.7179619145651062</v>
      </c>
      <c r="D11438" s="4">
        <v>0.59466803911477106</v>
      </c>
      <c r="E11438" s="4">
        <v>2886.2556356150285</v>
      </c>
      <c r="F11438" s="1" t="s">
        <v>509</v>
      </c>
      <c r="G11438" s="1">
        <v>1</v>
      </c>
      <c r="H11438" s="1" t="s">
        <v>505</v>
      </c>
      <c r="I114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2.5078780327039939E-2</v>
      </c>
      <c r="J11438" s="1" t="str">
        <f>IFERROR(INDEX('consumption_figs'!$C:$C,MATCH(Table2[[#This Row],[item_code]],'consumption_figs'!A:A,0),1),"NA")</f>
        <v>pc/heat</v>
      </c>
      <c r="K11438" s="1">
        <f>+SUMIFS(prod!$E:$E,prod!$A:$A,Table2[[#This Row],[date]],prod!$G:$G,Table2[[#This Row],[production_line]],prod!$F:$F,Table2[[#This Row],[output_type]])</f>
        <v>228</v>
      </c>
      <c r="L11438">
        <f>+Table2[[#This Row],[cons_qty_base_uom]]/Table2[[#This Row],[Column1]]</f>
        <v>2.5078780327039939E-2</v>
      </c>
    </row>
    <row r="11439" spans="1:12" x14ac:dyDescent="0.25">
      <c r="A11439" s="2">
        <v>46023</v>
      </c>
      <c r="B11439" s="1" t="s">
        <v>62</v>
      </c>
      <c r="C11439" s="4">
        <v>2.1442357179619149</v>
      </c>
      <c r="D11439" s="4">
        <v>0.63254953679876491</v>
      </c>
      <c r="E11439" s="4">
        <v>3053.8205095213593</v>
      </c>
      <c r="F11439" s="1" t="s">
        <v>509</v>
      </c>
      <c r="G11439" s="1">
        <v>1</v>
      </c>
      <c r="H11439" s="1" t="s">
        <v>505</v>
      </c>
      <c r="I114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9.4045426226399779E-3</v>
      </c>
      <c r="J11439" s="1" t="str">
        <f>IFERROR(INDEX('consumption_figs'!$C:$C,MATCH(Table2[[#This Row],[item_code]],'consumption_figs'!A:A,0),1),"NA")</f>
        <v>pc/heat</v>
      </c>
      <c r="K11439" s="1">
        <f>+SUMIFS(prod!$E:$E,prod!$A:$A,Table2[[#This Row],[date]],prod!$G:$G,Table2[[#This Row],[production_line]],prod!$F:$F,Table2[[#This Row],[output_type]])</f>
        <v>228</v>
      </c>
      <c r="L11439">
        <f>+Table2[[#This Row],[cons_qty_base_uom]]/Table2[[#This Row],[Column1]]</f>
        <v>9.4045426226399779E-3</v>
      </c>
    </row>
    <row r="11440" spans="1:12" x14ac:dyDescent="0.25">
      <c r="A11440" s="2">
        <v>46023</v>
      </c>
      <c r="B11440" s="1" t="s">
        <v>85</v>
      </c>
      <c r="C11440" s="4">
        <v>6.4327071538857448</v>
      </c>
      <c r="D11440" s="4">
        <v>0.88063760936695856</v>
      </c>
      <c r="E11440" s="4">
        <v>4635.4731021616062</v>
      </c>
      <c r="F11440" s="1" t="s">
        <v>509</v>
      </c>
      <c r="G11440" s="1">
        <v>1</v>
      </c>
      <c r="H11440" s="1" t="s">
        <v>505</v>
      </c>
      <c r="I114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2.8407664818288984E-2</v>
      </c>
      <c r="J11440" s="1" t="str">
        <f>IFERROR(INDEX('consumption_figs'!$C:$C,MATCH(Table2[[#This Row],[item_code]],'consumption_figs'!A:A,0),1),"NA")</f>
        <v>NA</v>
      </c>
      <c r="K11440" s="1">
        <f>+SUMIFS(prod!$E:$E,prod!$A:$A,Table2[[#This Row],[date]],prod!$G:$G,Table2[[#This Row],[production_line]],prod!$F:$F,Table2[[#This Row],[output_type]])</f>
        <v>228</v>
      </c>
      <c r="L11440">
        <f>+Table2[[#This Row],[cons_qty_base_uom]]/Table2[[#This Row],[Column1]]</f>
        <v>2.8213627867919932E-2</v>
      </c>
    </row>
    <row r="11441" spans="1:12" x14ac:dyDescent="0.25">
      <c r="A11441" s="2">
        <v>46023</v>
      </c>
      <c r="B11441" s="1" t="s">
        <v>230</v>
      </c>
      <c r="C11441" s="4">
        <v>0.10721178589809573</v>
      </c>
      <c r="D11441" s="4">
        <v>0.10721178589809573</v>
      </c>
      <c r="E11441" s="4">
        <v>175.24302463973237</v>
      </c>
      <c r="F11441" s="1" t="s">
        <v>509</v>
      </c>
      <c r="G11441" s="1">
        <v>1</v>
      </c>
      <c r="H11441" s="1" t="s">
        <v>505</v>
      </c>
      <c r="I114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3.4584447063901848E-3</v>
      </c>
      <c r="J11441" s="1" t="str">
        <f>IFERROR(INDEX('consumption_figs'!$C:$C,MATCH(Table2[[#This Row],[item_code]],'consumption_figs'!A:A,0),1),"NA")</f>
        <v>NA</v>
      </c>
      <c r="K11441" s="1">
        <f>+SUMIFS(prod!$E:$E,prod!$A:$A,Table2[[#This Row],[date]],prod!$G:$G,Table2[[#This Row],[production_line]],prod!$F:$F,Table2[[#This Row],[output_type]])</f>
        <v>228</v>
      </c>
      <c r="L11441">
        <f>+Table2[[#This Row],[cons_qty_base_uom]]/Table2[[#This Row],[Column1]]</f>
        <v>4.702271311319988E-4</v>
      </c>
    </row>
    <row r="11442" spans="1:12" x14ac:dyDescent="0.25">
      <c r="A11442" s="2">
        <v>46023</v>
      </c>
      <c r="B11442" s="1" t="s">
        <v>65</v>
      </c>
      <c r="C11442" s="4">
        <v>0.42884714359238263</v>
      </c>
      <c r="D11442" s="4">
        <v>3.8047318579516189</v>
      </c>
      <c r="E11442" s="4">
        <v>8403.9459341224847</v>
      </c>
      <c r="F11442" s="1" t="s">
        <v>509</v>
      </c>
      <c r="G11442" s="1">
        <v>1</v>
      </c>
      <c r="H11442" s="1" t="s">
        <v>505</v>
      </c>
      <c r="I114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1.8809085245279939E-3</v>
      </c>
      <c r="J11442" s="1" t="str">
        <f>IFERROR(INDEX('consumption_figs'!$C:$C,MATCH(Table2[[#This Row],[item_code]],'consumption_figs'!A:A,0),1),"NA")</f>
        <v>pc/heat</v>
      </c>
      <c r="K11442" s="1">
        <f>+SUMIFS(prod!$E:$E,prod!$A:$A,Table2[[#This Row],[date]],prod!$G:$G,Table2[[#This Row],[production_line]],prod!$F:$F,Table2[[#This Row],[output_type]])</f>
        <v>228</v>
      </c>
      <c r="L11442">
        <f>+Table2[[#This Row],[cons_qty_base_uom]]/Table2[[#This Row],[Column1]]</f>
        <v>1.8809085245279939E-3</v>
      </c>
    </row>
    <row r="11443" spans="1:12" x14ac:dyDescent="0.25">
      <c r="A11443" s="2">
        <v>46023</v>
      </c>
      <c r="B11443" s="1" t="s">
        <v>167</v>
      </c>
      <c r="C11443" s="4">
        <v>368.89767683636518</v>
      </c>
      <c r="D11443" s="4">
        <v>1.5973269407014612</v>
      </c>
      <c r="E11443" s="4">
        <v>1141.9290299074744</v>
      </c>
      <c r="F11443" s="1" t="s">
        <v>509</v>
      </c>
      <c r="G11443" s="1">
        <v>1</v>
      </c>
      <c r="H11443" s="1" t="s">
        <v>505</v>
      </c>
      <c r="I114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3.8269410879548174E-2</v>
      </c>
      <c r="J11443" s="1" t="str">
        <f>IFERROR(INDEX('consumption_figs'!$C:$C,MATCH(Table2[[#This Row],[item_code]],'consumption_figs'!A:A,0),1),"NA")</f>
        <v>kg/ton</v>
      </c>
      <c r="K11443" s="1">
        <f>+SUMIFS(prod!$E:$E,prod!$A:$A,Table2[[#This Row],[date]],prod!$G:$G,Table2[[#This Row],[production_line]],prod!$F:$F,Table2[[#This Row],[output_type]])</f>
        <v>228</v>
      </c>
      <c r="L11443">
        <f>+Table2[[#This Row],[cons_qty_base_uom]]/Table2[[#This Row],[Column1]]</f>
        <v>1.6179722668261631</v>
      </c>
    </row>
    <row r="11444" spans="1:12" x14ac:dyDescent="0.25">
      <c r="A11444" s="2">
        <v>46023</v>
      </c>
      <c r="B11444" s="1" t="s">
        <v>168</v>
      </c>
      <c r="C11444" s="4">
        <v>751.54299407758833</v>
      </c>
      <c r="D11444" s="4">
        <v>1.6383637270891427</v>
      </c>
      <c r="E11444" s="4">
        <v>1172.2333290516669</v>
      </c>
      <c r="F11444" s="1" t="s">
        <v>509</v>
      </c>
      <c r="G11444" s="1">
        <v>1</v>
      </c>
      <c r="H11444" s="1" t="s">
        <v>505</v>
      </c>
      <c r="I114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3.9252586959178291E-2</v>
      </c>
      <c r="J11444" s="1" t="str">
        <f>IFERROR(INDEX('consumption_figs'!$C:$C,MATCH(Table2[[#This Row],[item_code]],'consumption_figs'!A:A,0),1),"NA")</f>
        <v>kg/ton</v>
      </c>
      <c r="K11444" s="1">
        <f>+SUMIFS(prod!$E:$E,prod!$A:$A,Table2[[#This Row],[date]],prod!$G:$G,Table2[[#This Row],[production_line]],prod!$F:$F,Table2[[#This Row],[output_type]])</f>
        <v>228</v>
      </c>
      <c r="L11444">
        <f>+Table2[[#This Row],[cons_qty_base_uom]]/Table2[[#This Row],[Column1]]</f>
        <v>3.2962412020946856</v>
      </c>
    </row>
    <row r="11445" spans="1:12" x14ac:dyDescent="0.25">
      <c r="A11445" s="2">
        <v>46023</v>
      </c>
      <c r="B11445" s="1" t="s">
        <v>169</v>
      </c>
      <c r="C11445" s="4">
        <v>91.470410066672457</v>
      </c>
      <c r="D11445" s="4">
        <v>0.42991092731336061</v>
      </c>
      <c r="E11445" s="4">
        <v>290.34135093558882</v>
      </c>
      <c r="F11445" s="1" t="s">
        <v>509</v>
      </c>
      <c r="G11445" s="1">
        <v>1</v>
      </c>
      <c r="H11445" s="1" t="s">
        <v>505</v>
      </c>
      <c r="I114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1.029998148765808E-2</v>
      </c>
      <c r="J11445" s="1" t="str">
        <f>IFERROR(INDEX('consumption_figs'!$C:$C,MATCH(Table2[[#This Row],[item_code]],'consumption_figs'!A:A,0),1),"NA")</f>
        <v>kg/ton</v>
      </c>
      <c r="K11445" s="1">
        <f>+SUMIFS(prod!$E:$E,prod!$A:$A,Table2[[#This Row],[date]],prod!$G:$G,Table2[[#This Row],[production_line]],prod!$F:$F,Table2[[#This Row],[output_type]])</f>
        <v>228</v>
      </c>
      <c r="L11445">
        <f>+Table2[[#This Row],[cons_qty_base_uom]]/Table2[[#This Row],[Column1]]</f>
        <v>0.40118600906435287</v>
      </c>
    </row>
    <row r="11446" spans="1:12" x14ac:dyDescent="0.25">
      <c r="A11446" s="2">
        <v>46023</v>
      </c>
      <c r="B11446" s="1" t="s">
        <v>170</v>
      </c>
      <c r="C11446" s="4">
        <v>32.009861886566455</v>
      </c>
      <c r="D11446" s="4">
        <v>6.209913205993893E-2</v>
      </c>
      <c r="E11446" s="4">
        <v>15.855150397543603</v>
      </c>
      <c r="F11446" s="1" t="s">
        <v>509</v>
      </c>
      <c r="G11446" s="1">
        <v>1</v>
      </c>
      <c r="H11446" s="1" t="s">
        <v>505</v>
      </c>
      <c r="I114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1.4877963549663129E-3</v>
      </c>
      <c r="J11446" s="1" t="str">
        <f>IFERROR(INDEX('consumption_figs'!$C:$C,MATCH(Table2[[#This Row],[item_code]],'consumption_figs'!A:A,0),1),"NA")</f>
        <v>kg/ton</v>
      </c>
      <c r="K11446" s="1">
        <f>+SUMIFS(prod!$E:$E,prod!$A:$A,Table2[[#This Row],[date]],prod!$G:$G,Table2[[#This Row],[production_line]],prod!$F:$F,Table2[[#This Row],[output_type]])</f>
        <v>228</v>
      </c>
      <c r="L11446">
        <f>+Table2[[#This Row],[cons_qty_base_uom]]/Table2[[#This Row],[Column1]]</f>
        <v>0.14039413108143181</v>
      </c>
    </row>
    <row r="11447" spans="1:12" x14ac:dyDescent="0.25">
      <c r="A11447" s="2">
        <v>46023</v>
      </c>
      <c r="B11447" s="1" t="s">
        <v>171</v>
      </c>
      <c r="C11447" s="4">
        <v>1249.8701428259656</v>
      </c>
      <c r="D11447" s="4">
        <v>5.0369766755886412</v>
      </c>
      <c r="E11447" s="4">
        <v>1232.4978227497847</v>
      </c>
      <c r="F11447" s="1" t="s">
        <v>509</v>
      </c>
      <c r="G11447" s="1">
        <v>1</v>
      </c>
      <c r="H11447" s="1" t="s">
        <v>505</v>
      </c>
      <c r="I114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0.12067794330455069</v>
      </c>
      <c r="J11447" s="1" t="str">
        <f>IFERROR(INDEX('consumption_figs'!$C:$C,MATCH(Table2[[#This Row],[item_code]],'consumption_figs'!A:A,0),1),"NA")</f>
        <v>kg/ton</v>
      </c>
      <c r="K11447" s="1">
        <f>+SUMIFS(prod!$E:$E,prod!$A:$A,Table2[[#This Row],[date]],prod!$G:$G,Table2[[#This Row],[production_line]],prod!$F:$F,Table2[[#This Row],[output_type]])</f>
        <v>228</v>
      </c>
      <c r="L11447">
        <f>+Table2[[#This Row],[cons_qty_base_uom]]/Table2[[#This Row],[Column1]]</f>
        <v>5.4818865913419543</v>
      </c>
    </row>
    <row r="11448" spans="1:12" x14ac:dyDescent="0.25">
      <c r="A11448" s="2">
        <v>46023</v>
      </c>
      <c r="B11448" s="1" t="s">
        <v>172</v>
      </c>
      <c r="C11448" s="4">
        <v>904.32182736032337</v>
      </c>
      <c r="D11448" s="4">
        <v>4.6482141926320617</v>
      </c>
      <c r="E11448" s="4">
        <v>3939.2258799815686</v>
      </c>
      <c r="F11448" s="1" t="s">
        <v>509</v>
      </c>
      <c r="G11448" s="1">
        <v>1</v>
      </c>
      <c r="H11448" s="1" t="s">
        <v>505</v>
      </c>
      <c r="I114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0.11136381304372558</v>
      </c>
      <c r="J11448" s="1" t="str">
        <f>IFERROR(INDEX('consumption_figs'!$C:$C,MATCH(Table2[[#This Row],[item_code]],'consumption_figs'!A:A,0),1),"NA")</f>
        <v>kg/ton</v>
      </c>
      <c r="K11448" s="1">
        <f>+SUMIFS(prod!$E:$E,prod!$A:$A,Table2[[#This Row],[date]],prod!$G:$G,Table2[[#This Row],[production_line]],prod!$F:$F,Table2[[#This Row],[output_type]])</f>
        <v>228</v>
      </c>
      <c r="L11448">
        <f>+Table2[[#This Row],[cons_qty_base_uom]]/Table2[[#This Row],[Column1]]</f>
        <v>3.9663238042119446</v>
      </c>
    </row>
    <row r="11449" spans="1:12" x14ac:dyDescent="0.25">
      <c r="A11449" s="2">
        <v>46023</v>
      </c>
      <c r="B11449" s="1" t="s">
        <v>603</v>
      </c>
      <c r="C11449" s="4">
        <v>1.4446679902121931</v>
      </c>
      <c r="D11449" s="4">
        <v>1.4446679902121931</v>
      </c>
      <c r="E11449" s="4">
        <v>1701.8188924699634</v>
      </c>
      <c r="F11449" s="1" t="s">
        <v>509</v>
      </c>
      <c r="G11449" s="1">
        <v>1</v>
      </c>
      <c r="H11449" s="1" t="s">
        <v>505</v>
      </c>
      <c r="I114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4.6602193232651391E-2</v>
      </c>
      <c r="J11449" s="1" t="str">
        <f>IFERROR(INDEX('consumption_figs'!$C:$C,MATCH(Table2[[#This Row],[item_code]],'consumption_figs'!A:A,0),1),"NA")</f>
        <v>NA</v>
      </c>
      <c r="K11449" s="1">
        <f>+SUMIFS(prod!$E:$E,prod!$A:$A,Table2[[#This Row],[date]],prod!$G:$G,Table2[[#This Row],[production_line]],prod!$F:$F,Table2[[#This Row],[output_type]])</f>
        <v>228</v>
      </c>
      <c r="L11449">
        <f>+Table2[[#This Row],[cons_qty_base_uom]]/Table2[[#This Row],[Column1]]</f>
        <v>6.3362631149657591E-3</v>
      </c>
    </row>
    <row r="11450" spans="1:12" x14ac:dyDescent="0.25">
      <c r="A11450" s="2">
        <v>46023</v>
      </c>
      <c r="B11450" s="1" t="s">
        <v>173</v>
      </c>
      <c r="C11450" s="4">
        <v>151.28262078236892</v>
      </c>
      <c r="D11450" s="4">
        <v>1.8471607997527251</v>
      </c>
      <c r="E11450" s="4">
        <v>2782.0873961877646</v>
      </c>
      <c r="F11450" s="1" t="s">
        <v>509</v>
      </c>
      <c r="G11450" s="1">
        <v>1</v>
      </c>
      <c r="H11450" s="1" t="s">
        <v>505</v>
      </c>
      <c r="I114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0.66352026658933738</v>
      </c>
      <c r="J11450" s="1" t="str">
        <f>IFERROR(INDEX('consumption_figs'!$C:$C,MATCH(Table2[[#This Row],[item_code]],'consumption_figs'!A:A,0),1),"NA")</f>
        <v>pc/heat</v>
      </c>
      <c r="K11450" s="1">
        <f>+SUMIFS(prod!$E:$E,prod!$A:$A,Table2[[#This Row],[date]],prod!$G:$G,Table2[[#This Row],[production_line]],prod!$F:$F,Table2[[#This Row],[output_type]])</f>
        <v>228</v>
      </c>
      <c r="L11450">
        <f>+Table2[[#This Row],[cons_qty_base_uom]]/Table2[[#This Row],[Column1]]</f>
        <v>0.66352026658933738</v>
      </c>
    </row>
    <row r="11451" spans="1:12" x14ac:dyDescent="0.25">
      <c r="A11451" s="2">
        <v>46023</v>
      </c>
      <c r="B11451" s="1" t="s">
        <v>175</v>
      </c>
      <c r="C11451" s="4">
        <v>34.177538926487415</v>
      </c>
      <c r="D11451" s="4">
        <v>0.50377692377642458</v>
      </c>
      <c r="E11451" s="4">
        <v>799.41263549054065</v>
      </c>
      <c r="F11451" s="1" t="s">
        <v>509</v>
      </c>
      <c r="G11451" s="1">
        <v>1</v>
      </c>
      <c r="H11451" s="1" t="s">
        <v>505</v>
      </c>
      <c r="I114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0.14990148651968163</v>
      </c>
      <c r="J11451" s="1" t="str">
        <f>IFERROR(INDEX('consumption_figs'!$C:$C,MATCH(Table2[[#This Row],[item_code]],'consumption_figs'!A:A,0),1),"NA")</f>
        <v>pc/heat</v>
      </c>
      <c r="K11451" s="1">
        <f>+SUMIFS(prod!$E:$E,prod!$A:$A,Table2[[#This Row],[date]],prod!$G:$G,Table2[[#This Row],[production_line]],prod!$F:$F,Table2[[#This Row],[output_type]])</f>
        <v>228</v>
      </c>
      <c r="L11451">
        <f>+Table2[[#This Row],[cons_qty_base_uom]]/Table2[[#This Row],[Column1]]</f>
        <v>0.14990148651968163</v>
      </c>
    </row>
    <row r="11452" spans="1:12" x14ac:dyDescent="0.25">
      <c r="A11452" s="2">
        <v>46023</v>
      </c>
      <c r="B11452" s="1" t="s">
        <v>177</v>
      </c>
      <c r="C11452" s="4">
        <v>26.290328800151521</v>
      </c>
      <c r="D11452" s="4">
        <v>0.45219365536260608</v>
      </c>
      <c r="E11452" s="4">
        <v>717.72597624413652</v>
      </c>
      <c r="F11452" s="1" t="s">
        <v>509</v>
      </c>
      <c r="G11452" s="1">
        <v>1</v>
      </c>
      <c r="H11452" s="1" t="s">
        <v>505</v>
      </c>
      <c r="I114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0.11530845964978736</v>
      </c>
      <c r="J11452" s="1" t="str">
        <f>IFERROR(INDEX('consumption_figs'!$C:$C,MATCH(Table2[[#This Row],[item_code]],'consumption_figs'!A:A,0),1),"NA")</f>
        <v>pc/heat</v>
      </c>
      <c r="K11452" s="1">
        <f>+SUMIFS(prod!$E:$E,prod!$A:$A,Table2[[#This Row],[date]],prod!$G:$G,Table2[[#This Row],[production_line]],prod!$F:$F,Table2[[#This Row],[output_type]])</f>
        <v>228</v>
      </c>
      <c r="L11452">
        <f>+Table2[[#This Row],[cons_qty_base_uom]]/Table2[[#This Row],[Column1]]</f>
        <v>0.11530845964978736</v>
      </c>
    </row>
    <row r="11453" spans="1:12" x14ac:dyDescent="0.25">
      <c r="A11453" s="2">
        <v>46023</v>
      </c>
      <c r="B11453" s="1" t="s">
        <v>179</v>
      </c>
      <c r="C11453" s="4">
        <v>3.0009245518656049E-2</v>
      </c>
      <c r="D11453" s="4">
        <v>0.19653054890167848</v>
      </c>
      <c r="E11453" s="4">
        <v>471.14515464289997</v>
      </c>
      <c r="F11453" s="1" t="s">
        <v>509</v>
      </c>
      <c r="G11453" s="1">
        <v>1</v>
      </c>
      <c r="H11453" s="1" t="s">
        <v>505</v>
      </c>
      <c r="I114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1.3161949788884233E-4</v>
      </c>
      <c r="J11453" s="1" t="str">
        <f>IFERROR(INDEX('consumption_figs'!$C:$C,MATCH(Table2[[#This Row],[item_code]],'consumption_figs'!A:A,0),1),"NA")</f>
        <v>pc/heat</v>
      </c>
      <c r="K11453" s="1">
        <f>+SUMIFS(prod!$E:$E,prod!$A:$A,Table2[[#This Row],[date]],prod!$G:$G,Table2[[#This Row],[production_line]],prod!$F:$F,Table2[[#This Row],[output_type]])</f>
        <v>228</v>
      </c>
      <c r="L11453">
        <f>+Table2[[#This Row],[cons_qty_base_uom]]/Table2[[#This Row],[Column1]]</f>
        <v>1.3161949788884233E-4</v>
      </c>
    </row>
    <row r="11454" spans="1:12" x14ac:dyDescent="0.25">
      <c r="A11454" s="2">
        <v>46023</v>
      </c>
      <c r="B11454" s="1" t="s">
        <v>181</v>
      </c>
      <c r="C11454" s="4">
        <v>1862.8909620448521</v>
      </c>
      <c r="D11454" s="4">
        <v>16.058120092826623</v>
      </c>
      <c r="E11454" s="4">
        <v>25614.750728116716</v>
      </c>
      <c r="F11454" s="1" t="s">
        <v>509</v>
      </c>
      <c r="G11454" s="1">
        <v>1</v>
      </c>
      <c r="H11454" s="1" t="s">
        <v>505</v>
      </c>
      <c r="I114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8.1705743949335616</v>
      </c>
      <c r="J11454" s="1" t="str">
        <f>IFERROR(INDEX('consumption_figs'!$C:$C,MATCH(Table2[[#This Row],[item_code]],'consumption_figs'!A:A,0),1),"NA")</f>
        <v>pc/heat</v>
      </c>
      <c r="K11454" s="1">
        <f>+SUMIFS(prod!$E:$E,prod!$A:$A,Table2[[#This Row],[date]],prod!$G:$G,Table2[[#This Row],[production_line]],prod!$F:$F,Table2[[#This Row],[output_type]])</f>
        <v>228</v>
      </c>
      <c r="L11454">
        <f>+Table2[[#This Row],[cons_qty_base_uom]]/Table2[[#This Row],[Column1]]</f>
        <v>8.1705743949335616</v>
      </c>
    </row>
    <row r="11455" spans="1:12" x14ac:dyDescent="0.25">
      <c r="A11455" s="2">
        <v>46023</v>
      </c>
      <c r="B11455" s="1" t="s">
        <v>183</v>
      </c>
      <c r="C11455" s="4">
        <v>3410.8283655650707</v>
      </c>
      <c r="D11455" s="4">
        <v>29.605990213104814</v>
      </c>
      <c r="E11455" s="4">
        <v>39224.526203998314</v>
      </c>
      <c r="F11455" s="1" t="s">
        <v>509</v>
      </c>
      <c r="G11455" s="1">
        <v>1</v>
      </c>
      <c r="H11455" s="1" t="s">
        <v>505</v>
      </c>
      <c r="I114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14.959773533180135</v>
      </c>
      <c r="J11455" s="1" t="str">
        <f>IFERROR(INDEX('consumption_figs'!$C:$C,MATCH(Table2[[#This Row],[item_code]],'consumption_figs'!A:A,0),1),"NA")</f>
        <v>pc/heat</v>
      </c>
      <c r="K11455" s="1">
        <f>+SUMIFS(prod!$E:$E,prod!$A:$A,Table2[[#This Row],[date]],prod!$G:$G,Table2[[#This Row],[production_line]],prod!$F:$F,Table2[[#This Row],[output_type]])</f>
        <v>228</v>
      </c>
      <c r="L11455">
        <f>+Table2[[#This Row],[cons_qty_base_uom]]/Table2[[#This Row],[Column1]]</f>
        <v>14.959773533180135</v>
      </c>
    </row>
    <row r="11456" spans="1:12" x14ac:dyDescent="0.25">
      <c r="A11456" s="2">
        <v>46023</v>
      </c>
      <c r="B11456" s="1" t="s">
        <v>191</v>
      </c>
      <c r="C11456" s="4">
        <v>1691.4018129391245</v>
      </c>
      <c r="D11456" s="4">
        <v>11.736545130906329</v>
      </c>
      <c r="E11456" s="4">
        <v>18419.365742907066</v>
      </c>
      <c r="F11456" s="1" t="s">
        <v>509</v>
      </c>
      <c r="G11456" s="1">
        <v>1</v>
      </c>
      <c r="H11456" s="1" t="s">
        <v>505</v>
      </c>
      <c r="I114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7.4184290041189671</v>
      </c>
      <c r="J11456" s="1" t="str">
        <f>IFERROR(INDEX('consumption_figs'!$C:$C,MATCH(Table2[[#This Row],[item_code]],'consumption_figs'!A:A,0),1),"NA")</f>
        <v>pc/heat</v>
      </c>
      <c r="K11456" s="1">
        <f>+SUMIFS(prod!$E:$E,prod!$A:$A,Table2[[#This Row],[date]],prod!$G:$G,Table2[[#This Row],[production_line]],prod!$F:$F,Table2[[#This Row],[output_type]])</f>
        <v>228</v>
      </c>
      <c r="L11456">
        <f>+Table2[[#This Row],[cons_qty_base_uom]]/Table2[[#This Row],[Column1]]</f>
        <v>7.4184290041189671</v>
      </c>
    </row>
    <row r="11457" spans="1:12" x14ac:dyDescent="0.25">
      <c r="A11457" s="2">
        <v>46023</v>
      </c>
      <c r="B11457" s="1" t="s">
        <v>193</v>
      </c>
      <c r="C11457" s="4">
        <v>684.5956812298798</v>
      </c>
      <c r="D11457" s="4">
        <v>5.5382522841717226</v>
      </c>
      <c r="E11457" s="4">
        <v>6845.9568122987985</v>
      </c>
      <c r="F11457" s="1" t="s">
        <v>509</v>
      </c>
      <c r="G11457" s="1">
        <v>1</v>
      </c>
      <c r="H11457" s="1" t="s">
        <v>505</v>
      </c>
      <c r="I114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3.0026126369731569</v>
      </c>
      <c r="J11457" s="1" t="str">
        <f>IFERROR(INDEX('consumption_figs'!$C:$C,MATCH(Table2[[#This Row],[item_code]],'consumption_figs'!A:A,0),1),"NA")</f>
        <v>pc/heat</v>
      </c>
      <c r="K11457" s="1">
        <f>+SUMIFS(prod!$E:$E,prod!$A:$A,Table2[[#This Row],[date]],prod!$G:$G,Table2[[#This Row],[production_line]],prod!$F:$F,Table2[[#This Row],[output_type]])</f>
        <v>228</v>
      </c>
      <c r="L11457">
        <f>+Table2[[#This Row],[cons_qty_base_uom]]/Table2[[#This Row],[Column1]]</f>
        <v>3.0026126369731569</v>
      </c>
    </row>
    <row r="11458" spans="1:12" x14ac:dyDescent="0.25">
      <c r="A11458" s="2">
        <v>46023</v>
      </c>
      <c r="B11458" s="1" t="s">
        <v>195</v>
      </c>
      <c r="C11458" s="4">
        <v>1205.1253860881457</v>
      </c>
      <c r="D11458" s="4">
        <v>9.8458744043401492</v>
      </c>
      <c r="E11458" s="4">
        <v>12051.253860881458</v>
      </c>
      <c r="F11458" s="1" t="s">
        <v>509</v>
      </c>
      <c r="G11458" s="1">
        <v>1</v>
      </c>
      <c r="H11458" s="1" t="s">
        <v>505</v>
      </c>
      <c r="I114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5.2856376582813409</v>
      </c>
      <c r="J11458" s="1" t="str">
        <f>IFERROR(INDEX('consumption_figs'!$C:$C,MATCH(Table2[[#This Row],[item_code]],'consumption_figs'!A:A,0),1),"NA")</f>
        <v>pc/heat</v>
      </c>
      <c r="K11458" s="1">
        <f>+SUMIFS(prod!$E:$E,prod!$A:$A,Table2[[#This Row],[date]],prod!$G:$G,Table2[[#This Row],[production_line]],prod!$F:$F,Table2[[#This Row],[output_type]])</f>
        <v>228</v>
      </c>
      <c r="L11458">
        <f>+Table2[[#This Row],[cons_qty_base_uom]]/Table2[[#This Row],[Column1]]</f>
        <v>5.2856376582813409</v>
      </c>
    </row>
    <row r="11459" spans="1:12" x14ac:dyDescent="0.25">
      <c r="A11459" s="2">
        <v>46023</v>
      </c>
      <c r="B11459" s="1" t="s">
        <v>189</v>
      </c>
      <c r="C11459" s="4">
        <v>75.069815301424782</v>
      </c>
      <c r="D11459" s="4">
        <v>0.52473800895695932</v>
      </c>
      <c r="E11459" s="4">
        <v>817.51028863251588</v>
      </c>
      <c r="F11459" s="1" t="s">
        <v>509</v>
      </c>
      <c r="G11459" s="1">
        <v>1</v>
      </c>
      <c r="H11459" s="1" t="s">
        <v>505</v>
      </c>
      <c r="I114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0.32925357588344201</v>
      </c>
      <c r="J11459" s="1" t="str">
        <f>IFERROR(INDEX('consumption_figs'!$C:$C,MATCH(Table2[[#This Row],[item_code]],'consumption_figs'!A:A,0),1),"NA")</f>
        <v>pc/heat</v>
      </c>
      <c r="K11459" s="1">
        <f>+SUMIFS(prod!$E:$E,prod!$A:$A,Table2[[#This Row],[date]],prod!$G:$G,Table2[[#This Row],[production_line]],prod!$F:$F,Table2[[#This Row],[output_type]])</f>
        <v>228</v>
      </c>
      <c r="L11459">
        <f>+Table2[[#This Row],[cons_qty_base_uom]]/Table2[[#This Row],[Column1]]</f>
        <v>0.32925357588344201</v>
      </c>
    </row>
    <row r="11460" spans="1:12" x14ac:dyDescent="0.25">
      <c r="A11460" s="2">
        <v>46023</v>
      </c>
      <c r="B11460" s="1" t="s">
        <v>199</v>
      </c>
      <c r="C11460" s="4">
        <v>892.27811682550271</v>
      </c>
      <c r="D11460" s="4">
        <v>8.1821903312898581</v>
      </c>
      <c r="E11460" s="4">
        <v>11742.380017423615</v>
      </c>
      <c r="F11460" s="1" t="s">
        <v>509</v>
      </c>
      <c r="G11460" s="1">
        <v>1</v>
      </c>
      <c r="H11460" s="1" t="s">
        <v>505</v>
      </c>
      <c r="I114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3.9135005123925559</v>
      </c>
      <c r="J11460" s="1" t="str">
        <f>IFERROR(INDEX('consumption_figs'!$C:$C,MATCH(Table2[[#This Row],[item_code]],'consumption_figs'!A:A,0),1),"NA")</f>
        <v>pc/heat</v>
      </c>
      <c r="K11460" s="1">
        <f>+SUMIFS(prod!$E:$E,prod!$A:$A,Table2[[#This Row],[date]],prod!$G:$G,Table2[[#This Row],[production_line]],prod!$F:$F,Table2[[#This Row],[output_type]])</f>
        <v>228</v>
      </c>
      <c r="L11460">
        <f>+Table2[[#This Row],[cons_qty_base_uom]]/Table2[[#This Row],[Column1]]</f>
        <v>3.9135005123925559</v>
      </c>
    </row>
    <row r="11461" spans="1:12" x14ac:dyDescent="0.25">
      <c r="A11461" s="2">
        <v>46023</v>
      </c>
      <c r="B11461" s="1" t="s">
        <v>197</v>
      </c>
      <c r="C11461" s="4">
        <v>841.40220734324032</v>
      </c>
      <c r="D11461" s="4">
        <v>7.7240722634109442</v>
      </c>
      <c r="E11461" s="4">
        <v>11072.853048637042</v>
      </c>
      <c r="F11461" s="1" t="s">
        <v>509</v>
      </c>
      <c r="G11461" s="1">
        <v>1</v>
      </c>
      <c r="H11461" s="1" t="s">
        <v>505</v>
      </c>
      <c r="I114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3.6903605585229839</v>
      </c>
      <c r="J11461" s="1" t="str">
        <f>IFERROR(INDEX('consumption_figs'!$C:$C,MATCH(Table2[[#This Row],[item_code]],'consumption_figs'!A:A,0),1),"NA")</f>
        <v>pc/heat</v>
      </c>
      <c r="K11461" s="1">
        <f>+SUMIFS(prod!$E:$E,prod!$A:$A,Table2[[#This Row],[date]],prod!$G:$G,Table2[[#This Row],[production_line]],prod!$F:$F,Table2[[#This Row],[output_type]])</f>
        <v>228</v>
      </c>
      <c r="L11461">
        <f>+Table2[[#This Row],[cons_qty_base_uom]]/Table2[[#This Row],[Column1]]</f>
        <v>3.6903605585229839</v>
      </c>
    </row>
    <row r="11462" spans="1:12" x14ac:dyDescent="0.25">
      <c r="A11462" s="2">
        <v>46023</v>
      </c>
      <c r="B11462" s="1" t="s">
        <v>578</v>
      </c>
      <c r="C11462" s="4">
        <v>117.00604827723994</v>
      </c>
      <c r="D11462" s="4">
        <v>1.2578150189803294</v>
      </c>
      <c r="E11462" s="4">
        <v>1439.9098294761955</v>
      </c>
      <c r="F11462" s="1" t="s">
        <v>509</v>
      </c>
      <c r="G11462" s="1">
        <v>1</v>
      </c>
      <c r="H11462" s="1" t="s">
        <v>505</v>
      </c>
      <c r="I114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4.0574678031623533E-2</v>
      </c>
      <c r="J11462" s="1" t="str">
        <f>IFERROR(INDEX('consumption_figs'!$C:$C,MATCH(Table2[[#This Row],[item_code]],'consumption_figs'!A:A,0),1),"NA")</f>
        <v>NA</v>
      </c>
      <c r="K11462" s="1">
        <f>+SUMIFS(prod!$E:$E,prod!$A:$A,Table2[[#This Row],[date]],prod!$G:$G,Table2[[#This Row],[production_line]],prod!$F:$F,Table2[[#This Row],[output_type]])</f>
        <v>228</v>
      </c>
      <c r="L11462">
        <f>+Table2[[#This Row],[cons_qty_base_uom]]/Table2[[#This Row],[Column1]]</f>
        <v>0.51318442226859629</v>
      </c>
    </row>
    <row r="11463" spans="1:12" x14ac:dyDescent="0.25">
      <c r="A11463" s="2">
        <v>46023</v>
      </c>
      <c r="B11463" s="1" t="s">
        <v>570</v>
      </c>
      <c r="C11463" s="4">
        <v>8.642662709372944</v>
      </c>
      <c r="D11463" s="4">
        <v>6.6116369726703025E-2</v>
      </c>
      <c r="E11463" s="4">
        <v>75.709362601553082</v>
      </c>
      <c r="F11463" s="1" t="s">
        <v>509</v>
      </c>
      <c r="G11463" s="1">
        <v>1</v>
      </c>
      <c r="H11463" s="1" t="s">
        <v>505</v>
      </c>
      <c r="I114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2.1327861202162265E-3</v>
      </c>
      <c r="J11463" s="1" t="str">
        <f>IFERROR(INDEX('consumption_figs'!$C:$C,MATCH(Table2[[#This Row],[item_code]],'consumption_figs'!A:A,0),1),"NA")</f>
        <v>NA</v>
      </c>
      <c r="K11463" s="1">
        <f>+SUMIFS(prod!$E:$E,prod!$A:$A,Table2[[#This Row],[date]],prod!$G:$G,Table2[[#This Row],[production_line]],prod!$F:$F,Table2[[#This Row],[output_type]])</f>
        <v>228</v>
      </c>
      <c r="L11463">
        <f>+Table2[[#This Row],[cons_qty_base_uom]]/Table2[[#This Row],[Column1]]</f>
        <v>3.7906415391986595E-2</v>
      </c>
    </row>
    <row r="11464" spans="1:12" x14ac:dyDescent="0.25">
      <c r="A11464" s="2">
        <v>46023</v>
      </c>
      <c r="B11464" s="1" t="s">
        <v>571</v>
      </c>
      <c r="C11464" s="4">
        <v>14.404437848954904</v>
      </c>
      <c r="D11464" s="4">
        <v>0.11019394954450502</v>
      </c>
      <c r="E11464" s="4">
        <v>126.18227100258844</v>
      </c>
      <c r="F11464" s="1" t="s">
        <v>509</v>
      </c>
      <c r="G11464" s="1">
        <v>1</v>
      </c>
      <c r="H11464" s="1" t="s">
        <v>505</v>
      </c>
      <c r="I114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3.5546435336937104E-3</v>
      </c>
      <c r="J11464" s="1" t="str">
        <f>IFERROR(INDEX('consumption_figs'!$C:$C,MATCH(Table2[[#This Row],[item_code]],'consumption_figs'!A:A,0),1),"NA")</f>
        <v>NA</v>
      </c>
      <c r="K11464" s="1">
        <f>+SUMIFS(prod!$E:$E,prod!$A:$A,Table2[[#This Row],[date]],prod!$G:$G,Table2[[#This Row],[production_line]],prod!$F:$F,Table2[[#This Row],[output_type]])</f>
        <v>228</v>
      </c>
      <c r="L11464">
        <f>+Table2[[#This Row],[cons_qty_base_uom]]/Table2[[#This Row],[Column1]]</f>
        <v>6.3177358986644311E-2</v>
      </c>
    </row>
    <row r="11465" spans="1:12" x14ac:dyDescent="0.25">
      <c r="A11465" s="2">
        <v>46023</v>
      </c>
      <c r="B11465" s="1" t="s">
        <v>572</v>
      </c>
      <c r="C11465" s="4">
        <v>5.681750484865546</v>
      </c>
      <c r="D11465" s="4">
        <v>4.3181303684978148E-2</v>
      </c>
      <c r="E11465" s="4">
        <v>50.899657773425815</v>
      </c>
      <c r="F11465" s="1" t="s">
        <v>509</v>
      </c>
      <c r="G11465" s="1">
        <v>1</v>
      </c>
      <c r="H11465" s="1" t="s">
        <v>505</v>
      </c>
      <c r="I114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1.3929452801605855E-3</v>
      </c>
      <c r="J11465" s="1" t="str">
        <f>IFERROR(INDEX('consumption_figs'!$C:$C,MATCH(Table2[[#This Row],[item_code]],'consumption_figs'!A:A,0),1),"NA")</f>
        <v>NA</v>
      </c>
      <c r="K11465" s="1">
        <f>+SUMIFS(prod!$E:$E,prod!$A:$A,Table2[[#This Row],[date]],prod!$G:$G,Table2[[#This Row],[production_line]],prod!$F:$F,Table2[[#This Row],[output_type]])</f>
        <v>228</v>
      </c>
      <c r="L11465">
        <f>+Table2[[#This Row],[cons_qty_base_uom]]/Table2[[#This Row],[Column1]]</f>
        <v>2.4919958266954149E-2</v>
      </c>
    </row>
    <row r="11466" spans="1:12" x14ac:dyDescent="0.25">
      <c r="A11466" s="2">
        <v>46023</v>
      </c>
      <c r="B11466" s="1" t="s">
        <v>573</v>
      </c>
      <c r="C11466" s="4">
        <v>7.002157287686412</v>
      </c>
      <c r="D11466" s="4">
        <v>5.3216395386416739E-2</v>
      </c>
      <c r="E11466" s="4">
        <v>62.728451481334623</v>
      </c>
      <c r="F11466" s="1" t="s">
        <v>509</v>
      </c>
      <c r="G11466" s="1">
        <v>1</v>
      </c>
      <c r="H11466" s="1" t="s">
        <v>505</v>
      </c>
      <c r="I114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1.7166579156908625E-3</v>
      </c>
      <c r="J11466" s="1" t="str">
        <f>IFERROR(INDEX('consumption_figs'!$C:$C,MATCH(Table2[[#This Row],[item_code]],'consumption_figs'!A:A,0),1),"NA")</f>
        <v>NA</v>
      </c>
      <c r="K11466" s="1">
        <f>+SUMIFS(prod!$E:$E,prod!$A:$A,Table2[[#This Row],[date]],prod!$G:$G,Table2[[#This Row],[production_line]],prod!$F:$F,Table2[[#This Row],[output_type]])</f>
        <v>228</v>
      </c>
      <c r="L11466">
        <f>+Table2[[#This Row],[cons_qty_base_uom]]/Table2[[#This Row],[Column1]]</f>
        <v>3.0711216174063211E-2</v>
      </c>
    </row>
    <row r="11467" spans="1:12" x14ac:dyDescent="0.25">
      <c r="A11467" s="2">
        <v>46023</v>
      </c>
      <c r="B11467" s="1" t="s">
        <v>574</v>
      </c>
      <c r="C11467" s="4">
        <v>6.0018491037312103</v>
      </c>
      <c r="D11467" s="4">
        <v>5.3596512496319706E-2</v>
      </c>
      <c r="E11467" s="4">
        <v>58.598681609635243</v>
      </c>
      <c r="F11467" s="1" t="s">
        <v>509</v>
      </c>
      <c r="G11467" s="1">
        <v>1</v>
      </c>
      <c r="H11467" s="1" t="s">
        <v>505</v>
      </c>
      <c r="I114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1.728919757945797E-3</v>
      </c>
      <c r="J11467" s="1" t="str">
        <f>IFERROR(INDEX('consumption_figs'!$C:$C,MATCH(Table2[[#This Row],[item_code]],'consumption_figs'!A:A,0),1),"NA")</f>
        <v>NA</v>
      </c>
      <c r="K11467" s="1">
        <f>+SUMIFS(prod!$E:$E,prod!$A:$A,Table2[[#This Row],[date]],prod!$G:$G,Table2[[#This Row],[production_line]],prod!$F:$F,Table2[[#This Row],[output_type]])</f>
        <v>228</v>
      </c>
      <c r="L11467">
        <f>+Table2[[#This Row],[cons_qty_base_uom]]/Table2[[#This Row],[Column1]]</f>
        <v>2.6323899577768466E-2</v>
      </c>
    </row>
    <row r="11468" spans="1:12" x14ac:dyDescent="0.25">
      <c r="A11468" s="2">
        <v>46023</v>
      </c>
      <c r="B11468" s="1" t="s">
        <v>575</v>
      </c>
      <c r="C11468" s="4">
        <v>7.8024038348505735</v>
      </c>
      <c r="D11468" s="4">
        <v>6.9675466245215617E-2</v>
      </c>
      <c r="E11468" s="4">
        <v>0</v>
      </c>
      <c r="F11468" s="1" t="s">
        <v>509</v>
      </c>
      <c r="G11468" s="1">
        <v>1</v>
      </c>
      <c r="H11468" s="1" t="s">
        <v>505</v>
      </c>
      <c r="I114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2.247595685329536E-3</v>
      </c>
      <c r="J11468" s="1" t="str">
        <f>IFERROR(INDEX('consumption_figs'!$C:$C,MATCH(Table2[[#This Row],[item_code]],'consumption_figs'!A:A,0),1),"NA")</f>
        <v>NA</v>
      </c>
      <c r="K11468" s="1">
        <f>+SUMIFS(prod!$E:$E,prod!$A:$A,Table2[[#This Row],[date]],prod!$G:$G,Table2[[#This Row],[production_line]],prod!$F:$F,Table2[[#This Row],[output_type]])</f>
        <v>228</v>
      </c>
      <c r="L11468">
        <f>+Table2[[#This Row],[cons_qty_base_uom]]/Table2[[#This Row],[Column1]]</f>
        <v>3.4221069451099005E-2</v>
      </c>
    </row>
    <row r="11469" spans="1:12" x14ac:dyDescent="0.25">
      <c r="A11469" s="2">
        <v>46023</v>
      </c>
      <c r="B11469" s="1" t="s">
        <v>581</v>
      </c>
      <c r="C11469" s="4">
        <v>0.6923247495874405</v>
      </c>
      <c r="D11469" s="4">
        <v>0.56009072241623936</v>
      </c>
      <c r="E11469" s="4">
        <v>734.21039693748071</v>
      </c>
      <c r="F11469" s="1" t="s">
        <v>509</v>
      </c>
      <c r="G11469" s="1">
        <v>1</v>
      </c>
      <c r="H11469" s="1" t="s">
        <v>505</v>
      </c>
      <c r="I114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1.8067442658588367E-2</v>
      </c>
      <c r="J11469" s="1" t="str">
        <f>IFERROR(INDEX('consumption_figs'!$C:$C,MATCH(Table2[[#This Row],[item_code]],'consumption_figs'!A:A,0),1),"NA")</f>
        <v>NA</v>
      </c>
      <c r="K11469" s="1">
        <f>+SUMIFS(prod!$E:$E,prod!$A:$A,Table2[[#This Row],[date]],prod!$G:$G,Table2[[#This Row],[production_line]],prod!$F:$F,Table2[[#This Row],[output_type]])</f>
        <v>228</v>
      </c>
      <c r="L11469">
        <f>+Table2[[#This Row],[cons_qty_base_uom]]/Table2[[#This Row],[Column1]]</f>
        <v>3.0365120595940375E-3</v>
      </c>
    </row>
    <row r="11470" spans="1:12" x14ac:dyDescent="0.25">
      <c r="A11470" s="2">
        <v>46023</v>
      </c>
      <c r="B11470" s="1" t="s">
        <v>264</v>
      </c>
      <c r="C11470" s="4">
        <v>6.2348485418475965</v>
      </c>
      <c r="D11470" s="4">
        <v>6.2348485418475965</v>
      </c>
      <c r="E11470" s="4">
        <v>3946.6591269895284</v>
      </c>
      <c r="F11470" s="1" t="s">
        <v>509</v>
      </c>
      <c r="G11470" s="1">
        <v>1</v>
      </c>
      <c r="H11470" s="1" t="s">
        <v>505</v>
      </c>
      <c r="I114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0.14937704645170216</v>
      </c>
      <c r="J11470" s="1" t="str">
        <f>IFERROR(INDEX('consumption_figs'!$C:$C,MATCH(Table2[[#This Row],[item_code]],'consumption_figs'!A:A,0),1),"NA")</f>
        <v>kg/ton</v>
      </c>
      <c r="K11470" s="1">
        <f>+SUMIFS(prod!$E:$E,prod!$A:$A,Table2[[#This Row],[date]],prod!$G:$G,Table2[[#This Row],[production_line]],prod!$F:$F,Table2[[#This Row],[output_type]])</f>
        <v>228</v>
      </c>
      <c r="L11470">
        <f>+Table2[[#This Row],[cons_qty_base_uom]]/Table2[[#This Row],[Column1]]</f>
        <v>2.7345826937928055E-2</v>
      </c>
    </row>
    <row r="11471" spans="1:12" x14ac:dyDescent="0.25">
      <c r="A11471" s="2">
        <v>46023</v>
      </c>
      <c r="B11471" s="1" t="s">
        <v>162</v>
      </c>
      <c r="C11471" s="4">
        <v>38.425856989035196</v>
      </c>
      <c r="D11471" s="4">
        <v>1.1558497782301786</v>
      </c>
      <c r="E11471" s="4">
        <v>7185.6352569495821</v>
      </c>
      <c r="F11471" s="1" t="s">
        <v>509</v>
      </c>
      <c r="G11471" s="1">
        <v>1</v>
      </c>
      <c r="H11471" s="1" t="s">
        <v>505</v>
      </c>
      <c r="I114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0.16853446047822454</v>
      </c>
      <c r="J11471" s="1" t="str">
        <f>IFERROR(INDEX('consumption_figs'!$C:$C,MATCH(Table2[[#This Row],[item_code]],'consumption_figs'!A:A,0),1),"NA")</f>
        <v>pc/heat</v>
      </c>
      <c r="K11471" s="1">
        <f>+SUMIFS(prod!$E:$E,prod!$A:$A,Table2[[#This Row],[date]],prod!$G:$G,Table2[[#This Row],[production_line]],prod!$F:$F,Table2[[#This Row],[output_type]])</f>
        <v>228</v>
      </c>
      <c r="L11471">
        <f>+Table2[[#This Row],[cons_qty_base_uom]]/Table2[[#This Row],[Column1]]</f>
        <v>0.16853446047822454</v>
      </c>
    </row>
    <row r="11472" spans="1:12" x14ac:dyDescent="0.25">
      <c r="A11472" s="2">
        <v>46023</v>
      </c>
      <c r="B11472" s="1" t="s">
        <v>61</v>
      </c>
      <c r="C11472" s="4">
        <v>38.425856989035196</v>
      </c>
      <c r="D11472" s="4">
        <v>0.1344904994616232</v>
      </c>
      <c r="E11472" s="4">
        <v>345.83271290131677</v>
      </c>
      <c r="F11472" s="1" t="s">
        <v>509</v>
      </c>
      <c r="G11472" s="1">
        <v>1</v>
      </c>
      <c r="H11472" s="1" t="s">
        <v>505</v>
      </c>
      <c r="I114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0.16853446047822454</v>
      </c>
      <c r="J11472" s="1" t="str">
        <f>IFERROR(INDEX('consumption_figs'!$C:$C,MATCH(Table2[[#This Row],[item_code]],'consumption_figs'!A:A,0),1),"NA")</f>
        <v>pc/heat</v>
      </c>
      <c r="K11472" s="1">
        <f>+SUMIFS(prod!$E:$E,prod!$A:$A,Table2[[#This Row],[date]],prod!$G:$G,Table2[[#This Row],[production_line]],prod!$F:$F,Table2[[#This Row],[output_type]])</f>
        <v>228</v>
      </c>
      <c r="L11472">
        <f>+Table2[[#This Row],[cons_qty_base_uom]]/Table2[[#This Row],[Column1]]</f>
        <v>0.16853446047822454</v>
      </c>
    </row>
    <row r="11473" spans="1:12" x14ac:dyDescent="0.25">
      <c r="A11473" s="2">
        <v>46023</v>
      </c>
      <c r="B11473" s="1" t="s">
        <v>163</v>
      </c>
      <c r="C11473" s="4">
        <v>9.9326204583734157</v>
      </c>
      <c r="D11473" s="4">
        <v>1.3905668641722781</v>
      </c>
      <c r="E11473" s="4">
        <v>4151.835351600088</v>
      </c>
      <c r="F11473" s="1" t="s">
        <v>509</v>
      </c>
      <c r="G11473" s="1">
        <v>1</v>
      </c>
      <c r="H11473" s="1" t="s">
        <v>505</v>
      </c>
      <c r="I114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4.3564124817427261E-2</v>
      </c>
      <c r="J11473" s="1" t="str">
        <f>IFERROR(INDEX('consumption_figs'!$C:$C,MATCH(Table2[[#This Row],[item_code]],'consumption_figs'!A:A,0),1),"NA")</f>
        <v>pc/heat</v>
      </c>
      <c r="K11473" s="1">
        <f>+SUMIFS(prod!$E:$E,prod!$A:$A,Table2[[#This Row],[date]],prod!$G:$G,Table2[[#This Row],[production_line]],prod!$F:$F,Table2[[#This Row],[output_type]])</f>
        <v>228</v>
      </c>
      <c r="L11473">
        <f>+Table2[[#This Row],[cons_qty_base_uom]]/Table2[[#This Row],[Column1]]</f>
        <v>4.3564124817427261E-2</v>
      </c>
    </row>
    <row r="11474" spans="1:12" x14ac:dyDescent="0.25">
      <c r="A11474" s="2">
        <v>46023</v>
      </c>
      <c r="B11474" s="1" t="e">
        <f>+#REF!</f>
        <v>#REF!</v>
      </c>
      <c r="C11474" s="4">
        <v>97.049168698180793</v>
      </c>
      <c r="D11474" s="4">
        <v>1.1684719911260966</v>
      </c>
      <c r="E11474" s="4">
        <v>7958.031833250825</v>
      </c>
      <c r="F11474" s="1" t="s">
        <v>509</v>
      </c>
      <c r="G11474" s="1">
        <v>1</v>
      </c>
      <c r="H11474" s="1" t="s">
        <v>505</v>
      </c>
      <c r="I114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3.7692644875035375E-2</v>
      </c>
      <c r="J11474" s="1" t="str">
        <f>IFERROR(INDEX('consumption_figs'!$C:$C,MATCH(Table2[[#This Row],[item_code]],'consumption_figs'!A:A,0),1),"NA")</f>
        <v>NA</v>
      </c>
      <c r="K11474" s="1">
        <f>+SUMIFS(prod!$E:$E,prod!$A:$A,Table2[[#This Row],[date]],prod!$G:$G,Table2[[#This Row],[production_line]],prod!$F:$F,Table2[[#This Row],[output_type]])</f>
        <v>228</v>
      </c>
      <c r="L11474">
        <f>+Table2[[#This Row],[cons_qty_base_uom]]/Table2[[#This Row],[Column1]]</f>
        <v>0.42565424867623153</v>
      </c>
    </row>
    <row r="11475" spans="1:12" x14ac:dyDescent="0.25">
      <c r="A11475" s="2">
        <v>46023</v>
      </c>
      <c r="B11475" s="1" t="s">
        <v>160</v>
      </c>
      <c r="C11475" s="4">
        <v>14.194490753474778</v>
      </c>
      <c r="D11475" s="4">
        <v>0.17799891404857374</v>
      </c>
      <c r="E11475" s="4">
        <v>993.61435274323446</v>
      </c>
      <c r="F11475" s="1" t="s">
        <v>509</v>
      </c>
      <c r="G11475" s="1">
        <v>1</v>
      </c>
      <c r="H11475" s="1" t="s">
        <v>505</v>
      </c>
      <c r="I114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6.2256538392433239E-2</v>
      </c>
      <c r="J11475" s="1" t="str">
        <f>IFERROR(INDEX('consumption_figs'!$C:$C,MATCH(Table2[[#This Row],[item_code]],'consumption_figs'!A:A,0),1),"NA")</f>
        <v>pc/heat</v>
      </c>
      <c r="K11475" s="1">
        <f>+SUMIFS(prod!$E:$E,prod!$A:$A,Table2[[#This Row],[date]],prod!$G:$G,Table2[[#This Row],[production_line]],prod!$F:$F,Table2[[#This Row],[output_type]])</f>
        <v>228</v>
      </c>
      <c r="L11475">
        <f>+Table2[[#This Row],[cons_qty_base_uom]]/Table2[[#This Row],[Column1]]</f>
        <v>6.2256538392433239E-2</v>
      </c>
    </row>
    <row r="11476" spans="1:12" x14ac:dyDescent="0.25">
      <c r="A11476" s="2">
        <v>46023</v>
      </c>
      <c r="B11476" s="1" t="e">
        <f>+#REF!</f>
        <v>#REF!</v>
      </c>
      <c r="C11476" s="4">
        <v>3.6011094622387261</v>
      </c>
      <c r="D11476" s="4">
        <v>4.4725779521004982E-2</v>
      </c>
      <c r="E11476" s="4">
        <v>372.05288780479731</v>
      </c>
      <c r="F11476" s="1" t="s">
        <v>509</v>
      </c>
      <c r="G11476" s="1">
        <v>1</v>
      </c>
      <c r="H11476" s="1" t="s">
        <v>505</v>
      </c>
      <c r="I114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1.4427670813227415E-3</v>
      </c>
      <c r="J11476" s="1" t="str">
        <f>IFERROR(INDEX('consumption_figs'!$C:$C,MATCH(Table2[[#This Row],[item_code]],'consumption_figs'!A:A,0),1),"NA")</f>
        <v>NA</v>
      </c>
      <c r="K11476" s="1">
        <f>+SUMIFS(prod!$E:$E,prod!$A:$A,Table2[[#This Row],[date]],prod!$G:$G,Table2[[#This Row],[production_line]],prod!$F:$F,Table2[[#This Row],[output_type]])</f>
        <v>228</v>
      </c>
      <c r="L11476">
        <f>+Table2[[#This Row],[cons_qty_base_uom]]/Table2[[#This Row],[Column1]]</f>
        <v>1.5794339746661078E-2</v>
      </c>
    </row>
    <row r="11477" spans="1:12" x14ac:dyDescent="0.25">
      <c r="A11477" s="2">
        <v>46023</v>
      </c>
      <c r="B11477" s="1" t="e">
        <f>+#REF!</f>
        <v>#REF!</v>
      </c>
      <c r="C11477" s="4">
        <v>163.08320937922826</v>
      </c>
      <c r="D11477" s="4">
        <v>2.1037734009920444</v>
      </c>
      <c r="E11477" s="4">
        <v>39466.136669773237</v>
      </c>
      <c r="F11477" s="1" t="s">
        <v>509</v>
      </c>
      <c r="G11477" s="1">
        <v>1</v>
      </c>
      <c r="H11477" s="1" t="s">
        <v>505</v>
      </c>
      <c r="I114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6.7863658096517565E-2</v>
      </c>
      <c r="J11477" s="1" t="str">
        <f>IFERROR(INDEX('consumption_figs'!$C:$C,MATCH(Table2[[#This Row],[item_code]],'consumption_figs'!A:A,0),1),"NA")</f>
        <v>NA</v>
      </c>
      <c r="K11477" s="1">
        <f>+SUMIFS(prod!$E:$E,prod!$A:$A,Table2[[#This Row],[date]],prod!$G:$G,Table2[[#This Row],[production_line]],prod!$F:$F,Table2[[#This Row],[output_type]])</f>
        <v>228</v>
      </c>
      <c r="L11477">
        <f>+Table2[[#This Row],[cons_qty_base_uom]]/Table2[[#This Row],[Column1]]</f>
        <v>0.71527723411942223</v>
      </c>
    </row>
    <row r="11478" spans="1:12" x14ac:dyDescent="0.25">
      <c r="A11478" s="2">
        <v>46023</v>
      </c>
      <c r="B11478" s="1" t="s">
        <v>161</v>
      </c>
      <c r="C11478" s="4">
        <v>4.9663102291867078</v>
      </c>
      <c r="D11478" s="4">
        <v>0.77722755086771966</v>
      </c>
      <c r="E11478" s="4">
        <v>2105.7155371751642</v>
      </c>
      <c r="F11478" s="1" t="s">
        <v>509</v>
      </c>
      <c r="G11478" s="1">
        <v>1</v>
      </c>
      <c r="H11478" s="1" t="s">
        <v>505</v>
      </c>
      <c r="I114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2.178206240871363E-2</v>
      </c>
      <c r="J11478" s="1" t="str">
        <f>IFERROR(INDEX('consumption_figs'!$C:$C,MATCH(Table2[[#This Row],[item_code]],'consumption_figs'!A:A,0),1),"NA")</f>
        <v>pc/heat</v>
      </c>
      <c r="K11478" s="1">
        <f>+SUMIFS(prod!$E:$E,prod!$A:$A,Table2[[#This Row],[date]],prod!$G:$G,Table2[[#This Row],[production_line]],prod!$F:$F,Table2[[#This Row],[output_type]])</f>
        <v>228</v>
      </c>
      <c r="L11478">
        <f>+Table2[[#This Row],[cons_qty_base_uom]]/Table2[[#This Row],[Column1]]</f>
        <v>2.178206240871363E-2</v>
      </c>
    </row>
    <row r="11479" spans="1:12" x14ac:dyDescent="0.25">
      <c r="A11479" s="2">
        <v>46023</v>
      </c>
      <c r="B11479" s="1" t="s">
        <v>569</v>
      </c>
      <c r="C11479" s="4">
        <v>703.28775834658188</v>
      </c>
      <c r="D11479" s="4">
        <v>0.92833984101748812</v>
      </c>
      <c r="E11479" s="4">
        <v>436.03841017488077</v>
      </c>
      <c r="F11479" s="1" t="s">
        <v>509</v>
      </c>
      <c r="G11479" s="1">
        <v>1</v>
      </c>
      <c r="H11479" s="1" t="s">
        <v>505</v>
      </c>
      <c r="I114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2.9946446484435101E-2</v>
      </c>
      <c r="J11479" s="1" t="str">
        <f>IFERROR(INDEX('consumption_figs'!$C:$C,MATCH(Table2[[#This Row],[item_code]],'consumption_figs'!A:A,0),1),"NA")</f>
        <v>NA</v>
      </c>
      <c r="K11479" s="1">
        <f>+SUMIFS(prod!$E:$E,prod!$A:$A,Table2[[#This Row],[date]],prod!$G:$G,Table2[[#This Row],[production_line]],prod!$F:$F,Table2[[#This Row],[output_type]])</f>
        <v>228</v>
      </c>
      <c r="L11479">
        <f>+Table2[[#This Row],[cons_qty_base_uom]]/Table2[[#This Row],[Column1]]</f>
        <v>3.0845954313446575</v>
      </c>
    </row>
    <row r="11480" spans="1:12" x14ac:dyDescent="0.25">
      <c r="A11480" s="2">
        <v>46023</v>
      </c>
      <c r="B11480" s="1" t="s">
        <v>204</v>
      </c>
      <c r="C11480" s="4">
        <v>0.76788553259141501</v>
      </c>
      <c r="D11480" s="4">
        <v>4.4230206677265502E-2</v>
      </c>
      <c r="E11480" s="4">
        <v>119.02225755166933</v>
      </c>
      <c r="F11480" s="1" t="s">
        <v>509</v>
      </c>
      <c r="G11480" s="1">
        <v>1</v>
      </c>
      <c r="H11480" s="1" t="s">
        <v>505</v>
      </c>
      <c r="I114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3.3679190025939255E-3</v>
      </c>
      <c r="J11480" s="1" t="str">
        <f>IFERROR(INDEX('consumption_figs'!$C:$C,MATCH(Table2[[#This Row],[item_code]],'consumption_figs'!A:A,0),1),"NA")</f>
        <v>pc/heat</v>
      </c>
      <c r="K11480" s="1">
        <f>+SUMIFS(prod!$E:$E,prod!$A:$A,Table2[[#This Row],[date]],prod!$G:$G,Table2[[#This Row],[production_line]],prod!$F:$F,Table2[[#This Row],[output_type]])</f>
        <v>228</v>
      </c>
      <c r="L11480">
        <f>+Table2[[#This Row],[cons_qty_base_uom]]/Table2[[#This Row],[Column1]]</f>
        <v>3.3679190025939255E-3</v>
      </c>
    </row>
    <row r="11481" spans="1:12" x14ac:dyDescent="0.25">
      <c r="A11481" s="2">
        <v>46023</v>
      </c>
      <c r="B11481" s="1" t="s">
        <v>287</v>
      </c>
      <c r="C11481" s="4">
        <v>5.3537360890302077</v>
      </c>
      <c r="D11481" s="4">
        <v>5.3537360890302077</v>
      </c>
      <c r="E11481" s="4">
        <v>9203.0723370429278</v>
      </c>
      <c r="F11481" s="1" t="s">
        <v>509</v>
      </c>
      <c r="G11481" s="1">
        <v>1</v>
      </c>
      <c r="H11481" s="1" t="s">
        <v>505</v>
      </c>
      <c r="I114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0.12826699463404029</v>
      </c>
      <c r="J11481" s="1" t="str">
        <f>IFERROR(INDEX('consumption_figs'!$C:$C,MATCH(Table2[[#This Row],[item_code]],'consumption_figs'!A:A,0),1),"NA")</f>
        <v>kg/ton</v>
      </c>
      <c r="K11481" s="1">
        <f>+SUMIFS(prod!$E:$E,prod!$A:$A,Table2[[#This Row],[date]],prod!$G:$G,Table2[[#This Row],[production_line]],prod!$F:$F,Table2[[#This Row],[output_type]])</f>
        <v>228</v>
      </c>
      <c r="L11481">
        <f>+Table2[[#This Row],[cons_qty_base_uom]]/Table2[[#This Row],[Column1]]</f>
        <v>2.3481298636097402E-2</v>
      </c>
    </row>
    <row r="11482" spans="1:12" x14ac:dyDescent="0.25">
      <c r="A11482" s="2">
        <v>46023</v>
      </c>
      <c r="B11482" s="1" t="s">
        <v>285</v>
      </c>
      <c r="C11482" s="4">
        <v>6.6877583465818766</v>
      </c>
      <c r="D11482" s="4">
        <v>6.6877583465818766</v>
      </c>
      <c r="E11482" s="4">
        <v>7281.6312877583468</v>
      </c>
      <c r="F11482" s="1" t="s">
        <v>509</v>
      </c>
      <c r="G11482" s="1">
        <v>1</v>
      </c>
      <c r="H11482" s="1" t="s">
        <v>505</v>
      </c>
      <c r="I114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0.16022804443282965</v>
      </c>
      <c r="J11482" s="1" t="str">
        <f>IFERROR(INDEX('consumption_figs'!$C:$C,MATCH(Table2[[#This Row],[item_code]],'consumption_figs'!A:A,0),1),"NA")</f>
        <v>kg/ton</v>
      </c>
      <c r="K11482" s="1">
        <f>+SUMIFS(prod!$E:$E,prod!$A:$A,Table2[[#This Row],[date]],prod!$G:$G,Table2[[#This Row],[production_line]],prod!$F:$F,Table2[[#This Row],[output_type]])</f>
        <v>228</v>
      </c>
      <c r="L11482">
        <f>+Table2[[#This Row],[cons_qty_base_uom]]/Table2[[#This Row],[Column1]]</f>
        <v>2.9332273449920513E-2</v>
      </c>
    </row>
    <row r="11483" spans="1:12" x14ac:dyDescent="0.25">
      <c r="A11483" s="2">
        <v>46023</v>
      </c>
      <c r="B11483" s="1" t="s">
        <v>291</v>
      </c>
      <c r="C11483" s="4">
        <v>1.3941176470588237</v>
      </c>
      <c r="D11483" s="4">
        <v>1.3941176470588237</v>
      </c>
      <c r="E11483" s="4">
        <v>1854.3158823529413</v>
      </c>
      <c r="F11483" s="1" t="s">
        <v>509</v>
      </c>
      <c r="G11483" s="1">
        <v>1</v>
      </c>
      <c r="H11483" s="1" t="s">
        <v>505</v>
      </c>
      <c r="I114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3.3400839671741622E-2</v>
      </c>
      <c r="J11483" s="1" t="str">
        <f>IFERROR(INDEX('consumption_figs'!$C:$C,MATCH(Table2[[#This Row],[item_code]],'consumption_figs'!A:A,0),1),"NA")</f>
        <v>kg/ton</v>
      </c>
      <c r="K11483" s="1">
        <f>+SUMIFS(prod!$E:$E,prod!$A:$A,Table2[[#This Row],[date]],prod!$G:$G,Table2[[#This Row],[production_line]],prod!$F:$F,Table2[[#This Row],[output_type]])</f>
        <v>228</v>
      </c>
      <c r="L11483">
        <f>+Table2[[#This Row],[cons_qty_base_uom]]/Table2[[#This Row],[Column1]]</f>
        <v>6.114551083591332E-3</v>
      </c>
    </row>
    <row r="11484" spans="1:12" x14ac:dyDescent="0.25">
      <c r="A11484" s="2">
        <v>46023</v>
      </c>
      <c r="B11484" s="1" t="s">
        <v>205</v>
      </c>
      <c r="C11484" s="4">
        <v>13.898251192368839</v>
      </c>
      <c r="D11484" s="4">
        <v>0.51979459459459454</v>
      </c>
      <c r="E11484" s="4">
        <v>958.97933227344993</v>
      </c>
      <c r="F11484" s="1" t="s">
        <v>509</v>
      </c>
      <c r="G11484" s="1">
        <v>1</v>
      </c>
      <c r="H11484" s="1" t="s">
        <v>505</v>
      </c>
      <c r="I114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6.0957242071793157E-2</v>
      </c>
      <c r="J11484" s="1" t="str">
        <f>IFERROR(INDEX('consumption_figs'!$C:$C,MATCH(Table2[[#This Row],[item_code]],'consumption_figs'!A:A,0),1),"NA")</f>
        <v>pc/heat</v>
      </c>
      <c r="K11484" s="1">
        <f>+SUMIFS(prod!$E:$E,prod!$A:$A,Table2[[#This Row],[date]],prod!$G:$G,Table2[[#This Row],[production_line]],prod!$F:$F,Table2[[#This Row],[output_type]])</f>
        <v>228</v>
      </c>
      <c r="L11484">
        <f>+Table2[[#This Row],[cons_qty_base_uom]]/Table2[[#This Row],[Column1]]</f>
        <v>6.0957242071793157E-2</v>
      </c>
    </row>
    <row r="11485" spans="1:12" x14ac:dyDescent="0.25">
      <c r="A11485" s="2">
        <v>46023</v>
      </c>
      <c r="B11485" s="1" t="s">
        <v>292</v>
      </c>
      <c r="C11485" s="4">
        <v>79.758147853736091</v>
      </c>
      <c r="D11485" s="4">
        <v>79.758147853736091</v>
      </c>
      <c r="E11485" s="4">
        <v>47326.889773449919</v>
      </c>
      <c r="F11485" s="1" t="s">
        <v>509</v>
      </c>
      <c r="G11485" s="1">
        <v>1</v>
      </c>
      <c r="H11485" s="1" t="s">
        <v>505</v>
      </c>
      <c r="I114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1.9108782638236683</v>
      </c>
      <c r="J11485" s="1" t="str">
        <f>IFERROR(INDEX('consumption_figs'!$C:$C,MATCH(Table2[[#This Row],[item_code]],'consumption_figs'!A:A,0),1),"NA")</f>
        <v>kg/ton</v>
      </c>
      <c r="K11485" s="1">
        <f>+SUMIFS(prod!$E:$E,prod!$A:$A,Table2[[#This Row],[date]],prod!$G:$G,Table2[[#This Row],[production_line]],prod!$F:$F,Table2[[#This Row],[output_type]])</f>
        <v>228</v>
      </c>
      <c r="L11485">
        <f>+Table2[[#This Row],[cons_qty_base_uom]]/Table2[[#This Row],[Column1]]</f>
        <v>0.34981643795498285</v>
      </c>
    </row>
    <row r="11486" spans="1:12" x14ac:dyDescent="0.25">
      <c r="A11486" s="2">
        <v>46023</v>
      </c>
      <c r="B11486" s="1" t="s">
        <v>547</v>
      </c>
      <c r="C11486" s="4">
        <v>3.5294117647058827</v>
      </c>
      <c r="D11486" s="4">
        <v>2.7211764705882352E-2</v>
      </c>
      <c r="E11486" s="4">
        <v>338.82352941176475</v>
      </c>
      <c r="F11486" s="1" t="s">
        <v>509</v>
      </c>
      <c r="G11486" s="1">
        <v>1</v>
      </c>
      <c r="H11486" s="1" t="s">
        <v>505</v>
      </c>
      <c r="I114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8.7779886148007592E-4</v>
      </c>
      <c r="J11486" s="1" t="str">
        <f>IFERROR(INDEX('consumption_figs'!$C:$C,MATCH(Table2[[#This Row],[item_code]],'consumption_figs'!A:A,0),1),"NA")</f>
        <v>NA</v>
      </c>
      <c r="K11486" s="1">
        <f>+SUMIFS(prod!$E:$E,prod!$A:$A,Table2[[#This Row],[date]],prod!$G:$G,Table2[[#This Row],[production_line]],prod!$F:$F,Table2[[#This Row],[output_type]])</f>
        <v>228</v>
      </c>
      <c r="L11486">
        <f>+Table2[[#This Row],[cons_qty_base_uom]]/Table2[[#This Row],[Column1]]</f>
        <v>1.5479876160990714E-2</v>
      </c>
    </row>
    <row r="11487" spans="1:12" x14ac:dyDescent="0.25">
      <c r="A11487" s="2">
        <v>46023</v>
      </c>
      <c r="B11487" s="1" t="s">
        <v>237</v>
      </c>
      <c r="C11487" s="4">
        <v>9.0536611559063509</v>
      </c>
      <c r="D11487" s="4">
        <v>3.9836109085987947E-2</v>
      </c>
      <c r="E11487" s="4">
        <v>1294.1937012533449</v>
      </c>
      <c r="F11487" s="1" t="s">
        <v>509</v>
      </c>
      <c r="G11487" s="1">
        <v>1</v>
      </c>
      <c r="H11487" s="1" t="s">
        <v>505</v>
      </c>
      <c r="I114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1.2850357769673532E-3</v>
      </c>
      <c r="J11487" s="1" t="str">
        <f>IFERROR(INDEX('consumption_figs'!$C:$C,MATCH(Table2[[#This Row],[item_code]],'consumption_figs'!A:A,0),1),"NA")</f>
        <v>NA</v>
      </c>
      <c r="K11487" s="1">
        <f>+SUMIFS(prod!$E:$E,prod!$A:$A,Table2[[#This Row],[date]],prod!$G:$G,Table2[[#This Row],[production_line]],prod!$F:$F,Table2[[#This Row],[output_type]])</f>
        <v>228</v>
      </c>
      <c r="L11487">
        <f>+Table2[[#This Row],[cons_qty_base_uom]]/Table2[[#This Row],[Column1]]</f>
        <v>3.9709040157483992E-2</v>
      </c>
    </row>
    <row r="11488" spans="1:12" x14ac:dyDescent="0.25">
      <c r="A11488" s="2">
        <v>46023</v>
      </c>
      <c r="B11488" s="1" t="s">
        <v>597</v>
      </c>
      <c r="C11488" s="4">
        <v>1321.8345287623272</v>
      </c>
      <c r="D11488" s="4">
        <v>5.5067626468238551</v>
      </c>
      <c r="E11488" s="4">
        <v>3551.372828425744</v>
      </c>
      <c r="F11488" s="1" t="s">
        <v>509</v>
      </c>
      <c r="G11488" s="1">
        <v>1</v>
      </c>
      <c r="H11488" s="1" t="s">
        <v>505</v>
      </c>
      <c r="I114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0.17763750473625339</v>
      </c>
      <c r="J11488" s="1" t="str">
        <f>IFERROR(INDEX('consumption_figs'!$C:$C,MATCH(Table2[[#This Row],[item_code]],'consumption_figs'!A:A,0),1),"NA")</f>
        <v>NA</v>
      </c>
      <c r="K11488" s="1">
        <f>+SUMIFS(prod!$E:$E,prod!$A:$A,Table2[[#This Row],[date]],prod!$G:$G,Table2[[#This Row],[production_line]],prod!$F:$F,Table2[[#This Row],[output_type]])</f>
        <v>228</v>
      </c>
      <c r="L11488">
        <f>+Table2[[#This Row],[cons_qty_base_uom]]/Table2[[#This Row],[Column1]]</f>
        <v>5.7975198629926634</v>
      </c>
    </row>
    <row r="11489" spans="1:12" x14ac:dyDescent="0.25">
      <c r="A11489" s="2">
        <v>46023</v>
      </c>
      <c r="B11489" s="1" t="s">
        <v>260</v>
      </c>
      <c r="C11489" s="4">
        <v>28.580964519999998</v>
      </c>
      <c r="D11489" s="4">
        <v>28.580964519999998</v>
      </c>
      <c r="E11489" s="4">
        <v>53732.213297599999</v>
      </c>
      <c r="F11489" s="1" t="s">
        <v>509</v>
      </c>
      <c r="G11489" s="1">
        <v>1</v>
      </c>
      <c r="H11489" s="1" t="s">
        <v>505</v>
      </c>
      <c r="I114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0.68475441481587962</v>
      </c>
      <c r="J11489" s="1" t="str">
        <f>IFERROR(INDEX('consumption_figs'!$C:$C,MATCH(Table2[[#This Row],[item_code]],'consumption_figs'!A:A,0),1),"NA")</f>
        <v>kg/ton</v>
      </c>
      <c r="K11489" s="1">
        <f>+SUMIFS(prod!$E:$E,prod!$A:$A,Table2[[#This Row],[date]],prod!$G:$G,Table2[[#This Row],[production_line]],prod!$F:$F,Table2[[#This Row],[output_type]])</f>
        <v>228</v>
      </c>
      <c r="L11489">
        <f>+Table2[[#This Row],[cons_qty_base_uom]]/Table2[[#This Row],[Column1]]</f>
        <v>0.12535510754385965</v>
      </c>
    </row>
    <row r="11490" spans="1:12" x14ac:dyDescent="0.25">
      <c r="A11490" s="2">
        <v>46023</v>
      </c>
      <c r="B11490" s="1" t="s">
        <v>201</v>
      </c>
      <c r="C11490" s="4">
        <v>600.38600102933606</v>
      </c>
      <c r="D11490" s="4">
        <v>0.11407334019557384</v>
      </c>
      <c r="E11490" s="4">
        <v>1260.8106021616059</v>
      </c>
      <c r="F11490" s="1" t="s">
        <v>509</v>
      </c>
      <c r="G11490" s="1">
        <v>1</v>
      </c>
      <c r="H11490" s="1" t="s">
        <v>505</v>
      </c>
      <c r="I114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2.6332719343391933</v>
      </c>
      <c r="J11490" s="1" t="str">
        <f>IFERROR(INDEX('consumption_figs'!$C:$C,MATCH(Table2[[#This Row],[item_code]],'consumption_figs'!A:A,0),1),"NA")</f>
        <v>pc/heat</v>
      </c>
      <c r="K11490" s="1">
        <f>+SUMIFS(prod!$E:$E,prod!$A:$A,Table2[[#This Row],[date]],prod!$G:$G,Table2[[#This Row],[production_line]],prod!$F:$F,Table2[[#This Row],[output_type]])</f>
        <v>228</v>
      </c>
      <c r="L11490">
        <f>+Table2[[#This Row],[cons_qty_base_uom]]/Table2[[#This Row],[Column1]]</f>
        <v>2.6332719343391933</v>
      </c>
    </row>
    <row r="11491" spans="1:12" x14ac:dyDescent="0.25">
      <c r="A11491" s="2">
        <v>46023</v>
      </c>
      <c r="B11491" s="1" t="s">
        <v>579</v>
      </c>
      <c r="C11491" s="4">
        <v>85.054683479155941</v>
      </c>
      <c r="D11491" s="4">
        <v>0.29088701749871332</v>
      </c>
      <c r="E11491" s="4">
        <v>3757.0388808286148</v>
      </c>
      <c r="F11491" s="1" t="s">
        <v>509</v>
      </c>
      <c r="G11491" s="1">
        <v>1</v>
      </c>
      <c r="H11491" s="1" t="s">
        <v>505</v>
      </c>
      <c r="I114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9.383452177377849E-3</v>
      </c>
      <c r="J11491" s="1" t="str">
        <f>IFERROR(INDEX('consumption_figs'!$C:$C,MATCH(Table2[[#This Row],[item_code]],'consumption_figs'!A:A,0),1),"NA")</f>
        <v>NA</v>
      </c>
      <c r="K11491" s="1">
        <f>+SUMIFS(prod!$E:$E,prod!$A:$A,Table2[[#This Row],[date]],prod!$G:$G,Table2[[#This Row],[production_line]],prod!$F:$F,Table2[[#This Row],[output_type]])</f>
        <v>228</v>
      </c>
      <c r="L11491">
        <f>+Table2[[#This Row],[cons_qty_base_uom]]/Table2[[#This Row],[Column1]]</f>
        <v>0.37304685736471904</v>
      </c>
    </row>
    <row r="11492" spans="1:12" x14ac:dyDescent="0.25">
      <c r="A11492" s="2">
        <v>46023</v>
      </c>
      <c r="B11492" s="1" t="s">
        <v>566</v>
      </c>
      <c r="C11492" s="4">
        <v>2.1442357179619145</v>
      </c>
      <c r="D11492" s="4">
        <v>2.1227933607822956E-2</v>
      </c>
      <c r="E11492" s="4">
        <v>114.71661091096243</v>
      </c>
      <c r="F11492" s="1" t="s">
        <v>509</v>
      </c>
      <c r="G11492" s="1">
        <v>1</v>
      </c>
      <c r="H11492" s="1" t="s">
        <v>505</v>
      </c>
      <c r="I114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6.8477205186525661E-4</v>
      </c>
      <c r="J11492" s="1" t="str">
        <f>IFERROR(INDEX('consumption_figs'!$C:$C,MATCH(Table2[[#This Row],[item_code]],'consumption_figs'!A:A,0),1),"NA")</f>
        <v>NA</v>
      </c>
      <c r="K11492" s="1">
        <f>+SUMIFS(prod!$E:$E,prod!$A:$A,Table2[[#This Row],[date]],prod!$G:$G,Table2[[#This Row],[production_line]],prod!$F:$F,Table2[[#This Row],[output_type]])</f>
        <v>228</v>
      </c>
      <c r="L11492">
        <f>+Table2[[#This Row],[cons_qty_base_uom]]/Table2[[#This Row],[Column1]]</f>
        <v>9.4045426226399761E-3</v>
      </c>
    </row>
    <row r="11493" spans="1:12" x14ac:dyDescent="0.25">
      <c r="A11493" s="2">
        <v>46023</v>
      </c>
      <c r="B11493" s="1" t="s">
        <v>60</v>
      </c>
      <c r="C11493" s="4">
        <v>154.38497169325785</v>
      </c>
      <c r="D11493" s="4">
        <v>2.2059196907790395</v>
      </c>
      <c r="E11493" s="4">
        <v>4517.3042717447252</v>
      </c>
      <c r="F11493" s="1" t="s">
        <v>509</v>
      </c>
      <c r="G11493" s="1">
        <v>1</v>
      </c>
      <c r="H11493" s="1" t="s">
        <v>505</v>
      </c>
      <c r="I114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0.67712706883007834</v>
      </c>
      <c r="J11493" s="1" t="str">
        <f>IFERROR(INDEX('consumption_figs'!$C:$C,MATCH(Table2[[#This Row],[item_code]],'consumption_figs'!A:A,0),1),"NA")</f>
        <v>pc/heat</v>
      </c>
      <c r="K11493" s="1">
        <f>+SUMIFS(prod!$E:$E,prod!$A:$A,Table2[[#This Row],[date]],prod!$G:$G,Table2[[#This Row],[production_line]],prod!$F:$F,Table2[[#This Row],[output_type]])</f>
        <v>228</v>
      </c>
      <c r="L11493">
        <f>+Table2[[#This Row],[cons_qty_base_uom]]/Table2[[#This Row],[Column1]]</f>
        <v>0.67712706883007834</v>
      </c>
    </row>
    <row r="11494" spans="1:12" x14ac:dyDescent="0.25">
      <c r="A11494" s="2">
        <v>46023</v>
      </c>
      <c r="B11494" s="1" t="s">
        <v>259</v>
      </c>
      <c r="C11494" s="4">
        <v>0.67789218446337418</v>
      </c>
      <c r="D11494" s="4">
        <v>0.67789218446337418</v>
      </c>
      <c r="E11494" s="4">
        <v>2097.5339971665721</v>
      </c>
      <c r="F11494" s="1" t="s">
        <v>509</v>
      </c>
      <c r="G11494" s="1">
        <v>1</v>
      </c>
      <c r="H11494" s="1" t="s">
        <v>505</v>
      </c>
      <c r="I114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1.6241217673240237E-2</v>
      </c>
      <c r="J11494" s="1" t="str">
        <f>IFERROR(INDEX('consumption_figs'!$C:$C,MATCH(Table2[[#This Row],[item_code]],'consumption_figs'!A:A,0),1),"NA")</f>
        <v>kg/ton</v>
      </c>
      <c r="K11494" s="1">
        <f>+SUMIFS(prod!$E:$E,prod!$A:$A,Table2[[#This Row],[date]],prod!$G:$G,Table2[[#This Row],[production_line]],prod!$F:$F,Table2[[#This Row],[output_type]])</f>
        <v>228</v>
      </c>
      <c r="L11494">
        <f>+Table2[[#This Row],[cons_qty_base_uom]]/Table2[[#This Row],[Column1]]</f>
        <v>2.9732113353656761E-3</v>
      </c>
    </row>
    <row r="11495" spans="1:12" x14ac:dyDescent="0.25">
      <c r="A11495" s="2">
        <v>46023</v>
      </c>
      <c r="B11495" s="1" t="s">
        <v>262</v>
      </c>
      <c r="C11495" s="4">
        <v>0.82569389741865917</v>
      </c>
      <c r="D11495" s="4">
        <v>0.82569389741865917</v>
      </c>
      <c r="E11495" s="4">
        <v>669.14233446808134</v>
      </c>
      <c r="F11495" s="1" t="s">
        <v>509</v>
      </c>
      <c r="G11495" s="1">
        <v>1</v>
      </c>
      <c r="H11495" s="1" t="s">
        <v>505</v>
      </c>
      <c r="I114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2.6635287013505135E-2</v>
      </c>
      <c r="J11495" s="1" t="str">
        <f>IFERROR(INDEX('consumption_figs'!$C:$C,MATCH(Table2[[#This Row],[item_code]],'consumption_figs'!A:A,0),1),"NA")</f>
        <v>NA</v>
      </c>
      <c r="K11495" s="1">
        <f>+SUMIFS(prod!$E:$E,prod!$A:$A,Table2[[#This Row],[date]],prod!$G:$G,Table2[[#This Row],[production_line]],prod!$F:$F,Table2[[#This Row],[output_type]])</f>
        <v>228</v>
      </c>
      <c r="L11495">
        <f>+Table2[[#This Row],[cons_qty_base_uom]]/Table2[[#This Row],[Column1]]</f>
        <v>3.6214644623625402E-3</v>
      </c>
    </row>
    <row r="11496" spans="1:12" x14ac:dyDescent="0.25">
      <c r="A11496" s="2">
        <v>46023</v>
      </c>
      <c r="B11496" s="1" t="s">
        <v>99</v>
      </c>
      <c r="C11496" s="4">
        <v>161.00453130971229</v>
      </c>
      <c r="D11496" s="4">
        <v>1.1189814926025006</v>
      </c>
      <c r="E11496" s="4">
        <v>1771.0498444068353</v>
      </c>
      <c r="F11496" s="1" t="s">
        <v>509</v>
      </c>
      <c r="G11496" s="1">
        <v>2</v>
      </c>
      <c r="H11496" s="1" t="s">
        <v>505</v>
      </c>
      <c r="I114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1.659840528966106</v>
      </c>
      <c r="J11496" s="1" t="str">
        <f>IFERROR(INDEX('consumption_figs'!$C:$C,MATCH(Table2[[#This Row],[item_code]],'consumption_figs'!A:A,0),1),"NA")</f>
        <v>pc/heat</v>
      </c>
      <c r="K11496" s="1">
        <f>+SUMIFS(prod!$E:$E,prod!$A:$A,Table2[[#This Row],[date]],prod!$G:$G,Table2[[#This Row],[production_line]],prod!$F:$F,Table2[[#This Row],[output_type]])</f>
        <v>97</v>
      </c>
      <c r="L11496">
        <f>+Table2[[#This Row],[cons_qty_base_uom]]/Table2[[#This Row],[Column1]]</f>
        <v>1.659840528966106</v>
      </c>
    </row>
    <row r="11497" spans="1:12" x14ac:dyDescent="0.25">
      <c r="A11497" s="2">
        <v>46023</v>
      </c>
      <c r="B11497" s="1" t="s">
        <v>80</v>
      </c>
      <c r="C11497" s="4">
        <v>20.964131680952121</v>
      </c>
      <c r="D11497" s="4">
        <v>0.76225582791941926</v>
      </c>
      <c r="E11497" s="4">
        <v>1111.0989790904625</v>
      </c>
      <c r="F11497" s="1" t="s">
        <v>509</v>
      </c>
      <c r="G11497" s="1">
        <v>2</v>
      </c>
      <c r="H11497" s="1" t="s">
        <v>505</v>
      </c>
      <c r="I114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0.21612506887579508</v>
      </c>
      <c r="J11497" s="1" t="str">
        <f>IFERROR(INDEX('consumption_figs'!$C:$C,MATCH(Table2[[#This Row],[item_code]],'consumption_figs'!A:A,0),1),"NA")</f>
        <v>pc/heat</v>
      </c>
      <c r="K11497" s="1">
        <f>+SUMIFS(prod!$E:$E,prod!$A:$A,Table2[[#This Row],[date]],prod!$G:$G,Table2[[#This Row],[production_line]],prod!$F:$F,Table2[[#This Row],[output_type]])</f>
        <v>97</v>
      </c>
      <c r="L11497">
        <f>+Table2[[#This Row],[cons_qty_base_uom]]/Table2[[#This Row],[Column1]]</f>
        <v>0.21612506887579508</v>
      </c>
    </row>
    <row r="11498" spans="1:12" x14ac:dyDescent="0.25">
      <c r="A11498" s="2">
        <v>46023</v>
      </c>
      <c r="B11498" s="1" t="s">
        <v>144</v>
      </c>
      <c r="C11498" s="4">
        <v>34.716602063656715</v>
      </c>
      <c r="D11498" s="4">
        <v>0.7262713151716983</v>
      </c>
      <c r="E11498" s="4">
        <v>902.63165365507462</v>
      </c>
      <c r="F11498" s="1" t="s">
        <v>509</v>
      </c>
      <c r="G11498" s="1">
        <v>2</v>
      </c>
      <c r="H11498" s="1" t="s">
        <v>505</v>
      </c>
      <c r="I114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0.35790311405831665</v>
      </c>
      <c r="J11498" s="1" t="str">
        <f>IFERROR(INDEX('consumption_figs'!$C:$C,MATCH(Table2[[#This Row],[item_code]],'consumption_figs'!A:A,0),1),"NA")</f>
        <v>pc/heat</v>
      </c>
      <c r="K11498" s="1">
        <f>+SUMIFS(prod!$E:$E,prod!$A:$A,Table2[[#This Row],[date]],prod!$G:$G,Table2[[#This Row],[production_line]],prod!$F:$F,Table2[[#This Row],[output_type]])</f>
        <v>97</v>
      </c>
      <c r="L11498">
        <f>+Table2[[#This Row],[cons_qty_base_uom]]/Table2[[#This Row],[Column1]]</f>
        <v>0.35790311405831665</v>
      </c>
    </row>
    <row r="11499" spans="1:12" x14ac:dyDescent="0.25">
      <c r="A11499" s="2">
        <v>46023</v>
      </c>
      <c r="B11499" s="1" t="s">
        <v>146</v>
      </c>
      <c r="C11499" s="4">
        <v>28.511219086094886</v>
      </c>
      <c r="D11499" s="4">
        <v>0.59645470328110495</v>
      </c>
      <c r="E11499" s="4">
        <v>741.29169623846701</v>
      </c>
      <c r="F11499" s="1" t="s">
        <v>509</v>
      </c>
      <c r="G11499" s="1">
        <v>2</v>
      </c>
      <c r="H11499" s="1" t="s">
        <v>505</v>
      </c>
      <c r="I114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0.29393009367108131</v>
      </c>
      <c r="J11499" s="1" t="str">
        <f>IFERROR(INDEX('consumption_figs'!$C:$C,MATCH(Table2[[#This Row],[item_code]],'consumption_figs'!A:A,0),1),"NA")</f>
        <v>pc/heat</v>
      </c>
      <c r="K11499" s="1">
        <f>+SUMIFS(prod!$E:$E,prod!$A:$A,Table2[[#This Row],[date]],prod!$G:$G,Table2[[#This Row],[production_line]],prod!$F:$F,Table2[[#This Row],[output_type]])</f>
        <v>97</v>
      </c>
      <c r="L11499">
        <f>+Table2[[#This Row],[cons_qty_base_uom]]/Table2[[#This Row],[Column1]]</f>
        <v>0.29393009367108131</v>
      </c>
    </row>
    <row r="11500" spans="1:12" x14ac:dyDescent="0.25">
      <c r="A11500" s="2">
        <v>46023</v>
      </c>
      <c r="B11500" s="1" t="s">
        <v>117</v>
      </c>
      <c r="C11500" s="4">
        <v>41.760550308456629</v>
      </c>
      <c r="D11500" s="4">
        <v>0.85692649232952989</v>
      </c>
      <c r="E11500" s="4">
        <v>1156.7672435442487</v>
      </c>
      <c r="F11500" s="1" t="s">
        <v>509</v>
      </c>
      <c r="G11500" s="1">
        <v>2</v>
      </c>
      <c r="H11500" s="1" t="s">
        <v>505</v>
      </c>
      <c r="I115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0.43052113720058383</v>
      </c>
      <c r="J11500" s="1" t="str">
        <f>IFERROR(INDEX('consumption_figs'!$C:$C,MATCH(Table2[[#This Row],[item_code]],'consumption_figs'!A:A,0),1),"NA")</f>
        <v>pc/heat</v>
      </c>
      <c r="K11500" s="1">
        <f>+SUMIFS(prod!$E:$E,prod!$A:$A,Table2[[#This Row],[date]],prod!$G:$G,Table2[[#This Row],[production_line]],prod!$F:$F,Table2[[#This Row],[output_type]])</f>
        <v>97</v>
      </c>
      <c r="L11500">
        <f>+Table2[[#This Row],[cons_qty_base_uom]]/Table2[[#This Row],[Column1]]</f>
        <v>0.43052113720058383</v>
      </c>
    </row>
    <row r="11501" spans="1:12" x14ac:dyDescent="0.25">
      <c r="A11501" s="2">
        <v>46023</v>
      </c>
      <c r="B11501" s="1" t="s">
        <v>115</v>
      </c>
      <c r="C11501" s="4">
        <v>20.796418627504504</v>
      </c>
      <c r="D11501" s="4">
        <v>0.42674251023639242</v>
      </c>
      <c r="E11501" s="4">
        <v>576.06079598187478</v>
      </c>
      <c r="F11501" s="1" t="s">
        <v>509</v>
      </c>
      <c r="G11501" s="1">
        <v>2</v>
      </c>
      <c r="H11501" s="1" t="s">
        <v>505</v>
      </c>
      <c r="I115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0.21439606832478872</v>
      </c>
      <c r="J11501" s="1" t="str">
        <f>IFERROR(INDEX('consumption_figs'!$C:$C,MATCH(Table2[[#This Row],[item_code]],'consumption_figs'!A:A,0),1),"NA")</f>
        <v>pc/heat</v>
      </c>
      <c r="K11501" s="1">
        <f>+SUMIFS(prod!$E:$E,prod!$A:$A,Table2[[#This Row],[date]],prod!$G:$G,Table2[[#This Row],[production_line]],prod!$F:$F,Table2[[#This Row],[output_type]])</f>
        <v>97</v>
      </c>
      <c r="L11501">
        <f>+Table2[[#This Row],[cons_qty_base_uom]]/Table2[[#This Row],[Column1]]</f>
        <v>0.21439606832478872</v>
      </c>
    </row>
    <row r="11502" spans="1:12" x14ac:dyDescent="0.25">
      <c r="A11502" s="2">
        <v>46023</v>
      </c>
      <c r="B11502" s="1" t="s">
        <v>119</v>
      </c>
      <c r="C11502" s="4">
        <v>94.254736037560733</v>
      </c>
      <c r="D11502" s="4">
        <v>1.9341071834907466</v>
      </c>
      <c r="E11502" s="4">
        <v>2610.8561882404324</v>
      </c>
      <c r="F11502" s="1" t="s">
        <v>509</v>
      </c>
      <c r="G11502" s="1">
        <v>2</v>
      </c>
      <c r="H11502" s="1" t="s">
        <v>505</v>
      </c>
      <c r="I115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0.97169830966557458</v>
      </c>
      <c r="J11502" s="1" t="str">
        <f>IFERROR(INDEX('consumption_figs'!$C:$C,MATCH(Table2[[#This Row],[item_code]],'consumption_figs'!A:A,0),1),"NA")</f>
        <v>pc/heat</v>
      </c>
      <c r="K11502" s="1">
        <f>+SUMIFS(prod!$E:$E,prod!$A:$A,Table2[[#This Row],[date]],prod!$G:$G,Table2[[#This Row],[production_line]],prod!$F:$F,Table2[[#This Row],[output_type]])</f>
        <v>97</v>
      </c>
      <c r="L11502">
        <f>+Table2[[#This Row],[cons_qty_base_uom]]/Table2[[#This Row],[Column1]]</f>
        <v>0.97169830966557458</v>
      </c>
    </row>
    <row r="11503" spans="1:12" x14ac:dyDescent="0.25">
      <c r="A11503" s="2">
        <v>46023</v>
      </c>
      <c r="B11503" s="1" t="s">
        <v>125</v>
      </c>
      <c r="C11503" s="4">
        <v>7.0439482447999131</v>
      </c>
      <c r="D11503" s="4">
        <v>0.160108943604302</v>
      </c>
      <c r="E11503" s="4">
        <v>219.41898782551732</v>
      </c>
      <c r="F11503" s="1" t="s">
        <v>509</v>
      </c>
      <c r="G11503" s="1">
        <v>2</v>
      </c>
      <c r="H11503" s="1" t="s">
        <v>505</v>
      </c>
      <c r="I115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5.1648046323968392E-3</v>
      </c>
      <c r="J11503" s="1" t="str">
        <f>IFERROR(INDEX('consumption_figs'!$C:$C,MATCH(Table2[[#This Row],[item_code]],'consumption_figs'!A:A,0),1),"NA")</f>
        <v>NA</v>
      </c>
      <c r="K11503" s="1">
        <f>+SUMIFS(prod!$E:$E,prod!$A:$A,Table2[[#This Row],[date]],prod!$G:$G,Table2[[#This Row],[production_line]],prod!$F:$F,Table2[[#This Row],[output_type]])</f>
        <v>97</v>
      </c>
      <c r="L11503">
        <f>+Table2[[#This Row],[cons_qty_base_uom]]/Table2[[#This Row],[Column1]]</f>
        <v>7.2618023142267146E-2</v>
      </c>
    </row>
    <row r="11504" spans="1:12" x14ac:dyDescent="0.25">
      <c r="A11504" s="2">
        <v>46023</v>
      </c>
      <c r="B11504" s="1" t="s">
        <v>121</v>
      </c>
      <c r="C11504" s="4">
        <v>50.146202980837472</v>
      </c>
      <c r="D11504" s="4">
        <v>1.1398231937544359</v>
      </c>
      <c r="E11504" s="4">
        <v>1564.5615330021292</v>
      </c>
      <c r="F11504" s="1" t="s">
        <v>509</v>
      </c>
      <c r="G11504" s="1">
        <v>2</v>
      </c>
      <c r="H11504" s="1" t="s">
        <v>505</v>
      </c>
      <c r="I115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3.6768490121110838E-2</v>
      </c>
      <c r="J11504" s="1" t="str">
        <f>IFERROR(INDEX('consumption_figs'!$C:$C,MATCH(Table2[[#This Row],[item_code]],'consumption_figs'!A:A,0),1),"NA")</f>
        <v>NA</v>
      </c>
      <c r="K11504" s="1">
        <f>+SUMIFS(prod!$E:$E,prod!$A:$A,Table2[[#This Row],[date]],prod!$G:$G,Table2[[#This Row],[production_line]],prod!$F:$F,Table2[[#This Row],[output_type]])</f>
        <v>97</v>
      </c>
      <c r="L11504">
        <f>+Table2[[#This Row],[cons_qty_base_uom]]/Table2[[#This Row],[Column1]]</f>
        <v>0.51697116475090177</v>
      </c>
    </row>
    <row r="11505" spans="1:12" x14ac:dyDescent="0.25">
      <c r="A11505" s="2">
        <v>46023</v>
      </c>
      <c r="B11505" s="1" t="s">
        <v>123</v>
      </c>
      <c r="C11505" s="4">
        <v>32.871758475732925</v>
      </c>
      <c r="D11505" s="4">
        <v>0.74717507015340934</v>
      </c>
      <c r="E11505" s="4">
        <v>1025.5988644428671</v>
      </c>
      <c r="F11505" s="1" t="s">
        <v>509</v>
      </c>
      <c r="G11505" s="1">
        <v>2</v>
      </c>
      <c r="H11505" s="1" t="s">
        <v>505</v>
      </c>
      <c r="I115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2.4102421617851914E-2</v>
      </c>
      <c r="J11505" s="1" t="str">
        <f>IFERROR(INDEX('consumption_figs'!$C:$C,MATCH(Table2[[#This Row],[item_code]],'consumption_figs'!A:A,0),1),"NA")</f>
        <v>NA</v>
      </c>
      <c r="K11505" s="1">
        <f>+SUMIFS(prod!$E:$E,prod!$A:$A,Table2[[#This Row],[date]],prod!$G:$G,Table2[[#This Row],[production_line]],prod!$F:$F,Table2[[#This Row],[output_type]])</f>
        <v>97</v>
      </c>
      <c r="L11505">
        <f>+Table2[[#This Row],[cons_qty_base_uom]]/Table2[[#This Row],[Column1]]</f>
        <v>0.33888410799724666</v>
      </c>
    </row>
    <row r="11506" spans="1:12" x14ac:dyDescent="0.25">
      <c r="A11506" s="2">
        <v>46023</v>
      </c>
      <c r="B11506" s="1" t="s">
        <v>128</v>
      </c>
      <c r="C11506" s="4">
        <v>52.829611835999344</v>
      </c>
      <c r="D11506" s="4">
        <v>1.3207402958999839</v>
      </c>
      <c r="E11506" s="4">
        <v>1790.9238412403777</v>
      </c>
      <c r="F11506" s="1" t="s">
        <v>509</v>
      </c>
      <c r="G11506" s="1">
        <v>2</v>
      </c>
      <c r="H11506" s="1" t="s">
        <v>505</v>
      </c>
      <c r="I115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0.54463517356700353</v>
      </c>
      <c r="J11506" s="1" t="str">
        <f>IFERROR(INDEX('consumption_figs'!$C:$C,MATCH(Table2[[#This Row],[item_code]],'consumption_figs'!A:A,0),1),"NA")</f>
        <v>pc/heat</v>
      </c>
      <c r="K11506" s="1">
        <f>+SUMIFS(prod!$E:$E,prod!$A:$A,Table2[[#This Row],[date]],prod!$G:$G,Table2[[#This Row],[production_line]],prod!$F:$F,Table2[[#This Row],[output_type]])</f>
        <v>97</v>
      </c>
      <c r="L11506">
        <f>+Table2[[#This Row],[cons_qty_base_uom]]/Table2[[#This Row],[Column1]]</f>
        <v>0.54463517356700353</v>
      </c>
    </row>
    <row r="11507" spans="1:12" x14ac:dyDescent="0.25">
      <c r="A11507" s="2">
        <v>46023</v>
      </c>
      <c r="B11507" s="1" t="s">
        <v>136</v>
      </c>
      <c r="C11507" s="4">
        <v>169.55789703554086</v>
      </c>
      <c r="D11507" s="4">
        <v>4.2389474258885214</v>
      </c>
      <c r="E11507" s="4">
        <v>5748.0127095048347</v>
      </c>
      <c r="F11507" s="1" t="s">
        <v>509</v>
      </c>
      <c r="G11507" s="1">
        <v>2</v>
      </c>
      <c r="H11507" s="1" t="s">
        <v>505</v>
      </c>
      <c r="I115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1.7480195570674315</v>
      </c>
      <c r="J11507" s="1" t="str">
        <f>IFERROR(INDEX('consumption_figs'!$C:$C,MATCH(Table2[[#This Row],[item_code]],'consumption_figs'!A:A,0),1),"NA")</f>
        <v>pc/heat</v>
      </c>
      <c r="K11507" s="1">
        <f>+SUMIFS(prod!$E:$E,prod!$A:$A,Table2[[#This Row],[date]],prod!$G:$G,Table2[[#This Row],[production_line]],prod!$F:$F,Table2[[#This Row],[output_type]])</f>
        <v>97</v>
      </c>
      <c r="L11507">
        <f>+Table2[[#This Row],[cons_qty_base_uom]]/Table2[[#This Row],[Column1]]</f>
        <v>1.7480195570674315</v>
      </c>
    </row>
    <row r="11508" spans="1:12" x14ac:dyDescent="0.25">
      <c r="A11508" s="2">
        <v>46023</v>
      </c>
      <c r="B11508" s="1" t="s">
        <v>132</v>
      </c>
      <c r="C11508" s="4">
        <v>130.31304252879838</v>
      </c>
      <c r="D11508" s="4">
        <v>3.2578260632199596</v>
      </c>
      <c r="E11508" s="4">
        <v>4417.6121417262648</v>
      </c>
      <c r="F11508" s="1" t="s">
        <v>509</v>
      </c>
      <c r="G11508" s="1">
        <v>2</v>
      </c>
      <c r="H11508" s="1" t="s">
        <v>505</v>
      </c>
      <c r="I115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1.343433428131942</v>
      </c>
      <c r="J11508" s="1" t="str">
        <f>IFERROR(INDEX('consumption_figs'!$C:$C,MATCH(Table2[[#This Row],[item_code]],'consumption_figs'!A:A,0),1),"NA")</f>
        <v>pc/heat</v>
      </c>
      <c r="K11508" s="1">
        <f>+SUMIFS(prod!$E:$E,prod!$A:$A,Table2[[#This Row],[date]],prod!$G:$G,Table2[[#This Row],[production_line]],prod!$F:$F,Table2[[#This Row],[output_type]])</f>
        <v>97</v>
      </c>
      <c r="L11508">
        <f>+Table2[[#This Row],[cons_qty_base_uom]]/Table2[[#This Row],[Column1]]</f>
        <v>1.343433428131942</v>
      </c>
    </row>
    <row r="11509" spans="1:12" x14ac:dyDescent="0.25">
      <c r="A11509" s="2">
        <v>46023</v>
      </c>
      <c r="B11509" s="1" t="s">
        <v>134</v>
      </c>
      <c r="C11509" s="4">
        <v>14.591035649942677</v>
      </c>
      <c r="D11509" s="4">
        <v>0.36477589124856691</v>
      </c>
      <c r="E11509" s="4">
        <v>494.63610853305676</v>
      </c>
      <c r="F11509" s="1" t="s">
        <v>509</v>
      </c>
      <c r="G11509" s="1">
        <v>2</v>
      </c>
      <c r="H11509" s="1" t="s">
        <v>505</v>
      </c>
      <c r="I115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0.15042304793755337</v>
      </c>
      <c r="J11509" s="1" t="str">
        <f>IFERROR(INDEX('consumption_figs'!$C:$C,MATCH(Table2[[#This Row],[item_code]],'consumption_figs'!A:A,0),1),"NA")</f>
        <v>pc/heat</v>
      </c>
      <c r="K11509" s="1">
        <f>+SUMIFS(prod!$E:$E,prod!$A:$A,Table2[[#This Row],[date]],prod!$G:$G,Table2[[#This Row],[production_line]],prod!$F:$F,Table2[[#This Row],[output_type]])</f>
        <v>97</v>
      </c>
      <c r="L11509">
        <f>+Table2[[#This Row],[cons_qty_base_uom]]/Table2[[#This Row],[Column1]]</f>
        <v>0.15042304793755337</v>
      </c>
    </row>
    <row r="11510" spans="1:12" x14ac:dyDescent="0.25">
      <c r="A11510" s="2">
        <v>46023</v>
      </c>
      <c r="B11510" s="1" t="s">
        <v>227</v>
      </c>
      <c r="C11510" s="4">
        <v>21.425342577933069</v>
      </c>
      <c r="D11510" s="4">
        <v>21.425342577933069</v>
      </c>
      <c r="E11510" s="4">
        <v>16993.081958836054</v>
      </c>
      <c r="F11510" s="1" t="s">
        <v>509</v>
      </c>
      <c r="G11510" s="1">
        <v>2</v>
      </c>
      <c r="H11510" s="1" t="s">
        <v>505</v>
      </c>
      <c r="I115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1.2077419716985947</v>
      </c>
      <c r="J11510" s="1" t="str">
        <f>IFERROR(INDEX('consumption_figs'!$C:$C,MATCH(Table2[[#This Row],[item_code]],'consumption_figs'!A:A,0),1),"NA")</f>
        <v>kg/ton</v>
      </c>
      <c r="K11510" s="1">
        <f>+SUMIFS(prod!$E:$E,prod!$A:$A,Table2[[#This Row],[date]],prod!$G:$G,Table2[[#This Row],[production_line]],prod!$F:$F,Table2[[#This Row],[output_type]])</f>
        <v>97</v>
      </c>
      <c r="L11510">
        <f>+Table2[[#This Row],[cons_qty_base_uom]]/Table2[[#This Row],[Column1]]</f>
        <v>0.22087982039106258</v>
      </c>
    </row>
    <row r="11511" spans="1:12" x14ac:dyDescent="0.25">
      <c r="A11511" s="2">
        <v>46023</v>
      </c>
      <c r="B11511" s="1" t="s">
        <v>228</v>
      </c>
      <c r="C11511" s="4">
        <v>6.2030758204676442</v>
      </c>
      <c r="D11511" s="4">
        <v>6.2030758204676442</v>
      </c>
      <c r="E11511" s="4">
        <v>3784.1243735180815</v>
      </c>
      <c r="F11511" s="1" t="s">
        <v>509</v>
      </c>
      <c r="G11511" s="1">
        <v>2</v>
      </c>
      <c r="H11511" s="1" t="s">
        <v>505</v>
      </c>
      <c r="I115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0.34966605526875105</v>
      </c>
      <c r="J11511" s="1" t="str">
        <f>IFERROR(INDEX('consumption_figs'!$C:$C,MATCH(Table2[[#This Row],[item_code]],'consumption_figs'!A:A,0),1),"NA")</f>
        <v>kg/ton</v>
      </c>
      <c r="K11511" s="1">
        <f>+SUMIFS(prod!$E:$E,prod!$A:$A,Table2[[#This Row],[date]],prod!$G:$G,Table2[[#This Row],[production_line]],prod!$F:$F,Table2[[#This Row],[output_type]])</f>
        <v>97</v>
      </c>
      <c r="L11511">
        <f>+Table2[[#This Row],[cons_qty_base_uom]]/Table2[[#This Row],[Column1]]</f>
        <v>6.3949235262553028E-2</v>
      </c>
    </row>
    <row r="11512" spans="1:12" x14ac:dyDescent="0.25">
      <c r="A11512" s="2">
        <v>46023</v>
      </c>
      <c r="B11512" s="1" t="s">
        <v>229</v>
      </c>
      <c r="C11512" s="4">
        <v>9.6072027951145227</v>
      </c>
      <c r="D11512" s="4">
        <v>9.6072027951145227</v>
      </c>
      <c r="E11512" s="4">
        <v>5209.601787678801</v>
      </c>
      <c r="F11512" s="1" t="s">
        <v>509</v>
      </c>
      <c r="G11512" s="1">
        <v>2</v>
      </c>
      <c r="H11512" s="1" t="s">
        <v>505</v>
      </c>
      <c r="I115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0.54155596364794378</v>
      </c>
      <c r="J11512" s="1" t="str">
        <f>IFERROR(INDEX('consumption_figs'!$C:$C,MATCH(Table2[[#This Row],[item_code]],'consumption_figs'!A:A,0),1),"NA")</f>
        <v>kg/ton</v>
      </c>
      <c r="K11512" s="1">
        <f>+SUMIFS(prod!$E:$E,prod!$A:$A,Table2[[#This Row],[date]],prod!$G:$G,Table2[[#This Row],[production_line]],prod!$F:$F,Table2[[#This Row],[output_type]])</f>
        <v>97</v>
      </c>
      <c r="L11512">
        <f>+Table2[[#This Row],[cons_qty_base_uom]]/Table2[[#This Row],[Column1]]</f>
        <v>9.9043327784685803E-2</v>
      </c>
    </row>
    <row r="11513" spans="1:12" x14ac:dyDescent="0.25">
      <c r="A11513" s="2">
        <v>46023</v>
      </c>
      <c r="B11513" s="1" t="s">
        <v>234</v>
      </c>
      <c r="C11513" s="4">
        <v>1.6100453130971231</v>
      </c>
      <c r="D11513" s="4">
        <v>1.6100453130971231</v>
      </c>
      <c r="E11513" s="4">
        <v>1851.5521100616916</v>
      </c>
      <c r="F11513" s="1" t="s">
        <v>509</v>
      </c>
      <c r="G11513" s="1">
        <v>2</v>
      </c>
      <c r="H11513" s="1" t="s">
        <v>505</v>
      </c>
      <c r="I115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9.0757909419229024E-2</v>
      </c>
      <c r="J11513" s="1" t="str">
        <f>IFERROR(INDEX('consumption_figs'!$C:$C,MATCH(Table2[[#This Row],[item_code]],'consumption_figs'!A:A,0),1),"NA")</f>
        <v>kg/ton</v>
      </c>
      <c r="K11513" s="1">
        <f>+SUMIFS(prod!$E:$E,prod!$A:$A,Table2[[#This Row],[date]],prod!$G:$G,Table2[[#This Row],[production_line]],prod!$F:$F,Table2[[#This Row],[output_type]])</f>
        <v>97</v>
      </c>
      <c r="L11513">
        <f>+Table2[[#This Row],[cons_qty_base_uom]]/Table2[[#This Row],[Column1]]</f>
        <v>1.6598405289661063E-2</v>
      </c>
    </row>
    <row r="11514" spans="1:12" x14ac:dyDescent="0.25">
      <c r="A11514" s="2">
        <v>46023</v>
      </c>
      <c r="B11514" s="1" t="s">
        <v>63</v>
      </c>
      <c r="C11514" s="4">
        <v>0.67085221379046789</v>
      </c>
      <c r="D11514" s="4">
        <v>0.2213812305508544</v>
      </c>
      <c r="E11514" s="4">
        <v>792.43076049571437</v>
      </c>
      <c r="F11514" s="1" t="s">
        <v>509</v>
      </c>
      <c r="G11514" s="1">
        <v>2</v>
      </c>
      <c r="H11514" s="1" t="s">
        <v>505</v>
      </c>
      <c r="I115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6.9160022040254425E-3</v>
      </c>
      <c r="J11514" s="1" t="str">
        <f>IFERROR(INDEX('consumption_figs'!$C:$C,MATCH(Table2[[#This Row],[item_code]],'consumption_figs'!A:A,0),1),"NA")</f>
        <v>pc/heat</v>
      </c>
      <c r="K11514" s="1">
        <f>+SUMIFS(prod!$E:$E,prod!$A:$A,Table2[[#This Row],[date]],prod!$G:$G,Table2[[#This Row],[production_line]],prod!$F:$F,Table2[[#This Row],[output_type]])</f>
        <v>97</v>
      </c>
      <c r="L11514">
        <f>+Table2[[#This Row],[cons_qty_base_uom]]/Table2[[#This Row],[Column1]]</f>
        <v>6.9160022040254425E-3</v>
      </c>
    </row>
    <row r="11515" spans="1:12" x14ac:dyDescent="0.25">
      <c r="A11515" s="2">
        <v>46023</v>
      </c>
      <c r="B11515" s="1" t="e">
        <f>+#REF!</f>
        <v>#REF!</v>
      </c>
      <c r="C11515" s="4">
        <v>0.25156958017142544</v>
      </c>
      <c r="D11515" s="4">
        <v>0.16100453130971229</v>
      </c>
      <c r="E11515" s="4">
        <v>340.2679827482666</v>
      </c>
      <c r="F11515" s="1" t="s">
        <v>509</v>
      </c>
      <c r="G11515" s="1">
        <v>2</v>
      </c>
      <c r="H11515" s="1" t="s">
        <v>505</v>
      </c>
      <c r="I115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5.1936945583778158E-3</v>
      </c>
      <c r="J11515" s="1" t="str">
        <f>IFERROR(INDEX('consumption_figs'!$C:$C,MATCH(Table2[[#This Row],[item_code]],'consumption_figs'!A:A,0),1),"NA")</f>
        <v>NA</v>
      </c>
      <c r="K11515" s="1">
        <f>+SUMIFS(prod!$E:$E,prod!$A:$A,Table2[[#This Row],[date]],prod!$G:$G,Table2[[#This Row],[production_line]],prod!$F:$F,Table2[[#This Row],[output_type]])</f>
        <v>97</v>
      </c>
      <c r="L11515">
        <f>+Table2[[#This Row],[cons_qty_base_uom]]/Table2[[#This Row],[Column1]]</f>
        <v>2.5935008265095408E-3</v>
      </c>
    </row>
    <row r="11516" spans="1:12" x14ac:dyDescent="0.25">
      <c r="A11516" s="2">
        <v>46023</v>
      </c>
      <c r="B11516" s="1" t="s">
        <v>75</v>
      </c>
      <c r="C11516" s="4">
        <v>0.11739913741333174</v>
      </c>
      <c r="D11516" s="4">
        <v>0.94482825790249381</v>
      </c>
      <c r="E11516" s="4">
        <v>2076.9527516514686</v>
      </c>
      <c r="F11516" s="1" t="s">
        <v>509</v>
      </c>
      <c r="G11516" s="1">
        <v>2</v>
      </c>
      <c r="H11516" s="1" t="s">
        <v>505</v>
      </c>
      <c r="I115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1.2103003857044509E-3</v>
      </c>
      <c r="J11516" s="1" t="str">
        <f>IFERROR(INDEX('consumption_figs'!$C:$C,MATCH(Table2[[#This Row],[item_code]],'consumption_figs'!A:A,0),1),"NA")</f>
        <v>pc/heat</v>
      </c>
      <c r="K11516" s="1">
        <f>+SUMIFS(prod!$E:$E,prod!$A:$A,Table2[[#This Row],[date]],prod!$G:$G,Table2[[#This Row],[production_line]],prod!$F:$F,Table2[[#This Row],[output_type]])</f>
        <v>97</v>
      </c>
      <c r="L11516">
        <f>+Table2[[#This Row],[cons_qty_base_uom]]/Table2[[#This Row],[Column1]]</f>
        <v>1.2103003857044509E-3</v>
      </c>
    </row>
    <row r="11517" spans="1:12" x14ac:dyDescent="0.25">
      <c r="A11517" s="2">
        <v>46023</v>
      </c>
      <c r="B11517" s="1" t="s">
        <v>167</v>
      </c>
      <c r="C11517" s="4">
        <v>498.08872507957858</v>
      </c>
      <c r="D11517" s="4">
        <v>2.1567241795945757</v>
      </c>
      <c r="E11517" s="4">
        <v>1541.8421159921616</v>
      </c>
      <c r="F11517" s="1" t="s">
        <v>509</v>
      </c>
      <c r="G11517" s="1">
        <v>2</v>
      </c>
      <c r="H11517" s="1" t="s">
        <v>505</v>
      </c>
      <c r="I115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0.12157408002224214</v>
      </c>
      <c r="J11517" s="1" t="str">
        <f>IFERROR(INDEX('consumption_figs'!$C:$C,MATCH(Table2[[#This Row],[item_code]],'consumption_figs'!A:A,0),1),"NA")</f>
        <v>kg/ton</v>
      </c>
      <c r="K11517" s="1">
        <f>+SUMIFS(prod!$E:$E,prod!$A:$A,Table2[[#This Row],[date]],prod!$G:$G,Table2[[#This Row],[production_line]],prod!$F:$F,Table2[[#This Row],[output_type]])</f>
        <v>97</v>
      </c>
      <c r="L11517">
        <f>+Table2[[#This Row],[cons_qty_base_uom]]/Table2[[#This Row],[Column1]]</f>
        <v>5.134935310098748</v>
      </c>
    </row>
    <row r="11518" spans="1:12" x14ac:dyDescent="0.25">
      <c r="A11518" s="2">
        <v>46023</v>
      </c>
      <c r="B11518" s="1" t="s">
        <v>168</v>
      </c>
      <c r="C11518" s="4">
        <v>478.8916798470683</v>
      </c>
      <c r="D11518" s="4">
        <v>1.0439838620666089</v>
      </c>
      <c r="E11518" s="4">
        <v>746.96031038287947</v>
      </c>
      <c r="F11518" s="1" t="s">
        <v>509</v>
      </c>
      <c r="G11518" s="1">
        <v>2</v>
      </c>
      <c r="H11518" s="1" t="s">
        <v>505</v>
      </c>
      <c r="I115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5.8849146677937371E-2</v>
      </c>
      <c r="J11518" s="1" t="str">
        <f>IFERROR(INDEX('consumption_figs'!$C:$C,MATCH(Table2[[#This Row],[item_code]],'consumption_figs'!A:A,0),1),"NA")</f>
        <v>kg/ton</v>
      </c>
      <c r="K11518" s="1">
        <f>+SUMIFS(prod!$E:$E,prod!$A:$A,Table2[[#This Row],[date]],prod!$G:$G,Table2[[#This Row],[production_line]],prod!$F:$F,Table2[[#This Row],[output_type]])</f>
        <v>97</v>
      </c>
      <c r="L11518">
        <f>+Table2[[#This Row],[cons_qty_base_uom]]/Table2[[#This Row],[Column1]]</f>
        <v>4.9370276272893641</v>
      </c>
    </row>
    <row r="11519" spans="1:12" x14ac:dyDescent="0.25">
      <c r="A11519" s="2">
        <v>46023</v>
      </c>
      <c r="B11519" s="1" t="s">
        <v>169</v>
      </c>
      <c r="C11519" s="4">
        <v>337.37899314259261</v>
      </c>
      <c r="D11519" s="4">
        <v>1.585681267770185</v>
      </c>
      <c r="E11519" s="4">
        <v>1070.8935553575193</v>
      </c>
      <c r="F11519" s="1" t="s">
        <v>509</v>
      </c>
      <c r="G11519" s="1">
        <v>2</v>
      </c>
      <c r="H11519" s="1" t="s">
        <v>505</v>
      </c>
      <c r="I115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8.9384513403054394E-2</v>
      </c>
      <c r="J11519" s="1" t="str">
        <f>IFERROR(INDEX('consumption_figs'!$C:$C,MATCH(Table2[[#This Row],[item_code]],'consumption_figs'!A:A,0),1),"NA")</f>
        <v>kg/ton</v>
      </c>
      <c r="K11519" s="1">
        <f>+SUMIFS(prod!$E:$E,prod!$A:$A,Table2[[#This Row],[date]],prod!$G:$G,Table2[[#This Row],[production_line]],prod!$F:$F,Table2[[#This Row],[output_type]])</f>
        <v>97</v>
      </c>
      <c r="L11519">
        <f>+Table2[[#This Row],[cons_qty_base_uom]]/Table2[[#This Row],[Column1]]</f>
        <v>3.478133949923635</v>
      </c>
    </row>
    <row r="11520" spans="1:12" x14ac:dyDescent="0.25">
      <c r="A11520" s="2">
        <v>46023</v>
      </c>
      <c r="B11520" s="1" t="s">
        <v>170</v>
      </c>
      <c r="C11520" s="4">
        <v>137.2701673139243</v>
      </c>
      <c r="D11520" s="4">
        <v>0.26630412458901315</v>
      </c>
      <c r="E11520" s="4">
        <v>67.99276909006683</v>
      </c>
      <c r="F11520" s="1" t="s">
        <v>509</v>
      </c>
      <c r="G11520" s="1">
        <v>2</v>
      </c>
      <c r="H11520" s="1" t="s">
        <v>505</v>
      </c>
      <c r="I115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1.5011506459358125E-2</v>
      </c>
      <c r="J11520" s="1" t="str">
        <f>IFERROR(INDEX('consumption_figs'!$C:$C,MATCH(Table2[[#This Row],[item_code]],'consumption_figs'!A:A,0),1),"NA")</f>
        <v>kg/ton</v>
      </c>
      <c r="K11520" s="1">
        <f>+SUMIFS(prod!$E:$E,prod!$A:$A,Table2[[#This Row],[date]],prod!$G:$G,Table2[[#This Row],[production_line]],prod!$F:$F,Table2[[#This Row],[output_type]])</f>
        <v>97</v>
      </c>
      <c r="L11520">
        <f>+Table2[[#This Row],[cons_qty_base_uom]]/Table2[[#This Row],[Column1]]</f>
        <v>1.4151563640610754</v>
      </c>
    </row>
    <row r="11521" spans="1:12" x14ac:dyDescent="0.25">
      <c r="A11521" s="2">
        <v>46023</v>
      </c>
      <c r="B11521" s="1" t="s">
        <v>171</v>
      </c>
      <c r="C11521" s="4">
        <v>310.94041589656399</v>
      </c>
      <c r="D11521" s="4">
        <v>1.2530898760631533</v>
      </c>
      <c r="E11521" s="4">
        <v>306.61856177389291</v>
      </c>
      <c r="F11521" s="1" t="s">
        <v>509</v>
      </c>
      <c r="G11521" s="1">
        <v>2</v>
      </c>
      <c r="H11521" s="1" t="s">
        <v>505</v>
      </c>
      <c r="I115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7.0636407895329947E-2</v>
      </c>
      <c r="J11521" s="1" t="str">
        <f>IFERROR(INDEX('consumption_figs'!$C:$C,MATCH(Table2[[#This Row],[item_code]],'consumption_figs'!A:A,0),1),"NA")</f>
        <v>kg/ton</v>
      </c>
      <c r="K11521" s="1">
        <f>+SUMIFS(prod!$E:$E,prod!$A:$A,Table2[[#This Row],[date]],prod!$G:$G,Table2[[#This Row],[production_line]],prod!$F:$F,Table2[[#This Row],[output_type]])</f>
        <v>97</v>
      </c>
      <c r="L11521">
        <f>+Table2[[#This Row],[cons_qty_base_uom]]/Table2[[#This Row],[Column1]]</f>
        <v>3.2055712979027216</v>
      </c>
    </row>
    <row r="11522" spans="1:12" x14ac:dyDescent="0.25">
      <c r="A11522" s="2">
        <v>46023</v>
      </c>
      <c r="B11522" s="1" t="s">
        <v>172</v>
      </c>
      <c r="C11522" s="4">
        <v>352.02299261171891</v>
      </c>
      <c r="D11522" s="4">
        <v>1.8093981820242351</v>
      </c>
      <c r="E11522" s="4">
        <v>1533.4121558166476</v>
      </c>
      <c r="F11522" s="1" t="s">
        <v>509</v>
      </c>
      <c r="G11522" s="1">
        <v>2</v>
      </c>
      <c r="H11522" s="1" t="s">
        <v>505</v>
      </c>
      <c r="I115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0.10199538793823196</v>
      </c>
      <c r="J11522" s="1" t="str">
        <f>IFERROR(INDEX('consumption_figs'!$C:$C,MATCH(Table2[[#This Row],[item_code]],'consumption_figs'!A:A,0),1),"NA")</f>
        <v>kg/ton</v>
      </c>
      <c r="K11522" s="1">
        <f>+SUMIFS(prod!$E:$E,prod!$A:$A,Table2[[#This Row],[date]],prod!$G:$G,Table2[[#This Row],[production_line]],prod!$F:$F,Table2[[#This Row],[output_type]])</f>
        <v>97</v>
      </c>
      <c r="L11522">
        <f>+Table2[[#This Row],[cons_qty_base_uom]]/Table2[[#This Row],[Column1]]</f>
        <v>3.6291030166156588</v>
      </c>
    </row>
    <row r="11523" spans="1:12" x14ac:dyDescent="0.25">
      <c r="A11523" s="2">
        <v>46023</v>
      </c>
      <c r="B11523" s="1" t="s">
        <v>580</v>
      </c>
      <c r="C11523" s="4">
        <v>3.431754182848111E-2</v>
      </c>
      <c r="D11523" s="4">
        <v>8.8882433335766078E-2</v>
      </c>
      <c r="E11523" s="4">
        <v>291.69910554208946</v>
      </c>
      <c r="F11523" s="1" t="s">
        <v>509</v>
      </c>
      <c r="G11523" s="1">
        <v>2</v>
      </c>
      <c r="H11523" s="1" t="s">
        <v>505</v>
      </c>
      <c r="I115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2.86717526889568E-3</v>
      </c>
      <c r="J11523" s="1" t="str">
        <f>IFERROR(INDEX('consumption_figs'!$C:$C,MATCH(Table2[[#This Row],[item_code]],'consumption_figs'!A:A,0),1),"NA")</f>
        <v>NA</v>
      </c>
      <c r="K11523" s="1">
        <f>+SUMIFS(prod!$E:$E,prod!$A:$A,Table2[[#This Row],[date]],prod!$G:$G,Table2[[#This Row],[production_line]],prod!$F:$F,Table2[[#This Row],[output_type]])</f>
        <v>97</v>
      </c>
      <c r="L11523">
        <f>+Table2[[#This Row],[cons_qty_base_uom]]/Table2[[#This Row],[Column1]]</f>
        <v>3.5378909101526918E-4</v>
      </c>
    </row>
    <row r="11524" spans="1:12" x14ac:dyDescent="0.25">
      <c r="A11524" s="2">
        <v>46023</v>
      </c>
      <c r="B11524" s="1" t="s">
        <v>603</v>
      </c>
      <c r="C11524" s="4">
        <v>0.7072653043462247</v>
      </c>
      <c r="D11524" s="4">
        <v>0.7072653043462247</v>
      </c>
      <c r="E11524" s="4">
        <v>833.15852851985267</v>
      </c>
      <c r="F11524" s="1" t="s">
        <v>509</v>
      </c>
      <c r="G11524" s="1">
        <v>2</v>
      </c>
      <c r="H11524" s="1" t="s">
        <v>505</v>
      </c>
      <c r="I115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2.2815009817620153E-2</v>
      </c>
      <c r="J11524" s="1" t="str">
        <f>IFERROR(INDEX('consumption_figs'!$C:$C,MATCH(Table2[[#This Row],[item_code]],'consumption_figs'!A:A,0),1),"NA")</f>
        <v>NA</v>
      </c>
      <c r="K11524" s="1">
        <f>+SUMIFS(prod!$E:$E,prod!$A:$A,Table2[[#This Row],[date]],prod!$G:$G,Table2[[#This Row],[production_line]],prod!$F:$F,Table2[[#This Row],[output_type]])</f>
        <v>97</v>
      </c>
      <c r="L11524">
        <f>+Table2[[#This Row],[cons_qty_base_uom]]/Table2[[#This Row],[Column1]]</f>
        <v>7.2913948901672651E-3</v>
      </c>
    </row>
    <row r="11525" spans="1:12" x14ac:dyDescent="0.25">
      <c r="A11525" s="2">
        <v>46023</v>
      </c>
      <c r="B11525" s="1" t="s">
        <v>173</v>
      </c>
      <c r="C11525" s="4">
        <v>549.97189280310329</v>
      </c>
      <c r="D11525" s="4">
        <v>6.715156811125893</v>
      </c>
      <c r="E11525" s="4">
        <v>10113.98310864907</v>
      </c>
      <c r="F11525" s="1" t="s">
        <v>509</v>
      </c>
      <c r="G11525" s="1">
        <v>2</v>
      </c>
      <c r="H11525" s="1" t="s">
        <v>505</v>
      </c>
      <c r="I115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5.6698133278670442</v>
      </c>
      <c r="J11525" s="1" t="str">
        <f>IFERROR(INDEX('consumption_figs'!$C:$C,MATCH(Table2[[#This Row],[item_code]],'consumption_figs'!A:A,0),1),"NA")</f>
        <v>pc/heat</v>
      </c>
      <c r="K11525" s="1">
        <f>+SUMIFS(prod!$E:$E,prod!$A:$A,Table2[[#This Row],[date]],prod!$G:$G,Table2[[#This Row],[production_line]],prod!$F:$F,Table2[[#This Row],[output_type]])</f>
        <v>97</v>
      </c>
      <c r="L11525">
        <f>+Table2[[#This Row],[cons_qty_base_uom]]/Table2[[#This Row],[Column1]]</f>
        <v>5.6698133278670442</v>
      </c>
    </row>
    <row r="11526" spans="1:12" x14ac:dyDescent="0.25">
      <c r="A11526" s="2">
        <v>46023</v>
      </c>
      <c r="B11526" s="1" t="s">
        <v>175</v>
      </c>
      <c r="C11526" s="4">
        <v>72.477873936651207</v>
      </c>
      <c r="D11526" s="4">
        <v>1.068323861826239</v>
      </c>
      <c r="E11526" s="4">
        <v>1695.2574713782717</v>
      </c>
      <c r="F11526" s="1" t="s">
        <v>509</v>
      </c>
      <c r="G11526" s="1">
        <v>2</v>
      </c>
      <c r="H11526" s="1" t="s">
        <v>505</v>
      </c>
      <c r="I115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0.74719457666650724</v>
      </c>
      <c r="J11526" s="1" t="str">
        <f>IFERROR(INDEX('consumption_figs'!$C:$C,MATCH(Table2[[#This Row],[item_code]],'consumption_figs'!A:A,0),1),"NA")</f>
        <v>pc/heat</v>
      </c>
      <c r="K11526" s="1">
        <f>+SUMIFS(prod!$E:$E,prod!$A:$A,Table2[[#This Row],[date]],prod!$G:$G,Table2[[#This Row],[production_line]],prod!$F:$F,Table2[[#This Row],[output_type]])</f>
        <v>97</v>
      </c>
      <c r="L11526">
        <f>+Table2[[#This Row],[cons_qty_base_uom]]/Table2[[#This Row],[Column1]]</f>
        <v>0.74719457666650724</v>
      </c>
    </row>
    <row r="11527" spans="1:12" x14ac:dyDescent="0.25">
      <c r="A11527" s="2">
        <v>46023</v>
      </c>
      <c r="B11527" s="1" t="s">
        <v>177</v>
      </c>
      <c r="C11527" s="4">
        <v>57.862614949614247</v>
      </c>
      <c r="D11527" s="4">
        <v>0.9952369771333649</v>
      </c>
      <c r="E11527" s="4">
        <v>1579.6493881244689</v>
      </c>
      <c r="F11527" s="1" t="s">
        <v>509</v>
      </c>
      <c r="G11527" s="1">
        <v>2</v>
      </c>
      <c r="H11527" s="1" t="s">
        <v>505</v>
      </c>
      <c r="I115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0.59652180360427054</v>
      </c>
      <c r="J11527" s="1" t="str">
        <f>IFERROR(INDEX('consumption_figs'!$C:$C,MATCH(Table2[[#This Row],[item_code]],'consumption_figs'!A:A,0),1),"NA")</f>
        <v>pc/heat</v>
      </c>
      <c r="K11527" s="1">
        <f>+SUMIFS(prod!$E:$E,prod!$A:$A,Table2[[#This Row],[date]],prod!$G:$G,Table2[[#This Row],[production_line]],prod!$F:$F,Table2[[#This Row],[output_type]])</f>
        <v>97</v>
      </c>
      <c r="L11527">
        <f>+Table2[[#This Row],[cons_qty_base_uom]]/Table2[[#This Row],[Column1]]</f>
        <v>0.59652180360427054</v>
      </c>
    </row>
    <row r="11528" spans="1:12" x14ac:dyDescent="0.25">
      <c r="A11528" s="2">
        <v>46023</v>
      </c>
      <c r="B11528" s="1" t="s">
        <v>179</v>
      </c>
      <c r="C11528" s="4">
        <v>0.12869078185680405</v>
      </c>
      <c r="D11528" s="4">
        <v>0.84279593038020961</v>
      </c>
      <c r="E11528" s="4">
        <v>2020.4452751518236</v>
      </c>
      <c r="F11528" s="1" t="s">
        <v>509</v>
      </c>
      <c r="G11528" s="1">
        <v>2</v>
      </c>
      <c r="H11528" s="1" t="s">
        <v>505</v>
      </c>
      <c r="I115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1.3267090913072583E-3</v>
      </c>
      <c r="J11528" s="1" t="str">
        <f>IFERROR(INDEX('consumption_figs'!$C:$C,MATCH(Table2[[#This Row],[item_code]],'consumption_figs'!A:A,0),1),"NA")</f>
        <v>pc/heat</v>
      </c>
      <c r="K11528" s="1">
        <f>+SUMIFS(prod!$E:$E,prod!$A:$A,Table2[[#This Row],[date]],prod!$G:$G,Table2[[#This Row],[production_line]],prod!$F:$F,Table2[[#This Row],[output_type]])</f>
        <v>97</v>
      </c>
      <c r="L11528">
        <f>+Table2[[#This Row],[cons_qty_base_uom]]/Table2[[#This Row],[Column1]]</f>
        <v>1.3267090913072583E-3</v>
      </c>
    </row>
    <row r="11529" spans="1:12" x14ac:dyDescent="0.25">
      <c r="A11529" s="2">
        <v>46023</v>
      </c>
      <c r="B11529" s="1" t="s">
        <v>181</v>
      </c>
      <c r="C11529" s="4">
        <v>848.18445550949264</v>
      </c>
      <c r="D11529" s="4">
        <v>7.3113500064918258</v>
      </c>
      <c r="E11529" s="4">
        <v>11662.536263255524</v>
      </c>
      <c r="F11529" s="1" t="s">
        <v>509</v>
      </c>
      <c r="G11529" s="1">
        <v>2</v>
      </c>
      <c r="H11529" s="1" t="s">
        <v>505</v>
      </c>
      <c r="I115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8.7441696444277586</v>
      </c>
      <c r="J11529" s="1" t="str">
        <f>IFERROR(INDEX('consumption_figs'!$C:$C,MATCH(Table2[[#This Row],[item_code]],'consumption_figs'!A:A,0),1),"NA")</f>
        <v>pc/heat</v>
      </c>
      <c r="K11529" s="1">
        <f>+SUMIFS(prod!$E:$E,prod!$A:$A,Table2[[#This Row],[date]],prod!$G:$G,Table2[[#This Row],[production_line]],prod!$F:$F,Table2[[#This Row],[output_type]])</f>
        <v>97</v>
      </c>
      <c r="L11529">
        <f>+Table2[[#This Row],[cons_qty_base_uom]]/Table2[[#This Row],[Column1]]</f>
        <v>8.7441696444277586</v>
      </c>
    </row>
    <row r="11530" spans="1:12" x14ac:dyDescent="0.25">
      <c r="A11530" s="2">
        <v>46023</v>
      </c>
      <c r="B11530" s="1" t="s">
        <v>183</v>
      </c>
      <c r="C11530" s="4">
        <v>1663.5388913312374</v>
      </c>
      <c r="D11530" s="4">
        <v>14.439517576755142</v>
      </c>
      <c r="E11530" s="4">
        <v>19130.697250309229</v>
      </c>
      <c r="F11530" s="1" t="s">
        <v>509</v>
      </c>
      <c r="G11530" s="1">
        <v>2</v>
      </c>
      <c r="H11530" s="1" t="s">
        <v>505</v>
      </c>
      <c r="I115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17.149885477641622</v>
      </c>
      <c r="J11530" s="1" t="str">
        <f>IFERROR(INDEX('consumption_figs'!$C:$C,MATCH(Table2[[#This Row],[item_code]],'consumption_figs'!A:A,0),1),"NA")</f>
        <v>pc/heat</v>
      </c>
      <c r="K11530" s="1">
        <f>+SUMIFS(prod!$E:$E,prod!$A:$A,Table2[[#This Row],[date]],prod!$G:$G,Table2[[#This Row],[production_line]],prod!$F:$F,Table2[[#This Row],[output_type]])</f>
        <v>97</v>
      </c>
      <c r="L11530">
        <f>+Table2[[#This Row],[cons_qty_base_uom]]/Table2[[#This Row],[Column1]]</f>
        <v>17.149885477641622</v>
      </c>
    </row>
    <row r="11531" spans="1:12" x14ac:dyDescent="0.25">
      <c r="A11531" s="2">
        <v>46023</v>
      </c>
      <c r="B11531" s="1" t="s">
        <v>191</v>
      </c>
      <c r="C11531" s="4">
        <v>637.56602790665431</v>
      </c>
      <c r="D11531" s="4">
        <v>4.4240359701733682</v>
      </c>
      <c r="E11531" s="4">
        <v>6943.0940439034657</v>
      </c>
      <c r="F11531" s="1" t="s">
        <v>509</v>
      </c>
      <c r="G11531" s="1">
        <v>2</v>
      </c>
      <c r="H11531" s="1" t="s">
        <v>505</v>
      </c>
      <c r="I115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6.5728456485222093</v>
      </c>
      <c r="J11531" s="1" t="str">
        <f>IFERROR(INDEX('consumption_figs'!$C:$C,MATCH(Table2[[#This Row],[item_code]],'consumption_figs'!A:A,0),1),"NA")</f>
        <v>pc/heat</v>
      </c>
      <c r="K11531" s="1">
        <f>+SUMIFS(prod!$E:$E,prod!$A:$A,Table2[[#This Row],[date]],prod!$G:$G,Table2[[#This Row],[production_line]],prod!$F:$F,Table2[[#This Row],[output_type]])</f>
        <v>97</v>
      </c>
      <c r="L11531">
        <f>+Table2[[#This Row],[cons_qty_base_uom]]/Table2[[#This Row],[Column1]]</f>
        <v>6.5728456485222093</v>
      </c>
    </row>
    <row r="11532" spans="1:12" x14ac:dyDescent="0.25">
      <c r="A11532" s="2">
        <v>46023</v>
      </c>
      <c r="B11532" s="1" t="s">
        <v>193</v>
      </c>
      <c r="C11532" s="4">
        <v>356.43697232266231</v>
      </c>
      <c r="D11532" s="4">
        <v>2.8835090992436117</v>
      </c>
      <c r="E11532" s="4">
        <v>3564.3697232266231</v>
      </c>
      <c r="F11532" s="1" t="s">
        <v>509</v>
      </c>
      <c r="G11532" s="1">
        <v>2</v>
      </c>
      <c r="H11532" s="1" t="s">
        <v>505</v>
      </c>
      <c r="I115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3.6746079620893024</v>
      </c>
      <c r="J11532" s="1" t="str">
        <f>IFERROR(INDEX('consumption_figs'!$C:$C,MATCH(Table2[[#This Row],[item_code]],'consumption_figs'!A:A,0),1),"NA")</f>
        <v>pc/heat</v>
      </c>
      <c r="K11532" s="1">
        <f>+SUMIFS(prod!$E:$E,prod!$A:$A,Table2[[#This Row],[date]],prod!$G:$G,Table2[[#This Row],[production_line]],prod!$F:$F,Table2[[#This Row],[output_type]])</f>
        <v>97</v>
      </c>
      <c r="L11532">
        <f>+Table2[[#This Row],[cons_qty_base_uom]]/Table2[[#This Row],[Column1]]</f>
        <v>3.6746079620893024</v>
      </c>
    </row>
    <row r="11533" spans="1:12" x14ac:dyDescent="0.25">
      <c r="A11533" s="2">
        <v>46023</v>
      </c>
      <c r="B11533" s="1" t="s">
        <v>195</v>
      </c>
      <c r="C11533" s="4">
        <v>783.10716263805944</v>
      </c>
      <c r="D11533" s="4">
        <v>6.3979855187529466</v>
      </c>
      <c r="E11533" s="4">
        <v>7831.0716263805944</v>
      </c>
      <c r="F11533" s="1" t="s">
        <v>509</v>
      </c>
      <c r="G11533" s="1">
        <v>2</v>
      </c>
      <c r="H11533" s="1" t="s">
        <v>505</v>
      </c>
      <c r="I115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8.073269717918139</v>
      </c>
      <c r="J11533" s="1" t="str">
        <f>IFERROR(INDEX('consumption_figs'!$C:$C,MATCH(Table2[[#This Row],[item_code]],'consumption_figs'!A:A,0),1),"NA")</f>
        <v>pc/heat</v>
      </c>
      <c r="K11533" s="1">
        <f>+SUMIFS(prod!$E:$E,prod!$A:$A,Table2[[#This Row],[date]],prod!$G:$G,Table2[[#This Row],[production_line]],prod!$F:$F,Table2[[#This Row],[output_type]])</f>
        <v>97</v>
      </c>
      <c r="L11533">
        <f>+Table2[[#This Row],[cons_qty_base_uom]]/Table2[[#This Row],[Column1]]</f>
        <v>8.073269717918139</v>
      </c>
    </row>
    <row r="11534" spans="1:12" x14ac:dyDescent="0.25">
      <c r="A11534" s="2">
        <v>46023</v>
      </c>
      <c r="B11534" s="1" t="s">
        <v>189</v>
      </c>
      <c r="C11534" s="4">
        <v>157.28701248031422</v>
      </c>
      <c r="D11534" s="4">
        <v>1.0994362172373964</v>
      </c>
      <c r="E11534" s="4">
        <v>1712.8555659106219</v>
      </c>
      <c r="F11534" s="1" t="s">
        <v>509</v>
      </c>
      <c r="G11534" s="1">
        <v>2</v>
      </c>
      <c r="H11534" s="1" t="s">
        <v>505</v>
      </c>
      <c r="I115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1.6215155925805589</v>
      </c>
      <c r="J11534" s="1" t="str">
        <f>IFERROR(INDEX('consumption_figs'!$C:$C,MATCH(Table2[[#This Row],[item_code]],'consumption_figs'!A:A,0),1),"NA")</f>
        <v>pc/heat</v>
      </c>
      <c r="K11534" s="1">
        <f>+SUMIFS(prod!$E:$E,prod!$A:$A,Table2[[#This Row],[date]],prod!$G:$G,Table2[[#This Row],[production_line]],prod!$F:$F,Table2[[#This Row],[output_type]])</f>
        <v>97</v>
      </c>
      <c r="L11534">
        <f>+Table2[[#This Row],[cons_qty_base_uom]]/Table2[[#This Row],[Column1]]</f>
        <v>1.6215155925805589</v>
      </c>
    </row>
    <row r="11535" spans="1:12" x14ac:dyDescent="0.25">
      <c r="A11535" s="2">
        <v>46023</v>
      </c>
      <c r="B11535" s="1" t="s">
        <v>199</v>
      </c>
      <c r="C11535" s="4">
        <v>300.37509215985489</v>
      </c>
      <c r="D11535" s="4">
        <v>2.7544395951058696</v>
      </c>
      <c r="E11535" s="4">
        <v>3952.9362128236903</v>
      </c>
      <c r="F11535" s="1" t="s">
        <v>509</v>
      </c>
      <c r="G11535" s="1">
        <v>2</v>
      </c>
      <c r="H11535" s="1" t="s">
        <v>505</v>
      </c>
      <c r="I115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3.0966504346376791</v>
      </c>
      <c r="J11535" s="1" t="str">
        <f>IFERROR(INDEX('consumption_figs'!$C:$C,MATCH(Table2[[#This Row],[item_code]],'consumption_figs'!A:A,0),1),"NA")</f>
        <v>pc/heat</v>
      </c>
      <c r="K11535" s="1">
        <f>+SUMIFS(prod!$E:$E,prod!$A:$A,Table2[[#This Row],[date]],prod!$G:$G,Table2[[#This Row],[production_line]],prod!$F:$F,Table2[[#This Row],[output_type]])</f>
        <v>97</v>
      </c>
      <c r="L11535">
        <f>+Table2[[#This Row],[cons_qty_base_uom]]/Table2[[#This Row],[Column1]]</f>
        <v>3.0966504346376791</v>
      </c>
    </row>
    <row r="11536" spans="1:12" x14ac:dyDescent="0.25">
      <c r="A11536" s="2">
        <v>46023</v>
      </c>
      <c r="B11536" s="1" t="s">
        <v>197</v>
      </c>
      <c r="C11536" s="4">
        <v>186.47244767439827</v>
      </c>
      <c r="D11536" s="4">
        <v>1.7118170696509758</v>
      </c>
      <c r="E11536" s="4">
        <v>2453.9774113950812</v>
      </c>
      <c r="F11536" s="1" t="s">
        <v>509</v>
      </c>
      <c r="G11536" s="1">
        <v>2</v>
      </c>
      <c r="H11536" s="1" t="s">
        <v>505</v>
      </c>
      <c r="I115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1.9223963677773017</v>
      </c>
      <c r="J11536" s="1" t="str">
        <f>IFERROR(INDEX('consumption_figs'!$C:$C,MATCH(Table2[[#This Row],[item_code]],'consumption_figs'!A:A,0),1),"NA")</f>
        <v>pc/heat</v>
      </c>
      <c r="K11536" s="1">
        <f>+SUMIFS(prod!$E:$E,prod!$A:$A,Table2[[#This Row],[date]],prod!$G:$G,Table2[[#This Row],[production_line]],prod!$F:$F,Table2[[#This Row],[output_type]])</f>
        <v>97</v>
      </c>
      <c r="L11536">
        <f>+Table2[[#This Row],[cons_qty_base_uom]]/Table2[[#This Row],[Column1]]</f>
        <v>1.9223963677773017</v>
      </c>
    </row>
    <row r="11537" spans="1:12" x14ac:dyDescent="0.25">
      <c r="A11537" s="2">
        <v>46023</v>
      </c>
      <c r="B11537" s="1" t="s">
        <v>570</v>
      </c>
      <c r="C11537" s="4">
        <v>37.06294517475957</v>
      </c>
      <c r="D11537" s="4">
        <v>0.28353153058691066</v>
      </c>
      <c r="E11537" s="4">
        <v>324.66984419908482</v>
      </c>
      <c r="F11537" s="1" t="s">
        <v>509</v>
      </c>
      <c r="G11537" s="1">
        <v>2</v>
      </c>
      <c r="H11537" s="1" t="s">
        <v>505</v>
      </c>
      <c r="I115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9.1461784060293764E-3</v>
      </c>
      <c r="J11537" s="1" t="str">
        <f>IFERROR(INDEX('consumption_figs'!$C:$C,MATCH(Table2[[#This Row],[item_code]],'consumption_figs'!A:A,0),1),"NA")</f>
        <v>NA</v>
      </c>
      <c r="K11537" s="1">
        <f>+SUMIFS(prod!$E:$E,prod!$A:$A,Table2[[#This Row],[date]],prod!$G:$G,Table2[[#This Row],[production_line]],prod!$F:$F,Table2[[#This Row],[output_type]])</f>
        <v>97</v>
      </c>
      <c r="L11537">
        <f>+Table2[[#This Row],[cons_qty_base_uom]]/Table2[[#This Row],[Column1]]</f>
        <v>0.38209221829649043</v>
      </c>
    </row>
    <row r="11538" spans="1:12" x14ac:dyDescent="0.25">
      <c r="A11538" s="2">
        <v>46023</v>
      </c>
      <c r="B11538" s="1" t="s">
        <v>571</v>
      </c>
      <c r="C11538" s="4">
        <v>61.77157529126594</v>
      </c>
      <c r="D11538" s="4">
        <v>0.47255255097818444</v>
      </c>
      <c r="E11538" s="4">
        <v>541.11640699847464</v>
      </c>
      <c r="F11538" s="1" t="s">
        <v>509</v>
      </c>
      <c r="G11538" s="1">
        <v>2</v>
      </c>
      <c r="H11538" s="1" t="s">
        <v>505</v>
      </c>
      <c r="I115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1.5243630676715627E-2</v>
      </c>
      <c r="J11538" s="1" t="str">
        <f>IFERROR(INDEX('consumption_figs'!$C:$C,MATCH(Table2[[#This Row],[item_code]],'consumption_figs'!A:A,0),1),"NA")</f>
        <v>NA</v>
      </c>
      <c r="K11538" s="1">
        <f>+SUMIFS(prod!$E:$E,prod!$A:$A,Table2[[#This Row],[date]],prod!$G:$G,Table2[[#This Row],[production_line]],prod!$F:$F,Table2[[#This Row],[output_type]])</f>
        <v>97</v>
      </c>
      <c r="L11538">
        <f>+Table2[[#This Row],[cons_qty_base_uom]]/Table2[[#This Row],[Column1]]</f>
        <v>0.63682036382748386</v>
      </c>
    </row>
    <row r="11539" spans="1:12" x14ac:dyDescent="0.25">
      <c r="A11539" s="2">
        <v>46023</v>
      </c>
      <c r="B11539" s="1" t="s">
        <v>572</v>
      </c>
      <c r="C11539" s="4">
        <v>24.365454698221566</v>
      </c>
      <c r="D11539" s="4">
        <v>0.18517745570648389</v>
      </c>
      <c r="E11539" s="4">
        <v>218.27662248401884</v>
      </c>
      <c r="F11539" s="1" t="s">
        <v>509</v>
      </c>
      <c r="G11539" s="1">
        <v>2</v>
      </c>
      <c r="H11539" s="1" t="s">
        <v>505</v>
      </c>
      <c r="I115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5.9734663131123834E-3</v>
      </c>
      <c r="J11539" s="1" t="str">
        <f>IFERROR(INDEX('consumption_figs'!$C:$C,MATCH(Table2[[#This Row],[item_code]],'consumption_figs'!A:A,0),1),"NA")</f>
        <v>NA</v>
      </c>
      <c r="K11539" s="1">
        <f>+SUMIFS(prod!$E:$E,prod!$A:$A,Table2[[#This Row],[date]],prod!$G:$G,Table2[[#This Row],[production_line]],prod!$F:$F,Table2[[#This Row],[output_type]])</f>
        <v>97</v>
      </c>
      <c r="L11539">
        <f>+Table2[[#This Row],[cons_qty_base_uom]]/Table2[[#This Row],[Column1]]</f>
        <v>0.25119025462084088</v>
      </c>
    </row>
    <row r="11540" spans="1:12" x14ac:dyDescent="0.25">
      <c r="A11540" s="2">
        <v>46023</v>
      </c>
      <c r="B11540" s="1" t="s">
        <v>573</v>
      </c>
      <c r="C11540" s="4">
        <v>30.027849099920942</v>
      </c>
      <c r="D11540" s="4">
        <v>0.2282116531593992</v>
      </c>
      <c r="E11540" s="4">
        <v>269.00287982185421</v>
      </c>
      <c r="F11540" s="1" t="s">
        <v>509</v>
      </c>
      <c r="G11540" s="1">
        <v>2</v>
      </c>
      <c r="H11540" s="1" t="s">
        <v>505</v>
      </c>
      <c r="I115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7.3616662309483613E-3</v>
      </c>
      <c r="J11540" s="1" t="str">
        <f>IFERROR(INDEX('consumption_figs'!$C:$C,MATCH(Table2[[#This Row],[item_code]],'consumption_figs'!A:A,0),1),"NA")</f>
        <v>NA</v>
      </c>
      <c r="K11540" s="1">
        <f>+SUMIFS(prod!$E:$E,prod!$A:$A,Table2[[#This Row],[date]],prod!$G:$G,Table2[[#This Row],[production_line]],prod!$F:$F,Table2[[#This Row],[output_type]])</f>
        <v>97</v>
      </c>
      <c r="L11540">
        <f>+Table2[[#This Row],[cons_qty_base_uom]]/Table2[[#This Row],[Column1]]</f>
        <v>0.30956545463836022</v>
      </c>
    </row>
    <row r="11541" spans="1:12" x14ac:dyDescent="0.25">
      <c r="A11541" s="2">
        <v>46023</v>
      </c>
      <c r="B11541" s="1" t="s">
        <v>574</v>
      </c>
      <c r="C11541" s="4">
        <v>25.738156371360805</v>
      </c>
      <c r="D11541" s="4">
        <v>0.22984173639625199</v>
      </c>
      <c r="E11541" s="4">
        <v>251.29289396608621</v>
      </c>
      <c r="F11541" s="1" t="s">
        <v>509</v>
      </c>
      <c r="G11541" s="1">
        <v>2</v>
      </c>
      <c r="H11541" s="1" t="s">
        <v>505</v>
      </c>
      <c r="I115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7.4142495611694195E-3</v>
      </c>
      <c r="J11541" s="1" t="str">
        <f>IFERROR(INDEX('consumption_figs'!$C:$C,MATCH(Table2[[#This Row],[item_code]],'consumption_figs'!A:A,0),1),"NA")</f>
        <v>NA</v>
      </c>
      <c r="K11541" s="1">
        <f>+SUMIFS(prod!$E:$E,prod!$A:$A,Table2[[#This Row],[date]],prod!$G:$G,Table2[[#This Row],[production_line]],prod!$F:$F,Table2[[#This Row],[output_type]])</f>
        <v>97</v>
      </c>
      <c r="L11541">
        <f>+Table2[[#This Row],[cons_qty_base_uom]]/Table2[[#This Row],[Column1]]</f>
        <v>0.26534181826145159</v>
      </c>
    </row>
    <row r="11542" spans="1:12" x14ac:dyDescent="0.25">
      <c r="A11542" s="2">
        <v>46023</v>
      </c>
      <c r="B11542" s="1" t="s">
        <v>575</v>
      </c>
      <c r="C11542" s="4">
        <v>33.459603282769052</v>
      </c>
      <c r="D11542" s="4">
        <v>0.29879425731512765</v>
      </c>
      <c r="E11542" s="4">
        <v>0</v>
      </c>
      <c r="F11542" s="1" t="s">
        <v>509</v>
      </c>
      <c r="G11542" s="1">
        <v>2</v>
      </c>
      <c r="H11542" s="1" t="s">
        <v>505</v>
      </c>
      <c r="I115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9.6385244295202465E-3</v>
      </c>
      <c r="J11542" s="1" t="str">
        <f>IFERROR(INDEX('consumption_figs'!$C:$C,MATCH(Table2[[#This Row],[item_code]],'consumption_figs'!A:A,0),1),"NA")</f>
        <v>NA</v>
      </c>
      <c r="K11542" s="1">
        <f>+SUMIFS(prod!$E:$E,prod!$A:$A,Table2[[#This Row],[date]],prod!$G:$G,Table2[[#This Row],[production_line]],prod!$F:$F,Table2[[#This Row],[output_type]])</f>
        <v>97</v>
      </c>
      <c r="L11542">
        <f>+Table2[[#This Row],[cons_qty_base_uom]]/Table2[[#This Row],[Column1]]</f>
        <v>0.34494436373988713</v>
      </c>
    </row>
    <row r="11543" spans="1:12" x14ac:dyDescent="0.25">
      <c r="A11543" s="2">
        <v>46023</v>
      </c>
      <c r="B11543" s="1" t="s">
        <v>581</v>
      </c>
      <c r="C11543" s="4">
        <v>0.22494187031630833</v>
      </c>
      <c r="D11543" s="4">
        <v>0.18197797308589345</v>
      </c>
      <c r="E11543" s="4">
        <v>238.55085347044499</v>
      </c>
      <c r="F11543" s="1" t="s">
        <v>509</v>
      </c>
      <c r="G11543" s="1">
        <v>2</v>
      </c>
      <c r="H11543" s="1" t="s">
        <v>505</v>
      </c>
      <c r="I115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5.8702571963191435E-3</v>
      </c>
      <c r="J11543" s="1" t="str">
        <f>IFERROR(INDEX('consumption_figs'!$C:$C,MATCH(Table2[[#This Row],[item_code]],'consumption_figs'!A:A,0),1),"NA")</f>
        <v>NA</v>
      </c>
      <c r="K11543" s="1">
        <f>+SUMIFS(prod!$E:$E,prod!$A:$A,Table2[[#This Row],[date]],prod!$G:$G,Table2[[#This Row],[production_line]],prod!$F:$F,Table2[[#This Row],[output_type]])</f>
        <v>97</v>
      </c>
      <c r="L11543">
        <f>+Table2[[#This Row],[cons_qty_base_uom]]/Table2[[#This Row],[Column1]]</f>
        <v>2.3189883537763746E-3</v>
      </c>
    </row>
    <row r="11544" spans="1:12" x14ac:dyDescent="0.25">
      <c r="A11544" s="2">
        <v>46023</v>
      </c>
      <c r="B11544" s="1" t="s">
        <v>264</v>
      </c>
      <c r="C11544" s="4">
        <v>3.3573842931263704</v>
      </c>
      <c r="D11544" s="4">
        <v>3.3573842931263704</v>
      </c>
      <c r="E11544" s="4">
        <v>2125.2242575489927</v>
      </c>
      <c r="F11544" s="1" t="s">
        <v>509</v>
      </c>
      <c r="G11544" s="1">
        <v>2</v>
      </c>
      <c r="H11544" s="1" t="s">
        <v>505</v>
      </c>
      <c r="I115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0.18925503343440644</v>
      </c>
      <c r="J11544" s="1" t="str">
        <f>IFERROR(INDEX('consumption_figs'!$C:$C,MATCH(Table2[[#This Row],[item_code]],'consumption_figs'!A:A,0),1),"NA")</f>
        <v>kg/ton</v>
      </c>
      <c r="K11544" s="1">
        <f>+SUMIFS(prod!$E:$E,prod!$A:$A,Table2[[#This Row],[date]],prod!$G:$G,Table2[[#This Row],[production_line]],prod!$F:$F,Table2[[#This Row],[output_type]])</f>
        <v>97</v>
      </c>
      <c r="L11544">
        <f>+Table2[[#This Row],[cons_qty_base_uom]]/Table2[[#This Row],[Column1]]</f>
        <v>3.4612209207488358E-2</v>
      </c>
    </row>
    <row r="11545" spans="1:12" x14ac:dyDescent="0.25">
      <c r="A11545" s="2">
        <v>46023</v>
      </c>
      <c r="B11545" s="1" t="s">
        <v>162</v>
      </c>
      <c r="C11545" s="4">
        <v>16.608141434783189</v>
      </c>
      <c r="D11545" s="4">
        <v>0.49957289435827823</v>
      </c>
      <c r="E11545" s="4">
        <v>3105.7224483044565</v>
      </c>
      <c r="F11545" s="1" t="s">
        <v>509</v>
      </c>
      <c r="G11545" s="1">
        <v>2</v>
      </c>
      <c r="H11545" s="1" t="s">
        <v>505</v>
      </c>
      <c r="I115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0.17121795293590916</v>
      </c>
      <c r="J11545" s="1" t="str">
        <f>IFERROR(INDEX('consumption_figs'!$C:$C,MATCH(Table2[[#This Row],[item_code]],'consumption_figs'!A:A,0),1),"NA")</f>
        <v>pc/heat</v>
      </c>
      <c r="K11545" s="1">
        <f>+SUMIFS(prod!$E:$E,prod!$A:$A,Table2[[#This Row],[date]],prod!$G:$G,Table2[[#This Row],[production_line]],prod!$F:$F,Table2[[#This Row],[output_type]])</f>
        <v>97</v>
      </c>
      <c r="L11545">
        <f>+Table2[[#This Row],[cons_qty_base_uom]]/Table2[[#This Row],[Column1]]</f>
        <v>0.17121795293590916</v>
      </c>
    </row>
    <row r="11546" spans="1:12" x14ac:dyDescent="0.25">
      <c r="A11546" s="2">
        <v>46023</v>
      </c>
      <c r="B11546" s="1" t="s">
        <v>61</v>
      </c>
      <c r="C11546" s="4">
        <v>16.608141434783189</v>
      </c>
      <c r="D11546" s="4">
        <v>5.8128495021741153E-2</v>
      </c>
      <c r="E11546" s="4">
        <v>149.4732729130487</v>
      </c>
      <c r="F11546" s="1" t="s">
        <v>509</v>
      </c>
      <c r="G11546" s="1">
        <v>2</v>
      </c>
      <c r="H11546" s="1" t="s">
        <v>505</v>
      </c>
      <c r="I115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0.17121795293590916</v>
      </c>
      <c r="J11546" s="1" t="str">
        <f>IFERROR(INDEX('consumption_figs'!$C:$C,MATCH(Table2[[#This Row],[item_code]],'consumption_figs'!A:A,0),1),"NA")</f>
        <v>pc/heat</v>
      </c>
      <c r="K11546" s="1">
        <f>+SUMIFS(prod!$E:$E,prod!$A:$A,Table2[[#This Row],[date]],prod!$G:$G,Table2[[#This Row],[production_line]],prod!$F:$F,Table2[[#This Row],[output_type]])</f>
        <v>97</v>
      </c>
      <c r="L11546">
        <f>+Table2[[#This Row],[cons_qty_base_uom]]/Table2[[#This Row],[Column1]]</f>
        <v>0.17121795293590916</v>
      </c>
    </row>
    <row r="11547" spans="1:12" x14ac:dyDescent="0.25">
      <c r="A11547" s="2">
        <v>46023</v>
      </c>
      <c r="B11547" s="1" t="s">
        <v>163</v>
      </c>
      <c r="C11547" s="4">
        <v>4.1787124392827497</v>
      </c>
      <c r="D11547" s="4">
        <v>0.5850197414995848</v>
      </c>
      <c r="E11547" s="4">
        <v>1746.7017996201894</v>
      </c>
      <c r="F11547" s="1" t="s">
        <v>509</v>
      </c>
      <c r="G11547" s="1">
        <v>2</v>
      </c>
      <c r="H11547" s="1" t="s">
        <v>505</v>
      </c>
      <c r="I115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4.3079509683327313E-2</v>
      </c>
      <c r="J11547" s="1" t="str">
        <f>IFERROR(INDEX('consumption_figs'!$C:$C,MATCH(Table2[[#This Row],[item_code]],'consumption_figs'!A:A,0),1),"NA")</f>
        <v>pc/heat</v>
      </c>
      <c r="K11547" s="1">
        <f>+SUMIFS(prod!$E:$E,prod!$A:$A,Table2[[#This Row],[date]],prod!$G:$G,Table2[[#This Row],[production_line]],prod!$F:$F,Table2[[#This Row],[output_type]])</f>
        <v>97</v>
      </c>
      <c r="L11547">
        <f>+Table2[[#This Row],[cons_qty_base_uom]]/Table2[[#This Row],[Column1]]</f>
        <v>4.3079509683327313E-2</v>
      </c>
    </row>
    <row r="11548" spans="1:12" x14ac:dyDescent="0.25">
      <c r="A11548" s="2">
        <v>46023</v>
      </c>
      <c r="B11548" s="1" t="e">
        <f>+#REF!</f>
        <v>#REF!</v>
      </c>
      <c r="C11548" s="4">
        <v>40.254360236166534</v>
      </c>
      <c r="D11548" s="4">
        <v>0.48466249724344512</v>
      </c>
      <c r="E11548" s="4">
        <v>3300.8575393656556</v>
      </c>
      <c r="F11548" s="1" t="s">
        <v>509</v>
      </c>
      <c r="G11548" s="1">
        <v>2</v>
      </c>
      <c r="H11548" s="1" t="s">
        <v>505</v>
      </c>
      <c r="I115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1.5634274104627262E-2</v>
      </c>
      <c r="J11548" s="1" t="str">
        <f>IFERROR(INDEX('consumption_figs'!$C:$C,MATCH(Table2[[#This Row],[item_code]],'consumption_figs'!A:A,0),1),"NA")</f>
        <v>NA</v>
      </c>
      <c r="K11548" s="1">
        <f>+SUMIFS(prod!$E:$E,prod!$A:$A,Table2[[#This Row],[date]],prod!$G:$G,Table2[[#This Row],[production_line]],prod!$F:$F,Table2[[#This Row],[output_type]])</f>
        <v>97</v>
      </c>
      <c r="L11548">
        <f>+Table2[[#This Row],[cons_qty_base_uom]]/Table2[[#This Row],[Column1]]</f>
        <v>0.41499340449656219</v>
      </c>
    </row>
    <row r="11549" spans="1:12" x14ac:dyDescent="0.25">
      <c r="A11549" s="2">
        <v>46023</v>
      </c>
      <c r="B11549" s="1" t="s">
        <v>160</v>
      </c>
      <c r="C11549" s="4">
        <v>8.7351759737123995</v>
      </c>
      <c r="D11549" s="4">
        <v>0.10953910671035345</v>
      </c>
      <c r="E11549" s="4">
        <v>611.462318159868</v>
      </c>
      <c r="F11549" s="1" t="s">
        <v>509</v>
      </c>
      <c r="G11549" s="1">
        <v>2</v>
      </c>
      <c r="H11549" s="1" t="s">
        <v>505</v>
      </c>
      <c r="I115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9.0053360553736084E-2</v>
      </c>
      <c r="J11549" s="1" t="str">
        <f>IFERROR(INDEX('consumption_figs'!$C:$C,MATCH(Table2[[#This Row],[item_code]],'consumption_figs'!A:A,0),1),"NA")</f>
        <v>pc/heat</v>
      </c>
      <c r="K11549" s="1">
        <f>+SUMIFS(prod!$E:$E,prod!$A:$A,Table2[[#This Row],[date]],prod!$G:$G,Table2[[#This Row],[production_line]],prod!$F:$F,Table2[[#This Row],[output_type]])</f>
        <v>97</v>
      </c>
      <c r="L11549">
        <f>+Table2[[#This Row],[cons_qty_base_uom]]/Table2[[#This Row],[Column1]]</f>
        <v>9.0053360553736084E-2</v>
      </c>
    </row>
    <row r="11550" spans="1:12" x14ac:dyDescent="0.25">
      <c r="A11550" s="2">
        <v>46023</v>
      </c>
      <c r="B11550" s="1" t="e">
        <f>+#REF!</f>
        <v>#REF!</v>
      </c>
      <c r="C11550" s="4">
        <v>15.442893822816488</v>
      </c>
      <c r="D11550" s="4">
        <v>0.19180074127938074</v>
      </c>
      <c r="E11550" s="4">
        <v>1595.5008596905718</v>
      </c>
      <c r="F11550" s="1" t="s">
        <v>509</v>
      </c>
      <c r="G11550" s="1">
        <v>2</v>
      </c>
      <c r="H11550" s="1" t="s">
        <v>505</v>
      </c>
      <c r="I115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6.1871206864316363E-3</v>
      </c>
      <c r="J11550" s="1" t="str">
        <f>IFERROR(INDEX('consumption_figs'!$C:$C,MATCH(Table2[[#This Row],[item_code]],'consumption_figs'!A:A,0),1),"NA")</f>
        <v>NA</v>
      </c>
      <c r="K11550" s="1">
        <f>+SUMIFS(prod!$E:$E,prod!$A:$A,Table2[[#This Row],[date]],prod!$G:$G,Table2[[#This Row],[production_line]],prod!$F:$F,Table2[[#This Row],[output_type]])</f>
        <v>97</v>
      </c>
      <c r="L11550">
        <f>+Table2[[#This Row],[cons_qty_base_uom]]/Table2[[#This Row],[Column1]]</f>
        <v>0.15920509095687102</v>
      </c>
    </row>
    <row r="11551" spans="1:12" x14ac:dyDescent="0.25">
      <c r="A11551" s="2">
        <v>46023</v>
      </c>
      <c r="B11551" s="1" t="e">
        <f>+#REF!</f>
        <v>#REF!</v>
      </c>
      <c r="C11551" s="4">
        <v>84.704520779334146</v>
      </c>
      <c r="D11551" s="4">
        <v>1.0926883180534108</v>
      </c>
      <c r="E11551" s="4">
        <v>20498.494028598863</v>
      </c>
      <c r="F11551" s="1" t="s">
        <v>509</v>
      </c>
      <c r="G11551" s="1">
        <v>2</v>
      </c>
      <c r="H11551" s="1" t="s">
        <v>505</v>
      </c>
      <c r="I115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3.5248010259787445E-2</v>
      </c>
      <c r="J11551" s="1" t="str">
        <f>IFERROR(INDEX('consumption_figs'!$C:$C,MATCH(Table2[[#This Row],[item_code]],'consumption_figs'!A:A,0),1),"NA")</f>
        <v>NA</v>
      </c>
      <c r="K11551" s="1">
        <f>+SUMIFS(prod!$E:$E,prod!$A:$A,Table2[[#This Row],[date]],prod!$G:$G,Table2[[#This Row],[production_line]],prod!$F:$F,Table2[[#This Row],[output_type]])</f>
        <v>97</v>
      </c>
      <c r="L11551">
        <f>+Table2[[#This Row],[cons_qty_base_uom]]/Table2[[#This Row],[Column1]]</f>
        <v>0.87324248226117673</v>
      </c>
    </row>
    <row r="11552" spans="1:12" x14ac:dyDescent="0.25">
      <c r="A11552" s="2">
        <v>46023</v>
      </c>
      <c r="B11552" s="1" t="s">
        <v>161</v>
      </c>
      <c r="C11552" s="4">
        <v>2.0893562196413749</v>
      </c>
      <c r="D11552" s="4">
        <v>0.32698424837387513</v>
      </c>
      <c r="E11552" s="4">
        <v>885.8870371279429</v>
      </c>
      <c r="F11552" s="1" t="s">
        <v>509</v>
      </c>
      <c r="G11552" s="1">
        <v>2</v>
      </c>
      <c r="H11552" s="1" t="s">
        <v>505</v>
      </c>
      <c r="I115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2.1539754841663657E-2</v>
      </c>
      <c r="J11552" s="1" t="str">
        <f>IFERROR(INDEX('consumption_figs'!$C:$C,MATCH(Table2[[#This Row],[item_code]],'consumption_figs'!A:A,0),1),"NA")</f>
        <v>pc/heat</v>
      </c>
      <c r="K11552" s="1">
        <f>+SUMIFS(prod!$E:$E,prod!$A:$A,Table2[[#This Row],[date]],prod!$G:$G,Table2[[#This Row],[production_line]],prod!$F:$F,Table2[[#This Row],[output_type]])</f>
        <v>97</v>
      </c>
      <c r="L11552">
        <f>+Table2[[#This Row],[cons_qty_base_uom]]/Table2[[#This Row],[Column1]]</f>
        <v>2.1539754841663657E-2</v>
      </c>
    </row>
    <row r="11553" spans="1:12" x14ac:dyDescent="0.25">
      <c r="A11553" s="2">
        <v>46023</v>
      </c>
      <c r="B11553" s="1" t="s">
        <v>569</v>
      </c>
      <c r="C11553" s="4">
        <v>118.88544891640868</v>
      </c>
      <c r="D11553" s="4">
        <v>0.15692879256965944</v>
      </c>
      <c r="E11553" s="4">
        <v>73.708978328173373</v>
      </c>
      <c r="F11553" s="1" t="s">
        <v>509</v>
      </c>
      <c r="G11553" s="1">
        <v>2</v>
      </c>
      <c r="H11553" s="1" t="s">
        <v>505</v>
      </c>
      <c r="I115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5.0622191151503048E-3</v>
      </c>
      <c r="J11553" s="1" t="str">
        <f>IFERROR(INDEX('consumption_figs'!$C:$C,MATCH(Table2[[#This Row],[item_code]],'consumption_figs'!A:A,0),1),"NA")</f>
        <v>NA</v>
      </c>
      <c r="K11553" s="1">
        <f>+SUMIFS(prod!$E:$E,prod!$A:$A,Table2[[#This Row],[date]],prod!$G:$G,Table2[[#This Row],[production_line]],prod!$F:$F,Table2[[#This Row],[output_type]])</f>
        <v>97</v>
      </c>
      <c r="L11553">
        <f>+Table2[[#This Row],[cons_qty_base_uom]]/Table2[[#This Row],[Column1]]</f>
        <v>1.2256231847052441</v>
      </c>
    </row>
    <row r="11554" spans="1:12" x14ac:dyDescent="0.25">
      <c r="A11554" s="2">
        <v>46023</v>
      </c>
      <c r="B11554" s="1" t="s">
        <v>204</v>
      </c>
      <c r="C11554" s="4">
        <v>0.87267801857585159</v>
      </c>
      <c r="D11554" s="4">
        <v>5.0266253869969045E-2</v>
      </c>
      <c r="E11554" s="4">
        <v>135.265092879257</v>
      </c>
      <c r="F11554" s="1" t="s">
        <v>509</v>
      </c>
      <c r="G11554" s="1">
        <v>2</v>
      </c>
      <c r="H11554" s="1" t="s">
        <v>505</v>
      </c>
      <c r="I115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8.9966806038747592E-3</v>
      </c>
      <c r="J11554" s="1" t="str">
        <f>IFERROR(INDEX('consumption_figs'!$C:$C,MATCH(Table2[[#This Row],[item_code]],'consumption_figs'!A:A,0),1),"NA")</f>
        <v>pc/heat</v>
      </c>
      <c r="K11554" s="1">
        <f>+SUMIFS(prod!$E:$E,prod!$A:$A,Table2[[#This Row],[date]],prod!$G:$G,Table2[[#This Row],[production_line]],prod!$F:$F,Table2[[#This Row],[output_type]])</f>
        <v>97</v>
      </c>
      <c r="L11554">
        <f>+Table2[[#This Row],[cons_qty_base_uom]]/Table2[[#This Row],[Column1]]</f>
        <v>8.9966806038747592E-3</v>
      </c>
    </row>
    <row r="11555" spans="1:12" x14ac:dyDescent="0.25">
      <c r="A11555" s="2">
        <v>46023</v>
      </c>
      <c r="B11555" s="1" t="s">
        <v>287</v>
      </c>
      <c r="C11555" s="4">
        <v>2.7621904024767798</v>
      </c>
      <c r="D11555" s="4">
        <v>2.7621904024767798</v>
      </c>
      <c r="E11555" s="4">
        <v>4748.2053018575843</v>
      </c>
      <c r="F11555" s="1" t="s">
        <v>509</v>
      </c>
      <c r="G11555" s="1">
        <v>2</v>
      </c>
      <c r="H11555" s="1" t="s">
        <v>505</v>
      </c>
      <c r="I115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0.15570408131210711</v>
      </c>
      <c r="J11555" s="1" t="str">
        <f>IFERROR(INDEX('consumption_figs'!$C:$C,MATCH(Table2[[#This Row],[item_code]],'consumption_figs'!A:A,0),1),"NA")</f>
        <v>kg/ton</v>
      </c>
      <c r="K11555" s="1">
        <f>+SUMIFS(prod!$E:$E,prod!$A:$A,Table2[[#This Row],[date]],prod!$G:$G,Table2[[#This Row],[production_line]],prod!$F:$F,Table2[[#This Row],[output_type]])</f>
        <v>97</v>
      </c>
      <c r="L11555">
        <f>+Table2[[#This Row],[cons_qty_base_uom]]/Table2[[#This Row],[Column1]]</f>
        <v>2.8476189716255464E-2</v>
      </c>
    </row>
    <row r="11556" spans="1:12" x14ac:dyDescent="0.25">
      <c r="A11556" s="2">
        <v>46023</v>
      </c>
      <c r="B11556" s="1" t="s">
        <v>285</v>
      </c>
      <c r="C11556" s="4">
        <v>5.1420278637770913</v>
      </c>
      <c r="D11556" s="4">
        <v>5.1420278637770913</v>
      </c>
      <c r="E11556" s="4">
        <v>5598.6399380804969</v>
      </c>
      <c r="F11556" s="1" t="s">
        <v>509</v>
      </c>
      <c r="G11556" s="1">
        <v>2</v>
      </c>
      <c r="H11556" s="1" t="s">
        <v>505</v>
      </c>
      <c r="I115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0.28985500923207957</v>
      </c>
      <c r="J11556" s="1" t="str">
        <f>IFERROR(INDEX('consumption_figs'!$C:$C,MATCH(Table2[[#This Row],[item_code]],'consumption_figs'!A:A,0),1),"NA")</f>
        <v>kg/ton</v>
      </c>
      <c r="K11556" s="1">
        <f>+SUMIFS(prod!$E:$E,prod!$A:$A,Table2[[#This Row],[date]],prod!$G:$G,Table2[[#This Row],[production_line]],prod!$F:$F,Table2[[#This Row],[output_type]])</f>
        <v>97</v>
      </c>
      <c r="L11556">
        <f>+Table2[[#This Row],[cons_qty_base_uom]]/Table2[[#This Row],[Column1]]</f>
        <v>5.3010596533784447E-2</v>
      </c>
    </row>
    <row r="11557" spans="1:12" x14ac:dyDescent="0.25">
      <c r="A11557" s="2">
        <v>46023</v>
      </c>
      <c r="B11557" s="1" t="s">
        <v>291</v>
      </c>
      <c r="C11557" s="4">
        <v>0.58088235294117596</v>
      </c>
      <c r="D11557" s="4">
        <v>0.58088235294117596</v>
      </c>
      <c r="E11557" s="4">
        <v>772.63161764705808</v>
      </c>
      <c r="F11557" s="1" t="s">
        <v>509</v>
      </c>
      <c r="G11557" s="1">
        <v>2</v>
      </c>
      <c r="H11557" s="1" t="s">
        <v>505</v>
      </c>
      <c r="I115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3.2744213807281625E-2</v>
      </c>
      <c r="J11557" s="1" t="str">
        <f>IFERROR(INDEX('consumption_figs'!$C:$C,MATCH(Table2[[#This Row],[item_code]],'consumption_figs'!A:A,0),1),"NA")</f>
        <v>kg/ton</v>
      </c>
      <c r="K11557" s="1">
        <f>+SUMIFS(prod!$E:$E,prod!$A:$A,Table2[[#This Row],[date]],prod!$G:$G,Table2[[#This Row],[production_line]],prod!$F:$F,Table2[[#This Row],[output_type]])</f>
        <v>97</v>
      </c>
      <c r="L11557">
        <f>+Table2[[#This Row],[cons_qty_base_uom]]/Table2[[#This Row],[Column1]]</f>
        <v>5.9884778653729476E-3</v>
      </c>
    </row>
    <row r="11558" spans="1:12" x14ac:dyDescent="0.25">
      <c r="A11558" s="2">
        <v>46023</v>
      </c>
      <c r="B11558" s="1" t="s">
        <v>205</v>
      </c>
      <c r="C11558" s="4">
        <v>3.835139318885449</v>
      </c>
      <c r="D11558" s="4">
        <v>0.1434342105263158</v>
      </c>
      <c r="E11558" s="4">
        <v>264.62461300309599</v>
      </c>
      <c r="F11558" s="1" t="s">
        <v>509</v>
      </c>
      <c r="G11558" s="1">
        <v>2</v>
      </c>
      <c r="H11558" s="1" t="s">
        <v>505</v>
      </c>
      <c r="I115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3.9537518751396383E-2</v>
      </c>
      <c r="J11558" s="1" t="str">
        <f>IFERROR(INDEX('consumption_figs'!$C:$C,MATCH(Table2[[#This Row],[item_code]],'consumption_figs'!A:A,0),1),"NA")</f>
        <v>pc/heat</v>
      </c>
      <c r="K11558" s="1">
        <f>+SUMIFS(prod!$E:$E,prod!$A:$A,Table2[[#This Row],[date]],prod!$G:$G,Table2[[#This Row],[production_line]],prod!$F:$F,Table2[[#This Row],[output_type]])</f>
        <v>97</v>
      </c>
      <c r="L11558">
        <f>+Table2[[#This Row],[cons_qty_base_uom]]/Table2[[#This Row],[Column1]]</f>
        <v>3.9537518751396383E-2</v>
      </c>
    </row>
    <row r="11559" spans="1:12" x14ac:dyDescent="0.25">
      <c r="A11559" s="2">
        <v>46023</v>
      </c>
      <c r="B11559" s="1" t="s">
        <v>292</v>
      </c>
      <c r="C11559" s="4">
        <v>34.747242647058819</v>
      </c>
      <c r="D11559" s="4">
        <v>34.747242647058819</v>
      </c>
      <c r="E11559" s="4">
        <v>20618.318841911761</v>
      </c>
      <c r="F11559" s="1" t="s">
        <v>509</v>
      </c>
      <c r="G11559" s="1">
        <v>2</v>
      </c>
      <c r="H11559" s="1" t="s">
        <v>505</v>
      </c>
      <c r="I115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1.9586946249751307</v>
      </c>
      <c r="J11559" s="1" t="str">
        <f>IFERROR(INDEX('consumption_figs'!$C:$C,MATCH(Table2[[#This Row],[item_code]],'consumption_figs'!A:A,0),1),"NA")</f>
        <v>kg/ton</v>
      </c>
      <c r="K11559" s="1">
        <f>+SUMIFS(prod!$E:$E,prod!$A:$A,Table2[[#This Row],[date]],prod!$G:$G,Table2[[#This Row],[production_line]],prod!$F:$F,Table2[[#This Row],[output_type]])</f>
        <v>97</v>
      </c>
      <c r="L11559">
        <f>+Table2[[#This Row],[cons_qty_base_uom]]/Table2[[#This Row],[Column1]]</f>
        <v>0.35821899636143112</v>
      </c>
    </row>
    <row r="11560" spans="1:12" x14ac:dyDescent="0.25">
      <c r="A11560" s="2">
        <v>46023</v>
      </c>
      <c r="B11560" s="1" t="s">
        <v>547</v>
      </c>
      <c r="C11560" s="4">
        <v>1.4705882352941173</v>
      </c>
      <c r="D11560" s="4">
        <v>1.1338235294117642E-2</v>
      </c>
      <c r="E11560" s="4">
        <v>141.17647058823525</v>
      </c>
      <c r="F11560" s="1" t="s">
        <v>509</v>
      </c>
      <c r="G11560" s="1">
        <v>2</v>
      </c>
      <c r="H11560" s="1" t="s">
        <v>505</v>
      </c>
      <c r="I115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3.6574952561669813E-4</v>
      </c>
      <c r="J11560" s="1" t="str">
        <f>IFERROR(INDEX('consumption_figs'!$C:$C,MATCH(Table2[[#This Row],[item_code]],'consumption_figs'!A:A,0),1),"NA")</f>
        <v>NA</v>
      </c>
      <c r="K11560" s="1">
        <f>+SUMIFS(prod!$E:$E,prod!$A:$A,Table2[[#This Row],[date]],prod!$G:$G,Table2[[#This Row],[production_line]],prod!$F:$F,Table2[[#This Row],[output_type]])</f>
        <v>97</v>
      </c>
      <c r="L11560">
        <f>+Table2[[#This Row],[cons_qty_base_uom]]/Table2[[#This Row],[Column1]]</f>
        <v>1.5160703456640385E-2</v>
      </c>
    </row>
    <row r="11561" spans="1:12" x14ac:dyDescent="0.25">
      <c r="A11561" s="2">
        <v>46023</v>
      </c>
      <c r="B11561" s="1" t="s">
        <v>237</v>
      </c>
      <c r="C11561" s="4">
        <v>1.5062883626481918</v>
      </c>
      <c r="D11561" s="4">
        <v>1.5062883626481918</v>
      </c>
      <c r="E11561" s="4">
        <v>215.31940257547103</v>
      </c>
      <c r="F11561" s="1" t="s">
        <v>509</v>
      </c>
      <c r="G11561" s="1">
        <v>2</v>
      </c>
      <c r="H11561" s="1" t="s">
        <v>505</v>
      </c>
      <c r="I115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4.8589947182199736E-2</v>
      </c>
      <c r="J11561" s="1" t="str">
        <f>IFERROR(INDEX('consumption_figs'!$C:$C,MATCH(Table2[[#This Row],[item_code]],'consumption_figs'!A:A,0),1),"NA")</f>
        <v>NA</v>
      </c>
      <c r="K11561" s="1">
        <f>+SUMIFS(prod!$E:$E,prod!$A:$A,Table2[[#This Row],[date]],prod!$G:$G,Table2[[#This Row],[production_line]],prod!$F:$F,Table2[[#This Row],[output_type]])</f>
        <v>97</v>
      </c>
      <c r="L11561">
        <f>+Table2[[#This Row],[cons_qty_base_uom]]/Table2[[#This Row],[Column1]]</f>
        <v>1.5528746006682389E-2</v>
      </c>
    </row>
    <row r="11562" spans="1:12" x14ac:dyDescent="0.25">
      <c r="A11562" s="2">
        <v>46023</v>
      </c>
      <c r="B11562" s="1" t="s">
        <v>260</v>
      </c>
      <c r="C11562" s="4">
        <v>10.188568</v>
      </c>
      <c r="D11562" s="4">
        <v>10.188568</v>
      </c>
      <c r="E11562" s="4">
        <v>19154.507839999998</v>
      </c>
      <c r="F11562" s="1" t="s">
        <v>509</v>
      </c>
      <c r="G11562" s="1">
        <v>2</v>
      </c>
      <c r="H11562" s="1" t="s">
        <v>505</v>
      </c>
      <c r="I115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0.57432739571589619</v>
      </c>
      <c r="J11562" s="1" t="str">
        <f>IFERROR(INDEX('consumption_figs'!$C:$C,MATCH(Table2[[#This Row],[item_code]],'consumption_figs'!A:A,0),1),"NA")</f>
        <v>kg/ton</v>
      </c>
      <c r="K11562" s="1">
        <f>+SUMIFS(prod!$E:$E,prod!$A:$A,Table2[[#This Row],[date]],prod!$G:$G,Table2[[#This Row],[production_line]],prod!$F:$F,Table2[[#This Row],[output_type]])</f>
        <v>97</v>
      </c>
      <c r="L11562">
        <f>+Table2[[#This Row],[cons_qty_base_uom]]/Table2[[#This Row],[Column1]]</f>
        <v>0.10503678350515464</v>
      </c>
    </row>
    <row r="11563" spans="1:12" x14ac:dyDescent="0.25">
      <c r="A11563" s="2">
        <v>46023</v>
      </c>
      <c r="B11563" s="1" t="s">
        <v>201</v>
      </c>
      <c r="C11563" s="4">
        <v>100.6278320685702</v>
      </c>
      <c r="D11563" s="4">
        <v>1.911928809302834E-2</v>
      </c>
      <c r="E11563" s="4">
        <v>211.31844734399743</v>
      </c>
      <c r="F11563" s="1" t="s">
        <v>509</v>
      </c>
      <c r="G11563" s="1">
        <v>2</v>
      </c>
      <c r="H11563" s="1" t="s">
        <v>505</v>
      </c>
      <c r="I115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1.0374003306038164</v>
      </c>
      <c r="J11563" s="1" t="str">
        <f>IFERROR(INDEX('consumption_figs'!$C:$C,MATCH(Table2[[#This Row],[item_code]],'consumption_figs'!A:A,0),1),"NA")</f>
        <v>pc/heat</v>
      </c>
      <c r="K11563" s="1">
        <f>+SUMIFS(prod!$E:$E,prod!$A:$A,Table2[[#This Row],[date]],prod!$G:$G,Table2[[#This Row],[production_line]],prod!$F:$F,Table2[[#This Row],[output_type]])</f>
        <v>97</v>
      </c>
      <c r="L11563">
        <f>+Table2[[#This Row],[cons_qty_base_uom]]/Table2[[#This Row],[Column1]]</f>
        <v>1.0374003306038164</v>
      </c>
    </row>
    <row r="11564" spans="1:12" x14ac:dyDescent="0.25">
      <c r="A11564" s="2">
        <v>46023</v>
      </c>
      <c r="B11564" s="1" t="s">
        <v>59</v>
      </c>
      <c r="C11564" s="4">
        <v>1.844843587923787</v>
      </c>
      <c r="D11564" s="4">
        <v>1.7765843751706069E-2</v>
      </c>
      <c r="E11564" s="4">
        <v>65.307463012502055</v>
      </c>
      <c r="F11564" s="1" t="s">
        <v>509</v>
      </c>
      <c r="G11564" s="1">
        <v>2</v>
      </c>
      <c r="H11564" s="1" t="s">
        <v>505</v>
      </c>
      <c r="I115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1.901900606106997E-2</v>
      </c>
      <c r="J11564" s="1" t="str">
        <f>IFERROR(INDEX('consumption_figs'!$C:$C,MATCH(Table2[[#This Row],[item_code]],'consumption_figs'!A:A,0),1),"NA")</f>
        <v>pc/heat</v>
      </c>
      <c r="K11564" s="1">
        <f>+SUMIFS(prod!$E:$E,prod!$A:$A,Table2[[#This Row],[date]],prod!$G:$G,Table2[[#This Row],[production_line]],prod!$F:$F,Table2[[#This Row],[output_type]])</f>
        <v>97</v>
      </c>
      <c r="L11564">
        <f>+Table2[[#This Row],[cons_qty_base_uom]]/Table2[[#This Row],[Column1]]</f>
        <v>1.901900606106997E-2</v>
      </c>
    </row>
    <row r="11565" spans="1:12" x14ac:dyDescent="0.25">
      <c r="A11565" s="2">
        <v>46023</v>
      </c>
      <c r="B11565" s="1" t="s">
        <v>60</v>
      </c>
      <c r="C11565" s="4">
        <v>80.166839547960933</v>
      </c>
      <c r="D11565" s="4">
        <v>1.145458706030865</v>
      </c>
      <c r="E11565" s="4">
        <v>2345.6817251733369</v>
      </c>
      <c r="F11565" s="1" t="s">
        <v>509</v>
      </c>
      <c r="G11565" s="1">
        <v>2</v>
      </c>
      <c r="H11565" s="1" t="s">
        <v>505</v>
      </c>
      <c r="I115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0.82646226338104056</v>
      </c>
      <c r="J11565" s="1" t="str">
        <f>IFERROR(INDEX('consumption_figs'!$C:$C,MATCH(Table2[[#This Row],[item_code]],'consumption_figs'!A:A,0),1),"NA")</f>
        <v>pc/heat</v>
      </c>
      <c r="K11565" s="1">
        <f>+SUMIFS(prod!$E:$E,prod!$A:$A,Table2[[#This Row],[date]],prod!$G:$G,Table2[[#This Row],[production_line]],prod!$F:$F,Table2[[#This Row],[output_type]])</f>
        <v>97</v>
      </c>
      <c r="L11565">
        <f>+Table2[[#This Row],[cons_qty_base_uom]]/Table2[[#This Row],[Column1]]</f>
        <v>0.82646226338104056</v>
      </c>
    </row>
    <row r="11566" spans="1:12" x14ac:dyDescent="0.25">
      <c r="A11566" s="2">
        <v>46023</v>
      </c>
      <c r="B11566" s="1" t="s">
        <v>259</v>
      </c>
      <c r="C11566" s="4">
        <v>0.13986490828144363</v>
      </c>
      <c r="D11566" s="4">
        <v>0.13986490828144363</v>
      </c>
      <c r="E11566" s="4">
        <v>432.76999920444285</v>
      </c>
      <c r="F11566" s="1" t="s">
        <v>509</v>
      </c>
      <c r="G11566" s="1">
        <v>2</v>
      </c>
      <c r="H11566" s="1" t="s">
        <v>505</v>
      </c>
      <c r="I115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7.8841549200362807E-3</v>
      </c>
      <c r="J11566" s="1" t="str">
        <f>IFERROR(INDEX('consumption_figs'!$C:$C,MATCH(Table2[[#This Row],[item_code]],'consumption_figs'!A:A,0),1),"NA")</f>
        <v>kg/ton</v>
      </c>
      <c r="K11566" s="1">
        <f>+SUMIFS(prod!$E:$E,prod!$A:$A,Table2[[#This Row],[date]],prod!$G:$G,Table2[[#This Row],[production_line]],prod!$F:$F,Table2[[#This Row],[output_type]])</f>
        <v>97</v>
      </c>
      <c r="L11566">
        <f>+Table2[[#This Row],[cons_qty_base_uom]]/Table2[[#This Row],[Column1]]</f>
        <v>1.4419062709427179E-3</v>
      </c>
    </row>
    <row r="11567" spans="1:12" x14ac:dyDescent="0.25">
      <c r="A11567" s="2">
        <v>46023</v>
      </c>
      <c r="B11567" s="1" t="s">
        <v>272</v>
      </c>
      <c r="C11567" s="4">
        <v>0.14255609543047465</v>
      </c>
      <c r="D11567" s="4">
        <v>0.14255609543047465</v>
      </c>
      <c r="E11567" s="4">
        <v>155.9991352295684</v>
      </c>
      <c r="F11567" s="1" t="s">
        <v>509</v>
      </c>
      <c r="G11567" s="1">
        <v>2</v>
      </c>
      <c r="H11567" s="1" t="s">
        <v>505</v>
      </c>
      <c r="I115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8.0358565631609147E-3</v>
      </c>
      <c r="J11567" s="1" t="str">
        <f>IFERROR(INDEX('consumption_figs'!$C:$C,MATCH(Table2[[#This Row],[item_code]],'consumption_figs'!A:A,0),1),"NA")</f>
        <v>kg/ton</v>
      </c>
      <c r="K11567" s="1">
        <f>+SUMIFS(prod!$E:$E,prod!$A:$A,Table2[[#This Row],[date]],prod!$G:$G,Table2[[#This Row],[production_line]],prod!$F:$F,Table2[[#This Row],[output_type]])</f>
        <v>97</v>
      </c>
      <c r="L11567">
        <f>+Table2[[#This Row],[cons_qty_base_uom]]/Table2[[#This Row],[Column1]]</f>
        <v>1.4696504683554088E-3</v>
      </c>
    </row>
    <row r="11568" spans="1:12" x14ac:dyDescent="0.25">
      <c r="A11568" s="2">
        <v>46023</v>
      </c>
      <c r="B11568" s="1" t="s">
        <v>260</v>
      </c>
      <c r="C11568" s="4">
        <v>0.96490607308286147</v>
      </c>
      <c r="D11568" s="4">
        <v>0.96490607308286147</v>
      </c>
      <c r="E11568" s="4">
        <v>1814.0234173957795</v>
      </c>
      <c r="F11568" s="1" t="s">
        <v>509</v>
      </c>
      <c r="G11568" s="1">
        <v>1</v>
      </c>
      <c r="H11568" s="1" t="s">
        <v>505</v>
      </c>
      <c r="I115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2.3117613576819317E-2</v>
      </c>
      <c r="J11568" s="1" t="str">
        <f>IFERROR(INDEX('consumption_figs'!$C:$C,MATCH(Table2[[#This Row],[item_code]],'consumption_figs'!A:A,0),1),"NA")</f>
        <v>kg/ton</v>
      </c>
      <c r="K11568" s="1">
        <f>+SUMIFS(prod!$E:$E,prod!$A:$A,Table2[[#This Row],[date]],prod!$G:$G,Table2[[#This Row],[production_line]],prod!$F:$F,Table2[[#This Row],[output_type]])</f>
        <v>228</v>
      </c>
      <c r="L11568">
        <f>+Table2[[#This Row],[cons_qty_base_uom]]/Table2[[#This Row],[Column1]]</f>
        <v>4.2320441801879886E-3</v>
      </c>
    </row>
    <row r="11569" spans="1:12" x14ac:dyDescent="0.25">
      <c r="A11569" s="2">
        <v>46023</v>
      </c>
      <c r="B11569" s="1" t="s">
        <v>260</v>
      </c>
      <c r="C11569" s="4">
        <v>13.965352816172327</v>
      </c>
      <c r="D11569" s="4">
        <v>13.965352816172327</v>
      </c>
      <c r="E11569" s="4">
        <v>26254.863294403975</v>
      </c>
      <c r="F11569" s="1" t="s">
        <v>509</v>
      </c>
      <c r="G11569" s="1">
        <v>1</v>
      </c>
      <c r="H11569" s="1" t="s">
        <v>505</v>
      </c>
      <c r="I115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0.3345876234737854</v>
      </c>
      <c r="J11569" s="1" t="str">
        <f>IFERROR(INDEX('consumption_figs'!$C:$C,MATCH(Table2[[#This Row],[item_code]],'consumption_figs'!A:A,0),1),"NA")</f>
        <v>kg/ton</v>
      </c>
      <c r="K11569" s="1">
        <f>+SUMIFS(prod!$E:$E,prod!$A:$A,Table2[[#This Row],[date]],prod!$G:$G,Table2[[#This Row],[production_line]],prod!$F:$F,Table2[[#This Row],[output_type]])</f>
        <v>228</v>
      </c>
      <c r="L11569">
        <f>+Table2[[#This Row],[cons_qty_base_uom]]/Table2[[#This Row],[Column1]]</f>
        <v>6.1251547439352315E-2</v>
      </c>
    </row>
    <row r="11570" spans="1:12" x14ac:dyDescent="0.25">
      <c r="A11570" s="2">
        <v>46023</v>
      </c>
      <c r="B11570" s="1" t="s">
        <v>260</v>
      </c>
      <c r="C11570" s="4">
        <v>8.1904233794067931</v>
      </c>
      <c r="D11570" s="4">
        <v>8.1904233794067931</v>
      </c>
      <c r="E11570" s="4">
        <v>15397.995953284772</v>
      </c>
      <c r="F11570" s="1" t="s">
        <v>509</v>
      </c>
      <c r="G11570" s="1">
        <v>1</v>
      </c>
      <c r="H11570" s="1" t="s">
        <v>505</v>
      </c>
      <c r="I115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0.1962295066821628</v>
      </c>
      <c r="J11570" s="1" t="str">
        <f>IFERROR(INDEX('consumption_figs'!$C:$C,MATCH(Table2[[#This Row],[item_code]],'consumption_figs'!A:A,0),1),"NA")</f>
        <v>kg/ton</v>
      </c>
      <c r="K11570" s="1">
        <f>+SUMIFS(prod!$E:$E,prod!$A:$A,Table2[[#This Row],[date]],prod!$G:$G,Table2[[#This Row],[production_line]],prod!$F:$F,Table2[[#This Row],[output_type]])</f>
        <v>228</v>
      </c>
      <c r="L11570">
        <f>+Table2[[#This Row],[cons_qty_base_uom]]/Table2[[#This Row],[Column1]]</f>
        <v>3.5922909558801723E-2</v>
      </c>
    </row>
    <row r="11571" spans="1:12" x14ac:dyDescent="0.25">
      <c r="A11571" s="2">
        <v>46023</v>
      </c>
      <c r="B11571" s="1" t="s">
        <v>260</v>
      </c>
      <c r="C11571" s="4">
        <v>5.4602822529378647</v>
      </c>
      <c r="D11571" s="4">
        <v>5.4602822529378647</v>
      </c>
      <c r="E11571" s="4">
        <v>10265.330635523185</v>
      </c>
      <c r="F11571" s="1" t="s">
        <v>509</v>
      </c>
      <c r="G11571" s="1">
        <v>1</v>
      </c>
      <c r="H11571" s="1" t="s">
        <v>505</v>
      </c>
      <c r="I115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0.13081967112144194</v>
      </c>
      <c r="J11571" s="1" t="str">
        <f>IFERROR(INDEX('consumption_figs'!$C:$C,MATCH(Table2[[#This Row],[item_code]],'consumption_figs'!A:A,0),1),"NA")</f>
        <v>kg/ton</v>
      </c>
      <c r="K11571" s="1">
        <f>+SUMIFS(prod!$E:$E,prod!$A:$A,Table2[[#This Row],[date]],prod!$G:$G,Table2[[#This Row],[production_line]],prod!$F:$F,Table2[[#This Row],[output_type]])</f>
        <v>228</v>
      </c>
      <c r="L11571">
        <f>+Table2[[#This Row],[cons_qty_base_uom]]/Table2[[#This Row],[Column1]]</f>
        <v>2.3948606372534494E-2</v>
      </c>
    </row>
    <row r="11572" spans="1:12" x14ac:dyDescent="0.25">
      <c r="A11572" s="2">
        <v>46023</v>
      </c>
      <c r="B11572" s="1" t="s">
        <v>60</v>
      </c>
      <c r="C11572" s="4">
        <v>0.78538980277092441</v>
      </c>
      <c r="D11572" s="4">
        <v>0.78538980277092441</v>
      </c>
      <c r="E11572" s="4">
        <v>22.98050562907725</v>
      </c>
      <c r="F11572" s="1" t="s">
        <v>509</v>
      </c>
      <c r="G11572" s="1">
        <v>1</v>
      </c>
      <c r="H11572" s="1" t="s">
        <v>505</v>
      </c>
      <c r="I115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3.444692117416335E-3</v>
      </c>
      <c r="J11572" s="1" t="str">
        <f>IFERROR(INDEX('consumption_figs'!$C:$C,MATCH(Table2[[#This Row],[item_code]],'consumption_figs'!A:A,0),1),"NA")</f>
        <v>pc/heat</v>
      </c>
      <c r="K11572" s="1">
        <f>+SUMIFS(prod!$E:$E,prod!$A:$A,Table2[[#This Row],[date]],prod!$G:$G,Table2[[#This Row],[production_line]],prod!$F:$F,Table2[[#This Row],[output_type]])</f>
        <v>228</v>
      </c>
      <c r="L11572">
        <f>+Table2[[#This Row],[cons_qty_base_uom]]/Table2[[#This Row],[Column1]]</f>
        <v>3.444692117416335E-3</v>
      </c>
    </row>
    <row r="11573" spans="1:12" x14ac:dyDescent="0.25">
      <c r="A11573" s="2">
        <v>46023</v>
      </c>
      <c r="B11573" s="1" t="s">
        <v>603</v>
      </c>
      <c r="C11573" s="4">
        <v>1.1119405153357</v>
      </c>
      <c r="D11573" s="4">
        <v>1.1119405153357</v>
      </c>
      <c r="E11573" s="4">
        <v>1309.8659270654546</v>
      </c>
      <c r="F11573" s="1" t="s">
        <v>509</v>
      </c>
      <c r="G11573" s="1">
        <v>1</v>
      </c>
      <c r="H11573" s="1" t="s">
        <v>505</v>
      </c>
      <c r="I115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3.5869048881796775E-2</v>
      </c>
      <c r="J11573" s="1" t="str">
        <f>IFERROR(INDEX('consumption_figs'!$C:$C,MATCH(Table2[[#This Row],[item_code]],'consumption_figs'!A:A,0),1),"NA")</f>
        <v>NA</v>
      </c>
      <c r="K11573" s="1">
        <f>+SUMIFS(prod!$E:$E,prod!$A:$A,Table2[[#This Row],[date]],prod!$G:$G,Table2[[#This Row],[production_line]],prod!$F:$F,Table2[[#This Row],[output_type]])</f>
        <v>228</v>
      </c>
      <c r="L11573">
        <f>+Table2[[#This Row],[cons_qty_base_uom]]/Table2[[#This Row],[Column1]]</f>
        <v>4.876932084805702E-3</v>
      </c>
    </row>
    <row r="11574" spans="1:12" x14ac:dyDescent="0.25">
      <c r="A11574" s="2">
        <v>46023</v>
      </c>
      <c r="B11574" s="1" t="s">
        <v>578</v>
      </c>
      <c r="C11574" s="4">
        <v>0.96490607308286158</v>
      </c>
      <c r="D11574" s="4">
        <v>0.96490607308286158</v>
      </c>
      <c r="E11574" s="4">
        <v>11.874409567796256</v>
      </c>
      <c r="F11574" s="1" t="s">
        <v>509</v>
      </c>
      <c r="G11574" s="1">
        <v>1</v>
      </c>
      <c r="H11574" s="1" t="s">
        <v>505</v>
      </c>
      <c r="I115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3.1126002357511662E-2</v>
      </c>
      <c r="J11574" s="1" t="str">
        <f>IFERROR(INDEX('consumption_figs'!$C:$C,MATCH(Table2[[#This Row],[item_code]],'consumption_figs'!A:A,0),1),"NA")</f>
        <v>NA</v>
      </c>
      <c r="K11574" s="1">
        <f>+SUMIFS(prod!$E:$E,prod!$A:$A,Table2[[#This Row],[date]],prod!$G:$G,Table2[[#This Row],[production_line]],prod!$F:$F,Table2[[#This Row],[output_type]])</f>
        <v>228</v>
      </c>
      <c r="L11574">
        <f>+Table2[[#This Row],[cons_qty_base_uom]]/Table2[[#This Row],[Column1]]</f>
        <v>4.2320441801879894E-3</v>
      </c>
    </row>
    <row r="11575" spans="1:12" x14ac:dyDescent="0.25">
      <c r="A11575" s="2">
        <v>46023</v>
      </c>
      <c r="B11575" s="1" t="s">
        <v>260</v>
      </c>
      <c r="C11575" s="4">
        <v>0.29349784353332975</v>
      </c>
      <c r="D11575" s="4">
        <v>0.29349784353332975</v>
      </c>
      <c r="E11575" s="4">
        <v>551.77594584265989</v>
      </c>
      <c r="F11575" s="1" t="s">
        <v>509</v>
      </c>
      <c r="G11575" s="1">
        <v>2</v>
      </c>
      <c r="H11575" s="1" t="s">
        <v>505</v>
      </c>
      <c r="I115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1.6544410571213627E-2</v>
      </c>
      <c r="J11575" s="1" t="str">
        <f>IFERROR(INDEX('consumption_figs'!$C:$C,MATCH(Table2[[#This Row],[item_code]],'consumption_figs'!A:A,0),1),"NA")</f>
        <v>kg/ton</v>
      </c>
      <c r="K11575" s="1">
        <f>+SUMIFS(prod!$E:$E,prod!$A:$A,Table2[[#This Row],[date]],prod!$G:$G,Table2[[#This Row],[production_line]],prod!$F:$F,Table2[[#This Row],[output_type]])</f>
        <v>97</v>
      </c>
      <c r="L11575">
        <f>+Table2[[#This Row],[cons_qty_base_uom]]/Table2[[#This Row],[Column1]]</f>
        <v>3.0257509642611312E-3</v>
      </c>
    </row>
    <row r="11576" spans="1:12" x14ac:dyDescent="0.25">
      <c r="A11576" s="2">
        <v>46023</v>
      </c>
      <c r="B11576" s="1" t="s">
        <v>260</v>
      </c>
      <c r="C11576" s="4">
        <v>4.9475350767047015</v>
      </c>
      <c r="D11576" s="4">
        <v>4.9475350767047015</v>
      </c>
      <c r="E11576" s="4">
        <v>9301.3659442048393</v>
      </c>
      <c r="F11576" s="1" t="s">
        <v>509</v>
      </c>
      <c r="G11576" s="1">
        <v>2</v>
      </c>
      <c r="H11576" s="1" t="s">
        <v>505</v>
      </c>
      <c r="I115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0.27889149248617257</v>
      </c>
      <c r="J11576" s="1" t="str">
        <f>IFERROR(INDEX('consumption_figs'!$C:$C,MATCH(Table2[[#This Row],[item_code]],'consumption_figs'!A:A,0),1),"NA")</f>
        <v>kg/ton</v>
      </c>
      <c r="K11576" s="1">
        <f>+SUMIFS(prod!$E:$E,prod!$A:$A,Table2[[#This Row],[date]],prod!$G:$G,Table2[[#This Row],[production_line]],prod!$F:$F,Table2[[#This Row],[output_type]])</f>
        <v>97</v>
      </c>
      <c r="L11576">
        <f>+Table2[[#This Row],[cons_qty_base_uom]]/Table2[[#This Row],[Column1]]</f>
        <v>5.1005516254687647E-2</v>
      </c>
    </row>
    <row r="11577" spans="1:12" x14ac:dyDescent="0.25">
      <c r="A11577" s="2">
        <v>46023</v>
      </c>
      <c r="B11577" s="1" t="s">
        <v>260</v>
      </c>
      <c r="C11577" s="4">
        <v>2.9685210460228202</v>
      </c>
      <c r="D11577" s="4">
        <v>2.9685210460228202</v>
      </c>
      <c r="E11577" s="4">
        <v>5580.8195665229023</v>
      </c>
      <c r="F11577" s="1" t="s">
        <v>509</v>
      </c>
      <c r="G11577" s="1">
        <v>2</v>
      </c>
      <c r="H11577" s="1" t="s">
        <v>505</v>
      </c>
      <c r="I115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0.16733489549170349</v>
      </c>
      <c r="J11577" s="1" t="str">
        <f>IFERROR(INDEX('consumption_figs'!$C:$C,MATCH(Table2[[#This Row],[item_code]],'consumption_figs'!A:A,0),1),"NA")</f>
        <v>kg/ton</v>
      </c>
      <c r="K11577" s="1">
        <f>+SUMIFS(prod!$E:$E,prod!$A:$A,Table2[[#This Row],[date]],prod!$G:$G,Table2[[#This Row],[production_line]],prod!$F:$F,Table2[[#This Row],[output_type]])</f>
        <v>97</v>
      </c>
      <c r="L11577">
        <f>+Table2[[#This Row],[cons_qty_base_uom]]/Table2[[#This Row],[Column1]]</f>
        <v>3.0603309752812578E-2</v>
      </c>
    </row>
    <row r="11578" spans="1:12" x14ac:dyDescent="0.25">
      <c r="A11578" s="2">
        <v>46023</v>
      </c>
      <c r="B11578" s="1" t="s">
        <v>260</v>
      </c>
      <c r="C11578" s="4">
        <v>1.9790140306818806</v>
      </c>
      <c r="D11578" s="4">
        <v>1.9790140306818806</v>
      </c>
      <c r="E11578" s="4">
        <v>3720.5463776819356</v>
      </c>
      <c r="F11578" s="1" t="s">
        <v>509</v>
      </c>
      <c r="G11578" s="1">
        <v>2</v>
      </c>
      <c r="H11578" s="1" t="s">
        <v>505</v>
      </c>
      <c r="I115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0.11155659699446904</v>
      </c>
      <c r="J11578" s="1" t="str">
        <f>IFERROR(INDEX('consumption_figs'!$C:$C,MATCH(Table2[[#This Row],[item_code]],'consumption_figs'!A:A,0),1),"NA")</f>
        <v>kg/ton</v>
      </c>
      <c r="K11578" s="1">
        <f>+SUMIFS(prod!$E:$E,prod!$A:$A,Table2[[#This Row],[date]],prod!$G:$G,Table2[[#This Row],[production_line]],prod!$F:$F,Table2[[#This Row],[output_type]])</f>
        <v>97</v>
      </c>
      <c r="L11578">
        <f>+Table2[[#This Row],[cons_qty_base_uom]]/Table2[[#This Row],[Column1]]</f>
        <v>2.0402206501875058E-2</v>
      </c>
    </row>
    <row r="11579" spans="1:12" x14ac:dyDescent="0.25">
      <c r="A11579" s="2">
        <v>46023</v>
      </c>
      <c r="B11579" s="1" t="s">
        <v>60</v>
      </c>
      <c r="C11579" s="4">
        <v>0.47146842818888463</v>
      </c>
      <c r="D11579" s="4">
        <v>0.47146842818888463</v>
      </c>
      <c r="E11579" s="4">
        <v>13.795166208806766</v>
      </c>
      <c r="F11579" s="1" t="s">
        <v>509</v>
      </c>
      <c r="G11579" s="1">
        <v>2</v>
      </c>
      <c r="H11579" s="1" t="s">
        <v>505</v>
      </c>
      <c r="I115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4.8604992596792233E-3</v>
      </c>
      <c r="J11579" s="1" t="str">
        <f>IFERROR(INDEX('consumption_figs'!$C:$C,MATCH(Table2[[#This Row],[item_code]],'consumption_figs'!A:A,0),1),"NA")</f>
        <v>pc/heat</v>
      </c>
      <c r="K11579" s="1">
        <f>+SUMIFS(prod!$E:$E,prod!$A:$A,Table2[[#This Row],[date]],prod!$G:$G,Table2[[#This Row],[production_line]],prod!$F:$F,Table2[[#This Row],[output_type]])</f>
        <v>97</v>
      </c>
      <c r="L11579">
        <f>+Table2[[#This Row],[cons_qty_base_uom]]/Table2[[#This Row],[Column1]]</f>
        <v>4.8604992596792233E-3</v>
      </c>
    </row>
    <row r="11580" spans="1:12" x14ac:dyDescent="0.25">
      <c r="A11580" s="2">
        <v>46023</v>
      </c>
      <c r="B11580" s="1" t="s">
        <v>603</v>
      </c>
      <c r="C11580" s="4">
        <v>1.5569542598993986</v>
      </c>
      <c r="D11580" s="4">
        <v>1.5569542598993986</v>
      </c>
      <c r="E11580" s="4">
        <v>1834.0921181614915</v>
      </c>
      <c r="F11580" s="1" t="s">
        <v>509</v>
      </c>
      <c r="G11580" s="1">
        <v>2</v>
      </c>
      <c r="H11580" s="1" t="s">
        <v>505</v>
      </c>
      <c r="I115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5.022433096449673E-2</v>
      </c>
      <c r="J11580" s="1" t="str">
        <f>IFERROR(INDEX('consumption_figs'!$C:$C,MATCH(Table2[[#This Row],[item_code]],'consumption_figs'!A:A,0),1),"NA")</f>
        <v>NA</v>
      </c>
      <c r="K11580" s="1">
        <f>+SUMIFS(prod!$E:$E,prod!$A:$A,Table2[[#This Row],[date]],prod!$G:$G,Table2[[#This Row],[production_line]],prod!$F:$F,Table2[[#This Row],[output_type]])</f>
        <v>97</v>
      </c>
      <c r="L11580">
        <f>+Table2[[#This Row],[cons_qty_base_uom]]/Table2[[#This Row],[Column1]]</f>
        <v>1.6051074844323696E-2</v>
      </c>
    </row>
    <row r="11581" spans="1:12" x14ac:dyDescent="0.25">
      <c r="A11581" s="2">
        <v>46023</v>
      </c>
      <c r="B11581" s="1" t="s">
        <v>260</v>
      </c>
      <c r="C11581" s="4">
        <v>-0.96490607308286147</v>
      </c>
      <c r="D11581" s="4">
        <v>-0.96490607308286147</v>
      </c>
      <c r="E11581" s="4">
        <v>-1814.0234173957795</v>
      </c>
      <c r="F11581" s="1" t="s">
        <v>509</v>
      </c>
      <c r="G11581" s="1">
        <v>1</v>
      </c>
      <c r="H11581" s="1" t="s">
        <v>505</v>
      </c>
      <c r="I115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-2.3117613576819317E-2</v>
      </c>
      <c r="J11581" s="1" t="str">
        <f>IFERROR(INDEX('consumption_figs'!$C:$C,MATCH(Table2[[#This Row],[item_code]],'consumption_figs'!A:A,0),1),"NA")</f>
        <v>kg/ton</v>
      </c>
      <c r="K11581" s="1">
        <f>+SUMIFS(prod!$E:$E,prod!$A:$A,Table2[[#This Row],[date]],prod!$G:$G,Table2[[#This Row],[production_line]],prod!$F:$F,Table2[[#This Row],[output_type]])</f>
        <v>228</v>
      </c>
      <c r="L11581">
        <f>+Table2[[#This Row],[cons_qty_base_uom]]/Table2[[#This Row],[Column1]]</f>
        <v>-4.2320441801879886E-3</v>
      </c>
    </row>
    <row r="11582" spans="1:12" x14ac:dyDescent="0.25">
      <c r="A11582" s="2">
        <v>46023</v>
      </c>
      <c r="B11582" s="1" t="s">
        <v>260</v>
      </c>
      <c r="C11582" s="4">
        <v>-13.965352816172327</v>
      </c>
      <c r="D11582" s="4">
        <v>-13.965352816172327</v>
      </c>
      <c r="E11582" s="4">
        <v>-26254.863294403975</v>
      </c>
      <c r="F11582" s="1" t="s">
        <v>509</v>
      </c>
      <c r="G11582" s="1">
        <v>1</v>
      </c>
      <c r="H11582" s="1" t="s">
        <v>505</v>
      </c>
      <c r="I115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-0.3345876234737854</v>
      </c>
      <c r="J11582" s="1" t="str">
        <f>IFERROR(INDEX('consumption_figs'!$C:$C,MATCH(Table2[[#This Row],[item_code]],'consumption_figs'!A:A,0),1),"NA")</f>
        <v>kg/ton</v>
      </c>
      <c r="K11582" s="1">
        <f>+SUMIFS(prod!$E:$E,prod!$A:$A,Table2[[#This Row],[date]],prod!$G:$G,Table2[[#This Row],[production_line]],prod!$F:$F,Table2[[#This Row],[output_type]])</f>
        <v>228</v>
      </c>
      <c r="L11582">
        <f>+Table2[[#This Row],[cons_qty_base_uom]]/Table2[[#This Row],[Column1]]</f>
        <v>-6.1251547439352315E-2</v>
      </c>
    </row>
    <row r="11583" spans="1:12" x14ac:dyDescent="0.25">
      <c r="A11583" s="2">
        <v>46023</v>
      </c>
      <c r="B11583" s="1" t="s">
        <v>260</v>
      </c>
      <c r="C11583" s="4">
        <v>-8.1904233794067931</v>
      </c>
      <c r="D11583" s="4">
        <v>-8.1904233794067931</v>
      </c>
      <c r="E11583" s="4">
        <v>-15397.995953284772</v>
      </c>
      <c r="F11583" s="1" t="s">
        <v>509</v>
      </c>
      <c r="G11583" s="1">
        <v>1</v>
      </c>
      <c r="H11583" s="1" t="s">
        <v>505</v>
      </c>
      <c r="I115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-0.1962295066821628</v>
      </c>
      <c r="J11583" s="1" t="str">
        <f>IFERROR(INDEX('consumption_figs'!$C:$C,MATCH(Table2[[#This Row],[item_code]],'consumption_figs'!A:A,0),1),"NA")</f>
        <v>kg/ton</v>
      </c>
      <c r="K11583" s="1">
        <f>+SUMIFS(prod!$E:$E,prod!$A:$A,Table2[[#This Row],[date]],prod!$G:$G,Table2[[#This Row],[production_line]],prod!$F:$F,Table2[[#This Row],[output_type]])</f>
        <v>228</v>
      </c>
      <c r="L11583">
        <f>+Table2[[#This Row],[cons_qty_base_uom]]/Table2[[#This Row],[Column1]]</f>
        <v>-3.5922909558801723E-2</v>
      </c>
    </row>
    <row r="11584" spans="1:12" x14ac:dyDescent="0.25">
      <c r="A11584" s="2">
        <v>46023</v>
      </c>
      <c r="B11584" s="1" t="s">
        <v>260</v>
      </c>
      <c r="C11584" s="4">
        <v>-5.4602822529378647</v>
      </c>
      <c r="D11584" s="4">
        <v>-5.4602822529378647</v>
      </c>
      <c r="E11584" s="4">
        <v>-10265.330635523185</v>
      </c>
      <c r="F11584" s="1" t="s">
        <v>509</v>
      </c>
      <c r="G11584" s="1">
        <v>1</v>
      </c>
      <c r="H11584" s="1" t="s">
        <v>505</v>
      </c>
      <c r="I115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-0.13081967112144194</v>
      </c>
      <c r="J11584" s="1" t="str">
        <f>IFERROR(INDEX('consumption_figs'!$C:$C,MATCH(Table2[[#This Row],[item_code]],'consumption_figs'!A:A,0),1),"NA")</f>
        <v>kg/ton</v>
      </c>
      <c r="K11584" s="1">
        <f>+SUMIFS(prod!$E:$E,prod!$A:$A,Table2[[#This Row],[date]],prod!$G:$G,Table2[[#This Row],[production_line]],prod!$F:$F,Table2[[#This Row],[output_type]])</f>
        <v>228</v>
      </c>
      <c r="L11584">
        <f>+Table2[[#This Row],[cons_qty_base_uom]]/Table2[[#This Row],[Column1]]</f>
        <v>-2.3948606372534494E-2</v>
      </c>
    </row>
    <row r="11585" spans="1:12" x14ac:dyDescent="0.25">
      <c r="A11585" s="2">
        <v>46023</v>
      </c>
      <c r="B11585" s="1" t="s">
        <v>60</v>
      </c>
      <c r="C11585" s="4">
        <v>-0.78538980277092441</v>
      </c>
      <c r="D11585" s="4">
        <v>-0.78538980277092441</v>
      </c>
      <c r="E11585" s="4">
        <v>-22.98050562907725</v>
      </c>
      <c r="F11585" s="1" t="s">
        <v>509</v>
      </c>
      <c r="G11585" s="1">
        <v>1</v>
      </c>
      <c r="H11585" s="1" t="s">
        <v>505</v>
      </c>
      <c r="I115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-3.444692117416335E-3</v>
      </c>
      <c r="J11585" s="1" t="str">
        <f>IFERROR(INDEX('consumption_figs'!$C:$C,MATCH(Table2[[#This Row],[item_code]],'consumption_figs'!A:A,0),1),"NA")</f>
        <v>pc/heat</v>
      </c>
      <c r="K11585" s="1">
        <f>+SUMIFS(prod!$E:$E,prod!$A:$A,Table2[[#This Row],[date]],prod!$G:$G,Table2[[#This Row],[production_line]],prod!$F:$F,Table2[[#This Row],[output_type]])</f>
        <v>228</v>
      </c>
      <c r="L11585">
        <f>+Table2[[#This Row],[cons_qty_base_uom]]/Table2[[#This Row],[Column1]]</f>
        <v>-3.444692117416335E-3</v>
      </c>
    </row>
    <row r="11586" spans="1:12" x14ac:dyDescent="0.25">
      <c r="A11586" s="2">
        <v>46023</v>
      </c>
      <c r="B11586" s="1" t="s">
        <v>603</v>
      </c>
      <c r="C11586" s="4">
        <v>-1.4446679902121931</v>
      </c>
      <c r="D11586" s="4">
        <v>-1.4446679902121931</v>
      </c>
      <c r="E11586" s="4">
        <v>-1701.8188924699634</v>
      </c>
      <c r="F11586" s="1" t="s">
        <v>509</v>
      </c>
      <c r="G11586" s="1">
        <v>1</v>
      </c>
      <c r="H11586" s="1" t="s">
        <v>505</v>
      </c>
      <c r="I115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-4.6602193232651391E-2</v>
      </c>
      <c r="J11586" s="1" t="str">
        <f>IFERROR(INDEX('consumption_figs'!$C:$C,MATCH(Table2[[#This Row],[item_code]],'consumption_figs'!A:A,0),1),"NA")</f>
        <v>NA</v>
      </c>
      <c r="K11586" s="1">
        <f>+SUMIFS(prod!$E:$E,prod!$A:$A,Table2[[#This Row],[date]],prod!$G:$G,Table2[[#This Row],[production_line]],prod!$F:$F,Table2[[#This Row],[output_type]])</f>
        <v>228</v>
      </c>
      <c r="L11586">
        <f>+Table2[[#This Row],[cons_qty_base_uom]]/Table2[[#This Row],[Column1]]</f>
        <v>-6.3362631149657591E-3</v>
      </c>
    </row>
    <row r="11587" spans="1:12" x14ac:dyDescent="0.25">
      <c r="A11587" s="2">
        <v>46023</v>
      </c>
      <c r="B11587" s="1" t="s">
        <v>578</v>
      </c>
      <c r="C11587" s="4">
        <v>-1.2536362315418565</v>
      </c>
      <c r="D11587" s="4">
        <v>-1.2536362315418565</v>
      </c>
      <c r="E11587" s="4">
        <v>-15.427605315816381</v>
      </c>
      <c r="F11587" s="1" t="s">
        <v>509</v>
      </c>
      <c r="G11587" s="1">
        <v>1</v>
      </c>
      <c r="H11587" s="1" t="s">
        <v>505</v>
      </c>
      <c r="I115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-4.0439878436834081E-2</v>
      </c>
      <c r="J11587" s="1" t="str">
        <f>IFERROR(INDEX('consumption_figs'!$C:$C,MATCH(Table2[[#This Row],[item_code]],'consumption_figs'!A:A,0),1),"NA")</f>
        <v>NA</v>
      </c>
      <c r="K11587" s="1">
        <f>+SUMIFS(prod!$E:$E,prod!$A:$A,Table2[[#This Row],[date]],prod!$G:$G,Table2[[#This Row],[production_line]],prod!$F:$F,Table2[[#This Row],[output_type]])</f>
        <v>228</v>
      </c>
      <c r="L11587">
        <f>+Table2[[#This Row],[cons_qty_base_uom]]/Table2[[#This Row],[Column1]]</f>
        <v>-5.4984045243063884E-3</v>
      </c>
    </row>
    <row r="11588" spans="1:12" x14ac:dyDescent="0.25">
      <c r="A11588" s="2">
        <v>46023</v>
      </c>
      <c r="B11588" s="1" t="s">
        <v>260</v>
      </c>
      <c r="C11588" s="4">
        <v>-0.29349784353332975</v>
      </c>
      <c r="D11588" s="4">
        <v>-0.29349784353332975</v>
      </c>
      <c r="E11588" s="4">
        <v>-551.77594584265989</v>
      </c>
      <c r="F11588" s="1" t="s">
        <v>509</v>
      </c>
      <c r="G11588" s="1">
        <v>2</v>
      </c>
      <c r="H11588" s="1" t="s">
        <v>505</v>
      </c>
      <c r="I115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-1.6544410571213627E-2</v>
      </c>
      <c r="J11588" s="1" t="str">
        <f>IFERROR(INDEX('consumption_figs'!$C:$C,MATCH(Table2[[#This Row],[item_code]],'consumption_figs'!A:A,0),1),"NA")</f>
        <v>kg/ton</v>
      </c>
      <c r="K11588" s="1">
        <f>+SUMIFS(prod!$E:$E,prod!$A:$A,Table2[[#This Row],[date]],prod!$G:$G,Table2[[#This Row],[production_line]],prod!$F:$F,Table2[[#This Row],[output_type]])</f>
        <v>97</v>
      </c>
      <c r="L11588">
        <f>+Table2[[#This Row],[cons_qty_base_uom]]/Table2[[#This Row],[Column1]]</f>
        <v>-3.0257509642611312E-3</v>
      </c>
    </row>
    <row r="11589" spans="1:12" x14ac:dyDescent="0.25">
      <c r="A11589" s="2">
        <v>46023</v>
      </c>
      <c r="B11589" s="1" t="s">
        <v>260</v>
      </c>
      <c r="C11589" s="4">
        <v>-4.9475350767047015</v>
      </c>
      <c r="D11589" s="4">
        <v>-4.9475350767047015</v>
      </c>
      <c r="E11589" s="4">
        <v>-9301.3659442048393</v>
      </c>
      <c r="F11589" s="1" t="s">
        <v>509</v>
      </c>
      <c r="G11589" s="1">
        <v>2</v>
      </c>
      <c r="H11589" s="1" t="s">
        <v>505</v>
      </c>
      <c r="I115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-0.27889149248617257</v>
      </c>
      <c r="J11589" s="1" t="str">
        <f>IFERROR(INDEX('consumption_figs'!$C:$C,MATCH(Table2[[#This Row],[item_code]],'consumption_figs'!A:A,0),1),"NA")</f>
        <v>kg/ton</v>
      </c>
      <c r="K11589" s="1">
        <f>+SUMIFS(prod!$E:$E,prod!$A:$A,Table2[[#This Row],[date]],prod!$G:$G,Table2[[#This Row],[production_line]],prod!$F:$F,Table2[[#This Row],[output_type]])</f>
        <v>97</v>
      </c>
      <c r="L11589">
        <f>+Table2[[#This Row],[cons_qty_base_uom]]/Table2[[#This Row],[Column1]]</f>
        <v>-5.1005516254687647E-2</v>
      </c>
    </row>
    <row r="11590" spans="1:12" x14ac:dyDescent="0.25">
      <c r="A11590" s="2">
        <v>46023</v>
      </c>
      <c r="B11590" s="1" t="s">
        <v>260</v>
      </c>
      <c r="C11590" s="4">
        <v>-2.9685210460228202</v>
      </c>
      <c r="D11590" s="4">
        <v>-2.9685210460228202</v>
      </c>
      <c r="E11590" s="4">
        <v>-5580.8195665229023</v>
      </c>
      <c r="F11590" s="1" t="s">
        <v>509</v>
      </c>
      <c r="G11590" s="1">
        <v>2</v>
      </c>
      <c r="H11590" s="1" t="s">
        <v>505</v>
      </c>
      <c r="I115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-0.16733489549170349</v>
      </c>
      <c r="J11590" s="1" t="str">
        <f>IFERROR(INDEX('consumption_figs'!$C:$C,MATCH(Table2[[#This Row],[item_code]],'consumption_figs'!A:A,0),1),"NA")</f>
        <v>kg/ton</v>
      </c>
      <c r="K11590" s="1">
        <f>+SUMIFS(prod!$E:$E,prod!$A:$A,Table2[[#This Row],[date]],prod!$G:$G,Table2[[#This Row],[production_line]],prod!$F:$F,Table2[[#This Row],[output_type]])</f>
        <v>97</v>
      </c>
      <c r="L11590">
        <f>+Table2[[#This Row],[cons_qty_base_uom]]/Table2[[#This Row],[Column1]]</f>
        <v>-3.0603309752812578E-2</v>
      </c>
    </row>
    <row r="11591" spans="1:12" x14ac:dyDescent="0.25">
      <c r="A11591" s="2">
        <v>46023</v>
      </c>
      <c r="B11591" s="1" t="s">
        <v>260</v>
      </c>
      <c r="C11591" s="4">
        <v>-1.9790140306818806</v>
      </c>
      <c r="D11591" s="4">
        <v>-1.9790140306818806</v>
      </c>
      <c r="E11591" s="4">
        <v>-3720.5463776819356</v>
      </c>
      <c r="F11591" s="1" t="s">
        <v>509</v>
      </c>
      <c r="G11591" s="1">
        <v>2</v>
      </c>
      <c r="H11591" s="1" t="s">
        <v>505</v>
      </c>
      <c r="I115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-0.11155659699446904</v>
      </c>
      <c r="J11591" s="1" t="str">
        <f>IFERROR(INDEX('consumption_figs'!$C:$C,MATCH(Table2[[#This Row],[item_code]],'consumption_figs'!A:A,0),1),"NA")</f>
        <v>kg/ton</v>
      </c>
      <c r="K11591" s="1">
        <f>+SUMIFS(prod!$E:$E,prod!$A:$A,Table2[[#This Row],[date]],prod!$G:$G,Table2[[#This Row],[production_line]],prod!$F:$F,Table2[[#This Row],[output_type]])</f>
        <v>97</v>
      </c>
      <c r="L11591">
        <f>+Table2[[#This Row],[cons_qty_base_uom]]/Table2[[#This Row],[Column1]]</f>
        <v>-2.0402206501875058E-2</v>
      </c>
    </row>
    <row r="11592" spans="1:12" x14ac:dyDescent="0.25">
      <c r="A11592" s="2">
        <v>46023</v>
      </c>
      <c r="B11592" s="1" t="s">
        <v>60</v>
      </c>
      <c r="C11592" s="4">
        <v>-0.47146842818888463</v>
      </c>
      <c r="D11592" s="4">
        <v>-0.47146842818888463</v>
      </c>
      <c r="E11592" s="4">
        <v>-13.795166208806766</v>
      </c>
      <c r="F11592" s="1" t="s">
        <v>509</v>
      </c>
      <c r="G11592" s="1">
        <v>2</v>
      </c>
      <c r="H11592" s="1" t="s">
        <v>505</v>
      </c>
      <c r="I115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-4.8604992596792233E-3</v>
      </c>
      <c r="J11592" s="1" t="str">
        <f>IFERROR(INDEX('consumption_figs'!$C:$C,MATCH(Table2[[#This Row],[item_code]],'consumption_figs'!A:A,0),1),"NA")</f>
        <v>pc/heat</v>
      </c>
      <c r="K11592" s="1">
        <f>+SUMIFS(prod!$E:$E,prod!$A:$A,Table2[[#This Row],[date]],prod!$G:$G,Table2[[#This Row],[production_line]],prod!$F:$F,Table2[[#This Row],[output_type]])</f>
        <v>97</v>
      </c>
      <c r="L11592">
        <f>+Table2[[#This Row],[cons_qty_base_uom]]/Table2[[#This Row],[Column1]]</f>
        <v>-4.8604992596792233E-3</v>
      </c>
    </row>
    <row r="11593" spans="1:12" x14ac:dyDescent="0.25">
      <c r="A11593" s="2">
        <v>46023</v>
      </c>
      <c r="B11593" s="1" t="s">
        <v>603</v>
      </c>
      <c r="C11593" s="4">
        <v>-0.7072653043462247</v>
      </c>
      <c r="D11593" s="4">
        <v>-0.7072653043462247</v>
      </c>
      <c r="E11593" s="4">
        <v>-833.15852851985267</v>
      </c>
      <c r="F11593" s="1" t="s">
        <v>509</v>
      </c>
      <c r="G11593" s="1">
        <v>2</v>
      </c>
      <c r="H11593" s="1" t="s">
        <v>505</v>
      </c>
      <c r="I115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-2.2815009817620153E-2</v>
      </c>
      <c r="J11593" s="1" t="str">
        <f>IFERROR(INDEX('consumption_figs'!$C:$C,MATCH(Table2[[#This Row],[item_code]],'consumption_figs'!A:A,0),1),"NA")</f>
        <v>NA</v>
      </c>
      <c r="K11593" s="1">
        <f>+SUMIFS(prod!$E:$E,prod!$A:$A,Table2[[#This Row],[date]],prod!$G:$G,Table2[[#This Row],[production_line]],prod!$F:$F,Table2[[#This Row],[output_type]])</f>
        <v>97</v>
      </c>
      <c r="L11593">
        <f>+Table2[[#This Row],[cons_qty_base_uom]]/Table2[[#This Row],[Column1]]</f>
        <v>-7.2913948901672651E-3</v>
      </c>
    </row>
    <row r="11594" spans="1:12" x14ac:dyDescent="0.25">
      <c r="A11594" s="2">
        <v>46023</v>
      </c>
      <c r="B11594" s="1" t="s">
        <v>604</v>
      </c>
      <c r="C11594" s="4">
        <v>48.493309315491516</v>
      </c>
      <c r="D11594" s="4">
        <v>0.67648166495110662</v>
      </c>
      <c r="E11594" s="4">
        <v>657.811312183788</v>
      </c>
      <c r="F11594" s="1" t="s">
        <v>510</v>
      </c>
      <c r="G11594" s="1">
        <v>1</v>
      </c>
      <c r="H11594" s="1" t="s">
        <v>505</v>
      </c>
      <c r="I115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2.1821989191971182E-2</v>
      </c>
      <c r="J11594" s="1" t="str">
        <f>IFERROR(INDEX('consumption_figs'!$C:$C,MATCH(Table2[[#This Row],[item_code]],'consumption_figs'!A:A,0),1),"NA")</f>
        <v>NA</v>
      </c>
      <c r="K11594" s="1">
        <f>+SUMIFS(prod!$E:$E,prod!$A:$A,Table2[[#This Row],[date]],prod!$G:$G,Table2[[#This Row],[production_line]],prod!$F:$F,Table2[[#This Row],[output_type]])</f>
        <v>24</v>
      </c>
      <c r="L11594">
        <f>+Table2[[#This Row],[cons_qty_base_uom]]/Table2[[#This Row],[Column1]]</f>
        <v>2.0205545548121466</v>
      </c>
    </row>
    <row r="11595" spans="1:12" x14ac:dyDescent="0.25">
      <c r="A11595" s="2">
        <v>46023</v>
      </c>
      <c r="B11595" s="1" t="s">
        <v>99</v>
      </c>
      <c r="C11595" s="4">
        <v>927.077972207926</v>
      </c>
      <c r="D11595" s="4">
        <v>6.4431919068450849</v>
      </c>
      <c r="E11595" s="4">
        <v>10197.857694287186</v>
      </c>
      <c r="F11595" s="1" t="s">
        <v>510</v>
      </c>
      <c r="G11595" s="1">
        <v>1</v>
      </c>
      <c r="H11595" s="1" t="s">
        <v>505</v>
      </c>
      <c r="I115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38.628248841996914</v>
      </c>
      <c r="J11595" s="1" t="str">
        <f>IFERROR(INDEX('consumption_figs'!$C:$C,MATCH(Table2[[#This Row],[item_code]],'consumption_figs'!A:A,0),1),"NA")</f>
        <v>pc/heat</v>
      </c>
      <c r="K11595" s="1">
        <f>+SUMIFS(prod!$E:$E,prod!$A:$A,Table2[[#This Row],[date]],prod!$G:$G,Table2[[#This Row],[production_line]],prod!$F:$F,Table2[[#This Row],[output_type]])</f>
        <v>24</v>
      </c>
      <c r="L11595">
        <f>+Table2[[#This Row],[cons_qty_base_uom]]/Table2[[#This Row],[Column1]]</f>
        <v>38.628248841996914</v>
      </c>
    </row>
    <row r="11596" spans="1:12" x14ac:dyDescent="0.25">
      <c r="A11596" s="2">
        <v>46023</v>
      </c>
      <c r="B11596" s="1" t="s">
        <v>80</v>
      </c>
      <c r="C11596" s="4">
        <v>8.5576428203808561</v>
      </c>
      <c r="D11596" s="4">
        <v>0.31115589294904789</v>
      </c>
      <c r="E11596" s="4">
        <v>453.55506948018535</v>
      </c>
      <c r="F11596" s="1" t="s">
        <v>510</v>
      </c>
      <c r="G11596" s="1">
        <v>1</v>
      </c>
      <c r="H11596" s="1" t="s">
        <v>505</v>
      </c>
      <c r="I115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0.35656845084920236</v>
      </c>
      <c r="J11596" s="1" t="str">
        <f>IFERROR(INDEX('consumption_figs'!$C:$C,MATCH(Table2[[#This Row],[item_code]],'consumption_figs'!A:A,0),1),"NA")</f>
        <v>pc/heat</v>
      </c>
      <c r="K11596" s="1">
        <f>+SUMIFS(prod!$E:$E,prod!$A:$A,Table2[[#This Row],[date]],prod!$G:$G,Table2[[#This Row],[production_line]],prod!$F:$F,Table2[[#This Row],[output_type]])</f>
        <v>24</v>
      </c>
      <c r="L11596">
        <f>+Table2[[#This Row],[cons_qty_base_uom]]/Table2[[#This Row],[Column1]]</f>
        <v>0.35656845084920236</v>
      </c>
    </row>
    <row r="11597" spans="1:12" x14ac:dyDescent="0.25">
      <c r="A11597" s="2">
        <v>46023</v>
      </c>
      <c r="B11597" s="1" t="s">
        <v>520</v>
      </c>
      <c r="C11597" s="4">
        <v>7.4879374678332482</v>
      </c>
      <c r="D11597" s="4">
        <v>0.1485981190491508</v>
      </c>
      <c r="E11597" s="4">
        <v>147.9107263896037</v>
      </c>
      <c r="F11597" s="1" t="s">
        <v>510</v>
      </c>
      <c r="G11597" s="1">
        <v>1</v>
      </c>
      <c r="H11597" s="1" t="s">
        <v>505</v>
      </c>
      <c r="I115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0.31199739449305203</v>
      </c>
      <c r="J11597" s="1" t="str">
        <f>IFERROR(INDEX('consumption_figs'!$C:$C,MATCH(Table2[[#This Row],[item_code]],'consumption_figs'!A:A,0),1),"NA")</f>
        <v>pc/heat</v>
      </c>
      <c r="K11597" s="1">
        <f>+SUMIFS(prod!$E:$E,prod!$A:$A,Table2[[#This Row],[date]],prod!$G:$G,Table2[[#This Row],[production_line]],prod!$F:$F,Table2[[#This Row],[output_type]])</f>
        <v>24</v>
      </c>
      <c r="L11597">
        <f>+Table2[[#This Row],[cons_qty_base_uom]]/Table2[[#This Row],[Column1]]</f>
        <v>0.31199739449305203</v>
      </c>
    </row>
    <row r="11598" spans="1:12" x14ac:dyDescent="0.25">
      <c r="A11598" s="2">
        <v>46023</v>
      </c>
      <c r="B11598" s="1" t="s">
        <v>521</v>
      </c>
      <c r="C11598" s="4">
        <v>32.804297478126614</v>
      </c>
      <c r="D11598" s="4">
        <v>0.65098305884371266</v>
      </c>
      <c r="E11598" s="4">
        <v>647.98984894493049</v>
      </c>
      <c r="F11598" s="1" t="s">
        <v>510</v>
      </c>
      <c r="G11598" s="1">
        <v>1</v>
      </c>
      <c r="H11598" s="1" t="s">
        <v>505</v>
      </c>
      <c r="I115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1.3668457282552755</v>
      </c>
      <c r="J11598" s="1" t="str">
        <f>IFERROR(INDEX('consumption_figs'!$C:$C,MATCH(Table2[[#This Row],[item_code]],'consumption_figs'!A:A,0),1),"NA")</f>
        <v>pc/heat</v>
      </c>
      <c r="K11598" s="1">
        <f>+SUMIFS(prod!$E:$E,prod!$A:$A,Table2[[#This Row],[date]],prod!$G:$G,Table2[[#This Row],[production_line]],prod!$F:$F,Table2[[#This Row],[output_type]])</f>
        <v>24</v>
      </c>
      <c r="L11598">
        <f>+Table2[[#This Row],[cons_qty_base_uom]]/Table2[[#This Row],[Column1]]</f>
        <v>1.3668457282552755</v>
      </c>
    </row>
    <row r="11599" spans="1:12" x14ac:dyDescent="0.25">
      <c r="A11599" s="2">
        <v>46023</v>
      </c>
      <c r="B11599" s="1" t="s">
        <v>522</v>
      </c>
      <c r="C11599" s="4">
        <v>64.182321152856417</v>
      </c>
      <c r="D11599" s="4">
        <v>1.2736981632784354</v>
      </c>
      <c r="E11599" s="4">
        <v>1267.8062261966031</v>
      </c>
      <c r="F11599" s="1" t="s">
        <v>510</v>
      </c>
      <c r="G11599" s="1">
        <v>1</v>
      </c>
      <c r="H11599" s="1" t="s">
        <v>505</v>
      </c>
      <c r="I115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2.6742633813690175</v>
      </c>
      <c r="J11599" s="1" t="str">
        <f>IFERROR(INDEX('consumption_figs'!$C:$C,MATCH(Table2[[#This Row],[item_code]],'consumption_figs'!A:A,0),1),"NA")</f>
        <v>pc/heat</v>
      </c>
      <c r="K11599" s="1">
        <f>+SUMIFS(prod!$E:$E,prod!$A:$A,Table2[[#This Row],[date]],prod!$G:$G,Table2[[#This Row],[production_line]],prod!$F:$F,Table2[[#This Row],[output_type]])</f>
        <v>24</v>
      </c>
      <c r="L11599">
        <f>+Table2[[#This Row],[cons_qty_base_uom]]/Table2[[#This Row],[Column1]]</f>
        <v>2.6742633813690175</v>
      </c>
    </row>
    <row r="11600" spans="1:12" x14ac:dyDescent="0.25">
      <c r="A11600" s="2">
        <v>46023</v>
      </c>
      <c r="B11600" s="1" t="s">
        <v>523</v>
      </c>
      <c r="C11600" s="4">
        <v>4.9919583118888324</v>
      </c>
      <c r="D11600" s="4">
        <v>0.12107994885486362</v>
      </c>
      <c r="E11600" s="4">
        <v>118.57598256562019</v>
      </c>
      <c r="F11600" s="1" t="s">
        <v>510</v>
      </c>
      <c r="G11600" s="1">
        <v>1</v>
      </c>
      <c r="H11600" s="1" t="s">
        <v>505</v>
      </c>
      <c r="I116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0.20799826299536803</v>
      </c>
      <c r="J11600" s="1" t="str">
        <f>IFERROR(INDEX('consumption_figs'!$C:$C,MATCH(Table2[[#This Row],[item_code]],'consumption_figs'!A:A,0),1),"NA")</f>
        <v>pc/heat</v>
      </c>
      <c r="K11600" s="1">
        <f>+SUMIFS(prod!$E:$E,prod!$A:$A,Table2[[#This Row],[date]],prod!$G:$G,Table2[[#This Row],[production_line]],prod!$F:$F,Table2[[#This Row],[output_type]])</f>
        <v>24</v>
      </c>
      <c r="L11600">
        <f>+Table2[[#This Row],[cons_qty_base_uom]]/Table2[[#This Row],[Column1]]</f>
        <v>0.20799826299536803</v>
      </c>
    </row>
    <row r="11601" spans="1:12" x14ac:dyDescent="0.25">
      <c r="A11601" s="2">
        <v>46023</v>
      </c>
      <c r="B11601" s="1" t="s">
        <v>524</v>
      </c>
      <c r="C11601" s="4">
        <v>3.2091160576428206</v>
      </c>
      <c r="D11601" s="4">
        <v>7.7837109978126609E-2</v>
      </c>
      <c r="E11601" s="4">
        <v>76.227417363612972</v>
      </c>
      <c r="F11601" s="1" t="s">
        <v>510</v>
      </c>
      <c r="G11601" s="1">
        <v>1</v>
      </c>
      <c r="H11601" s="1" t="s">
        <v>505</v>
      </c>
      <c r="I116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0.13371316906845085</v>
      </c>
      <c r="J11601" s="1" t="str">
        <f>IFERROR(INDEX('consumption_figs'!$C:$C,MATCH(Table2[[#This Row],[item_code]],'consumption_figs'!A:A,0),1),"NA")</f>
        <v>pc/heat</v>
      </c>
      <c r="K11601" s="1">
        <f>+SUMIFS(prod!$E:$E,prod!$A:$A,Table2[[#This Row],[date]],prod!$G:$G,Table2[[#This Row],[production_line]],prod!$F:$F,Table2[[#This Row],[output_type]])</f>
        <v>24</v>
      </c>
      <c r="L11601">
        <f>+Table2[[#This Row],[cons_qty_base_uom]]/Table2[[#This Row],[Column1]]</f>
        <v>0.13371316906845085</v>
      </c>
    </row>
    <row r="11602" spans="1:12" x14ac:dyDescent="0.25">
      <c r="A11602" s="2">
        <v>46023</v>
      </c>
      <c r="B11602" s="1" t="s">
        <v>525</v>
      </c>
      <c r="C11602" s="4">
        <v>1.7828422542460114</v>
      </c>
      <c r="D11602" s="4">
        <v>4.9741298893463723E-2</v>
      </c>
      <c r="E11602" s="4">
        <v>46.661260615028311</v>
      </c>
      <c r="F11602" s="1" t="s">
        <v>510</v>
      </c>
      <c r="G11602" s="1">
        <v>1</v>
      </c>
      <c r="H11602" s="1" t="s">
        <v>505</v>
      </c>
      <c r="I116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7.4285093926917137E-2</v>
      </c>
      <c r="J11602" s="1" t="str">
        <f>IFERROR(INDEX('consumption_figs'!$C:$C,MATCH(Table2[[#This Row],[item_code]],'consumption_figs'!A:A,0),1),"NA")</f>
        <v>pc/heat</v>
      </c>
      <c r="K11602" s="1">
        <f>+SUMIFS(prod!$E:$E,prod!$A:$A,Table2[[#This Row],[date]],prod!$G:$G,Table2[[#This Row],[production_line]],prod!$F:$F,Table2[[#This Row],[output_type]])</f>
        <v>24</v>
      </c>
      <c r="L11602">
        <f>+Table2[[#This Row],[cons_qty_base_uom]]/Table2[[#This Row],[Column1]]</f>
        <v>7.4285093926917137E-2</v>
      </c>
    </row>
    <row r="11603" spans="1:12" x14ac:dyDescent="0.25">
      <c r="A11603" s="2">
        <v>46023</v>
      </c>
      <c r="B11603" s="1" t="s">
        <v>526</v>
      </c>
      <c r="C11603" s="4">
        <v>2.4959791559444162</v>
      </c>
      <c r="D11603" s="4">
        <v>6.9637818450849223E-2</v>
      </c>
      <c r="E11603" s="4">
        <v>65.325764861039644</v>
      </c>
      <c r="F11603" s="1" t="s">
        <v>510</v>
      </c>
      <c r="G11603" s="1">
        <v>1</v>
      </c>
      <c r="H11603" s="1" t="s">
        <v>505</v>
      </c>
      <c r="I116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0.10399913149768401</v>
      </c>
      <c r="J11603" s="1" t="str">
        <f>IFERROR(INDEX('consumption_figs'!$C:$C,MATCH(Table2[[#This Row],[item_code]],'consumption_figs'!A:A,0),1),"NA")</f>
        <v>pc/heat</v>
      </c>
      <c r="K11603" s="1">
        <f>+SUMIFS(prod!$E:$E,prod!$A:$A,Table2[[#This Row],[date]],prod!$G:$G,Table2[[#This Row],[production_line]],prod!$F:$F,Table2[[#This Row],[output_type]])</f>
        <v>24</v>
      </c>
      <c r="L11603">
        <f>+Table2[[#This Row],[cons_qty_base_uom]]/Table2[[#This Row],[Column1]]</f>
        <v>0.10399913149768401</v>
      </c>
    </row>
    <row r="11604" spans="1:12" x14ac:dyDescent="0.25">
      <c r="A11604" s="2">
        <v>46023</v>
      </c>
      <c r="B11604" s="1" t="s">
        <v>144</v>
      </c>
      <c r="C11604" s="4">
        <v>8.8428975810602175</v>
      </c>
      <c r="D11604" s="4">
        <v>0.18499341739577976</v>
      </c>
      <c r="E11604" s="4">
        <v>229.91533710756565</v>
      </c>
      <c r="F11604" s="1" t="s">
        <v>510</v>
      </c>
      <c r="G11604" s="1">
        <v>1</v>
      </c>
      <c r="H11604" s="1" t="s">
        <v>505</v>
      </c>
      <c r="I116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0.36845406587750906</v>
      </c>
      <c r="J11604" s="1" t="str">
        <f>IFERROR(INDEX('consumption_figs'!$C:$C,MATCH(Table2[[#This Row],[item_code]],'consumption_figs'!A:A,0),1),"NA")</f>
        <v>pc/heat</v>
      </c>
      <c r="K11604" s="1">
        <f>+SUMIFS(prod!$E:$E,prod!$A:$A,Table2[[#This Row],[date]],prod!$G:$G,Table2[[#This Row],[production_line]],prod!$F:$F,Table2[[#This Row],[output_type]])</f>
        <v>24</v>
      </c>
      <c r="L11604">
        <f>+Table2[[#This Row],[cons_qty_base_uom]]/Table2[[#This Row],[Column1]]</f>
        <v>0.36845406587750906</v>
      </c>
    </row>
    <row r="11605" spans="1:12" x14ac:dyDescent="0.25">
      <c r="A11605" s="2">
        <v>46023</v>
      </c>
      <c r="B11605" s="1" t="s">
        <v>146</v>
      </c>
      <c r="C11605" s="4">
        <v>54.768914050437473</v>
      </c>
      <c r="D11605" s="4">
        <v>1.145765681935152</v>
      </c>
      <c r="E11605" s="4">
        <v>1423.9917653113744</v>
      </c>
      <c r="F11605" s="1" t="s">
        <v>510</v>
      </c>
      <c r="G11605" s="1">
        <v>1</v>
      </c>
      <c r="H11605" s="1" t="s">
        <v>505</v>
      </c>
      <c r="I116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2.2820380854348947</v>
      </c>
      <c r="J11605" s="1" t="str">
        <f>IFERROR(INDEX('consumption_figs'!$C:$C,MATCH(Table2[[#This Row],[item_code]],'consumption_figs'!A:A,0),1),"NA")</f>
        <v>pc/heat</v>
      </c>
      <c r="K11605" s="1">
        <f>+SUMIFS(prod!$E:$E,prod!$A:$A,Table2[[#This Row],[date]],prod!$G:$G,Table2[[#This Row],[production_line]],prod!$F:$F,Table2[[#This Row],[output_type]])</f>
        <v>24</v>
      </c>
      <c r="L11605">
        <f>+Table2[[#This Row],[cons_qty_base_uom]]/Table2[[#This Row],[Column1]]</f>
        <v>2.2820380854348947</v>
      </c>
    </row>
    <row r="11606" spans="1:12" x14ac:dyDescent="0.25">
      <c r="A11606" s="2">
        <v>46023</v>
      </c>
      <c r="B11606" s="1" t="s">
        <v>89</v>
      </c>
      <c r="C11606" s="4">
        <v>11.124935666495112</v>
      </c>
      <c r="D11606" s="4">
        <v>0.23584863612969637</v>
      </c>
      <c r="E11606" s="4">
        <v>288.1358337622234</v>
      </c>
      <c r="F11606" s="1" t="s">
        <v>510</v>
      </c>
      <c r="G11606" s="1">
        <v>1</v>
      </c>
      <c r="H11606" s="1" t="s">
        <v>505</v>
      </c>
      <c r="I116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7.608020520312786E-3</v>
      </c>
      <c r="J11606" s="1" t="str">
        <f>IFERROR(INDEX('consumption_figs'!$C:$C,MATCH(Table2[[#This Row],[item_code]],'consumption_figs'!A:A,0),1),"NA")</f>
        <v>NA</v>
      </c>
      <c r="K11606" s="1">
        <f>+SUMIFS(prod!$E:$E,prod!$A:$A,Table2[[#This Row],[date]],prod!$G:$G,Table2[[#This Row],[production_line]],prod!$F:$F,Table2[[#This Row],[output_type]])</f>
        <v>24</v>
      </c>
      <c r="L11606">
        <f>+Table2[[#This Row],[cons_qty_base_uom]]/Table2[[#This Row],[Column1]]</f>
        <v>0.46353898610396299</v>
      </c>
    </row>
    <row r="11607" spans="1:12" x14ac:dyDescent="0.25">
      <c r="A11607" s="2">
        <v>46023</v>
      </c>
      <c r="B11607" s="1" t="s">
        <v>95</v>
      </c>
      <c r="C11607" s="4">
        <v>11.980699948533196</v>
      </c>
      <c r="D11607" s="4">
        <v>0.42247656330416883</v>
      </c>
      <c r="E11607" s="4">
        <v>516.96720277920735</v>
      </c>
      <c r="F11607" s="1" t="s">
        <v>510</v>
      </c>
      <c r="G11607" s="1">
        <v>1</v>
      </c>
      <c r="H11607" s="1" t="s">
        <v>505</v>
      </c>
      <c r="I116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1.3628276235618349E-2</v>
      </c>
      <c r="J11607" s="1" t="str">
        <f>IFERROR(INDEX('consumption_figs'!$C:$C,MATCH(Table2[[#This Row],[item_code]],'consumption_figs'!A:A,0),1),"NA")</f>
        <v>NA</v>
      </c>
      <c r="K11607" s="1">
        <f>+SUMIFS(prod!$E:$E,prod!$A:$A,Table2[[#This Row],[date]],prod!$G:$G,Table2[[#This Row],[production_line]],prod!$F:$F,Table2[[#This Row],[output_type]])</f>
        <v>24</v>
      </c>
      <c r="L11607">
        <f>+Table2[[#This Row],[cons_qty_base_uom]]/Table2[[#This Row],[Column1]]</f>
        <v>0.49919583118888317</v>
      </c>
    </row>
    <row r="11608" spans="1:12" x14ac:dyDescent="0.25">
      <c r="A11608" s="2">
        <v>46023</v>
      </c>
      <c r="B11608" s="1" t="s">
        <v>117</v>
      </c>
      <c r="C11608" s="4">
        <v>150.04400411734431</v>
      </c>
      <c r="D11608" s="4">
        <v>3.0789029644879058</v>
      </c>
      <c r="E11608" s="4">
        <v>4156.218914050437</v>
      </c>
      <c r="F11608" s="1" t="s">
        <v>510</v>
      </c>
      <c r="G11608" s="1">
        <v>1</v>
      </c>
      <c r="H11608" s="1" t="s">
        <v>505</v>
      </c>
      <c r="I116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6.2518335048893467</v>
      </c>
      <c r="J11608" s="1" t="str">
        <f>IFERROR(INDEX('consumption_figs'!$C:$C,MATCH(Table2[[#This Row],[item_code]],'consumption_figs'!A:A,0),1),"NA")</f>
        <v>pc/heat</v>
      </c>
      <c r="K11608" s="1">
        <f>+SUMIFS(prod!$E:$E,prod!$A:$A,Table2[[#This Row],[date]],prod!$G:$G,Table2[[#This Row],[production_line]],prod!$F:$F,Table2[[#This Row],[output_type]])</f>
        <v>24</v>
      </c>
      <c r="L11608">
        <f>+Table2[[#This Row],[cons_qty_base_uom]]/Table2[[#This Row],[Column1]]</f>
        <v>6.2518335048893467</v>
      </c>
    </row>
    <row r="11609" spans="1:12" x14ac:dyDescent="0.25">
      <c r="A11609" s="2">
        <v>46023</v>
      </c>
      <c r="B11609" s="1" t="s">
        <v>115</v>
      </c>
      <c r="C11609" s="4">
        <v>123.80056613484304</v>
      </c>
      <c r="D11609" s="4">
        <v>2.5403876170869792</v>
      </c>
      <c r="E11609" s="4">
        <v>3429.2756819351521</v>
      </c>
      <c r="F11609" s="1" t="s">
        <v>510</v>
      </c>
      <c r="G11609" s="1">
        <v>1</v>
      </c>
      <c r="H11609" s="1" t="s">
        <v>505</v>
      </c>
      <c r="I116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5.1583569222851269</v>
      </c>
      <c r="J11609" s="1" t="str">
        <f>IFERROR(INDEX('consumption_figs'!$C:$C,MATCH(Table2[[#This Row],[item_code]],'consumption_figs'!A:A,0),1),"NA")</f>
        <v>pc/heat</v>
      </c>
      <c r="K11609" s="1">
        <f>+SUMIFS(prod!$E:$E,prod!$A:$A,Table2[[#This Row],[date]],prod!$G:$G,Table2[[#This Row],[production_line]],prod!$F:$F,Table2[[#This Row],[output_type]])</f>
        <v>24</v>
      </c>
      <c r="L11609">
        <f>+Table2[[#This Row],[cons_qty_base_uom]]/Table2[[#This Row],[Column1]]</f>
        <v>5.1583569222851269</v>
      </c>
    </row>
    <row r="11610" spans="1:12" x14ac:dyDescent="0.25">
      <c r="A11610" s="2">
        <v>46023</v>
      </c>
      <c r="B11610" s="1" t="s">
        <v>119</v>
      </c>
      <c r="C11610" s="4">
        <v>353.71590324240867</v>
      </c>
      <c r="D11610" s="4">
        <v>7.2582503345342264</v>
      </c>
      <c r="E11610" s="4">
        <v>9797.9305198147194</v>
      </c>
      <c r="F11610" s="1" t="s">
        <v>510</v>
      </c>
      <c r="G11610" s="1">
        <v>1</v>
      </c>
      <c r="H11610" s="1" t="s">
        <v>505</v>
      </c>
      <c r="I116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14.738162635100361</v>
      </c>
      <c r="J11610" s="1" t="str">
        <f>IFERROR(INDEX('consumption_figs'!$C:$C,MATCH(Table2[[#This Row],[item_code]],'consumption_figs'!A:A,0),1),"NA")</f>
        <v>pc/heat</v>
      </c>
      <c r="K11610" s="1">
        <f>+SUMIFS(prod!$E:$E,prod!$A:$A,Table2[[#This Row],[date]],prod!$G:$G,Table2[[#This Row],[production_line]],prod!$F:$F,Table2[[#This Row],[output_type]])</f>
        <v>24</v>
      </c>
      <c r="L11610">
        <f>+Table2[[#This Row],[cons_qty_base_uom]]/Table2[[#This Row],[Column1]]</f>
        <v>14.738162635100361</v>
      </c>
    </row>
    <row r="11611" spans="1:12" x14ac:dyDescent="0.25">
      <c r="A11611" s="2">
        <v>46023</v>
      </c>
      <c r="B11611" s="1" t="s">
        <v>128</v>
      </c>
      <c r="C11611" s="4">
        <v>60.474009264024708</v>
      </c>
      <c r="D11611" s="4">
        <v>1.5118502316006177</v>
      </c>
      <c r="E11611" s="4">
        <v>2050.0689140504373</v>
      </c>
      <c r="F11611" s="1" t="s">
        <v>510</v>
      </c>
      <c r="G11611" s="1">
        <v>1</v>
      </c>
      <c r="H11611" s="1" t="s">
        <v>505</v>
      </c>
      <c r="I116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2.5197503860010295</v>
      </c>
      <c r="J11611" s="1" t="str">
        <f>IFERROR(INDEX('consumption_figs'!$C:$C,MATCH(Table2[[#This Row],[item_code]],'consumption_figs'!A:A,0),1),"NA")</f>
        <v>pc/heat</v>
      </c>
      <c r="K11611" s="1">
        <f>+SUMIFS(prod!$E:$E,prod!$A:$A,Table2[[#This Row],[date]],prod!$G:$G,Table2[[#This Row],[production_line]],prod!$F:$F,Table2[[#This Row],[output_type]])</f>
        <v>24</v>
      </c>
      <c r="L11611">
        <f>+Table2[[#This Row],[cons_qty_base_uom]]/Table2[[#This Row],[Column1]]</f>
        <v>2.5197503860010295</v>
      </c>
    </row>
    <row r="11612" spans="1:12" x14ac:dyDescent="0.25">
      <c r="A11612" s="2">
        <v>46023</v>
      </c>
      <c r="B11612" s="1" t="s">
        <v>136</v>
      </c>
      <c r="C11612" s="4">
        <v>115.87048378795679</v>
      </c>
      <c r="D11612" s="4">
        <v>2.8967620946989197</v>
      </c>
      <c r="E11612" s="4">
        <v>3928.009400411735</v>
      </c>
      <c r="F11612" s="1" t="s">
        <v>510</v>
      </c>
      <c r="G11612" s="1">
        <v>1</v>
      </c>
      <c r="H11612" s="1" t="s">
        <v>505</v>
      </c>
      <c r="I116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4.8279368244981997</v>
      </c>
      <c r="J11612" s="1" t="str">
        <f>IFERROR(INDEX('consumption_figs'!$C:$C,MATCH(Table2[[#This Row],[item_code]],'consumption_figs'!A:A,0),1),"NA")</f>
        <v>pc/heat</v>
      </c>
      <c r="K11612" s="1">
        <f>+SUMIFS(prod!$E:$E,prod!$A:$A,Table2[[#This Row],[date]],prod!$G:$G,Table2[[#This Row],[production_line]],prod!$F:$F,Table2[[#This Row],[output_type]])</f>
        <v>24</v>
      </c>
      <c r="L11612">
        <f>+Table2[[#This Row],[cons_qty_base_uom]]/Table2[[#This Row],[Column1]]</f>
        <v>4.8279368244981997</v>
      </c>
    </row>
    <row r="11613" spans="1:12" x14ac:dyDescent="0.25">
      <c r="A11613" s="2">
        <v>46023</v>
      </c>
      <c r="B11613" s="1" t="s">
        <v>132</v>
      </c>
      <c r="C11613" s="4">
        <v>128.36464230571283</v>
      </c>
      <c r="D11613" s="4">
        <v>3.2091160576428206</v>
      </c>
      <c r="E11613" s="4">
        <v>4351.5613741636653</v>
      </c>
      <c r="F11613" s="1" t="s">
        <v>510</v>
      </c>
      <c r="G11613" s="1">
        <v>1</v>
      </c>
      <c r="H11613" s="1" t="s">
        <v>505</v>
      </c>
      <c r="I116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5.3485267627380351</v>
      </c>
      <c r="J11613" s="1" t="str">
        <f>IFERROR(INDEX('consumption_figs'!$C:$C,MATCH(Table2[[#This Row],[item_code]],'consumption_figs'!A:A,0),1),"NA")</f>
        <v>pc/heat</v>
      </c>
      <c r="K11613" s="1">
        <f>+SUMIFS(prod!$E:$E,prod!$A:$A,Table2[[#This Row],[date]],prod!$G:$G,Table2[[#This Row],[production_line]],prod!$F:$F,Table2[[#This Row],[output_type]])</f>
        <v>24</v>
      </c>
      <c r="L11613">
        <f>+Table2[[#This Row],[cons_qty_base_uom]]/Table2[[#This Row],[Column1]]</f>
        <v>5.3485267627380351</v>
      </c>
    </row>
    <row r="11614" spans="1:12" x14ac:dyDescent="0.25">
      <c r="A11614" s="2">
        <v>46023</v>
      </c>
      <c r="B11614" s="1" t="s">
        <v>134</v>
      </c>
      <c r="C11614" s="4">
        <v>7.1313690169840456</v>
      </c>
      <c r="D11614" s="4">
        <v>0.17828422542460115</v>
      </c>
      <c r="E11614" s="4">
        <v>241.75340967575914</v>
      </c>
      <c r="F11614" s="1" t="s">
        <v>510</v>
      </c>
      <c r="G11614" s="1">
        <v>1</v>
      </c>
      <c r="H11614" s="1" t="s">
        <v>505</v>
      </c>
      <c r="I116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0.29714037570766855</v>
      </c>
      <c r="J11614" s="1" t="str">
        <f>IFERROR(INDEX('consumption_figs'!$C:$C,MATCH(Table2[[#This Row],[item_code]],'consumption_figs'!A:A,0),1),"NA")</f>
        <v>pc/heat</v>
      </c>
      <c r="K11614" s="1">
        <f>+SUMIFS(prod!$E:$E,prod!$A:$A,Table2[[#This Row],[date]],prod!$G:$G,Table2[[#This Row],[production_line]],prod!$F:$F,Table2[[#This Row],[output_type]])</f>
        <v>24</v>
      </c>
      <c r="L11614">
        <f>+Table2[[#This Row],[cons_qty_base_uom]]/Table2[[#This Row],[Column1]]</f>
        <v>0.29714037570766855</v>
      </c>
    </row>
    <row r="11615" spans="1:12" x14ac:dyDescent="0.25">
      <c r="A11615" s="2">
        <v>46023</v>
      </c>
      <c r="B11615" s="1" t="s">
        <v>113</v>
      </c>
      <c r="C11615" s="4">
        <v>29.38124034997427</v>
      </c>
      <c r="D11615" s="4">
        <v>0.53473857436953165</v>
      </c>
      <c r="E11615" s="4">
        <v>784.77292974781278</v>
      </c>
      <c r="F11615" s="1" t="s">
        <v>510</v>
      </c>
      <c r="G11615" s="1">
        <v>1</v>
      </c>
      <c r="H11615" s="1" t="s">
        <v>505</v>
      </c>
      <c r="I116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1.7249631431275215E-2</v>
      </c>
      <c r="J11615" s="1" t="str">
        <f>IFERROR(INDEX('consumption_figs'!$C:$C,MATCH(Table2[[#This Row],[item_code]],'consumption_figs'!A:A,0),1),"NA")</f>
        <v>NA</v>
      </c>
      <c r="K11615" s="1">
        <f>+SUMIFS(prod!$E:$E,prod!$A:$A,Table2[[#This Row],[date]],prod!$G:$G,Table2[[#This Row],[production_line]],prod!$F:$F,Table2[[#This Row],[output_type]])</f>
        <v>24</v>
      </c>
      <c r="L11615">
        <f>+Table2[[#This Row],[cons_qty_base_uom]]/Table2[[#This Row],[Column1]]</f>
        <v>1.2242183479155946</v>
      </c>
    </row>
    <row r="11616" spans="1:12" x14ac:dyDescent="0.25">
      <c r="A11616" s="2">
        <v>46023</v>
      </c>
      <c r="B11616" s="1" t="s">
        <v>111</v>
      </c>
      <c r="C11616" s="4">
        <v>17.115285640761712</v>
      </c>
      <c r="D11616" s="4">
        <v>0.31149819866186318</v>
      </c>
      <c r="E11616" s="4">
        <v>457.14927946474535</v>
      </c>
      <c r="F11616" s="1" t="s">
        <v>510</v>
      </c>
      <c r="G11616" s="1">
        <v>1</v>
      </c>
      <c r="H11616" s="1" t="s">
        <v>505</v>
      </c>
      <c r="I116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1.0048328989092361E-2</v>
      </c>
      <c r="J11616" s="1" t="str">
        <f>IFERROR(INDEX('consumption_figs'!$C:$C,MATCH(Table2[[#This Row],[item_code]],'consumption_figs'!A:A,0),1),"NA")</f>
        <v>NA</v>
      </c>
      <c r="K11616" s="1">
        <f>+SUMIFS(prod!$E:$E,prod!$A:$A,Table2[[#This Row],[date]],prod!$G:$G,Table2[[#This Row],[production_line]],prod!$F:$F,Table2[[#This Row],[output_type]])</f>
        <v>24</v>
      </c>
      <c r="L11616">
        <f>+Table2[[#This Row],[cons_qty_base_uom]]/Table2[[#This Row],[Column1]]</f>
        <v>0.71313690169840471</v>
      </c>
    </row>
    <row r="11617" spans="1:12" x14ac:dyDescent="0.25">
      <c r="A11617" s="2">
        <v>46023</v>
      </c>
      <c r="B11617" s="1" t="s">
        <v>227</v>
      </c>
      <c r="C11617" s="4">
        <v>22.820380854348944</v>
      </c>
      <c r="D11617" s="4">
        <v>22.820380854348944</v>
      </c>
      <c r="E11617" s="4">
        <v>18099.528667009778</v>
      </c>
      <c r="F11617" s="1" t="s">
        <v>510</v>
      </c>
      <c r="G11617" s="1">
        <v>1</v>
      </c>
      <c r="H11617" s="1" t="s">
        <v>505</v>
      </c>
      <c r="I116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5.2617894522363251</v>
      </c>
      <c r="J11617" s="1" t="str">
        <f>IFERROR(INDEX('consumption_figs'!$C:$C,MATCH(Table2[[#This Row],[item_code]],'consumption_figs'!A:A,0),1),"NA")</f>
        <v>kg/ton</v>
      </c>
      <c r="K11617" s="1">
        <f>+SUMIFS(prod!$E:$E,prod!$A:$A,Table2[[#This Row],[date]],prod!$G:$G,Table2[[#This Row],[production_line]],prod!$F:$F,Table2[[#This Row],[output_type]])</f>
        <v>24</v>
      </c>
      <c r="L11617">
        <f>+Table2[[#This Row],[cons_qty_base_uom]]/Table2[[#This Row],[Column1]]</f>
        <v>0.95084920226453928</v>
      </c>
    </row>
    <row r="11618" spans="1:12" x14ac:dyDescent="0.25">
      <c r="A11618" s="2">
        <v>46023</v>
      </c>
      <c r="B11618" s="1" t="s">
        <v>228</v>
      </c>
      <c r="C11618" s="4">
        <v>3.5960876075558663</v>
      </c>
      <c r="D11618" s="4">
        <v>3.5960876075558663</v>
      </c>
      <c r="E11618" s="4">
        <v>2193.7572841133806</v>
      </c>
      <c r="F11618" s="1" t="s">
        <v>510</v>
      </c>
      <c r="G11618" s="1">
        <v>1</v>
      </c>
      <c r="H11618" s="1" t="s">
        <v>505</v>
      </c>
      <c r="I116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0.82916477001518707</v>
      </c>
      <c r="J11618" s="1" t="str">
        <f>IFERROR(INDEX('consumption_figs'!$C:$C,MATCH(Table2[[#This Row],[item_code]],'consumption_figs'!A:A,0),1),"NA")</f>
        <v>kg/ton</v>
      </c>
      <c r="K11618" s="1">
        <f>+SUMIFS(prod!$E:$E,prod!$A:$A,Table2[[#This Row],[date]],prod!$G:$G,Table2[[#This Row],[production_line]],prod!$F:$F,Table2[[#This Row],[output_type]])</f>
        <v>24</v>
      </c>
      <c r="L11618">
        <f>+Table2[[#This Row],[cons_qty_base_uom]]/Table2[[#This Row],[Column1]]</f>
        <v>0.14983698364816109</v>
      </c>
    </row>
    <row r="11619" spans="1:12" x14ac:dyDescent="0.25">
      <c r="A11619" s="2">
        <v>46023</v>
      </c>
      <c r="B11619" s="1" t="s">
        <v>229</v>
      </c>
      <c r="C11619" s="4">
        <v>5.1102297581057048</v>
      </c>
      <c r="D11619" s="4">
        <v>5.1102297581057048</v>
      </c>
      <c r="E11619" s="4">
        <v>2771.0731886303993</v>
      </c>
      <c r="F11619" s="1" t="s">
        <v>510</v>
      </c>
      <c r="G11619" s="1">
        <v>1</v>
      </c>
      <c r="H11619" s="1" t="s">
        <v>505</v>
      </c>
      <c r="I116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1.1782867784426343</v>
      </c>
      <c r="J11619" s="1" t="str">
        <f>IFERROR(INDEX('consumption_figs'!$C:$C,MATCH(Table2[[#This Row],[item_code]],'consumption_figs'!A:A,0),1),"NA")</f>
        <v>kg/ton</v>
      </c>
      <c r="K11619" s="1">
        <f>+SUMIFS(prod!$E:$E,prod!$A:$A,Table2[[#This Row],[date]],prod!$G:$G,Table2[[#This Row],[production_line]],prod!$F:$F,Table2[[#This Row],[output_type]])</f>
        <v>24</v>
      </c>
      <c r="L11619">
        <f>+Table2[[#This Row],[cons_qty_base_uom]]/Table2[[#This Row],[Column1]]</f>
        <v>0.21292623992107104</v>
      </c>
    </row>
    <row r="11620" spans="1:12" x14ac:dyDescent="0.25">
      <c r="A11620" s="2">
        <v>46023</v>
      </c>
      <c r="B11620" s="1" t="s">
        <v>234</v>
      </c>
      <c r="C11620" s="4">
        <v>3.5371590324240856</v>
      </c>
      <c r="D11620" s="4">
        <v>3.5371590324240856</v>
      </c>
      <c r="E11620" s="4">
        <v>4067.7328872876983</v>
      </c>
      <c r="F11620" s="1" t="s">
        <v>510</v>
      </c>
      <c r="G11620" s="1">
        <v>1</v>
      </c>
      <c r="H11620" s="1" t="s">
        <v>505</v>
      </c>
      <c r="I116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0.81557736509663026</v>
      </c>
      <c r="J11620" s="1" t="str">
        <f>IFERROR(INDEX('consumption_figs'!$C:$C,MATCH(Table2[[#This Row],[item_code]],'consumption_figs'!A:A,0),1),"NA")</f>
        <v>kg/ton</v>
      </c>
      <c r="K11620" s="1">
        <f>+SUMIFS(prod!$E:$E,prod!$A:$A,Table2[[#This Row],[date]],prod!$G:$G,Table2[[#This Row],[production_line]],prod!$F:$F,Table2[[#This Row],[output_type]])</f>
        <v>24</v>
      </c>
      <c r="L11620">
        <f>+Table2[[#This Row],[cons_qty_base_uom]]/Table2[[#This Row],[Column1]]</f>
        <v>0.14738162635100358</v>
      </c>
    </row>
    <row r="11621" spans="1:12" x14ac:dyDescent="0.25">
      <c r="A11621" s="2">
        <v>46023</v>
      </c>
      <c r="B11621" s="1" t="s">
        <v>87</v>
      </c>
      <c r="C11621" s="4">
        <v>2.2820380854348947</v>
      </c>
      <c r="D11621" s="4">
        <v>0.23733196088522904</v>
      </c>
      <c r="E11621" s="4">
        <v>1151.9043643849718</v>
      </c>
      <c r="F11621" s="1" t="s">
        <v>510</v>
      </c>
      <c r="G11621" s="1">
        <v>1</v>
      </c>
      <c r="H11621" s="1" t="s">
        <v>505</v>
      </c>
      <c r="I116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9.5084920226453942E-2</v>
      </c>
      <c r="J11621" s="1" t="str">
        <f>IFERROR(INDEX('consumption_figs'!$C:$C,MATCH(Table2[[#This Row],[item_code]],'consumption_figs'!A:A,0),1),"NA")</f>
        <v>pc/heat</v>
      </c>
      <c r="K11621" s="1">
        <f>+SUMIFS(prod!$E:$E,prod!$A:$A,Table2[[#This Row],[date]],prod!$G:$G,Table2[[#This Row],[production_line]],prod!$F:$F,Table2[[#This Row],[output_type]])</f>
        <v>24</v>
      </c>
      <c r="L11621">
        <f>+Table2[[#This Row],[cons_qty_base_uom]]/Table2[[#This Row],[Column1]]</f>
        <v>9.5084920226453942E-2</v>
      </c>
    </row>
    <row r="11622" spans="1:12" x14ac:dyDescent="0.25">
      <c r="A11622" s="2">
        <v>46023</v>
      </c>
      <c r="B11622" s="1" t="s">
        <v>62</v>
      </c>
      <c r="C11622" s="4">
        <v>0.85576428203808552</v>
      </c>
      <c r="D11622" s="4">
        <v>0.25245046320123521</v>
      </c>
      <c r="E11622" s="4">
        <v>1218.7794904786415</v>
      </c>
      <c r="F11622" s="1" t="s">
        <v>510</v>
      </c>
      <c r="G11622" s="1">
        <v>1</v>
      </c>
      <c r="H11622" s="1" t="s">
        <v>505</v>
      </c>
      <c r="I116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3.565684508492023E-2</v>
      </c>
      <c r="J11622" s="1" t="str">
        <f>IFERROR(INDEX('consumption_figs'!$C:$C,MATCH(Table2[[#This Row],[item_code]],'consumption_figs'!A:A,0),1),"NA")</f>
        <v>pc/heat</v>
      </c>
      <c r="K11622" s="1">
        <f>+SUMIFS(prod!$E:$E,prod!$A:$A,Table2[[#This Row],[date]],prod!$G:$G,Table2[[#This Row],[production_line]],prod!$F:$F,Table2[[#This Row],[output_type]])</f>
        <v>24</v>
      </c>
      <c r="L11622">
        <f>+Table2[[#This Row],[cons_qty_base_uom]]/Table2[[#This Row],[Column1]]</f>
        <v>3.565684508492023E-2</v>
      </c>
    </row>
    <row r="11623" spans="1:12" x14ac:dyDescent="0.25">
      <c r="A11623" s="2">
        <v>46023</v>
      </c>
      <c r="B11623" s="1" t="s">
        <v>85</v>
      </c>
      <c r="C11623" s="4">
        <v>2.5672928461142566</v>
      </c>
      <c r="D11623" s="4">
        <v>0.3514623906330418</v>
      </c>
      <c r="E11623" s="4">
        <v>1850.0168978383945</v>
      </c>
      <c r="F11623" s="1" t="s">
        <v>510</v>
      </c>
      <c r="G11623" s="1">
        <v>1</v>
      </c>
      <c r="H11623" s="1" t="s">
        <v>505</v>
      </c>
      <c r="I116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1.1337496472033606E-2</v>
      </c>
      <c r="J11623" s="1" t="str">
        <f>IFERROR(INDEX('consumption_figs'!$C:$C,MATCH(Table2[[#This Row],[item_code]],'consumption_figs'!A:A,0),1),"NA")</f>
        <v>NA</v>
      </c>
      <c r="K11623" s="1">
        <f>+SUMIFS(prod!$E:$E,prod!$A:$A,Table2[[#This Row],[date]],prod!$G:$G,Table2[[#This Row],[production_line]],prod!$F:$F,Table2[[#This Row],[output_type]])</f>
        <v>24</v>
      </c>
      <c r="L11623">
        <f>+Table2[[#This Row],[cons_qty_base_uom]]/Table2[[#This Row],[Column1]]</f>
        <v>0.10697053525476069</v>
      </c>
    </row>
    <row r="11624" spans="1:12" x14ac:dyDescent="0.25">
      <c r="A11624" s="2">
        <v>46023</v>
      </c>
      <c r="B11624" s="1" t="s">
        <v>65</v>
      </c>
      <c r="C11624" s="4">
        <v>0.17115285640761696</v>
      </c>
      <c r="D11624" s="4">
        <v>1.5184681420483779</v>
      </c>
      <c r="E11624" s="4">
        <v>3354.0140658775063</v>
      </c>
      <c r="F11624" s="1" t="s">
        <v>510</v>
      </c>
      <c r="G11624" s="1">
        <v>1</v>
      </c>
      <c r="H11624" s="1" t="s">
        <v>505</v>
      </c>
      <c r="I116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7.1313690169840403E-3</v>
      </c>
      <c r="J11624" s="1" t="str">
        <f>IFERROR(INDEX('consumption_figs'!$C:$C,MATCH(Table2[[#This Row],[item_code]],'consumption_figs'!A:A,0),1),"NA")</f>
        <v>pc/heat</v>
      </c>
      <c r="K11624" s="1">
        <f>+SUMIFS(prod!$E:$E,prod!$A:$A,Table2[[#This Row],[date]],prod!$G:$G,Table2[[#This Row],[production_line]],prod!$F:$F,Table2[[#This Row],[output_type]])</f>
        <v>24</v>
      </c>
      <c r="L11624">
        <f>+Table2[[#This Row],[cons_qty_base_uom]]/Table2[[#This Row],[Column1]]</f>
        <v>7.1313690169840403E-3</v>
      </c>
    </row>
    <row r="11625" spans="1:12" x14ac:dyDescent="0.25">
      <c r="A11625" s="2">
        <v>46023</v>
      </c>
      <c r="B11625" s="1" t="s">
        <v>167</v>
      </c>
      <c r="C11625" s="4">
        <v>28.356208460635578</v>
      </c>
      <c r="D11625" s="4">
        <v>0.12278238263455205</v>
      </c>
      <c r="E11625" s="4">
        <v>87.777125345441249</v>
      </c>
      <c r="F11625" s="1" t="s">
        <v>510</v>
      </c>
      <c r="G11625" s="1">
        <v>1</v>
      </c>
      <c r="H11625" s="1" t="s">
        <v>505</v>
      </c>
      <c r="I116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2.831044100404705E-2</v>
      </c>
      <c r="J11625" s="1" t="str">
        <f>IFERROR(INDEX('consumption_figs'!$C:$C,MATCH(Table2[[#This Row],[item_code]],'consumption_figs'!A:A,0),1),"NA")</f>
        <v>kg/ton</v>
      </c>
      <c r="K11625" s="1">
        <f>+SUMIFS(prod!$E:$E,prod!$A:$A,Table2[[#This Row],[date]],prod!$G:$G,Table2[[#This Row],[production_line]],prod!$F:$F,Table2[[#This Row],[output_type]])</f>
        <v>24</v>
      </c>
      <c r="L11625">
        <f>+Table2[[#This Row],[cons_qty_base_uom]]/Table2[[#This Row],[Column1]]</f>
        <v>1.1815086858598158</v>
      </c>
    </row>
    <row r="11626" spans="1:12" x14ac:dyDescent="0.25">
      <c r="A11626" s="2">
        <v>46023</v>
      </c>
      <c r="B11626" s="1" t="s">
        <v>168</v>
      </c>
      <c r="C11626" s="4">
        <v>57.769162413693785</v>
      </c>
      <c r="D11626" s="4">
        <v>0.12593677406185247</v>
      </c>
      <c r="E11626" s="4">
        <v>90.106538290395505</v>
      </c>
      <c r="F11626" s="1" t="s">
        <v>510</v>
      </c>
      <c r="G11626" s="1">
        <v>1</v>
      </c>
      <c r="H11626" s="1" t="s">
        <v>505</v>
      </c>
      <c r="I116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2.9037762061759852E-2</v>
      </c>
      <c r="J11626" s="1" t="str">
        <f>IFERROR(INDEX('consumption_figs'!$C:$C,MATCH(Table2[[#This Row],[item_code]],'consumption_figs'!A:A,0),1),"NA")</f>
        <v>kg/ton</v>
      </c>
      <c r="K11626" s="1">
        <f>+SUMIFS(prod!$E:$E,prod!$A:$A,Table2[[#This Row],[date]],prod!$G:$G,Table2[[#This Row],[production_line]],prod!$F:$F,Table2[[#This Row],[output_type]])</f>
        <v>24</v>
      </c>
      <c r="L11626">
        <f>+Table2[[#This Row],[cons_qty_base_uom]]/Table2[[#This Row],[Column1]]</f>
        <v>2.4070484339039075</v>
      </c>
    </row>
    <row r="11627" spans="1:12" x14ac:dyDescent="0.25">
      <c r="A11627" s="2">
        <v>46023</v>
      </c>
      <c r="B11627" s="1" t="s">
        <v>169</v>
      </c>
      <c r="C11627" s="4">
        <v>7.0310933863129614</v>
      </c>
      <c r="D11627" s="4">
        <v>3.3046138915670924E-2</v>
      </c>
      <c r="E11627" s="4">
        <v>22.317787258725609</v>
      </c>
      <c r="F11627" s="1" t="s">
        <v>510</v>
      </c>
      <c r="G11627" s="1">
        <v>1</v>
      </c>
      <c r="H11627" s="1" t="s">
        <v>505</v>
      </c>
      <c r="I116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7.619584716548518E-3</v>
      </c>
      <c r="J11627" s="1" t="str">
        <f>IFERROR(INDEX('consumption_figs'!$C:$C,MATCH(Table2[[#This Row],[item_code]],'consumption_figs'!A:A,0),1),"NA")</f>
        <v>kg/ton</v>
      </c>
      <c r="K11627" s="1">
        <f>+SUMIFS(prod!$E:$E,prod!$A:$A,Table2[[#This Row],[date]],prod!$G:$G,Table2[[#This Row],[production_line]],prod!$F:$F,Table2[[#This Row],[output_type]])</f>
        <v>24</v>
      </c>
      <c r="L11627">
        <f>+Table2[[#This Row],[cons_qty_base_uom]]/Table2[[#This Row],[Column1]]</f>
        <v>0.29296222442970671</v>
      </c>
    </row>
    <row r="11628" spans="1:12" x14ac:dyDescent="0.25">
      <c r="A11628" s="2">
        <v>46023</v>
      </c>
      <c r="B11628" s="1" t="s">
        <v>170</v>
      </c>
      <c r="C11628" s="4">
        <v>2.4605151331821968</v>
      </c>
      <c r="D11628" s="4">
        <v>4.7733993583734622E-3</v>
      </c>
      <c r="E11628" s="4">
        <v>1.2187443241799121</v>
      </c>
      <c r="F11628" s="1" t="s">
        <v>510</v>
      </c>
      <c r="G11628" s="1">
        <v>1</v>
      </c>
      <c r="H11628" s="1" t="s">
        <v>505</v>
      </c>
      <c r="I116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1.1006224022073927E-3</v>
      </c>
      <c r="J11628" s="1" t="str">
        <f>IFERROR(INDEX('consumption_figs'!$C:$C,MATCH(Table2[[#This Row],[item_code]],'consumption_figs'!A:A,0),1),"NA")</f>
        <v>kg/ton</v>
      </c>
      <c r="K11628" s="1">
        <f>+SUMIFS(prod!$E:$E,prod!$A:$A,Table2[[#This Row],[date]],prod!$G:$G,Table2[[#This Row],[production_line]],prod!$F:$F,Table2[[#This Row],[output_type]])</f>
        <v>24</v>
      </c>
      <c r="L11628">
        <f>+Table2[[#This Row],[cons_qty_base_uom]]/Table2[[#This Row],[Column1]]</f>
        <v>0.10252146388259153</v>
      </c>
    </row>
    <row r="11629" spans="1:12" x14ac:dyDescent="0.25">
      <c r="A11629" s="2">
        <v>46023</v>
      </c>
      <c r="B11629" s="1" t="s">
        <v>171</v>
      </c>
      <c r="C11629" s="4">
        <v>96.074278977957732</v>
      </c>
      <c r="D11629" s="4">
        <v>0.38717934428116968</v>
      </c>
      <c r="E11629" s="4">
        <v>94.738913752159405</v>
      </c>
      <c r="F11629" s="1" t="s">
        <v>510</v>
      </c>
      <c r="G11629" s="1">
        <v>1</v>
      </c>
      <c r="H11629" s="1" t="s">
        <v>505</v>
      </c>
      <c r="I116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8.9273540300016066E-2</v>
      </c>
      <c r="J11629" s="1" t="str">
        <f>IFERROR(INDEX('consumption_figs'!$C:$C,MATCH(Table2[[#This Row],[item_code]],'consumption_figs'!A:A,0),1),"NA")</f>
        <v>kg/ton</v>
      </c>
      <c r="K11629" s="1">
        <f>+SUMIFS(prod!$E:$E,prod!$A:$A,Table2[[#This Row],[date]],prod!$G:$G,Table2[[#This Row],[production_line]],prod!$F:$F,Table2[[#This Row],[output_type]])</f>
        <v>24</v>
      </c>
      <c r="L11629">
        <f>+Table2[[#This Row],[cons_qty_base_uom]]/Table2[[#This Row],[Column1]]</f>
        <v>4.0030949574149055</v>
      </c>
    </row>
    <row r="11630" spans="1:12" x14ac:dyDescent="0.25">
      <c r="A11630" s="2">
        <v>46023</v>
      </c>
      <c r="B11630" s="1" t="s">
        <v>172</v>
      </c>
      <c r="C11630" s="4">
        <v>69.512875418586475</v>
      </c>
      <c r="D11630" s="4">
        <v>0.35729617965153443</v>
      </c>
      <c r="E11630" s="4">
        <v>302.79808532336267</v>
      </c>
      <c r="F11630" s="1" t="s">
        <v>510</v>
      </c>
      <c r="G11630" s="1">
        <v>1</v>
      </c>
      <c r="H11630" s="1" t="s">
        <v>505</v>
      </c>
      <c r="I116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8.2383255626362561E-2</v>
      </c>
      <c r="J11630" s="1" t="str">
        <f>IFERROR(INDEX('consumption_figs'!$C:$C,MATCH(Table2[[#This Row],[item_code]],'consumption_figs'!A:A,0),1),"NA")</f>
        <v>kg/ton</v>
      </c>
      <c r="K11630" s="1">
        <f>+SUMIFS(prod!$E:$E,prod!$A:$A,Table2[[#This Row],[date]],prod!$G:$G,Table2[[#This Row],[production_line]],prod!$F:$F,Table2[[#This Row],[output_type]])</f>
        <v>24</v>
      </c>
      <c r="L11630">
        <f>+Table2[[#This Row],[cons_qty_base_uom]]/Table2[[#This Row],[Column1]]</f>
        <v>2.8963698091077696</v>
      </c>
    </row>
    <row r="11631" spans="1:12" x14ac:dyDescent="0.25">
      <c r="A11631" s="2">
        <v>46023</v>
      </c>
      <c r="B11631" s="1" t="s">
        <v>603</v>
      </c>
      <c r="C11631" s="4">
        <v>0.11104788470933007</v>
      </c>
      <c r="D11631" s="4">
        <v>0.11104788470933007</v>
      </c>
      <c r="E11631" s="4">
        <v>130.81440818759083</v>
      </c>
      <c r="F11631" s="1" t="s">
        <v>510</v>
      </c>
      <c r="G11631" s="1">
        <v>1</v>
      </c>
      <c r="H11631" s="1" t="s">
        <v>505</v>
      </c>
      <c r="I116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3.5821898293332279E-3</v>
      </c>
      <c r="J11631" s="1" t="str">
        <f>IFERROR(INDEX('consumption_figs'!$C:$C,MATCH(Table2[[#This Row],[item_code]],'consumption_figs'!A:A,0),1),"NA")</f>
        <v>NA</v>
      </c>
      <c r="K11631" s="1">
        <f>+SUMIFS(prod!$E:$E,prod!$A:$A,Table2[[#This Row],[date]],prod!$G:$G,Table2[[#This Row],[production_line]],prod!$F:$F,Table2[[#This Row],[output_type]])</f>
        <v>24</v>
      </c>
      <c r="L11631">
        <f>+Table2[[#This Row],[cons_qty_base_uom]]/Table2[[#This Row],[Column1]]</f>
        <v>4.6269951962220864E-3</v>
      </c>
    </row>
    <row r="11632" spans="1:12" x14ac:dyDescent="0.25">
      <c r="A11632" s="2">
        <v>46023</v>
      </c>
      <c r="B11632" s="1" t="s">
        <v>173</v>
      </c>
      <c r="C11632" s="4">
        <v>11.628703027259762</v>
      </c>
      <c r="D11632" s="4">
        <v>0.14198646396284173</v>
      </c>
      <c r="E11632" s="4">
        <v>213.85184867130704</v>
      </c>
      <c r="F11632" s="1" t="s">
        <v>510</v>
      </c>
      <c r="G11632" s="1">
        <v>1</v>
      </c>
      <c r="H11632" s="1" t="s">
        <v>505</v>
      </c>
      <c r="I116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0.48452929280249007</v>
      </c>
      <c r="J11632" s="1" t="str">
        <f>IFERROR(INDEX('consumption_figs'!$C:$C,MATCH(Table2[[#This Row],[item_code]],'consumption_figs'!A:A,0),1),"NA")</f>
        <v>pc/heat</v>
      </c>
      <c r="K11632" s="1">
        <f>+SUMIFS(prod!$E:$E,prod!$A:$A,Table2[[#This Row],[date]],prod!$G:$G,Table2[[#This Row],[production_line]],prod!$F:$F,Table2[[#This Row],[output_type]])</f>
        <v>24</v>
      </c>
      <c r="L11632">
        <f>+Table2[[#This Row],[cons_qty_base_uom]]/Table2[[#This Row],[Column1]]</f>
        <v>0.48452929280249007</v>
      </c>
    </row>
    <row r="11633" spans="1:12" x14ac:dyDescent="0.25">
      <c r="A11633" s="2">
        <v>46023</v>
      </c>
      <c r="B11633" s="1" t="s">
        <v>175</v>
      </c>
      <c r="C11633" s="4">
        <v>2.6271388499441692</v>
      </c>
      <c r="D11633" s="4">
        <v>3.8724026648177062E-2</v>
      </c>
      <c r="E11633" s="4">
        <v>61.448777700194121</v>
      </c>
      <c r="F11633" s="1" t="s">
        <v>510</v>
      </c>
      <c r="G11633" s="1">
        <v>1</v>
      </c>
      <c r="H11633" s="1" t="s">
        <v>505</v>
      </c>
      <c r="I116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0.10946411874767371</v>
      </c>
      <c r="J11633" s="1" t="str">
        <f>IFERROR(INDEX('consumption_figs'!$C:$C,MATCH(Table2[[#This Row],[item_code]],'consumption_figs'!A:A,0),1),"NA")</f>
        <v>pc/heat</v>
      </c>
      <c r="K11633" s="1">
        <f>+SUMIFS(prod!$E:$E,prod!$A:$A,Table2[[#This Row],[date]],prod!$G:$G,Table2[[#This Row],[production_line]],prod!$F:$F,Table2[[#This Row],[output_type]])</f>
        <v>24</v>
      </c>
      <c r="L11633">
        <f>+Table2[[#This Row],[cons_qty_base_uom]]/Table2[[#This Row],[Column1]]</f>
        <v>0.10946411874767371</v>
      </c>
    </row>
    <row r="11634" spans="1:12" x14ac:dyDescent="0.25">
      <c r="A11634" s="2">
        <v>46023</v>
      </c>
      <c r="B11634" s="1" t="s">
        <v>177</v>
      </c>
      <c r="C11634" s="4">
        <v>2.0208694463707135</v>
      </c>
      <c r="D11634" s="4">
        <v>3.4758954477576272E-2</v>
      </c>
      <c r="E11634" s="4">
        <v>55.169735885920481</v>
      </c>
      <c r="F11634" s="1" t="s">
        <v>510</v>
      </c>
      <c r="G11634" s="1">
        <v>1</v>
      </c>
      <c r="H11634" s="1" t="s">
        <v>505</v>
      </c>
      <c r="I116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8.4202893598779735E-2</v>
      </c>
      <c r="J11634" s="1" t="str">
        <f>IFERROR(INDEX('consumption_figs'!$C:$C,MATCH(Table2[[#This Row],[item_code]],'consumption_figs'!A:A,0),1),"NA")</f>
        <v>pc/heat</v>
      </c>
      <c r="K11634" s="1">
        <f>+SUMIFS(prod!$E:$E,prod!$A:$A,Table2[[#This Row],[date]],prod!$G:$G,Table2[[#This Row],[production_line]],prod!$F:$F,Table2[[#This Row],[output_type]])</f>
        <v>24</v>
      </c>
      <c r="L11634">
        <f>+Table2[[#This Row],[cons_qty_base_uom]]/Table2[[#This Row],[Column1]]</f>
        <v>8.4202893598779735E-2</v>
      </c>
    </row>
    <row r="11635" spans="1:12" x14ac:dyDescent="0.25">
      <c r="A11635" s="2">
        <v>46023</v>
      </c>
      <c r="B11635" s="1" t="s">
        <v>179</v>
      </c>
      <c r="C11635" s="4">
        <v>2.3067329373583092E-3</v>
      </c>
      <c r="D11635" s="4">
        <v>1.5106794006759567E-2</v>
      </c>
      <c r="E11635" s="4">
        <v>36.215707116525451</v>
      </c>
      <c r="F11635" s="1" t="s">
        <v>510</v>
      </c>
      <c r="G11635" s="1">
        <v>1</v>
      </c>
      <c r="H11635" s="1" t="s">
        <v>505</v>
      </c>
      <c r="I116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9.6113872389929549E-5</v>
      </c>
      <c r="J11635" s="1" t="str">
        <f>IFERROR(INDEX('consumption_figs'!$C:$C,MATCH(Table2[[#This Row],[item_code]],'consumption_figs'!A:A,0),1),"NA")</f>
        <v>pc/heat</v>
      </c>
      <c r="K11635" s="1">
        <f>+SUMIFS(prod!$E:$E,prod!$A:$A,Table2[[#This Row],[date]],prod!$G:$G,Table2[[#This Row],[production_line]],prod!$F:$F,Table2[[#This Row],[output_type]])</f>
        <v>24</v>
      </c>
      <c r="L11635">
        <f>+Table2[[#This Row],[cons_qty_base_uom]]/Table2[[#This Row],[Column1]]</f>
        <v>9.6113872389929549E-5</v>
      </c>
    </row>
    <row r="11636" spans="1:12" x14ac:dyDescent="0.25">
      <c r="A11636" s="2">
        <v>46023</v>
      </c>
      <c r="B11636" s="1" t="s">
        <v>181</v>
      </c>
      <c r="C11636" s="4">
        <v>143.19560077525122</v>
      </c>
      <c r="D11636" s="4">
        <v>1.2343460786826652</v>
      </c>
      <c r="E11636" s="4">
        <v>1968.9395106597044</v>
      </c>
      <c r="F11636" s="1" t="s">
        <v>510</v>
      </c>
      <c r="G11636" s="1">
        <v>1</v>
      </c>
      <c r="H11636" s="1" t="s">
        <v>505</v>
      </c>
      <c r="I116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5.9664833656354679</v>
      </c>
      <c r="J11636" s="1" t="str">
        <f>IFERROR(INDEX('consumption_figs'!$C:$C,MATCH(Table2[[#This Row],[item_code]],'consumption_figs'!A:A,0),1),"NA")</f>
        <v>pc/heat</v>
      </c>
      <c r="K11636" s="1">
        <f>+SUMIFS(prod!$E:$E,prod!$A:$A,Table2[[#This Row],[date]],prod!$G:$G,Table2[[#This Row],[production_line]],prod!$F:$F,Table2[[#This Row],[output_type]])</f>
        <v>24</v>
      </c>
      <c r="L11636">
        <f>+Table2[[#This Row],[cons_qty_base_uom]]/Table2[[#This Row],[Column1]]</f>
        <v>5.9664833656354679</v>
      </c>
    </row>
    <row r="11637" spans="1:12" x14ac:dyDescent="0.25">
      <c r="A11637" s="2">
        <v>46023</v>
      </c>
      <c r="B11637" s="1" t="s">
        <v>183</v>
      </c>
      <c r="C11637" s="4">
        <v>262.18153767423723</v>
      </c>
      <c r="D11637" s="4">
        <v>2.2757357470123791</v>
      </c>
      <c r="E11637" s="4">
        <v>3015.0876832537283</v>
      </c>
      <c r="F11637" s="1" t="s">
        <v>510</v>
      </c>
      <c r="G11637" s="1">
        <v>1</v>
      </c>
      <c r="H11637" s="1" t="s">
        <v>505</v>
      </c>
      <c r="I116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10.924230736426551</v>
      </c>
      <c r="J11637" s="1" t="str">
        <f>IFERROR(INDEX('consumption_figs'!$C:$C,MATCH(Table2[[#This Row],[item_code]],'consumption_figs'!A:A,0),1),"NA")</f>
        <v>pc/heat</v>
      </c>
      <c r="K11637" s="1">
        <f>+SUMIFS(prod!$E:$E,prod!$A:$A,Table2[[#This Row],[date]],prod!$G:$G,Table2[[#This Row],[production_line]],prod!$F:$F,Table2[[#This Row],[output_type]])</f>
        <v>24</v>
      </c>
      <c r="L11637">
        <f>+Table2[[#This Row],[cons_qty_base_uom]]/Table2[[#This Row],[Column1]]</f>
        <v>10.924230736426551</v>
      </c>
    </row>
    <row r="11638" spans="1:12" x14ac:dyDescent="0.25">
      <c r="A11638" s="2">
        <v>46023</v>
      </c>
      <c r="B11638" s="1" t="s">
        <v>191</v>
      </c>
      <c r="C11638" s="4">
        <v>130.01367427877167</v>
      </c>
      <c r="D11638" s="4">
        <v>0.90215781024628616</v>
      </c>
      <c r="E11638" s="4">
        <v>1415.8489128958236</v>
      </c>
      <c r="F11638" s="1" t="s">
        <v>510</v>
      </c>
      <c r="G11638" s="1">
        <v>1</v>
      </c>
      <c r="H11638" s="1" t="s">
        <v>505</v>
      </c>
      <c r="I116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5.4172364282821528</v>
      </c>
      <c r="J11638" s="1" t="str">
        <f>IFERROR(INDEX('consumption_figs'!$C:$C,MATCH(Table2[[#This Row],[item_code]],'consumption_figs'!A:A,0),1),"NA")</f>
        <v>pc/heat</v>
      </c>
      <c r="K11638" s="1">
        <f>+SUMIFS(prod!$E:$E,prod!$A:$A,Table2[[#This Row],[date]],prod!$G:$G,Table2[[#This Row],[production_line]],prod!$F:$F,Table2[[#This Row],[output_type]])</f>
        <v>24</v>
      </c>
      <c r="L11638">
        <f>+Table2[[#This Row],[cons_qty_base_uom]]/Table2[[#This Row],[Column1]]</f>
        <v>5.4172364282821528</v>
      </c>
    </row>
    <row r="11639" spans="1:12" x14ac:dyDescent="0.25">
      <c r="A11639" s="2">
        <v>46023</v>
      </c>
      <c r="B11639" s="1" t="s">
        <v>193</v>
      </c>
      <c r="C11639" s="4">
        <v>52.623095961692016</v>
      </c>
      <c r="D11639" s="4">
        <v>0.42571110131231776</v>
      </c>
      <c r="E11639" s="4">
        <v>526.23095961692013</v>
      </c>
      <c r="F11639" s="1" t="s">
        <v>510</v>
      </c>
      <c r="G11639" s="1">
        <v>1</v>
      </c>
      <c r="H11639" s="1" t="s">
        <v>505</v>
      </c>
      <c r="I116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2.1926289984038339</v>
      </c>
      <c r="J11639" s="1" t="str">
        <f>IFERROR(INDEX('consumption_figs'!$C:$C,MATCH(Table2[[#This Row],[item_code]],'consumption_figs'!A:A,0),1),"NA")</f>
        <v>pc/heat</v>
      </c>
      <c r="K11639" s="1">
        <f>+SUMIFS(prod!$E:$E,prod!$A:$A,Table2[[#This Row],[date]],prod!$G:$G,Table2[[#This Row],[production_line]],prod!$F:$F,Table2[[#This Row],[output_type]])</f>
        <v>24</v>
      </c>
      <c r="L11639">
        <f>+Table2[[#This Row],[cons_qty_base_uom]]/Table2[[#This Row],[Column1]]</f>
        <v>2.1926289984038339</v>
      </c>
    </row>
    <row r="11640" spans="1:12" x14ac:dyDescent="0.25">
      <c r="A11640" s="2">
        <v>46023</v>
      </c>
      <c r="B11640" s="1" t="s">
        <v>195</v>
      </c>
      <c r="C11640" s="4">
        <v>92.634865478639711</v>
      </c>
      <c r="D11640" s="4">
        <v>0.7568268509604863</v>
      </c>
      <c r="E11640" s="4">
        <v>926.34865478639711</v>
      </c>
      <c r="F11640" s="1" t="s">
        <v>510</v>
      </c>
      <c r="G11640" s="1">
        <v>1</v>
      </c>
      <c r="H11640" s="1" t="s">
        <v>505</v>
      </c>
      <c r="I116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3.8597860616099879</v>
      </c>
      <c r="J11640" s="1" t="str">
        <f>IFERROR(INDEX('consumption_figs'!$C:$C,MATCH(Table2[[#This Row],[item_code]],'consumption_figs'!A:A,0),1),"NA")</f>
        <v>pc/heat</v>
      </c>
      <c r="K11640" s="1">
        <f>+SUMIFS(prod!$E:$E,prod!$A:$A,Table2[[#This Row],[date]],prod!$G:$G,Table2[[#This Row],[production_line]],prod!$F:$F,Table2[[#This Row],[output_type]])</f>
        <v>24</v>
      </c>
      <c r="L11640">
        <f>+Table2[[#This Row],[cons_qty_base_uom]]/Table2[[#This Row],[Column1]]</f>
        <v>3.8597860616099879</v>
      </c>
    </row>
    <row r="11641" spans="1:12" x14ac:dyDescent="0.25">
      <c r="A11641" s="2">
        <v>46023</v>
      </c>
      <c r="B11641" s="1" t="s">
        <v>189</v>
      </c>
      <c r="C11641" s="4">
        <v>5.7704221670467541</v>
      </c>
      <c r="D11641" s="4">
        <v>4.0335250947656824E-2</v>
      </c>
      <c r="E11641" s="4">
        <v>62.839897399139154</v>
      </c>
      <c r="F11641" s="1" t="s">
        <v>510</v>
      </c>
      <c r="G11641" s="1">
        <v>1</v>
      </c>
      <c r="H11641" s="1" t="s">
        <v>505</v>
      </c>
      <c r="I116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0.24043425696028142</v>
      </c>
      <c r="J11641" s="1" t="str">
        <f>IFERROR(INDEX('consumption_figs'!$C:$C,MATCH(Table2[[#This Row],[item_code]],'consumption_figs'!A:A,0),1),"NA")</f>
        <v>pc/heat</v>
      </c>
      <c r="K11641" s="1">
        <f>+SUMIFS(prod!$E:$E,prod!$A:$A,Table2[[#This Row],[date]],prod!$G:$G,Table2[[#This Row],[production_line]],prod!$F:$F,Table2[[#This Row],[output_type]])</f>
        <v>24</v>
      </c>
      <c r="L11641">
        <f>+Table2[[#This Row],[cons_qty_base_uom]]/Table2[[#This Row],[Column1]]</f>
        <v>0.24043425696028142</v>
      </c>
    </row>
    <row r="11642" spans="1:12" x14ac:dyDescent="0.25">
      <c r="A11642" s="2">
        <v>46023</v>
      </c>
      <c r="B11642" s="1" t="s">
        <v>199</v>
      </c>
      <c r="C11642" s="4">
        <v>68.587106599726681</v>
      </c>
      <c r="D11642" s="4">
        <v>0.62894376751949355</v>
      </c>
      <c r="E11642" s="4">
        <v>902.60632285240308</v>
      </c>
      <c r="F11642" s="1" t="s">
        <v>510</v>
      </c>
      <c r="G11642" s="1">
        <v>1</v>
      </c>
      <c r="H11642" s="1" t="s">
        <v>505</v>
      </c>
      <c r="I116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2.8577961083219452</v>
      </c>
      <c r="J11642" s="1" t="str">
        <f>IFERROR(INDEX('consumption_figs'!$C:$C,MATCH(Table2[[#This Row],[item_code]],'consumption_figs'!A:A,0),1),"NA")</f>
        <v>pc/heat</v>
      </c>
      <c r="K11642" s="1">
        <f>+SUMIFS(prod!$E:$E,prod!$A:$A,Table2[[#This Row],[date]],prod!$G:$G,Table2[[#This Row],[production_line]],prod!$F:$F,Table2[[#This Row],[output_type]])</f>
        <v>24</v>
      </c>
      <c r="L11642">
        <f>+Table2[[#This Row],[cons_qty_base_uom]]/Table2[[#This Row],[Column1]]</f>
        <v>2.8577961083219452</v>
      </c>
    </row>
    <row r="11643" spans="1:12" x14ac:dyDescent="0.25">
      <c r="A11643" s="2">
        <v>46023</v>
      </c>
      <c r="B11643" s="1" t="s">
        <v>197</v>
      </c>
      <c r="C11643" s="4">
        <v>64.676407277151682</v>
      </c>
      <c r="D11643" s="4">
        <v>0.59372941880425245</v>
      </c>
      <c r="E11643" s="4">
        <v>851.14151976731614</v>
      </c>
      <c r="F11643" s="1" t="s">
        <v>510</v>
      </c>
      <c r="G11643" s="1">
        <v>1</v>
      </c>
      <c r="H11643" s="1" t="s">
        <v>505</v>
      </c>
      <c r="I116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2.6948503032146536</v>
      </c>
      <c r="J11643" s="1" t="str">
        <f>IFERROR(INDEX('consumption_figs'!$C:$C,MATCH(Table2[[#This Row],[item_code]],'consumption_figs'!A:A,0),1),"NA")</f>
        <v>pc/heat</v>
      </c>
      <c r="K11643" s="1">
        <f>+SUMIFS(prod!$E:$E,prod!$A:$A,Table2[[#This Row],[date]],prod!$G:$G,Table2[[#This Row],[production_line]],prod!$F:$F,Table2[[#This Row],[output_type]])</f>
        <v>24</v>
      </c>
      <c r="L11643">
        <f>+Table2[[#This Row],[cons_qty_base_uom]]/Table2[[#This Row],[Column1]]</f>
        <v>2.6948503032146536</v>
      </c>
    </row>
    <row r="11644" spans="1:12" x14ac:dyDescent="0.25">
      <c r="A11644" s="2">
        <v>46023</v>
      </c>
      <c r="B11644" s="1" t="s">
        <v>578</v>
      </c>
      <c r="C11644" s="4">
        <v>8.9939517227600483</v>
      </c>
      <c r="D11644" s="4">
        <v>9.6684981019670518E-2</v>
      </c>
      <c r="E11644" s="4">
        <v>110.68213722380442</v>
      </c>
      <c r="F11644" s="1" t="s">
        <v>510</v>
      </c>
      <c r="G11644" s="1">
        <v>1</v>
      </c>
      <c r="H11644" s="1" t="s">
        <v>505</v>
      </c>
      <c r="I116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3.1188703554732426E-3</v>
      </c>
      <c r="J11644" s="1" t="str">
        <f>IFERROR(INDEX('consumption_figs'!$C:$C,MATCH(Table2[[#This Row],[item_code]],'consumption_figs'!A:A,0),1),"NA")</f>
        <v>NA</v>
      </c>
      <c r="K11644" s="1">
        <f>+SUMIFS(prod!$E:$E,prod!$A:$A,Table2[[#This Row],[date]],prod!$G:$G,Table2[[#This Row],[production_line]],prod!$F:$F,Table2[[#This Row],[output_type]])</f>
        <v>24</v>
      </c>
      <c r="L11644">
        <f>+Table2[[#This Row],[cons_qty_base_uom]]/Table2[[#This Row],[Column1]]</f>
        <v>0.37474798844833535</v>
      </c>
    </row>
    <row r="11645" spans="1:12" x14ac:dyDescent="0.25">
      <c r="A11645" s="2">
        <v>46023</v>
      </c>
      <c r="B11645" s="1" t="s">
        <v>570</v>
      </c>
      <c r="C11645" s="4">
        <v>0.66433908595919322</v>
      </c>
      <c r="D11645" s="4">
        <v>5.0821940075878279E-3</v>
      </c>
      <c r="E11645" s="4">
        <v>5.8195825106910952</v>
      </c>
      <c r="F11645" s="1" t="s">
        <v>510</v>
      </c>
      <c r="G11645" s="1">
        <v>1</v>
      </c>
      <c r="H11645" s="1" t="s">
        <v>505</v>
      </c>
      <c r="I116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1.6394174218025253E-4</v>
      </c>
      <c r="J11645" s="1" t="str">
        <f>IFERROR(INDEX('consumption_figs'!$C:$C,MATCH(Table2[[#This Row],[item_code]],'consumption_figs'!A:A,0),1),"NA")</f>
        <v>NA</v>
      </c>
      <c r="K11645" s="1">
        <f>+SUMIFS(prod!$E:$E,prod!$A:$A,Table2[[#This Row],[date]],prod!$G:$G,Table2[[#This Row],[production_line]],prod!$F:$F,Table2[[#This Row],[output_type]])</f>
        <v>24</v>
      </c>
      <c r="L11645">
        <f>+Table2[[#This Row],[cons_qty_base_uom]]/Table2[[#This Row],[Column1]]</f>
        <v>2.7680795248299719E-2</v>
      </c>
    </row>
    <row r="11646" spans="1:12" x14ac:dyDescent="0.25">
      <c r="A11646" s="2">
        <v>46023</v>
      </c>
      <c r="B11646" s="1" t="s">
        <v>571</v>
      </c>
      <c r="C11646" s="4">
        <v>1.1072318099319884</v>
      </c>
      <c r="D11646" s="4">
        <v>8.470323345979712E-3</v>
      </c>
      <c r="E11646" s="4">
        <v>9.6993041844851557</v>
      </c>
      <c r="F11646" s="1" t="s">
        <v>510</v>
      </c>
      <c r="G11646" s="1">
        <v>1</v>
      </c>
      <c r="H11646" s="1" t="s">
        <v>505</v>
      </c>
      <c r="I116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2.732362369670875E-4</v>
      </c>
      <c r="J11646" s="1" t="str">
        <f>IFERROR(INDEX('consumption_figs'!$C:$C,MATCH(Table2[[#This Row],[item_code]],'consumption_figs'!A:A,0),1),"NA")</f>
        <v>NA</v>
      </c>
      <c r="K11646" s="1">
        <f>+SUMIFS(prod!$E:$E,prod!$A:$A,Table2[[#This Row],[date]],prod!$G:$G,Table2[[#This Row],[production_line]],prod!$F:$F,Table2[[#This Row],[output_type]])</f>
        <v>24</v>
      </c>
      <c r="L11646">
        <f>+Table2[[#This Row],[cons_qty_base_uom]]/Table2[[#This Row],[Column1]]</f>
        <v>4.6134658747166185E-2</v>
      </c>
    </row>
    <row r="11647" spans="1:12" x14ac:dyDescent="0.25">
      <c r="A11647" s="2">
        <v>46023</v>
      </c>
      <c r="B11647" s="1" t="s">
        <v>572</v>
      </c>
      <c r="C11647" s="4">
        <v>0.4367414361398399</v>
      </c>
      <c r="D11647" s="4">
        <v>3.3192349146627833E-3</v>
      </c>
      <c r="E11647" s="4">
        <v>3.9125247921756299</v>
      </c>
      <c r="F11647" s="1" t="s">
        <v>510</v>
      </c>
      <c r="G11647" s="1">
        <v>1</v>
      </c>
      <c r="H11647" s="1" t="s">
        <v>505</v>
      </c>
      <c r="I116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1.0707209402138011E-4</v>
      </c>
      <c r="J11647" s="1" t="str">
        <f>IFERROR(INDEX('consumption_figs'!$C:$C,MATCH(Table2[[#This Row],[item_code]],'consumption_figs'!A:A,0),1),"NA")</f>
        <v>NA</v>
      </c>
      <c r="K11647" s="1">
        <f>+SUMIFS(prod!$E:$E,prod!$A:$A,Table2[[#This Row],[date]],prod!$G:$G,Table2[[#This Row],[production_line]],prod!$F:$F,Table2[[#This Row],[output_type]])</f>
        <v>24</v>
      </c>
      <c r="L11647">
        <f>+Table2[[#This Row],[cons_qty_base_uom]]/Table2[[#This Row],[Column1]]</f>
        <v>1.8197559839159997E-2</v>
      </c>
    </row>
    <row r="11648" spans="1:12" x14ac:dyDescent="0.25">
      <c r="A11648" s="2">
        <v>46023</v>
      </c>
      <c r="B11648" s="1" t="s">
        <v>573</v>
      </c>
      <c r="C11648" s="4">
        <v>0.5382376853836055</v>
      </c>
      <c r="D11648" s="4">
        <v>4.0906064089154025E-3</v>
      </c>
      <c r="E11648" s="4">
        <v>4.821773511484051</v>
      </c>
      <c r="F11648" s="1" t="s">
        <v>510</v>
      </c>
      <c r="G11648" s="1">
        <v>1</v>
      </c>
      <c r="H11648" s="1" t="s">
        <v>505</v>
      </c>
      <c r="I116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1.3195504544888395E-4</v>
      </c>
      <c r="J11648" s="1" t="str">
        <f>IFERROR(INDEX('consumption_figs'!$C:$C,MATCH(Table2[[#This Row],[item_code]],'consumption_figs'!A:A,0),1),"NA")</f>
        <v>NA</v>
      </c>
      <c r="K11648" s="1">
        <f>+SUMIFS(prod!$E:$E,prod!$A:$A,Table2[[#This Row],[date]],prod!$G:$G,Table2[[#This Row],[production_line]],prod!$F:$F,Table2[[#This Row],[output_type]])</f>
        <v>24</v>
      </c>
      <c r="L11648">
        <f>+Table2[[#This Row],[cons_qty_base_uom]]/Table2[[#This Row],[Column1]]</f>
        <v>2.2426570224316895E-2</v>
      </c>
    </row>
    <row r="11649" spans="1:12" x14ac:dyDescent="0.25">
      <c r="A11649" s="2">
        <v>46023</v>
      </c>
      <c r="B11649" s="1" t="s">
        <v>574</v>
      </c>
      <c r="C11649" s="4">
        <v>0.46134658747166185</v>
      </c>
      <c r="D11649" s="4">
        <v>4.1198250261219403E-3</v>
      </c>
      <c r="E11649" s="4">
        <v>4.5043288032911475</v>
      </c>
      <c r="F11649" s="1" t="s">
        <v>510</v>
      </c>
      <c r="G11649" s="1">
        <v>1</v>
      </c>
      <c r="H11649" s="1" t="s">
        <v>505</v>
      </c>
      <c r="I116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1.3289758148780453E-4</v>
      </c>
      <c r="J11649" s="1" t="str">
        <f>IFERROR(INDEX('consumption_figs'!$C:$C,MATCH(Table2[[#This Row],[item_code]],'consumption_figs'!A:A,0),1),"NA")</f>
        <v>NA</v>
      </c>
      <c r="K11649" s="1">
        <f>+SUMIFS(prod!$E:$E,prod!$A:$A,Table2[[#This Row],[date]],prod!$G:$G,Table2[[#This Row],[production_line]],prod!$F:$F,Table2[[#This Row],[output_type]])</f>
        <v>24</v>
      </c>
      <c r="L11649">
        <f>+Table2[[#This Row],[cons_qty_base_uom]]/Table2[[#This Row],[Column1]]</f>
        <v>1.9222774477985909E-2</v>
      </c>
    </row>
    <row r="11650" spans="1:12" x14ac:dyDescent="0.25">
      <c r="A11650" s="2">
        <v>46023</v>
      </c>
      <c r="B11650" s="1" t="s">
        <v>575</v>
      </c>
      <c r="C11650" s="4">
        <v>0.59975056371316049</v>
      </c>
      <c r="D11650" s="4">
        <v>5.3557725339585223E-3</v>
      </c>
      <c r="E11650" s="4">
        <v>0</v>
      </c>
      <c r="F11650" s="1" t="s">
        <v>510</v>
      </c>
      <c r="G11650" s="1">
        <v>1</v>
      </c>
      <c r="H11650" s="1" t="s">
        <v>505</v>
      </c>
      <c r="I116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1.7276685593414589E-4</v>
      </c>
      <c r="J11650" s="1" t="str">
        <f>IFERROR(INDEX('consumption_figs'!$C:$C,MATCH(Table2[[#This Row],[item_code]],'consumption_figs'!A:A,0),1),"NA")</f>
        <v>NA</v>
      </c>
      <c r="K11650" s="1">
        <f>+SUMIFS(prod!$E:$E,prod!$A:$A,Table2[[#This Row],[date]],prod!$G:$G,Table2[[#This Row],[production_line]],prod!$F:$F,Table2[[#This Row],[output_type]])</f>
        <v>24</v>
      </c>
      <c r="L11650">
        <f>+Table2[[#This Row],[cons_qty_base_uom]]/Table2[[#This Row],[Column1]]</f>
        <v>2.4989606821381686E-2</v>
      </c>
    </row>
    <row r="11651" spans="1:12" x14ac:dyDescent="0.25">
      <c r="A11651" s="2">
        <v>46023</v>
      </c>
      <c r="B11651" s="1" t="s">
        <v>581</v>
      </c>
      <c r="C11651" s="4">
        <v>5.3217209417306725E-2</v>
      </c>
      <c r="D11651" s="4">
        <v>4.3052722418601141E-2</v>
      </c>
      <c r="E11651" s="4">
        <v>56.436850587053783</v>
      </c>
      <c r="F11651" s="1" t="s">
        <v>510</v>
      </c>
      <c r="G11651" s="1">
        <v>1</v>
      </c>
      <c r="H11651" s="1" t="s">
        <v>505</v>
      </c>
      <c r="I116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1.3887974973742303E-3</v>
      </c>
      <c r="J11651" s="1" t="str">
        <f>IFERROR(INDEX('consumption_figs'!$C:$C,MATCH(Table2[[#This Row],[item_code]],'consumption_figs'!A:A,0),1),"NA")</f>
        <v>NA</v>
      </c>
      <c r="K11651" s="1">
        <f>+SUMIFS(prod!$E:$E,prod!$A:$A,Table2[[#This Row],[date]],prod!$G:$G,Table2[[#This Row],[production_line]],prod!$F:$F,Table2[[#This Row],[output_type]])</f>
        <v>24</v>
      </c>
      <c r="L11651">
        <f>+Table2[[#This Row],[cons_qty_base_uom]]/Table2[[#This Row],[Column1]]</f>
        <v>2.2173837257211137E-3</v>
      </c>
    </row>
    <row r="11652" spans="1:12" x14ac:dyDescent="0.25">
      <c r="A11652" s="2">
        <v>46023</v>
      </c>
      <c r="B11652" s="1" t="s">
        <v>264</v>
      </c>
      <c r="C11652" s="4">
        <v>0.32798411777725522</v>
      </c>
      <c r="D11652" s="4">
        <v>0.32798411777725522</v>
      </c>
      <c r="E11652" s="4">
        <v>207.61394655300256</v>
      </c>
      <c r="F11652" s="1" t="s">
        <v>510</v>
      </c>
      <c r="G11652" s="1">
        <v>1</v>
      </c>
      <c r="H11652" s="1" t="s">
        <v>505</v>
      </c>
      <c r="I116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7.5624652473427534E-2</v>
      </c>
      <c r="J11652" s="1" t="str">
        <f>IFERROR(INDEX('consumption_figs'!$C:$C,MATCH(Table2[[#This Row],[item_code]],'consumption_figs'!A:A,0),1),"NA")</f>
        <v>kg/ton</v>
      </c>
      <c r="K11652" s="1">
        <f>+SUMIFS(prod!$E:$E,prod!$A:$A,Table2[[#This Row],[date]],prod!$G:$G,Table2[[#This Row],[production_line]],prod!$F:$F,Table2[[#This Row],[output_type]])</f>
        <v>24</v>
      </c>
      <c r="L11652">
        <f>+Table2[[#This Row],[cons_qty_base_uom]]/Table2[[#This Row],[Column1]]</f>
        <v>1.3666004907385634E-2</v>
      </c>
    </row>
    <row r="11653" spans="1:12" x14ac:dyDescent="0.25">
      <c r="A11653" s="2">
        <v>46023</v>
      </c>
      <c r="B11653" s="1" t="s">
        <v>162</v>
      </c>
      <c r="C11653" s="4">
        <v>2.9536960503629852</v>
      </c>
      <c r="D11653" s="4">
        <v>8.8847177194918595E-2</v>
      </c>
      <c r="E11653" s="4">
        <v>552.3411614178782</v>
      </c>
      <c r="F11653" s="1" t="s">
        <v>510</v>
      </c>
      <c r="G11653" s="1">
        <v>1</v>
      </c>
      <c r="H11653" s="1" t="s">
        <v>505</v>
      </c>
      <c r="I116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0.12307066876512439</v>
      </c>
      <c r="J11653" s="1" t="str">
        <f>IFERROR(INDEX('consumption_figs'!$C:$C,MATCH(Table2[[#This Row],[item_code]],'consumption_figs'!A:A,0),1),"NA")</f>
        <v>pc/heat</v>
      </c>
      <c r="K11653" s="1">
        <f>+SUMIFS(prod!$E:$E,prod!$A:$A,Table2[[#This Row],[date]],prod!$G:$G,Table2[[#This Row],[production_line]],prod!$F:$F,Table2[[#This Row],[output_type]])</f>
        <v>24</v>
      </c>
      <c r="L11653">
        <f>+Table2[[#This Row],[cons_qty_base_uom]]/Table2[[#This Row],[Column1]]</f>
        <v>0.12307066876512439</v>
      </c>
    </row>
    <row r="11654" spans="1:12" x14ac:dyDescent="0.25">
      <c r="A11654" s="2">
        <v>46023</v>
      </c>
      <c r="B11654" s="1" t="s">
        <v>61</v>
      </c>
      <c r="C11654" s="4">
        <v>2.9536960503629848</v>
      </c>
      <c r="D11654" s="4">
        <v>1.0337936176270449E-2</v>
      </c>
      <c r="E11654" s="4">
        <v>26.583264453266864</v>
      </c>
      <c r="F11654" s="1" t="s">
        <v>510</v>
      </c>
      <c r="G11654" s="1">
        <v>1</v>
      </c>
      <c r="H11654" s="1" t="s">
        <v>505</v>
      </c>
      <c r="I116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0.12307066876512436</v>
      </c>
      <c r="J11654" s="1" t="str">
        <f>IFERROR(INDEX('consumption_figs'!$C:$C,MATCH(Table2[[#This Row],[item_code]],'consumption_figs'!A:A,0),1),"NA")</f>
        <v>pc/heat</v>
      </c>
      <c r="K11654" s="1">
        <f>+SUMIFS(prod!$E:$E,prod!$A:$A,Table2[[#This Row],[date]],prod!$G:$G,Table2[[#This Row],[production_line]],prod!$F:$F,Table2[[#This Row],[output_type]])</f>
        <v>24</v>
      </c>
      <c r="L11654">
        <f>+Table2[[#This Row],[cons_qty_base_uom]]/Table2[[#This Row],[Column1]]</f>
        <v>0.12307066876512436</v>
      </c>
    </row>
    <row r="11655" spans="1:12" x14ac:dyDescent="0.25">
      <c r="A11655" s="2">
        <v>46023</v>
      </c>
      <c r="B11655" s="1" t="s">
        <v>163</v>
      </c>
      <c r="C11655" s="4">
        <v>0.7634947953411606</v>
      </c>
      <c r="D11655" s="4">
        <v>0.10688927134776249</v>
      </c>
      <c r="E11655" s="4">
        <v>319.14082445260516</v>
      </c>
      <c r="F11655" s="1" t="s">
        <v>510</v>
      </c>
      <c r="G11655" s="1">
        <v>1</v>
      </c>
      <c r="H11655" s="1" t="s">
        <v>505</v>
      </c>
      <c r="I116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3.1812283139215025E-2</v>
      </c>
      <c r="J11655" s="1" t="str">
        <f>IFERROR(INDEX('consumption_figs'!$C:$C,MATCH(Table2[[#This Row],[item_code]],'consumption_figs'!A:A,0),1),"NA")</f>
        <v>pc/heat</v>
      </c>
      <c r="K11655" s="1">
        <f>+SUMIFS(prod!$E:$E,prod!$A:$A,Table2[[#This Row],[date]],prod!$G:$G,Table2[[#This Row],[production_line]],prod!$F:$F,Table2[[#This Row],[output_type]])</f>
        <v>24</v>
      </c>
      <c r="L11655">
        <f>+Table2[[#This Row],[cons_qty_base_uom]]/Table2[[#This Row],[Column1]]</f>
        <v>3.1812283139215025E-2</v>
      </c>
    </row>
    <row r="11656" spans="1:12" x14ac:dyDescent="0.25">
      <c r="A11656" s="2">
        <v>46023</v>
      </c>
      <c r="B11656" s="1" t="e">
        <f>+#REF!</f>
        <v>#REF!</v>
      </c>
      <c r="C11656" s="4">
        <v>7.4599181055772981</v>
      </c>
      <c r="D11656" s="4">
        <v>8.981741399115066E-2</v>
      </c>
      <c r="E11656" s="4">
        <v>611.71328465733848</v>
      </c>
      <c r="F11656" s="1" t="s">
        <v>510</v>
      </c>
      <c r="G11656" s="1">
        <v>1</v>
      </c>
      <c r="H11656" s="1" t="s">
        <v>505</v>
      </c>
      <c r="I116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2.8973359351984083E-3</v>
      </c>
      <c r="J11656" s="1" t="str">
        <f>IFERROR(INDEX('consumption_figs'!$C:$C,MATCH(Table2[[#This Row],[item_code]],'consumption_figs'!A:A,0),1),"NA")</f>
        <v>NA</v>
      </c>
      <c r="K11656" s="1">
        <f>+SUMIFS(prod!$E:$E,prod!$A:$A,Table2[[#This Row],[date]],prod!$G:$G,Table2[[#This Row],[production_line]],prod!$F:$F,Table2[[#This Row],[output_type]])</f>
        <v>24</v>
      </c>
      <c r="L11656">
        <f>+Table2[[#This Row],[cons_qty_base_uom]]/Table2[[#This Row],[Column1]]</f>
        <v>0.31082992106572077</v>
      </c>
    </row>
    <row r="11657" spans="1:12" x14ac:dyDescent="0.25">
      <c r="A11657" s="2">
        <v>46023</v>
      </c>
      <c r="B11657" s="1" t="s">
        <v>160</v>
      </c>
      <c r="C11657" s="4">
        <v>1.0910937207572491</v>
      </c>
      <c r="D11657" s="4">
        <v>1.3682315258295906E-2</v>
      </c>
      <c r="E11657" s="4">
        <v>76.376560453007443</v>
      </c>
      <c r="F11657" s="1" t="s">
        <v>510</v>
      </c>
      <c r="G11657" s="1">
        <v>1</v>
      </c>
      <c r="H11657" s="1" t="s">
        <v>505</v>
      </c>
      <c r="I116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4.5462238364885381E-2</v>
      </c>
      <c r="J11657" s="1" t="str">
        <f>IFERROR(INDEX('consumption_figs'!$C:$C,MATCH(Table2[[#This Row],[item_code]],'consumption_figs'!A:A,0),1),"NA")</f>
        <v>pc/heat</v>
      </c>
      <c r="K11657" s="1">
        <f>+SUMIFS(prod!$E:$E,prod!$A:$A,Table2[[#This Row],[date]],prod!$G:$G,Table2[[#This Row],[production_line]],prod!$F:$F,Table2[[#This Row],[output_type]])</f>
        <v>24</v>
      </c>
      <c r="L11657">
        <f>+Table2[[#This Row],[cons_qty_base_uom]]/Table2[[#This Row],[Column1]]</f>
        <v>4.5462238364885381E-2</v>
      </c>
    </row>
    <row r="11658" spans="1:12" x14ac:dyDescent="0.25">
      <c r="A11658" s="2">
        <v>46023</v>
      </c>
      <c r="B11658" s="1" t="e">
        <f>+#REF!</f>
        <v>#REF!</v>
      </c>
      <c r="C11658" s="4">
        <v>0.27680795248299711</v>
      </c>
      <c r="D11658" s="4">
        <v>3.4379547698388242E-3</v>
      </c>
      <c r="E11658" s="4">
        <v>28.598741351396587</v>
      </c>
      <c r="F11658" s="1" t="s">
        <v>510</v>
      </c>
      <c r="G11658" s="1">
        <v>1</v>
      </c>
      <c r="H11658" s="1" t="s">
        <v>505</v>
      </c>
      <c r="I116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1.1090176676899433E-4</v>
      </c>
      <c r="J11658" s="1" t="str">
        <f>IFERROR(INDEX('consumption_figs'!$C:$C,MATCH(Table2[[#This Row],[item_code]],'consumption_figs'!A:A,0),1),"NA")</f>
        <v>NA</v>
      </c>
      <c r="K11658" s="1">
        <f>+SUMIFS(prod!$E:$E,prod!$A:$A,Table2[[#This Row],[date]],prod!$G:$G,Table2[[#This Row],[production_line]],prod!$F:$F,Table2[[#This Row],[output_type]])</f>
        <v>24</v>
      </c>
      <c r="L11658">
        <f>+Table2[[#This Row],[cons_qty_base_uom]]/Table2[[#This Row],[Column1]]</f>
        <v>1.1533664686791546E-2</v>
      </c>
    </row>
    <row r="11659" spans="1:12" x14ac:dyDescent="0.25">
      <c r="A11659" s="2">
        <v>46023</v>
      </c>
      <c r="B11659" s="1" t="e">
        <f>+#REF!</f>
        <v>#REF!</v>
      </c>
      <c r="C11659" s="4">
        <v>12.535783692772256</v>
      </c>
      <c r="D11659" s="4">
        <v>0.16171160963676209</v>
      </c>
      <c r="E11659" s="4">
        <v>3033.659653650886</v>
      </c>
      <c r="F11659" s="1" t="s">
        <v>510</v>
      </c>
      <c r="G11659" s="1">
        <v>1</v>
      </c>
      <c r="H11659" s="1" t="s">
        <v>505</v>
      </c>
      <c r="I116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5.216503536669745E-3</v>
      </c>
      <c r="J11659" s="1" t="str">
        <f>IFERROR(INDEX('consumption_figs'!$C:$C,MATCH(Table2[[#This Row],[item_code]],'consumption_figs'!A:A,0),1),"NA")</f>
        <v>NA</v>
      </c>
      <c r="K11659" s="1">
        <f>+SUMIFS(prod!$E:$E,prod!$A:$A,Table2[[#This Row],[date]],prod!$G:$G,Table2[[#This Row],[production_line]],prod!$F:$F,Table2[[#This Row],[output_type]])</f>
        <v>24</v>
      </c>
      <c r="L11659">
        <f>+Table2[[#This Row],[cons_qty_base_uom]]/Table2[[#This Row],[Column1]]</f>
        <v>0.52232432053217737</v>
      </c>
    </row>
    <row r="11660" spans="1:12" x14ac:dyDescent="0.25">
      <c r="A11660" s="2">
        <v>46023</v>
      </c>
      <c r="B11660" s="1" t="s">
        <v>161</v>
      </c>
      <c r="C11660" s="4">
        <v>0.3817473976705803</v>
      </c>
      <c r="D11660" s="4">
        <v>5.974346773544581E-2</v>
      </c>
      <c r="E11660" s="4">
        <v>161.86089661232606</v>
      </c>
      <c r="F11660" s="1" t="s">
        <v>510</v>
      </c>
      <c r="G11660" s="1">
        <v>1</v>
      </c>
      <c r="H11660" s="1" t="s">
        <v>505</v>
      </c>
      <c r="I116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1.5906141569607513E-2</v>
      </c>
      <c r="J11660" s="1" t="str">
        <f>IFERROR(INDEX('consumption_figs'!$C:$C,MATCH(Table2[[#This Row],[item_code]],'consumption_figs'!A:A,0),1),"NA")</f>
        <v>pc/heat</v>
      </c>
      <c r="K11660" s="1">
        <f>+SUMIFS(prod!$E:$E,prod!$A:$A,Table2[[#This Row],[date]],prod!$G:$G,Table2[[#This Row],[production_line]],prod!$F:$F,Table2[[#This Row],[output_type]])</f>
        <v>24</v>
      </c>
      <c r="L11660">
        <f>+Table2[[#This Row],[cons_qty_base_uom]]/Table2[[#This Row],[Column1]]</f>
        <v>1.5906141569607513E-2</v>
      </c>
    </row>
    <row r="11661" spans="1:12" x14ac:dyDescent="0.25">
      <c r="A11661" s="2">
        <v>46023</v>
      </c>
      <c r="B11661" s="1" t="s">
        <v>569</v>
      </c>
      <c r="C11661" s="4">
        <v>19.535771065182828</v>
      </c>
      <c r="D11661" s="4">
        <v>2.5787217806041336E-2</v>
      </c>
      <c r="E11661" s="4">
        <v>12.112178060413354</v>
      </c>
      <c r="F11661" s="1" t="s">
        <v>510</v>
      </c>
      <c r="G11661" s="1">
        <v>1</v>
      </c>
      <c r="H11661" s="1" t="s">
        <v>505</v>
      </c>
      <c r="I116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8.3184573567875273E-4</v>
      </c>
      <c r="J11661" s="1" t="str">
        <f>IFERROR(INDEX('consumption_figs'!$C:$C,MATCH(Table2[[#This Row],[item_code]],'consumption_figs'!A:A,0),1),"NA")</f>
        <v>NA</v>
      </c>
      <c r="K11661" s="1">
        <f>+SUMIFS(prod!$E:$E,prod!$A:$A,Table2[[#This Row],[date]],prod!$G:$G,Table2[[#This Row],[production_line]],prod!$F:$F,Table2[[#This Row],[output_type]])</f>
        <v>24</v>
      </c>
      <c r="L11661">
        <f>+Table2[[#This Row],[cons_qty_base_uom]]/Table2[[#This Row],[Column1]]</f>
        <v>0.81399046104928452</v>
      </c>
    </row>
    <row r="11662" spans="1:12" x14ac:dyDescent="0.25">
      <c r="A11662" s="2">
        <v>46023</v>
      </c>
      <c r="B11662" s="1" t="s">
        <v>204</v>
      </c>
      <c r="C11662" s="4">
        <v>2.1330153683094859E-2</v>
      </c>
      <c r="D11662" s="4">
        <v>1.2286168521462638E-3</v>
      </c>
      <c r="E11662" s="4">
        <v>3.3061738208797031</v>
      </c>
      <c r="F11662" s="1" t="s">
        <v>510</v>
      </c>
      <c r="G11662" s="1">
        <v>1</v>
      </c>
      <c r="H11662" s="1" t="s">
        <v>505</v>
      </c>
      <c r="I116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8.8875640346228581E-4</v>
      </c>
      <c r="J11662" s="1" t="str">
        <f>IFERROR(INDEX('consumption_figs'!$C:$C,MATCH(Table2[[#This Row],[item_code]],'consumption_figs'!A:A,0),1),"NA")</f>
        <v>pc/heat</v>
      </c>
      <c r="K11662" s="1">
        <f>+SUMIFS(prod!$E:$E,prod!$A:$A,Table2[[#This Row],[date]],prod!$G:$G,Table2[[#This Row],[production_line]],prod!$F:$F,Table2[[#This Row],[output_type]])</f>
        <v>24</v>
      </c>
      <c r="L11662">
        <f>+Table2[[#This Row],[cons_qty_base_uom]]/Table2[[#This Row],[Column1]]</f>
        <v>8.8875640346228581E-4</v>
      </c>
    </row>
    <row r="11663" spans="1:12" x14ac:dyDescent="0.25">
      <c r="A11663" s="2">
        <v>46023</v>
      </c>
      <c r="B11663" s="1" t="s">
        <v>287</v>
      </c>
      <c r="C11663" s="4">
        <v>0.14871489136195021</v>
      </c>
      <c r="D11663" s="4">
        <v>0.14871489136195021</v>
      </c>
      <c r="E11663" s="4">
        <v>255.6408982511924</v>
      </c>
      <c r="F11663" s="1" t="s">
        <v>510</v>
      </c>
      <c r="G11663" s="1">
        <v>1</v>
      </c>
      <c r="H11663" s="1" t="s">
        <v>505</v>
      </c>
      <c r="I116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3.4289806631761635E-2</v>
      </c>
      <c r="J11663" s="1" t="str">
        <f>IFERROR(INDEX('consumption_figs'!$C:$C,MATCH(Table2[[#This Row],[item_code]],'consumption_figs'!A:A,0),1),"NA")</f>
        <v>kg/ton</v>
      </c>
      <c r="K11663" s="1">
        <f>+SUMIFS(prod!$E:$E,prod!$A:$A,Table2[[#This Row],[date]],prod!$G:$G,Table2[[#This Row],[production_line]],prod!$F:$F,Table2[[#This Row],[output_type]])</f>
        <v>24</v>
      </c>
      <c r="L11663">
        <f>+Table2[[#This Row],[cons_qty_base_uom]]/Table2[[#This Row],[Column1]]</f>
        <v>6.1964538067479256E-3</v>
      </c>
    </row>
    <row r="11664" spans="1:12" x14ac:dyDescent="0.25">
      <c r="A11664" s="2">
        <v>46023</v>
      </c>
      <c r="B11664" s="1" t="s">
        <v>285</v>
      </c>
      <c r="C11664" s="4">
        <v>0.1857710651828299</v>
      </c>
      <c r="D11664" s="4">
        <v>0.1857710651828299</v>
      </c>
      <c r="E11664" s="4">
        <v>202.26753577106518</v>
      </c>
      <c r="F11664" s="1" t="s">
        <v>510</v>
      </c>
      <c r="G11664" s="1">
        <v>1</v>
      </c>
      <c r="H11664" s="1" t="s">
        <v>505</v>
      </c>
      <c r="I116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4.2834001656174757E-2</v>
      </c>
      <c r="J11664" s="1" t="str">
        <f>IFERROR(INDEX('consumption_figs'!$C:$C,MATCH(Table2[[#This Row],[item_code]],'consumption_figs'!A:A,0),1),"NA")</f>
        <v>kg/ton</v>
      </c>
      <c r="K11664" s="1">
        <f>+SUMIFS(prod!$E:$E,prod!$A:$A,Table2[[#This Row],[date]],prod!$G:$G,Table2[[#This Row],[production_line]],prod!$F:$F,Table2[[#This Row],[output_type]])</f>
        <v>24</v>
      </c>
      <c r="L11664">
        <f>+Table2[[#This Row],[cons_qty_base_uom]]/Table2[[#This Row],[Column1]]</f>
        <v>7.7404610492845796E-3</v>
      </c>
    </row>
    <row r="11665" spans="1:12" x14ac:dyDescent="0.25">
      <c r="A11665" s="2">
        <v>46023</v>
      </c>
      <c r="B11665" s="1" t="s">
        <v>205</v>
      </c>
      <c r="C11665" s="4">
        <v>0.38606253312135663</v>
      </c>
      <c r="D11665" s="4">
        <v>1.4438738738738738E-2</v>
      </c>
      <c r="E11665" s="4">
        <v>26.638314785373609</v>
      </c>
      <c r="F11665" s="1" t="s">
        <v>510</v>
      </c>
      <c r="G11665" s="1">
        <v>1</v>
      </c>
      <c r="H11665" s="1" t="s">
        <v>505</v>
      </c>
      <c r="I116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1.6085938880056525E-2</v>
      </c>
      <c r="J11665" s="1" t="str">
        <f>IFERROR(INDEX('consumption_figs'!$C:$C,MATCH(Table2[[#This Row],[item_code]],'consumption_figs'!A:A,0),1),"NA")</f>
        <v>pc/heat</v>
      </c>
      <c r="K11665" s="1">
        <f>+SUMIFS(prod!$E:$E,prod!$A:$A,Table2[[#This Row],[date]],prod!$G:$G,Table2[[#This Row],[production_line]],prod!$F:$F,Table2[[#This Row],[output_type]])</f>
        <v>24</v>
      </c>
      <c r="L11665">
        <f>+Table2[[#This Row],[cons_qty_base_uom]]/Table2[[#This Row],[Column1]]</f>
        <v>1.6085938880056525E-2</v>
      </c>
    </row>
    <row r="11666" spans="1:12" x14ac:dyDescent="0.25">
      <c r="A11666" s="2">
        <v>46023</v>
      </c>
      <c r="B11666" s="1" t="s">
        <v>292</v>
      </c>
      <c r="C11666" s="4">
        <v>2.2155041070482251</v>
      </c>
      <c r="D11666" s="4">
        <v>2.2155041070482251</v>
      </c>
      <c r="E11666" s="4">
        <v>1314.6358270402759</v>
      </c>
      <c r="F11666" s="1" t="s">
        <v>510</v>
      </c>
      <c r="G11666" s="1">
        <v>1</v>
      </c>
      <c r="H11666" s="1" t="s">
        <v>505</v>
      </c>
      <c r="I116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0.51083793106945474</v>
      </c>
      <c r="J11666" s="1" t="str">
        <f>IFERROR(INDEX('consumption_figs'!$C:$C,MATCH(Table2[[#This Row],[item_code]],'consumption_figs'!A:A,0),1),"NA")</f>
        <v>kg/ton</v>
      </c>
      <c r="K11666" s="1">
        <f>+SUMIFS(prod!$E:$E,prod!$A:$A,Table2[[#This Row],[date]],prod!$G:$G,Table2[[#This Row],[production_line]],prod!$F:$F,Table2[[#This Row],[output_type]])</f>
        <v>24</v>
      </c>
      <c r="L11666">
        <f>+Table2[[#This Row],[cons_qty_base_uom]]/Table2[[#This Row],[Column1]]</f>
        <v>9.2312671127009374E-2</v>
      </c>
    </row>
    <row r="11667" spans="1:12" x14ac:dyDescent="0.25">
      <c r="A11667" s="2">
        <v>46023</v>
      </c>
      <c r="B11667" s="1" t="s">
        <v>237</v>
      </c>
      <c r="C11667" s="4">
        <v>0.94633884409364888</v>
      </c>
      <c r="D11667" s="4">
        <v>4.1638909140120552E-3</v>
      </c>
      <c r="E11667" s="4">
        <v>135.27629874665479</v>
      </c>
      <c r="F11667" s="1" t="s">
        <v>510</v>
      </c>
      <c r="G11667" s="1">
        <v>1</v>
      </c>
      <c r="H11667" s="1" t="s">
        <v>505</v>
      </c>
      <c r="I116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1.3431906174232437E-4</v>
      </c>
      <c r="J11667" s="1" t="str">
        <f>IFERROR(INDEX('consumption_figs'!$C:$C,MATCH(Table2[[#This Row],[item_code]],'consumption_figs'!A:A,0),1),"NA")</f>
        <v>NA</v>
      </c>
      <c r="K11667" s="1">
        <f>+SUMIFS(prod!$E:$E,prod!$A:$A,Table2[[#This Row],[date]],prod!$G:$G,Table2[[#This Row],[production_line]],prod!$F:$F,Table2[[#This Row],[output_type]])</f>
        <v>24</v>
      </c>
      <c r="L11667">
        <f>+Table2[[#This Row],[cons_qty_base_uom]]/Table2[[#This Row],[Column1]]</f>
        <v>3.9430785170568701E-2</v>
      </c>
    </row>
    <row r="11668" spans="1:12" x14ac:dyDescent="0.25">
      <c r="A11668" s="2">
        <v>46023</v>
      </c>
      <c r="B11668" s="1" t="s">
        <v>597</v>
      </c>
      <c r="C11668" s="4">
        <v>138.16547123767276</v>
      </c>
      <c r="D11668" s="4">
        <v>0.57559735317614469</v>
      </c>
      <c r="E11668" s="4">
        <v>371.20917157425538</v>
      </c>
      <c r="F11668" s="1" t="s">
        <v>510</v>
      </c>
      <c r="G11668" s="1">
        <v>1</v>
      </c>
      <c r="H11668" s="1" t="s">
        <v>505</v>
      </c>
      <c r="I116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1.8567656554069185E-2</v>
      </c>
      <c r="J11668" s="1" t="str">
        <f>IFERROR(INDEX('consumption_figs'!$C:$C,MATCH(Table2[[#This Row],[item_code]],'consumption_figs'!A:A,0),1),"NA")</f>
        <v>NA</v>
      </c>
      <c r="K11668" s="1">
        <f>+SUMIFS(prod!$E:$E,prod!$A:$A,Table2[[#This Row],[date]],prod!$G:$G,Table2[[#This Row],[production_line]],prod!$F:$F,Table2[[#This Row],[output_type]])</f>
        <v>24</v>
      </c>
      <c r="L11668">
        <f>+Table2[[#This Row],[cons_qty_base_uom]]/Table2[[#This Row],[Column1]]</f>
        <v>5.7568946349030314</v>
      </c>
    </row>
    <row r="11669" spans="1:12" x14ac:dyDescent="0.25">
      <c r="A11669" s="2">
        <v>46023</v>
      </c>
      <c r="B11669" s="1" t="s">
        <v>260</v>
      </c>
      <c r="C11669" s="4">
        <v>2.1690354780000001</v>
      </c>
      <c r="D11669" s="4">
        <v>2.1690354780000001</v>
      </c>
      <c r="E11669" s="4">
        <v>4077.7866986399999</v>
      </c>
      <c r="F11669" s="1" t="s">
        <v>510</v>
      </c>
      <c r="G11669" s="1">
        <v>1</v>
      </c>
      <c r="H11669" s="1" t="s">
        <v>505</v>
      </c>
      <c r="I116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0.50012346737376068</v>
      </c>
      <c r="J11669" s="1" t="str">
        <f>IFERROR(INDEX('consumption_figs'!$C:$C,MATCH(Table2[[#This Row],[item_code]],'consumption_figs'!A:A,0),1),"NA")</f>
        <v>kg/ton</v>
      </c>
      <c r="K11669" s="1">
        <f>+SUMIFS(prod!$E:$E,prod!$A:$A,Table2[[#This Row],[date]],prod!$G:$G,Table2[[#This Row],[production_line]],prod!$F:$F,Table2[[#This Row],[output_type]])</f>
        <v>24</v>
      </c>
      <c r="L11669">
        <f>+Table2[[#This Row],[cons_qty_base_uom]]/Table2[[#This Row],[Column1]]</f>
        <v>9.0376478250000003E-2</v>
      </c>
    </row>
    <row r="11670" spans="1:12" x14ac:dyDescent="0.25">
      <c r="A11670" s="2">
        <v>46023</v>
      </c>
      <c r="B11670" s="1" t="s">
        <v>201</v>
      </c>
      <c r="C11670" s="4">
        <v>239.61399897066394</v>
      </c>
      <c r="D11670" s="4">
        <v>4.5526659804426148E-2</v>
      </c>
      <c r="E11670" s="4">
        <v>503.18939783839431</v>
      </c>
      <c r="F11670" s="1" t="s">
        <v>510</v>
      </c>
      <c r="G11670" s="1">
        <v>1</v>
      </c>
      <c r="H11670" s="1" t="s">
        <v>505</v>
      </c>
      <c r="I116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9.9839166237776649</v>
      </c>
      <c r="J11670" s="1" t="str">
        <f>IFERROR(INDEX('consumption_figs'!$C:$C,MATCH(Table2[[#This Row],[item_code]],'consumption_figs'!A:A,0),1),"NA")</f>
        <v>pc/heat</v>
      </c>
      <c r="K11670" s="1">
        <f>+SUMIFS(prod!$E:$E,prod!$A:$A,Table2[[#This Row],[date]],prod!$G:$G,Table2[[#This Row],[production_line]],prod!$F:$F,Table2[[#This Row],[output_type]])</f>
        <v>24</v>
      </c>
      <c r="L11670">
        <f>+Table2[[#This Row],[cons_qty_base_uom]]/Table2[[#This Row],[Column1]]</f>
        <v>9.9839166237776649</v>
      </c>
    </row>
    <row r="11671" spans="1:12" x14ac:dyDescent="0.25">
      <c r="A11671" s="2">
        <v>46023</v>
      </c>
      <c r="B11671" s="1" t="s">
        <v>579</v>
      </c>
      <c r="C11671" s="4">
        <v>33.945316520844059</v>
      </c>
      <c r="D11671" s="4">
        <v>0.11609298250128669</v>
      </c>
      <c r="E11671" s="4">
        <v>1499.4338791713844</v>
      </c>
      <c r="F11671" s="1" t="s">
        <v>510</v>
      </c>
      <c r="G11671" s="1">
        <v>1</v>
      </c>
      <c r="H11671" s="1" t="s">
        <v>505</v>
      </c>
      <c r="I116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3.7449349193963448E-3</v>
      </c>
      <c r="J11671" s="1" t="str">
        <f>IFERROR(INDEX('consumption_figs'!$C:$C,MATCH(Table2[[#This Row],[item_code]],'consumption_figs'!A:A,0),1),"NA")</f>
        <v>NA</v>
      </c>
      <c r="K11671" s="1">
        <f>+SUMIFS(prod!$E:$E,prod!$A:$A,Table2[[#This Row],[date]],prod!$G:$G,Table2[[#This Row],[production_line]],prod!$F:$F,Table2[[#This Row],[output_type]])</f>
        <v>24</v>
      </c>
      <c r="L11671">
        <f>+Table2[[#This Row],[cons_qty_base_uom]]/Table2[[#This Row],[Column1]]</f>
        <v>1.4143881883685026</v>
      </c>
    </row>
    <row r="11672" spans="1:12" x14ac:dyDescent="0.25">
      <c r="A11672" s="2">
        <v>46023</v>
      </c>
      <c r="B11672" s="1" t="s">
        <v>566</v>
      </c>
      <c r="C11672" s="4">
        <v>0.85576428203808552</v>
      </c>
      <c r="D11672" s="4">
        <v>8.4720663921770481E-3</v>
      </c>
      <c r="E11672" s="4">
        <v>45.783389089037577</v>
      </c>
      <c r="F11672" s="1" t="s">
        <v>510</v>
      </c>
      <c r="G11672" s="1">
        <v>1</v>
      </c>
      <c r="H11672" s="1" t="s">
        <v>505</v>
      </c>
      <c r="I116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2.7329246426377576E-4</v>
      </c>
      <c r="J11672" s="1" t="str">
        <f>IFERROR(INDEX('consumption_figs'!$C:$C,MATCH(Table2[[#This Row],[item_code]],'consumption_figs'!A:A,0),1),"NA")</f>
        <v>NA</v>
      </c>
      <c r="K11672" s="1">
        <f>+SUMIFS(prod!$E:$E,prod!$A:$A,Table2[[#This Row],[date]],prod!$G:$G,Table2[[#This Row],[production_line]],prod!$F:$F,Table2[[#This Row],[output_type]])</f>
        <v>24</v>
      </c>
      <c r="L11672">
        <f>+Table2[[#This Row],[cons_qty_base_uom]]/Table2[[#This Row],[Column1]]</f>
        <v>3.565684508492023E-2</v>
      </c>
    </row>
    <row r="11673" spans="1:12" x14ac:dyDescent="0.25">
      <c r="A11673" s="2">
        <v>46023</v>
      </c>
      <c r="B11673" s="1" t="s">
        <v>60</v>
      </c>
      <c r="C11673" s="4">
        <v>61.615028306742161</v>
      </c>
      <c r="D11673" s="4">
        <v>0.88038235003728726</v>
      </c>
      <c r="E11673" s="4">
        <v>1802.8557282552758</v>
      </c>
      <c r="F11673" s="1" t="s">
        <v>510</v>
      </c>
      <c r="G11673" s="1">
        <v>1</v>
      </c>
      <c r="H11673" s="1" t="s">
        <v>505</v>
      </c>
      <c r="I116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2.5672928461142566</v>
      </c>
      <c r="J11673" s="1" t="str">
        <f>IFERROR(INDEX('consumption_figs'!$C:$C,MATCH(Table2[[#This Row],[item_code]],'consumption_figs'!A:A,0),1),"NA")</f>
        <v>pc/heat</v>
      </c>
      <c r="K11673" s="1">
        <f>+SUMIFS(prod!$E:$E,prod!$A:$A,Table2[[#This Row],[date]],prod!$G:$G,Table2[[#This Row],[production_line]],prod!$F:$F,Table2[[#This Row],[output_type]])</f>
        <v>24</v>
      </c>
      <c r="L11673">
        <f>+Table2[[#This Row],[cons_qty_base_uom]]/Table2[[#This Row],[Column1]]</f>
        <v>2.5672928461142566</v>
      </c>
    </row>
    <row r="11674" spans="1:12" x14ac:dyDescent="0.25">
      <c r="A11674" s="2">
        <v>46023</v>
      </c>
      <c r="B11674" s="1" t="s">
        <v>259</v>
      </c>
      <c r="C11674" s="4">
        <v>5.2107815536625669E-2</v>
      </c>
      <c r="D11674" s="4">
        <v>5.2107815536625669E-2</v>
      </c>
      <c r="E11674" s="4">
        <v>161.23200283342715</v>
      </c>
      <c r="F11674" s="1" t="s">
        <v>510</v>
      </c>
      <c r="G11674" s="1">
        <v>1</v>
      </c>
      <c r="H11674" s="1" t="s">
        <v>505</v>
      </c>
      <c r="I116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1.2014714211811314E-2</v>
      </c>
      <c r="J11674" s="1" t="str">
        <f>IFERROR(INDEX('consumption_figs'!$C:$C,MATCH(Table2[[#This Row],[item_code]],'consumption_figs'!A:A,0),1),"NA")</f>
        <v>kg/ton</v>
      </c>
      <c r="K11674" s="1">
        <f>+SUMIFS(prod!$E:$E,prod!$A:$A,Table2[[#This Row],[date]],prod!$G:$G,Table2[[#This Row],[production_line]],prod!$F:$F,Table2[[#This Row],[output_type]])</f>
        <v>24</v>
      </c>
      <c r="L11674">
        <f>+Table2[[#This Row],[cons_qty_base_uom]]/Table2[[#This Row],[Column1]]</f>
        <v>2.1711589806927361E-3</v>
      </c>
    </row>
    <row r="11675" spans="1:12" x14ac:dyDescent="0.25">
      <c r="A11675" s="2">
        <v>46023</v>
      </c>
      <c r="B11675" s="1" t="s">
        <v>262</v>
      </c>
      <c r="C11675" s="4">
        <v>8.6306102581340791E-2</v>
      </c>
      <c r="D11675" s="4">
        <v>8.6306102581340791E-2</v>
      </c>
      <c r="E11675" s="4">
        <v>69.942465531918572</v>
      </c>
      <c r="F11675" s="1" t="s">
        <v>510</v>
      </c>
      <c r="G11675" s="1">
        <v>1</v>
      </c>
      <c r="H11675" s="1" t="s">
        <v>505</v>
      </c>
      <c r="I116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2.7840678252045417E-3</v>
      </c>
      <c r="J11675" s="1" t="str">
        <f>IFERROR(INDEX('consumption_figs'!$C:$C,MATCH(Table2[[#This Row],[item_code]],'consumption_figs'!A:A,0),1),"NA")</f>
        <v>NA</v>
      </c>
      <c r="K11675" s="1">
        <f>+SUMIFS(prod!$E:$E,prod!$A:$A,Table2[[#This Row],[date]],prod!$G:$G,Table2[[#This Row],[production_line]],prod!$F:$F,Table2[[#This Row],[output_type]])</f>
        <v>24</v>
      </c>
      <c r="L11675">
        <f>+Table2[[#This Row],[cons_qty_base_uom]]/Table2[[#This Row],[Column1]]</f>
        <v>3.5960876075558663E-3</v>
      </c>
    </row>
    <row r="11676" spans="1:12" x14ac:dyDescent="0.25">
      <c r="A11676" s="2">
        <v>46023</v>
      </c>
      <c r="B11676" s="1" t="s">
        <v>99</v>
      </c>
      <c r="C11676" s="4">
        <v>798.99546869028779</v>
      </c>
      <c r="D11676" s="4">
        <v>5.5530185073975007</v>
      </c>
      <c r="E11676" s="4">
        <v>8788.9501555931656</v>
      </c>
      <c r="F11676" s="1" t="s">
        <v>510</v>
      </c>
      <c r="G11676" s="1">
        <v>2</v>
      </c>
      <c r="H11676" s="1" t="s">
        <v>505</v>
      </c>
      <c r="I116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1.5018711817486612</v>
      </c>
      <c r="J11676" s="1" t="str">
        <f>IFERROR(INDEX('consumption_figs'!$C:$C,MATCH(Table2[[#This Row],[item_code]],'consumption_figs'!A:A,0),1),"NA")</f>
        <v>pc/heat</v>
      </c>
      <c r="K11676" s="1">
        <f>+SUMIFS(prod!$E:$E,prod!$A:$A,Table2[[#This Row],[date]],prod!$G:$G,Table2[[#This Row],[production_line]],prod!$F:$F,Table2[[#This Row],[output_type]])</f>
        <v>532</v>
      </c>
      <c r="L11676">
        <f>+Table2[[#This Row],[cons_qty_base_uom]]/Table2[[#This Row],[Column1]]</f>
        <v>1.5018711817486612</v>
      </c>
    </row>
    <row r="11677" spans="1:12" x14ac:dyDescent="0.25">
      <c r="A11677" s="2">
        <v>46023</v>
      </c>
      <c r="B11677" s="1" t="s">
        <v>80</v>
      </c>
      <c r="C11677" s="4">
        <v>104.03586831904788</v>
      </c>
      <c r="D11677" s="4">
        <v>3.7827441720805814</v>
      </c>
      <c r="E11677" s="4">
        <v>5513.9010209095377</v>
      </c>
      <c r="F11677" s="1" t="s">
        <v>510</v>
      </c>
      <c r="G11677" s="1">
        <v>2</v>
      </c>
      <c r="H11677" s="1" t="s">
        <v>505</v>
      </c>
      <c r="I116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0.1955561434568569</v>
      </c>
      <c r="J11677" s="1" t="str">
        <f>IFERROR(INDEX('consumption_figs'!$C:$C,MATCH(Table2[[#This Row],[item_code]],'consumption_figs'!A:A,0),1),"NA")</f>
        <v>pc/heat</v>
      </c>
      <c r="K11677" s="1">
        <f>+SUMIFS(prod!$E:$E,prod!$A:$A,Table2[[#This Row],[date]],prod!$G:$G,Table2[[#This Row],[production_line]],prod!$F:$F,Table2[[#This Row],[output_type]])</f>
        <v>532</v>
      </c>
      <c r="L11677">
        <f>+Table2[[#This Row],[cons_qty_base_uom]]/Table2[[#This Row],[Column1]]</f>
        <v>0.1955561434568569</v>
      </c>
    </row>
    <row r="11678" spans="1:12" x14ac:dyDescent="0.25">
      <c r="A11678" s="2">
        <v>46023</v>
      </c>
      <c r="B11678" s="1" t="s">
        <v>144</v>
      </c>
      <c r="C11678" s="4">
        <v>172.28339793634328</v>
      </c>
      <c r="D11678" s="4">
        <v>3.6041686848283008</v>
      </c>
      <c r="E11678" s="4">
        <v>4479.3683463449252</v>
      </c>
      <c r="F11678" s="1" t="s">
        <v>510</v>
      </c>
      <c r="G11678" s="1">
        <v>2</v>
      </c>
      <c r="H11678" s="1" t="s">
        <v>505</v>
      </c>
      <c r="I116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0.32384097356455505</v>
      </c>
      <c r="J11678" s="1" t="str">
        <f>IFERROR(INDEX('consumption_figs'!$C:$C,MATCH(Table2[[#This Row],[item_code]],'consumption_figs'!A:A,0),1),"NA")</f>
        <v>pc/heat</v>
      </c>
      <c r="K11678" s="1">
        <f>+SUMIFS(prod!$E:$E,prod!$A:$A,Table2[[#This Row],[date]],prod!$G:$G,Table2[[#This Row],[production_line]],prod!$F:$F,Table2[[#This Row],[output_type]])</f>
        <v>532</v>
      </c>
      <c r="L11678">
        <f>+Table2[[#This Row],[cons_qty_base_uom]]/Table2[[#This Row],[Column1]]</f>
        <v>0.32384097356455505</v>
      </c>
    </row>
    <row r="11679" spans="1:12" x14ac:dyDescent="0.25">
      <c r="A11679" s="2">
        <v>46023</v>
      </c>
      <c r="B11679" s="1" t="s">
        <v>146</v>
      </c>
      <c r="C11679" s="4">
        <v>141.48878091390512</v>
      </c>
      <c r="D11679" s="4">
        <v>2.9599452967188951</v>
      </c>
      <c r="E11679" s="4">
        <v>3678.708303761533</v>
      </c>
      <c r="F11679" s="1" t="s">
        <v>510</v>
      </c>
      <c r="G11679" s="1">
        <v>2</v>
      </c>
      <c r="H11679" s="1" t="s">
        <v>505</v>
      </c>
      <c r="I116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0.26595635510132543</v>
      </c>
      <c r="J11679" s="1" t="str">
        <f>IFERROR(INDEX('consumption_figs'!$C:$C,MATCH(Table2[[#This Row],[item_code]],'consumption_figs'!A:A,0),1),"NA")</f>
        <v>pc/heat</v>
      </c>
      <c r="K11679" s="1">
        <f>+SUMIFS(prod!$E:$E,prod!$A:$A,Table2[[#This Row],[date]],prod!$G:$G,Table2[[#This Row],[production_line]],prod!$F:$F,Table2[[#This Row],[output_type]])</f>
        <v>532</v>
      </c>
      <c r="L11679">
        <f>+Table2[[#This Row],[cons_qty_base_uom]]/Table2[[#This Row],[Column1]]</f>
        <v>0.26595635510132543</v>
      </c>
    </row>
    <row r="11680" spans="1:12" x14ac:dyDescent="0.25">
      <c r="A11680" s="2">
        <v>46023</v>
      </c>
      <c r="B11680" s="1" t="s">
        <v>117</v>
      </c>
      <c r="C11680" s="4">
        <v>207.23944969154337</v>
      </c>
      <c r="D11680" s="4">
        <v>4.2525535076704699</v>
      </c>
      <c r="E11680" s="4">
        <v>5740.532756455751</v>
      </c>
      <c r="F11680" s="1" t="s">
        <v>510</v>
      </c>
      <c r="G11680" s="1">
        <v>2</v>
      </c>
      <c r="H11680" s="1" t="s">
        <v>505</v>
      </c>
      <c r="I116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0.38954783776605895</v>
      </c>
      <c r="J11680" s="1" t="str">
        <f>IFERROR(INDEX('consumption_figs'!$C:$C,MATCH(Table2[[#This Row],[item_code]],'consumption_figs'!A:A,0),1),"NA")</f>
        <v>pc/heat</v>
      </c>
      <c r="K11680" s="1">
        <f>+SUMIFS(prod!$E:$E,prod!$A:$A,Table2[[#This Row],[date]],prod!$G:$G,Table2[[#This Row],[production_line]],prod!$F:$F,Table2[[#This Row],[output_type]])</f>
        <v>532</v>
      </c>
      <c r="L11680">
        <f>+Table2[[#This Row],[cons_qty_base_uom]]/Table2[[#This Row],[Column1]]</f>
        <v>0.38954783776605895</v>
      </c>
    </row>
    <row r="11681" spans="1:12" x14ac:dyDescent="0.25">
      <c r="A11681" s="2">
        <v>46023</v>
      </c>
      <c r="B11681" s="1" t="s">
        <v>115</v>
      </c>
      <c r="C11681" s="4">
        <v>103.20358137249549</v>
      </c>
      <c r="D11681" s="4">
        <v>2.1177374897636074</v>
      </c>
      <c r="E11681" s="4">
        <v>2858.7392040181248</v>
      </c>
      <c r="F11681" s="1" t="s">
        <v>510</v>
      </c>
      <c r="G11681" s="1">
        <v>2</v>
      </c>
      <c r="H11681" s="1" t="s">
        <v>505</v>
      </c>
      <c r="I116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0.19399169430920205</v>
      </c>
      <c r="J11681" s="1" t="str">
        <f>IFERROR(INDEX('consumption_figs'!$C:$C,MATCH(Table2[[#This Row],[item_code]],'consumption_figs'!A:A,0),1),"NA")</f>
        <v>pc/heat</v>
      </c>
      <c r="K11681" s="1">
        <f>+SUMIFS(prod!$E:$E,prod!$A:$A,Table2[[#This Row],[date]],prod!$G:$G,Table2[[#This Row],[production_line]],prod!$F:$F,Table2[[#This Row],[output_type]])</f>
        <v>532</v>
      </c>
      <c r="L11681">
        <f>+Table2[[#This Row],[cons_qty_base_uom]]/Table2[[#This Row],[Column1]]</f>
        <v>0.19399169430920205</v>
      </c>
    </row>
    <row r="11682" spans="1:12" x14ac:dyDescent="0.25">
      <c r="A11682" s="2">
        <v>46023</v>
      </c>
      <c r="B11682" s="1" t="s">
        <v>119</v>
      </c>
      <c r="C11682" s="4">
        <v>467.74526396243925</v>
      </c>
      <c r="D11682" s="4">
        <v>9.5981328165092545</v>
      </c>
      <c r="E11682" s="4">
        <v>12956.543811759568</v>
      </c>
      <c r="F11682" s="1" t="s">
        <v>510</v>
      </c>
      <c r="G11682" s="1">
        <v>2</v>
      </c>
      <c r="H11682" s="1" t="s">
        <v>505</v>
      </c>
      <c r="I116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0.87922042098202868</v>
      </c>
      <c r="J11682" s="1" t="str">
        <f>IFERROR(INDEX('consumption_figs'!$C:$C,MATCH(Table2[[#This Row],[item_code]],'consumption_figs'!A:A,0),1),"NA")</f>
        <v>pc/heat</v>
      </c>
      <c r="K11682" s="1">
        <f>+SUMIFS(prod!$E:$E,prod!$A:$A,Table2[[#This Row],[date]],prod!$G:$G,Table2[[#This Row],[production_line]],prod!$F:$F,Table2[[#This Row],[output_type]])</f>
        <v>532</v>
      </c>
      <c r="L11682">
        <f>+Table2[[#This Row],[cons_qty_base_uom]]/Table2[[#This Row],[Column1]]</f>
        <v>0.87922042098202868</v>
      </c>
    </row>
    <row r="11683" spans="1:12" x14ac:dyDescent="0.25">
      <c r="A11683" s="2">
        <v>46023</v>
      </c>
      <c r="B11683" s="1" t="s">
        <v>125</v>
      </c>
      <c r="C11683" s="4">
        <v>34.956051755200086</v>
      </c>
      <c r="D11683" s="4">
        <v>0.7945510563956979</v>
      </c>
      <c r="E11683" s="4">
        <v>1088.8810121744827</v>
      </c>
      <c r="F11683" s="1" t="s">
        <v>510</v>
      </c>
      <c r="G11683" s="1">
        <v>2</v>
      </c>
      <c r="H11683" s="1" t="s">
        <v>505</v>
      </c>
      <c r="I116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2.5630679238570899E-2</v>
      </c>
      <c r="J11683" s="1" t="str">
        <f>IFERROR(INDEX('consumption_figs'!$C:$C,MATCH(Table2[[#This Row],[item_code]],'consumption_figs'!A:A,0),1),"NA")</f>
        <v>NA</v>
      </c>
      <c r="K11683" s="1">
        <f>+SUMIFS(prod!$E:$E,prod!$A:$A,Table2[[#This Row],[date]],prod!$G:$G,Table2[[#This Row],[production_line]],prod!$F:$F,Table2[[#This Row],[output_type]])</f>
        <v>532</v>
      </c>
      <c r="L11683">
        <f>+Table2[[#This Row],[cons_qty_base_uom]]/Table2[[#This Row],[Column1]]</f>
        <v>6.5706864201503914E-2</v>
      </c>
    </row>
    <row r="11684" spans="1:12" x14ac:dyDescent="0.25">
      <c r="A11684" s="2">
        <v>46023</v>
      </c>
      <c r="B11684" s="1" t="s">
        <v>121</v>
      </c>
      <c r="C11684" s="4">
        <v>248.85379701916253</v>
      </c>
      <c r="D11684" s="4">
        <v>5.6564468062455644</v>
      </c>
      <c r="E11684" s="4">
        <v>7764.238466997871</v>
      </c>
      <c r="F11684" s="1" t="s">
        <v>510</v>
      </c>
      <c r="G11684" s="1">
        <v>2</v>
      </c>
      <c r="H11684" s="1" t="s">
        <v>505</v>
      </c>
      <c r="I116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0.18246602600792144</v>
      </c>
      <c r="J11684" s="1" t="str">
        <f>IFERROR(INDEX('consumption_figs'!$C:$C,MATCH(Table2[[#This Row],[item_code]],'consumption_figs'!A:A,0),1),"NA")</f>
        <v>NA</v>
      </c>
      <c r="K11684" s="1">
        <f>+SUMIFS(prod!$E:$E,prod!$A:$A,Table2[[#This Row],[date]],prod!$G:$G,Table2[[#This Row],[production_line]],prod!$F:$F,Table2[[#This Row],[output_type]])</f>
        <v>532</v>
      </c>
      <c r="L11684">
        <f>+Table2[[#This Row],[cons_qty_base_uom]]/Table2[[#This Row],[Column1]]</f>
        <v>0.46777029514880175</v>
      </c>
    </row>
    <row r="11685" spans="1:12" x14ac:dyDescent="0.25">
      <c r="A11685" s="2">
        <v>46023</v>
      </c>
      <c r="B11685" s="1" t="s">
        <v>123</v>
      </c>
      <c r="C11685" s="4">
        <v>163.12824152426708</v>
      </c>
      <c r="D11685" s="4">
        <v>3.70790492984659</v>
      </c>
      <c r="E11685" s="4">
        <v>5089.6011355571327</v>
      </c>
      <c r="F11685" s="1" t="s">
        <v>510</v>
      </c>
      <c r="G11685" s="1">
        <v>2</v>
      </c>
      <c r="H11685" s="1" t="s">
        <v>505</v>
      </c>
      <c r="I116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0.11960983644666419</v>
      </c>
      <c r="J11685" s="1" t="str">
        <f>IFERROR(INDEX('consumption_figs'!$C:$C,MATCH(Table2[[#This Row],[item_code]],'consumption_figs'!A:A,0),1),"NA")</f>
        <v>NA</v>
      </c>
      <c r="K11685" s="1">
        <f>+SUMIFS(prod!$E:$E,prod!$A:$A,Table2[[#This Row],[date]],prod!$G:$G,Table2[[#This Row],[production_line]],prod!$F:$F,Table2[[#This Row],[output_type]])</f>
        <v>532</v>
      </c>
      <c r="L11685">
        <f>+Table2[[#This Row],[cons_qty_base_uom]]/Table2[[#This Row],[Column1]]</f>
        <v>0.30663203294035168</v>
      </c>
    </row>
    <row r="11686" spans="1:12" x14ac:dyDescent="0.25">
      <c r="A11686" s="2">
        <v>46023</v>
      </c>
      <c r="B11686" s="1" t="s">
        <v>128</v>
      </c>
      <c r="C11686" s="4">
        <v>262.17038816400066</v>
      </c>
      <c r="D11686" s="4">
        <v>6.5542597041000166</v>
      </c>
      <c r="E11686" s="4">
        <v>8887.5761587596226</v>
      </c>
      <c r="F11686" s="1" t="s">
        <v>510</v>
      </c>
      <c r="G11686" s="1">
        <v>2</v>
      </c>
      <c r="H11686" s="1" t="s">
        <v>505</v>
      </c>
      <c r="I116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0.49280148151127945</v>
      </c>
      <c r="J11686" s="1" t="str">
        <f>IFERROR(INDEX('consumption_figs'!$C:$C,MATCH(Table2[[#This Row],[item_code]],'consumption_figs'!A:A,0),1),"NA")</f>
        <v>pc/heat</v>
      </c>
      <c r="K11686" s="1">
        <f>+SUMIFS(prod!$E:$E,prod!$A:$A,Table2[[#This Row],[date]],prod!$G:$G,Table2[[#This Row],[production_line]],prod!$F:$F,Table2[[#This Row],[output_type]])</f>
        <v>532</v>
      </c>
      <c r="L11686">
        <f>+Table2[[#This Row],[cons_qty_base_uom]]/Table2[[#This Row],[Column1]]</f>
        <v>0.49280148151127945</v>
      </c>
    </row>
    <row r="11687" spans="1:12" x14ac:dyDescent="0.25">
      <c r="A11687" s="2">
        <v>46023</v>
      </c>
      <c r="B11687" s="1" t="s">
        <v>136</v>
      </c>
      <c r="C11687" s="4">
        <v>841.44210296445976</v>
      </c>
      <c r="D11687" s="4">
        <v>21.036052574111491</v>
      </c>
      <c r="E11687" s="4">
        <v>28524.887290495186</v>
      </c>
      <c r="F11687" s="1" t="s">
        <v>510</v>
      </c>
      <c r="G11687" s="1">
        <v>2</v>
      </c>
      <c r="H11687" s="1" t="s">
        <v>505</v>
      </c>
      <c r="I116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1.5816580882790596</v>
      </c>
      <c r="J11687" s="1" t="str">
        <f>IFERROR(INDEX('consumption_figs'!$C:$C,MATCH(Table2[[#This Row],[item_code]],'consumption_figs'!A:A,0),1),"NA")</f>
        <v>pc/heat</v>
      </c>
      <c r="K11687" s="1">
        <f>+SUMIFS(prod!$E:$E,prod!$A:$A,Table2[[#This Row],[date]],prod!$G:$G,Table2[[#This Row],[production_line]],prod!$F:$F,Table2[[#This Row],[output_type]])</f>
        <v>532</v>
      </c>
      <c r="L11687">
        <f>+Table2[[#This Row],[cons_qty_base_uom]]/Table2[[#This Row],[Column1]]</f>
        <v>1.5816580882790596</v>
      </c>
    </row>
    <row r="11688" spans="1:12" x14ac:dyDescent="0.25">
      <c r="A11688" s="2">
        <v>46023</v>
      </c>
      <c r="B11688" s="1" t="s">
        <v>132</v>
      </c>
      <c r="C11688" s="4">
        <v>646.68695747120159</v>
      </c>
      <c r="D11688" s="4">
        <v>16.167173936780042</v>
      </c>
      <c r="E11688" s="4">
        <v>21922.687858273734</v>
      </c>
      <c r="F11688" s="1" t="s">
        <v>510</v>
      </c>
      <c r="G11688" s="1">
        <v>2</v>
      </c>
      <c r="H11688" s="1" t="s">
        <v>505</v>
      </c>
      <c r="I116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1.2155769877278226</v>
      </c>
      <c r="J11688" s="1" t="str">
        <f>IFERROR(INDEX('consumption_figs'!$C:$C,MATCH(Table2[[#This Row],[item_code]],'consumption_figs'!A:A,0),1),"NA")</f>
        <v>pc/heat</v>
      </c>
      <c r="K11688" s="1">
        <f>+SUMIFS(prod!$E:$E,prod!$A:$A,Table2[[#This Row],[date]],prod!$G:$G,Table2[[#This Row],[production_line]],prod!$F:$F,Table2[[#This Row],[output_type]])</f>
        <v>532</v>
      </c>
      <c r="L11688">
        <f>+Table2[[#This Row],[cons_qty_base_uom]]/Table2[[#This Row],[Column1]]</f>
        <v>1.2155769877278226</v>
      </c>
    </row>
    <row r="11689" spans="1:12" x14ac:dyDescent="0.25">
      <c r="A11689" s="2">
        <v>46023</v>
      </c>
      <c r="B11689" s="1" t="s">
        <v>134</v>
      </c>
      <c r="C11689" s="4">
        <v>72.408964350057317</v>
      </c>
      <c r="D11689" s="4">
        <v>1.8102241087514328</v>
      </c>
      <c r="E11689" s="4">
        <v>2454.6638914669429</v>
      </c>
      <c r="F11689" s="1" t="s">
        <v>510</v>
      </c>
      <c r="G11689" s="1">
        <v>2</v>
      </c>
      <c r="H11689" s="1" t="s">
        <v>505</v>
      </c>
      <c r="I116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0.1361070758459724</v>
      </c>
      <c r="J11689" s="1" t="str">
        <f>IFERROR(INDEX('consumption_figs'!$C:$C,MATCH(Table2[[#This Row],[item_code]],'consumption_figs'!A:A,0),1),"NA")</f>
        <v>pc/heat</v>
      </c>
      <c r="K11689" s="1">
        <f>+SUMIFS(prod!$E:$E,prod!$A:$A,Table2[[#This Row],[date]],prod!$G:$G,Table2[[#This Row],[production_line]],prod!$F:$F,Table2[[#This Row],[output_type]])</f>
        <v>532</v>
      </c>
      <c r="L11689">
        <f>+Table2[[#This Row],[cons_qty_base_uom]]/Table2[[#This Row],[Column1]]</f>
        <v>0.1361070758459724</v>
      </c>
    </row>
    <row r="11690" spans="1:12" x14ac:dyDescent="0.25">
      <c r="A11690" s="2">
        <v>46023</v>
      </c>
      <c r="B11690" s="1" t="s">
        <v>227</v>
      </c>
      <c r="C11690" s="4">
        <v>106.32465742206693</v>
      </c>
      <c r="D11690" s="4">
        <v>106.32465742206693</v>
      </c>
      <c r="E11690" s="4">
        <v>84329.275541163952</v>
      </c>
      <c r="F11690" s="1" t="s">
        <v>510</v>
      </c>
      <c r="G11690" s="1">
        <v>2</v>
      </c>
      <c r="H11690" s="1" t="s">
        <v>505</v>
      </c>
      <c r="I116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1.0617177007316159</v>
      </c>
      <c r="J11690" s="1" t="str">
        <f>IFERROR(INDEX('consumption_figs'!$C:$C,MATCH(Table2[[#This Row],[item_code]],'consumption_figs'!A:A,0),1),"NA")</f>
        <v>kg/ton</v>
      </c>
      <c r="K11690" s="1">
        <f>+SUMIFS(prod!$E:$E,prod!$A:$A,Table2[[#This Row],[date]],prod!$G:$G,Table2[[#This Row],[production_line]],prod!$F:$F,Table2[[#This Row],[output_type]])</f>
        <v>532</v>
      </c>
      <c r="L11690">
        <f>+Table2[[#This Row],[cons_qty_base_uom]]/Table2[[#This Row],[Column1]]</f>
        <v>0.19985837861290778</v>
      </c>
    </row>
    <row r="11691" spans="1:12" x14ac:dyDescent="0.25">
      <c r="A11691" s="2">
        <v>46023</v>
      </c>
      <c r="B11691" s="1" t="s">
        <v>228</v>
      </c>
      <c r="C11691" s="4">
        <v>34.796924179532354</v>
      </c>
      <c r="D11691" s="4">
        <v>34.796924179532354</v>
      </c>
      <c r="E11691" s="4">
        <v>21227.515626481916</v>
      </c>
      <c r="F11691" s="1" t="s">
        <v>510</v>
      </c>
      <c r="G11691" s="1">
        <v>2</v>
      </c>
      <c r="H11691" s="1" t="s">
        <v>505</v>
      </c>
      <c r="I116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0.34746888659862152</v>
      </c>
      <c r="J11691" s="1" t="str">
        <f>IFERROR(INDEX('consumption_figs'!$C:$C,MATCH(Table2[[#This Row],[item_code]],'consumption_figs'!A:A,0),1),"NA")</f>
        <v>kg/ton</v>
      </c>
      <c r="K11691" s="1">
        <f>+SUMIFS(prod!$E:$E,prod!$A:$A,Table2[[#This Row],[date]],prod!$G:$G,Table2[[#This Row],[production_line]],prod!$F:$F,Table2[[#This Row],[output_type]])</f>
        <v>532</v>
      </c>
      <c r="L11691">
        <f>+Table2[[#This Row],[cons_qty_base_uom]]/Table2[[#This Row],[Column1]]</f>
        <v>6.5407752217166076E-2</v>
      </c>
    </row>
    <row r="11692" spans="1:12" x14ac:dyDescent="0.25">
      <c r="A11692" s="2">
        <v>46023</v>
      </c>
      <c r="B11692" s="1" t="s">
        <v>229</v>
      </c>
      <c r="C11692" s="4">
        <v>53.892797204885476</v>
      </c>
      <c r="D11692" s="4">
        <v>53.892797204885476</v>
      </c>
      <c r="E11692" s="4">
        <v>29223.908212321199</v>
      </c>
      <c r="F11692" s="1" t="s">
        <v>510</v>
      </c>
      <c r="G11692" s="1">
        <v>2</v>
      </c>
      <c r="H11692" s="1" t="s">
        <v>505</v>
      </c>
      <c r="I116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0.53815303168323092</v>
      </c>
      <c r="J11692" s="1" t="str">
        <f>IFERROR(INDEX('consumption_figs'!$C:$C,MATCH(Table2[[#This Row],[item_code]],'consumption_figs'!A:A,0),1),"NA")</f>
        <v>kg/ton</v>
      </c>
      <c r="K11692" s="1">
        <f>+SUMIFS(prod!$E:$E,prod!$A:$A,Table2[[#This Row],[date]],prod!$G:$G,Table2[[#This Row],[production_line]],prod!$F:$F,Table2[[#This Row],[output_type]])</f>
        <v>532</v>
      </c>
      <c r="L11692">
        <f>+Table2[[#This Row],[cons_qty_base_uom]]/Table2[[#This Row],[Column1]]</f>
        <v>0.10130225038512307</v>
      </c>
    </row>
    <row r="11693" spans="1:12" x14ac:dyDescent="0.25">
      <c r="A11693" s="2">
        <v>46023</v>
      </c>
      <c r="B11693" s="1" t="s">
        <v>234</v>
      </c>
      <c r="C11693" s="4">
        <v>7.9899546869028795</v>
      </c>
      <c r="D11693" s="4">
        <v>7.9899546869028795</v>
      </c>
      <c r="E11693" s="4">
        <v>9188.4478899383121</v>
      </c>
      <c r="F11693" s="1" t="s">
        <v>510</v>
      </c>
      <c r="G11693" s="1">
        <v>2</v>
      </c>
      <c r="H11693" s="1" t="s">
        <v>505</v>
      </c>
      <c r="I116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7.9784656963002062E-2</v>
      </c>
      <c r="J11693" s="1" t="str">
        <f>IFERROR(INDEX('consumption_figs'!$C:$C,MATCH(Table2[[#This Row],[item_code]],'consumption_figs'!A:A,0),1),"NA")</f>
        <v>kg/ton</v>
      </c>
      <c r="K11693" s="1">
        <f>+SUMIFS(prod!$E:$E,prod!$A:$A,Table2[[#This Row],[date]],prod!$G:$G,Table2[[#This Row],[production_line]],prod!$F:$F,Table2[[#This Row],[output_type]])</f>
        <v>532</v>
      </c>
      <c r="L11693">
        <f>+Table2[[#This Row],[cons_qty_base_uom]]/Table2[[#This Row],[Column1]]</f>
        <v>1.5018711817486615E-2</v>
      </c>
    </row>
    <row r="11694" spans="1:12" x14ac:dyDescent="0.25">
      <c r="A11694" s="2">
        <v>46023</v>
      </c>
      <c r="B11694" s="1" t="s">
        <v>63</v>
      </c>
      <c r="C11694" s="4">
        <v>3.3291477862095324</v>
      </c>
      <c r="D11694" s="4">
        <v>1.0986187694491458</v>
      </c>
      <c r="E11694" s="4">
        <v>3932.4892395042862</v>
      </c>
      <c r="F11694" s="1" t="s">
        <v>510</v>
      </c>
      <c r="G11694" s="1">
        <v>2</v>
      </c>
      <c r="H11694" s="1" t="s">
        <v>505</v>
      </c>
      <c r="I116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6.2577965906194218E-3</v>
      </c>
      <c r="J11694" s="1" t="str">
        <f>IFERROR(INDEX('consumption_figs'!$C:$C,MATCH(Table2[[#This Row],[item_code]],'consumption_figs'!A:A,0),1),"NA")</f>
        <v>pc/heat</v>
      </c>
      <c r="K11694" s="1">
        <f>+SUMIFS(prod!$E:$E,prod!$A:$A,Table2[[#This Row],[date]],prod!$G:$G,Table2[[#This Row],[production_line]],prod!$F:$F,Table2[[#This Row],[output_type]])</f>
        <v>532</v>
      </c>
      <c r="L11694">
        <f>+Table2[[#This Row],[cons_qty_base_uom]]/Table2[[#This Row],[Column1]]</f>
        <v>6.2577965906194218E-3</v>
      </c>
    </row>
    <row r="11695" spans="1:12" x14ac:dyDescent="0.25">
      <c r="A11695" s="2">
        <v>46023</v>
      </c>
      <c r="B11695" s="1" t="e">
        <f>+#REF!</f>
        <v>#REF!</v>
      </c>
      <c r="C11695" s="4">
        <v>1.2484304198285747</v>
      </c>
      <c r="D11695" s="4">
        <v>0.7989954686902877</v>
      </c>
      <c r="E11695" s="4">
        <v>1688.6020172517335</v>
      </c>
      <c r="F11695" s="1" t="s">
        <v>510</v>
      </c>
      <c r="G11695" s="1">
        <v>2</v>
      </c>
      <c r="H11695" s="1" t="s">
        <v>505</v>
      </c>
      <c r="I116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2.5774047377106056E-2</v>
      </c>
      <c r="J11695" s="1" t="str">
        <f>IFERROR(INDEX('consumption_figs'!$C:$C,MATCH(Table2[[#This Row],[item_code]],'consumption_figs'!A:A,0),1),"NA")</f>
        <v>NA</v>
      </c>
      <c r="K11695" s="1">
        <f>+SUMIFS(prod!$E:$E,prod!$A:$A,Table2[[#This Row],[date]],prod!$G:$G,Table2[[#This Row],[production_line]],prod!$F:$F,Table2[[#This Row],[output_type]])</f>
        <v>532</v>
      </c>
      <c r="L11695">
        <f>+Table2[[#This Row],[cons_qty_base_uom]]/Table2[[#This Row],[Column1]]</f>
        <v>2.3466737214822833E-3</v>
      </c>
    </row>
    <row r="11696" spans="1:12" x14ac:dyDescent="0.25">
      <c r="A11696" s="2">
        <v>46023</v>
      </c>
      <c r="B11696" s="1" t="s">
        <v>75</v>
      </c>
      <c r="C11696" s="4">
        <v>0.58260086258666754</v>
      </c>
      <c r="D11696" s="4">
        <v>4.6887717420975008</v>
      </c>
      <c r="E11696" s="4">
        <v>10307.013248348518</v>
      </c>
      <c r="F11696" s="1" t="s">
        <v>510</v>
      </c>
      <c r="G11696" s="1">
        <v>2</v>
      </c>
      <c r="H11696" s="1" t="s">
        <v>505</v>
      </c>
      <c r="I116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1.0951144033583976E-3</v>
      </c>
      <c r="J11696" s="1" t="str">
        <f>IFERROR(INDEX('consumption_figs'!$C:$C,MATCH(Table2[[#This Row],[item_code]],'consumption_figs'!A:A,0),1),"NA")</f>
        <v>pc/heat</v>
      </c>
      <c r="K11696" s="1">
        <f>+SUMIFS(prod!$E:$E,prod!$A:$A,Table2[[#This Row],[date]],prod!$G:$G,Table2[[#This Row],[production_line]],prod!$F:$F,Table2[[#This Row],[output_type]])</f>
        <v>532</v>
      </c>
      <c r="L11696">
        <f>+Table2[[#This Row],[cons_qty_base_uom]]/Table2[[#This Row],[Column1]]</f>
        <v>1.0951144033583976E-3</v>
      </c>
    </row>
    <row r="11697" spans="1:12" x14ac:dyDescent="0.25">
      <c r="A11697" s="2">
        <v>46023</v>
      </c>
      <c r="B11697" s="1" t="s">
        <v>167</v>
      </c>
      <c r="C11697" s="4">
        <v>2279.6573896234199</v>
      </c>
      <c r="D11697" s="4">
        <v>9.8709164970694108</v>
      </c>
      <c r="E11697" s="4">
        <v>7056.7182037549192</v>
      </c>
      <c r="F11697" s="1" t="s">
        <v>510</v>
      </c>
      <c r="G11697" s="1">
        <v>2</v>
      </c>
      <c r="H11697" s="1" t="s">
        <v>505</v>
      </c>
      <c r="I116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9.8567228162140627E-2</v>
      </c>
      <c r="J11697" s="1" t="str">
        <f>IFERROR(INDEX('consumption_figs'!$C:$C,MATCH(Table2[[#This Row],[item_code]],'consumption_figs'!A:A,0),1),"NA")</f>
        <v>kg/ton</v>
      </c>
      <c r="K11697" s="1">
        <f>+SUMIFS(prod!$E:$E,prod!$A:$A,Table2[[#This Row],[date]],prod!$G:$G,Table2[[#This Row],[production_line]],prod!$F:$F,Table2[[#This Row],[output_type]])</f>
        <v>532</v>
      </c>
      <c r="L11697">
        <f>+Table2[[#This Row],[cons_qty_base_uom]]/Table2[[#This Row],[Column1]]</f>
        <v>4.2850702812470303</v>
      </c>
    </row>
    <row r="11698" spans="1:12" x14ac:dyDescent="0.25">
      <c r="A11698" s="2">
        <v>46023</v>
      </c>
      <c r="B11698" s="1" t="s">
        <v>168</v>
      </c>
      <c r="C11698" s="4">
        <v>2191.7961636616492</v>
      </c>
      <c r="D11698" s="4">
        <v>4.7781156367823954</v>
      </c>
      <c r="E11698" s="4">
        <v>3418.6953158750575</v>
      </c>
      <c r="F11698" s="1" t="s">
        <v>510</v>
      </c>
      <c r="G11698" s="1">
        <v>2</v>
      </c>
      <c r="H11698" s="1" t="s">
        <v>505</v>
      </c>
      <c r="I116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4.7712450439191513E-2</v>
      </c>
      <c r="J11698" s="1" t="str">
        <f>IFERROR(INDEX('consumption_figs'!$C:$C,MATCH(Table2[[#This Row],[item_code]],'consumption_figs'!A:A,0),1),"NA")</f>
        <v>kg/ton</v>
      </c>
      <c r="K11698" s="1">
        <f>+SUMIFS(prod!$E:$E,prod!$A:$A,Table2[[#This Row],[date]],prod!$G:$G,Table2[[#This Row],[production_line]],prod!$F:$F,Table2[[#This Row],[output_type]])</f>
        <v>532</v>
      </c>
      <c r="L11698">
        <f>+Table2[[#This Row],[cons_qty_base_uom]]/Table2[[#This Row],[Column1]]</f>
        <v>4.1199176008677618</v>
      </c>
    </row>
    <row r="11699" spans="1:12" x14ac:dyDescent="0.25">
      <c r="A11699" s="2">
        <v>46023</v>
      </c>
      <c r="B11699" s="1" t="s">
        <v>169</v>
      </c>
      <c r="C11699" s="4">
        <v>1544.1195034044217</v>
      </c>
      <c r="D11699" s="4">
        <v>7.2573616660007811</v>
      </c>
      <c r="E11699" s="4">
        <v>4901.2761864481663</v>
      </c>
      <c r="F11699" s="1" t="s">
        <v>510</v>
      </c>
      <c r="G11699" s="1">
        <v>2</v>
      </c>
      <c r="H11699" s="1" t="s">
        <v>505</v>
      </c>
      <c r="I116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7.2469260924276857E-2</v>
      </c>
      <c r="J11699" s="1" t="str">
        <f>IFERROR(INDEX('consumption_figs'!$C:$C,MATCH(Table2[[#This Row],[item_code]],'consumption_figs'!A:A,0),1),"NA")</f>
        <v>kg/ton</v>
      </c>
      <c r="K11699" s="1">
        <f>+SUMIFS(prod!$E:$E,prod!$A:$A,Table2[[#This Row],[date]],prod!$G:$G,Table2[[#This Row],[production_line]],prod!$F:$F,Table2[[#This Row],[output_type]])</f>
        <v>532</v>
      </c>
      <c r="L11699">
        <f>+Table2[[#This Row],[cons_qty_base_uom]]/Table2[[#This Row],[Column1]]</f>
        <v>2.9024802695571839</v>
      </c>
    </row>
    <row r="11700" spans="1:12" x14ac:dyDescent="0.25">
      <c r="A11700" s="2">
        <v>46023</v>
      </c>
      <c r="B11700" s="1" t="s">
        <v>170</v>
      </c>
      <c r="C11700" s="4">
        <v>628.25945566632697</v>
      </c>
      <c r="D11700" s="4">
        <v>1.2188233439926741</v>
      </c>
      <c r="E11700" s="4">
        <v>311.18997618820958</v>
      </c>
      <c r="F11700" s="1" t="s">
        <v>510</v>
      </c>
      <c r="G11700" s="1">
        <v>2</v>
      </c>
      <c r="H11700" s="1" t="s">
        <v>505</v>
      </c>
      <c r="I117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1.217070762095257E-2</v>
      </c>
      <c r="J11700" s="1" t="str">
        <f>IFERROR(INDEX('consumption_figs'!$C:$C,MATCH(Table2[[#This Row],[item_code]],'consumption_figs'!A:A,0),1),"NA")</f>
        <v>kg/ton</v>
      </c>
      <c r="K11700" s="1">
        <f>+SUMIFS(prod!$E:$E,prod!$A:$A,Table2[[#This Row],[date]],prod!$G:$G,Table2[[#This Row],[production_line]],prod!$F:$F,Table2[[#This Row],[output_type]])</f>
        <v>532</v>
      </c>
      <c r="L11700">
        <f>+Table2[[#This Row],[cons_qty_base_uom]]/Table2[[#This Row],[Column1]]</f>
        <v>1.1809388264404643</v>
      </c>
    </row>
    <row r="11701" spans="1:12" x14ac:dyDescent="0.25">
      <c r="A11701" s="2">
        <v>46023</v>
      </c>
      <c r="B11701" s="1" t="s">
        <v>171</v>
      </c>
      <c r="C11701" s="4">
        <v>1423.1151622995123</v>
      </c>
      <c r="D11701" s="4">
        <v>5.7351541040670364</v>
      </c>
      <c r="E11701" s="4">
        <v>1403.3348577241627</v>
      </c>
      <c r="F11701" s="1" t="s">
        <v>510</v>
      </c>
      <c r="G11701" s="1">
        <v>2</v>
      </c>
      <c r="H11701" s="1" t="s">
        <v>505</v>
      </c>
      <c r="I117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5.7269073574722759E-2</v>
      </c>
      <c r="J11701" s="1" t="str">
        <f>IFERROR(INDEX('consumption_figs'!$C:$C,MATCH(Table2[[#This Row],[item_code]],'consumption_figs'!A:A,0),1),"NA")</f>
        <v>kg/ton</v>
      </c>
      <c r="K11701" s="1">
        <f>+SUMIFS(prod!$E:$E,prod!$A:$A,Table2[[#This Row],[date]],prod!$G:$G,Table2[[#This Row],[production_line]],prod!$F:$F,Table2[[#This Row],[output_type]])</f>
        <v>532</v>
      </c>
      <c r="L11701">
        <f>+Table2[[#This Row],[cons_qty_base_uom]]/Table2[[#This Row],[Column1]]</f>
        <v>2.675028500562993</v>
      </c>
    </row>
    <row r="11702" spans="1:12" x14ac:dyDescent="0.25">
      <c r="A11702" s="2">
        <v>46023</v>
      </c>
      <c r="B11702" s="1" t="s">
        <v>172</v>
      </c>
      <c r="C11702" s="4">
        <v>1611.142304609371</v>
      </c>
      <c r="D11702" s="4">
        <v>8.2812714456921661</v>
      </c>
      <c r="E11702" s="4">
        <v>7018.13587887842</v>
      </c>
      <c r="F11702" s="1" t="s">
        <v>510</v>
      </c>
      <c r="G11702" s="1">
        <v>2</v>
      </c>
      <c r="H11702" s="1" t="s">
        <v>505</v>
      </c>
      <c r="I117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8.2693635621626516E-2</v>
      </c>
      <c r="J11702" s="1" t="str">
        <f>IFERROR(INDEX('consumption_figs'!$C:$C,MATCH(Table2[[#This Row],[item_code]],'consumption_figs'!A:A,0),1),"NA")</f>
        <v>kg/ton</v>
      </c>
      <c r="K11702" s="1">
        <f>+SUMIFS(prod!$E:$E,prod!$A:$A,Table2[[#This Row],[date]],prod!$G:$G,Table2[[#This Row],[production_line]],prod!$F:$F,Table2[[#This Row],[output_type]])</f>
        <v>532</v>
      </c>
      <c r="L11702">
        <f>+Table2[[#This Row],[cons_qty_base_uom]]/Table2[[#This Row],[Column1]]</f>
        <v>3.0284629785890433</v>
      </c>
    </row>
    <row r="11703" spans="1:12" x14ac:dyDescent="0.25">
      <c r="A11703" s="2">
        <v>46023</v>
      </c>
      <c r="B11703" s="1" t="s">
        <v>580</v>
      </c>
      <c r="C11703" s="4">
        <v>0.15706486391658189</v>
      </c>
      <c r="D11703" s="4">
        <v>0.40679799754394708</v>
      </c>
      <c r="E11703" s="4">
        <v>1335.0513432909461</v>
      </c>
      <c r="F11703" s="1" t="s">
        <v>510</v>
      </c>
      <c r="G11703" s="1">
        <v>2</v>
      </c>
      <c r="H11703" s="1" t="s">
        <v>505</v>
      </c>
      <c r="I117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1.3122516049804744E-2</v>
      </c>
      <c r="J11703" s="1" t="str">
        <f>IFERROR(INDEX('consumption_figs'!$C:$C,MATCH(Table2[[#This Row],[item_code]],'consumption_figs'!A:A,0),1),"NA")</f>
        <v>NA</v>
      </c>
      <c r="K11703" s="1">
        <f>+SUMIFS(prod!$E:$E,prod!$A:$A,Table2[[#This Row],[date]],prod!$G:$G,Table2[[#This Row],[production_line]],prod!$F:$F,Table2[[#This Row],[output_type]])</f>
        <v>532</v>
      </c>
      <c r="L11703">
        <f>+Table2[[#This Row],[cons_qty_base_uom]]/Table2[[#This Row],[Column1]]</f>
        <v>2.9523470661011635E-4</v>
      </c>
    </row>
    <row r="11704" spans="1:12" x14ac:dyDescent="0.25">
      <c r="A11704" s="2">
        <v>46023</v>
      </c>
      <c r="B11704" s="1" t="s">
        <v>603</v>
      </c>
      <c r="C11704" s="4">
        <v>3.2370188207322519</v>
      </c>
      <c r="D11704" s="4">
        <v>3.2370188207322519</v>
      </c>
      <c r="E11704" s="4">
        <v>3813.2081708225928</v>
      </c>
      <c r="F11704" s="1" t="s">
        <v>510</v>
      </c>
      <c r="G11704" s="1">
        <v>2</v>
      </c>
      <c r="H11704" s="1" t="s">
        <v>505</v>
      </c>
      <c r="I117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0.1044199619591049</v>
      </c>
      <c r="J11704" s="1" t="str">
        <f>IFERROR(INDEX('consumption_figs'!$C:$C,MATCH(Table2[[#This Row],[item_code]],'consumption_figs'!A:A,0),1),"NA")</f>
        <v>NA</v>
      </c>
      <c r="K11704" s="1">
        <f>+SUMIFS(prod!$E:$E,prod!$A:$A,Table2[[#This Row],[date]],prod!$G:$G,Table2[[#This Row],[production_line]],prod!$F:$F,Table2[[#This Row],[output_type]])</f>
        <v>532</v>
      </c>
      <c r="L11704">
        <f>+Table2[[#This Row],[cons_qty_base_uom]]/Table2[[#This Row],[Column1]]</f>
        <v>6.0846218434816761E-3</v>
      </c>
    </row>
    <row r="11705" spans="1:12" x14ac:dyDescent="0.25">
      <c r="A11705" s="2">
        <v>46023</v>
      </c>
      <c r="B11705" s="1" t="s">
        <v>173</v>
      </c>
      <c r="C11705" s="4">
        <v>2517.1167833872678</v>
      </c>
      <c r="D11705" s="4">
        <v>30.733995925158546</v>
      </c>
      <c r="E11705" s="4">
        <v>46289.777646491857</v>
      </c>
      <c r="F11705" s="1" t="s">
        <v>510</v>
      </c>
      <c r="G11705" s="1">
        <v>2</v>
      </c>
      <c r="H11705" s="1" t="s">
        <v>505</v>
      </c>
      <c r="I117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4.7314225251640369</v>
      </c>
      <c r="J11705" s="1" t="str">
        <f>IFERROR(INDEX('consumption_figs'!$C:$C,MATCH(Table2[[#This Row],[item_code]],'consumption_figs'!A:A,0),1),"NA")</f>
        <v>pc/heat</v>
      </c>
      <c r="K11705" s="1">
        <f>+SUMIFS(prod!$E:$E,prod!$A:$A,Table2[[#This Row],[date]],prod!$G:$G,Table2[[#This Row],[production_line]],prod!$F:$F,Table2[[#This Row],[output_type]])</f>
        <v>532</v>
      </c>
      <c r="L11705">
        <f>+Table2[[#This Row],[cons_qty_base_uom]]/Table2[[#This Row],[Column1]]</f>
        <v>4.7314225251640369</v>
      </c>
    </row>
    <row r="11706" spans="1:12" x14ac:dyDescent="0.25">
      <c r="A11706" s="2">
        <v>46023</v>
      </c>
      <c r="B11706" s="1" t="s">
        <v>175</v>
      </c>
      <c r="C11706" s="4">
        <v>331.7174482869172</v>
      </c>
      <c r="D11706" s="4">
        <v>4.8895151877491596</v>
      </c>
      <c r="E11706" s="4">
        <v>7758.871115430994</v>
      </c>
      <c r="F11706" s="1" t="s">
        <v>510</v>
      </c>
      <c r="G11706" s="1">
        <v>2</v>
      </c>
      <c r="H11706" s="1" t="s">
        <v>505</v>
      </c>
      <c r="I117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0.62352903813330296</v>
      </c>
      <c r="J11706" s="1" t="str">
        <f>IFERROR(INDEX('consumption_figs'!$C:$C,MATCH(Table2[[#This Row],[item_code]],'consumption_figs'!A:A,0),1),"NA")</f>
        <v>pc/heat</v>
      </c>
      <c r="K11706" s="1">
        <f>+SUMIFS(prod!$E:$E,prod!$A:$A,Table2[[#This Row],[date]],prod!$G:$G,Table2[[#This Row],[production_line]],prod!$F:$F,Table2[[#This Row],[output_type]])</f>
        <v>532</v>
      </c>
      <c r="L11706">
        <f>+Table2[[#This Row],[cons_qty_base_uom]]/Table2[[#This Row],[Column1]]</f>
        <v>0.62352903813330296</v>
      </c>
    </row>
    <row r="11707" spans="1:12" x14ac:dyDescent="0.25">
      <c r="A11707" s="2">
        <v>46023</v>
      </c>
      <c r="B11707" s="1" t="s">
        <v>177</v>
      </c>
      <c r="C11707" s="4">
        <v>264.82618680386355</v>
      </c>
      <c r="D11707" s="4">
        <v>4.5550104130264524</v>
      </c>
      <c r="E11707" s="4">
        <v>7229.7548997454751</v>
      </c>
      <c r="F11707" s="1" t="s">
        <v>510</v>
      </c>
      <c r="G11707" s="1">
        <v>2</v>
      </c>
      <c r="H11707" s="1" t="s">
        <v>505</v>
      </c>
      <c r="I117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0.49779358421778863</v>
      </c>
      <c r="J11707" s="1" t="str">
        <f>IFERROR(INDEX('consumption_figs'!$C:$C,MATCH(Table2[[#This Row],[item_code]],'consumption_figs'!A:A,0),1),"NA")</f>
        <v>pc/heat</v>
      </c>
      <c r="K11707" s="1">
        <f>+SUMIFS(prod!$E:$E,prod!$A:$A,Table2[[#This Row],[date]],prod!$G:$G,Table2[[#This Row],[production_line]],prod!$F:$F,Table2[[#This Row],[output_type]])</f>
        <v>532</v>
      </c>
      <c r="L11707">
        <f>+Table2[[#This Row],[cons_qty_base_uom]]/Table2[[#This Row],[Column1]]</f>
        <v>0.49779358421778863</v>
      </c>
    </row>
    <row r="11708" spans="1:12" x14ac:dyDescent="0.25">
      <c r="A11708" s="2">
        <v>46023</v>
      </c>
      <c r="B11708" s="1" t="s">
        <v>179</v>
      </c>
      <c r="C11708" s="4">
        <v>0.58899323968718165</v>
      </c>
      <c r="D11708" s="4">
        <v>3.857316726711352</v>
      </c>
      <c r="E11708" s="4">
        <v>9247.1938630887526</v>
      </c>
      <c r="F11708" s="1" t="s">
        <v>510</v>
      </c>
      <c r="G11708" s="1">
        <v>2</v>
      </c>
      <c r="H11708" s="1" t="s">
        <v>505</v>
      </c>
      <c r="I117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1.1071301497879355E-3</v>
      </c>
      <c r="J11708" s="1" t="str">
        <f>IFERROR(INDEX('consumption_figs'!$C:$C,MATCH(Table2[[#This Row],[item_code]],'consumption_figs'!A:A,0),1),"NA")</f>
        <v>pc/heat</v>
      </c>
      <c r="K11708" s="1">
        <f>+SUMIFS(prod!$E:$E,prod!$A:$A,Table2[[#This Row],[date]],prod!$G:$G,Table2[[#This Row],[production_line]],prod!$F:$F,Table2[[#This Row],[output_type]])</f>
        <v>532</v>
      </c>
      <c r="L11708">
        <f>+Table2[[#This Row],[cons_qty_base_uom]]/Table2[[#This Row],[Column1]]</f>
        <v>1.1071301497879355E-3</v>
      </c>
    </row>
    <row r="11709" spans="1:12" x14ac:dyDescent="0.25">
      <c r="A11709" s="2">
        <v>46023</v>
      </c>
      <c r="B11709" s="1" t="s">
        <v>181</v>
      </c>
      <c r="C11709" s="4">
        <v>3881.9789816704038</v>
      </c>
      <c r="D11709" s="4">
        <v>33.462658821998872</v>
      </c>
      <c r="E11709" s="4">
        <v>53377.210997968054</v>
      </c>
      <c r="F11709" s="1" t="s">
        <v>510</v>
      </c>
      <c r="G11709" s="1">
        <v>2</v>
      </c>
      <c r="H11709" s="1" t="s">
        <v>505</v>
      </c>
      <c r="I117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7.2969529730646689</v>
      </c>
      <c r="J11709" s="1" t="str">
        <f>IFERROR(INDEX('consumption_figs'!$C:$C,MATCH(Table2[[#This Row],[item_code]],'consumption_figs'!A:A,0),1),"NA")</f>
        <v>pc/heat</v>
      </c>
      <c r="K11709" s="1">
        <f>+SUMIFS(prod!$E:$E,prod!$A:$A,Table2[[#This Row],[date]],prod!$G:$G,Table2[[#This Row],[production_line]],prod!$F:$F,Table2[[#This Row],[output_type]])</f>
        <v>532</v>
      </c>
      <c r="L11709">
        <f>+Table2[[#This Row],[cons_qty_base_uom]]/Table2[[#This Row],[Column1]]</f>
        <v>7.2969529730646689</v>
      </c>
    </row>
    <row r="11710" spans="1:12" x14ac:dyDescent="0.25">
      <c r="A11710" s="2">
        <v>46023</v>
      </c>
      <c r="B11710" s="1" t="s">
        <v>183</v>
      </c>
      <c r="C11710" s="4">
        <v>7613.7012054294546</v>
      </c>
      <c r="D11710" s="4">
        <v>66.086926463127668</v>
      </c>
      <c r="E11710" s="4">
        <v>87557.563862438721</v>
      </c>
      <c r="F11710" s="1" t="s">
        <v>510</v>
      </c>
      <c r="G11710" s="1">
        <v>2</v>
      </c>
      <c r="H11710" s="1" t="s">
        <v>505</v>
      </c>
      <c r="I117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14.311468431258373</v>
      </c>
      <c r="J11710" s="1" t="str">
        <f>IFERROR(INDEX('consumption_figs'!$C:$C,MATCH(Table2[[#This Row],[item_code]],'consumption_figs'!A:A,0),1),"NA")</f>
        <v>pc/heat</v>
      </c>
      <c r="K11710" s="1">
        <f>+SUMIFS(prod!$E:$E,prod!$A:$A,Table2[[#This Row],[date]],prod!$G:$G,Table2[[#This Row],[production_line]],prod!$F:$F,Table2[[#This Row],[output_type]])</f>
        <v>532</v>
      </c>
      <c r="L11710">
        <f>+Table2[[#This Row],[cons_qty_base_uom]]/Table2[[#This Row],[Column1]]</f>
        <v>14.311468431258373</v>
      </c>
    </row>
    <row r="11711" spans="1:12" x14ac:dyDescent="0.25">
      <c r="A11711" s="2">
        <v>46023</v>
      </c>
      <c r="B11711" s="1" t="s">
        <v>191</v>
      </c>
      <c r="C11711" s="4">
        <v>2918.0184848754498</v>
      </c>
      <c r="D11711" s="4">
        <v>20.247971462823681</v>
      </c>
      <c r="E11711" s="4">
        <v>31777.221300293648</v>
      </c>
      <c r="F11711" s="1" t="s">
        <v>510</v>
      </c>
      <c r="G11711" s="1">
        <v>2</v>
      </c>
      <c r="H11711" s="1" t="s">
        <v>505</v>
      </c>
      <c r="I117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5.4849971520215224</v>
      </c>
      <c r="J11711" s="1" t="str">
        <f>IFERROR(INDEX('consumption_figs'!$C:$C,MATCH(Table2[[#This Row],[item_code]],'consumption_figs'!A:A,0),1),"NA")</f>
        <v>pc/heat</v>
      </c>
      <c r="K11711" s="1">
        <f>+SUMIFS(prod!$E:$E,prod!$A:$A,Table2[[#This Row],[date]],prod!$G:$G,Table2[[#This Row],[production_line]],prod!$F:$F,Table2[[#This Row],[output_type]])</f>
        <v>532</v>
      </c>
      <c r="L11711">
        <f>+Table2[[#This Row],[cons_qty_base_uom]]/Table2[[#This Row],[Column1]]</f>
        <v>5.4849971520215224</v>
      </c>
    </row>
    <row r="11712" spans="1:12" x14ac:dyDescent="0.25">
      <c r="A11712" s="2">
        <v>46023</v>
      </c>
      <c r="B11712" s="1" t="s">
        <v>193</v>
      </c>
      <c r="C11712" s="4">
        <v>1631.3442504857658</v>
      </c>
      <c r="D11712" s="4">
        <v>13.197272885642716</v>
      </c>
      <c r="E11712" s="4">
        <v>16313.442504857658</v>
      </c>
      <c r="F11712" s="1" t="s">
        <v>510</v>
      </c>
      <c r="G11712" s="1">
        <v>2</v>
      </c>
      <c r="H11712" s="1" t="s">
        <v>505</v>
      </c>
      <c r="I117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3.0664365610634694</v>
      </c>
      <c r="J11712" s="1" t="str">
        <f>IFERROR(INDEX('consumption_figs'!$C:$C,MATCH(Table2[[#This Row],[item_code]],'consumption_figs'!A:A,0),1),"NA")</f>
        <v>pc/heat</v>
      </c>
      <c r="K11712" s="1">
        <f>+SUMIFS(prod!$E:$E,prod!$A:$A,Table2[[#This Row],[date]],prod!$G:$G,Table2[[#This Row],[production_line]],prod!$F:$F,Table2[[#This Row],[output_type]])</f>
        <v>532</v>
      </c>
      <c r="L11712">
        <f>+Table2[[#This Row],[cons_qty_base_uom]]/Table2[[#This Row],[Column1]]</f>
        <v>3.0664365610634694</v>
      </c>
    </row>
    <row r="11713" spans="1:12" x14ac:dyDescent="0.25">
      <c r="A11713" s="2">
        <v>46023</v>
      </c>
      <c r="B11713" s="1" t="s">
        <v>195</v>
      </c>
      <c r="C11713" s="4">
        <v>3584.1325857951547</v>
      </c>
      <c r="D11713" s="4">
        <v>29.282363225946419</v>
      </c>
      <c r="E11713" s="4">
        <v>35841.325857951546</v>
      </c>
      <c r="F11713" s="1" t="s">
        <v>510</v>
      </c>
      <c r="G11713" s="1">
        <v>2</v>
      </c>
      <c r="H11713" s="1" t="s">
        <v>505</v>
      </c>
      <c r="I117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6.7370913266826218</v>
      </c>
      <c r="J11713" s="1" t="str">
        <f>IFERROR(INDEX('consumption_figs'!$C:$C,MATCH(Table2[[#This Row],[item_code]],'consumption_figs'!A:A,0),1),"NA")</f>
        <v>pc/heat</v>
      </c>
      <c r="K11713" s="1">
        <f>+SUMIFS(prod!$E:$E,prod!$A:$A,Table2[[#This Row],[date]],prod!$G:$G,Table2[[#This Row],[production_line]],prod!$F:$F,Table2[[#This Row],[output_type]])</f>
        <v>532</v>
      </c>
      <c r="L11713">
        <f>+Table2[[#This Row],[cons_qty_base_uom]]/Table2[[#This Row],[Column1]]</f>
        <v>6.7370913266826218</v>
      </c>
    </row>
    <row r="11714" spans="1:12" x14ac:dyDescent="0.25">
      <c r="A11714" s="2">
        <v>46023</v>
      </c>
      <c r="B11714" s="1" t="s">
        <v>189</v>
      </c>
      <c r="C11714" s="4">
        <v>719.87275005121421</v>
      </c>
      <c r="D11714" s="4">
        <v>5.0319105228579879</v>
      </c>
      <c r="E11714" s="4">
        <v>7839.4142480577229</v>
      </c>
      <c r="F11714" s="1" t="s">
        <v>510</v>
      </c>
      <c r="G11714" s="1">
        <v>2</v>
      </c>
      <c r="H11714" s="1" t="s">
        <v>505</v>
      </c>
      <c r="I117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1.3531442670135605</v>
      </c>
      <c r="J11714" s="1" t="str">
        <f>IFERROR(INDEX('consumption_figs'!$C:$C,MATCH(Table2[[#This Row],[item_code]],'consumption_figs'!A:A,0),1),"NA")</f>
        <v>pc/heat</v>
      </c>
      <c r="K11714" s="1">
        <f>+SUMIFS(prod!$E:$E,prod!$A:$A,Table2[[#This Row],[date]],prod!$G:$G,Table2[[#This Row],[production_line]],prod!$F:$F,Table2[[#This Row],[output_type]])</f>
        <v>532</v>
      </c>
      <c r="L11714">
        <f>+Table2[[#This Row],[cons_qty_base_uom]]/Table2[[#This Row],[Column1]]</f>
        <v>1.3531442670135605</v>
      </c>
    </row>
    <row r="11715" spans="1:12" x14ac:dyDescent="0.25">
      <c r="A11715" s="2">
        <v>46023</v>
      </c>
      <c r="B11715" s="1" t="s">
        <v>199</v>
      </c>
      <c r="C11715" s="4">
        <v>1374.7596844149157</v>
      </c>
      <c r="D11715" s="4">
        <v>12.606546306084777</v>
      </c>
      <c r="E11715" s="4">
        <v>18091.837446900292</v>
      </c>
      <c r="F11715" s="1" t="s">
        <v>510</v>
      </c>
      <c r="G11715" s="1">
        <v>2</v>
      </c>
      <c r="H11715" s="1" t="s">
        <v>505</v>
      </c>
      <c r="I117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2.584134745140819</v>
      </c>
      <c r="J11715" s="1" t="str">
        <f>IFERROR(INDEX('consumption_figs'!$C:$C,MATCH(Table2[[#This Row],[item_code]],'consumption_figs'!A:A,0),1),"NA")</f>
        <v>pc/heat</v>
      </c>
      <c r="K11715" s="1">
        <f>+SUMIFS(prod!$E:$E,prod!$A:$A,Table2[[#This Row],[date]],prod!$G:$G,Table2[[#This Row],[production_line]],prod!$F:$F,Table2[[#This Row],[output_type]])</f>
        <v>532</v>
      </c>
      <c r="L11715">
        <f>+Table2[[#This Row],[cons_qty_base_uom]]/Table2[[#This Row],[Column1]]</f>
        <v>2.584134745140819</v>
      </c>
    </row>
    <row r="11716" spans="1:12" x14ac:dyDescent="0.25">
      <c r="A11716" s="2">
        <v>46023</v>
      </c>
      <c r="B11716" s="1" t="s">
        <v>197</v>
      </c>
      <c r="C11716" s="4">
        <v>853.44893770520969</v>
      </c>
      <c r="D11716" s="4">
        <v>7.8346612481338243</v>
      </c>
      <c r="E11716" s="4">
        <v>11231.38802020056</v>
      </c>
      <c r="F11716" s="1" t="s">
        <v>510</v>
      </c>
      <c r="G11716" s="1">
        <v>2</v>
      </c>
      <c r="H11716" s="1" t="s">
        <v>505</v>
      </c>
      <c r="I117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1.604227326513552</v>
      </c>
      <c r="J11716" s="1" t="str">
        <f>IFERROR(INDEX('consumption_figs'!$C:$C,MATCH(Table2[[#This Row],[item_code]],'consumption_figs'!A:A,0),1),"NA")</f>
        <v>pc/heat</v>
      </c>
      <c r="K11716" s="1">
        <f>+SUMIFS(prod!$E:$E,prod!$A:$A,Table2[[#This Row],[date]],prod!$G:$G,Table2[[#This Row],[production_line]],prod!$F:$F,Table2[[#This Row],[output_type]])</f>
        <v>532</v>
      </c>
      <c r="L11716">
        <f>+Table2[[#This Row],[cons_qty_base_uom]]/Table2[[#This Row],[Column1]]</f>
        <v>1.604227326513552</v>
      </c>
    </row>
    <row r="11717" spans="1:12" x14ac:dyDescent="0.25">
      <c r="A11717" s="2">
        <v>46023</v>
      </c>
      <c r="B11717" s="1" t="s">
        <v>570</v>
      </c>
      <c r="C11717" s="4">
        <v>169.63005302990831</v>
      </c>
      <c r="D11717" s="4">
        <v>1.2976699056787986</v>
      </c>
      <c r="E11717" s="4">
        <v>1485.9521451686712</v>
      </c>
      <c r="F11717" s="1" t="s">
        <v>510</v>
      </c>
      <c r="G11717" s="1">
        <v>2</v>
      </c>
      <c r="H11717" s="1" t="s">
        <v>505</v>
      </c>
      <c r="I117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4.1860319538025763E-2</v>
      </c>
      <c r="J11717" s="1" t="str">
        <f>IFERROR(INDEX('consumption_figs'!$C:$C,MATCH(Table2[[#This Row],[item_code]],'consumption_figs'!A:A,0),1),"NA")</f>
        <v>NA</v>
      </c>
      <c r="K11717" s="1">
        <f>+SUMIFS(prod!$E:$E,prod!$A:$A,Table2[[#This Row],[date]],prod!$G:$G,Table2[[#This Row],[production_line]],prod!$F:$F,Table2[[#This Row],[output_type]])</f>
        <v>532</v>
      </c>
      <c r="L11717">
        <f>+Table2[[#This Row],[cons_qty_base_uom]]/Table2[[#This Row],[Column1]]</f>
        <v>0.31885348313892542</v>
      </c>
    </row>
    <row r="11718" spans="1:12" x14ac:dyDescent="0.25">
      <c r="A11718" s="2">
        <v>46023</v>
      </c>
      <c r="B11718" s="1" t="s">
        <v>571</v>
      </c>
      <c r="C11718" s="4">
        <v>282.71675504984717</v>
      </c>
      <c r="D11718" s="4">
        <v>2.162783176131331</v>
      </c>
      <c r="E11718" s="4">
        <v>2476.5869086144517</v>
      </c>
      <c r="F11718" s="1" t="s">
        <v>510</v>
      </c>
      <c r="G11718" s="1">
        <v>2</v>
      </c>
      <c r="H11718" s="1" t="s">
        <v>505</v>
      </c>
      <c r="I117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6.9767199230042931E-2</v>
      </c>
      <c r="J11718" s="1" t="str">
        <f>IFERROR(INDEX('consumption_figs'!$C:$C,MATCH(Table2[[#This Row],[item_code]],'consumption_figs'!A:A,0),1),"NA")</f>
        <v>NA</v>
      </c>
      <c r="K11718" s="1">
        <f>+SUMIFS(prod!$E:$E,prod!$A:$A,Table2[[#This Row],[date]],prod!$G:$G,Table2[[#This Row],[production_line]],prod!$F:$F,Table2[[#This Row],[output_type]])</f>
        <v>532</v>
      </c>
      <c r="L11718">
        <f>+Table2[[#This Row],[cons_qty_base_uom]]/Table2[[#This Row],[Column1]]</f>
        <v>0.5314224718982089</v>
      </c>
    </row>
    <row r="11719" spans="1:12" x14ac:dyDescent="0.25">
      <c r="A11719" s="2">
        <v>46023</v>
      </c>
      <c r="B11719" s="1" t="s">
        <v>572</v>
      </c>
      <c r="C11719" s="4">
        <v>111.51605338077304</v>
      </c>
      <c r="D11719" s="4">
        <v>0.84752200569387515</v>
      </c>
      <c r="E11719" s="4">
        <v>999.01059866037986</v>
      </c>
      <c r="F11719" s="1" t="s">
        <v>510</v>
      </c>
      <c r="G11719" s="1">
        <v>2</v>
      </c>
      <c r="H11719" s="1" t="s">
        <v>505</v>
      </c>
      <c r="I117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2.7339419538512103E-2</v>
      </c>
      <c r="J11719" s="1" t="str">
        <f>IFERROR(INDEX('consumption_figs'!$C:$C,MATCH(Table2[[#This Row],[item_code]],'consumption_figs'!A:A,0),1),"NA")</f>
        <v>NA</v>
      </c>
      <c r="K11719" s="1">
        <f>+SUMIFS(prod!$E:$E,prod!$A:$A,Table2[[#This Row],[date]],prod!$G:$G,Table2[[#This Row],[production_line]],prod!$F:$F,Table2[[#This Row],[output_type]])</f>
        <v>532</v>
      </c>
      <c r="L11719">
        <f>+Table2[[#This Row],[cons_qty_base_uom]]/Table2[[#This Row],[Column1]]</f>
        <v>0.20961664169318242</v>
      </c>
    </row>
    <row r="11720" spans="1:12" x14ac:dyDescent="0.25">
      <c r="A11720" s="2">
        <v>46023</v>
      </c>
      <c r="B11720" s="1" t="s">
        <v>573</v>
      </c>
      <c r="C11720" s="4">
        <v>137.43175592700902</v>
      </c>
      <c r="D11720" s="4">
        <v>1.0444813450452688</v>
      </c>
      <c r="E11720" s="4">
        <v>1231.1750335603272</v>
      </c>
      <c r="F11720" s="1" t="s">
        <v>510</v>
      </c>
      <c r="G11720" s="1">
        <v>2</v>
      </c>
      <c r="H11720" s="1" t="s">
        <v>505</v>
      </c>
      <c r="I117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3.3692946614363513E-2</v>
      </c>
      <c r="J11720" s="1" t="str">
        <f>IFERROR(INDEX('consumption_figs'!$C:$C,MATCH(Table2[[#This Row],[item_code]],'consumption_figs'!A:A,0),1),"NA")</f>
        <v>NA</v>
      </c>
      <c r="K11720" s="1">
        <f>+SUMIFS(prod!$E:$E,prod!$A:$A,Table2[[#This Row],[date]],prod!$G:$G,Table2[[#This Row],[production_line]],prod!$F:$F,Table2[[#This Row],[output_type]])</f>
        <v>532</v>
      </c>
      <c r="L11720">
        <f>+Table2[[#This Row],[cons_qty_base_uom]]/Table2[[#This Row],[Column1]]</f>
        <v>0.25833036828385153</v>
      </c>
    </row>
    <row r="11721" spans="1:12" x14ac:dyDescent="0.25">
      <c r="A11721" s="2">
        <v>46023</v>
      </c>
      <c r="B11721" s="1" t="s">
        <v>574</v>
      </c>
      <c r="C11721" s="4">
        <v>117.79864793743631</v>
      </c>
      <c r="D11721" s="4">
        <v>1.0519419260813063</v>
      </c>
      <c r="E11721" s="4">
        <v>1150.1197956209874</v>
      </c>
      <c r="F11721" s="1" t="s">
        <v>510</v>
      </c>
      <c r="G11721" s="1">
        <v>2</v>
      </c>
      <c r="H11721" s="1" t="s">
        <v>505</v>
      </c>
      <c r="I117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3.3933610518751815E-2</v>
      </c>
      <c r="J11721" s="1" t="str">
        <f>IFERROR(INDEX('consumption_figs'!$C:$C,MATCH(Table2[[#This Row],[item_code]],'consumption_figs'!A:A,0),1),"NA")</f>
        <v>NA</v>
      </c>
      <c r="K11721" s="1">
        <f>+SUMIFS(prod!$E:$E,prod!$A:$A,Table2[[#This Row],[date]],prod!$G:$G,Table2[[#This Row],[production_line]],prod!$F:$F,Table2[[#This Row],[output_type]])</f>
        <v>532</v>
      </c>
      <c r="L11721">
        <f>+Table2[[#This Row],[cons_qty_base_uom]]/Table2[[#This Row],[Column1]]</f>
        <v>0.22142602995758706</v>
      </c>
    </row>
    <row r="11722" spans="1:12" x14ac:dyDescent="0.25">
      <c r="A11722" s="2">
        <v>46023</v>
      </c>
      <c r="B11722" s="1" t="s">
        <v>575</v>
      </c>
      <c r="C11722" s="4">
        <v>153.13824231866721</v>
      </c>
      <c r="D11722" s="4">
        <v>1.3675245039056982</v>
      </c>
      <c r="E11722" s="4">
        <v>0</v>
      </c>
      <c r="F11722" s="1" t="s">
        <v>510</v>
      </c>
      <c r="G11722" s="1">
        <v>2</v>
      </c>
      <c r="H11722" s="1" t="s">
        <v>505</v>
      </c>
      <c r="I117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4.4113693674377362E-2</v>
      </c>
      <c r="J11722" s="1" t="str">
        <f>IFERROR(INDEX('consumption_figs'!$C:$C,MATCH(Table2[[#This Row],[item_code]],'consumption_figs'!A:A,0),1),"NA")</f>
        <v>NA</v>
      </c>
      <c r="K11722" s="1">
        <f>+SUMIFS(prod!$E:$E,prod!$A:$A,Table2[[#This Row],[date]],prod!$G:$G,Table2[[#This Row],[production_line]],prod!$F:$F,Table2[[#This Row],[output_type]])</f>
        <v>532</v>
      </c>
      <c r="L11722">
        <f>+Table2[[#This Row],[cons_qty_base_uom]]/Table2[[#This Row],[Column1]]</f>
        <v>0.28785383894486316</v>
      </c>
    </row>
    <row r="11723" spans="1:12" x14ac:dyDescent="0.25">
      <c r="A11723" s="2">
        <v>46023</v>
      </c>
      <c r="B11723" s="1" t="s">
        <v>581</v>
      </c>
      <c r="C11723" s="4">
        <v>1.0295161706789446</v>
      </c>
      <c r="D11723" s="4">
        <v>0.83287858207926624</v>
      </c>
      <c r="E11723" s="4">
        <v>1091.8018990050207</v>
      </c>
      <c r="F11723" s="1" t="s">
        <v>510</v>
      </c>
      <c r="G11723" s="1">
        <v>2</v>
      </c>
      <c r="H11723" s="1" t="s">
        <v>505</v>
      </c>
      <c r="I117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2.6867051034815039E-2</v>
      </c>
      <c r="J11723" s="1" t="str">
        <f>IFERROR(INDEX('consumption_figs'!$C:$C,MATCH(Table2[[#This Row],[item_code]],'consumption_figs'!A:A,0),1),"NA")</f>
        <v>NA</v>
      </c>
      <c r="K11723" s="1">
        <f>+SUMIFS(prod!$E:$E,prod!$A:$A,Table2[[#This Row],[date]],prod!$G:$G,Table2[[#This Row],[production_line]],prod!$F:$F,Table2[[#This Row],[output_type]])</f>
        <v>532</v>
      </c>
      <c r="L11723">
        <f>+Table2[[#This Row],[cons_qty_base_uom]]/Table2[[#This Row],[Column1]]</f>
        <v>1.9351807719529034E-3</v>
      </c>
    </row>
    <row r="11724" spans="1:12" x14ac:dyDescent="0.25">
      <c r="A11724" s="2">
        <v>46023</v>
      </c>
      <c r="B11724" s="1" t="s">
        <v>264</v>
      </c>
      <c r="C11724" s="4">
        <v>8.3397830472487673</v>
      </c>
      <c r="D11724" s="4">
        <v>8.3397830472487673</v>
      </c>
      <c r="E11724" s="4">
        <v>5279.0826689084697</v>
      </c>
      <c r="F11724" s="1" t="s">
        <v>510</v>
      </c>
      <c r="G11724" s="1">
        <v>2</v>
      </c>
      <c r="H11724" s="1" t="s">
        <v>505</v>
      </c>
      <c r="I117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8.3277910281682049E-2</v>
      </c>
      <c r="J11724" s="1" t="str">
        <f>IFERROR(INDEX('consumption_figs'!$C:$C,MATCH(Table2[[#This Row],[item_code]],'consumption_figs'!A:A,0),1),"NA")</f>
        <v>kg/ton</v>
      </c>
      <c r="K11724" s="1">
        <f>+SUMIFS(prod!$E:$E,prod!$A:$A,Table2[[#This Row],[date]],prod!$G:$G,Table2[[#This Row],[production_line]],prod!$F:$F,Table2[[#This Row],[output_type]])</f>
        <v>532</v>
      </c>
      <c r="L11724">
        <f>+Table2[[#This Row],[cons_qty_base_uom]]/Table2[[#This Row],[Column1]]</f>
        <v>1.5676283923399939E-2</v>
      </c>
    </row>
    <row r="11725" spans="1:12" x14ac:dyDescent="0.25">
      <c r="A11725" s="2">
        <v>46023</v>
      </c>
      <c r="B11725" s="1" t="s">
        <v>162</v>
      </c>
      <c r="C11725" s="4">
        <v>76.012305525818618</v>
      </c>
      <c r="D11725" s="4">
        <v>2.2864501502166239</v>
      </c>
      <c r="E11725" s="4">
        <v>14214.301133328081</v>
      </c>
      <c r="F11725" s="1" t="s">
        <v>510</v>
      </c>
      <c r="G11725" s="1">
        <v>2</v>
      </c>
      <c r="H11725" s="1" t="s">
        <v>505</v>
      </c>
      <c r="I117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0.14288027354477184</v>
      </c>
      <c r="J11725" s="1" t="str">
        <f>IFERROR(INDEX('consumption_figs'!$C:$C,MATCH(Table2[[#This Row],[item_code]],'consumption_figs'!A:A,0),1),"NA")</f>
        <v>pc/heat</v>
      </c>
      <c r="K11725" s="1">
        <f>+SUMIFS(prod!$E:$E,prod!$A:$A,Table2[[#This Row],[date]],prod!$G:$G,Table2[[#This Row],[production_line]],prod!$F:$F,Table2[[#This Row],[output_type]])</f>
        <v>532</v>
      </c>
      <c r="L11725">
        <f>+Table2[[#This Row],[cons_qty_base_uom]]/Table2[[#This Row],[Column1]]</f>
        <v>0.14288027354477184</v>
      </c>
    </row>
    <row r="11726" spans="1:12" x14ac:dyDescent="0.25">
      <c r="A11726" s="2">
        <v>46023</v>
      </c>
      <c r="B11726" s="1" t="s">
        <v>61</v>
      </c>
      <c r="C11726" s="4">
        <v>76.012305525818618</v>
      </c>
      <c r="D11726" s="4">
        <v>0.26604306934036515</v>
      </c>
      <c r="E11726" s="4">
        <v>684.11074973236759</v>
      </c>
      <c r="F11726" s="1" t="s">
        <v>510</v>
      </c>
      <c r="G11726" s="1">
        <v>2</v>
      </c>
      <c r="H11726" s="1" t="s">
        <v>505</v>
      </c>
      <c r="I117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0.14288027354477184</v>
      </c>
      <c r="J11726" s="1" t="str">
        <f>IFERROR(INDEX('consumption_figs'!$C:$C,MATCH(Table2[[#This Row],[item_code]],'consumption_figs'!A:A,0),1),"NA")</f>
        <v>pc/heat</v>
      </c>
      <c r="K11726" s="1">
        <f>+SUMIFS(prod!$E:$E,prod!$A:$A,Table2[[#This Row],[date]],prod!$G:$G,Table2[[#This Row],[production_line]],prod!$F:$F,Table2[[#This Row],[output_type]])</f>
        <v>532</v>
      </c>
      <c r="L11726">
        <f>+Table2[[#This Row],[cons_qty_base_uom]]/Table2[[#This Row],[Column1]]</f>
        <v>0.14288027354477184</v>
      </c>
    </row>
    <row r="11727" spans="1:12" x14ac:dyDescent="0.25">
      <c r="A11727" s="2">
        <v>46023</v>
      </c>
      <c r="B11727" s="1" t="s">
        <v>163</v>
      </c>
      <c r="C11727" s="4">
        <v>19.125172307002678</v>
      </c>
      <c r="D11727" s="4">
        <v>2.6775241229803743</v>
      </c>
      <c r="E11727" s="4">
        <v>7994.3220243271198</v>
      </c>
      <c r="F11727" s="1" t="s">
        <v>510</v>
      </c>
      <c r="G11727" s="1">
        <v>2</v>
      </c>
      <c r="H11727" s="1" t="s">
        <v>505</v>
      </c>
      <c r="I117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3.594957200564413E-2</v>
      </c>
      <c r="J11727" s="1" t="str">
        <f>IFERROR(INDEX('consumption_figs'!$C:$C,MATCH(Table2[[#This Row],[item_code]],'consumption_figs'!A:A,0),1),"NA")</f>
        <v>pc/heat</v>
      </c>
      <c r="K11727" s="1">
        <f>+SUMIFS(prod!$E:$E,prod!$A:$A,Table2[[#This Row],[date]],prod!$G:$G,Table2[[#This Row],[production_line]],prod!$F:$F,Table2[[#This Row],[output_type]])</f>
        <v>532</v>
      </c>
      <c r="L11727">
        <f>+Table2[[#This Row],[cons_qty_base_uom]]/Table2[[#This Row],[Column1]]</f>
        <v>3.594957200564413E-2</v>
      </c>
    </row>
    <row r="11728" spans="1:12" x14ac:dyDescent="0.25">
      <c r="A11728" s="2">
        <v>46023</v>
      </c>
      <c r="B11728" s="1" t="e">
        <f>+#REF!</f>
        <v>#REF!</v>
      </c>
      <c r="C11728" s="4">
        <v>184.23655296007536</v>
      </c>
      <c r="D11728" s="4">
        <v>2.2182080976393075</v>
      </c>
      <c r="E11728" s="4">
        <v>15107.397342726179</v>
      </c>
      <c r="F11728" s="1" t="s">
        <v>510</v>
      </c>
      <c r="G11728" s="1">
        <v>2</v>
      </c>
      <c r="H11728" s="1" t="s">
        <v>505</v>
      </c>
      <c r="I117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7.1555099923848633E-2</v>
      </c>
      <c r="J11728" s="1" t="str">
        <f>IFERROR(INDEX('consumption_figs'!$C:$C,MATCH(Table2[[#This Row],[item_code]],'consumption_figs'!A:A,0),1),"NA")</f>
        <v>NA</v>
      </c>
      <c r="K11728" s="1">
        <f>+SUMIFS(prod!$E:$E,prod!$A:$A,Table2[[#This Row],[date]],prod!$G:$G,Table2[[#This Row],[production_line]],prod!$F:$F,Table2[[#This Row],[output_type]])</f>
        <v>532</v>
      </c>
      <c r="L11728">
        <f>+Table2[[#This Row],[cons_qty_base_uom]]/Table2[[#This Row],[Column1]]</f>
        <v>0.34630931007532961</v>
      </c>
    </row>
    <row r="11729" spans="1:12" x14ac:dyDescent="0.25">
      <c r="A11729" s="2">
        <v>46023</v>
      </c>
      <c r="B11729" s="1" t="s">
        <v>160</v>
      </c>
      <c r="C11729" s="4">
        <v>39.979239552055574</v>
      </c>
      <c r="D11729" s="4">
        <v>0.50133966398277674</v>
      </c>
      <c r="E11729" s="4">
        <v>2798.5467686438901</v>
      </c>
      <c r="F11729" s="1" t="s">
        <v>510</v>
      </c>
      <c r="G11729" s="1">
        <v>2</v>
      </c>
      <c r="H11729" s="1" t="s">
        <v>505</v>
      </c>
      <c r="I117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7.5148946526420249E-2</v>
      </c>
      <c r="J11729" s="1" t="str">
        <f>IFERROR(INDEX('consumption_figs'!$C:$C,MATCH(Table2[[#This Row],[item_code]],'consumption_figs'!A:A,0),1),"NA")</f>
        <v>pc/heat</v>
      </c>
      <c r="K11729" s="1">
        <f>+SUMIFS(prod!$E:$E,prod!$A:$A,Table2[[#This Row],[date]],prod!$G:$G,Table2[[#This Row],[production_line]],prod!$F:$F,Table2[[#This Row],[output_type]])</f>
        <v>532</v>
      </c>
      <c r="L11729">
        <f>+Table2[[#This Row],[cons_qty_base_uom]]/Table2[[#This Row],[Column1]]</f>
        <v>7.5148946526420249E-2</v>
      </c>
    </row>
    <row r="11730" spans="1:12" x14ac:dyDescent="0.25">
      <c r="A11730" s="2">
        <v>46023</v>
      </c>
      <c r="B11730" s="1" t="e">
        <f>+#REF!</f>
        <v>#REF!</v>
      </c>
      <c r="C11730" s="4">
        <v>70.679188762461791</v>
      </c>
      <c r="D11730" s="4">
        <v>0.8778355244297753</v>
      </c>
      <c r="E11730" s="4">
        <v>7302.3040711532349</v>
      </c>
      <c r="F11730" s="1" t="s">
        <v>510</v>
      </c>
      <c r="G11730" s="1">
        <v>2</v>
      </c>
      <c r="H11730" s="1" t="s">
        <v>505</v>
      </c>
      <c r="I117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2.8317274981605654E-2</v>
      </c>
      <c r="J11730" s="1" t="str">
        <f>IFERROR(INDEX('consumption_figs'!$C:$C,MATCH(Table2[[#This Row],[item_code]],'consumption_figs'!A:A,0),1),"NA")</f>
        <v>NA</v>
      </c>
      <c r="K11730" s="1">
        <f>+SUMIFS(prod!$E:$E,prod!$A:$A,Table2[[#This Row],[date]],prod!$G:$G,Table2[[#This Row],[production_line]],prod!$F:$F,Table2[[#This Row],[output_type]])</f>
        <v>532</v>
      </c>
      <c r="L11730">
        <f>+Table2[[#This Row],[cons_qty_base_uom]]/Table2[[#This Row],[Column1]]</f>
        <v>0.13285561797455223</v>
      </c>
    </row>
    <row r="11731" spans="1:12" x14ac:dyDescent="0.25">
      <c r="A11731" s="2">
        <v>46023</v>
      </c>
      <c r="B11731" s="1" t="e">
        <f>+#REF!</f>
        <v>#REF!</v>
      </c>
      <c r="C11731" s="4">
        <v>387.67648614866533</v>
      </c>
      <c r="D11731" s="4">
        <v>5.001026671317784</v>
      </c>
      <c r="E11731" s="4">
        <v>93817.709647977012</v>
      </c>
      <c r="F11731" s="1" t="s">
        <v>510</v>
      </c>
      <c r="G11731" s="1">
        <v>2</v>
      </c>
      <c r="H11731" s="1" t="s">
        <v>505</v>
      </c>
      <c r="I117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0.16132344101025109</v>
      </c>
      <c r="J11731" s="1" t="str">
        <f>IFERROR(INDEX('consumption_figs'!$C:$C,MATCH(Table2[[#This Row],[item_code]],'consumption_figs'!A:A,0),1),"NA")</f>
        <v>NA</v>
      </c>
      <c r="K11731" s="1">
        <f>+SUMIFS(prod!$E:$E,prod!$A:$A,Table2[[#This Row],[date]],prod!$G:$G,Table2[[#This Row],[production_line]],prod!$F:$F,Table2[[#This Row],[output_type]])</f>
        <v>532</v>
      </c>
      <c r="L11731">
        <f>+Table2[[#This Row],[cons_qty_base_uom]]/Table2[[#This Row],[Column1]]</f>
        <v>0.72871519952756647</v>
      </c>
    </row>
    <row r="11732" spans="1:12" x14ac:dyDescent="0.25">
      <c r="A11732" s="2">
        <v>46023</v>
      </c>
      <c r="B11732" s="1" t="s">
        <v>161</v>
      </c>
      <c r="C11732" s="4">
        <v>9.5625861535013374</v>
      </c>
      <c r="D11732" s="4">
        <v>1.4965447330229593</v>
      </c>
      <c r="E11732" s="4">
        <v>4054.5365290845671</v>
      </c>
      <c r="F11732" s="1" t="s">
        <v>510</v>
      </c>
      <c r="G11732" s="1">
        <v>2</v>
      </c>
      <c r="H11732" s="1" t="s">
        <v>505</v>
      </c>
      <c r="I117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1.7974786002822062E-2</v>
      </c>
      <c r="J11732" s="1" t="str">
        <f>IFERROR(INDEX('consumption_figs'!$C:$C,MATCH(Table2[[#This Row],[item_code]],'consumption_figs'!A:A,0),1),"NA")</f>
        <v>pc/heat</v>
      </c>
      <c r="K11732" s="1">
        <f>+SUMIFS(prod!$E:$E,prod!$A:$A,Table2[[#This Row],[date]],prod!$G:$G,Table2[[#This Row],[production_line]],prod!$F:$F,Table2[[#This Row],[output_type]])</f>
        <v>532</v>
      </c>
      <c r="L11732">
        <f>+Table2[[#This Row],[cons_qty_base_uom]]/Table2[[#This Row],[Column1]]</f>
        <v>1.7974786002822062E-2</v>
      </c>
    </row>
    <row r="11733" spans="1:12" x14ac:dyDescent="0.25">
      <c r="A11733" s="2">
        <v>46023</v>
      </c>
      <c r="B11733" s="1" t="s">
        <v>569</v>
      </c>
      <c r="C11733" s="4">
        <v>182.29102167182666</v>
      </c>
      <c r="D11733" s="4">
        <v>0.24062414860681119</v>
      </c>
      <c r="E11733" s="4">
        <v>113.02043343653253</v>
      </c>
      <c r="F11733" s="1" t="s">
        <v>510</v>
      </c>
      <c r="G11733" s="1">
        <v>2</v>
      </c>
      <c r="H11733" s="1" t="s">
        <v>505</v>
      </c>
      <c r="I117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7.7620693098971356E-3</v>
      </c>
      <c r="J11733" s="1" t="str">
        <f>IFERROR(INDEX('consumption_figs'!$C:$C,MATCH(Table2[[#This Row],[item_code]],'consumption_figs'!A:A,0),1),"NA")</f>
        <v>NA</v>
      </c>
      <c r="K11733" s="1">
        <f>+SUMIFS(prod!$E:$E,prod!$A:$A,Table2[[#This Row],[date]],prod!$G:$G,Table2[[#This Row],[production_line]],prod!$F:$F,Table2[[#This Row],[output_type]])</f>
        <v>532</v>
      </c>
      <c r="L11733">
        <f>+Table2[[#This Row],[cons_qty_base_uom]]/Table2[[#This Row],[Column1]]</f>
        <v>0.34265229637561401</v>
      </c>
    </row>
    <row r="11734" spans="1:12" x14ac:dyDescent="0.25">
      <c r="A11734" s="2">
        <v>46023</v>
      </c>
      <c r="B11734" s="1" t="s">
        <v>204</v>
      </c>
      <c r="C11734" s="4">
        <v>1.338106295149639</v>
      </c>
      <c r="D11734" s="4">
        <v>7.7074922600619197E-2</v>
      </c>
      <c r="E11734" s="4">
        <v>207.40647574819403</v>
      </c>
      <c r="F11734" s="1" t="s">
        <v>510</v>
      </c>
      <c r="G11734" s="1">
        <v>2</v>
      </c>
      <c r="H11734" s="1" t="s">
        <v>505</v>
      </c>
      <c r="I117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2.5152373968978176E-3</v>
      </c>
      <c r="J11734" s="1" t="str">
        <f>IFERROR(INDEX('consumption_figs'!$C:$C,MATCH(Table2[[#This Row],[item_code]],'consumption_figs'!A:A,0),1),"NA")</f>
        <v>pc/heat</v>
      </c>
      <c r="K11734" s="1">
        <f>+SUMIFS(prod!$E:$E,prod!$A:$A,Table2[[#This Row],[date]],prod!$G:$G,Table2[[#This Row],[production_line]],prod!$F:$F,Table2[[#This Row],[output_type]])</f>
        <v>532</v>
      </c>
      <c r="L11734">
        <f>+Table2[[#This Row],[cons_qty_base_uom]]/Table2[[#This Row],[Column1]]</f>
        <v>2.5152373968978176E-3</v>
      </c>
    </row>
    <row r="11735" spans="1:12" x14ac:dyDescent="0.25">
      <c r="A11735" s="2">
        <v>46023</v>
      </c>
      <c r="B11735" s="1" t="s">
        <v>287</v>
      </c>
      <c r="C11735" s="4">
        <v>4.2353586171310624</v>
      </c>
      <c r="D11735" s="4">
        <v>4.2353586171310624</v>
      </c>
      <c r="E11735" s="4">
        <v>7280.5814628482967</v>
      </c>
      <c r="F11735" s="1" t="s">
        <v>510</v>
      </c>
      <c r="G11735" s="1">
        <v>2</v>
      </c>
      <c r="H11735" s="1" t="s">
        <v>505</v>
      </c>
      <c r="I117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4.229268470533494E-2</v>
      </c>
      <c r="J11735" s="1" t="str">
        <f>IFERROR(INDEX('consumption_figs'!$C:$C,MATCH(Table2[[#This Row],[item_code]],'consumption_figs'!A:A,0),1),"NA")</f>
        <v>kg/ton</v>
      </c>
      <c r="K11735" s="1">
        <f>+SUMIFS(prod!$E:$E,prod!$A:$A,Table2[[#This Row],[date]],prod!$G:$G,Table2[[#This Row],[production_line]],prod!$F:$F,Table2[[#This Row],[output_type]])</f>
        <v>532</v>
      </c>
      <c r="L11735">
        <f>+Table2[[#This Row],[cons_qty_base_uom]]/Table2[[#This Row],[Column1]]</f>
        <v>7.9612004081410954E-3</v>
      </c>
    </row>
    <row r="11736" spans="1:12" x14ac:dyDescent="0.25">
      <c r="A11736" s="2">
        <v>46023</v>
      </c>
      <c r="B11736" s="1" t="s">
        <v>285</v>
      </c>
      <c r="C11736" s="4">
        <v>7.884442724458208</v>
      </c>
      <c r="D11736" s="4">
        <v>7.884442724458208</v>
      </c>
      <c r="E11736" s="4">
        <v>8584.5812383900957</v>
      </c>
      <c r="F11736" s="1" t="s">
        <v>510</v>
      </c>
      <c r="G11736" s="1">
        <v>2</v>
      </c>
      <c r="H11736" s="1" t="s">
        <v>505</v>
      </c>
      <c r="I117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7.8731054526064548E-2</v>
      </c>
      <c r="J11736" s="1" t="str">
        <f>IFERROR(INDEX('consumption_figs'!$C:$C,MATCH(Table2[[#This Row],[item_code]],'consumption_figs'!A:A,0),1),"NA")</f>
        <v>kg/ton</v>
      </c>
      <c r="K11736" s="1">
        <f>+SUMIFS(prod!$E:$E,prod!$A:$A,Table2[[#This Row],[date]],prod!$G:$G,Table2[[#This Row],[production_line]],prod!$F:$F,Table2[[#This Row],[output_type]])</f>
        <v>532</v>
      </c>
      <c r="L11736">
        <f>+Table2[[#This Row],[cons_qty_base_uom]]/Table2[[#This Row],[Column1]]</f>
        <v>1.4820381061011668E-2</v>
      </c>
    </row>
    <row r="11737" spans="1:12" x14ac:dyDescent="0.25">
      <c r="A11737" s="2">
        <v>46023</v>
      </c>
      <c r="B11737" s="1" t="s">
        <v>205</v>
      </c>
      <c r="C11737" s="4">
        <v>5.8805469556243546</v>
      </c>
      <c r="D11737" s="4">
        <v>0.21993245614035084</v>
      </c>
      <c r="E11737" s="4">
        <v>405.75773993808048</v>
      </c>
      <c r="F11737" s="1" t="s">
        <v>510</v>
      </c>
      <c r="G11737" s="1">
        <v>2</v>
      </c>
      <c r="H11737" s="1" t="s">
        <v>505</v>
      </c>
      <c r="I117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1.1053659691023223E-2</v>
      </c>
      <c r="J11737" s="1" t="str">
        <f>IFERROR(INDEX('consumption_figs'!$C:$C,MATCH(Table2[[#This Row],[item_code]],'consumption_figs'!A:A,0),1),"NA")</f>
        <v>pc/heat</v>
      </c>
      <c r="K11737" s="1">
        <f>+SUMIFS(prod!$E:$E,prod!$A:$A,Table2[[#This Row],[date]],prod!$G:$G,Table2[[#This Row],[production_line]],prod!$F:$F,Table2[[#This Row],[output_type]])</f>
        <v>532</v>
      </c>
      <c r="L11737">
        <f>+Table2[[#This Row],[cons_qty_base_uom]]/Table2[[#This Row],[Column1]]</f>
        <v>1.1053659691023223E-2</v>
      </c>
    </row>
    <row r="11738" spans="1:12" x14ac:dyDescent="0.25">
      <c r="A11738" s="2">
        <v>46023</v>
      </c>
      <c r="B11738" s="1" t="s">
        <v>292</v>
      </c>
      <c r="C11738" s="4">
        <v>53.279105392156858</v>
      </c>
      <c r="D11738" s="4">
        <v>53.279105392156858</v>
      </c>
      <c r="E11738" s="4">
        <v>31614.755557598037</v>
      </c>
      <c r="F11738" s="1" t="s">
        <v>510</v>
      </c>
      <c r="G11738" s="1">
        <v>2</v>
      </c>
      <c r="H11738" s="1" t="s">
        <v>505</v>
      </c>
      <c r="I117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0.53202493801083295</v>
      </c>
      <c r="J11738" s="1" t="str">
        <f>IFERROR(INDEX('consumption_figs'!$C:$C,MATCH(Table2[[#This Row],[item_code]],'consumption_figs'!A:A,0),1),"NA")</f>
        <v>kg/ton</v>
      </c>
      <c r="K11738" s="1">
        <f>+SUMIFS(prod!$E:$E,prod!$A:$A,Table2[[#This Row],[date]],prod!$G:$G,Table2[[#This Row],[production_line]],prod!$F:$F,Table2[[#This Row],[output_type]])</f>
        <v>532</v>
      </c>
      <c r="L11738">
        <f>+Table2[[#This Row],[cons_qty_base_uom]]/Table2[[#This Row],[Column1]]</f>
        <v>0.1001486943461595</v>
      </c>
    </row>
    <row r="11739" spans="1:12" x14ac:dyDescent="0.25">
      <c r="A11739" s="2">
        <v>46023</v>
      </c>
      <c r="B11739" s="1" t="s">
        <v>237</v>
      </c>
      <c r="C11739" s="4">
        <v>8.4497116373518075</v>
      </c>
      <c r="D11739" s="4">
        <v>8.4497116373518075</v>
      </c>
      <c r="E11739" s="4">
        <v>1207.8609294245286</v>
      </c>
      <c r="F11739" s="1" t="s">
        <v>510</v>
      </c>
      <c r="G11739" s="1">
        <v>2</v>
      </c>
      <c r="H11739" s="1" t="s">
        <v>505</v>
      </c>
      <c r="I117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0.2725713431403809</v>
      </c>
      <c r="J11739" s="1" t="str">
        <f>IFERROR(INDEX('consumption_figs'!$C:$C,MATCH(Table2[[#This Row],[item_code]],'consumption_figs'!A:A,0),1),"NA")</f>
        <v>NA</v>
      </c>
      <c r="K11739" s="1">
        <f>+SUMIFS(prod!$E:$E,prod!$A:$A,Table2[[#This Row],[date]],prod!$G:$G,Table2[[#This Row],[production_line]],prod!$F:$F,Table2[[#This Row],[output_type]])</f>
        <v>532</v>
      </c>
      <c r="L11739">
        <f>+Table2[[#This Row],[cons_qty_base_uom]]/Table2[[#This Row],[Column1]]</f>
        <v>1.5882916611563547E-2</v>
      </c>
    </row>
    <row r="11740" spans="1:12" x14ac:dyDescent="0.25">
      <c r="A11740" s="2">
        <v>46023</v>
      </c>
      <c r="B11740" s="1" t="s">
        <v>260</v>
      </c>
      <c r="C11740" s="4">
        <v>50.561432000000003</v>
      </c>
      <c r="D11740" s="4">
        <v>50.561432000000003</v>
      </c>
      <c r="E11740" s="4">
        <v>95055.492160000009</v>
      </c>
      <c r="F11740" s="1" t="s">
        <v>510</v>
      </c>
      <c r="G11740" s="1">
        <v>2</v>
      </c>
      <c r="H11740" s="1" t="s">
        <v>505</v>
      </c>
      <c r="I117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0.50488728231346858</v>
      </c>
      <c r="J11740" s="1" t="str">
        <f>IFERROR(INDEX('consumption_figs'!$C:$C,MATCH(Table2[[#This Row],[item_code]],'consumption_figs'!A:A,0),1),"NA")</f>
        <v>kg/ton</v>
      </c>
      <c r="K11740" s="1">
        <f>+SUMIFS(prod!$E:$E,prod!$A:$A,Table2[[#This Row],[date]],prod!$G:$G,Table2[[#This Row],[production_line]],prod!$F:$F,Table2[[#This Row],[output_type]])</f>
        <v>532</v>
      </c>
      <c r="L11740">
        <f>+Table2[[#This Row],[cons_qty_base_uom]]/Table2[[#This Row],[Column1]]</f>
        <v>9.5040285714285716E-2</v>
      </c>
    </row>
    <row r="11741" spans="1:12" x14ac:dyDescent="0.25">
      <c r="A11741" s="2">
        <v>46023</v>
      </c>
      <c r="B11741" s="1" t="s">
        <v>201</v>
      </c>
      <c r="C11741" s="4">
        <v>499.37216793142989</v>
      </c>
      <c r="D11741" s="4">
        <v>9.4880711906971685E-2</v>
      </c>
      <c r="E11741" s="4">
        <v>1048.6815526560029</v>
      </c>
      <c r="F11741" s="1" t="s">
        <v>510</v>
      </c>
      <c r="G11741" s="1">
        <v>2</v>
      </c>
      <c r="H11741" s="1" t="s">
        <v>505</v>
      </c>
      <c r="I117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0.93866948859291333</v>
      </c>
      <c r="J11741" s="1" t="str">
        <f>IFERROR(INDEX('consumption_figs'!$C:$C,MATCH(Table2[[#This Row],[item_code]],'consumption_figs'!A:A,0),1),"NA")</f>
        <v>pc/heat</v>
      </c>
      <c r="K11741" s="1">
        <f>+SUMIFS(prod!$E:$E,prod!$A:$A,Table2[[#This Row],[date]],prod!$G:$G,Table2[[#This Row],[production_line]],prod!$F:$F,Table2[[#This Row],[output_type]])</f>
        <v>532</v>
      </c>
      <c r="L11741">
        <f>+Table2[[#This Row],[cons_qty_base_uom]]/Table2[[#This Row],[Column1]]</f>
        <v>0.93866948859291333</v>
      </c>
    </row>
    <row r="11742" spans="1:12" x14ac:dyDescent="0.25">
      <c r="A11742" s="2">
        <v>46023</v>
      </c>
      <c r="B11742" s="1" t="s">
        <v>59</v>
      </c>
      <c r="C11742" s="4">
        <v>9.1551564120762148</v>
      </c>
      <c r="D11742" s="4">
        <v>8.8164156248293948E-2</v>
      </c>
      <c r="E11742" s="4">
        <v>324.09253698749797</v>
      </c>
      <c r="F11742" s="1" t="s">
        <v>510</v>
      </c>
      <c r="G11742" s="1">
        <v>2</v>
      </c>
      <c r="H11742" s="1" t="s">
        <v>505</v>
      </c>
      <c r="I117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1.720894062420341E-2</v>
      </c>
      <c r="J11742" s="1" t="str">
        <f>IFERROR(INDEX('consumption_figs'!$C:$C,MATCH(Table2[[#This Row],[item_code]],'consumption_figs'!A:A,0),1),"NA")</f>
        <v>pc/heat</v>
      </c>
      <c r="K11742" s="1">
        <f>+SUMIFS(prod!$E:$E,prod!$A:$A,Table2[[#This Row],[date]],prod!$G:$G,Table2[[#This Row],[production_line]],prod!$F:$F,Table2[[#This Row],[output_type]])</f>
        <v>532</v>
      </c>
      <c r="L11742">
        <f>+Table2[[#This Row],[cons_qty_base_uom]]/Table2[[#This Row],[Column1]]</f>
        <v>1.720894062420341E-2</v>
      </c>
    </row>
    <row r="11743" spans="1:12" x14ac:dyDescent="0.25">
      <c r="A11743" s="2">
        <v>46023</v>
      </c>
      <c r="B11743" s="1" t="s">
        <v>60</v>
      </c>
      <c r="C11743" s="4">
        <v>397.83316045203912</v>
      </c>
      <c r="D11743" s="4">
        <v>5.684413402812674</v>
      </c>
      <c r="E11743" s="4">
        <v>11640.598274826665</v>
      </c>
      <c r="F11743" s="1" t="s">
        <v>510</v>
      </c>
      <c r="G11743" s="1">
        <v>2</v>
      </c>
      <c r="H11743" s="1" t="s">
        <v>505</v>
      </c>
      <c r="I117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0.74780669257902088</v>
      </c>
      <c r="J11743" s="1" t="str">
        <f>IFERROR(INDEX('consumption_figs'!$C:$C,MATCH(Table2[[#This Row],[item_code]],'consumption_figs'!A:A,0),1),"NA")</f>
        <v>pc/heat</v>
      </c>
      <c r="K11743" s="1">
        <f>+SUMIFS(prod!$E:$E,prod!$A:$A,Table2[[#This Row],[date]],prod!$G:$G,Table2[[#This Row],[production_line]],prod!$F:$F,Table2[[#This Row],[output_type]])</f>
        <v>532</v>
      </c>
      <c r="L11743">
        <f>+Table2[[#This Row],[cons_qty_base_uom]]/Table2[[#This Row],[Column1]]</f>
        <v>0.74780669257902088</v>
      </c>
    </row>
    <row r="11744" spans="1:12" x14ac:dyDescent="0.25">
      <c r="A11744" s="2">
        <v>46023</v>
      </c>
      <c r="B11744" s="1" t="s">
        <v>259</v>
      </c>
      <c r="C11744" s="4">
        <v>0.64013509171855631</v>
      </c>
      <c r="D11744" s="4">
        <v>0.64013509171855631</v>
      </c>
      <c r="E11744" s="4">
        <v>1980.7060007955567</v>
      </c>
      <c r="F11744" s="1" t="s">
        <v>510</v>
      </c>
      <c r="G11744" s="1">
        <v>2</v>
      </c>
      <c r="H11744" s="1" t="s">
        <v>505</v>
      </c>
      <c r="I117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6.3921462266192308E-3</v>
      </c>
      <c r="J11744" s="1" t="str">
        <f>IFERROR(INDEX('consumption_figs'!$C:$C,MATCH(Table2[[#This Row],[item_code]],'consumption_figs'!A:A,0),1),"NA")</f>
        <v>kg/ton</v>
      </c>
      <c r="K11744" s="1">
        <f>+SUMIFS(prod!$E:$E,prod!$A:$A,Table2[[#This Row],[date]],prod!$G:$G,Table2[[#This Row],[production_line]],prod!$F:$F,Table2[[#This Row],[output_type]])</f>
        <v>532</v>
      </c>
      <c r="L11744">
        <f>+Table2[[#This Row],[cons_qty_base_uom]]/Table2[[#This Row],[Column1]]</f>
        <v>1.20326145059879E-3</v>
      </c>
    </row>
    <row r="11745" spans="1:12" x14ac:dyDescent="0.25">
      <c r="A11745" s="2">
        <v>46023</v>
      </c>
      <c r="B11745" s="1" t="s">
        <v>272</v>
      </c>
      <c r="C11745" s="4">
        <v>0.70744390456952677</v>
      </c>
      <c r="D11745" s="4">
        <v>0.70744390456952677</v>
      </c>
      <c r="E11745" s="4">
        <v>774.15586477043314</v>
      </c>
      <c r="F11745" s="1" t="s">
        <v>510</v>
      </c>
      <c r="G11745" s="1">
        <v>2</v>
      </c>
      <c r="H11745" s="1" t="s">
        <v>505</v>
      </c>
      <c r="I117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7.0642665019324856E-3</v>
      </c>
      <c r="J11745" s="1" t="str">
        <f>IFERROR(INDEX('consumption_figs'!$C:$C,MATCH(Table2[[#This Row],[item_code]],'consumption_figs'!A:A,0),1),"NA")</f>
        <v>kg/ton</v>
      </c>
      <c r="K11745" s="1">
        <f>+SUMIFS(prod!$E:$E,prod!$A:$A,Table2[[#This Row],[date]],prod!$G:$G,Table2[[#This Row],[production_line]],prod!$F:$F,Table2[[#This Row],[output_type]])</f>
        <v>532</v>
      </c>
      <c r="L11745">
        <f>+Table2[[#This Row],[cons_qty_base_uom]]/Table2[[#This Row],[Column1]]</f>
        <v>1.3297817755066293E-3</v>
      </c>
    </row>
    <row r="11746" spans="1:12" x14ac:dyDescent="0.25">
      <c r="A11746" s="2">
        <v>46023</v>
      </c>
      <c r="B11746" s="1" t="s">
        <v>260</v>
      </c>
      <c r="C11746" s="4">
        <v>0.3850939269171384</v>
      </c>
      <c r="D11746" s="4">
        <v>0.3850939269171384</v>
      </c>
      <c r="E11746" s="4">
        <v>723.9765826042202</v>
      </c>
      <c r="F11746" s="1" t="s">
        <v>510</v>
      </c>
      <c r="G11746" s="1">
        <v>1</v>
      </c>
      <c r="H11746" s="1" t="s">
        <v>505</v>
      </c>
      <c r="I117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8.8792697006487981E-2</v>
      </c>
      <c r="J11746" s="1" t="str">
        <f>IFERROR(INDEX('consumption_figs'!$C:$C,MATCH(Table2[[#This Row],[item_code]],'consumption_figs'!A:A,0),1),"NA")</f>
        <v>kg/ton</v>
      </c>
      <c r="K11746" s="1">
        <f>+SUMIFS(prod!$E:$E,prod!$A:$A,Table2[[#This Row],[date]],prod!$G:$G,Table2[[#This Row],[production_line]],prod!$F:$F,Table2[[#This Row],[output_type]])</f>
        <v>24</v>
      </c>
      <c r="L11746">
        <f>+Table2[[#This Row],[cons_qty_base_uom]]/Table2[[#This Row],[Column1]]</f>
        <v>1.6045580288214099E-2</v>
      </c>
    </row>
    <row r="11747" spans="1:12" x14ac:dyDescent="0.25">
      <c r="A11747" s="2">
        <v>46023</v>
      </c>
      <c r="B11747" s="1" t="s">
        <v>260</v>
      </c>
      <c r="C11747" s="4">
        <v>0.73464718382766936</v>
      </c>
      <c r="D11747" s="4">
        <v>0.73464718382766936</v>
      </c>
      <c r="E11747" s="4">
        <v>1381.1367055960184</v>
      </c>
      <c r="F11747" s="1" t="s">
        <v>510</v>
      </c>
      <c r="G11747" s="1">
        <v>1</v>
      </c>
      <c r="H11747" s="1" t="s">
        <v>505</v>
      </c>
      <c r="I117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0.16939063496141787</v>
      </c>
      <c r="J11747" s="1" t="str">
        <f>IFERROR(INDEX('consumption_figs'!$C:$C,MATCH(Table2[[#This Row],[item_code]],'consumption_figs'!A:A,0),1),"NA")</f>
        <v>kg/ton</v>
      </c>
      <c r="K11747" s="1">
        <f>+SUMIFS(prod!$E:$E,prod!$A:$A,Table2[[#This Row],[date]],prod!$G:$G,Table2[[#This Row],[production_line]],prod!$F:$F,Table2[[#This Row],[output_type]])</f>
        <v>24</v>
      </c>
      <c r="L11747">
        <f>+Table2[[#This Row],[cons_qty_base_uom]]/Table2[[#This Row],[Column1]]</f>
        <v>3.061029932615289E-2</v>
      </c>
    </row>
    <row r="11748" spans="1:12" x14ac:dyDescent="0.25">
      <c r="A11748" s="2">
        <v>46023</v>
      </c>
      <c r="B11748" s="1" t="s">
        <v>260</v>
      </c>
      <c r="C11748" s="4">
        <v>0.62957662059320307</v>
      </c>
      <c r="D11748" s="4">
        <v>0.62957662059320307</v>
      </c>
      <c r="E11748" s="4">
        <v>1183.6040467152218</v>
      </c>
      <c r="F11748" s="1" t="s">
        <v>510</v>
      </c>
      <c r="G11748" s="1">
        <v>1</v>
      </c>
      <c r="H11748" s="1" t="s">
        <v>505</v>
      </c>
      <c r="I117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0.1451640812988709</v>
      </c>
      <c r="J11748" s="1" t="str">
        <f>IFERROR(INDEX('consumption_figs'!$C:$C,MATCH(Table2[[#This Row],[item_code]],'consumption_figs'!A:A,0),1),"NA")</f>
        <v>kg/ton</v>
      </c>
      <c r="K11748" s="1">
        <f>+SUMIFS(prod!$E:$E,prod!$A:$A,Table2[[#This Row],[date]],prod!$G:$G,Table2[[#This Row],[production_line]],prod!$F:$F,Table2[[#This Row],[output_type]])</f>
        <v>24</v>
      </c>
      <c r="L11748">
        <f>+Table2[[#This Row],[cons_qty_base_uom]]/Table2[[#This Row],[Column1]]</f>
        <v>2.6232359191383461E-2</v>
      </c>
    </row>
    <row r="11749" spans="1:12" x14ac:dyDescent="0.25">
      <c r="A11749" s="2">
        <v>46023</v>
      </c>
      <c r="B11749" s="1" t="s">
        <v>260</v>
      </c>
      <c r="C11749" s="4">
        <v>0.41971774706213555</v>
      </c>
      <c r="D11749" s="4">
        <v>0.41971774706213555</v>
      </c>
      <c r="E11749" s="4">
        <v>789.06936447681483</v>
      </c>
      <c r="F11749" s="1" t="s">
        <v>510</v>
      </c>
      <c r="G11749" s="1">
        <v>1</v>
      </c>
      <c r="H11749" s="1" t="s">
        <v>505</v>
      </c>
      <c r="I117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9.6776054199247313E-2</v>
      </c>
      <c r="J11749" s="1" t="str">
        <f>IFERROR(INDEX('consumption_figs'!$C:$C,MATCH(Table2[[#This Row],[item_code]],'consumption_figs'!A:A,0),1),"NA")</f>
        <v>kg/ton</v>
      </c>
      <c r="K11749" s="1">
        <f>+SUMIFS(prod!$E:$E,prod!$A:$A,Table2[[#This Row],[date]],prod!$G:$G,Table2[[#This Row],[production_line]],prod!$F:$F,Table2[[#This Row],[output_type]])</f>
        <v>24</v>
      </c>
      <c r="L11749">
        <f>+Table2[[#This Row],[cons_qty_base_uom]]/Table2[[#This Row],[Column1]]</f>
        <v>1.7488239460922313E-2</v>
      </c>
    </row>
    <row r="11750" spans="1:12" x14ac:dyDescent="0.25">
      <c r="A11750" s="2">
        <v>46023</v>
      </c>
      <c r="B11750" s="1" t="s">
        <v>60</v>
      </c>
      <c r="C11750" s="4">
        <v>0.31344899959372452</v>
      </c>
      <c r="D11750" s="4">
        <v>0.31344899959372452</v>
      </c>
      <c r="E11750" s="4">
        <v>9.1715177281123808</v>
      </c>
      <c r="F11750" s="1" t="s">
        <v>510</v>
      </c>
      <c r="G11750" s="1">
        <v>1</v>
      </c>
      <c r="H11750" s="1" t="s">
        <v>505</v>
      </c>
      <c r="I117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1.3060374983071854E-2</v>
      </c>
      <c r="J11750" s="1" t="str">
        <f>IFERROR(INDEX('consumption_figs'!$C:$C,MATCH(Table2[[#This Row],[item_code]],'consumption_figs'!A:A,0),1),"NA")</f>
        <v>pc/heat</v>
      </c>
      <c r="K11750" s="1">
        <f>+SUMIFS(prod!$E:$E,prod!$A:$A,Table2[[#This Row],[date]],prod!$G:$G,Table2[[#This Row],[production_line]],prod!$F:$F,Table2[[#This Row],[output_type]])</f>
        <v>24</v>
      </c>
      <c r="L11750">
        <f>+Table2[[#This Row],[cons_qty_base_uom]]/Table2[[#This Row],[Column1]]</f>
        <v>1.3060374983071854E-2</v>
      </c>
    </row>
    <row r="11751" spans="1:12" x14ac:dyDescent="0.25">
      <c r="A11751" s="2">
        <v>46023</v>
      </c>
      <c r="B11751" s="1" t="s">
        <v>603</v>
      </c>
      <c r="C11751" s="4">
        <v>0.44377535958582309</v>
      </c>
      <c r="D11751" s="4">
        <v>0.44377535958582309</v>
      </c>
      <c r="E11751" s="4">
        <v>522.7673735920996</v>
      </c>
      <c r="F11751" s="1" t="s">
        <v>510</v>
      </c>
      <c r="G11751" s="1">
        <v>1</v>
      </c>
      <c r="H11751" s="1" t="s">
        <v>505</v>
      </c>
      <c r="I117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1.4315334180187841E-2</v>
      </c>
      <c r="J11751" s="1" t="str">
        <f>IFERROR(INDEX('consumption_figs'!$C:$C,MATCH(Table2[[#This Row],[item_code]],'consumption_figs'!A:A,0),1),"NA")</f>
        <v>NA</v>
      </c>
      <c r="K11751" s="1">
        <f>+SUMIFS(prod!$E:$E,prod!$A:$A,Table2[[#This Row],[date]],prod!$G:$G,Table2[[#This Row],[production_line]],prod!$F:$F,Table2[[#This Row],[output_type]])</f>
        <v>24</v>
      </c>
      <c r="L11751">
        <f>+Table2[[#This Row],[cons_qty_base_uom]]/Table2[[#This Row],[Column1]]</f>
        <v>1.849063998274263E-2</v>
      </c>
    </row>
    <row r="11752" spans="1:12" x14ac:dyDescent="0.25">
      <c r="A11752" s="2">
        <v>46023</v>
      </c>
      <c r="B11752" s="1" t="s">
        <v>578</v>
      </c>
      <c r="C11752" s="4">
        <v>0.38509392691713851</v>
      </c>
      <c r="D11752" s="4">
        <v>0.38509392691713851</v>
      </c>
      <c r="E11752" s="4">
        <v>4.7390757897037457</v>
      </c>
      <c r="F11752" s="1" t="s">
        <v>510</v>
      </c>
      <c r="G11752" s="1">
        <v>1</v>
      </c>
      <c r="H11752" s="1" t="s">
        <v>505</v>
      </c>
      <c r="I117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1.2422384739262533E-2</v>
      </c>
      <c r="J11752" s="1" t="str">
        <f>IFERROR(INDEX('consumption_figs'!$C:$C,MATCH(Table2[[#This Row],[item_code]],'consumption_figs'!A:A,0),1),"NA")</f>
        <v>NA</v>
      </c>
      <c r="K11752" s="1">
        <f>+SUMIFS(prod!$E:$E,prod!$A:$A,Table2[[#This Row],[date]],prod!$G:$G,Table2[[#This Row],[production_line]],prod!$F:$F,Table2[[#This Row],[output_type]])</f>
        <v>24</v>
      </c>
      <c r="L11752">
        <f>+Table2[[#This Row],[cons_qty_base_uom]]/Table2[[#This Row],[Column1]]</f>
        <v>1.6045580288214106E-2</v>
      </c>
    </row>
    <row r="11753" spans="1:12" x14ac:dyDescent="0.25">
      <c r="A11753" s="2">
        <v>46023</v>
      </c>
      <c r="B11753" s="1" t="s">
        <v>260</v>
      </c>
      <c r="C11753" s="4">
        <v>1.4565021564666705</v>
      </c>
      <c r="D11753" s="4">
        <v>1.4565021564666705</v>
      </c>
      <c r="E11753" s="4">
        <v>2738.2240541573406</v>
      </c>
      <c r="F11753" s="1" t="s">
        <v>510</v>
      </c>
      <c r="G11753" s="1">
        <v>2</v>
      </c>
      <c r="H11753" s="1" t="s">
        <v>505</v>
      </c>
      <c r="I117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1.4544078092213916E-2</v>
      </c>
      <c r="J11753" s="1" t="str">
        <f>IFERROR(INDEX('consumption_figs'!$C:$C,MATCH(Table2[[#This Row],[item_code]],'consumption_figs'!A:A,0),1),"NA")</f>
        <v>kg/ton</v>
      </c>
      <c r="K11753" s="1">
        <f>+SUMIFS(prod!$E:$E,prod!$A:$A,Table2[[#This Row],[date]],prod!$G:$G,Table2[[#This Row],[production_line]],prod!$F:$F,Table2[[#This Row],[output_type]])</f>
        <v>532</v>
      </c>
      <c r="L11753">
        <f>+Table2[[#This Row],[cons_qty_base_uom]]/Table2[[#This Row],[Column1]]</f>
        <v>2.7377860083959973E-3</v>
      </c>
    </row>
    <row r="11754" spans="1:12" x14ac:dyDescent="0.25">
      <c r="A11754" s="2">
        <v>46023</v>
      </c>
      <c r="B11754" s="1" t="s">
        <v>260</v>
      </c>
      <c r="C11754" s="4">
        <v>24.5524649232953</v>
      </c>
      <c r="D11754" s="4">
        <v>24.5524649232953</v>
      </c>
      <c r="E11754" s="4">
        <v>46158.634055795163</v>
      </c>
      <c r="F11754" s="1" t="s">
        <v>510</v>
      </c>
      <c r="G11754" s="1">
        <v>2</v>
      </c>
      <c r="H11754" s="1" t="s">
        <v>505</v>
      </c>
      <c r="I117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0.24517160212589173</v>
      </c>
      <c r="J11754" s="1" t="str">
        <f>IFERROR(INDEX('consumption_figs'!$C:$C,MATCH(Table2[[#This Row],[item_code]],'consumption_figs'!A:A,0),1),"NA")</f>
        <v>kg/ton</v>
      </c>
      <c r="K11754" s="1">
        <f>+SUMIFS(prod!$E:$E,prod!$A:$A,Table2[[#This Row],[date]],prod!$G:$G,Table2[[#This Row],[production_line]],prod!$F:$F,Table2[[#This Row],[output_type]])</f>
        <v>532</v>
      </c>
      <c r="L11754">
        <f>+Table2[[#This Row],[cons_qty_base_uom]]/Table2[[#This Row],[Column1]]</f>
        <v>4.6151249855818234E-2</v>
      </c>
    </row>
    <row r="11755" spans="1:12" x14ac:dyDescent="0.25">
      <c r="A11755" s="2">
        <v>46023</v>
      </c>
      <c r="B11755" s="1" t="s">
        <v>260</v>
      </c>
      <c r="C11755" s="4">
        <v>14.731478953977177</v>
      </c>
      <c r="D11755" s="4">
        <v>14.731478953977177</v>
      </c>
      <c r="E11755" s="4">
        <v>27695.180433477093</v>
      </c>
      <c r="F11755" s="1" t="s">
        <v>510</v>
      </c>
      <c r="G11755" s="1">
        <v>2</v>
      </c>
      <c r="H11755" s="1" t="s">
        <v>505</v>
      </c>
      <c r="I117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0.14710296127553502</v>
      </c>
      <c r="J11755" s="1" t="str">
        <f>IFERROR(INDEX('consumption_figs'!$C:$C,MATCH(Table2[[#This Row],[item_code]],'consumption_figs'!A:A,0),1),"NA")</f>
        <v>kg/ton</v>
      </c>
      <c r="K11755" s="1">
        <f>+SUMIFS(prod!$E:$E,prod!$A:$A,Table2[[#This Row],[date]],prod!$G:$G,Table2[[#This Row],[production_line]],prod!$F:$F,Table2[[#This Row],[output_type]])</f>
        <v>532</v>
      </c>
      <c r="L11755">
        <f>+Table2[[#This Row],[cons_qty_base_uom]]/Table2[[#This Row],[Column1]]</f>
        <v>2.7690749913490936E-2</v>
      </c>
    </row>
    <row r="11756" spans="1:12" x14ac:dyDescent="0.25">
      <c r="A11756" s="2">
        <v>46023</v>
      </c>
      <c r="B11756" s="1" t="s">
        <v>260</v>
      </c>
      <c r="C11756" s="4">
        <v>9.8209859693181212</v>
      </c>
      <c r="D11756" s="4">
        <v>9.8209859693181212</v>
      </c>
      <c r="E11756" s="4">
        <v>18463.453622318069</v>
      </c>
      <c r="F11756" s="1" t="s">
        <v>510</v>
      </c>
      <c r="G11756" s="1">
        <v>2</v>
      </c>
      <c r="H11756" s="1" t="s">
        <v>505</v>
      </c>
      <c r="I117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9.8068640850356686E-2</v>
      </c>
      <c r="J11756" s="1" t="str">
        <f>IFERROR(INDEX('consumption_figs'!$C:$C,MATCH(Table2[[#This Row],[item_code]],'consumption_figs'!A:A,0),1),"NA")</f>
        <v>kg/ton</v>
      </c>
      <c r="K11756" s="1">
        <f>+SUMIFS(prod!$E:$E,prod!$A:$A,Table2[[#This Row],[date]],prod!$G:$G,Table2[[#This Row],[production_line]],prod!$F:$F,Table2[[#This Row],[output_type]])</f>
        <v>532</v>
      </c>
      <c r="L11756">
        <f>+Table2[[#This Row],[cons_qty_base_uom]]/Table2[[#This Row],[Column1]]</f>
        <v>1.8460499942327294E-2</v>
      </c>
    </row>
    <row r="11757" spans="1:12" x14ac:dyDescent="0.25">
      <c r="A11757" s="2">
        <v>46023</v>
      </c>
      <c r="B11757" s="1" t="s">
        <v>60</v>
      </c>
      <c r="C11757" s="4">
        <v>2.3396927694464669</v>
      </c>
      <c r="D11757" s="4">
        <v>2.3396927694464669</v>
      </c>
      <c r="E11757" s="4">
        <v>68.45941043400363</v>
      </c>
      <c r="F11757" s="1" t="s">
        <v>510</v>
      </c>
      <c r="G11757" s="1">
        <v>2</v>
      </c>
      <c r="H11757" s="1" t="s">
        <v>505</v>
      </c>
      <c r="I117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4.3979187395610277E-3</v>
      </c>
      <c r="J11757" s="1" t="str">
        <f>IFERROR(INDEX('consumption_figs'!$C:$C,MATCH(Table2[[#This Row],[item_code]],'consumption_figs'!A:A,0),1),"NA")</f>
        <v>pc/heat</v>
      </c>
      <c r="K11757" s="1">
        <f>+SUMIFS(prod!$E:$E,prod!$A:$A,Table2[[#This Row],[date]],prod!$G:$G,Table2[[#This Row],[production_line]],prod!$F:$F,Table2[[#This Row],[output_type]])</f>
        <v>532</v>
      </c>
      <c r="L11757">
        <f>+Table2[[#This Row],[cons_qty_base_uom]]/Table2[[#This Row],[Column1]]</f>
        <v>4.3979187395610277E-3</v>
      </c>
    </row>
    <row r="11758" spans="1:12" x14ac:dyDescent="0.25">
      <c r="A11758" s="2">
        <v>46023</v>
      </c>
      <c r="B11758" s="1" t="s">
        <v>603</v>
      </c>
      <c r="C11758" s="4">
        <v>2.387329865179078</v>
      </c>
      <c r="D11758" s="4">
        <v>2.387329865179078</v>
      </c>
      <c r="E11758" s="4">
        <v>2812.2745811809536</v>
      </c>
      <c r="F11758" s="1" t="s">
        <v>510</v>
      </c>
      <c r="G11758" s="1">
        <v>2</v>
      </c>
      <c r="H11758" s="1" t="s">
        <v>505</v>
      </c>
      <c r="I117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7.7010640812228318E-2</v>
      </c>
      <c r="J11758" s="1" t="str">
        <f>IFERROR(INDEX('consumption_figs'!$C:$C,MATCH(Table2[[#This Row],[item_code]],'consumption_figs'!A:A,0),1),"NA")</f>
        <v>NA</v>
      </c>
      <c r="K11758" s="1">
        <f>+SUMIFS(prod!$E:$E,prod!$A:$A,Table2[[#This Row],[date]],prod!$G:$G,Table2[[#This Row],[production_line]],prod!$F:$F,Table2[[#This Row],[output_type]])</f>
        <v>532</v>
      </c>
      <c r="L11758">
        <f>+Table2[[#This Row],[cons_qty_base_uom]]/Table2[[#This Row],[Column1]]</f>
        <v>4.4874621525922516E-3</v>
      </c>
    </row>
    <row r="11759" spans="1:12" x14ac:dyDescent="0.25">
      <c r="A11759" s="2">
        <v>46023</v>
      </c>
      <c r="B11759" s="1" t="s">
        <v>260</v>
      </c>
      <c r="C11759" s="4">
        <v>-0.3850939269171384</v>
      </c>
      <c r="D11759" s="4">
        <v>-0.3850939269171384</v>
      </c>
      <c r="E11759" s="4">
        <v>-723.9765826042202</v>
      </c>
      <c r="F11759" s="1" t="s">
        <v>510</v>
      </c>
      <c r="G11759" s="1">
        <v>1</v>
      </c>
      <c r="H11759" s="1" t="s">
        <v>505</v>
      </c>
      <c r="I117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-8.8792697006487981E-2</v>
      </c>
      <c r="J11759" s="1" t="str">
        <f>IFERROR(INDEX('consumption_figs'!$C:$C,MATCH(Table2[[#This Row],[item_code]],'consumption_figs'!A:A,0),1),"NA")</f>
        <v>kg/ton</v>
      </c>
      <c r="K11759" s="1">
        <f>+SUMIFS(prod!$E:$E,prod!$A:$A,Table2[[#This Row],[date]],prod!$G:$G,Table2[[#This Row],[production_line]],prod!$F:$F,Table2[[#This Row],[output_type]])</f>
        <v>24</v>
      </c>
      <c r="L11759">
        <f>+Table2[[#This Row],[cons_qty_base_uom]]/Table2[[#This Row],[Column1]]</f>
        <v>-1.6045580288214099E-2</v>
      </c>
    </row>
    <row r="11760" spans="1:12" x14ac:dyDescent="0.25">
      <c r="A11760" s="2">
        <v>46023</v>
      </c>
      <c r="B11760" s="1" t="s">
        <v>260</v>
      </c>
      <c r="C11760" s="4">
        <v>-0.73464718382766936</v>
      </c>
      <c r="D11760" s="4">
        <v>-0.73464718382766936</v>
      </c>
      <c r="E11760" s="4">
        <v>-1381.1367055960184</v>
      </c>
      <c r="F11760" s="1" t="s">
        <v>510</v>
      </c>
      <c r="G11760" s="1">
        <v>1</v>
      </c>
      <c r="H11760" s="1" t="s">
        <v>505</v>
      </c>
      <c r="I117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-0.16939063496141787</v>
      </c>
      <c r="J11760" s="1" t="str">
        <f>IFERROR(INDEX('consumption_figs'!$C:$C,MATCH(Table2[[#This Row],[item_code]],'consumption_figs'!A:A,0),1),"NA")</f>
        <v>kg/ton</v>
      </c>
      <c r="K11760" s="1">
        <f>+SUMIFS(prod!$E:$E,prod!$A:$A,Table2[[#This Row],[date]],prod!$G:$G,Table2[[#This Row],[production_line]],prod!$F:$F,Table2[[#This Row],[output_type]])</f>
        <v>24</v>
      </c>
      <c r="L11760">
        <f>+Table2[[#This Row],[cons_qty_base_uom]]/Table2[[#This Row],[Column1]]</f>
        <v>-3.061029932615289E-2</v>
      </c>
    </row>
    <row r="11761" spans="1:12" x14ac:dyDescent="0.25">
      <c r="A11761" s="2">
        <v>46023</v>
      </c>
      <c r="B11761" s="1" t="s">
        <v>260</v>
      </c>
      <c r="C11761" s="4">
        <v>-0.62957662059320307</v>
      </c>
      <c r="D11761" s="4">
        <v>-0.62957662059320307</v>
      </c>
      <c r="E11761" s="4">
        <v>-1183.6040467152218</v>
      </c>
      <c r="F11761" s="1" t="s">
        <v>510</v>
      </c>
      <c r="G11761" s="1">
        <v>1</v>
      </c>
      <c r="H11761" s="1" t="s">
        <v>505</v>
      </c>
      <c r="I117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-0.1451640812988709</v>
      </c>
      <c r="J11761" s="1" t="str">
        <f>IFERROR(INDEX('consumption_figs'!$C:$C,MATCH(Table2[[#This Row],[item_code]],'consumption_figs'!A:A,0),1),"NA")</f>
        <v>kg/ton</v>
      </c>
      <c r="K11761" s="1">
        <f>+SUMIFS(prod!$E:$E,prod!$A:$A,Table2[[#This Row],[date]],prod!$G:$G,Table2[[#This Row],[production_line]],prod!$F:$F,Table2[[#This Row],[output_type]])</f>
        <v>24</v>
      </c>
      <c r="L11761">
        <f>+Table2[[#This Row],[cons_qty_base_uom]]/Table2[[#This Row],[Column1]]</f>
        <v>-2.6232359191383461E-2</v>
      </c>
    </row>
    <row r="11762" spans="1:12" x14ac:dyDescent="0.25">
      <c r="A11762" s="2">
        <v>46023</v>
      </c>
      <c r="B11762" s="1" t="s">
        <v>260</v>
      </c>
      <c r="C11762" s="4">
        <v>-0.41971774706213555</v>
      </c>
      <c r="D11762" s="4">
        <v>-0.41971774706213555</v>
      </c>
      <c r="E11762" s="4">
        <v>-789.06936447681483</v>
      </c>
      <c r="F11762" s="1" t="s">
        <v>510</v>
      </c>
      <c r="G11762" s="1">
        <v>1</v>
      </c>
      <c r="H11762" s="1" t="s">
        <v>505</v>
      </c>
      <c r="I117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-9.6776054199247313E-2</v>
      </c>
      <c r="J11762" s="1" t="str">
        <f>IFERROR(INDEX('consumption_figs'!$C:$C,MATCH(Table2[[#This Row],[item_code]],'consumption_figs'!A:A,0),1),"NA")</f>
        <v>kg/ton</v>
      </c>
      <c r="K11762" s="1">
        <f>+SUMIFS(prod!$E:$E,prod!$A:$A,Table2[[#This Row],[date]],prod!$G:$G,Table2[[#This Row],[production_line]],prod!$F:$F,Table2[[#This Row],[output_type]])</f>
        <v>24</v>
      </c>
      <c r="L11762">
        <f>+Table2[[#This Row],[cons_qty_base_uom]]/Table2[[#This Row],[Column1]]</f>
        <v>-1.7488239460922313E-2</v>
      </c>
    </row>
    <row r="11763" spans="1:12" x14ac:dyDescent="0.25">
      <c r="A11763" s="2">
        <v>46023</v>
      </c>
      <c r="B11763" s="1" t="s">
        <v>60</v>
      </c>
      <c r="C11763" s="4">
        <v>-0.31344899959372452</v>
      </c>
      <c r="D11763" s="4">
        <v>-0.31344899959372452</v>
      </c>
      <c r="E11763" s="4">
        <v>-9.1715177281123808</v>
      </c>
      <c r="F11763" s="1" t="s">
        <v>510</v>
      </c>
      <c r="G11763" s="1">
        <v>1</v>
      </c>
      <c r="H11763" s="1" t="s">
        <v>505</v>
      </c>
      <c r="I117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-1.3060374983071854E-2</v>
      </c>
      <c r="J11763" s="1" t="str">
        <f>IFERROR(INDEX('consumption_figs'!$C:$C,MATCH(Table2[[#This Row],[item_code]],'consumption_figs'!A:A,0),1),"NA")</f>
        <v>pc/heat</v>
      </c>
      <c r="K11763" s="1">
        <f>+SUMIFS(prod!$E:$E,prod!$A:$A,Table2[[#This Row],[date]],prod!$G:$G,Table2[[#This Row],[production_line]],prod!$F:$F,Table2[[#This Row],[output_type]])</f>
        <v>24</v>
      </c>
      <c r="L11763">
        <f>+Table2[[#This Row],[cons_qty_base_uom]]/Table2[[#This Row],[Column1]]</f>
        <v>-1.3060374983071854E-2</v>
      </c>
    </row>
    <row r="11764" spans="1:12" x14ac:dyDescent="0.25">
      <c r="A11764" s="2">
        <v>46023</v>
      </c>
      <c r="B11764" s="1" t="s">
        <v>603</v>
      </c>
      <c r="C11764" s="4">
        <v>-0.11104788470933007</v>
      </c>
      <c r="D11764" s="4">
        <v>-0.11104788470933007</v>
      </c>
      <c r="E11764" s="4">
        <v>-130.81440818759083</v>
      </c>
      <c r="F11764" s="1" t="s">
        <v>510</v>
      </c>
      <c r="G11764" s="1">
        <v>1</v>
      </c>
      <c r="H11764" s="1" t="s">
        <v>505</v>
      </c>
      <c r="I117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-3.5821898293332279E-3</v>
      </c>
      <c r="J11764" s="1" t="str">
        <f>IFERROR(INDEX('consumption_figs'!$C:$C,MATCH(Table2[[#This Row],[item_code]],'consumption_figs'!A:A,0),1),"NA")</f>
        <v>NA</v>
      </c>
      <c r="K11764" s="1">
        <f>+SUMIFS(prod!$E:$E,prod!$A:$A,Table2[[#This Row],[date]],prod!$G:$G,Table2[[#This Row],[production_line]],prod!$F:$F,Table2[[#This Row],[output_type]])</f>
        <v>24</v>
      </c>
      <c r="L11764">
        <f>+Table2[[#This Row],[cons_qty_base_uom]]/Table2[[#This Row],[Column1]]</f>
        <v>-4.6269951962220864E-3</v>
      </c>
    </row>
    <row r="11765" spans="1:12" x14ac:dyDescent="0.25">
      <c r="A11765" s="2">
        <v>46023</v>
      </c>
      <c r="B11765" s="1" t="s">
        <v>578</v>
      </c>
      <c r="C11765" s="4">
        <v>-9.6363768458143387E-2</v>
      </c>
      <c r="D11765" s="4">
        <v>-9.6363768458143387E-2</v>
      </c>
      <c r="E11765" s="4">
        <v>-1.185880041683619</v>
      </c>
      <c r="F11765" s="1" t="s">
        <v>510</v>
      </c>
      <c r="G11765" s="1">
        <v>1</v>
      </c>
      <c r="H11765" s="1" t="s">
        <v>505</v>
      </c>
      <c r="I117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-3.1085086599401093E-3</v>
      </c>
      <c r="J11765" s="1" t="str">
        <f>IFERROR(INDEX('consumption_figs'!$C:$C,MATCH(Table2[[#This Row],[item_code]],'consumption_figs'!A:A,0),1),"NA")</f>
        <v>NA</v>
      </c>
      <c r="K11765" s="1">
        <f>+SUMIFS(prod!$E:$E,prod!$A:$A,Table2[[#This Row],[date]],prod!$G:$G,Table2[[#This Row],[production_line]],prod!$F:$F,Table2[[#This Row],[output_type]])</f>
        <v>24</v>
      </c>
      <c r="L11765">
        <f>+Table2[[#This Row],[cons_qty_base_uom]]/Table2[[#This Row],[Column1]]</f>
        <v>-4.0151570190893075E-3</v>
      </c>
    </row>
    <row r="11766" spans="1:12" x14ac:dyDescent="0.25">
      <c r="A11766" s="2">
        <v>46023</v>
      </c>
      <c r="B11766" s="1" t="s">
        <v>260</v>
      </c>
      <c r="C11766" s="4">
        <v>-1.4565021564666705</v>
      </c>
      <c r="D11766" s="4">
        <v>-1.4565021564666705</v>
      </c>
      <c r="E11766" s="4">
        <v>-2738.2240541573406</v>
      </c>
      <c r="F11766" s="1" t="s">
        <v>510</v>
      </c>
      <c r="G11766" s="1">
        <v>2</v>
      </c>
      <c r="H11766" s="1" t="s">
        <v>505</v>
      </c>
      <c r="I117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-1.4544078092213916E-2</v>
      </c>
      <c r="J11766" s="1" t="str">
        <f>IFERROR(INDEX('consumption_figs'!$C:$C,MATCH(Table2[[#This Row],[item_code]],'consumption_figs'!A:A,0),1),"NA")</f>
        <v>kg/ton</v>
      </c>
      <c r="K11766" s="1">
        <f>+SUMIFS(prod!$E:$E,prod!$A:$A,Table2[[#This Row],[date]],prod!$G:$G,Table2[[#This Row],[production_line]],prod!$F:$F,Table2[[#This Row],[output_type]])</f>
        <v>532</v>
      </c>
      <c r="L11766">
        <f>+Table2[[#This Row],[cons_qty_base_uom]]/Table2[[#This Row],[Column1]]</f>
        <v>-2.7377860083959973E-3</v>
      </c>
    </row>
    <row r="11767" spans="1:12" x14ac:dyDescent="0.25">
      <c r="A11767" s="2">
        <v>46023</v>
      </c>
      <c r="B11767" s="1" t="s">
        <v>260</v>
      </c>
      <c r="C11767" s="4">
        <v>-24.5524649232953</v>
      </c>
      <c r="D11767" s="4">
        <v>-24.5524649232953</v>
      </c>
      <c r="E11767" s="4">
        <v>-46158.634055795163</v>
      </c>
      <c r="F11767" s="1" t="s">
        <v>510</v>
      </c>
      <c r="G11767" s="1">
        <v>2</v>
      </c>
      <c r="H11767" s="1" t="s">
        <v>505</v>
      </c>
      <c r="I117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-0.24517160212589173</v>
      </c>
      <c r="J11767" s="1" t="str">
        <f>IFERROR(INDEX('consumption_figs'!$C:$C,MATCH(Table2[[#This Row],[item_code]],'consumption_figs'!A:A,0),1),"NA")</f>
        <v>kg/ton</v>
      </c>
      <c r="K11767" s="1">
        <f>+SUMIFS(prod!$E:$E,prod!$A:$A,Table2[[#This Row],[date]],prod!$G:$G,Table2[[#This Row],[production_line]],prod!$F:$F,Table2[[#This Row],[output_type]])</f>
        <v>532</v>
      </c>
      <c r="L11767">
        <f>+Table2[[#This Row],[cons_qty_base_uom]]/Table2[[#This Row],[Column1]]</f>
        <v>-4.6151249855818234E-2</v>
      </c>
    </row>
    <row r="11768" spans="1:12" x14ac:dyDescent="0.25">
      <c r="A11768" s="2">
        <v>46023</v>
      </c>
      <c r="B11768" s="1" t="s">
        <v>260</v>
      </c>
      <c r="C11768" s="4">
        <v>-14.731478953977177</v>
      </c>
      <c r="D11768" s="4">
        <v>-14.731478953977177</v>
      </c>
      <c r="E11768" s="4">
        <v>-27695.180433477093</v>
      </c>
      <c r="F11768" s="1" t="s">
        <v>510</v>
      </c>
      <c r="G11768" s="1">
        <v>2</v>
      </c>
      <c r="H11768" s="1" t="s">
        <v>505</v>
      </c>
      <c r="I117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-0.14710296127553502</v>
      </c>
      <c r="J11768" s="1" t="str">
        <f>IFERROR(INDEX('consumption_figs'!$C:$C,MATCH(Table2[[#This Row],[item_code]],'consumption_figs'!A:A,0),1),"NA")</f>
        <v>kg/ton</v>
      </c>
      <c r="K11768" s="1">
        <f>+SUMIFS(prod!$E:$E,prod!$A:$A,Table2[[#This Row],[date]],prod!$G:$G,Table2[[#This Row],[production_line]],prod!$F:$F,Table2[[#This Row],[output_type]])</f>
        <v>532</v>
      </c>
      <c r="L11768">
        <f>+Table2[[#This Row],[cons_qty_base_uom]]/Table2[[#This Row],[Column1]]</f>
        <v>-2.7690749913490936E-2</v>
      </c>
    </row>
    <row r="11769" spans="1:12" x14ac:dyDescent="0.25">
      <c r="A11769" s="2">
        <v>46023</v>
      </c>
      <c r="B11769" s="1" t="s">
        <v>260</v>
      </c>
      <c r="C11769" s="4">
        <v>-9.8209859693181212</v>
      </c>
      <c r="D11769" s="4">
        <v>-9.8209859693181212</v>
      </c>
      <c r="E11769" s="4">
        <v>-18463.453622318069</v>
      </c>
      <c r="F11769" s="1" t="s">
        <v>510</v>
      </c>
      <c r="G11769" s="1">
        <v>2</v>
      </c>
      <c r="H11769" s="1" t="s">
        <v>505</v>
      </c>
      <c r="I117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-9.8068640850356686E-2</v>
      </c>
      <c r="J11769" s="1" t="str">
        <f>IFERROR(INDEX('consumption_figs'!$C:$C,MATCH(Table2[[#This Row],[item_code]],'consumption_figs'!A:A,0),1),"NA")</f>
        <v>kg/ton</v>
      </c>
      <c r="K11769" s="1">
        <f>+SUMIFS(prod!$E:$E,prod!$A:$A,Table2[[#This Row],[date]],prod!$G:$G,Table2[[#This Row],[production_line]],prod!$F:$F,Table2[[#This Row],[output_type]])</f>
        <v>532</v>
      </c>
      <c r="L11769">
        <f>+Table2[[#This Row],[cons_qty_base_uom]]/Table2[[#This Row],[Column1]]</f>
        <v>-1.8460499942327294E-2</v>
      </c>
    </row>
    <row r="11770" spans="1:12" x14ac:dyDescent="0.25">
      <c r="A11770" s="2">
        <v>46023</v>
      </c>
      <c r="B11770" s="1" t="s">
        <v>60</v>
      </c>
      <c r="C11770" s="4">
        <v>-2.3396927694464669</v>
      </c>
      <c r="D11770" s="4">
        <v>-2.3396927694464669</v>
      </c>
      <c r="E11770" s="4">
        <v>-68.45941043400363</v>
      </c>
      <c r="F11770" s="1" t="s">
        <v>510</v>
      </c>
      <c r="G11770" s="1">
        <v>2</v>
      </c>
      <c r="H11770" s="1" t="s">
        <v>505</v>
      </c>
      <c r="I117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-4.3979187395610277E-3</v>
      </c>
      <c r="J11770" s="1" t="str">
        <f>IFERROR(INDEX('consumption_figs'!$C:$C,MATCH(Table2[[#This Row],[item_code]],'consumption_figs'!A:A,0),1),"NA")</f>
        <v>pc/heat</v>
      </c>
      <c r="K11770" s="1">
        <f>+SUMIFS(prod!$E:$E,prod!$A:$A,Table2[[#This Row],[date]],prod!$G:$G,Table2[[#This Row],[production_line]],prod!$F:$F,Table2[[#This Row],[output_type]])</f>
        <v>532</v>
      </c>
      <c r="L11770">
        <f>+Table2[[#This Row],[cons_qty_base_uom]]/Table2[[#This Row],[Column1]]</f>
        <v>-4.3979187395610277E-3</v>
      </c>
    </row>
    <row r="11771" spans="1:12" x14ac:dyDescent="0.25">
      <c r="A11771" s="2">
        <v>46023</v>
      </c>
      <c r="B11771" s="1" t="s">
        <v>603</v>
      </c>
      <c r="C11771" s="4">
        <v>-3.2370188207322519</v>
      </c>
      <c r="D11771" s="4">
        <v>-3.2370188207322519</v>
      </c>
      <c r="E11771" s="4">
        <v>-3813.2081708225928</v>
      </c>
      <c r="F11771" s="1" t="s">
        <v>510</v>
      </c>
      <c r="G11771" s="1">
        <v>2</v>
      </c>
      <c r="H11771" s="1" t="s">
        <v>505</v>
      </c>
      <c r="I117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-0.1044199619591049</v>
      </c>
      <c r="J11771" s="1" t="str">
        <f>IFERROR(INDEX('consumption_figs'!$C:$C,MATCH(Table2[[#This Row],[item_code]],'consumption_figs'!A:A,0),1),"NA")</f>
        <v>NA</v>
      </c>
      <c r="K11771" s="1">
        <f>+SUMIFS(prod!$E:$E,prod!$A:$A,Table2[[#This Row],[date]],prod!$G:$G,Table2[[#This Row],[production_line]],prod!$F:$F,Table2[[#This Row],[output_type]])</f>
        <v>532</v>
      </c>
      <c r="L11771">
        <f>+Table2[[#This Row],[cons_qty_base_uom]]/Table2[[#This Row],[Column1]]</f>
        <v>-6.0846218434816761E-3</v>
      </c>
    </row>
    <row r="11772" spans="1:12" x14ac:dyDescent="0.25">
      <c r="A11772" s="2">
        <v>46054</v>
      </c>
      <c r="B11772" s="1" t="s">
        <v>550</v>
      </c>
      <c r="C11772" s="4">
        <v>7770.420000000001</v>
      </c>
      <c r="D11772" s="4">
        <v>7770.420000000001</v>
      </c>
      <c r="E11772" s="4">
        <v>2859048.3348000003</v>
      </c>
      <c r="F11772" s="1" t="s">
        <v>509</v>
      </c>
      <c r="G11772" s="1">
        <v>1</v>
      </c>
      <c r="H11772" s="1" t="s">
        <v>505</v>
      </c>
      <c r="I117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277.51500000000004</v>
      </c>
      <c r="J11772" s="1" t="str">
        <f>IFERROR(INDEX('consumption_figs'!$C:$C,MATCH(Table2[[#This Row],[item_code]],'consumption_figs'!A:A,0),1),"NA")</f>
        <v>NA</v>
      </c>
      <c r="K11772" s="1">
        <f>+SUMIFS(prod!$E:$E,prod!$A:$A,Table2[[#This Row],[date]],prod!$G:$G,Table2[[#This Row],[production_line]],prod!$F:$F,Table2[[#This Row],[output_type]])</f>
        <v>295</v>
      </c>
      <c r="L11772">
        <f>+Table2[[#This Row],[cons_qty_base_uom]]/Table2[[#This Row],[Column1]]</f>
        <v>26.34040677966102</v>
      </c>
    </row>
    <row r="11773" spans="1:12" x14ac:dyDescent="0.25">
      <c r="A11773" s="2">
        <v>46054</v>
      </c>
      <c r="B11773" s="1" t="s">
        <v>550</v>
      </c>
      <c r="C11773" s="4">
        <v>5198.4000000000005</v>
      </c>
      <c r="D11773" s="4">
        <v>5198.4000000000005</v>
      </c>
      <c r="E11773" s="4">
        <v>1912699.2960000001</v>
      </c>
      <c r="F11773" s="1" t="s">
        <v>510</v>
      </c>
      <c r="G11773" s="1">
        <v>1</v>
      </c>
      <c r="H11773" s="1" t="s">
        <v>505</v>
      </c>
      <c r="I117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185.65714285714287</v>
      </c>
      <c r="J11773" s="1" t="str">
        <f>IFERROR(INDEX('consumption_figs'!$C:$C,MATCH(Table2[[#This Row],[item_code]],'consumption_figs'!A:A,0),1),"NA")</f>
        <v>NA</v>
      </c>
      <c r="K11773" s="1">
        <f>+SUMIFS(prod!$E:$E,prod!$A:$A,Table2[[#This Row],[date]],prod!$G:$G,Table2[[#This Row],[production_line]],prod!$F:$F,Table2[[#This Row],[output_type]])</f>
        <v>97</v>
      </c>
      <c r="L11773">
        <f>+Table2[[#This Row],[cons_qty_base_uom]]/Table2[[#This Row],[Column1]]</f>
        <v>53.591752577319596</v>
      </c>
    </row>
    <row r="11774" spans="1:12" x14ac:dyDescent="0.25">
      <c r="A11774" s="2">
        <v>46054</v>
      </c>
      <c r="B11774" s="1" t="s">
        <v>555</v>
      </c>
      <c r="C11774" s="4">
        <v>1192.24</v>
      </c>
      <c r="D11774" s="4">
        <v>1192.24</v>
      </c>
      <c r="E11774" s="4">
        <v>489414.52</v>
      </c>
      <c r="F11774" s="1" t="s">
        <v>509</v>
      </c>
      <c r="G11774" s="1">
        <v>1</v>
      </c>
      <c r="H11774" s="1" t="s">
        <v>505</v>
      </c>
      <c r="I117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42.58</v>
      </c>
      <c r="J11774" s="1" t="str">
        <f>IFERROR(INDEX('consumption_figs'!$C:$C,MATCH(Table2[[#This Row],[item_code]],'consumption_figs'!A:A,0),1),"NA")</f>
        <v>NA</v>
      </c>
      <c r="K11774" s="1">
        <f>+SUMIFS(prod!$E:$E,prod!$A:$A,Table2[[#This Row],[date]],prod!$G:$G,Table2[[#This Row],[production_line]],prod!$F:$F,Table2[[#This Row],[output_type]])</f>
        <v>295</v>
      </c>
      <c r="L11774">
        <f>+Table2[[#This Row],[cons_qty_base_uom]]/Table2[[#This Row],[Column1]]</f>
        <v>4.0414915254237291</v>
      </c>
    </row>
    <row r="11775" spans="1:12" x14ac:dyDescent="0.25">
      <c r="A11775" s="2">
        <v>46054</v>
      </c>
      <c r="B11775" s="1" t="s">
        <v>555</v>
      </c>
      <c r="C11775" s="4">
        <v>340.92</v>
      </c>
      <c r="D11775" s="4">
        <v>340.92</v>
      </c>
      <c r="E11775" s="4">
        <v>139947.66</v>
      </c>
      <c r="F11775" s="1" t="s">
        <v>510</v>
      </c>
      <c r="G11775" s="1">
        <v>1</v>
      </c>
      <c r="H11775" s="1" t="s">
        <v>505</v>
      </c>
      <c r="I117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12.175714285714287</v>
      </c>
      <c r="J11775" s="1" t="str">
        <f>IFERROR(INDEX('consumption_figs'!$C:$C,MATCH(Table2[[#This Row],[item_code]],'consumption_figs'!A:A,0),1),"NA")</f>
        <v>NA</v>
      </c>
      <c r="K11775" s="1">
        <f>+SUMIFS(prod!$E:$E,prod!$A:$A,Table2[[#This Row],[date]],prod!$G:$G,Table2[[#This Row],[production_line]],prod!$F:$F,Table2[[#This Row],[output_type]])</f>
        <v>97</v>
      </c>
      <c r="L11775">
        <f>+Table2[[#This Row],[cons_qty_base_uom]]/Table2[[#This Row],[Column1]]</f>
        <v>3.5146391752577322</v>
      </c>
    </row>
    <row r="11776" spans="1:12" x14ac:dyDescent="0.25">
      <c r="A11776" s="2">
        <v>46054</v>
      </c>
      <c r="B11776" s="1" t="s">
        <v>551</v>
      </c>
      <c r="C11776" s="4">
        <v>479.96</v>
      </c>
      <c r="D11776" s="4">
        <v>479.96</v>
      </c>
      <c r="E11776" s="4">
        <v>17907.307599999996</v>
      </c>
      <c r="F11776" s="1" t="s">
        <v>509</v>
      </c>
      <c r="G11776" s="1">
        <v>1</v>
      </c>
      <c r="H11776" s="1" t="s">
        <v>505</v>
      </c>
      <c r="I117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17.14142857142857</v>
      </c>
      <c r="J11776" s="1" t="str">
        <f>IFERROR(INDEX('consumption_figs'!$C:$C,MATCH(Table2[[#This Row],[item_code]],'consumption_figs'!A:A,0),1),"NA")</f>
        <v>NA</v>
      </c>
      <c r="K11776" s="1">
        <f>+SUMIFS(prod!$E:$E,prod!$A:$A,Table2[[#This Row],[date]],prod!$G:$G,Table2[[#This Row],[production_line]],prod!$F:$F,Table2[[#This Row],[output_type]])</f>
        <v>295</v>
      </c>
      <c r="L11776">
        <f>+Table2[[#This Row],[cons_qty_base_uom]]/Table2[[#This Row],[Column1]]</f>
        <v>1.6269830508474576</v>
      </c>
    </row>
    <row r="11777" spans="1:12" x14ac:dyDescent="0.25">
      <c r="A11777" s="2">
        <v>46054</v>
      </c>
      <c r="B11777" s="1" t="s">
        <v>551</v>
      </c>
      <c r="C11777" s="4">
        <v>207.09999999999997</v>
      </c>
      <c r="D11777" s="4">
        <v>207.09999999999997</v>
      </c>
      <c r="E11777" s="4">
        <v>7726.900999999998</v>
      </c>
      <c r="F11777" s="1" t="s">
        <v>510</v>
      </c>
      <c r="G11777" s="1">
        <v>1</v>
      </c>
      <c r="H11777" s="1" t="s">
        <v>505</v>
      </c>
      <c r="I117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7.3964285714285705</v>
      </c>
      <c r="J11777" s="1" t="str">
        <f>IFERROR(INDEX('consumption_figs'!$C:$C,MATCH(Table2[[#This Row],[item_code]],'consumption_figs'!A:A,0),1),"NA")</f>
        <v>NA</v>
      </c>
      <c r="K11777" s="1">
        <f>+SUMIFS(prod!$E:$E,prod!$A:$A,Table2[[#This Row],[date]],prod!$G:$G,Table2[[#This Row],[production_line]],prod!$F:$F,Table2[[#This Row],[output_type]])</f>
        <v>97</v>
      </c>
      <c r="L11777">
        <f>+Table2[[#This Row],[cons_qty_base_uom]]/Table2[[#This Row],[Column1]]</f>
        <v>2.1350515463917521</v>
      </c>
    </row>
    <row r="11778" spans="1:12" x14ac:dyDescent="0.25">
      <c r="A11778" s="2">
        <v>46054</v>
      </c>
      <c r="B11778" s="1" t="s">
        <v>552</v>
      </c>
      <c r="C11778" s="4">
        <v>1513.0799999999997</v>
      </c>
      <c r="D11778" s="4">
        <v>1513.0799999999997</v>
      </c>
      <c r="E11778" s="4">
        <v>17249.111999999997</v>
      </c>
      <c r="F11778" s="1" t="s">
        <v>509</v>
      </c>
      <c r="G11778" s="1">
        <v>1</v>
      </c>
      <c r="H11778" s="1" t="s">
        <v>505</v>
      </c>
      <c r="I117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54.038571428571416</v>
      </c>
      <c r="J11778" s="1" t="str">
        <f>IFERROR(INDEX('consumption_figs'!$C:$C,MATCH(Table2[[#This Row],[item_code]],'consumption_figs'!A:A,0),1),"NA")</f>
        <v>NA</v>
      </c>
      <c r="K11778" s="1">
        <f>+SUMIFS(prod!$E:$E,prod!$A:$A,Table2[[#This Row],[date]],prod!$G:$G,Table2[[#This Row],[production_line]],prod!$F:$F,Table2[[#This Row],[output_type]])</f>
        <v>295</v>
      </c>
      <c r="L11778">
        <f>+Table2[[#This Row],[cons_qty_base_uom]]/Table2[[#This Row],[Column1]]</f>
        <v>5.1290847457627109</v>
      </c>
    </row>
    <row r="11779" spans="1:12" x14ac:dyDescent="0.25">
      <c r="A11779" s="2">
        <v>46054</v>
      </c>
      <c r="B11779" s="1" t="s">
        <v>552</v>
      </c>
      <c r="C11779" s="4">
        <v>323.39999999999998</v>
      </c>
      <c r="D11779" s="4">
        <v>323.39999999999998</v>
      </c>
      <c r="E11779" s="4">
        <v>3686.7599999999998</v>
      </c>
      <c r="F11779" s="1" t="s">
        <v>510</v>
      </c>
      <c r="G11779" s="1">
        <v>1</v>
      </c>
      <c r="H11779" s="1" t="s">
        <v>505</v>
      </c>
      <c r="I117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11.549999999999999</v>
      </c>
      <c r="J11779" s="1" t="str">
        <f>IFERROR(INDEX('consumption_figs'!$C:$C,MATCH(Table2[[#This Row],[item_code]],'consumption_figs'!A:A,0),1),"NA")</f>
        <v>NA</v>
      </c>
      <c r="K11779" s="1">
        <f>+SUMIFS(prod!$E:$E,prod!$A:$A,Table2[[#This Row],[date]],prod!$G:$G,Table2[[#This Row],[production_line]],prod!$F:$F,Table2[[#This Row],[output_type]])</f>
        <v>97</v>
      </c>
      <c r="L11779">
        <f>+Table2[[#This Row],[cons_qty_base_uom]]/Table2[[#This Row],[Column1]]</f>
        <v>3.3340206185567007</v>
      </c>
    </row>
    <row r="11780" spans="1:12" x14ac:dyDescent="0.25">
      <c r="A11780" s="2">
        <v>46054</v>
      </c>
      <c r="B11780" s="1" t="s">
        <v>557</v>
      </c>
      <c r="C11780" s="4">
        <v>551.56000000000006</v>
      </c>
      <c r="D11780" s="4">
        <v>551.56000000000006</v>
      </c>
      <c r="E11780" s="4">
        <v>7169.9821576000004</v>
      </c>
      <c r="F11780" s="1" t="s">
        <v>509</v>
      </c>
      <c r="G11780" s="1">
        <v>1</v>
      </c>
      <c r="H11780" s="1" t="s">
        <v>505</v>
      </c>
      <c r="I117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19.69857142857143</v>
      </c>
      <c r="J11780" s="1" t="str">
        <f>IFERROR(INDEX('consumption_figs'!$C:$C,MATCH(Table2[[#This Row],[item_code]],'consumption_figs'!A:A,0),1),"NA")</f>
        <v>NA</v>
      </c>
      <c r="K11780" s="1">
        <f>+SUMIFS(prod!$E:$E,prod!$A:$A,Table2[[#This Row],[date]],prod!$G:$G,Table2[[#This Row],[production_line]],prod!$F:$F,Table2[[#This Row],[output_type]])</f>
        <v>295</v>
      </c>
      <c r="L11780">
        <f>+Table2[[#This Row],[cons_qty_base_uom]]/Table2[[#This Row],[Column1]]</f>
        <v>1.8696949152542375</v>
      </c>
    </row>
    <row r="11781" spans="1:12" x14ac:dyDescent="0.25">
      <c r="A11781" s="2">
        <v>46054</v>
      </c>
      <c r="B11781" s="1" t="s">
        <v>557</v>
      </c>
      <c r="C11781" s="4">
        <v>140.88</v>
      </c>
      <c r="D11781" s="4">
        <v>140.88</v>
      </c>
      <c r="E11781" s="4">
        <v>1831.3639247999997</v>
      </c>
      <c r="F11781" s="1" t="s">
        <v>510</v>
      </c>
      <c r="G11781" s="1">
        <v>1</v>
      </c>
      <c r="H11781" s="1" t="s">
        <v>505</v>
      </c>
      <c r="I117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5.0314285714285711</v>
      </c>
      <c r="J11781" s="1" t="str">
        <f>IFERROR(INDEX('consumption_figs'!$C:$C,MATCH(Table2[[#This Row],[item_code]],'consumption_figs'!A:A,0),1),"NA")</f>
        <v>NA</v>
      </c>
      <c r="K11781" s="1">
        <f>+SUMIFS(prod!$E:$E,prod!$A:$A,Table2[[#This Row],[date]],prod!$G:$G,Table2[[#This Row],[production_line]],prod!$F:$F,Table2[[#This Row],[output_type]])</f>
        <v>97</v>
      </c>
      <c r="L11781">
        <f>+Table2[[#This Row],[cons_qty_base_uom]]/Table2[[#This Row],[Column1]]</f>
        <v>1.4523711340206185</v>
      </c>
    </row>
    <row r="11782" spans="1:12" x14ac:dyDescent="0.25">
      <c r="A11782" s="2">
        <v>46054</v>
      </c>
      <c r="B11782" s="1" t="s">
        <v>556</v>
      </c>
      <c r="C11782" s="4">
        <v>125.24000000000001</v>
      </c>
      <c r="D11782" s="4">
        <v>125.24000000000001</v>
      </c>
      <c r="E11782" s="4">
        <v>37855.998677169133</v>
      </c>
      <c r="F11782" s="1" t="s">
        <v>509</v>
      </c>
      <c r="G11782" s="1">
        <v>1</v>
      </c>
      <c r="H11782" s="1" t="s">
        <v>505</v>
      </c>
      <c r="I117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4.4728571428571433</v>
      </c>
      <c r="J11782" s="1" t="str">
        <f>IFERROR(INDEX('consumption_figs'!$C:$C,MATCH(Table2[[#This Row],[item_code]],'consumption_figs'!A:A,0),1),"NA")</f>
        <v>NA</v>
      </c>
      <c r="K11782" s="1">
        <f>+SUMIFS(prod!$E:$E,prod!$A:$A,Table2[[#This Row],[date]],prod!$G:$G,Table2[[#This Row],[production_line]],prod!$F:$F,Table2[[#This Row],[output_type]])</f>
        <v>295</v>
      </c>
      <c r="L11782">
        <f>+Table2[[#This Row],[cons_qty_base_uom]]/Table2[[#This Row],[Column1]]</f>
        <v>0.42454237288135599</v>
      </c>
    </row>
    <row r="11783" spans="1:12" x14ac:dyDescent="0.25">
      <c r="A11783" s="2">
        <v>46054</v>
      </c>
      <c r="B11783" s="1" t="s">
        <v>556</v>
      </c>
      <c r="C11783" s="4">
        <v>33.5</v>
      </c>
      <c r="D11783" s="4">
        <v>33.5</v>
      </c>
      <c r="E11783" s="4">
        <v>10125.965791162296</v>
      </c>
      <c r="F11783" s="1" t="s">
        <v>510</v>
      </c>
      <c r="G11783" s="1">
        <v>1</v>
      </c>
      <c r="H11783" s="1" t="s">
        <v>505</v>
      </c>
      <c r="I117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1.1964285714285714</v>
      </c>
      <c r="J11783" s="1" t="str">
        <f>IFERROR(INDEX('consumption_figs'!$C:$C,MATCH(Table2[[#This Row],[item_code]],'consumption_figs'!A:A,0),1),"NA")</f>
        <v>NA</v>
      </c>
      <c r="K11783" s="1">
        <f>+SUMIFS(prod!$E:$E,prod!$A:$A,Table2[[#This Row],[date]],prod!$G:$G,Table2[[#This Row],[production_line]],prod!$F:$F,Table2[[#This Row],[output_type]])</f>
        <v>97</v>
      </c>
      <c r="L11783">
        <f>+Table2[[#This Row],[cons_qty_base_uom]]/Table2[[#This Row],[Column1]]</f>
        <v>0.34536082474226804</v>
      </c>
    </row>
    <row r="11784" spans="1:12" x14ac:dyDescent="0.25">
      <c r="A11784" s="2">
        <v>46054</v>
      </c>
      <c r="B11784" s="1" t="s">
        <v>558</v>
      </c>
      <c r="C11784" s="4">
        <v>10.1</v>
      </c>
      <c r="D11784" s="4">
        <v>10.1</v>
      </c>
      <c r="E11784" s="4">
        <v>3984.45</v>
      </c>
      <c r="F11784" s="1" t="s">
        <v>509</v>
      </c>
      <c r="G11784" s="1">
        <v>1</v>
      </c>
      <c r="H11784" s="1" t="s">
        <v>505</v>
      </c>
      <c r="I117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0.36071428571428571</v>
      </c>
      <c r="J11784" s="1" t="str">
        <f>IFERROR(INDEX('consumption_figs'!$C:$C,MATCH(Table2[[#This Row],[item_code]],'consumption_figs'!A:A,0),1),"NA")</f>
        <v>NA</v>
      </c>
      <c r="K11784" s="1">
        <f>+SUMIFS(prod!$E:$E,prod!$A:$A,Table2[[#This Row],[date]],prod!$G:$G,Table2[[#This Row],[production_line]],prod!$F:$F,Table2[[#This Row],[output_type]])</f>
        <v>295</v>
      </c>
      <c r="L11784">
        <f>+Table2[[#This Row],[cons_qty_base_uom]]/Table2[[#This Row],[Column1]]</f>
        <v>3.4237288135593222E-2</v>
      </c>
    </row>
    <row r="11785" spans="1:12" x14ac:dyDescent="0.25">
      <c r="A11785" s="2">
        <v>46054</v>
      </c>
      <c r="B11785" s="1" t="s">
        <v>558</v>
      </c>
      <c r="C11785" s="4">
        <v>147.80000000000001</v>
      </c>
      <c r="D11785" s="4">
        <v>147.80000000000001</v>
      </c>
      <c r="E11785" s="4">
        <v>58307.100000000006</v>
      </c>
      <c r="F11785" s="1" t="s">
        <v>510</v>
      </c>
      <c r="G11785" s="1">
        <v>1</v>
      </c>
      <c r="H11785" s="1" t="s">
        <v>505</v>
      </c>
      <c r="I117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5.2785714285714294</v>
      </c>
      <c r="J11785" s="1" t="str">
        <f>IFERROR(INDEX('consumption_figs'!$C:$C,MATCH(Table2[[#This Row],[item_code]],'consumption_figs'!A:A,0),1),"NA")</f>
        <v>NA</v>
      </c>
      <c r="K11785" s="1">
        <f>+SUMIFS(prod!$E:$E,prod!$A:$A,Table2[[#This Row],[date]],prod!$G:$G,Table2[[#This Row],[production_line]],prod!$F:$F,Table2[[#This Row],[output_type]])</f>
        <v>97</v>
      </c>
      <c r="L11785">
        <f>+Table2[[#This Row],[cons_qty_base_uom]]/Table2[[#This Row],[Column1]]</f>
        <v>1.5237113402061857</v>
      </c>
    </row>
    <row r="11786" spans="1:12" x14ac:dyDescent="0.25">
      <c r="A11786" s="2">
        <v>46054</v>
      </c>
      <c r="B11786" s="1" t="s">
        <v>553</v>
      </c>
      <c r="C11786" s="4">
        <v>4366.4000000000005</v>
      </c>
      <c r="D11786" s="4">
        <v>4366.4000000000005</v>
      </c>
      <c r="E11786" s="4">
        <v>1799349.7760000001</v>
      </c>
      <c r="F11786" s="1" t="s">
        <v>509</v>
      </c>
      <c r="G11786" s="1">
        <v>1</v>
      </c>
      <c r="H11786" s="1" t="s">
        <v>505</v>
      </c>
      <c r="I117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155.94285714285715</v>
      </c>
      <c r="J11786" s="1" t="str">
        <f>IFERROR(INDEX('consumption_figs'!$C:$C,MATCH(Table2[[#This Row],[item_code]],'consumption_figs'!A:A,0),1),"NA")</f>
        <v>NA</v>
      </c>
      <c r="K11786" s="1">
        <f>+SUMIFS(prod!$E:$E,prod!$A:$A,Table2[[#This Row],[date]],prod!$G:$G,Table2[[#This Row],[production_line]],prod!$F:$F,Table2[[#This Row],[output_type]])</f>
        <v>295</v>
      </c>
      <c r="L11786">
        <f>+Table2[[#This Row],[cons_qty_base_uom]]/Table2[[#This Row],[Column1]]</f>
        <v>14.801355932203391</v>
      </c>
    </row>
    <row r="11787" spans="1:12" x14ac:dyDescent="0.25">
      <c r="A11787" s="2">
        <v>46054</v>
      </c>
      <c r="B11787" s="1" t="s">
        <v>553</v>
      </c>
      <c r="C11787" s="4">
        <v>3514.8999999999996</v>
      </c>
      <c r="D11787" s="4">
        <v>3514.8999999999996</v>
      </c>
      <c r="E11787" s="4">
        <v>1448455.1409999998</v>
      </c>
      <c r="F11787" s="1" t="s">
        <v>510</v>
      </c>
      <c r="G11787" s="1">
        <v>1</v>
      </c>
      <c r="H11787" s="1" t="s">
        <v>505</v>
      </c>
      <c r="I117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125.53214285714284</v>
      </c>
      <c r="J11787" s="1" t="str">
        <f>IFERROR(INDEX('consumption_figs'!$C:$C,MATCH(Table2[[#This Row],[item_code]],'consumption_figs'!A:A,0),1),"NA")</f>
        <v>NA</v>
      </c>
      <c r="K11787" s="1">
        <f>+SUMIFS(prod!$E:$E,prod!$A:$A,Table2[[#This Row],[date]],prod!$G:$G,Table2[[#This Row],[production_line]],prod!$F:$F,Table2[[#This Row],[output_type]])</f>
        <v>97</v>
      </c>
      <c r="L11787">
        <f>+Table2[[#This Row],[cons_qty_base_uom]]/Table2[[#This Row],[Column1]]</f>
        <v>36.236082474226798</v>
      </c>
    </row>
    <row r="11788" spans="1:12" x14ac:dyDescent="0.25">
      <c r="A11788" s="2">
        <v>46054</v>
      </c>
      <c r="B11788" s="1" t="s">
        <v>554</v>
      </c>
      <c r="C11788" s="4">
        <v>45195.4</v>
      </c>
      <c r="D11788" s="4">
        <v>45195.4</v>
      </c>
      <c r="E11788" s="4">
        <v>15097523.370000001</v>
      </c>
      <c r="F11788" s="1" t="s">
        <v>509</v>
      </c>
      <c r="G11788" s="1">
        <v>1</v>
      </c>
      <c r="H11788" s="1" t="s">
        <v>505</v>
      </c>
      <c r="I117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1614.1214285714286</v>
      </c>
      <c r="J11788" s="1" t="str">
        <f>IFERROR(INDEX('consumption_figs'!$C:$C,MATCH(Table2[[#This Row],[item_code]],'consumption_figs'!A:A,0),1),"NA")</f>
        <v>NA</v>
      </c>
      <c r="K11788" s="1">
        <f>+SUMIFS(prod!$E:$E,prod!$A:$A,Table2[[#This Row],[date]],prod!$G:$G,Table2[[#This Row],[production_line]],prod!$F:$F,Table2[[#This Row],[output_type]])</f>
        <v>295</v>
      </c>
      <c r="L11788">
        <f>+Table2[[#This Row],[cons_qty_base_uom]]/Table2[[#This Row],[Column1]]</f>
        <v>153.20474576271187</v>
      </c>
    </row>
    <row r="11789" spans="1:12" x14ac:dyDescent="0.25">
      <c r="A11789" s="2">
        <v>46054</v>
      </c>
      <c r="B11789" s="1" t="s">
        <v>554</v>
      </c>
      <c r="C11789" s="4">
        <v>10306.699999999999</v>
      </c>
      <c r="D11789" s="4">
        <v>10306.699999999999</v>
      </c>
      <c r="E11789" s="4">
        <v>3442953.1349999998</v>
      </c>
      <c r="F11789" s="1" t="s">
        <v>510</v>
      </c>
      <c r="G11789" s="1">
        <v>1</v>
      </c>
      <c r="H11789" s="1" t="s">
        <v>505</v>
      </c>
      <c r="I117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368.09642857142853</v>
      </c>
      <c r="J11789" s="1" t="str">
        <f>IFERROR(INDEX('consumption_figs'!$C:$C,MATCH(Table2[[#This Row],[item_code]],'consumption_figs'!A:A,0),1),"NA")</f>
        <v>NA</v>
      </c>
      <c r="K11789" s="1">
        <f>+SUMIFS(prod!$E:$E,prod!$A:$A,Table2[[#This Row],[date]],prod!$G:$G,Table2[[#This Row],[production_line]],prod!$F:$F,Table2[[#This Row],[output_type]])</f>
        <v>97</v>
      </c>
      <c r="L11789">
        <f>+Table2[[#This Row],[cons_qty_base_uom]]/Table2[[#This Row],[Column1]]</f>
        <v>106.25463917525772</v>
      </c>
    </row>
    <row r="11790" spans="1:12" x14ac:dyDescent="0.25">
      <c r="A11790" s="2">
        <v>46082</v>
      </c>
      <c r="B11790" s="1" t="s">
        <v>550</v>
      </c>
      <c r="C11790" s="4">
        <v>9145.6</v>
      </c>
      <c r="D11790" s="4">
        <v>9145.6</v>
      </c>
      <c r="E11790" s="4">
        <v>3365032.0640000002</v>
      </c>
      <c r="F11790" s="1" t="s">
        <v>509</v>
      </c>
      <c r="G11790" s="1">
        <v>1</v>
      </c>
      <c r="H11790" s="1" t="s">
        <v>505</v>
      </c>
      <c r="I117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295.01935483870972</v>
      </c>
      <c r="J11790" s="1" t="str">
        <f>IFERROR(INDEX('consumption_figs'!$C:$C,MATCH(Table2[[#This Row],[item_code]],'consumption_figs'!A:A,0),1),"NA")</f>
        <v>NA</v>
      </c>
      <c r="K11790" s="1">
        <f>+SUMIFS(prod!$E:$E,prod!$A:$A,Table2[[#This Row],[date]],prod!$G:$G,Table2[[#This Row],[production_line]],prod!$F:$F,Table2[[#This Row],[output_type]])</f>
        <v>527</v>
      </c>
      <c r="L11790">
        <f>+Table2[[#This Row],[cons_qty_base_uom]]/Table2[[#This Row],[Column1]]</f>
        <v>17.354079696394688</v>
      </c>
    </row>
    <row r="11791" spans="1:12" x14ac:dyDescent="0.25">
      <c r="A11791" s="2">
        <v>46082</v>
      </c>
      <c r="B11791" s="1" t="s">
        <v>550</v>
      </c>
      <c r="C11791" s="4">
        <v>962.49999999999989</v>
      </c>
      <c r="D11791" s="4">
        <v>962.49999999999989</v>
      </c>
      <c r="E11791" s="4">
        <v>354142.24999999994</v>
      </c>
      <c r="F11791" s="1" t="s">
        <v>510</v>
      </c>
      <c r="G11791" s="1">
        <v>1</v>
      </c>
      <c r="H11791" s="1" t="s">
        <v>505</v>
      </c>
      <c r="I117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31.048387096774189</v>
      </c>
      <c r="J11791" s="1" t="str">
        <f>IFERROR(INDEX('consumption_figs'!$C:$C,MATCH(Table2[[#This Row],[item_code]],'consumption_figs'!A:A,0),1),"NA")</f>
        <v>NA</v>
      </c>
      <c r="K11791" s="1">
        <f>+SUMIFS(prod!$E:$E,prod!$A:$A,Table2[[#This Row],[date]],prod!$G:$G,Table2[[#This Row],[production_line]],prod!$F:$F,Table2[[#This Row],[output_type]])</f>
        <v>35</v>
      </c>
      <c r="L11791">
        <f>+Table2[[#This Row],[cons_qty_base_uom]]/Table2[[#This Row],[Column1]]</f>
        <v>27.499999999999996</v>
      </c>
    </row>
    <row r="11792" spans="1:12" x14ac:dyDescent="0.25">
      <c r="A11792" s="2">
        <v>46082</v>
      </c>
      <c r="B11792" s="1" t="s">
        <v>555</v>
      </c>
      <c r="C11792" s="4">
        <v>2280.8200000000006</v>
      </c>
      <c r="D11792" s="4">
        <v>2280.8200000000006</v>
      </c>
      <c r="E11792" s="4">
        <v>936276.61000000022</v>
      </c>
      <c r="F11792" s="1" t="s">
        <v>509</v>
      </c>
      <c r="G11792" s="1">
        <v>1</v>
      </c>
      <c r="H11792" s="1" t="s">
        <v>505</v>
      </c>
      <c r="I117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73.574838709677437</v>
      </c>
      <c r="J11792" s="1" t="str">
        <f>IFERROR(INDEX('consumption_figs'!$C:$C,MATCH(Table2[[#This Row],[item_code]],'consumption_figs'!A:A,0),1),"NA")</f>
        <v>NA</v>
      </c>
      <c r="K11792" s="1">
        <f>+SUMIFS(prod!$E:$E,prod!$A:$A,Table2[[#This Row],[date]],prod!$G:$G,Table2[[#This Row],[production_line]],prod!$F:$F,Table2[[#This Row],[output_type]])</f>
        <v>527</v>
      </c>
      <c r="L11792">
        <f>+Table2[[#This Row],[cons_qty_base_uom]]/Table2[[#This Row],[Column1]]</f>
        <v>4.3279316888045551</v>
      </c>
    </row>
    <row r="11793" spans="1:12" x14ac:dyDescent="0.25">
      <c r="A11793" s="2">
        <v>46082</v>
      </c>
      <c r="B11793" s="1" t="s">
        <v>555</v>
      </c>
      <c r="C11793" s="4">
        <v>11.2</v>
      </c>
      <c r="D11793" s="4">
        <v>11.2</v>
      </c>
      <c r="E11793" s="4">
        <v>4597.5999999999995</v>
      </c>
      <c r="F11793" s="1" t="s">
        <v>510</v>
      </c>
      <c r="G11793" s="1">
        <v>1</v>
      </c>
      <c r="H11793" s="1" t="s">
        <v>505</v>
      </c>
      <c r="I117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0.36129032258064514</v>
      </c>
      <c r="J11793" s="1" t="str">
        <f>IFERROR(INDEX('consumption_figs'!$C:$C,MATCH(Table2[[#This Row],[item_code]],'consumption_figs'!A:A,0),1),"NA")</f>
        <v>NA</v>
      </c>
      <c r="K11793" s="1">
        <f>+SUMIFS(prod!$E:$E,prod!$A:$A,Table2[[#This Row],[date]],prod!$G:$G,Table2[[#This Row],[production_line]],prod!$F:$F,Table2[[#This Row],[output_type]])</f>
        <v>35</v>
      </c>
      <c r="L11793">
        <f>+Table2[[#This Row],[cons_qty_base_uom]]/Table2[[#This Row],[Column1]]</f>
        <v>0.32</v>
      </c>
    </row>
    <row r="11794" spans="1:12" x14ac:dyDescent="0.25">
      <c r="A11794" s="2">
        <v>46082</v>
      </c>
      <c r="B11794" s="1" t="s">
        <v>551</v>
      </c>
      <c r="C11794" s="4">
        <v>390.16</v>
      </c>
      <c r="D11794" s="4">
        <v>390.16</v>
      </c>
      <c r="E11794" s="4">
        <v>14556.869599999998</v>
      </c>
      <c r="F11794" s="1" t="s">
        <v>509</v>
      </c>
      <c r="G11794" s="1">
        <v>1</v>
      </c>
      <c r="H11794" s="1" t="s">
        <v>505</v>
      </c>
      <c r="I117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12.585806451612903</v>
      </c>
      <c r="J11794" s="1" t="str">
        <f>IFERROR(INDEX('consumption_figs'!$C:$C,MATCH(Table2[[#This Row],[item_code]],'consumption_figs'!A:A,0),1),"NA")</f>
        <v>NA</v>
      </c>
      <c r="K11794" s="1">
        <f>+SUMIFS(prod!$E:$E,prod!$A:$A,Table2[[#This Row],[date]],prod!$G:$G,Table2[[#This Row],[production_line]],prod!$F:$F,Table2[[#This Row],[output_type]])</f>
        <v>527</v>
      </c>
      <c r="L11794">
        <f>+Table2[[#This Row],[cons_qty_base_uom]]/Table2[[#This Row],[Column1]]</f>
        <v>0.74034155597722962</v>
      </c>
    </row>
    <row r="11795" spans="1:12" x14ac:dyDescent="0.25">
      <c r="A11795" s="2">
        <v>46082</v>
      </c>
      <c r="B11795" s="1" t="s">
        <v>551</v>
      </c>
      <c r="C11795" s="4">
        <v>15.7</v>
      </c>
      <c r="D11795" s="4">
        <v>15.7</v>
      </c>
      <c r="E11795" s="4">
        <v>585.76699999999994</v>
      </c>
      <c r="F11795" s="1" t="s">
        <v>510</v>
      </c>
      <c r="G11795" s="1">
        <v>1</v>
      </c>
      <c r="H11795" s="1" t="s">
        <v>505</v>
      </c>
      <c r="I117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0.50645161290322582</v>
      </c>
      <c r="J11795" s="1" t="str">
        <f>IFERROR(INDEX('consumption_figs'!$C:$C,MATCH(Table2[[#This Row],[item_code]],'consumption_figs'!A:A,0),1),"NA")</f>
        <v>NA</v>
      </c>
      <c r="K11795" s="1">
        <f>+SUMIFS(prod!$E:$E,prod!$A:$A,Table2[[#This Row],[date]],prod!$G:$G,Table2[[#This Row],[production_line]],prod!$F:$F,Table2[[#This Row],[output_type]])</f>
        <v>35</v>
      </c>
      <c r="L11795">
        <f>+Table2[[#This Row],[cons_qty_base_uom]]/Table2[[#This Row],[Column1]]</f>
        <v>0.44857142857142857</v>
      </c>
    </row>
    <row r="11796" spans="1:12" x14ac:dyDescent="0.25">
      <c r="A11796" s="2">
        <v>46082</v>
      </c>
      <c r="B11796" s="1" t="s">
        <v>552</v>
      </c>
      <c r="C11796" s="4">
        <v>2086.6000000000004</v>
      </c>
      <c r="D11796" s="4">
        <v>2086.6000000000004</v>
      </c>
      <c r="E11796" s="4">
        <v>23787.240000000005</v>
      </c>
      <c r="F11796" s="1" t="s">
        <v>509</v>
      </c>
      <c r="G11796" s="1">
        <v>1</v>
      </c>
      <c r="H11796" s="1" t="s">
        <v>505</v>
      </c>
      <c r="I117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67.309677419354855</v>
      </c>
      <c r="J11796" s="1" t="str">
        <f>IFERROR(INDEX('consumption_figs'!$C:$C,MATCH(Table2[[#This Row],[item_code]],'consumption_figs'!A:A,0),1),"NA")</f>
        <v>NA</v>
      </c>
      <c r="K11796" s="1">
        <f>+SUMIFS(prod!$E:$E,prod!$A:$A,Table2[[#This Row],[date]],prod!$G:$G,Table2[[#This Row],[production_line]],prod!$F:$F,Table2[[#This Row],[output_type]])</f>
        <v>527</v>
      </c>
      <c r="L11796">
        <f>+Table2[[#This Row],[cons_qty_base_uom]]/Table2[[#This Row],[Column1]]</f>
        <v>3.9593927893738146</v>
      </c>
    </row>
    <row r="11797" spans="1:12" x14ac:dyDescent="0.25">
      <c r="A11797" s="2">
        <v>46082</v>
      </c>
      <c r="B11797" s="1" t="s">
        <v>552</v>
      </c>
      <c r="C11797" s="4">
        <v>127.30000000000001</v>
      </c>
      <c r="D11797" s="4">
        <v>127.30000000000001</v>
      </c>
      <c r="E11797" s="4">
        <v>1451.2200000000003</v>
      </c>
      <c r="F11797" s="1" t="s">
        <v>510</v>
      </c>
      <c r="G11797" s="1">
        <v>1</v>
      </c>
      <c r="H11797" s="1" t="s">
        <v>505</v>
      </c>
      <c r="I117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4.1064516129032258</v>
      </c>
      <c r="J11797" s="1" t="str">
        <f>IFERROR(INDEX('consumption_figs'!$C:$C,MATCH(Table2[[#This Row],[item_code]],'consumption_figs'!A:A,0),1),"NA")</f>
        <v>NA</v>
      </c>
      <c r="K11797" s="1">
        <f>+SUMIFS(prod!$E:$E,prod!$A:$A,Table2[[#This Row],[date]],prod!$G:$G,Table2[[#This Row],[production_line]],prod!$F:$F,Table2[[#This Row],[output_type]])</f>
        <v>35</v>
      </c>
      <c r="L11797">
        <f>+Table2[[#This Row],[cons_qty_base_uom]]/Table2[[#This Row],[Column1]]</f>
        <v>3.6371428571428575</v>
      </c>
    </row>
    <row r="11798" spans="1:12" x14ac:dyDescent="0.25">
      <c r="A11798" s="2">
        <v>46082</v>
      </c>
      <c r="B11798" s="1" t="s">
        <v>557</v>
      </c>
      <c r="C11798" s="4">
        <v>244.28</v>
      </c>
      <c r="D11798" s="4">
        <v>244.28</v>
      </c>
      <c r="E11798" s="4">
        <v>3175.5080887999998</v>
      </c>
      <c r="F11798" s="1" t="s">
        <v>509</v>
      </c>
      <c r="G11798" s="1">
        <v>1</v>
      </c>
      <c r="H11798" s="1" t="s">
        <v>505</v>
      </c>
      <c r="I117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7.88</v>
      </c>
      <c r="J11798" s="1" t="str">
        <f>IFERROR(INDEX('consumption_figs'!$C:$C,MATCH(Table2[[#This Row],[item_code]],'consumption_figs'!A:A,0),1),"NA")</f>
        <v>NA</v>
      </c>
      <c r="K11798" s="1">
        <f>+SUMIFS(prod!$E:$E,prod!$A:$A,Table2[[#This Row],[date]],prod!$G:$G,Table2[[#This Row],[production_line]],prod!$F:$F,Table2[[#This Row],[output_type]])</f>
        <v>527</v>
      </c>
      <c r="L11798">
        <f>+Table2[[#This Row],[cons_qty_base_uom]]/Table2[[#This Row],[Column1]]</f>
        <v>0.46352941176470591</v>
      </c>
    </row>
    <row r="11799" spans="1:12" x14ac:dyDescent="0.25">
      <c r="A11799" s="2">
        <v>46082</v>
      </c>
      <c r="B11799" s="1" t="s">
        <v>557</v>
      </c>
      <c r="C11799" s="4">
        <v>39</v>
      </c>
      <c r="D11799" s="4">
        <v>39</v>
      </c>
      <c r="E11799" s="4">
        <v>506.97893999999997</v>
      </c>
      <c r="F11799" s="1" t="s">
        <v>510</v>
      </c>
      <c r="G11799" s="1">
        <v>1</v>
      </c>
      <c r="H11799" s="1" t="s">
        <v>505</v>
      </c>
      <c r="I117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1.2580645161290323</v>
      </c>
      <c r="J11799" s="1" t="str">
        <f>IFERROR(INDEX('consumption_figs'!$C:$C,MATCH(Table2[[#This Row],[item_code]],'consumption_figs'!A:A,0),1),"NA")</f>
        <v>NA</v>
      </c>
      <c r="K11799" s="1">
        <f>+SUMIFS(prod!$E:$E,prod!$A:$A,Table2[[#This Row],[date]],prod!$G:$G,Table2[[#This Row],[production_line]],prod!$F:$F,Table2[[#This Row],[output_type]])</f>
        <v>35</v>
      </c>
      <c r="L11799">
        <f>+Table2[[#This Row],[cons_qty_base_uom]]/Table2[[#This Row],[Column1]]</f>
        <v>1.1142857142857143</v>
      </c>
    </row>
    <row r="11800" spans="1:12" x14ac:dyDescent="0.25">
      <c r="A11800" s="2">
        <v>46082</v>
      </c>
      <c r="B11800" s="1" t="s">
        <v>556</v>
      </c>
      <c r="C11800" s="4">
        <v>18.04</v>
      </c>
      <c r="D11800" s="4">
        <v>18.04</v>
      </c>
      <c r="E11800" s="4">
        <v>5452.9081454497855</v>
      </c>
      <c r="F11800" s="1" t="s">
        <v>509</v>
      </c>
      <c r="G11800" s="1">
        <v>1</v>
      </c>
      <c r="H11800" s="1" t="s">
        <v>505</v>
      </c>
      <c r="I118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0.58193548387096772</v>
      </c>
      <c r="J11800" s="1" t="str">
        <f>IFERROR(INDEX('consumption_figs'!$C:$C,MATCH(Table2[[#This Row],[item_code]],'consumption_figs'!A:A,0),1),"NA")</f>
        <v>NA</v>
      </c>
      <c r="K11800" s="1">
        <f>+SUMIFS(prod!$E:$E,prod!$A:$A,Table2[[#This Row],[date]],prod!$G:$G,Table2[[#This Row],[production_line]],prod!$F:$F,Table2[[#This Row],[output_type]])</f>
        <v>527</v>
      </c>
      <c r="L11800">
        <f>+Table2[[#This Row],[cons_qty_base_uom]]/Table2[[#This Row],[Column1]]</f>
        <v>3.4231499051233398E-2</v>
      </c>
    </row>
    <row r="11801" spans="1:12" x14ac:dyDescent="0.25">
      <c r="A11801" s="2">
        <v>46082</v>
      </c>
      <c r="B11801" s="1" t="s">
        <v>556</v>
      </c>
      <c r="C11801" s="4">
        <v>40.400000000000006</v>
      </c>
      <c r="D11801" s="4">
        <v>40.400000000000006</v>
      </c>
      <c r="E11801" s="4">
        <v>12211.612476506174</v>
      </c>
      <c r="F11801" s="1" t="s">
        <v>510</v>
      </c>
      <c r="G11801" s="1">
        <v>1</v>
      </c>
      <c r="H11801" s="1" t="s">
        <v>505</v>
      </c>
      <c r="I118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1.3032258064516131</v>
      </c>
      <c r="J11801" s="1" t="str">
        <f>IFERROR(INDEX('consumption_figs'!$C:$C,MATCH(Table2[[#This Row],[item_code]],'consumption_figs'!A:A,0),1),"NA")</f>
        <v>NA</v>
      </c>
      <c r="K11801" s="1">
        <f>+SUMIFS(prod!$E:$E,prod!$A:$A,Table2[[#This Row],[date]],prod!$G:$G,Table2[[#This Row],[production_line]],prod!$F:$F,Table2[[#This Row],[output_type]])</f>
        <v>35</v>
      </c>
      <c r="L11801">
        <f>+Table2[[#This Row],[cons_qty_base_uom]]/Table2[[#This Row],[Column1]]</f>
        <v>1.1542857142857144</v>
      </c>
    </row>
    <row r="11802" spans="1:12" x14ac:dyDescent="0.25">
      <c r="A11802" s="2">
        <v>46082</v>
      </c>
      <c r="B11802" s="1" t="s">
        <v>553</v>
      </c>
      <c r="C11802" s="4">
        <v>8119.3000000000011</v>
      </c>
      <c r="D11802" s="4">
        <v>8119.3000000000011</v>
      </c>
      <c r="E11802" s="4">
        <v>3345882.3370000003</v>
      </c>
      <c r="F11802" s="1" t="s">
        <v>509</v>
      </c>
      <c r="G11802" s="1">
        <v>1</v>
      </c>
      <c r="H11802" s="1" t="s">
        <v>505</v>
      </c>
      <c r="I118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261.91290322580647</v>
      </c>
      <c r="J11802" s="1" t="str">
        <f>IFERROR(INDEX('consumption_figs'!$C:$C,MATCH(Table2[[#This Row],[item_code]],'consumption_figs'!A:A,0),1),"NA")</f>
        <v>NA</v>
      </c>
      <c r="K11802" s="1">
        <f>+SUMIFS(prod!$E:$E,prod!$A:$A,Table2[[#This Row],[date]],prod!$G:$G,Table2[[#This Row],[production_line]],prod!$F:$F,Table2[[#This Row],[output_type]])</f>
        <v>527</v>
      </c>
      <c r="L11802">
        <f>+Table2[[#This Row],[cons_qty_base_uom]]/Table2[[#This Row],[Column1]]</f>
        <v>15.40664136622391</v>
      </c>
    </row>
    <row r="11803" spans="1:12" x14ac:dyDescent="0.25">
      <c r="A11803" s="2">
        <v>46082</v>
      </c>
      <c r="B11803" s="1" t="s">
        <v>553</v>
      </c>
      <c r="C11803" s="4">
        <v>880.1</v>
      </c>
      <c r="D11803" s="4">
        <v>880.1</v>
      </c>
      <c r="E11803" s="4">
        <v>362680.40899999999</v>
      </c>
      <c r="F11803" s="1" t="s">
        <v>510</v>
      </c>
      <c r="G11803" s="1">
        <v>1</v>
      </c>
      <c r="H11803" s="1" t="s">
        <v>505</v>
      </c>
      <c r="I118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28.390322580645162</v>
      </c>
      <c r="J11803" s="1" t="str">
        <f>IFERROR(INDEX('consumption_figs'!$C:$C,MATCH(Table2[[#This Row],[item_code]],'consumption_figs'!A:A,0),1),"NA")</f>
        <v>NA</v>
      </c>
      <c r="K11803" s="1">
        <f>+SUMIFS(prod!$E:$E,prod!$A:$A,Table2[[#This Row],[date]],prod!$G:$G,Table2[[#This Row],[production_line]],prod!$F:$F,Table2[[#This Row],[output_type]])</f>
        <v>35</v>
      </c>
      <c r="L11803">
        <f>+Table2[[#This Row],[cons_qty_base_uom]]/Table2[[#This Row],[Column1]]</f>
        <v>25.145714285714288</v>
      </c>
    </row>
    <row r="11804" spans="1:12" x14ac:dyDescent="0.25">
      <c r="A11804" s="2">
        <v>46082</v>
      </c>
      <c r="B11804" s="1" t="s">
        <v>562</v>
      </c>
      <c r="C11804" s="4">
        <v>200</v>
      </c>
      <c r="D11804" s="4">
        <v>200</v>
      </c>
      <c r="E11804" s="4">
        <v>96164.235548353026</v>
      </c>
      <c r="F11804" s="1" t="s">
        <v>509</v>
      </c>
      <c r="G11804" s="1">
        <v>1</v>
      </c>
      <c r="H11804" s="1" t="s">
        <v>505</v>
      </c>
      <c r="I118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6.4516129032258061</v>
      </c>
      <c r="J11804" s="1" t="str">
        <f>IFERROR(INDEX('consumption_figs'!$C:$C,MATCH(Table2[[#This Row],[item_code]],'consumption_figs'!A:A,0),1),"NA")</f>
        <v>NA</v>
      </c>
      <c r="K11804" s="1">
        <f>+SUMIFS(prod!$E:$E,prod!$A:$A,Table2[[#This Row],[date]],prod!$G:$G,Table2[[#This Row],[production_line]],prod!$F:$F,Table2[[#This Row],[output_type]])</f>
        <v>527</v>
      </c>
      <c r="L11804">
        <f>+Table2[[#This Row],[cons_qty_base_uom]]/Table2[[#This Row],[Column1]]</f>
        <v>0.37950664136622392</v>
      </c>
    </row>
    <row r="11805" spans="1:12" x14ac:dyDescent="0.25">
      <c r="A11805" s="2">
        <v>46082</v>
      </c>
      <c r="B11805" s="1" t="s">
        <v>554</v>
      </c>
      <c r="C11805" s="4">
        <v>85217.2</v>
      </c>
      <c r="D11805" s="4">
        <v>85217.2</v>
      </c>
      <c r="E11805" s="4">
        <v>28466805.66</v>
      </c>
      <c r="F11805" s="1" t="s">
        <v>509</v>
      </c>
      <c r="G11805" s="1">
        <v>1</v>
      </c>
      <c r="H11805" s="1" t="s">
        <v>505</v>
      </c>
      <c r="I118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2748.941935483871</v>
      </c>
      <c r="J11805" s="1" t="str">
        <f>IFERROR(INDEX('consumption_figs'!$C:$C,MATCH(Table2[[#This Row],[item_code]],'consumption_figs'!A:A,0),1),"NA")</f>
        <v>NA</v>
      </c>
      <c r="K11805" s="1">
        <f>+SUMIFS(prod!$E:$E,prod!$A:$A,Table2[[#This Row],[date]],prod!$G:$G,Table2[[#This Row],[production_line]],prod!$F:$F,Table2[[#This Row],[output_type]])</f>
        <v>527</v>
      </c>
      <c r="L11805">
        <f>+Table2[[#This Row],[cons_qty_base_uom]]/Table2[[#This Row],[Column1]]</f>
        <v>161.70246679316887</v>
      </c>
    </row>
    <row r="11806" spans="1:12" x14ac:dyDescent="0.25">
      <c r="A11806" s="2">
        <v>46082</v>
      </c>
      <c r="B11806" s="1" t="s">
        <v>554</v>
      </c>
      <c r="C11806" s="4">
        <v>5242.3</v>
      </c>
      <c r="D11806" s="4">
        <v>5242.3</v>
      </c>
      <c r="E11806" s="4">
        <v>1751190.3150000002</v>
      </c>
      <c r="F11806" s="1" t="s">
        <v>510</v>
      </c>
      <c r="G11806" s="1">
        <v>1</v>
      </c>
      <c r="H11806" s="1" t="s">
        <v>505</v>
      </c>
      <c r="I118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169.10645161290324</v>
      </c>
      <c r="J11806" s="1" t="str">
        <f>IFERROR(INDEX('consumption_figs'!$C:$C,MATCH(Table2[[#This Row],[item_code]],'consumption_figs'!A:A,0),1),"NA")</f>
        <v>NA</v>
      </c>
      <c r="K11806" s="1">
        <f>+SUMIFS(prod!$E:$E,prod!$A:$A,Table2[[#This Row],[date]],prod!$G:$G,Table2[[#This Row],[production_line]],prod!$F:$F,Table2[[#This Row],[output_type]])</f>
        <v>35</v>
      </c>
      <c r="L11806">
        <f>+Table2[[#This Row],[cons_qty_base_uom]]/Table2[[#This Row],[Column1]]</f>
        <v>149.78</v>
      </c>
    </row>
    <row r="11807" spans="1:12" x14ac:dyDescent="0.25">
      <c r="A11807" s="2">
        <v>46113</v>
      </c>
      <c r="B11807" s="1" t="s">
        <v>550</v>
      </c>
      <c r="C11807" s="4">
        <v>17162.84</v>
      </c>
      <c r="D11807" s="4">
        <v>17162.84</v>
      </c>
      <c r="E11807" s="4">
        <v>6314895.3496000003</v>
      </c>
      <c r="F11807" s="1" t="s">
        <v>509</v>
      </c>
      <c r="G11807" s="1">
        <v>1</v>
      </c>
      <c r="H11807" s="1" t="s">
        <v>505</v>
      </c>
      <c r="I118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572.09466666666663</v>
      </c>
      <c r="J11807" s="1" t="str">
        <f>IFERROR(INDEX('consumption_figs'!$C:$C,MATCH(Table2[[#This Row],[item_code]],'consumption_figs'!A:A,0),1),"NA")</f>
        <v>NA</v>
      </c>
      <c r="K11807" s="1">
        <f>+SUMIFS(prod!$E:$E,prod!$A:$A,Table2[[#This Row],[date]],prod!$G:$G,Table2[[#This Row],[production_line]],prod!$F:$F,Table2[[#This Row],[output_type]])</f>
        <v>503</v>
      </c>
      <c r="L11807">
        <f>+Table2[[#This Row],[cons_qty_base_uom]]/Table2[[#This Row],[Column1]]</f>
        <v>34.120954274353878</v>
      </c>
    </row>
    <row r="11808" spans="1:12" x14ac:dyDescent="0.25">
      <c r="A11808" s="2">
        <v>46113</v>
      </c>
      <c r="B11808" s="1" t="s">
        <v>550</v>
      </c>
      <c r="C11808" s="4">
        <v>1045.3999999999996</v>
      </c>
      <c r="D11808" s="4">
        <v>1045.3999999999996</v>
      </c>
      <c r="E11808" s="4">
        <v>384644.47599999985</v>
      </c>
      <c r="F11808" s="1" t="s">
        <v>510</v>
      </c>
      <c r="G11808" s="1">
        <v>1</v>
      </c>
      <c r="H11808" s="1" t="s">
        <v>505</v>
      </c>
      <c r="I118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34.846666666666657</v>
      </c>
      <c r="J11808" s="1" t="str">
        <f>IFERROR(INDEX('consumption_figs'!$C:$C,MATCH(Table2[[#This Row],[item_code]],'consumption_figs'!A:A,0),1),"NA")</f>
        <v>NA</v>
      </c>
      <c r="K11808" s="1">
        <f>+SUMIFS(prod!$E:$E,prod!$A:$A,Table2[[#This Row],[date]],prod!$G:$G,Table2[[#This Row],[production_line]],prod!$F:$F,Table2[[#This Row],[output_type]])</f>
        <v>27</v>
      </c>
      <c r="L11808">
        <f>+Table2[[#This Row],[cons_qty_base_uom]]/Table2[[#This Row],[Column1]]</f>
        <v>38.718518518518508</v>
      </c>
    </row>
    <row r="11809" spans="1:12" x14ac:dyDescent="0.25">
      <c r="A11809" s="2">
        <v>46113</v>
      </c>
      <c r="B11809" s="1" t="s">
        <v>555</v>
      </c>
      <c r="C11809" s="4">
        <v>467.06</v>
      </c>
      <c r="D11809" s="4">
        <v>467.06</v>
      </c>
      <c r="E11809" s="4">
        <v>191728.13</v>
      </c>
      <c r="F11809" s="1" t="s">
        <v>509</v>
      </c>
      <c r="G11809" s="1">
        <v>1</v>
      </c>
      <c r="H11809" s="1" t="s">
        <v>505</v>
      </c>
      <c r="I118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15.568666666666667</v>
      </c>
      <c r="J11809" s="1" t="str">
        <f>IFERROR(INDEX('consumption_figs'!$C:$C,MATCH(Table2[[#This Row],[item_code]],'consumption_figs'!A:A,0),1),"NA")</f>
        <v>NA</v>
      </c>
      <c r="K11809" s="1">
        <f>+SUMIFS(prod!$E:$E,prod!$A:$A,Table2[[#This Row],[date]],prod!$G:$G,Table2[[#This Row],[production_line]],prod!$F:$F,Table2[[#This Row],[output_type]])</f>
        <v>503</v>
      </c>
      <c r="L11809">
        <f>+Table2[[#This Row],[cons_qty_base_uom]]/Table2[[#This Row],[Column1]]</f>
        <v>0.92854870775347909</v>
      </c>
    </row>
    <row r="11810" spans="1:12" x14ac:dyDescent="0.25">
      <c r="A11810" s="2">
        <v>46113</v>
      </c>
      <c r="B11810" s="1" t="s">
        <v>555</v>
      </c>
      <c r="C11810" s="4">
        <v>60.900000000000006</v>
      </c>
      <c r="D11810" s="4">
        <v>60.900000000000006</v>
      </c>
      <c r="E11810" s="4">
        <v>24999.45</v>
      </c>
      <c r="F11810" s="1" t="s">
        <v>510</v>
      </c>
      <c r="G11810" s="1">
        <v>1</v>
      </c>
      <c r="H11810" s="1" t="s">
        <v>505</v>
      </c>
      <c r="I118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2.0300000000000002</v>
      </c>
      <c r="J11810" s="1" t="str">
        <f>IFERROR(INDEX('consumption_figs'!$C:$C,MATCH(Table2[[#This Row],[item_code]],'consumption_figs'!A:A,0),1),"NA")</f>
        <v>NA</v>
      </c>
      <c r="K11810" s="1">
        <f>+SUMIFS(prod!$E:$E,prod!$A:$A,Table2[[#This Row],[date]],prod!$G:$G,Table2[[#This Row],[production_line]],prod!$F:$F,Table2[[#This Row],[output_type]])</f>
        <v>27</v>
      </c>
      <c r="L11810">
        <f>+Table2[[#This Row],[cons_qty_base_uom]]/Table2[[#This Row],[Column1]]</f>
        <v>2.255555555555556</v>
      </c>
    </row>
    <row r="11811" spans="1:12" x14ac:dyDescent="0.25">
      <c r="A11811" s="2">
        <v>46113</v>
      </c>
      <c r="B11811" s="1" t="s">
        <v>551</v>
      </c>
      <c r="C11811" s="4">
        <v>260.56</v>
      </c>
      <c r="D11811" s="4">
        <v>260.56</v>
      </c>
      <c r="E11811" s="4">
        <v>9721.493599999998</v>
      </c>
      <c r="F11811" s="1" t="s">
        <v>509</v>
      </c>
      <c r="G11811" s="1">
        <v>1</v>
      </c>
      <c r="H11811" s="1" t="s">
        <v>505</v>
      </c>
      <c r="I118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8.6853333333333342</v>
      </c>
      <c r="J11811" s="1" t="str">
        <f>IFERROR(INDEX('consumption_figs'!$C:$C,MATCH(Table2[[#This Row],[item_code]],'consumption_figs'!A:A,0),1),"NA")</f>
        <v>NA</v>
      </c>
      <c r="K11811" s="1">
        <f>+SUMIFS(prod!$E:$E,prod!$A:$A,Table2[[#This Row],[date]],prod!$G:$G,Table2[[#This Row],[production_line]],prod!$F:$F,Table2[[#This Row],[output_type]])</f>
        <v>503</v>
      </c>
      <c r="L11811">
        <f>+Table2[[#This Row],[cons_qty_base_uom]]/Table2[[#This Row],[Column1]]</f>
        <v>0.51801192842942345</v>
      </c>
    </row>
    <row r="11812" spans="1:12" x14ac:dyDescent="0.25">
      <c r="A11812" s="2">
        <v>46113</v>
      </c>
      <c r="B11812" s="1" t="s">
        <v>551</v>
      </c>
      <c r="C11812" s="4">
        <v>16.100000000000001</v>
      </c>
      <c r="D11812" s="4">
        <v>16.100000000000001</v>
      </c>
      <c r="E11812" s="4">
        <v>600.69100000000003</v>
      </c>
      <c r="F11812" s="1" t="s">
        <v>510</v>
      </c>
      <c r="G11812" s="1">
        <v>1</v>
      </c>
      <c r="H11812" s="1" t="s">
        <v>505</v>
      </c>
      <c r="I118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0.53666666666666674</v>
      </c>
      <c r="J11812" s="1" t="str">
        <f>IFERROR(INDEX('consumption_figs'!$C:$C,MATCH(Table2[[#This Row],[item_code]],'consumption_figs'!A:A,0),1),"NA")</f>
        <v>NA</v>
      </c>
      <c r="K11812" s="1">
        <f>+SUMIFS(prod!$E:$E,prod!$A:$A,Table2[[#This Row],[date]],prod!$G:$G,Table2[[#This Row],[production_line]],prod!$F:$F,Table2[[#This Row],[output_type]])</f>
        <v>27</v>
      </c>
      <c r="L11812">
        <f>+Table2[[#This Row],[cons_qty_base_uom]]/Table2[[#This Row],[Column1]]</f>
        <v>0.59629629629629632</v>
      </c>
    </row>
    <row r="11813" spans="1:12" x14ac:dyDescent="0.25">
      <c r="A11813" s="2">
        <v>46113</v>
      </c>
      <c r="B11813" s="1" t="s">
        <v>552</v>
      </c>
      <c r="C11813" s="4">
        <v>1856.6000000000001</v>
      </c>
      <c r="D11813" s="4">
        <v>1856.6000000000001</v>
      </c>
      <c r="E11813" s="4">
        <v>21165.24</v>
      </c>
      <c r="F11813" s="1" t="s">
        <v>509</v>
      </c>
      <c r="G11813" s="1">
        <v>1</v>
      </c>
      <c r="H11813" s="1" t="s">
        <v>505</v>
      </c>
      <c r="I118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61.88666666666667</v>
      </c>
      <c r="J11813" s="1" t="str">
        <f>IFERROR(INDEX('consumption_figs'!$C:$C,MATCH(Table2[[#This Row],[item_code]],'consumption_figs'!A:A,0),1),"NA")</f>
        <v>NA</v>
      </c>
      <c r="K11813" s="1">
        <f>+SUMIFS(prod!$E:$E,prod!$A:$A,Table2[[#This Row],[date]],prod!$G:$G,Table2[[#This Row],[production_line]],prod!$F:$F,Table2[[#This Row],[output_type]])</f>
        <v>503</v>
      </c>
      <c r="L11813">
        <f>+Table2[[#This Row],[cons_qty_base_uom]]/Table2[[#This Row],[Column1]]</f>
        <v>3.6910536779324059</v>
      </c>
    </row>
    <row r="11814" spans="1:12" x14ac:dyDescent="0.25">
      <c r="A11814" s="2">
        <v>46113</v>
      </c>
      <c r="B11814" s="1" t="s">
        <v>552</v>
      </c>
      <c r="C11814" s="4">
        <v>143.19999999999999</v>
      </c>
      <c r="D11814" s="4">
        <v>143.19999999999999</v>
      </c>
      <c r="E11814" s="4">
        <v>1632.48</v>
      </c>
      <c r="F11814" s="1" t="s">
        <v>510</v>
      </c>
      <c r="G11814" s="1">
        <v>1</v>
      </c>
      <c r="H11814" s="1" t="s">
        <v>505</v>
      </c>
      <c r="I118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4.7733333333333325</v>
      </c>
      <c r="J11814" s="1" t="str">
        <f>IFERROR(INDEX('consumption_figs'!$C:$C,MATCH(Table2[[#This Row],[item_code]],'consumption_figs'!A:A,0),1),"NA")</f>
        <v>NA</v>
      </c>
      <c r="K11814" s="1">
        <f>+SUMIFS(prod!$E:$E,prod!$A:$A,Table2[[#This Row],[date]],prod!$G:$G,Table2[[#This Row],[production_line]],prod!$F:$F,Table2[[#This Row],[output_type]])</f>
        <v>27</v>
      </c>
      <c r="L11814">
        <f>+Table2[[#This Row],[cons_qty_base_uom]]/Table2[[#This Row],[Column1]]</f>
        <v>5.3037037037037029</v>
      </c>
    </row>
    <row r="11815" spans="1:12" x14ac:dyDescent="0.25">
      <c r="A11815" s="2">
        <v>46113</v>
      </c>
      <c r="B11815" s="1" t="s">
        <v>557</v>
      </c>
      <c r="C11815" s="4">
        <v>299.44</v>
      </c>
      <c r="D11815" s="4">
        <v>299.44</v>
      </c>
      <c r="E11815" s="4">
        <v>3892.5583023999998</v>
      </c>
      <c r="F11815" s="1" t="s">
        <v>509</v>
      </c>
      <c r="G11815" s="1">
        <v>1</v>
      </c>
      <c r="H11815" s="1" t="s">
        <v>505</v>
      </c>
      <c r="I118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9.9813333333333336</v>
      </c>
      <c r="J11815" s="1" t="str">
        <f>IFERROR(INDEX('consumption_figs'!$C:$C,MATCH(Table2[[#This Row],[item_code]],'consumption_figs'!A:A,0),1),"NA")</f>
        <v>NA</v>
      </c>
      <c r="K11815" s="1">
        <f>+SUMIFS(prod!$E:$E,prod!$A:$A,Table2[[#This Row],[date]],prod!$G:$G,Table2[[#This Row],[production_line]],prod!$F:$F,Table2[[#This Row],[output_type]])</f>
        <v>503</v>
      </c>
      <c r="L11815">
        <f>+Table2[[#This Row],[cons_qty_base_uom]]/Table2[[#This Row],[Column1]]</f>
        <v>0.59530815109343937</v>
      </c>
    </row>
    <row r="11816" spans="1:12" x14ac:dyDescent="0.25">
      <c r="A11816" s="2">
        <v>46113</v>
      </c>
      <c r="B11816" s="1" t="s">
        <v>557</v>
      </c>
      <c r="C11816" s="4">
        <v>9.1999999999999993</v>
      </c>
      <c r="D11816" s="4">
        <v>9.1999999999999993</v>
      </c>
      <c r="E11816" s="4">
        <v>119.59503199999999</v>
      </c>
      <c r="F11816" s="1" t="s">
        <v>510</v>
      </c>
      <c r="G11816" s="1">
        <v>1</v>
      </c>
      <c r="H11816" s="1" t="s">
        <v>505</v>
      </c>
      <c r="I118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0.30666666666666664</v>
      </c>
      <c r="J11816" s="1" t="str">
        <f>IFERROR(INDEX('consumption_figs'!$C:$C,MATCH(Table2[[#This Row],[item_code]],'consumption_figs'!A:A,0),1),"NA")</f>
        <v>NA</v>
      </c>
      <c r="K11816" s="1">
        <f>+SUMIFS(prod!$E:$E,prod!$A:$A,Table2[[#This Row],[date]],prod!$G:$G,Table2[[#This Row],[production_line]],prod!$F:$F,Table2[[#This Row],[output_type]])</f>
        <v>27</v>
      </c>
      <c r="L11816">
        <f>+Table2[[#This Row],[cons_qty_base_uom]]/Table2[[#This Row],[Column1]]</f>
        <v>0.34074074074074073</v>
      </c>
    </row>
    <row r="11817" spans="1:12" x14ac:dyDescent="0.25">
      <c r="A11817" s="2">
        <v>46113</v>
      </c>
      <c r="B11817" s="1" t="s">
        <v>556</v>
      </c>
      <c r="C11817" s="4">
        <v>166.14</v>
      </c>
      <c r="D11817" s="4">
        <v>166.14</v>
      </c>
      <c r="E11817" s="4">
        <v>50218.744971453838</v>
      </c>
      <c r="F11817" s="1" t="s">
        <v>509</v>
      </c>
      <c r="G11817" s="1">
        <v>1</v>
      </c>
      <c r="H11817" s="1" t="s">
        <v>505</v>
      </c>
      <c r="I118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5.5379999999999994</v>
      </c>
      <c r="J11817" s="1" t="str">
        <f>IFERROR(INDEX('consumption_figs'!$C:$C,MATCH(Table2[[#This Row],[item_code]],'consumption_figs'!A:A,0),1),"NA")</f>
        <v>NA</v>
      </c>
      <c r="K11817" s="1">
        <f>+SUMIFS(prod!$E:$E,prod!$A:$A,Table2[[#This Row],[date]],prod!$G:$G,Table2[[#This Row],[production_line]],prod!$F:$F,Table2[[#This Row],[output_type]])</f>
        <v>503</v>
      </c>
      <c r="L11817">
        <f>+Table2[[#This Row],[cons_qty_base_uom]]/Table2[[#This Row],[Column1]]</f>
        <v>0.33029821073558646</v>
      </c>
    </row>
    <row r="11818" spans="1:12" x14ac:dyDescent="0.25">
      <c r="A11818" s="2">
        <v>46113</v>
      </c>
      <c r="B11818" s="1" t="s">
        <v>556</v>
      </c>
      <c r="C11818" s="4">
        <v>5.2</v>
      </c>
      <c r="D11818" s="4">
        <v>5.2</v>
      </c>
      <c r="E11818" s="4">
        <v>1571.7917048968341</v>
      </c>
      <c r="F11818" s="1" t="s">
        <v>510</v>
      </c>
      <c r="G11818" s="1">
        <v>1</v>
      </c>
      <c r="H11818" s="1" t="s">
        <v>505</v>
      </c>
      <c r="I118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0.17333333333333334</v>
      </c>
      <c r="J11818" s="1" t="str">
        <f>IFERROR(INDEX('consumption_figs'!$C:$C,MATCH(Table2[[#This Row],[item_code]],'consumption_figs'!A:A,0),1),"NA")</f>
        <v>NA</v>
      </c>
      <c r="K11818" s="1">
        <f>+SUMIFS(prod!$E:$E,prod!$A:$A,Table2[[#This Row],[date]],prod!$G:$G,Table2[[#This Row],[production_line]],prod!$F:$F,Table2[[#This Row],[output_type]])</f>
        <v>27</v>
      </c>
      <c r="L11818">
        <f>+Table2[[#This Row],[cons_qty_base_uom]]/Table2[[#This Row],[Column1]]</f>
        <v>0.19259259259259259</v>
      </c>
    </row>
    <row r="11819" spans="1:12" x14ac:dyDescent="0.25">
      <c r="A11819" s="2">
        <v>46113</v>
      </c>
      <c r="B11819" s="1" t="s">
        <v>553</v>
      </c>
      <c r="C11819" s="4">
        <v>8691.86</v>
      </c>
      <c r="D11819" s="4">
        <v>8691.86</v>
      </c>
      <c r="E11819" s="4">
        <v>3581828.5874000001</v>
      </c>
      <c r="F11819" s="1" t="s">
        <v>509</v>
      </c>
      <c r="G11819" s="1">
        <v>1</v>
      </c>
      <c r="H11819" s="1" t="s">
        <v>505</v>
      </c>
      <c r="I118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289.7286666666667</v>
      </c>
      <c r="J11819" s="1" t="str">
        <f>IFERROR(INDEX('consumption_figs'!$C:$C,MATCH(Table2[[#This Row],[item_code]],'consumption_figs'!A:A,0),1),"NA")</f>
        <v>NA</v>
      </c>
      <c r="K11819" s="1">
        <f>+SUMIFS(prod!$E:$E,prod!$A:$A,Table2[[#This Row],[date]],prod!$G:$G,Table2[[#This Row],[production_line]],prod!$F:$F,Table2[[#This Row],[output_type]])</f>
        <v>503</v>
      </c>
      <c r="L11819">
        <f>+Table2[[#This Row],[cons_qty_base_uom]]/Table2[[#This Row],[Column1]]</f>
        <v>17.280039761431414</v>
      </c>
    </row>
    <row r="11820" spans="1:12" x14ac:dyDescent="0.25">
      <c r="A11820" s="2">
        <v>46113</v>
      </c>
      <c r="B11820" s="1" t="s">
        <v>553</v>
      </c>
      <c r="C11820" s="4">
        <v>702.69999999999993</v>
      </c>
      <c r="D11820" s="4">
        <v>702.69999999999993</v>
      </c>
      <c r="E11820" s="4">
        <v>289575.64299999998</v>
      </c>
      <c r="F11820" s="1" t="s">
        <v>510</v>
      </c>
      <c r="G11820" s="1">
        <v>1</v>
      </c>
      <c r="H11820" s="1" t="s">
        <v>505</v>
      </c>
      <c r="I118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23.423333333333332</v>
      </c>
      <c r="J11820" s="1" t="str">
        <f>IFERROR(INDEX('consumption_figs'!$C:$C,MATCH(Table2[[#This Row],[item_code]],'consumption_figs'!A:A,0),1),"NA")</f>
        <v>NA</v>
      </c>
      <c r="K11820" s="1">
        <f>+SUMIFS(prod!$E:$E,prod!$A:$A,Table2[[#This Row],[date]],prod!$G:$G,Table2[[#This Row],[production_line]],prod!$F:$F,Table2[[#This Row],[output_type]])</f>
        <v>27</v>
      </c>
      <c r="L11820">
        <f>+Table2[[#This Row],[cons_qty_base_uom]]/Table2[[#This Row],[Column1]]</f>
        <v>26.025925925925922</v>
      </c>
    </row>
    <row r="11821" spans="1:12" x14ac:dyDescent="0.25">
      <c r="A11821" s="2">
        <v>46113</v>
      </c>
      <c r="B11821" s="1" t="s">
        <v>554</v>
      </c>
      <c r="C11821" s="4">
        <v>74916.2</v>
      </c>
      <c r="D11821" s="4">
        <v>74916.2</v>
      </c>
      <c r="E11821" s="4">
        <v>25025756.609999999</v>
      </c>
      <c r="F11821" s="1" t="s">
        <v>509</v>
      </c>
      <c r="G11821" s="1">
        <v>1</v>
      </c>
      <c r="H11821" s="1" t="s">
        <v>505</v>
      </c>
      <c r="I118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2497.2066666666665</v>
      </c>
      <c r="J11821" s="1" t="str">
        <f>IFERROR(INDEX('consumption_figs'!$C:$C,MATCH(Table2[[#This Row],[item_code]],'consumption_figs'!A:A,0),1),"NA")</f>
        <v>NA</v>
      </c>
      <c r="K11821" s="1">
        <f>+SUMIFS(prod!$E:$E,prod!$A:$A,Table2[[#This Row],[date]],prod!$G:$G,Table2[[#This Row],[production_line]],prod!$F:$F,Table2[[#This Row],[output_type]])</f>
        <v>503</v>
      </c>
      <c r="L11821">
        <f>+Table2[[#This Row],[cons_qty_base_uom]]/Table2[[#This Row],[Column1]]</f>
        <v>148.93876739562623</v>
      </c>
    </row>
    <row r="11822" spans="1:12" x14ac:dyDescent="0.25">
      <c r="A11822" s="2">
        <v>46113</v>
      </c>
      <c r="B11822" s="1" t="s">
        <v>554</v>
      </c>
      <c r="C11822" s="4">
        <v>3678.7000000000003</v>
      </c>
      <c r="D11822" s="4">
        <v>3678.7000000000003</v>
      </c>
      <c r="E11822" s="4">
        <v>1228869.7350000001</v>
      </c>
      <c r="F11822" s="1" t="s">
        <v>510</v>
      </c>
      <c r="G11822" s="1">
        <v>1</v>
      </c>
      <c r="H11822" s="1" t="s">
        <v>505</v>
      </c>
      <c r="I118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122.62333333333335</v>
      </c>
      <c r="J11822" s="1" t="str">
        <f>IFERROR(INDEX('consumption_figs'!$C:$C,MATCH(Table2[[#This Row],[item_code]],'consumption_figs'!A:A,0),1),"NA")</f>
        <v>NA</v>
      </c>
      <c r="K11822" s="1">
        <f>+SUMIFS(prod!$E:$E,prod!$A:$A,Table2[[#This Row],[date]],prod!$G:$G,Table2[[#This Row],[production_line]],prod!$F:$F,Table2[[#This Row],[output_type]])</f>
        <v>27</v>
      </c>
      <c r="L11822">
        <f>+Table2[[#This Row],[cons_qty_base_uom]]/Table2[[#This Row],[Column1]]</f>
        <v>136.24814814814815</v>
      </c>
    </row>
    <row r="11823" spans="1:12" x14ac:dyDescent="0.25">
      <c r="A11823" s="2">
        <v>46143</v>
      </c>
      <c r="B11823" s="1" t="s">
        <v>550</v>
      </c>
      <c r="C11823" s="4">
        <v>12885.499999999998</v>
      </c>
      <c r="D11823" s="4">
        <v>12885.499999999998</v>
      </c>
      <c r="E11823" s="4">
        <v>4741090.8699999992</v>
      </c>
      <c r="F11823" s="1" t="s">
        <v>509</v>
      </c>
      <c r="G11823" s="1">
        <v>1</v>
      </c>
      <c r="H11823" s="1" t="s">
        <v>505</v>
      </c>
      <c r="I118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415.66129032258061</v>
      </c>
      <c r="J11823" s="1" t="str">
        <f>IFERROR(INDEX('consumption_figs'!$C:$C,MATCH(Table2[[#This Row],[item_code]],'consumption_figs'!A:A,0),1),"NA")</f>
        <v>NA</v>
      </c>
      <c r="K11823" s="1">
        <f>+SUMIFS(prod!$E:$E,prod!$A:$A,Table2[[#This Row],[date]],prod!$G:$G,Table2[[#This Row],[production_line]],prod!$F:$F,Table2[[#This Row],[output_type]])</f>
        <v>473</v>
      </c>
      <c r="L11823">
        <f>+Table2[[#This Row],[cons_qty_base_uom]]/Table2[[#This Row],[Column1]]</f>
        <v>27.242071881606762</v>
      </c>
    </row>
    <row r="11824" spans="1:12" x14ac:dyDescent="0.25">
      <c r="A11824" s="2">
        <v>46143</v>
      </c>
      <c r="B11824" s="1" t="s">
        <v>550</v>
      </c>
      <c r="C11824" s="4">
        <v>607.29999999999995</v>
      </c>
      <c r="D11824" s="4">
        <v>607.29999999999995</v>
      </c>
      <c r="E11824" s="4">
        <v>223449.96199999997</v>
      </c>
      <c r="F11824" s="1" t="s">
        <v>510</v>
      </c>
      <c r="G11824" s="1">
        <v>1</v>
      </c>
      <c r="H11824" s="1" t="s">
        <v>505</v>
      </c>
      <c r="I118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19.590322580645161</v>
      </c>
      <c r="J11824" s="1" t="str">
        <f>IFERROR(INDEX('consumption_figs'!$C:$C,MATCH(Table2[[#This Row],[item_code]],'consumption_figs'!A:A,0),1),"NA")</f>
        <v>NA</v>
      </c>
      <c r="K11824" s="1">
        <f>+SUMIFS(prod!$E:$E,prod!$A:$A,Table2[[#This Row],[date]],prod!$G:$G,Table2[[#This Row],[production_line]],prod!$F:$F,Table2[[#This Row],[output_type]])</f>
        <v>17</v>
      </c>
      <c r="L11824">
        <f>+Table2[[#This Row],[cons_qty_base_uom]]/Table2[[#This Row],[Column1]]</f>
        <v>35.723529411764702</v>
      </c>
    </row>
    <row r="11825" spans="1:12" x14ac:dyDescent="0.25">
      <c r="A11825" s="2">
        <v>46143</v>
      </c>
      <c r="B11825" s="1" t="s">
        <v>555</v>
      </c>
      <c r="C11825" s="4">
        <v>2671.42</v>
      </c>
      <c r="D11825" s="4">
        <v>2671.42</v>
      </c>
      <c r="E11825" s="4">
        <v>1096617.9099999999</v>
      </c>
      <c r="F11825" s="1" t="s">
        <v>509</v>
      </c>
      <c r="G11825" s="1">
        <v>1</v>
      </c>
      <c r="H11825" s="1" t="s">
        <v>505</v>
      </c>
      <c r="I118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86.174838709677417</v>
      </c>
      <c r="J11825" s="1" t="str">
        <f>IFERROR(INDEX('consumption_figs'!$C:$C,MATCH(Table2[[#This Row],[item_code]],'consumption_figs'!A:A,0),1),"NA")</f>
        <v>NA</v>
      </c>
      <c r="K11825" s="1">
        <f>+SUMIFS(prod!$E:$E,prod!$A:$A,Table2[[#This Row],[date]],prod!$G:$G,Table2[[#This Row],[production_line]],prod!$F:$F,Table2[[#This Row],[output_type]])</f>
        <v>473</v>
      </c>
      <c r="L11825">
        <f>+Table2[[#This Row],[cons_qty_base_uom]]/Table2[[#This Row],[Column1]]</f>
        <v>5.6478224101479917</v>
      </c>
    </row>
    <row r="11826" spans="1:12" x14ac:dyDescent="0.25">
      <c r="A11826" s="2">
        <v>46143</v>
      </c>
      <c r="B11826" s="1" t="s">
        <v>555</v>
      </c>
      <c r="C11826" s="4">
        <v>5</v>
      </c>
      <c r="D11826" s="4">
        <v>5</v>
      </c>
      <c r="E11826" s="4">
        <v>2052.5</v>
      </c>
      <c r="F11826" s="1" t="s">
        <v>510</v>
      </c>
      <c r="G11826" s="1">
        <v>1</v>
      </c>
      <c r="H11826" s="1" t="s">
        <v>505</v>
      </c>
      <c r="I118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0.16129032258064516</v>
      </c>
      <c r="J11826" s="1" t="str">
        <f>IFERROR(INDEX('consumption_figs'!$C:$C,MATCH(Table2[[#This Row],[item_code]],'consumption_figs'!A:A,0),1),"NA")</f>
        <v>NA</v>
      </c>
      <c r="K11826" s="1">
        <f>+SUMIFS(prod!$E:$E,prod!$A:$A,Table2[[#This Row],[date]],prod!$G:$G,Table2[[#This Row],[production_line]],prod!$F:$F,Table2[[#This Row],[output_type]])</f>
        <v>17</v>
      </c>
      <c r="L11826">
        <f>+Table2[[#This Row],[cons_qty_base_uom]]/Table2[[#This Row],[Column1]]</f>
        <v>0.29411764705882354</v>
      </c>
    </row>
    <row r="11827" spans="1:12" x14ac:dyDescent="0.25">
      <c r="A11827" s="2">
        <v>46143</v>
      </c>
      <c r="B11827" s="1" t="s">
        <v>551</v>
      </c>
      <c r="C11827" s="4">
        <v>335.58</v>
      </c>
      <c r="D11827" s="4">
        <v>335.58</v>
      </c>
      <c r="E11827" s="4">
        <v>12520.489799999998</v>
      </c>
      <c r="F11827" s="1" t="s">
        <v>509</v>
      </c>
      <c r="G11827" s="1">
        <v>1</v>
      </c>
      <c r="H11827" s="1" t="s">
        <v>505</v>
      </c>
      <c r="I118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10.82516129032258</v>
      </c>
      <c r="J11827" s="1" t="str">
        <f>IFERROR(INDEX('consumption_figs'!$C:$C,MATCH(Table2[[#This Row],[item_code]],'consumption_figs'!A:A,0),1),"NA")</f>
        <v>NA</v>
      </c>
      <c r="K11827" s="1">
        <f>+SUMIFS(prod!$E:$E,prod!$A:$A,Table2[[#This Row],[date]],prod!$G:$G,Table2[[#This Row],[production_line]],prod!$F:$F,Table2[[#This Row],[output_type]])</f>
        <v>473</v>
      </c>
      <c r="L11827">
        <f>+Table2[[#This Row],[cons_qty_base_uom]]/Table2[[#This Row],[Column1]]</f>
        <v>0.70947145877378437</v>
      </c>
    </row>
    <row r="11828" spans="1:12" x14ac:dyDescent="0.25">
      <c r="A11828" s="2">
        <v>46143</v>
      </c>
      <c r="B11828" s="1" t="s">
        <v>552</v>
      </c>
      <c r="C11828" s="4">
        <v>4296</v>
      </c>
      <c r="D11828" s="4">
        <v>4296</v>
      </c>
      <c r="E11828" s="4">
        <v>48974.400000000001</v>
      </c>
      <c r="F11828" s="1" t="s">
        <v>509</v>
      </c>
      <c r="G11828" s="1">
        <v>1</v>
      </c>
      <c r="H11828" s="1" t="s">
        <v>505</v>
      </c>
      <c r="I118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138.58064516129033</v>
      </c>
      <c r="J11828" s="1" t="str">
        <f>IFERROR(INDEX('consumption_figs'!$C:$C,MATCH(Table2[[#This Row],[item_code]],'consumption_figs'!A:A,0),1),"NA")</f>
        <v>NA</v>
      </c>
      <c r="K11828" s="1">
        <f>+SUMIFS(prod!$E:$E,prod!$A:$A,Table2[[#This Row],[date]],prod!$G:$G,Table2[[#This Row],[production_line]],prod!$F:$F,Table2[[#This Row],[output_type]])</f>
        <v>473</v>
      </c>
      <c r="L11828">
        <f>+Table2[[#This Row],[cons_qty_base_uom]]/Table2[[#This Row],[Column1]]</f>
        <v>9.0824524312896404</v>
      </c>
    </row>
    <row r="11829" spans="1:12" x14ac:dyDescent="0.25">
      <c r="A11829" s="2">
        <v>46143</v>
      </c>
      <c r="B11829" s="1" t="s">
        <v>552</v>
      </c>
      <c r="C11829" s="4">
        <v>437.6</v>
      </c>
      <c r="D11829" s="4">
        <v>437.6</v>
      </c>
      <c r="E11829" s="4">
        <v>4988.6400000000003</v>
      </c>
      <c r="F11829" s="1" t="s">
        <v>510</v>
      </c>
      <c r="G11829" s="1">
        <v>1</v>
      </c>
      <c r="H11829" s="1" t="s">
        <v>505</v>
      </c>
      <c r="I118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14.116129032258065</v>
      </c>
      <c r="J11829" s="1" t="str">
        <f>IFERROR(INDEX('consumption_figs'!$C:$C,MATCH(Table2[[#This Row],[item_code]],'consumption_figs'!A:A,0),1),"NA")</f>
        <v>NA</v>
      </c>
      <c r="K11829" s="1">
        <f>+SUMIFS(prod!$E:$E,prod!$A:$A,Table2[[#This Row],[date]],prod!$G:$G,Table2[[#This Row],[production_line]],prod!$F:$F,Table2[[#This Row],[output_type]])</f>
        <v>17</v>
      </c>
      <c r="L11829">
        <f>+Table2[[#This Row],[cons_qty_base_uom]]/Table2[[#This Row],[Column1]]</f>
        <v>25.741176470588236</v>
      </c>
    </row>
    <row r="11830" spans="1:12" x14ac:dyDescent="0.25">
      <c r="A11830" s="2">
        <v>46143</v>
      </c>
      <c r="B11830" s="1" t="s">
        <v>557</v>
      </c>
      <c r="C11830" s="4">
        <v>296.27999999999997</v>
      </c>
      <c r="D11830" s="4">
        <v>296.27999999999997</v>
      </c>
      <c r="E11830" s="4">
        <v>3851.4800087999993</v>
      </c>
      <c r="F11830" s="1" t="s">
        <v>509</v>
      </c>
      <c r="G11830" s="1">
        <v>1</v>
      </c>
      <c r="H11830" s="1" t="s">
        <v>505</v>
      </c>
      <c r="I118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9.557419354838709</v>
      </c>
      <c r="J11830" s="1" t="str">
        <f>IFERROR(INDEX('consumption_figs'!$C:$C,MATCH(Table2[[#This Row],[item_code]],'consumption_figs'!A:A,0),1),"NA")</f>
        <v>NA</v>
      </c>
      <c r="K11830" s="1">
        <f>+SUMIFS(prod!$E:$E,prod!$A:$A,Table2[[#This Row],[date]],prod!$G:$G,Table2[[#This Row],[production_line]],prod!$F:$F,Table2[[#This Row],[output_type]])</f>
        <v>473</v>
      </c>
      <c r="L11830">
        <f>+Table2[[#This Row],[cons_qty_base_uom]]/Table2[[#This Row],[Column1]]</f>
        <v>0.62638477801268488</v>
      </c>
    </row>
    <row r="11831" spans="1:12" x14ac:dyDescent="0.25">
      <c r="A11831" s="2">
        <v>46143</v>
      </c>
      <c r="B11831" s="1" t="s">
        <v>556</v>
      </c>
      <c r="C11831" s="4">
        <v>85.22</v>
      </c>
      <c r="D11831" s="4">
        <v>85.22</v>
      </c>
      <c r="E11831" s="4">
        <v>25759.247902174651</v>
      </c>
      <c r="F11831" s="1" t="s">
        <v>509</v>
      </c>
      <c r="G11831" s="1">
        <v>1</v>
      </c>
      <c r="H11831" s="1" t="s">
        <v>505</v>
      </c>
      <c r="I118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2.7490322580645161</v>
      </c>
      <c r="J11831" s="1" t="str">
        <f>IFERROR(INDEX('consumption_figs'!$C:$C,MATCH(Table2[[#This Row],[item_code]],'consumption_figs'!A:A,0),1),"NA")</f>
        <v>NA</v>
      </c>
      <c r="K11831" s="1">
        <f>+SUMIFS(prod!$E:$E,prod!$A:$A,Table2[[#This Row],[date]],prod!$G:$G,Table2[[#This Row],[production_line]],prod!$F:$F,Table2[[#This Row],[output_type]])</f>
        <v>473</v>
      </c>
      <c r="L11831">
        <f>+Table2[[#This Row],[cons_qty_base_uom]]/Table2[[#This Row],[Column1]]</f>
        <v>0.180169133192389</v>
      </c>
    </row>
    <row r="11832" spans="1:12" x14ac:dyDescent="0.25">
      <c r="A11832" s="2">
        <v>46143</v>
      </c>
      <c r="B11832" s="1" t="s">
        <v>556</v>
      </c>
      <c r="C11832" s="4">
        <v>43.4</v>
      </c>
      <c r="D11832" s="4">
        <v>43.4</v>
      </c>
      <c r="E11832" s="4">
        <v>13118.415383177422</v>
      </c>
      <c r="F11832" s="1" t="s">
        <v>510</v>
      </c>
      <c r="G11832" s="1">
        <v>1</v>
      </c>
      <c r="H11832" s="1" t="s">
        <v>505</v>
      </c>
      <c r="I118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</v>
      </c>
      <c r="J11832" s="1" t="str">
        <f>IFERROR(INDEX('consumption_figs'!$C:$C,MATCH(Table2[[#This Row],[item_code]],'consumption_figs'!A:A,0),1),"NA")</f>
        <v>NA</v>
      </c>
      <c r="K11832" s="1">
        <f>+SUMIFS(prod!$E:$E,prod!$A:$A,Table2[[#This Row],[date]],prod!$G:$G,Table2[[#This Row],[production_line]],prod!$F:$F,Table2[[#This Row],[output_type]])</f>
        <v>17</v>
      </c>
      <c r="L11832">
        <f>+Table2[[#This Row],[cons_qty_base_uom]]/Table2[[#This Row],[Column1]]</f>
        <v>2.552941176470588</v>
      </c>
    </row>
    <row r="11833" spans="1:12" x14ac:dyDescent="0.25">
      <c r="A11833" s="2">
        <v>46143</v>
      </c>
      <c r="B11833" s="1" t="s">
        <v>558</v>
      </c>
      <c r="C11833" s="4">
        <v>373.4</v>
      </c>
      <c r="D11833" s="4">
        <v>373.4</v>
      </c>
      <c r="E11833" s="4">
        <v>147306.29999999999</v>
      </c>
      <c r="F11833" s="1" t="s">
        <v>510</v>
      </c>
      <c r="G11833" s="1">
        <v>1</v>
      </c>
      <c r="H11833" s="1" t="s">
        <v>505</v>
      </c>
      <c r="I118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12.04516129032258</v>
      </c>
      <c r="J11833" s="1" t="str">
        <f>IFERROR(INDEX('consumption_figs'!$C:$C,MATCH(Table2[[#This Row],[item_code]],'consumption_figs'!A:A,0),1),"NA")</f>
        <v>NA</v>
      </c>
      <c r="K11833" s="1">
        <f>+SUMIFS(prod!$E:$E,prod!$A:$A,Table2[[#This Row],[date]],prod!$G:$G,Table2[[#This Row],[production_line]],prod!$F:$F,Table2[[#This Row],[output_type]])</f>
        <v>17</v>
      </c>
      <c r="L11833">
        <f>+Table2[[#This Row],[cons_qty_base_uom]]/Table2[[#This Row],[Column1]]</f>
        <v>21.964705882352941</v>
      </c>
    </row>
    <row r="11834" spans="1:12" x14ac:dyDescent="0.25">
      <c r="A11834" s="2">
        <v>46143</v>
      </c>
      <c r="B11834" s="1" t="s">
        <v>553</v>
      </c>
      <c r="C11834" s="4">
        <v>7344.4</v>
      </c>
      <c r="D11834" s="4">
        <v>7344.4</v>
      </c>
      <c r="E11834" s="4">
        <v>3026553.7959999996</v>
      </c>
      <c r="F11834" s="1" t="s">
        <v>509</v>
      </c>
      <c r="G11834" s="1">
        <v>1</v>
      </c>
      <c r="H11834" s="1" t="s">
        <v>505</v>
      </c>
      <c r="I118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236.91612903225806</v>
      </c>
      <c r="J11834" s="1" t="str">
        <f>IFERROR(INDEX('consumption_figs'!$C:$C,MATCH(Table2[[#This Row],[item_code]],'consumption_figs'!A:A,0),1),"NA")</f>
        <v>NA</v>
      </c>
      <c r="K11834" s="1">
        <f>+SUMIFS(prod!$E:$E,prod!$A:$A,Table2[[#This Row],[date]],prod!$G:$G,Table2[[#This Row],[production_line]],prod!$F:$F,Table2[[#This Row],[output_type]])</f>
        <v>473</v>
      </c>
      <c r="L11834">
        <f>+Table2[[#This Row],[cons_qty_base_uom]]/Table2[[#This Row],[Column1]]</f>
        <v>15.527272727272727</v>
      </c>
    </row>
    <row r="11835" spans="1:12" x14ac:dyDescent="0.25">
      <c r="A11835" s="2">
        <v>46143</v>
      </c>
      <c r="B11835" s="1" t="s">
        <v>553</v>
      </c>
      <c r="C11835" s="4">
        <v>149.5</v>
      </c>
      <c r="D11835" s="4">
        <v>149.5</v>
      </c>
      <c r="E11835" s="4">
        <v>61607.454999999994</v>
      </c>
      <c r="F11835" s="1" t="s">
        <v>510</v>
      </c>
      <c r="G11835" s="1">
        <v>1</v>
      </c>
      <c r="H11835" s="1" t="s">
        <v>505</v>
      </c>
      <c r="I118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4.82258064516129</v>
      </c>
      <c r="J11835" s="1" t="str">
        <f>IFERROR(INDEX('consumption_figs'!$C:$C,MATCH(Table2[[#This Row],[item_code]],'consumption_figs'!A:A,0),1),"NA")</f>
        <v>NA</v>
      </c>
      <c r="K11835" s="1">
        <f>+SUMIFS(prod!$E:$E,prod!$A:$A,Table2[[#This Row],[date]],prod!$G:$G,Table2[[#This Row],[production_line]],prod!$F:$F,Table2[[#This Row],[output_type]])</f>
        <v>17</v>
      </c>
      <c r="L11835">
        <f>+Table2[[#This Row],[cons_qty_base_uom]]/Table2[[#This Row],[Column1]]</f>
        <v>8.7941176470588243</v>
      </c>
    </row>
    <row r="11836" spans="1:12" x14ac:dyDescent="0.25">
      <c r="A11836" s="2">
        <v>46143</v>
      </c>
      <c r="B11836" s="1" t="s">
        <v>562</v>
      </c>
      <c r="C11836" s="4">
        <v>475</v>
      </c>
      <c r="D11836" s="4">
        <v>475</v>
      </c>
      <c r="E11836" s="4">
        <v>228390.05942733842</v>
      </c>
      <c r="F11836" s="1" t="s">
        <v>509</v>
      </c>
      <c r="G11836" s="1">
        <v>1</v>
      </c>
      <c r="H11836" s="1" t="s">
        <v>505</v>
      </c>
      <c r="I118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15.32258064516129</v>
      </c>
      <c r="J11836" s="1" t="str">
        <f>IFERROR(INDEX('consumption_figs'!$C:$C,MATCH(Table2[[#This Row],[item_code]],'consumption_figs'!A:A,0),1),"NA")</f>
        <v>NA</v>
      </c>
      <c r="K11836" s="1">
        <f>+SUMIFS(prod!$E:$E,prod!$A:$A,Table2[[#This Row],[date]],prod!$G:$G,Table2[[#This Row],[production_line]],prod!$F:$F,Table2[[#This Row],[output_type]])</f>
        <v>473</v>
      </c>
      <c r="L11836">
        <f>+Table2[[#This Row],[cons_qty_base_uom]]/Table2[[#This Row],[Column1]]</f>
        <v>1.0042283298097252</v>
      </c>
    </row>
    <row r="11837" spans="1:12" x14ac:dyDescent="0.25">
      <c r="A11837" s="2">
        <v>46143</v>
      </c>
      <c r="B11837" s="1" t="s">
        <v>554</v>
      </c>
      <c r="C11837" s="4">
        <v>70875.16</v>
      </c>
      <c r="D11837" s="4">
        <v>70875.16</v>
      </c>
      <c r="E11837" s="4">
        <v>23675847.198000003</v>
      </c>
      <c r="F11837" s="1" t="s">
        <v>509</v>
      </c>
      <c r="G11837" s="1">
        <v>1</v>
      </c>
      <c r="H11837" s="1" t="s">
        <v>505</v>
      </c>
      <c r="I118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2286.2954838709679</v>
      </c>
      <c r="J11837" s="1" t="str">
        <f>IFERROR(INDEX('consumption_figs'!$C:$C,MATCH(Table2[[#This Row],[item_code]],'consumption_figs'!A:A,0),1),"NA")</f>
        <v>NA</v>
      </c>
      <c r="K11837" s="1">
        <f>+SUMIFS(prod!$E:$E,prod!$A:$A,Table2[[#This Row],[date]],prod!$G:$G,Table2[[#This Row],[production_line]],prod!$F:$F,Table2[[#This Row],[output_type]])</f>
        <v>473</v>
      </c>
      <c r="L11837">
        <f>+Table2[[#This Row],[cons_qty_base_uom]]/Table2[[#This Row],[Column1]]</f>
        <v>149.8417758985201</v>
      </c>
    </row>
    <row r="11838" spans="1:12" x14ac:dyDescent="0.25">
      <c r="A11838" s="2">
        <v>46143</v>
      </c>
      <c r="B11838" s="1" t="s">
        <v>554</v>
      </c>
      <c r="C11838" s="4">
        <v>1841</v>
      </c>
      <c r="D11838" s="4">
        <v>1841</v>
      </c>
      <c r="E11838" s="4">
        <v>614986.05000000005</v>
      </c>
      <c r="F11838" s="1" t="s">
        <v>510</v>
      </c>
      <c r="G11838" s="1">
        <v>1</v>
      </c>
      <c r="H11838" s="1" t="s">
        <v>505</v>
      </c>
      <c r="I118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59.387096774193552</v>
      </c>
      <c r="J11838" s="1" t="str">
        <f>IFERROR(INDEX('consumption_figs'!$C:$C,MATCH(Table2[[#This Row],[item_code]],'consumption_figs'!A:A,0),1),"NA")</f>
        <v>NA</v>
      </c>
      <c r="K11838" s="1">
        <f>+SUMIFS(prod!$E:$E,prod!$A:$A,Table2[[#This Row],[date]],prod!$G:$G,Table2[[#This Row],[production_line]],prod!$F:$F,Table2[[#This Row],[output_type]])</f>
        <v>17</v>
      </c>
      <c r="L11838">
        <f>+Table2[[#This Row],[cons_qty_base_uom]]/Table2[[#This Row],[Column1]]</f>
        <v>108.29411764705883</v>
      </c>
    </row>
    <row r="11839" spans="1:12" x14ac:dyDescent="0.25">
      <c r="A11839" s="2">
        <v>46174</v>
      </c>
      <c r="B11839" s="1" t="s">
        <v>550</v>
      </c>
      <c r="C11839" s="4">
        <v>11992.560000000003</v>
      </c>
      <c r="D11839" s="4">
        <v>11992.560000000003</v>
      </c>
      <c r="E11839" s="4">
        <v>4412542.5264000008</v>
      </c>
      <c r="F11839" s="1" t="s">
        <v>509</v>
      </c>
      <c r="G11839" s="1">
        <v>1</v>
      </c>
      <c r="H11839" s="1" t="s">
        <v>505</v>
      </c>
      <c r="I118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399.75200000000012</v>
      </c>
      <c r="J11839" s="1" t="str">
        <f>IFERROR(INDEX('consumption_figs'!$C:$C,MATCH(Table2[[#This Row],[item_code]],'consumption_figs'!A:A,0),1),"NA")</f>
        <v>NA</v>
      </c>
      <c r="K11839" s="1">
        <f>+SUMIFS(prod!$E:$E,prod!$A:$A,Table2[[#This Row],[date]],prod!$G:$G,Table2[[#This Row],[production_line]],prod!$F:$F,Table2[[#This Row],[output_type]])</f>
        <v>470</v>
      </c>
      <c r="L11839">
        <f>+Table2[[#This Row],[cons_qty_base_uom]]/Table2[[#This Row],[Column1]]</f>
        <v>25.516085106382985</v>
      </c>
    </row>
    <row r="11840" spans="1:12" x14ac:dyDescent="0.25">
      <c r="A11840" s="2">
        <v>46174</v>
      </c>
      <c r="B11840" s="1" t="s">
        <v>550</v>
      </c>
      <c r="C11840" s="4">
        <v>2514.48</v>
      </c>
      <c r="D11840" s="4">
        <v>2514.48</v>
      </c>
      <c r="E11840" s="4">
        <v>925177.77119999996</v>
      </c>
      <c r="F11840" s="1" t="s">
        <v>510</v>
      </c>
      <c r="G11840" s="1">
        <v>1</v>
      </c>
      <c r="H11840" s="1" t="s">
        <v>505</v>
      </c>
      <c r="I118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83.816000000000003</v>
      </c>
      <c r="J11840" s="1" t="str">
        <f>IFERROR(INDEX('consumption_figs'!$C:$C,MATCH(Table2[[#This Row],[item_code]],'consumption_figs'!A:A,0),1),"NA")</f>
        <v>NA</v>
      </c>
      <c r="K11840" s="1">
        <f>+SUMIFS(prod!$E:$E,prod!$A:$A,Table2[[#This Row],[date]],prod!$G:$G,Table2[[#This Row],[production_line]],prod!$F:$F,Table2[[#This Row],[output_type]])</f>
        <v>54</v>
      </c>
      <c r="L11840">
        <f>+Table2[[#This Row],[cons_qty_base_uom]]/Table2[[#This Row],[Column1]]</f>
        <v>46.564444444444447</v>
      </c>
    </row>
    <row r="11841" spans="1:12" x14ac:dyDescent="0.25">
      <c r="A11841" s="2">
        <v>46174</v>
      </c>
      <c r="B11841" s="1" t="s">
        <v>555</v>
      </c>
      <c r="C11841" s="4">
        <v>844.29999999999927</v>
      </c>
      <c r="D11841" s="4">
        <v>844.29999999999927</v>
      </c>
      <c r="E11841" s="4">
        <v>346585.14999999967</v>
      </c>
      <c r="F11841" s="1" t="s">
        <v>509</v>
      </c>
      <c r="G11841" s="1">
        <v>1</v>
      </c>
      <c r="H11841" s="1" t="s">
        <v>505</v>
      </c>
      <c r="I118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28.14333333333331</v>
      </c>
      <c r="J11841" s="1" t="str">
        <f>IFERROR(INDEX('consumption_figs'!$C:$C,MATCH(Table2[[#This Row],[item_code]],'consumption_figs'!A:A,0),1),"NA")</f>
        <v>NA</v>
      </c>
      <c r="K11841" s="1">
        <f>+SUMIFS(prod!$E:$E,prod!$A:$A,Table2[[#This Row],[date]],prod!$G:$G,Table2[[#This Row],[production_line]],prod!$F:$F,Table2[[#This Row],[output_type]])</f>
        <v>470</v>
      </c>
      <c r="L11841">
        <f>+Table2[[#This Row],[cons_qty_base_uom]]/Table2[[#This Row],[Column1]]</f>
        <v>1.7963829787234027</v>
      </c>
    </row>
    <row r="11842" spans="1:12" x14ac:dyDescent="0.25">
      <c r="A11842" s="2">
        <v>46174</v>
      </c>
      <c r="B11842" s="1" t="s">
        <v>555</v>
      </c>
      <c r="C11842" s="4">
        <v>56.06</v>
      </c>
      <c r="D11842" s="4">
        <v>56.06</v>
      </c>
      <c r="E11842" s="4">
        <v>23012.63</v>
      </c>
      <c r="F11842" s="1" t="s">
        <v>510</v>
      </c>
      <c r="G11842" s="1">
        <v>1</v>
      </c>
      <c r="H11842" s="1" t="s">
        <v>505</v>
      </c>
      <c r="I118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1.8686666666666667</v>
      </c>
      <c r="J11842" s="1" t="str">
        <f>IFERROR(INDEX('consumption_figs'!$C:$C,MATCH(Table2[[#This Row],[item_code]],'consumption_figs'!A:A,0),1),"NA")</f>
        <v>NA</v>
      </c>
      <c r="K11842" s="1">
        <f>+SUMIFS(prod!$E:$E,prod!$A:$A,Table2[[#This Row],[date]],prod!$G:$G,Table2[[#This Row],[production_line]],prod!$F:$F,Table2[[#This Row],[output_type]])</f>
        <v>54</v>
      </c>
      <c r="L11842">
        <f>+Table2[[#This Row],[cons_qty_base_uom]]/Table2[[#This Row],[Column1]]</f>
        <v>1.0381481481481483</v>
      </c>
    </row>
    <row r="11843" spans="1:12" x14ac:dyDescent="0.25">
      <c r="A11843" s="2">
        <v>46174</v>
      </c>
      <c r="B11843" s="1" t="s">
        <v>551</v>
      </c>
      <c r="C11843" s="4">
        <v>395.2999999999999</v>
      </c>
      <c r="D11843" s="4">
        <v>395.2999999999999</v>
      </c>
      <c r="E11843" s="4">
        <v>14748.642999999995</v>
      </c>
      <c r="F11843" s="1" t="s">
        <v>509</v>
      </c>
      <c r="G11843" s="1">
        <v>1</v>
      </c>
      <c r="H11843" s="1" t="s">
        <v>505</v>
      </c>
      <c r="I118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13.176666666666664</v>
      </c>
      <c r="J11843" s="1" t="str">
        <f>IFERROR(INDEX('consumption_figs'!$C:$C,MATCH(Table2[[#This Row],[item_code]],'consumption_figs'!A:A,0),1),"NA")</f>
        <v>NA</v>
      </c>
      <c r="K11843" s="1">
        <f>+SUMIFS(prod!$E:$E,prod!$A:$A,Table2[[#This Row],[date]],prod!$G:$G,Table2[[#This Row],[production_line]],prod!$F:$F,Table2[[#This Row],[output_type]])</f>
        <v>470</v>
      </c>
      <c r="L11843">
        <f>+Table2[[#This Row],[cons_qty_base_uom]]/Table2[[#This Row],[Column1]]</f>
        <v>0.84106382978723382</v>
      </c>
    </row>
    <row r="11844" spans="1:12" x14ac:dyDescent="0.25">
      <c r="A11844" s="2">
        <v>46174</v>
      </c>
      <c r="B11844" s="1" t="s">
        <v>551</v>
      </c>
      <c r="C11844" s="4">
        <v>205.8</v>
      </c>
      <c r="D11844" s="4">
        <v>205.8</v>
      </c>
      <c r="E11844" s="4">
        <v>7678.3979999999992</v>
      </c>
      <c r="F11844" s="1" t="s">
        <v>510</v>
      </c>
      <c r="G11844" s="1">
        <v>1</v>
      </c>
      <c r="H11844" s="1" t="s">
        <v>505</v>
      </c>
      <c r="I118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6.86</v>
      </c>
      <c r="J11844" s="1" t="str">
        <f>IFERROR(INDEX('consumption_figs'!$C:$C,MATCH(Table2[[#This Row],[item_code]],'consumption_figs'!A:A,0),1),"NA")</f>
        <v>NA</v>
      </c>
      <c r="K11844" s="1">
        <f>+SUMIFS(prod!$E:$E,prod!$A:$A,Table2[[#This Row],[date]],prod!$G:$G,Table2[[#This Row],[production_line]],prod!$F:$F,Table2[[#This Row],[output_type]])</f>
        <v>54</v>
      </c>
      <c r="L11844">
        <f>+Table2[[#This Row],[cons_qty_base_uom]]/Table2[[#This Row],[Column1]]</f>
        <v>3.8111111111111113</v>
      </c>
    </row>
    <row r="11845" spans="1:12" x14ac:dyDescent="0.25">
      <c r="A11845" s="2">
        <v>46174</v>
      </c>
      <c r="B11845" s="1" t="s">
        <v>552</v>
      </c>
      <c r="C11845" s="4">
        <v>4067.1399999999985</v>
      </c>
      <c r="D11845" s="4">
        <v>4067.1399999999985</v>
      </c>
      <c r="E11845" s="4">
        <v>46365.395999999986</v>
      </c>
      <c r="F11845" s="1" t="s">
        <v>509</v>
      </c>
      <c r="G11845" s="1">
        <v>1</v>
      </c>
      <c r="H11845" s="1" t="s">
        <v>505</v>
      </c>
      <c r="I118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135.57133333333329</v>
      </c>
      <c r="J11845" s="1" t="str">
        <f>IFERROR(INDEX('consumption_figs'!$C:$C,MATCH(Table2[[#This Row],[item_code]],'consumption_figs'!A:A,0),1),"NA")</f>
        <v>NA</v>
      </c>
      <c r="K11845" s="1">
        <f>+SUMIFS(prod!$E:$E,prod!$A:$A,Table2[[#This Row],[date]],prod!$G:$G,Table2[[#This Row],[production_line]],prod!$F:$F,Table2[[#This Row],[output_type]])</f>
        <v>470</v>
      </c>
      <c r="L11845">
        <f>+Table2[[#This Row],[cons_qty_base_uom]]/Table2[[#This Row],[Column1]]</f>
        <v>8.6534893617021247</v>
      </c>
    </row>
    <row r="11846" spans="1:12" x14ac:dyDescent="0.25">
      <c r="A11846" s="2">
        <v>46174</v>
      </c>
      <c r="B11846" s="1" t="s">
        <v>552</v>
      </c>
      <c r="C11846" s="4">
        <v>383.72</v>
      </c>
      <c r="D11846" s="4">
        <v>383.72</v>
      </c>
      <c r="E11846" s="4">
        <v>4374.4080000000004</v>
      </c>
      <c r="F11846" s="1" t="s">
        <v>510</v>
      </c>
      <c r="G11846" s="1">
        <v>1</v>
      </c>
      <c r="H11846" s="1" t="s">
        <v>505</v>
      </c>
      <c r="I118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12.790666666666668</v>
      </c>
      <c r="J11846" s="1" t="str">
        <f>IFERROR(INDEX('consumption_figs'!$C:$C,MATCH(Table2[[#This Row],[item_code]],'consumption_figs'!A:A,0),1),"NA")</f>
        <v>NA</v>
      </c>
      <c r="K11846" s="1">
        <f>+SUMIFS(prod!$E:$E,prod!$A:$A,Table2[[#This Row],[date]],prod!$G:$G,Table2[[#This Row],[production_line]],prod!$F:$F,Table2[[#This Row],[output_type]])</f>
        <v>54</v>
      </c>
      <c r="L11846">
        <f>+Table2[[#This Row],[cons_qty_base_uom]]/Table2[[#This Row],[Column1]]</f>
        <v>7.1059259259259262</v>
      </c>
    </row>
    <row r="11847" spans="1:12" x14ac:dyDescent="0.25">
      <c r="A11847" s="2">
        <v>46174</v>
      </c>
      <c r="B11847" s="1" t="s">
        <v>557</v>
      </c>
      <c r="C11847" s="4">
        <v>432.00000000000074</v>
      </c>
      <c r="D11847" s="4">
        <v>432.00000000000074</v>
      </c>
      <c r="E11847" s="4">
        <v>5615.7667200000096</v>
      </c>
      <c r="F11847" s="1" t="s">
        <v>509</v>
      </c>
      <c r="G11847" s="1">
        <v>1</v>
      </c>
      <c r="H11847" s="1" t="s">
        <v>505</v>
      </c>
      <c r="I118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14.400000000000025</v>
      </c>
      <c r="J11847" s="1" t="str">
        <f>IFERROR(INDEX('consumption_figs'!$C:$C,MATCH(Table2[[#This Row],[item_code]],'consumption_figs'!A:A,0),1),"NA")</f>
        <v>NA</v>
      </c>
      <c r="K11847" s="1">
        <f>+SUMIFS(prod!$E:$E,prod!$A:$A,Table2[[#This Row],[date]],prod!$G:$G,Table2[[#This Row],[production_line]],prod!$F:$F,Table2[[#This Row],[output_type]])</f>
        <v>470</v>
      </c>
      <c r="L11847">
        <f>+Table2[[#This Row],[cons_qty_base_uom]]/Table2[[#This Row],[Column1]]</f>
        <v>0.91914893617021431</v>
      </c>
    </row>
    <row r="11848" spans="1:12" x14ac:dyDescent="0.25">
      <c r="A11848" s="2">
        <v>46174</v>
      </c>
      <c r="B11848" s="1" t="s">
        <v>557</v>
      </c>
      <c r="C11848" s="4">
        <v>69.740000000000009</v>
      </c>
      <c r="D11848" s="4">
        <v>69.740000000000009</v>
      </c>
      <c r="E11848" s="4">
        <v>906.58234040000002</v>
      </c>
      <c r="F11848" s="1" t="s">
        <v>510</v>
      </c>
      <c r="G11848" s="1">
        <v>1</v>
      </c>
      <c r="H11848" s="1" t="s">
        <v>505</v>
      </c>
      <c r="I118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2.3246666666666669</v>
      </c>
      <c r="J11848" s="1" t="str">
        <f>IFERROR(INDEX('consumption_figs'!$C:$C,MATCH(Table2[[#This Row],[item_code]],'consumption_figs'!A:A,0),1),"NA")</f>
        <v>NA</v>
      </c>
      <c r="K11848" s="1">
        <f>+SUMIFS(prod!$E:$E,prod!$A:$A,Table2[[#This Row],[date]],prod!$G:$G,Table2[[#This Row],[production_line]],prod!$F:$F,Table2[[#This Row],[output_type]])</f>
        <v>54</v>
      </c>
      <c r="L11848">
        <f>+Table2[[#This Row],[cons_qty_base_uom]]/Table2[[#This Row],[Column1]]</f>
        <v>1.2914814814814817</v>
      </c>
    </row>
    <row r="11849" spans="1:12" x14ac:dyDescent="0.25">
      <c r="A11849" s="2">
        <v>46174</v>
      </c>
      <c r="B11849" s="1" t="s">
        <v>556</v>
      </c>
      <c r="C11849" s="4">
        <v>20.700000000000056</v>
      </c>
      <c r="D11849" s="4">
        <v>20.700000000000056</v>
      </c>
      <c r="E11849" s="4">
        <v>6256.9400560316444</v>
      </c>
      <c r="F11849" s="1" t="s">
        <v>509</v>
      </c>
      <c r="G11849" s="1">
        <v>1</v>
      </c>
      <c r="H11849" s="1" t="s">
        <v>505</v>
      </c>
      <c r="I118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0.69000000000000183</v>
      </c>
      <c r="J11849" s="1" t="str">
        <f>IFERROR(INDEX('consumption_figs'!$C:$C,MATCH(Table2[[#This Row],[item_code]],'consumption_figs'!A:A,0),1),"NA")</f>
        <v>NA</v>
      </c>
      <c r="K11849" s="1">
        <f>+SUMIFS(prod!$E:$E,prod!$A:$A,Table2[[#This Row],[date]],prod!$G:$G,Table2[[#This Row],[production_line]],prod!$F:$F,Table2[[#This Row],[output_type]])</f>
        <v>470</v>
      </c>
      <c r="L11849">
        <f>+Table2[[#This Row],[cons_qty_base_uom]]/Table2[[#This Row],[Column1]]</f>
        <v>4.4042553191489482E-2</v>
      </c>
    </row>
    <row r="11850" spans="1:12" x14ac:dyDescent="0.25">
      <c r="A11850" s="2">
        <v>46174</v>
      </c>
      <c r="B11850" s="1" t="s">
        <v>558</v>
      </c>
      <c r="C11850" s="4">
        <v>287.5</v>
      </c>
      <c r="D11850" s="4">
        <v>287.5</v>
      </c>
      <c r="E11850" s="4">
        <v>113418.75</v>
      </c>
      <c r="F11850" s="1" t="s">
        <v>510</v>
      </c>
      <c r="G11850" s="1">
        <v>1</v>
      </c>
      <c r="H11850" s="1" t="s">
        <v>505</v>
      </c>
      <c r="I118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9.5833333333333339</v>
      </c>
      <c r="J11850" s="1" t="str">
        <f>IFERROR(INDEX('consumption_figs'!$C:$C,MATCH(Table2[[#This Row],[item_code]],'consumption_figs'!A:A,0),1),"NA")</f>
        <v>NA</v>
      </c>
      <c r="K11850" s="1">
        <f>+SUMIFS(prod!$E:$E,prod!$A:$A,Table2[[#This Row],[date]],prod!$G:$G,Table2[[#This Row],[production_line]],prod!$F:$F,Table2[[#This Row],[output_type]])</f>
        <v>54</v>
      </c>
      <c r="L11850">
        <f>+Table2[[#This Row],[cons_qty_base_uom]]/Table2[[#This Row],[Column1]]</f>
        <v>5.3240740740740744</v>
      </c>
    </row>
    <row r="11851" spans="1:12" x14ac:dyDescent="0.25">
      <c r="A11851" s="2">
        <v>46174</v>
      </c>
      <c r="B11851" s="1" t="s">
        <v>553</v>
      </c>
      <c r="C11851" s="4">
        <v>8919.2000000000007</v>
      </c>
      <c r="D11851" s="4">
        <v>8919.2000000000007</v>
      </c>
      <c r="E11851" s="4">
        <v>3675513.128</v>
      </c>
      <c r="F11851" s="1" t="s">
        <v>509</v>
      </c>
      <c r="G11851" s="1">
        <v>1</v>
      </c>
      <c r="H11851" s="1" t="s">
        <v>505</v>
      </c>
      <c r="I118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297.30666666666667</v>
      </c>
      <c r="J11851" s="1" t="str">
        <f>IFERROR(INDEX('consumption_figs'!$C:$C,MATCH(Table2[[#This Row],[item_code]],'consumption_figs'!A:A,0),1),"NA")</f>
        <v>NA</v>
      </c>
      <c r="K11851" s="1">
        <f>+SUMIFS(prod!$E:$E,prod!$A:$A,Table2[[#This Row],[date]],prod!$G:$G,Table2[[#This Row],[production_line]],prod!$F:$F,Table2[[#This Row],[output_type]])</f>
        <v>470</v>
      </c>
      <c r="L11851">
        <f>+Table2[[#This Row],[cons_qty_base_uom]]/Table2[[#This Row],[Column1]]</f>
        <v>18.977021276595746</v>
      </c>
    </row>
    <row r="11852" spans="1:12" x14ac:dyDescent="0.25">
      <c r="A11852" s="2">
        <v>46174</v>
      </c>
      <c r="B11852" s="1" t="s">
        <v>553</v>
      </c>
      <c r="C11852" s="4">
        <v>691.30000000000007</v>
      </c>
      <c r="D11852" s="4">
        <v>691.30000000000007</v>
      </c>
      <c r="E11852" s="4">
        <v>284877.81700000004</v>
      </c>
      <c r="F11852" s="1" t="s">
        <v>510</v>
      </c>
      <c r="G11852" s="1">
        <v>1</v>
      </c>
      <c r="H11852" s="1" t="s">
        <v>505</v>
      </c>
      <c r="I118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23.043333333333337</v>
      </c>
      <c r="J11852" s="1" t="str">
        <f>IFERROR(INDEX('consumption_figs'!$C:$C,MATCH(Table2[[#This Row],[item_code]],'consumption_figs'!A:A,0),1),"NA")</f>
        <v>NA</v>
      </c>
      <c r="K11852" s="1">
        <f>+SUMIFS(prod!$E:$E,prod!$A:$A,Table2[[#This Row],[date]],prod!$G:$G,Table2[[#This Row],[production_line]],prod!$F:$F,Table2[[#This Row],[output_type]])</f>
        <v>54</v>
      </c>
      <c r="L11852">
        <f>+Table2[[#This Row],[cons_qty_base_uom]]/Table2[[#This Row],[Column1]]</f>
        <v>12.801851851851852</v>
      </c>
    </row>
    <row r="11853" spans="1:12" x14ac:dyDescent="0.25">
      <c r="A11853" s="2">
        <v>46174</v>
      </c>
      <c r="B11853" s="1" t="s">
        <v>554</v>
      </c>
      <c r="C11853" s="4">
        <v>72841.399999999994</v>
      </c>
      <c r="D11853" s="4">
        <v>72841.399999999994</v>
      </c>
      <c r="E11853" s="4">
        <v>24332669.669999998</v>
      </c>
      <c r="F11853" s="1" t="s">
        <v>509</v>
      </c>
      <c r="G11853" s="1">
        <v>1</v>
      </c>
      <c r="H11853" s="1" t="s">
        <v>505</v>
      </c>
      <c r="I118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2428.0466666666666</v>
      </c>
      <c r="J11853" s="1" t="str">
        <f>IFERROR(INDEX('consumption_figs'!$C:$C,MATCH(Table2[[#This Row],[item_code]],'consumption_figs'!A:A,0),1),"NA")</f>
        <v>NA</v>
      </c>
      <c r="K11853" s="1">
        <f>+SUMIFS(prod!$E:$E,prod!$A:$A,Table2[[#This Row],[date]],prod!$G:$G,Table2[[#This Row],[production_line]],prod!$F:$F,Table2[[#This Row],[output_type]])</f>
        <v>470</v>
      </c>
      <c r="L11853">
        <f>+Table2[[#This Row],[cons_qty_base_uom]]/Table2[[#This Row],[Column1]]</f>
        <v>154.98170212765956</v>
      </c>
    </row>
    <row r="11854" spans="1:12" x14ac:dyDescent="0.25">
      <c r="A11854" s="2">
        <v>46174</v>
      </c>
      <c r="B11854" s="1" t="s">
        <v>554</v>
      </c>
      <c r="C11854" s="4">
        <v>6666.7</v>
      </c>
      <c r="D11854" s="4">
        <v>6666.7</v>
      </c>
      <c r="E11854" s="4">
        <v>2227011.1350000002</v>
      </c>
      <c r="F11854" s="1" t="s">
        <v>510</v>
      </c>
      <c r="G11854" s="1">
        <v>1</v>
      </c>
      <c r="H11854" s="1" t="s">
        <v>505</v>
      </c>
      <c r="I118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222.22333333333333</v>
      </c>
      <c r="J11854" s="1" t="str">
        <f>IFERROR(INDEX('consumption_figs'!$C:$C,MATCH(Table2[[#This Row],[item_code]],'consumption_figs'!A:A,0),1),"NA")</f>
        <v>NA</v>
      </c>
      <c r="K11854" s="1">
        <f>+SUMIFS(prod!$E:$E,prod!$A:$A,Table2[[#This Row],[date]],prod!$G:$G,Table2[[#This Row],[production_line]],prod!$F:$F,Table2[[#This Row],[output_type]])</f>
        <v>54</v>
      </c>
      <c r="L11854">
        <f>+Table2[[#This Row],[cons_qty_base_uom]]/Table2[[#This Row],[Column1]]</f>
        <v>123.4574074074074</v>
      </c>
    </row>
    <row r="11855" spans="1:12" x14ac:dyDescent="0.25">
      <c r="A11855" s="2">
        <v>46054</v>
      </c>
      <c r="B11855" s="1" t="s">
        <v>550</v>
      </c>
      <c r="C11855" s="4">
        <v>1088.19</v>
      </c>
      <c r="D11855" s="4">
        <v>1088.19</v>
      </c>
      <c r="E11855" s="4">
        <v>400388.6286</v>
      </c>
      <c r="F11855" s="1" t="s">
        <v>509</v>
      </c>
      <c r="G11855" s="1">
        <v>2</v>
      </c>
      <c r="H11855" s="1" t="s">
        <v>505</v>
      </c>
      <c r="I118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38.863928571428573</v>
      </c>
      <c r="J11855" s="1" t="str">
        <f>IFERROR(INDEX('consumption_figs'!$C:$C,MATCH(Table2[[#This Row],[item_code]],'consumption_figs'!A:A,0),1),"NA")</f>
        <v>NA</v>
      </c>
      <c r="K11855" s="1">
        <f>+SUMIFS(prod!$E:$E,prod!$A:$A,Table2[[#This Row],[date]],prod!$G:$G,Table2[[#This Row],[production_line]],prod!$F:$F,Table2[[#This Row],[output_type]])</f>
        <v>39</v>
      </c>
      <c r="L11855">
        <f>+Table2[[#This Row],[cons_qty_base_uom]]/Table2[[#This Row],[Column1]]</f>
        <v>27.902307692307694</v>
      </c>
    </row>
    <row r="11856" spans="1:12" x14ac:dyDescent="0.25">
      <c r="A11856" s="2">
        <v>46054</v>
      </c>
      <c r="B11856" s="1" t="s">
        <v>550</v>
      </c>
      <c r="C11856" s="4">
        <v>36774.529999999992</v>
      </c>
      <c r="D11856" s="4">
        <v>36774.529999999992</v>
      </c>
      <c r="E11856" s="4">
        <v>13530820.568199996</v>
      </c>
      <c r="F11856" s="1" t="s">
        <v>510</v>
      </c>
      <c r="G11856" s="1">
        <v>2</v>
      </c>
      <c r="H11856" s="1" t="s">
        <v>505</v>
      </c>
      <c r="I118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1313.3760714285711</v>
      </c>
      <c r="J11856" s="1" t="str">
        <f>IFERROR(INDEX('consumption_figs'!$C:$C,MATCH(Table2[[#This Row],[item_code]],'consumption_figs'!A:A,0),1),"NA")</f>
        <v>NA</v>
      </c>
      <c r="K11856" s="1">
        <f>+SUMIFS(prod!$E:$E,prod!$A:$A,Table2[[#This Row],[date]],prod!$G:$G,Table2[[#This Row],[production_line]],prod!$F:$F,Table2[[#This Row],[output_type]])</f>
        <v>561</v>
      </c>
      <c r="L11856">
        <f>+Table2[[#This Row],[cons_qty_base_uom]]/Table2[[#This Row],[Column1]]</f>
        <v>65.551746880570391</v>
      </c>
    </row>
    <row r="11857" spans="1:12" x14ac:dyDescent="0.25">
      <c r="A11857" s="2">
        <v>46054</v>
      </c>
      <c r="B11857" s="1" t="s">
        <v>555</v>
      </c>
      <c r="C11857" s="4">
        <v>72.800000000000011</v>
      </c>
      <c r="D11857" s="4">
        <v>72.800000000000011</v>
      </c>
      <c r="E11857" s="4">
        <v>29884.400000000005</v>
      </c>
      <c r="F11857" s="1" t="s">
        <v>509</v>
      </c>
      <c r="G11857" s="1">
        <v>2</v>
      </c>
      <c r="H11857" s="1" t="s">
        <v>505</v>
      </c>
      <c r="I118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2.6000000000000005</v>
      </c>
      <c r="J11857" s="1" t="str">
        <f>IFERROR(INDEX('consumption_figs'!$C:$C,MATCH(Table2[[#This Row],[item_code]],'consumption_figs'!A:A,0),1),"NA")</f>
        <v>NA</v>
      </c>
      <c r="K11857" s="1">
        <f>+SUMIFS(prod!$E:$E,prod!$A:$A,Table2[[#This Row],[date]],prod!$G:$G,Table2[[#This Row],[production_line]],prod!$F:$F,Table2[[#This Row],[output_type]])</f>
        <v>39</v>
      </c>
      <c r="L11857">
        <f>+Table2[[#This Row],[cons_qty_base_uom]]/Table2[[#This Row],[Column1]]</f>
        <v>1.8666666666666669</v>
      </c>
    </row>
    <row r="11858" spans="1:12" x14ac:dyDescent="0.25">
      <c r="A11858" s="2">
        <v>46054</v>
      </c>
      <c r="B11858" s="1" t="s">
        <v>555</v>
      </c>
      <c r="C11858" s="4">
        <v>2175.9599999999996</v>
      </c>
      <c r="D11858" s="4">
        <v>2175.9599999999996</v>
      </c>
      <c r="E11858" s="4">
        <v>893231.57999999984</v>
      </c>
      <c r="F11858" s="1" t="s">
        <v>510</v>
      </c>
      <c r="G11858" s="1">
        <v>2</v>
      </c>
      <c r="H11858" s="1" t="s">
        <v>505</v>
      </c>
      <c r="I118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77.712857142857132</v>
      </c>
      <c r="J11858" s="1" t="str">
        <f>IFERROR(INDEX('consumption_figs'!$C:$C,MATCH(Table2[[#This Row],[item_code]],'consumption_figs'!A:A,0),1),"NA")</f>
        <v>NA</v>
      </c>
      <c r="K11858" s="1">
        <f>+SUMIFS(prod!$E:$E,prod!$A:$A,Table2[[#This Row],[date]],prod!$G:$G,Table2[[#This Row],[production_line]],prod!$F:$F,Table2[[#This Row],[output_type]])</f>
        <v>561</v>
      </c>
      <c r="L11858">
        <f>+Table2[[#This Row],[cons_qty_base_uom]]/Table2[[#This Row],[Column1]]</f>
        <v>3.8787165775401062</v>
      </c>
    </row>
    <row r="11859" spans="1:12" x14ac:dyDescent="0.25">
      <c r="A11859" s="2">
        <v>46054</v>
      </c>
      <c r="B11859" s="1" t="s">
        <v>551</v>
      </c>
      <c r="C11859" s="4">
        <v>144.94999999999999</v>
      </c>
      <c r="D11859" s="4">
        <v>144.94999999999999</v>
      </c>
      <c r="E11859" s="4">
        <v>5408.084499999999</v>
      </c>
      <c r="F11859" s="1" t="s">
        <v>509</v>
      </c>
      <c r="G11859" s="1">
        <v>2</v>
      </c>
      <c r="H11859" s="1" t="s">
        <v>505</v>
      </c>
      <c r="I118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5.1767857142857139</v>
      </c>
      <c r="J11859" s="1" t="str">
        <f>IFERROR(INDEX('consumption_figs'!$C:$C,MATCH(Table2[[#This Row],[item_code]],'consumption_figs'!A:A,0),1),"NA")</f>
        <v>NA</v>
      </c>
      <c r="K11859" s="1">
        <f>+SUMIFS(prod!$E:$E,prod!$A:$A,Table2[[#This Row],[date]],prod!$G:$G,Table2[[#This Row],[production_line]],prod!$F:$F,Table2[[#This Row],[output_type]])</f>
        <v>39</v>
      </c>
      <c r="L11859">
        <f>+Table2[[#This Row],[cons_qty_base_uom]]/Table2[[#This Row],[Column1]]</f>
        <v>3.7166666666666663</v>
      </c>
    </row>
    <row r="11860" spans="1:12" x14ac:dyDescent="0.25">
      <c r="A11860" s="2">
        <v>46054</v>
      </c>
      <c r="B11860" s="1" t="s">
        <v>551</v>
      </c>
      <c r="C11860" s="4">
        <v>2965.5499999999997</v>
      </c>
      <c r="D11860" s="4">
        <v>2965.5499999999997</v>
      </c>
      <c r="E11860" s="4">
        <v>110644.67049999998</v>
      </c>
      <c r="F11860" s="1" t="s">
        <v>510</v>
      </c>
      <c r="G11860" s="1">
        <v>2</v>
      </c>
      <c r="H11860" s="1" t="s">
        <v>505</v>
      </c>
      <c r="I118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105.91249999999999</v>
      </c>
      <c r="J11860" s="1" t="str">
        <f>IFERROR(INDEX('consumption_figs'!$C:$C,MATCH(Table2[[#This Row],[item_code]],'consumption_figs'!A:A,0),1),"NA")</f>
        <v>NA</v>
      </c>
      <c r="K11860" s="1">
        <f>+SUMIFS(prod!$E:$E,prod!$A:$A,Table2[[#This Row],[date]],prod!$G:$G,Table2[[#This Row],[production_line]],prod!$F:$F,Table2[[#This Row],[output_type]])</f>
        <v>561</v>
      </c>
      <c r="L11860">
        <f>+Table2[[#This Row],[cons_qty_base_uom]]/Table2[[#This Row],[Column1]]</f>
        <v>5.2861853832442067</v>
      </c>
    </row>
    <row r="11861" spans="1:12" x14ac:dyDescent="0.25">
      <c r="A11861" s="2">
        <v>46054</v>
      </c>
      <c r="B11861" s="1" t="s">
        <v>552</v>
      </c>
      <c r="C11861" s="4">
        <v>342.47999999999996</v>
      </c>
      <c r="D11861" s="4">
        <v>342.47999999999996</v>
      </c>
      <c r="E11861" s="4">
        <v>3904.2719999999995</v>
      </c>
      <c r="F11861" s="1" t="s">
        <v>509</v>
      </c>
      <c r="G11861" s="1">
        <v>2</v>
      </c>
      <c r="H11861" s="1" t="s">
        <v>505</v>
      </c>
      <c r="I118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12.23142857142857</v>
      </c>
      <c r="J11861" s="1" t="str">
        <f>IFERROR(INDEX('consumption_figs'!$C:$C,MATCH(Table2[[#This Row],[item_code]],'consumption_figs'!A:A,0),1),"NA")</f>
        <v>NA</v>
      </c>
      <c r="K11861" s="1">
        <f>+SUMIFS(prod!$E:$E,prod!$A:$A,Table2[[#This Row],[date]],prod!$G:$G,Table2[[#This Row],[production_line]],prod!$F:$F,Table2[[#This Row],[output_type]])</f>
        <v>39</v>
      </c>
      <c r="L11861">
        <f>+Table2[[#This Row],[cons_qty_base_uom]]/Table2[[#This Row],[Column1]]</f>
        <v>8.7815384615384602</v>
      </c>
    </row>
    <row r="11862" spans="1:12" x14ac:dyDescent="0.25">
      <c r="A11862" s="2">
        <v>46054</v>
      </c>
      <c r="B11862" s="1" t="s">
        <v>552</v>
      </c>
      <c r="C11862" s="4">
        <v>4868.0700000000006</v>
      </c>
      <c r="D11862" s="4">
        <v>4868.0700000000006</v>
      </c>
      <c r="E11862" s="4">
        <v>55495.998000000007</v>
      </c>
      <c r="F11862" s="1" t="s">
        <v>510</v>
      </c>
      <c r="G11862" s="1">
        <v>2</v>
      </c>
      <c r="H11862" s="1" t="s">
        <v>505</v>
      </c>
      <c r="I118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173.85964285714289</v>
      </c>
      <c r="J11862" s="1" t="str">
        <f>IFERROR(INDEX('consumption_figs'!$C:$C,MATCH(Table2[[#This Row],[item_code]],'consumption_figs'!A:A,0),1),"NA")</f>
        <v>NA</v>
      </c>
      <c r="K11862" s="1">
        <f>+SUMIFS(prod!$E:$E,prod!$A:$A,Table2[[#This Row],[date]],prod!$G:$G,Table2[[#This Row],[production_line]],prod!$F:$F,Table2[[#This Row],[output_type]])</f>
        <v>561</v>
      </c>
      <c r="L11862">
        <f>+Table2[[#This Row],[cons_qty_base_uom]]/Table2[[#This Row],[Column1]]</f>
        <v>8.677486631016043</v>
      </c>
    </row>
    <row r="11863" spans="1:12" x14ac:dyDescent="0.25">
      <c r="A11863" s="2">
        <v>46054</v>
      </c>
      <c r="B11863" s="1" t="s">
        <v>557</v>
      </c>
      <c r="C11863" s="4">
        <v>10.3</v>
      </c>
      <c r="D11863" s="4">
        <v>10.3</v>
      </c>
      <c r="E11863" s="4">
        <v>133.89443800000001</v>
      </c>
      <c r="F11863" s="1" t="s">
        <v>509</v>
      </c>
      <c r="G11863" s="1">
        <v>2</v>
      </c>
      <c r="H11863" s="1" t="s">
        <v>505</v>
      </c>
      <c r="I118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0.36785714285714288</v>
      </c>
      <c r="J11863" s="1" t="str">
        <f>IFERROR(INDEX('consumption_figs'!$C:$C,MATCH(Table2[[#This Row],[item_code]],'consumption_figs'!A:A,0),1),"NA")</f>
        <v>NA</v>
      </c>
      <c r="K11863" s="1">
        <f>+SUMIFS(prod!$E:$E,prod!$A:$A,Table2[[#This Row],[date]],prod!$G:$G,Table2[[#This Row],[production_line]],prod!$F:$F,Table2[[#This Row],[output_type]])</f>
        <v>39</v>
      </c>
      <c r="L11863">
        <f>+Table2[[#This Row],[cons_qty_base_uom]]/Table2[[#This Row],[Column1]]</f>
        <v>0.26410256410256411</v>
      </c>
    </row>
    <row r="11864" spans="1:12" x14ac:dyDescent="0.25">
      <c r="A11864" s="2">
        <v>46054</v>
      </c>
      <c r="B11864" s="1" t="s">
        <v>557</v>
      </c>
      <c r="C11864" s="4">
        <v>472.34</v>
      </c>
      <c r="D11864" s="4">
        <v>472.34</v>
      </c>
      <c r="E11864" s="4">
        <v>6140.1649363999995</v>
      </c>
      <c r="F11864" s="1" t="s">
        <v>510</v>
      </c>
      <c r="G11864" s="1">
        <v>2</v>
      </c>
      <c r="H11864" s="1" t="s">
        <v>505</v>
      </c>
      <c r="I118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16.869285714285713</v>
      </c>
      <c r="J11864" s="1" t="str">
        <f>IFERROR(INDEX('consumption_figs'!$C:$C,MATCH(Table2[[#This Row],[item_code]],'consumption_figs'!A:A,0),1),"NA")</f>
        <v>NA</v>
      </c>
      <c r="K11864" s="1">
        <f>+SUMIFS(prod!$E:$E,prod!$A:$A,Table2[[#This Row],[date]],prod!$G:$G,Table2[[#This Row],[production_line]],prod!$F:$F,Table2[[#This Row],[output_type]])</f>
        <v>561</v>
      </c>
      <c r="L11864">
        <f>+Table2[[#This Row],[cons_qty_base_uom]]/Table2[[#This Row],[Column1]]</f>
        <v>0.84196078431372545</v>
      </c>
    </row>
    <row r="11865" spans="1:12" x14ac:dyDescent="0.25">
      <c r="A11865" s="2">
        <v>46054</v>
      </c>
      <c r="B11865" s="1" t="s">
        <v>556</v>
      </c>
      <c r="C11865" s="4">
        <v>372.1</v>
      </c>
      <c r="D11865" s="4">
        <v>372.1</v>
      </c>
      <c r="E11865" s="4">
        <v>112473.78719079075</v>
      </c>
      <c r="F11865" s="1" t="s">
        <v>510</v>
      </c>
      <c r="G11865" s="1">
        <v>2</v>
      </c>
      <c r="H11865" s="1" t="s">
        <v>505</v>
      </c>
      <c r="I118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13.289285714285715</v>
      </c>
      <c r="J11865" s="1" t="str">
        <f>IFERROR(INDEX('consumption_figs'!$C:$C,MATCH(Table2[[#This Row],[item_code]],'consumption_figs'!A:A,0),1),"NA")</f>
        <v>NA</v>
      </c>
      <c r="K11865" s="1">
        <f>+SUMIFS(prod!$E:$E,prod!$A:$A,Table2[[#This Row],[date]],prod!$G:$G,Table2[[#This Row],[production_line]],prod!$F:$F,Table2[[#This Row],[output_type]])</f>
        <v>561</v>
      </c>
      <c r="L11865">
        <f>+Table2[[#This Row],[cons_qty_base_uom]]/Table2[[#This Row],[Column1]]</f>
        <v>0.6632798573975045</v>
      </c>
    </row>
    <row r="11866" spans="1:12" x14ac:dyDescent="0.25">
      <c r="A11866" s="2">
        <v>46054</v>
      </c>
      <c r="B11866" s="1" t="s">
        <v>558</v>
      </c>
      <c r="C11866" s="4">
        <v>116.94999999999999</v>
      </c>
      <c r="D11866" s="4">
        <v>116.94999999999999</v>
      </c>
      <c r="E11866" s="4">
        <v>46136.774999999994</v>
      </c>
      <c r="F11866" s="1" t="s">
        <v>509</v>
      </c>
      <c r="G11866" s="1">
        <v>2</v>
      </c>
      <c r="H11866" s="1" t="s">
        <v>505</v>
      </c>
      <c r="I118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4.1767857142857139</v>
      </c>
      <c r="J11866" s="1" t="str">
        <f>IFERROR(INDEX('consumption_figs'!$C:$C,MATCH(Table2[[#This Row],[item_code]],'consumption_figs'!A:A,0),1),"NA")</f>
        <v>NA</v>
      </c>
      <c r="K11866" s="1">
        <f>+SUMIFS(prod!$E:$E,prod!$A:$A,Table2[[#This Row],[date]],prod!$G:$G,Table2[[#This Row],[production_line]],prod!$F:$F,Table2[[#This Row],[output_type]])</f>
        <v>39</v>
      </c>
      <c r="L11866">
        <f>+Table2[[#This Row],[cons_qty_base_uom]]/Table2[[#This Row],[Column1]]</f>
        <v>2.9987179487179483</v>
      </c>
    </row>
    <row r="11867" spans="1:12" x14ac:dyDescent="0.25">
      <c r="A11867" s="2">
        <v>46054</v>
      </c>
      <c r="B11867" s="1" t="s">
        <v>558</v>
      </c>
      <c r="C11867" s="4">
        <v>5327.15</v>
      </c>
      <c r="D11867" s="4">
        <v>5327.15</v>
      </c>
      <c r="E11867" s="4">
        <v>2101560.6749999998</v>
      </c>
      <c r="F11867" s="1" t="s">
        <v>510</v>
      </c>
      <c r="G11867" s="1">
        <v>2</v>
      </c>
      <c r="H11867" s="1" t="s">
        <v>505</v>
      </c>
      <c r="I118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190.25535714285712</v>
      </c>
      <c r="J11867" s="1" t="str">
        <f>IFERROR(INDEX('consumption_figs'!$C:$C,MATCH(Table2[[#This Row],[item_code]],'consumption_figs'!A:A,0),1),"NA")</f>
        <v>NA</v>
      </c>
      <c r="K11867" s="1">
        <f>+SUMIFS(prod!$E:$E,prod!$A:$A,Table2[[#This Row],[date]],prod!$G:$G,Table2[[#This Row],[production_line]],prod!$F:$F,Table2[[#This Row],[output_type]])</f>
        <v>561</v>
      </c>
      <c r="L11867">
        <f>+Table2[[#This Row],[cons_qty_base_uom]]/Table2[[#This Row],[Column1]]</f>
        <v>9.4958110516934031</v>
      </c>
    </row>
    <row r="11868" spans="1:12" x14ac:dyDescent="0.25">
      <c r="A11868" s="2">
        <v>46054</v>
      </c>
      <c r="B11868" s="1" t="s">
        <v>553</v>
      </c>
      <c r="C11868" s="4">
        <v>575.56000000000006</v>
      </c>
      <c r="D11868" s="4">
        <v>575.56000000000006</v>
      </c>
      <c r="E11868" s="4">
        <v>237182.52040000001</v>
      </c>
      <c r="F11868" s="1" t="s">
        <v>509</v>
      </c>
      <c r="G11868" s="1">
        <v>2</v>
      </c>
      <c r="H11868" s="1" t="s">
        <v>505</v>
      </c>
      <c r="I118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20.555714285714288</v>
      </c>
      <c r="J11868" s="1" t="str">
        <f>IFERROR(INDEX('consumption_figs'!$C:$C,MATCH(Table2[[#This Row],[item_code]],'consumption_figs'!A:A,0),1),"NA")</f>
        <v>NA</v>
      </c>
      <c r="K11868" s="1">
        <f>+SUMIFS(prod!$E:$E,prod!$A:$A,Table2[[#This Row],[date]],prod!$G:$G,Table2[[#This Row],[production_line]],prod!$F:$F,Table2[[#This Row],[output_type]])</f>
        <v>39</v>
      </c>
      <c r="L11868">
        <f>+Table2[[#This Row],[cons_qty_base_uom]]/Table2[[#This Row],[Column1]]</f>
        <v>14.75794871794872</v>
      </c>
    </row>
    <row r="11869" spans="1:12" x14ac:dyDescent="0.25">
      <c r="A11869" s="2">
        <v>46054</v>
      </c>
      <c r="B11869" s="1" t="s">
        <v>553</v>
      </c>
      <c r="C11869" s="4">
        <v>3246.85</v>
      </c>
      <c r="D11869" s="4">
        <v>3246.85</v>
      </c>
      <c r="E11869" s="4">
        <v>1337994.4164999998</v>
      </c>
      <c r="F11869" s="1" t="s">
        <v>510</v>
      </c>
      <c r="G11869" s="1">
        <v>2</v>
      </c>
      <c r="H11869" s="1" t="s">
        <v>505</v>
      </c>
      <c r="I118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115.95892857142857</v>
      </c>
      <c r="J11869" s="1" t="str">
        <f>IFERROR(INDEX('consumption_figs'!$C:$C,MATCH(Table2[[#This Row],[item_code]],'consumption_figs'!A:A,0),1),"NA")</f>
        <v>NA</v>
      </c>
      <c r="K11869" s="1">
        <f>+SUMIFS(prod!$E:$E,prod!$A:$A,Table2[[#This Row],[date]],prod!$G:$G,Table2[[#This Row],[production_line]],prod!$F:$F,Table2[[#This Row],[output_type]])</f>
        <v>561</v>
      </c>
      <c r="L11869">
        <f>+Table2[[#This Row],[cons_qty_base_uom]]/Table2[[#This Row],[Column1]]</f>
        <v>5.787611408199643</v>
      </c>
    </row>
    <row r="11870" spans="1:12" x14ac:dyDescent="0.25">
      <c r="A11870" s="2">
        <v>46054</v>
      </c>
      <c r="B11870" s="1" t="s">
        <v>562</v>
      </c>
      <c r="C11870" s="4">
        <v>2170</v>
      </c>
      <c r="D11870" s="4">
        <v>2170</v>
      </c>
      <c r="E11870" s="4">
        <v>1043381.9556996303</v>
      </c>
      <c r="F11870" s="1" t="s">
        <v>510</v>
      </c>
      <c r="G11870" s="1">
        <v>2</v>
      </c>
      <c r="H11870" s="1" t="s">
        <v>505</v>
      </c>
      <c r="I118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77.5</v>
      </c>
      <c r="J11870" s="1" t="str">
        <f>IFERROR(INDEX('consumption_figs'!$C:$C,MATCH(Table2[[#This Row],[item_code]],'consumption_figs'!A:A,0),1),"NA")</f>
        <v>NA</v>
      </c>
      <c r="K11870" s="1">
        <f>+SUMIFS(prod!$E:$E,prod!$A:$A,Table2[[#This Row],[date]],prod!$G:$G,Table2[[#This Row],[production_line]],prod!$F:$F,Table2[[#This Row],[output_type]])</f>
        <v>561</v>
      </c>
      <c r="L11870">
        <f>+Table2[[#This Row],[cons_qty_base_uom]]/Table2[[#This Row],[Column1]]</f>
        <v>3.8680926916221035</v>
      </c>
    </row>
    <row r="11871" spans="1:12" x14ac:dyDescent="0.25">
      <c r="A11871" s="2">
        <v>46054</v>
      </c>
      <c r="B11871" s="1" t="s">
        <v>554</v>
      </c>
      <c r="C11871" s="4">
        <v>5705.6</v>
      </c>
      <c r="D11871" s="4">
        <v>5705.6</v>
      </c>
      <c r="E11871" s="4">
        <v>1905955.6800000002</v>
      </c>
      <c r="F11871" s="1" t="s">
        <v>509</v>
      </c>
      <c r="G11871" s="1">
        <v>2</v>
      </c>
      <c r="H11871" s="1" t="s">
        <v>505</v>
      </c>
      <c r="I118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203.77142857142857</v>
      </c>
      <c r="J11871" s="1" t="str">
        <f>IFERROR(INDEX('consumption_figs'!$C:$C,MATCH(Table2[[#This Row],[item_code]],'consumption_figs'!A:A,0),1),"NA")</f>
        <v>NA</v>
      </c>
      <c r="K11871" s="1">
        <f>+SUMIFS(prod!$E:$E,prod!$A:$A,Table2[[#This Row],[date]],prod!$G:$G,Table2[[#This Row],[production_line]],prod!$F:$F,Table2[[#This Row],[output_type]])</f>
        <v>39</v>
      </c>
      <c r="L11871">
        <f>+Table2[[#This Row],[cons_qty_base_uom]]/Table2[[#This Row],[Column1]]</f>
        <v>146.29743589743592</v>
      </c>
    </row>
    <row r="11872" spans="1:12" x14ac:dyDescent="0.25">
      <c r="A11872" s="2">
        <v>46054</v>
      </c>
      <c r="B11872" s="1" t="s">
        <v>554</v>
      </c>
      <c r="C11872" s="4">
        <v>60981.47</v>
      </c>
      <c r="D11872" s="4">
        <v>60981.47</v>
      </c>
      <c r="E11872" s="4">
        <v>20370860.0535</v>
      </c>
      <c r="F11872" s="1" t="s">
        <v>510</v>
      </c>
      <c r="G11872" s="1">
        <v>2</v>
      </c>
      <c r="H11872" s="1" t="s">
        <v>505</v>
      </c>
      <c r="I118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2177.9096428571429</v>
      </c>
      <c r="J11872" s="1" t="str">
        <f>IFERROR(INDEX('consumption_figs'!$C:$C,MATCH(Table2[[#This Row],[item_code]],'consumption_figs'!A:A,0),1),"NA")</f>
        <v>NA</v>
      </c>
      <c r="K11872" s="1">
        <f>+SUMIFS(prod!$E:$E,prod!$A:$A,Table2[[#This Row],[date]],prod!$G:$G,Table2[[#This Row],[production_line]],prod!$F:$F,Table2[[#This Row],[output_type]])</f>
        <v>561</v>
      </c>
      <c r="L11872">
        <f>+Table2[[#This Row],[cons_qty_base_uom]]/Table2[[#This Row],[Column1]]</f>
        <v>108.70137254901961</v>
      </c>
    </row>
    <row r="11873" spans="1:12" x14ac:dyDescent="0.25">
      <c r="A11873" s="2">
        <v>46082</v>
      </c>
      <c r="B11873" s="1" t="s">
        <v>550</v>
      </c>
      <c r="C11873" s="4">
        <v>2770.52</v>
      </c>
      <c r="D11873" s="4">
        <v>2770.52</v>
      </c>
      <c r="E11873" s="4">
        <v>1019385.1287999999</v>
      </c>
      <c r="F11873" s="1" t="s">
        <v>509</v>
      </c>
      <c r="G11873" s="1">
        <v>2</v>
      </c>
      <c r="H11873" s="1" t="s">
        <v>505</v>
      </c>
      <c r="I118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89.37161290322581</v>
      </c>
      <c r="J11873" s="1" t="str">
        <f>IFERROR(INDEX('consumption_figs'!$C:$C,MATCH(Table2[[#This Row],[item_code]],'consumption_figs'!A:A,0),1),"NA")</f>
        <v>NA</v>
      </c>
      <c r="K11873" s="1">
        <f>+SUMIFS(prod!$E:$E,prod!$A:$A,Table2[[#This Row],[date]],prod!$G:$G,Table2[[#This Row],[production_line]],prod!$F:$F,Table2[[#This Row],[output_type]])</f>
        <v>103</v>
      </c>
      <c r="L11873">
        <f>+Table2[[#This Row],[cons_qty_base_uom]]/Table2[[#This Row],[Column1]]</f>
        <v>26.898252427184467</v>
      </c>
    </row>
    <row r="11874" spans="1:12" x14ac:dyDescent="0.25">
      <c r="A11874" s="2">
        <v>46082</v>
      </c>
      <c r="B11874" s="1" t="s">
        <v>550</v>
      </c>
      <c r="C11874" s="4">
        <v>17108.22</v>
      </c>
      <c r="D11874" s="4">
        <v>17108.22</v>
      </c>
      <c r="E11874" s="4">
        <v>6294798.4668000005</v>
      </c>
      <c r="F11874" s="1" t="s">
        <v>510</v>
      </c>
      <c r="G11874" s="1">
        <v>2</v>
      </c>
      <c r="H11874" s="1" t="s">
        <v>505</v>
      </c>
      <c r="I118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551.87806451612903</v>
      </c>
      <c r="J11874" s="1" t="str">
        <f>IFERROR(INDEX('consumption_figs'!$C:$C,MATCH(Table2[[#This Row],[item_code]],'consumption_figs'!A:A,0),1),"NA")</f>
        <v>NA</v>
      </c>
      <c r="K11874" s="1">
        <f>+SUMIFS(prod!$E:$E,prod!$A:$A,Table2[[#This Row],[date]],prod!$G:$G,Table2[[#This Row],[production_line]],prod!$F:$F,Table2[[#This Row],[output_type]])</f>
        <v>597</v>
      </c>
      <c r="L11874">
        <f>+Table2[[#This Row],[cons_qty_base_uom]]/Table2[[#This Row],[Column1]]</f>
        <v>28.656984924623117</v>
      </c>
    </row>
    <row r="11875" spans="1:12" x14ac:dyDescent="0.25">
      <c r="A11875" s="2">
        <v>46082</v>
      </c>
      <c r="B11875" s="1" t="s">
        <v>555</v>
      </c>
      <c r="C11875" s="4">
        <v>80.040000000000006</v>
      </c>
      <c r="D11875" s="4">
        <v>80.040000000000006</v>
      </c>
      <c r="E11875" s="4">
        <v>32856.420000000006</v>
      </c>
      <c r="F11875" s="1" t="s">
        <v>509</v>
      </c>
      <c r="G11875" s="1">
        <v>2</v>
      </c>
      <c r="H11875" s="1" t="s">
        <v>505</v>
      </c>
      <c r="I118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2.5819354838709678</v>
      </c>
      <c r="J11875" s="1" t="str">
        <f>IFERROR(INDEX('consumption_figs'!$C:$C,MATCH(Table2[[#This Row],[item_code]],'consumption_figs'!A:A,0),1),"NA")</f>
        <v>NA</v>
      </c>
      <c r="K11875" s="1">
        <f>+SUMIFS(prod!$E:$E,prod!$A:$A,Table2[[#This Row],[date]],prod!$G:$G,Table2[[#This Row],[production_line]],prod!$F:$F,Table2[[#This Row],[output_type]])</f>
        <v>103</v>
      </c>
      <c r="L11875">
        <f>+Table2[[#This Row],[cons_qty_base_uom]]/Table2[[#This Row],[Column1]]</f>
        <v>0.7770873786407767</v>
      </c>
    </row>
    <row r="11876" spans="1:12" x14ac:dyDescent="0.25">
      <c r="A11876" s="2">
        <v>46082</v>
      </c>
      <c r="B11876" s="1" t="s">
        <v>555</v>
      </c>
      <c r="C11876" s="4">
        <v>6215.02</v>
      </c>
      <c r="D11876" s="4">
        <v>6215.02</v>
      </c>
      <c r="E11876" s="4">
        <v>2551265.71</v>
      </c>
      <c r="F11876" s="1" t="s">
        <v>510</v>
      </c>
      <c r="G11876" s="1">
        <v>2</v>
      </c>
      <c r="H11876" s="1" t="s">
        <v>505</v>
      </c>
      <c r="I118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200.48451612903227</v>
      </c>
      <c r="J11876" s="1" t="str">
        <f>IFERROR(INDEX('consumption_figs'!$C:$C,MATCH(Table2[[#This Row],[item_code]],'consumption_figs'!A:A,0),1),"NA")</f>
        <v>NA</v>
      </c>
      <c r="K11876" s="1">
        <f>+SUMIFS(prod!$E:$E,prod!$A:$A,Table2[[#This Row],[date]],prod!$G:$G,Table2[[#This Row],[production_line]],prod!$F:$F,Table2[[#This Row],[output_type]])</f>
        <v>597</v>
      </c>
      <c r="L11876">
        <f>+Table2[[#This Row],[cons_qty_base_uom]]/Table2[[#This Row],[Column1]]</f>
        <v>10.410418760469012</v>
      </c>
    </row>
    <row r="11877" spans="1:12" x14ac:dyDescent="0.25">
      <c r="A11877" s="2">
        <v>46082</v>
      </c>
      <c r="B11877" s="1" t="s">
        <v>551</v>
      </c>
      <c r="C11877" s="4">
        <v>290.39999999999998</v>
      </c>
      <c r="D11877" s="4">
        <v>290.39999999999998</v>
      </c>
      <c r="E11877" s="4">
        <v>10834.823999999997</v>
      </c>
      <c r="F11877" s="1" t="s">
        <v>509</v>
      </c>
      <c r="G11877" s="1">
        <v>2</v>
      </c>
      <c r="H11877" s="1" t="s">
        <v>505</v>
      </c>
      <c r="I118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9.3677419354838705</v>
      </c>
      <c r="J11877" s="1" t="str">
        <f>IFERROR(INDEX('consumption_figs'!$C:$C,MATCH(Table2[[#This Row],[item_code]],'consumption_figs'!A:A,0),1),"NA")</f>
        <v>NA</v>
      </c>
      <c r="K11877" s="1">
        <f>+SUMIFS(prod!$E:$E,prod!$A:$A,Table2[[#This Row],[date]],prod!$G:$G,Table2[[#This Row],[production_line]],prod!$F:$F,Table2[[#This Row],[output_type]])</f>
        <v>103</v>
      </c>
      <c r="L11877">
        <f>+Table2[[#This Row],[cons_qty_base_uom]]/Table2[[#This Row],[Column1]]</f>
        <v>2.8194174757281552</v>
      </c>
    </row>
    <row r="11878" spans="1:12" x14ac:dyDescent="0.25">
      <c r="A11878" s="2">
        <v>46082</v>
      </c>
      <c r="B11878" s="1" t="s">
        <v>551</v>
      </c>
      <c r="C11878" s="4">
        <v>1624.9400000000003</v>
      </c>
      <c r="D11878" s="4">
        <v>1624.9400000000003</v>
      </c>
      <c r="E11878" s="4">
        <v>60626.511400000003</v>
      </c>
      <c r="F11878" s="1" t="s">
        <v>510</v>
      </c>
      <c r="G11878" s="1">
        <v>2</v>
      </c>
      <c r="H11878" s="1" t="s">
        <v>505</v>
      </c>
      <c r="I118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52.417419354838721</v>
      </c>
      <c r="J11878" s="1" t="str">
        <f>IFERROR(INDEX('consumption_figs'!$C:$C,MATCH(Table2[[#This Row],[item_code]],'consumption_figs'!A:A,0),1),"NA")</f>
        <v>NA</v>
      </c>
      <c r="K11878" s="1">
        <f>+SUMIFS(prod!$E:$E,prod!$A:$A,Table2[[#This Row],[date]],prod!$G:$G,Table2[[#This Row],[production_line]],prod!$F:$F,Table2[[#This Row],[output_type]])</f>
        <v>597</v>
      </c>
      <c r="L11878">
        <f>+Table2[[#This Row],[cons_qty_base_uom]]/Table2[[#This Row],[Column1]]</f>
        <v>2.7218425460636522</v>
      </c>
    </row>
    <row r="11879" spans="1:12" x14ac:dyDescent="0.25">
      <c r="A11879" s="2">
        <v>46082</v>
      </c>
      <c r="B11879" s="1" t="s">
        <v>552</v>
      </c>
      <c r="C11879" s="4">
        <v>646.68000000000018</v>
      </c>
      <c r="D11879" s="4">
        <v>646.68000000000018</v>
      </c>
      <c r="E11879" s="4">
        <v>7372.1520000000019</v>
      </c>
      <c r="F11879" s="1" t="s">
        <v>509</v>
      </c>
      <c r="G11879" s="1">
        <v>2</v>
      </c>
      <c r="H11879" s="1" t="s">
        <v>505</v>
      </c>
      <c r="I118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20.860645161290329</v>
      </c>
      <c r="J11879" s="1" t="str">
        <f>IFERROR(INDEX('consumption_figs'!$C:$C,MATCH(Table2[[#This Row],[item_code]],'consumption_figs'!A:A,0),1),"NA")</f>
        <v>NA</v>
      </c>
      <c r="K11879" s="1">
        <f>+SUMIFS(prod!$E:$E,prod!$A:$A,Table2[[#This Row],[date]],prod!$G:$G,Table2[[#This Row],[production_line]],prod!$F:$F,Table2[[#This Row],[output_type]])</f>
        <v>103</v>
      </c>
      <c r="L11879">
        <f>+Table2[[#This Row],[cons_qty_base_uom]]/Table2[[#This Row],[Column1]]</f>
        <v>6.2784466019417495</v>
      </c>
    </row>
    <row r="11880" spans="1:12" x14ac:dyDescent="0.25">
      <c r="A11880" s="2">
        <v>46082</v>
      </c>
      <c r="B11880" s="1" t="s">
        <v>552</v>
      </c>
      <c r="C11880" s="4">
        <v>6243.2599999999993</v>
      </c>
      <c r="D11880" s="4">
        <v>6243.2599999999993</v>
      </c>
      <c r="E11880" s="4">
        <v>71173.16399999999</v>
      </c>
      <c r="F11880" s="1" t="s">
        <v>510</v>
      </c>
      <c r="G11880" s="1">
        <v>2</v>
      </c>
      <c r="H11880" s="1" t="s">
        <v>505</v>
      </c>
      <c r="I118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201.39548387096772</v>
      </c>
      <c r="J11880" s="1" t="str">
        <f>IFERROR(INDEX('consumption_figs'!$C:$C,MATCH(Table2[[#This Row],[item_code]],'consumption_figs'!A:A,0),1),"NA")</f>
        <v>NA</v>
      </c>
      <c r="K11880" s="1">
        <f>+SUMIFS(prod!$E:$E,prod!$A:$A,Table2[[#This Row],[date]],prod!$G:$G,Table2[[#This Row],[production_line]],prod!$F:$F,Table2[[#This Row],[output_type]])</f>
        <v>597</v>
      </c>
      <c r="L11880">
        <f>+Table2[[#This Row],[cons_qty_base_uom]]/Table2[[#This Row],[Column1]]</f>
        <v>10.457721943048575</v>
      </c>
    </row>
    <row r="11881" spans="1:12" x14ac:dyDescent="0.25">
      <c r="A11881" s="2">
        <v>46082</v>
      </c>
      <c r="B11881" s="1" t="s">
        <v>557</v>
      </c>
      <c r="C11881" s="4">
        <v>20.86</v>
      </c>
      <c r="D11881" s="4">
        <v>20.86</v>
      </c>
      <c r="E11881" s="4">
        <v>271.16873559999999</v>
      </c>
      <c r="F11881" s="1" t="s">
        <v>509</v>
      </c>
      <c r="G11881" s="1">
        <v>2</v>
      </c>
      <c r="H11881" s="1" t="s">
        <v>505</v>
      </c>
      <c r="I118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0.67290322580645157</v>
      </c>
      <c r="J11881" s="1" t="str">
        <f>IFERROR(INDEX('consumption_figs'!$C:$C,MATCH(Table2[[#This Row],[item_code]],'consumption_figs'!A:A,0),1),"NA")</f>
        <v>NA</v>
      </c>
      <c r="K11881" s="1">
        <f>+SUMIFS(prod!$E:$E,prod!$A:$A,Table2[[#This Row],[date]],prod!$G:$G,Table2[[#This Row],[production_line]],prod!$F:$F,Table2[[#This Row],[output_type]])</f>
        <v>103</v>
      </c>
      <c r="L11881">
        <f>+Table2[[#This Row],[cons_qty_base_uom]]/Table2[[#This Row],[Column1]]</f>
        <v>0.20252427184466018</v>
      </c>
    </row>
    <row r="11882" spans="1:12" x14ac:dyDescent="0.25">
      <c r="A11882" s="2">
        <v>46082</v>
      </c>
      <c r="B11882" s="1" t="s">
        <v>557</v>
      </c>
      <c r="C11882" s="4">
        <v>213.58</v>
      </c>
      <c r="D11882" s="4">
        <v>213.58</v>
      </c>
      <c r="E11882" s="4">
        <v>2776.4246668000001</v>
      </c>
      <c r="F11882" s="1" t="s">
        <v>510</v>
      </c>
      <c r="G11882" s="1">
        <v>2</v>
      </c>
      <c r="H11882" s="1" t="s">
        <v>505</v>
      </c>
      <c r="I118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6.8896774193548387</v>
      </c>
      <c r="J11882" s="1" t="str">
        <f>IFERROR(INDEX('consumption_figs'!$C:$C,MATCH(Table2[[#This Row],[item_code]],'consumption_figs'!A:A,0),1),"NA")</f>
        <v>NA</v>
      </c>
      <c r="K11882" s="1">
        <f>+SUMIFS(prod!$E:$E,prod!$A:$A,Table2[[#This Row],[date]],prod!$G:$G,Table2[[#This Row],[production_line]],prod!$F:$F,Table2[[#This Row],[output_type]])</f>
        <v>597</v>
      </c>
      <c r="L11882">
        <f>+Table2[[#This Row],[cons_qty_base_uom]]/Table2[[#This Row],[Column1]]</f>
        <v>0.35775544388609715</v>
      </c>
    </row>
    <row r="11883" spans="1:12" x14ac:dyDescent="0.25">
      <c r="A11883" s="2">
        <v>46082</v>
      </c>
      <c r="B11883" s="1" t="s">
        <v>556</v>
      </c>
      <c r="C11883" s="4">
        <v>207.45999999999998</v>
      </c>
      <c r="D11883" s="4">
        <v>207.45999999999998</v>
      </c>
      <c r="E11883" s="4">
        <v>62708.443672672525</v>
      </c>
      <c r="F11883" s="1" t="s">
        <v>510</v>
      </c>
      <c r="G11883" s="1">
        <v>2</v>
      </c>
      <c r="H11883" s="1" t="s">
        <v>505</v>
      </c>
      <c r="I118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6.6922580645161283</v>
      </c>
      <c r="J11883" s="1" t="str">
        <f>IFERROR(INDEX('consumption_figs'!$C:$C,MATCH(Table2[[#This Row],[item_code]],'consumption_figs'!A:A,0),1),"NA")</f>
        <v>NA</v>
      </c>
      <c r="K11883" s="1">
        <f>+SUMIFS(prod!$E:$E,prod!$A:$A,Table2[[#This Row],[date]],prod!$G:$G,Table2[[#This Row],[production_line]],prod!$F:$F,Table2[[#This Row],[output_type]])</f>
        <v>597</v>
      </c>
      <c r="L11883">
        <f>+Table2[[#This Row],[cons_qty_base_uom]]/Table2[[#This Row],[Column1]]</f>
        <v>0.3475041876046901</v>
      </c>
    </row>
    <row r="11884" spans="1:12" x14ac:dyDescent="0.25">
      <c r="A11884" s="2">
        <v>46082</v>
      </c>
      <c r="B11884" s="1" t="s">
        <v>558</v>
      </c>
      <c r="C11884" s="4">
        <v>116.2</v>
      </c>
      <c r="D11884" s="4">
        <v>116.2</v>
      </c>
      <c r="E11884" s="4">
        <v>45840.9</v>
      </c>
      <c r="F11884" s="1" t="s">
        <v>509</v>
      </c>
      <c r="G11884" s="1">
        <v>2</v>
      </c>
      <c r="H11884" s="1" t="s">
        <v>505</v>
      </c>
      <c r="I118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3.7483870967741937</v>
      </c>
      <c r="J11884" s="1" t="str">
        <f>IFERROR(INDEX('consumption_figs'!$C:$C,MATCH(Table2[[#This Row],[item_code]],'consumption_figs'!A:A,0),1),"NA")</f>
        <v>NA</v>
      </c>
      <c r="K11884" s="1">
        <f>+SUMIFS(prod!$E:$E,prod!$A:$A,Table2[[#This Row],[date]],prod!$G:$G,Table2[[#This Row],[production_line]],prod!$F:$F,Table2[[#This Row],[output_type]])</f>
        <v>103</v>
      </c>
      <c r="L11884">
        <f>+Table2[[#This Row],[cons_qty_base_uom]]/Table2[[#This Row],[Column1]]</f>
        <v>1.1281553398058253</v>
      </c>
    </row>
    <row r="11885" spans="1:12" x14ac:dyDescent="0.25">
      <c r="A11885" s="2">
        <v>46082</v>
      </c>
      <c r="B11885" s="1" t="s">
        <v>558</v>
      </c>
      <c r="C11885" s="4">
        <v>1679.0599999999997</v>
      </c>
      <c r="D11885" s="4">
        <v>1679.0599999999997</v>
      </c>
      <c r="E11885" s="4">
        <v>662389.16999999993</v>
      </c>
      <c r="F11885" s="1" t="s">
        <v>510</v>
      </c>
      <c r="G11885" s="1">
        <v>2</v>
      </c>
      <c r="H11885" s="1" t="s">
        <v>505</v>
      </c>
      <c r="I118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54.163225806451607</v>
      </c>
      <c r="J11885" s="1" t="str">
        <f>IFERROR(INDEX('consumption_figs'!$C:$C,MATCH(Table2[[#This Row],[item_code]],'consumption_figs'!A:A,0),1),"NA")</f>
        <v>NA</v>
      </c>
      <c r="K11885" s="1">
        <f>+SUMIFS(prod!$E:$E,prod!$A:$A,Table2[[#This Row],[date]],prod!$G:$G,Table2[[#This Row],[production_line]],prod!$F:$F,Table2[[#This Row],[output_type]])</f>
        <v>597</v>
      </c>
      <c r="L11885">
        <f>+Table2[[#This Row],[cons_qty_base_uom]]/Table2[[#This Row],[Column1]]</f>
        <v>2.8124958123953094</v>
      </c>
    </row>
    <row r="11886" spans="1:12" x14ac:dyDescent="0.25">
      <c r="A11886" s="2">
        <v>46082</v>
      </c>
      <c r="B11886" s="1" t="s">
        <v>553</v>
      </c>
      <c r="C11886" s="4">
        <v>1542.0999999999997</v>
      </c>
      <c r="D11886" s="4">
        <v>1542.0999999999997</v>
      </c>
      <c r="E11886" s="4">
        <v>635483.98899999983</v>
      </c>
      <c r="F11886" s="1" t="s">
        <v>509</v>
      </c>
      <c r="G11886" s="1">
        <v>2</v>
      </c>
      <c r="H11886" s="1" t="s">
        <v>505</v>
      </c>
      <c r="I118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49.745161290322571</v>
      </c>
      <c r="J11886" s="1" t="str">
        <f>IFERROR(INDEX('consumption_figs'!$C:$C,MATCH(Table2[[#This Row],[item_code]],'consumption_figs'!A:A,0),1),"NA")</f>
        <v>NA</v>
      </c>
      <c r="K11886" s="1">
        <f>+SUMIFS(prod!$E:$E,prod!$A:$A,Table2[[#This Row],[date]],prod!$G:$G,Table2[[#This Row],[production_line]],prod!$F:$F,Table2[[#This Row],[output_type]])</f>
        <v>103</v>
      </c>
      <c r="L11886">
        <f>+Table2[[#This Row],[cons_qty_base_uom]]/Table2[[#This Row],[Column1]]</f>
        <v>14.971844660194172</v>
      </c>
    </row>
    <row r="11887" spans="1:12" x14ac:dyDescent="0.25">
      <c r="A11887" s="2">
        <v>46082</v>
      </c>
      <c r="B11887" s="1" t="s">
        <v>553</v>
      </c>
      <c r="C11887" s="4">
        <v>5915.2</v>
      </c>
      <c r="D11887" s="4">
        <v>5915.2</v>
      </c>
      <c r="E11887" s="4">
        <v>2437594.7679999997</v>
      </c>
      <c r="F11887" s="1" t="s">
        <v>510</v>
      </c>
      <c r="G11887" s="1">
        <v>2</v>
      </c>
      <c r="H11887" s="1" t="s">
        <v>505</v>
      </c>
      <c r="I118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190.81290322580645</v>
      </c>
      <c r="J11887" s="1" t="str">
        <f>IFERROR(INDEX('consumption_figs'!$C:$C,MATCH(Table2[[#This Row],[item_code]],'consumption_figs'!A:A,0),1),"NA")</f>
        <v>NA</v>
      </c>
      <c r="K11887" s="1">
        <f>+SUMIFS(prod!$E:$E,prod!$A:$A,Table2[[#This Row],[date]],prod!$G:$G,Table2[[#This Row],[production_line]],prod!$F:$F,Table2[[#This Row],[output_type]])</f>
        <v>597</v>
      </c>
      <c r="L11887">
        <f>+Table2[[#This Row],[cons_qty_base_uom]]/Table2[[#This Row],[Column1]]</f>
        <v>9.9082077051926287</v>
      </c>
    </row>
    <row r="11888" spans="1:12" x14ac:dyDescent="0.25">
      <c r="A11888" s="2">
        <v>46082</v>
      </c>
      <c r="B11888" s="1" t="s">
        <v>562</v>
      </c>
      <c r="C11888" s="4">
        <v>841.86</v>
      </c>
      <c r="D11888" s="4">
        <v>841.86</v>
      </c>
      <c r="E11888" s="4">
        <v>404784.11669368239</v>
      </c>
      <c r="F11888" s="1" t="s">
        <v>510</v>
      </c>
      <c r="G11888" s="1">
        <v>2</v>
      </c>
      <c r="H11888" s="1" t="s">
        <v>505</v>
      </c>
      <c r="I118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27.156774193548387</v>
      </c>
      <c r="J11888" s="1" t="str">
        <f>IFERROR(INDEX('consumption_figs'!$C:$C,MATCH(Table2[[#This Row],[item_code]],'consumption_figs'!A:A,0),1),"NA")</f>
        <v>NA</v>
      </c>
      <c r="K11888" s="1">
        <f>+SUMIFS(prod!$E:$E,prod!$A:$A,Table2[[#This Row],[date]],prod!$G:$G,Table2[[#This Row],[production_line]],prod!$F:$F,Table2[[#This Row],[output_type]])</f>
        <v>597</v>
      </c>
      <c r="L11888">
        <f>+Table2[[#This Row],[cons_qty_base_uom]]/Table2[[#This Row],[Column1]]</f>
        <v>1.4101507537688442</v>
      </c>
    </row>
    <row r="11889" spans="1:12" x14ac:dyDescent="0.25">
      <c r="A11889" s="2">
        <v>46082</v>
      </c>
      <c r="B11889" s="1" t="s">
        <v>554</v>
      </c>
      <c r="C11889" s="4">
        <v>15587.1</v>
      </c>
      <c r="D11889" s="4">
        <v>15587.1</v>
      </c>
      <c r="E11889" s="4">
        <v>5206870.7549999999</v>
      </c>
      <c r="F11889" s="1" t="s">
        <v>509</v>
      </c>
      <c r="G11889" s="1">
        <v>2</v>
      </c>
      <c r="H11889" s="1" t="s">
        <v>505</v>
      </c>
      <c r="I118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502.80967741935484</v>
      </c>
      <c r="J11889" s="1" t="str">
        <f>IFERROR(INDEX('consumption_figs'!$C:$C,MATCH(Table2[[#This Row],[item_code]],'consumption_figs'!A:A,0),1),"NA")</f>
        <v>NA</v>
      </c>
      <c r="K11889" s="1">
        <f>+SUMIFS(prod!$E:$E,prod!$A:$A,Table2[[#This Row],[date]],prod!$G:$G,Table2[[#This Row],[production_line]],prod!$F:$F,Table2[[#This Row],[output_type]])</f>
        <v>103</v>
      </c>
      <c r="L11889">
        <f>+Table2[[#This Row],[cons_qty_base_uom]]/Table2[[#This Row],[Column1]]</f>
        <v>151.33106796116505</v>
      </c>
    </row>
    <row r="11890" spans="1:12" x14ac:dyDescent="0.25">
      <c r="A11890" s="2">
        <v>46082</v>
      </c>
      <c r="B11890" s="1" t="s">
        <v>554</v>
      </c>
      <c r="C11890" s="4">
        <v>85109.88999999997</v>
      </c>
      <c r="D11890" s="4">
        <v>85109.88999999997</v>
      </c>
      <c r="E11890" s="4">
        <v>28430958.75449999</v>
      </c>
      <c r="F11890" s="1" t="s">
        <v>510</v>
      </c>
      <c r="G11890" s="1">
        <v>2</v>
      </c>
      <c r="H11890" s="1" t="s">
        <v>505</v>
      </c>
      <c r="I118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2745.480322580644</v>
      </c>
      <c r="J11890" s="1" t="str">
        <f>IFERROR(INDEX('consumption_figs'!$C:$C,MATCH(Table2[[#This Row],[item_code]],'consumption_figs'!A:A,0),1),"NA")</f>
        <v>NA</v>
      </c>
      <c r="K11890" s="1">
        <f>+SUMIFS(prod!$E:$E,prod!$A:$A,Table2[[#This Row],[date]],prod!$G:$G,Table2[[#This Row],[production_line]],prod!$F:$F,Table2[[#This Row],[output_type]])</f>
        <v>597</v>
      </c>
      <c r="L11890">
        <f>+Table2[[#This Row],[cons_qty_base_uom]]/Table2[[#This Row],[Column1]]</f>
        <v>142.56262981574534</v>
      </c>
    </row>
    <row r="11891" spans="1:12" x14ac:dyDescent="0.25">
      <c r="A11891" s="2">
        <v>46113</v>
      </c>
      <c r="B11891" s="1" t="s">
        <v>550</v>
      </c>
      <c r="C11891" s="4">
        <v>1611.4999999999995</v>
      </c>
      <c r="D11891" s="4">
        <v>1611.4999999999995</v>
      </c>
      <c r="E11891" s="4">
        <v>592935.30999999982</v>
      </c>
      <c r="F11891" s="1" t="s">
        <v>509</v>
      </c>
      <c r="G11891" s="1">
        <v>2</v>
      </c>
      <c r="H11891" s="1" t="s">
        <v>505</v>
      </c>
      <c r="I118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53.716666666666654</v>
      </c>
      <c r="J11891" s="1" t="str">
        <f>IFERROR(INDEX('consumption_figs'!$C:$C,MATCH(Table2[[#This Row],[item_code]],'consumption_figs'!A:A,0),1),"NA")</f>
        <v>NA</v>
      </c>
      <c r="K11891" s="1">
        <f>+SUMIFS(prod!$E:$E,prod!$A:$A,Table2[[#This Row],[date]],prod!$G:$G,Table2[[#This Row],[production_line]],prod!$F:$F,Table2[[#This Row],[output_type]])</f>
        <v>57</v>
      </c>
      <c r="L11891">
        <f>+Table2[[#This Row],[cons_qty_base_uom]]/Table2[[#This Row],[Column1]]</f>
        <v>28.271929824561397</v>
      </c>
    </row>
    <row r="11892" spans="1:12" x14ac:dyDescent="0.25">
      <c r="A11892" s="2">
        <v>46113</v>
      </c>
      <c r="B11892" s="1" t="s">
        <v>550</v>
      </c>
      <c r="C11892" s="4">
        <v>34292.870000000003</v>
      </c>
      <c r="D11892" s="4">
        <v>34292.870000000003</v>
      </c>
      <c r="E11892" s="4">
        <v>12617718.587800002</v>
      </c>
      <c r="F11892" s="1" t="s">
        <v>510</v>
      </c>
      <c r="G11892" s="1">
        <v>2</v>
      </c>
      <c r="H11892" s="1" t="s">
        <v>505</v>
      </c>
      <c r="I118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1143.0956666666668</v>
      </c>
      <c r="J11892" s="1" t="str">
        <f>IFERROR(INDEX('consumption_figs'!$C:$C,MATCH(Table2[[#This Row],[item_code]],'consumption_figs'!A:A,0),1),"NA")</f>
        <v>NA</v>
      </c>
      <c r="K11892" s="1">
        <f>+SUMIFS(prod!$E:$E,prod!$A:$A,Table2[[#This Row],[date]],prod!$G:$G,Table2[[#This Row],[production_line]],prod!$F:$F,Table2[[#This Row],[output_type]])</f>
        <v>566</v>
      </c>
      <c r="L11892">
        <f>+Table2[[#This Row],[cons_qty_base_uom]]/Table2[[#This Row],[Column1]]</f>
        <v>60.588109540636047</v>
      </c>
    </row>
    <row r="11893" spans="1:12" x14ac:dyDescent="0.25">
      <c r="A11893" s="2">
        <v>46113</v>
      </c>
      <c r="B11893" s="1" t="s">
        <v>555</v>
      </c>
      <c r="C11893" s="4">
        <v>50.219999999999992</v>
      </c>
      <c r="D11893" s="4">
        <v>50.219999999999992</v>
      </c>
      <c r="E11893" s="4">
        <v>20615.309999999998</v>
      </c>
      <c r="F11893" s="1" t="s">
        <v>509</v>
      </c>
      <c r="G11893" s="1">
        <v>2</v>
      </c>
      <c r="H11893" s="1" t="s">
        <v>505</v>
      </c>
      <c r="I118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1.6739999999999997</v>
      </c>
      <c r="J11893" s="1" t="str">
        <f>IFERROR(INDEX('consumption_figs'!$C:$C,MATCH(Table2[[#This Row],[item_code]],'consumption_figs'!A:A,0),1),"NA")</f>
        <v>NA</v>
      </c>
      <c r="K11893" s="1">
        <f>+SUMIFS(prod!$E:$E,prod!$A:$A,Table2[[#This Row],[date]],prod!$G:$G,Table2[[#This Row],[production_line]],prod!$F:$F,Table2[[#This Row],[output_type]])</f>
        <v>57</v>
      </c>
      <c r="L11893">
        <f>+Table2[[#This Row],[cons_qty_base_uom]]/Table2[[#This Row],[Column1]]</f>
        <v>0.8810526315789472</v>
      </c>
    </row>
    <row r="11894" spans="1:12" x14ac:dyDescent="0.25">
      <c r="A11894" s="2">
        <v>46113</v>
      </c>
      <c r="B11894" s="1" t="s">
        <v>555</v>
      </c>
      <c r="C11894" s="4">
        <v>7255.72</v>
      </c>
      <c r="D11894" s="4">
        <v>7255.72</v>
      </c>
      <c r="E11894" s="4">
        <v>2978473.06</v>
      </c>
      <c r="F11894" s="1" t="s">
        <v>510</v>
      </c>
      <c r="G11894" s="1">
        <v>2</v>
      </c>
      <c r="H11894" s="1" t="s">
        <v>505</v>
      </c>
      <c r="I118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241.85733333333334</v>
      </c>
      <c r="J11894" s="1" t="str">
        <f>IFERROR(INDEX('consumption_figs'!$C:$C,MATCH(Table2[[#This Row],[item_code]],'consumption_figs'!A:A,0),1),"NA")</f>
        <v>NA</v>
      </c>
      <c r="K11894" s="1">
        <f>+SUMIFS(prod!$E:$E,prod!$A:$A,Table2[[#This Row],[date]],prod!$G:$G,Table2[[#This Row],[production_line]],prod!$F:$F,Table2[[#This Row],[output_type]])</f>
        <v>566</v>
      </c>
      <c r="L11894">
        <f>+Table2[[#This Row],[cons_qty_base_uom]]/Table2[[#This Row],[Column1]]</f>
        <v>12.819293286219082</v>
      </c>
    </row>
    <row r="11895" spans="1:12" x14ac:dyDescent="0.25">
      <c r="A11895" s="2">
        <v>46113</v>
      </c>
      <c r="B11895" s="1" t="s">
        <v>551</v>
      </c>
      <c r="C11895" s="4">
        <v>41.900000000000006</v>
      </c>
      <c r="D11895" s="4">
        <v>41.900000000000006</v>
      </c>
      <c r="E11895" s="4">
        <v>1563.289</v>
      </c>
      <c r="F11895" s="1" t="s">
        <v>509</v>
      </c>
      <c r="G11895" s="1">
        <v>2</v>
      </c>
      <c r="H11895" s="1" t="s">
        <v>505</v>
      </c>
      <c r="I118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1.3966666666666669</v>
      </c>
      <c r="J11895" s="1" t="str">
        <f>IFERROR(INDEX('consumption_figs'!$C:$C,MATCH(Table2[[#This Row],[item_code]],'consumption_figs'!A:A,0),1),"NA")</f>
        <v>NA</v>
      </c>
      <c r="K11895" s="1">
        <f>+SUMIFS(prod!$E:$E,prod!$A:$A,Table2[[#This Row],[date]],prod!$G:$G,Table2[[#This Row],[production_line]],prod!$F:$F,Table2[[#This Row],[output_type]])</f>
        <v>57</v>
      </c>
      <c r="L11895">
        <f>+Table2[[#This Row],[cons_qty_base_uom]]/Table2[[#This Row],[Column1]]</f>
        <v>0.73508771929824568</v>
      </c>
    </row>
    <row r="11896" spans="1:12" x14ac:dyDescent="0.25">
      <c r="A11896" s="2">
        <v>46113</v>
      </c>
      <c r="B11896" s="1" t="s">
        <v>551</v>
      </c>
      <c r="C11896" s="4">
        <v>1790.34</v>
      </c>
      <c r="D11896" s="4">
        <v>1790.34</v>
      </c>
      <c r="E11896" s="4">
        <v>66797.585399999982</v>
      </c>
      <c r="F11896" s="1" t="s">
        <v>510</v>
      </c>
      <c r="G11896" s="1">
        <v>2</v>
      </c>
      <c r="H11896" s="1" t="s">
        <v>505</v>
      </c>
      <c r="I118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59.677999999999997</v>
      </c>
      <c r="J11896" s="1" t="str">
        <f>IFERROR(INDEX('consumption_figs'!$C:$C,MATCH(Table2[[#This Row],[item_code]],'consumption_figs'!A:A,0),1),"NA")</f>
        <v>NA</v>
      </c>
      <c r="K11896" s="1">
        <f>+SUMIFS(prod!$E:$E,prod!$A:$A,Table2[[#This Row],[date]],prod!$G:$G,Table2[[#This Row],[production_line]],prod!$F:$F,Table2[[#This Row],[output_type]])</f>
        <v>566</v>
      </c>
      <c r="L11896">
        <f>+Table2[[#This Row],[cons_qty_base_uom]]/Table2[[#This Row],[Column1]]</f>
        <v>3.163144876325088</v>
      </c>
    </row>
    <row r="11897" spans="1:12" x14ac:dyDescent="0.25">
      <c r="A11897" s="2">
        <v>46113</v>
      </c>
      <c r="B11897" s="1" t="s">
        <v>552</v>
      </c>
      <c r="C11897" s="4">
        <v>290.7</v>
      </c>
      <c r="D11897" s="4">
        <v>290.7</v>
      </c>
      <c r="E11897" s="4">
        <v>3313.98</v>
      </c>
      <c r="F11897" s="1" t="s">
        <v>509</v>
      </c>
      <c r="G11897" s="1">
        <v>2</v>
      </c>
      <c r="H11897" s="1" t="s">
        <v>505</v>
      </c>
      <c r="I118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9.69</v>
      </c>
      <c r="J11897" s="1" t="str">
        <f>IFERROR(INDEX('consumption_figs'!$C:$C,MATCH(Table2[[#This Row],[item_code]],'consumption_figs'!A:A,0),1),"NA")</f>
        <v>NA</v>
      </c>
      <c r="K11897" s="1">
        <f>+SUMIFS(prod!$E:$E,prod!$A:$A,Table2[[#This Row],[date]],prod!$G:$G,Table2[[#This Row],[production_line]],prod!$F:$F,Table2[[#This Row],[output_type]])</f>
        <v>57</v>
      </c>
      <c r="L11897">
        <f>+Table2[[#This Row],[cons_qty_base_uom]]/Table2[[#This Row],[Column1]]</f>
        <v>5.0999999999999996</v>
      </c>
    </row>
    <row r="11898" spans="1:12" x14ac:dyDescent="0.25">
      <c r="A11898" s="2">
        <v>46113</v>
      </c>
      <c r="B11898" s="1" t="s">
        <v>552</v>
      </c>
      <c r="C11898" s="4">
        <v>7110.06</v>
      </c>
      <c r="D11898" s="4">
        <v>7110.06</v>
      </c>
      <c r="E11898" s="4">
        <v>81054.684000000008</v>
      </c>
      <c r="F11898" s="1" t="s">
        <v>510</v>
      </c>
      <c r="G11898" s="1">
        <v>2</v>
      </c>
      <c r="H11898" s="1" t="s">
        <v>505</v>
      </c>
      <c r="I118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237.00200000000001</v>
      </c>
      <c r="J11898" s="1" t="str">
        <f>IFERROR(INDEX('consumption_figs'!$C:$C,MATCH(Table2[[#This Row],[item_code]],'consumption_figs'!A:A,0),1),"NA")</f>
        <v>NA</v>
      </c>
      <c r="K11898" s="1">
        <f>+SUMIFS(prod!$E:$E,prod!$A:$A,Table2[[#This Row],[date]],prod!$G:$G,Table2[[#This Row],[production_line]],prod!$F:$F,Table2[[#This Row],[output_type]])</f>
        <v>566</v>
      </c>
      <c r="L11898">
        <f>+Table2[[#This Row],[cons_qty_base_uom]]/Table2[[#This Row],[Column1]]</f>
        <v>12.561943462897528</v>
      </c>
    </row>
    <row r="11899" spans="1:12" x14ac:dyDescent="0.25">
      <c r="A11899" s="2">
        <v>46113</v>
      </c>
      <c r="B11899" s="1" t="s">
        <v>557</v>
      </c>
      <c r="C11899" s="4">
        <v>21.18</v>
      </c>
      <c r="D11899" s="4">
        <v>21.18</v>
      </c>
      <c r="E11899" s="4">
        <v>275.32856279999999</v>
      </c>
      <c r="F11899" s="1" t="s">
        <v>509</v>
      </c>
      <c r="G11899" s="1">
        <v>2</v>
      </c>
      <c r="H11899" s="1" t="s">
        <v>505</v>
      </c>
      <c r="I118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0.70599999999999996</v>
      </c>
      <c r="J11899" s="1" t="str">
        <f>IFERROR(INDEX('consumption_figs'!$C:$C,MATCH(Table2[[#This Row],[item_code]],'consumption_figs'!A:A,0),1),"NA")</f>
        <v>NA</v>
      </c>
      <c r="K11899" s="1">
        <f>+SUMIFS(prod!$E:$E,prod!$A:$A,Table2[[#This Row],[date]],prod!$G:$G,Table2[[#This Row],[production_line]],prod!$F:$F,Table2[[#This Row],[output_type]])</f>
        <v>57</v>
      </c>
      <c r="L11899">
        <f>+Table2[[#This Row],[cons_qty_base_uom]]/Table2[[#This Row],[Column1]]</f>
        <v>0.37157894736842106</v>
      </c>
    </row>
    <row r="11900" spans="1:12" x14ac:dyDescent="0.25">
      <c r="A11900" s="2">
        <v>46113</v>
      </c>
      <c r="B11900" s="1" t="s">
        <v>557</v>
      </c>
      <c r="C11900" s="4">
        <v>459.57999999999993</v>
      </c>
      <c r="D11900" s="4">
        <v>459.57999999999993</v>
      </c>
      <c r="E11900" s="4">
        <v>5974.2918267999985</v>
      </c>
      <c r="F11900" s="1" t="s">
        <v>510</v>
      </c>
      <c r="G11900" s="1">
        <v>2</v>
      </c>
      <c r="H11900" s="1" t="s">
        <v>505</v>
      </c>
      <c r="I119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15.319333333333331</v>
      </c>
      <c r="J11900" s="1" t="str">
        <f>IFERROR(INDEX('consumption_figs'!$C:$C,MATCH(Table2[[#This Row],[item_code]],'consumption_figs'!A:A,0),1),"NA")</f>
        <v>NA</v>
      </c>
      <c r="K11900" s="1">
        <f>+SUMIFS(prod!$E:$E,prod!$A:$A,Table2[[#This Row],[date]],prod!$G:$G,Table2[[#This Row],[production_line]],prod!$F:$F,Table2[[#This Row],[output_type]])</f>
        <v>566</v>
      </c>
      <c r="L11900">
        <f>+Table2[[#This Row],[cons_qty_base_uom]]/Table2[[#This Row],[Column1]]</f>
        <v>0.81197879858657229</v>
      </c>
    </row>
    <row r="11901" spans="1:12" x14ac:dyDescent="0.25">
      <c r="A11901" s="2">
        <v>46113</v>
      </c>
      <c r="B11901" s="1" t="s">
        <v>556</v>
      </c>
      <c r="C11901" s="4">
        <v>10.3</v>
      </c>
      <c r="D11901" s="4">
        <v>10.3</v>
      </c>
      <c r="E11901" s="4">
        <v>3113.3566462379599</v>
      </c>
      <c r="F11901" s="1" t="s">
        <v>509</v>
      </c>
      <c r="G11901" s="1">
        <v>2</v>
      </c>
      <c r="H11901" s="1" t="s">
        <v>505</v>
      </c>
      <c r="I119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0.34333333333333338</v>
      </c>
      <c r="J11901" s="1" t="str">
        <f>IFERROR(INDEX('consumption_figs'!$C:$C,MATCH(Table2[[#This Row],[item_code]],'consumption_figs'!A:A,0),1),"NA")</f>
        <v>NA</v>
      </c>
      <c r="K11901" s="1">
        <f>+SUMIFS(prod!$E:$E,prod!$A:$A,Table2[[#This Row],[date]],prod!$G:$G,Table2[[#This Row],[production_line]],prod!$F:$F,Table2[[#This Row],[output_type]])</f>
        <v>57</v>
      </c>
      <c r="L11901">
        <f>+Table2[[#This Row],[cons_qty_base_uom]]/Table2[[#This Row],[Column1]]</f>
        <v>0.18070175438596492</v>
      </c>
    </row>
    <row r="11902" spans="1:12" x14ac:dyDescent="0.25">
      <c r="A11902" s="2">
        <v>46113</v>
      </c>
      <c r="B11902" s="1" t="s">
        <v>556</v>
      </c>
      <c r="C11902" s="4">
        <v>793.06</v>
      </c>
      <c r="D11902" s="4">
        <v>793.06</v>
      </c>
      <c r="E11902" s="4">
        <v>239716.37105490058</v>
      </c>
      <c r="F11902" s="1" t="s">
        <v>510</v>
      </c>
      <c r="G11902" s="1">
        <v>2</v>
      </c>
      <c r="H11902" s="1" t="s">
        <v>505</v>
      </c>
      <c r="I119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26.435333333333332</v>
      </c>
      <c r="J11902" s="1" t="str">
        <f>IFERROR(INDEX('consumption_figs'!$C:$C,MATCH(Table2[[#This Row],[item_code]],'consumption_figs'!A:A,0),1),"NA")</f>
        <v>NA</v>
      </c>
      <c r="K11902" s="1">
        <f>+SUMIFS(prod!$E:$E,prod!$A:$A,Table2[[#This Row],[date]],prod!$G:$G,Table2[[#This Row],[production_line]],prod!$F:$F,Table2[[#This Row],[output_type]])</f>
        <v>566</v>
      </c>
      <c r="L11902">
        <f>+Table2[[#This Row],[cons_qty_base_uom]]/Table2[[#This Row],[Column1]]</f>
        <v>1.4011660777385158</v>
      </c>
    </row>
    <row r="11903" spans="1:12" x14ac:dyDescent="0.25">
      <c r="A11903" s="2">
        <v>46113</v>
      </c>
      <c r="B11903" s="1" t="s">
        <v>558</v>
      </c>
      <c r="C11903" s="4">
        <v>120.29999999999998</v>
      </c>
      <c r="D11903" s="4">
        <v>120.29999999999998</v>
      </c>
      <c r="E11903" s="4">
        <v>47458.349999999991</v>
      </c>
      <c r="F11903" s="1" t="s">
        <v>509</v>
      </c>
      <c r="G11903" s="1">
        <v>2</v>
      </c>
      <c r="H11903" s="1" t="s">
        <v>505</v>
      </c>
      <c r="I119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4.01</v>
      </c>
      <c r="J11903" s="1" t="str">
        <f>IFERROR(INDEX('consumption_figs'!$C:$C,MATCH(Table2[[#This Row],[item_code]],'consumption_figs'!A:A,0),1),"NA")</f>
        <v>NA</v>
      </c>
      <c r="K11903" s="1">
        <f>+SUMIFS(prod!$E:$E,prod!$A:$A,Table2[[#This Row],[date]],prod!$G:$G,Table2[[#This Row],[production_line]],prod!$F:$F,Table2[[#This Row],[output_type]])</f>
        <v>57</v>
      </c>
      <c r="L11903">
        <f>+Table2[[#This Row],[cons_qty_base_uom]]/Table2[[#This Row],[Column1]]</f>
        <v>2.1105263157894734</v>
      </c>
    </row>
    <row r="11904" spans="1:12" x14ac:dyDescent="0.25">
      <c r="A11904" s="2">
        <v>46113</v>
      </c>
      <c r="B11904" s="1" t="s">
        <v>558</v>
      </c>
      <c r="C11904" s="4">
        <v>6613.3</v>
      </c>
      <c r="D11904" s="4">
        <v>6613.3</v>
      </c>
      <c r="E11904" s="4">
        <v>2608946.85</v>
      </c>
      <c r="F11904" s="1" t="s">
        <v>510</v>
      </c>
      <c r="G11904" s="1">
        <v>2</v>
      </c>
      <c r="H11904" s="1" t="s">
        <v>505</v>
      </c>
      <c r="I119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220.44333333333333</v>
      </c>
      <c r="J11904" s="1" t="str">
        <f>IFERROR(INDEX('consumption_figs'!$C:$C,MATCH(Table2[[#This Row],[item_code]],'consumption_figs'!A:A,0),1),"NA")</f>
        <v>NA</v>
      </c>
      <c r="K11904" s="1">
        <f>+SUMIFS(prod!$E:$E,prod!$A:$A,Table2[[#This Row],[date]],prod!$G:$G,Table2[[#This Row],[production_line]],prod!$F:$F,Table2[[#This Row],[output_type]])</f>
        <v>566</v>
      </c>
      <c r="L11904">
        <f>+Table2[[#This Row],[cons_qty_base_uom]]/Table2[[#This Row],[Column1]]</f>
        <v>11.684275618374558</v>
      </c>
    </row>
    <row r="11905" spans="1:12" x14ac:dyDescent="0.25">
      <c r="A11905" s="2">
        <v>46113</v>
      </c>
      <c r="B11905" s="1" t="s">
        <v>553</v>
      </c>
      <c r="C11905" s="4">
        <v>1058.7</v>
      </c>
      <c r="D11905" s="4">
        <v>1058.7</v>
      </c>
      <c r="E11905" s="4">
        <v>436279.68300000002</v>
      </c>
      <c r="F11905" s="1" t="s">
        <v>509</v>
      </c>
      <c r="G11905" s="1">
        <v>2</v>
      </c>
      <c r="H11905" s="1" t="s">
        <v>505</v>
      </c>
      <c r="I119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35.29</v>
      </c>
      <c r="J11905" s="1" t="str">
        <f>IFERROR(INDEX('consumption_figs'!$C:$C,MATCH(Table2[[#This Row],[item_code]],'consumption_figs'!A:A,0),1),"NA")</f>
        <v>NA</v>
      </c>
      <c r="K11905" s="1">
        <f>+SUMIFS(prod!$E:$E,prod!$A:$A,Table2[[#This Row],[date]],prod!$G:$G,Table2[[#This Row],[production_line]],prod!$F:$F,Table2[[#This Row],[output_type]])</f>
        <v>57</v>
      </c>
      <c r="L11905">
        <f>+Table2[[#This Row],[cons_qty_base_uom]]/Table2[[#This Row],[Column1]]</f>
        <v>18.573684210526316</v>
      </c>
    </row>
    <row r="11906" spans="1:12" x14ac:dyDescent="0.25">
      <c r="A11906" s="2">
        <v>46113</v>
      </c>
      <c r="B11906" s="1" t="s">
        <v>553</v>
      </c>
      <c r="C11906" s="4">
        <v>2967.7899999999991</v>
      </c>
      <c r="D11906" s="4">
        <v>2967.7899999999991</v>
      </c>
      <c r="E11906" s="4">
        <v>1222996.5810999996</v>
      </c>
      <c r="F11906" s="1" t="s">
        <v>510</v>
      </c>
      <c r="G11906" s="1">
        <v>2</v>
      </c>
      <c r="H11906" s="1" t="s">
        <v>505</v>
      </c>
      <c r="I119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98.926333333333304</v>
      </c>
      <c r="J11906" s="1" t="str">
        <f>IFERROR(INDEX('consumption_figs'!$C:$C,MATCH(Table2[[#This Row],[item_code]],'consumption_figs'!A:A,0),1),"NA")</f>
        <v>NA</v>
      </c>
      <c r="K11906" s="1">
        <f>+SUMIFS(prod!$E:$E,prod!$A:$A,Table2[[#This Row],[date]],prod!$G:$G,Table2[[#This Row],[production_line]],prod!$F:$F,Table2[[#This Row],[output_type]])</f>
        <v>566</v>
      </c>
      <c r="L11906">
        <f>+Table2[[#This Row],[cons_qty_base_uom]]/Table2[[#This Row],[Column1]]</f>
        <v>5.2434452296819769</v>
      </c>
    </row>
    <row r="11907" spans="1:12" x14ac:dyDescent="0.25">
      <c r="A11907" s="2">
        <v>46113</v>
      </c>
      <c r="B11907" s="1" t="s">
        <v>562</v>
      </c>
      <c r="C11907" s="4">
        <v>954</v>
      </c>
      <c r="D11907" s="4">
        <v>954</v>
      </c>
      <c r="E11907" s="4">
        <v>458703.40356564388</v>
      </c>
      <c r="F11907" s="1" t="s">
        <v>510</v>
      </c>
      <c r="G11907" s="1">
        <v>2</v>
      </c>
      <c r="H11907" s="1" t="s">
        <v>505</v>
      </c>
      <c r="I119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31.8</v>
      </c>
      <c r="J11907" s="1" t="str">
        <f>IFERROR(INDEX('consumption_figs'!$C:$C,MATCH(Table2[[#This Row],[item_code]],'consumption_figs'!A:A,0),1),"NA")</f>
        <v>NA</v>
      </c>
      <c r="K11907" s="1">
        <f>+SUMIFS(prod!$E:$E,prod!$A:$A,Table2[[#This Row],[date]],prod!$G:$G,Table2[[#This Row],[production_line]],prod!$F:$F,Table2[[#This Row],[output_type]])</f>
        <v>566</v>
      </c>
      <c r="L11907">
        <f>+Table2[[#This Row],[cons_qty_base_uom]]/Table2[[#This Row],[Column1]]</f>
        <v>1.6855123674911661</v>
      </c>
    </row>
    <row r="11908" spans="1:12" x14ac:dyDescent="0.25">
      <c r="A11908" s="2">
        <v>46113</v>
      </c>
      <c r="B11908" s="1" t="s">
        <v>554</v>
      </c>
      <c r="C11908" s="4">
        <v>8530.9</v>
      </c>
      <c r="D11908" s="4">
        <v>8530.9</v>
      </c>
      <c r="E11908" s="4">
        <v>2849747.145</v>
      </c>
      <c r="F11908" s="1" t="s">
        <v>509</v>
      </c>
      <c r="G11908" s="1">
        <v>2</v>
      </c>
      <c r="H11908" s="1" t="s">
        <v>505</v>
      </c>
      <c r="I119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284.36333333333334</v>
      </c>
      <c r="J11908" s="1" t="str">
        <f>IFERROR(INDEX('consumption_figs'!$C:$C,MATCH(Table2[[#This Row],[item_code]],'consumption_figs'!A:A,0),1),"NA")</f>
        <v>NA</v>
      </c>
      <c r="K11908" s="1">
        <f>+SUMIFS(prod!$E:$E,prod!$A:$A,Table2[[#This Row],[date]],prod!$G:$G,Table2[[#This Row],[production_line]],prod!$F:$F,Table2[[#This Row],[output_type]])</f>
        <v>57</v>
      </c>
      <c r="L11908">
        <f>+Table2[[#This Row],[cons_qty_base_uom]]/Table2[[#This Row],[Column1]]</f>
        <v>149.66491228070174</v>
      </c>
    </row>
    <row r="11909" spans="1:12" x14ac:dyDescent="0.25">
      <c r="A11909" s="2">
        <v>46113</v>
      </c>
      <c r="B11909" s="1" t="s">
        <v>554</v>
      </c>
      <c r="C11909" s="4">
        <v>57783.869999999988</v>
      </c>
      <c r="D11909" s="4">
        <v>57783.869999999988</v>
      </c>
      <c r="E11909" s="4">
        <v>19302701.773499995</v>
      </c>
      <c r="F11909" s="1" t="s">
        <v>510</v>
      </c>
      <c r="G11909" s="1">
        <v>2</v>
      </c>
      <c r="H11909" s="1" t="s">
        <v>505</v>
      </c>
      <c r="I119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1926.1289999999997</v>
      </c>
      <c r="J11909" s="1" t="str">
        <f>IFERROR(INDEX('consumption_figs'!$C:$C,MATCH(Table2[[#This Row],[item_code]],'consumption_figs'!A:A,0),1),"NA")</f>
        <v>NA</v>
      </c>
      <c r="K11909" s="1">
        <f>+SUMIFS(prod!$E:$E,prod!$A:$A,Table2[[#This Row],[date]],prod!$G:$G,Table2[[#This Row],[production_line]],prod!$F:$F,Table2[[#This Row],[output_type]])</f>
        <v>566</v>
      </c>
      <c r="L11909">
        <f>+Table2[[#This Row],[cons_qty_base_uom]]/Table2[[#This Row],[Column1]]</f>
        <v>102.09164310954061</v>
      </c>
    </row>
    <row r="11910" spans="1:12" x14ac:dyDescent="0.25">
      <c r="A11910" s="2">
        <v>46143</v>
      </c>
      <c r="B11910" s="1" t="s">
        <v>550</v>
      </c>
      <c r="C11910" s="4">
        <v>699.7</v>
      </c>
      <c r="D11910" s="4">
        <v>699.7</v>
      </c>
      <c r="E11910" s="4">
        <v>257447.61800000002</v>
      </c>
      <c r="F11910" s="1" t="s">
        <v>509</v>
      </c>
      <c r="G11910" s="1">
        <v>2</v>
      </c>
      <c r="H11910" s="1" t="s">
        <v>505</v>
      </c>
      <c r="I119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22.570967741935487</v>
      </c>
      <c r="J11910" s="1" t="str">
        <f>IFERROR(INDEX('consumption_figs'!$C:$C,MATCH(Table2[[#This Row],[item_code]],'consumption_figs'!A:A,0),1),"NA")</f>
        <v>NA</v>
      </c>
      <c r="K11910" s="1">
        <f>+SUMIFS(prod!$E:$E,prod!$A:$A,Table2[[#This Row],[date]],prod!$G:$G,Table2[[#This Row],[production_line]],prod!$F:$F,Table2[[#This Row],[output_type]])</f>
        <v>35</v>
      </c>
      <c r="L11910">
        <f>+Table2[[#This Row],[cons_qty_base_uom]]/Table2[[#This Row],[Column1]]</f>
        <v>19.991428571428571</v>
      </c>
    </row>
    <row r="11911" spans="1:12" x14ac:dyDescent="0.25">
      <c r="A11911" s="2">
        <v>46143</v>
      </c>
      <c r="B11911" s="1" t="s">
        <v>550</v>
      </c>
      <c r="C11911" s="4">
        <v>44152.66</v>
      </c>
      <c r="D11911" s="4">
        <v>44152.66</v>
      </c>
      <c r="E11911" s="4">
        <v>16245529.720400002</v>
      </c>
      <c r="F11911" s="1" t="s">
        <v>510</v>
      </c>
      <c r="G11911" s="1">
        <v>2</v>
      </c>
      <c r="H11911" s="1" t="s">
        <v>505</v>
      </c>
      <c r="I119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1424.2793548387099</v>
      </c>
      <c r="J11911" s="1" t="str">
        <f>IFERROR(INDEX('consumption_figs'!$C:$C,MATCH(Table2[[#This Row],[item_code]],'consumption_figs'!A:A,0),1),"NA")</f>
        <v>NA</v>
      </c>
      <c r="K11911" s="1">
        <f>+SUMIFS(prod!$E:$E,prod!$A:$A,Table2[[#This Row],[date]],prod!$G:$G,Table2[[#This Row],[production_line]],prod!$F:$F,Table2[[#This Row],[output_type]])</f>
        <v>633</v>
      </c>
      <c r="L11911">
        <f>+Table2[[#This Row],[cons_qty_base_uom]]/Table2[[#This Row],[Column1]]</f>
        <v>69.751437598736189</v>
      </c>
    </row>
    <row r="11912" spans="1:12" x14ac:dyDescent="0.25">
      <c r="A11912" s="2">
        <v>46143</v>
      </c>
      <c r="B11912" s="1" t="s">
        <v>555</v>
      </c>
      <c r="C11912" s="4">
        <v>9.3000000000000007</v>
      </c>
      <c r="D11912" s="4">
        <v>9.3000000000000007</v>
      </c>
      <c r="E11912" s="4">
        <v>3817.65</v>
      </c>
      <c r="F11912" s="1" t="s">
        <v>509</v>
      </c>
      <c r="G11912" s="1">
        <v>2</v>
      </c>
      <c r="H11912" s="1" t="s">
        <v>505</v>
      </c>
      <c r="I119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0.30000000000000004</v>
      </c>
      <c r="J11912" s="1" t="str">
        <f>IFERROR(INDEX('consumption_figs'!$C:$C,MATCH(Table2[[#This Row],[item_code]],'consumption_figs'!A:A,0),1),"NA")</f>
        <v>NA</v>
      </c>
      <c r="K11912" s="1">
        <f>+SUMIFS(prod!$E:$E,prod!$A:$A,Table2[[#This Row],[date]],prod!$G:$G,Table2[[#This Row],[production_line]],prod!$F:$F,Table2[[#This Row],[output_type]])</f>
        <v>35</v>
      </c>
      <c r="L11912">
        <f>+Table2[[#This Row],[cons_qty_base_uom]]/Table2[[#This Row],[Column1]]</f>
        <v>0.26571428571428574</v>
      </c>
    </row>
    <row r="11913" spans="1:12" x14ac:dyDescent="0.25">
      <c r="A11913" s="2">
        <v>46143</v>
      </c>
      <c r="B11913" s="1" t="s">
        <v>555</v>
      </c>
      <c r="C11913" s="4">
        <v>5913.18</v>
      </c>
      <c r="D11913" s="4">
        <v>5913.18</v>
      </c>
      <c r="E11913" s="4">
        <v>2427360.39</v>
      </c>
      <c r="F11913" s="1" t="s">
        <v>510</v>
      </c>
      <c r="G11913" s="1">
        <v>2</v>
      </c>
      <c r="H11913" s="1" t="s">
        <v>505</v>
      </c>
      <c r="I119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190.74774193548387</v>
      </c>
      <c r="J11913" s="1" t="str">
        <f>IFERROR(INDEX('consumption_figs'!$C:$C,MATCH(Table2[[#This Row],[item_code]],'consumption_figs'!A:A,0),1),"NA")</f>
        <v>NA</v>
      </c>
      <c r="K11913" s="1">
        <f>+SUMIFS(prod!$E:$E,prod!$A:$A,Table2[[#This Row],[date]],prod!$G:$G,Table2[[#This Row],[production_line]],prod!$F:$F,Table2[[#This Row],[output_type]])</f>
        <v>633</v>
      </c>
      <c r="L11913">
        <f>+Table2[[#This Row],[cons_qty_base_uom]]/Table2[[#This Row],[Column1]]</f>
        <v>9.3415165876777255</v>
      </c>
    </row>
    <row r="11914" spans="1:12" x14ac:dyDescent="0.25">
      <c r="A11914" s="2">
        <v>46143</v>
      </c>
      <c r="B11914" s="1" t="s">
        <v>551</v>
      </c>
      <c r="C11914" s="4">
        <v>57.800000000000004</v>
      </c>
      <c r="D11914" s="4">
        <v>57.800000000000004</v>
      </c>
      <c r="E11914" s="4">
        <v>2156.518</v>
      </c>
      <c r="F11914" s="1" t="s">
        <v>509</v>
      </c>
      <c r="G11914" s="1">
        <v>2</v>
      </c>
      <c r="H11914" s="1" t="s">
        <v>505</v>
      </c>
      <c r="I119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1.8645161290322583</v>
      </c>
      <c r="J11914" s="1" t="str">
        <f>IFERROR(INDEX('consumption_figs'!$C:$C,MATCH(Table2[[#This Row],[item_code]],'consumption_figs'!A:A,0),1),"NA")</f>
        <v>NA</v>
      </c>
      <c r="K11914" s="1">
        <f>+SUMIFS(prod!$E:$E,prod!$A:$A,Table2[[#This Row],[date]],prod!$G:$G,Table2[[#This Row],[production_line]],prod!$F:$F,Table2[[#This Row],[output_type]])</f>
        <v>35</v>
      </c>
      <c r="L11914">
        <f>+Table2[[#This Row],[cons_qty_base_uom]]/Table2[[#This Row],[Column1]]</f>
        <v>1.6514285714285715</v>
      </c>
    </row>
    <row r="11915" spans="1:12" x14ac:dyDescent="0.25">
      <c r="A11915" s="2">
        <v>46143</v>
      </c>
      <c r="B11915" s="1" t="s">
        <v>551</v>
      </c>
      <c r="C11915" s="4">
        <v>2323.7399999999998</v>
      </c>
      <c r="D11915" s="4">
        <v>2323.7399999999998</v>
      </c>
      <c r="E11915" s="4">
        <v>86698.739399999977</v>
      </c>
      <c r="F11915" s="1" t="s">
        <v>510</v>
      </c>
      <c r="G11915" s="1">
        <v>2</v>
      </c>
      <c r="H11915" s="1" t="s">
        <v>505</v>
      </c>
      <c r="I119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74.959354838709672</v>
      </c>
      <c r="J11915" s="1" t="str">
        <f>IFERROR(INDEX('consumption_figs'!$C:$C,MATCH(Table2[[#This Row],[item_code]],'consumption_figs'!A:A,0),1),"NA")</f>
        <v>NA</v>
      </c>
      <c r="K11915" s="1">
        <f>+SUMIFS(prod!$E:$E,prod!$A:$A,Table2[[#This Row],[date]],prod!$G:$G,Table2[[#This Row],[production_line]],prod!$F:$F,Table2[[#This Row],[output_type]])</f>
        <v>633</v>
      </c>
      <c r="L11915">
        <f>+Table2[[#This Row],[cons_qty_base_uom]]/Table2[[#This Row],[Column1]]</f>
        <v>3.6709952606635068</v>
      </c>
    </row>
    <row r="11916" spans="1:12" x14ac:dyDescent="0.25">
      <c r="A11916" s="2">
        <v>46143</v>
      </c>
      <c r="B11916" s="1" t="s">
        <v>552</v>
      </c>
      <c r="C11916" s="4">
        <v>234.89999999999998</v>
      </c>
      <c r="D11916" s="4">
        <v>234.89999999999998</v>
      </c>
      <c r="E11916" s="4">
        <v>2677.8599999999997</v>
      </c>
      <c r="F11916" s="1" t="s">
        <v>509</v>
      </c>
      <c r="G11916" s="1">
        <v>2</v>
      </c>
      <c r="H11916" s="1" t="s">
        <v>505</v>
      </c>
      <c r="I119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7.5774193548387085</v>
      </c>
      <c r="J11916" s="1" t="str">
        <f>IFERROR(INDEX('consumption_figs'!$C:$C,MATCH(Table2[[#This Row],[item_code]],'consumption_figs'!A:A,0),1),"NA")</f>
        <v>NA</v>
      </c>
      <c r="K11916" s="1">
        <f>+SUMIFS(prod!$E:$E,prod!$A:$A,Table2[[#This Row],[date]],prod!$G:$G,Table2[[#This Row],[production_line]],prod!$F:$F,Table2[[#This Row],[output_type]])</f>
        <v>35</v>
      </c>
      <c r="L11916">
        <f>+Table2[[#This Row],[cons_qty_base_uom]]/Table2[[#This Row],[Column1]]</f>
        <v>6.7114285714285709</v>
      </c>
    </row>
    <row r="11917" spans="1:12" x14ac:dyDescent="0.25">
      <c r="A11917" s="2">
        <v>46143</v>
      </c>
      <c r="B11917" s="1" t="s">
        <v>552</v>
      </c>
      <c r="C11917" s="4">
        <v>4528.3</v>
      </c>
      <c r="D11917" s="4">
        <v>4528.3</v>
      </c>
      <c r="E11917" s="4">
        <v>51622.62</v>
      </c>
      <c r="F11917" s="1" t="s">
        <v>510</v>
      </c>
      <c r="G11917" s="1">
        <v>2</v>
      </c>
      <c r="H11917" s="1" t="s">
        <v>505</v>
      </c>
      <c r="I119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146.07419354838711</v>
      </c>
      <c r="J11917" s="1" t="str">
        <f>IFERROR(INDEX('consumption_figs'!$C:$C,MATCH(Table2[[#This Row],[item_code]],'consumption_figs'!A:A,0),1),"NA")</f>
        <v>NA</v>
      </c>
      <c r="K11917" s="1">
        <f>+SUMIFS(prod!$E:$E,prod!$A:$A,Table2[[#This Row],[date]],prod!$G:$G,Table2[[#This Row],[production_line]],prod!$F:$F,Table2[[#This Row],[output_type]])</f>
        <v>633</v>
      </c>
      <c r="L11917">
        <f>+Table2[[#This Row],[cons_qty_base_uom]]/Table2[[#This Row],[Column1]]</f>
        <v>7.1537124802527652</v>
      </c>
    </row>
    <row r="11918" spans="1:12" x14ac:dyDescent="0.25">
      <c r="A11918" s="2">
        <v>46143</v>
      </c>
      <c r="B11918" s="1" t="s">
        <v>557</v>
      </c>
      <c r="C11918" s="4">
        <v>4.2</v>
      </c>
      <c r="D11918" s="4">
        <v>4.2</v>
      </c>
      <c r="E11918" s="4">
        <v>54.597732000000001</v>
      </c>
      <c r="F11918" s="1" t="s">
        <v>509</v>
      </c>
      <c r="G11918" s="1">
        <v>2</v>
      </c>
      <c r="H11918" s="1" t="s">
        <v>505</v>
      </c>
      <c r="I119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0.13548387096774195</v>
      </c>
      <c r="J11918" s="1" t="str">
        <f>IFERROR(INDEX('consumption_figs'!$C:$C,MATCH(Table2[[#This Row],[item_code]],'consumption_figs'!A:A,0),1),"NA")</f>
        <v>NA</v>
      </c>
      <c r="K11918" s="1">
        <f>+SUMIFS(prod!$E:$E,prod!$A:$A,Table2[[#This Row],[date]],prod!$G:$G,Table2[[#This Row],[production_line]],prod!$F:$F,Table2[[#This Row],[output_type]])</f>
        <v>35</v>
      </c>
      <c r="L11918">
        <f>+Table2[[#This Row],[cons_qty_base_uom]]/Table2[[#This Row],[Column1]]</f>
        <v>0.12000000000000001</v>
      </c>
    </row>
    <row r="11919" spans="1:12" x14ac:dyDescent="0.25">
      <c r="A11919" s="2">
        <v>46143</v>
      </c>
      <c r="B11919" s="1" t="s">
        <v>557</v>
      </c>
      <c r="C11919" s="4">
        <v>70.62</v>
      </c>
      <c r="D11919" s="4">
        <v>70.62</v>
      </c>
      <c r="E11919" s="4">
        <v>918.02186519999998</v>
      </c>
      <c r="F11919" s="1" t="s">
        <v>510</v>
      </c>
      <c r="G11919" s="1">
        <v>2</v>
      </c>
      <c r="H11919" s="1" t="s">
        <v>505</v>
      </c>
      <c r="I119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2.2780645161290325</v>
      </c>
      <c r="J11919" s="1" t="str">
        <f>IFERROR(INDEX('consumption_figs'!$C:$C,MATCH(Table2[[#This Row],[item_code]],'consumption_figs'!A:A,0),1),"NA")</f>
        <v>NA</v>
      </c>
      <c r="K11919" s="1">
        <f>+SUMIFS(prod!$E:$E,prod!$A:$A,Table2[[#This Row],[date]],prod!$G:$G,Table2[[#This Row],[production_line]],prod!$F:$F,Table2[[#This Row],[output_type]])</f>
        <v>633</v>
      </c>
      <c r="L11919">
        <f>+Table2[[#This Row],[cons_qty_base_uom]]/Table2[[#This Row],[Column1]]</f>
        <v>0.11156398104265404</v>
      </c>
    </row>
    <row r="11920" spans="1:12" x14ac:dyDescent="0.25">
      <c r="A11920" s="2">
        <v>46143</v>
      </c>
      <c r="B11920" s="1" t="s">
        <v>556</v>
      </c>
      <c r="C11920" s="4">
        <v>531.55999999999995</v>
      </c>
      <c r="D11920" s="4">
        <v>531.55999999999995</v>
      </c>
      <c r="E11920" s="4">
        <v>160673.38435672325</v>
      </c>
      <c r="F11920" s="1" t="s">
        <v>510</v>
      </c>
      <c r="G11920" s="1">
        <v>2</v>
      </c>
      <c r="H11920" s="1" t="s">
        <v>505</v>
      </c>
      <c r="I119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17.147096774193546</v>
      </c>
      <c r="J11920" s="1" t="str">
        <f>IFERROR(INDEX('consumption_figs'!$C:$C,MATCH(Table2[[#This Row],[item_code]],'consumption_figs'!A:A,0),1),"NA")</f>
        <v>NA</v>
      </c>
      <c r="K11920" s="1">
        <f>+SUMIFS(prod!$E:$E,prod!$A:$A,Table2[[#This Row],[date]],prod!$G:$G,Table2[[#This Row],[production_line]],prod!$F:$F,Table2[[#This Row],[output_type]])</f>
        <v>633</v>
      </c>
      <c r="L11920">
        <f>+Table2[[#This Row],[cons_qty_base_uom]]/Table2[[#This Row],[Column1]]</f>
        <v>0.83974723538704577</v>
      </c>
    </row>
    <row r="11921" spans="1:12" x14ac:dyDescent="0.25">
      <c r="A11921" s="2">
        <v>46143</v>
      </c>
      <c r="B11921" s="1" t="s">
        <v>558</v>
      </c>
      <c r="C11921" s="4">
        <v>111.70000000000002</v>
      </c>
      <c r="D11921" s="4">
        <v>111.70000000000002</v>
      </c>
      <c r="E11921" s="4">
        <v>44065.650000000009</v>
      </c>
      <c r="F11921" s="1" t="s">
        <v>509</v>
      </c>
      <c r="G11921" s="1">
        <v>2</v>
      </c>
      <c r="H11921" s="1" t="s">
        <v>505</v>
      </c>
      <c r="I119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3.6032258064516136</v>
      </c>
      <c r="J11921" s="1" t="str">
        <f>IFERROR(INDEX('consumption_figs'!$C:$C,MATCH(Table2[[#This Row],[item_code]],'consumption_figs'!A:A,0),1),"NA")</f>
        <v>NA</v>
      </c>
      <c r="K11921" s="1">
        <f>+SUMIFS(prod!$E:$E,prod!$A:$A,Table2[[#This Row],[date]],prod!$G:$G,Table2[[#This Row],[production_line]],prod!$F:$F,Table2[[#This Row],[output_type]])</f>
        <v>35</v>
      </c>
      <c r="L11921">
        <f>+Table2[[#This Row],[cons_qty_base_uom]]/Table2[[#This Row],[Column1]]</f>
        <v>3.1914285714285717</v>
      </c>
    </row>
    <row r="11922" spans="1:12" x14ac:dyDescent="0.25">
      <c r="A11922" s="2">
        <v>46143</v>
      </c>
      <c r="B11922" s="1" t="s">
        <v>558</v>
      </c>
      <c r="C11922" s="4">
        <v>8827.5600000000013</v>
      </c>
      <c r="D11922" s="4">
        <v>8827.5600000000013</v>
      </c>
      <c r="E11922" s="4">
        <v>3482472.4200000004</v>
      </c>
      <c r="F11922" s="1" t="s">
        <v>510</v>
      </c>
      <c r="G11922" s="1">
        <v>2</v>
      </c>
      <c r="H11922" s="1" t="s">
        <v>505</v>
      </c>
      <c r="I119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284.76000000000005</v>
      </c>
      <c r="J11922" s="1" t="str">
        <f>IFERROR(INDEX('consumption_figs'!$C:$C,MATCH(Table2[[#This Row],[item_code]],'consumption_figs'!A:A,0),1),"NA")</f>
        <v>NA</v>
      </c>
      <c r="K11922" s="1">
        <f>+SUMIFS(prod!$E:$E,prod!$A:$A,Table2[[#This Row],[date]],prod!$G:$G,Table2[[#This Row],[production_line]],prod!$F:$F,Table2[[#This Row],[output_type]])</f>
        <v>633</v>
      </c>
      <c r="L11922">
        <f>+Table2[[#This Row],[cons_qty_base_uom]]/Table2[[#This Row],[Column1]]</f>
        <v>13.945592417061613</v>
      </c>
    </row>
    <row r="11923" spans="1:12" x14ac:dyDescent="0.25">
      <c r="A11923" s="2">
        <v>46143</v>
      </c>
      <c r="B11923" s="1" t="s">
        <v>553</v>
      </c>
      <c r="C11923" s="4">
        <v>606.9</v>
      </c>
      <c r="D11923" s="4">
        <v>606.9</v>
      </c>
      <c r="E11923" s="4">
        <v>250097.42099999997</v>
      </c>
      <c r="F11923" s="1" t="s">
        <v>509</v>
      </c>
      <c r="G11923" s="1">
        <v>2</v>
      </c>
      <c r="H11923" s="1" t="s">
        <v>505</v>
      </c>
      <c r="I119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19.57741935483871</v>
      </c>
      <c r="J11923" s="1" t="str">
        <f>IFERROR(INDEX('consumption_figs'!$C:$C,MATCH(Table2[[#This Row],[item_code]],'consumption_figs'!A:A,0),1),"NA")</f>
        <v>NA</v>
      </c>
      <c r="K11923" s="1">
        <f>+SUMIFS(prod!$E:$E,prod!$A:$A,Table2[[#This Row],[date]],prod!$G:$G,Table2[[#This Row],[production_line]],prod!$F:$F,Table2[[#This Row],[output_type]])</f>
        <v>35</v>
      </c>
      <c r="L11923">
        <f>+Table2[[#This Row],[cons_qty_base_uom]]/Table2[[#This Row],[Column1]]</f>
        <v>17.34</v>
      </c>
    </row>
    <row r="11924" spans="1:12" x14ac:dyDescent="0.25">
      <c r="A11924" s="2">
        <v>46143</v>
      </c>
      <c r="B11924" s="1" t="s">
        <v>553</v>
      </c>
      <c r="C11924" s="4">
        <v>1968.4</v>
      </c>
      <c r="D11924" s="4">
        <v>1968.4</v>
      </c>
      <c r="E11924" s="4">
        <v>811157.95600000001</v>
      </c>
      <c r="F11924" s="1" t="s">
        <v>510</v>
      </c>
      <c r="G11924" s="1">
        <v>2</v>
      </c>
      <c r="H11924" s="1" t="s">
        <v>505</v>
      </c>
      <c r="I119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63.49677419354839</v>
      </c>
      <c r="J11924" s="1" t="str">
        <f>IFERROR(INDEX('consumption_figs'!$C:$C,MATCH(Table2[[#This Row],[item_code]],'consumption_figs'!A:A,0),1),"NA")</f>
        <v>NA</v>
      </c>
      <c r="K11924" s="1">
        <f>+SUMIFS(prod!$E:$E,prod!$A:$A,Table2[[#This Row],[date]],prod!$G:$G,Table2[[#This Row],[production_line]],prod!$F:$F,Table2[[#This Row],[output_type]])</f>
        <v>633</v>
      </c>
      <c r="L11924">
        <f>+Table2[[#This Row],[cons_qty_base_uom]]/Table2[[#This Row],[Column1]]</f>
        <v>3.1096366508688784</v>
      </c>
    </row>
    <row r="11925" spans="1:12" x14ac:dyDescent="0.25">
      <c r="A11925" s="2">
        <v>46143</v>
      </c>
      <c r="B11925" s="1" t="s">
        <v>562</v>
      </c>
      <c r="C11925" s="4">
        <v>870</v>
      </c>
      <c r="D11925" s="4">
        <v>870</v>
      </c>
      <c r="E11925" s="4">
        <v>418314.42463533563</v>
      </c>
      <c r="F11925" s="1" t="s">
        <v>510</v>
      </c>
      <c r="G11925" s="1">
        <v>2</v>
      </c>
      <c r="H11925" s="1" t="s">
        <v>505</v>
      </c>
      <c r="I119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28.06451612903226</v>
      </c>
      <c r="J11925" s="1" t="str">
        <f>IFERROR(INDEX('consumption_figs'!$C:$C,MATCH(Table2[[#This Row],[item_code]],'consumption_figs'!A:A,0),1),"NA")</f>
        <v>NA</v>
      </c>
      <c r="K11925" s="1">
        <f>+SUMIFS(prod!$E:$E,prod!$A:$A,Table2[[#This Row],[date]],prod!$G:$G,Table2[[#This Row],[production_line]],prod!$F:$F,Table2[[#This Row],[output_type]])</f>
        <v>633</v>
      </c>
      <c r="L11925">
        <f>+Table2[[#This Row],[cons_qty_base_uom]]/Table2[[#This Row],[Column1]]</f>
        <v>1.3744075829383886</v>
      </c>
    </row>
    <row r="11926" spans="1:12" x14ac:dyDescent="0.25">
      <c r="A11926" s="2">
        <v>46143</v>
      </c>
      <c r="B11926" s="1" t="s">
        <v>554</v>
      </c>
      <c r="C11926" s="4">
        <v>5585.9</v>
      </c>
      <c r="D11926" s="4">
        <v>5585.9</v>
      </c>
      <c r="E11926" s="4">
        <v>1865969.895</v>
      </c>
      <c r="F11926" s="1" t="s">
        <v>509</v>
      </c>
      <c r="G11926" s="1">
        <v>2</v>
      </c>
      <c r="H11926" s="1" t="s">
        <v>505</v>
      </c>
      <c r="I119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180.19032258064516</v>
      </c>
      <c r="J11926" s="1" t="str">
        <f>IFERROR(INDEX('consumption_figs'!$C:$C,MATCH(Table2[[#This Row],[item_code]],'consumption_figs'!A:A,0),1),"NA")</f>
        <v>NA</v>
      </c>
      <c r="K11926" s="1">
        <f>+SUMIFS(prod!$E:$E,prod!$A:$A,Table2[[#This Row],[date]],prod!$G:$G,Table2[[#This Row],[production_line]],prod!$F:$F,Table2[[#This Row],[output_type]])</f>
        <v>35</v>
      </c>
      <c r="L11926">
        <f>+Table2[[#This Row],[cons_qty_base_uom]]/Table2[[#This Row],[Column1]]</f>
        <v>159.59714285714284</v>
      </c>
    </row>
    <row r="11927" spans="1:12" x14ac:dyDescent="0.25">
      <c r="A11927" s="2">
        <v>46143</v>
      </c>
      <c r="B11927" s="1" t="s">
        <v>554</v>
      </c>
      <c r="C11927" s="4">
        <v>64485.3</v>
      </c>
      <c r="D11927" s="4">
        <v>64485.3</v>
      </c>
      <c r="E11927" s="4">
        <v>21541314.465</v>
      </c>
      <c r="F11927" s="1" t="s">
        <v>510</v>
      </c>
      <c r="G11927" s="1">
        <v>2</v>
      </c>
      <c r="H11927" s="1" t="s">
        <v>505</v>
      </c>
      <c r="I119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2080.1709677419358</v>
      </c>
      <c r="J11927" s="1" t="str">
        <f>IFERROR(INDEX('consumption_figs'!$C:$C,MATCH(Table2[[#This Row],[item_code]],'consumption_figs'!A:A,0),1),"NA")</f>
        <v>NA</v>
      </c>
      <c r="K11927" s="1">
        <f>+SUMIFS(prod!$E:$E,prod!$A:$A,Table2[[#This Row],[date]],prod!$G:$G,Table2[[#This Row],[production_line]],prod!$F:$F,Table2[[#This Row],[output_type]])</f>
        <v>633</v>
      </c>
      <c r="L11927">
        <f>+Table2[[#This Row],[cons_qty_base_uom]]/Table2[[#This Row],[Column1]]</f>
        <v>101.87251184834123</v>
      </c>
    </row>
    <row r="11928" spans="1:12" x14ac:dyDescent="0.25">
      <c r="A11928" s="2">
        <v>46174</v>
      </c>
      <c r="B11928" s="1" t="s">
        <v>550</v>
      </c>
      <c r="C11928" s="4">
        <v>894.7</v>
      </c>
      <c r="D11928" s="4">
        <v>894.7</v>
      </c>
      <c r="E11928" s="4">
        <v>329195.91800000001</v>
      </c>
      <c r="F11928" s="1" t="s">
        <v>509</v>
      </c>
      <c r="G11928" s="1">
        <v>2</v>
      </c>
      <c r="H11928" s="1" t="s">
        <v>505</v>
      </c>
      <c r="I119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29.823333333333334</v>
      </c>
      <c r="J11928" s="1" t="str">
        <f>IFERROR(INDEX('consumption_figs'!$C:$C,MATCH(Table2[[#This Row],[item_code]],'consumption_figs'!A:A,0),1),"NA")</f>
        <v>NA</v>
      </c>
      <c r="K11928" s="1">
        <f>+SUMIFS(prod!$E:$E,prod!$A:$A,Table2[[#This Row],[date]],prod!$G:$G,Table2[[#This Row],[production_line]],prod!$F:$F,Table2[[#This Row],[output_type]])</f>
        <v>40</v>
      </c>
      <c r="L11928">
        <f>+Table2[[#This Row],[cons_qty_base_uom]]/Table2[[#This Row],[Column1]]</f>
        <v>22.3675</v>
      </c>
    </row>
    <row r="11929" spans="1:12" x14ac:dyDescent="0.25">
      <c r="A11929" s="2">
        <v>46174</v>
      </c>
      <c r="B11929" s="1" t="s">
        <v>550</v>
      </c>
      <c r="C11929" s="4">
        <v>21320.500000000004</v>
      </c>
      <c r="D11929" s="4">
        <v>21320.500000000004</v>
      </c>
      <c r="E11929" s="4">
        <v>7844664.7700000014</v>
      </c>
      <c r="F11929" s="1" t="s">
        <v>510</v>
      </c>
      <c r="G11929" s="1">
        <v>2</v>
      </c>
      <c r="H11929" s="1" t="s">
        <v>505</v>
      </c>
      <c r="I119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710.68333333333351</v>
      </c>
      <c r="J11929" s="1" t="str">
        <f>IFERROR(INDEX('consumption_figs'!$C:$C,MATCH(Table2[[#This Row],[item_code]],'consumption_figs'!A:A,0),1),"NA")</f>
        <v>NA</v>
      </c>
      <c r="K11929" s="1">
        <f>+SUMIFS(prod!$E:$E,prod!$A:$A,Table2[[#This Row],[date]],prod!$G:$G,Table2[[#This Row],[production_line]],prod!$F:$F,Table2[[#This Row],[output_type]])</f>
        <v>542</v>
      </c>
      <c r="L11929">
        <f>+Table2[[#This Row],[cons_qty_base_uom]]/Table2[[#This Row],[Column1]]</f>
        <v>39.336715867158681</v>
      </c>
    </row>
    <row r="11930" spans="1:12" x14ac:dyDescent="0.25">
      <c r="A11930" s="2">
        <v>46174</v>
      </c>
      <c r="B11930" s="1" t="s">
        <v>555</v>
      </c>
      <c r="C11930" s="4">
        <v>62.599999999999994</v>
      </c>
      <c r="D11930" s="4">
        <v>62.599999999999994</v>
      </c>
      <c r="E11930" s="4">
        <v>25697.3</v>
      </c>
      <c r="F11930" s="1" t="s">
        <v>509</v>
      </c>
      <c r="G11930" s="1">
        <v>2</v>
      </c>
      <c r="H11930" s="1" t="s">
        <v>505</v>
      </c>
      <c r="I119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2.0866666666666664</v>
      </c>
      <c r="J11930" s="1" t="str">
        <f>IFERROR(INDEX('consumption_figs'!$C:$C,MATCH(Table2[[#This Row],[item_code]],'consumption_figs'!A:A,0),1),"NA")</f>
        <v>NA</v>
      </c>
      <c r="K11930" s="1">
        <f>+SUMIFS(prod!$E:$E,prod!$A:$A,Table2[[#This Row],[date]],prod!$G:$G,Table2[[#This Row],[production_line]],prod!$F:$F,Table2[[#This Row],[output_type]])</f>
        <v>40</v>
      </c>
      <c r="L11930">
        <f>+Table2[[#This Row],[cons_qty_base_uom]]/Table2[[#This Row],[Column1]]</f>
        <v>1.5649999999999999</v>
      </c>
    </row>
    <row r="11931" spans="1:12" x14ac:dyDescent="0.25">
      <c r="A11931" s="2">
        <v>46174</v>
      </c>
      <c r="B11931" s="1" t="s">
        <v>555</v>
      </c>
      <c r="C11931" s="4">
        <v>5256.8</v>
      </c>
      <c r="D11931" s="4">
        <v>5256.8</v>
      </c>
      <c r="E11931" s="4">
        <v>2157916.4</v>
      </c>
      <c r="F11931" s="1" t="s">
        <v>510</v>
      </c>
      <c r="G11931" s="1">
        <v>2</v>
      </c>
      <c r="H11931" s="1" t="s">
        <v>505</v>
      </c>
      <c r="I119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175.22666666666666</v>
      </c>
      <c r="J11931" s="1" t="str">
        <f>IFERROR(INDEX('consumption_figs'!$C:$C,MATCH(Table2[[#This Row],[item_code]],'consumption_figs'!A:A,0),1),"NA")</f>
        <v>NA</v>
      </c>
      <c r="K11931" s="1">
        <f>+SUMIFS(prod!$E:$E,prod!$A:$A,Table2[[#This Row],[date]],prod!$G:$G,Table2[[#This Row],[production_line]],prod!$F:$F,Table2[[#This Row],[output_type]])</f>
        <v>542</v>
      </c>
      <c r="L11931">
        <f>+Table2[[#This Row],[cons_qty_base_uom]]/Table2[[#This Row],[Column1]]</f>
        <v>9.6988929889298898</v>
      </c>
    </row>
    <row r="11932" spans="1:12" x14ac:dyDescent="0.25">
      <c r="A11932" s="2">
        <v>46174</v>
      </c>
      <c r="B11932" s="1" t="s">
        <v>551</v>
      </c>
      <c r="C11932" s="4">
        <v>63.3</v>
      </c>
      <c r="D11932" s="4">
        <v>63.3</v>
      </c>
      <c r="E11932" s="4">
        <v>2361.7229999999995</v>
      </c>
      <c r="F11932" s="1" t="s">
        <v>509</v>
      </c>
      <c r="G11932" s="1">
        <v>2</v>
      </c>
      <c r="H11932" s="1" t="s">
        <v>505</v>
      </c>
      <c r="I119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2.11</v>
      </c>
      <c r="J11932" s="1" t="str">
        <f>IFERROR(INDEX('consumption_figs'!$C:$C,MATCH(Table2[[#This Row],[item_code]],'consumption_figs'!A:A,0),1),"NA")</f>
        <v>NA</v>
      </c>
      <c r="K11932" s="1">
        <f>+SUMIFS(prod!$E:$E,prod!$A:$A,Table2[[#This Row],[date]],prod!$G:$G,Table2[[#This Row],[production_line]],prod!$F:$F,Table2[[#This Row],[output_type]])</f>
        <v>40</v>
      </c>
      <c r="L11932">
        <f>+Table2[[#This Row],[cons_qty_base_uom]]/Table2[[#This Row],[Column1]]</f>
        <v>1.5825</v>
      </c>
    </row>
    <row r="11933" spans="1:12" x14ac:dyDescent="0.25">
      <c r="A11933" s="2">
        <v>46174</v>
      </c>
      <c r="B11933" s="1" t="s">
        <v>551</v>
      </c>
      <c r="C11933" s="4">
        <v>1995.5000000000002</v>
      </c>
      <c r="D11933" s="4">
        <v>1995.5000000000002</v>
      </c>
      <c r="E11933" s="4">
        <v>74452.104999999996</v>
      </c>
      <c r="F11933" s="1" t="s">
        <v>510</v>
      </c>
      <c r="G11933" s="1">
        <v>2</v>
      </c>
      <c r="H11933" s="1" t="s">
        <v>505</v>
      </c>
      <c r="I119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66.51666666666668</v>
      </c>
      <c r="J11933" s="1" t="str">
        <f>IFERROR(INDEX('consumption_figs'!$C:$C,MATCH(Table2[[#This Row],[item_code]],'consumption_figs'!A:A,0),1),"NA")</f>
        <v>NA</v>
      </c>
      <c r="K11933" s="1">
        <f>+SUMIFS(prod!$E:$E,prod!$A:$A,Table2[[#This Row],[date]],prod!$G:$G,Table2[[#This Row],[production_line]],prod!$F:$F,Table2[[#This Row],[output_type]])</f>
        <v>542</v>
      </c>
      <c r="L11933">
        <f>+Table2[[#This Row],[cons_qty_base_uom]]/Table2[[#This Row],[Column1]]</f>
        <v>3.681734317343174</v>
      </c>
    </row>
    <row r="11934" spans="1:12" x14ac:dyDescent="0.25">
      <c r="A11934" s="2">
        <v>46174</v>
      </c>
      <c r="B11934" s="1" t="s">
        <v>552</v>
      </c>
      <c r="C11934" s="4">
        <v>274.5</v>
      </c>
      <c r="D11934" s="4">
        <v>274.5</v>
      </c>
      <c r="E11934" s="4">
        <v>3129.3</v>
      </c>
      <c r="F11934" s="1" t="s">
        <v>509</v>
      </c>
      <c r="G11934" s="1">
        <v>2</v>
      </c>
      <c r="H11934" s="1" t="s">
        <v>505</v>
      </c>
      <c r="I119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9.15</v>
      </c>
      <c r="J11934" s="1" t="str">
        <f>IFERROR(INDEX('consumption_figs'!$C:$C,MATCH(Table2[[#This Row],[item_code]],'consumption_figs'!A:A,0),1),"NA")</f>
        <v>NA</v>
      </c>
      <c r="K11934" s="1">
        <f>+SUMIFS(prod!$E:$E,prod!$A:$A,Table2[[#This Row],[date]],prod!$G:$G,Table2[[#This Row],[production_line]],prod!$F:$F,Table2[[#This Row],[output_type]])</f>
        <v>40</v>
      </c>
      <c r="L11934">
        <f>+Table2[[#This Row],[cons_qty_base_uom]]/Table2[[#This Row],[Column1]]</f>
        <v>6.8624999999999998</v>
      </c>
    </row>
    <row r="11935" spans="1:12" x14ac:dyDescent="0.25">
      <c r="A11935" s="2">
        <v>46174</v>
      </c>
      <c r="B11935" s="1" t="s">
        <v>552</v>
      </c>
      <c r="C11935" s="4">
        <v>4723.22</v>
      </c>
      <c r="D11935" s="4">
        <v>4723.22</v>
      </c>
      <c r="E11935" s="4">
        <v>53844.708000000006</v>
      </c>
      <c r="F11935" s="1" t="s">
        <v>510</v>
      </c>
      <c r="G11935" s="1">
        <v>2</v>
      </c>
      <c r="H11935" s="1" t="s">
        <v>505</v>
      </c>
      <c r="I119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157.44066666666669</v>
      </c>
      <c r="J11935" s="1" t="str">
        <f>IFERROR(INDEX('consumption_figs'!$C:$C,MATCH(Table2[[#This Row],[item_code]],'consumption_figs'!A:A,0),1),"NA")</f>
        <v>NA</v>
      </c>
      <c r="K11935" s="1">
        <f>+SUMIFS(prod!$E:$E,prod!$A:$A,Table2[[#This Row],[date]],prod!$G:$G,Table2[[#This Row],[production_line]],prod!$F:$F,Table2[[#This Row],[output_type]])</f>
        <v>542</v>
      </c>
      <c r="L11935">
        <f>+Table2[[#This Row],[cons_qty_base_uom]]/Table2[[#This Row],[Column1]]</f>
        <v>8.714428044280444</v>
      </c>
    </row>
    <row r="11936" spans="1:12" x14ac:dyDescent="0.25">
      <c r="A11936" s="2">
        <v>46174</v>
      </c>
      <c r="B11936" s="1" t="s">
        <v>556</v>
      </c>
      <c r="C11936" s="4">
        <v>504.10000000000008</v>
      </c>
      <c r="D11936" s="4">
        <v>504.10000000000008</v>
      </c>
      <c r="E11936" s="4">
        <v>152373.11508432578</v>
      </c>
      <c r="F11936" s="1" t="s">
        <v>510</v>
      </c>
      <c r="G11936" s="1">
        <v>2</v>
      </c>
      <c r="H11936" s="1" t="s">
        <v>505</v>
      </c>
      <c r="I119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16.803333333333335</v>
      </c>
      <c r="J11936" s="1" t="str">
        <f>IFERROR(INDEX('consumption_figs'!$C:$C,MATCH(Table2[[#This Row],[item_code]],'consumption_figs'!A:A,0),1),"NA")</f>
        <v>NA</v>
      </c>
      <c r="K11936" s="1">
        <f>+SUMIFS(prod!$E:$E,prod!$A:$A,Table2[[#This Row],[date]],prod!$G:$G,Table2[[#This Row],[production_line]],prod!$F:$F,Table2[[#This Row],[output_type]])</f>
        <v>542</v>
      </c>
      <c r="L11936">
        <f>+Table2[[#This Row],[cons_qty_base_uom]]/Table2[[#This Row],[Column1]]</f>
        <v>0.93007380073800749</v>
      </c>
    </row>
    <row r="11937" spans="1:12" x14ac:dyDescent="0.25">
      <c r="A11937" s="2">
        <v>46174</v>
      </c>
      <c r="B11937" s="1" t="s">
        <v>558</v>
      </c>
      <c r="C11937" s="4">
        <v>85.600000000000009</v>
      </c>
      <c r="D11937" s="4">
        <v>85.600000000000009</v>
      </c>
      <c r="E11937" s="4">
        <v>33769.200000000004</v>
      </c>
      <c r="F11937" s="1" t="s">
        <v>509</v>
      </c>
      <c r="G11937" s="1">
        <v>2</v>
      </c>
      <c r="H11937" s="1" t="s">
        <v>505</v>
      </c>
      <c r="I119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2.8533333333333335</v>
      </c>
      <c r="J11937" s="1" t="str">
        <f>IFERROR(INDEX('consumption_figs'!$C:$C,MATCH(Table2[[#This Row],[item_code]],'consumption_figs'!A:A,0),1),"NA")</f>
        <v>NA</v>
      </c>
      <c r="K11937" s="1">
        <f>+SUMIFS(prod!$E:$E,prod!$A:$A,Table2[[#This Row],[date]],prod!$G:$G,Table2[[#This Row],[production_line]],prod!$F:$F,Table2[[#This Row],[output_type]])</f>
        <v>40</v>
      </c>
      <c r="L11937">
        <f>+Table2[[#This Row],[cons_qty_base_uom]]/Table2[[#This Row],[Column1]]</f>
        <v>2.14</v>
      </c>
    </row>
    <row r="11938" spans="1:12" x14ac:dyDescent="0.25">
      <c r="A11938" s="2">
        <v>46174</v>
      </c>
      <c r="B11938" s="1" t="s">
        <v>558</v>
      </c>
      <c r="C11938" s="4">
        <v>6787.71</v>
      </c>
      <c r="D11938" s="4">
        <v>6787.71</v>
      </c>
      <c r="E11938" s="4">
        <v>2677751.5950000002</v>
      </c>
      <c r="F11938" s="1" t="s">
        <v>510</v>
      </c>
      <c r="G11938" s="1">
        <v>2</v>
      </c>
      <c r="H11938" s="1" t="s">
        <v>505</v>
      </c>
      <c r="I119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226.25700000000001</v>
      </c>
      <c r="J11938" s="1" t="str">
        <f>IFERROR(INDEX('consumption_figs'!$C:$C,MATCH(Table2[[#This Row],[item_code]],'consumption_figs'!A:A,0),1),"NA")</f>
        <v>NA</v>
      </c>
      <c r="K11938" s="1">
        <f>+SUMIFS(prod!$E:$E,prod!$A:$A,Table2[[#This Row],[date]],prod!$G:$G,Table2[[#This Row],[production_line]],prod!$F:$F,Table2[[#This Row],[output_type]])</f>
        <v>542</v>
      </c>
      <c r="L11938">
        <f>+Table2[[#This Row],[cons_qty_base_uom]]/Table2[[#This Row],[Column1]]</f>
        <v>12.523450184501845</v>
      </c>
    </row>
    <row r="11939" spans="1:12" x14ac:dyDescent="0.25">
      <c r="A11939" s="2">
        <v>46174</v>
      </c>
      <c r="B11939" s="1" t="s">
        <v>553</v>
      </c>
      <c r="C11939" s="4">
        <v>479.49999999999994</v>
      </c>
      <c r="D11939" s="4">
        <v>479.49999999999994</v>
      </c>
      <c r="E11939" s="4">
        <v>197597.15499999997</v>
      </c>
      <c r="F11939" s="1" t="s">
        <v>509</v>
      </c>
      <c r="G11939" s="1">
        <v>2</v>
      </c>
      <c r="H11939" s="1" t="s">
        <v>505</v>
      </c>
      <c r="I119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15.983333333333331</v>
      </c>
      <c r="J11939" s="1" t="str">
        <f>IFERROR(INDEX('consumption_figs'!$C:$C,MATCH(Table2[[#This Row],[item_code]],'consumption_figs'!A:A,0),1),"NA")</f>
        <v>NA</v>
      </c>
      <c r="K11939" s="1">
        <f>+SUMIFS(prod!$E:$E,prod!$A:$A,Table2[[#This Row],[date]],prod!$G:$G,Table2[[#This Row],[production_line]],prod!$F:$F,Table2[[#This Row],[output_type]])</f>
        <v>40</v>
      </c>
      <c r="L11939">
        <f>+Table2[[#This Row],[cons_qty_base_uom]]/Table2[[#This Row],[Column1]]</f>
        <v>11.987499999999999</v>
      </c>
    </row>
    <row r="11940" spans="1:12" x14ac:dyDescent="0.25">
      <c r="A11940" s="2">
        <v>46174</v>
      </c>
      <c r="B11940" s="1" t="s">
        <v>553</v>
      </c>
      <c r="C11940" s="4">
        <v>5030.7999999999993</v>
      </c>
      <c r="D11940" s="4">
        <v>5030.7999999999993</v>
      </c>
      <c r="E11940" s="4">
        <v>2073142.3719999995</v>
      </c>
      <c r="F11940" s="1" t="s">
        <v>510</v>
      </c>
      <c r="G11940" s="1">
        <v>2</v>
      </c>
      <c r="H11940" s="1" t="s">
        <v>505</v>
      </c>
      <c r="I119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167.6933333333333</v>
      </c>
      <c r="J11940" s="1" t="str">
        <f>IFERROR(INDEX('consumption_figs'!$C:$C,MATCH(Table2[[#This Row],[item_code]],'consumption_figs'!A:A,0),1),"NA")</f>
        <v>NA</v>
      </c>
      <c r="K11940" s="1">
        <f>+SUMIFS(prod!$E:$E,prod!$A:$A,Table2[[#This Row],[date]],prod!$G:$G,Table2[[#This Row],[production_line]],prod!$F:$F,Table2[[#This Row],[output_type]])</f>
        <v>542</v>
      </c>
      <c r="L11940">
        <f>+Table2[[#This Row],[cons_qty_base_uom]]/Table2[[#This Row],[Column1]]</f>
        <v>9.2819188191881903</v>
      </c>
    </row>
    <row r="11941" spans="1:12" x14ac:dyDescent="0.25">
      <c r="A11941" s="2">
        <v>46174</v>
      </c>
      <c r="B11941" s="1" t="s">
        <v>562</v>
      </c>
      <c r="C11941" s="4">
        <v>1166</v>
      </c>
      <c r="D11941" s="4">
        <v>1166</v>
      </c>
      <c r="E11941" s="4">
        <v>560637.49324689806</v>
      </c>
      <c r="F11941" s="1" t="s">
        <v>510</v>
      </c>
      <c r="G11941" s="1">
        <v>2</v>
      </c>
      <c r="H11941" s="1" t="s">
        <v>505</v>
      </c>
      <c r="I119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38.866666666666667</v>
      </c>
      <c r="J11941" s="1" t="str">
        <f>IFERROR(INDEX('consumption_figs'!$C:$C,MATCH(Table2[[#This Row],[item_code]],'consumption_figs'!A:A,0),1),"NA")</f>
        <v>NA</v>
      </c>
      <c r="K11941" s="1">
        <f>+SUMIFS(prod!$E:$E,prod!$A:$A,Table2[[#This Row],[date]],prod!$G:$G,Table2[[#This Row],[production_line]],prod!$F:$F,Table2[[#This Row],[output_type]])</f>
        <v>542</v>
      </c>
      <c r="L11941">
        <f>+Table2[[#This Row],[cons_qty_base_uom]]/Table2[[#This Row],[Column1]]</f>
        <v>2.1512915129151291</v>
      </c>
    </row>
    <row r="11942" spans="1:12" x14ac:dyDescent="0.25">
      <c r="A11942" s="2">
        <v>46174</v>
      </c>
      <c r="B11942" s="1" t="s">
        <v>554</v>
      </c>
      <c r="C11942" s="4">
        <v>6807.9</v>
      </c>
      <c r="D11942" s="4">
        <v>6807.9</v>
      </c>
      <c r="E11942" s="4">
        <v>2274178.9950000001</v>
      </c>
      <c r="F11942" s="1" t="s">
        <v>509</v>
      </c>
      <c r="G11942" s="1">
        <v>2</v>
      </c>
      <c r="H11942" s="1" t="s">
        <v>505</v>
      </c>
      <c r="I119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226.92999999999998</v>
      </c>
      <c r="J11942" s="1" t="str">
        <f>IFERROR(INDEX('consumption_figs'!$C:$C,MATCH(Table2[[#This Row],[item_code]],'consumption_figs'!A:A,0),1),"NA")</f>
        <v>NA</v>
      </c>
      <c r="K11942" s="1">
        <f>+SUMIFS(prod!$E:$E,prod!$A:$A,Table2[[#This Row],[date]],prod!$G:$G,Table2[[#This Row],[production_line]],prod!$F:$F,Table2[[#This Row],[output_type]])</f>
        <v>40</v>
      </c>
      <c r="L11942">
        <f>+Table2[[#This Row],[cons_qty_base_uom]]/Table2[[#This Row],[Column1]]</f>
        <v>170.19749999999999</v>
      </c>
    </row>
    <row r="11943" spans="1:12" x14ac:dyDescent="0.25">
      <c r="A11943" s="2">
        <v>46174</v>
      </c>
      <c r="B11943" s="1" t="s">
        <v>554</v>
      </c>
      <c r="C11943" s="4">
        <v>67771.899999999994</v>
      </c>
      <c r="D11943" s="4">
        <v>67771.899999999994</v>
      </c>
      <c r="E11943" s="4">
        <v>22639203.195</v>
      </c>
      <c r="F11943" s="1" t="s">
        <v>510</v>
      </c>
      <c r="G11943" s="1">
        <v>2</v>
      </c>
      <c r="H11943" s="1" t="s">
        <v>505</v>
      </c>
      <c r="I119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2259.063333333333</v>
      </c>
      <c r="J11943" s="1" t="str">
        <f>IFERROR(INDEX('consumption_figs'!$C:$C,MATCH(Table2[[#This Row],[item_code]],'consumption_figs'!A:A,0),1),"NA")</f>
        <v>NA</v>
      </c>
      <c r="K11943" s="1">
        <f>+SUMIFS(prod!$E:$E,prod!$A:$A,Table2[[#This Row],[date]],prod!$G:$G,Table2[[#This Row],[production_line]],prod!$F:$F,Table2[[#This Row],[output_type]])</f>
        <v>542</v>
      </c>
      <c r="L11943">
        <f>+Table2[[#This Row],[cons_qty_base_uom]]/Table2[[#This Row],[Column1]]</f>
        <v>125.04040590405903</v>
      </c>
    </row>
    <row r="11944" spans="1:12" x14ac:dyDescent="0.25">
      <c r="A11944" s="2">
        <v>46054</v>
      </c>
      <c r="B11944" s="1" t="s">
        <v>536</v>
      </c>
      <c r="C11944" s="4">
        <v>14393.23</v>
      </c>
      <c r="D11944" s="4">
        <v>14393.23</v>
      </c>
      <c r="E11944" s="4">
        <v>105214.5113</v>
      </c>
      <c r="F11944" s="1" t="s">
        <v>621</v>
      </c>
      <c r="G11944" s="1">
        <v>1</v>
      </c>
      <c r="H11944" s="1" t="s">
        <v>505</v>
      </c>
      <c r="I119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514.04392857142852</v>
      </c>
      <c r="J11944" s="1" t="str">
        <f>IFERROR(INDEX('consumption_figs'!$C:$C,MATCH(Table2[[#This Row],[item_code]],'consumption_figs'!A:A,0),1),"NA")</f>
        <v>ton/day</v>
      </c>
      <c r="K11944" s="1">
        <f>+SUMIFS(prod!$E:$E,prod!$A:$A,Table2[[#This Row],[date]],prod!$G:$G,Table2[[#This Row],[production_line]],prod!$F:$F,Table2[[#This Row],[output_type]])</f>
        <v>0</v>
      </c>
      <c r="L11944" t="e">
        <f>+Table2[[#This Row],[cons_qty_base_uom]]/Table2[[#This Row],[Column1]]</f>
        <v>#DIV/0!</v>
      </c>
    </row>
    <row r="11945" spans="1:12" x14ac:dyDescent="0.25">
      <c r="A11945" s="2">
        <v>46054</v>
      </c>
      <c r="B11945" s="1" t="s">
        <v>222</v>
      </c>
      <c r="C11945" s="4">
        <v>9.7298646576812402</v>
      </c>
      <c r="D11945" s="4">
        <v>9.7298646576812402</v>
      </c>
      <c r="E11945" s="4">
        <v>61784.640576275873</v>
      </c>
      <c r="F11945" s="1" t="s">
        <v>509</v>
      </c>
      <c r="G11945" s="1">
        <v>1</v>
      </c>
      <c r="H11945" s="1" t="s">
        <v>505</v>
      </c>
      <c r="I119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0.18353975695605049</v>
      </c>
      <c r="J11945" s="1" t="str">
        <f>IFERROR(INDEX('consumption_figs'!$C:$C,MATCH(Table2[[#This Row],[item_code]],'consumption_figs'!A:A,0),1),"NA")</f>
        <v>kg/ton</v>
      </c>
      <c r="K11945" s="1">
        <f>+SUMIFS(prod!$E:$E,prod!$A:$A,Table2[[#This Row],[date]],prod!$G:$G,Table2[[#This Row],[production_line]],prod!$F:$F,Table2[[#This Row],[output_type]])</f>
        <v>295</v>
      </c>
      <c r="L11945">
        <f>+Table2[[#This Row],[cons_qty_base_uom]]/Table2[[#This Row],[Column1]]</f>
        <v>3.2982592059936408E-2</v>
      </c>
    </row>
    <row r="11946" spans="1:12" x14ac:dyDescent="0.25">
      <c r="A11946" s="2">
        <v>46054</v>
      </c>
      <c r="B11946" s="1" t="s">
        <v>57</v>
      </c>
      <c r="C11946" s="4">
        <v>2.1876488448844889</v>
      </c>
      <c r="D11946" s="4"/>
      <c r="E11946" s="4">
        <v>3828.3854785478557</v>
      </c>
      <c r="F11946" s="1" t="s">
        <v>509</v>
      </c>
      <c r="G11946" s="1">
        <v>1</v>
      </c>
      <c r="H11946" s="1" t="s">
        <v>505</v>
      </c>
      <c r="I119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7.4157587962186064E-3</v>
      </c>
      <c r="J11946" s="1" t="str">
        <f>IFERROR(INDEX('consumption_figs'!$C:$C,MATCH(Table2[[#This Row],[item_code]],'consumption_figs'!A:A,0),1),"NA")</f>
        <v>pc/heat</v>
      </c>
      <c r="K11946" s="1">
        <f>+SUMIFS(prod!$E:$E,prod!$A:$A,Table2[[#This Row],[date]],prod!$G:$G,Table2[[#This Row],[production_line]],prod!$F:$F,Table2[[#This Row],[output_type]])</f>
        <v>295</v>
      </c>
      <c r="L11946">
        <f>+Table2[[#This Row],[cons_qty_base_uom]]/Table2[[#This Row],[Column1]]</f>
        <v>7.4157587962186064E-3</v>
      </c>
    </row>
    <row r="11947" spans="1:12" x14ac:dyDescent="0.25">
      <c r="A11947" s="2">
        <v>46054</v>
      </c>
      <c r="B11947" s="1" t="s">
        <v>276</v>
      </c>
      <c r="C11947" s="4">
        <v>6.6390665651180516</v>
      </c>
      <c r="D11947" s="4">
        <v>6.6390665651180516</v>
      </c>
      <c r="E11947" s="4">
        <v>142739.93115003812</v>
      </c>
      <c r="F11947" s="1" t="s">
        <v>509</v>
      </c>
      <c r="G11947" s="1">
        <v>1</v>
      </c>
      <c r="H11947" s="1" t="s">
        <v>505</v>
      </c>
      <c r="I119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0.1252363426057358</v>
      </c>
      <c r="J11947" s="1" t="str">
        <f>IFERROR(INDEX('consumption_figs'!$C:$C,MATCH(Table2[[#This Row],[item_code]],'consumption_figs'!A:A,0),1),"NA")</f>
        <v>kg/ton</v>
      </c>
      <c r="K11947" s="1">
        <f>+SUMIFS(prod!$E:$E,prod!$A:$A,Table2[[#This Row],[date]],prod!$G:$G,Table2[[#This Row],[production_line]],prod!$F:$F,Table2[[#This Row],[output_type]])</f>
        <v>295</v>
      </c>
      <c r="L11947">
        <f>+Table2[[#This Row],[cons_qty_base_uom]]/Table2[[#This Row],[Column1]]</f>
        <v>2.2505310390230682E-2</v>
      </c>
    </row>
    <row r="11948" spans="1:12" x14ac:dyDescent="0.25">
      <c r="A11948" s="2">
        <v>46054</v>
      </c>
      <c r="B11948" s="1" t="s">
        <v>277</v>
      </c>
      <c r="C11948" s="4">
        <v>5.4246458492003047</v>
      </c>
      <c r="D11948" s="4">
        <v>5.4246458492003047</v>
      </c>
      <c r="E11948" s="4">
        <v>6780.8073115003808</v>
      </c>
      <c r="F11948" s="1" t="s">
        <v>509</v>
      </c>
      <c r="G11948" s="1">
        <v>1</v>
      </c>
      <c r="H11948" s="1" t="s">
        <v>505</v>
      </c>
      <c r="I119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0.10232806064253581</v>
      </c>
      <c r="J11948" s="1" t="str">
        <f>IFERROR(INDEX('consumption_figs'!$C:$C,MATCH(Table2[[#This Row],[item_code]],'consumption_figs'!A:A,0),1),"NA")</f>
        <v>kg/ton</v>
      </c>
      <c r="K11948" s="1">
        <f>+SUMIFS(prod!$E:$E,prod!$A:$A,Table2[[#This Row],[date]],prod!$G:$G,Table2[[#This Row],[production_line]],prod!$F:$F,Table2[[#This Row],[output_type]])</f>
        <v>295</v>
      </c>
      <c r="L11948">
        <f>+Table2[[#This Row],[cons_qty_base_uom]]/Table2[[#This Row],[Column1]]</f>
        <v>1.8388629997289168E-2</v>
      </c>
    </row>
    <row r="11949" spans="1:12" x14ac:dyDescent="0.25">
      <c r="A11949" s="2">
        <v>46054</v>
      </c>
      <c r="B11949" s="1" t="s">
        <v>207</v>
      </c>
      <c r="C11949" s="4">
        <v>50.746888886285078</v>
      </c>
      <c r="D11949" s="4"/>
      <c r="E11949" s="4">
        <v>7104.5644440799106</v>
      </c>
      <c r="F11949" s="1" t="s">
        <v>509</v>
      </c>
      <c r="G11949" s="1">
        <v>1</v>
      </c>
      <c r="H11949" s="1" t="s">
        <v>505</v>
      </c>
      <c r="I119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0.17202335215689857</v>
      </c>
      <c r="J11949" s="1" t="str">
        <f>IFERROR(INDEX('consumption_figs'!$C:$C,MATCH(Table2[[#This Row],[item_code]],'consumption_figs'!A:A,0),1),"NA")</f>
        <v>pc/heat</v>
      </c>
      <c r="K11949" s="1">
        <f>+SUMIFS(prod!$E:$E,prod!$A:$A,Table2[[#This Row],[date]],prod!$G:$G,Table2[[#This Row],[production_line]],prod!$F:$F,Table2[[#This Row],[output_type]])</f>
        <v>295</v>
      </c>
      <c r="L11949">
        <f>+Table2[[#This Row],[cons_qty_base_uom]]/Table2[[#This Row],[Column1]]</f>
        <v>0.17202335215689857</v>
      </c>
    </row>
    <row r="11950" spans="1:12" x14ac:dyDescent="0.25">
      <c r="A11950" s="2">
        <v>46054</v>
      </c>
      <c r="B11950" s="1" t="s">
        <v>206</v>
      </c>
      <c r="C11950" s="4">
        <v>40.772727272727273</v>
      </c>
      <c r="D11950" s="4">
        <v>15.601276363636364</v>
      </c>
      <c r="E11950" s="4">
        <v>15085.909090909092</v>
      </c>
      <c r="F11950" s="1" t="s">
        <v>509</v>
      </c>
      <c r="G11950" s="1">
        <v>1</v>
      </c>
      <c r="H11950" s="1" t="s">
        <v>505</v>
      </c>
      <c r="I119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0.13821263482280433</v>
      </c>
      <c r="J11950" s="1" t="str">
        <f>IFERROR(INDEX('consumption_figs'!$C:$C,MATCH(Table2[[#This Row],[item_code]],'consumption_figs'!A:A,0),1),"NA")</f>
        <v>pc/heat</v>
      </c>
      <c r="K11950" s="1">
        <f>+SUMIFS(prod!$E:$E,prod!$A:$A,Table2[[#This Row],[date]],prod!$G:$G,Table2[[#This Row],[production_line]],prod!$F:$F,Table2[[#This Row],[output_type]])</f>
        <v>295</v>
      </c>
      <c r="L11950">
        <f>+Table2[[#This Row],[cons_qty_base_uom]]/Table2[[#This Row],[Column1]]</f>
        <v>0.13821263482280433</v>
      </c>
    </row>
    <row r="11951" spans="1:12" x14ac:dyDescent="0.25">
      <c r="A11951" s="2">
        <v>46054</v>
      </c>
      <c r="B11951" s="1" t="s">
        <v>291</v>
      </c>
      <c r="C11951" s="4">
        <v>2.9028409090909091</v>
      </c>
      <c r="D11951" s="4">
        <v>2.9028409090909091</v>
      </c>
      <c r="E11951" s="4">
        <v>3861.0686931818177</v>
      </c>
      <c r="F11951" s="1" t="s">
        <v>509</v>
      </c>
      <c r="G11951" s="1">
        <v>1</v>
      </c>
      <c r="H11951" s="1" t="s">
        <v>505</v>
      </c>
      <c r="I119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5.4757875230671132E-2</v>
      </c>
      <c r="J11951" s="1" t="str">
        <f>IFERROR(INDEX('consumption_figs'!$C:$C,MATCH(Table2[[#This Row],[item_code]],'consumption_figs'!A:A,0),1),"NA")</f>
        <v>kg/ton</v>
      </c>
      <c r="K11951" s="1">
        <f>+SUMIFS(prod!$E:$E,prod!$A:$A,Table2[[#This Row],[date]],prod!$G:$G,Table2[[#This Row],[production_line]],prod!$F:$F,Table2[[#This Row],[output_type]])</f>
        <v>295</v>
      </c>
      <c r="L11951">
        <f>+Table2[[#This Row],[cons_qty_base_uom]]/Table2[[#This Row],[Column1]]</f>
        <v>9.8401386748844383E-3</v>
      </c>
    </row>
    <row r="11952" spans="1:12" x14ac:dyDescent="0.25">
      <c r="A11952" s="2">
        <v>46054</v>
      </c>
      <c r="B11952" s="1" t="s">
        <v>288</v>
      </c>
      <c r="C11952" s="4">
        <v>2.7586206896551717E-2</v>
      </c>
      <c r="D11952" s="4">
        <v>2.7586206896551717E-2</v>
      </c>
      <c r="E11952" s="4">
        <v>23.668965517241372</v>
      </c>
      <c r="F11952" s="1" t="s">
        <v>510</v>
      </c>
      <c r="G11952" s="1">
        <v>1</v>
      </c>
      <c r="H11952" s="1" t="s">
        <v>505</v>
      </c>
      <c r="I119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1.5604735178866348E-3</v>
      </c>
      <c r="J11952" s="1" t="str">
        <f>IFERROR(INDEX('consumption_figs'!$C:$C,MATCH(Table2[[#This Row],[item_code]],'consumption_figs'!A:A,0),1),"NA")</f>
        <v>kg/ton</v>
      </c>
      <c r="K11952" s="1">
        <f>+SUMIFS(prod!$E:$E,prod!$A:$A,Table2[[#This Row],[date]],prod!$G:$G,Table2[[#This Row],[production_line]],prod!$F:$F,Table2[[#This Row],[output_type]])</f>
        <v>97</v>
      </c>
      <c r="L11952">
        <f>+Table2[[#This Row],[cons_qty_base_uom]]/Table2[[#This Row],[Column1]]</f>
        <v>2.8439388553146101E-4</v>
      </c>
    </row>
    <row r="11953" spans="1:12" x14ac:dyDescent="0.25">
      <c r="A11953" s="2">
        <v>46054</v>
      </c>
      <c r="B11953" s="1" t="s">
        <v>218</v>
      </c>
      <c r="C11953" s="4">
        <v>2.0637539184952978</v>
      </c>
      <c r="D11953" s="4">
        <v>2.0637539184952978</v>
      </c>
      <c r="E11953" s="4">
        <v>2127.3588142633225</v>
      </c>
      <c r="F11953" s="1" t="s">
        <v>510</v>
      </c>
      <c r="G11953" s="1">
        <v>1</v>
      </c>
      <c r="H11953" s="1" t="s">
        <v>505</v>
      </c>
      <c r="I119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0.11674070847519237</v>
      </c>
      <c r="J11953" s="1" t="str">
        <f>IFERROR(INDEX('consumption_figs'!$C:$C,MATCH(Table2[[#This Row],[item_code]],'consumption_figs'!A:A,0),1),"NA")</f>
        <v>kg/ton</v>
      </c>
      <c r="K11953" s="1">
        <f>+SUMIFS(prod!$E:$E,prod!$A:$A,Table2[[#This Row],[date]],prod!$G:$G,Table2[[#This Row],[production_line]],prod!$F:$F,Table2[[#This Row],[output_type]])</f>
        <v>97</v>
      </c>
      <c r="L11953">
        <f>+Table2[[#This Row],[cons_qty_base_uom]]/Table2[[#This Row],[Column1]]</f>
        <v>2.1275813592735029E-2</v>
      </c>
    </row>
    <row r="11954" spans="1:12" x14ac:dyDescent="0.25">
      <c r="A11954" s="2">
        <v>46054</v>
      </c>
      <c r="B11954" s="1" t="s">
        <v>289</v>
      </c>
      <c r="C11954" s="4">
        <v>2.6590909090909092</v>
      </c>
      <c r="D11954" s="4">
        <v>2.6590909090909092</v>
      </c>
      <c r="E11954" s="4">
        <v>1533.3913636363636</v>
      </c>
      <c r="F11954" s="1" t="s">
        <v>509</v>
      </c>
      <c r="G11954" s="1">
        <v>1</v>
      </c>
      <c r="H11954" s="1" t="s">
        <v>505</v>
      </c>
      <c r="I119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5.0159885707485009E-2</v>
      </c>
      <c r="J11954" s="1" t="str">
        <f>IFERROR(INDEX('consumption_figs'!$C:$C,MATCH(Table2[[#This Row],[item_code]],'consumption_figs'!A:A,0),1),"NA")</f>
        <v>kg/ton</v>
      </c>
      <c r="K11954" s="1">
        <f>+SUMIFS(prod!$E:$E,prod!$A:$A,Table2[[#This Row],[date]],prod!$G:$G,Table2[[#This Row],[production_line]],prod!$F:$F,Table2[[#This Row],[output_type]])</f>
        <v>295</v>
      </c>
      <c r="L11954">
        <f>+Table2[[#This Row],[cons_qty_base_uom]]/Table2[[#This Row],[Column1]]</f>
        <v>9.0138674884437595E-3</v>
      </c>
    </row>
    <row r="11955" spans="1:12" x14ac:dyDescent="0.25">
      <c r="A11955" s="2">
        <v>46054</v>
      </c>
      <c r="B11955" s="1" t="s">
        <v>41</v>
      </c>
      <c r="C11955" s="4">
        <v>31.724137931034484</v>
      </c>
      <c r="D11955" s="4">
        <v>6.0275862068965513E-2</v>
      </c>
      <c r="E11955" s="4">
        <v>314.06896551724139</v>
      </c>
      <c r="F11955" s="1" t="s">
        <v>510</v>
      </c>
      <c r="G11955" s="1">
        <v>1</v>
      </c>
      <c r="H11955" s="1" t="s">
        <v>505</v>
      </c>
      <c r="I1195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0.32705296836118025</v>
      </c>
      <c r="J11955" s="1" t="str">
        <f>IFERROR(INDEX('consumption_figs'!$C:$C,MATCH(Table2[[#This Row],[item_code]],'consumption_figs'!A:A,0),1),"NA")</f>
        <v>pc/heat</v>
      </c>
      <c r="K11955" s="1">
        <f>+SUMIFS(prod!$E:$E,prod!$A:$A,Table2[[#This Row],[date]],prod!$G:$G,Table2[[#This Row],[production_line]],prod!$F:$F,Table2[[#This Row],[output_type]])</f>
        <v>97</v>
      </c>
      <c r="L11955">
        <f>+Table2[[#This Row],[cons_qty_base_uom]]/Table2[[#This Row],[Column1]]</f>
        <v>0.32705296836118025</v>
      </c>
    </row>
    <row r="11956" spans="1:12" x14ac:dyDescent="0.25">
      <c r="A11956" s="2">
        <v>46054</v>
      </c>
      <c r="B11956" s="1" t="s">
        <v>42</v>
      </c>
      <c r="C11956" s="4">
        <v>4</v>
      </c>
      <c r="D11956" s="4">
        <v>7.5999999999999991E-3</v>
      </c>
      <c r="E11956" s="4">
        <v>61.6</v>
      </c>
      <c r="F11956" s="1" t="s">
        <v>510</v>
      </c>
      <c r="G11956" s="1">
        <v>1</v>
      </c>
      <c r="H11956" s="1" t="s">
        <v>505</v>
      </c>
      <c r="I1195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2.7142857142857139E-4</v>
      </c>
      <c r="J11956" s="1" t="str">
        <f>IFERROR(INDEX('consumption_figs'!$C:$C,MATCH(Table2[[#This Row],[item_code]],'consumption_figs'!A:A,0),1),"NA")</f>
        <v>NA</v>
      </c>
      <c r="K11956" s="1">
        <f>+SUMIFS(prod!$E:$E,prod!$A:$A,Table2[[#This Row],[date]],prod!$G:$G,Table2[[#This Row],[production_line]],prod!$F:$F,Table2[[#This Row],[output_type]])</f>
        <v>97</v>
      </c>
      <c r="L11956">
        <f>+Table2[[#This Row],[cons_qty_base_uom]]/Table2[[#This Row],[Column1]]</f>
        <v>4.1237113402061855E-2</v>
      </c>
    </row>
    <row r="11957" spans="1:12" x14ac:dyDescent="0.25">
      <c r="A11957" s="2">
        <v>46054</v>
      </c>
      <c r="B11957" s="1" t="s">
        <v>45</v>
      </c>
      <c r="C11957" s="4">
        <v>12.551724137931034</v>
      </c>
      <c r="D11957" s="4">
        <v>2.3848275862068963E-2</v>
      </c>
      <c r="E11957" s="4">
        <v>186.39310344827584</v>
      </c>
      <c r="F11957" s="1" t="s">
        <v>510</v>
      </c>
      <c r="G11957" s="1">
        <v>1</v>
      </c>
      <c r="H11957" s="1" t="s">
        <v>505</v>
      </c>
      <c r="I1195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0.12939921791681477</v>
      </c>
      <c r="J11957" s="1" t="str">
        <f>IFERROR(INDEX('consumption_figs'!$C:$C,MATCH(Table2[[#This Row],[item_code]],'consumption_figs'!A:A,0),1),"NA")</f>
        <v>pc/heat</v>
      </c>
      <c r="K11957" s="1">
        <f>+SUMIFS(prod!$E:$E,prod!$A:$A,Table2[[#This Row],[date]],prod!$G:$G,Table2[[#This Row],[production_line]],prod!$F:$F,Table2[[#This Row],[output_type]])</f>
        <v>97</v>
      </c>
      <c r="L11957">
        <f>+Table2[[#This Row],[cons_qty_base_uom]]/Table2[[#This Row],[Column1]]</f>
        <v>0.12939921791681477</v>
      </c>
    </row>
    <row r="11958" spans="1:12" x14ac:dyDescent="0.25">
      <c r="A11958" s="2">
        <v>46054</v>
      </c>
      <c r="B11958" s="1" t="s">
        <v>44</v>
      </c>
      <c r="C11958" s="4">
        <v>12.551724137931034</v>
      </c>
      <c r="D11958" s="4">
        <v>2.3848275862068963E-2</v>
      </c>
      <c r="E11958" s="4">
        <v>186.39310344827584</v>
      </c>
      <c r="F11958" s="1" t="s">
        <v>510</v>
      </c>
      <c r="G11958" s="1">
        <v>1</v>
      </c>
      <c r="H11958" s="1" t="s">
        <v>505</v>
      </c>
      <c r="I1195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0.12939921791681477</v>
      </c>
      <c r="J11958" s="1" t="str">
        <f>IFERROR(INDEX('consumption_figs'!$C:$C,MATCH(Table2[[#This Row],[item_code]],'consumption_figs'!A:A,0),1),"NA")</f>
        <v>pc/heat</v>
      </c>
      <c r="K11958" s="1">
        <f>+SUMIFS(prod!$E:$E,prod!$A:$A,Table2[[#This Row],[date]],prod!$G:$G,Table2[[#This Row],[production_line]],prod!$F:$F,Table2[[#This Row],[output_type]])</f>
        <v>97</v>
      </c>
      <c r="L11958">
        <f>+Table2[[#This Row],[cons_qty_base_uom]]/Table2[[#This Row],[Column1]]</f>
        <v>0.12939921791681477</v>
      </c>
    </row>
    <row r="11959" spans="1:12" x14ac:dyDescent="0.25">
      <c r="A11959" s="2">
        <v>46054</v>
      </c>
      <c r="B11959" s="1" t="s">
        <v>47</v>
      </c>
      <c r="C11959" s="4">
        <v>53.241379310344826</v>
      </c>
      <c r="D11959" s="4">
        <v>0.10115862068965516</v>
      </c>
      <c r="E11959" s="4">
        <v>790.63448275862061</v>
      </c>
      <c r="F11959" s="1" t="s">
        <v>510</v>
      </c>
      <c r="G11959" s="1">
        <v>1</v>
      </c>
      <c r="H11959" s="1" t="s">
        <v>505</v>
      </c>
      <c r="I1195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0.54888019907571983</v>
      </c>
      <c r="J11959" s="1" t="str">
        <f>IFERROR(INDEX('consumption_figs'!$C:$C,MATCH(Table2[[#This Row],[item_code]],'consumption_figs'!A:A,0),1),"NA")</f>
        <v>pc/heat</v>
      </c>
      <c r="K11959" s="1">
        <f>+SUMIFS(prod!$E:$E,prod!$A:$A,Table2[[#This Row],[date]],prod!$G:$G,Table2[[#This Row],[production_line]],prod!$F:$F,Table2[[#This Row],[output_type]])</f>
        <v>97</v>
      </c>
      <c r="L11959">
        <f>+Table2[[#This Row],[cons_qty_base_uom]]/Table2[[#This Row],[Column1]]</f>
        <v>0.54888019907571983</v>
      </c>
    </row>
    <row r="11960" spans="1:12" x14ac:dyDescent="0.25">
      <c r="A11960" s="2">
        <v>46054</v>
      </c>
      <c r="B11960" s="1" t="s">
        <v>46</v>
      </c>
      <c r="C11960" s="4">
        <v>83.58620689655173</v>
      </c>
      <c r="D11960" s="4">
        <v>0.15881379310344823</v>
      </c>
      <c r="E11960" s="4">
        <v>1287.2275862068966</v>
      </c>
      <c r="F11960" s="1" t="s">
        <v>510</v>
      </c>
      <c r="G11960" s="1">
        <v>1</v>
      </c>
      <c r="H11960" s="1" t="s">
        <v>505</v>
      </c>
      <c r="I1196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0.86171347316032709</v>
      </c>
      <c r="J11960" s="1" t="str">
        <f>IFERROR(INDEX('consumption_figs'!$C:$C,MATCH(Table2[[#This Row],[item_code]],'consumption_figs'!A:A,0),1),"NA")</f>
        <v>pc/heat</v>
      </c>
      <c r="K11960" s="1">
        <f>+SUMIFS(prod!$E:$E,prod!$A:$A,Table2[[#This Row],[date]],prod!$G:$G,Table2[[#This Row],[production_line]],prod!$F:$F,Table2[[#This Row],[output_type]])</f>
        <v>97</v>
      </c>
      <c r="L11960">
        <f>+Table2[[#This Row],[cons_qty_base_uom]]/Table2[[#This Row],[Column1]]</f>
        <v>0.86171347316032709</v>
      </c>
    </row>
    <row r="11961" spans="1:12" x14ac:dyDescent="0.25">
      <c r="A11961" s="2">
        <v>46054</v>
      </c>
      <c r="B11961" s="1" t="s">
        <v>43</v>
      </c>
      <c r="C11961" s="4">
        <v>53.103448275862071</v>
      </c>
      <c r="D11961" s="4">
        <v>0.10089655172413793</v>
      </c>
      <c r="E11961" s="4">
        <v>817.79310344827593</v>
      </c>
      <c r="F11961" s="1" t="s">
        <v>510</v>
      </c>
      <c r="G11961" s="1">
        <v>1</v>
      </c>
      <c r="H11961" s="1" t="s">
        <v>505</v>
      </c>
      <c r="I1196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0.54745822964806257</v>
      </c>
      <c r="J11961" s="1" t="str">
        <f>IFERROR(INDEX('consumption_figs'!$C:$C,MATCH(Table2[[#This Row],[item_code]],'consumption_figs'!A:A,0),1),"NA")</f>
        <v>pc/heat</v>
      </c>
      <c r="K11961" s="1">
        <f>+SUMIFS(prod!$E:$E,prod!$A:$A,Table2[[#This Row],[date]],prod!$G:$G,Table2[[#This Row],[production_line]],prod!$F:$F,Table2[[#This Row],[output_type]])</f>
        <v>97</v>
      </c>
      <c r="L11961">
        <f>+Table2[[#This Row],[cons_qty_base_uom]]/Table2[[#This Row],[Column1]]</f>
        <v>0.54745822964806257</v>
      </c>
    </row>
    <row r="11962" spans="1:12" x14ac:dyDescent="0.25">
      <c r="A11962" s="2">
        <v>46054</v>
      </c>
      <c r="B11962" s="1" t="s">
        <v>48</v>
      </c>
      <c r="C11962" s="4">
        <v>6.068965517241379</v>
      </c>
      <c r="D11962" s="4">
        <v>1.153103448275862E-2</v>
      </c>
      <c r="E11962" s="4">
        <v>90.124137931034483</v>
      </c>
      <c r="F11962" s="1" t="s">
        <v>510</v>
      </c>
      <c r="G11962" s="1">
        <v>1</v>
      </c>
      <c r="H11962" s="1" t="s">
        <v>505</v>
      </c>
      <c r="I1196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6.2566654816921433E-2</v>
      </c>
      <c r="J11962" s="1" t="str">
        <f>IFERROR(INDEX('consumption_figs'!$C:$C,MATCH(Table2[[#This Row],[item_code]],'consumption_figs'!A:A,0),1),"NA")</f>
        <v>pc/heat</v>
      </c>
      <c r="K11962" s="1">
        <f>+SUMIFS(prod!$E:$E,prod!$A:$A,Table2[[#This Row],[date]],prod!$G:$G,Table2[[#This Row],[production_line]],prod!$F:$F,Table2[[#This Row],[output_type]])</f>
        <v>97</v>
      </c>
      <c r="L11962">
        <f>+Table2[[#This Row],[cons_qty_base_uom]]/Table2[[#This Row],[Column1]]</f>
        <v>6.2566654816921433E-2</v>
      </c>
    </row>
    <row r="11963" spans="1:12" x14ac:dyDescent="0.25">
      <c r="A11963" s="2">
        <v>46054</v>
      </c>
      <c r="B11963" s="1" t="s">
        <v>54</v>
      </c>
      <c r="C11963" s="4">
        <v>20.689655172413794</v>
      </c>
      <c r="D11963" s="4">
        <v>3.9310344827586205E-2</v>
      </c>
      <c r="E11963" s="4">
        <v>459.72413793103448</v>
      </c>
      <c r="F11963" s="1" t="s">
        <v>510</v>
      </c>
      <c r="G11963" s="1">
        <v>1</v>
      </c>
      <c r="H11963" s="1" t="s">
        <v>505</v>
      </c>
      <c r="I1196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0.21329541414859582</v>
      </c>
      <c r="J11963" s="1" t="str">
        <f>IFERROR(INDEX('consumption_figs'!$C:$C,MATCH(Table2[[#This Row],[item_code]],'consumption_figs'!A:A,0),1),"NA")</f>
        <v>pc/heat</v>
      </c>
      <c r="K11963" s="1">
        <f>+SUMIFS(prod!$E:$E,prod!$A:$A,Table2[[#This Row],[date]],prod!$G:$G,Table2[[#This Row],[production_line]],prod!$F:$F,Table2[[#This Row],[output_type]])</f>
        <v>97</v>
      </c>
      <c r="L11963">
        <f>+Table2[[#This Row],[cons_qty_base_uom]]/Table2[[#This Row],[Column1]]</f>
        <v>0.21329541414859582</v>
      </c>
    </row>
    <row r="11964" spans="1:12" x14ac:dyDescent="0.25">
      <c r="A11964" s="2">
        <v>46054</v>
      </c>
      <c r="B11964" s="1" t="s">
        <v>56</v>
      </c>
      <c r="C11964" s="4">
        <v>4.1379310344827589</v>
      </c>
      <c r="D11964" s="4">
        <v>4.3034482758620687</v>
      </c>
      <c r="E11964" s="4">
        <v>6910.3448275862074</v>
      </c>
      <c r="F11964" s="1" t="s">
        <v>510</v>
      </c>
      <c r="G11964" s="1">
        <v>1</v>
      </c>
      <c r="H11964" s="1" t="s">
        <v>505</v>
      </c>
      <c r="I119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4.2659082829719162E-2</v>
      </c>
      <c r="J11964" s="1" t="str">
        <f>IFERROR(INDEX('consumption_figs'!$C:$C,MATCH(Table2[[#This Row],[item_code]],'consumption_figs'!A:A,0),1),"NA")</f>
        <v>pc/heat</v>
      </c>
      <c r="K11964" s="1">
        <f>+SUMIFS(prod!$E:$E,prod!$A:$A,Table2[[#This Row],[date]],prod!$G:$G,Table2[[#This Row],[production_line]],prod!$F:$F,Table2[[#This Row],[output_type]])</f>
        <v>97</v>
      </c>
      <c r="L11964">
        <f>+Table2[[#This Row],[cons_qty_base_uom]]/Table2[[#This Row],[Column1]]</f>
        <v>4.2659082829719162E-2</v>
      </c>
    </row>
    <row r="11965" spans="1:12" x14ac:dyDescent="0.25">
      <c r="A11965" s="2">
        <v>46054</v>
      </c>
      <c r="B11965" s="1" t="s">
        <v>158</v>
      </c>
      <c r="C11965" s="4">
        <v>58.5</v>
      </c>
      <c r="D11965" s="4">
        <v>2.7612000000000001</v>
      </c>
      <c r="E11965" s="4">
        <v>15204.149999999998</v>
      </c>
      <c r="F11965" s="1" t="s">
        <v>509</v>
      </c>
      <c r="G11965" s="1">
        <v>1</v>
      </c>
      <c r="H11965" s="1" t="s">
        <v>505</v>
      </c>
      <c r="I119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0.19830508474576272</v>
      </c>
      <c r="J11965" s="1" t="str">
        <f>IFERROR(INDEX('consumption_figs'!$C:$C,MATCH(Table2[[#This Row],[item_code]],'consumption_figs'!A:A,0),1),"NA")</f>
        <v>pc/heat</v>
      </c>
      <c r="K11965" s="1">
        <f>+SUMIFS(prod!$E:$E,prod!$A:$A,Table2[[#This Row],[date]],prod!$G:$G,Table2[[#This Row],[production_line]],prod!$F:$F,Table2[[#This Row],[output_type]])</f>
        <v>295</v>
      </c>
      <c r="L11965">
        <f>+Table2[[#This Row],[cons_qty_base_uom]]/Table2[[#This Row],[Column1]]</f>
        <v>0.19830508474576272</v>
      </c>
    </row>
    <row r="11966" spans="1:12" x14ac:dyDescent="0.25">
      <c r="A11966" s="2">
        <v>46054</v>
      </c>
      <c r="B11966" s="1" t="s">
        <v>159</v>
      </c>
      <c r="C11966" s="4">
        <v>15.448275862068964</v>
      </c>
      <c r="D11966" s="4">
        <v>0.66427586206896549</v>
      </c>
      <c r="E11966" s="4">
        <v>3452.6896551724135</v>
      </c>
      <c r="F11966" s="1" t="s">
        <v>510</v>
      </c>
      <c r="G11966" s="1">
        <v>1</v>
      </c>
      <c r="H11966" s="1" t="s">
        <v>505</v>
      </c>
      <c r="I119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0.15926057589761819</v>
      </c>
      <c r="J11966" s="1" t="str">
        <f>IFERROR(INDEX('consumption_figs'!$C:$C,MATCH(Table2[[#This Row],[item_code]],'consumption_figs'!A:A,0),1),"NA")</f>
        <v>pc/heat</v>
      </c>
      <c r="K11966" s="1">
        <f>+SUMIFS(prod!$E:$E,prod!$A:$A,Table2[[#This Row],[date]],prod!$G:$G,Table2[[#This Row],[production_line]],prod!$F:$F,Table2[[#This Row],[output_type]])</f>
        <v>97</v>
      </c>
      <c r="L11966">
        <f>+Table2[[#This Row],[cons_qty_base_uom]]/Table2[[#This Row],[Column1]]</f>
        <v>0.15926057589761819</v>
      </c>
    </row>
    <row r="11967" spans="1:12" x14ac:dyDescent="0.25">
      <c r="A11967" s="2">
        <v>46054</v>
      </c>
      <c r="B11967" s="1" t="s">
        <v>154</v>
      </c>
      <c r="C11967" s="4">
        <v>354.54545454545456</v>
      </c>
      <c r="D11967" s="4">
        <v>2.4463636363636364E-2</v>
      </c>
      <c r="E11967" s="4">
        <v>1347.2727272727273</v>
      </c>
      <c r="F11967" s="1" t="s">
        <v>509</v>
      </c>
      <c r="G11967" s="1">
        <v>1</v>
      </c>
      <c r="H11967" s="1" t="s">
        <v>505</v>
      </c>
      <c r="I119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1.201848998459168</v>
      </c>
      <c r="J11967" s="1" t="str">
        <f>IFERROR(INDEX('consumption_figs'!$C:$C,MATCH(Table2[[#This Row],[item_code]],'consumption_figs'!A:A,0),1),"NA")</f>
        <v>pc/heat</v>
      </c>
      <c r="K11967" s="1">
        <f>+SUMIFS(prod!$E:$E,prod!$A:$A,Table2[[#This Row],[date]],prod!$G:$G,Table2[[#This Row],[production_line]],prod!$F:$F,Table2[[#This Row],[output_type]])</f>
        <v>295</v>
      </c>
      <c r="L11967">
        <f>+Table2[[#This Row],[cons_qty_base_uom]]/Table2[[#This Row],[Column1]]</f>
        <v>1.201848998459168</v>
      </c>
    </row>
    <row r="11968" spans="1:12" x14ac:dyDescent="0.25">
      <c r="A11968" s="2">
        <v>46054</v>
      </c>
      <c r="B11968" s="1" t="s">
        <v>155</v>
      </c>
      <c r="C11968" s="4">
        <v>41.659090909090907</v>
      </c>
      <c r="D11968" s="4">
        <v>0.76152818181818183</v>
      </c>
      <c r="E11968" s="4">
        <v>3703.4931818181817</v>
      </c>
      <c r="F11968" s="1" t="s">
        <v>509</v>
      </c>
      <c r="G11968" s="1">
        <v>1</v>
      </c>
      <c r="H11968" s="1" t="s">
        <v>505</v>
      </c>
      <c r="I119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0.14121725731895224</v>
      </c>
      <c r="J11968" s="1" t="str">
        <f>IFERROR(INDEX('consumption_figs'!$C:$C,MATCH(Table2[[#This Row],[item_code]],'consumption_figs'!A:A,0),1),"NA")</f>
        <v>pc/heat</v>
      </c>
      <c r="K11968" s="1">
        <f>+SUMIFS(prod!$E:$E,prod!$A:$A,Table2[[#This Row],[date]],prod!$G:$G,Table2[[#This Row],[production_line]],prod!$F:$F,Table2[[#This Row],[output_type]])</f>
        <v>295</v>
      </c>
      <c r="L11968">
        <f>+Table2[[#This Row],[cons_qty_base_uom]]/Table2[[#This Row],[Column1]]</f>
        <v>0.14121725731895224</v>
      </c>
    </row>
    <row r="11969" spans="1:12" x14ac:dyDescent="0.25">
      <c r="A11969" s="2">
        <v>46054</v>
      </c>
      <c r="B11969" s="1" t="s">
        <v>208</v>
      </c>
      <c r="C11969" s="4">
        <v>43.43181818181818</v>
      </c>
      <c r="D11969" s="4">
        <v>1.053221590909091</v>
      </c>
      <c r="E11969" s="4">
        <v>2810.0386363636362</v>
      </c>
      <c r="F11969" s="1" t="s">
        <v>509</v>
      </c>
      <c r="G11969" s="1">
        <v>1</v>
      </c>
      <c r="H11969" s="1" t="s">
        <v>505</v>
      </c>
      <c r="I119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0.14722650231124806</v>
      </c>
      <c r="J11969" s="1" t="str">
        <f>IFERROR(INDEX('consumption_figs'!$C:$C,MATCH(Table2[[#This Row],[item_code]],'consumption_figs'!A:A,0),1),"NA")</f>
        <v>pc/heat</v>
      </c>
      <c r="K11969" s="1">
        <f>+SUMIFS(prod!$E:$E,prod!$A:$A,Table2[[#This Row],[date]],prod!$G:$G,Table2[[#This Row],[production_line]],prod!$F:$F,Table2[[#This Row],[output_type]])</f>
        <v>295</v>
      </c>
      <c r="L11969">
        <f>+Table2[[#This Row],[cons_qty_base_uom]]/Table2[[#This Row],[Column1]]</f>
        <v>0.14722650231124806</v>
      </c>
    </row>
    <row r="11970" spans="1:12" x14ac:dyDescent="0.25">
      <c r="A11970" s="2">
        <v>46054</v>
      </c>
      <c r="B11970" s="1" t="s">
        <v>156</v>
      </c>
      <c r="C11970" s="4">
        <v>41.659090909090907</v>
      </c>
      <c r="D11970" s="4">
        <v>2.336658409090909</v>
      </c>
      <c r="E11970" s="4">
        <v>9310.806818181818</v>
      </c>
      <c r="F11970" s="1" t="s">
        <v>509</v>
      </c>
      <c r="G11970" s="1">
        <v>1</v>
      </c>
      <c r="H11970" s="1" t="s">
        <v>505</v>
      </c>
      <c r="I119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0.14121725731895224</v>
      </c>
      <c r="J11970" s="1" t="str">
        <f>IFERROR(INDEX('consumption_figs'!$C:$C,MATCH(Table2[[#This Row],[item_code]],'consumption_figs'!A:A,0),1),"NA")</f>
        <v>pc/heat</v>
      </c>
      <c r="K11970" s="1">
        <f>+SUMIFS(prod!$E:$E,prod!$A:$A,Table2[[#This Row],[date]],prod!$G:$G,Table2[[#This Row],[production_line]],prod!$F:$F,Table2[[#This Row],[output_type]])</f>
        <v>295</v>
      </c>
      <c r="L11970">
        <f>+Table2[[#This Row],[cons_qty_base_uom]]/Table2[[#This Row],[Column1]]</f>
        <v>0.14121725731895224</v>
      </c>
    </row>
    <row r="11971" spans="1:12" x14ac:dyDescent="0.25">
      <c r="A11971" s="2">
        <v>46054</v>
      </c>
      <c r="B11971" s="1" t="s">
        <v>157</v>
      </c>
      <c r="C11971" s="4">
        <v>39.886363636363633</v>
      </c>
      <c r="D11971" s="4">
        <v>1.5069068181818184</v>
      </c>
      <c r="E11971" s="4">
        <v>46519.465909090904</v>
      </c>
      <c r="F11971" s="1" t="s">
        <v>509</v>
      </c>
      <c r="G11971" s="1">
        <v>1</v>
      </c>
      <c r="H11971" s="1" t="s">
        <v>505</v>
      </c>
      <c r="I119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0.13520801232665638</v>
      </c>
      <c r="J11971" s="1" t="str">
        <f>IFERROR(INDEX('consumption_figs'!$C:$C,MATCH(Table2[[#This Row],[item_code]],'consumption_figs'!A:A,0),1),"NA")</f>
        <v>pc/heat</v>
      </c>
      <c r="K11971" s="1">
        <f>+SUMIFS(prod!$E:$E,prod!$A:$A,Table2[[#This Row],[date]],prod!$G:$G,Table2[[#This Row],[production_line]],prod!$F:$F,Table2[[#This Row],[output_type]])</f>
        <v>295</v>
      </c>
      <c r="L11971">
        <f>+Table2[[#This Row],[cons_qty_base_uom]]/Table2[[#This Row],[Column1]]</f>
        <v>0.13520801232665638</v>
      </c>
    </row>
    <row r="11972" spans="1:12" x14ac:dyDescent="0.25">
      <c r="A11972" s="2">
        <v>46054</v>
      </c>
      <c r="B11972" s="1" t="s">
        <v>58</v>
      </c>
      <c r="C11972" s="4">
        <v>0.1446093287949918</v>
      </c>
      <c r="D11972" s="4">
        <v>2.0959097678230933E-3</v>
      </c>
      <c r="E11972" s="4">
        <v>14.229557953427193</v>
      </c>
      <c r="F11972" s="1" t="s">
        <v>510</v>
      </c>
      <c r="G11972" s="1">
        <v>1</v>
      </c>
      <c r="H11972" s="1" t="s">
        <v>505</v>
      </c>
      <c r="I119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1.4908178226287815E-3</v>
      </c>
      <c r="J11972" s="1" t="str">
        <f>IFERROR(INDEX('consumption_figs'!$C:$C,MATCH(Table2[[#This Row],[item_code]],'consumption_figs'!A:A,0),1),"NA")</f>
        <v>pc/heat</v>
      </c>
      <c r="K11972" s="1">
        <f>+SUMIFS(prod!$E:$E,prod!$A:$A,Table2[[#This Row],[date]],prod!$G:$G,Table2[[#This Row],[production_line]],prod!$F:$F,Table2[[#This Row],[output_type]])</f>
        <v>97</v>
      </c>
      <c r="L11972">
        <f>+Table2[[#This Row],[cons_qty_base_uom]]/Table2[[#This Row],[Column1]]</f>
        <v>1.4908178226287815E-3</v>
      </c>
    </row>
    <row r="11973" spans="1:12" x14ac:dyDescent="0.25">
      <c r="A11973" s="2">
        <v>46054</v>
      </c>
      <c r="B11973" s="1" t="s">
        <v>266</v>
      </c>
      <c r="C11973" s="4">
        <v>15.126714889439798</v>
      </c>
      <c r="D11973" s="4">
        <v>15.126714889439798</v>
      </c>
      <c r="E11973" s="4">
        <v>31104.458758559482</v>
      </c>
      <c r="F11973" s="1" t="s">
        <v>509</v>
      </c>
      <c r="G11973" s="1">
        <v>1</v>
      </c>
      <c r="H11973" s="1" t="s">
        <v>505</v>
      </c>
      <c r="I119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0.28534349366920109</v>
      </c>
      <c r="J11973" s="1" t="str">
        <f>IFERROR(INDEX('consumption_figs'!$C:$C,MATCH(Table2[[#This Row],[item_code]],'consumption_figs'!A:A,0),1),"NA")</f>
        <v>kg/ton</v>
      </c>
      <c r="K11973" s="1">
        <f>+SUMIFS(prod!$E:$E,prod!$A:$A,Table2[[#This Row],[date]],prod!$G:$G,Table2[[#This Row],[production_line]],prod!$F:$F,Table2[[#This Row],[output_type]])</f>
        <v>295</v>
      </c>
      <c r="L11973">
        <f>+Table2[[#This Row],[cons_qty_base_uom]]/Table2[[#This Row],[Column1]]</f>
        <v>5.1276999625219657E-2</v>
      </c>
    </row>
    <row r="11974" spans="1:12" x14ac:dyDescent="0.25">
      <c r="A11974" s="2">
        <v>46054</v>
      </c>
      <c r="B11974" s="1" t="s">
        <v>268</v>
      </c>
      <c r="C11974" s="4">
        <v>2.7519154784286979</v>
      </c>
      <c r="D11974" s="4">
        <v>2.7519154784286979</v>
      </c>
      <c r="E11974" s="4">
        <v>4688.768630456384</v>
      </c>
      <c r="F11974" s="1" t="s">
        <v>509</v>
      </c>
      <c r="G11974" s="1">
        <v>1</v>
      </c>
      <c r="H11974" s="1" t="s">
        <v>505</v>
      </c>
      <c r="I119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5.1910886311831335E-2</v>
      </c>
      <c r="J11974" s="1" t="str">
        <f>IFERROR(INDEX('consumption_figs'!$C:$C,MATCH(Table2[[#This Row],[item_code]],'consumption_figs'!A:A,0),1),"NA")</f>
        <v>kg/ton</v>
      </c>
      <c r="K11974" s="1">
        <f>+SUMIFS(prod!$E:$E,prod!$A:$A,Table2[[#This Row],[date]],prod!$G:$G,Table2[[#This Row],[production_line]],prod!$F:$F,Table2[[#This Row],[output_type]])</f>
        <v>295</v>
      </c>
      <c r="L11974">
        <f>+Table2[[#This Row],[cons_qty_base_uom]]/Table2[[#This Row],[Column1]]</f>
        <v>9.3285270455210102E-3</v>
      </c>
    </row>
    <row r="11975" spans="1:12" x14ac:dyDescent="0.25">
      <c r="A11975" s="2">
        <v>46054</v>
      </c>
      <c r="B11975" s="1" t="s">
        <v>267</v>
      </c>
      <c r="C11975" s="4">
        <v>2.2579819310184188</v>
      </c>
      <c r="D11975" s="4">
        <v>2.2579819310184188</v>
      </c>
      <c r="E11975" s="4">
        <v>12869.368015839478</v>
      </c>
      <c r="F11975" s="1" t="s">
        <v>509</v>
      </c>
      <c r="G11975" s="1">
        <v>1</v>
      </c>
      <c r="H11975" s="1" t="s">
        <v>505</v>
      </c>
      <c r="I119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4.2593547743041096E-2</v>
      </c>
      <c r="J11975" s="1" t="str">
        <f>IFERROR(INDEX('consumption_figs'!$C:$C,MATCH(Table2[[#This Row],[item_code]],'consumption_figs'!A:A,0),1),"NA")</f>
        <v>kg/ton</v>
      </c>
      <c r="K11975" s="1">
        <f>+SUMIFS(prod!$E:$E,prod!$A:$A,Table2[[#This Row],[date]],prod!$G:$G,Table2[[#This Row],[production_line]],prod!$F:$F,Table2[[#This Row],[output_type]])</f>
        <v>295</v>
      </c>
      <c r="L11975">
        <f>+Table2[[#This Row],[cons_qty_base_uom]]/Table2[[#This Row],[Column1]]</f>
        <v>7.6541760373505727E-3</v>
      </c>
    </row>
    <row r="11976" spans="1:12" x14ac:dyDescent="0.25">
      <c r="A11976" s="2">
        <v>46054</v>
      </c>
      <c r="B11976" s="1" t="s">
        <v>269</v>
      </c>
      <c r="C11976" s="4">
        <v>0.22050604795101744</v>
      </c>
      <c r="D11976" s="4">
        <v>0.22050604795101744</v>
      </c>
      <c r="E11976" s="4">
        <v>422.11472759263268</v>
      </c>
      <c r="F11976" s="1" t="s">
        <v>509</v>
      </c>
      <c r="G11976" s="1">
        <v>1</v>
      </c>
      <c r="H11976" s="1" t="s">
        <v>505</v>
      </c>
      <c r="I119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4.1595261467813564E-3</v>
      </c>
      <c r="J11976" s="1" t="str">
        <f>IFERROR(INDEX('consumption_figs'!$C:$C,MATCH(Table2[[#This Row],[item_code]],'consumption_figs'!A:A,0),1),"NA")</f>
        <v>kg/ton</v>
      </c>
      <c r="K11976" s="1">
        <f>+SUMIFS(prod!$E:$E,prod!$A:$A,Table2[[#This Row],[date]],prod!$G:$G,Table2[[#This Row],[production_line]],prod!$F:$F,Table2[[#This Row],[output_type]])</f>
        <v>295</v>
      </c>
      <c r="L11976">
        <f>+Table2[[#This Row],[cons_qty_base_uom]]/Table2[[#This Row],[Column1]]</f>
        <v>7.4747812864751678E-4</v>
      </c>
    </row>
    <row r="11977" spans="1:12" x14ac:dyDescent="0.25">
      <c r="A11977" s="2">
        <v>46054</v>
      </c>
      <c r="B11977" s="1" t="s">
        <v>284</v>
      </c>
      <c r="C11977" s="4">
        <v>1.6317447548375292</v>
      </c>
      <c r="D11977" s="4">
        <v>1.6317447548375292</v>
      </c>
      <c r="E11977" s="4">
        <v>1926.9273809876383</v>
      </c>
      <c r="F11977" s="1" t="s">
        <v>509</v>
      </c>
      <c r="G11977" s="1">
        <v>1</v>
      </c>
      <c r="H11977" s="1" t="s">
        <v>505</v>
      </c>
      <c r="I119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3.0780493486182042E-2</v>
      </c>
      <c r="J11977" s="1" t="str">
        <f>IFERROR(INDEX('consumption_figs'!$C:$C,MATCH(Table2[[#This Row],[item_code]],'consumption_figs'!A:A,0),1),"NA")</f>
        <v>kg/ton</v>
      </c>
      <c r="K11977" s="1">
        <f>+SUMIFS(prod!$E:$E,prod!$A:$A,Table2[[#This Row],[date]],prod!$G:$G,Table2[[#This Row],[production_line]],prod!$F:$F,Table2[[#This Row],[output_type]])</f>
        <v>295</v>
      </c>
      <c r="L11977">
        <f>+Table2[[#This Row],[cons_qty_base_uom]]/Table2[[#This Row],[Column1]]</f>
        <v>5.5313381519916244E-3</v>
      </c>
    </row>
    <row r="11978" spans="1:12" x14ac:dyDescent="0.25">
      <c r="A11978" s="2">
        <v>46082</v>
      </c>
      <c r="B11978" s="1" t="s">
        <v>536</v>
      </c>
      <c r="C11978" s="4">
        <v>17259.79</v>
      </c>
      <c r="D11978" s="4">
        <v>17259.79</v>
      </c>
      <c r="E11978" s="4">
        <v>126169.0649</v>
      </c>
      <c r="F11978" s="1" t="s">
        <v>621</v>
      </c>
      <c r="G11978" s="1">
        <v>1</v>
      </c>
      <c r="H11978" s="1" t="s">
        <v>505</v>
      </c>
      <c r="I119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556.76741935483869</v>
      </c>
      <c r="J11978" s="1" t="str">
        <f>IFERROR(INDEX('consumption_figs'!$C:$C,MATCH(Table2[[#This Row],[item_code]],'consumption_figs'!A:A,0),1),"NA")</f>
        <v>ton/day</v>
      </c>
      <c r="K11978" s="1">
        <f>+SUMIFS(prod!$E:$E,prod!$A:$A,Table2[[#This Row],[date]],prod!$G:$G,Table2[[#This Row],[production_line]],prod!$F:$F,Table2[[#This Row],[output_type]])</f>
        <v>0</v>
      </c>
      <c r="L11978" t="e">
        <f>+Table2[[#This Row],[cons_qty_base_uom]]/Table2[[#This Row],[Column1]]</f>
        <v>#DIV/0!</v>
      </c>
    </row>
    <row r="11979" spans="1:12" x14ac:dyDescent="0.25">
      <c r="A11979" s="2">
        <v>46082</v>
      </c>
      <c r="B11979" s="1" t="s">
        <v>270</v>
      </c>
      <c r="C11979" s="4">
        <v>10.82</v>
      </c>
      <c r="D11979" s="4">
        <v>10.82</v>
      </c>
      <c r="E11979" s="4">
        <v>345.37440000000004</v>
      </c>
      <c r="F11979" s="1" t="s">
        <v>509</v>
      </c>
      <c r="G11979" s="1">
        <v>1</v>
      </c>
      <c r="H11979" s="1" t="s">
        <v>505</v>
      </c>
      <c r="I119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0.34903225806451615</v>
      </c>
      <c r="J11979" s="1" t="str">
        <f>IFERROR(INDEX('consumption_figs'!$C:$C,MATCH(Table2[[#This Row],[item_code]],'consumption_figs'!A:A,0),1),"NA")</f>
        <v>NA</v>
      </c>
      <c r="K11979" s="1">
        <f>+SUMIFS(prod!$E:$E,prod!$A:$A,Table2[[#This Row],[date]],prod!$G:$G,Table2[[#This Row],[production_line]],prod!$F:$F,Table2[[#This Row],[output_type]])</f>
        <v>527</v>
      </c>
      <c r="L11979">
        <f>+Table2[[#This Row],[cons_qty_base_uom]]/Table2[[#This Row],[Column1]]</f>
        <v>2.0531309297912713E-2</v>
      </c>
    </row>
    <row r="11980" spans="1:12" x14ac:dyDescent="0.25">
      <c r="A11980" s="2">
        <v>46082</v>
      </c>
      <c r="B11980" s="1" t="s">
        <v>222</v>
      </c>
      <c r="C11980" s="4">
        <v>18.938588808715238</v>
      </c>
      <c r="D11980" s="4">
        <v>18.938588808715238</v>
      </c>
      <c r="E11980" s="4">
        <v>120260.03893534176</v>
      </c>
      <c r="F11980" s="1" t="s">
        <v>509</v>
      </c>
      <c r="G11980" s="1">
        <v>1</v>
      </c>
      <c r="H11980" s="1" t="s">
        <v>505</v>
      </c>
      <c r="I119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0.19964904699708477</v>
      </c>
      <c r="J11980" s="1" t="str">
        <f>IFERROR(INDEX('consumption_figs'!$C:$C,MATCH(Table2[[#This Row],[item_code]],'consumption_figs'!A:A,0),1),"NA")</f>
        <v>kg/ton</v>
      </c>
      <c r="K11980" s="1">
        <f>+SUMIFS(prod!$E:$E,prod!$A:$A,Table2[[#This Row],[date]],prod!$G:$G,Table2[[#This Row],[production_line]],prod!$F:$F,Table2[[#This Row],[output_type]])</f>
        <v>527</v>
      </c>
      <c r="L11980">
        <f>+Table2[[#This Row],[cons_qty_base_uom]]/Table2[[#This Row],[Column1]]</f>
        <v>3.5936601155057375E-2</v>
      </c>
    </row>
    <row r="11981" spans="1:12" x14ac:dyDescent="0.25">
      <c r="A11981" s="2">
        <v>46082</v>
      </c>
      <c r="B11981" s="1" t="s">
        <v>57</v>
      </c>
      <c r="C11981" s="4">
        <v>3.5</v>
      </c>
      <c r="D11981" s="4"/>
      <c r="E11981" s="4">
        <v>6125</v>
      </c>
      <c r="F11981" s="1" t="s">
        <v>509</v>
      </c>
      <c r="G11981" s="1">
        <v>1</v>
      </c>
      <c r="H11981" s="1" t="s">
        <v>505</v>
      </c>
      <c r="I119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6.6413662239089184E-3</v>
      </c>
      <c r="J11981" s="1" t="str">
        <f>IFERROR(INDEX('consumption_figs'!$C:$C,MATCH(Table2[[#This Row],[item_code]],'consumption_figs'!A:A,0),1),"NA")</f>
        <v>pc/heat</v>
      </c>
      <c r="K11981" s="1">
        <f>+SUMIFS(prod!$E:$E,prod!$A:$A,Table2[[#This Row],[date]],prod!$G:$G,Table2[[#This Row],[production_line]],prod!$F:$F,Table2[[#This Row],[output_type]])</f>
        <v>527</v>
      </c>
      <c r="L11981">
        <f>+Table2[[#This Row],[cons_qty_base_uom]]/Table2[[#This Row],[Column1]]</f>
        <v>6.6413662239089184E-3</v>
      </c>
    </row>
    <row r="11982" spans="1:12" x14ac:dyDescent="0.25">
      <c r="A11982" s="2">
        <v>46082</v>
      </c>
      <c r="B11982" s="1" t="s">
        <v>276</v>
      </c>
      <c r="C11982" s="4">
        <v>12.697986587982832</v>
      </c>
      <c r="D11982" s="4">
        <v>12.697986587982832</v>
      </c>
      <c r="E11982" s="4">
        <v>273006.71164163091</v>
      </c>
      <c r="F11982" s="1" t="s">
        <v>509</v>
      </c>
      <c r="G11982" s="1">
        <v>1</v>
      </c>
      <c r="H11982" s="1" t="s">
        <v>505</v>
      </c>
      <c r="I119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0.13386113118976978</v>
      </c>
      <c r="J11982" s="1" t="str">
        <f>IFERROR(INDEX('consumption_figs'!$C:$C,MATCH(Table2[[#This Row],[item_code]],'consumption_figs'!A:A,0),1),"NA")</f>
        <v>kg/ton</v>
      </c>
      <c r="K11982" s="1">
        <f>+SUMIFS(prod!$E:$E,prod!$A:$A,Table2[[#This Row],[date]],prod!$G:$G,Table2[[#This Row],[production_line]],prod!$F:$F,Table2[[#This Row],[output_type]])</f>
        <v>527</v>
      </c>
      <c r="L11982">
        <f>+Table2[[#This Row],[cons_qty_base_uom]]/Table2[[#This Row],[Column1]]</f>
        <v>2.4094851210593609E-2</v>
      </c>
    </row>
    <row r="11983" spans="1:12" x14ac:dyDescent="0.25">
      <c r="A11983" s="2">
        <v>46082</v>
      </c>
      <c r="B11983" s="1" t="s">
        <v>277</v>
      </c>
      <c r="C11983" s="4">
        <v>8.493636513700892</v>
      </c>
      <c r="D11983" s="4">
        <v>8.493636513700892</v>
      </c>
      <c r="E11983" s="4">
        <v>10617.045642126115</v>
      </c>
      <c r="F11983" s="1" t="s">
        <v>509</v>
      </c>
      <c r="G11983" s="1">
        <v>1</v>
      </c>
      <c r="H11983" s="1" t="s">
        <v>505</v>
      </c>
      <c r="I119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8.9539218187137004E-2</v>
      </c>
      <c r="J11983" s="1" t="str">
        <f>IFERROR(INDEX('consumption_figs'!$C:$C,MATCH(Table2[[#This Row],[item_code]],'consumption_figs'!A:A,0),1),"NA")</f>
        <v>kg/ton</v>
      </c>
      <c r="K11983" s="1">
        <f>+SUMIFS(prod!$E:$E,prod!$A:$A,Table2[[#This Row],[date]],prod!$G:$G,Table2[[#This Row],[production_line]],prod!$F:$F,Table2[[#This Row],[output_type]])</f>
        <v>527</v>
      </c>
      <c r="L11983">
        <f>+Table2[[#This Row],[cons_qty_base_uom]]/Table2[[#This Row],[Column1]]</f>
        <v>1.6116957331500745E-2</v>
      </c>
    </row>
    <row r="11984" spans="1:12" x14ac:dyDescent="0.25">
      <c r="A11984" s="2">
        <v>46082</v>
      </c>
      <c r="B11984" s="1" t="s">
        <v>207</v>
      </c>
      <c r="C11984" s="4">
        <v>91</v>
      </c>
      <c r="D11984" s="4"/>
      <c r="E11984" s="4">
        <v>12740</v>
      </c>
      <c r="F11984" s="1" t="s">
        <v>509</v>
      </c>
      <c r="G11984" s="1">
        <v>1</v>
      </c>
      <c r="H11984" s="1" t="s">
        <v>505</v>
      </c>
      <c r="I119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0.17267552182163187</v>
      </c>
      <c r="J11984" s="1" t="str">
        <f>IFERROR(INDEX('consumption_figs'!$C:$C,MATCH(Table2[[#This Row],[item_code]],'consumption_figs'!A:A,0),1),"NA")</f>
        <v>pc/heat</v>
      </c>
      <c r="K11984" s="1">
        <f>+SUMIFS(prod!$E:$E,prod!$A:$A,Table2[[#This Row],[date]],prod!$G:$G,Table2[[#This Row],[production_line]],prod!$F:$F,Table2[[#This Row],[output_type]])</f>
        <v>527</v>
      </c>
      <c r="L11984">
        <f>+Table2[[#This Row],[cons_qty_base_uom]]/Table2[[#This Row],[Column1]]</f>
        <v>0.17267552182163187</v>
      </c>
    </row>
    <row r="11985" spans="1:12" x14ac:dyDescent="0.25">
      <c r="A11985" s="2">
        <v>46082</v>
      </c>
      <c r="B11985" s="1" t="s">
        <v>206</v>
      </c>
      <c r="C11985" s="4">
        <v>53.492537313432834</v>
      </c>
      <c r="D11985" s="4">
        <v>20.468384477611938</v>
      </c>
      <c r="E11985" s="4">
        <v>19792.238805970148</v>
      </c>
      <c r="F11985" s="1" t="s">
        <v>509</v>
      </c>
      <c r="G11985" s="1">
        <v>1</v>
      </c>
      <c r="H11985" s="1" t="s">
        <v>505</v>
      </c>
      <c r="I119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0.10150386586989152</v>
      </c>
      <c r="J11985" s="1" t="str">
        <f>IFERROR(INDEX('consumption_figs'!$C:$C,MATCH(Table2[[#This Row],[item_code]],'consumption_figs'!A:A,0),1),"NA")</f>
        <v>pc/heat</v>
      </c>
      <c r="K11985" s="1">
        <f>+SUMIFS(prod!$E:$E,prod!$A:$A,Table2[[#This Row],[date]],prod!$G:$G,Table2[[#This Row],[production_line]],prod!$F:$F,Table2[[#This Row],[output_type]])</f>
        <v>527</v>
      </c>
      <c r="L11985">
        <f>+Table2[[#This Row],[cons_qty_base_uom]]/Table2[[#This Row],[Column1]]</f>
        <v>0.10150386586989152</v>
      </c>
    </row>
    <row r="11986" spans="1:12" x14ac:dyDescent="0.25">
      <c r="A11986" s="2">
        <v>46082</v>
      </c>
      <c r="B11986" s="1" t="s">
        <v>291</v>
      </c>
      <c r="C11986" s="4">
        <v>1.5462686567164177</v>
      </c>
      <c r="D11986" s="4">
        <v>1.5462686567164177</v>
      </c>
      <c r="E11986" s="4">
        <v>2056.6919402985068</v>
      </c>
      <c r="F11986" s="1" t="s">
        <v>509</v>
      </c>
      <c r="G11986" s="1">
        <v>1</v>
      </c>
      <c r="H11986" s="1" t="s">
        <v>505</v>
      </c>
      <c r="I119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1.630063711889828E-2</v>
      </c>
      <c r="J11986" s="1" t="str">
        <f>IFERROR(INDEX('consumption_figs'!$C:$C,MATCH(Table2[[#This Row],[item_code]],'consumption_figs'!A:A,0),1),"NA")</f>
        <v>kg/ton</v>
      </c>
      <c r="K11986" s="1">
        <f>+SUMIFS(prod!$E:$E,prod!$A:$A,Table2[[#This Row],[date]],prod!$G:$G,Table2[[#This Row],[production_line]],prod!$F:$F,Table2[[#This Row],[output_type]])</f>
        <v>527</v>
      </c>
      <c r="L11986">
        <f>+Table2[[#This Row],[cons_qty_base_uom]]/Table2[[#This Row],[Column1]]</f>
        <v>2.9340961228015517E-3</v>
      </c>
    </row>
    <row r="11987" spans="1:12" x14ac:dyDescent="0.25">
      <c r="A11987" s="2">
        <v>46082</v>
      </c>
      <c r="B11987" s="1" t="s">
        <v>288</v>
      </c>
      <c r="C11987" s="4">
        <v>6.2500000000000056E-3</v>
      </c>
      <c r="D11987" s="4">
        <v>6.2500000000000056E-3</v>
      </c>
      <c r="E11987" s="4">
        <v>5.3625000000000052</v>
      </c>
      <c r="F11987" s="1" t="s">
        <v>510</v>
      </c>
      <c r="G11987" s="1">
        <v>1</v>
      </c>
      <c r="H11987" s="1" t="s">
        <v>505</v>
      </c>
      <c r="I119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9.6235276002771663E-4</v>
      </c>
      <c r="J11987" s="1" t="str">
        <f>IFERROR(INDEX('consumption_figs'!$C:$C,MATCH(Table2[[#This Row],[item_code]],'consumption_figs'!A:A,0),1),"NA")</f>
        <v>kg/ton</v>
      </c>
      <c r="K11987" s="1">
        <f>+SUMIFS(prod!$E:$E,prod!$A:$A,Table2[[#This Row],[date]],prod!$G:$G,Table2[[#This Row],[production_line]],prod!$F:$F,Table2[[#This Row],[output_type]])</f>
        <v>35</v>
      </c>
      <c r="L11987">
        <f>+Table2[[#This Row],[cons_qty_base_uom]]/Table2[[#This Row],[Column1]]</f>
        <v>1.7857142857142873E-4</v>
      </c>
    </row>
    <row r="11988" spans="1:12" x14ac:dyDescent="0.25">
      <c r="A11988" s="2">
        <v>46082</v>
      </c>
      <c r="B11988" s="1" t="s">
        <v>218</v>
      </c>
      <c r="C11988" s="4">
        <v>1.426445895522388</v>
      </c>
      <c r="D11988" s="4">
        <v>1.426445895522388</v>
      </c>
      <c r="E11988" s="4">
        <v>1470.4089580223879</v>
      </c>
      <c r="F11988" s="1" t="s">
        <v>510</v>
      </c>
      <c r="G11988" s="1">
        <v>1</v>
      </c>
      <c r="H11988" s="1" t="s">
        <v>505</v>
      </c>
      <c r="I119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0.21963906313378825</v>
      </c>
      <c r="J11988" s="1" t="str">
        <f>IFERROR(INDEX('consumption_figs'!$C:$C,MATCH(Table2[[#This Row],[item_code]],'consumption_figs'!A:A,0),1),"NA")</f>
        <v>kg/ton</v>
      </c>
      <c r="K11988" s="1">
        <f>+SUMIFS(prod!$E:$E,prod!$A:$A,Table2[[#This Row],[date]],prod!$G:$G,Table2[[#This Row],[production_line]],prod!$F:$F,Table2[[#This Row],[output_type]])</f>
        <v>35</v>
      </c>
      <c r="L11988">
        <f>+Table2[[#This Row],[cons_qty_base_uom]]/Table2[[#This Row],[Column1]]</f>
        <v>4.0755597014925371E-2</v>
      </c>
    </row>
    <row r="11989" spans="1:12" x14ac:dyDescent="0.25">
      <c r="A11989" s="2">
        <v>46082</v>
      </c>
      <c r="B11989" s="1" t="s">
        <v>289</v>
      </c>
      <c r="C11989" s="4">
        <v>17.343283582089551</v>
      </c>
      <c r="D11989" s="4">
        <v>17.343283582089551</v>
      </c>
      <c r="E11989" s="4">
        <v>10001.177910447761</v>
      </c>
      <c r="F11989" s="1" t="s">
        <v>509</v>
      </c>
      <c r="G11989" s="1">
        <v>1</v>
      </c>
      <c r="H11989" s="1" t="s">
        <v>505</v>
      </c>
      <c r="I119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0.18283147038764291</v>
      </c>
      <c r="J11989" s="1" t="str">
        <f>IFERROR(INDEX('consumption_figs'!$C:$C,MATCH(Table2[[#This Row],[item_code]],'consumption_figs'!A:A,0),1),"NA")</f>
        <v>kg/ton</v>
      </c>
      <c r="K11989" s="1">
        <f>+SUMIFS(prod!$E:$E,prod!$A:$A,Table2[[#This Row],[date]],prod!$G:$G,Table2[[#This Row],[production_line]],prod!$F:$F,Table2[[#This Row],[output_type]])</f>
        <v>527</v>
      </c>
      <c r="L11989">
        <f>+Table2[[#This Row],[cons_qty_base_uom]]/Table2[[#This Row],[Column1]]</f>
        <v>3.290945651250389E-2</v>
      </c>
    </row>
    <row r="11990" spans="1:12" x14ac:dyDescent="0.25">
      <c r="A11990" s="2">
        <v>46082</v>
      </c>
      <c r="B11990" s="1" t="s">
        <v>41</v>
      </c>
      <c r="C11990" s="4">
        <v>15</v>
      </c>
      <c r="D11990" s="4">
        <v>2.8500000000000001E-2</v>
      </c>
      <c r="E11990" s="4">
        <v>148.5</v>
      </c>
      <c r="F11990" s="1" t="s">
        <v>510</v>
      </c>
      <c r="G11990" s="1">
        <v>1</v>
      </c>
      <c r="H11990" s="1" t="s">
        <v>505</v>
      </c>
      <c r="I1199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0.42857142857142855</v>
      </c>
      <c r="J11990" s="1" t="str">
        <f>IFERROR(INDEX('consumption_figs'!$C:$C,MATCH(Table2[[#This Row],[item_code]],'consumption_figs'!A:A,0),1),"NA")</f>
        <v>pc/heat</v>
      </c>
      <c r="K11990" s="1">
        <f>+SUMIFS(prod!$E:$E,prod!$A:$A,Table2[[#This Row],[date]],prod!$G:$G,Table2[[#This Row],[production_line]],prod!$F:$F,Table2[[#This Row],[output_type]])</f>
        <v>35</v>
      </c>
      <c r="L11990">
        <f>+Table2[[#This Row],[cons_qty_base_uom]]/Table2[[#This Row],[Column1]]</f>
        <v>0.42857142857142855</v>
      </c>
    </row>
    <row r="11991" spans="1:12" x14ac:dyDescent="0.25">
      <c r="A11991" s="2">
        <v>46082</v>
      </c>
      <c r="B11991" s="1" t="s">
        <v>42</v>
      </c>
      <c r="C11991" s="4">
        <v>3.1875</v>
      </c>
      <c r="D11991" s="4">
        <v>6.0562499999999991E-3</v>
      </c>
      <c r="E11991" s="4">
        <v>49.087499999999999</v>
      </c>
      <c r="F11991" s="1" t="s">
        <v>510</v>
      </c>
      <c r="G11991" s="1">
        <v>1</v>
      </c>
      <c r="H11991" s="1" t="s">
        <v>505</v>
      </c>
      <c r="I1199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1.9536290322580644E-4</v>
      </c>
      <c r="J11991" s="1" t="str">
        <f>IFERROR(INDEX('consumption_figs'!$C:$C,MATCH(Table2[[#This Row],[item_code]],'consumption_figs'!A:A,0),1),"NA")</f>
        <v>NA</v>
      </c>
      <c r="K11991" s="1">
        <f>+SUMIFS(prod!$E:$E,prod!$A:$A,Table2[[#This Row],[date]],prod!$G:$G,Table2[[#This Row],[production_line]],prod!$F:$F,Table2[[#This Row],[output_type]])</f>
        <v>35</v>
      </c>
      <c r="L11991">
        <f>+Table2[[#This Row],[cons_qty_base_uom]]/Table2[[#This Row],[Column1]]</f>
        <v>9.1071428571428567E-2</v>
      </c>
    </row>
    <row r="11992" spans="1:12" x14ac:dyDescent="0.25">
      <c r="A11992" s="2">
        <v>46082</v>
      </c>
      <c r="B11992" s="1" t="s">
        <v>45</v>
      </c>
      <c r="C11992" s="4">
        <v>4.5625</v>
      </c>
      <c r="D11992" s="4">
        <v>8.6687499999999994E-3</v>
      </c>
      <c r="E11992" s="4">
        <v>67.753124999999997</v>
      </c>
      <c r="F11992" s="1" t="s">
        <v>510</v>
      </c>
      <c r="G11992" s="1">
        <v>1</v>
      </c>
      <c r="H11992" s="1" t="s">
        <v>505</v>
      </c>
      <c r="I1199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0.13035714285714287</v>
      </c>
      <c r="J11992" s="1" t="str">
        <f>IFERROR(INDEX('consumption_figs'!$C:$C,MATCH(Table2[[#This Row],[item_code]],'consumption_figs'!A:A,0),1),"NA")</f>
        <v>pc/heat</v>
      </c>
      <c r="K11992" s="1">
        <f>+SUMIFS(prod!$E:$E,prod!$A:$A,Table2[[#This Row],[date]],prod!$G:$G,Table2[[#This Row],[production_line]],prod!$F:$F,Table2[[#This Row],[output_type]])</f>
        <v>35</v>
      </c>
      <c r="L11992">
        <f>+Table2[[#This Row],[cons_qty_base_uom]]/Table2[[#This Row],[Column1]]</f>
        <v>0.13035714285714287</v>
      </c>
    </row>
    <row r="11993" spans="1:12" x14ac:dyDescent="0.25">
      <c r="A11993" s="2">
        <v>46082</v>
      </c>
      <c r="B11993" s="1" t="s">
        <v>44</v>
      </c>
      <c r="C11993" s="4">
        <v>7.8125</v>
      </c>
      <c r="D11993" s="4">
        <v>1.4843749999999999E-2</v>
      </c>
      <c r="E11993" s="4">
        <v>116.015625</v>
      </c>
      <c r="F11993" s="1" t="s">
        <v>510</v>
      </c>
      <c r="G11993" s="1">
        <v>1</v>
      </c>
      <c r="H11993" s="1" t="s">
        <v>505</v>
      </c>
      <c r="I1199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0.22321428571428573</v>
      </c>
      <c r="J11993" s="1" t="str">
        <f>IFERROR(INDEX('consumption_figs'!$C:$C,MATCH(Table2[[#This Row],[item_code]],'consumption_figs'!A:A,0),1),"NA")</f>
        <v>pc/heat</v>
      </c>
      <c r="K11993" s="1">
        <f>+SUMIFS(prod!$E:$E,prod!$A:$A,Table2[[#This Row],[date]],prod!$G:$G,Table2[[#This Row],[production_line]],prod!$F:$F,Table2[[#This Row],[output_type]])</f>
        <v>35</v>
      </c>
      <c r="L11993">
        <f>+Table2[[#This Row],[cons_qty_base_uom]]/Table2[[#This Row],[Column1]]</f>
        <v>0.22321428571428573</v>
      </c>
    </row>
    <row r="11994" spans="1:12" x14ac:dyDescent="0.25">
      <c r="A11994" s="2">
        <v>46082</v>
      </c>
      <c r="B11994" s="1" t="s">
        <v>47</v>
      </c>
      <c r="C11994" s="4">
        <v>29.0625</v>
      </c>
      <c r="D11994" s="4">
        <v>5.5218749999999997E-2</v>
      </c>
      <c r="E11994" s="4">
        <v>431.578125</v>
      </c>
      <c r="F11994" s="1" t="s">
        <v>510</v>
      </c>
      <c r="G11994" s="1">
        <v>1</v>
      </c>
      <c r="H11994" s="1" t="s">
        <v>505</v>
      </c>
      <c r="I1199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0.8303571428571429</v>
      </c>
      <c r="J11994" s="1" t="str">
        <f>IFERROR(INDEX('consumption_figs'!$C:$C,MATCH(Table2[[#This Row],[item_code]],'consumption_figs'!A:A,0),1),"NA")</f>
        <v>pc/heat</v>
      </c>
      <c r="K11994" s="1">
        <f>+SUMIFS(prod!$E:$E,prod!$A:$A,Table2[[#This Row],[date]],prod!$G:$G,Table2[[#This Row],[production_line]],prod!$F:$F,Table2[[#This Row],[output_type]])</f>
        <v>35</v>
      </c>
      <c r="L11994">
        <f>+Table2[[#This Row],[cons_qty_base_uom]]/Table2[[#This Row],[Column1]]</f>
        <v>0.8303571428571429</v>
      </c>
    </row>
    <row r="11995" spans="1:12" x14ac:dyDescent="0.25">
      <c r="A11995" s="2">
        <v>46082</v>
      </c>
      <c r="B11995" s="1" t="s">
        <v>46</v>
      </c>
      <c r="C11995" s="4">
        <v>31.4375</v>
      </c>
      <c r="D11995" s="4">
        <v>5.9731249999999993E-2</v>
      </c>
      <c r="E11995" s="4">
        <v>484.13749999999999</v>
      </c>
      <c r="F11995" s="1" t="s">
        <v>510</v>
      </c>
      <c r="G11995" s="1">
        <v>1</v>
      </c>
      <c r="H11995" s="1" t="s">
        <v>505</v>
      </c>
      <c r="I1199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0.89821428571428574</v>
      </c>
      <c r="J11995" s="1" t="str">
        <f>IFERROR(INDEX('consumption_figs'!$C:$C,MATCH(Table2[[#This Row],[item_code]],'consumption_figs'!A:A,0),1),"NA")</f>
        <v>pc/heat</v>
      </c>
      <c r="K11995" s="1">
        <f>+SUMIFS(prod!$E:$E,prod!$A:$A,Table2[[#This Row],[date]],prod!$G:$G,Table2[[#This Row],[production_line]],prod!$F:$F,Table2[[#This Row],[output_type]])</f>
        <v>35</v>
      </c>
      <c r="L11995">
        <f>+Table2[[#This Row],[cons_qty_base_uom]]/Table2[[#This Row],[Column1]]</f>
        <v>0.89821428571428574</v>
      </c>
    </row>
    <row r="11996" spans="1:12" x14ac:dyDescent="0.25">
      <c r="A11996" s="2">
        <v>46082</v>
      </c>
      <c r="B11996" s="1" t="s">
        <v>43</v>
      </c>
      <c r="C11996" s="4">
        <v>18.0625</v>
      </c>
      <c r="D11996" s="4">
        <v>3.4318750000000002E-2</v>
      </c>
      <c r="E11996" s="4">
        <v>278.16250000000002</v>
      </c>
      <c r="F11996" s="1" t="s">
        <v>510</v>
      </c>
      <c r="G11996" s="1">
        <v>1</v>
      </c>
      <c r="H11996" s="1" t="s">
        <v>505</v>
      </c>
      <c r="I1199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0.51607142857142863</v>
      </c>
      <c r="J11996" s="1" t="str">
        <f>IFERROR(INDEX('consumption_figs'!$C:$C,MATCH(Table2[[#This Row],[item_code]],'consumption_figs'!A:A,0),1),"NA")</f>
        <v>pc/heat</v>
      </c>
      <c r="K11996" s="1">
        <f>+SUMIFS(prod!$E:$E,prod!$A:$A,Table2[[#This Row],[date]],prod!$G:$G,Table2[[#This Row],[production_line]],prod!$F:$F,Table2[[#This Row],[output_type]])</f>
        <v>35</v>
      </c>
      <c r="L11996">
        <f>+Table2[[#This Row],[cons_qty_base_uom]]/Table2[[#This Row],[Column1]]</f>
        <v>0.51607142857142863</v>
      </c>
    </row>
    <row r="11997" spans="1:12" x14ac:dyDescent="0.25">
      <c r="A11997" s="2">
        <v>46082</v>
      </c>
      <c r="B11997" s="1" t="s">
        <v>48</v>
      </c>
      <c r="C11997" s="4">
        <v>2.0625</v>
      </c>
      <c r="D11997" s="4">
        <v>3.9187499999999995E-3</v>
      </c>
      <c r="E11997" s="4">
        <v>30.628125000000001</v>
      </c>
      <c r="F11997" s="1" t="s">
        <v>510</v>
      </c>
      <c r="G11997" s="1">
        <v>1</v>
      </c>
      <c r="H11997" s="1" t="s">
        <v>505</v>
      </c>
      <c r="I1199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5.8928571428571427E-2</v>
      </c>
      <c r="J11997" s="1" t="str">
        <f>IFERROR(INDEX('consumption_figs'!$C:$C,MATCH(Table2[[#This Row],[item_code]],'consumption_figs'!A:A,0),1),"NA")</f>
        <v>pc/heat</v>
      </c>
      <c r="K11997" s="1">
        <f>+SUMIFS(prod!$E:$E,prod!$A:$A,Table2[[#This Row],[date]],prod!$G:$G,Table2[[#This Row],[production_line]],prod!$F:$F,Table2[[#This Row],[output_type]])</f>
        <v>35</v>
      </c>
      <c r="L11997">
        <f>+Table2[[#This Row],[cons_qty_base_uom]]/Table2[[#This Row],[Column1]]</f>
        <v>5.8928571428571427E-2</v>
      </c>
    </row>
    <row r="11998" spans="1:12" x14ac:dyDescent="0.25">
      <c r="A11998" s="2">
        <v>46082</v>
      </c>
      <c r="B11998" s="1" t="s">
        <v>52</v>
      </c>
      <c r="C11998" s="4">
        <v>1.125</v>
      </c>
      <c r="D11998" s="4">
        <v>1.98E-3</v>
      </c>
      <c r="E11998" s="4">
        <v>24.006735450000001</v>
      </c>
      <c r="F11998" s="1" t="s">
        <v>510</v>
      </c>
      <c r="G11998" s="1">
        <v>1</v>
      </c>
      <c r="H11998" s="1" t="s">
        <v>505</v>
      </c>
      <c r="I1199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6.387096774193548E-5</v>
      </c>
      <c r="J11998" s="1" t="str">
        <f>IFERROR(INDEX('consumption_figs'!$C:$C,MATCH(Table2[[#This Row],[item_code]],'consumption_figs'!A:A,0),1),"NA")</f>
        <v>NA</v>
      </c>
      <c r="K11998" s="1">
        <f>+SUMIFS(prod!$E:$E,prod!$A:$A,Table2[[#This Row],[date]],prod!$G:$G,Table2[[#This Row],[production_line]],prod!$F:$F,Table2[[#This Row],[output_type]])</f>
        <v>35</v>
      </c>
      <c r="L11998">
        <f>+Table2[[#This Row],[cons_qty_base_uom]]/Table2[[#This Row],[Column1]]</f>
        <v>3.214285714285714E-2</v>
      </c>
    </row>
    <row r="11999" spans="1:12" x14ac:dyDescent="0.25">
      <c r="A11999" s="2">
        <v>46082</v>
      </c>
      <c r="B11999" s="1" t="s">
        <v>54</v>
      </c>
      <c r="C11999" s="4">
        <v>10.875</v>
      </c>
      <c r="D11999" s="4">
        <v>2.0662499999999997E-2</v>
      </c>
      <c r="E11999" s="4">
        <v>241.64249999999998</v>
      </c>
      <c r="F11999" s="1" t="s">
        <v>510</v>
      </c>
      <c r="G11999" s="1">
        <v>1</v>
      </c>
      <c r="H11999" s="1" t="s">
        <v>505</v>
      </c>
      <c r="I1199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0.31071428571428572</v>
      </c>
      <c r="J11999" s="1" t="str">
        <f>IFERROR(INDEX('consumption_figs'!$C:$C,MATCH(Table2[[#This Row],[item_code]],'consumption_figs'!A:A,0),1),"NA")</f>
        <v>pc/heat</v>
      </c>
      <c r="K11999" s="1">
        <f>+SUMIFS(prod!$E:$E,prod!$A:$A,Table2[[#This Row],[date]],prod!$G:$G,Table2[[#This Row],[production_line]],prod!$F:$F,Table2[[#This Row],[output_type]])</f>
        <v>35</v>
      </c>
      <c r="L11999">
        <f>+Table2[[#This Row],[cons_qty_base_uom]]/Table2[[#This Row],[Column1]]</f>
        <v>0.31071428571428572</v>
      </c>
    </row>
    <row r="12000" spans="1:12" x14ac:dyDescent="0.25">
      <c r="A12000" s="2">
        <v>46082</v>
      </c>
      <c r="B12000" s="1" t="s">
        <v>56</v>
      </c>
      <c r="C12000" s="4">
        <v>2</v>
      </c>
      <c r="D12000" s="4">
        <v>2.08</v>
      </c>
      <c r="E12000" s="4">
        <v>3340</v>
      </c>
      <c r="F12000" s="1" t="s">
        <v>510</v>
      </c>
      <c r="G12000" s="1">
        <v>1</v>
      </c>
      <c r="H12000" s="1" t="s">
        <v>505</v>
      </c>
      <c r="I120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5.7142857142857141E-2</v>
      </c>
      <c r="J12000" s="1" t="str">
        <f>IFERROR(INDEX('consumption_figs'!$C:$C,MATCH(Table2[[#This Row],[item_code]],'consumption_figs'!A:A,0),1),"NA")</f>
        <v>pc/heat</v>
      </c>
      <c r="K12000" s="1">
        <f>+SUMIFS(prod!$E:$E,prod!$A:$A,Table2[[#This Row],[date]],prod!$G:$G,Table2[[#This Row],[production_line]],prod!$F:$F,Table2[[#This Row],[output_type]])</f>
        <v>35</v>
      </c>
      <c r="L12000">
        <f>+Table2[[#This Row],[cons_qty_base_uom]]/Table2[[#This Row],[Column1]]</f>
        <v>5.7142857142857141E-2</v>
      </c>
    </row>
    <row r="12001" spans="1:12" x14ac:dyDescent="0.25">
      <c r="A12001" s="2">
        <v>46082</v>
      </c>
      <c r="B12001" s="1" t="s">
        <v>210</v>
      </c>
      <c r="C12001" s="4">
        <v>5.8507462686567164</v>
      </c>
      <c r="D12001" s="4">
        <v>0.47157014925373125</v>
      </c>
      <c r="E12001" s="4">
        <v>1311.7373134328357</v>
      </c>
      <c r="F12001" s="1" t="s">
        <v>509</v>
      </c>
      <c r="G12001" s="1">
        <v>1</v>
      </c>
      <c r="H12001" s="1" t="s">
        <v>505</v>
      </c>
      <c r="I120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1.1101985329519386E-2</v>
      </c>
      <c r="J12001" s="1" t="str">
        <f>IFERROR(INDEX('consumption_figs'!$C:$C,MATCH(Table2[[#This Row],[item_code]],'consumption_figs'!A:A,0),1),"NA")</f>
        <v>pc/heat</v>
      </c>
      <c r="K12001" s="1">
        <f>+SUMIFS(prod!$E:$E,prod!$A:$A,Table2[[#This Row],[date]],prod!$G:$G,Table2[[#This Row],[production_line]],prod!$F:$F,Table2[[#This Row],[output_type]])</f>
        <v>527</v>
      </c>
      <c r="L12001">
        <f>+Table2[[#This Row],[cons_qty_base_uom]]/Table2[[#This Row],[Column1]]</f>
        <v>1.1101985329519386E-2</v>
      </c>
    </row>
    <row r="12002" spans="1:12" x14ac:dyDescent="0.25">
      <c r="A12002" s="2">
        <v>46082</v>
      </c>
      <c r="B12002" s="1" t="s">
        <v>33</v>
      </c>
      <c r="C12002" s="4">
        <v>0.75</v>
      </c>
      <c r="D12002" s="4">
        <v>7.3049999999999999E-3</v>
      </c>
      <c r="E12002" s="4">
        <v>88.5</v>
      </c>
      <c r="F12002" s="1" t="s">
        <v>510</v>
      </c>
      <c r="G12002" s="1">
        <v>1</v>
      </c>
      <c r="H12002" s="1" t="s">
        <v>505</v>
      </c>
      <c r="I120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2.3564516129032258E-4</v>
      </c>
      <c r="J12002" s="1" t="str">
        <f>IFERROR(INDEX('consumption_figs'!$C:$C,MATCH(Table2[[#This Row],[item_code]],'consumption_figs'!A:A,0),1),"NA")</f>
        <v>NA</v>
      </c>
      <c r="K12002" s="1">
        <f>+SUMIFS(prod!$E:$E,prod!$A:$A,Table2[[#This Row],[date]],prod!$G:$G,Table2[[#This Row],[production_line]],prod!$F:$F,Table2[[#This Row],[output_type]])</f>
        <v>35</v>
      </c>
      <c r="L12002">
        <f>+Table2[[#This Row],[cons_qty_base_uom]]/Table2[[#This Row],[Column1]]</f>
        <v>2.1428571428571429E-2</v>
      </c>
    </row>
    <row r="12003" spans="1:12" x14ac:dyDescent="0.25">
      <c r="A12003" s="2">
        <v>46082</v>
      </c>
      <c r="B12003" s="1" t="s">
        <v>158</v>
      </c>
      <c r="C12003" s="4">
        <v>78.631746031746033</v>
      </c>
      <c r="D12003" s="4">
        <v>3.7114184126984129</v>
      </c>
      <c r="E12003" s="4">
        <v>20436.390793650793</v>
      </c>
      <c r="F12003" s="1" t="s">
        <v>509</v>
      </c>
      <c r="G12003" s="1">
        <v>1</v>
      </c>
      <c r="H12003" s="1" t="s">
        <v>505</v>
      </c>
      <c r="I120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0.1492063492063492</v>
      </c>
      <c r="J12003" s="1" t="str">
        <f>IFERROR(INDEX('consumption_figs'!$C:$C,MATCH(Table2[[#This Row],[item_code]],'consumption_figs'!A:A,0),1),"NA")</f>
        <v>pc/heat</v>
      </c>
      <c r="K12003" s="1">
        <f>+SUMIFS(prod!$E:$E,prod!$A:$A,Table2[[#This Row],[date]],prod!$G:$G,Table2[[#This Row],[production_line]],prod!$F:$F,Table2[[#This Row],[output_type]])</f>
        <v>527</v>
      </c>
      <c r="L12003">
        <f>+Table2[[#This Row],[cons_qty_base_uom]]/Table2[[#This Row],[Column1]]</f>
        <v>0.1492063492063492</v>
      </c>
    </row>
    <row r="12004" spans="1:12" x14ac:dyDescent="0.25">
      <c r="A12004" s="2">
        <v>46082</v>
      </c>
      <c r="B12004" s="1" t="s">
        <v>159</v>
      </c>
      <c r="C12004" s="4">
        <v>7.1993670886075947</v>
      </c>
      <c r="D12004" s="4">
        <v>0.30957278481012657</v>
      </c>
      <c r="E12004" s="4">
        <v>1609.0585443037974</v>
      </c>
      <c r="F12004" s="1" t="s">
        <v>510</v>
      </c>
      <c r="G12004" s="1">
        <v>1</v>
      </c>
      <c r="H12004" s="1" t="s">
        <v>505</v>
      </c>
      <c r="I120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0.20569620253164556</v>
      </c>
      <c r="J12004" s="1" t="str">
        <f>IFERROR(INDEX('consumption_figs'!$C:$C,MATCH(Table2[[#This Row],[item_code]],'consumption_figs'!A:A,0),1),"NA")</f>
        <v>pc/heat</v>
      </c>
      <c r="K12004" s="1">
        <f>+SUMIFS(prod!$E:$E,prod!$A:$A,Table2[[#This Row],[date]],prod!$G:$G,Table2[[#This Row],[production_line]],prod!$F:$F,Table2[[#This Row],[output_type]])</f>
        <v>35</v>
      </c>
      <c r="L12004">
        <f>+Table2[[#This Row],[cons_qty_base_uom]]/Table2[[#This Row],[Column1]]</f>
        <v>0.20569620253164556</v>
      </c>
    </row>
    <row r="12005" spans="1:12" x14ac:dyDescent="0.25">
      <c r="A12005" s="2">
        <v>46082</v>
      </c>
      <c r="B12005" s="1" t="s">
        <v>154</v>
      </c>
      <c r="C12005" s="4">
        <v>716.05079365079371</v>
      </c>
      <c r="D12005" s="4">
        <v>4.9407504761904766E-2</v>
      </c>
      <c r="E12005" s="4">
        <v>2720.9930158730158</v>
      </c>
      <c r="F12005" s="1" t="s">
        <v>509</v>
      </c>
      <c r="G12005" s="1">
        <v>1</v>
      </c>
      <c r="H12005" s="1" t="s">
        <v>505</v>
      </c>
      <c r="I120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1.3587301587301588</v>
      </c>
      <c r="J12005" s="1" t="str">
        <f>IFERROR(INDEX('consumption_figs'!$C:$C,MATCH(Table2[[#This Row],[item_code]],'consumption_figs'!A:A,0),1),"NA")</f>
        <v>pc/heat</v>
      </c>
      <c r="K12005" s="1">
        <f>+SUMIFS(prod!$E:$E,prod!$A:$A,Table2[[#This Row],[date]],prod!$G:$G,Table2[[#This Row],[production_line]],prod!$F:$F,Table2[[#This Row],[output_type]])</f>
        <v>527</v>
      </c>
      <c r="L12005">
        <f>+Table2[[#This Row],[cons_qty_base_uom]]/Table2[[#This Row],[Column1]]</f>
        <v>1.3587301587301588</v>
      </c>
    </row>
    <row r="12006" spans="1:12" x14ac:dyDescent="0.25">
      <c r="A12006" s="2">
        <v>46082</v>
      </c>
      <c r="B12006" s="1" t="s">
        <v>155</v>
      </c>
      <c r="C12006" s="4">
        <v>60.179104477611936</v>
      </c>
      <c r="D12006" s="4">
        <v>1.1000740298507463</v>
      </c>
      <c r="E12006" s="4">
        <v>5349.9223880597019</v>
      </c>
      <c r="F12006" s="1" t="s">
        <v>509</v>
      </c>
      <c r="G12006" s="1">
        <v>1</v>
      </c>
      <c r="H12006" s="1" t="s">
        <v>505</v>
      </c>
      <c r="I120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0.11419184910362797</v>
      </c>
      <c r="J12006" s="1" t="str">
        <f>IFERROR(INDEX('consumption_figs'!$C:$C,MATCH(Table2[[#This Row],[item_code]],'consumption_figs'!A:A,0),1),"NA")</f>
        <v>pc/heat</v>
      </c>
      <c r="K12006" s="1">
        <f>+SUMIFS(prod!$E:$E,prod!$A:$A,Table2[[#This Row],[date]],prod!$G:$G,Table2[[#This Row],[production_line]],prod!$F:$F,Table2[[#This Row],[output_type]])</f>
        <v>527</v>
      </c>
      <c r="L12006">
        <f>+Table2[[#This Row],[cons_qty_base_uom]]/Table2[[#This Row],[Column1]]</f>
        <v>0.11419184910362797</v>
      </c>
    </row>
    <row r="12007" spans="1:12" x14ac:dyDescent="0.25">
      <c r="A12007" s="2">
        <v>46082</v>
      </c>
      <c r="B12007" s="1" t="s">
        <v>208</v>
      </c>
      <c r="C12007" s="4">
        <v>62.686567164179102</v>
      </c>
      <c r="D12007" s="4">
        <v>1.5201492537313432</v>
      </c>
      <c r="E12007" s="4">
        <v>4055.8208955223881</v>
      </c>
      <c r="F12007" s="1" t="s">
        <v>509</v>
      </c>
      <c r="G12007" s="1">
        <v>1</v>
      </c>
      <c r="H12007" s="1" t="s">
        <v>505</v>
      </c>
      <c r="I120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0.11894984281627913</v>
      </c>
      <c r="J12007" s="1" t="str">
        <f>IFERROR(INDEX('consumption_figs'!$C:$C,MATCH(Table2[[#This Row],[item_code]],'consumption_figs'!A:A,0),1),"NA")</f>
        <v>pc/heat</v>
      </c>
      <c r="K12007" s="1">
        <f>+SUMIFS(prod!$E:$E,prod!$A:$A,Table2[[#This Row],[date]],prod!$G:$G,Table2[[#This Row],[production_line]],prod!$F:$F,Table2[[#This Row],[output_type]])</f>
        <v>527</v>
      </c>
      <c r="L12007">
        <f>+Table2[[#This Row],[cons_qty_base_uom]]/Table2[[#This Row],[Column1]]</f>
        <v>0.11894984281627913</v>
      </c>
    </row>
    <row r="12008" spans="1:12" x14ac:dyDescent="0.25">
      <c r="A12008" s="2">
        <v>46082</v>
      </c>
      <c r="B12008" s="1" t="s">
        <v>156</v>
      </c>
      <c r="C12008" s="4">
        <v>56.835820895522389</v>
      </c>
      <c r="D12008" s="4">
        <v>3.1879211940298511</v>
      </c>
      <c r="E12008" s="4">
        <v>12702.805970149253</v>
      </c>
      <c r="F12008" s="1" t="s">
        <v>509</v>
      </c>
      <c r="G12008" s="1">
        <v>1</v>
      </c>
      <c r="H12008" s="1" t="s">
        <v>505</v>
      </c>
      <c r="I120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0.10784785748675975</v>
      </c>
      <c r="J12008" s="1" t="str">
        <f>IFERROR(INDEX('consumption_figs'!$C:$C,MATCH(Table2[[#This Row],[item_code]],'consumption_figs'!A:A,0),1),"NA")</f>
        <v>pc/heat</v>
      </c>
      <c r="K12008" s="1">
        <f>+SUMIFS(prod!$E:$E,prod!$A:$A,Table2[[#This Row],[date]],prod!$G:$G,Table2[[#This Row],[production_line]],prod!$F:$F,Table2[[#This Row],[output_type]])</f>
        <v>527</v>
      </c>
      <c r="L12008">
        <f>+Table2[[#This Row],[cons_qty_base_uom]]/Table2[[#This Row],[Column1]]</f>
        <v>0.10784785748675975</v>
      </c>
    </row>
    <row r="12009" spans="1:12" x14ac:dyDescent="0.25">
      <c r="A12009" s="2">
        <v>46082</v>
      </c>
      <c r="B12009" s="1" t="s">
        <v>157</v>
      </c>
      <c r="C12009" s="4">
        <v>50.985074626865668</v>
      </c>
      <c r="D12009" s="4">
        <v>1.926216119402985</v>
      </c>
      <c r="E12009" s="4">
        <v>59463.892537313426</v>
      </c>
      <c r="F12009" s="1" t="s">
        <v>509</v>
      </c>
      <c r="G12009" s="1">
        <v>1</v>
      </c>
      <c r="H12009" s="1" t="s">
        <v>505</v>
      </c>
      <c r="I120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9.6745872157240356E-2</v>
      </c>
      <c r="J12009" s="1" t="str">
        <f>IFERROR(INDEX('consumption_figs'!$C:$C,MATCH(Table2[[#This Row],[item_code]],'consumption_figs'!A:A,0),1),"NA")</f>
        <v>pc/heat</v>
      </c>
      <c r="K12009" s="1">
        <f>+SUMIFS(prod!$E:$E,prod!$A:$A,Table2[[#This Row],[date]],prod!$G:$G,Table2[[#This Row],[production_line]],prod!$F:$F,Table2[[#This Row],[output_type]])</f>
        <v>527</v>
      </c>
      <c r="L12009">
        <f>+Table2[[#This Row],[cons_qty_base_uom]]/Table2[[#This Row],[Column1]]</f>
        <v>9.6745872157240356E-2</v>
      </c>
    </row>
    <row r="12010" spans="1:12" x14ac:dyDescent="0.25">
      <c r="A12010" s="2">
        <v>46082</v>
      </c>
      <c r="B12010" s="1" t="s">
        <v>605</v>
      </c>
      <c r="C12010" s="4">
        <v>5.0149253731343286</v>
      </c>
      <c r="D12010" s="4">
        <v>0.19207164179104474</v>
      </c>
      <c r="E12010" s="4">
        <v>6029.3552597014932</v>
      </c>
      <c r="F12010" s="1" t="s">
        <v>509</v>
      </c>
      <c r="G12010" s="1">
        <v>1</v>
      </c>
      <c r="H12010" s="1" t="s">
        <v>505</v>
      </c>
      <c r="I120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6.1958594126143469E-3</v>
      </c>
      <c r="J12010" s="1" t="str">
        <f>IFERROR(INDEX('consumption_figs'!$C:$C,MATCH(Table2[[#This Row],[item_code]],'consumption_figs'!A:A,0),1),"NA")</f>
        <v>NA</v>
      </c>
      <c r="K12010" s="1">
        <f>+SUMIFS(prod!$E:$E,prod!$A:$A,Table2[[#This Row],[date]],prod!$G:$G,Table2[[#This Row],[production_line]],prod!$F:$F,Table2[[#This Row],[output_type]])</f>
        <v>527</v>
      </c>
      <c r="L12010">
        <f>+Table2[[#This Row],[cons_qty_base_uom]]/Table2[[#This Row],[Column1]]</f>
        <v>9.5159874253023316E-3</v>
      </c>
    </row>
    <row r="12011" spans="1:12" x14ac:dyDescent="0.25">
      <c r="A12011" s="2">
        <v>46082</v>
      </c>
      <c r="B12011" s="1" t="s">
        <v>547</v>
      </c>
      <c r="C12011" s="4">
        <v>4.1791044776119399</v>
      </c>
      <c r="D12011" s="4">
        <v>3.2220895522388056E-2</v>
      </c>
      <c r="E12011" s="4">
        <v>401.19402985074623</v>
      </c>
      <c r="F12011" s="1" t="s">
        <v>509</v>
      </c>
      <c r="G12011" s="1">
        <v>1</v>
      </c>
      <c r="H12011" s="1" t="s">
        <v>505</v>
      </c>
      <c r="I120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1.039383726528647E-3</v>
      </c>
      <c r="J12011" s="1" t="str">
        <f>IFERROR(INDEX('consumption_figs'!$C:$C,MATCH(Table2[[#This Row],[item_code]],'consumption_figs'!A:A,0),1),"NA")</f>
        <v>NA</v>
      </c>
      <c r="K12011" s="1">
        <f>+SUMIFS(prod!$E:$E,prod!$A:$A,Table2[[#This Row],[date]],prod!$G:$G,Table2[[#This Row],[production_line]],prod!$F:$F,Table2[[#This Row],[output_type]])</f>
        <v>527</v>
      </c>
      <c r="L12011">
        <f>+Table2[[#This Row],[cons_qty_base_uom]]/Table2[[#This Row],[Column1]]</f>
        <v>7.9299895210852758E-3</v>
      </c>
    </row>
    <row r="12012" spans="1:12" x14ac:dyDescent="0.25">
      <c r="A12012" s="2">
        <v>46082</v>
      </c>
      <c r="B12012" s="1" t="s">
        <v>266</v>
      </c>
      <c r="C12012" s="4">
        <v>21.950232870802875</v>
      </c>
      <c r="D12012" s="4">
        <v>21.950232870802875</v>
      </c>
      <c r="E12012" s="4">
        <v>45135.385842917123</v>
      </c>
      <c r="F12012" s="1" t="s">
        <v>509</v>
      </c>
      <c r="G12012" s="1">
        <v>1</v>
      </c>
      <c r="H12012" s="1" t="s">
        <v>505</v>
      </c>
      <c r="I120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0.23139755122637193</v>
      </c>
      <c r="J12012" s="1" t="str">
        <f>IFERROR(INDEX('consumption_figs'!$C:$C,MATCH(Table2[[#This Row],[item_code]],'consumption_figs'!A:A,0),1),"NA")</f>
        <v>kg/ton</v>
      </c>
      <c r="K12012" s="1">
        <f>+SUMIFS(prod!$E:$E,prod!$A:$A,Table2[[#This Row],[date]],prod!$G:$G,Table2[[#This Row],[production_line]],prod!$F:$F,Table2[[#This Row],[output_type]])</f>
        <v>527</v>
      </c>
      <c r="L12012">
        <f>+Table2[[#This Row],[cons_qty_base_uom]]/Table2[[#This Row],[Column1]]</f>
        <v>4.1651295770024431E-2</v>
      </c>
    </row>
    <row r="12013" spans="1:12" x14ac:dyDescent="0.25">
      <c r="A12013" s="2">
        <v>46082</v>
      </c>
      <c r="B12013" s="1" t="s">
        <v>606</v>
      </c>
      <c r="C12013" s="4">
        <v>0.83683693750678156</v>
      </c>
      <c r="D12013" s="4">
        <v>0.83683693750678156</v>
      </c>
      <c r="E12013" s="4">
        <v>1943.0785309259509</v>
      </c>
      <c r="F12013" s="1" t="s">
        <v>509</v>
      </c>
      <c r="G12013" s="1">
        <v>1</v>
      </c>
      <c r="H12013" s="1" t="s">
        <v>505</v>
      </c>
      <c r="I120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2.6994739919573598E-2</v>
      </c>
      <c r="J12013" s="1" t="str">
        <f>IFERROR(INDEX('consumption_figs'!$C:$C,MATCH(Table2[[#This Row],[item_code]],'consumption_figs'!A:A,0),1),"NA")</f>
        <v>NA</v>
      </c>
      <c r="K12013" s="1">
        <f>+SUMIFS(prod!$E:$E,prod!$A:$A,Table2[[#This Row],[date]],prod!$G:$G,Table2[[#This Row],[production_line]],prod!$F:$F,Table2[[#This Row],[output_type]])</f>
        <v>527</v>
      </c>
      <c r="L12013">
        <f>+Table2[[#This Row],[cons_qty_base_uom]]/Table2[[#This Row],[Column1]]</f>
        <v>1.5879258776219764E-3</v>
      </c>
    </row>
    <row r="12014" spans="1:12" x14ac:dyDescent="0.25">
      <c r="A12014" s="2">
        <v>46082</v>
      </c>
      <c r="B12014" s="1" t="s">
        <v>268</v>
      </c>
      <c r="C12014" s="4">
        <v>9.4395206550764961</v>
      </c>
      <c r="D12014" s="4">
        <v>9.4395206550764961</v>
      </c>
      <c r="E12014" s="4">
        <v>16083.244082532436</v>
      </c>
      <c r="F12014" s="1" t="s">
        <v>509</v>
      </c>
      <c r="G12014" s="1">
        <v>1</v>
      </c>
      <c r="H12014" s="1" t="s">
        <v>505</v>
      </c>
      <c r="I120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9.951065108019351E-2</v>
      </c>
      <c r="J12014" s="1" t="str">
        <f>IFERROR(INDEX('consumption_figs'!$C:$C,MATCH(Table2[[#This Row],[item_code]],'consumption_figs'!A:A,0),1),"NA")</f>
        <v>kg/ton</v>
      </c>
      <c r="K12014" s="1">
        <f>+SUMIFS(prod!$E:$E,prod!$A:$A,Table2[[#This Row],[date]],prod!$G:$G,Table2[[#This Row],[production_line]],prod!$F:$F,Table2[[#This Row],[output_type]])</f>
        <v>527</v>
      </c>
      <c r="L12014">
        <f>+Table2[[#This Row],[cons_qty_base_uom]]/Table2[[#This Row],[Column1]]</f>
        <v>1.7911803899575893E-2</v>
      </c>
    </row>
    <row r="12015" spans="1:12" x14ac:dyDescent="0.25">
      <c r="A12015" s="2">
        <v>46082</v>
      </c>
      <c r="B12015" s="1" t="s">
        <v>267</v>
      </c>
      <c r="C12015" s="4">
        <v>0.41841846875339078</v>
      </c>
      <c r="D12015" s="4">
        <v>0.41841846875339078</v>
      </c>
      <c r="E12015" s="4">
        <v>2384.7760626599506</v>
      </c>
      <c r="F12015" s="1" t="s">
        <v>509</v>
      </c>
      <c r="G12015" s="1">
        <v>1</v>
      </c>
      <c r="H12015" s="1" t="s">
        <v>505</v>
      </c>
      <c r="I120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4.4109331152568038E-3</v>
      </c>
      <c r="J12015" s="1" t="str">
        <f>IFERROR(INDEX('consumption_figs'!$C:$C,MATCH(Table2[[#This Row],[item_code]],'consumption_figs'!A:A,0),1),"NA")</f>
        <v>kg/ton</v>
      </c>
      <c r="K12015" s="1">
        <f>+SUMIFS(prod!$E:$E,prod!$A:$A,Table2[[#This Row],[date]],prod!$G:$G,Table2[[#This Row],[production_line]],prod!$F:$F,Table2[[#This Row],[output_type]])</f>
        <v>527</v>
      </c>
      <c r="L12015">
        <f>+Table2[[#This Row],[cons_qty_base_uom]]/Table2[[#This Row],[Column1]]</f>
        <v>7.939629388109882E-4</v>
      </c>
    </row>
    <row r="12016" spans="1:12" x14ac:dyDescent="0.25">
      <c r="A12016" s="2">
        <v>46082</v>
      </c>
      <c r="B12016" s="1" t="s">
        <v>269</v>
      </c>
      <c r="C12016" s="4">
        <v>0.6276277031300862</v>
      </c>
      <c r="D12016" s="4">
        <v>0.6276277031300862</v>
      </c>
      <c r="E12016" s="4">
        <v>1201.467712101924</v>
      </c>
      <c r="F12016" s="1" t="s">
        <v>509</v>
      </c>
      <c r="G12016" s="1">
        <v>1</v>
      </c>
      <c r="H12016" s="1" t="s">
        <v>505</v>
      </c>
      <c r="I120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6.616399672885207E-3</v>
      </c>
      <c r="J12016" s="1" t="str">
        <f>IFERROR(INDEX('consumption_figs'!$C:$C,MATCH(Table2[[#This Row],[item_code]],'consumption_figs'!A:A,0),1),"NA")</f>
        <v>kg/ton</v>
      </c>
      <c r="K12016" s="1">
        <f>+SUMIFS(prod!$E:$E,prod!$A:$A,Table2[[#This Row],[date]],prod!$G:$G,Table2[[#This Row],[production_line]],prod!$F:$F,Table2[[#This Row],[output_type]])</f>
        <v>527</v>
      </c>
      <c r="L12016">
        <f>+Table2[[#This Row],[cons_qty_base_uom]]/Table2[[#This Row],[Column1]]</f>
        <v>1.1909444082164823E-3</v>
      </c>
    </row>
    <row r="12017" spans="1:12" x14ac:dyDescent="0.25">
      <c r="A12017" s="2">
        <v>46082</v>
      </c>
      <c r="B12017" s="1" t="s">
        <v>284</v>
      </c>
      <c r="C12017" s="4">
        <v>2.5105108125203448</v>
      </c>
      <c r="D12017" s="4">
        <v>2.5105108125203448</v>
      </c>
      <c r="E12017" s="4">
        <v>2964.6622185052756</v>
      </c>
      <c r="F12017" s="1" t="s">
        <v>509</v>
      </c>
      <c r="G12017" s="1">
        <v>1</v>
      </c>
      <c r="H12017" s="1" t="s">
        <v>505</v>
      </c>
      <c r="I120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2.6465598691540828E-2</v>
      </c>
      <c r="J12017" s="1" t="str">
        <f>IFERROR(INDEX('consumption_figs'!$C:$C,MATCH(Table2[[#This Row],[item_code]],'consumption_figs'!A:A,0),1),"NA")</f>
        <v>kg/ton</v>
      </c>
      <c r="K12017" s="1">
        <f>+SUMIFS(prod!$E:$E,prod!$A:$A,Table2[[#This Row],[date]],prod!$G:$G,Table2[[#This Row],[production_line]],prod!$F:$F,Table2[[#This Row],[output_type]])</f>
        <v>527</v>
      </c>
      <c r="L12017">
        <f>+Table2[[#This Row],[cons_qty_base_uom]]/Table2[[#This Row],[Column1]]</f>
        <v>4.7637776328659292E-3</v>
      </c>
    </row>
    <row r="12018" spans="1:12" x14ac:dyDescent="0.25">
      <c r="A12018" s="2">
        <v>46113</v>
      </c>
      <c r="B12018" s="1" t="s">
        <v>536</v>
      </c>
      <c r="C12018" s="4">
        <v>15606.899999999987</v>
      </c>
      <c r="D12018" s="4">
        <v>15606.899999999987</v>
      </c>
      <c r="E12018" s="4">
        <v>114086.4389999999</v>
      </c>
      <c r="F12018" s="1" t="s">
        <v>621</v>
      </c>
      <c r="G12018" s="1">
        <v>1</v>
      </c>
      <c r="H12018" s="1" t="s">
        <v>505</v>
      </c>
      <c r="I120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520.22999999999956</v>
      </c>
      <c r="J12018" s="1" t="str">
        <f>IFERROR(INDEX('consumption_figs'!$C:$C,MATCH(Table2[[#This Row],[item_code]],'consumption_figs'!A:A,0),1),"NA")</f>
        <v>ton/day</v>
      </c>
      <c r="K12018" s="1">
        <f>+SUMIFS(prod!$E:$E,prod!$A:$A,Table2[[#This Row],[date]],prod!$G:$G,Table2[[#This Row],[production_line]],prod!$F:$F,Table2[[#This Row],[output_type]])</f>
        <v>0</v>
      </c>
      <c r="L12018" t="e">
        <f>+Table2[[#This Row],[cons_qty_base_uom]]/Table2[[#This Row],[Column1]]</f>
        <v>#DIV/0!</v>
      </c>
    </row>
    <row r="12019" spans="1:12" x14ac:dyDescent="0.25">
      <c r="A12019" s="2">
        <v>46113</v>
      </c>
      <c r="B12019" s="1" t="s">
        <v>270</v>
      </c>
      <c r="C12019" s="4">
        <v>13</v>
      </c>
      <c r="D12019" s="4">
        <v>13</v>
      </c>
      <c r="E12019" s="4">
        <v>414.96000000000004</v>
      </c>
      <c r="F12019" s="1" t="s">
        <v>509</v>
      </c>
      <c r="G12019" s="1">
        <v>1</v>
      </c>
      <c r="H12019" s="1" t="s">
        <v>505</v>
      </c>
      <c r="I120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0.43333333333333335</v>
      </c>
      <c r="J12019" s="1" t="str">
        <f>IFERROR(INDEX('consumption_figs'!$C:$C,MATCH(Table2[[#This Row],[item_code]],'consumption_figs'!A:A,0),1),"NA")</f>
        <v>NA</v>
      </c>
      <c r="K12019" s="1">
        <f>+SUMIFS(prod!$E:$E,prod!$A:$A,Table2[[#This Row],[date]],prod!$G:$G,Table2[[#This Row],[production_line]],prod!$F:$F,Table2[[#This Row],[output_type]])</f>
        <v>503</v>
      </c>
      <c r="L12019">
        <f>+Table2[[#This Row],[cons_qty_base_uom]]/Table2[[#This Row],[Column1]]</f>
        <v>2.584493041749503E-2</v>
      </c>
    </row>
    <row r="12020" spans="1:12" x14ac:dyDescent="0.25">
      <c r="A12020" s="2">
        <v>46113</v>
      </c>
      <c r="B12020" s="1" t="s">
        <v>222</v>
      </c>
      <c r="C12020" s="4">
        <v>24.082254169146815</v>
      </c>
      <c r="D12020" s="4">
        <v>24.082254169146815</v>
      </c>
      <c r="E12020" s="4">
        <v>152922.31397408227</v>
      </c>
      <c r="F12020" s="1" t="s">
        <v>509</v>
      </c>
      <c r="G12020" s="1">
        <v>1</v>
      </c>
      <c r="H12020" s="1" t="s">
        <v>505</v>
      </c>
      <c r="I120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0.26738244178088894</v>
      </c>
      <c r="J12020" s="1" t="str">
        <f>IFERROR(INDEX('consumption_figs'!$C:$C,MATCH(Table2[[#This Row],[item_code]],'consumption_figs'!A:A,0),1),"NA")</f>
        <v>kg/ton</v>
      </c>
      <c r="K12020" s="1">
        <f>+SUMIFS(prod!$E:$E,prod!$A:$A,Table2[[#This Row],[date]],prod!$G:$G,Table2[[#This Row],[production_line]],prod!$F:$F,Table2[[#This Row],[output_type]])</f>
        <v>503</v>
      </c>
      <c r="L12020">
        <f>+Table2[[#This Row],[cons_qty_base_uom]]/Table2[[#This Row],[Column1]]</f>
        <v>4.7877244869079155E-2</v>
      </c>
    </row>
    <row r="12021" spans="1:12" x14ac:dyDescent="0.25">
      <c r="A12021" s="2">
        <v>46113</v>
      </c>
      <c r="B12021" s="1" t="s">
        <v>57</v>
      </c>
      <c r="C12021" s="4">
        <v>3.6184359652436728</v>
      </c>
      <c r="D12021" s="4"/>
      <c r="E12021" s="4">
        <v>6332.2629391764276</v>
      </c>
      <c r="F12021" s="1" t="s">
        <v>509</v>
      </c>
      <c r="G12021" s="1">
        <v>1</v>
      </c>
      <c r="H12021" s="1" t="s">
        <v>505</v>
      </c>
      <c r="I120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7.1937096724526296E-3</v>
      </c>
      <c r="J12021" s="1" t="str">
        <f>IFERROR(INDEX('consumption_figs'!$C:$C,MATCH(Table2[[#This Row],[item_code]],'consumption_figs'!A:A,0),1),"NA")</f>
        <v>pc/heat</v>
      </c>
      <c r="K12021" s="1">
        <f>+SUMIFS(prod!$E:$E,prod!$A:$A,Table2[[#This Row],[date]],prod!$G:$G,Table2[[#This Row],[production_line]],prod!$F:$F,Table2[[#This Row],[output_type]])</f>
        <v>503</v>
      </c>
      <c r="L12021">
        <f>+Table2[[#This Row],[cons_qty_base_uom]]/Table2[[#This Row],[Column1]]</f>
        <v>7.1937096724526296E-3</v>
      </c>
    </row>
    <row r="12022" spans="1:12" x14ac:dyDescent="0.25">
      <c r="A12022" s="2">
        <v>46113</v>
      </c>
      <c r="B12022" s="1" t="s">
        <v>276</v>
      </c>
      <c r="C12022" s="4">
        <v>10.977430109557993</v>
      </c>
      <c r="D12022" s="4">
        <v>10.977430109557993</v>
      </c>
      <c r="E12022" s="4">
        <v>236014.74735549686</v>
      </c>
      <c r="F12022" s="1" t="s">
        <v>509</v>
      </c>
      <c r="G12022" s="1">
        <v>1</v>
      </c>
      <c r="H12022" s="1" t="s">
        <v>505</v>
      </c>
      <c r="I120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0.12188111821081467</v>
      </c>
      <c r="J12022" s="1" t="str">
        <f>IFERROR(INDEX('consumption_figs'!$C:$C,MATCH(Table2[[#This Row],[item_code]],'consumption_figs'!A:A,0),1),"NA")</f>
        <v>kg/ton</v>
      </c>
      <c r="K12022" s="1">
        <f>+SUMIFS(prod!$E:$E,prod!$A:$A,Table2[[#This Row],[date]],prod!$G:$G,Table2[[#This Row],[production_line]],prod!$F:$F,Table2[[#This Row],[output_type]])</f>
        <v>503</v>
      </c>
      <c r="L12022">
        <f>+Table2[[#This Row],[cons_qty_base_uom]]/Table2[[#This Row],[Column1]]</f>
        <v>2.1823916718803169E-2</v>
      </c>
    </row>
    <row r="12023" spans="1:12" x14ac:dyDescent="0.25">
      <c r="A12023" s="2">
        <v>46113</v>
      </c>
      <c r="B12023" s="1" t="s">
        <v>277</v>
      </c>
      <c r="C12023" s="4">
        <v>8.5033245183226303</v>
      </c>
      <c r="D12023" s="4">
        <v>8.5033245183226303</v>
      </c>
      <c r="E12023" s="4">
        <v>10629.155647903288</v>
      </c>
      <c r="F12023" s="1" t="s">
        <v>509</v>
      </c>
      <c r="G12023" s="1">
        <v>1</v>
      </c>
      <c r="H12023" s="1" t="s">
        <v>505</v>
      </c>
      <c r="I120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9.4411414188846951E-2</v>
      </c>
      <c r="J12023" s="1" t="str">
        <f>IFERROR(INDEX('consumption_figs'!$C:$C,MATCH(Table2[[#This Row],[item_code]],'consumption_figs'!A:A,0),1),"NA")</f>
        <v>kg/ton</v>
      </c>
      <c r="K12023" s="1">
        <f>+SUMIFS(prod!$E:$E,prod!$A:$A,Table2[[#This Row],[date]],prod!$G:$G,Table2[[#This Row],[production_line]],prod!$F:$F,Table2[[#This Row],[output_type]])</f>
        <v>503</v>
      </c>
      <c r="L12023">
        <f>+Table2[[#This Row],[cons_qty_base_uom]]/Table2[[#This Row],[Column1]]</f>
        <v>1.690521773026368E-2</v>
      </c>
    </row>
    <row r="12024" spans="1:12" x14ac:dyDescent="0.25">
      <c r="A12024" s="2">
        <v>46113</v>
      </c>
      <c r="B12024" s="1" t="s">
        <v>207</v>
      </c>
      <c r="C12024" s="4">
        <v>70.559362151637572</v>
      </c>
      <c r="D12024" s="4"/>
      <c r="E12024" s="4">
        <v>9878.3107012292603</v>
      </c>
      <c r="F12024" s="1" t="s">
        <v>509</v>
      </c>
      <c r="G12024" s="1">
        <v>1</v>
      </c>
      <c r="H12024" s="1" t="s">
        <v>505</v>
      </c>
      <c r="I120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0.14027706193168504</v>
      </c>
      <c r="J12024" s="1" t="str">
        <f>IFERROR(INDEX('consumption_figs'!$C:$C,MATCH(Table2[[#This Row],[item_code]],'consumption_figs'!A:A,0),1),"NA")</f>
        <v>pc/heat</v>
      </c>
      <c r="K12024" s="1">
        <f>+SUMIFS(prod!$E:$E,prod!$A:$A,Table2[[#This Row],[date]],prod!$G:$G,Table2[[#This Row],[production_line]],prod!$F:$F,Table2[[#This Row],[output_type]])</f>
        <v>503</v>
      </c>
      <c r="L12024">
        <f>+Table2[[#This Row],[cons_qty_base_uom]]/Table2[[#This Row],[Column1]]</f>
        <v>0.14027706193168504</v>
      </c>
    </row>
    <row r="12025" spans="1:12" x14ac:dyDescent="0.25">
      <c r="A12025" s="2">
        <v>46113</v>
      </c>
      <c r="B12025" s="1" t="s">
        <v>206</v>
      </c>
      <c r="C12025" s="4">
        <v>30.8125</v>
      </c>
      <c r="D12025" s="4">
        <v>11.790095000000001</v>
      </c>
      <c r="E12025" s="4">
        <v>11400.625</v>
      </c>
      <c r="F12025" s="1" t="s">
        <v>509</v>
      </c>
      <c r="G12025" s="1">
        <v>1</v>
      </c>
      <c r="H12025" s="1" t="s">
        <v>505</v>
      </c>
      <c r="I120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6.125745526838966E-2</v>
      </c>
      <c r="J12025" s="1" t="str">
        <f>IFERROR(INDEX('consumption_figs'!$C:$C,MATCH(Table2[[#This Row],[item_code]],'consumption_figs'!A:A,0),1),"NA")</f>
        <v>pc/heat</v>
      </c>
      <c r="K12025" s="1">
        <f>+SUMIFS(prod!$E:$E,prod!$A:$A,Table2[[#This Row],[date]],prod!$G:$G,Table2[[#This Row],[production_line]],prod!$F:$F,Table2[[#This Row],[output_type]])</f>
        <v>503</v>
      </c>
      <c r="L12025">
        <f>+Table2[[#This Row],[cons_qty_base_uom]]/Table2[[#This Row],[Column1]]</f>
        <v>6.125745526838966E-2</v>
      </c>
    </row>
    <row r="12026" spans="1:12" x14ac:dyDescent="0.25">
      <c r="A12026" s="2">
        <v>46113</v>
      </c>
      <c r="B12026" s="1" t="s">
        <v>291</v>
      </c>
      <c r="C12026" s="4">
        <v>2.6734375000000004</v>
      </c>
      <c r="D12026" s="4">
        <v>2.6734375000000004</v>
      </c>
      <c r="E12026" s="4">
        <v>3555.9392187500002</v>
      </c>
      <c r="F12026" s="1" t="s">
        <v>509</v>
      </c>
      <c r="G12026" s="1">
        <v>1</v>
      </c>
      <c r="H12026" s="1" t="s">
        <v>505</v>
      </c>
      <c r="I120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2.9682862811671772E-2</v>
      </c>
      <c r="J12026" s="1" t="str">
        <f>IFERROR(INDEX('consumption_figs'!$C:$C,MATCH(Table2[[#This Row],[item_code]],'consumption_figs'!A:A,0),1),"NA")</f>
        <v>kg/ton</v>
      </c>
      <c r="K12026" s="1">
        <f>+SUMIFS(prod!$E:$E,prod!$A:$A,Table2[[#This Row],[date]],prod!$G:$G,Table2[[#This Row],[production_line]],prod!$F:$F,Table2[[#This Row],[output_type]])</f>
        <v>503</v>
      </c>
      <c r="L12026">
        <f>+Table2[[#This Row],[cons_qty_base_uom]]/Table2[[#This Row],[Column1]]</f>
        <v>5.3149850894632211E-3</v>
      </c>
    </row>
    <row r="12027" spans="1:12" x14ac:dyDescent="0.25">
      <c r="A12027" s="2">
        <v>46113</v>
      </c>
      <c r="B12027" s="1" t="s">
        <v>288</v>
      </c>
      <c r="C12027" s="4">
        <v>1.8533333333333333</v>
      </c>
      <c r="D12027" s="4">
        <v>1.8533333333333333</v>
      </c>
      <c r="E12027" s="4">
        <v>1590.1599999999999</v>
      </c>
      <c r="F12027" s="1" t="s">
        <v>510</v>
      </c>
      <c r="G12027" s="1">
        <v>1</v>
      </c>
      <c r="H12027" s="1" t="s">
        <v>505</v>
      </c>
      <c r="I120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0.37342252490043176</v>
      </c>
      <c r="J12027" s="1" t="str">
        <f>IFERROR(INDEX('consumption_figs'!$C:$C,MATCH(Table2[[#This Row],[item_code]],'consumption_figs'!A:A,0),1),"NA")</f>
        <v>kg/ton</v>
      </c>
      <c r="K12027" s="1">
        <f>+SUMIFS(prod!$E:$E,prod!$A:$A,Table2[[#This Row],[date]],prod!$G:$G,Table2[[#This Row],[production_line]],prod!$F:$F,Table2[[#This Row],[output_type]])</f>
        <v>27</v>
      </c>
      <c r="L12027">
        <f>+Table2[[#This Row],[cons_qty_base_uom]]/Table2[[#This Row],[Column1]]</f>
        <v>6.8641975308641967E-2</v>
      </c>
    </row>
    <row r="12028" spans="1:12" x14ac:dyDescent="0.25">
      <c r="A12028" s="2">
        <v>46113</v>
      </c>
      <c r="B12028" s="1" t="s">
        <v>218</v>
      </c>
      <c r="C12028" s="4">
        <v>1.5495833333333333</v>
      </c>
      <c r="D12028" s="4">
        <v>1.5495833333333333</v>
      </c>
      <c r="E12028" s="4">
        <v>1597.3414916666666</v>
      </c>
      <c r="F12028" s="1" t="s">
        <v>510</v>
      </c>
      <c r="G12028" s="1">
        <v>1</v>
      </c>
      <c r="H12028" s="1" t="s">
        <v>505</v>
      </c>
      <c r="I120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0.31222085658828813</v>
      </c>
      <c r="J12028" s="1" t="str">
        <f>IFERROR(INDEX('consumption_figs'!$C:$C,MATCH(Table2[[#This Row],[item_code]],'consumption_figs'!A:A,0),1),"NA")</f>
        <v>kg/ton</v>
      </c>
      <c r="K12028" s="1">
        <f>+SUMIFS(prod!$E:$E,prod!$A:$A,Table2[[#This Row],[date]],prod!$G:$G,Table2[[#This Row],[production_line]],prod!$F:$F,Table2[[#This Row],[output_type]])</f>
        <v>27</v>
      </c>
      <c r="L12028">
        <f>+Table2[[#This Row],[cons_qty_base_uom]]/Table2[[#This Row],[Column1]]</f>
        <v>5.7391975308641978E-2</v>
      </c>
    </row>
    <row r="12029" spans="1:12" x14ac:dyDescent="0.25">
      <c r="A12029" s="2">
        <v>46113</v>
      </c>
      <c r="B12029" s="1" t="s">
        <v>289</v>
      </c>
      <c r="C12029" s="4">
        <v>62.984375</v>
      </c>
      <c r="D12029" s="4">
        <v>62.984375</v>
      </c>
      <c r="E12029" s="4">
        <v>36320.569687499999</v>
      </c>
      <c r="F12029" s="1" t="s">
        <v>509</v>
      </c>
      <c r="G12029" s="1">
        <v>1</v>
      </c>
      <c r="H12029" s="1" t="s">
        <v>505</v>
      </c>
      <c r="I120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0.69930812386819929</v>
      </c>
      <c r="J12029" s="1" t="str">
        <f>IFERROR(INDEX('consumption_figs'!$C:$C,MATCH(Table2[[#This Row],[item_code]],'consumption_figs'!A:A,0),1),"NA")</f>
        <v>kg/ton</v>
      </c>
      <c r="K12029" s="1">
        <f>+SUMIFS(prod!$E:$E,prod!$A:$A,Table2[[#This Row],[date]],prod!$G:$G,Table2[[#This Row],[production_line]],prod!$F:$F,Table2[[#This Row],[output_type]])</f>
        <v>503</v>
      </c>
      <c r="L12029">
        <f>+Table2[[#This Row],[cons_qty_base_uom]]/Table2[[#This Row],[Column1]]</f>
        <v>0.12521744532803181</v>
      </c>
    </row>
    <row r="12030" spans="1:12" x14ac:dyDescent="0.25">
      <c r="A12030" s="2">
        <v>46113</v>
      </c>
      <c r="B12030" s="1" t="s">
        <v>41</v>
      </c>
      <c r="C12030" s="4">
        <v>15.066666666666666</v>
      </c>
      <c r="D12030" s="4">
        <v>2.8626666666666665E-2</v>
      </c>
      <c r="E12030" s="4">
        <v>149.16</v>
      </c>
      <c r="F12030" s="1" t="s">
        <v>510</v>
      </c>
      <c r="G12030" s="1">
        <v>1</v>
      </c>
      <c r="H12030" s="1" t="s">
        <v>505</v>
      </c>
      <c r="I1203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0.55802469135802468</v>
      </c>
      <c r="J12030" s="1" t="str">
        <f>IFERROR(INDEX('consumption_figs'!$C:$C,MATCH(Table2[[#This Row],[item_code]],'consumption_figs'!A:A,0),1),"NA")</f>
        <v>pc/heat</v>
      </c>
      <c r="K12030" s="1">
        <f>+SUMIFS(prod!$E:$E,prod!$A:$A,Table2[[#This Row],[date]],prod!$G:$G,Table2[[#This Row],[production_line]],prod!$F:$F,Table2[[#This Row],[output_type]])</f>
        <v>27</v>
      </c>
      <c r="L12030">
        <f>+Table2[[#This Row],[cons_qty_base_uom]]/Table2[[#This Row],[Column1]]</f>
        <v>0.55802469135802468</v>
      </c>
    </row>
    <row r="12031" spans="1:12" x14ac:dyDescent="0.25">
      <c r="A12031" s="2">
        <v>46113</v>
      </c>
      <c r="B12031" s="1" t="s">
        <v>42</v>
      </c>
      <c r="C12031" s="4">
        <v>1.8</v>
      </c>
      <c r="D12031" s="4">
        <v>3.4199999999999999E-3</v>
      </c>
      <c r="E12031" s="4">
        <v>27.720000000000002</v>
      </c>
      <c r="F12031" s="1" t="s">
        <v>510</v>
      </c>
      <c r="G12031" s="1">
        <v>1</v>
      </c>
      <c r="H12031" s="1" t="s">
        <v>505</v>
      </c>
      <c r="I1203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1.1399999999999999E-4</v>
      </c>
      <c r="J12031" s="1" t="str">
        <f>IFERROR(INDEX('consumption_figs'!$C:$C,MATCH(Table2[[#This Row],[item_code]],'consumption_figs'!A:A,0),1),"NA")</f>
        <v>NA</v>
      </c>
      <c r="K12031" s="1">
        <f>+SUMIFS(prod!$E:$E,prod!$A:$A,Table2[[#This Row],[date]],prod!$G:$G,Table2[[#This Row],[production_line]],prod!$F:$F,Table2[[#This Row],[output_type]])</f>
        <v>27</v>
      </c>
      <c r="L12031">
        <f>+Table2[[#This Row],[cons_qty_base_uom]]/Table2[[#This Row],[Column1]]</f>
        <v>6.6666666666666666E-2</v>
      </c>
    </row>
    <row r="12032" spans="1:12" x14ac:dyDescent="0.25">
      <c r="A12032" s="2">
        <v>46113</v>
      </c>
      <c r="B12032" s="1" t="s">
        <v>45</v>
      </c>
      <c r="C12032" s="4">
        <v>5.5333333333333332</v>
      </c>
      <c r="D12032" s="4">
        <v>1.0513333333333331E-2</v>
      </c>
      <c r="E12032" s="4">
        <v>82.17</v>
      </c>
      <c r="F12032" s="1" t="s">
        <v>510</v>
      </c>
      <c r="G12032" s="1">
        <v>1</v>
      </c>
      <c r="H12032" s="1" t="s">
        <v>505</v>
      </c>
      <c r="I1203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0.20493827160493827</v>
      </c>
      <c r="J12032" s="1" t="str">
        <f>IFERROR(INDEX('consumption_figs'!$C:$C,MATCH(Table2[[#This Row],[item_code]],'consumption_figs'!A:A,0),1),"NA")</f>
        <v>pc/heat</v>
      </c>
      <c r="K12032" s="1">
        <f>+SUMIFS(prod!$E:$E,prod!$A:$A,Table2[[#This Row],[date]],prod!$G:$G,Table2[[#This Row],[production_line]],prod!$F:$F,Table2[[#This Row],[output_type]])</f>
        <v>27</v>
      </c>
      <c r="L12032">
        <f>+Table2[[#This Row],[cons_qty_base_uom]]/Table2[[#This Row],[Column1]]</f>
        <v>0.20493827160493827</v>
      </c>
    </row>
    <row r="12033" spans="1:12" x14ac:dyDescent="0.25">
      <c r="A12033" s="2">
        <v>46113</v>
      </c>
      <c r="B12033" s="1" t="s">
        <v>44</v>
      </c>
      <c r="C12033" s="4">
        <v>7.5333333333333332</v>
      </c>
      <c r="D12033" s="4">
        <v>1.4313333333333332E-2</v>
      </c>
      <c r="E12033" s="4">
        <v>111.86999999999999</v>
      </c>
      <c r="F12033" s="1" t="s">
        <v>510</v>
      </c>
      <c r="G12033" s="1">
        <v>1</v>
      </c>
      <c r="H12033" s="1" t="s">
        <v>505</v>
      </c>
      <c r="I1203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0.27901234567901234</v>
      </c>
      <c r="J12033" s="1" t="str">
        <f>IFERROR(INDEX('consumption_figs'!$C:$C,MATCH(Table2[[#This Row],[item_code]],'consumption_figs'!A:A,0),1),"NA")</f>
        <v>pc/heat</v>
      </c>
      <c r="K12033" s="1">
        <f>+SUMIFS(prod!$E:$E,prod!$A:$A,Table2[[#This Row],[date]],prod!$G:$G,Table2[[#This Row],[production_line]],prod!$F:$F,Table2[[#This Row],[output_type]])</f>
        <v>27</v>
      </c>
      <c r="L12033">
        <f>+Table2[[#This Row],[cons_qty_base_uom]]/Table2[[#This Row],[Column1]]</f>
        <v>0.27901234567901234</v>
      </c>
    </row>
    <row r="12034" spans="1:12" x14ac:dyDescent="0.25">
      <c r="A12034" s="2">
        <v>46113</v>
      </c>
      <c r="B12034" s="1" t="s">
        <v>47</v>
      </c>
      <c r="C12034" s="4">
        <v>23.466666666666665</v>
      </c>
      <c r="D12034" s="4">
        <v>4.4586666666666663E-2</v>
      </c>
      <c r="E12034" s="4">
        <v>348.47999999999996</v>
      </c>
      <c r="F12034" s="1" t="s">
        <v>510</v>
      </c>
      <c r="G12034" s="1">
        <v>1</v>
      </c>
      <c r="H12034" s="1" t="s">
        <v>505</v>
      </c>
      <c r="I1203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0.86913580246913569</v>
      </c>
      <c r="J12034" s="1" t="str">
        <f>IFERROR(INDEX('consumption_figs'!$C:$C,MATCH(Table2[[#This Row],[item_code]],'consumption_figs'!A:A,0),1),"NA")</f>
        <v>pc/heat</v>
      </c>
      <c r="K12034" s="1">
        <f>+SUMIFS(prod!$E:$E,prod!$A:$A,Table2[[#This Row],[date]],prod!$G:$G,Table2[[#This Row],[production_line]],prod!$F:$F,Table2[[#This Row],[output_type]])</f>
        <v>27</v>
      </c>
      <c r="L12034">
        <f>+Table2[[#This Row],[cons_qty_base_uom]]/Table2[[#This Row],[Column1]]</f>
        <v>0.86913580246913569</v>
      </c>
    </row>
    <row r="12035" spans="1:12" x14ac:dyDescent="0.25">
      <c r="A12035" s="2">
        <v>46113</v>
      </c>
      <c r="B12035" s="1" t="s">
        <v>46</v>
      </c>
      <c r="C12035" s="4">
        <v>28.8</v>
      </c>
      <c r="D12035" s="4">
        <v>5.4719999999999998E-2</v>
      </c>
      <c r="E12035" s="4">
        <v>443.52000000000004</v>
      </c>
      <c r="F12035" s="1" t="s">
        <v>510</v>
      </c>
      <c r="G12035" s="1">
        <v>1</v>
      </c>
      <c r="H12035" s="1" t="s">
        <v>505</v>
      </c>
      <c r="I1203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1.0666666666666667</v>
      </c>
      <c r="J12035" s="1" t="str">
        <f>IFERROR(INDEX('consumption_figs'!$C:$C,MATCH(Table2[[#This Row],[item_code]],'consumption_figs'!A:A,0),1),"NA")</f>
        <v>pc/heat</v>
      </c>
      <c r="K12035" s="1">
        <f>+SUMIFS(prod!$E:$E,prod!$A:$A,Table2[[#This Row],[date]],prod!$G:$G,Table2[[#This Row],[production_line]],prod!$F:$F,Table2[[#This Row],[output_type]])</f>
        <v>27</v>
      </c>
      <c r="L12035">
        <f>+Table2[[#This Row],[cons_qty_base_uom]]/Table2[[#This Row],[Column1]]</f>
        <v>1.0666666666666667</v>
      </c>
    </row>
    <row r="12036" spans="1:12" x14ac:dyDescent="0.25">
      <c r="A12036" s="2">
        <v>46113</v>
      </c>
      <c r="B12036" s="1" t="s">
        <v>43</v>
      </c>
      <c r="C12036" s="4">
        <v>20.2</v>
      </c>
      <c r="D12036" s="4">
        <v>3.8379999999999991E-2</v>
      </c>
      <c r="E12036" s="4">
        <v>311.08</v>
      </c>
      <c r="F12036" s="1" t="s">
        <v>510</v>
      </c>
      <c r="G12036" s="1">
        <v>1</v>
      </c>
      <c r="H12036" s="1" t="s">
        <v>505</v>
      </c>
      <c r="I1203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0.74814814814814812</v>
      </c>
      <c r="J12036" s="1" t="str">
        <f>IFERROR(INDEX('consumption_figs'!$C:$C,MATCH(Table2[[#This Row],[item_code]],'consumption_figs'!A:A,0),1),"NA")</f>
        <v>pc/heat</v>
      </c>
      <c r="K12036" s="1">
        <f>+SUMIFS(prod!$E:$E,prod!$A:$A,Table2[[#This Row],[date]],prod!$G:$G,Table2[[#This Row],[production_line]],prod!$F:$F,Table2[[#This Row],[output_type]])</f>
        <v>27</v>
      </c>
      <c r="L12036">
        <f>+Table2[[#This Row],[cons_qty_base_uom]]/Table2[[#This Row],[Column1]]</f>
        <v>0.74814814814814812</v>
      </c>
    </row>
    <row r="12037" spans="1:12" x14ac:dyDescent="0.25">
      <c r="A12037" s="2">
        <v>46113</v>
      </c>
      <c r="B12037" s="1" t="s">
        <v>48</v>
      </c>
      <c r="C12037" s="4">
        <v>0.93333333333333335</v>
      </c>
      <c r="D12037" s="4">
        <v>1.7733333333333331E-3</v>
      </c>
      <c r="E12037" s="4">
        <v>13.86</v>
      </c>
      <c r="F12037" s="1" t="s">
        <v>510</v>
      </c>
      <c r="G12037" s="1">
        <v>1</v>
      </c>
      <c r="H12037" s="1" t="s">
        <v>505</v>
      </c>
      <c r="I1203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3.4567901234567905E-2</v>
      </c>
      <c r="J12037" s="1" t="str">
        <f>IFERROR(INDEX('consumption_figs'!$C:$C,MATCH(Table2[[#This Row],[item_code]],'consumption_figs'!A:A,0),1),"NA")</f>
        <v>pc/heat</v>
      </c>
      <c r="K12037" s="1">
        <f>+SUMIFS(prod!$E:$E,prod!$A:$A,Table2[[#This Row],[date]],prod!$G:$G,Table2[[#This Row],[production_line]],prod!$F:$F,Table2[[#This Row],[output_type]])</f>
        <v>27</v>
      </c>
      <c r="L12037">
        <f>+Table2[[#This Row],[cons_qty_base_uom]]/Table2[[#This Row],[Column1]]</f>
        <v>3.4567901234567905E-2</v>
      </c>
    </row>
    <row r="12038" spans="1:12" x14ac:dyDescent="0.25">
      <c r="A12038" s="2">
        <v>46113</v>
      </c>
      <c r="B12038" s="1" t="s">
        <v>52</v>
      </c>
      <c r="C12038" s="4">
        <v>12.2</v>
      </c>
      <c r="D12038" s="4">
        <v>2.1471999999999998E-2</v>
      </c>
      <c r="E12038" s="4">
        <v>260.33970887999999</v>
      </c>
      <c r="F12038" s="1" t="s">
        <v>510</v>
      </c>
      <c r="G12038" s="1">
        <v>1</v>
      </c>
      <c r="H12038" s="1" t="s">
        <v>505</v>
      </c>
      <c r="I1203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7.1573333333333324E-4</v>
      </c>
      <c r="J12038" s="1" t="str">
        <f>IFERROR(INDEX('consumption_figs'!$C:$C,MATCH(Table2[[#This Row],[item_code]],'consumption_figs'!A:A,0),1),"NA")</f>
        <v>NA</v>
      </c>
      <c r="K12038" s="1">
        <f>+SUMIFS(prod!$E:$E,prod!$A:$A,Table2[[#This Row],[date]],prod!$G:$G,Table2[[#This Row],[production_line]],prod!$F:$F,Table2[[#This Row],[output_type]])</f>
        <v>27</v>
      </c>
      <c r="L12038">
        <f>+Table2[[#This Row],[cons_qty_base_uom]]/Table2[[#This Row],[Column1]]</f>
        <v>0.45185185185185184</v>
      </c>
    </row>
    <row r="12039" spans="1:12" x14ac:dyDescent="0.25">
      <c r="A12039" s="2">
        <v>46113</v>
      </c>
      <c r="B12039" s="1" t="s">
        <v>54</v>
      </c>
      <c r="C12039" s="4">
        <v>0.4</v>
      </c>
      <c r="D12039" s="4">
        <v>7.5999999999999993E-4</v>
      </c>
      <c r="E12039" s="4">
        <v>8.8879999999999999</v>
      </c>
      <c r="F12039" s="1" t="s">
        <v>510</v>
      </c>
      <c r="G12039" s="1">
        <v>1</v>
      </c>
      <c r="H12039" s="1" t="s">
        <v>505</v>
      </c>
      <c r="I1203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1.4814814814814815E-2</v>
      </c>
      <c r="J12039" s="1" t="str">
        <f>IFERROR(INDEX('consumption_figs'!$C:$C,MATCH(Table2[[#This Row],[item_code]],'consumption_figs'!A:A,0),1),"NA")</f>
        <v>pc/heat</v>
      </c>
      <c r="K12039" s="1">
        <f>+SUMIFS(prod!$E:$E,prod!$A:$A,Table2[[#This Row],[date]],prod!$G:$G,Table2[[#This Row],[production_line]],prod!$F:$F,Table2[[#This Row],[output_type]])</f>
        <v>27</v>
      </c>
      <c r="L12039">
        <f>+Table2[[#This Row],[cons_qty_base_uom]]/Table2[[#This Row],[Column1]]</f>
        <v>1.4814814814814815E-2</v>
      </c>
    </row>
    <row r="12040" spans="1:12" x14ac:dyDescent="0.25">
      <c r="A12040" s="2">
        <v>46113</v>
      </c>
      <c r="B12040" s="1" t="s">
        <v>56</v>
      </c>
      <c r="C12040" s="4">
        <v>1.9333333333333333</v>
      </c>
      <c r="D12040" s="4">
        <v>2.0106666666666668</v>
      </c>
      <c r="E12040" s="4">
        <v>3228.6666666666665</v>
      </c>
      <c r="F12040" s="1" t="s">
        <v>510</v>
      </c>
      <c r="G12040" s="1">
        <v>1</v>
      </c>
      <c r="H12040" s="1" t="s">
        <v>505</v>
      </c>
      <c r="I120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7.160493827160494E-2</v>
      </c>
      <c r="J12040" s="1" t="str">
        <f>IFERROR(INDEX('consumption_figs'!$C:$C,MATCH(Table2[[#This Row],[item_code]],'consumption_figs'!A:A,0),1),"NA")</f>
        <v>pc/heat</v>
      </c>
      <c r="K12040" s="1">
        <f>+SUMIFS(prod!$E:$E,prod!$A:$A,Table2[[#This Row],[date]],prod!$G:$G,Table2[[#This Row],[production_line]],prod!$F:$F,Table2[[#This Row],[output_type]])</f>
        <v>27</v>
      </c>
      <c r="L12040">
        <f>+Table2[[#This Row],[cons_qty_base_uom]]/Table2[[#This Row],[Column1]]</f>
        <v>7.160493827160494E-2</v>
      </c>
    </row>
    <row r="12041" spans="1:12" x14ac:dyDescent="0.25">
      <c r="A12041" s="2">
        <v>46113</v>
      </c>
      <c r="B12041" s="1" t="s">
        <v>210</v>
      </c>
      <c r="C12041" s="4">
        <v>29.90625</v>
      </c>
      <c r="D12041" s="4">
        <v>2.4104437499999998</v>
      </c>
      <c r="E12041" s="4">
        <v>6704.9812499999998</v>
      </c>
      <c r="F12041" s="1" t="s">
        <v>509</v>
      </c>
      <c r="G12041" s="1">
        <v>1</v>
      </c>
      <c r="H12041" s="1" t="s">
        <v>505</v>
      </c>
      <c r="I120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5.9455765407554671E-2</v>
      </c>
      <c r="J12041" s="1" t="str">
        <f>IFERROR(INDEX('consumption_figs'!$C:$C,MATCH(Table2[[#This Row],[item_code]],'consumption_figs'!A:A,0),1),"NA")</f>
        <v>pc/heat</v>
      </c>
      <c r="K12041" s="1">
        <f>+SUMIFS(prod!$E:$E,prod!$A:$A,Table2[[#This Row],[date]],prod!$G:$G,Table2[[#This Row],[production_line]],prod!$F:$F,Table2[[#This Row],[output_type]])</f>
        <v>503</v>
      </c>
      <c r="L12041">
        <f>+Table2[[#This Row],[cons_qty_base_uom]]/Table2[[#This Row],[Column1]]</f>
        <v>5.9455765407554671E-2</v>
      </c>
    </row>
    <row r="12042" spans="1:12" x14ac:dyDescent="0.25">
      <c r="A12042" s="2">
        <v>46113</v>
      </c>
      <c r="B12042" s="1" t="s">
        <v>158</v>
      </c>
      <c r="C12042" s="4">
        <v>68.26428571428572</v>
      </c>
      <c r="D12042" s="4">
        <v>3.2220742857142861</v>
      </c>
      <c r="E12042" s="4">
        <v>17741.887857142858</v>
      </c>
      <c r="F12042" s="1" t="s">
        <v>509</v>
      </c>
      <c r="G12042" s="1">
        <v>1</v>
      </c>
      <c r="H12042" s="1" t="s">
        <v>505</v>
      </c>
      <c r="I120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0.13571428571428573</v>
      </c>
      <c r="J12042" s="1" t="str">
        <f>IFERROR(INDEX('consumption_figs'!$C:$C,MATCH(Table2[[#This Row],[item_code]],'consumption_figs'!A:A,0),1),"NA")</f>
        <v>pc/heat</v>
      </c>
      <c r="K12042" s="1">
        <f>+SUMIFS(prod!$E:$E,prod!$A:$A,Table2[[#This Row],[date]],prod!$G:$G,Table2[[#This Row],[production_line]],prod!$F:$F,Table2[[#This Row],[output_type]])</f>
        <v>503</v>
      </c>
      <c r="L12042">
        <f>+Table2[[#This Row],[cons_qty_base_uom]]/Table2[[#This Row],[Column1]]</f>
        <v>0.13571428571428573</v>
      </c>
    </row>
    <row r="12043" spans="1:12" x14ac:dyDescent="0.25">
      <c r="A12043" s="2">
        <v>46113</v>
      </c>
      <c r="B12043" s="1" t="s">
        <v>159</v>
      </c>
      <c r="C12043" s="4">
        <v>5.3271500843170321</v>
      </c>
      <c r="D12043" s="4">
        <v>0.22906745362563236</v>
      </c>
      <c r="E12043" s="4">
        <v>1190.6180438448566</v>
      </c>
      <c r="F12043" s="1" t="s">
        <v>510</v>
      </c>
      <c r="G12043" s="1">
        <v>1</v>
      </c>
      <c r="H12043" s="1" t="s">
        <v>505</v>
      </c>
      <c r="I120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0.1973018549747049</v>
      </c>
      <c r="J12043" s="1" t="str">
        <f>IFERROR(INDEX('consumption_figs'!$C:$C,MATCH(Table2[[#This Row],[item_code]],'consumption_figs'!A:A,0),1),"NA")</f>
        <v>pc/heat</v>
      </c>
      <c r="K12043" s="1">
        <f>+SUMIFS(prod!$E:$E,prod!$A:$A,Table2[[#This Row],[date]],prod!$G:$G,Table2[[#This Row],[production_line]],prod!$F:$F,Table2[[#This Row],[output_type]])</f>
        <v>27</v>
      </c>
      <c r="L12043">
        <f>+Table2[[#This Row],[cons_qty_base_uom]]/Table2[[#This Row],[Column1]]</f>
        <v>0.1973018549747049</v>
      </c>
    </row>
    <row r="12044" spans="1:12" x14ac:dyDescent="0.25">
      <c r="A12044" s="2">
        <v>46113</v>
      </c>
      <c r="B12044" s="1" t="s">
        <v>154</v>
      </c>
      <c r="C12044" s="4">
        <v>413.17857142857144</v>
      </c>
      <c r="D12044" s="4">
        <v>2.8509321428571432E-2</v>
      </c>
      <c r="E12044" s="4">
        <v>1570.0785714285714</v>
      </c>
      <c r="F12044" s="1" t="s">
        <v>509</v>
      </c>
      <c r="G12044" s="1">
        <v>1</v>
      </c>
      <c r="H12044" s="1" t="s">
        <v>505</v>
      </c>
      <c r="I120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0.82142857142857151</v>
      </c>
      <c r="J12044" s="1" t="str">
        <f>IFERROR(INDEX('consumption_figs'!$C:$C,MATCH(Table2[[#This Row],[item_code]],'consumption_figs'!A:A,0),1),"NA")</f>
        <v>pc/heat</v>
      </c>
      <c r="K12044" s="1">
        <f>+SUMIFS(prod!$E:$E,prod!$A:$A,Table2[[#This Row],[date]],prod!$G:$G,Table2[[#This Row],[production_line]],prod!$F:$F,Table2[[#This Row],[output_type]])</f>
        <v>503</v>
      </c>
      <c r="L12044">
        <f>+Table2[[#This Row],[cons_qty_base_uom]]/Table2[[#This Row],[Column1]]</f>
        <v>0.82142857142857151</v>
      </c>
    </row>
    <row r="12045" spans="1:12" x14ac:dyDescent="0.25">
      <c r="A12045" s="2">
        <v>46113</v>
      </c>
      <c r="B12045" s="1" t="s">
        <v>155</v>
      </c>
      <c r="C12045" s="4">
        <v>58</v>
      </c>
      <c r="D12045" s="4">
        <v>1.0602400000000001</v>
      </c>
      <c r="E12045" s="4">
        <v>5156.2000000000007</v>
      </c>
      <c r="F12045" s="1" t="s">
        <v>509</v>
      </c>
      <c r="G12045" s="1">
        <v>1</v>
      </c>
      <c r="H12045" s="1" t="s">
        <v>505</v>
      </c>
      <c r="I120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0.11530815109343936</v>
      </c>
      <c r="J12045" s="1" t="str">
        <f>IFERROR(INDEX('consumption_figs'!$C:$C,MATCH(Table2[[#This Row],[item_code]],'consumption_figs'!A:A,0),1),"NA")</f>
        <v>pc/heat</v>
      </c>
      <c r="K12045" s="1">
        <f>+SUMIFS(prod!$E:$E,prod!$A:$A,Table2[[#This Row],[date]],prod!$G:$G,Table2[[#This Row],[production_line]],prod!$F:$F,Table2[[#This Row],[output_type]])</f>
        <v>503</v>
      </c>
      <c r="L12045">
        <f>+Table2[[#This Row],[cons_qty_base_uom]]/Table2[[#This Row],[Column1]]</f>
        <v>0.11530815109343936</v>
      </c>
    </row>
    <row r="12046" spans="1:12" x14ac:dyDescent="0.25">
      <c r="A12046" s="2">
        <v>46113</v>
      </c>
      <c r="B12046" s="1" t="s">
        <v>208</v>
      </c>
      <c r="C12046" s="4">
        <v>58</v>
      </c>
      <c r="D12046" s="4">
        <v>1.4065000000000001</v>
      </c>
      <c r="E12046" s="4">
        <v>3752.6000000000004</v>
      </c>
      <c r="F12046" s="1" t="s">
        <v>509</v>
      </c>
      <c r="G12046" s="1">
        <v>1</v>
      </c>
      <c r="H12046" s="1" t="s">
        <v>505</v>
      </c>
      <c r="I120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0.11530815109343936</v>
      </c>
      <c r="J12046" s="1" t="str">
        <f>IFERROR(INDEX('consumption_figs'!$C:$C,MATCH(Table2[[#This Row],[item_code]],'consumption_figs'!A:A,0),1),"NA")</f>
        <v>pc/heat</v>
      </c>
      <c r="K12046" s="1">
        <f>+SUMIFS(prod!$E:$E,prod!$A:$A,Table2[[#This Row],[date]],prod!$G:$G,Table2[[#This Row],[production_line]],prod!$F:$F,Table2[[#This Row],[output_type]])</f>
        <v>503</v>
      </c>
      <c r="L12046">
        <f>+Table2[[#This Row],[cons_qty_base_uom]]/Table2[[#This Row],[Column1]]</f>
        <v>0.11530815109343936</v>
      </c>
    </row>
    <row r="12047" spans="1:12" x14ac:dyDescent="0.25">
      <c r="A12047" s="2">
        <v>46113</v>
      </c>
      <c r="B12047" s="1" t="s">
        <v>156</v>
      </c>
      <c r="C12047" s="4">
        <v>61.625</v>
      </c>
      <c r="D12047" s="4">
        <v>3.4565462500000002</v>
      </c>
      <c r="E12047" s="4">
        <v>13773.1875</v>
      </c>
      <c r="F12047" s="1" t="s">
        <v>509</v>
      </c>
      <c r="G12047" s="1">
        <v>1</v>
      </c>
      <c r="H12047" s="1" t="s">
        <v>505</v>
      </c>
      <c r="I120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0.12251491053677932</v>
      </c>
      <c r="J12047" s="1" t="str">
        <f>IFERROR(INDEX('consumption_figs'!$C:$C,MATCH(Table2[[#This Row],[item_code]],'consumption_figs'!A:A,0),1),"NA")</f>
        <v>pc/heat</v>
      </c>
      <c r="K12047" s="1">
        <f>+SUMIFS(prod!$E:$E,prod!$A:$A,Table2[[#This Row],[date]],prod!$G:$G,Table2[[#This Row],[production_line]],prod!$F:$F,Table2[[#This Row],[output_type]])</f>
        <v>503</v>
      </c>
      <c r="L12047">
        <f>+Table2[[#This Row],[cons_qty_base_uom]]/Table2[[#This Row],[Column1]]</f>
        <v>0.12251491053677932</v>
      </c>
    </row>
    <row r="12048" spans="1:12" x14ac:dyDescent="0.25">
      <c r="A12048" s="2">
        <v>46113</v>
      </c>
      <c r="B12048" s="1" t="s">
        <v>157</v>
      </c>
      <c r="C12048" s="4">
        <v>53.46875</v>
      </c>
      <c r="D12048" s="4">
        <v>2.0200493749999997</v>
      </c>
      <c r="E12048" s="4">
        <v>62360.603124999994</v>
      </c>
      <c r="F12048" s="1" t="s">
        <v>509</v>
      </c>
      <c r="G12048" s="1">
        <v>1</v>
      </c>
      <c r="H12048" s="1" t="s">
        <v>505</v>
      </c>
      <c r="I120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0.10629970178926441</v>
      </c>
      <c r="J12048" s="1" t="str">
        <f>IFERROR(INDEX('consumption_figs'!$C:$C,MATCH(Table2[[#This Row],[item_code]],'consumption_figs'!A:A,0),1),"NA")</f>
        <v>pc/heat</v>
      </c>
      <c r="K12048" s="1">
        <f>+SUMIFS(prod!$E:$E,prod!$A:$A,Table2[[#This Row],[date]],prod!$G:$G,Table2[[#This Row],[production_line]],prod!$F:$F,Table2[[#This Row],[output_type]])</f>
        <v>503</v>
      </c>
      <c r="L12048">
        <f>+Table2[[#This Row],[cons_qty_base_uom]]/Table2[[#This Row],[Column1]]</f>
        <v>0.10629970178926441</v>
      </c>
    </row>
    <row r="12049" spans="1:12" x14ac:dyDescent="0.25">
      <c r="A12049" s="2">
        <v>46113</v>
      </c>
      <c r="B12049" s="1" t="s">
        <v>605</v>
      </c>
      <c r="C12049" s="4">
        <v>5.4375</v>
      </c>
      <c r="D12049" s="4">
        <v>0.20825624999999998</v>
      </c>
      <c r="E12049" s="4">
        <v>6537.4091906249996</v>
      </c>
      <c r="F12049" s="1" t="s">
        <v>509</v>
      </c>
      <c r="G12049" s="1">
        <v>1</v>
      </c>
      <c r="H12049" s="1" t="s">
        <v>505</v>
      </c>
      <c r="I120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6.9418749999999993E-3</v>
      </c>
      <c r="J12049" s="1" t="str">
        <f>IFERROR(INDEX('consumption_figs'!$C:$C,MATCH(Table2[[#This Row],[item_code]],'consumption_figs'!A:A,0),1),"NA")</f>
        <v>NA</v>
      </c>
      <c r="K12049" s="1">
        <f>+SUMIFS(prod!$E:$E,prod!$A:$A,Table2[[#This Row],[date]],prod!$G:$G,Table2[[#This Row],[production_line]],prod!$F:$F,Table2[[#This Row],[output_type]])</f>
        <v>503</v>
      </c>
      <c r="L12049">
        <f>+Table2[[#This Row],[cons_qty_base_uom]]/Table2[[#This Row],[Column1]]</f>
        <v>1.081013916500994E-2</v>
      </c>
    </row>
    <row r="12050" spans="1:12" x14ac:dyDescent="0.25">
      <c r="A12050" s="2">
        <v>46113</v>
      </c>
      <c r="B12050" s="1" t="s">
        <v>547</v>
      </c>
      <c r="C12050" s="4">
        <v>3.625</v>
      </c>
      <c r="D12050" s="4">
        <v>2.7948749999999998E-2</v>
      </c>
      <c r="E12050" s="4">
        <v>348</v>
      </c>
      <c r="F12050" s="1" t="s">
        <v>509</v>
      </c>
      <c r="G12050" s="1">
        <v>1</v>
      </c>
      <c r="H12050" s="1" t="s">
        <v>505</v>
      </c>
      <c r="I120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9.3162499999999994E-4</v>
      </c>
      <c r="J12050" s="1" t="str">
        <f>IFERROR(INDEX('consumption_figs'!$C:$C,MATCH(Table2[[#This Row],[item_code]],'consumption_figs'!A:A,0),1),"NA")</f>
        <v>NA</v>
      </c>
      <c r="K12050" s="1">
        <f>+SUMIFS(prod!$E:$E,prod!$A:$A,Table2[[#This Row],[date]],prod!$G:$G,Table2[[#This Row],[production_line]],prod!$F:$F,Table2[[#This Row],[output_type]])</f>
        <v>503</v>
      </c>
      <c r="L12050">
        <f>+Table2[[#This Row],[cons_qty_base_uom]]/Table2[[#This Row],[Column1]]</f>
        <v>7.2067594433399603E-3</v>
      </c>
    </row>
    <row r="12051" spans="1:12" x14ac:dyDescent="0.25">
      <c r="A12051" s="2">
        <v>46113</v>
      </c>
      <c r="B12051" s="1" t="s">
        <v>266</v>
      </c>
      <c r="C12051" s="4">
        <v>17.768249544702897</v>
      </c>
      <c r="D12051" s="4">
        <v>17.768249544702897</v>
      </c>
      <c r="E12051" s="4">
        <v>36536.140808790784</v>
      </c>
      <c r="F12051" s="1" t="s">
        <v>509</v>
      </c>
      <c r="G12051" s="1">
        <v>1</v>
      </c>
      <c r="H12051" s="1" t="s">
        <v>505</v>
      </c>
      <c r="I120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0.19727878943830382</v>
      </c>
      <c r="J12051" s="1" t="str">
        <f>IFERROR(INDEX('consumption_figs'!$C:$C,MATCH(Table2[[#This Row],[item_code]],'consumption_figs'!A:A,0),1),"NA")</f>
        <v>kg/ton</v>
      </c>
      <c r="K12051" s="1">
        <f>+SUMIFS(prod!$E:$E,prod!$A:$A,Table2[[#This Row],[date]],prod!$G:$G,Table2[[#This Row],[production_line]],prod!$F:$F,Table2[[#This Row],[output_type]])</f>
        <v>503</v>
      </c>
      <c r="L12051">
        <f>+Table2[[#This Row],[cons_qty_base_uom]]/Table2[[#This Row],[Column1]]</f>
        <v>3.5324551778733393E-2</v>
      </c>
    </row>
    <row r="12052" spans="1:12" x14ac:dyDescent="0.25">
      <c r="A12052" s="2">
        <v>46113</v>
      </c>
      <c r="B12052" s="1" t="s">
        <v>268</v>
      </c>
      <c r="C12052" s="4">
        <v>13.15101988546261</v>
      </c>
      <c r="D12052" s="4">
        <v>13.15101988546261</v>
      </c>
      <c r="E12052" s="4">
        <v>22406.970701248902</v>
      </c>
      <c r="F12052" s="1" t="s">
        <v>509</v>
      </c>
      <c r="G12052" s="1">
        <v>1</v>
      </c>
      <c r="H12052" s="1" t="s">
        <v>505</v>
      </c>
      <c r="I120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0.14601423040327444</v>
      </c>
      <c r="J12052" s="1" t="str">
        <f>IFERROR(INDEX('consumption_figs'!$C:$C,MATCH(Table2[[#This Row],[item_code]],'consumption_figs'!A:A,0),1),"NA")</f>
        <v>kg/ton</v>
      </c>
      <c r="K12052" s="1">
        <f>+SUMIFS(prod!$E:$E,prod!$A:$A,Table2[[#This Row],[date]],prod!$G:$G,Table2[[#This Row],[production_line]],prod!$F:$F,Table2[[#This Row],[output_type]])</f>
        <v>503</v>
      </c>
      <c r="L12052">
        <f>+Table2[[#This Row],[cons_qty_base_uom]]/Table2[[#This Row],[Column1]]</f>
        <v>2.614516875837497E-2</v>
      </c>
    </row>
    <row r="12053" spans="1:12" x14ac:dyDescent="0.25">
      <c r="A12053" s="2">
        <v>46113</v>
      </c>
      <c r="B12053" s="1" t="s">
        <v>267</v>
      </c>
      <c r="C12053" s="4">
        <v>0.67372028101755166</v>
      </c>
      <c r="D12053" s="4">
        <v>0.67372028101755166</v>
      </c>
      <c r="E12053" s="4">
        <v>3839.8687416595358</v>
      </c>
      <c r="F12053" s="1" t="s">
        <v>509</v>
      </c>
      <c r="G12053" s="1">
        <v>1</v>
      </c>
      <c r="H12053" s="1" t="s">
        <v>505</v>
      </c>
      <c r="I120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7.4802372132825009E-3</v>
      </c>
      <c r="J12053" s="1" t="str">
        <f>IFERROR(INDEX('consumption_figs'!$C:$C,MATCH(Table2[[#This Row],[item_code]],'consumption_figs'!A:A,0),1),"NA")</f>
        <v>kg/ton</v>
      </c>
      <c r="K12053" s="1">
        <f>+SUMIFS(prod!$E:$E,prod!$A:$A,Table2[[#This Row],[date]],prod!$G:$G,Table2[[#This Row],[production_line]],prod!$F:$F,Table2[[#This Row],[output_type]])</f>
        <v>503</v>
      </c>
      <c r="L12053">
        <f>+Table2[[#This Row],[cons_qty_base_uom]]/Table2[[#This Row],[Column1]]</f>
        <v>1.3394041372118324E-3</v>
      </c>
    </row>
    <row r="12054" spans="1:12" x14ac:dyDescent="0.25">
      <c r="A12054" s="2">
        <v>46113</v>
      </c>
      <c r="B12054" s="1" t="s">
        <v>269</v>
      </c>
      <c r="C12054" s="4">
        <v>0.22457342700585056</v>
      </c>
      <c r="D12054" s="4">
        <v>0.22457342700585056</v>
      </c>
      <c r="E12054" s="4">
        <v>429.90091131729974</v>
      </c>
      <c r="F12054" s="1" t="s">
        <v>509</v>
      </c>
      <c r="G12054" s="1">
        <v>1</v>
      </c>
      <c r="H12054" s="1" t="s">
        <v>505</v>
      </c>
      <c r="I120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2.4934124044275006E-3</v>
      </c>
      <c r="J12054" s="1" t="str">
        <f>IFERROR(INDEX('consumption_figs'!$C:$C,MATCH(Table2[[#This Row],[item_code]],'consumption_figs'!A:A,0),1),"NA")</f>
        <v>kg/ton</v>
      </c>
      <c r="K12054" s="1">
        <f>+SUMIFS(prod!$E:$E,prod!$A:$A,Table2[[#This Row],[date]],prod!$G:$G,Table2[[#This Row],[production_line]],prod!$F:$F,Table2[[#This Row],[output_type]])</f>
        <v>503</v>
      </c>
      <c r="L12054">
        <f>+Table2[[#This Row],[cons_qty_base_uom]]/Table2[[#This Row],[Column1]]</f>
        <v>4.4646804573727746E-4</v>
      </c>
    </row>
    <row r="12055" spans="1:12" x14ac:dyDescent="0.25">
      <c r="A12055" s="2">
        <v>46113</v>
      </c>
      <c r="B12055" s="1" t="s">
        <v>284</v>
      </c>
      <c r="C12055" s="4">
        <v>2.9194545510760572</v>
      </c>
      <c r="D12055" s="4">
        <v>2.9194545510760572</v>
      </c>
      <c r="E12055" s="4">
        <v>3447.5838793657163</v>
      </c>
      <c r="F12055" s="1" t="s">
        <v>509</v>
      </c>
      <c r="G12055" s="1">
        <v>1</v>
      </c>
      <c r="H12055" s="1" t="s">
        <v>505</v>
      </c>
      <c r="I120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3.2414361257557506E-2</v>
      </c>
      <c r="J12055" s="1" t="str">
        <f>IFERROR(INDEX('consumption_figs'!$C:$C,MATCH(Table2[[#This Row],[item_code]],'consumption_figs'!A:A,0),1),"NA")</f>
        <v>kg/ton</v>
      </c>
      <c r="K12055" s="1">
        <f>+SUMIFS(prod!$E:$E,prod!$A:$A,Table2[[#This Row],[date]],prod!$G:$G,Table2[[#This Row],[production_line]],prod!$F:$F,Table2[[#This Row],[output_type]])</f>
        <v>503</v>
      </c>
      <c r="L12055">
        <f>+Table2[[#This Row],[cons_qty_base_uom]]/Table2[[#This Row],[Column1]]</f>
        <v>5.8040845945846065E-3</v>
      </c>
    </row>
    <row r="12056" spans="1:12" x14ac:dyDescent="0.25">
      <c r="A12056" s="2">
        <v>46143</v>
      </c>
      <c r="B12056" s="1" t="s">
        <v>536</v>
      </c>
      <c r="C12056" s="4">
        <v>15830.28</v>
      </c>
      <c r="D12056" s="4">
        <v>15830.28</v>
      </c>
      <c r="E12056" s="4">
        <v>115719.3468</v>
      </c>
      <c r="F12056" s="1" t="s">
        <v>621</v>
      </c>
      <c r="G12056" s="1">
        <v>1</v>
      </c>
      <c r="H12056" s="1" t="s">
        <v>505</v>
      </c>
      <c r="I120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510.65419354838713</v>
      </c>
      <c r="J12056" s="1" t="str">
        <f>IFERROR(INDEX('consumption_figs'!$C:$C,MATCH(Table2[[#This Row],[item_code]],'consumption_figs'!A:A,0),1),"NA")</f>
        <v>ton/day</v>
      </c>
      <c r="K12056" s="1">
        <f>+SUMIFS(prod!$E:$E,prod!$A:$A,Table2[[#This Row],[date]],prod!$G:$G,Table2[[#This Row],[production_line]],prod!$F:$F,Table2[[#This Row],[output_type]])</f>
        <v>0</v>
      </c>
      <c r="L12056" t="e">
        <f>+Table2[[#This Row],[cons_qty_base_uom]]/Table2[[#This Row],[Column1]]</f>
        <v>#DIV/0!</v>
      </c>
    </row>
    <row r="12057" spans="1:12" x14ac:dyDescent="0.25">
      <c r="A12057" s="2">
        <v>46143</v>
      </c>
      <c r="B12057" s="1" t="s">
        <v>270</v>
      </c>
      <c r="C12057" s="4">
        <v>13.58</v>
      </c>
      <c r="D12057" s="4">
        <v>13.58</v>
      </c>
      <c r="E12057" s="4">
        <v>433.47360000000003</v>
      </c>
      <c r="F12057" s="1" t="s">
        <v>509</v>
      </c>
      <c r="G12057" s="1">
        <v>1</v>
      </c>
      <c r="H12057" s="1" t="s">
        <v>505</v>
      </c>
      <c r="I120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0.43806451612903224</v>
      </c>
      <c r="J12057" s="1" t="str">
        <f>IFERROR(INDEX('consumption_figs'!$C:$C,MATCH(Table2[[#This Row],[item_code]],'consumption_figs'!A:A,0),1),"NA")</f>
        <v>NA</v>
      </c>
      <c r="K12057" s="1">
        <f>+SUMIFS(prod!$E:$E,prod!$A:$A,Table2[[#This Row],[date]],prod!$G:$G,Table2[[#This Row],[production_line]],prod!$F:$F,Table2[[#This Row],[output_type]])</f>
        <v>473</v>
      </c>
      <c r="L12057">
        <f>+Table2[[#This Row],[cons_qty_base_uom]]/Table2[[#This Row],[Column1]]</f>
        <v>2.8710359408033827E-2</v>
      </c>
    </row>
    <row r="12058" spans="1:12" x14ac:dyDescent="0.25">
      <c r="A12058" s="2">
        <v>46143</v>
      </c>
      <c r="B12058" s="1" t="s">
        <v>222</v>
      </c>
      <c r="C12058" s="4">
        <v>21.003471321965897</v>
      </c>
      <c r="D12058" s="4">
        <v>21.003471321965897</v>
      </c>
      <c r="E12058" s="4">
        <v>133372.04289448346</v>
      </c>
      <c r="F12058" s="1" t="s">
        <v>509</v>
      </c>
      <c r="G12058" s="1">
        <v>1</v>
      </c>
      <c r="H12058" s="1" t="s">
        <v>505</v>
      </c>
      <c r="I120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0.24482652037745897</v>
      </c>
      <c r="J12058" s="1" t="str">
        <f>IFERROR(INDEX('consumption_figs'!$C:$C,MATCH(Table2[[#This Row],[item_code]],'consumption_figs'!A:A,0),1),"NA")</f>
        <v>kg/ton</v>
      </c>
      <c r="K12058" s="1">
        <f>+SUMIFS(prod!$E:$E,prod!$A:$A,Table2[[#This Row],[date]],prod!$G:$G,Table2[[#This Row],[production_line]],prod!$F:$F,Table2[[#This Row],[output_type]])</f>
        <v>473</v>
      </c>
      <c r="L12058">
        <f>+Table2[[#This Row],[cons_qty_base_uom]]/Table2[[#This Row],[Column1]]</f>
        <v>4.4404801949187944E-2</v>
      </c>
    </row>
    <row r="12059" spans="1:12" x14ac:dyDescent="0.25">
      <c r="A12059" s="2">
        <v>46143</v>
      </c>
      <c r="B12059" s="1" t="s">
        <v>57</v>
      </c>
      <c r="C12059" s="4">
        <v>2</v>
      </c>
      <c r="D12059" s="4"/>
      <c r="E12059" s="4">
        <v>3500</v>
      </c>
      <c r="F12059" s="1" t="s">
        <v>509</v>
      </c>
      <c r="G12059" s="1">
        <v>1</v>
      </c>
      <c r="H12059" s="1" t="s">
        <v>505</v>
      </c>
      <c r="I120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4.2283298097251587E-3</v>
      </c>
      <c r="J12059" s="1" t="str">
        <f>IFERROR(INDEX('consumption_figs'!$C:$C,MATCH(Table2[[#This Row],[item_code]],'consumption_figs'!A:A,0),1),"NA")</f>
        <v>pc/heat</v>
      </c>
      <c r="K12059" s="1">
        <f>+SUMIFS(prod!$E:$E,prod!$A:$A,Table2[[#This Row],[date]],prod!$G:$G,Table2[[#This Row],[production_line]],prod!$F:$F,Table2[[#This Row],[output_type]])</f>
        <v>473</v>
      </c>
      <c r="L12059">
        <f>+Table2[[#This Row],[cons_qty_base_uom]]/Table2[[#This Row],[Column1]]</f>
        <v>4.2283298097251587E-3</v>
      </c>
    </row>
    <row r="12060" spans="1:12" x14ac:dyDescent="0.25">
      <c r="A12060" s="2">
        <v>46143</v>
      </c>
      <c r="B12060" s="1" t="s">
        <v>276</v>
      </c>
      <c r="C12060" s="4">
        <v>10.179203158214396</v>
      </c>
      <c r="D12060" s="4">
        <v>10.179203158214396</v>
      </c>
      <c r="E12060" s="4">
        <v>218852.86790160951</v>
      </c>
      <c r="F12060" s="1" t="s">
        <v>509</v>
      </c>
      <c r="G12060" s="1">
        <v>1</v>
      </c>
      <c r="H12060" s="1" t="s">
        <v>505</v>
      </c>
      <c r="I120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0.11865366687431983</v>
      </c>
      <c r="J12060" s="1" t="str">
        <f>IFERROR(INDEX('consumption_figs'!$C:$C,MATCH(Table2[[#This Row],[item_code]],'consumption_figs'!A:A,0),1),"NA")</f>
        <v>kg/ton</v>
      </c>
      <c r="K12060" s="1">
        <f>+SUMIFS(prod!$E:$E,prod!$A:$A,Table2[[#This Row],[date]],prod!$G:$G,Table2[[#This Row],[production_line]],prod!$F:$F,Table2[[#This Row],[output_type]])</f>
        <v>473</v>
      </c>
      <c r="L12060">
        <f>+Table2[[#This Row],[cons_qty_base_uom]]/Table2[[#This Row],[Column1]]</f>
        <v>2.1520514076563205E-2</v>
      </c>
    </row>
    <row r="12061" spans="1:12" x14ac:dyDescent="0.25">
      <c r="A12061" s="2">
        <v>46143</v>
      </c>
      <c r="B12061" s="1" t="s">
        <v>277</v>
      </c>
      <c r="C12061" s="4">
        <v>9.0827816580625562</v>
      </c>
      <c r="D12061" s="4">
        <v>9.0827816580625562</v>
      </c>
      <c r="E12061" s="4">
        <v>11353.477072578195</v>
      </c>
      <c r="F12061" s="1" t="s">
        <v>509</v>
      </c>
      <c r="G12061" s="1">
        <v>1</v>
      </c>
      <c r="H12061" s="1" t="s">
        <v>505</v>
      </c>
      <c r="I120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0.10587325278779333</v>
      </c>
      <c r="J12061" s="1" t="str">
        <f>IFERROR(INDEX('consumption_figs'!$C:$C,MATCH(Table2[[#This Row],[item_code]],'consumption_figs'!A:A,0),1),"NA")</f>
        <v>kg/ton</v>
      </c>
      <c r="K12061" s="1">
        <f>+SUMIFS(prod!$E:$E,prod!$A:$A,Table2[[#This Row],[date]],prod!$G:$G,Table2[[#This Row],[production_line]],prod!$F:$F,Table2[[#This Row],[output_type]])</f>
        <v>473</v>
      </c>
      <c r="L12061">
        <f>+Table2[[#This Row],[cons_qty_base_uom]]/Table2[[#This Row],[Column1]]</f>
        <v>1.9202498220005405E-2</v>
      </c>
    </row>
    <row r="12062" spans="1:12" x14ac:dyDescent="0.25">
      <c r="A12062" s="2">
        <v>46143</v>
      </c>
      <c r="B12062" s="1" t="s">
        <v>207</v>
      </c>
      <c r="C12062" s="4">
        <v>73</v>
      </c>
      <c r="D12062" s="4"/>
      <c r="E12062" s="4">
        <v>10220</v>
      </c>
      <c r="F12062" s="1" t="s">
        <v>509</v>
      </c>
      <c r="G12062" s="1">
        <v>1</v>
      </c>
      <c r="H12062" s="1" t="s">
        <v>505</v>
      </c>
      <c r="I120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0.15433403805496829</v>
      </c>
      <c r="J12062" s="1" t="str">
        <f>IFERROR(INDEX('consumption_figs'!$C:$C,MATCH(Table2[[#This Row],[item_code]],'consumption_figs'!A:A,0),1),"NA")</f>
        <v>pc/heat</v>
      </c>
      <c r="K12062" s="1">
        <f>+SUMIFS(prod!$E:$E,prod!$A:$A,Table2[[#This Row],[date]],prod!$G:$G,Table2[[#This Row],[production_line]],prod!$F:$F,Table2[[#This Row],[output_type]])</f>
        <v>473</v>
      </c>
      <c r="L12062">
        <f>+Table2[[#This Row],[cons_qty_base_uom]]/Table2[[#This Row],[Column1]]</f>
        <v>0.15433403805496829</v>
      </c>
    </row>
    <row r="12063" spans="1:12" x14ac:dyDescent="0.25">
      <c r="A12063" s="2">
        <v>46143</v>
      </c>
      <c r="B12063" s="1" t="s">
        <v>206</v>
      </c>
      <c r="C12063" s="4">
        <v>12.133333333333333</v>
      </c>
      <c r="D12063" s="4">
        <v>4.6426986666666661</v>
      </c>
      <c r="E12063" s="4">
        <v>4489.333333333333</v>
      </c>
      <c r="F12063" s="1" t="s">
        <v>509</v>
      </c>
      <c r="G12063" s="1">
        <v>1</v>
      </c>
      <c r="H12063" s="1" t="s">
        <v>505</v>
      </c>
      <c r="I120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2.5651867512332626E-2</v>
      </c>
      <c r="J12063" s="1" t="str">
        <f>IFERROR(INDEX('consumption_figs'!$C:$C,MATCH(Table2[[#This Row],[item_code]],'consumption_figs'!A:A,0),1),"NA")</f>
        <v>pc/heat</v>
      </c>
      <c r="K12063" s="1">
        <f>+SUMIFS(prod!$E:$E,prod!$A:$A,Table2[[#This Row],[date]],prod!$G:$G,Table2[[#This Row],[production_line]],prod!$F:$F,Table2[[#This Row],[output_type]])</f>
        <v>473</v>
      </c>
      <c r="L12063">
        <f>+Table2[[#This Row],[cons_qty_base_uom]]/Table2[[#This Row],[Column1]]</f>
        <v>2.5651867512332626E-2</v>
      </c>
    </row>
    <row r="12064" spans="1:12" x14ac:dyDescent="0.25">
      <c r="A12064" s="2">
        <v>46143</v>
      </c>
      <c r="B12064" s="1" t="s">
        <v>291</v>
      </c>
      <c r="C12064" s="4">
        <v>0.84</v>
      </c>
      <c r="D12064" s="4">
        <v>0.84</v>
      </c>
      <c r="E12064" s="4">
        <v>1117.2839999999999</v>
      </c>
      <c r="F12064" s="1" t="s">
        <v>509</v>
      </c>
      <c r="G12064" s="1">
        <v>1</v>
      </c>
      <c r="H12064" s="1" t="s">
        <v>505</v>
      </c>
      <c r="I120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9.7914422794477662E-3</v>
      </c>
      <c r="J12064" s="1" t="str">
        <f>IFERROR(INDEX('consumption_figs'!$C:$C,MATCH(Table2[[#This Row],[item_code]],'consumption_figs'!A:A,0),1),"NA")</f>
        <v>kg/ton</v>
      </c>
      <c r="K12064" s="1">
        <f>+SUMIFS(prod!$E:$E,prod!$A:$A,Table2[[#This Row],[date]],prod!$G:$G,Table2[[#This Row],[production_line]],prod!$F:$F,Table2[[#This Row],[output_type]])</f>
        <v>473</v>
      </c>
      <c r="L12064">
        <f>+Table2[[#This Row],[cons_qty_base_uom]]/Table2[[#This Row],[Column1]]</f>
        <v>1.7758985200845665E-3</v>
      </c>
    </row>
    <row r="12065" spans="1:12" x14ac:dyDescent="0.25">
      <c r="A12065" s="2">
        <v>46143</v>
      </c>
      <c r="B12065" s="1" t="s">
        <v>288</v>
      </c>
      <c r="C12065" s="4">
        <v>5.7785714285714285</v>
      </c>
      <c r="D12065" s="4">
        <v>5.7785714285714285</v>
      </c>
      <c r="E12065" s="4">
        <v>4958.0142857142855</v>
      </c>
      <c r="F12065" s="1" t="s">
        <v>510</v>
      </c>
      <c r="G12065" s="1">
        <v>1</v>
      </c>
      <c r="H12065" s="1" t="s">
        <v>505</v>
      </c>
      <c r="I120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1.9043538849760839</v>
      </c>
      <c r="J12065" s="1" t="str">
        <f>IFERROR(INDEX('consumption_figs'!$C:$C,MATCH(Table2[[#This Row],[item_code]],'consumption_figs'!A:A,0),1),"NA")</f>
        <v>kg/ton</v>
      </c>
      <c r="K12065" s="1">
        <f>+SUMIFS(prod!$E:$E,prod!$A:$A,Table2[[#This Row],[date]],prod!$G:$G,Table2[[#This Row],[production_line]],prod!$F:$F,Table2[[#This Row],[output_type]])</f>
        <v>17</v>
      </c>
      <c r="L12065">
        <f>+Table2[[#This Row],[cons_qty_base_uom]]/Table2[[#This Row],[Column1]]</f>
        <v>0.33991596638655464</v>
      </c>
    </row>
    <row r="12066" spans="1:12" x14ac:dyDescent="0.25">
      <c r="A12066" s="2">
        <v>46143</v>
      </c>
      <c r="B12066" s="1" t="s">
        <v>218</v>
      </c>
      <c r="C12066" s="4">
        <v>1.2476190476190476</v>
      </c>
      <c r="D12066" s="4">
        <v>1.2476190476190476</v>
      </c>
      <c r="E12066" s="4">
        <v>1286.0706666666665</v>
      </c>
      <c r="F12066" s="1" t="s">
        <v>510</v>
      </c>
      <c r="G12066" s="1">
        <v>1</v>
      </c>
      <c r="H12066" s="1" t="s">
        <v>505</v>
      </c>
      <c r="I120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0.41115839955808325</v>
      </c>
      <c r="J12066" s="1" t="str">
        <f>IFERROR(INDEX('consumption_figs'!$C:$C,MATCH(Table2[[#This Row],[item_code]],'consumption_figs'!A:A,0),1),"NA")</f>
        <v>kg/ton</v>
      </c>
      <c r="K12066" s="1">
        <f>+SUMIFS(prod!$E:$E,prod!$A:$A,Table2[[#This Row],[date]],prod!$G:$G,Table2[[#This Row],[production_line]],prod!$F:$F,Table2[[#This Row],[output_type]])</f>
        <v>17</v>
      </c>
      <c r="L12066">
        <f>+Table2[[#This Row],[cons_qty_base_uom]]/Table2[[#This Row],[Column1]]</f>
        <v>7.3389355742296922E-2</v>
      </c>
    </row>
    <row r="12067" spans="1:12" x14ac:dyDescent="0.25">
      <c r="A12067" s="2">
        <v>46143</v>
      </c>
      <c r="B12067" s="1" t="s">
        <v>289</v>
      </c>
      <c r="C12067" s="4">
        <v>96.833333333333329</v>
      </c>
      <c r="D12067" s="4">
        <v>96.833333333333329</v>
      </c>
      <c r="E12067" s="4">
        <v>55839.909999999996</v>
      </c>
      <c r="F12067" s="1" t="s">
        <v>509</v>
      </c>
      <c r="G12067" s="1">
        <v>1</v>
      </c>
      <c r="H12067" s="1" t="s">
        <v>505</v>
      </c>
      <c r="I120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1.1287357072141175</v>
      </c>
      <c r="J12067" s="1" t="str">
        <f>IFERROR(INDEX('consumption_figs'!$C:$C,MATCH(Table2[[#This Row],[item_code]],'consumption_figs'!A:A,0),1),"NA")</f>
        <v>kg/ton</v>
      </c>
      <c r="K12067" s="1">
        <f>+SUMIFS(prod!$E:$E,prod!$A:$A,Table2[[#This Row],[date]],prod!$G:$G,Table2[[#This Row],[production_line]],prod!$F:$F,Table2[[#This Row],[output_type]])</f>
        <v>473</v>
      </c>
      <c r="L12067">
        <f>+Table2[[#This Row],[cons_qty_base_uom]]/Table2[[#This Row],[Column1]]</f>
        <v>0.20472163495419307</v>
      </c>
    </row>
    <row r="12068" spans="1:12" x14ac:dyDescent="0.25">
      <c r="A12068" s="2">
        <v>46143</v>
      </c>
      <c r="B12068" s="1" t="s">
        <v>41</v>
      </c>
      <c r="C12068" s="4">
        <v>9.2857142857142847</v>
      </c>
      <c r="D12068" s="4">
        <v>1.7642857142857141E-2</v>
      </c>
      <c r="E12068" s="4">
        <v>91.928571428571416</v>
      </c>
      <c r="F12068" s="1" t="s">
        <v>510</v>
      </c>
      <c r="G12068" s="1">
        <v>1</v>
      </c>
      <c r="H12068" s="1" t="s">
        <v>505</v>
      </c>
      <c r="I1206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0.54621848739495793</v>
      </c>
      <c r="J12068" s="1" t="str">
        <f>IFERROR(INDEX('consumption_figs'!$C:$C,MATCH(Table2[[#This Row],[item_code]],'consumption_figs'!A:A,0),1),"NA")</f>
        <v>pc/heat</v>
      </c>
      <c r="K12068" s="1">
        <f>+SUMIFS(prod!$E:$E,prod!$A:$A,Table2[[#This Row],[date]],prod!$G:$G,Table2[[#This Row],[production_line]],prod!$F:$F,Table2[[#This Row],[output_type]])</f>
        <v>17</v>
      </c>
      <c r="L12068">
        <f>+Table2[[#This Row],[cons_qty_base_uom]]/Table2[[#This Row],[Column1]]</f>
        <v>0.54621848739495793</v>
      </c>
    </row>
    <row r="12069" spans="1:12" x14ac:dyDescent="0.25">
      <c r="A12069" s="2">
        <v>46143</v>
      </c>
      <c r="B12069" s="1" t="s">
        <v>42</v>
      </c>
      <c r="C12069" s="4">
        <v>1.1428571428571428</v>
      </c>
      <c r="D12069" s="4">
        <v>2.1714285714285711E-3</v>
      </c>
      <c r="E12069" s="4">
        <v>17.599999999999998</v>
      </c>
      <c r="F12069" s="1" t="s">
        <v>510</v>
      </c>
      <c r="G12069" s="1">
        <v>1</v>
      </c>
      <c r="H12069" s="1" t="s">
        <v>505</v>
      </c>
      <c r="I1206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7.0046082949308744E-5</v>
      </c>
      <c r="J12069" s="1" t="str">
        <f>IFERROR(INDEX('consumption_figs'!$C:$C,MATCH(Table2[[#This Row],[item_code]],'consumption_figs'!A:A,0),1),"NA")</f>
        <v>NA</v>
      </c>
      <c r="K12069" s="1">
        <f>+SUMIFS(prod!$E:$E,prod!$A:$A,Table2[[#This Row],[date]],prod!$G:$G,Table2[[#This Row],[production_line]],prod!$F:$F,Table2[[#This Row],[output_type]])</f>
        <v>17</v>
      </c>
      <c r="L12069">
        <f>+Table2[[#This Row],[cons_qty_base_uom]]/Table2[[#This Row],[Column1]]</f>
        <v>6.7226890756302518E-2</v>
      </c>
    </row>
    <row r="12070" spans="1:12" x14ac:dyDescent="0.25">
      <c r="A12070" s="2">
        <v>46143</v>
      </c>
      <c r="B12070" s="1" t="s">
        <v>45</v>
      </c>
      <c r="C12070" s="4">
        <v>4.1071428571428568</v>
      </c>
      <c r="D12070" s="4">
        <v>7.8035714285714279E-3</v>
      </c>
      <c r="E12070" s="4">
        <v>60.991071428571423</v>
      </c>
      <c r="F12070" s="1" t="s">
        <v>510</v>
      </c>
      <c r="G12070" s="1">
        <v>1</v>
      </c>
      <c r="H12070" s="1" t="s">
        <v>505</v>
      </c>
      <c r="I1207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0.24159663865546216</v>
      </c>
      <c r="J12070" s="1" t="str">
        <f>IFERROR(INDEX('consumption_figs'!$C:$C,MATCH(Table2[[#This Row],[item_code]],'consumption_figs'!A:A,0),1),"NA")</f>
        <v>pc/heat</v>
      </c>
      <c r="K12070" s="1">
        <f>+SUMIFS(prod!$E:$E,prod!$A:$A,Table2[[#This Row],[date]],prod!$G:$G,Table2[[#This Row],[production_line]],prod!$F:$F,Table2[[#This Row],[output_type]])</f>
        <v>17</v>
      </c>
      <c r="L12070">
        <f>+Table2[[#This Row],[cons_qty_base_uom]]/Table2[[#This Row],[Column1]]</f>
        <v>0.24159663865546216</v>
      </c>
    </row>
    <row r="12071" spans="1:12" x14ac:dyDescent="0.25">
      <c r="A12071" s="2">
        <v>46143</v>
      </c>
      <c r="B12071" s="1" t="s">
        <v>44</v>
      </c>
      <c r="C12071" s="4">
        <v>3.0357142857142856</v>
      </c>
      <c r="D12071" s="4">
        <v>5.7678571428571423E-3</v>
      </c>
      <c r="E12071" s="4">
        <v>45.080357142857139</v>
      </c>
      <c r="F12071" s="1" t="s">
        <v>510</v>
      </c>
      <c r="G12071" s="1">
        <v>1</v>
      </c>
      <c r="H12071" s="1" t="s">
        <v>505</v>
      </c>
      <c r="I1207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0.17857142857142858</v>
      </c>
      <c r="J12071" s="1" t="str">
        <f>IFERROR(INDEX('consumption_figs'!$C:$C,MATCH(Table2[[#This Row],[item_code]],'consumption_figs'!A:A,0),1),"NA")</f>
        <v>pc/heat</v>
      </c>
      <c r="K12071" s="1">
        <f>+SUMIFS(prod!$E:$E,prod!$A:$A,Table2[[#This Row],[date]],prod!$G:$G,Table2[[#This Row],[production_line]],prod!$F:$F,Table2[[#This Row],[output_type]])</f>
        <v>17</v>
      </c>
      <c r="L12071">
        <f>+Table2[[#This Row],[cons_qty_base_uom]]/Table2[[#This Row],[Column1]]</f>
        <v>0.17857142857142858</v>
      </c>
    </row>
    <row r="12072" spans="1:12" x14ac:dyDescent="0.25">
      <c r="A12072" s="2">
        <v>46143</v>
      </c>
      <c r="B12072" s="1" t="s">
        <v>47</v>
      </c>
      <c r="C12072" s="4">
        <v>13.321428571428571</v>
      </c>
      <c r="D12072" s="4">
        <v>2.531071428571428E-2</v>
      </c>
      <c r="E12072" s="4">
        <v>197.82321428571427</v>
      </c>
      <c r="F12072" s="1" t="s">
        <v>510</v>
      </c>
      <c r="G12072" s="1">
        <v>1</v>
      </c>
      <c r="H12072" s="1" t="s">
        <v>505</v>
      </c>
      <c r="I1207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0.78361344537815125</v>
      </c>
      <c r="J12072" s="1" t="str">
        <f>IFERROR(INDEX('consumption_figs'!$C:$C,MATCH(Table2[[#This Row],[item_code]],'consumption_figs'!A:A,0),1),"NA")</f>
        <v>pc/heat</v>
      </c>
      <c r="K12072" s="1">
        <f>+SUMIFS(prod!$E:$E,prod!$A:$A,Table2[[#This Row],[date]],prod!$G:$G,Table2[[#This Row],[production_line]],prod!$F:$F,Table2[[#This Row],[output_type]])</f>
        <v>17</v>
      </c>
      <c r="L12072">
        <f>+Table2[[#This Row],[cons_qty_base_uom]]/Table2[[#This Row],[Column1]]</f>
        <v>0.78361344537815125</v>
      </c>
    </row>
    <row r="12073" spans="1:12" x14ac:dyDescent="0.25">
      <c r="A12073" s="2">
        <v>46143</v>
      </c>
      <c r="B12073" s="1" t="s">
        <v>46</v>
      </c>
      <c r="C12073" s="4">
        <v>18.464285714285712</v>
      </c>
      <c r="D12073" s="4">
        <v>3.5082142857142853E-2</v>
      </c>
      <c r="E12073" s="4">
        <v>284.34999999999997</v>
      </c>
      <c r="F12073" s="1" t="s">
        <v>510</v>
      </c>
      <c r="G12073" s="1">
        <v>1</v>
      </c>
      <c r="H12073" s="1" t="s">
        <v>505</v>
      </c>
      <c r="I1207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1.0861344537815125</v>
      </c>
      <c r="J12073" s="1" t="str">
        <f>IFERROR(INDEX('consumption_figs'!$C:$C,MATCH(Table2[[#This Row],[item_code]],'consumption_figs'!A:A,0),1),"NA")</f>
        <v>pc/heat</v>
      </c>
      <c r="K12073" s="1">
        <f>+SUMIFS(prod!$E:$E,prod!$A:$A,Table2[[#This Row],[date]],prod!$G:$G,Table2[[#This Row],[production_line]],prod!$F:$F,Table2[[#This Row],[output_type]])</f>
        <v>17</v>
      </c>
      <c r="L12073">
        <f>+Table2[[#This Row],[cons_qty_base_uom]]/Table2[[#This Row],[Column1]]</f>
        <v>1.0861344537815125</v>
      </c>
    </row>
    <row r="12074" spans="1:12" x14ac:dyDescent="0.25">
      <c r="A12074" s="2">
        <v>46143</v>
      </c>
      <c r="B12074" s="1" t="s">
        <v>43</v>
      </c>
      <c r="C12074" s="4">
        <v>12</v>
      </c>
      <c r="D12074" s="4">
        <v>2.2799999999999997E-2</v>
      </c>
      <c r="E12074" s="4">
        <v>184.8</v>
      </c>
      <c r="F12074" s="1" t="s">
        <v>510</v>
      </c>
      <c r="G12074" s="1">
        <v>1</v>
      </c>
      <c r="H12074" s="1" t="s">
        <v>505</v>
      </c>
      <c r="I1207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0.70588235294117652</v>
      </c>
      <c r="J12074" s="1" t="str">
        <f>IFERROR(INDEX('consumption_figs'!$C:$C,MATCH(Table2[[#This Row],[item_code]],'consumption_figs'!A:A,0),1),"NA")</f>
        <v>pc/heat</v>
      </c>
      <c r="K12074" s="1">
        <f>+SUMIFS(prod!$E:$E,prod!$A:$A,Table2[[#This Row],[date]],prod!$G:$G,Table2[[#This Row],[production_line]],prod!$F:$F,Table2[[#This Row],[output_type]])</f>
        <v>17</v>
      </c>
      <c r="L12074">
        <f>+Table2[[#This Row],[cons_qty_base_uom]]/Table2[[#This Row],[Column1]]</f>
        <v>0.70588235294117652</v>
      </c>
    </row>
    <row r="12075" spans="1:12" x14ac:dyDescent="0.25">
      <c r="A12075" s="2">
        <v>46143</v>
      </c>
      <c r="B12075" s="1" t="s">
        <v>48</v>
      </c>
      <c r="C12075" s="4">
        <v>0.21428571428571427</v>
      </c>
      <c r="D12075" s="4">
        <v>4.0714285714285706E-4</v>
      </c>
      <c r="E12075" s="4">
        <v>3.1821428571428569</v>
      </c>
      <c r="F12075" s="1" t="s">
        <v>510</v>
      </c>
      <c r="G12075" s="1">
        <v>1</v>
      </c>
      <c r="H12075" s="1" t="s">
        <v>505</v>
      </c>
      <c r="I1207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1.2605042016806721E-2</v>
      </c>
      <c r="J12075" s="1" t="str">
        <f>IFERROR(INDEX('consumption_figs'!$C:$C,MATCH(Table2[[#This Row],[item_code]],'consumption_figs'!A:A,0),1),"NA")</f>
        <v>pc/heat</v>
      </c>
      <c r="K12075" s="1">
        <f>+SUMIFS(prod!$E:$E,prod!$A:$A,Table2[[#This Row],[date]],prod!$G:$G,Table2[[#This Row],[production_line]],prod!$F:$F,Table2[[#This Row],[output_type]])</f>
        <v>17</v>
      </c>
      <c r="L12075">
        <f>+Table2[[#This Row],[cons_qty_base_uom]]/Table2[[#This Row],[Column1]]</f>
        <v>1.2605042016806721E-2</v>
      </c>
    </row>
    <row r="12076" spans="1:12" x14ac:dyDescent="0.25">
      <c r="A12076" s="2">
        <v>46143</v>
      </c>
      <c r="B12076" s="1" t="s">
        <v>52</v>
      </c>
      <c r="C12076" s="4">
        <v>2.0357142857142856</v>
      </c>
      <c r="D12076" s="4">
        <v>3.5828571428571428E-3</v>
      </c>
      <c r="E12076" s="4">
        <v>43.440759385714287</v>
      </c>
      <c r="F12076" s="1" t="s">
        <v>510</v>
      </c>
      <c r="G12076" s="1">
        <v>1</v>
      </c>
      <c r="H12076" s="1" t="s">
        <v>505</v>
      </c>
      <c r="I1207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1.1557603686635945E-4</v>
      </c>
      <c r="J12076" s="1" t="str">
        <f>IFERROR(INDEX('consumption_figs'!$C:$C,MATCH(Table2[[#This Row],[item_code]],'consumption_figs'!A:A,0),1),"NA")</f>
        <v>NA</v>
      </c>
      <c r="K12076" s="1">
        <f>+SUMIFS(prod!$E:$E,prod!$A:$A,Table2[[#This Row],[date]],prod!$G:$G,Table2[[#This Row],[production_line]],prod!$F:$F,Table2[[#This Row],[output_type]])</f>
        <v>17</v>
      </c>
      <c r="L12076">
        <f>+Table2[[#This Row],[cons_qty_base_uom]]/Table2[[#This Row],[Column1]]</f>
        <v>0.11974789915966386</v>
      </c>
    </row>
    <row r="12077" spans="1:12" x14ac:dyDescent="0.25">
      <c r="A12077" s="2">
        <v>46143</v>
      </c>
      <c r="B12077" s="1" t="s">
        <v>54</v>
      </c>
      <c r="C12077" s="4">
        <v>4</v>
      </c>
      <c r="D12077" s="4">
        <v>7.5999999999999991E-3</v>
      </c>
      <c r="E12077" s="4">
        <v>88.88</v>
      </c>
      <c r="F12077" s="1" t="s">
        <v>510</v>
      </c>
      <c r="G12077" s="1">
        <v>1</v>
      </c>
      <c r="H12077" s="1" t="s">
        <v>505</v>
      </c>
      <c r="I1207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0.23529411764705882</v>
      </c>
      <c r="J12077" s="1" t="str">
        <f>IFERROR(INDEX('consumption_figs'!$C:$C,MATCH(Table2[[#This Row],[item_code]],'consumption_figs'!A:A,0),1),"NA")</f>
        <v>pc/heat</v>
      </c>
      <c r="K12077" s="1">
        <f>+SUMIFS(prod!$E:$E,prod!$A:$A,Table2[[#This Row],[date]],prod!$G:$G,Table2[[#This Row],[production_line]],prod!$F:$F,Table2[[#This Row],[output_type]])</f>
        <v>17</v>
      </c>
      <c r="L12077">
        <f>+Table2[[#This Row],[cons_qty_base_uom]]/Table2[[#This Row],[Column1]]</f>
        <v>0.23529411764705882</v>
      </c>
    </row>
    <row r="12078" spans="1:12" x14ac:dyDescent="0.25">
      <c r="A12078" s="2">
        <v>46143</v>
      </c>
      <c r="B12078" s="1" t="s">
        <v>56</v>
      </c>
      <c r="C12078" s="4">
        <v>0.89285714285714279</v>
      </c>
      <c r="D12078" s="4">
        <v>0.92857142857142849</v>
      </c>
      <c r="E12078" s="4">
        <v>1491.0714285714284</v>
      </c>
      <c r="F12078" s="1" t="s">
        <v>510</v>
      </c>
      <c r="G12078" s="1">
        <v>1</v>
      </c>
      <c r="H12078" s="1" t="s">
        <v>505</v>
      </c>
      <c r="I120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5.2521008403361338E-2</v>
      </c>
      <c r="J12078" s="1" t="str">
        <f>IFERROR(INDEX('consumption_figs'!$C:$C,MATCH(Table2[[#This Row],[item_code]],'consumption_figs'!A:A,0),1),"NA")</f>
        <v>pc/heat</v>
      </c>
      <c r="K12078" s="1">
        <f>+SUMIFS(prod!$E:$E,prod!$A:$A,Table2[[#This Row],[date]],prod!$G:$G,Table2[[#This Row],[production_line]],prod!$F:$F,Table2[[#This Row],[output_type]])</f>
        <v>17</v>
      </c>
      <c r="L12078">
        <f>+Table2[[#This Row],[cons_qty_base_uom]]/Table2[[#This Row],[Column1]]</f>
        <v>5.2521008403361338E-2</v>
      </c>
    </row>
    <row r="12079" spans="1:12" x14ac:dyDescent="0.25">
      <c r="A12079" s="2">
        <v>46143</v>
      </c>
      <c r="B12079" s="1" t="s">
        <v>210</v>
      </c>
      <c r="C12079" s="4">
        <v>43.866666666666667</v>
      </c>
      <c r="D12079" s="4">
        <v>3.5356533333333333</v>
      </c>
      <c r="E12079" s="4">
        <v>9834.9066666666658</v>
      </c>
      <c r="F12079" s="1" t="s">
        <v>509</v>
      </c>
      <c r="G12079" s="1">
        <v>1</v>
      </c>
      <c r="H12079" s="1" t="s">
        <v>505</v>
      </c>
      <c r="I120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9.2741367159971819E-2</v>
      </c>
      <c r="J12079" s="1" t="str">
        <f>IFERROR(INDEX('consumption_figs'!$C:$C,MATCH(Table2[[#This Row],[item_code]],'consumption_figs'!A:A,0),1),"NA")</f>
        <v>pc/heat</v>
      </c>
      <c r="K12079" s="1">
        <f>+SUMIFS(prod!$E:$E,prod!$A:$A,Table2[[#This Row],[date]],prod!$G:$G,Table2[[#This Row],[production_line]],prod!$F:$F,Table2[[#This Row],[output_type]])</f>
        <v>473</v>
      </c>
      <c r="L12079">
        <f>+Table2[[#This Row],[cons_qty_base_uom]]/Table2[[#This Row],[Column1]]</f>
        <v>9.2741367159971819E-2</v>
      </c>
    </row>
    <row r="12080" spans="1:12" x14ac:dyDescent="0.25">
      <c r="A12080" s="2">
        <v>46143</v>
      </c>
      <c r="B12080" s="1" t="s">
        <v>158</v>
      </c>
      <c r="C12080" s="4">
        <v>67.039370078740163</v>
      </c>
      <c r="D12080" s="4">
        <v>3.1642582677165354</v>
      </c>
      <c r="E12080" s="4">
        <v>17423.532283464567</v>
      </c>
      <c r="F12080" s="1" t="s">
        <v>509</v>
      </c>
      <c r="G12080" s="1">
        <v>1</v>
      </c>
      <c r="H12080" s="1" t="s">
        <v>505</v>
      </c>
      <c r="I120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0.14173228346456693</v>
      </c>
      <c r="J12080" s="1" t="str">
        <f>IFERROR(INDEX('consumption_figs'!$C:$C,MATCH(Table2[[#This Row],[item_code]],'consumption_figs'!A:A,0),1),"NA")</f>
        <v>pc/heat</v>
      </c>
      <c r="K12080" s="1">
        <f>+SUMIFS(prod!$E:$E,prod!$A:$A,Table2[[#This Row],[date]],prod!$G:$G,Table2[[#This Row],[production_line]],prod!$F:$F,Table2[[#This Row],[output_type]])</f>
        <v>473</v>
      </c>
      <c r="L12080">
        <f>+Table2[[#This Row],[cons_qty_base_uom]]/Table2[[#This Row],[Column1]]</f>
        <v>0.14173228346456693</v>
      </c>
    </row>
    <row r="12081" spans="1:12" x14ac:dyDescent="0.25">
      <c r="A12081" s="2">
        <v>46143</v>
      </c>
      <c r="B12081" s="1" t="s">
        <v>159</v>
      </c>
      <c r="C12081" s="4">
        <v>3.7399999999999998</v>
      </c>
      <c r="D12081" s="4">
        <v>0.16081999999999999</v>
      </c>
      <c r="E12081" s="4">
        <v>835.89</v>
      </c>
      <c r="F12081" s="1" t="s">
        <v>510</v>
      </c>
      <c r="G12081" s="1">
        <v>1</v>
      </c>
      <c r="H12081" s="1" t="s">
        <v>505</v>
      </c>
      <c r="I120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0.21999999999999997</v>
      </c>
      <c r="J12081" s="1" t="str">
        <f>IFERROR(INDEX('consumption_figs'!$C:$C,MATCH(Table2[[#This Row],[item_code]],'consumption_figs'!A:A,0),1),"NA")</f>
        <v>pc/heat</v>
      </c>
      <c r="K12081" s="1">
        <f>+SUMIFS(prod!$E:$E,prod!$A:$A,Table2[[#This Row],[date]],prod!$G:$G,Table2[[#This Row],[production_line]],prod!$F:$F,Table2[[#This Row],[output_type]])</f>
        <v>17</v>
      </c>
      <c r="L12081">
        <f>+Table2[[#This Row],[cons_qty_base_uom]]/Table2[[#This Row],[Column1]]</f>
        <v>0.21999999999999997</v>
      </c>
    </row>
    <row r="12082" spans="1:12" x14ac:dyDescent="0.25">
      <c r="A12082" s="2">
        <v>46143</v>
      </c>
      <c r="B12082" s="1" t="s">
        <v>154</v>
      </c>
      <c r="C12082" s="4">
        <v>549.35039370078744</v>
      </c>
      <c r="D12082" s="4">
        <v>3.7905177165354333E-2</v>
      </c>
      <c r="E12082" s="4">
        <v>2087.5314960629921</v>
      </c>
      <c r="F12082" s="1" t="s">
        <v>509</v>
      </c>
      <c r="G12082" s="1">
        <v>1</v>
      </c>
      <c r="H12082" s="1" t="s">
        <v>505</v>
      </c>
      <c r="I120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1.1614173228346458</v>
      </c>
      <c r="J12082" s="1" t="str">
        <f>IFERROR(INDEX('consumption_figs'!$C:$C,MATCH(Table2[[#This Row],[item_code]],'consumption_figs'!A:A,0),1),"NA")</f>
        <v>pc/heat</v>
      </c>
      <c r="K12082" s="1">
        <f>+SUMIFS(prod!$E:$E,prod!$A:$A,Table2[[#This Row],[date]],prod!$G:$G,Table2[[#This Row],[production_line]],prod!$F:$F,Table2[[#This Row],[output_type]])</f>
        <v>473</v>
      </c>
      <c r="L12082">
        <f>+Table2[[#This Row],[cons_qty_base_uom]]/Table2[[#This Row],[Column1]]</f>
        <v>1.1614173228346458</v>
      </c>
    </row>
    <row r="12083" spans="1:12" x14ac:dyDescent="0.25">
      <c r="A12083" s="2">
        <v>46143</v>
      </c>
      <c r="B12083" s="1" t="s">
        <v>155</v>
      </c>
      <c r="C12083" s="4">
        <v>56</v>
      </c>
      <c r="D12083" s="4">
        <v>1.0236800000000001</v>
      </c>
      <c r="E12083" s="4">
        <v>4978.4000000000005</v>
      </c>
      <c r="F12083" s="1" t="s">
        <v>509</v>
      </c>
      <c r="G12083" s="1">
        <v>1</v>
      </c>
      <c r="H12083" s="1" t="s">
        <v>505</v>
      </c>
      <c r="I120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0.11839323467230443</v>
      </c>
      <c r="J12083" s="1" t="str">
        <f>IFERROR(INDEX('consumption_figs'!$C:$C,MATCH(Table2[[#This Row],[item_code]],'consumption_figs'!A:A,0),1),"NA")</f>
        <v>pc/heat</v>
      </c>
      <c r="K12083" s="1">
        <f>+SUMIFS(prod!$E:$E,prod!$A:$A,Table2[[#This Row],[date]],prod!$G:$G,Table2[[#This Row],[production_line]],prod!$F:$F,Table2[[#This Row],[output_type]])</f>
        <v>473</v>
      </c>
      <c r="L12083">
        <f>+Table2[[#This Row],[cons_qty_base_uom]]/Table2[[#This Row],[Column1]]</f>
        <v>0.11839323467230443</v>
      </c>
    </row>
    <row r="12084" spans="1:12" x14ac:dyDescent="0.25">
      <c r="A12084" s="2">
        <v>46143</v>
      </c>
      <c r="B12084" s="1" t="s">
        <v>208</v>
      </c>
      <c r="C12084" s="4">
        <v>56</v>
      </c>
      <c r="D12084" s="4">
        <v>1.3580000000000001</v>
      </c>
      <c r="E12084" s="4">
        <v>3623.2000000000003</v>
      </c>
      <c r="F12084" s="1" t="s">
        <v>509</v>
      </c>
      <c r="G12084" s="1">
        <v>1</v>
      </c>
      <c r="H12084" s="1" t="s">
        <v>505</v>
      </c>
      <c r="I120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0.11839323467230443</v>
      </c>
      <c r="J12084" s="1" t="str">
        <f>IFERROR(INDEX('consumption_figs'!$C:$C,MATCH(Table2[[#This Row],[item_code]],'consumption_figs'!A:A,0),1),"NA")</f>
        <v>pc/heat</v>
      </c>
      <c r="K12084" s="1">
        <f>+SUMIFS(prod!$E:$E,prod!$A:$A,Table2[[#This Row],[date]],prod!$G:$G,Table2[[#This Row],[production_line]],prod!$F:$F,Table2[[#This Row],[output_type]])</f>
        <v>473</v>
      </c>
      <c r="L12084">
        <f>+Table2[[#This Row],[cons_qty_base_uom]]/Table2[[#This Row],[Column1]]</f>
        <v>0.11839323467230443</v>
      </c>
    </row>
    <row r="12085" spans="1:12" x14ac:dyDescent="0.25">
      <c r="A12085" s="2">
        <v>46143</v>
      </c>
      <c r="B12085" s="1" t="s">
        <v>156</v>
      </c>
      <c r="C12085" s="4">
        <v>62.533333333333331</v>
      </c>
      <c r="D12085" s="4">
        <v>3.5074946666666671</v>
      </c>
      <c r="E12085" s="4">
        <v>13976.199999999999</v>
      </c>
      <c r="F12085" s="1" t="s">
        <v>509</v>
      </c>
      <c r="G12085" s="1">
        <v>1</v>
      </c>
      <c r="H12085" s="1" t="s">
        <v>505</v>
      </c>
      <c r="I120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0.13220577871740663</v>
      </c>
      <c r="J12085" s="1" t="str">
        <f>IFERROR(INDEX('consumption_figs'!$C:$C,MATCH(Table2[[#This Row],[item_code]],'consumption_figs'!A:A,0),1),"NA")</f>
        <v>pc/heat</v>
      </c>
      <c r="K12085" s="1">
        <f>+SUMIFS(prod!$E:$E,prod!$A:$A,Table2[[#This Row],[date]],prod!$G:$G,Table2[[#This Row],[production_line]],prod!$F:$F,Table2[[#This Row],[output_type]])</f>
        <v>473</v>
      </c>
      <c r="L12085">
        <f>+Table2[[#This Row],[cons_qty_base_uom]]/Table2[[#This Row],[Column1]]</f>
        <v>0.13220577871740663</v>
      </c>
    </row>
    <row r="12086" spans="1:12" x14ac:dyDescent="0.25">
      <c r="A12086" s="2">
        <v>46143</v>
      </c>
      <c r="B12086" s="1" t="s">
        <v>157</v>
      </c>
      <c r="C12086" s="4">
        <v>56</v>
      </c>
      <c r="D12086" s="4">
        <v>2.1156800000000002</v>
      </c>
      <c r="E12086" s="4">
        <v>65312.799999999996</v>
      </c>
      <c r="F12086" s="1" t="s">
        <v>509</v>
      </c>
      <c r="G12086" s="1">
        <v>1</v>
      </c>
      <c r="H12086" s="1" t="s">
        <v>505</v>
      </c>
      <c r="I120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0.11839323467230443</v>
      </c>
      <c r="J12086" s="1" t="str">
        <f>IFERROR(INDEX('consumption_figs'!$C:$C,MATCH(Table2[[#This Row],[item_code]],'consumption_figs'!A:A,0),1),"NA")</f>
        <v>pc/heat</v>
      </c>
      <c r="K12086" s="1">
        <f>+SUMIFS(prod!$E:$E,prod!$A:$A,Table2[[#This Row],[date]],prod!$G:$G,Table2[[#This Row],[production_line]],prod!$F:$F,Table2[[#This Row],[output_type]])</f>
        <v>473</v>
      </c>
      <c r="L12086">
        <f>+Table2[[#This Row],[cons_qty_base_uom]]/Table2[[#This Row],[Column1]]</f>
        <v>0.11839323467230443</v>
      </c>
    </row>
    <row r="12087" spans="1:12" x14ac:dyDescent="0.25">
      <c r="A12087" s="2">
        <v>46143</v>
      </c>
      <c r="B12087" s="1" t="s">
        <v>547</v>
      </c>
      <c r="C12087" s="4">
        <v>5.6</v>
      </c>
      <c r="D12087" s="4">
        <v>4.3175999999999999E-2</v>
      </c>
      <c r="E12087" s="4">
        <v>537.59999999999991</v>
      </c>
      <c r="F12087" s="1" t="s">
        <v>509</v>
      </c>
      <c r="G12087" s="1">
        <v>1</v>
      </c>
      <c r="H12087" s="1" t="s">
        <v>505</v>
      </c>
      <c r="I120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1.392774193548387E-3</v>
      </c>
      <c r="J12087" s="1" t="str">
        <f>IFERROR(INDEX('consumption_figs'!$C:$C,MATCH(Table2[[#This Row],[item_code]],'consumption_figs'!A:A,0),1),"NA")</f>
        <v>NA</v>
      </c>
      <c r="K12087" s="1">
        <f>+SUMIFS(prod!$E:$E,prod!$A:$A,Table2[[#This Row],[date]],prod!$G:$G,Table2[[#This Row],[production_line]],prod!$F:$F,Table2[[#This Row],[output_type]])</f>
        <v>473</v>
      </c>
      <c r="L12087">
        <f>+Table2[[#This Row],[cons_qty_base_uom]]/Table2[[#This Row],[Column1]]</f>
        <v>1.1839323467230442E-2</v>
      </c>
    </row>
    <row r="12088" spans="1:12" x14ac:dyDescent="0.25">
      <c r="A12088" s="2">
        <v>46143</v>
      </c>
      <c r="B12088" s="1" t="s">
        <v>266</v>
      </c>
      <c r="C12088" s="4">
        <v>14.087982822456361</v>
      </c>
      <c r="D12088" s="4">
        <v>14.087982822456359</v>
      </c>
      <c r="E12088" s="4">
        <v>28968.555558504118</v>
      </c>
      <c r="F12088" s="1" t="s">
        <v>509</v>
      </c>
      <c r="G12088" s="1">
        <v>1</v>
      </c>
      <c r="H12088" s="1" t="s">
        <v>505</v>
      </c>
      <c r="I120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0.16421627457134888</v>
      </c>
      <c r="J12088" s="1" t="str">
        <f>IFERROR(INDEX('consumption_figs'!$C:$C,MATCH(Table2[[#This Row],[item_code]],'consumption_figs'!A:A,0),1),"NA")</f>
        <v>kg/ton</v>
      </c>
      <c r="K12088" s="1">
        <f>+SUMIFS(prod!$E:$E,prod!$A:$A,Table2[[#This Row],[date]],prod!$G:$G,Table2[[#This Row],[production_line]],prod!$F:$F,Table2[[#This Row],[output_type]])</f>
        <v>473</v>
      </c>
      <c r="L12088">
        <f>+Table2[[#This Row],[cons_qty_base_uom]]/Table2[[#This Row],[Column1]]</f>
        <v>2.9784318863544105E-2</v>
      </c>
    </row>
    <row r="12089" spans="1:12" x14ac:dyDescent="0.25">
      <c r="A12089" s="2">
        <v>46143</v>
      </c>
      <c r="B12089" s="1" t="s">
        <v>268</v>
      </c>
      <c r="C12089" s="4">
        <v>13.193507722617857</v>
      </c>
      <c r="D12089" s="4">
        <v>13.193507722617857</v>
      </c>
      <c r="E12089" s="4">
        <v>22479.362327950756</v>
      </c>
      <c r="F12089" s="1" t="s">
        <v>509</v>
      </c>
      <c r="G12089" s="1">
        <v>1</v>
      </c>
      <c r="H12089" s="1" t="s">
        <v>505</v>
      </c>
      <c r="I120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0.15378984443983465</v>
      </c>
      <c r="J12089" s="1" t="str">
        <f>IFERROR(INDEX('consumption_figs'!$C:$C,MATCH(Table2[[#This Row],[item_code]],'consumption_figs'!A:A,0),1),"NA")</f>
        <v>kg/ton</v>
      </c>
      <c r="K12089" s="1">
        <f>+SUMIFS(prod!$E:$E,prod!$A:$A,Table2[[#This Row],[date]],prod!$G:$G,Table2[[#This Row],[production_line]],prod!$F:$F,Table2[[#This Row],[output_type]])</f>
        <v>473</v>
      </c>
      <c r="L12089">
        <f>+Table2[[#This Row],[cons_qty_base_uom]]/Table2[[#This Row],[Column1]]</f>
        <v>2.7893250999192088E-2</v>
      </c>
    </row>
    <row r="12090" spans="1:12" x14ac:dyDescent="0.25">
      <c r="A12090" s="2">
        <v>46143</v>
      </c>
      <c r="B12090" s="1" t="s">
        <v>267</v>
      </c>
      <c r="C12090" s="4">
        <v>0.97833214044835815</v>
      </c>
      <c r="D12090" s="4">
        <v>0.97833214044835815</v>
      </c>
      <c r="E12090" s="4">
        <v>5576.0040344854169</v>
      </c>
      <c r="F12090" s="1" t="s">
        <v>509</v>
      </c>
      <c r="G12090" s="1">
        <v>1</v>
      </c>
      <c r="H12090" s="1" t="s">
        <v>505</v>
      </c>
      <c r="I120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1.1403907956343672E-2</v>
      </c>
      <c r="J12090" s="1" t="str">
        <f>IFERROR(INDEX('consumption_figs'!$C:$C,MATCH(Table2[[#This Row],[item_code]],'consumption_figs'!A:A,0),1),"NA")</f>
        <v>kg/ton</v>
      </c>
      <c r="K12090" s="1">
        <f>+SUMIFS(prod!$E:$E,prod!$A:$A,Table2[[#This Row],[date]],prod!$G:$G,Table2[[#This Row],[production_line]],prod!$F:$F,Table2[[#This Row],[output_type]])</f>
        <v>473</v>
      </c>
      <c r="L12090">
        <f>+Table2[[#This Row],[cons_qty_base_uom]]/Table2[[#This Row],[Column1]]</f>
        <v>2.0683554766350067E-3</v>
      </c>
    </row>
    <row r="12091" spans="1:12" x14ac:dyDescent="0.25">
      <c r="A12091" s="2">
        <v>46143</v>
      </c>
      <c r="B12091" s="1" t="s">
        <v>269</v>
      </c>
      <c r="C12091" s="4">
        <v>0.4658724478325515</v>
      </c>
      <c r="D12091" s="4">
        <v>0.4658724478325515</v>
      </c>
      <c r="E12091" s="4">
        <v>891.81962688585327</v>
      </c>
      <c r="F12091" s="1" t="s">
        <v>509</v>
      </c>
      <c r="G12091" s="1">
        <v>1</v>
      </c>
      <c r="H12091" s="1" t="s">
        <v>505</v>
      </c>
      <c r="I120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5.430432360163653E-3</v>
      </c>
      <c r="J12091" s="1" t="str">
        <f>IFERROR(INDEX('consumption_figs'!$C:$C,MATCH(Table2[[#This Row],[item_code]],'consumption_figs'!A:A,0),1),"NA")</f>
        <v>kg/ton</v>
      </c>
      <c r="K12091" s="1">
        <f>+SUMIFS(prod!$E:$E,prod!$A:$A,Table2[[#This Row],[date]],prod!$G:$G,Table2[[#This Row],[production_line]],prod!$F:$F,Table2[[#This Row],[output_type]])</f>
        <v>473</v>
      </c>
      <c r="L12091">
        <f>+Table2[[#This Row],[cons_qty_base_uom]]/Table2[[#This Row],[Column1]]</f>
        <v>9.8493117935000325E-4</v>
      </c>
    </row>
    <row r="12092" spans="1:12" x14ac:dyDescent="0.25">
      <c r="A12092" s="2">
        <v>46143</v>
      </c>
      <c r="B12092" s="1" t="s">
        <v>284</v>
      </c>
      <c r="C12092" s="4">
        <v>2.0964260152464815</v>
      </c>
      <c r="D12092" s="4">
        <v>2.0964260152464815</v>
      </c>
      <c r="E12092" s="4">
        <v>2475.6694814045704</v>
      </c>
      <c r="F12092" s="1" t="s">
        <v>509</v>
      </c>
      <c r="G12092" s="1">
        <v>1</v>
      </c>
      <c r="H12092" s="1" t="s">
        <v>505</v>
      </c>
      <c r="I120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2.443694562073644E-2</v>
      </c>
      <c r="J12092" s="1" t="str">
        <f>IFERROR(INDEX('consumption_figs'!$C:$C,MATCH(Table2[[#This Row],[item_code]],'consumption_figs'!A:A,0),1),"NA")</f>
        <v>kg/ton</v>
      </c>
      <c r="K12092" s="1">
        <f>+SUMIFS(prod!$E:$E,prod!$A:$A,Table2[[#This Row],[date]],prod!$G:$G,Table2[[#This Row],[production_line]],prod!$F:$F,Table2[[#This Row],[output_type]])</f>
        <v>473</v>
      </c>
      <c r="L12092">
        <f>+Table2[[#This Row],[cons_qty_base_uom]]/Table2[[#This Row],[Column1]]</f>
        <v>4.4321903070750138E-3</v>
      </c>
    </row>
    <row r="12093" spans="1:12" x14ac:dyDescent="0.25">
      <c r="A12093" s="2">
        <v>46174</v>
      </c>
      <c r="B12093" s="1" t="s">
        <v>536</v>
      </c>
      <c r="C12093" s="4">
        <v>16133.43</v>
      </c>
      <c r="D12093" s="4">
        <v>16133.43</v>
      </c>
      <c r="E12093" s="4">
        <v>117935.37329999999</v>
      </c>
      <c r="F12093" s="1" t="s">
        <v>621</v>
      </c>
      <c r="G12093" s="1">
        <v>1</v>
      </c>
      <c r="H12093" s="1" t="s">
        <v>505</v>
      </c>
      <c r="I120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537.78100000000006</v>
      </c>
      <c r="J12093" s="1" t="str">
        <f>IFERROR(INDEX('consumption_figs'!$C:$C,MATCH(Table2[[#This Row],[item_code]],'consumption_figs'!A:A,0),1),"NA")</f>
        <v>ton/day</v>
      </c>
      <c r="K12093" s="1">
        <f>+SUMIFS(prod!$E:$E,prod!$A:$A,Table2[[#This Row],[date]],prod!$G:$G,Table2[[#This Row],[production_line]],prod!$F:$F,Table2[[#This Row],[output_type]])</f>
        <v>0</v>
      </c>
      <c r="L12093" t="e">
        <f>+Table2[[#This Row],[cons_qty_base_uom]]/Table2[[#This Row],[Column1]]</f>
        <v>#DIV/0!</v>
      </c>
    </row>
    <row r="12094" spans="1:12" x14ac:dyDescent="0.25">
      <c r="A12094" s="2">
        <v>46174</v>
      </c>
      <c r="B12094" s="1" t="s">
        <v>222</v>
      </c>
      <c r="C12094" s="4">
        <v>18.301528840163961</v>
      </c>
      <c r="D12094" s="4">
        <v>18.301528840163961</v>
      </c>
      <c r="E12094" s="4">
        <v>116214.70813504115</v>
      </c>
      <c r="F12094" s="1" t="s">
        <v>509</v>
      </c>
      <c r="G12094" s="1">
        <v>1</v>
      </c>
      <c r="H12094" s="1" t="s">
        <v>505</v>
      </c>
      <c r="I120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0.21105329677108464</v>
      </c>
      <c r="J12094" s="1" t="str">
        <f>IFERROR(INDEX('consumption_figs'!$C:$C,MATCH(Table2[[#This Row],[item_code]],'consumption_figs'!A:A,0),1),"NA")</f>
        <v>kg/ton</v>
      </c>
      <c r="K12094" s="1">
        <f>+SUMIFS(prod!$E:$E,prod!$A:$A,Table2[[#This Row],[date]],prod!$G:$G,Table2[[#This Row],[production_line]],prod!$F:$F,Table2[[#This Row],[output_type]])</f>
        <v>470</v>
      </c>
      <c r="L12094">
        <f>+Table2[[#This Row],[cons_qty_base_uom]]/Table2[[#This Row],[Column1]]</f>
        <v>3.8939423064178642E-2</v>
      </c>
    </row>
    <row r="12095" spans="1:12" x14ac:dyDescent="0.25">
      <c r="A12095" s="2">
        <v>46174</v>
      </c>
      <c r="B12095" s="1" t="s">
        <v>57</v>
      </c>
      <c r="C12095" s="4">
        <v>3.6769873842454999</v>
      </c>
      <c r="D12095" s="4"/>
      <c r="E12095" s="4">
        <v>6434.7279224296244</v>
      </c>
      <c r="F12095" s="1" t="s">
        <v>509</v>
      </c>
      <c r="G12095" s="1">
        <v>1</v>
      </c>
      <c r="H12095" s="1" t="s">
        <v>505</v>
      </c>
      <c r="I120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7.8233774132882971E-3</v>
      </c>
      <c r="J12095" s="1" t="str">
        <f>IFERROR(INDEX('consumption_figs'!$C:$C,MATCH(Table2[[#This Row],[item_code]],'consumption_figs'!A:A,0),1),"NA")</f>
        <v>pc/heat</v>
      </c>
      <c r="K12095" s="1">
        <f>+SUMIFS(prod!$E:$E,prod!$A:$A,Table2[[#This Row],[date]],prod!$G:$G,Table2[[#This Row],[production_line]],prod!$F:$F,Table2[[#This Row],[output_type]])</f>
        <v>470</v>
      </c>
      <c r="L12095">
        <f>+Table2[[#This Row],[cons_qty_base_uom]]/Table2[[#This Row],[Column1]]</f>
        <v>7.8233774132882971E-3</v>
      </c>
    </row>
    <row r="12096" spans="1:12" x14ac:dyDescent="0.25">
      <c r="A12096" s="2">
        <v>46174</v>
      </c>
      <c r="B12096" s="1" t="s">
        <v>276</v>
      </c>
      <c r="C12096" s="4">
        <v>9.3195834026869537</v>
      </c>
      <c r="D12096" s="4">
        <v>9.3195834026869537</v>
      </c>
      <c r="E12096" s="4">
        <v>200371.04315776951</v>
      </c>
      <c r="F12096" s="1" t="s">
        <v>509</v>
      </c>
      <c r="G12096" s="1">
        <v>1</v>
      </c>
      <c r="H12096" s="1" t="s">
        <v>505</v>
      </c>
      <c r="I120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0.10747346950346599</v>
      </c>
      <c r="J12096" s="1" t="str">
        <f>IFERROR(INDEX('consumption_figs'!$C:$C,MATCH(Table2[[#This Row],[item_code]],'consumption_figs'!A:A,0),1),"NA")</f>
        <v>kg/ton</v>
      </c>
      <c r="K12096" s="1">
        <f>+SUMIFS(prod!$E:$E,prod!$A:$A,Table2[[#This Row],[date]],prod!$G:$G,Table2[[#This Row],[production_line]],prod!$F:$F,Table2[[#This Row],[output_type]])</f>
        <v>470</v>
      </c>
      <c r="L12096">
        <f>+Table2[[#This Row],[cons_qty_base_uom]]/Table2[[#This Row],[Column1]]</f>
        <v>1.9828900856780754E-2</v>
      </c>
    </row>
    <row r="12097" spans="1:12" x14ac:dyDescent="0.25">
      <c r="A12097" s="2">
        <v>46174</v>
      </c>
      <c r="B12097" s="1" t="s">
        <v>277</v>
      </c>
      <c r="C12097" s="4">
        <v>7.5380335275234822</v>
      </c>
      <c r="D12097" s="4">
        <v>7.5380335275234822</v>
      </c>
      <c r="E12097" s="4">
        <v>9422.5419094043536</v>
      </c>
      <c r="F12097" s="1" t="s">
        <v>509</v>
      </c>
      <c r="G12097" s="1">
        <v>1</v>
      </c>
      <c r="H12097" s="1" t="s">
        <v>505</v>
      </c>
      <c r="I120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8.6928629900219129E-2</v>
      </c>
      <c r="J12097" s="1" t="str">
        <f>IFERROR(INDEX('consumption_figs'!$C:$C,MATCH(Table2[[#This Row],[item_code]],'consumption_figs'!A:A,0),1),"NA")</f>
        <v>kg/ton</v>
      </c>
      <c r="K12097" s="1">
        <f>+SUMIFS(prod!$E:$E,prod!$A:$A,Table2[[#This Row],[date]],prod!$G:$G,Table2[[#This Row],[production_line]],prod!$F:$F,Table2[[#This Row],[output_type]])</f>
        <v>470</v>
      </c>
      <c r="L12097">
        <f>+Table2[[#This Row],[cons_qty_base_uom]]/Table2[[#This Row],[Column1]]</f>
        <v>1.603836920749677E-2</v>
      </c>
    </row>
    <row r="12098" spans="1:12" x14ac:dyDescent="0.25">
      <c r="A12098" s="2">
        <v>46174</v>
      </c>
      <c r="B12098" s="1" t="s">
        <v>207</v>
      </c>
      <c r="C12098" s="4">
        <v>56.075756692243694</v>
      </c>
      <c r="D12098" s="4"/>
      <c r="E12098" s="4">
        <v>7850.6059369141167</v>
      </c>
      <c r="F12098" s="1" t="s">
        <v>509</v>
      </c>
      <c r="G12098" s="1">
        <v>1</v>
      </c>
      <c r="H12098" s="1" t="s">
        <v>505</v>
      </c>
      <c r="I120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0.11931012062179509</v>
      </c>
      <c r="J12098" s="1" t="str">
        <f>IFERROR(INDEX('consumption_figs'!$C:$C,MATCH(Table2[[#This Row],[item_code]],'consumption_figs'!A:A,0),1),"NA")</f>
        <v>pc/heat</v>
      </c>
      <c r="K12098" s="1">
        <f>+SUMIFS(prod!$E:$E,prod!$A:$A,Table2[[#This Row],[date]],prod!$G:$G,Table2[[#This Row],[production_line]],prod!$F:$F,Table2[[#This Row],[output_type]])</f>
        <v>470</v>
      </c>
      <c r="L12098">
        <f>+Table2[[#This Row],[cons_qty_base_uom]]/Table2[[#This Row],[Column1]]</f>
        <v>0.11931012062179509</v>
      </c>
    </row>
    <row r="12099" spans="1:12" x14ac:dyDescent="0.25">
      <c r="A12099" s="2">
        <v>46174</v>
      </c>
      <c r="B12099" s="1" t="s">
        <v>206</v>
      </c>
      <c r="C12099" s="4">
        <v>30.295081967213115</v>
      </c>
      <c r="D12099" s="4">
        <v>11.592110163934427</v>
      </c>
      <c r="E12099" s="4">
        <v>11209.180327868853</v>
      </c>
      <c r="F12099" s="1" t="s">
        <v>509</v>
      </c>
      <c r="G12099" s="1">
        <v>1</v>
      </c>
      <c r="H12099" s="1" t="s">
        <v>505</v>
      </c>
      <c r="I120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6.4457621206836416E-2</v>
      </c>
      <c r="J12099" s="1" t="str">
        <f>IFERROR(INDEX('consumption_figs'!$C:$C,MATCH(Table2[[#This Row],[item_code]],'consumption_figs'!A:A,0),1),"NA")</f>
        <v>pc/heat</v>
      </c>
      <c r="K12099" s="1">
        <f>+SUMIFS(prod!$E:$E,prod!$A:$A,Table2[[#This Row],[date]],prod!$G:$G,Table2[[#This Row],[production_line]],prod!$F:$F,Table2[[#This Row],[output_type]])</f>
        <v>470</v>
      </c>
      <c r="L12099">
        <f>+Table2[[#This Row],[cons_qty_base_uom]]/Table2[[#This Row],[Column1]]</f>
        <v>6.4457621206836416E-2</v>
      </c>
    </row>
    <row r="12100" spans="1:12" x14ac:dyDescent="0.25">
      <c r="A12100" s="2">
        <v>46174</v>
      </c>
      <c r="B12100" s="1" t="s">
        <v>291</v>
      </c>
      <c r="C12100" s="4">
        <v>3.3049180327868855</v>
      </c>
      <c r="D12100" s="4">
        <v>3.3049180327868855</v>
      </c>
      <c r="E12100" s="4">
        <v>4395.8714754098364</v>
      </c>
      <c r="F12100" s="1" t="s">
        <v>509</v>
      </c>
      <c r="G12100" s="1">
        <v>1</v>
      </c>
      <c r="H12100" s="1" t="s">
        <v>505</v>
      </c>
      <c r="I121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3.8112326706124015E-2</v>
      </c>
      <c r="J12100" s="1" t="str">
        <f>IFERROR(INDEX('consumption_figs'!$C:$C,MATCH(Table2[[#This Row],[item_code]],'consumption_figs'!A:A,0),1),"NA")</f>
        <v>kg/ton</v>
      </c>
      <c r="K12100" s="1">
        <f>+SUMIFS(prod!$E:$E,prod!$A:$A,Table2[[#This Row],[date]],prod!$G:$G,Table2[[#This Row],[production_line]],prod!$F:$F,Table2[[#This Row],[output_type]])</f>
        <v>470</v>
      </c>
      <c r="L12100">
        <f>+Table2[[#This Row],[cons_qty_base_uom]]/Table2[[#This Row],[Column1]]</f>
        <v>7.0317404952912454E-3</v>
      </c>
    </row>
    <row r="12101" spans="1:12" x14ac:dyDescent="0.25">
      <c r="A12101" s="2">
        <v>46174</v>
      </c>
      <c r="B12101" s="1" t="s">
        <v>288</v>
      </c>
      <c r="C12101" s="4">
        <v>9.377561475409836</v>
      </c>
      <c r="D12101" s="4">
        <v>9.377561475409836</v>
      </c>
      <c r="E12101" s="4">
        <v>8045.9477459016389</v>
      </c>
      <c r="F12101" s="1" t="s">
        <v>510</v>
      </c>
      <c r="G12101" s="1">
        <v>1</v>
      </c>
      <c r="H12101" s="1" t="s">
        <v>505</v>
      </c>
      <c r="I121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0.97661568567394996</v>
      </c>
      <c r="J12101" s="1" t="str">
        <f>IFERROR(INDEX('consumption_figs'!$C:$C,MATCH(Table2[[#This Row],[item_code]],'consumption_figs'!A:A,0),1),"NA")</f>
        <v>kg/ton</v>
      </c>
      <c r="K12101" s="1">
        <f>+SUMIFS(prod!$E:$E,prod!$A:$A,Table2[[#This Row],[date]],prod!$G:$G,Table2[[#This Row],[production_line]],prod!$F:$F,Table2[[#This Row],[output_type]])</f>
        <v>54</v>
      </c>
      <c r="L12101">
        <f>+Table2[[#This Row],[cons_qty_base_uom]]/Table2[[#This Row],[Column1]]</f>
        <v>0.17365854584092288</v>
      </c>
    </row>
    <row r="12102" spans="1:12" x14ac:dyDescent="0.25">
      <c r="A12102" s="2">
        <v>46174</v>
      </c>
      <c r="B12102" s="1" t="s">
        <v>218</v>
      </c>
      <c r="C12102" s="4">
        <v>0.58125000000000004</v>
      </c>
      <c r="D12102" s="4">
        <v>0.58125000000000004</v>
      </c>
      <c r="E12102" s="4">
        <v>599.16412500000001</v>
      </c>
      <c r="F12102" s="1" t="s">
        <v>510</v>
      </c>
      <c r="G12102" s="1">
        <v>1</v>
      </c>
      <c r="H12102" s="1" t="s">
        <v>505</v>
      </c>
      <c r="I121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6.0533633267722681E-2</v>
      </c>
      <c r="J12102" s="1" t="str">
        <f>IFERROR(INDEX('consumption_figs'!$C:$C,MATCH(Table2[[#This Row],[item_code]],'consumption_figs'!A:A,0),1),"NA")</f>
        <v>kg/ton</v>
      </c>
      <c r="K12102" s="1">
        <f>+SUMIFS(prod!$E:$E,prod!$A:$A,Table2[[#This Row],[date]],prod!$G:$G,Table2[[#This Row],[production_line]],prod!$F:$F,Table2[[#This Row],[output_type]])</f>
        <v>54</v>
      </c>
      <c r="L12102">
        <f>+Table2[[#This Row],[cons_qty_base_uom]]/Table2[[#This Row],[Column1]]</f>
        <v>1.0763888888888891E-2</v>
      </c>
    </row>
    <row r="12103" spans="1:12" x14ac:dyDescent="0.25">
      <c r="A12103" s="2">
        <v>46174</v>
      </c>
      <c r="B12103" s="1" t="s">
        <v>289</v>
      </c>
      <c r="C12103" s="4">
        <v>66.098360655737707</v>
      </c>
      <c r="D12103" s="4">
        <v>66.098360655737707</v>
      </c>
      <c r="E12103" s="4">
        <v>38116.280655737704</v>
      </c>
      <c r="F12103" s="1" t="s">
        <v>509</v>
      </c>
      <c r="G12103" s="1">
        <v>1</v>
      </c>
      <c r="H12103" s="1" t="s">
        <v>505</v>
      </c>
      <c r="I121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0.76224653412248033</v>
      </c>
      <c r="J12103" s="1" t="str">
        <f>IFERROR(INDEX('consumption_figs'!$C:$C,MATCH(Table2[[#This Row],[item_code]],'consumption_figs'!A:A,0),1),"NA")</f>
        <v>kg/ton</v>
      </c>
      <c r="K12103" s="1">
        <f>+SUMIFS(prod!$E:$E,prod!$A:$A,Table2[[#This Row],[date]],prod!$G:$G,Table2[[#This Row],[production_line]],prod!$F:$F,Table2[[#This Row],[output_type]])</f>
        <v>470</v>
      </c>
      <c r="L12103">
        <f>+Table2[[#This Row],[cons_qty_base_uom]]/Table2[[#This Row],[Column1]]</f>
        <v>0.14063480990582491</v>
      </c>
    </row>
    <row r="12104" spans="1:12" x14ac:dyDescent="0.25">
      <c r="A12104" s="2">
        <v>46174</v>
      </c>
      <c r="B12104" s="1" t="s">
        <v>41</v>
      </c>
      <c r="C12104" s="4">
        <v>13.875</v>
      </c>
      <c r="D12104" s="4">
        <v>2.6362499999999997E-2</v>
      </c>
      <c r="E12104" s="4">
        <v>137.36250000000001</v>
      </c>
      <c r="F12104" s="1" t="s">
        <v>510</v>
      </c>
      <c r="G12104" s="1">
        <v>1</v>
      </c>
      <c r="H12104" s="1" t="s">
        <v>505</v>
      </c>
      <c r="I1210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0.25694444444444442</v>
      </c>
      <c r="J12104" s="1" t="str">
        <f>IFERROR(INDEX('consumption_figs'!$C:$C,MATCH(Table2[[#This Row],[item_code]],'consumption_figs'!A:A,0),1),"NA")</f>
        <v>pc/heat</v>
      </c>
      <c r="K12104" s="1">
        <f>+SUMIFS(prod!$E:$E,prod!$A:$A,Table2[[#This Row],[date]],prod!$G:$G,Table2[[#This Row],[production_line]],prod!$F:$F,Table2[[#This Row],[output_type]])</f>
        <v>54</v>
      </c>
      <c r="L12104">
        <f>+Table2[[#This Row],[cons_qty_base_uom]]/Table2[[#This Row],[Column1]]</f>
        <v>0.25694444444444442</v>
      </c>
    </row>
    <row r="12105" spans="1:12" x14ac:dyDescent="0.25">
      <c r="A12105" s="2">
        <v>46174</v>
      </c>
      <c r="B12105" s="1" t="s">
        <v>45</v>
      </c>
      <c r="C12105" s="4">
        <v>7.8125</v>
      </c>
      <c r="D12105" s="4">
        <v>1.4843749999999999E-2</v>
      </c>
      <c r="E12105" s="4">
        <v>116.015625</v>
      </c>
      <c r="F12105" s="1" t="s">
        <v>510</v>
      </c>
      <c r="G12105" s="1">
        <v>1</v>
      </c>
      <c r="H12105" s="1" t="s">
        <v>505</v>
      </c>
      <c r="I1210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0.14467592592592593</v>
      </c>
      <c r="J12105" s="1" t="str">
        <f>IFERROR(INDEX('consumption_figs'!$C:$C,MATCH(Table2[[#This Row],[item_code]],'consumption_figs'!A:A,0),1),"NA")</f>
        <v>pc/heat</v>
      </c>
      <c r="K12105" s="1">
        <f>+SUMIFS(prod!$E:$E,prod!$A:$A,Table2[[#This Row],[date]],prod!$G:$G,Table2[[#This Row],[production_line]],prod!$F:$F,Table2[[#This Row],[output_type]])</f>
        <v>54</v>
      </c>
      <c r="L12105">
        <f>+Table2[[#This Row],[cons_qty_base_uom]]/Table2[[#This Row],[Column1]]</f>
        <v>0.14467592592592593</v>
      </c>
    </row>
    <row r="12106" spans="1:12" x14ac:dyDescent="0.25">
      <c r="A12106" s="2">
        <v>46174</v>
      </c>
      <c r="B12106" s="1" t="s">
        <v>44</v>
      </c>
      <c r="C12106" s="4">
        <v>7.6875</v>
      </c>
      <c r="D12106" s="4">
        <v>1.4606249999999999E-2</v>
      </c>
      <c r="E12106" s="4">
        <v>114.159375</v>
      </c>
      <c r="F12106" s="1" t="s">
        <v>510</v>
      </c>
      <c r="G12106" s="1">
        <v>1</v>
      </c>
      <c r="H12106" s="1" t="s">
        <v>505</v>
      </c>
      <c r="I1210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0.1423611111111111</v>
      </c>
      <c r="J12106" s="1" t="str">
        <f>IFERROR(INDEX('consumption_figs'!$C:$C,MATCH(Table2[[#This Row],[item_code]],'consumption_figs'!A:A,0),1),"NA")</f>
        <v>pc/heat</v>
      </c>
      <c r="K12106" s="1">
        <f>+SUMIFS(prod!$E:$E,prod!$A:$A,Table2[[#This Row],[date]],prod!$G:$G,Table2[[#This Row],[production_line]],prod!$F:$F,Table2[[#This Row],[output_type]])</f>
        <v>54</v>
      </c>
      <c r="L12106">
        <f>+Table2[[#This Row],[cons_qty_base_uom]]/Table2[[#This Row],[Column1]]</f>
        <v>0.1423611111111111</v>
      </c>
    </row>
    <row r="12107" spans="1:12" x14ac:dyDescent="0.25">
      <c r="A12107" s="2">
        <v>46174</v>
      </c>
      <c r="B12107" s="1" t="s">
        <v>47</v>
      </c>
      <c r="C12107" s="4">
        <v>26.5</v>
      </c>
      <c r="D12107" s="4">
        <v>5.0349999999999992E-2</v>
      </c>
      <c r="E12107" s="4">
        <v>393.52499999999998</v>
      </c>
      <c r="F12107" s="1" t="s">
        <v>510</v>
      </c>
      <c r="G12107" s="1">
        <v>1</v>
      </c>
      <c r="H12107" s="1" t="s">
        <v>505</v>
      </c>
      <c r="I1210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0.49074074074074076</v>
      </c>
      <c r="J12107" s="1" t="str">
        <f>IFERROR(INDEX('consumption_figs'!$C:$C,MATCH(Table2[[#This Row],[item_code]],'consumption_figs'!A:A,0),1),"NA")</f>
        <v>pc/heat</v>
      </c>
      <c r="K12107" s="1">
        <f>+SUMIFS(prod!$E:$E,prod!$A:$A,Table2[[#This Row],[date]],prod!$G:$G,Table2[[#This Row],[production_line]],prod!$F:$F,Table2[[#This Row],[output_type]])</f>
        <v>54</v>
      </c>
      <c r="L12107">
        <f>+Table2[[#This Row],[cons_qty_base_uom]]/Table2[[#This Row],[Column1]]</f>
        <v>0.49074074074074076</v>
      </c>
    </row>
    <row r="12108" spans="1:12" x14ac:dyDescent="0.25">
      <c r="A12108" s="2">
        <v>46174</v>
      </c>
      <c r="B12108" s="1" t="s">
        <v>46</v>
      </c>
      <c r="C12108" s="4">
        <v>18.8125</v>
      </c>
      <c r="D12108" s="4">
        <v>3.5743749999999998E-2</v>
      </c>
      <c r="E12108" s="4">
        <v>289.71250000000003</v>
      </c>
      <c r="F12108" s="1" t="s">
        <v>510</v>
      </c>
      <c r="G12108" s="1">
        <v>1</v>
      </c>
      <c r="H12108" s="1" t="s">
        <v>505</v>
      </c>
      <c r="I1210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0.34837962962962965</v>
      </c>
      <c r="J12108" s="1" t="str">
        <f>IFERROR(INDEX('consumption_figs'!$C:$C,MATCH(Table2[[#This Row],[item_code]],'consumption_figs'!A:A,0),1),"NA")</f>
        <v>pc/heat</v>
      </c>
      <c r="K12108" s="1">
        <f>+SUMIFS(prod!$E:$E,prod!$A:$A,Table2[[#This Row],[date]],prod!$G:$G,Table2[[#This Row],[production_line]],prod!$F:$F,Table2[[#This Row],[output_type]])</f>
        <v>54</v>
      </c>
      <c r="L12108">
        <f>+Table2[[#This Row],[cons_qty_base_uom]]/Table2[[#This Row],[Column1]]</f>
        <v>0.34837962962962965</v>
      </c>
    </row>
    <row r="12109" spans="1:12" x14ac:dyDescent="0.25">
      <c r="A12109" s="2">
        <v>46174</v>
      </c>
      <c r="B12109" s="1" t="s">
        <v>43</v>
      </c>
      <c r="C12109" s="4">
        <v>20.4375</v>
      </c>
      <c r="D12109" s="4">
        <v>3.8831249999999998E-2</v>
      </c>
      <c r="E12109" s="4">
        <v>314.73750000000001</v>
      </c>
      <c r="F12109" s="1" t="s">
        <v>510</v>
      </c>
      <c r="G12109" s="1">
        <v>1</v>
      </c>
      <c r="H12109" s="1" t="s">
        <v>505</v>
      </c>
      <c r="I1210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0.37847222222222221</v>
      </c>
      <c r="J12109" s="1" t="str">
        <f>IFERROR(INDEX('consumption_figs'!$C:$C,MATCH(Table2[[#This Row],[item_code]],'consumption_figs'!A:A,0),1),"NA")</f>
        <v>pc/heat</v>
      </c>
      <c r="K12109" s="1">
        <f>+SUMIFS(prod!$E:$E,prod!$A:$A,Table2[[#This Row],[date]],prod!$G:$G,Table2[[#This Row],[production_line]],prod!$F:$F,Table2[[#This Row],[output_type]])</f>
        <v>54</v>
      </c>
      <c r="L12109">
        <f>+Table2[[#This Row],[cons_qty_base_uom]]/Table2[[#This Row],[Column1]]</f>
        <v>0.37847222222222221</v>
      </c>
    </row>
    <row r="12110" spans="1:12" x14ac:dyDescent="0.25">
      <c r="A12110" s="2">
        <v>46174</v>
      </c>
      <c r="B12110" s="1" t="s">
        <v>48</v>
      </c>
      <c r="C12110" s="4">
        <v>1.6875</v>
      </c>
      <c r="D12110" s="4">
        <v>3.2062499999999999E-3</v>
      </c>
      <c r="E12110" s="4">
        <v>25.059374999999999</v>
      </c>
      <c r="F12110" s="1" t="s">
        <v>510</v>
      </c>
      <c r="G12110" s="1">
        <v>1</v>
      </c>
      <c r="H12110" s="1" t="s">
        <v>505</v>
      </c>
      <c r="I1211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3.125E-2</v>
      </c>
      <c r="J12110" s="1" t="str">
        <f>IFERROR(INDEX('consumption_figs'!$C:$C,MATCH(Table2[[#This Row],[item_code]],'consumption_figs'!A:A,0),1),"NA")</f>
        <v>pc/heat</v>
      </c>
      <c r="K12110" s="1">
        <f>+SUMIFS(prod!$E:$E,prod!$A:$A,Table2[[#This Row],[date]],prod!$G:$G,Table2[[#This Row],[production_line]],prod!$F:$F,Table2[[#This Row],[output_type]])</f>
        <v>54</v>
      </c>
      <c r="L12110">
        <f>+Table2[[#This Row],[cons_qty_base_uom]]/Table2[[#This Row],[Column1]]</f>
        <v>3.125E-2</v>
      </c>
    </row>
    <row r="12111" spans="1:12" x14ac:dyDescent="0.25">
      <c r="A12111" s="2">
        <v>46174</v>
      </c>
      <c r="B12111" s="1" t="s">
        <v>54</v>
      </c>
      <c r="C12111" s="4">
        <v>11.125</v>
      </c>
      <c r="D12111" s="4">
        <v>2.11375E-2</v>
      </c>
      <c r="E12111" s="4">
        <v>247.19749999999999</v>
      </c>
      <c r="F12111" s="1" t="s">
        <v>510</v>
      </c>
      <c r="G12111" s="1">
        <v>1</v>
      </c>
      <c r="H12111" s="1" t="s">
        <v>505</v>
      </c>
      <c r="I1211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0.20601851851851852</v>
      </c>
      <c r="J12111" s="1" t="str">
        <f>IFERROR(INDEX('consumption_figs'!$C:$C,MATCH(Table2[[#This Row],[item_code]],'consumption_figs'!A:A,0),1),"NA")</f>
        <v>pc/heat</v>
      </c>
      <c r="K12111" s="1">
        <f>+SUMIFS(prod!$E:$E,prod!$A:$A,Table2[[#This Row],[date]],prod!$G:$G,Table2[[#This Row],[production_line]],prod!$F:$F,Table2[[#This Row],[output_type]])</f>
        <v>54</v>
      </c>
      <c r="L12111">
        <f>+Table2[[#This Row],[cons_qty_base_uom]]/Table2[[#This Row],[Column1]]</f>
        <v>0.20601851851851852</v>
      </c>
    </row>
    <row r="12112" spans="1:12" x14ac:dyDescent="0.25">
      <c r="A12112" s="2">
        <v>46174</v>
      </c>
      <c r="B12112" s="1" t="s">
        <v>56</v>
      </c>
      <c r="C12112" s="4">
        <v>1.875</v>
      </c>
      <c r="D12112" s="4">
        <v>1.95</v>
      </c>
      <c r="E12112" s="4">
        <v>3131.25</v>
      </c>
      <c r="F12112" s="1" t="s">
        <v>510</v>
      </c>
      <c r="G12112" s="1">
        <v>1</v>
      </c>
      <c r="H12112" s="1" t="s">
        <v>505</v>
      </c>
      <c r="I121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3.4722222222222224E-2</v>
      </c>
      <c r="J12112" s="1" t="str">
        <f>IFERROR(INDEX('consumption_figs'!$C:$C,MATCH(Table2[[#This Row],[item_code]],'consumption_figs'!A:A,0),1),"NA")</f>
        <v>pc/heat</v>
      </c>
      <c r="K12112" s="1">
        <f>+SUMIFS(prod!$E:$E,prod!$A:$A,Table2[[#This Row],[date]],prod!$G:$G,Table2[[#This Row],[production_line]],prod!$F:$F,Table2[[#This Row],[output_type]])</f>
        <v>54</v>
      </c>
      <c r="L12112">
        <f>+Table2[[#This Row],[cons_qty_base_uom]]/Table2[[#This Row],[Column1]]</f>
        <v>3.4722222222222224E-2</v>
      </c>
    </row>
    <row r="12113" spans="1:12" x14ac:dyDescent="0.25">
      <c r="A12113" s="2">
        <v>46174</v>
      </c>
      <c r="B12113" s="1" t="s">
        <v>210</v>
      </c>
      <c r="C12113" s="4">
        <v>25.829918032786885</v>
      </c>
      <c r="D12113" s="4">
        <v>2.0818913934426226</v>
      </c>
      <c r="E12113" s="4">
        <v>5791.067622950819</v>
      </c>
      <c r="F12113" s="1" t="s">
        <v>509</v>
      </c>
      <c r="G12113" s="1">
        <v>1</v>
      </c>
      <c r="H12113" s="1" t="s">
        <v>505</v>
      </c>
      <c r="I121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5.495727241018486E-2</v>
      </c>
      <c r="J12113" s="1" t="str">
        <f>IFERROR(INDEX('consumption_figs'!$C:$C,MATCH(Table2[[#This Row],[item_code]],'consumption_figs'!A:A,0),1),"NA")</f>
        <v>pc/heat</v>
      </c>
      <c r="K12113" s="1">
        <f>+SUMIFS(prod!$E:$E,prod!$A:$A,Table2[[#This Row],[date]],prod!$G:$G,Table2[[#This Row],[production_line]],prod!$F:$F,Table2[[#This Row],[output_type]])</f>
        <v>470</v>
      </c>
      <c r="L12113">
        <f>+Table2[[#This Row],[cons_qty_base_uom]]/Table2[[#This Row],[Column1]]</f>
        <v>5.495727241018486E-2</v>
      </c>
    </row>
    <row r="12114" spans="1:12" x14ac:dyDescent="0.25">
      <c r="A12114" s="2">
        <v>46174</v>
      </c>
      <c r="B12114" s="1" t="s">
        <v>33</v>
      </c>
      <c r="C12114" s="4">
        <v>0.8125</v>
      </c>
      <c r="D12114" s="4">
        <v>7.9137500000000006E-3</v>
      </c>
      <c r="E12114" s="4">
        <v>95.875</v>
      </c>
      <c r="F12114" s="1" t="s">
        <v>510</v>
      </c>
      <c r="G12114" s="1">
        <v>1</v>
      </c>
      <c r="H12114" s="1" t="s">
        <v>505</v>
      </c>
      <c r="I121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2.6379166666666668E-4</v>
      </c>
      <c r="J12114" s="1" t="str">
        <f>IFERROR(INDEX('consumption_figs'!$C:$C,MATCH(Table2[[#This Row],[item_code]],'consumption_figs'!A:A,0),1),"NA")</f>
        <v>NA</v>
      </c>
      <c r="K12114" s="1">
        <f>+SUMIFS(prod!$E:$E,prod!$A:$A,Table2[[#This Row],[date]],prod!$G:$G,Table2[[#This Row],[production_line]],prod!$F:$F,Table2[[#This Row],[output_type]])</f>
        <v>54</v>
      </c>
      <c r="L12114">
        <f>+Table2[[#This Row],[cons_qty_base_uom]]/Table2[[#This Row],[Column1]]</f>
        <v>1.5046296296296295E-2</v>
      </c>
    </row>
    <row r="12115" spans="1:12" x14ac:dyDescent="0.25">
      <c r="A12115" s="2">
        <v>46174</v>
      </c>
      <c r="B12115" s="1" t="s">
        <v>158</v>
      </c>
      <c r="C12115" s="4">
        <v>76.490196078431367</v>
      </c>
      <c r="D12115" s="4">
        <v>3.6103372549019608</v>
      </c>
      <c r="E12115" s="4">
        <v>19879.801960784309</v>
      </c>
      <c r="F12115" s="1" t="s">
        <v>509</v>
      </c>
      <c r="G12115" s="1">
        <v>1</v>
      </c>
      <c r="H12115" s="1" t="s">
        <v>505</v>
      </c>
      <c r="I121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0.16274509803921566</v>
      </c>
      <c r="J12115" s="1" t="str">
        <f>IFERROR(INDEX('consumption_figs'!$C:$C,MATCH(Table2[[#This Row],[item_code]],'consumption_figs'!A:A,0),1),"NA")</f>
        <v>pc/heat</v>
      </c>
      <c r="K12115" s="1">
        <f>+SUMIFS(prod!$E:$E,prod!$A:$A,Table2[[#This Row],[date]],prod!$G:$G,Table2[[#This Row],[production_line]],prod!$F:$F,Table2[[#This Row],[output_type]])</f>
        <v>470</v>
      </c>
      <c r="L12115">
        <f>+Table2[[#This Row],[cons_qty_base_uom]]/Table2[[#This Row],[Column1]]</f>
        <v>0.16274509803921566</v>
      </c>
    </row>
    <row r="12116" spans="1:12" x14ac:dyDescent="0.25">
      <c r="A12116" s="2">
        <v>46174</v>
      </c>
      <c r="B12116" s="1" t="s">
        <v>563</v>
      </c>
      <c r="C12116" s="4">
        <v>0.27181208053691275</v>
      </c>
      <c r="D12116" s="4">
        <v>1.1959731543624161E-2</v>
      </c>
      <c r="E12116" s="4">
        <v>77.012516778523491</v>
      </c>
      <c r="F12116" s="1" t="s">
        <v>510</v>
      </c>
      <c r="G12116" s="1">
        <v>1</v>
      </c>
      <c r="H12116" s="1" t="s">
        <v>505</v>
      </c>
      <c r="I121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3.9865771812080535E-4</v>
      </c>
      <c r="J12116" s="1" t="str">
        <f>IFERROR(INDEX('consumption_figs'!$C:$C,MATCH(Table2[[#This Row],[item_code]],'consumption_figs'!A:A,0),1),"NA")</f>
        <v>NA</v>
      </c>
      <c r="K12116" s="1">
        <f>+SUMIFS(prod!$E:$E,prod!$A:$A,Table2[[#This Row],[date]],prod!$G:$G,Table2[[#This Row],[production_line]],prod!$F:$F,Table2[[#This Row],[output_type]])</f>
        <v>54</v>
      </c>
      <c r="L12116">
        <f>+Table2[[#This Row],[cons_qty_base_uom]]/Table2[[#This Row],[Column1]]</f>
        <v>5.0335570469798654E-3</v>
      </c>
    </row>
    <row r="12117" spans="1:12" x14ac:dyDescent="0.25">
      <c r="A12117" s="2">
        <v>46174</v>
      </c>
      <c r="B12117" s="1" t="s">
        <v>159</v>
      </c>
      <c r="C12117" s="4">
        <v>7.8825503355704694</v>
      </c>
      <c r="D12117" s="4">
        <v>0.33894966442953017</v>
      </c>
      <c r="E12117" s="4">
        <v>1761.75</v>
      </c>
      <c r="F12117" s="1" t="s">
        <v>510</v>
      </c>
      <c r="G12117" s="1">
        <v>1</v>
      </c>
      <c r="H12117" s="1" t="s">
        <v>505</v>
      </c>
      <c r="I121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0.14597315436241609</v>
      </c>
      <c r="J12117" s="1" t="str">
        <f>IFERROR(INDEX('consumption_figs'!$C:$C,MATCH(Table2[[#This Row],[item_code]],'consumption_figs'!A:A,0),1),"NA")</f>
        <v>pc/heat</v>
      </c>
      <c r="K12117" s="1">
        <f>+SUMIFS(prod!$E:$E,prod!$A:$A,Table2[[#This Row],[date]],prod!$G:$G,Table2[[#This Row],[production_line]],prod!$F:$F,Table2[[#This Row],[output_type]])</f>
        <v>54</v>
      </c>
      <c r="L12117">
        <f>+Table2[[#This Row],[cons_qty_base_uom]]/Table2[[#This Row],[Column1]]</f>
        <v>0.14597315436241609</v>
      </c>
    </row>
    <row r="12118" spans="1:12" x14ac:dyDescent="0.25">
      <c r="A12118" s="2">
        <v>46174</v>
      </c>
      <c r="B12118" s="1" t="s">
        <v>154</v>
      </c>
      <c r="C12118" s="4">
        <v>423.92156862745094</v>
      </c>
      <c r="D12118" s="4">
        <v>2.9250588235294118E-2</v>
      </c>
      <c r="E12118" s="4">
        <v>1610.9019607843136</v>
      </c>
      <c r="F12118" s="1" t="s">
        <v>509</v>
      </c>
      <c r="G12118" s="1">
        <v>1</v>
      </c>
      <c r="H12118" s="1" t="s">
        <v>505</v>
      </c>
      <c r="I121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0.90196078431372539</v>
      </c>
      <c r="J12118" s="1" t="str">
        <f>IFERROR(INDEX('consumption_figs'!$C:$C,MATCH(Table2[[#This Row],[item_code]],'consumption_figs'!A:A,0),1),"NA")</f>
        <v>pc/heat</v>
      </c>
      <c r="K12118" s="1">
        <f>+SUMIFS(prod!$E:$E,prod!$A:$A,Table2[[#This Row],[date]],prod!$G:$G,Table2[[#This Row],[production_line]],prod!$F:$F,Table2[[#This Row],[output_type]])</f>
        <v>470</v>
      </c>
      <c r="L12118">
        <f>+Table2[[#This Row],[cons_qty_base_uom]]/Table2[[#This Row],[Column1]]</f>
        <v>0.90196078431372539</v>
      </c>
    </row>
    <row r="12119" spans="1:12" x14ac:dyDescent="0.25">
      <c r="A12119" s="2">
        <v>46174</v>
      </c>
      <c r="B12119" s="1" t="s">
        <v>155</v>
      </c>
      <c r="C12119" s="4">
        <v>56</v>
      </c>
      <c r="D12119" s="4">
        <v>1.0236800000000001</v>
      </c>
      <c r="E12119" s="4">
        <v>4978.4000000000005</v>
      </c>
      <c r="F12119" s="1" t="s">
        <v>509</v>
      </c>
      <c r="G12119" s="1">
        <v>1</v>
      </c>
      <c r="H12119" s="1" t="s">
        <v>505</v>
      </c>
      <c r="I121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0.11914893617021277</v>
      </c>
      <c r="J12119" s="1" t="str">
        <f>IFERROR(INDEX('consumption_figs'!$C:$C,MATCH(Table2[[#This Row],[item_code]],'consumption_figs'!A:A,0),1),"NA")</f>
        <v>pc/heat</v>
      </c>
      <c r="K12119" s="1">
        <f>+SUMIFS(prod!$E:$E,prod!$A:$A,Table2[[#This Row],[date]],prod!$G:$G,Table2[[#This Row],[production_line]],prod!$F:$F,Table2[[#This Row],[output_type]])</f>
        <v>470</v>
      </c>
      <c r="L12119">
        <f>+Table2[[#This Row],[cons_qty_base_uom]]/Table2[[#This Row],[Column1]]</f>
        <v>0.11914893617021277</v>
      </c>
    </row>
    <row r="12120" spans="1:12" x14ac:dyDescent="0.25">
      <c r="A12120" s="2">
        <v>46174</v>
      </c>
      <c r="B12120" s="1" t="s">
        <v>208</v>
      </c>
      <c r="C12120" s="4">
        <v>56</v>
      </c>
      <c r="D12120" s="4">
        <v>1.3580000000000001</v>
      </c>
      <c r="E12120" s="4">
        <v>3623.2000000000003</v>
      </c>
      <c r="F12120" s="1" t="s">
        <v>509</v>
      </c>
      <c r="G12120" s="1">
        <v>1</v>
      </c>
      <c r="H12120" s="1" t="s">
        <v>505</v>
      </c>
      <c r="I121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0.11914893617021277</v>
      </c>
      <c r="J12120" s="1" t="str">
        <f>IFERROR(INDEX('consumption_figs'!$C:$C,MATCH(Table2[[#This Row],[item_code]],'consumption_figs'!A:A,0),1),"NA")</f>
        <v>pc/heat</v>
      </c>
      <c r="K12120" s="1">
        <f>+SUMIFS(prod!$E:$E,prod!$A:$A,Table2[[#This Row],[date]],prod!$G:$G,Table2[[#This Row],[production_line]],prod!$F:$F,Table2[[#This Row],[output_type]])</f>
        <v>470</v>
      </c>
      <c r="L12120">
        <f>+Table2[[#This Row],[cons_qty_base_uom]]/Table2[[#This Row],[Column1]]</f>
        <v>0.11914893617021277</v>
      </c>
    </row>
    <row r="12121" spans="1:12" x14ac:dyDescent="0.25">
      <c r="A12121" s="2">
        <v>46174</v>
      </c>
      <c r="B12121" s="1" t="s">
        <v>35</v>
      </c>
      <c r="C12121" s="4">
        <v>1.1875</v>
      </c>
      <c r="D12121" s="4">
        <v>1.59125E-2</v>
      </c>
      <c r="E12121" s="4">
        <v>103.6925</v>
      </c>
      <c r="F12121" s="1" t="s">
        <v>510</v>
      </c>
      <c r="G12121" s="1">
        <v>1</v>
      </c>
      <c r="H12121" s="1" t="s">
        <v>505</v>
      </c>
      <c r="I121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5.3041666666666667E-4</v>
      </c>
      <c r="J12121" s="1" t="str">
        <f>IFERROR(INDEX('consumption_figs'!$C:$C,MATCH(Table2[[#This Row],[item_code]],'consumption_figs'!A:A,0),1),"NA")</f>
        <v>NA</v>
      </c>
      <c r="K12121" s="1">
        <f>+SUMIFS(prod!$E:$E,prod!$A:$A,Table2[[#This Row],[date]],prod!$G:$G,Table2[[#This Row],[production_line]],prod!$F:$F,Table2[[#This Row],[output_type]])</f>
        <v>54</v>
      </c>
      <c r="L12121">
        <f>+Table2[[#This Row],[cons_qty_base_uom]]/Table2[[#This Row],[Column1]]</f>
        <v>2.1990740740740741E-2</v>
      </c>
    </row>
    <row r="12122" spans="1:12" x14ac:dyDescent="0.25">
      <c r="A12122" s="2">
        <v>46174</v>
      </c>
      <c r="B12122" s="1" t="s">
        <v>156</v>
      </c>
      <c r="C12122" s="4">
        <v>54.16393442622951</v>
      </c>
      <c r="D12122" s="4">
        <v>3.0380550819672134</v>
      </c>
      <c r="E12122" s="4">
        <v>12105.639344262296</v>
      </c>
      <c r="F12122" s="1" t="s">
        <v>509</v>
      </c>
      <c r="G12122" s="1">
        <v>1</v>
      </c>
      <c r="H12122" s="1" t="s">
        <v>505</v>
      </c>
      <c r="I121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0.11524241367282874</v>
      </c>
      <c r="J12122" s="1" t="str">
        <f>IFERROR(INDEX('consumption_figs'!$C:$C,MATCH(Table2[[#This Row],[item_code]],'consumption_figs'!A:A,0),1),"NA")</f>
        <v>pc/heat</v>
      </c>
      <c r="K12122" s="1">
        <f>+SUMIFS(prod!$E:$E,prod!$A:$A,Table2[[#This Row],[date]],prod!$G:$G,Table2[[#This Row],[production_line]],prod!$F:$F,Table2[[#This Row],[output_type]])</f>
        <v>470</v>
      </c>
      <c r="L12122">
        <f>+Table2[[#This Row],[cons_qty_base_uom]]/Table2[[#This Row],[Column1]]</f>
        <v>0.11524241367282874</v>
      </c>
    </row>
    <row r="12123" spans="1:12" x14ac:dyDescent="0.25">
      <c r="A12123" s="2">
        <v>46174</v>
      </c>
      <c r="B12123" s="1" t="s">
        <v>157</v>
      </c>
      <c r="C12123" s="4">
        <v>55.081967213114758</v>
      </c>
      <c r="D12123" s="4">
        <v>2.0809967213114757</v>
      </c>
      <c r="E12123" s="4">
        <v>64242.098360655742</v>
      </c>
      <c r="F12123" s="1" t="s">
        <v>509</v>
      </c>
      <c r="G12123" s="1">
        <v>1</v>
      </c>
      <c r="H12123" s="1" t="s">
        <v>505</v>
      </c>
      <c r="I121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0.11719567492152076</v>
      </c>
      <c r="J12123" s="1" t="str">
        <f>IFERROR(INDEX('consumption_figs'!$C:$C,MATCH(Table2[[#This Row],[item_code]],'consumption_figs'!A:A,0),1),"NA")</f>
        <v>pc/heat</v>
      </c>
      <c r="K12123" s="1">
        <f>+SUMIFS(prod!$E:$E,prod!$A:$A,Table2[[#This Row],[date]],prod!$G:$G,Table2[[#This Row],[production_line]],prod!$F:$F,Table2[[#This Row],[output_type]])</f>
        <v>470</v>
      </c>
      <c r="L12123">
        <f>+Table2[[#This Row],[cons_qty_base_uom]]/Table2[[#This Row],[Column1]]</f>
        <v>0.11719567492152076</v>
      </c>
    </row>
    <row r="12124" spans="1:12" x14ac:dyDescent="0.25">
      <c r="A12124" s="2">
        <v>46174</v>
      </c>
      <c r="B12124" s="1" t="s">
        <v>37</v>
      </c>
      <c r="C12124" s="4">
        <v>0.75</v>
      </c>
      <c r="D12124" s="4">
        <v>2.2124999999999999E-2</v>
      </c>
      <c r="E12124" s="4">
        <v>184.07999999999998</v>
      </c>
      <c r="F12124" s="1" t="s">
        <v>510</v>
      </c>
      <c r="G12124" s="1">
        <v>1</v>
      </c>
      <c r="H12124" s="1" t="s">
        <v>505</v>
      </c>
      <c r="I121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7.3749999999999998E-4</v>
      </c>
      <c r="J12124" s="1" t="str">
        <f>IFERROR(INDEX('consumption_figs'!$C:$C,MATCH(Table2[[#This Row],[item_code]],'consumption_figs'!A:A,0),1),"NA")</f>
        <v>NA</v>
      </c>
      <c r="K12124" s="1">
        <f>+SUMIFS(prod!$E:$E,prod!$A:$A,Table2[[#This Row],[date]],prod!$G:$G,Table2[[#This Row],[production_line]],prod!$F:$F,Table2[[#This Row],[output_type]])</f>
        <v>54</v>
      </c>
      <c r="L12124">
        <f>+Table2[[#This Row],[cons_qty_base_uom]]/Table2[[#This Row],[Column1]]</f>
        <v>1.3888888888888888E-2</v>
      </c>
    </row>
    <row r="12125" spans="1:12" x14ac:dyDescent="0.25">
      <c r="A12125" s="2">
        <v>46174</v>
      </c>
      <c r="B12125" s="1" t="s">
        <v>547</v>
      </c>
      <c r="C12125" s="4">
        <v>8.0942622950819683</v>
      </c>
      <c r="D12125" s="4">
        <v>6.2406762295081963E-2</v>
      </c>
      <c r="E12125" s="4">
        <v>777.04918032786895</v>
      </c>
      <c r="F12125" s="1" t="s">
        <v>509</v>
      </c>
      <c r="G12125" s="1">
        <v>1</v>
      </c>
      <c r="H12125" s="1" t="s">
        <v>505</v>
      </c>
      <c r="I121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2.0802254098360655E-3</v>
      </c>
      <c r="J12125" s="1" t="str">
        <f>IFERROR(INDEX('consumption_figs'!$C:$C,MATCH(Table2[[#This Row],[item_code]],'consumption_figs'!A:A,0),1),"NA")</f>
        <v>NA</v>
      </c>
      <c r="K12125" s="1">
        <f>+SUMIFS(prod!$E:$E,prod!$A:$A,Table2[[#This Row],[date]],prod!$G:$G,Table2[[#This Row],[production_line]],prod!$F:$F,Table2[[#This Row],[output_type]])</f>
        <v>470</v>
      </c>
      <c r="L12125">
        <f>+Table2[[#This Row],[cons_qty_base_uom]]/Table2[[#This Row],[Column1]]</f>
        <v>1.7221834670387168E-2</v>
      </c>
    </row>
    <row r="12126" spans="1:12" x14ac:dyDescent="0.25">
      <c r="A12126" s="2">
        <v>46174</v>
      </c>
      <c r="B12126" s="1" t="s">
        <v>266</v>
      </c>
      <c r="C12126" s="4">
        <v>24.517680032868238</v>
      </c>
      <c r="D12126" s="4">
        <v>24.517680032868238</v>
      </c>
      <c r="E12126" s="4">
        <v>50414.724744385647</v>
      </c>
      <c r="F12126" s="1" t="s">
        <v>509</v>
      </c>
      <c r="G12126" s="1">
        <v>1</v>
      </c>
      <c r="H12126" s="1" t="s">
        <v>505</v>
      </c>
      <c r="I121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0.28273797480566543</v>
      </c>
      <c r="J12126" s="1" t="str">
        <f>IFERROR(INDEX('consumption_figs'!$C:$C,MATCH(Table2[[#This Row],[item_code]],'consumption_figs'!A:A,0),1),"NA")</f>
        <v>kg/ton</v>
      </c>
      <c r="K12126" s="1">
        <f>+SUMIFS(prod!$E:$E,prod!$A:$A,Table2[[#This Row],[date]],prod!$G:$G,Table2[[#This Row],[production_line]],prod!$F:$F,Table2[[#This Row],[output_type]])</f>
        <v>470</v>
      </c>
      <c r="L12126">
        <f>+Table2[[#This Row],[cons_qty_base_uom]]/Table2[[#This Row],[Column1]]</f>
        <v>5.21652766656771E-2</v>
      </c>
    </row>
    <row r="12127" spans="1:12" x14ac:dyDescent="0.25">
      <c r="A12127" s="2">
        <v>46174</v>
      </c>
      <c r="B12127" s="1" t="s">
        <v>268</v>
      </c>
      <c r="C12127" s="4">
        <v>4.6367394883923403</v>
      </c>
      <c r="D12127" s="4">
        <v>4.6367394883923403</v>
      </c>
      <c r="E12127" s="4">
        <v>7900.169475112637</v>
      </c>
      <c r="F12127" s="1" t="s">
        <v>509</v>
      </c>
      <c r="G12127" s="1">
        <v>1</v>
      </c>
      <c r="H12127" s="1" t="s">
        <v>505</v>
      </c>
      <c r="I121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5.3470896548613631E-2</v>
      </c>
      <c r="J12127" s="1" t="str">
        <f>IFERROR(INDEX('consumption_figs'!$C:$C,MATCH(Table2[[#This Row],[item_code]],'consumption_figs'!A:A,0),1),"NA")</f>
        <v>kg/ton</v>
      </c>
      <c r="K12127" s="1">
        <f>+SUMIFS(prod!$E:$E,prod!$A:$A,Table2[[#This Row],[date]],prod!$G:$G,Table2[[#This Row],[production_line]],prod!$F:$F,Table2[[#This Row],[output_type]])</f>
        <v>470</v>
      </c>
      <c r="L12127">
        <f>+Table2[[#This Row],[cons_qty_base_uom]]/Table2[[#This Row],[Column1]]</f>
        <v>9.8654031667922137E-3</v>
      </c>
    </row>
    <row r="12128" spans="1:12" x14ac:dyDescent="0.25">
      <c r="A12128" s="2">
        <v>46174</v>
      </c>
      <c r="B12128" s="1" t="s">
        <v>267</v>
      </c>
      <c r="C12128" s="4">
        <v>0.91998799372863937</v>
      </c>
      <c r="D12128" s="4">
        <v>0.91998799372863937</v>
      </c>
      <c r="E12128" s="4">
        <v>5243.4715702563799</v>
      </c>
      <c r="F12128" s="1" t="s">
        <v>509</v>
      </c>
      <c r="G12128" s="1">
        <v>1</v>
      </c>
      <c r="H12128" s="1" t="s">
        <v>505</v>
      </c>
      <c r="I121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1.0609304870756677E-2</v>
      </c>
      <c r="J12128" s="1" t="str">
        <f>IFERROR(INDEX('consumption_figs'!$C:$C,MATCH(Table2[[#This Row],[item_code]],'consumption_figs'!A:A,0),1),"NA")</f>
        <v>kg/ton</v>
      </c>
      <c r="K12128" s="1">
        <f>+SUMIFS(prod!$E:$E,prod!$A:$A,Table2[[#This Row],[date]],prod!$G:$G,Table2[[#This Row],[production_line]],prod!$F:$F,Table2[[#This Row],[output_type]])</f>
        <v>470</v>
      </c>
      <c r="L12128">
        <f>+Table2[[#This Row],[cons_qty_base_uom]]/Table2[[#This Row],[Column1]]</f>
        <v>1.9574212632524242E-3</v>
      </c>
    </row>
    <row r="12129" spans="1:12" x14ac:dyDescent="0.25">
      <c r="A12129" s="2">
        <v>46174</v>
      </c>
      <c r="B12129" s="1" t="s">
        <v>214</v>
      </c>
      <c r="C12129" s="4">
        <v>5.2182013133751631E-3</v>
      </c>
      <c r="D12129" s="4">
        <v>5.2182013133751631E-3</v>
      </c>
      <c r="E12129" s="4">
        <v>0</v>
      </c>
      <c r="F12129" s="1" t="s">
        <v>510</v>
      </c>
      <c r="G12129" s="1">
        <v>1</v>
      </c>
      <c r="H12129" s="1" t="s">
        <v>505</v>
      </c>
      <c r="I121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1.7394004377917211E-4</v>
      </c>
      <c r="J12129" s="1" t="str">
        <f>IFERROR(INDEX('consumption_figs'!$C:$C,MATCH(Table2[[#This Row],[item_code]],'consumption_figs'!A:A,0),1),"NA")</f>
        <v>NA</v>
      </c>
      <c r="K12129" s="1">
        <f>+SUMIFS(prod!$E:$E,prod!$A:$A,Table2[[#This Row],[date]],prod!$G:$G,Table2[[#This Row],[production_line]],prod!$F:$F,Table2[[#This Row],[output_type]])</f>
        <v>54</v>
      </c>
      <c r="L12129">
        <f>+Table2[[#This Row],[cons_qty_base_uom]]/Table2[[#This Row],[Column1]]</f>
        <v>9.6633357655095611E-5</v>
      </c>
    </row>
    <row r="12130" spans="1:12" x14ac:dyDescent="0.25">
      <c r="A12130" s="2">
        <v>46174</v>
      </c>
      <c r="B12130" s="1" t="s">
        <v>269</v>
      </c>
      <c r="C12130" s="4">
        <v>0.45999399686431958</v>
      </c>
      <c r="D12130" s="4">
        <v>0.45999399686431958</v>
      </c>
      <c r="E12130" s="4">
        <v>880.56650819736694</v>
      </c>
      <c r="F12130" s="1" t="s">
        <v>509</v>
      </c>
      <c r="G12130" s="1">
        <v>1</v>
      </c>
      <c r="H12130" s="1" t="s">
        <v>505</v>
      </c>
      <c r="I121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5.3046524353783375E-3</v>
      </c>
      <c r="J12130" s="1" t="str">
        <f>IFERROR(INDEX('consumption_figs'!$C:$C,MATCH(Table2[[#This Row],[item_code]],'consumption_figs'!A:A,0),1),"NA")</f>
        <v>kg/ton</v>
      </c>
      <c r="K12130" s="1">
        <f>+SUMIFS(prod!$E:$E,prod!$A:$A,Table2[[#This Row],[date]],prod!$G:$G,Table2[[#This Row],[production_line]],prod!$F:$F,Table2[[#This Row],[output_type]])</f>
        <v>470</v>
      </c>
      <c r="L12130">
        <f>+Table2[[#This Row],[cons_qty_base_uom]]/Table2[[#This Row],[Column1]]</f>
        <v>9.7871063162621188E-4</v>
      </c>
    </row>
    <row r="12131" spans="1:12" x14ac:dyDescent="0.25">
      <c r="A12131" s="2">
        <v>46174</v>
      </c>
      <c r="B12131" s="1" t="s">
        <v>284</v>
      </c>
      <c r="C12131" s="4">
        <v>3.2199579780502372</v>
      </c>
      <c r="D12131" s="4">
        <v>3.2199579780502372</v>
      </c>
      <c r="E12131" s="4">
        <v>3802.4483762795253</v>
      </c>
      <c r="F12131" s="1" t="s">
        <v>509</v>
      </c>
      <c r="G12131" s="1">
        <v>1</v>
      </c>
      <c r="H12131" s="1" t="s">
        <v>505</v>
      </c>
      <c r="I121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3.7132567047648363E-2</v>
      </c>
      <c r="J12131" s="1" t="str">
        <f>IFERROR(INDEX('consumption_figs'!$C:$C,MATCH(Table2[[#This Row],[item_code]],'consumption_figs'!A:A,0),1),"NA")</f>
        <v>kg/ton</v>
      </c>
      <c r="K12131" s="1">
        <f>+SUMIFS(prod!$E:$E,prod!$A:$A,Table2[[#This Row],[date]],prod!$G:$G,Table2[[#This Row],[production_line]],prod!$F:$F,Table2[[#This Row],[output_type]])</f>
        <v>470</v>
      </c>
      <c r="L12131">
        <f>+Table2[[#This Row],[cons_qty_base_uom]]/Table2[[#This Row],[Column1]]</f>
        <v>6.8509744213834838E-3</v>
      </c>
    </row>
    <row r="12132" spans="1:12" x14ac:dyDescent="0.25">
      <c r="A12132" s="2">
        <v>46054</v>
      </c>
      <c r="B12132" s="1" t="s">
        <v>222</v>
      </c>
      <c r="C12132" s="4">
        <v>1.1931353423187616</v>
      </c>
      <c r="D12132" s="4">
        <v>1.1931353423187616</v>
      </c>
      <c r="E12132" s="4">
        <v>7576.4094237241361</v>
      </c>
      <c r="F12132" s="1" t="s">
        <v>509</v>
      </c>
      <c r="G12132" s="1">
        <v>2</v>
      </c>
      <c r="H12132" s="1" t="s">
        <v>505</v>
      </c>
      <c r="I121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0.16826763821890101</v>
      </c>
      <c r="J12132" s="1" t="str">
        <f>IFERROR(INDEX('consumption_figs'!$C:$C,MATCH(Table2[[#This Row],[item_code]],'consumption_figs'!A:A,0),1),"NA")</f>
        <v>kg/ton</v>
      </c>
      <c r="K12132" s="1">
        <f>+SUMIFS(prod!$E:$E,prod!$A:$A,Table2[[#This Row],[date]],prod!$G:$G,Table2[[#This Row],[production_line]],prod!$F:$F,Table2[[#This Row],[output_type]])</f>
        <v>39</v>
      </c>
      <c r="L12132">
        <f>+Table2[[#This Row],[cons_qty_base_uom]]/Table2[[#This Row],[Column1]]</f>
        <v>3.0593213905609273E-2</v>
      </c>
    </row>
    <row r="12133" spans="1:12" x14ac:dyDescent="0.25">
      <c r="A12133" s="2">
        <v>46054</v>
      </c>
      <c r="B12133" s="1" t="s">
        <v>57</v>
      </c>
      <c r="C12133" s="4">
        <v>0.31235115511551115</v>
      </c>
      <c r="D12133" s="4">
        <v>0</v>
      </c>
      <c r="E12133" s="4">
        <v>546.61452145214446</v>
      </c>
      <c r="F12133" s="1" t="s">
        <v>509</v>
      </c>
      <c r="G12133" s="1">
        <v>2</v>
      </c>
      <c r="H12133" s="1" t="s">
        <v>505</v>
      </c>
      <c r="I121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8.0090039773207979E-3</v>
      </c>
      <c r="J12133" s="1" t="str">
        <f>IFERROR(INDEX('consumption_figs'!$C:$C,MATCH(Table2[[#This Row],[item_code]],'consumption_figs'!A:A,0),1),"NA")</f>
        <v>pc/heat</v>
      </c>
      <c r="K12133" s="1">
        <f>+SUMIFS(prod!$E:$E,prod!$A:$A,Table2[[#This Row],[date]],prod!$G:$G,Table2[[#This Row],[production_line]],prod!$F:$F,Table2[[#This Row],[output_type]])</f>
        <v>39</v>
      </c>
      <c r="L12133">
        <f>+Table2[[#This Row],[cons_qty_base_uom]]/Table2[[#This Row],[Column1]]</f>
        <v>8.0090039773207979E-3</v>
      </c>
    </row>
    <row r="12134" spans="1:12" x14ac:dyDescent="0.25">
      <c r="A12134" s="2">
        <v>46054</v>
      </c>
      <c r="B12134" s="1" t="s">
        <v>276</v>
      </c>
      <c r="C12134" s="4">
        <v>0.94893343488195292</v>
      </c>
      <c r="D12134" s="4">
        <v>0.94893343488195292</v>
      </c>
      <c r="E12134" s="4">
        <v>20402.068849961986</v>
      </c>
      <c r="F12134" s="1" t="s">
        <v>509</v>
      </c>
      <c r="G12134" s="1">
        <v>2</v>
      </c>
      <c r="H12134" s="1" t="s">
        <v>505</v>
      </c>
      <c r="I121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0.13382789215196705</v>
      </c>
      <c r="J12134" s="1" t="str">
        <f>IFERROR(INDEX('consumption_figs'!$C:$C,MATCH(Table2[[#This Row],[item_code]],'consumption_figs'!A:A,0),1),"NA")</f>
        <v>kg/ton</v>
      </c>
      <c r="K12134" s="1">
        <f>+SUMIFS(prod!$E:$E,prod!$A:$A,Table2[[#This Row],[date]],prod!$G:$G,Table2[[#This Row],[production_line]],prod!$F:$F,Table2[[#This Row],[output_type]])</f>
        <v>39</v>
      </c>
      <c r="L12134">
        <f>+Table2[[#This Row],[cons_qty_base_uom]]/Table2[[#This Row],[Column1]]</f>
        <v>2.4331626535434692E-2</v>
      </c>
    </row>
    <row r="12135" spans="1:12" x14ac:dyDescent="0.25">
      <c r="A12135" s="2">
        <v>46054</v>
      </c>
      <c r="B12135" s="1" t="s">
        <v>277</v>
      </c>
      <c r="C12135" s="4">
        <v>0.77535415079968395</v>
      </c>
      <c r="D12135" s="4">
        <v>0.77535415079968395</v>
      </c>
      <c r="E12135" s="4">
        <v>969.19268849960497</v>
      </c>
      <c r="F12135" s="1" t="s">
        <v>509</v>
      </c>
      <c r="G12135" s="1">
        <v>2</v>
      </c>
      <c r="H12135" s="1" t="s">
        <v>505</v>
      </c>
      <c r="I121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0.10934804050371386</v>
      </c>
      <c r="J12135" s="1" t="str">
        <f>IFERROR(INDEX('consumption_figs'!$C:$C,MATCH(Table2[[#This Row],[item_code]],'consumption_figs'!A:A,0),1),"NA")</f>
        <v>kg/ton</v>
      </c>
      <c r="K12135" s="1">
        <f>+SUMIFS(prod!$E:$E,prod!$A:$A,Table2[[#This Row],[date]],prod!$G:$G,Table2[[#This Row],[production_line]],prod!$F:$F,Table2[[#This Row],[output_type]])</f>
        <v>39</v>
      </c>
      <c r="L12135">
        <f>+Table2[[#This Row],[cons_qty_base_uom]]/Table2[[#This Row],[Column1]]</f>
        <v>1.9880875661530358E-2</v>
      </c>
    </row>
    <row r="12136" spans="1:12" x14ac:dyDescent="0.25">
      <c r="A12136" s="2">
        <v>46054</v>
      </c>
      <c r="B12136" s="1" t="s">
        <v>207</v>
      </c>
      <c r="C12136" s="4">
        <v>7.2531111137149225</v>
      </c>
      <c r="D12136" s="4">
        <v>0</v>
      </c>
      <c r="E12136" s="4">
        <v>1015.4355559200892</v>
      </c>
      <c r="F12136" s="1" t="s">
        <v>509</v>
      </c>
      <c r="G12136" s="1">
        <v>2</v>
      </c>
      <c r="H12136" s="1" t="s">
        <v>505</v>
      </c>
      <c r="I121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0.18597720804397236</v>
      </c>
      <c r="J12136" s="1" t="str">
        <f>IFERROR(INDEX('consumption_figs'!$C:$C,MATCH(Table2[[#This Row],[item_code]],'consumption_figs'!A:A,0),1),"NA")</f>
        <v>pc/heat</v>
      </c>
      <c r="K12136" s="1">
        <f>+SUMIFS(prod!$E:$E,prod!$A:$A,Table2[[#This Row],[date]],prod!$G:$G,Table2[[#This Row],[production_line]],prod!$F:$F,Table2[[#This Row],[output_type]])</f>
        <v>39</v>
      </c>
      <c r="L12136">
        <f>+Table2[[#This Row],[cons_qty_base_uom]]/Table2[[#This Row],[Column1]]</f>
        <v>0.18597720804397236</v>
      </c>
    </row>
    <row r="12137" spans="1:12" x14ac:dyDescent="0.25">
      <c r="A12137" s="2">
        <v>46054</v>
      </c>
      <c r="B12137" s="1" t="s">
        <v>206</v>
      </c>
      <c r="C12137" s="4">
        <v>5.2272727272727266</v>
      </c>
      <c r="D12137" s="4">
        <v>2.0001636363636361</v>
      </c>
      <c r="E12137" s="4">
        <v>1934.0909090909088</v>
      </c>
      <c r="F12137" s="1" t="s">
        <v>509</v>
      </c>
      <c r="G12137" s="1">
        <v>2</v>
      </c>
      <c r="H12137" s="1" t="s">
        <v>505</v>
      </c>
      <c r="I121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0.13403263403263402</v>
      </c>
      <c r="J12137" s="1" t="str">
        <f>IFERROR(INDEX('consumption_figs'!$C:$C,MATCH(Table2[[#This Row],[item_code]],'consumption_figs'!A:A,0),1),"NA")</f>
        <v>pc/heat</v>
      </c>
      <c r="K12137" s="1">
        <f>+SUMIFS(prod!$E:$E,prod!$A:$A,Table2[[#This Row],[date]],prod!$G:$G,Table2[[#This Row],[production_line]],prod!$F:$F,Table2[[#This Row],[output_type]])</f>
        <v>39</v>
      </c>
      <c r="L12137">
        <f>+Table2[[#This Row],[cons_qty_base_uom]]/Table2[[#This Row],[Column1]]</f>
        <v>0.13403263403263402</v>
      </c>
    </row>
    <row r="12138" spans="1:12" x14ac:dyDescent="0.25">
      <c r="A12138" s="2">
        <v>46054</v>
      </c>
      <c r="B12138" s="1" t="s">
        <v>291</v>
      </c>
      <c r="C12138" s="4">
        <v>0.37215909090909127</v>
      </c>
      <c r="D12138" s="4">
        <v>0.37215909090909127</v>
      </c>
      <c r="E12138" s="4">
        <v>495.00880681818228</v>
      </c>
      <c r="F12138" s="1" t="s">
        <v>509</v>
      </c>
      <c r="G12138" s="1">
        <v>2</v>
      </c>
      <c r="H12138" s="1" t="s">
        <v>505</v>
      </c>
      <c r="I121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5.2485522008982363E-2</v>
      </c>
      <c r="J12138" s="1" t="str">
        <f>IFERROR(INDEX('consumption_figs'!$C:$C,MATCH(Table2[[#This Row],[item_code]],'consumption_figs'!A:A,0),1),"NA")</f>
        <v>kg/ton</v>
      </c>
      <c r="K12138" s="1">
        <f>+SUMIFS(prod!$E:$E,prod!$A:$A,Table2[[#This Row],[date]],prod!$G:$G,Table2[[#This Row],[production_line]],prod!$F:$F,Table2[[#This Row],[output_type]])</f>
        <v>39</v>
      </c>
      <c r="L12138">
        <f>+Table2[[#This Row],[cons_qty_base_uom]]/Table2[[#This Row],[Column1]]</f>
        <v>9.5425407925408025E-3</v>
      </c>
    </row>
    <row r="12139" spans="1:12" x14ac:dyDescent="0.25">
      <c r="A12139" s="2">
        <v>46054</v>
      </c>
      <c r="B12139" s="1" t="s">
        <v>288</v>
      </c>
      <c r="C12139" s="4">
        <v>0.17241379310343691</v>
      </c>
      <c r="D12139" s="4">
        <v>0.17241379310343691</v>
      </c>
      <c r="E12139" s="4">
        <v>147.93103448274886</v>
      </c>
      <c r="F12139" s="1" t="s">
        <v>510</v>
      </c>
      <c r="G12139" s="1">
        <v>2</v>
      </c>
      <c r="H12139" s="1" t="s">
        <v>505</v>
      </c>
      <c r="I121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1.6488009194240458E-3</v>
      </c>
      <c r="J12139" s="1" t="str">
        <f>IFERROR(INDEX('consumption_figs'!$C:$C,MATCH(Table2[[#This Row],[item_code]],'consumption_figs'!A:A,0),1),"NA")</f>
        <v>kg/ton</v>
      </c>
      <c r="K12139" s="1">
        <f>+SUMIFS(prod!$E:$E,prod!$A:$A,Table2[[#This Row],[date]],prod!$G:$G,Table2[[#This Row],[production_line]],prod!$F:$F,Table2[[#This Row],[output_type]])</f>
        <v>561</v>
      </c>
      <c r="L12139">
        <f>+Table2[[#This Row],[cons_qty_base_uom]]/Table2[[#This Row],[Column1]]</f>
        <v>3.073329645337556E-4</v>
      </c>
    </row>
    <row r="12140" spans="1:12" x14ac:dyDescent="0.25">
      <c r="A12140" s="2">
        <v>46054</v>
      </c>
      <c r="B12140" s="1" t="s">
        <v>218</v>
      </c>
      <c r="C12140" s="4">
        <v>8.2862460815046965</v>
      </c>
      <c r="D12140" s="4">
        <v>8.2862460815046965</v>
      </c>
      <c r="E12140" s="4">
        <v>8541.6281857366703</v>
      </c>
      <c r="F12140" s="1" t="s">
        <v>510</v>
      </c>
      <c r="G12140" s="1">
        <v>2</v>
      </c>
      <c r="H12140" s="1" t="s">
        <v>505</v>
      </c>
      <c r="I121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7.9241746915006489E-2</v>
      </c>
      <c r="J12140" s="1" t="str">
        <f>IFERROR(INDEX('consumption_figs'!$C:$C,MATCH(Table2[[#This Row],[item_code]],'consumption_figs'!A:A,0),1),"NA")</f>
        <v>kg/ton</v>
      </c>
      <c r="K12140" s="1">
        <f>+SUMIFS(prod!$E:$E,prod!$A:$A,Table2[[#This Row],[date]],prod!$G:$G,Table2[[#This Row],[production_line]],prod!$F:$F,Table2[[#This Row],[output_type]])</f>
        <v>561</v>
      </c>
      <c r="L12140">
        <f>+Table2[[#This Row],[cons_qty_base_uom]]/Table2[[#This Row],[Column1]]</f>
        <v>1.477049212389429E-2</v>
      </c>
    </row>
    <row r="12141" spans="1:12" x14ac:dyDescent="0.25">
      <c r="A12141" s="2">
        <v>46054</v>
      </c>
      <c r="B12141" s="1" t="s">
        <v>289</v>
      </c>
      <c r="C12141" s="4">
        <v>0.34090909090909083</v>
      </c>
      <c r="D12141" s="4">
        <v>0.34090909090909083</v>
      </c>
      <c r="E12141" s="4">
        <v>196.58863636363631</v>
      </c>
      <c r="F12141" s="1" t="s">
        <v>509</v>
      </c>
      <c r="G12141" s="1">
        <v>2</v>
      </c>
      <c r="H12141" s="1" t="s">
        <v>505</v>
      </c>
      <c r="I121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4.807834077158684E-2</v>
      </c>
      <c r="J12141" s="1" t="str">
        <f>IFERROR(INDEX('consumption_figs'!$C:$C,MATCH(Table2[[#This Row],[item_code]],'consumption_figs'!A:A,0),1),"NA")</f>
        <v>kg/ton</v>
      </c>
      <c r="K12141" s="1">
        <f>+SUMIFS(prod!$E:$E,prod!$A:$A,Table2[[#This Row],[date]],prod!$G:$G,Table2[[#This Row],[production_line]],prod!$F:$F,Table2[[#This Row],[output_type]])</f>
        <v>39</v>
      </c>
      <c r="L12141">
        <f>+Table2[[#This Row],[cons_qty_base_uom]]/Table2[[#This Row],[Column1]]</f>
        <v>8.7412587412587384E-3</v>
      </c>
    </row>
    <row r="12142" spans="1:12" x14ac:dyDescent="0.25">
      <c r="A12142" s="2">
        <v>46054</v>
      </c>
      <c r="B12142" s="1" t="s">
        <v>41</v>
      </c>
      <c r="C12142" s="4">
        <v>198.27586206896552</v>
      </c>
      <c r="D12142" s="4">
        <v>0.37672413793103449</v>
      </c>
      <c r="E12142" s="4">
        <v>1962.9310344827588</v>
      </c>
      <c r="F12142" s="1" t="s">
        <v>510</v>
      </c>
      <c r="G12142" s="1">
        <v>2</v>
      </c>
      <c r="H12142" s="1" t="s">
        <v>505</v>
      </c>
      <c r="I1214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0.35343290921384229</v>
      </c>
      <c r="J12142" s="1" t="str">
        <f>IFERROR(INDEX('consumption_figs'!$C:$C,MATCH(Table2[[#This Row],[item_code]],'consumption_figs'!A:A,0),1),"NA")</f>
        <v>pc/heat</v>
      </c>
      <c r="K12142" s="1">
        <f>+SUMIFS(prod!$E:$E,prod!$A:$A,Table2[[#This Row],[date]],prod!$G:$G,Table2[[#This Row],[production_line]],prod!$F:$F,Table2[[#This Row],[output_type]])</f>
        <v>561</v>
      </c>
      <c r="L12142">
        <f>+Table2[[#This Row],[cons_qty_base_uom]]/Table2[[#This Row],[Column1]]</f>
        <v>0.35343290921384229</v>
      </c>
    </row>
    <row r="12143" spans="1:12" x14ac:dyDescent="0.25">
      <c r="A12143" s="2">
        <v>46054</v>
      </c>
      <c r="B12143" s="1" t="s">
        <v>42</v>
      </c>
      <c r="C12143" s="4">
        <v>25</v>
      </c>
      <c r="D12143" s="4">
        <v>4.7500000000000001E-2</v>
      </c>
      <c r="E12143" s="4">
        <v>385</v>
      </c>
      <c r="F12143" s="1" t="s">
        <v>510</v>
      </c>
      <c r="G12143" s="1">
        <v>2</v>
      </c>
      <c r="H12143" s="1" t="s">
        <v>505</v>
      </c>
      <c r="I1214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1.6964285714285714E-3</v>
      </c>
      <c r="J12143" s="1" t="str">
        <f>IFERROR(INDEX('consumption_figs'!$C:$C,MATCH(Table2[[#This Row],[item_code]],'consumption_figs'!A:A,0),1),"NA")</f>
        <v>NA</v>
      </c>
      <c r="K12143" s="1">
        <f>+SUMIFS(prod!$E:$E,prod!$A:$A,Table2[[#This Row],[date]],prod!$G:$G,Table2[[#This Row],[production_line]],prod!$F:$F,Table2[[#This Row],[output_type]])</f>
        <v>561</v>
      </c>
      <c r="L12143">
        <f>+Table2[[#This Row],[cons_qty_base_uom]]/Table2[[#This Row],[Column1]]</f>
        <v>4.4563279857397504E-2</v>
      </c>
    </row>
    <row r="12144" spans="1:12" x14ac:dyDescent="0.25">
      <c r="A12144" s="2">
        <v>46054</v>
      </c>
      <c r="B12144" s="1" t="s">
        <v>45</v>
      </c>
      <c r="C12144" s="4">
        <v>78.448275862068968</v>
      </c>
      <c r="D12144" s="4">
        <v>0.14905172413793102</v>
      </c>
      <c r="E12144" s="4">
        <v>1164.9568965517242</v>
      </c>
      <c r="F12144" s="1" t="s">
        <v>510</v>
      </c>
      <c r="G12144" s="1">
        <v>2</v>
      </c>
      <c r="H12144" s="1" t="s">
        <v>505</v>
      </c>
      <c r="I1214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0.13983649886286803</v>
      </c>
      <c r="J12144" s="1" t="str">
        <f>IFERROR(INDEX('consumption_figs'!$C:$C,MATCH(Table2[[#This Row],[item_code]],'consumption_figs'!A:A,0),1),"NA")</f>
        <v>pc/heat</v>
      </c>
      <c r="K12144" s="1">
        <f>+SUMIFS(prod!$E:$E,prod!$A:$A,Table2[[#This Row],[date]],prod!$G:$G,Table2[[#This Row],[production_line]],prod!$F:$F,Table2[[#This Row],[output_type]])</f>
        <v>561</v>
      </c>
      <c r="L12144">
        <f>+Table2[[#This Row],[cons_qty_base_uom]]/Table2[[#This Row],[Column1]]</f>
        <v>0.13983649886286803</v>
      </c>
    </row>
    <row r="12145" spans="1:12" x14ac:dyDescent="0.25">
      <c r="A12145" s="2">
        <v>46054</v>
      </c>
      <c r="B12145" s="1" t="s">
        <v>44</v>
      </c>
      <c r="C12145" s="4">
        <v>78.448275862068968</v>
      </c>
      <c r="D12145" s="4">
        <v>0.14905172413793102</v>
      </c>
      <c r="E12145" s="4">
        <v>1164.9568965517242</v>
      </c>
      <c r="F12145" s="1" t="s">
        <v>510</v>
      </c>
      <c r="G12145" s="1">
        <v>2</v>
      </c>
      <c r="H12145" s="1" t="s">
        <v>505</v>
      </c>
      <c r="I1214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0.13983649886286803</v>
      </c>
      <c r="J12145" s="1" t="str">
        <f>IFERROR(INDEX('consumption_figs'!$C:$C,MATCH(Table2[[#This Row],[item_code]],'consumption_figs'!A:A,0),1),"NA")</f>
        <v>pc/heat</v>
      </c>
      <c r="K12145" s="1">
        <f>+SUMIFS(prod!$E:$E,prod!$A:$A,Table2[[#This Row],[date]],prod!$G:$G,Table2[[#This Row],[production_line]],prod!$F:$F,Table2[[#This Row],[output_type]])</f>
        <v>561</v>
      </c>
      <c r="L12145">
        <f>+Table2[[#This Row],[cons_qty_base_uom]]/Table2[[#This Row],[Column1]]</f>
        <v>0.13983649886286803</v>
      </c>
    </row>
    <row r="12146" spans="1:12" x14ac:dyDescent="0.25">
      <c r="A12146" s="2">
        <v>46054</v>
      </c>
      <c r="B12146" s="1" t="s">
        <v>47</v>
      </c>
      <c r="C12146" s="4">
        <v>332.75862068965517</v>
      </c>
      <c r="D12146" s="4">
        <v>0.63224137931034474</v>
      </c>
      <c r="E12146" s="4">
        <v>4941.4655172413795</v>
      </c>
      <c r="F12146" s="1" t="s">
        <v>510</v>
      </c>
      <c r="G12146" s="1">
        <v>2</v>
      </c>
      <c r="H12146" s="1" t="s">
        <v>505</v>
      </c>
      <c r="I1214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0.59315262155018744</v>
      </c>
      <c r="J12146" s="1" t="str">
        <f>IFERROR(INDEX('consumption_figs'!$C:$C,MATCH(Table2[[#This Row],[item_code]],'consumption_figs'!A:A,0),1),"NA")</f>
        <v>pc/heat</v>
      </c>
      <c r="K12146" s="1">
        <f>+SUMIFS(prod!$E:$E,prod!$A:$A,Table2[[#This Row],[date]],prod!$G:$G,Table2[[#This Row],[production_line]],prod!$F:$F,Table2[[#This Row],[output_type]])</f>
        <v>561</v>
      </c>
      <c r="L12146">
        <f>+Table2[[#This Row],[cons_qty_base_uom]]/Table2[[#This Row],[Column1]]</f>
        <v>0.59315262155018744</v>
      </c>
    </row>
    <row r="12147" spans="1:12" x14ac:dyDescent="0.25">
      <c r="A12147" s="2">
        <v>46054</v>
      </c>
      <c r="B12147" s="1" t="s">
        <v>46</v>
      </c>
      <c r="C12147" s="4">
        <v>522.41379310344826</v>
      </c>
      <c r="D12147" s="4">
        <v>0.99258620689655153</v>
      </c>
      <c r="E12147" s="4">
        <v>8045.1724137931033</v>
      </c>
      <c r="F12147" s="1" t="s">
        <v>510</v>
      </c>
      <c r="G12147" s="1">
        <v>2</v>
      </c>
      <c r="H12147" s="1" t="s">
        <v>505</v>
      </c>
      <c r="I1214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0.93121888253734098</v>
      </c>
      <c r="J12147" s="1" t="str">
        <f>IFERROR(INDEX('consumption_figs'!$C:$C,MATCH(Table2[[#This Row],[item_code]],'consumption_figs'!A:A,0),1),"NA")</f>
        <v>pc/heat</v>
      </c>
      <c r="K12147" s="1">
        <f>+SUMIFS(prod!$E:$E,prod!$A:$A,Table2[[#This Row],[date]],prod!$G:$G,Table2[[#This Row],[production_line]],prod!$F:$F,Table2[[#This Row],[output_type]])</f>
        <v>561</v>
      </c>
      <c r="L12147">
        <f>+Table2[[#This Row],[cons_qty_base_uom]]/Table2[[#This Row],[Column1]]</f>
        <v>0.93121888253734098</v>
      </c>
    </row>
    <row r="12148" spans="1:12" x14ac:dyDescent="0.25">
      <c r="A12148" s="2">
        <v>46054</v>
      </c>
      <c r="B12148" s="1" t="s">
        <v>43</v>
      </c>
      <c r="C12148" s="4">
        <v>331.89655172413791</v>
      </c>
      <c r="D12148" s="4">
        <v>0.63060344827586212</v>
      </c>
      <c r="E12148" s="4">
        <v>5111.2068965517237</v>
      </c>
      <c r="F12148" s="1" t="s">
        <v>510</v>
      </c>
      <c r="G12148" s="1">
        <v>2</v>
      </c>
      <c r="H12148" s="1" t="s">
        <v>505</v>
      </c>
      <c r="I1214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0.59161595672751854</v>
      </c>
      <c r="J12148" s="1" t="str">
        <f>IFERROR(INDEX('consumption_figs'!$C:$C,MATCH(Table2[[#This Row],[item_code]],'consumption_figs'!A:A,0),1),"NA")</f>
        <v>pc/heat</v>
      </c>
      <c r="K12148" s="1">
        <f>+SUMIFS(prod!$E:$E,prod!$A:$A,Table2[[#This Row],[date]],prod!$G:$G,Table2[[#This Row],[production_line]],prod!$F:$F,Table2[[#This Row],[output_type]])</f>
        <v>561</v>
      </c>
      <c r="L12148">
        <f>+Table2[[#This Row],[cons_qty_base_uom]]/Table2[[#This Row],[Column1]]</f>
        <v>0.59161595672751854</v>
      </c>
    </row>
    <row r="12149" spans="1:12" x14ac:dyDescent="0.25">
      <c r="A12149" s="2">
        <v>46054</v>
      </c>
      <c r="B12149" s="1" t="s">
        <v>48</v>
      </c>
      <c r="C12149" s="4">
        <v>37.931034482758619</v>
      </c>
      <c r="D12149" s="4">
        <v>7.2068965517241373E-2</v>
      </c>
      <c r="E12149" s="4">
        <v>563.27586206896547</v>
      </c>
      <c r="F12149" s="1" t="s">
        <v>510</v>
      </c>
      <c r="G12149" s="1">
        <v>2</v>
      </c>
      <c r="H12149" s="1" t="s">
        <v>505</v>
      </c>
      <c r="I1214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6.7613252197430695E-2</v>
      </c>
      <c r="J12149" s="1" t="str">
        <f>IFERROR(INDEX('consumption_figs'!$C:$C,MATCH(Table2[[#This Row],[item_code]],'consumption_figs'!A:A,0),1),"NA")</f>
        <v>pc/heat</v>
      </c>
      <c r="K12149" s="1">
        <f>+SUMIFS(prod!$E:$E,prod!$A:$A,Table2[[#This Row],[date]],prod!$G:$G,Table2[[#This Row],[production_line]],prod!$F:$F,Table2[[#This Row],[output_type]])</f>
        <v>561</v>
      </c>
      <c r="L12149">
        <f>+Table2[[#This Row],[cons_qty_base_uom]]/Table2[[#This Row],[Column1]]</f>
        <v>6.7613252197430695E-2</v>
      </c>
    </row>
    <row r="12150" spans="1:12" x14ac:dyDescent="0.25">
      <c r="A12150" s="2">
        <v>46054</v>
      </c>
      <c r="B12150" s="1" t="s">
        <v>54</v>
      </c>
      <c r="C12150" s="4">
        <v>129.31034482758622</v>
      </c>
      <c r="D12150" s="4">
        <v>0.24568965517241376</v>
      </c>
      <c r="E12150" s="4">
        <v>2873.2758620689656</v>
      </c>
      <c r="F12150" s="1" t="s">
        <v>510</v>
      </c>
      <c r="G12150" s="1">
        <v>2</v>
      </c>
      <c r="H12150" s="1" t="s">
        <v>505</v>
      </c>
      <c r="I1215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0.23049972340033195</v>
      </c>
      <c r="J12150" s="1" t="str">
        <f>IFERROR(INDEX('consumption_figs'!$C:$C,MATCH(Table2[[#This Row],[item_code]],'consumption_figs'!A:A,0),1),"NA")</f>
        <v>pc/heat</v>
      </c>
      <c r="K12150" s="1">
        <f>+SUMIFS(prod!$E:$E,prod!$A:$A,Table2[[#This Row],[date]],prod!$G:$G,Table2[[#This Row],[production_line]],prod!$F:$F,Table2[[#This Row],[output_type]])</f>
        <v>561</v>
      </c>
      <c r="L12150">
        <f>+Table2[[#This Row],[cons_qty_base_uom]]/Table2[[#This Row],[Column1]]</f>
        <v>0.23049972340033195</v>
      </c>
    </row>
    <row r="12151" spans="1:12" x14ac:dyDescent="0.25">
      <c r="A12151" s="2">
        <v>46054</v>
      </c>
      <c r="B12151" s="1" t="s">
        <v>56</v>
      </c>
      <c r="C12151" s="4">
        <v>25.862068965517242</v>
      </c>
      <c r="D12151" s="4">
        <v>26.896551724137929</v>
      </c>
      <c r="E12151" s="4">
        <v>43189.655172413797</v>
      </c>
      <c r="F12151" s="1" t="s">
        <v>510</v>
      </c>
      <c r="G12151" s="1">
        <v>2</v>
      </c>
      <c r="H12151" s="1" t="s">
        <v>505</v>
      </c>
      <c r="I121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4.6099944680066382E-2</v>
      </c>
      <c r="J12151" s="1" t="str">
        <f>IFERROR(INDEX('consumption_figs'!$C:$C,MATCH(Table2[[#This Row],[item_code]],'consumption_figs'!A:A,0),1),"NA")</f>
        <v>pc/heat</v>
      </c>
      <c r="K12151" s="1">
        <f>+SUMIFS(prod!$E:$E,prod!$A:$A,Table2[[#This Row],[date]],prod!$G:$G,Table2[[#This Row],[production_line]],prod!$F:$F,Table2[[#This Row],[output_type]])</f>
        <v>561</v>
      </c>
      <c r="L12151">
        <f>+Table2[[#This Row],[cons_qty_base_uom]]/Table2[[#This Row],[Column1]]</f>
        <v>4.6099944680066382E-2</v>
      </c>
    </row>
    <row r="12152" spans="1:12" x14ac:dyDescent="0.25">
      <c r="A12152" s="2">
        <v>46054</v>
      </c>
      <c r="B12152" s="1" t="s">
        <v>158</v>
      </c>
      <c r="C12152" s="4">
        <v>7.5</v>
      </c>
      <c r="D12152" s="4">
        <v>0.35400000000000009</v>
      </c>
      <c r="E12152" s="4">
        <v>1949.2499999999998</v>
      </c>
      <c r="F12152" s="1" t="s">
        <v>509</v>
      </c>
      <c r="G12152" s="1">
        <v>2</v>
      </c>
      <c r="H12152" s="1" t="s">
        <v>505</v>
      </c>
      <c r="I121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0.19230769230769232</v>
      </c>
      <c r="J12152" s="1" t="str">
        <f>IFERROR(INDEX('consumption_figs'!$C:$C,MATCH(Table2[[#This Row],[item_code]],'consumption_figs'!A:A,0),1),"NA")</f>
        <v>pc/heat</v>
      </c>
      <c r="K12152" s="1">
        <f>+SUMIFS(prod!$E:$E,prod!$A:$A,Table2[[#This Row],[date]],prod!$G:$G,Table2[[#This Row],[production_line]],prod!$F:$F,Table2[[#This Row],[output_type]])</f>
        <v>39</v>
      </c>
      <c r="L12152">
        <f>+Table2[[#This Row],[cons_qty_base_uom]]/Table2[[#This Row],[Column1]]</f>
        <v>0.19230769230769232</v>
      </c>
    </row>
    <row r="12153" spans="1:12" x14ac:dyDescent="0.25">
      <c r="A12153" s="2">
        <v>46054</v>
      </c>
      <c r="B12153" s="1" t="s">
        <v>159</v>
      </c>
      <c r="C12153" s="4">
        <v>96.551724137931032</v>
      </c>
      <c r="D12153" s="4">
        <v>4.1517241379310343</v>
      </c>
      <c r="E12153" s="4">
        <v>21579.310344827587</v>
      </c>
      <c r="F12153" s="1" t="s">
        <v>510</v>
      </c>
      <c r="G12153" s="1">
        <v>2</v>
      </c>
      <c r="H12153" s="1" t="s">
        <v>505</v>
      </c>
      <c r="I121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0.17210646013891451</v>
      </c>
      <c r="J12153" s="1" t="str">
        <f>IFERROR(INDEX('consumption_figs'!$C:$C,MATCH(Table2[[#This Row],[item_code]],'consumption_figs'!A:A,0),1),"NA")</f>
        <v>pc/heat</v>
      </c>
      <c r="K12153" s="1">
        <f>+SUMIFS(prod!$E:$E,prod!$A:$A,Table2[[#This Row],[date]],prod!$G:$G,Table2[[#This Row],[production_line]],prod!$F:$F,Table2[[#This Row],[output_type]])</f>
        <v>561</v>
      </c>
      <c r="L12153">
        <f>+Table2[[#This Row],[cons_qty_base_uom]]/Table2[[#This Row],[Column1]]</f>
        <v>0.17210646013891451</v>
      </c>
    </row>
    <row r="12154" spans="1:12" x14ac:dyDescent="0.25">
      <c r="A12154" s="2">
        <v>46054</v>
      </c>
      <c r="B12154" s="1" t="s">
        <v>154</v>
      </c>
      <c r="C12154" s="4">
        <v>45.454545454545439</v>
      </c>
      <c r="D12154" s="4">
        <v>3.1363636363636385E-3</v>
      </c>
      <c r="E12154" s="4">
        <v>172.72727272727266</v>
      </c>
      <c r="F12154" s="1" t="s">
        <v>509</v>
      </c>
      <c r="G12154" s="1">
        <v>2</v>
      </c>
      <c r="H12154" s="1" t="s">
        <v>505</v>
      </c>
      <c r="I121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1.1655011655011651</v>
      </c>
      <c r="J12154" s="1" t="str">
        <f>IFERROR(INDEX('consumption_figs'!$C:$C,MATCH(Table2[[#This Row],[item_code]],'consumption_figs'!A:A,0),1),"NA")</f>
        <v>pc/heat</v>
      </c>
      <c r="K12154" s="1">
        <f>+SUMIFS(prod!$E:$E,prod!$A:$A,Table2[[#This Row],[date]],prod!$G:$G,Table2[[#This Row],[production_line]],prod!$F:$F,Table2[[#This Row],[output_type]])</f>
        <v>39</v>
      </c>
      <c r="L12154">
        <f>+Table2[[#This Row],[cons_qty_base_uom]]/Table2[[#This Row],[Column1]]</f>
        <v>1.1655011655011651</v>
      </c>
    </row>
    <row r="12155" spans="1:12" x14ac:dyDescent="0.25">
      <c r="A12155" s="2">
        <v>46054</v>
      </c>
      <c r="B12155" s="1" t="s">
        <v>155</v>
      </c>
      <c r="C12155" s="4">
        <v>5.3409090909090935</v>
      </c>
      <c r="D12155" s="4">
        <v>9.7631818181818208E-2</v>
      </c>
      <c r="E12155" s="4">
        <v>474.80681818181841</v>
      </c>
      <c r="F12155" s="1" t="s">
        <v>509</v>
      </c>
      <c r="G12155" s="1">
        <v>2</v>
      </c>
      <c r="H12155" s="1" t="s">
        <v>505</v>
      </c>
      <c r="I121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0.136946386946387</v>
      </c>
      <c r="J12155" s="1" t="str">
        <f>IFERROR(INDEX('consumption_figs'!$C:$C,MATCH(Table2[[#This Row],[item_code]],'consumption_figs'!A:A,0),1),"NA")</f>
        <v>pc/heat</v>
      </c>
      <c r="K12155" s="1">
        <f>+SUMIFS(prod!$E:$E,prod!$A:$A,Table2[[#This Row],[date]],prod!$G:$G,Table2[[#This Row],[production_line]],prod!$F:$F,Table2[[#This Row],[output_type]])</f>
        <v>39</v>
      </c>
      <c r="L12155">
        <f>+Table2[[#This Row],[cons_qty_base_uom]]/Table2[[#This Row],[Column1]]</f>
        <v>0.136946386946387</v>
      </c>
    </row>
    <row r="12156" spans="1:12" x14ac:dyDescent="0.25">
      <c r="A12156" s="2">
        <v>46054</v>
      </c>
      <c r="B12156" s="1" t="s">
        <v>208</v>
      </c>
      <c r="C12156" s="4">
        <v>5.5681818181818201</v>
      </c>
      <c r="D12156" s="4">
        <v>0.13502840909090907</v>
      </c>
      <c r="E12156" s="4">
        <v>360.2613636363638</v>
      </c>
      <c r="F12156" s="1" t="s">
        <v>509</v>
      </c>
      <c r="G12156" s="1">
        <v>2</v>
      </c>
      <c r="H12156" s="1" t="s">
        <v>505</v>
      </c>
      <c r="I121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0.14277389277389282</v>
      </c>
      <c r="J12156" s="1" t="str">
        <f>IFERROR(INDEX('consumption_figs'!$C:$C,MATCH(Table2[[#This Row],[item_code]],'consumption_figs'!A:A,0),1),"NA")</f>
        <v>pc/heat</v>
      </c>
      <c r="K12156" s="1">
        <f>+SUMIFS(prod!$E:$E,prod!$A:$A,Table2[[#This Row],[date]],prod!$G:$G,Table2[[#This Row],[production_line]],prod!$F:$F,Table2[[#This Row],[output_type]])</f>
        <v>39</v>
      </c>
      <c r="L12156">
        <f>+Table2[[#This Row],[cons_qty_base_uom]]/Table2[[#This Row],[Column1]]</f>
        <v>0.14277389277389282</v>
      </c>
    </row>
    <row r="12157" spans="1:12" x14ac:dyDescent="0.25">
      <c r="A12157" s="2">
        <v>46054</v>
      </c>
      <c r="B12157" s="1" t="s">
        <v>156</v>
      </c>
      <c r="C12157" s="4">
        <v>5.3409090909090935</v>
      </c>
      <c r="D12157" s="4">
        <v>0.2995715909090908</v>
      </c>
      <c r="E12157" s="4">
        <v>1193.6931818181824</v>
      </c>
      <c r="F12157" s="1" t="s">
        <v>509</v>
      </c>
      <c r="G12157" s="1">
        <v>2</v>
      </c>
      <c r="H12157" s="1" t="s">
        <v>505</v>
      </c>
      <c r="I121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0.136946386946387</v>
      </c>
      <c r="J12157" s="1" t="str">
        <f>IFERROR(INDEX('consumption_figs'!$C:$C,MATCH(Table2[[#This Row],[item_code]],'consumption_figs'!A:A,0),1),"NA")</f>
        <v>pc/heat</v>
      </c>
      <c r="K12157" s="1">
        <f>+SUMIFS(prod!$E:$E,prod!$A:$A,Table2[[#This Row],[date]],prod!$G:$G,Table2[[#This Row],[production_line]],prod!$F:$F,Table2[[#This Row],[output_type]])</f>
        <v>39</v>
      </c>
      <c r="L12157">
        <f>+Table2[[#This Row],[cons_qty_base_uom]]/Table2[[#This Row],[Column1]]</f>
        <v>0.136946386946387</v>
      </c>
    </row>
    <row r="12158" spans="1:12" x14ac:dyDescent="0.25">
      <c r="A12158" s="2">
        <v>46054</v>
      </c>
      <c r="B12158" s="1" t="s">
        <v>157</v>
      </c>
      <c r="C12158" s="4">
        <v>5.1136363636363669</v>
      </c>
      <c r="D12158" s="4">
        <v>0.19319318181818179</v>
      </c>
      <c r="E12158" s="4">
        <v>5964.0340909090946</v>
      </c>
      <c r="F12158" s="1" t="s">
        <v>509</v>
      </c>
      <c r="G12158" s="1">
        <v>2</v>
      </c>
      <c r="H12158" s="1" t="s">
        <v>505</v>
      </c>
      <c r="I121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0.1311188811188812</v>
      </c>
      <c r="J12158" s="1" t="str">
        <f>IFERROR(INDEX('consumption_figs'!$C:$C,MATCH(Table2[[#This Row],[item_code]],'consumption_figs'!A:A,0),1),"NA")</f>
        <v>pc/heat</v>
      </c>
      <c r="K12158" s="1">
        <f>+SUMIFS(prod!$E:$E,prod!$A:$A,Table2[[#This Row],[date]],prod!$G:$G,Table2[[#This Row],[production_line]],prod!$F:$F,Table2[[#This Row],[output_type]])</f>
        <v>39</v>
      </c>
      <c r="L12158">
        <f>+Table2[[#This Row],[cons_qty_base_uom]]/Table2[[#This Row],[Column1]]</f>
        <v>0.1311188811188812</v>
      </c>
    </row>
    <row r="12159" spans="1:12" x14ac:dyDescent="0.25">
      <c r="A12159" s="2">
        <v>46054</v>
      </c>
      <c r="B12159" s="1" t="s">
        <v>58</v>
      </c>
      <c r="C12159" s="4">
        <v>0.85539067120500822</v>
      </c>
      <c r="D12159" s="4">
        <v>1.2397690232176907E-2</v>
      </c>
      <c r="E12159" s="4">
        <v>84.170442046572802</v>
      </c>
      <c r="F12159" s="1" t="s">
        <v>510</v>
      </c>
      <c r="G12159" s="1">
        <v>2</v>
      </c>
      <c r="H12159" s="1" t="s">
        <v>505</v>
      </c>
      <c r="I121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1.524760554732635E-3</v>
      </c>
      <c r="J12159" s="1" t="str">
        <f>IFERROR(INDEX('consumption_figs'!$C:$C,MATCH(Table2[[#This Row],[item_code]],'consumption_figs'!A:A,0),1),"NA")</f>
        <v>pc/heat</v>
      </c>
      <c r="K12159" s="1">
        <f>+SUMIFS(prod!$E:$E,prod!$A:$A,Table2[[#This Row],[date]],prod!$G:$G,Table2[[#This Row],[production_line]],prod!$F:$F,Table2[[#This Row],[output_type]])</f>
        <v>561</v>
      </c>
      <c r="L12159">
        <f>+Table2[[#This Row],[cons_qty_base_uom]]/Table2[[#This Row],[Column1]]</f>
        <v>1.524760554732635E-3</v>
      </c>
    </row>
    <row r="12160" spans="1:12" x14ac:dyDescent="0.25">
      <c r="A12160" s="2">
        <v>46054</v>
      </c>
      <c r="B12160" s="1" t="s">
        <v>266</v>
      </c>
      <c r="C12160" s="4">
        <v>2.0232851105602077</v>
      </c>
      <c r="D12160" s="4">
        <v>2.0232851105602077</v>
      </c>
      <c r="E12160" s="4">
        <v>4160.4002414405331</v>
      </c>
      <c r="F12160" s="1" t="s">
        <v>509</v>
      </c>
      <c r="G12160" s="1">
        <v>2</v>
      </c>
      <c r="H12160" s="1" t="s">
        <v>505</v>
      </c>
      <c r="I121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0.28534349366920153</v>
      </c>
      <c r="J12160" s="1" t="str">
        <f>IFERROR(INDEX('consumption_figs'!$C:$C,MATCH(Table2[[#This Row],[item_code]],'consumption_figs'!A:A,0),1),"NA")</f>
        <v>kg/ton</v>
      </c>
      <c r="K12160" s="1">
        <f>+SUMIFS(prod!$E:$E,prod!$A:$A,Table2[[#This Row],[date]],prod!$G:$G,Table2[[#This Row],[production_line]],prod!$F:$F,Table2[[#This Row],[output_type]])</f>
        <v>39</v>
      </c>
      <c r="L12160">
        <f>+Table2[[#This Row],[cons_qty_base_uom]]/Table2[[#This Row],[Column1]]</f>
        <v>5.1879105398979684E-2</v>
      </c>
    </row>
    <row r="12161" spans="1:12" x14ac:dyDescent="0.25">
      <c r="A12161" s="2">
        <v>46054</v>
      </c>
      <c r="B12161" s="1" t="s">
        <v>268</v>
      </c>
      <c r="C12161" s="4">
        <v>0.36808452157132088</v>
      </c>
      <c r="D12161" s="4">
        <v>0.36808452157132088</v>
      </c>
      <c r="E12161" s="4">
        <v>627.14976954364795</v>
      </c>
      <c r="F12161" s="1" t="s">
        <v>509</v>
      </c>
      <c r="G12161" s="1">
        <v>2</v>
      </c>
      <c r="H12161" s="1" t="s">
        <v>505</v>
      </c>
      <c r="I121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5.191088631183393E-2</v>
      </c>
      <c r="J12161" s="1" t="str">
        <f>IFERROR(INDEX('consumption_figs'!$C:$C,MATCH(Table2[[#This Row],[item_code]],'consumption_figs'!A:A,0),1),"NA")</f>
        <v>kg/ton</v>
      </c>
      <c r="K12161" s="1">
        <f>+SUMIFS(prod!$E:$E,prod!$A:$A,Table2[[#This Row],[date]],prod!$G:$G,Table2[[#This Row],[production_line]],prod!$F:$F,Table2[[#This Row],[output_type]])</f>
        <v>39</v>
      </c>
      <c r="L12161">
        <f>+Table2[[#This Row],[cons_qty_base_uom]]/Table2[[#This Row],[Column1]]</f>
        <v>9.4380646556748941E-3</v>
      </c>
    </row>
    <row r="12162" spans="1:12" x14ac:dyDescent="0.25">
      <c r="A12162" s="2">
        <v>46054</v>
      </c>
      <c r="B12162" s="1" t="s">
        <v>267</v>
      </c>
      <c r="C12162" s="4">
        <v>0.30201806898158345</v>
      </c>
      <c r="D12162" s="4">
        <v>0.30201806898158345</v>
      </c>
      <c r="E12162" s="4">
        <v>1721.3519841605348</v>
      </c>
      <c r="F12162" s="1" t="s">
        <v>509</v>
      </c>
      <c r="G12162" s="1">
        <v>2</v>
      </c>
      <c r="H12162" s="1" t="s">
        <v>505</v>
      </c>
      <c r="I121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4.2593547743041367E-2</v>
      </c>
      <c r="J12162" s="1" t="str">
        <f>IFERROR(INDEX('consumption_figs'!$C:$C,MATCH(Table2[[#This Row],[item_code]],'consumption_figs'!A:A,0),1),"NA")</f>
        <v>kg/ton</v>
      </c>
      <c r="K12162" s="1">
        <f>+SUMIFS(prod!$E:$E,prod!$A:$A,Table2[[#This Row],[date]],prod!$G:$G,Table2[[#This Row],[production_line]],prod!$F:$F,Table2[[#This Row],[output_type]])</f>
        <v>39</v>
      </c>
      <c r="L12162">
        <f>+Table2[[#This Row],[cons_qty_base_uom]]/Table2[[#This Row],[Column1]]</f>
        <v>7.7440530508098319E-3</v>
      </c>
    </row>
    <row r="12163" spans="1:12" x14ac:dyDescent="0.25">
      <c r="A12163" s="2">
        <v>46054</v>
      </c>
      <c r="B12163" s="1" t="s">
        <v>269</v>
      </c>
      <c r="C12163" s="4">
        <v>2.9493952048982558E-2</v>
      </c>
      <c r="D12163" s="4">
        <v>2.9493952048982558E-2</v>
      </c>
      <c r="E12163" s="4">
        <v>56.460272407367306</v>
      </c>
      <c r="F12163" s="1" t="s">
        <v>509</v>
      </c>
      <c r="G12163" s="1">
        <v>2</v>
      </c>
      <c r="H12163" s="1" t="s">
        <v>505</v>
      </c>
      <c r="I121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4.1595261467813546E-3</v>
      </c>
      <c r="J12163" s="1" t="str">
        <f>IFERROR(INDEX('consumption_figs'!$C:$C,MATCH(Table2[[#This Row],[item_code]],'consumption_figs'!A:A,0),1),"NA")</f>
        <v>kg/ton</v>
      </c>
      <c r="K12163" s="1">
        <f>+SUMIFS(prod!$E:$E,prod!$A:$A,Table2[[#This Row],[date]],prod!$G:$G,Table2[[#This Row],[production_line]],prod!$F:$F,Table2[[#This Row],[output_type]])</f>
        <v>39</v>
      </c>
      <c r="L12163">
        <f>+Table2[[#This Row],[cons_qty_base_uom]]/Table2[[#This Row],[Column1]]</f>
        <v>7.5625518074314251E-4</v>
      </c>
    </row>
    <row r="12164" spans="1:12" x14ac:dyDescent="0.25">
      <c r="A12164" s="2">
        <v>46054</v>
      </c>
      <c r="B12164" s="1" t="s">
        <v>284</v>
      </c>
      <c r="C12164" s="4">
        <v>0.21825524516247041</v>
      </c>
      <c r="D12164" s="4">
        <v>0.21825524516247041</v>
      </c>
      <c r="E12164" s="4">
        <v>257.73761901236134</v>
      </c>
      <c r="F12164" s="1" t="s">
        <v>509</v>
      </c>
      <c r="G12164" s="1">
        <v>2</v>
      </c>
      <c r="H12164" s="1" t="s">
        <v>505</v>
      </c>
      <c r="I121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3.0780493486181955E-2</v>
      </c>
      <c r="J12164" s="1" t="str">
        <f>IFERROR(INDEX('consumption_figs'!$C:$C,MATCH(Table2[[#This Row],[item_code]],'consumption_figs'!A:A,0),1),"NA")</f>
        <v>kg/ton</v>
      </c>
      <c r="K12164" s="1">
        <f>+SUMIFS(prod!$E:$E,prod!$A:$A,Table2[[#This Row],[date]],prod!$G:$G,Table2[[#This Row],[production_line]],prod!$F:$F,Table2[[#This Row],[output_type]])</f>
        <v>39</v>
      </c>
      <c r="L12164">
        <f>+Table2[[#This Row],[cons_qty_base_uom]]/Table2[[#This Row],[Column1]]</f>
        <v>5.5962883374992417E-3</v>
      </c>
    </row>
    <row r="12165" spans="1:12" x14ac:dyDescent="0.25">
      <c r="A12165" s="2">
        <v>46082</v>
      </c>
      <c r="B12165" s="1" t="s">
        <v>222</v>
      </c>
      <c r="C12165" s="4">
        <v>4.2224111912847526</v>
      </c>
      <c r="D12165" s="4">
        <v>4.2224111912847526</v>
      </c>
      <c r="E12165" s="4">
        <v>26812.311064658181</v>
      </c>
      <c r="F12165" s="1" t="s">
        <v>509</v>
      </c>
      <c r="G12165" s="1">
        <v>2</v>
      </c>
      <c r="H12165" s="1" t="s">
        <v>505</v>
      </c>
      <c r="I121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0.22829644240886887</v>
      </c>
      <c r="J12165" s="1" t="str">
        <f>IFERROR(INDEX('consumption_figs'!$C:$C,MATCH(Table2[[#This Row],[item_code]],'consumption_figs'!A:A,0),1),"NA")</f>
        <v>kg/ton</v>
      </c>
      <c r="K12165" s="1">
        <f>+SUMIFS(prod!$E:$E,prod!$A:$A,Table2[[#This Row],[date]],prod!$G:$G,Table2[[#This Row],[production_line]],prod!$F:$F,Table2[[#This Row],[output_type]])</f>
        <v>103</v>
      </c>
      <c r="L12165">
        <f>+Table2[[#This Row],[cons_qty_base_uom]]/Table2[[#This Row],[Column1]]</f>
        <v>4.099428341053158E-2</v>
      </c>
    </row>
    <row r="12166" spans="1:12" x14ac:dyDescent="0.25">
      <c r="A12166" s="2">
        <v>46082</v>
      </c>
      <c r="B12166" s="1" t="s">
        <v>276</v>
      </c>
      <c r="C12166" s="4">
        <v>2.4015134120171675</v>
      </c>
      <c r="D12166" s="4">
        <v>2.4015134120171675</v>
      </c>
      <c r="E12166" s="4">
        <v>51632.5383583691</v>
      </c>
      <c r="F12166" s="1" t="s">
        <v>509</v>
      </c>
      <c r="G12166" s="1">
        <v>2</v>
      </c>
      <c r="H12166" s="1" t="s">
        <v>505</v>
      </c>
      <c r="I121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0.12984452331225593</v>
      </c>
      <c r="J12166" s="1" t="str">
        <f>IFERROR(INDEX('consumption_figs'!$C:$C,MATCH(Table2[[#This Row],[item_code]],'consumption_figs'!A:A,0),1),"NA")</f>
        <v>kg/ton</v>
      </c>
      <c r="K12166" s="1">
        <f>+SUMIFS(prod!$E:$E,prod!$A:$A,Table2[[#This Row],[date]],prod!$G:$G,Table2[[#This Row],[production_line]],prod!$F:$F,Table2[[#This Row],[output_type]])</f>
        <v>103</v>
      </c>
      <c r="L12166">
        <f>+Table2[[#This Row],[cons_qty_base_uom]]/Table2[[#This Row],[Column1]]</f>
        <v>2.3315664194341432E-2</v>
      </c>
    </row>
    <row r="12167" spans="1:12" x14ac:dyDescent="0.25">
      <c r="A12167" s="2">
        <v>46082</v>
      </c>
      <c r="B12167" s="1" t="s">
        <v>277</v>
      </c>
      <c r="C12167" s="4">
        <v>1.606363486299109</v>
      </c>
      <c r="D12167" s="4">
        <v>1.606363486299109</v>
      </c>
      <c r="E12167" s="4">
        <v>2007.9543578738862</v>
      </c>
      <c r="F12167" s="1" t="s">
        <v>509</v>
      </c>
      <c r="G12167" s="1">
        <v>2</v>
      </c>
      <c r="H12167" s="1" t="s">
        <v>505</v>
      </c>
      <c r="I121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8.6852523954686248E-2</v>
      </c>
      <c r="J12167" s="1" t="str">
        <f>IFERROR(INDEX('consumption_figs'!$C:$C,MATCH(Table2[[#This Row],[item_code]],'consumption_figs'!A:A,0),1),"NA")</f>
        <v>kg/ton</v>
      </c>
      <c r="K12167" s="1">
        <f>+SUMIFS(prod!$E:$E,prod!$A:$A,Table2[[#This Row],[date]],prod!$G:$G,Table2[[#This Row],[production_line]],prod!$F:$F,Table2[[#This Row],[output_type]])</f>
        <v>103</v>
      </c>
      <c r="L12167">
        <f>+Table2[[#This Row],[cons_qty_base_uom]]/Table2[[#This Row],[Column1]]</f>
        <v>1.5595762002903971E-2</v>
      </c>
    </row>
    <row r="12168" spans="1:12" x14ac:dyDescent="0.25">
      <c r="A12168" s="2">
        <v>46082</v>
      </c>
      <c r="B12168" s="1" t="s">
        <v>206</v>
      </c>
      <c r="C12168" s="4">
        <v>10.507462686567166</v>
      </c>
      <c r="D12168" s="4">
        <v>4.0205755223880608</v>
      </c>
      <c r="E12168" s="4">
        <v>3887.7611940298516</v>
      </c>
      <c r="F12168" s="1" t="s">
        <v>509</v>
      </c>
      <c r="G12168" s="1">
        <v>2</v>
      </c>
      <c r="H12168" s="1" t="s">
        <v>505</v>
      </c>
      <c r="I121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0.10201420084045792</v>
      </c>
      <c r="J12168" s="1" t="str">
        <f>IFERROR(INDEX('consumption_figs'!$C:$C,MATCH(Table2[[#This Row],[item_code]],'consumption_figs'!A:A,0),1),"NA")</f>
        <v>pc/heat</v>
      </c>
      <c r="K12168" s="1">
        <f>+SUMIFS(prod!$E:$E,prod!$A:$A,Table2[[#This Row],[date]],prod!$G:$G,Table2[[#This Row],[production_line]],prod!$F:$F,Table2[[#This Row],[output_type]])</f>
        <v>103</v>
      </c>
      <c r="L12168">
        <f>+Table2[[#This Row],[cons_qty_base_uom]]/Table2[[#This Row],[Column1]]</f>
        <v>0.10201420084045792</v>
      </c>
    </row>
    <row r="12169" spans="1:12" x14ac:dyDescent="0.25">
      <c r="A12169" s="2">
        <v>46082</v>
      </c>
      <c r="B12169" s="1" t="s">
        <v>291</v>
      </c>
      <c r="C12169" s="4">
        <v>0.3037313432835802</v>
      </c>
      <c r="D12169" s="4">
        <v>0.3037313432835802</v>
      </c>
      <c r="E12169" s="4">
        <v>403.99305970148998</v>
      </c>
      <c r="F12169" s="1" t="s">
        <v>509</v>
      </c>
      <c r="G12169" s="1">
        <v>2</v>
      </c>
      <c r="H12169" s="1" t="s">
        <v>505</v>
      </c>
      <c r="I121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1.6422082544407506E-2</v>
      </c>
      <c r="J12169" s="1" t="str">
        <f>IFERROR(INDEX('consumption_figs'!$C:$C,MATCH(Table2[[#This Row],[item_code]],'consumption_figs'!A:A,0),1),"NA")</f>
        <v>kg/ton</v>
      </c>
      <c r="K12169" s="1">
        <f>+SUMIFS(prod!$E:$E,prod!$A:$A,Table2[[#This Row],[date]],prod!$G:$G,Table2[[#This Row],[production_line]],prod!$F:$F,Table2[[#This Row],[output_type]])</f>
        <v>103</v>
      </c>
      <c r="L12169">
        <f>+Table2[[#This Row],[cons_qty_base_uom]]/Table2[[#This Row],[Column1]]</f>
        <v>2.9488479930444679E-3</v>
      </c>
    </row>
    <row r="12170" spans="1:12" x14ac:dyDescent="0.25">
      <c r="A12170" s="2">
        <v>46082</v>
      </c>
      <c r="B12170" s="1" t="s">
        <v>288</v>
      </c>
      <c r="C12170" s="4">
        <v>9.3750000000022732E-2</v>
      </c>
      <c r="D12170" s="4">
        <v>9.3750000000022732E-2</v>
      </c>
      <c r="E12170" s="4">
        <v>80.437500000019497</v>
      </c>
      <c r="F12170" s="1" t="s">
        <v>510</v>
      </c>
      <c r="G12170" s="1">
        <v>2</v>
      </c>
      <c r="H12170" s="1" t="s">
        <v>505</v>
      </c>
      <c r="I121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8.4519765454290556E-4</v>
      </c>
      <c r="J12170" s="1" t="str">
        <f>IFERROR(INDEX('consumption_figs'!$C:$C,MATCH(Table2[[#This Row],[item_code]],'consumption_figs'!A:A,0),1),"NA")</f>
        <v>kg/ton</v>
      </c>
      <c r="K12170" s="1">
        <f>+SUMIFS(prod!$E:$E,prod!$A:$A,Table2[[#This Row],[date]],prod!$G:$G,Table2[[#This Row],[production_line]],prod!$F:$F,Table2[[#This Row],[output_type]])</f>
        <v>597</v>
      </c>
      <c r="L12170">
        <f>+Table2[[#This Row],[cons_qty_base_uom]]/Table2[[#This Row],[Column1]]</f>
        <v>1.5703517587943507E-4</v>
      </c>
    </row>
    <row r="12171" spans="1:12" x14ac:dyDescent="0.25">
      <c r="A12171" s="2">
        <v>46082</v>
      </c>
      <c r="B12171" s="1" t="s">
        <v>218</v>
      </c>
      <c r="C12171" s="4">
        <v>9.0235541044776149</v>
      </c>
      <c r="D12171" s="4">
        <v>9.0235541044776149</v>
      </c>
      <c r="E12171" s="4">
        <v>9301.660041977615</v>
      </c>
      <c r="F12171" s="1" t="s">
        <v>510</v>
      </c>
      <c r="G12171" s="1">
        <v>2</v>
      </c>
      <c r="H12171" s="1" t="s">
        <v>505</v>
      </c>
      <c r="I121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8.1351325490598814E-2</v>
      </c>
      <c r="J12171" s="1" t="str">
        <f>IFERROR(INDEX('consumption_figs'!$C:$C,MATCH(Table2[[#This Row],[item_code]],'consumption_figs'!A:A,0),1),"NA")</f>
        <v>kg/ton</v>
      </c>
      <c r="K12171" s="1">
        <f>+SUMIFS(prod!$E:$E,prod!$A:$A,Table2[[#This Row],[date]],prod!$G:$G,Table2[[#This Row],[production_line]],prod!$F:$F,Table2[[#This Row],[output_type]])</f>
        <v>597</v>
      </c>
      <c r="L12171">
        <f>+Table2[[#This Row],[cons_qty_base_uom]]/Table2[[#This Row],[Column1]]</f>
        <v>1.5114830995774899E-2</v>
      </c>
    </row>
    <row r="12172" spans="1:12" x14ac:dyDescent="0.25">
      <c r="A12172" s="2">
        <v>46082</v>
      </c>
      <c r="B12172" s="1" t="s">
        <v>289</v>
      </c>
      <c r="C12172" s="4">
        <v>3.4067164179104488</v>
      </c>
      <c r="D12172" s="4">
        <v>3.4067164179104488</v>
      </c>
      <c r="E12172" s="4">
        <v>1964.5170895522392</v>
      </c>
      <c r="F12172" s="1" t="s">
        <v>509</v>
      </c>
      <c r="G12172" s="1">
        <v>2</v>
      </c>
      <c r="H12172" s="1" t="s">
        <v>505</v>
      </c>
      <c r="I121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0.18419362853862595</v>
      </c>
      <c r="J12172" s="1" t="str">
        <f>IFERROR(INDEX('consumption_figs'!$C:$C,MATCH(Table2[[#This Row],[item_code]],'consumption_figs'!A:A,0),1),"NA")</f>
        <v>kg/ton</v>
      </c>
      <c r="K12172" s="1">
        <f>+SUMIFS(prod!$E:$E,prod!$A:$A,Table2[[#This Row],[date]],prod!$G:$G,Table2[[#This Row],[production_line]],prod!$F:$F,Table2[[#This Row],[output_type]])</f>
        <v>103</v>
      </c>
      <c r="L12172">
        <f>+Table2[[#This Row],[cons_qty_base_uom]]/Table2[[#This Row],[Column1]]</f>
        <v>3.3074916678742218E-2</v>
      </c>
    </row>
    <row r="12173" spans="1:12" x14ac:dyDescent="0.25">
      <c r="A12173" s="2">
        <v>46082</v>
      </c>
      <c r="B12173" s="1" t="s">
        <v>41</v>
      </c>
      <c r="C12173" s="4">
        <v>225</v>
      </c>
      <c r="D12173" s="4">
        <v>0.42749999999999999</v>
      </c>
      <c r="E12173" s="4">
        <v>2227.5</v>
      </c>
      <c r="F12173" s="1" t="s">
        <v>510</v>
      </c>
      <c r="G12173" s="1">
        <v>2</v>
      </c>
      <c r="H12173" s="1" t="s">
        <v>505</v>
      </c>
      <c r="I1217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0.37688442211055279</v>
      </c>
      <c r="J12173" s="1" t="str">
        <f>IFERROR(INDEX('consumption_figs'!$C:$C,MATCH(Table2[[#This Row],[item_code]],'consumption_figs'!A:A,0),1),"NA")</f>
        <v>pc/heat</v>
      </c>
      <c r="K12173" s="1">
        <f>+SUMIFS(prod!$E:$E,prod!$A:$A,Table2[[#This Row],[date]],prod!$G:$G,Table2[[#This Row],[production_line]],prod!$F:$F,Table2[[#This Row],[output_type]])</f>
        <v>597</v>
      </c>
      <c r="L12173">
        <f>+Table2[[#This Row],[cons_qty_base_uom]]/Table2[[#This Row],[Column1]]</f>
        <v>0.37688442211055279</v>
      </c>
    </row>
    <row r="12174" spans="1:12" x14ac:dyDescent="0.25">
      <c r="A12174" s="2">
        <v>46082</v>
      </c>
      <c r="B12174" s="1" t="s">
        <v>42</v>
      </c>
      <c r="C12174" s="4">
        <v>47.8125</v>
      </c>
      <c r="D12174" s="4">
        <v>9.0843749999999987E-2</v>
      </c>
      <c r="E12174" s="4">
        <v>736.3125</v>
      </c>
      <c r="F12174" s="1" t="s">
        <v>510</v>
      </c>
      <c r="G12174" s="1">
        <v>2</v>
      </c>
      <c r="H12174" s="1" t="s">
        <v>505</v>
      </c>
      <c r="I1217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2.9304435483870962E-3</v>
      </c>
      <c r="J12174" s="1" t="str">
        <f>IFERROR(INDEX('consumption_figs'!$C:$C,MATCH(Table2[[#This Row],[item_code]],'consumption_figs'!A:A,0),1),"NA")</f>
        <v>NA</v>
      </c>
      <c r="K12174" s="1">
        <f>+SUMIFS(prod!$E:$E,prod!$A:$A,Table2[[#This Row],[date]],prod!$G:$G,Table2[[#This Row],[production_line]],prod!$F:$F,Table2[[#This Row],[output_type]])</f>
        <v>597</v>
      </c>
      <c r="L12174">
        <f>+Table2[[#This Row],[cons_qty_base_uom]]/Table2[[#This Row],[Column1]]</f>
        <v>8.0087939698492469E-2</v>
      </c>
    </row>
    <row r="12175" spans="1:12" x14ac:dyDescent="0.25">
      <c r="A12175" s="2">
        <v>46082</v>
      </c>
      <c r="B12175" s="1" t="s">
        <v>45</v>
      </c>
      <c r="C12175" s="4">
        <v>68.4375</v>
      </c>
      <c r="D12175" s="4">
        <v>0.13003124999999999</v>
      </c>
      <c r="E12175" s="4">
        <v>1016.296875</v>
      </c>
      <c r="F12175" s="1" t="s">
        <v>510</v>
      </c>
      <c r="G12175" s="1">
        <v>2</v>
      </c>
      <c r="H12175" s="1" t="s">
        <v>505</v>
      </c>
      <c r="I1217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0.1146356783919598</v>
      </c>
      <c r="J12175" s="1" t="str">
        <f>IFERROR(INDEX('consumption_figs'!$C:$C,MATCH(Table2[[#This Row],[item_code]],'consumption_figs'!A:A,0),1),"NA")</f>
        <v>pc/heat</v>
      </c>
      <c r="K12175" s="1">
        <f>+SUMIFS(prod!$E:$E,prod!$A:$A,Table2[[#This Row],[date]],prod!$G:$G,Table2[[#This Row],[production_line]],prod!$F:$F,Table2[[#This Row],[output_type]])</f>
        <v>597</v>
      </c>
      <c r="L12175">
        <f>+Table2[[#This Row],[cons_qty_base_uom]]/Table2[[#This Row],[Column1]]</f>
        <v>0.1146356783919598</v>
      </c>
    </row>
    <row r="12176" spans="1:12" x14ac:dyDescent="0.25">
      <c r="A12176" s="2">
        <v>46082</v>
      </c>
      <c r="B12176" s="1" t="s">
        <v>44</v>
      </c>
      <c r="C12176" s="4">
        <v>117.1875</v>
      </c>
      <c r="D12176" s="4">
        <v>0.22265625</v>
      </c>
      <c r="E12176" s="4">
        <v>1740.234375</v>
      </c>
      <c r="F12176" s="1" t="s">
        <v>510</v>
      </c>
      <c r="G12176" s="1">
        <v>2</v>
      </c>
      <c r="H12176" s="1" t="s">
        <v>505</v>
      </c>
      <c r="I1217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0.19629396984924624</v>
      </c>
      <c r="J12176" s="1" t="str">
        <f>IFERROR(INDEX('consumption_figs'!$C:$C,MATCH(Table2[[#This Row],[item_code]],'consumption_figs'!A:A,0),1),"NA")</f>
        <v>pc/heat</v>
      </c>
      <c r="K12176" s="1">
        <f>+SUMIFS(prod!$E:$E,prod!$A:$A,Table2[[#This Row],[date]],prod!$G:$G,Table2[[#This Row],[production_line]],prod!$F:$F,Table2[[#This Row],[output_type]])</f>
        <v>597</v>
      </c>
      <c r="L12176">
        <f>+Table2[[#This Row],[cons_qty_base_uom]]/Table2[[#This Row],[Column1]]</f>
        <v>0.19629396984924624</v>
      </c>
    </row>
    <row r="12177" spans="1:12" x14ac:dyDescent="0.25">
      <c r="A12177" s="2">
        <v>46082</v>
      </c>
      <c r="B12177" s="1" t="s">
        <v>47</v>
      </c>
      <c r="C12177" s="4">
        <v>435.9375</v>
      </c>
      <c r="D12177" s="4">
        <v>0.82828124999999997</v>
      </c>
      <c r="E12177" s="4">
        <v>6473.671875</v>
      </c>
      <c r="F12177" s="1" t="s">
        <v>510</v>
      </c>
      <c r="G12177" s="1">
        <v>2</v>
      </c>
      <c r="H12177" s="1" t="s">
        <v>505</v>
      </c>
      <c r="I1217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0.730213567839196</v>
      </c>
      <c r="J12177" s="1" t="str">
        <f>IFERROR(INDEX('consumption_figs'!$C:$C,MATCH(Table2[[#This Row],[item_code]],'consumption_figs'!A:A,0),1),"NA")</f>
        <v>pc/heat</v>
      </c>
      <c r="K12177" s="1">
        <f>+SUMIFS(prod!$E:$E,prod!$A:$A,Table2[[#This Row],[date]],prod!$G:$G,Table2[[#This Row],[production_line]],prod!$F:$F,Table2[[#This Row],[output_type]])</f>
        <v>597</v>
      </c>
      <c r="L12177">
        <f>+Table2[[#This Row],[cons_qty_base_uom]]/Table2[[#This Row],[Column1]]</f>
        <v>0.730213567839196</v>
      </c>
    </row>
    <row r="12178" spans="1:12" x14ac:dyDescent="0.25">
      <c r="A12178" s="2">
        <v>46082</v>
      </c>
      <c r="B12178" s="1" t="s">
        <v>46</v>
      </c>
      <c r="C12178" s="4">
        <v>471.5625</v>
      </c>
      <c r="D12178" s="4">
        <v>0.89596874999999987</v>
      </c>
      <c r="E12178" s="4">
        <v>7262.0625</v>
      </c>
      <c r="F12178" s="1" t="s">
        <v>510</v>
      </c>
      <c r="G12178" s="1">
        <v>2</v>
      </c>
      <c r="H12178" s="1" t="s">
        <v>505</v>
      </c>
      <c r="I1217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0.78988693467336679</v>
      </c>
      <c r="J12178" s="1" t="str">
        <f>IFERROR(INDEX('consumption_figs'!$C:$C,MATCH(Table2[[#This Row],[item_code]],'consumption_figs'!A:A,0),1),"NA")</f>
        <v>pc/heat</v>
      </c>
      <c r="K12178" s="1">
        <f>+SUMIFS(prod!$E:$E,prod!$A:$A,Table2[[#This Row],[date]],prod!$G:$G,Table2[[#This Row],[production_line]],prod!$F:$F,Table2[[#This Row],[output_type]])</f>
        <v>597</v>
      </c>
      <c r="L12178">
        <f>+Table2[[#This Row],[cons_qty_base_uom]]/Table2[[#This Row],[Column1]]</f>
        <v>0.78988693467336679</v>
      </c>
    </row>
    <row r="12179" spans="1:12" x14ac:dyDescent="0.25">
      <c r="A12179" s="2">
        <v>46082</v>
      </c>
      <c r="B12179" s="1" t="s">
        <v>43</v>
      </c>
      <c r="C12179" s="4">
        <v>270.9375</v>
      </c>
      <c r="D12179" s="4">
        <v>0.51478125000000008</v>
      </c>
      <c r="E12179" s="4">
        <v>4172.4375</v>
      </c>
      <c r="F12179" s="1" t="s">
        <v>510</v>
      </c>
      <c r="G12179" s="1">
        <v>2</v>
      </c>
      <c r="H12179" s="1" t="s">
        <v>505</v>
      </c>
      <c r="I1217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0.45383165829145727</v>
      </c>
      <c r="J12179" s="1" t="str">
        <f>IFERROR(INDEX('consumption_figs'!$C:$C,MATCH(Table2[[#This Row],[item_code]],'consumption_figs'!A:A,0),1),"NA")</f>
        <v>pc/heat</v>
      </c>
      <c r="K12179" s="1">
        <f>+SUMIFS(prod!$E:$E,prod!$A:$A,Table2[[#This Row],[date]],prod!$G:$G,Table2[[#This Row],[production_line]],prod!$F:$F,Table2[[#This Row],[output_type]])</f>
        <v>597</v>
      </c>
      <c r="L12179">
        <f>+Table2[[#This Row],[cons_qty_base_uom]]/Table2[[#This Row],[Column1]]</f>
        <v>0.45383165829145727</v>
      </c>
    </row>
    <row r="12180" spans="1:12" x14ac:dyDescent="0.25">
      <c r="A12180" s="2">
        <v>46082</v>
      </c>
      <c r="B12180" s="1" t="s">
        <v>48</v>
      </c>
      <c r="C12180" s="4">
        <v>30.9375</v>
      </c>
      <c r="D12180" s="4">
        <v>5.8781249999999993E-2</v>
      </c>
      <c r="E12180" s="4">
        <v>459.421875</v>
      </c>
      <c r="F12180" s="1" t="s">
        <v>510</v>
      </c>
      <c r="G12180" s="1">
        <v>2</v>
      </c>
      <c r="H12180" s="1" t="s">
        <v>505</v>
      </c>
      <c r="I1218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5.1821608040201007E-2</v>
      </c>
      <c r="J12180" s="1" t="str">
        <f>IFERROR(INDEX('consumption_figs'!$C:$C,MATCH(Table2[[#This Row],[item_code]],'consumption_figs'!A:A,0),1),"NA")</f>
        <v>pc/heat</v>
      </c>
      <c r="K12180" s="1">
        <f>+SUMIFS(prod!$E:$E,prod!$A:$A,Table2[[#This Row],[date]],prod!$G:$G,Table2[[#This Row],[production_line]],prod!$F:$F,Table2[[#This Row],[output_type]])</f>
        <v>597</v>
      </c>
      <c r="L12180">
        <f>+Table2[[#This Row],[cons_qty_base_uom]]/Table2[[#This Row],[Column1]]</f>
        <v>5.1821608040201007E-2</v>
      </c>
    </row>
    <row r="12181" spans="1:12" x14ac:dyDescent="0.25">
      <c r="A12181" s="2">
        <v>46082</v>
      </c>
      <c r="B12181" s="1" t="s">
        <v>52</v>
      </c>
      <c r="C12181" s="4">
        <v>16.875</v>
      </c>
      <c r="D12181" s="4">
        <v>2.9700000000000001E-2</v>
      </c>
      <c r="E12181" s="4">
        <v>360.10103175</v>
      </c>
      <c r="F12181" s="1" t="s">
        <v>510</v>
      </c>
      <c r="G12181" s="1">
        <v>2</v>
      </c>
      <c r="H12181" s="1" t="s">
        <v>505</v>
      </c>
      <c r="I1218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9.5806451612903232E-4</v>
      </c>
      <c r="J12181" s="1" t="str">
        <f>IFERROR(INDEX('consumption_figs'!$C:$C,MATCH(Table2[[#This Row],[item_code]],'consumption_figs'!A:A,0),1),"NA")</f>
        <v>NA</v>
      </c>
      <c r="K12181" s="1">
        <f>+SUMIFS(prod!$E:$E,prod!$A:$A,Table2[[#This Row],[date]],prod!$G:$G,Table2[[#This Row],[production_line]],prod!$F:$F,Table2[[#This Row],[output_type]])</f>
        <v>597</v>
      </c>
      <c r="L12181">
        <f>+Table2[[#This Row],[cons_qty_base_uom]]/Table2[[#This Row],[Column1]]</f>
        <v>2.8266331658291458E-2</v>
      </c>
    </row>
    <row r="12182" spans="1:12" x14ac:dyDescent="0.25">
      <c r="A12182" s="2">
        <v>46082</v>
      </c>
      <c r="B12182" s="1" t="s">
        <v>54</v>
      </c>
      <c r="C12182" s="4">
        <v>163.125</v>
      </c>
      <c r="D12182" s="4">
        <v>0.30993749999999998</v>
      </c>
      <c r="E12182" s="4">
        <v>3624.6374999999998</v>
      </c>
      <c r="F12182" s="1" t="s">
        <v>510</v>
      </c>
      <c r="G12182" s="1">
        <v>2</v>
      </c>
      <c r="H12182" s="1" t="s">
        <v>505</v>
      </c>
      <c r="I1218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0.27324120603015073</v>
      </c>
      <c r="J12182" s="1" t="str">
        <f>IFERROR(INDEX('consumption_figs'!$C:$C,MATCH(Table2[[#This Row],[item_code]],'consumption_figs'!A:A,0),1),"NA")</f>
        <v>pc/heat</v>
      </c>
      <c r="K12182" s="1">
        <f>+SUMIFS(prod!$E:$E,prod!$A:$A,Table2[[#This Row],[date]],prod!$G:$G,Table2[[#This Row],[production_line]],prod!$F:$F,Table2[[#This Row],[output_type]])</f>
        <v>597</v>
      </c>
      <c r="L12182">
        <f>+Table2[[#This Row],[cons_qty_base_uom]]/Table2[[#This Row],[Column1]]</f>
        <v>0.27324120603015073</v>
      </c>
    </row>
    <row r="12183" spans="1:12" x14ac:dyDescent="0.25">
      <c r="A12183" s="2">
        <v>46082</v>
      </c>
      <c r="B12183" s="1" t="s">
        <v>56</v>
      </c>
      <c r="C12183" s="4">
        <v>30</v>
      </c>
      <c r="D12183" s="4">
        <v>31.200000000000003</v>
      </c>
      <c r="E12183" s="4">
        <v>50100</v>
      </c>
      <c r="F12183" s="1" t="s">
        <v>510</v>
      </c>
      <c r="G12183" s="1">
        <v>2</v>
      </c>
      <c r="H12183" s="1" t="s">
        <v>505</v>
      </c>
      <c r="I121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5.0251256281407038E-2</v>
      </c>
      <c r="J12183" s="1" t="str">
        <f>IFERROR(INDEX('consumption_figs'!$C:$C,MATCH(Table2[[#This Row],[item_code]],'consumption_figs'!A:A,0),1),"NA")</f>
        <v>pc/heat</v>
      </c>
      <c r="K12183" s="1">
        <f>+SUMIFS(prod!$E:$E,prod!$A:$A,Table2[[#This Row],[date]],prod!$G:$G,Table2[[#This Row],[production_line]],prod!$F:$F,Table2[[#This Row],[output_type]])</f>
        <v>597</v>
      </c>
      <c r="L12183">
        <f>+Table2[[#This Row],[cons_qty_base_uom]]/Table2[[#This Row],[Column1]]</f>
        <v>5.0251256281407038E-2</v>
      </c>
    </row>
    <row r="12184" spans="1:12" x14ac:dyDescent="0.25">
      <c r="A12184" s="2">
        <v>46082</v>
      </c>
      <c r="B12184" s="1" t="s">
        <v>210</v>
      </c>
      <c r="C12184" s="4">
        <v>1.1492537313432836</v>
      </c>
      <c r="D12184" s="4">
        <v>9.2629850746268672E-2</v>
      </c>
      <c r="E12184" s="4">
        <v>257.66268656716414</v>
      </c>
      <c r="F12184" s="1" t="s">
        <v>509</v>
      </c>
      <c r="G12184" s="1">
        <v>2</v>
      </c>
      <c r="H12184" s="1" t="s">
        <v>505</v>
      </c>
      <c r="I121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1.1157803216925083E-2</v>
      </c>
      <c r="J12184" s="1" t="str">
        <f>IFERROR(INDEX('consumption_figs'!$C:$C,MATCH(Table2[[#This Row],[item_code]],'consumption_figs'!A:A,0),1),"NA")</f>
        <v>pc/heat</v>
      </c>
      <c r="K12184" s="1">
        <f>+SUMIFS(prod!$E:$E,prod!$A:$A,Table2[[#This Row],[date]],prod!$G:$G,Table2[[#This Row],[production_line]],prod!$F:$F,Table2[[#This Row],[output_type]])</f>
        <v>103</v>
      </c>
      <c r="L12184">
        <f>+Table2[[#This Row],[cons_qty_base_uom]]/Table2[[#This Row],[Column1]]</f>
        <v>1.1157803216925083E-2</v>
      </c>
    </row>
    <row r="12185" spans="1:12" x14ac:dyDescent="0.25">
      <c r="A12185" s="2">
        <v>46082</v>
      </c>
      <c r="B12185" s="1" t="s">
        <v>33</v>
      </c>
      <c r="C12185" s="4">
        <v>11.25</v>
      </c>
      <c r="D12185" s="4">
        <v>0.10957499999999999</v>
      </c>
      <c r="E12185" s="4">
        <v>1327.5</v>
      </c>
      <c r="F12185" s="1" t="s">
        <v>510</v>
      </c>
      <c r="G12185" s="1">
        <v>2</v>
      </c>
      <c r="H12185" s="1" t="s">
        <v>505</v>
      </c>
      <c r="I121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3.5346774193548386E-3</v>
      </c>
      <c r="J12185" s="1" t="str">
        <f>IFERROR(INDEX('consumption_figs'!$C:$C,MATCH(Table2[[#This Row],[item_code]],'consumption_figs'!A:A,0),1),"NA")</f>
        <v>NA</v>
      </c>
      <c r="K12185" s="1">
        <f>+SUMIFS(prod!$E:$E,prod!$A:$A,Table2[[#This Row],[date]],prod!$G:$G,Table2[[#This Row],[production_line]],prod!$F:$F,Table2[[#This Row],[output_type]])</f>
        <v>597</v>
      </c>
      <c r="L12185">
        <f>+Table2[[#This Row],[cons_qty_base_uom]]/Table2[[#This Row],[Column1]]</f>
        <v>1.8844221105527637E-2</v>
      </c>
    </row>
    <row r="12186" spans="1:12" x14ac:dyDescent="0.25">
      <c r="A12186" s="2">
        <v>46082</v>
      </c>
      <c r="B12186" s="1" t="s">
        <v>158</v>
      </c>
      <c r="C12186" s="4">
        <v>15.368253968253967</v>
      </c>
      <c r="D12186" s="4">
        <v>0.72538158730158697</v>
      </c>
      <c r="E12186" s="4">
        <v>3994.2092063492055</v>
      </c>
      <c r="F12186" s="1" t="s">
        <v>509</v>
      </c>
      <c r="G12186" s="1">
        <v>2</v>
      </c>
      <c r="H12186" s="1" t="s">
        <v>505</v>
      </c>
      <c r="I121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0.1492063492063492</v>
      </c>
      <c r="J12186" s="1" t="str">
        <f>IFERROR(INDEX('consumption_figs'!$C:$C,MATCH(Table2[[#This Row],[item_code]],'consumption_figs'!A:A,0),1),"NA")</f>
        <v>pc/heat</v>
      </c>
      <c r="K12186" s="1">
        <f>+SUMIFS(prod!$E:$E,prod!$A:$A,Table2[[#This Row],[date]],prod!$G:$G,Table2[[#This Row],[production_line]],prod!$F:$F,Table2[[#This Row],[output_type]])</f>
        <v>103</v>
      </c>
      <c r="L12186">
        <f>+Table2[[#This Row],[cons_qty_base_uom]]/Table2[[#This Row],[Column1]]</f>
        <v>0.1492063492063492</v>
      </c>
    </row>
    <row r="12187" spans="1:12" x14ac:dyDescent="0.25">
      <c r="A12187" s="2">
        <v>46082</v>
      </c>
      <c r="B12187" s="1" t="s">
        <v>159</v>
      </c>
      <c r="C12187" s="4">
        <v>122.8006329113924</v>
      </c>
      <c r="D12187" s="4">
        <v>5.2804272151898735</v>
      </c>
      <c r="E12187" s="4">
        <v>27445.9414556962</v>
      </c>
      <c r="F12187" s="1" t="s">
        <v>510</v>
      </c>
      <c r="G12187" s="1">
        <v>2</v>
      </c>
      <c r="H12187" s="1" t="s">
        <v>505</v>
      </c>
      <c r="I121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0.20569620253164556</v>
      </c>
      <c r="J12187" s="1" t="str">
        <f>IFERROR(INDEX('consumption_figs'!$C:$C,MATCH(Table2[[#This Row],[item_code]],'consumption_figs'!A:A,0),1),"NA")</f>
        <v>pc/heat</v>
      </c>
      <c r="K12187" s="1">
        <f>+SUMIFS(prod!$E:$E,prod!$A:$A,Table2[[#This Row],[date]],prod!$G:$G,Table2[[#This Row],[production_line]],prod!$F:$F,Table2[[#This Row],[output_type]])</f>
        <v>597</v>
      </c>
      <c r="L12187">
        <f>+Table2[[#This Row],[cons_qty_base_uom]]/Table2[[#This Row],[Column1]]</f>
        <v>0.20569620253164556</v>
      </c>
    </row>
    <row r="12188" spans="1:12" x14ac:dyDescent="0.25">
      <c r="A12188" s="2">
        <v>46082</v>
      </c>
      <c r="B12188" s="1" t="s">
        <v>154</v>
      </c>
      <c r="C12188" s="4">
        <v>139.94920634920629</v>
      </c>
      <c r="D12188" s="4">
        <v>9.656495238095239E-3</v>
      </c>
      <c r="E12188" s="4">
        <v>531.80698412698393</v>
      </c>
      <c r="F12188" s="1" t="s">
        <v>509</v>
      </c>
      <c r="G12188" s="1">
        <v>2</v>
      </c>
      <c r="H12188" s="1" t="s">
        <v>505</v>
      </c>
      <c r="I121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1.3587301587301581</v>
      </c>
      <c r="J12188" s="1" t="str">
        <f>IFERROR(INDEX('consumption_figs'!$C:$C,MATCH(Table2[[#This Row],[item_code]],'consumption_figs'!A:A,0),1),"NA")</f>
        <v>pc/heat</v>
      </c>
      <c r="K12188" s="1">
        <f>+SUMIFS(prod!$E:$E,prod!$A:$A,Table2[[#This Row],[date]],prod!$G:$G,Table2[[#This Row],[production_line]],prod!$F:$F,Table2[[#This Row],[output_type]])</f>
        <v>103</v>
      </c>
      <c r="L12188">
        <f>+Table2[[#This Row],[cons_qty_base_uom]]/Table2[[#This Row],[Column1]]</f>
        <v>1.3587301587301581</v>
      </c>
    </row>
    <row r="12189" spans="1:12" x14ac:dyDescent="0.25">
      <c r="A12189" s="2">
        <v>46082</v>
      </c>
      <c r="B12189" s="1" t="s">
        <v>155</v>
      </c>
      <c r="C12189" s="4">
        <v>11.820895522388064</v>
      </c>
      <c r="D12189" s="4">
        <v>0.21608597014925368</v>
      </c>
      <c r="E12189" s="4">
        <v>1050.8776119402989</v>
      </c>
      <c r="F12189" s="1" t="s">
        <v>509</v>
      </c>
      <c r="G12189" s="1">
        <v>2</v>
      </c>
      <c r="H12189" s="1" t="s">
        <v>505</v>
      </c>
      <c r="I121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0.11476597594551519</v>
      </c>
      <c r="J12189" s="1" t="str">
        <f>IFERROR(INDEX('consumption_figs'!$C:$C,MATCH(Table2[[#This Row],[item_code]],'consumption_figs'!A:A,0),1),"NA")</f>
        <v>pc/heat</v>
      </c>
      <c r="K12189" s="1">
        <f>+SUMIFS(prod!$E:$E,prod!$A:$A,Table2[[#This Row],[date]],prod!$G:$G,Table2[[#This Row],[production_line]],prod!$F:$F,Table2[[#This Row],[output_type]])</f>
        <v>103</v>
      </c>
      <c r="L12189">
        <f>+Table2[[#This Row],[cons_qty_base_uom]]/Table2[[#This Row],[Column1]]</f>
        <v>0.11476597594551519</v>
      </c>
    </row>
    <row r="12190" spans="1:12" x14ac:dyDescent="0.25">
      <c r="A12190" s="2">
        <v>46082</v>
      </c>
      <c r="B12190" s="1" t="s">
        <v>208</v>
      </c>
      <c r="C12190" s="4">
        <v>12.313432835820898</v>
      </c>
      <c r="D12190" s="4">
        <v>0.29860074626865685</v>
      </c>
      <c r="E12190" s="4">
        <v>796.6791044776121</v>
      </c>
      <c r="F12190" s="1" t="s">
        <v>509</v>
      </c>
      <c r="G12190" s="1">
        <v>2</v>
      </c>
      <c r="H12190" s="1" t="s">
        <v>505</v>
      </c>
      <c r="I121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0.11954789160991162</v>
      </c>
      <c r="J12190" s="1" t="str">
        <f>IFERROR(INDEX('consumption_figs'!$C:$C,MATCH(Table2[[#This Row],[item_code]],'consumption_figs'!A:A,0),1),"NA")</f>
        <v>pc/heat</v>
      </c>
      <c r="K12190" s="1">
        <f>+SUMIFS(prod!$E:$E,prod!$A:$A,Table2[[#This Row],[date]],prod!$G:$G,Table2[[#This Row],[production_line]],prod!$F:$F,Table2[[#This Row],[output_type]])</f>
        <v>103</v>
      </c>
      <c r="L12190">
        <f>+Table2[[#This Row],[cons_qty_base_uom]]/Table2[[#This Row],[Column1]]</f>
        <v>0.11954789160991162</v>
      </c>
    </row>
    <row r="12191" spans="1:12" x14ac:dyDescent="0.25">
      <c r="A12191" s="2">
        <v>46082</v>
      </c>
      <c r="B12191" s="1" t="s">
        <v>156</v>
      </c>
      <c r="C12191" s="4">
        <v>11.164179104477611</v>
      </c>
      <c r="D12191" s="4">
        <v>0.62619880597014932</v>
      </c>
      <c r="E12191" s="4">
        <v>2495.1940298507461</v>
      </c>
      <c r="F12191" s="1" t="s">
        <v>509</v>
      </c>
      <c r="G12191" s="1">
        <v>2</v>
      </c>
      <c r="H12191" s="1" t="s">
        <v>505</v>
      </c>
      <c r="I121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0.10839008839298651</v>
      </c>
      <c r="J12191" s="1" t="str">
        <f>IFERROR(INDEX('consumption_figs'!$C:$C,MATCH(Table2[[#This Row],[item_code]],'consumption_figs'!A:A,0),1),"NA")</f>
        <v>pc/heat</v>
      </c>
      <c r="K12191" s="1">
        <f>+SUMIFS(prod!$E:$E,prod!$A:$A,Table2[[#This Row],[date]],prod!$G:$G,Table2[[#This Row],[production_line]],prod!$F:$F,Table2[[#This Row],[output_type]])</f>
        <v>103</v>
      </c>
      <c r="L12191">
        <f>+Table2[[#This Row],[cons_qty_base_uom]]/Table2[[#This Row],[Column1]]</f>
        <v>0.10839008839298651</v>
      </c>
    </row>
    <row r="12192" spans="1:12" x14ac:dyDescent="0.25">
      <c r="A12192" s="2">
        <v>46082</v>
      </c>
      <c r="B12192" s="1" t="s">
        <v>157</v>
      </c>
      <c r="C12192" s="4">
        <v>10.014925373134332</v>
      </c>
      <c r="D12192" s="4">
        <v>0.37836388059701509</v>
      </c>
      <c r="E12192" s="4">
        <v>11680.407462686571</v>
      </c>
      <c r="F12192" s="1" t="s">
        <v>509</v>
      </c>
      <c r="G12192" s="1">
        <v>2</v>
      </c>
      <c r="H12192" s="1" t="s">
        <v>505</v>
      </c>
      <c r="I121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9.7232285176061473E-2</v>
      </c>
      <c r="J12192" s="1" t="str">
        <f>IFERROR(INDEX('consumption_figs'!$C:$C,MATCH(Table2[[#This Row],[item_code]],'consumption_figs'!A:A,0),1),"NA")</f>
        <v>pc/heat</v>
      </c>
      <c r="K12192" s="1">
        <f>+SUMIFS(prod!$E:$E,prod!$A:$A,Table2[[#This Row],[date]],prod!$G:$G,Table2[[#This Row],[production_line]],prod!$F:$F,Table2[[#This Row],[output_type]])</f>
        <v>103</v>
      </c>
      <c r="L12192">
        <f>+Table2[[#This Row],[cons_qty_base_uom]]/Table2[[#This Row],[Column1]]</f>
        <v>9.7232285176061473E-2</v>
      </c>
    </row>
    <row r="12193" spans="1:12" x14ac:dyDescent="0.25">
      <c r="A12193" s="2">
        <v>46082</v>
      </c>
      <c r="B12193" s="1" t="s">
        <v>605</v>
      </c>
      <c r="C12193" s="4">
        <v>0.98507462686567138</v>
      </c>
      <c r="D12193" s="4">
        <v>3.7728358208955232E-2</v>
      </c>
      <c r="E12193" s="4">
        <v>1184.337640298507</v>
      </c>
      <c r="F12193" s="1" t="s">
        <v>509</v>
      </c>
      <c r="G12193" s="1">
        <v>2</v>
      </c>
      <c r="H12193" s="1" t="s">
        <v>505</v>
      </c>
      <c r="I121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1.2170438131921043E-3</v>
      </c>
      <c r="J12193" s="1" t="str">
        <f>IFERROR(INDEX('consumption_figs'!$C:$C,MATCH(Table2[[#This Row],[item_code]],'consumption_figs'!A:A,0),1),"NA")</f>
        <v>NA</v>
      </c>
      <c r="K12193" s="1">
        <f>+SUMIFS(prod!$E:$E,prod!$A:$A,Table2[[#This Row],[date]],prod!$G:$G,Table2[[#This Row],[production_line]],prod!$F:$F,Table2[[#This Row],[output_type]])</f>
        <v>103</v>
      </c>
      <c r="L12193">
        <f>+Table2[[#This Row],[cons_qty_base_uom]]/Table2[[#This Row],[Column1]]</f>
        <v>9.5638313287929252E-3</v>
      </c>
    </row>
    <row r="12194" spans="1:12" x14ac:dyDescent="0.25">
      <c r="A12194" s="2">
        <v>46082</v>
      </c>
      <c r="B12194" s="1" t="s">
        <v>547</v>
      </c>
      <c r="C12194" s="4">
        <v>0.82089552238806007</v>
      </c>
      <c r="D12194" s="4">
        <v>6.3291044776119382E-3</v>
      </c>
      <c r="E12194" s="4">
        <v>78.805970149253767</v>
      </c>
      <c r="F12194" s="1" t="s">
        <v>509</v>
      </c>
      <c r="G12194" s="1">
        <v>2</v>
      </c>
      <c r="H12194" s="1" t="s">
        <v>505</v>
      </c>
      <c r="I121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2.0416466056812703E-4</v>
      </c>
      <c r="J12194" s="1" t="str">
        <f>IFERROR(INDEX('consumption_figs'!$C:$C,MATCH(Table2[[#This Row],[item_code]],'consumption_figs'!A:A,0),1),"NA")</f>
        <v>NA</v>
      </c>
      <c r="K12194" s="1">
        <f>+SUMIFS(prod!$E:$E,prod!$A:$A,Table2[[#This Row],[date]],prod!$G:$G,Table2[[#This Row],[production_line]],prod!$F:$F,Table2[[#This Row],[output_type]])</f>
        <v>103</v>
      </c>
      <c r="L12194">
        <f>+Table2[[#This Row],[cons_qty_base_uom]]/Table2[[#This Row],[Column1]]</f>
        <v>7.969859440660778E-3</v>
      </c>
    </row>
    <row r="12195" spans="1:12" x14ac:dyDescent="0.25">
      <c r="A12195" s="2">
        <v>46082</v>
      </c>
      <c r="B12195" s="1" t="s">
        <v>266</v>
      </c>
      <c r="C12195" s="4">
        <v>4.2797671291971149</v>
      </c>
      <c r="D12195" s="4">
        <v>4.2797671291971149</v>
      </c>
      <c r="E12195" s="4">
        <v>8800.3139570828607</v>
      </c>
      <c r="F12195" s="1" t="s">
        <v>509</v>
      </c>
      <c r="G12195" s="1">
        <v>2</v>
      </c>
      <c r="H12195" s="1" t="s">
        <v>505</v>
      </c>
      <c r="I121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0.23139755122637179</v>
      </c>
      <c r="J12195" s="1" t="str">
        <f>IFERROR(INDEX('consumption_figs'!$C:$C,MATCH(Table2[[#This Row],[item_code]],'consumption_figs'!A:A,0),1),"NA")</f>
        <v>kg/ton</v>
      </c>
      <c r="K12195" s="1">
        <f>+SUMIFS(prod!$E:$E,prod!$A:$A,Table2[[#This Row],[date]],prod!$G:$G,Table2[[#This Row],[production_line]],prod!$F:$F,Table2[[#This Row],[output_type]])</f>
        <v>103</v>
      </c>
      <c r="L12195">
        <f>+Table2[[#This Row],[cons_qty_base_uom]]/Table2[[#This Row],[Column1]]</f>
        <v>4.155113717667102E-2</v>
      </c>
    </row>
    <row r="12196" spans="1:12" x14ac:dyDescent="0.25">
      <c r="A12196" s="2">
        <v>46082</v>
      </c>
      <c r="B12196" s="1" t="s">
        <v>606</v>
      </c>
      <c r="C12196" s="4">
        <v>0.16316306249321844</v>
      </c>
      <c r="D12196" s="4">
        <v>0.16316306249321844</v>
      </c>
      <c r="E12196" s="4">
        <v>378.8535490740486</v>
      </c>
      <c r="F12196" s="1" t="s">
        <v>509</v>
      </c>
      <c r="G12196" s="1">
        <v>2</v>
      </c>
      <c r="H12196" s="1" t="s">
        <v>505</v>
      </c>
      <c r="I121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5.2633245965554333E-3</v>
      </c>
      <c r="J12196" s="1" t="str">
        <f>IFERROR(INDEX('consumption_figs'!$C:$C,MATCH(Table2[[#This Row],[item_code]],'consumption_figs'!A:A,0),1),"NA")</f>
        <v>NA</v>
      </c>
      <c r="K12196" s="1">
        <f>+SUMIFS(prod!$E:$E,prod!$A:$A,Table2[[#This Row],[date]],prod!$G:$G,Table2[[#This Row],[production_line]],prod!$F:$F,Table2[[#This Row],[output_type]])</f>
        <v>103</v>
      </c>
      <c r="L12196">
        <f>+Table2[[#This Row],[cons_qty_base_uom]]/Table2[[#This Row],[Column1]]</f>
        <v>1.5841074028467809E-3</v>
      </c>
    </row>
    <row r="12197" spans="1:12" x14ac:dyDescent="0.25">
      <c r="A12197" s="2">
        <v>46082</v>
      </c>
      <c r="B12197" s="1" t="s">
        <v>268</v>
      </c>
      <c r="C12197" s="4">
        <v>1.8404793449234909</v>
      </c>
      <c r="D12197" s="4">
        <v>1.8404793449234909</v>
      </c>
      <c r="E12197" s="4">
        <v>3135.8455174675419</v>
      </c>
      <c r="F12197" s="1" t="s">
        <v>509</v>
      </c>
      <c r="G12197" s="1">
        <v>2</v>
      </c>
      <c r="H12197" s="1" t="s">
        <v>505</v>
      </c>
      <c r="I121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9.951065108019283E-2</v>
      </c>
      <c r="J12197" s="1" t="str">
        <f>IFERROR(INDEX('consumption_figs'!$C:$C,MATCH(Table2[[#This Row],[item_code]],'consumption_figs'!A:A,0),1),"NA")</f>
        <v>kg/ton</v>
      </c>
      <c r="K12197" s="1">
        <f>+SUMIFS(prod!$E:$E,prod!$A:$A,Table2[[#This Row],[date]],prod!$G:$G,Table2[[#This Row],[production_line]],prod!$F:$F,Table2[[#This Row],[output_type]])</f>
        <v>103</v>
      </c>
      <c r="L12197">
        <f>+Table2[[#This Row],[cons_qty_base_uom]]/Table2[[#This Row],[Column1]]</f>
        <v>1.786873150411156E-2</v>
      </c>
    </row>
    <row r="12198" spans="1:12" x14ac:dyDescent="0.25">
      <c r="A12198" s="2">
        <v>46082</v>
      </c>
      <c r="B12198" s="1" t="s">
        <v>267</v>
      </c>
      <c r="C12198" s="4">
        <v>8.1581531246609218E-2</v>
      </c>
      <c r="D12198" s="4">
        <v>8.1581531246609218E-2</v>
      </c>
      <c r="E12198" s="4">
        <v>464.97393734004925</v>
      </c>
      <c r="F12198" s="1" t="s">
        <v>509</v>
      </c>
      <c r="G12198" s="1">
        <v>2</v>
      </c>
      <c r="H12198" s="1" t="s">
        <v>505</v>
      </c>
      <c r="I121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4.4109331152568064E-3</v>
      </c>
      <c r="J12198" s="1" t="str">
        <f>IFERROR(INDEX('consumption_figs'!$C:$C,MATCH(Table2[[#This Row],[item_code]],'consumption_figs'!A:A,0),1),"NA")</f>
        <v>kg/ton</v>
      </c>
      <c r="K12198" s="1">
        <f>+SUMIFS(prod!$E:$E,prod!$A:$A,Table2[[#This Row],[date]],prod!$G:$G,Table2[[#This Row],[production_line]],prod!$F:$F,Table2[[#This Row],[output_type]])</f>
        <v>103</v>
      </c>
      <c r="L12198">
        <f>+Table2[[#This Row],[cons_qty_base_uom]]/Table2[[#This Row],[Column1]]</f>
        <v>7.9205370142339043E-4</v>
      </c>
    </row>
    <row r="12199" spans="1:12" x14ac:dyDescent="0.25">
      <c r="A12199" s="2">
        <v>46082</v>
      </c>
      <c r="B12199" s="1" t="s">
        <v>269</v>
      </c>
      <c r="C12199" s="4">
        <v>0.1223722968699138</v>
      </c>
      <c r="D12199" s="4">
        <v>0.1223722968699138</v>
      </c>
      <c r="E12199" s="4">
        <v>234.25728789807599</v>
      </c>
      <c r="F12199" s="1" t="s">
        <v>509</v>
      </c>
      <c r="G12199" s="1">
        <v>2</v>
      </c>
      <c r="H12199" s="1" t="s">
        <v>505</v>
      </c>
      <c r="I121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6.6163996728852079E-3</v>
      </c>
      <c r="J12199" s="1" t="str">
        <f>IFERROR(INDEX('consumption_figs'!$C:$C,MATCH(Table2[[#This Row],[item_code]],'consumption_figs'!A:A,0),1),"NA")</f>
        <v>kg/ton</v>
      </c>
      <c r="K12199" s="1">
        <f>+SUMIFS(prod!$E:$E,prod!$A:$A,Table2[[#This Row],[date]],prod!$G:$G,Table2[[#This Row],[production_line]],prod!$F:$F,Table2[[#This Row],[output_type]])</f>
        <v>103</v>
      </c>
      <c r="L12199">
        <f>+Table2[[#This Row],[cons_qty_base_uom]]/Table2[[#This Row],[Column1]]</f>
        <v>1.1880805521350855E-3</v>
      </c>
    </row>
    <row r="12200" spans="1:12" x14ac:dyDescent="0.25">
      <c r="A12200" s="2">
        <v>46082</v>
      </c>
      <c r="B12200" s="1" t="s">
        <v>284</v>
      </c>
      <c r="C12200" s="4">
        <v>0.4894891874796552</v>
      </c>
      <c r="D12200" s="4">
        <v>0.4894891874796552</v>
      </c>
      <c r="E12200" s="4">
        <v>578.03778149472487</v>
      </c>
      <c r="F12200" s="1" t="s">
        <v>509</v>
      </c>
      <c r="G12200" s="1">
        <v>2</v>
      </c>
      <c r="H12200" s="1" t="s">
        <v>505</v>
      </c>
      <c r="I122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2.6465598691540831E-2</v>
      </c>
      <c r="J12200" s="1" t="str">
        <f>IFERROR(INDEX('consumption_figs'!$C:$C,MATCH(Table2[[#This Row],[item_code]],'consumption_figs'!A:A,0),1),"NA")</f>
        <v>kg/ton</v>
      </c>
      <c r="K12200" s="1">
        <f>+SUMIFS(prod!$E:$E,prod!$A:$A,Table2[[#This Row],[date]],prod!$G:$G,Table2[[#This Row],[production_line]],prod!$F:$F,Table2[[#This Row],[output_type]])</f>
        <v>103</v>
      </c>
      <c r="L12200">
        <f>+Table2[[#This Row],[cons_qty_base_uom]]/Table2[[#This Row],[Column1]]</f>
        <v>4.7523222085403419E-3</v>
      </c>
    </row>
    <row r="12201" spans="1:12" x14ac:dyDescent="0.25">
      <c r="A12201" s="2">
        <v>46113</v>
      </c>
      <c r="B12201" s="1" t="s">
        <v>270</v>
      </c>
      <c r="C12201" s="4">
        <v>2</v>
      </c>
      <c r="D12201" s="4">
        <v>2</v>
      </c>
      <c r="E12201" s="4">
        <v>63.84</v>
      </c>
      <c r="F12201" s="1" t="s">
        <v>510</v>
      </c>
      <c r="G12201" s="1">
        <v>2</v>
      </c>
      <c r="H12201" s="1" t="s">
        <v>505</v>
      </c>
      <c r="I122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6.6666666666666666E-2</v>
      </c>
      <c r="J12201" s="1" t="str">
        <f>IFERROR(INDEX('consumption_figs'!$C:$C,MATCH(Table2[[#This Row],[item_code]],'consumption_figs'!A:A,0),1),"NA")</f>
        <v>NA</v>
      </c>
      <c r="K12201" s="1">
        <f>+SUMIFS(prod!$E:$E,prod!$A:$A,Table2[[#This Row],[date]],prod!$G:$G,Table2[[#This Row],[production_line]],prod!$F:$F,Table2[[#This Row],[output_type]])</f>
        <v>566</v>
      </c>
      <c r="L12201">
        <f>+Table2[[#This Row],[cons_qty_base_uom]]/Table2[[#This Row],[Column1]]</f>
        <v>3.5335689045936395E-3</v>
      </c>
    </row>
    <row r="12202" spans="1:12" x14ac:dyDescent="0.25">
      <c r="A12202" s="2">
        <v>46113</v>
      </c>
      <c r="B12202" s="1" t="s">
        <v>222</v>
      </c>
      <c r="C12202" s="4">
        <v>2.0497458308531478</v>
      </c>
      <c r="D12202" s="4">
        <v>2.0497458308531478</v>
      </c>
      <c r="E12202" s="4">
        <v>13015.886025917489</v>
      </c>
      <c r="F12202" s="1" t="s">
        <v>509</v>
      </c>
      <c r="G12202" s="1">
        <v>2</v>
      </c>
      <c r="H12202" s="1" t="s">
        <v>505</v>
      </c>
      <c r="I122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0.20100473948057346</v>
      </c>
      <c r="J12202" s="1" t="str">
        <f>IFERROR(INDEX('consumption_figs'!$C:$C,MATCH(Table2[[#This Row],[item_code]],'consumption_figs'!A:A,0),1),"NA")</f>
        <v>kg/ton</v>
      </c>
      <c r="K12202" s="1">
        <f>+SUMIFS(prod!$E:$E,prod!$A:$A,Table2[[#This Row],[date]],prod!$G:$G,Table2[[#This Row],[production_line]],prod!$F:$F,Table2[[#This Row],[output_type]])</f>
        <v>57</v>
      </c>
      <c r="L12202">
        <f>+Table2[[#This Row],[cons_qty_base_uom]]/Table2[[#This Row],[Column1]]</f>
        <v>3.5960453172862242E-2</v>
      </c>
    </row>
    <row r="12203" spans="1:12" x14ac:dyDescent="0.25">
      <c r="A12203" s="2">
        <v>46113</v>
      </c>
      <c r="B12203" s="1" t="s">
        <v>57</v>
      </c>
      <c r="C12203" s="4">
        <v>0.38156403475632716</v>
      </c>
      <c r="D12203" s="4">
        <v>0</v>
      </c>
      <c r="E12203" s="4">
        <v>667.73706082357251</v>
      </c>
      <c r="F12203" s="1" t="s">
        <v>509</v>
      </c>
      <c r="G12203" s="1">
        <v>2</v>
      </c>
      <c r="H12203" s="1" t="s">
        <v>505</v>
      </c>
      <c r="I122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6.6941058729180205E-3</v>
      </c>
      <c r="J12203" s="1" t="str">
        <f>IFERROR(INDEX('consumption_figs'!$C:$C,MATCH(Table2[[#This Row],[item_code]],'consumption_figs'!A:A,0),1),"NA")</f>
        <v>pc/heat</v>
      </c>
      <c r="K12203" s="1">
        <f>+SUMIFS(prod!$E:$E,prod!$A:$A,Table2[[#This Row],[date]],prod!$G:$G,Table2[[#This Row],[production_line]],prod!$F:$F,Table2[[#This Row],[output_type]])</f>
        <v>57</v>
      </c>
      <c r="L12203">
        <f>+Table2[[#This Row],[cons_qty_base_uom]]/Table2[[#This Row],[Column1]]</f>
        <v>6.6941058729180205E-3</v>
      </c>
    </row>
    <row r="12204" spans="1:12" x14ac:dyDescent="0.25">
      <c r="A12204" s="2">
        <v>46113</v>
      </c>
      <c r="B12204" s="1" t="s">
        <v>276</v>
      </c>
      <c r="C12204" s="4">
        <v>1.1560698904420086</v>
      </c>
      <c r="D12204" s="4">
        <v>1.1560698904420086</v>
      </c>
      <c r="E12204" s="4">
        <v>24855.502644503184</v>
      </c>
      <c r="F12204" s="1" t="s">
        <v>509</v>
      </c>
      <c r="G12204" s="1">
        <v>2</v>
      </c>
      <c r="H12204" s="1" t="s">
        <v>505</v>
      </c>
      <c r="I122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0.11336797160500206</v>
      </c>
      <c r="J12204" s="1" t="str">
        <f>IFERROR(INDEX('consumption_figs'!$C:$C,MATCH(Table2[[#This Row],[item_code]],'consumption_figs'!A:A,0),1),"NA")</f>
        <v>kg/ton</v>
      </c>
      <c r="K12204" s="1">
        <f>+SUMIFS(prod!$E:$E,prod!$A:$A,Table2[[#This Row],[date]],prod!$G:$G,Table2[[#This Row],[production_line]],prod!$F:$F,Table2[[#This Row],[output_type]])</f>
        <v>57</v>
      </c>
      <c r="L12204">
        <f>+Table2[[#This Row],[cons_qty_base_uom]]/Table2[[#This Row],[Column1]]</f>
        <v>2.0281927902491378E-2</v>
      </c>
    </row>
    <row r="12205" spans="1:12" x14ac:dyDescent="0.25">
      <c r="A12205" s="2">
        <v>46113</v>
      </c>
      <c r="B12205" s="1" t="s">
        <v>277</v>
      </c>
      <c r="C12205" s="4">
        <v>0.89667548167736122</v>
      </c>
      <c r="D12205" s="4">
        <v>0.89667548167736122</v>
      </c>
      <c r="E12205" s="4">
        <v>1120.8443520967014</v>
      </c>
      <c r="F12205" s="1" t="s">
        <v>509</v>
      </c>
      <c r="G12205" s="1">
        <v>2</v>
      </c>
      <c r="H12205" s="1" t="s">
        <v>505</v>
      </c>
      <c r="I122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8.7930912643036152E-2</v>
      </c>
      <c r="J12205" s="1" t="str">
        <f>IFERROR(INDEX('consumption_figs'!$C:$C,MATCH(Table2[[#This Row],[item_code]],'consumption_figs'!A:A,0),1),"NA")</f>
        <v>kg/ton</v>
      </c>
      <c r="K12205" s="1">
        <f>+SUMIFS(prod!$E:$E,prod!$A:$A,Table2[[#This Row],[date]],prod!$G:$G,Table2[[#This Row],[production_line]],prod!$F:$F,Table2[[#This Row],[output_type]])</f>
        <v>57</v>
      </c>
      <c r="L12205">
        <f>+Table2[[#This Row],[cons_qty_base_uom]]/Table2[[#This Row],[Column1]]</f>
        <v>1.5731148801357214E-2</v>
      </c>
    </row>
    <row r="12206" spans="1:12" x14ac:dyDescent="0.25">
      <c r="A12206" s="2">
        <v>46113</v>
      </c>
      <c r="B12206" s="1" t="s">
        <v>207</v>
      </c>
      <c r="C12206" s="4">
        <v>7.440637848362428</v>
      </c>
      <c r="D12206" s="4">
        <v>0</v>
      </c>
      <c r="E12206" s="4">
        <v>1041.6892987707399</v>
      </c>
      <c r="F12206" s="1" t="s">
        <v>509</v>
      </c>
      <c r="G12206" s="1">
        <v>2</v>
      </c>
      <c r="H12206" s="1" t="s">
        <v>505</v>
      </c>
      <c r="I122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0.13053750611162154</v>
      </c>
      <c r="J12206" s="1" t="str">
        <f>IFERROR(INDEX('consumption_figs'!$C:$C,MATCH(Table2[[#This Row],[item_code]],'consumption_figs'!A:A,0),1),"NA")</f>
        <v>pc/heat</v>
      </c>
      <c r="K12206" s="1">
        <f>+SUMIFS(prod!$E:$E,prod!$A:$A,Table2[[#This Row],[date]],prod!$G:$G,Table2[[#This Row],[production_line]],prod!$F:$F,Table2[[#This Row],[output_type]])</f>
        <v>57</v>
      </c>
      <c r="L12206">
        <f>+Table2[[#This Row],[cons_qty_base_uom]]/Table2[[#This Row],[Column1]]</f>
        <v>0.13053750611162154</v>
      </c>
    </row>
    <row r="12207" spans="1:12" x14ac:dyDescent="0.25">
      <c r="A12207" s="2">
        <v>46113</v>
      </c>
      <c r="B12207" s="1" t="s">
        <v>206</v>
      </c>
      <c r="C12207" s="4">
        <v>3.1875</v>
      </c>
      <c r="D12207" s="4">
        <v>1.2196649999999991</v>
      </c>
      <c r="E12207" s="4">
        <v>1179.375</v>
      </c>
      <c r="F12207" s="1" t="s">
        <v>509</v>
      </c>
      <c r="G12207" s="1">
        <v>2</v>
      </c>
      <c r="H12207" s="1" t="s">
        <v>505</v>
      </c>
      <c r="I122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5.5921052631578948E-2</v>
      </c>
      <c r="J12207" s="1" t="str">
        <f>IFERROR(INDEX('consumption_figs'!$C:$C,MATCH(Table2[[#This Row],[item_code]],'consumption_figs'!A:A,0),1),"NA")</f>
        <v>pc/heat</v>
      </c>
      <c r="K12207" s="1">
        <f>+SUMIFS(prod!$E:$E,prod!$A:$A,Table2[[#This Row],[date]],prod!$G:$G,Table2[[#This Row],[production_line]],prod!$F:$F,Table2[[#This Row],[output_type]])</f>
        <v>57</v>
      </c>
      <c r="L12207">
        <f>+Table2[[#This Row],[cons_qty_base_uom]]/Table2[[#This Row],[Column1]]</f>
        <v>5.5921052631578948E-2</v>
      </c>
    </row>
    <row r="12208" spans="1:12" x14ac:dyDescent="0.25">
      <c r="A12208" s="2">
        <v>46113</v>
      </c>
      <c r="B12208" s="1" t="s">
        <v>291</v>
      </c>
      <c r="C12208" s="4">
        <v>0.27656250000000071</v>
      </c>
      <c r="D12208" s="4">
        <v>0.27656250000000071</v>
      </c>
      <c r="E12208" s="4">
        <v>367.85578125000092</v>
      </c>
      <c r="F12208" s="1" t="s">
        <v>509</v>
      </c>
      <c r="G12208" s="1">
        <v>2</v>
      </c>
      <c r="H12208" s="1" t="s">
        <v>505</v>
      </c>
      <c r="I122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2.7120617798480087E-2</v>
      </c>
      <c r="J12208" s="1" t="str">
        <f>IFERROR(INDEX('consumption_figs'!$C:$C,MATCH(Table2[[#This Row],[item_code]],'consumption_figs'!A:A,0),1),"NA")</f>
        <v>kg/ton</v>
      </c>
      <c r="K12208" s="1">
        <f>+SUMIFS(prod!$E:$E,prod!$A:$A,Table2[[#This Row],[date]],prod!$G:$G,Table2[[#This Row],[production_line]],prod!$F:$F,Table2[[#This Row],[output_type]])</f>
        <v>57</v>
      </c>
      <c r="L12208">
        <f>+Table2[[#This Row],[cons_qty_base_uom]]/Table2[[#This Row],[Column1]]</f>
        <v>4.8519736842105388E-3</v>
      </c>
    </row>
    <row r="12209" spans="1:12" x14ac:dyDescent="0.25">
      <c r="A12209" s="2">
        <v>46113</v>
      </c>
      <c r="B12209" s="1" t="s">
        <v>288</v>
      </c>
      <c r="C12209" s="4">
        <v>1.7666666666666713</v>
      </c>
      <c r="D12209" s="4">
        <v>1.7666666666666713</v>
      </c>
      <c r="E12209" s="4">
        <v>1515.800000000004</v>
      </c>
      <c r="F12209" s="1" t="s">
        <v>510</v>
      </c>
      <c r="G12209" s="1">
        <v>2</v>
      </c>
      <c r="H12209" s="1" t="s">
        <v>505</v>
      </c>
      <c r="I122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1.6765790448497599E-2</v>
      </c>
      <c r="J12209" s="1" t="str">
        <f>IFERROR(INDEX('consumption_figs'!$C:$C,MATCH(Table2[[#This Row],[item_code]],'consumption_figs'!A:A,0),1),"NA")</f>
        <v>kg/ton</v>
      </c>
      <c r="K12209" s="1">
        <f>+SUMIFS(prod!$E:$E,prod!$A:$A,Table2[[#This Row],[date]],prod!$G:$G,Table2[[#This Row],[production_line]],prod!$F:$F,Table2[[#This Row],[output_type]])</f>
        <v>566</v>
      </c>
      <c r="L12209">
        <f>+Table2[[#This Row],[cons_qty_base_uom]]/Table2[[#This Row],[Column1]]</f>
        <v>3.121319199057723E-3</v>
      </c>
    </row>
    <row r="12210" spans="1:12" x14ac:dyDescent="0.25">
      <c r="A12210" s="2">
        <v>46113</v>
      </c>
      <c r="B12210" s="1" t="s">
        <v>218</v>
      </c>
      <c r="C12210" s="4">
        <v>9.1004166666666659</v>
      </c>
      <c r="D12210" s="4">
        <v>9.1004166666666659</v>
      </c>
      <c r="E12210" s="4">
        <v>9380.8915083333322</v>
      </c>
      <c r="F12210" s="1" t="s">
        <v>510</v>
      </c>
      <c r="G12210" s="1">
        <v>2</v>
      </c>
      <c r="H12210" s="1" t="s">
        <v>505</v>
      </c>
      <c r="I122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8.6363591789064886E-2</v>
      </c>
      <c r="J12210" s="1" t="str">
        <f>IFERROR(INDEX('consumption_figs'!$C:$C,MATCH(Table2[[#This Row],[item_code]],'consumption_figs'!A:A,0),1),"NA")</f>
        <v>kg/ton</v>
      </c>
      <c r="K12210" s="1">
        <f>+SUMIFS(prod!$E:$E,prod!$A:$A,Table2[[#This Row],[date]],prod!$G:$G,Table2[[#This Row],[production_line]],prod!$F:$F,Table2[[#This Row],[output_type]])</f>
        <v>566</v>
      </c>
      <c r="L12210">
        <f>+Table2[[#This Row],[cons_qty_base_uom]]/Table2[[#This Row],[Column1]]</f>
        <v>1.6078474676089517E-2</v>
      </c>
    </row>
    <row r="12211" spans="1:12" x14ac:dyDescent="0.25">
      <c r="A12211" s="2">
        <v>46113</v>
      </c>
      <c r="B12211" s="1" t="s">
        <v>289</v>
      </c>
      <c r="C12211" s="4">
        <v>6.515625</v>
      </c>
      <c r="D12211" s="4">
        <v>6.515625</v>
      </c>
      <c r="E12211" s="4">
        <v>3757.3003125</v>
      </c>
      <c r="F12211" s="1" t="s">
        <v>509</v>
      </c>
      <c r="G12211" s="1">
        <v>2</v>
      </c>
      <c r="H12211" s="1" t="s">
        <v>505</v>
      </c>
      <c r="I122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0.63894336847266486</v>
      </c>
      <c r="J12211" s="1" t="str">
        <f>IFERROR(INDEX('consumption_figs'!$C:$C,MATCH(Table2[[#This Row],[item_code]],'consumption_figs'!A:A,0),1),"NA")</f>
        <v>kg/ton</v>
      </c>
      <c r="K12211" s="1">
        <f>+SUMIFS(prod!$E:$E,prod!$A:$A,Table2[[#This Row],[date]],prod!$G:$G,Table2[[#This Row],[production_line]],prod!$F:$F,Table2[[#This Row],[output_type]])</f>
        <v>57</v>
      </c>
      <c r="L12211">
        <f>+Table2[[#This Row],[cons_qty_base_uom]]/Table2[[#This Row],[Column1]]</f>
        <v>0.11430921052631579</v>
      </c>
    </row>
    <row r="12212" spans="1:12" x14ac:dyDescent="0.25">
      <c r="A12212" s="2">
        <v>46113</v>
      </c>
      <c r="B12212" s="1" t="s">
        <v>41</v>
      </c>
      <c r="C12212" s="4">
        <v>210.93333333333334</v>
      </c>
      <c r="D12212" s="4">
        <v>0.40077333333333331</v>
      </c>
      <c r="E12212" s="4">
        <v>2088.2400000000002</v>
      </c>
      <c r="F12212" s="1" t="s">
        <v>510</v>
      </c>
      <c r="G12212" s="1">
        <v>2</v>
      </c>
      <c r="H12212" s="1" t="s">
        <v>505</v>
      </c>
      <c r="I1221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0.37267373380447588</v>
      </c>
      <c r="J12212" s="1" t="str">
        <f>IFERROR(INDEX('consumption_figs'!$C:$C,MATCH(Table2[[#This Row],[item_code]],'consumption_figs'!A:A,0),1),"NA")</f>
        <v>pc/heat</v>
      </c>
      <c r="K12212" s="1">
        <f>+SUMIFS(prod!$E:$E,prod!$A:$A,Table2[[#This Row],[date]],prod!$G:$G,Table2[[#This Row],[production_line]],prod!$F:$F,Table2[[#This Row],[output_type]])</f>
        <v>566</v>
      </c>
      <c r="L12212">
        <f>+Table2[[#This Row],[cons_qty_base_uom]]/Table2[[#This Row],[Column1]]</f>
        <v>0.37267373380447588</v>
      </c>
    </row>
    <row r="12213" spans="1:12" x14ac:dyDescent="0.25">
      <c r="A12213" s="2">
        <v>46113</v>
      </c>
      <c r="B12213" s="1" t="s">
        <v>42</v>
      </c>
      <c r="C12213" s="4">
        <v>25.2</v>
      </c>
      <c r="D12213" s="4">
        <v>4.7879999999999999E-2</v>
      </c>
      <c r="E12213" s="4">
        <v>388.08</v>
      </c>
      <c r="F12213" s="1" t="s">
        <v>510</v>
      </c>
      <c r="G12213" s="1">
        <v>2</v>
      </c>
      <c r="H12213" s="1" t="s">
        <v>505</v>
      </c>
      <c r="I1221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1.596E-3</v>
      </c>
      <c r="J12213" s="1" t="str">
        <f>IFERROR(INDEX('consumption_figs'!$C:$C,MATCH(Table2[[#This Row],[item_code]],'consumption_figs'!A:A,0),1),"NA")</f>
        <v>NA</v>
      </c>
      <c r="K12213" s="1">
        <f>+SUMIFS(prod!$E:$E,prod!$A:$A,Table2[[#This Row],[date]],prod!$G:$G,Table2[[#This Row],[production_line]],prod!$F:$F,Table2[[#This Row],[output_type]])</f>
        <v>566</v>
      </c>
      <c r="L12213">
        <f>+Table2[[#This Row],[cons_qty_base_uom]]/Table2[[#This Row],[Column1]]</f>
        <v>4.4522968197879854E-2</v>
      </c>
    </row>
    <row r="12214" spans="1:12" x14ac:dyDescent="0.25">
      <c r="A12214" s="2">
        <v>46113</v>
      </c>
      <c r="B12214" s="1" t="s">
        <v>45</v>
      </c>
      <c r="C12214" s="4">
        <v>77.466666666666669</v>
      </c>
      <c r="D12214" s="4">
        <v>0.14718666666666666</v>
      </c>
      <c r="E12214" s="4">
        <v>1150.3800000000001</v>
      </c>
      <c r="F12214" s="1" t="s">
        <v>510</v>
      </c>
      <c r="G12214" s="1">
        <v>2</v>
      </c>
      <c r="H12214" s="1" t="s">
        <v>505</v>
      </c>
      <c r="I1221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0.13686690223792697</v>
      </c>
      <c r="J12214" s="1" t="str">
        <f>IFERROR(INDEX('consumption_figs'!$C:$C,MATCH(Table2[[#This Row],[item_code]],'consumption_figs'!A:A,0),1),"NA")</f>
        <v>pc/heat</v>
      </c>
      <c r="K12214" s="1">
        <f>+SUMIFS(prod!$E:$E,prod!$A:$A,Table2[[#This Row],[date]],prod!$G:$G,Table2[[#This Row],[production_line]],prod!$F:$F,Table2[[#This Row],[output_type]])</f>
        <v>566</v>
      </c>
      <c r="L12214">
        <f>+Table2[[#This Row],[cons_qty_base_uom]]/Table2[[#This Row],[Column1]]</f>
        <v>0.13686690223792697</v>
      </c>
    </row>
    <row r="12215" spans="1:12" x14ac:dyDescent="0.25">
      <c r="A12215" s="2">
        <v>46113</v>
      </c>
      <c r="B12215" s="1" t="s">
        <v>44</v>
      </c>
      <c r="C12215" s="4">
        <v>105.46666666666667</v>
      </c>
      <c r="D12215" s="4">
        <v>0.20038666666666666</v>
      </c>
      <c r="E12215" s="4">
        <v>1566.18</v>
      </c>
      <c r="F12215" s="1" t="s">
        <v>510</v>
      </c>
      <c r="G12215" s="1">
        <v>2</v>
      </c>
      <c r="H12215" s="1" t="s">
        <v>505</v>
      </c>
      <c r="I1221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0.18633686690223794</v>
      </c>
      <c r="J12215" s="1" t="str">
        <f>IFERROR(INDEX('consumption_figs'!$C:$C,MATCH(Table2[[#This Row],[item_code]],'consumption_figs'!A:A,0),1),"NA")</f>
        <v>pc/heat</v>
      </c>
      <c r="K12215" s="1">
        <f>+SUMIFS(prod!$E:$E,prod!$A:$A,Table2[[#This Row],[date]],prod!$G:$G,Table2[[#This Row],[production_line]],prod!$F:$F,Table2[[#This Row],[output_type]])</f>
        <v>566</v>
      </c>
      <c r="L12215">
        <f>+Table2[[#This Row],[cons_qty_base_uom]]/Table2[[#This Row],[Column1]]</f>
        <v>0.18633686690223794</v>
      </c>
    </row>
    <row r="12216" spans="1:12" x14ac:dyDescent="0.25">
      <c r="A12216" s="2">
        <v>46113</v>
      </c>
      <c r="B12216" s="1" t="s">
        <v>47</v>
      </c>
      <c r="C12216" s="4">
        <v>328.53333333333336</v>
      </c>
      <c r="D12216" s="4">
        <v>0.62421333333333329</v>
      </c>
      <c r="E12216" s="4">
        <v>4878.72</v>
      </c>
      <c r="F12216" s="1" t="s">
        <v>510</v>
      </c>
      <c r="G12216" s="1">
        <v>2</v>
      </c>
      <c r="H12216" s="1" t="s">
        <v>505</v>
      </c>
      <c r="I1221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0.58044758539458186</v>
      </c>
      <c r="J12216" s="1" t="str">
        <f>IFERROR(INDEX('consumption_figs'!$C:$C,MATCH(Table2[[#This Row],[item_code]],'consumption_figs'!A:A,0),1),"NA")</f>
        <v>pc/heat</v>
      </c>
      <c r="K12216" s="1">
        <f>+SUMIFS(prod!$E:$E,prod!$A:$A,Table2[[#This Row],[date]],prod!$G:$G,Table2[[#This Row],[production_line]],prod!$F:$F,Table2[[#This Row],[output_type]])</f>
        <v>566</v>
      </c>
      <c r="L12216">
        <f>+Table2[[#This Row],[cons_qty_base_uom]]/Table2[[#This Row],[Column1]]</f>
        <v>0.58044758539458186</v>
      </c>
    </row>
    <row r="12217" spans="1:12" x14ac:dyDescent="0.25">
      <c r="A12217" s="2">
        <v>46113</v>
      </c>
      <c r="B12217" s="1" t="s">
        <v>46</v>
      </c>
      <c r="C12217" s="4">
        <v>403.2</v>
      </c>
      <c r="D12217" s="4">
        <v>0.76607999999999998</v>
      </c>
      <c r="E12217" s="4">
        <v>6209.28</v>
      </c>
      <c r="F12217" s="1" t="s">
        <v>510</v>
      </c>
      <c r="G12217" s="1">
        <v>2</v>
      </c>
      <c r="H12217" s="1" t="s">
        <v>505</v>
      </c>
      <c r="I1221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0.71236749116607767</v>
      </c>
      <c r="J12217" s="1" t="str">
        <f>IFERROR(INDEX('consumption_figs'!$C:$C,MATCH(Table2[[#This Row],[item_code]],'consumption_figs'!A:A,0),1),"NA")</f>
        <v>pc/heat</v>
      </c>
      <c r="K12217" s="1">
        <f>+SUMIFS(prod!$E:$E,prod!$A:$A,Table2[[#This Row],[date]],prod!$G:$G,Table2[[#This Row],[production_line]],prod!$F:$F,Table2[[#This Row],[output_type]])</f>
        <v>566</v>
      </c>
      <c r="L12217">
        <f>+Table2[[#This Row],[cons_qty_base_uom]]/Table2[[#This Row],[Column1]]</f>
        <v>0.71236749116607767</v>
      </c>
    </row>
    <row r="12218" spans="1:12" x14ac:dyDescent="0.25">
      <c r="A12218" s="2">
        <v>46113</v>
      </c>
      <c r="B12218" s="1" t="s">
        <v>43</v>
      </c>
      <c r="C12218" s="4">
        <v>282.8</v>
      </c>
      <c r="D12218" s="4">
        <v>0.53731999999999991</v>
      </c>
      <c r="E12218" s="4">
        <v>4355.12</v>
      </c>
      <c r="F12218" s="1" t="s">
        <v>510</v>
      </c>
      <c r="G12218" s="1">
        <v>2</v>
      </c>
      <c r="H12218" s="1" t="s">
        <v>505</v>
      </c>
      <c r="I1221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0.49964664310954066</v>
      </c>
      <c r="J12218" s="1" t="str">
        <f>IFERROR(INDEX('consumption_figs'!$C:$C,MATCH(Table2[[#This Row],[item_code]],'consumption_figs'!A:A,0),1),"NA")</f>
        <v>pc/heat</v>
      </c>
      <c r="K12218" s="1">
        <f>+SUMIFS(prod!$E:$E,prod!$A:$A,Table2[[#This Row],[date]],prod!$G:$G,Table2[[#This Row],[production_line]],prod!$F:$F,Table2[[#This Row],[output_type]])</f>
        <v>566</v>
      </c>
      <c r="L12218">
        <f>+Table2[[#This Row],[cons_qty_base_uom]]/Table2[[#This Row],[Column1]]</f>
        <v>0.49964664310954066</v>
      </c>
    </row>
    <row r="12219" spans="1:12" x14ac:dyDescent="0.25">
      <c r="A12219" s="2">
        <v>46113</v>
      </c>
      <c r="B12219" s="1" t="s">
        <v>48</v>
      </c>
      <c r="C12219" s="4">
        <v>13.066666666666666</v>
      </c>
      <c r="D12219" s="4">
        <v>2.4826666666666667E-2</v>
      </c>
      <c r="E12219" s="4">
        <v>194.04</v>
      </c>
      <c r="F12219" s="1" t="s">
        <v>510</v>
      </c>
      <c r="G12219" s="1">
        <v>2</v>
      </c>
      <c r="H12219" s="1" t="s">
        <v>505</v>
      </c>
      <c r="I1221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2.3085983510011777E-2</v>
      </c>
      <c r="J12219" s="1" t="str">
        <f>IFERROR(INDEX('consumption_figs'!$C:$C,MATCH(Table2[[#This Row],[item_code]],'consumption_figs'!A:A,0),1),"NA")</f>
        <v>pc/heat</v>
      </c>
      <c r="K12219" s="1">
        <f>+SUMIFS(prod!$E:$E,prod!$A:$A,Table2[[#This Row],[date]],prod!$G:$G,Table2[[#This Row],[production_line]],prod!$F:$F,Table2[[#This Row],[output_type]])</f>
        <v>566</v>
      </c>
      <c r="L12219">
        <f>+Table2[[#This Row],[cons_qty_base_uom]]/Table2[[#This Row],[Column1]]</f>
        <v>2.3085983510011777E-2</v>
      </c>
    </row>
    <row r="12220" spans="1:12" x14ac:dyDescent="0.25">
      <c r="A12220" s="2">
        <v>46113</v>
      </c>
      <c r="B12220" s="1" t="s">
        <v>52</v>
      </c>
      <c r="C12220" s="4">
        <v>170.8</v>
      </c>
      <c r="D12220" s="4">
        <v>0.30060799999999999</v>
      </c>
      <c r="E12220" s="4">
        <v>3644.7559243200008</v>
      </c>
      <c r="F12220" s="1" t="s">
        <v>510</v>
      </c>
      <c r="G12220" s="1">
        <v>2</v>
      </c>
      <c r="H12220" s="1" t="s">
        <v>505</v>
      </c>
      <c r="I1222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1.0020266666666666E-2</v>
      </c>
      <c r="J12220" s="1" t="str">
        <f>IFERROR(INDEX('consumption_figs'!$C:$C,MATCH(Table2[[#This Row],[item_code]],'consumption_figs'!A:A,0),1),"NA")</f>
        <v>NA</v>
      </c>
      <c r="K12220" s="1">
        <f>+SUMIFS(prod!$E:$E,prod!$A:$A,Table2[[#This Row],[date]],prod!$G:$G,Table2[[#This Row],[production_line]],prod!$F:$F,Table2[[#This Row],[output_type]])</f>
        <v>566</v>
      </c>
      <c r="L12220">
        <f>+Table2[[#This Row],[cons_qty_base_uom]]/Table2[[#This Row],[Column1]]</f>
        <v>0.30176678445229682</v>
      </c>
    </row>
    <row r="12221" spans="1:12" x14ac:dyDescent="0.25">
      <c r="A12221" s="2">
        <v>46113</v>
      </c>
      <c r="B12221" s="1" t="s">
        <v>54</v>
      </c>
      <c r="C12221" s="4">
        <v>5.6</v>
      </c>
      <c r="D12221" s="4">
        <v>1.0639999999999998E-2</v>
      </c>
      <c r="E12221" s="4">
        <v>124.43199999999999</v>
      </c>
      <c r="F12221" s="1" t="s">
        <v>510</v>
      </c>
      <c r="G12221" s="1">
        <v>2</v>
      </c>
      <c r="H12221" s="1" t="s">
        <v>505</v>
      </c>
      <c r="I1222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9.893992932862191E-3</v>
      </c>
      <c r="J12221" s="1" t="str">
        <f>IFERROR(INDEX('consumption_figs'!$C:$C,MATCH(Table2[[#This Row],[item_code]],'consumption_figs'!A:A,0),1),"NA")</f>
        <v>pc/heat</v>
      </c>
      <c r="K12221" s="1">
        <f>+SUMIFS(prod!$E:$E,prod!$A:$A,Table2[[#This Row],[date]],prod!$G:$G,Table2[[#This Row],[production_line]],prod!$F:$F,Table2[[#This Row],[output_type]])</f>
        <v>566</v>
      </c>
      <c r="L12221">
        <f>+Table2[[#This Row],[cons_qty_base_uom]]/Table2[[#This Row],[Column1]]</f>
        <v>9.893992932862191E-3</v>
      </c>
    </row>
    <row r="12222" spans="1:12" x14ac:dyDescent="0.25">
      <c r="A12222" s="2">
        <v>46113</v>
      </c>
      <c r="B12222" s="1" t="s">
        <v>56</v>
      </c>
      <c r="C12222" s="4">
        <v>27.066666666666666</v>
      </c>
      <c r="D12222" s="4">
        <v>28.149333333333335</v>
      </c>
      <c r="E12222" s="4">
        <v>45201.333333333336</v>
      </c>
      <c r="F12222" s="1" t="s">
        <v>510</v>
      </c>
      <c r="G12222" s="1">
        <v>2</v>
      </c>
      <c r="H12222" s="1" t="s">
        <v>505</v>
      </c>
      <c r="I122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4.7820965842167253E-2</v>
      </c>
      <c r="J12222" s="1" t="str">
        <f>IFERROR(INDEX('consumption_figs'!$C:$C,MATCH(Table2[[#This Row],[item_code]],'consumption_figs'!A:A,0),1),"NA")</f>
        <v>pc/heat</v>
      </c>
      <c r="K12222" s="1">
        <f>+SUMIFS(prod!$E:$E,prod!$A:$A,Table2[[#This Row],[date]],prod!$G:$G,Table2[[#This Row],[production_line]],prod!$F:$F,Table2[[#This Row],[output_type]])</f>
        <v>566</v>
      </c>
      <c r="L12222">
        <f>+Table2[[#This Row],[cons_qty_base_uom]]/Table2[[#This Row],[Column1]]</f>
        <v>4.7820965842167253E-2</v>
      </c>
    </row>
    <row r="12223" spans="1:12" x14ac:dyDescent="0.25">
      <c r="A12223" s="2">
        <v>46113</v>
      </c>
      <c r="B12223" s="1" t="s">
        <v>210</v>
      </c>
      <c r="C12223" s="4">
        <v>3.09375</v>
      </c>
      <c r="D12223" s="4">
        <v>0.24935624999999995</v>
      </c>
      <c r="E12223" s="4">
        <v>693.61874999999998</v>
      </c>
      <c r="F12223" s="1" t="s">
        <v>509</v>
      </c>
      <c r="G12223" s="1">
        <v>2</v>
      </c>
      <c r="H12223" s="1" t="s">
        <v>505</v>
      </c>
      <c r="I122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5.4276315789473686E-2</v>
      </c>
      <c r="J12223" s="1" t="str">
        <f>IFERROR(INDEX('consumption_figs'!$C:$C,MATCH(Table2[[#This Row],[item_code]],'consumption_figs'!A:A,0),1),"NA")</f>
        <v>pc/heat</v>
      </c>
      <c r="K12223" s="1">
        <f>+SUMIFS(prod!$E:$E,prod!$A:$A,Table2[[#This Row],[date]],prod!$G:$G,Table2[[#This Row],[production_line]],prod!$F:$F,Table2[[#This Row],[output_type]])</f>
        <v>57</v>
      </c>
      <c r="L12223">
        <f>+Table2[[#This Row],[cons_qty_base_uom]]/Table2[[#This Row],[Column1]]</f>
        <v>5.4276315789473686E-2</v>
      </c>
    </row>
    <row r="12224" spans="1:12" x14ac:dyDescent="0.25">
      <c r="A12224" s="2">
        <v>46113</v>
      </c>
      <c r="B12224" s="1" t="s">
        <v>158</v>
      </c>
      <c r="C12224" s="4">
        <v>7.7357142857142804</v>
      </c>
      <c r="D12224" s="4">
        <v>0.36512571428571405</v>
      </c>
      <c r="E12224" s="4">
        <v>2010.5121428571413</v>
      </c>
      <c r="F12224" s="1" t="s">
        <v>509</v>
      </c>
      <c r="G12224" s="1">
        <v>2</v>
      </c>
      <c r="H12224" s="1" t="s">
        <v>505</v>
      </c>
      <c r="I122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0.13571428571428562</v>
      </c>
      <c r="J12224" s="1" t="str">
        <f>IFERROR(INDEX('consumption_figs'!$C:$C,MATCH(Table2[[#This Row],[item_code]],'consumption_figs'!A:A,0),1),"NA")</f>
        <v>pc/heat</v>
      </c>
      <c r="K12224" s="1">
        <f>+SUMIFS(prod!$E:$E,prod!$A:$A,Table2[[#This Row],[date]],prod!$G:$G,Table2[[#This Row],[production_line]],prod!$F:$F,Table2[[#This Row],[output_type]])</f>
        <v>57</v>
      </c>
      <c r="L12224">
        <f>+Table2[[#This Row],[cons_qty_base_uom]]/Table2[[#This Row],[Column1]]</f>
        <v>0.13571428571428562</v>
      </c>
    </row>
    <row r="12225" spans="1:12" x14ac:dyDescent="0.25">
      <c r="A12225" s="2">
        <v>46113</v>
      </c>
      <c r="B12225" s="1" t="s">
        <v>159</v>
      </c>
      <c r="C12225" s="4">
        <v>111.67284991568297</v>
      </c>
      <c r="D12225" s="4">
        <v>4.801932546374367</v>
      </c>
      <c r="E12225" s="4">
        <v>24958.881956155146</v>
      </c>
      <c r="F12225" s="1" t="s">
        <v>510</v>
      </c>
      <c r="G12225" s="1">
        <v>2</v>
      </c>
      <c r="H12225" s="1" t="s">
        <v>505</v>
      </c>
      <c r="I122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0.1973018549747049</v>
      </c>
      <c r="J12225" s="1" t="str">
        <f>IFERROR(INDEX('consumption_figs'!$C:$C,MATCH(Table2[[#This Row],[item_code]],'consumption_figs'!A:A,0),1),"NA")</f>
        <v>pc/heat</v>
      </c>
      <c r="K12225" s="1">
        <f>+SUMIFS(prod!$E:$E,prod!$A:$A,Table2[[#This Row],[date]],prod!$G:$G,Table2[[#This Row],[production_line]],prod!$F:$F,Table2[[#This Row],[output_type]])</f>
        <v>566</v>
      </c>
      <c r="L12225">
        <f>+Table2[[#This Row],[cons_qty_base_uom]]/Table2[[#This Row],[Column1]]</f>
        <v>0.1973018549747049</v>
      </c>
    </row>
    <row r="12226" spans="1:12" x14ac:dyDescent="0.25">
      <c r="A12226" s="2">
        <v>46113</v>
      </c>
      <c r="B12226" s="1" t="s">
        <v>154</v>
      </c>
      <c r="C12226" s="4">
        <v>46.821428571428555</v>
      </c>
      <c r="D12226" s="4">
        <v>3.2306785714285718E-3</v>
      </c>
      <c r="E12226" s="4">
        <v>177.92142857142849</v>
      </c>
      <c r="F12226" s="1" t="s">
        <v>509</v>
      </c>
      <c r="G12226" s="1">
        <v>2</v>
      </c>
      <c r="H12226" s="1" t="s">
        <v>505</v>
      </c>
      <c r="I122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0.82142857142857117</v>
      </c>
      <c r="J12226" s="1" t="str">
        <f>IFERROR(INDEX('consumption_figs'!$C:$C,MATCH(Table2[[#This Row],[item_code]],'consumption_figs'!A:A,0),1),"NA")</f>
        <v>pc/heat</v>
      </c>
      <c r="K12226" s="1">
        <f>+SUMIFS(prod!$E:$E,prod!$A:$A,Table2[[#This Row],[date]],prod!$G:$G,Table2[[#This Row],[production_line]],prod!$F:$F,Table2[[#This Row],[output_type]])</f>
        <v>57</v>
      </c>
      <c r="L12226">
        <f>+Table2[[#This Row],[cons_qty_base_uom]]/Table2[[#This Row],[Column1]]</f>
        <v>0.82142857142857117</v>
      </c>
    </row>
    <row r="12227" spans="1:12" x14ac:dyDescent="0.25">
      <c r="A12227" s="2">
        <v>46113</v>
      </c>
      <c r="B12227" s="1" t="s">
        <v>155</v>
      </c>
      <c r="C12227" s="4">
        <v>6</v>
      </c>
      <c r="D12227" s="4">
        <v>0.10968</v>
      </c>
      <c r="E12227" s="4">
        <v>533.40000000000009</v>
      </c>
      <c r="F12227" s="1" t="s">
        <v>509</v>
      </c>
      <c r="G12227" s="1">
        <v>2</v>
      </c>
      <c r="H12227" s="1" t="s">
        <v>505</v>
      </c>
      <c r="I122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0.10526315789473684</v>
      </c>
      <c r="J12227" s="1" t="str">
        <f>IFERROR(INDEX('consumption_figs'!$C:$C,MATCH(Table2[[#This Row],[item_code]],'consumption_figs'!A:A,0),1),"NA")</f>
        <v>pc/heat</v>
      </c>
      <c r="K12227" s="1">
        <f>+SUMIFS(prod!$E:$E,prod!$A:$A,Table2[[#This Row],[date]],prod!$G:$G,Table2[[#This Row],[production_line]],prod!$F:$F,Table2[[#This Row],[output_type]])</f>
        <v>57</v>
      </c>
      <c r="L12227">
        <f>+Table2[[#This Row],[cons_qty_base_uom]]/Table2[[#This Row],[Column1]]</f>
        <v>0.10526315789473684</v>
      </c>
    </row>
    <row r="12228" spans="1:12" x14ac:dyDescent="0.25">
      <c r="A12228" s="2">
        <v>46113</v>
      </c>
      <c r="B12228" s="1" t="s">
        <v>208</v>
      </c>
      <c r="C12228" s="4">
        <v>6</v>
      </c>
      <c r="D12228" s="4">
        <v>0.14549999999999996</v>
      </c>
      <c r="E12228" s="4">
        <v>388.20000000000005</v>
      </c>
      <c r="F12228" s="1" t="s">
        <v>509</v>
      </c>
      <c r="G12228" s="1">
        <v>2</v>
      </c>
      <c r="H12228" s="1" t="s">
        <v>505</v>
      </c>
      <c r="I122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0.10526315789473684</v>
      </c>
      <c r="J12228" s="1" t="str">
        <f>IFERROR(INDEX('consumption_figs'!$C:$C,MATCH(Table2[[#This Row],[item_code]],'consumption_figs'!A:A,0),1),"NA")</f>
        <v>pc/heat</v>
      </c>
      <c r="K12228" s="1">
        <f>+SUMIFS(prod!$E:$E,prod!$A:$A,Table2[[#This Row],[date]],prod!$G:$G,Table2[[#This Row],[production_line]],prod!$F:$F,Table2[[#This Row],[output_type]])</f>
        <v>57</v>
      </c>
      <c r="L12228">
        <f>+Table2[[#This Row],[cons_qty_base_uom]]/Table2[[#This Row],[Column1]]</f>
        <v>0.10526315789473684</v>
      </c>
    </row>
    <row r="12229" spans="1:12" x14ac:dyDescent="0.25">
      <c r="A12229" s="2">
        <v>46113</v>
      </c>
      <c r="B12229" s="1" t="s">
        <v>156</v>
      </c>
      <c r="C12229" s="4">
        <v>6.375</v>
      </c>
      <c r="D12229" s="4">
        <v>0.35757375000000025</v>
      </c>
      <c r="E12229" s="4">
        <v>1424.8125</v>
      </c>
      <c r="F12229" s="1" t="s">
        <v>509</v>
      </c>
      <c r="G12229" s="1">
        <v>2</v>
      </c>
      <c r="H12229" s="1" t="s">
        <v>505</v>
      </c>
      <c r="I122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0.1118421052631579</v>
      </c>
      <c r="J12229" s="1" t="str">
        <f>IFERROR(INDEX('consumption_figs'!$C:$C,MATCH(Table2[[#This Row],[item_code]],'consumption_figs'!A:A,0),1),"NA")</f>
        <v>pc/heat</v>
      </c>
      <c r="K12229" s="1">
        <f>+SUMIFS(prod!$E:$E,prod!$A:$A,Table2[[#This Row],[date]],prod!$G:$G,Table2[[#This Row],[production_line]],prod!$F:$F,Table2[[#This Row],[output_type]])</f>
        <v>57</v>
      </c>
      <c r="L12229">
        <f>+Table2[[#This Row],[cons_qty_base_uom]]/Table2[[#This Row],[Column1]]</f>
        <v>0.1118421052631579</v>
      </c>
    </row>
    <row r="12230" spans="1:12" x14ac:dyDescent="0.25">
      <c r="A12230" s="2">
        <v>46113</v>
      </c>
      <c r="B12230" s="1" t="s">
        <v>157</v>
      </c>
      <c r="C12230" s="4">
        <v>5.53125</v>
      </c>
      <c r="D12230" s="4">
        <v>0.20897062500000008</v>
      </c>
      <c r="E12230" s="4">
        <v>6451.0968750000002</v>
      </c>
      <c r="F12230" s="1" t="s">
        <v>509</v>
      </c>
      <c r="G12230" s="1">
        <v>2</v>
      </c>
      <c r="H12230" s="1" t="s">
        <v>505</v>
      </c>
      <c r="I122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9.7039473684210523E-2</v>
      </c>
      <c r="J12230" s="1" t="str">
        <f>IFERROR(INDEX('consumption_figs'!$C:$C,MATCH(Table2[[#This Row],[item_code]],'consumption_figs'!A:A,0),1),"NA")</f>
        <v>pc/heat</v>
      </c>
      <c r="K12230" s="1">
        <f>+SUMIFS(prod!$E:$E,prod!$A:$A,Table2[[#This Row],[date]],prod!$G:$G,Table2[[#This Row],[production_line]],prod!$F:$F,Table2[[#This Row],[output_type]])</f>
        <v>57</v>
      </c>
      <c r="L12230">
        <f>+Table2[[#This Row],[cons_qty_base_uom]]/Table2[[#This Row],[Column1]]</f>
        <v>9.7039473684210523E-2</v>
      </c>
    </row>
    <row r="12231" spans="1:12" x14ac:dyDescent="0.25">
      <c r="A12231" s="2">
        <v>46113</v>
      </c>
      <c r="B12231" s="1" t="s">
        <v>605</v>
      </c>
      <c r="C12231" s="4">
        <v>0.5625</v>
      </c>
      <c r="D12231" s="4">
        <v>2.154375E-2</v>
      </c>
      <c r="E12231" s="4">
        <v>676.28370937499994</v>
      </c>
      <c r="F12231" s="1" t="s">
        <v>509</v>
      </c>
      <c r="G12231" s="1">
        <v>2</v>
      </c>
      <c r="H12231" s="1" t="s">
        <v>505</v>
      </c>
      <c r="I122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7.1812500000000001E-4</v>
      </c>
      <c r="J12231" s="1" t="str">
        <f>IFERROR(INDEX('consumption_figs'!$C:$C,MATCH(Table2[[#This Row],[item_code]],'consumption_figs'!A:A,0),1),"NA")</f>
        <v>NA</v>
      </c>
      <c r="K12231" s="1">
        <f>+SUMIFS(prod!$E:$E,prod!$A:$A,Table2[[#This Row],[date]],prod!$G:$G,Table2[[#This Row],[production_line]],prod!$F:$F,Table2[[#This Row],[output_type]])</f>
        <v>57</v>
      </c>
      <c r="L12231">
        <f>+Table2[[#This Row],[cons_qty_base_uom]]/Table2[[#This Row],[Column1]]</f>
        <v>9.8684210526315784E-3</v>
      </c>
    </row>
    <row r="12232" spans="1:12" x14ac:dyDescent="0.25">
      <c r="A12232" s="2">
        <v>46113</v>
      </c>
      <c r="B12232" s="1" t="s">
        <v>547</v>
      </c>
      <c r="C12232" s="4">
        <v>0.375</v>
      </c>
      <c r="D12232" s="4">
        <v>2.8912500000000015E-3</v>
      </c>
      <c r="E12232" s="4">
        <v>36</v>
      </c>
      <c r="F12232" s="1" t="s">
        <v>509</v>
      </c>
      <c r="G12232" s="1">
        <v>2</v>
      </c>
      <c r="H12232" s="1" t="s">
        <v>505</v>
      </c>
      <c r="I122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9.6375000000000052E-5</v>
      </c>
      <c r="J12232" s="1" t="str">
        <f>IFERROR(INDEX('consumption_figs'!$C:$C,MATCH(Table2[[#This Row],[item_code]],'consumption_figs'!A:A,0),1),"NA")</f>
        <v>NA</v>
      </c>
      <c r="K12232" s="1">
        <f>+SUMIFS(prod!$E:$E,prod!$A:$A,Table2[[#This Row],[date]],prod!$G:$G,Table2[[#This Row],[production_line]],prod!$F:$F,Table2[[#This Row],[output_type]])</f>
        <v>57</v>
      </c>
      <c r="L12232">
        <f>+Table2[[#This Row],[cons_qty_base_uom]]/Table2[[#This Row],[Column1]]</f>
        <v>6.5789473684210523E-3</v>
      </c>
    </row>
    <row r="12233" spans="1:12" x14ac:dyDescent="0.25">
      <c r="A12233" s="2">
        <v>46113</v>
      </c>
      <c r="B12233" s="1" t="s">
        <v>58</v>
      </c>
      <c r="C12233" s="4">
        <v>2</v>
      </c>
      <c r="D12233" s="4">
        <v>2.8987200000000001E-2</v>
      </c>
      <c r="E12233" s="4">
        <v>196.79999999999998</v>
      </c>
      <c r="F12233" s="1" t="s">
        <v>510</v>
      </c>
      <c r="G12233" s="1">
        <v>2</v>
      </c>
      <c r="H12233" s="1" t="s">
        <v>505</v>
      </c>
      <c r="I122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3.5335689045936395E-3</v>
      </c>
      <c r="J12233" s="1" t="str">
        <f>IFERROR(INDEX('consumption_figs'!$C:$C,MATCH(Table2[[#This Row],[item_code]],'consumption_figs'!A:A,0),1),"NA")</f>
        <v>pc/heat</v>
      </c>
      <c r="K12233" s="1">
        <f>+SUMIFS(prod!$E:$E,prod!$A:$A,Table2[[#This Row],[date]],prod!$G:$G,Table2[[#This Row],[production_line]],prod!$F:$F,Table2[[#This Row],[output_type]])</f>
        <v>566</v>
      </c>
      <c r="L12233">
        <f>+Table2[[#This Row],[cons_qty_base_uom]]/Table2[[#This Row],[Column1]]</f>
        <v>3.5335689045936395E-3</v>
      </c>
    </row>
    <row r="12234" spans="1:12" x14ac:dyDescent="0.25">
      <c r="A12234" s="2">
        <v>46113</v>
      </c>
      <c r="B12234" s="1" t="s">
        <v>266</v>
      </c>
      <c r="C12234" s="4">
        <v>2.0117504552970757</v>
      </c>
      <c r="D12234" s="4">
        <v>2.0117504552970757</v>
      </c>
      <c r="E12234" s="4">
        <v>4136.6819912091651</v>
      </c>
      <c r="F12234" s="1" t="s">
        <v>509</v>
      </c>
      <c r="G12234" s="1">
        <v>2</v>
      </c>
      <c r="H12234" s="1" t="s">
        <v>505</v>
      </c>
      <c r="I122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0.19727878943830113</v>
      </c>
      <c r="J12234" s="1" t="str">
        <f>IFERROR(INDEX('consumption_figs'!$C:$C,MATCH(Table2[[#This Row],[item_code]],'consumption_figs'!A:A,0),1),"NA")</f>
        <v>kg/ton</v>
      </c>
      <c r="K12234" s="1">
        <f>+SUMIFS(prod!$E:$E,prod!$A:$A,Table2[[#This Row],[date]],prod!$G:$G,Table2[[#This Row],[production_line]],prod!$F:$F,Table2[[#This Row],[output_type]])</f>
        <v>57</v>
      </c>
      <c r="L12234">
        <f>+Table2[[#This Row],[cons_qty_base_uom]]/Table2[[#This Row],[Column1]]</f>
        <v>3.52938676367908E-2</v>
      </c>
    </row>
    <row r="12235" spans="1:12" x14ac:dyDescent="0.25">
      <c r="A12235" s="2">
        <v>46113</v>
      </c>
      <c r="B12235" s="1" t="s">
        <v>268</v>
      </c>
      <c r="C12235" s="4">
        <v>1.4889801145373909</v>
      </c>
      <c r="D12235" s="4">
        <v>1.4889801145373909</v>
      </c>
      <c r="E12235" s="4">
        <v>2536.9540987510973</v>
      </c>
      <c r="F12235" s="1" t="s">
        <v>509</v>
      </c>
      <c r="G12235" s="1">
        <v>2</v>
      </c>
      <c r="H12235" s="1" t="s">
        <v>505</v>
      </c>
      <c r="I122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0.14601423040327441</v>
      </c>
      <c r="J12235" s="1" t="str">
        <f>IFERROR(INDEX('consumption_figs'!$C:$C,MATCH(Table2[[#This Row],[item_code]],'consumption_figs'!A:A,0),1),"NA")</f>
        <v>kg/ton</v>
      </c>
      <c r="K12235" s="1">
        <f>+SUMIFS(prod!$E:$E,prod!$A:$A,Table2[[#This Row],[date]],prod!$G:$G,Table2[[#This Row],[production_line]],prod!$F:$F,Table2[[#This Row],[output_type]])</f>
        <v>57</v>
      </c>
      <c r="L12235">
        <f>+Table2[[#This Row],[cons_qty_base_uom]]/Table2[[#This Row],[Column1]]</f>
        <v>2.6122458149778788E-2</v>
      </c>
    </row>
    <row r="12236" spans="1:12" x14ac:dyDescent="0.25">
      <c r="A12236" s="2">
        <v>46113</v>
      </c>
      <c r="B12236" s="1" t="s">
        <v>267</v>
      </c>
      <c r="C12236" s="4">
        <v>7.6279718982448341E-2</v>
      </c>
      <c r="D12236" s="4">
        <v>7.6279718982448341E-2</v>
      </c>
      <c r="E12236" s="4">
        <v>434.75625834046434</v>
      </c>
      <c r="F12236" s="1" t="s">
        <v>509</v>
      </c>
      <c r="G12236" s="1">
        <v>2</v>
      </c>
      <c r="H12236" s="1" t="s">
        <v>505</v>
      </c>
      <c r="I122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7.4802372132825052E-3</v>
      </c>
      <c r="J12236" s="1" t="str">
        <f>IFERROR(INDEX('consumption_figs'!$C:$C,MATCH(Table2[[#This Row],[item_code]],'consumption_figs'!A:A,0),1),"NA")</f>
        <v>kg/ton</v>
      </c>
      <c r="K12236" s="1">
        <f>+SUMIFS(prod!$E:$E,prod!$A:$A,Table2[[#This Row],[date]],prod!$G:$G,Table2[[#This Row],[production_line]],prod!$F:$F,Table2[[#This Row],[output_type]])</f>
        <v>57</v>
      </c>
      <c r="L12236">
        <f>+Table2[[#This Row],[cons_qty_base_uom]]/Table2[[#This Row],[Column1]]</f>
        <v>1.3382406839026024E-3</v>
      </c>
    </row>
    <row r="12237" spans="1:12" x14ac:dyDescent="0.25">
      <c r="A12237" s="2">
        <v>46113</v>
      </c>
      <c r="B12237" s="1" t="s">
        <v>269</v>
      </c>
      <c r="C12237" s="4">
        <v>2.5426572994149438E-2</v>
      </c>
      <c r="D12237" s="4">
        <v>2.5426572994149438E-2</v>
      </c>
      <c r="E12237" s="4">
        <v>48.674088682700265</v>
      </c>
      <c r="F12237" s="1" t="s">
        <v>509</v>
      </c>
      <c r="G12237" s="1">
        <v>2</v>
      </c>
      <c r="H12237" s="1" t="s">
        <v>505</v>
      </c>
      <c r="I122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2.4934124044275006E-3</v>
      </c>
      <c r="J12237" s="1" t="str">
        <f>IFERROR(INDEX('consumption_figs'!$C:$C,MATCH(Table2[[#This Row],[item_code]],'consumption_figs'!A:A,0),1),"NA")</f>
        <v>kg/ton</v>
      </c>
      <c r="K12237" s="1">
        <f>+SUMIFS(prod!$E:$E,prod!$A:$A,Table2[[#This Row],[date]],prod!$G:$G,Table2[[#This Row],[production_line]],prod!$F:$F,Table2[[#This Row],[output_type]])</f>
        <v>57</v>
      </c>
      <c r="L12237">
        <f>+Table2[[#This Row],[cons_qty_base_uom]]/Table2[[#This Row],[Column1]]</f>
        <v>4.4608022796753402E-4</v>
      </c>
    </row>
    <row r="12238" spans="1:12" x14ac:dyDescent="0.25">
      <c r="A12238" s="2">
        <v>46113</v>
      </c>
      <c r="B12238" s="1" t="s">
        <v>284</v>
      </c>
      <c r="C12238" s="4">
        <v>0.33054544892394278</v>
      </c>
      <c r="D12238" s="4">
        <v>0.33054544892394278</v>
      </c>
      <c r="E12238" s="4">
        <v>390.34112063428404</v>
      </c>
      <c r="F12238" s="1" t="s">
        <v>509</v>
      </c>
      <c r="G12238" s="1">
        <v>2</v>
      </c>
      <c r="H12238" s="1" t="s">
        <v>505</v>
      </c>
      <c r="I122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3.241436125755752E-2</v>
      </c>
      <c r="J12238" s="1" t="str">
        <f>IFERROR(INDEX('consumption_figs'!$C:$C,MATCH(Table2[[#This Row],[item_code]],'consumption_figs'!A:A,0),1),"NA")</f>
        <v>kg/ton</v>
      </c>
      <c r="K12238" s="1">
        <f>+SUMIFS(prod!$E:$E,prod!$A:$A,Table2[[#This Row],[date]],prod!$G:$G,Table2[[#This Row],[production_line]],prod!$F:$F,Table2[[#This Row],[output_type]])</f>
        <v>57</v>
      </c>
      <c r="L12238">
        <f>+Table2[[#This Row],[cons_qty_base_uom]]/Table2[[#This Row],[Column1]]</f>
        <v>5.799042963577943E-3</v>
      </c>
    </row>
    <row r="12239" spans="1:12" x14ac:dyDescent="0.25">
      <c r="A12239" s="2">
        <v>46143</v>
      </c>
      <c r="B12239" s="1" t="s">
        <v>270</v>
      </c>
      <c r="C12239" s="4">
        <v>2.42</v>
      </c>
      <c r="D12239" s="4">
        <v>2.42</v>
      </c>
      <c r="E12239" s="4">
        <v>77.246400000000008</v>
      </c>
      <c r="F12239" s="1" t="s">
        <v>510</v>
      </c>
      <c r="G12239" s="1">
        <v>2</v>
      </c>
      <c r="H12239" s="1" t="s">
        <v>505</v>
      </c>
      <c r="I122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7.8064516129032258E-2</v>
      </c>
      <c r="J12239" s="1" t="str">
        <f>IFERROR(INDEX('consumption_figs'!$C:$C,MATCH(Table2[[#This Row],[item_code]],'consumption_figs'!A:A,0),1),"NA")</f>
        <v>NA</v>
      </c>
      <c r="K12239" s="1">
        <f>+SUMIFS(prod!$E:$E,prod!$A:$A,Table2[[#This Row],[date]],prod!$G:$G,Table2[[#This Row],[production_line]],prod!$F:$F,Table2[[#This Row],[output_type]])</f>
        <v>633</v>
      </c>
      <c r="L12239">
        <f>+Table2[[#This Row],[cons_qty_base_uom]]/Table2[[#This Row],[Column1]]</f>
        <v>3.8230647709320692E-3</v>
      </c>
    </row>
    <row r="12240" spans="1:12" x14ac:dyDescent="0.25">
      <c r="A12240" s="2">
        <v>46143</v>
      </c>
      <c r="B12240" s="1" t="s">
        <v>222</v>
      </c>
      <c r="C12240" s="4">
        <v>1.5635286780339328</v>
      </c>
      <c r="D12240" s="4">
        <v>1.5635286780339328</v>
      </c>
      <c r="E12240" s="4">
        <v>9928.4071055154727</v>
      </c>
      <c r="F12240" s="1" t="s">
        <v>509</v>
      </c>
      <c r="G12240" s="1">
        <v>2</v>
      </c>
      <c r="H12240" s="1" t="s">
        <v>505</v>
      </c>
      <c r="I122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0.24879126072622054</v>
      </c>
      <c r="J12240" s="1" t="str">
        <f>IFERROR(INDEX('consumption_figs'!$C:$C,MATCH(Table2[[#This Row],[item_code]],'consumption_figs'!A:A,0),1),"NA")</f>
        <v>kg/ton</v>
      </c>
      <c r="K12240" s="1">
        <f>+SUMIFS(prod!$E:$E,prod!$A:$A,Table2[[#This Row],[date]],prod!$G:$G,Table2[[#This Row],[production_line]],prod!$F:$F,Table2[[#This Row],[output_type]])</f>
        <v>35</v>
      </c>
      <c r="L12240">
        <f>+Table2[[#This Row],[cons_qty_base_uom]]/Table2[[#This Row],[Column1]]</f>
        <v>4.4672247943826654E-2</v>
      </c>
    </row>
    <row r="12241" spans="1:12" x14ac:dyDescent="0.25">
      <c r="A12241" s="2">
        <v>46143</v>
      </c>
      <c r="B12241" s="1" t="s">
        <v>276</v>
      </c>
      <c r="C12241" s="4">
        <v>0.8037968417855943</v>
      </c>
      <c r="D12241" s="4">
        <v>0.8037968417855943</v>
      </c>
      <c r="E12241" s="4">
        <v>17281.632098390277</v>
      </c>
      <c r="F12241" s="1" t="s">
        <v>509</v>
      </c>
      <c r="G12241" s="1">
        <v>2</v>
      </c>
      <c r="H12241" s="1" t="s">
        <v>505</v>
      </c>
      <c r="I122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0.12790147852424127</v>
      </c>
      <c r="J12241" s="1" t="str">
        <f>IFERROR(INDEX('consumption_figs'!$C:$C,MATCH(Table2[[#This Row],[item_code]],'consumption_figs'!A:A,0),1),"NA")</f>
        <v>kg/ton</v>
      </c>
      <c r="K12241" s="1">
        <f>+SUMIFS(prod!$E:$E,prod!$A:$A,Table2[[#This Row],[date]],prod!$G:$G,Table2[[#This Row],[production_line]],prod!$F:$F,Table2[[#This Row],[output_type]])</f>
        <v>35</v>
      </c>
      <c r="L12241">
        <f>+Table2[[#This Row],[cons_qty_base_uom]]/Table2[[#This Row],[Column1]]</f>
        <v>2.2965624051016979E-2</v>
      </c>
    </row>
    <row r="12242" spans="1:12" x14ac:dyDescent="0.25">
      <c r="A12242" s="2">
        <v>46143</v>
      </c>
      <c r="B12242" s="1" t="s">
        <v>277</v>
      </c>
      <c r="C12242" s="4">
        <v>0.71721834193744449</v>
      </c>
      <c r="D12242" s="4">
        <v>0.71721834193744449</v>
      </c>
      <c r="E12242" s="4">
        <v>896.52292742180566</v>
      </c>
      <c r="F12242" s="1" t="s">
        <v>509</v>
      </c>
      <c r="G12242" s="1">
        <v>2</v>
      </c>
      <c r="H12242" s="1" t="s">
        <v>505</v>
      </c>
      <c r="I122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0.11412496490372258</v>
      </c>
      <c r="J12242" s="1" t="str">
        <f>IFERROR(INDEX('consumption_figs'!$C:$C,MATCH(Table2[[#This Row],[item_code]],'consumption_figs'!A:A,0),1),"NA")</f>
        <v>kg/ton</v>
      </c>
      <c r="K12242" s="1">
        <f>+SUMIFS(prod!$E:$E,prod!$A:$A,Table2[[#This Row],[date]],prod!$G:$G,Table2[[#This Row],[production_line]],prod!$F:$F,Table2[[#This Row],[output_type]])</f>
        <v>35</v>
      </c>
      <c r="L12242">
        <f>+Table2[[#This Row],[cons_qty_base_uom]]/Table2[[#This Row],[Column1]]</f>
        <v>2.0491952626784129E-2</v>
      </c>
    </row>
    <row r="12243" spans="1:12" x14ac:dyDescent="0.25">
      <c r="A12243" s="2">
        <v>46143</v>
      </c>
      <c r="B12243" s="1" t="s">
        <v>206</v>
      </c>
      <c r="C12243" s="4">
        <v>0.86666666666666714</v>
      </c>
      <c r="D12243" s="4">
        <v>0.33162133333333355</v>
      </c>
      <c r="E12243" s="4">
        <v>320.66666666666686</v>
      </c>
      <c r="F12243" s="1" t="s">
        <v>509</v>
      </c>
      <c r="G12243" s="1">
        <v>2</v>
      </c>
      <c r="H12243" s="1" t="s">
        <v>505</v>
      </c>
      <c r="I122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2.4761904761904777E-2</v>
      </c>
      <c r="J12243" s="1" t="str">
        <f>IFERROR(INDEX('consumption_figs'!$C:$C,MATCH(Table2[[#This Row],[item_code]],'consumption_figs'!A:A,0),1),"NA")</f>
        <v>pc/heat</v>
      </c>
      <c r="K12243" s="1">
        <f>+SUMIFS(prod!$E:$E,prod!$A:$A,Table2[[#This Row],[date]],prod!$G:$G,Table2[[#This Row],[production_line]],prod!$F:$F,Table2[[#This Row],[output_type]])</f>
        <v>35</v>
      </c>
      <c r="L12243">
        <f>+Table2[[#This Row],[cons_qty_base_uom]]/Table2[[#This Row],[Column1]]</f>
        <v>2.4761904761904777E-2</v>
      </c>
    </row>
    <row r="12244" spans="1:12" x14ac:dyDescent="0.25">
      <c r="A12244" s="2">
        <v>46143</v>
      </c>
      <c r="B12244" s="1" t="s">
        <v>291</v>
      </c>
      <c r="C12244" s="4">
        <v>5.999999999999861E-2</v>
      </c>
      <c r="D12244" s="4">
        <v>5.999999999999861E-2</v>
      </c>
      <c r="E12244" s="4">
        <v>79.80599999999815</v>
      </c>
      <c r="F12244" s="1" t="s">
        <v>509</v>
      </c>
      <c r="G12244" s="1">
        <v>2</v>
      </c>
      <c r="H12244" s="1" t="s">
        <v>505</v>
      </c>
      <c r="I122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9.5472989100164867E-3</v>
      </c>
      <c r="J12244" s="1" t="str">
        <f>IFERROR(INDEX('consumption_figs'!$C:$C,MATCH(Table2[[#This Row],[item_code]],'consumption_figs'!A:A,0),1),"NA")</f>
        <v>kg/ton</v>
      </c>
      <c r="K12244" s="1">
        <f>+SUMIFS(prod!$E:$E,prod!$A:$A,Table2[[#This Row],[date]],prod!$G:$G,Table2[[#This Row],[production_line]],prod!$F:$F,Table2[[#This Row],[output_type]])</f>
        <v>35</v>
      </c>
      <c r="L12244">
        <f>+Table2[[#This Row],[cons_qty_base_uom]]/Table2[[#This Row],[Column1]]</f>
        <v>1.7142857142856745E-3</v>
      </c>
    </row>
    <row r="12245" spans="1:12" x14ac:dyDescent="0.25">
      <c r="A12245" s="2">
        <v>46143</v>
      </c>
      <c r="B12245" s="1" t="s">
        <v>288</v>
      </c>
      <c r="C12245" s="4">
        <v>5.2214285714285715</v>
      </c>
      <c r="D12245" s="4">
        <v>5.2214285714285715</v>
      </c>
      <c r="E12245" s="4">
        <v>4479.9857142857145</v>
      </c>
      <c r="F12245" s="1" t="s">
        <v>510</v>
      </c>
      <c r="G12245" s="1">
        <v>2</v>
      </c>
      <c r="H12245" s="1" t="s">
        <v>505</v>
      </c>
      <c r="I122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4.4550411990752548E-2</v>
      </c>
      <c r="J12245" s="1" t="str">
        <f>IFERROR(INDEX('consumption_figs'!$C:$C,MATCH(Table2[[#This Row],[item_code]],'consumption_figs'!A:A,0),1),"NA")</f>
        <v>kg/ton</v>
      </c>
      <c r="K12245" s="1">
        <f>+SUMIFS(prod!$E:$E,prod!$A:$A,Table2[[#This Row],[date]],prod!$G:$G,Table2[[#This Row],[production_line]],prod!$F:$F,Table2[[#This Row],[output_type]])</f>
        <v>633</v>
      </c>
      <c r="L12245">
        <f>+Table2[[#This Row],[cons_qty_base_uom]]/Table2[[#This Row],[Column1]]</f>
        <v>8.2487023245317089E-3</v>
      </c>
    </row>
    <row r="12246" spans="1:12" x14ac:dyDescent="0.25">
      <c r="A12246" s="2">
        <v>46143</v>
      </c>
      <c r="B12246" s="1" t="s">
        <v>218</v>
      </c>
      <c r="C12246" s="4">
        <v>8.5523809523809575</v>
      </c>
      <c r="D12246" s="4">
        <v>8.5523809523809575</v>
      </c>
      <c r="E12246" s="4">
        <v>8815.9653333333372</v>
      </c>
      <c r="F12246" s="1" t="s">
        <v>510</v>
      </c>
      <c r="G12246" s="1">
        <v>2</v>
      </c>
      <c r="H12246" s="1" t="s">
        <v>505</v>
      </c>
      <c r="I122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7.297085265425593E-2</v>
      </c>
      <c r="J12246" s="1" t="str">
        <f>IFERROR(INDEX('consumption_figs'!$C:$C,MATCH(Table2[[#This Row],[item_code]],'consumption_figs'!A:A,0),1),"NA")</f>
        <v>kg/ton</v>
      </c>
      <c r="K12246" s="1">
        <f>+SUMIFS(prod!$E:$E,prod!$A:$A,Table2[[#This Row],[date]],prod!$G:$G,Table2[[#This Row],[production_line]],prod!$F:$F,Table2[[#This Row],[output_type]])</f>
        <v>633</v>
      </c>
      <c r="L12246">
        <f>+Table2[[#This Row],[cons_qty_base_uom]]/Table2[[#This Row],[Column1]]</f>
        <v>1.3510870382908305E-2</v>
      </c>
    </row>
    <row r="12247" spans="1:12" x14ac:dyDescent="0.25">
      <c r="A12247" s="2">
        <v>46143</v>
      </c>
      <c r="B12247" s="1" t="s">
        <v>289</v>
      </c>
      <c r="C12247" s="4">
        <v>6.9166666666666714</v>
      </c>
      <c r="D12247" s="4">
        <v>6.9166666666666714</v>
      </c>
      <c r="E12247" s="4">
        <v>3988.5650000000023</v>
      </c>
      <c r="F12247" s="1" t="s">
        <v>509</v>
      </c>
      <c r="G12247" s="1">
        <v>2</v>
      </c>
      <c r="H12247" s="1" t="s">
        <v>505</v>
      </c>
      <c r="I122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1.1005914021269267</v>
      </c>
      <c r="J12247" s="1" t="str">
        <f>IFERROR(INDEX('consumption_figs'!$C:$C,MATCH(Table2[[#This Row],[item_code]],'consumption_figs'!A:A,0),1),"NA")</f>
        <v>kg/ton</v>
      </c>
      <c r="K12247" s="1">
        <f>+SUMIFS(prod!$E:$E,prod!$A:$A,Table2[[#This Row],[date]],prod!$G:$G,Table2[[#This Row],[production_line]],prod!$F:$F,Table2[[#This Row],[output_type]])</f>
        <v>35</v>
      </c>
      <c r="L12247">
        <f>+Table2[[#This Row],[cons_qty_base_uom]]/Table2[[#This Row],[Column1]]</f>
        <v>0.19761904761904775</v>
      </c>
    </row>
    <row r="12248" spans="1:12" x14ac:dyDescent="0.25">
      <c r="A12248" s="2">
        <v>46143</v>
      </c>
      <c r="B12248" s="1" t="s">
        <v>41</v>
      </c>
      <c r="C12248" s="4">
        <v>250.71428571428572</v>
      </c>
      <c r="D12248" s="4">
        <v>0.47635714285714287</v>
      </c>
      <c r="E12248" s="4">
        <v>2482.0714285714289</v>
      </c>
      <c r="F12248" s="1" t="s">
        <v>510</v>
      </c>
      <c r="G12248" s="1">
        <v>2</v>
      </c>
      <c r="H12248" s="1" t="s">
        <v>505</v>
      </c>
      <c r="I1224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0.39607312119160459</v>
      </c>
      <c r="J12248" s="1" t="str">
        <f>IFERROR(INDEX('consumption_figs'!$C:$C,MATCH(Table2[[#This Row],[item_code]],'consumption_figs'!A:A,0),1),"NA")</f>
        <v>pc/heat</v>
      </c>
      <c r="K12248" s="1">
        <f>+SUMIFS(prod!$E:$E,prod!$A:$A,Table2[[#This Row],[date]],prod!$G:$G,Table2[[#This Row],[production_line]],prod!$F:$F,Table2[[#This Row],[output_type]])</f>
        <v>633</v>
      </c>
      <c r="L12248">
        <f>+Table2[[#This Row],[cons_qty_base_uom]]/Table2[[#This Row],[Column1]]</f>
        <v>0.39607312119160459</v>
      </c>
    </row>
    <row r="12249" spans="1:12" x14ac:dyDescent="0.25">
      <c r="A12249" s="2">
        <v>46143</v>
      </c>
      <c r="B12249" s="1" t="s">
        <v>42</v>
      </c>
      <c r="C12249" s="4">
        <v>30.857142857142858</v>
      </c>
      <c r="D12249" s="4">
        <v>5.8628571428571426E-2</v>
      </c>
      <c r="E12249" s="4">
        <v>475.20000000000005</v>
      </c>
      <c r="F12249" s="1" t="s">
        <v>510</v>
      </c>
      <c r="G12249" s="1">
        <v>2</v>
      </c>
      <c r="H12249" s="1" t="s">
        <v>505</v>
      </c>
      <c r="I1224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1.8912442396313363E-3</v>
      </c>
      <c r="J12249" s="1" t="str">
        <f>IFERROR(INDEX('consumption_figs'!$C:$C,MATCH(Table2[[#This Row],[item_code]],'consumption_figs'!A:A,0),1),"NA")</f>
        <v>NA</v>
      </c>
      <c r="K12249" s="1">
        <f>+SUMIFS(prod!$E:$E,prod!$A:$A,Table2[[#This Row],[date]],prod!$G:$G,Table2[[#This Row],[production_line]],prod!$F:$F,Table2[[#This Row],[output_type]])</f>
        <v>633</v>
      </c>
      <c r="L12249">
        <f>+Table2[[#This Row],[cons_qty_base_uom]]/Table2[[#This Row],[Column1]]</f>
        <v>4.8747461069735952E-2</v>
      </c>
    </row>
    <row r="12250" spans="1:12" x14ac:dyDescent="0.25">
      <c r="A12250" s="2">
        <v>46143</v>
      </c>
      <c r="B12250" s="1" t="s">
        <v>45</v>
      </c>
      <c r="C12250" s="4">
        <v>110.89285714285714</v>
      </c>
      <c r="D12250" s="4">
        <v>0.21069642857142856</v>
      </c>
      <c r="E12250" s="4">
        <v>1646.7589285714284</v>
      </c>
      <c r="F12250" s="1" t="s">
        <v>510</v>
      </c>
      <c r="G12250" s="1">
        <v>2</v>
      </c>
      <c r="H12250" s="1" t="s">
        <v>505</v>
      </c>
      <c r="I1225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0.17518618821936358</v>
      </c>
      <c r="J12250" s="1" t="str">
        <f>IFERROR(INDEX('consumption_figs'!$C:$C,MATCH(Table2[[#This Row],[item_code]],'consumption_figs'!A:A,0),1),"NA")</f>
        <v>pc/heat</v>
      </c>
      <c r="K12250" s="1">
        <f>+SUMIFS(prod!$E:$E,prod!$A:$A,Table2[[#This Row],[date]],prod!$G:$G,Table2[[#This Row],[production_line]],prod!$F:$F,Table2[[#This Row],[output_type]])</f>
        <v>633</v>
      </c>
      <c r="L12250">
        <f>+Table2[[#This Row],[cons_qty_base_uom]]/Table2[[#This Row],[Column1]]</f>
        <v>0.17518618821936358</v>
      </c>
    </row>
    <row r="12251" spans="1:12" x14ac:dyDescent="0.25">
      <c r="A12251" s="2">
        <v>46143</v>
      </c>
      <c r="B12251" s="1" t="s">
        <v>44</v>
      </c>
      <c r="C12251" s="4">
        <v>81.964285714285708</v>
      </c>
      <c r="D12251" s="4">
        <v>0.15573214285714287</v>
      </c>
      <c r="E12251" s="4">
        <v>1217.1696428571427</v>
      </c>
      <c r="F12251" s="1" t="s">
        <v>510</v>
      </c>
      <c r="G12251" s="1">
        <v>2</v>
      </c>
      <c r="H12251" s="1" t="s">
        <v>505</v>
      </c>
      <c r="I1225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0.12948544346648611</v>
      </c>
      <c r="J12251" s="1" t="str">
        <f>IFERROR(INDEX('consumption_figs'!$C:$C,MATCH(Table2[[#This Row],[item_code]],'consumption_figs'!A:A,0),1),"NA")</f>
        <v>pc/heat</v>
      </c>
      <c r="K12251" s="1">
        <f>+SUMIFS(prod!$E:$E,prod!$A:$A,Table2[[#This Row],[date]],prod!$G:$G,Table2[[#This Row],[production_line]],prod!$F:$F,Table2[[#This Row],[output_type]])</f>
        <v>633</v>
      </c>
      <c r="L12251">
        <f>+Table2[[#This Row],[cons_qty_base_uom]]/Table2[[#This Row],[Column1]]</f>
        <v>0.12948544346648611</v>
      </c>
    </row>
    <row r="12252" spans="1:12" x14ac:dyDescent="0.25">
      <c r="A12252" s="2">
        <v>46143</v>
      </c>
      <c r="B12252" s="1" t="s">
        <v>47</v>
      </c>
      <c r="C12252" s="4">
        <v>359.67857142857144</v>
      </c>
      <c r="D12252" s="4">
        <v>0.68338928571428559</v>
      </c>
      <c r="E12252" s="4">
        <v>5341.2267857142861</v>
      </c>
      <c r="F12252" s="1" t="s">
        <v>510</v>
      </c>
      <c r="G12252" s="1">
        <v>2</v>
      </c>
      <c r="H12252" s="1" t="s">
        <v>505</v>
      </c>
      <c r="I12252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0.56821259309410965</v>
      </c>
      <c r="J12252" s="1" t="str">
        <f>IFERROR(INDEX('consumption_figs'!$C:$C,MATCH(Table2[[#This Row],[item_code]],'consumption_figs'!A:A,0),1),"NA")</f>
        <v>pc/heat</v>
      </c>
      <c r="K12252" s="1">
        <f>+SUMIFS(prod!$E:$E,prod!$A:$A,Table2[[#This Row],[date]],prod!$G:$G,Table2[[#This Row],[production_line]],prod!$F:$F,Table2[[#This Row],[output_type]])</f>
        <v>633</v>
      </c>
      <c r="L12252">
        <f>+Table2[[#This Row],[cons_qty_base_uom]]/Table2[[#This Row],[Column1]]</f>
        <v>0.56821259309410965</v>
      </c>
    </row>
    <row r="12253" spans="1:12" x14ac:dyDescent="0.25">
      <c r="A12253" s="2">
        <v>46143</v>
      </c>
      <c r="B12253" s="1" t="s">
        <v>46</v>
      </c>
      <c r="C12253" s="4">
        <v>498.53571428571428</v>
      </c>
      <c r="D12253" s="4">
        <v>0.94721785714285711</v>
      </c>
      <c r="E12253" s="4">
        <v>7677.45</v>
      </c>
      <c r="F12253" s="1" t="s">
        <v>510</v>
      </c>
      <c r="G12253" s="1">
        <v>2</v>
      </c>
      <c r="H12253" s="1" t="s">
        <v>505</v>
      </c>
      <c r="I12253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0.7875761679079214</v>
      </c>
      <c r="J12253" s="1" t="str">
        <f>IFERROR(INDEX('consumption_figs'!$C:$C,MATCH(Table2[[#This Row],[item_code]],'consumption_figs'!A:A,0),1),"NA")</f>
        <v>pc/heat</v>
      </c>
      <c r="K12253" s="1">
        <f>+SUMIFS(prod!$E:$E,prod!$A:$A,Table2[[#This Row],[date]],prod!$G:$G,Table2[[#This Row],[production_line]],prod!$F:$F,Table2[[#This Row],[output_type]])</f>
        <v>633</v>
      </c>
      <c r="L12253">
        <f>+Table2[[#This Row],[cons_qty_base_uom]]/Table2[[#This Row],[Column1]]</f>
        <v>0.7875761679079214</v>
      </c>
    </row>
    <row r="12254" spans="1:12" x14ac:dyDescent="0.25">
      <c r="A12254" s="2">
        <v>46143</v>
      </c>
      <c r="B12254" s="1" t="s">
        <v>43</v>
      </c>
      <c r="C12254" s="4">
        <v>324</v>
      </c>
      <c r="D12254" s="4">
        <v>0.61559999999999993</v>
      </c>
      <c r="E12254" s="4">
        <v>4989.6000000000004</v>
      </c>
      <c r="F12254" s="1" t="s">
        <v>510</v>
      </c>
      <c r="G12254" s="1">
        <v>2</v>
      </c>
      <c r="H12254" s="1" t="s">
        <v>505</v>
      </c>
      <c r="I1225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0.51184834123222744</v>
      </c>
      <c r="J12254" s="1" t="str">
        <f>IFERROR(INDEX('consumption_figs'!$C:$C,MATCH(Table2[[#This Row],[item_code]],'consumption_figs'!A:A,0),1),"NA")</f>
        <v>pc/heat</v>
      </c>
      <c r="K12254" s="1">
        <f>+SUMIFS(prod!$E:$E,prod!$A:$A,Table2[[#This Row],[date]],prod!$G:$G,Table2[[#This Row],[production_line]],prod!$F:$F,Table2[[#This Row],[output_type]])</f>
        <v>633</v>
      </c>
      <c r="L12254">
        <f>+Table2[[#This Row],[cons_qty_base_uom]]/Table2[[#This Row],[Column1]]</f>
        <v>0.51184834123222744</v>
      </c>
    </row>
    <row r="12255" spans="1:12" x14ac:dyDescent="0.25">
      <c r="A12255" s="2">
        <v>46143</v>
      </c>
      <c r="B12255" s="1" t="s">
        <v>48</v>
      </c>
      <c r="C12255" s="4">
        <v>5.7857142857142856</v>
      </c>
      <c r="D12255" s="4">
        <v>1.0992857142857141E-2</v>
      </c>
      <c r="E12255" s="4">
        <v>85.917857142857144</v>
      </c>
      <c r="F12255" s="1" t="s">
        <v>510</v>
      </c>
      <c r="G12255" s="1">
        <v>2</v>
      </c>
      <c r="H12255" s="1" t="s">
        <v>505</v>
      </c>
      <c r="I1225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9.1401489505754906E-3</v>
      </c>
      <c r="J12255" s="1" t="str">
        <f>IFERROR(INDEX('consumption_figs'!$C:$C,MATCH(Table2[[#This Row],[item_code]],'consumption_figs'!A:A,0),1),"NA")</f>
        <v>pc/heat</v>
      </c>
      <c r="K12255" s="1">
        <f>+SUMIFS(prod!$E:$E,prod!$A:$A,Table2[[#This Row],[date]],prod!$G:$G,Table2[[#This Row],[production_line]],prod!$F:$F,Table2[[#This Row],[output_type]])</f>
        <v>633</v>
      </c>
      <c r="L12255">
        <f>+Table2[[#This Row],[cons_qty_base_uom]]/Table2[[#This Row],[Column1]]</f>
        <v>9.1401489505754906E-3</v>
      </c>
    </row>
    <row r="12256" spans="1:12" x14ac:dyDescent="0.25">
      <c r="A12256" s="2">
        <v>46143</v>
      </c>
      <c r="B12256" s="1" t="s">
        <v>52</v>
      </c>
      <c r="C12256" s="4">
        <v>54.964285714285715</v>
      </c>
      <c r="D12256" s="4">
        <v>9.6737142857142869E-2</v>
      </c>
      <c r="E12256" s="4">
        <v>1172.9005034142858</v>
      </c>
      <c r="F12256" s="1" t="s">
        <v>510</v>
      </c>
      <c r="G12256" s="1">
        <v>2</v>
      </c>
      <c r="H12256" s="1" t="s">
        <v>505</v>
      </c>
      <c r="I1225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3.1205529953917057E-3</v>
      </c>
      <c r="J12256" s="1" t="str">
        <f>IFERROR(INDEX('consumption_figs'!$C:$C,MATCH(Table2[[#This Row],[item_code]],'consumption_figs'!A:A,0),1),"NA")</f>
        <v>NA</v>
      </c>
      <c r="K12256" s="1">
        <f>+SUMIFS(prod!$E:$E,prod!$A:$A,Table2[[#This Row],[date]],prod!$G:$G,Table2[[#This Row],[production_line]],prod!$F:$F,Table2[[#This Row],[output_type]])</f>
        <v>633</v>
      </c>
      <c r="L12256">
        <f>+Table2[[#This Row],[cons_qty_base_uom]]/Table2[[#This Row],[Column1]]</f>
        <v>8.6831415030467166E-2</v>
      </c>
    </row>
    <row r="12257" spans="1:12" x14ac:dyDescent="0.25">
      <c r="A12257" s="2">
        <v>46143</v>
      </c>
      <c r="B12257" s="1" t="s">
        <v>54</v>
      </c>
      <c r="C12257" s="4">
        <v>108</v>
      </c>
      <c r="D12257" s="4">
        <v>0.20519999999999999</v>
      </c>
      <c r="E12257" s="4">
        <v>2399.7599999999998</v>
      </c>
      <c r="F12257" s="1" t="s">
        <v>510</v>
      </c>
      <c r="G12257" s="1">
        <v>2</v>
      </c>
      <c r="H12257" s="1" t="s">
        <v>505</v>
      </c>
      <c r="I1225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0.17061611374407584</v>
      </c>
      <c r="J12257" s="1" t="str">
        <f>IFERROR(INDEX('consumption_figs'!$C:$C,MATCH(Table2[[#This Row],[item_code]],'consumption_figs'!A:A,0),1),"NA")</f>
        <v>pc/heat</v>
      </c>
      <c r="K12257" s="1">
        <f>+SUMIFS(prod!$E:$E,prod!$A:$A,Table2[[#This Row],[date]],prod!$G:$G,Table2[[#This Row],[production_line]],prod!$F:$F,Table2[[#This Row],[output_type]])</f>
        <v>633</v>
      </c>
      <c r="L12257">
        <f>+Table2[[#This Row],[cons_qty_base_uom]]/Table2[[#This Row],[Column1]]</f>
        <v>0.17061611374407584</v>
      </c>
    </row>
    <row r="12258" spans="1:12" x14ac:dyDescent="0.25">
      <c r="A12258" s="2">
        <v>46143</v>
      </c>
      <c r="B12258" s="1" t="s">
        <v>56</v>
      </c>
      <c r="C12258" s="4">
        <v>24.107142857142858</v>
      </c>
      <c r="D12258" s="4">
        <v>25.071428571428573</v>
      </c>
      <c r="E12258" s="4">
        <v>40258.928571428572</v>
      </c>
      <c r="F12258" s="1" t="s">
        <v>510</v>
      </c>
      <c r="G12258" s="1">
        <v>2</v>
      </c>
      <c r="H12258" s="1" t="s">
        <v>505</v>
      </c>
      <c r="I122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3.8083953960731214E-2</v>
      </c>
      <c r="J12258" s="1" t="str">
        <f>IFERROR(INDEX('consumption_figs'!$C:$C,MATCH(Table2[[#This Row],[item_code]],'consumption_figs'!A:A,0),1),"NA")</f>
        <v>pc/heat</v>
      </c>
      <c r="K12258" s="1">
        <f>+SUMIFS(prod!$E:$E,prod!$A:$A,Table2[[#This Row],[date]],prod!$G:$G,Table2[[#This Row],[production_line]],prod!$F:$F,Table2[[#This Row],[output_type]])</f>
        <v>633</v>
      </c>
      <c r="L12258">
        <f>+Table2[[#This Row],[cons_qty_base_uom]]/Table2[[#This Row],[Column1]]</f>
        <v>3.8083953960731214E-2</v>
      </c>
    </row>
    <row r="12259" spans="1:12" x14ac:dyDescent="0.25">
      <c r="A12259" s="2">
        <v>46143</v>
      </c>
      <c r="B12259" s="1" t="s">
        <v>210</v>
      </c>
      <c r="C12259" s="4">
        <v>3.1333333333333329</v>
      </c>
      <c r="D12259" s="4">
        <v>0.25254666666666648</v>
      </c>
      <c r="E12259" s="4">
        <v>702.49333333333323</v>
      </c>
      <c r="F12259" s="1" t="s">
        <v>509</v>
      </c>
      <c r="G12259" s="1">
        <v>2</v>
      </c>
      <c r="H12259" s="1" t="s">
        <v>505</v>
      </c>
      <c r="I122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8.9523809523809506E-2</v>
      </c>
      <c r="J12259" s="1" t="str">
        <f>IFERROR(INDEX('consumption_figs'!$C:$C,MATCH(Table2[[#This Row],[item_code]],'consumption_figs'!A:A,0),1),"NA")</f>
        <v>pc/heat</v>
      </c>
      <c r="K12259" s="1">
        <f>+SUMIFS(prod!$E:$E,prod!$A:$A,Table2[[#This Row],[date]],prod!$G:$G,Table2[[#This Row],[production_line]],prod!$F:$F,Table2[[#This Row],[output_type]])</f>
        <v>35</v>
      </c>
      <c r="L12259">
        <f>+Table2[[#This Row],[cons_qty_base_uom]]/Table2[[#This Row],[Column1]]</f>
        <v>8.9523809523809506E-2</v>
      </c>
    </row>
    <row r="12260" spans="1:12" x14ac:dyDescent="0.25">
      <c r="A12260" s="2">
        <v>46143</v>
      </c>
      <c r="B12260" s="1" t="s">
        <v>158</v>
      </c>
      <c r="C12260" s="4">
        <v>4.9606299212598373</v>
      </c>
      <c r="D12260" s="4">
        <v>0.23414173228346469</v>
      </c>
      <c r="E12260" s="4">
        <v>1289.2677165354316</v>
      </c>
      <c r="F12260" s="1" t="s">
        <v>509</v>
      </c>
      <c r="G12260" s="1">
        <v>2</v>
      </c>
      <c r="H12260" s="1" t="s">
        <v>505</v>
      </c>
      <c r="I122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0.14173228346456679</v>
      </c>
      <c r="J12260" s="1" t="str">
        <f>IFERROR(INDEX('consumption_figs'!$C:$C,MATCH(Table2[[#This Row],[item_code]],'consumption_figs'!A:A,0),1),"NA")</f>
        <v>pc/heat</v>
      </c>
      <c r="K12260" s="1">
        <f>+SUMIFS(prod!$E:$E,prod!$A:$A,Table2[[#This Row],[date]],prod!$G:$G,Table2[[#This Row],[production_line]],prod!$F:$F,Table2[[#This Row],[output_type]])</f>
        <v>35</v>
      </c>
      <c r="L12260">
        <f>+Table2[[#This Row],[cons_qty_base_uom]]/Table2[[#This Row],[Column1]]</f>
        <v>0.14173228346456679</v>
      </c>
    </row>
    <row r="12261" spans="1:12" x14ac:dyDescent="0.25">
      <c r="A12261" s="2">
        <v>46143</v>
      </c>
      <c r="B12261" s="1" t="s">
        <v>159</v>
      </c>
      <c r="C12261" s="4">
        <v>139.26</v>
      </c>
      <c r="D12261" s="4">
        <v>5.9881799999999998</v>
      </c>
      <c r="E12261" s="4">
        <v>31124.609999999997</v>
      </c>
      <c r="F12261" s="1" t="s">
        <v>510</v>
      </c>
      <c r="G12261" s="1">
        <v>2</v>
      </c>
      <c r="H12261" s="1" t="s">
        <v>505</v>
      </c>
      <c r="I122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0.21999999999999997</v>
      </c>
      <c r="J12261" s="1" t="str">
        <f>IFERROR(INDEX('consumption_figs'!$C:$C,MATCH(Table2[[#This Row],[item_code]],'consumption_figs'!A:A,0),1),"NA")</f>
        <v>pc/heat</v>
      </c>
      <c r="K12261" s="1">
        <f>+SUMIFS(prod!$E:$E,prod!$A:$A,Table2[[#This Row],[date]],prod!$G:$G,Table2[[#This Row],[production_line]],prod!$F:$F,Table2[[#This Row],[output_type]])</f>
        <v>633</v>
      </c>
      <c r="L12261">
        <f>+Table2[[#This Row],[cons_qty_base_uom]]/Table2[[#This Row],[Column1]]</f>
        <v>0.21999999999999997</v>
      </c>
    </row>
    <row r="12262" spans="1:12" x14ac:dyDescent="0.25">
      <c r="A12262" s="2">
        <v>46143</v>
      </c>
      <c r="B12262" s="1" t="s">
        <v>154</v>
      </c>
      <c r="C12262" s="4">
        <v>40.649606299212564</v>
      </c>
      <c r="D12262" s="4">
        <v>2.8048228346456705E-3</v>
      </c>
      <c r="E12262" s="4">
        <v>154.46850393700774</v>
      </c>
      <c r="F12262" s="1" t="s">
        <v>509</v>
      </c>
      <c r="G12262" s="1">
        <v>2</v>
      </c>
      <c r="H12262" s="1" t="s">
        <v>505</v>
      </c>
      <c r="I122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1.1614173228346447</v>
      </c>
      <c r="J12262" s="1" t="str">
        <f>IFERROR(INDEX('consumption_figs'!$C:$C,MATCH(Table2[[#This Row],[item_code]],'consumption_figs'!A:A,0),1),"NA")</f>
        <v>pc/heat</v>
      </c>
      <c r="K12262" s="1">
        <f>+SUMIFS(prod!$E:$E,prod!$A:$A,Table2[[#This Row],[date]],prod!$G:$G,Table2[[#This Row],[production_line]],prod!$F:$F,Table2[[#This Row],[output_type]])</f>
        <v>35</v>
      </c>
      <c r="L12262">
        <f>+Table2[[#This Row],[cons_qty_base_uom]]/Table2[[#This Row],[Column1]]</f>
        <v>1.1614173228346447</v>
      </c>
    </row>
    <row r="12263" spans="1:12" x14ac:dyDescent="0.25">
      <c r="A12263" s="2">
        <v>46143</v>
      </c>
      <c r="B12263" s="1" t="s">
        <v>155</v>
      </c>
      <c r="C12263" s="4">
        <v>4</v>
      </c>
      <c r="D12263" s="4">
        <v>7.3120000000000074E-2</v>
      </c>
      <c r="E12263" s="4">
        <v>355.6</v>
      </c>
      <c r="F12263" s="1" t="s">
        <v>509</v>
      </c>
      <c r="G12263" s="1">
        <v>2</v>
      </c>
      <c r="H12263" s="1" t="s">
        <v>505</v>
      </c>
      <c r="I122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0.11428571428571428</v>
      </c>
      <c r="J12263" s="1" t="str">
        <f>IFERROR(INDEX('consumption_figs'!$C:$C,MATCH(Table2[[#This Row],[item_code]],'consumption_figs'!A:A,0),1),"NA")</f>
        <v>pc/heat</v>
      </c>
      <c r="K12263" s="1">
        <f>+SUMIFS(prod!$E:$E,prod!$A:$A,Table2[[#This Row],[date]],prod!$G:$G,Table2[[#This Row],[production_line]],prod!$F:$F,Table2[[#This Row],[output_type]])</f>
        <v>35</v>
      </c>
      <c r="L12263">
        <f>+Table2[[#This Row],[cons_qty_base_uom]]/Table2[[#This Row],[Column1]]</f>
        <v>0.11428571428571428</v>
      </c>
    </row>
    <row r="12264" spans="1:12" x14ac:dyDescent="0.25">
      <c r="A12264" s="2">
        <v>46143</v>
      </c>
      <c r="B12264" s="1" t="s">
        <v>208</v>
      </c>
      <c r="C12264" s="4">
        <v>4</v>
      </c>
      <c r="D12264" s="4">
        <v>9.6999999999999975E-2</v>
      </c>
      <c r="E12264" s="4">
        <v>258.8</v>
      </c>
      <c r="F12264" s="1" t="s">
        <v>509</v>
      </c>
      <c r="G12264" s="1">
        <v>2</v>
      </c>
      <c r="H12264" s="1" t="s">
        <v>505</v>
      </c>
      <c r="I122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0.11428571428571428</v>
      </c>
      <c r="J12264" s="1" t="str">
        <f>IFERROR(INDEX('consumption_figs'!$C:$C,MATCH(Table2[[#This Row],[item_code]],'consumption_figs'!A:A,0),1),"NA")</f>
        <v>pc/heat</v>
      </c>
      <c r="K12264" s="1">
        <f>+SUMIFS(prod!$E:$E,prod!$A:$A,Table2[[#This Row],[date]],prod!$G:$G,Table2[[#This Row],[production_line]],prod!$F:$F,Table2[[#This Row],[output_type]])</f>
        <v>35</v>
      </c>
      <c r="L12264">
        <f>+Table2[[#This Row],[cons_qty_base_uom]]/Table2[[#This Row],[Column1]]</f>
        <v>0.11428571428571428</v>
      </c>
    </row>
    <row r="12265" spans="1:12" x14ac:dyDescent="0.25">
      <c r="A12265" s="2">
        <v>46143</v>
      </c>
      <c r="B12265" s="1" t="s">
        <v>156</v>
      </c>
      <c r="C12265" s="4">
        <v>4.4666666666666686</v>
      </c>
      <c r="D12265" s="4">
        <v>0.25053533333333311</v>
      </c>
      <c r="E12265" s="4">
        <v>998.30000000000041</v>
      </c>
      <c r="F12265" s="1" t="s">
        <v>509</v>
      </c>
      <c r="G12265" s="1">
        <v>2</v>
      </c>
      <c r="H12265" s="1" t="s">
        <v>505</v>
      </c>
      <c r="I122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0.12761904761904766</v>
      </c>
      <c r="J12265" s="1" t="str">
        <f>IFERROR(INDEX('consumption_figs'!$C:$C,MATCH(Table2[[#This Row],[item_code]],'consumption_figs'!A:A,0),1),"NA")</f>
        <v>pc/heat</v>
      </c>
      <c r="K12265" s="1">
        <f>+SUMIFS(prod!$E:$E,prod!$A:$A,Table2[[#This Row],[date]],prod!$G:$G,Table2[[#This Row],[production_line]],prod!$F:$F,Table2[[#This Row],[output_type]])</f>
        <v>35</v>
      </c>
      <c r="L12265">
        <f>+Table2[[#This Row],[cons_qty_base_uom]]/Table2[[#This Row],[Column1]]</f>
        <v>0.12761904761904766</v>
      </c>
    </row>
    <row r="12266" spans="1:12" x14ac:dyDescent="0.25">
      <c r="A12266" s="2">
        <v>46143</v>
      </c>
      <c r="B12266" s="1" t="s">
        <v>157</v>
      </c>
      <c r="C12266" s="4">
        <v>4</v>
      </c>
      <c r="D12266" s="4">
        <v>0.15112000000000014</v>
      </c>
      <c r="E12266" s="4">
        <v>4665.2</v>
      </c>
      <c r="F12266" s="1" t="s">
        <v>509</v>
      </c>
      <c r="G12266" s="1">
        <v>2</v>
      </c>
      <c r="H12266" s="1" t="s">
        <v>505</v>
      </c>
      <c r="I122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0.11428571428571428</v>
      </c>
      <c r="J12266" s="1" t="str">
        <f>IFERROR(INDEX('consumption_figs'!$C:$C,MATCH(Table2[[#This Row],[item_code]],'consumption_figs'!A:A,0),1),"NA")</f>
        <v>pc/heat</v>
      </c>
      <c r="K12266" s="1">
        <f>+SUMIFS(prod!$E:$E,prod!$A:$A,Table2[[#This Row],[date]],prod!$G:$G,Table2[[#This Row],[production_line]],prod!$F:$F,Table2[[#This Row],[output_type]])</f>
        <v>35</v>
      </c>
      <c r="L12266">
        <f>+Table2[[#This Row],[cons_qty_base_uom]]/Table2[[#This Row],[Column1]]</f>
        <v>0.11428571428571428</v>
      </c>
    </row>
    <row r="12267" spans="1:12" x14ac:dyDescent="0.25">
      <c r="A12267" s="2">
        <v>46143</v>
      </c>
      <c r="B12267" s="1" t="s">
        <v>547</v>
      </c>
      <c r="C12267" s="4">
        <v>0.40000000000000036</v>
      </c>
      <c r="D12267" s="4">
        <v>3.0839999999999965E-3</v>
      </c>
      <c r="E12267" s="4">
        <v>38.400000000000034</v>
      </c>
      <c r="F12267" s="1" t="s">
        <v>509</v>
      </c>
      <c r="G12267" s="1">
        <v>2</v>
      </c>
      <c r="H12267" s="1" t="s">
        <v>505</v>
      </c>
      <c r="I122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9.9483870967741826E-5</v>
      </c>
      <c r="J12267" s="1" t="str">
        <f>IFERROR(INDEX('consumption_figs'!$C:$C,MATCH(Table2[[#This Row],[item_code]],'consumption_figs'!A:A,0),1),"NA")</f>
        <v>NA</v>
      </c>
      <c r="K12267" s="1">
        <f>+SUMIFS(prod!$E:$E,prod!$A:$A,Table2[[#This Row],[date]],prod!$G:$G,Table2[[#This Row],[production_line]],prod!$F:$F,Table2[[#This Row],[output_type]])</f>
        <v>35</v>
      </c>
      <c r="L12267">
        <f>+Table2[[#This Row],[cons_qty_base_uom]]/Table2[[#This Row],[Column1]]</f>
        <v>1.1428571428571439E-2</v>
      </c>
    </row>
    <row r="12268" spans="1:12" x14ac:dyDescent="0.25">
      <c r="A12268" s="2">
        <v>46143</v>
      </c>
      <c r="B12268" s="1" t="s">
        <v>266</v>
      </c>
      <c r="C12268" s="4">
        <v>1.0320171775436595</v>
      </c>
      <c r="D12268" s="4">
        <v>1.0320171775436595</v>
      </c>
      <c r="E12268" s="4">
        <v>2122.0956414959255</v>
      </c>
      <c r="F12268" s="1" t="s">
        <v>509</v>
      </c>
      <c r="G12268" s="1">
        <v>2</v>
      </c>
      <c r="H12268" s="1" t="s">
        <v>505</v>
      </c>
      <c r="I122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0.16421627457135166</v>
      </c>
      <c r="J12268" s="1" t="str">
        <f>IFERROR(INDEX('consumption_figs'!$C:$C,MATCH(Table2[[#This Row],[item_code]],'consumption_figs'!A:A,0),1),"NA")</f>
        <v>kg/ton</v>
      </c>
      <c r="K12268" s="1">
        <f>+SUMIFS(prod!$E:$E,prod!$A:$A,Table2[[#This Row],[date]],prod!$G:$G,Table2[[#This Row],[production_line]],prod!$F:$F,Table2[[#This Row],[output_type]])</f>
        <v>35</v>
      </c>
      <c r="L12268">
        <f>+Table2[[#This Row],[cons_qty_base_uom]]/Table2[[#This Row],[Column1]]</f>
        <v>2.9486205072675985E-2</v>
      </c>
    </row>
    <row r="12269" spans="1:12" x14ac:dyDescent="0.25">
      <c r="A12269" s="2">
        <v>46143</v>
      </c>
      <c r="B12269" s="1" t="s">
        <v>268</v>
      </c>
      <c r="C12269" s="4">
        <v>0.96649227738215338</v>
      </c>
      <c r="D12269" s="4">
        <v>0.96649227738215338</v>
      </c>
      <c r="E12269" s="4">
        <v>1646.7288720492604</v>
      </c>
      <c r="F12269" s="1" t="s">
        <v>509</v>
      </c>
      <c r="G12269" s="1">
        <v>2</v>
      </c>
      <c r="H12269" s="1" t="s">
        <v>505</v>
      </c>
      <c r="I122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0.15378984443983665</v>
      </c>
      <c r="J12269" s="1" t="str">
        <f>IFERROR(INDEX('consumption_figs'!$C:$C,MATCH(Table2[[#This Row],[item_code]],'consumption_figs'!A:A,0),1),"NA")</f>
        <v>kg/ton</v>
      </c>
      <c r="K12269" s="1">
        <f>+SUMIFS(prod!$E:$E,prod!$A:$A,Table2[[#This Row],[date]],prod!$G:$G,Table2[[#This Row],[production_line]],prod!$F:$F,Table2[[#This Row],[output_type]])</f>
        <v>35</v>
      </c>
      <c r="L12269">
        <f>+Table2[[#This Row],[cons_qty_base_uom]]/Table2[[#This Row],[Column1]]</f>
        <v>2.7614065068061525E-2</v>
      </c>
    </row>
    <row r="12270" spans="1:12" x14ac:dyDescent="0.25">
      <c r="A12270" s="2">
        <v>46143</v>
      </c>
      <c r="B12270" s="1" t="s">
        <v>267</v>
      </c>
      <c r="C12270" s="4">
        <v>7.1667859551642565E-2</v>
      </c>
      <c r="D12270" s="4">
        <v>7.1667859551642565E-2</v>
      </c>
      <c r="E12270" s="4">
        <v>408.47096551458679</v>
      </c>
      <c r="F12270" s="1" t="s">
        <v>509</v>
      </c>
      <c r="G12270" s="1">
        <v>2</v>
      </c>
      <c r="H12270" s="1" t="s">
        <v>505</v>
      </c>
      <c r="I122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1.1403907956343792E-2</v>
      </c>
      <c r="J12270" s="1" t="str">
        <f>IFERROR(INDEX('consumption_figs'!$C:$C,MATCH(Table2[[#This Row],[item_code]],'consumption_figs'!A:A,0),1),"NA")</f>
        <v>kg/ton</v>
      </c>
      <c r="K12270" s="1">
        <f>+SUMIFS(prod!$E:$E,prod!$A:$A,Table2[[#This Row],[date]],prod!$G:$G,Table2[[#This Row],[production_line]],prod!$F:$F,Table2[[#This Row],[output_type]])</f>
        <v>35</v>
      </c>
      <c r="L12270">
        <f>+Table2[[#This Row],[cons_qty_base_uom]]/Table2[[#This Row],[Column1]]</f>
        <v>2.0476531300469302E-3</v>
      </c>
    </row>
    <row r="12271" spans="1:12" x14ac:dyDescent="0.25">
      <c r="A12271" s="2">
        <v>46143</v>
      </c>
      <c r="B12271" s="1" t="s">
        <v>269</v>
      </c>
      <c r="C12271" s="4">
        <v>3.4127552167448505E-2</v>
      </c>
      <c r="D12271" s="4">
        <v>3.4127552167448505E-2</v>
      </c>
      <c r="E12271" s="4">
        <v>65.330373114146667</v>
      </c>
      <c r="F12271" s="1" t="s">
        <v>509</v>
      </c>
      <c r="G12271" s="1">
        <v>2</v>
      </c>
      <c r="H12271" s="1" t="s">
        <v>505</v>
      </c>
      <c r="I122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5.4304323601636574E-3</v>
      </c>
      <c r="J12271" s="1" t="str">
        <f>IFERROR(INDEX('consumption_figs'!$C:$C,MATCH(Table2[[#This Row],[item_code]],'consumption_figs'!A:A,0),1),"NA")</f>
        <v>kg/ton</v>
      </c>
      <c r="K12271" s="1">
        <f>+SUMIFS(prod!$E:$E,prod!$A:$A,Table2[[#This Row],[date]],prod!$G:$G,Table2[[#This Row],[production_line]],prod!$F:$F,Table2[[#This Row],[output_type]])</f>
        <v>35</v>
      </c>
      <c r="L12271">
        <f>+Table2[[#This Row],[cons_qty_base_uom]]/Table2[[#This Row],[Column1]]</f>
        <v>9.750729190699573E-4</v>
      </c>
    </row>
    <row r="12272" spans="1:12" x14ac:dyDescent="0.25">
      <c r="A12272" s="2">
        <v>46143</v>
      </c>
      <c r="B12272" s="1" t="s">
        <v>284</v>
      </c>
      <c r="C12272" s="4">
        <v>0.15357398475351847</v>
      </c>
      <c r="D12272" s="4">
        <v>0.15357398475351847</v>
      </c>
      <c r="E12272" s="4">
        <v>181.35551859542997</v>
      </c>
      <c r="F12272" s="1" t="s">
        <v>509</v>
      </c>
      <c r="G12272" s="1">
        <v>2</v>
      </c>
      <c r="H12272" s="1" t="s">
        <v>505</v>
      </c>
      <c r="I122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2.4436945620736488E-2</v>
      </c>
      <c r="J12272" s="1" t="str">
        <f>IFERROR(INDEX('consumption_figs'!$C:$C,MATCH(Table2[[#This Row],[item_code]],'consumption_figs'!A:A,0),1),"NA")</f>
        <v>kg/ton</v>
      </c>
      <c r="K12272" s="1">
        <f>+SUMIFS(prod!$E:$E,prod!$A:$A,Table2[[#This Row],[date]],prod!$G:$G,Table2[[#This Row],[production_line]],prod!$F:$F,Table2[[#This Row],[output_type]])</f>
        <v>35</v>
      </c>
      <c r="L12272">
        <f>+Table2[[#This Row],[cons_qty_base_uom]]/Table2[[#This Row],[Column1]]</f>
        <v>4.3878281358148133E-3</v>
      </c>
    </row>
    <row r="12273" spans="1:12" x14ac:dyDescent="0.25">
      <c r="A12273" s="2">
        <v>46174</v>
      </c>
      <c r="B12273" s="1" t="s">
        <v>270</v>
      </c>
      <c r="C12273" s="4">
        <v>25.84</v>
      </c>
      <c r="D12273" s="4">
        <v>25.84</v>
      </c>
      <c r="E12273" s="4">
        <v>824.81280000000004</v>
      </c>
      <c r="F12273" s="1" t="s">
        <v>510</v>
      </c>
      <c r="G12273" s="1">
        <v>2</v>
      </c>
      <c r="H12273" s="1" t="s">
        <v>505</v>
      </c>
      <c r="I122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0.86133333333333328</v>
      </c>
      <c r="J12273" s="1" t="str">
        <f>IFERROR(INDEX('consumption_figs'!$C:$C,MATCH(Table2[[#This Row],[item_code]],'consumption_figs'!A:A,0),1),"NA")</f>
        <v>NA</v>
      </c>
      <c r="K12273" s="1">
        <f>+SUMIFS(prod!$E:$E,prod!$A:$A,Table2[[#This Row],[date]],prod!$G:$G,Table2[[#This Row],[production_line]],prod!$F:$F,Table2[[#This Row],[output_type]])</f>
        <v>542</v>
      </c>
      <c r="L12273">
        <f>+Table2[[#This Row],[cons_qty_base_uom]]/Table2[[#This Row],[Column1]]</f>
        <v>4.7675276752767524E-2</v>
      </c>
    </row>
    <row r="12274" spans="1:12" x14ac:dyDescent="0.25">
      <c r="A12274" s="2">
        <v>46174</v>
      </c>
      <c r="B12274" s="1" t="s">
        <v>222</v>
      </c>
      <c r="C12274" s="4">
        <v>1.4414711598362047</v>
      </c>
      <c r="D12274" s="4">
        <v>1.4414711598362047</v>
      </c>
      <c r="E12274" s="4">
        <v>9153.3418649598989</v>
      </c>
      <c r="F12274" s="1" t="s">
        <v>509</v>
      </c>
      <c r="G12274" s="1">
        <v>2</v>
      </c>
      <c r="H12274" s="1" t="s">
        <v>505</v>
      </c>
      <c r="I122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0.1910751802540038</v>
      </c>
      <c r="J12274" s="1" t="str">
        <f>IFERROR(INDEX('consumption_figs'!$C:$C,MATCH(Table2[[#This Row],[item_code]],'consumption_figs'!A:A,0),1),"NA")</f>
        <v>kg/ton</v>
      </c>
      <c r="K12274" s="1">
        <f>+SUMIFS(prod!$E:$E,prod!$A:$A,Table2[[#This Row],[date]],prod!$G:$G,Table2[[#This Row],[production_line]],prod!$F:$F,Table2[[#This Row],[output_type]])</f>
        <v>40</v>
      </c>
      <c r="L12274">
        <f>+Table2[[#This Row],[cons_qty_base_uom]]/Table2[[#This Row],[Column1]]</f>
        <v>3.6036778995905114E-2</v>
      </c>
    </row>
    <row r="12275" spans="1:12" x14ac:dyDescent="0.25">
      <c r="A12275" s="2">
        <v>46174</v>
      </c>
      <c r="B12275" s="1" t="s">
        <v>57</v>
      </c>
      <c r="C12275" s="4">
        <v>0.32290150464329237</v>
      </c>
      <c r="D12275" s="4">
        <v>0</v>
      </c>
      <c r="E12275" s="4">
        <v>565.07763312576162</v>
      </c>
      <c r="F12275" s="1" t="s">
        <v>509</v>
      </c>
      <c r="G12275" s="1">
        <v>2</v>
      </c>
      <c r="H12275" s="1" t="s">
        <v>505</v>
      </c>
      <c r="I122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8.0725376160823096E-3</v>
      </c>
      <c r="J12275" s="1" t="str">
        <f>IFERROR(INDEX('consumption_figs'!$C:$C,MATCH(Table2[[#This Row],[item_code]],'consumption_figs'!A:A,0),1),"NA")</f>
        <v>pc/heat</v>
      </c>
      <c r="K12275" s="1">
        <f>+SUMIFS(prod!$E:$E,prod!$A:$A,Table2[[#This Row],[date]],prod!$G:$G,Table2[[#This Row],[production_line]],prod!$F:$F,Table2[[#This Row],[output_type]])</f>
        <v>40</v>
      </c>
      <c r="L12275">
        <f>+Table2[[#This Row],[cons_qty_base_uom]]/Table2[[#This Row],[Column1]]</f>
        <v>8.0725376160823096E-3</v>
      </c>
    </row>
    <row r="12276" spans="1:12" x14ac:dyDescent="0.25">
      <c r="A12276" s="2">
        <v>46174</v>
      </c>
      <c r="B12276" s="1" t="s">
        <v>276</v>
      </c>
      <c r="C12276" s="4">
        <v>0.81841659731304084</v>
      </c>
      <c r="D12276" s="4">
        <v>0.81841659731304084</v>
      </c>
      <c r="E12276" s="4">
        <v>17595.956842230378</v>
      </c>
      <c r="F12276" s="1" t="s">
        <v>509</v>
      </c>
      <c r="G12276" s="1">
        <v>2</v>
      </c>
      <c r="H12276" s="1" t="s">
        <v>505</v>
      </c>
      <c r="I122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0.108485763164507</v>
      </c>
      <c r="J12276" s="1" t="str">
        <f>IFERROR(INDEX('consumption_figs'!$C:$C,MATCH(Table2[[#This Row],[item_code]],'consumption_figs'!A:A,0),1),"NA")</f>
        <v>kg/ton</v>
      </c>
      <c r="K12276" s="1">
        <f>+SUMIFS(prod!$E:$E,prod!$A:$A,Table2[[#This Row],[date]],prod!$G:$G,Table2[[#This Row],[production_line]],prod!$F:$F,Table2[[#This Row],[output_type]])</f>
        <v>40</v>
      </c>
      <c r="L12276">
        <f>+Table2[[#This Row],[cons_qty_base_uom]]/Table2[[#This Row],[Column1]]</f>
        <v>2.0460414932826021E-2</v>
      </c>
    </row>
    <row r="12277" spans="1:12" x14ac:dyDescent="0.25">
      <c r="A12277" s="2">
        <v>46174</v>
      </c>
      <c r="B12277" s="1" t="s">
        <v>277</v>
      </c>
      <c r="C12277" s="4">
        <v>0.66196647247652773</v>
      </c>
      <c r="D12277" s="4">
        <v>0.66196647247652773</v>
      </c>
      <c r="E12277" s="4">
        <v>827.45809059565966</v>
      </c>
      <c r="F12277" s="1" t="s">
        <v>509</v>
      </c>
      <c r="G12277" s="1">
        <v>2</v>
      </c>
      <c r="H12277" s="1" t="s">
        <v>505</v>
      </c>
      <c r="I122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8.7747411515976634E-2</v>
      </c>
      <c r="J12277" s="1" t="str">
        <f>IFERROR(INDEX('consumption_figs'!$C:$C,MATCH(Table2[[#This Row],[item_code]],'consumption_figs'!A:A,0),1),"NA")</f>
        <v>kg/ton</v>
      </c>
      <c r="K12277" s="1">
        <f>+SUMIFS(prod!$E:$E,prod!$A:$A,Table2[[#This Row],[date]],prod!$G:$G,Table2[[#This Row],[production_line]],prod!$F:$F,Table2[[#This Row],[output_type]])</f>
        <v>40</v>
      </c>
      <c r="L12277">
        <f>+Table2[[#This Row],[cons_qty_base_uom]]/Table2[[#This Row],[Column1]]</f>
        <v>1.6549161811913193E-2</v>
      </c>
    </row>
    <row r="12278" spans="1:12" x14ac:dyDescent="0.25">
      <c r="A12278" s="2">
        <v>46174</v>
      </c>
      <c r="B12278" s="1" t="s">
        <v>207</v>
      </c>
      <c r="C12278" s="4">
        <v>4.924627923140541</v>
      </c>
      <c r="D12278" s="4">
        <v>0</v>
      </c>
      <c r="E12278" s="4">
        <v>689.44790923967571</v>
      </c>
      <c r="F12278" s="1" t="s">
        <v>509</v>
      </c>
      <c r="G12278" s="1">
        <v>2</v>
      </c>
      <c r="H12278" s="1" t="s">
        <v>505</v>
      </c>
      <c r="I122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0.12311569807851352</v>
      </c>
      <c r="J12278" s="1" t="str">
        <f>IFERROR(INDEX('consumption_figs'!$C:$C,MATCH(Table2[[#This Row],[item_code]],'consumption_figs'!A:A,0),1),"NA")</f>
        <v>pc/heat</v>
      </c>
      <c r="K12278" s="1">
        <f>+SUMIFS(prod!$E:$E,prod!$A:$A,Table2[[#This Row],[date]],prod!$G:$G,Table2[[#This Row],[production_line]],prod!$F:$F,Table2[[#This Row],[output_type]])</f>
        <v>40</v>
      </c>
      <c r="L12278">
        <f>+Table2[[#This Row],[cons_qty_base_uom]]/Table2[[#This Row],[Column1]]</f>
        <v>0.12311569807851352</v>
      </c>
    </row>
    <row r="12279" spans="1:12" x14ac:dyDescent="0.25">
      <c r="A12279" s="2">
        <v>46174</v>
      </c>
      <c r="B12279" s="1" t="s">
        <v>206</v>
      </c>
      <c r="C12279" s="4">
        <v>2.7049180327868854</v>
      </c>
      <c r="D12279" s="4">
        <v>1.0350098360655728</v>
      </c>
      <c r="E12279" s="4">
        <v>1000.8196721311476</v>
      </c>
      <c r="F12279" s="1" t="s">
        <v>509</v>
      </c>
      <c r="G12279" s="1">
        <v>2</v>
      </c>
      <c r="H12279" s="1" t="s">
        <v>505</v>
      </c>
      <c r="I122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6.7622950819672137E-2</v>
      </c>
      <c r="J12279" s="1" t="str">
        <f>IFERROR(INDEX('consumption_figs'!$C:$C,MATCH(Table2[[#This Row],[item_code]],'consumption_figs'!A:A,0),1),"NA")</f>
        <v>pc/heat</v>
      </c>
      <c r="K12279" s="1">
        <f>+SUMIFS(prod!$E:$E,prod!$A:$A,Table2[[#This Row],[date]],prod!$G:$G,Table2[[#This Row],[production_line]],prod!$F:$F,Table2[[#This Row],[output_type]])</f>
        <v>40</v>
      </c>
      <c r="L12279">
        <f>+Table2[[#This Row],[cons_qty_base_uom]]/Table2[[#This Row],[Column1]]</f>
        <v>6.7622950819672137E-2</v>
      </c>
    </row>
    <row r="12280" spans="1:12" x14ac:dyDescent="0.25">
      <c r="A12280" s="2">
        <v>46174</v>
      </c>
      <c r="B12280" s="1" t="s">
        <v>291</v>
      </c>
      <c r="C12280" s="4">
        <v>0.29508196721311597</v>
      </c>
      <c r="D12280" s="4">
        <v>0.29508196721311597</v>
      </c>
      <c r="E12280" s="4">
        <v>392.48852459016553</v>
      </c>
      <c r="F12280" s="1" t="s">
        <v>509</v>
      </c>
      <c r="G12280" s="1">
        <v>2</v>
      </c>
      <c r="H12280" s="1" t="s">
        <v>505</v>
      </c>
      <c r="I122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3.9114788867062031E-2</v>
      </c>
      <c r="J12280" s="1" t="str">
        <f>IFERROR(INDEX('consumption_figs'!$C:$C,MATCH(Table2[[#This Row],[item_code]],'consumption_figs'!A:A,0),1),"NA")</f>
        <v>kg/ton</v>
      </c>
      <c r="K12280" s="1">
        <f>+SUMIFS(prod!$E:$E,prod!$A:$A,Table2[[#This Row],[date]],prod!$G:$G,Table2[[#This Row],[production_line]],prod!$F:$F,Table2[[#This Row],[output_type]])</f>
        <v>40</v>
      </c>
      <c r="L12280">
        <f>+Table2[[#This Row],[cons_qty_base_uom]]/Table2[[#This Row],[Column1]]</f>
        <v>7.3770491803278994E-3</v>
      </c>
    </row>
    <row r="12281" spans="1:12" x14ac:dyDescent="0.25">
      <c r="A12281" s="2">
        <v>46174</v>
      </c>
      <c r="B12281" s="1" t="s">
        <v>288</v>
      </c>
      <c r="C12281" s="4">
        <v>10.622438524590164</v>
      </c>
      <c r="D12281" s="4">
        <v>10.622438524590164</v>
      </c>
      <c r="E12281" s="4">
        <v>9114.0522540983602</v>
      </c>
      <c r="F12281" s="1" t="s">
        <v>510</v>
      </c>
      <c r="G12281" s="1">
        <v>2</v>
      </c>
      <c r="H12281" s="1" t="s">
        <v>505</v>
      </c>
      <c r="I122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0.10530423682452891</v>
      </c>
      <c r="J12281" s="1" t="str">
        <f>IFERROR(INDEX('consumption_figs'!$C:$C,MATCH(Table2[[#This Row],[item_code]],'consumption_figs'!A:A,0),1),"NA")</f>
        <v>kg/ton</v>
      </c>
      <c r="K12281" s="1">
        <f>+SUMIFS(prod!$E:$E,prod!$A:$A,Table2[[#This Row],[date]],prod!$G:$G,Table2[[#This Row],[production_line]],prod!$F:$F,Table2[[#This Row],[output_type]])</f>
        <v>542</v>
      </c>
      <c r="L12281">
        <f>+Table2[[#This Row],[cons_qty_base_uom]]/Table2[[#This Row],[Column1]]</f>
        <v>1.9598595063819491E-2</v>
      </c>
    </row>
    <row r="12282" spans="1:12" x14ac:dyDescent="0.25">
      <c r="A12282" s="2">
        <v>46174</v>
      </c>
      <c r="B12282" s="1" t="s">
        <v>218</v>
      </c>
      <c r="C12282" s="4">
        <v>8.7187499999999964</v>
      </c>
      <c r="D12282" s="4">
        <v>8.7187499999999964</v>
      </c>
      <c r="E12282" s="4">
        <v>8987.4618749999954</v>
      </c>
      <c r="F12282" s="1" t="s">
        <v>510</v>
      </c>
      <c r="G12282" s="1">
        <v>2</v>
      </c>
      <c r="H12282" s="1" t="s">
        <v>505</v>
      </c>
      <c r="I122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8.643225495619275E-2</v>
      </c>
      <c r="J12282" s="1" t="str">
        <f>IFERROR(INDEX('consumption_figs'!$C:$C,MATCH(Table2[[#This Row],[item_code]],'consumption_figs'!A:A,0),1),"NA")</f>
        <v>kg/ton</v>
      </c>
      <c r="K12282" s="1">
        <f>+SUMIFS(prod!$E:$E,prod!$A:$A,Table2[[#This Row],[date]],prod!$G:$G,Table2[[#This Row],[production_line]],prod!$F:$F,Table2[[#This Row],[output_type]])</f>
        <v>542</v>
      </c>
      <c r="L12282">
        <f>+Table2[[#This Row],[cons_qty_base_uom]]/Table2[[#This Row],[Column1]]</f>
        <v>1.6086254612546119E-2</v>
      </c>
    </row>
    <row r="12283" spans="1:12" x14ac:dyDescent="0.25">
      <c r="A12283" s="2">
        <v>46174</v>
      </c>
      <c r="B12283" s="1" t="s">
        <v>289</v>
      </c>
      <c r="C12283" s="4">
        <v>5.9016393442622928</v>
      </c>
      <c r="D12283" s="4">
        <v>5.9016393442622928</v>
      </c>
      <c r="E12283" s="4">
        <v>3403.2393442622933</v>
      </c>
      <c r="F12283" s="1" t="s">
        <v>509</v>
      </c>
      <c r="G12283" s="1">
        <v>2</v>
      </c>
      <c r="H12283" s="1" t="s">
        <v>505</v>
      </c>
      <c r="I122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0.78229577734123712</v>
      </c>
      <c r="J12283" s="1" t="str">
        <f>IFERROR(INDEX('consumption_figs'!$C:$C,MATCH(Table2[[#This Row],[item_code]],'consumption_figs'!A:A,0),1),"NA")</f>
        <v>kg/ton</v>
      </c>
      <c r="K12283" s="1">
        <f>+SUMIFS(prod!$E:$E,prod!$A:$A,Table2[[#This Row],[date]],prod!$G:$G,Table2[[#This Row],[production_line]],prod!$F:$F,Table2[[#This Row],[output_type]])</f>
        <v>40</v>
      </c>
      <c r="L12283">
        <f>+Table2[[#This Row],[cons_qty_base_uom]]/Table2[[#This Row],[Column1]]</f>
        <v>0.14754098360655732</v>
      </c>
    </row>
    <row r="12284" spans="1:12" x14ac:dyDescent="0.25">
      <c r="A12284" s="2">
        <v>46174</v>
      </c>
      <c r="B12284" s="1" t="s">
        <v>41</v>
      </c>
      <c r="C12284" s="4">
        <v>208.125</v>
      </c>
      <c r="D12284" s="4">
        <v>0.39543749999999994</v>
      </c>
      <c r="E12284" s="4">
        <v>2060.4375</v>
      </c>
      <c r="F12284" s="1" t="s">
        <v>510</v>
      </c>
      <c r="G12284" s="1">
        <v>2</v>
      </c>
      <c r="H12284" s="1" t="s">
        <v>505</v>
      </c>
      <c r="I12284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0.38399446494464945</v>
      </c>
      <c r="J12284" s="1" t="str">
        <f>IFERROR(INDEX('consumption_figs'!$C:$C,MATCH(Table2[[#This Row],[item_code]],'consumption_figs'!A:A,0),1),"NA")</f>
        <v>pc/heat</v>
      </c>
      <c r="K12284" s="1">
        <f>+SUMIFS(prod!$E:$E,prod!$A:$A,Table2[[#This Row],[date]],prod!$G:$G,Table2[[#This Row],[production_line]],prod!$F:$F,Table2[[#This Row],[output_type]])</f>
        <v>542</v>
      </c>
      <c r="L12284">
        <f>+Table2[[#This Row],[cons_qty_base_uom]]/Table2[[#This Row],[Column1]]</f>
        <v>0.38399446494464945</v>
      </c>
    </row>
    <row r="12285" spans="1:12" x14ac:dyDescent="0.25">
      <c r="A12285" s="2">
        <v>46174</v>
      </c>
      <c r="B12285" s="1" t="s">
        <v>45</v>
      </c>
      <c r="C12285" s="4">
        <v>117.1875</v>
      </c>
      <c r="D12285" s="4">
        <v>0.22265625</v>
      </c>
      <c r="E12285" s="4">
        <v>1740.234375</v>
      </c>
      <c r="F12285" s="1" t="s">
        <v>510</v>
      </c>
      <c r="G12285" s="1">
        <v>2</v>
      </c>
      <c r="H12285" s="1" t="s">
        <v>505</v>
      </c>
      <c r="I12285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0.2162130996309963</v>
      </c>
      <c r="J12285" s="1" t="str">
        <f>IFERROR(INDEX('consumption_figs'!$C:$C,MATCH(Table2[[#This Row],[item_code]],'consumption_figs'!A:A,0),1),"NA")</f>
        <v>pc/heat</v>
      </c>
      <c r="K12285" s="1">
        <f>+SUMIFS(prod!$E:$E,prod!$A:$A,Table2[[#This Row],[date]],prod!$G:$G,Table2[[#This Row],[production_line]],prod!$F:$F,Table2[[#This Row],[output_type]])</f>
        <v>542</v>
      </c>
      <c r="L12285">
        <f>+Table2[[#This Row],[cons_qty_base_uom]]/Table2[[#This Row],[Column1]]</f>
        <v>0.2162130996309963</v>
      </c>
    </row>
    <row r="12286" spans="1:12" x14ac:dyDescent="0.25">
      <c r="A12286" s="2">
        <v>46174</v>
      </c>
      <c r="B12286" s="1" t="s">
        <v>44</v>
      </c>
      <c r="C12286" s="4">
        <v>115.3125</v>
      </c>
      <c r="D12286" s="4">
        <v>0.21909375</v>
      </c>
      <c r="E12286" s="4">
        <v>1712.390625</v>
      </c>
      <c r="F12286" s="1" t="s">
        <v>510</v>
      </c>
      <c r="G12286" s="1">
        <v>2</v>
      </c>
      <c r="H12286" s="1" t="s">
        <v>505</v>
      </c>
      <c r="I12286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0.21275369003690037</v>
      </c>
      <c r="J12286" s="1" t="str">
        <f>IFERROR(INDEX('consumption_figs'!$C:$C,MATCH(Table2[[#This Row],[item_code]],'consumption_figs'!A:A,0),1),"NA")</f>
        <v>pc/heat</v>
      </c>
      <c r="K12286" s="1">
        <f>+SUMIFS(prod!$E:$E,prod!$A:$A,Table2[[#This Row],[date]],prod!$G:$G,Table2[[#This Row],[production_line]],prod!$F:$F,Table2[[#This Row],[output_type]])</f>
        <v>542</v>
      </c>
      <c r="L12286">
        <f>+Table2[[#This Row],[cons_qty_base_uom]]/Table2[[#This Row],[Column1]]</f>
        <v>0.21275369003690037</v>
      </c>
    </row>
    <row r="12287" spans="1:12" x14ac:dyDescent="0.25">
      <c r="A12287" s="2">
        <v>46174</v>
      </c>
      <c r="B12287" s="1" t="s">
        <v>47</v>
      </c>
      <c r="C12287" s="4">
        <v>397.5</v>
      </c>
      <c r="D12287" s="4">
        <v>0.75524999999999987</v>
      </c>
      <c r="E12287" s="4">
        <v>5902.875</v>
      </c>
      <c r="F12287" s="1" t="s">
        <v>510</v>
      </c>
      <c r="G12287" s="1">
        <v>2</v>
      </c>
      <c r="H12287" s="1" t="s">
        <v>505</v>
      </c>
      <c r="I12287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0.73339483394833949</v>
      </c>
      <c r="J12287" s="1" t="str">
        <f>IFERROR(INDEX('consumption_figs'!$C:$C,MATCH(Table2[[#This Row],[item_code]],'consumption_figs'!A:A,0),1),"NA")</f>
        <v>pc/heat</v>
      </c>
      <c r="K12287" s="1">
        <f>+SUMIFS(prod!$E:$E,prod!$A:$A,Table2[[#This Row],[date]],prod!$G:$G,Table2[[#This Row],[production_line]],prod!$F:$F,Table2[[#This Row],[output_type]])</f>
        <v>542</v>
      </c>
      <c r="L12287">
        <f>+Table2[[#This Row],[cons_qty_base_uom]]/Table2[[#This Row],[Column1]]</f>
        <v>0.73339483394833949</v>
      </c>
    </row>
    <row r="12288" spans="1:12" x14ac:dyDescent="0.25">
      <c r="A12288" s="2">
        <v>46174</v>
      </c>
      <c r="B12288" s="1" t="s">
        <v>46</v>
      </c>
      <c r="C12288" s="4">
        <v>282.1875</v>
      </c>
      <c r="D12288" s="4">
        <v>0.53615625</v>
      </c>
      <c r="E12288" s="4">
        <v>4345.6875</v>
      </c>
      <c r="F12288" s="1" t="s">
        <v>510</v>
      </c>
      <c r="G12288" s="1">
        <v>2</v>
      </c>
      <c r="H12288" s="1" t="s">
        <v>505</v>
      </c>
      <c r="I12288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0.52064114391143912</v>
      </c>
      <c r="J12288" s="1" t="str">
        <f>IFERROR(INDEX('consumption_figs'!$C:$C,MATCH(Table2[[#This Row],[item_code]],'consumption_figs'!A:A,0),1),"NA")</f>
        <v>pc/heat</v>
      </c>
      <c r="K12288" s="1">
        <f>+SUMIFS(prod!$E:$E,prod!$A:$A,Table2[[#This Row],[date]],prod!$G:$G,Table2[[#This Row],[production_line]],prod!$F:$F,Table2[[#This Row],[output_type]])</f>
        <v>542</v>
      </c>
      <c r="L12288">
        <f>+Table2[[#This Row],[cons_qty_base_uom]]/Table2[[#This Row],[Column1]]</f>
        <v>0.52064114391143912</v>
      </c>
    </row>
    <row r="12289" spans="1:12" x14ac:dyDescent="0.25">
      <c r="A12289" s="2">
        <v>46174</v>
      </c>
      <c r="B12289" s="1" t="s">
        <v>43</v>
      </c>
      <c r="C12289" s="4">
        <v>306.5625</v>
      </c>
      <c r="D12289" s="4">
        <v>0.58246874999999998</v>
      </c>
      <c r="E12289" s="4">
        <v>4721.0625</v>
      </c>
      <c r="F12289" s="1" t="s">
        <v>510</v>
      </c>
      <c r="G12289" s="1">
        <v>2</v>
      </c>
      <c r="H12289" s="1" t="s">
        <v>505</v>
      </c>
      <c r="I12289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0.56561346863468631</v>
      </c>
      <c r="J12289" s="1" t="str">
        <f>IFERROR(INDEX('consumption_figs'!$C:$C,MATCH(Table2[[#This Row],[item_code]],'consumption_figs'!A:A,0),1),"NA")</f>
        <v>pc/heat</v>
      </c>
      <c r="K12289" s="1">
        <f>+SUMIFS(prod!$E:$E,prod!$A:$A,Table2[[#This Row],[date]],prod!$G:$G,Table2[[#This Row],[production_line]],prod!$F:$F,Table2[[#This Row],[output_type]])</f>
        <v>542</v>
      </c>
      <c r="L12289">
        <f>+Table2[[#This Row],[cons_qty_base_uom]]/Table2[[#This Row],[Column1]]</f>
        <v>0.56561346863468631</v>
      </c>
    </row>
    <row r="12290" spans="1:12" x14ac:dyDescent="0.25">
      <c r="A12290" s="2">
        <v>46174</v>
      </c>
      <c r="B12290" s="1" t="s">
        <v>48</v>
      </c>
      <c r="C12290" s="4">
        <v>25.3125</v>
      </c>
      <c r="D12290" s="4">
        <v>4.8093749999999998E-2</v>
      </c>
      <c r="E12290" s="4">
        <v>375.890625</v>
      </c>
      <c r="F12290" s="1" t="s">
        <v>510</v>
      </c>
      <c r="G12290" s="1">
        <v>2</v>
      </c>
      <c r="H12290" s="1" t="s">
        <v>505</v>
      </c>
      <c r="I12290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4.6702029520295202E-2</v>
      </c>
      <c r="J12290" s="1" t="str">
        <f>IFERROR(INDEX('consumption_figs'!$C:$C,MATCH(Table2[[#This Row],[item_code]],'consumption_figs'!A:A,0),1),"NA")</f>
        <v>pc/heat</v>
      </c>
      <c r="K12290" s="1">
        <f>+SUMIFS(prod!$E:$E,prod!$A:$A,Table2[[#This Row],[date]],prod!$G:$G,Table2[[#This Row],[production_line]],prod!$F:$F,Table2[[#This Row],[output_type]])</f>
        <v>542</v>
      </c>
      <c r="L12290">
        <f>+Table2[[#This Row],[cons_qty_base_uom]]/Table2[[#This Row],[Column1]]</f>
        <v>4.6702029520295202E-2</v>
      </c>
    </row>
    <row r="12291" spans="1:12" x14ac:dyDescent="0.25">
      <c r="A12291" s="2">
        <v>46174</v>
      </c>
      <c r="B12291" s="1" t="s">
        <v>54</v>
      </c>
      <c r="C12291" s="4">
        <v>166.875</v>
      </c>
      <c r="D12291" s="4">
        <v>0.31706250000000002</v>
      </c>
      <c r="E12291" s="4">
        <v>3707.9624999999996</v>
      </c>
      <c r="F12291" s="1" t="s">
        <v>510</v>
      </c>
      <c r="G12291" s="1">
        <v>2</v>
      </c>
      <c r="H12291" s="1" t="s">
        <v>505</v>
      </c>
      <c r="I12291" s="6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0.30788745387453875</v>
      </c>
      <c r="J12291" s="1" t="str">
        <f>IFERROR(INDEX('consumption_figs'!$C:$C,MATCH(Table2[[#This Row],[item_code]],'consumption_figs'!A:A,0),1),"NA")</f>
        <v>pc/heat</v>
      </c>
      <c r="K12291" s="1">
        <f>+SUMIFS(prod!$E:$E,prod!$A:$A,Table2[[#This Row],[date]],prod!$G:$G,Table2[[#This Row],[production_line]],prod!$F:$F,Table2[[#This Row],[output_type]])</f>
        <v>542</v>
      </c>
      <c r="L12291">
        <f>+Table2[[#This Row],[cons_qty_base_uom]]/Table2[[#This Row],[Column1]]</f>
        <v>0.30788745387453875</v>
      </c>
    </row>
    <row r="12292" spans="1:12" x14ac:dyDescent="0.25">
      <c r="A12292" s="2">
        <v>46174</v>
      </c>
      <c r="B12292" s="1" t="s">
        <v>56</v>
      </c>
      <c r="C12292" s="4">
        <v>28.125</v>
      </c>
      <c r="D12292" s="4">
        <v>29.25</v>
      </c>
      <c r="E12292" s="4">
        <v>46968.75</v>
      </c>
      <c r="F12292" s="1" t="s">
        <v>510</v>
      </c>
      <c r="G12292" s="1">
        <v>2</v>
      </c>
      <c r="H12292" s="1" t="s">
        <v>505</v>
      </c>
      <c r="I122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5.1891143911439112E-2</v>
      </c>
      <c r="J12292" s="1" t="str">
        <f>IFERROR(INDEX('consumption_figs'!$C:$C,MATCH(Table2[[#This Row],[item_code]],'consumption_figs'!A:A,0),1),"NA")</f>
        <v>pc/heat</v>
      </c>
      <c r="K12292" s="1">
        <f>+SUMIFS(prod!$E:$E,prod!$A:$A,Table2[[#This Row],[date]],prod!$G:$G,Table2[[#This Row],[production_line]],prod!$F:$F,Table2[[#This Row],[output_type]])</f>
        <v>542</v>
      </c>
      <c r="L12292">
        <f>+Table2[[#This Row],[cons_qty_base_uom]]/Table2[[#This Row],[Column1]]</f>
        <v>5.1891143911439112E-2</v>
      </c>
    </row>
    <row r="12293" spans="1:12" x14ac:dyDescent="0.25">
      <c r="A12293" s="2">
        <v>46174</v>
      </c>
      <c r="B12293" s="1" t="s">
        <v>210</v>
      </c>
      <c r="C12293" s="4">
        <v>4.1700819672131146</v>
      </c>
      <c r="D12293" s="4">
        <v>0.33610860655737751</v>
      </c>
      <c r="E12293" s="4">
        <v>934.93237704918022</v>
      </c>
      <c r="F12293" s="1" t="s">
        <v>509</v>
      </c>
      <c r="G12293" s="1">
        <v>2</v>
      </c>
      <c r="H12293" s="1" t="s">
        <v>505</v>
      </c>
      <c r="I122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0.10425204918032786</v>
      </c>
      <c r="J12293" s="1" t="str">
        <f>IFERROR(INDEX('consumption_figs'!$C:$C,MATCH(Table2[[#This Row],[item_code]],'consumption_figs'!A:A,0),1),"NA")</f>
        <v>pc/heat</v>
      </c>
      <c r="K12293" s="1">
        <f>+SUMIFS(prod!$E:$E,prod!$A:$A,Table2[[#This Row],[date]],prod!$G:$G,Table2[[#This Row],[production_line]],prod!$F:$F,Table2[[#This Row],[output_type]])</f>
        <v>40</v>
      </c>
      <c r="L12293">
        <f>+Table2[[#This Row],[cons_qty_base_uom]]/Table2[[#This Row],[Column1]]</f>
        <v>0.10425204918032786</v>
      </c>
    </row>
    <row r="12294" spans="1:12" x14ac:dyDescent="0.25">
      <c r="A12294" s="2">
        <v>46174</v>
      </c>
      <c r="B12294" s="1" t="s">
        <v>33</v>
      </c>
      <c r="C12294" s="4">
        <v>12.1875</v>
      </c>
      <c r="D12294" s="4">
        <v>0.11870625000000001</v>
      </c>
      <c r="E12294" s="4">
        <v>1438.125</v>
      </c>
      <c r="F12294" s="1" t="s">
        <v>510</v>
      </c>
      <c r="G12294" s="1">
        <v>2</v>
      </c>
      <c r="H12294" s="1" t="s">
        <v>505</v>
      </c>
      <c r="I122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3.9568750000000003E-3</v>
      </c>
      <c r="J12294" s="1" t="str">
        <f>IFERROR(INDEX('consumption_figs'!$C:$C,MATCH(Table2[[#This Row],[item_code]],'consumption_figs'!A:A,0),1),"NA")</f>
        <v>NA</v>
      </c>
      <c r="K12294" s="1">
        <f>+SUMIFS(prod!$E:$E,prod!$A:$A,Table2[[#This Row],[date]],prod!$G:$G,Table2[[#This Row],[production_line]],prod!$F:$F,Table2[[#This Row],[output_type]])</f>
        <v>542</v>
      </c>
      <c r="L12294">
        <f>+Table2[[#This Row],[cons_qty_base_uom]]/Table2[[#This Row],[Column1]]</f>
        <v>2.2486162361623617E-2</v>
      </c>
    </row>
    <row r="12295" spans="1:12" x14ac:dyDescent="0.25">
      <c r="A12295" s="2">
        <v>46174</v>
      </c>
      <c r="B12295" s="1" t="s">
        <v>158</v>
      </c>
      <c r="C12295" s="4">
        <v>6.5098039215686327</v>
      </c>
      <c r="D12295" s="4">
        <v>0.30726274509803941</v>
      </c>
      <c r="E12295" s="4">
        <v>1691.8980392156875</v>
      </c>
      <c r="F12295" s="1" t="s">
        <v>509</v>
      </c>
      <c r="G12295" s="1">
        <v>2</v>
      </c>
      <c r="H12295" s="1" t="s">
        <v>505</v>
      </c>
      <c r="I122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0.16274509803921583</v>
      </c>
      <c r="J12295" s="1" t="str">
        <f>IFERROR(INDEX('consumption_figs'!$C:$C,MATCH(Table2[[#This Row],[item_code]],'consumption_figs'!A:A,0),1),"NA")</f>
        <v>pc/heat</v>
      </c>
      <c r="K12295" s="1">
        <f>+SUMIFS(prod!$E:$E,prod!$A:$A,Table2[[#This Row],[date]],prod!$G:$G,Table2[[#This Row],[production_line]],prod!$F:$F,Table2[[#This Row],[output_type]])</f>
        <v>40</v>
      </c>
      <c r="L12295">
        <f>+Table2[[#This Row],[cons_qty_base_uom]]/Table2[[#This Row],[Column1]]</f>
        <v>0.16274509803921583</v>
      </c>
    </row>
    <row r="12296" spans="1:12" x14ac:dyDescent="0.25">
      <c r="A12296" s="2">
        <v>46174</v>
      </c>
      <c r="B12296" s="1" t="s">
        <v>563</v>
      </c>
      <c r="C12296" s="4">
        <v>2.7281879194630871</v>
      </c>
      <c r="D12296" s="4">
        <v>0.12004026845637585</v>
      </c>
      <c r="E12296" s="4">
        <v>772.9774832214764</v>
      </c>
      <c r="F12296" s="1" t="s">
        <v>510</v>
      </c>
      <c r="G12296" s="1">
        <v>2</v>
      </c>
      <c r="H12296" s="1" t="s">
        <v>505</v>
      </c>
      <c r="I122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4.0013422818791951E-3</v>
      </c>
      <c r="J12296" s="1" t="str">
        <f>IFERROR(INDEX('consumption_figs'!$C:$C,MATCH(Table2[[#This Row],[item_code]],'consumption_figs'!A:A,0),1),"NA")</f>
        <v>NA</v>
      </c>
      <c r="K12296" s="1">
        <f>+SUMIFS(prod!$E:$E,prod!$A:$A,Table2[[#This Row],[date]],prod!$G:$G,Table2[[#This Row],[production_line]],prod!$F:$F,Table2[[#This Row],[output_type]])</f>
        <v>542</v>
      </c>
      <c r="L12296">
        <f>+Table2[[#This Row],[cons_qty_base_uom]]/Table2[[#This Row],[Column1]]</f>
        <v>5.0335570469798654E-3</v>
      </c>
    </row>
    <row r="12297" spans="1:12" x14ac:dyDescent="0.25">
      <c r="A12297" s="2">
        <v>46174</v>
      </c>
      <c r="B12297" s="1" t="s">
        <v>159</v>
      </c>
      <c r="C12297" s="4">
        <v>79.117449664429529</v>
      </c>
      <c r="D12297" s="4">
        <v>3.4020503355704701</v>
      </c>
      <c r="E12297" s="4">
        <v>17682.75</v>
      </c>
      <c r="F12297" s="1" t="s">
        <v>510</v>
      </c>
      <c r="G12297" s="1">
        <v>2</v>
      </c>
      <c r="H12297" s="1" t="s">
        <v>505</v>
      </c>
      <c r="I122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0.14597315436241612</v>
      </c>
      <c r="J12297" s="1" t="str">
        <f>IFERROR(INDEX('consumption_figs'!$C:$C,MATCH(Table2[[#This Row],[item_code]],'consumption_figs'!A:A,0),1),"NA")</f>
        <v>pc/heat</v>
      </c>
      <c r="K12297" s="1">
        <f>+SUMIFS(prod!$E:$E,prod!$A:$A,Table2[[#This Row],[date]],prod!$G:$G,Table2[[#This Row],[production_line]],prod!$F:$F,Table2[[#This Row],[output_type]])</f>
        <v>542</v>
      </c>
      <c r="L12297">
        <f>+Table2[[#This Row],[cons_qty_base_uom]]/Table2[[#This Row],[Column1]]</f>
        <v>0.14597315436241612</v>
      </c>
    </row>
    <row r="12298" spans="1:12" x14ac:dyDescent="0.25">
      <c r="A12298" s="2">
        <v>46174</v>
      </c>
      <c r="B12298" s="1" t="s">
        <v>154</v>
      </c>
      <c r="C12298" s="4">
        <v>36.078431372549062</v>
      </c>
      <c r="D12298" s="4">
        <v>2.4894117647058858E-3</v>
      </c>
      <c r="E12298" s="4">
        <v>137.09803921568644</v>
      </c>
      <c r="F12298" s="1" t="s">
        <v>509</v>
      </c>
      <c r="G12298" s="1">
        <v>2</v>
      </c>
      <c r="H12298" s="1" t="s">
        <v>505</v>
      </c>
      <c r="I122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0.9019607843137265</v>
      </c>
      <c r="J12298" s="1" t="str">
        <f>IFERROR(INDEX('consumption_figs'!$C:$C,MATCH(Table2[[#This Row],[item_code]],'consumption_figs'!A:A,0),1),"NA")</f>
        <v>pc/heat</v>
      </c>
      <c r="K12298" s="1">
        <f>+SUMIFS(prod!$E:$E,prod!$A:$A,Table2[[#This Row],[date]],prod!$G:$G,Table2[[#This Row],[production_line]],prod!$F:$F,Table2[[#This Row],[output_type]])</f>
        <v>40</v>
      </c>
      <c r="L12298">
        <f>+Table2[[#This Row],[cons_qty_base_uom]]/Table2[[#This Row],[Column1]]</f>
        <v>0.9019607843137265</v>
      </c>
    </row>
    <row r="12299" spans="1:12" x14ac:dyDescent="0.25">
      <c r="A12299" s="2">
        <v>46174</v>
      </c>
      <c r="B12299" s="1" t="s">
        <v>155</v>
      </c>
      <c r="C12299" s="4">
        <v>5</v>
      </c>
      <c r="D12299" s="4">
        <v>9.1399999999999926E-2</v>
      </c>
      <c r="E12299" s="4">
        <v>444.5</v>
      </c>
      <c r="F12299" s="1" t="s">
        <v>509</v>
      </c>
      <c r="G12299" s="1">
        <v>2</v>
      </c>
      <c r="H12299" s="1" t="s">
        <v>505</v>
      </c>
      <c r="I122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0.125</v>
      </c>
      <c r="J12299" s="1" t="str">
        <f>IFERROR(INDEX('consumption_figs'!$C:$C,MATCH(Table2[[#This Row],[item_code]],'consumption_figs'!A:A,0),1),"NA")</f>
        <v>pc/heat</v>
      </c>
      <c r="K12299" s="1">
        <f>+SUMIFS(prod!$E:$E,prod!$A:$A,Table2[[#This Row],[date]],prod!$G:$G,Table2[[#This Row],[production_line]],prod!$F:$F,Table2[[#This Row],[output_type]])</f>
        <v>40</v>
      </c>
      <c r="L12299">
        <f>+Table2[[#This Row],[cons_qty_base_uom]]/Table2[[#This Row],[Column1]]</f>
        <v>0.125</v>
      </c>
    </row>
    <row r="12300" spans="1:12" x14ac:dyDescent="0.25">
      <c r="A12300" s="2">
        <v>46174</v>
      </c>
      <c r="B12300" s="1" t="s">
        <v>208</v>
      </c>
      <c r="C12300" s="4">
        <v>5</v>
      </c>
      <c r="D12300" s="4">
        <v>0.12124999999999986</v>
      </c>
      <c r="E12300" s="4">
        <v>323.5</v>
      </c>
      <c r="F12300" s="1" t="s">
        <v>509</v>
      </c>
      <c r="G12300" s="1">
        <v>2</v>
      </c>
      <c r="H12300" s="1" t="s">
        <v>505</v>
      </c>
      <c r="I123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0.125</v>
      </c>
      <c r="J12300" s="1" t="str">
        <f>IFERROR(INDEX('consumption_figs'!$C:$C,MATCH(Table2[[#This Row],[item_code]],'consumption_figs'!A:A,0),1),"NA")</f>
        <v>pc/heat</v>
      </c>
      <c r="K12300" s="1">
        <f>+SUMIFS(prod!$E:$E,prod!$A:$A,Table2[[#This Row],[date]],prod!$G:$G,Table2[[#This Row],[production_line]],prod!$F:$F,Table2[[#This Row],[output_type]])</f>
        <v>40</v>
      </c>
      <c r="L12300">
        <f>+Table2[[#This Row],[cons_qty_base_uom]]/Table2[[#This Row],[Column1]]</f>
        <v>0.125</v>
      </c>
    </row>
    <row r="12301" spans="1:12" x14ac:dyDescent="0.25">
      <c r="A12301" s="2">
        <v>46174</v>
      </c>
      <c r="B12301" s="1" t="s">
        <v>35</v>
      </c>
      <c r="C12301" s="4">
        <v>17.8125</v>
      </c>
      <c r="D12301" s="4">
        <v>0.2386875</v>
      </c>
      <c r="E12301" s="4">
        <v>1555.3874999999998</v>
      </c>
      <c r="F12301" s="1" t="s">
        <v>510</v>
      </c>
      <c r="G12301" s="1">
        <v>2</v>
      </c>
      <c r="H12301" s="1" t="s">
        <v>505</v>
      </c>
      <c r="I123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7.9562499999999998E-3</v>
      </c>
      <c r="J12301" s="1" t="str">
        <f>IFERROR(INDEX('consumption_figs'!$C:$C,MATCH(Table2[[#This Row],[item_code]],'consumption_figs'!A:A,0),1),"NA")</f>
        <v>NA</v>
      </c>
      <c r="K12301" s="1">
        <f>+SUMIFS(prod!$E:$E,prod!$A:$A,Table2[[#This Row],[date]],prod!$G:$G,Table2[[#This Row],[production_line]],prod!$F:$F,Table2[[#This Row],[output_type]])</f>
        <v>542</v>
      </c>
      <c r="L12301">
        <f>+Table2[[#This Row],[cons_qty_base_uom]]/Table2[[#This Row],[Column1]]</f>
        <v>3.2864391143911438E-2</v>
      </c>
    </row>
    <row r="12302" spans="1:12" x14ac:dyDescent="0.25">
      <c r="A12302" s="2">
        <v>46174</v>
      </c>
      <c r="B12302" s="1" t="s">
        <v>156</v>
      </c>
      <c r="C12302" s="4">
        <v>4.8360655737704903</v>
      </c>
      <c r="D12302" s="4">
        <v>0.27125491803278701</v>
      </c>
      <c r="E12302" s="4">
        <v>1080.8606557377045</v>
      </c>
      <c r="F12302" s="1" t="s">
        <v>509</v>
      </c>
      <c r="G12302" s="1">
        <v>2</v>
      </c>
      <c r="H12302" s="1" t="s">
        <v>505</v>
      </c>
      <c r="I123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0.12090163934426226</v>
      </c>
      <c r="J12302" s="1" t="str">
        <f>IFERROR(INDEX('consumption_figs'!$C:$C,MATCH(Table2[[#This Row],[item_code]],'consumption_figs'!A:A,0),1),"NA")</f>
        <v>pc/heat</v>
      </c>
      <c r="K12302" s="1">
        <f>+SUMIFS(prod!$E:$E,prod!$A:$A,Table2[[#This Row],[date]],prod!$G:$G,Table2[[#This Row],[production_line]],prod!$F:$F,Table2[[#This Row],[output_type]])</f>
        <v>40</v>
      </c>
      <c r="L12302">
        <f>+Table2[[#This Row],[cons_qty_base_uom]]/Table2[[#This Row],[Column1]]</f>
        <v>0.12090163934426226</v>
      </c>
    </row>
    <row r="12303" spans="1:12" x14ac:dyDescent="0.25">
      <c r="A12303" s="2">
        <v>46174</v>
      </c>
      <c r="B12303" s="1" t="s">
        <v>157</v>
      </c>
      <c r="C12303" s="4">
        <v>4.9180327868852416</v>
      </c>
      <c r="D12303" s="4">
        <v>0.18580327868852464</v>
      </c>
      <c r="E12303" s="4">
        <v>5735.9016393442571</v>
      </c>
      <c r="F12303" s="1" t="s">
        <v>509</v>
      </c>
      <c r="G12303" s="1">
        <v>2</v>
      </c>
      <c r="H12303" s="1" t="s">
        <v>505</v>
      </c>
      <c r="I123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0.12295081967213103</v>
      </c>
      <c r="J12303" s="1" t="str">
        <f>IFERROR(INDEX('consumption_figs'!$C:$C,MATCH(Table2[[#This Row],[item_code]],'consumption_figs'!A:A,0),1),"NA")</f>
        <v>pc/heat</v>
      </c>
      <c r="K12303" s="1">
        <f>+SUMIFS(prod!$E:$E,prod!$A:$A,Table2[[#This Row],[date]],prod!$G:$G,Table2[[#This Row],[production_line]],prod!$F:$F,Table2[[#This Row],[output_type]])</f>
        <v>40</v>
      </c>
      <c r="L12303">
        <f>+Table2[[#This Row],[cons_qty_base_uom]]/Table2[[#This Row],[Column1]]</f>
        <v>0.12295081967213103</v>
      </c>
    </row>
    <row r="12304" spans="1:12" x14ac:dyDescent="0.25">
      <c r="A12304" s="2">
        <v>46174</v>
      </c>
      <c r="B12304" s="1" t="s">
        <v>37</v>
      </c>
      <c r="C12304" s="4">
        <v>11.25</v>
      </c>
      <c r="D12304" s="4">
        <v>0.33187499999999998</v>
      </c>
      <c r="E12304" s="4">
        <v>2761.2</v>
      </c>
      <c r="F12304" s="1" t="s">
        <v>510</v>
      </c>
      <c r="G12304" s="1">
        <v>2</v>
      </c>
      <c r="H12304" s="1" t="s">
        <v>505</v>
      </c>
      <c r="I123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1.1062499999999999E-2</v>
      </c>
      <c r="J12304" s="1" t="str">
        <f>IFERROR(INDEX('consumption_figs'!$C:$C,MATCH(Table2[[#This Row],[item_code]],'consumption_figs'!A:A,0),1),"NA")</f>
        <v>NA</v>
      </c>
      <c r="K12304" s="1">
        <f>+SUMIFS(prod!$E:$E,prod!$A:$A,Table2[[#This Row],[date]],prod!$G:$G,Table2[[#This Row],[production_line]],prod!$F:$F,Table2[[#This Row],[output_type]])</f>
        <v>542</v>
      </c>
      <c r="L12304">
        <f>+Table2[[#This Row],[cons_qty_base_uom]]/Table2[[#This Row],[Column1]]</f>
        <v>2.0756457564575646E-2</v>
      </c>
    </row>
    <row r="12305" spans="1:12" x14ac:dyDescent="0.25">
      <c r="A12305" s="2">
        <v>46174</v>
      </c>
      <c r="B12305" s="1" t="s">
        <v>547</v>
      </c>
      <c r="C12305" s="4">
        <v>11.905737704918032</v>
      </c>
      <c r="D12305" s="4">
        <v>9.1793237704918013E-2</v>
      </c>
      <c r="E12305" s="4">
        <v>1142.950819672131</v>
      </c>
      <c r="F12305" s="1" t="s">
        <v>509</v>
      </c>
      <c r="G12305" s="1">
        <v>2</v>
      </c>
      <c r="H12305" s="1" t="s">
        <v>505</v>
      </c>
      <c r="I123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3.0597745901639337E-3</v>
      </c>
      <c r="J12305" s="1" t="str">
        <f>IFERROR(INDEX('consumption_figs'!$C:$C,MATCH(Table2[[#This Row],[item_code]],'consumption_figs'!A:A,0),1),"NA")</f>
        <v>NA</v>
      </c>
      <c r="K12305" s="1">
        <f>+SUMIFS(prod!$E:$E,prod!$A:$A,Table2[[#This Row],[date]],prod!$G:$G,Table2[[#This Row],[production_line]],prod!$F:$F,Table2[[#This Row],[output_type]])</f>
        <v>40</v>
      </c>
      <c r="L12305">
        <f>+Table2[[#This Row],[cons_qty_base_uom]]/Table2[[#This Row],[Column1]]</f>
        <v>0.29764344262295078</v>
      </c>
    </row>
    <row r="12306" spans="1:12" x14ac:dyDescent="0.25">
      <c r="A12306" s="2">
        <v>46174</v>
      </c>
      <c r="B12306" s="1" t="s">
        <v>266</v>
      </c>
      <c r="C12306" s="4">
        <v>2.1323199671317674</v>
      </c>
      <c r="D12306" s="4">
        <v>2.1323199671317674</v>
      </c>
      <c r="E12306" s="4">
        <v>4384.6042556143684</v>
      </c>
      <c r="F12306" s="1" t="s">
        <v>509</v>
      </c>
      <c r="G12306" s="1">
        <v>2</v>
      </c>
      <c r="H12306" s="1" t="s">
        <v>505</v>
      </c>
      <c r="I123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0.28265110911078573</v>
      </c>
      <c r="J12306" s="1" t="str">
        <f>IFERROR(INDEX('consumption_figs'!$C:$C,MATCH(Table2[[#This Row],[item_code]],'consumption_figs'!A:A,0),1),"NA")</f>
        <v>kg/ton</v>
      </c>
      <c r="K12306" s="1">
        <f>+SUMIFS(prod!$E:$E,prod!$A:$A,Table2[[#This Row],[date]],prod!$G:$G,Table2[[#This Row],[production_line]],prod!$F:$F,Table2[[#This Row],[output_type]])</f>
        <v>40</v>
      </c>
      <c r="L12306">
        <f>+Table2[[#This Row],[cons_qty_base_uom]]/Table2[[#This Row],[Column1]]</f>
        <v>5.3307999178294187E-2</v>
      </c>
    </row>
    <row r="12307" spans="1:12" x14ac:dyDescent="0.25">
      <c r="A12307" s="2">
        <v>46174</v>
      </c>
      <c r="B12307" s="1" t="s">
        <v>268</v>
      </c>
      <c r="C12307" s="4">
        <v>0.40326051160765886</v>
      </c>
      <c r="D12307" s="4">
        <v>0.40326051160765886</v>
      </c>
      <c r="E12307" s="4">
        <v>687.0833248873613</v>
      </c>
      <c r="F12307" s="1" t="s">
        <v>509</v>
      </c>
      <c r="G12307" s="1">
        <v>2</v>
      </c>
      <c r="H12307" s="1" t="s">
        <v>505</v>
      </c>
      <c r="I123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5.3454468664854031E-2</v>
      </c>
      <c r="J12307" s="1" t="str">
        <f>IFERROR(INDEX('consumption_figs'!$C:$C,MATCH(Table2[[#This Row],[item_code]],'consumption_figs'!A:A,0),1),"NA")</f>
        <v>kg/ton</v>
      </c>
      <c r="K12307" s="1">
        <f>+SUMIFS(prod!$E:$E,prod!$A:$A,Table2[[#This Row],[date]],prod!$G:$G,Table2[[#This Row],[production_line]],prod!$F:$F,Table2[[#This Row],[output_type]])</f>
        <v>40</v>
      </c>
      <c r="L12307">
        <f>+Table2[[#This Row],[cons_qty_base_uom]]/Table2[[#This Row],[Column1]]</f>
        <v>1.0081512790191472E-2</v>
      </c>
    </row>
    <row r="12308" spans="1:12" x14ac:dyDescent="0.25">
      <c r="A12308" s="2">
        <v>46174</v>
      </c>
      <c r="B12308" s="1" t="s">
        <v>267</v>
      </c>
      <c r="C12308" s="4">
        <v>8.0012006271360625E-2</v>
      </c>
      <c r="D12308" s="4">
        <v>8.0012006271360625E-2</v>
      </c>
      <c r="E12308" s="4">
        <v>456.02842974361988</v>
      </c>
      <c r="F12308" s="1" t="s">
        <v>509</v>
      </c>
      <c r="G12308" s="1">
        <v>2</v>
      </c>
      <c r="H12308" s="1" t="s">
        <v>505</v>
      </c>
      <c r="I123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1.0606045370010687E-2</v>
      </c>
      <c r="J12308" s="1" t="str">
        <f>IFERROR(INDEX('consumption_figs'!$C:$C,MATCH(Table2[[#This Row],[item_code]],'consumption_figs'!A:A,0),1),"NA")</f>
        <v>kg/ton</v>
      </c>
      <c r="K12308" s="1">
        <f>+SUMIFS(prod!$E:$E,prod!$A:$A,Table2[[#This Row],[date]],prod!$G:$G,Table2[[#This Row],[production_line]],prod!$F:$F,Table2[[#This Row],[output_type]])</f>
        <v>40</v>
      </c>
      <c r="L12308">
        <f>+Table2[[#This Row],[cons_qty_base_uom]]/Table2[[#This Row],[Column1]]</f>
        <v>2.0003001567840155E-3</v>
      </c>
    </row>
    <row r="12309" spans="1:12" x14ac:dyDescent="0.25">
      <c r="A12309" s="2">
        <v>46174</v>
      </c>
      <c r="B12309" s="1" t="s">
        <v>214</v>
      </c>
      <c r="C12309" s="4">
        <v>5.4781798686627109E-2</v>
      </c>
      <c r="D12309" s="4">
        <v>5.4781798686627109E-2</v>
      </c>
      <c r="E12309" s="4">
        <v>0</v>
      </c>
      <c r="F12309" s="1" t="s">
        <v>510</v>
      </c>
      <c r="G12309" s="1">
        <v>2</v>
      </c>
      <c r="H12309" s="1" t="s">
        <v>505</v>
      </c>
      <c r="I123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1.8260599562209036E-3</v>
      </c>
      <c r="J12309" s="1" t="str">
        <f>IFERROR(INDEX('consumption_figs'!$C:$C,MATCH(Table2[[#This Row],[item_code]],'consumption_figs'!A:A,0),1),"NA")</f>
        <v>NA</v>
      </c>
      <c r="K12309" s="1">
        <f>+SUMIFS(prod!$E:$E,prod!$A:$A,Table2[[#This Row],[date]],prod!$G:$G,Table2[[#This Row],[production_line]],prod!$F:$F,Table2[[#This Row],[output_type]])</f>
        <v>542</v>
      </c>
      <c r="L12309">
        <f>+Table2[[#This Row],[cons_qty_base_uom]]/Table2[[#This Row],[Column1]]</f>
        <v>1.0107342931112013E-4</v>
      </c>
    </row>
    <row r="12310" spans="1:12" x14ac:dyDescent="0.25">
      <c r="A12310" s="2">
        <v>46174</v>
      </c>
      <c r="B12310" s="1" t="s">
        <v>269</v>
      </c>
      <c r="C12310" s="4">
        <v>4.0006003135680424E-2</v>
      </c>
      <c r="D12310" s="4">
        <v>4.0006003135680424E-2</v>
      </c>
      <c r="E12310" s="4">
        <v>76.583491802633034</v>
      </c>
      <c r="F12310" s="1" t="s">
        <v>509</v>
      </c>
      <c r="G12310" s="1">
        <v>2</v>
      </c>
      <c r="H12310" s="1" t="s">
        <v>505</v>
      </c>
      <c r="I123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5.3030226850053581E-3</v>
      </c>
      <c r="J12310" s="1" t="str">
        <f>IFERROR(INDEX('consumption_figs'!$C:$C,MATCH(Table2[[#This Row],[item_code]],'consumption_figs'!A:A,0),1),"NA")</f>
        <v>kg/ton</v>
      </c>
      <c r="K12310" s="1">
        <f>+SUMIFS(prod!$E:$E,prod!$A:$A,Table2[[#This Row],[date]],prod!$G:$G,Table2[[#This Row],[production_line]],prod!$F:$F,Table2[[#This Row],[output_type]])</f>
        <v>40</v>
      </c>
      <c r="L12310">
        <f>+Table2[[#This Row],[cons_qty_base_uom]]/Table2[[#This Row],[Column1]]</f>
        <v>1.0001500783920105E-3</v>
      </c>
    </row>
    <row r="12311" spans="1:12" x14ac:dyDescent="0.25">
      <c r="A12311" s="2">
        <v>46174</v>
      </c>
      <c r="B12311" s="1" t="s">
        <v>284</v>
      </c>
      <c r="C12311" s="4">
        <v>0.2800420219497628</v>
      </c>
      <c r="D12311" s="4">
        <v>0.2800420219497628</v>
      </c>
      <c r="E12311" s="4">
        <v>330.70162372047491</v>
      </c>
      <c r="F12311" s="1" t="s">
        <v>509</v>
      </c>
      <c r="G12311" s="1">
        <v>2</v>
      </c>
      <c r="H12311" s="1" t="s">
        <v>505</v>
      </c>
      <c r="I123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3.7121158795037482E-2</v>
      </c>
      <c r="J12311" s="1" t="str">
        <f>IFERROR(INDEX('consumption_figs'!$C:$C,MATCH(Table2[[#This Row],[item_code]],'consumption_figs'!A:A,0),1),"NA")</f>
        <v>kg/ton</v>
      </c>
      <c r="K12311" s="1">
        <f>+SUMIFS(prod!$E:$E,prod!$A:$A,Table2[[#This Row],[date]],prod!$G:$G,Table2[[#This Row],[production_line]],prod!$F:$F,Table2[[#This Row],[output_type]])</f>
        <v>40</v>
      </c>
      <c r="L12311">
        <f>+Table2[[#This Row],[cons_qty_base_uom]]/Table2[[#This Row],[Column1]]</f>
        <v>7.0010505487440701E-3</v>
      </c>
    </row>
    <row r="12312" spans="1:12" x14ac:dyDescent="0.25">
      <c r="A12312" s="2">
        <v>46174</v>
      </c>
      <c r="B12312" s="1" t="s">
        <v>607</v>
      </c>
      <c r="C12312" s="4">
        <v>33.962970002478983</v>
      </c>
      <c r="D12312" s="4">
        <v>33.962970002479437</v>
      </c>
      <c r="E12312" s="4">
        <v>80662.05375588758</v>
      </c>
      <c r="F12312" s="1" t="s">
        <v>509</v>
      </c>
      <c r="G12312" s="1">
        <v>1</v>
      </c>
      <c r="H12312" s="1" t="s">
        <v>505</v>
      </c>
      <c r="I123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1.1320990000826479</v>
      </c>
      <c r="J12312" s="1" t="str">
        <f>IFERROR(INDEX('consumption_figs'!$C:$C,MATCH(Table2[[#This Row],[item_code]],'consumption_figs'!A:A,0),1),"NA")</f>
        <v>NA</v>
      </c>
      <c r="K12312" s="1">
        <f>+SUMIFS(prod!$E:$E,prod!$A:$A,Table2[[#This Row],[date]],prod!$G:$G,Table2[[#This Row],[production_line]],prod!$F:$F,Table2[[#This Row],[output_type]])</f>
        <v>470</v>
      </c>
      <c r="L12312">
        <f>+Table2[[#This Row],[cons_qty_base_uom]]/Table2[[#This Row],[Column1]]</f>
        <v>7.2261638303146775E-2</v>
      </c>
    </row>
    <row r="12313" spans="1:12" x14ac:dyDescent="0.25">
      <c r="A12313" s="2">
        <v>46174</v>
      </c>
      <c r="B12313" s="1" t="s">
        <v>245</v>
      </c>
      <c r="C12313" s="4">
        <v>283.34702999752102</v>
      </c>
      <c r="D12313" s="4">
        <v>283.34702999752056</v>
      </c>
      <c r="E12313" s="4">
        <v>361267.4632468393</v>
      </c>
      <c r="F12313" s="1" t="s">
        <v>509</v>
      </c>
      <c r="G12313" s="1">
        <v>1</v>
      </c>
      <c r="H12313" s="1" t="s">
        <v>505</v>
      </c>
      <c r="I123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3.2675589746379017</v>
      </c>
      <c r="J12313" s="1" t="str">
        <f>IFERROR(INDEX('consumption_figs'!$C:$C,MATCH(Table2[[#This Row],[item_code]],'consumption_figs'!A:A,0),1),"NA")</f>
        <v>kg/ton</v>
      </c>
      <c r="K12313" s="1">
        <f>+SUMIFS(prod!$E:$E,prod!$A:$A,Table2[[#This Row],[date]],prod!$G:$G,Table2[[#This Row],[production_line]],prod!$F:$F,Table2[[#This Row],[output_type]])</f>
        <v>470</v>
      </c>
      <c r="L12313">
        <f>+Table2[[#This Row],[cons_qty_base_uom]]/Table2[[#This Row],[Column1]]</f>
        <v>0.60286602127132127</v>
      </c>
    </row>
    <row r="12314" spans="1:12" x14ac:dyDescent="0.25">
      <c r="A12314" s="2">
        <v>46174</v>
      </c>
      <c r="B12314" s="1" t="s">
        <v>607</v>
      </c>
      <c r="C12314" s="4">
        <v>4.0576869345375837</v>
      </c>
      <c r="D12314" s="4">
        <v>4.0576869345375837</v>
      </c>
      <c r="E12314" s="4">
        <v>9637.0064695267611</v>
      </c>
      <c r="F12314" s="1" t="s">
        <v>510</v>
      </c>
      <c r="G12314" s="1">
        <v>1</v>
      </c>
      <c r="H12314" s="1" t="s">
        <v>505</v>
      </c>
      <c r="I123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0.13525623115125279</v>
      </c>
      <c r="J12314" s="1" t="str">
        <f>IFERROR(INDEX('consumption_figs'!$C:$C,MATCH(Table2[[#This Row],[item_code]],'consumption_figs'!A:A,0),1),"NA")</f>
        <v>NA</v>
      </c>
      <c r="K12314" s="1">
        <f>+SUMIFS(prod!$E:$E,prod!$A:$A,Table2[[#This Row],[date]],prod!$G:$G,Table2[[#This Row],[production_line]],prod!$F:$F,Table2[[#This Row],[output_type]])</f>
        <v>54</v>
      </c>
      <c r="L12314">
        <f>+Table2[[#This Row],[cons_qty_base_uom]]/Table2[[#This Row],[Column1]]</f>
        <v>7.5142350639584882E-2</v>
      </c>
    </row>
    <row r="12315" spans="1:12" x14ac:dyDescent="0.25">
      <c r="A12315" s="2">
        <v>46054</v>
      </c>
      <c r="B12315" s="1" t="s">
        <v>559</v>
      </c>
      <c r="C12315" s="4">
        <v>1593.0924196782109</v>
      </c>
      <c r="D12315" s="4">
        <v>1593.0924196782109</v>
      </c>
      <c r="E12315" s="4">
        <v>140670.06065758606</v>
      </c>
      <c r="F12315" s="1" t="s">
        <v>509</v>
      </c>
      <c r="G12315" s="1">
        <v>1</v>
      </c>
      <c r="H12315" s="1" t="s">
        <v>505</v>
      </c>
      <c r="I123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56.896157845650393</v>
      </c>
      <c r="J12315" s="1" t="str">
        <f>IFERROR(INDEX('consumption_figs'!$C:$C,MATCH(Table2[[#This Row],[item_code]],'consumption_figs'!A:A,0),1),"NA")</f>
        <v>NA</v>
      </c>
      <c r="K12315" s="1">
        <f>+SUMIFS(prod!$E:$E,prod!$A:$A,Table2[[#This Row],[date]],prod!$G:$G,Table2[[#This Row],[production_line]],prod!$F:$F,Table2[[#This Row],[output_type]])</f>
        <v>295</v>
      </c>
      <c r="L12315">
        <f>+Table2[[#This Row],[cons_qty_base_uom]]/Table2[[#This Row],[Column1]]</f>
        <v>5.4003132870447832</v>
      </c>
    </row>
    <row r="12316" spans="1:12" x14ac:dyDescent="0.25">
      <c r="A12316" s="2">
        <v>46054</v>
      </c>
      <c r="B12316" s="1" t="s">
        <v>223</v>
      </c>
      <c r="C12316" s="4">
        <v>270.58287016976067</v>
      </c>
      <c r="D12316" s="4">
        <v>270.58287016976067</v>
      </c>
      <c r="E12316" s="4">
        <v>82457.423855532863</v>
      </c>
      <c r="F12316" s="1" t="s">
        <v>509</v>
      </c>
      <c r="G12316" s="1">
        <v>1</v>
      </c>
      <c r="H12316" s="1" t="s">
        <v>505</v>
      </c>
      <c r="I123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5.1041526243864253</v>
      </c>
      <c r="J12316" s="1" t="str">
        <f>IFERROR(INDEX('consumption_figs'!$C:$C,MATCH(Table2[[#This Row],[item_code]],'consumption_figs'!A:A,0),1),"NA")</f>
        <v>kg/ton</v>
      </c>
      <c r="K12316" s="1">
        <f>+SUMIFS(prod!$E:$E,prod!$A:$A,Table2[[#This Row],[date]],prod!$G:$G,Table2[[#This Row],[production_line]],prod!$F:$F,Table2[[#This Row],[output_type]])</f>
        <v>295</v>
      </c>
      <c r="L12316">
        <f>+Table2[[#This Row],[cons_qty_base_uom]]/Table2[[#This Row],[Column1]]</f>
        <v>0.91723006837207011</v>
      </c>
    </row>
    <row r="12317" spans="1:12" x14ac:dyDescent="0.25">
      <c r="A12317" s="2">
        <v>46054</v>
      </c>
      <c r="B12317" s="1" t="s">
        <v>224</v>
      </c>
      <c r="C12317" s="4">
        <v>667.12139513930333</v>
      </c>
      <c r="D12317" s="4">
        <v>667.12139513930333</v>
      </c>
      <c r="E12317" s="4">
        <v>162263.93693973275</v>
      </c>
      <c r="F12317" s="1" t="s">
        <v>509</v>
      </c>
      <c r="G12317" s="1">
        <v>1</v>
      </c>
      <c r="H12317" s="1" t="s">
        <v>505</v>
      </c>
      <c r="I123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12.58427563300032</v>
      </c>
      <c r="J12317" s="1" t="str">
        <f>IFERROR(INDEX('consumption_figs'!$C:$C,MATCH(Table2[[#This Row],[item_code]],'consumption_figs'!A:A,0),1),"NA")</f>
        <v>kg/ton</v>
      </c>
      <c r="K12317" s="1">
        <f>+SUMIFS(prod!$E:$E,prod!$A:$A,Table2[[#This Row],[date]],prod!$G:$G,Table2[[#This Row],[production_line]],prod!$F:$F,Table2[[#This Row],[output_type]])</f>
        <v>295</v>
      </c>
      <c r="L12317">
        <f>+Table2[[#This Row],[cons_qty_base_uom]]/Table2[[#This Row],[Column1]]</f>
        <v>2.2614284580993331</v>
      </c>
    </row>
    <row r="12318" spans="1:12" x14ac:dyDescent="0.25">
      <c r="A12318" s="2">
        <v>46054</v>
      </c>
      <c r="B12318" s="1" t="s">
        <v>560</v>
      </c>
      <c r="C12318" s="4">
        <v>4.4218041966766473</v>
      </c>
      <c r="D12318" s="4">
        <v>4.4218041966766473</v>
      </c>
      <c r="E12318" s="4">
        <v>1075.5154347576608</v>
      </c>
      <c r="F12318" s="1" t="s">
        <v>509</v>
      </c>
      <c r="G12318" s="1">
        <v>1</v>
      </c>
      <c r="H12318" s="1" t="s">
        <v>505</v>
      </c>
      <c r="I123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0.15792157845273741</v>
      </c>
      <c r="J12318" s="1" t="str">
        <f>IFERROR(INDEX('consumption_figs'!$C:$C,MATCH(Table2[[#This Row],[item_code]],'consumption_figs'!A:A,0),1),"NA")</f>
        <v>NA</v>
      </c>
      <c r="K12318" s="1">
        <f>+SUMIFS(prod!$E:$E,prod!$A:$A,Table2[[#This Row],[date]],prod!$G:$G,Table2[[#This Row],[production_line]],prod!$F:$F,Table2[[#This Row],[output_type]])</f>
        <v>295</v>
      </c>
      <c r="L12318">
        <f>+Table2[[#This Row],[cons_qty_base_uom]]/Table2[[#This Row],[Column1]]</f>
        <v>1.4989166768395415E-2</v>
      </c>
    </row>
    <row r="12319" spans="1:12" x14ac:dyDescent="0.25">
      <c r="A12319" s="2">
        <v>46054</v>
      </c>
      <c r="B12319" s="1" t="s">
        <v>212</v>
      </c>
      <c r="C12319" s="4">
        <v>169.23670017574693</v>
      </c>
      <c r="D12319" s="4">
        <v>169.23670017574693</v>
      </c>
      <c r="E12319" s="4">
        <v>462752.37112555368</v>
      </c>
      <c r="F12319" s="1" t="s">
        <v>509</v>
      </c>
      <c r="G12319" s="1">
        <v>1</v>
      </c>
      <c r="H12319" s="1" t="s">
        <v>505</v>
      </c>
      <c r="I123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3.1924044075761064</v>
      </c>
      <c r="J12319" s="1" t="str">
        <f>IFERROR(INDEX('consumption_figs'!$C:$C,MATCH(Table2[[#This Row],[item_code]],'consumption_figs'!A:A,0),1),"NA")</f>
        <v>kg/ton</v>
      </c>
      <c r="K12319" s="1">
        <f>+SUMIFS(prod!$E:$E,prod!$A:$A,Table2[[#This Row],[date]],prod!$G:$G,Table2[[#This Row],[production_line]],prod!$F:$F,Table2[[#This Row],[output_type]])</f>
        <v>295</v>
      </c>
      <c r="L12319">
        <f>+Table2[[#This Row],[cons_qty_base_uom]]/Table2[[#This Row],[Column1]]</f>
        <v>0.57368372940931167</v>
      </c>
    </row>
    <row r="12320" spans="1:12" x14ac:dyDescent="0.25">
      <c r="A12320" s="2">
        <v>46054</v>
      </c>
      <c r="B12320" s="1" t="s">
        <v>213</v>
      </c>
      <c r="C12320" s="4">
        <v>8.3853797855765055</v>
      </c>
      <c r="D12320" s="4">
        <v>8.3853797855765055</v>
      </c>
      <c r="E12320" s="4">
        <v>33622.941180023969</v>
      </c>
      <c r="F12320" s="1" t="s">
        <v>509</v>
      </c>
      <c r="G12320" s="1">
        <v>1</v>
      </c>
      <c r="H12320" s="1" t="s">
        <v>505</v>
      </c>
      <c r="I123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0.1581780037005846</v>
      </c>
      <c r="J12320" s="1" t="str">
        <f>IFERROR(INDEX('consumption_figs'!$C:$C,MATCH(Table2[[#This Row],[item_code]],'consumption_figs'!A:A,0),1),"NA")</f>
        <v>kg/ton</v>
      </c>
      <c r="K12320" s="1">
        <f>+SUMIFS(prod!$E:$E,prod!$A:$A,Table2[[#This Row],[date]],prod!$G:$G,Table2[[#This Row],[production_line]],prod!$F:$F,Table2[[#This Row],[output_type]])</f>
        <v>295</v>
      </c>
      <c r="L12320">
        <f>+Table2[[#This Row],[cons_qty_base_uom]]/Table2[[#This Row],[Column1]]</f>
        <v>2.842501622229324E-2</v>
      </c>
    </row>
    <row r="12321" spans="1:12" x14ac:dyDescent="0.25">
      <c r="A12321" s="2">
        <v>46054</v>
      </c>
      <c r="B12321" s="1" t="s">
        <v>238</v>
      </c>
      <c r="C12321" s="4">
        <v>1.1937392399748059</v>
      </c>
      <c r="D12321" s="4">
        <v>1.1937392399748059</v>
      </c>
      <c r="E12321" s="4">
        <v>4110.0442032332567</v>
      </c>
      <c r="F12321" s="1" t="s">
        <v>509</v>
      </c>
      <c r="G12321" s="1">
        <v>1</v>
      </c>
      <c r="H12321" s="1" t="s">
        <v>505</v>
      </c>
      <c r="I123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2.2518155974647493E-2</v>
      </c>
      <c r="J12321" s="1" t="str">
        <f>IFERROR(INDEX('consumption_figs'!$C:$C,MATCH(Table2[[#This Row],[item_code]],'consumption_figs'!A:A,0),1),"NA")</f>
        <v>kg/ton</v>
      </c>
      <c r="K12321" s="1">
        <f>+SUMIFS(prod!$E:$E,prod!$A:$A,Table2[[#This Row],[date]],prod!$G:$G,Table2[[#This Row],[production_line]],prod!$F:$F,Table2[[#This Row],[output_type]])</f>
        <v>295</v>
      </c>
      <c r="L12321">
        <f>+Table2[[#This Row],[cons_qty_base_uom]]/Table2[[#This Row],[Column1]]</f>
        <v>4.0465736948298503E-3</v>
      </c>
    </row>
    <row r="12322" spans="1:12" x14ac:dyDescent="0.25">
      <c r="A12322" s="2">
        <v>46054</v>
      </c>
      <c r="B12322" s="1" t="s">
        <v>244</v>
      </c>
      <c r="C12322" s="4">
        <v>59.316191524049636</v>
      </c>
      <c r="D12322" s="4">
        <v>59.316191524049636</v>
      </c>
      <c r="E12322" s="4">
        <v>55460.639074986408</v>
      </c>
      <c r="F12322" s="1" t="s">
        <v>509</v>
      </c>
      <c r="G12322" s="1">
        <v>1</v>
      </c>
      <c r="H12322" s="1" t="s">
        <v>505</v>
      </c>
      <c r="I123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1.1189137525451565</v>
      </c>
      <c r="J12322" s="1" t="str">
        <f>IFERROR(INDEX('consumption_figs'!$C:$C,MATCH(Table2[[#This Row],[item_code]],'consumption_figs'!A:A,0),1),"NA")</f>
        <v>kg/ton</v>
      </c>
      <c r="K12322" s="1">
        <f>+SUMIFS(prod!$E:$E,prod!$A:$A,Table2[[#This Row],[date]],prod!$G:$G,Table2[[#This Row],[production_line]],prod!$F:$F,Table2[[#This Row],[output_type]])</f>
        <v>295</v>
      </c>
      <c r="L12322">
        <f>+Table2[[#This Row],[cons_qty_base_uom]]/Table2[[#This Row],[Column1]]</f>
        <v>0.20107183567474451</v>
      </c>
    </row>
    <row r="12323" spans="1:12" x14ac:dyDescent="0.25">
      <c r="A12323" s="2">
        <v>46054</v>
      </c>
      <c r="B12323" s="1" t="s">
        <v>256</v>
      </c>
      <c r="C12323" s="4">
        <v>0.21333333333333329</v>
      </c>
      <c r="D12323" s="4">
        <v>0.21333333333333329</v>
      </c>
      <c r="E12323" s="4">
        <v>5536.1898666666657</v>
      </c>
      <c r="F12323" s="1" t="s">
        <v>509</v>
      </c>
      <c r="G12323" s="1">
        <v>1</v>
      </c>
      <c r="H12323" s="1" t="s">
        <v>505</v>
      </c>
      <c r="I123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4.0242233091817023E-3</v>
      </c>
      <c r="J12323" s="1" t="str">
        <f>IFERROR(INDEX('consumption_figs'!$C:$C,MATCH(Table2[[#This Row],[item_code]],'consumption_figs'!A:A,0),1),"NA")</f>
        <v>kg/ton</v>
      </c>
      <c r="K12323" s="1">
        <f>+SUMIFS(prod!$E:$E,prod!$A:$A,Table2[[#This Row],[date]],prod!$G:$G,Table2[[#This Row],[production_line]],prod!$F:$F,Table2[[#This Row],[output_type]])</f>
        <v>295</v>
      </c>
      <c r="L12323">
        <f>+Table2[[#This Row],[cons_qty_base_uom]]/Table2[[#This Row],[Column1]]</f>
        <v>7.2316384180790949E-4</v>
      </c>
    </row>
    <row r="12324" spans="1:12" x14ac:dyDescent="0.25">
      <c r="A12324" s="2">
        <v>46054</v>
      </c>
      <c r="B12324" s="1" t="s">
        <v>254</v>
      </c>
      <c r="C12324" s="4">
        <v>0.6</v>
      </c>
      <c r="D12324" s="4">
        <v>0.6</v>
      </c>
      <c r="E12324" s="4">
        <v>2370</v>
      </c>
      <c r="F12324" s="1" t="s">
        <v>509</v>
      </c>
      <c r="G12324" s="1">
        <v>1</v>
      </c>
      <c r="H12324" s="1" t="s">
        <v>505</v>
      </c>
      <c r="I123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1.1318128057073541E-2</v>
      </c>
      <c r="J12324" s="1" t="str">
        <f>IFERROR(INDEX('consumption_figs'!$C:$C,MATCH(Table2[[#This Row],[item_code]],'consumption_figs'!A:A,0),1),"NA")</f>
        <v>kg/ton</v>
      </c>
      <c r="K12324" s="1">
        <f>+SUMIFS(prod!$E:$E,prod!$A:$A,Table2[[#This Row],[date]],prod!$G:$G,Table2[[#This Row],[production_line]],prod!$F:$F,Table2[[#This Row],[output_type]])</f>
        <v>295</v>
      </c>
      <c r="L12324">
        <f>+Table2[[#This Row],[cons_qty_base_uom]]/Table2[[#This Row],[Column1]]</f>
        <v>2.0338983050847458E-3</v>
      </c>
    </row>
    <row r="12325" spans="1:12" x14ac:dyDescent="0.25">
      <c r="A12325" s="2">
        <v>46054</v>
      </c>
      <c r="B12325" s="1" t="s">
        <v>248</v>
      </c>
      <c r="C12325" s="4">
        <v>1.6940732984293194</v>
      </c>
      <c r="D12325" s="4">
        <v>1.6940732984293194</v>
      </c>
      <c r="E12325" s="4">
        <v>50758.112159999997</v>
      </c>
      <c r="F12325" s="1" t="s">
        <v>509</v>
      </c>
      <c r="G12325" s="1">
        <v>1</v>
      </c>
      <c r="H12325" s="1" t="s">
        <v>505</v>
      </c>
      <c r="I123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3.1956230882819993E-2</v>
      </c>
      <c r="J12325" s="1" t="str">
        <f>IFERROR(INDEX('consumption_figs'!$C:$C,MATCH(Table2[[#This Row],[item_code]],'consumption_figs'!A:A,0),1),"NA")</f>
        <v>kg/ton</v>
      </c>
      <c r="K12325" s="1">
        <f>+SUMIFS(prod!$E:$E,prod!$A:$A,Table2[[#This Row],[date]],prod!$G:$G,Table2[[#This Row],[production_line]],prod!$F:$F,Table2[[#This Row],[output_type]])</f>
        <v>295</v>
      </c>
      <c r="L12325">
        <f>+Table2[[#This Row],[cons_qty_base_uom]]/Table2[[#This Row],[Column1]]</f>
        <v>5.742621350607862E-3</v>
      </c>
    </row>
    <row r="12326" spans="1:12" x14ac:dyDescent="0.25">
      <c r="A12326" s="2">
        <v>46054</v>
      </c>
      <c r="B12326" s="1" t="s">
        <v>245</v>
      </c>
      <c r="C12326" s="4">
        <v>243.95754310858223</v>
      </c>
      <c r="D12326" s="4">
        <v>243.95754310858223</v>
      </c>
      <c r="E12326" s="4">
        <v>311045.86746344232</v>
      </c>
      <c r="F12326" s="1" t="s">
        <v>509</v>
      </c>
      <c r="G12326" s="1">
        <v>1</v>
      </c>
      <c r="H12326" s="1" t="s">
        <v>505</v>
      </c>
      <c r="I123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4.6019045223199537</v>
      </c>
      <c r="J12326" s="1" t="str">
        <f>IFERROR(INDEX('consumption_figs'!$C:$C,MATCH(Table2[[#This Row],[item_code]],'consumption_figs'!A:A,0),1),"NA")</f>
        <v>kg/ton</v>
      </c>
      <c r="K12326" s="1">
        <f>+SUMIFS(prod!$E:$E,prod!$A:$A,Table2[[#This Row],[date]],prod!$G:$G,Table2[[#This Row],[production_line]],prod!$F:$F,Table2[[#This Row],[output_type]])</f>
        <v>295</v>
      </c>
      <c r="L12326">
        <f>+Table2[[#This Row],[cons_qty_base_uom]]/Table2[[#This Row],[Column1]]</f>
        <v>0.82697472240197367</v>
      </c>
    </row>
    <row r="12327" spans="1:12" x14ac:dyDescent="0.25">
      <c r="A12327" s="2">
        <v>46054</v>
      </c>
      <c r="B12327" s="1" t="s">
        <v>216</v>
      </c>
      <c r="C12327" s="4">
        <v>2576.5243139327895</v>
      </c>
      <c r="D12327" s="4">
        <v>2576.5243139327895</v>
      </c>
      <c r="E12327" s="4">
        <v>208337.75602460536</v>
      </c>
      <c r="F12327" s="1" t="s">
        <v>509</v>
      </c>
      <c r="G12327" s="1">
        <v>1</v>
      </c>
      <c r="H12327" s="1" t="s">
        <v>505</v>
      </c>
      <c r="I123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48.602386878758097</v>
      </c>
      <c r="J12327" s="1" t="str">
        <f>IFERROR(INDEX('consumption_figs'!$C:$C,MATCH(Table2[[#This Row],[item_code]],'consumption_figs'!A:A,0),1),"NA")</f>
        <v>kg/ton</v>
      </c>
      <c r="K12327" s="1">
        <f>+SUMIFS(prod!$E:$E,prod!$A:$A,Table2[[#This Row],[date]],prod!$G:$G,Table2[[#This Row],[production_line]],prod!$F:$F,Table2[[#This Row],[output_type]])</f>
        <v>295</v>
      </c>
      <c r="L12327">
        <f>+Table2[[#This Row],[cons_qty_base_uom]]/Table2[[#This Row],[Column1]]</f>
        <v>8.733980725195897</v>
      </c>
    </row>
    <row r="12328" spans="1:12" x14ac:dyDescent="0.25">
      <c r="A12328" s="2">
        <v>46054</v>
      </c>
      <c r="B12328" s="1" t="e">
        <f>+#REF!</f>
        <v>#REF!</v>
      </c>
      <c r="C12328" s="4">
        <v>75.367180692144913</v>
      </c>
      <c r="D12328" s="4">
        <v>75.367180692144913</v>
      </c>
      <c r="E12328" s="4">
        <v>218564.82400722025</v>
      </c>
      <c r="F12328" s="1" t="s">
        <v>509</v>
      </c>
      <c r="G12328" s="1">
        <v>1</v>
      </c>
      <c r="H12328" s="1" t="s">
        <v>505</v>
      </c>
      <c r="I123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2.6916850247194612</v>
      </c>
      <c r="J12328" s="1" t="str">
        <f>IFERROR(INDEX('consumption_figs'!$C:$C,MATCH(Table2[[#This Row],[item_code]],'consumption_figs'!A:A,0),1),"NA")</f>
        <v>NA</v>
      </c>
      <c r="K12328" s="1">
        <f>+SUMIFS(prod!$E:$E,prod!$A:$A,Table2[[#This Row],[date]],prod!$G:$G,Table2[[#This Row],[production_line]],prod!$F:$F,Table2[[#This Row],[output_type]])</f>
        <v>295</v>
      </c>
      <c r="L12328">
        <f>+Table2[[#This Row],[cons_qty_base_uom]]/Table2[[#This Row],[Column1]]</f>
        <v>0.25548196844794885</v>
      </c>
    </row>
    <row r="12329" spans="1:12" x14ac:dyDescent="0.25">
      <c r="A12329" s="2">
        <v>46054</v>
      </c>
      <c r="B12329" s="1" t="e">
        <f>+#REF!</f>
        <v>#REF!</v>
      </c>
      <c r="C12329" s="4">
        <v>29.786909622805929</v>
      </c>
      <c r="D12329" s="4">
        <v>29.786909622805929</v>
      </c>
      <c r="E12329" s="4">
        <v>68509.892132453635</v>
      </c>
      <c r="F12329" s="1" t="s">
        <v>509</v>
      </c>
      <c r="G12329" s="1">
        <v>1</v>
      </c>
      <c r="H12329" s="1" t="s">
        <v>505</v>
      </c>
      <c r="I123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1.0638182008144974</v>
      </c>
      <c r="J12329" s="1" t="str">
        <f>IFERROR(INDEX('consumption_figs'!$C:$C,MATCH(Table2[[#This Row],[item_code]],'consumption_figs'!A:A,0),1),"NA")</f>
        <v>NA</v>
      </c>
      <c r="K12329" s="1">
        <f>+SUMIFS(prod!$E:$E,prod!$A:$A,Table2[[#This Row],[date]],prod!$G:$G,Table2[[#This Row],[production_line]],prod!$F:$F,Table2[[#This Row],[output_type]])</f>
        <v>295</v>
      </c>
      <c r="L12329">
        <f>+Table2[[#This Row],[cons_qty_base_uom]]/Table2[[#This Row],[Column1]]</f>
        <v>0.10097257499256247</v>
      </c>
    </row>
    <row r="12330" spans="1:12" x14ac:dyDescent="0.25">
      <c r="A12330" s="2">
        <v>46082</v>
      </c>
      <c r="B12330" s="1" t="s">
        <v>559</v>
      </c>
      <c r="C12330" s="4">
        <v>3327.5434922086315</v>
      </c>
      <c r="D12330" s="4">
        <v>3327.5434922086315</v>
      </c>
      <c r="E12330" s="4">
        <v>293822.09036202222</v>
      </c>
      <c r="F12330" s="1" t="s">
        <v>509</v>
      </c>
      <c r="G12330" s="1">
        <v>1</v>
      </c>
      <c r="H12330" s="1" t="s">
        <v>505</v>
      </c>
      <c r="I123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107.34011265189135</v>
      </c>
      <c r="J12330" s="1" t="str">
        <f>IFERROR(INDEX('consumption_figs'!$C:$C,MATCH(Table2[[#This Row],[item_code]],'consumption_figs'!A:A,0),1),"NA")</f>
        <v>NA</v>
      </c>
      <c r="K12330" s="1">
        <f>+SUMIFS(prod!$E:$E,prod!$A:$A,Table2[[#This Row],[date]],prod!$G:$G,Table2[[#This Row],[production_line]],prod!$F:$F,Table2[[#This Row],[output_type]])</f>
        <v>527</v>
      </c>
      <c r="L12330">
        <f>+Table2[[#This Row],[cons_qty_base_uom]]/Table2[[#This Row],[Column1]]</f>
        <v>6.3141242736406671</v>
      </c>
    </row>
    <row r="12331" spans="1:12" x14ac:dyDescent="0.25">
      <c r="A12331" s="2">
        <v>46082</v>
      </c>
      <c r="B12331" s="1" t="s">
        <v>223</v>
      </c>
      <c r="C12331" s="4">
        <v>348.97895647355364</v>
      </c>
      <c r="D12331" s="4">
        <v>348.97895647355364</v>
      </c>
      <c r="E12331" s="4">
        <v>106347.84719575074</v>
      </c>
      <c r="F12331" s="1" t="s">
        <v>509</v>
      </c>
      <c r="G12331" s="1">
        <v>1</v>
      </c>
      <c r="H12331" s="1" t="s">
        <v>505</v>
      </c>
      <c r="I123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3.6789074827961601</v>
      </c>
      <c r="J12331" s="1" t="str">
        <f>IFERROR(INDEX('consumption_figs'!$C:$C,MATCH(Table2[[#This Row],[item_code]],'consumption_figs'!A:A,0),1),"NA")</f>
        <v>kg/ton</v>
      </c>
      <c r="K12331" s="1">
        <f>+SUMIFS(prod!$E:$E,prod!$A:$A,Table2[[#This Row],[date]],prod!$G:$G,Table2[[#This Row],[production_line]],prod!$F:$F,Table2[[#This Row],[output_type]])</f>
        <v>527</v>
      </c>
      <c r="L12331">
        <f>+Table2[[#This Row],[cons_qty_base_uom]]/Table2[[#This Row],[Column1]]</f>
        <v>0.66219915839383992</v>
      </c>
    </row>
    <row r="12332" spans="1:12" x14ac:dyDescent="0.25">
      <c r="A12332" s="2">
        <v>46082</v>
      </c>
      <c r="B12332" s="1" t="s">
        <v>224</v>
      </c>
      <c r="C12332" s="4">
        <v>1030.6325069405295</v>
      </c>
      <c r="D12332" s="4">
        <v>1030.6325069405295</v>
      </c>
      <c r="E12332" s="4">
        <v>250680.74466314499</v>
      </c>
      <c r="F12332" s="1" t="s">
        <v>509</v>
      </c>
      <c r="G12332" s="1">
        <v>1</v>
      </c>
      <c r="H12332" s="1" t="s">
        <v>505</v>
      </c>
      <c r="I123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10.864843198887311</v>
      </c>
      <c r="J12332" s="1" t="str">
        <f>IFERROR(INDEX('consumption_figs'!$C:$C,MATCH(Table2[[#This Row],[item_code]],'consumption_figs'!A:A,0),1),"NA")</f>
        <v>kg/ton</v>
      </c>
      <c r="K12332" s="1">
        <f>+SUMIFS(prod!$E:$E,prod!$A:$A,Table2[[#This Row],[date]],prod!$G:$G,Table2[[#This Row],[production_line]],prod!$F:$F,Table2[[#This Row],[output_type]])</f>
        <v>527</v>
      </c>
      <c r="L12332">
        <f>+Table2[[#This Row],[cons_qty_base_uom]]/Table2[[#This Row],[Column1]]</f>
        <v>1.9556594059592591</v>
      </c>
    </row>
    <row r="12333" spans="1:12" x14ac:dyDescent="0.25">
      <c r="A12333" s="2">
        <v>46082</v>
      </c>
      <c r="B12333" s="1" t="s">
        <v>560</v>
      </c>
      <c r="C12333" s="4">
        <v>23.144452766353361</v>
      </c>
      <c r="D12333" s="4">
        <v>23.144452766353361</v>
      </c>
      <c r="E12333" s="4">
        <v>5629.4252463601279</v>
      </c>
      <c r="F12333" s="1" t="s">
        <v>509</v>
      </c>
      <c r="G12333" s="1">
        <v>1</v>
      </c>
      <c r="H12333" s="1" t="s">
        <v>505</v>
      </c>
      <c r="I123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0.74659525052752773</v>
      </c>
      <c r="J12333" s="1" t="str">
        <f>IFERROR(INDEX('consumption_figs'!$C:$C,MATCH(Table2[[#This Row],[item_code]],'consumption_figs'!A:A,0),1),"NA")</f>
        <v>NA</v>
      </c>
      <c r="K12333" s="1">
        <f>+SUMIFS(prod!$E:$E,prod!$A:$A,Table2[[#This Row],[date]],prod!$G:$G,Table2[[#This Row],[production_line]],prod!$F:$F,Table2[[#This Row],[output_type]])</f>
        <v>527</v>
      </c>
      <c r="L12333">
        <f>+Table2[[#This Row],[cons_qty_base_uom]]/Table2[[#This Row],[Column1]]</f>
        <v>4.3917367678089868E-2</v>
      </c>
    </row>
    <row r="12334" spans="1:12" x14ac:dyDescent="0.25">
      <c r="A12334" s="2">
        <v>46082</v>
      </c>
      <c r="B12334" s="1" t="s">
        <v>212</v>
      </c>
      <c r="C12334" s="4">
        <v>300.36896082968713</v>
      </c>
      <c r="D12334" s="4">
        <v>300.36896082968713</v>
      </c>
      <c r="E12334" s="4">
        <v>821313.86804465507</v>
      </c>
      <c r="F12334" s="1" t="s">
        <v>509</v>
      </c>
      <c r="G12334" s="1">
        <v>1</v>
      </c>
      <c r="H12334" s="1" t="s">
        <v>505</v>
      </c>
      <c r="I123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3.1664649031059389</v>
      </c>
      <c r="J12334" s="1" t="str">
        <f>IFERROR(INDEX('consumption_figs'!$C:$C,MATCH(Table2[[#This Row],[item_code]],'consumption_figs'!A:A,0),1),"NA")</f>
        <v>kg/ton</v>
      </c>
      <c r="K12334" s="1">
        <f>+SUMIFS(prod!$E:$E,prod!$A:$A,Table2[[#This Row],[date]],prod!$G:$G,Table2[[#This Row],[production_line]],prod!$F:$F,Table2[[#This Row],[output_type]])</f>
        <v>527</v>
      </c>
      <c r="L12334">
        <f>+Table2[[#This Row],[cons_qty_base_uom]]/Table2[[#This Row],[Column1]]</f>
        <v>0.56996007747568711</v>
      </c>
    </row>
    <row r="12335" spans="1:12" x14ac:dyDescent="0.25">
      <c r="A12335" s="2">
        <v>46082</v>
      </c>
      <c r="B12335" s="1" t="s">
        <v>213</v>
      </c>
      <c r="C12335" s="4">
        <v>7.5846268429890609</v>
      </c>
      <c r="D12335" s="4">
        <v>7.5846268429890609</v>
      </c>
      <c r="E12335" s="4">
        <v>30412.154098601666</v>
      </c>
      <c r="F12335" s="1" t="s">
        <v>509</v>
      </c>
      <c r="G12335" s="1">
        <v>1</v>
      </c>
      <c r="H12335" s="1" t="s">
        <v>505</v>
      </c>
      <c r="I123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7.9956512933763768E-2</v>
      </c>
      <c r="J12335" s="1" t="str">
        <f>IFERROR(INDEX('consumption_figs'!$C:$C,MATCH(Table2[[#This Row],[item_code]],'consumption_figs'!A:A,0),1),"NA")</f>
        <v>kg/ton</v>
      </c>
      <c r="K12335" s="1">
        <f>+SUMIFS(prod!$E:$E,prod!$A:$A,Table2[[#This Row],[date]],prod!$G:$G,Table2[[#This Row],[production_line]],prod!$F:$F,Table2[[#This Row],[output_type]])</f>
        <v>527</v>
      </c>
      <c r="L12335">
        <f>+Table2[[#This Row],[cons_qty_base_uom]]/Table2[[#This Row],[Column1]]</f>
        <v>1.4392081295994423E-2</v>
      </c>
    </row>
    <row r="12336" spans="1:12" x14ac:dyDescent="0.25">
      <c r="A12336" s="2">
        <v>46082</v>
      </c>
      <c r="B12336" s="1" t="s">
        <v>238</v>
      </c>
      <c r="C12336" s="4">
        <v>1.2068278805120911</v>
      </c>
      <c r="D12336" s="4">
        <v>1.2068278805120911</v>
      </c>
      <c r="E12336" s="4">
        <v>4155.1083926031297</v>
      </c>
      <c r="F12336" s="1" t="s">
        <v>509</v>
      </c>
      <c r="G12336" s="1">
        <v>1</v>
      </c>
      <c r="H12336" s="1" t="s">
        <v>505</v>
      </c>
      <c r="I123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1.2722280348727619E-2</v>
      </c>
      <c r="J12336" s="1" t="str">
        <f>IFERROR(INDEX('consumption_figs'!$C:$C,MATCH(Table2[[#This Row],[item_code]],'consumption_figs'!A:A,0),1),"NA")</f>
        <v>kg/ton</v>
      </c>
      <c r="K12336" s="1">
        <f>+SUMIFS(prod!$E:$E,prod!$A:$A,Table2[[#This Row],[date]],prod!$G:$G,Table2[[#This Row],[production_line]],prod!$F:$F,Table2[[#This Row],[output_type]])</f>
        <v>527</v>
      </c>
      <c r="L12336">
        <f>+Table2[[#This Row],[cons_qty_base_uom]]/Table2[[#This Row],[Column1]]</f>
        <v>2.2899959782013116E-3</v>
      </c>
    </row>
    <row r="12337" spans="1:12" x14ac:dyDescent="0.25">
      <c r="A12337" s="2">
        <v>46082</v>
      </c>
      <c r="B12337" s="1" t="s">
        <v>244</v>
      </c>
      <c r="C12337" s="4">
        <v>273.65845303229344</v>
      </c>
      <c r="D12337" s="4">
        <v>273.65845303229344</v>
      </c>
      <c r="E12337" s="4">
        <v>255870.65358519438</v>
      </c>
      <c r="F12337" s="1" t="s">
        <v>509</v>
      </c>
      <c r="G12337" s="1">
        <v>1</v>
      </c>
      <c r="H12337" s="1" t="s">
        <v>505</v>
      </c>
      <c r="I123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2.8848849247654291</v>
      </c>
      <c r="J12337" s="1" t="str">
        <f>IFERROR(INDEX('consumption_figs'!$C:$C,MATCH(Table2[[#This Row],[item_code]],'consumption_figs'!A:A,0),1),"NA")</f>
        <v>kg/ton</v>
      </c>
      <c r="K12337" s="1">
        <f>+SUMIFS(prod!$E:$E,prod!$A:$A,Table2[[#This Row],[date]],prod!$G:$G,Table2[[#This Row],[production_line]],prod!$F:$F,Table2[[#This Row],[output_type]])</f>
        <v>527</v>
      </c>
      <c r="L12337">
        <f>+Table2[[#This Row],[cons_qty_base_uom]]/Table2[[#This Row],[Column1]]</f>
        <v>0.51927600195881107</v>
      </c>
    </row>
    <row r="12338" spans="1:12" x14ac:dyDescent="0.25">
      <c r="A12338" s="2">
        <v>46082</v>
      </c>
      <c r="B12338" s="1" t="s">
        <v>256</v>
      </c>
      <c r="C12338" s="4">
        <v>8.4000000000000019E-2</v>
      </c>
      <c r="D12338" s="4">
        <v>8.4000000000000019E-2</v>
      </c>
      <c r="E12338" s="4">
        <v>2179.8747600000006</v>
      </c>
      <c r="F12338" s="1" t="s">
        <v>509</v>
      </c>
      <c r="G12338" s="1">
        <v>1</v>
      </c>
      <c r="H12338" s="1" t="s">
        <v>505</v>
      </c>
      <c r="I123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8.8552109754015023E-4</v>
      </c>
      <c r="J12338" s="1" t="str">
        <f>IFERROR(INDEX('consumption_figs'!$C:$C,MATCH(Table2[[#This Row],[item_code]],'consumption_figs'!A:A,0),1),"NA")</f>
        <v>kg/ton</v>
      </c>
      <c r="K12338" s="1">
        <f>+SUMIFS(prod!$E:$E,prod!$A:$A,Table2[[#This Row],[date]],prod!$G:$G,Table2[[#This Row],[production_line]],prod!$F:$F,Table2[[#This Row],[output_type]])</f>
        <v>527</v>
      </c>
      <c r="L12338">
        <f>+Table2[[#This Row],[cons_qty_base_uom]]/Table2[[#This Row],[Column1]]</f>
        <v>1.5939278937381407E-4</v>
      </c>
    </row>
    <row r="12339" spans="1:12" x14ac:dyDescent="0.25">
      <c r="A12339" s="2">
        <v>46082</v>
      </c>
      <c r="B12339" s="1" t="s">
        <v>248</v>
      </c>
      <c r="C12339" s="4">
        <v>1.6226330759853718</v>
      </c>
      <c r="D12339" s="4">
        <v>1.6226330759853718</v>
      </c>
      <c r="E12339" s="4">
        <v>48617.608070296621</v>
      </c>
      <c r="F12339" s="1" t="s">
        <v>509</v>
      </c>
      <c r="G12339" s="1">
        <v>1</v>
      </c>
      <c r="H12339" s="1" t="s">
        <v>505</v>
      </c>
      <c r="I123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1.7105664551803762E-2</v>
      </c>
      <c r="J12339" s="1" t="str">
        <f>IFERROR(INDEX('consumption_figs'!$C:$C,MATCH(Table2[[#This Row],[item_code]],'consumption_figs'!A:A,0),1),"NA")</f>
        <v>kg/ton</v>
      </c>
      <c r="K12339" s="1">
        <f>+SUMIFS(prod!$E:$E,prod!$A:$A,Table2[[#This Row],[date]],prod!$G:$G,Table2[[#This Row],[production_line]],prod!$F:$F,Table2[[#This Row],[output_type]])</f>
        <v>527</v>
      </c>
      <c r="L12339">
        <f>+Table2[[#This Row],[cons_qty_base_uom]]/Table2[[#This Row],[Column1]]</f>
        <v>3.0790001441847663E-3</v>
      </c>
    </row>
    <row r="12340" spans="1:12" x14ac:dyDescent="0.25">
      <c r="A12340" s="2">
        <v>46082</v>
      </c>
      <c r="B12340" s="1" t="s">
        <v>245</v>
      </c>
      <c r="C12340" s="4">
        <v>263.76710053566251</v>
      </c>
      <c r="D12340" s="4">
        <v>263.76710053566251</v>
      </c>
      <c r="E12340" s="4">
        <v>336303.05318296968</v>
      </c>
      <c r="F12340" s="1" t="s">
        <v>509</v>
      </c>
      <c r="G12340" s="1">
        <v>1</v>
      </c>
      <c r="H12340" s="1" t="s">
        <v>505</v>
      </c>
      <c r="I123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2.7806110995395588</v>
      </c>
      <c r="J12340" s="1" t="str">
        <f>IFERROR(INDEX('consumption_figs'!$C:$C,MATCH(Table2[[#This Row],[item_code]],'consumption_figs'!A:A,0),1),"NA")</f>
        <v>kg/ton</v>
      </c>
      <c r="K12340" s="1">
        <f>+SUMIFS(prod!$E:$E,prod!$A:$A,Table2[[#This Row],[date]],prod!$G:$G,Table2[[#This Row],[production_line]],prod!$F:$F,Table2[[#This Row],[output_type]])</f>
        <v>527</v>
      </c>
      <c r="L12340">
        <f>+Table2[[#This Row],[cons_qty_base_uom]]/Table2[[#This Row],[Column1]]</f>
        <v>0.50050683213598202</v>
      </c>
    </row>
    <row r="12341" spans="1:12" x14ac:dyDescent="0.25">
      <c r="A12341" s="2">
        <v>46082</v>
      </c>
      <c r="B12341" s="1" t="s">
        <v>278</v>
      </c>
      <c r="C12341" s="4">
        <v>45.72</v>
      </c>
      <c r="D12341" s="4">
        <v>45.72</v>
      </c>
      <c r="E12341" s="4">
        <v>457.2</v>
      </c>
      <c r="F12341" s="1" t="s">
        <v>509</v>
      </c>
      <c r="G12341" s="1">
        <v>1</v>
      </c>
      <c r="H12341" s="1" t="s">
        <v>505</v>
      </c>
      <c r="I123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1.4748387096774194</v>
      </c>
      <c r="J12341" s="1" t="str">
        <f>IFERROR(INDEX('consumption_figs'!$C:$C,MATCH(Table2[[#This Row],[item_code]],'consumption_figs'!A:A,0),1),"NA")</f>
        <v>NA</v>
      </c>
      <c r="K12341" s="1">
        <f>+SUMIFS(prod!$E:$E,prod!$A:$A,Table2[[#This Row],[date]],prod!$G:$G,Table2[[#This Row],[production_line]],prod!$F:$F,Table2[[#This Row],[output_type]])</f>
        <v>527</v>
      </c>
      <c r="L12341">
        <f>+Table2[[#This Row],[cons_qty_base_uom]]/Table2[[#This Row],[Column1]]</f>
        <v>8.6755218216318777E-2</v>
      </c>
    </row>
    <row r="12342" spans="1:12" x14ac:dyDescent="0.25">
      <c r="A12342" s="2">
        <v>46082</v>
      </c>
      <c r="B12342" s="1" t="s">
        <v>216</v>
      </c>
      <c r="C12342" s="4">
        <v>3890.8408030085948</v>
      </c>
      <c r="D12342" s="4">
        <v>3890.8408030085948</v>
      </c>
      <c r="E12342" s="4">
        <v>314613.38733127498</v>
      </c>
      <c r="F12342" s="1" t="s">
        <v>509</v>
      </c>
      <c r="G12342" s="1">
        <v>1</v>
      </c>
      <c r="H12342" s="1" t="s">
        <v>505</v>
      </c>
      <c r="I123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41.016924026597252</v>
      </c>
      <c r="J12342" s="1" t="str">
        <f>IFERROR(INDEX('consumption_figs'!$C:$C,MATCH(Table2[[#This Row],[item_code]],'consumption_figs'!A:A,0),1),"NA")</f>
        <v>kg/ton</v>
      </c>
      <c r="K12342" s="1">
        <f>+SUMIFS(prod!$E:$E,prod!$A:$A,Table2[[#This Row],[date]],prod!$G:$G,Table2[[#This Row],[production_line]],prod!$F:$F,Table2[[#This Row],[output_type]])</f>
        <v>527</v>
      </c>
      <c r="L12342">
        <f>+Table2[[#This Row],[cons_qty_base_uom]]/Table2[[#This Row],[Column1]]</f>
        <v>7.3829996262022668</v>
      </c>
    </row>
    <row r="12343" spans="1:12" x14ac:dyDescent="0.25">
      <c r="A12343" s="2">
        <v>46082</v>
      </c>
      <c r="B12343" s="1" t="e">
        <f>+#REF!</f>
        <v>#REF!</v>
      </c>
      <c r="C12343" s="4">
        <v>142.15727530958353</v>
      </c>
      <c r="D12343" s="4">
        <v>142.15727530958353</v>
      </c>
      <c r="E12343" s="4">
        <v>412256.0983977922</v>
      </c>
      <c r="F12343" s="1" t="s">
        <v>509</v>
      </c>
      <c r="G12343" s="1">
        <v>1</v>
      </c>
      <c r="H12343" s="1" t="s">
        <v>505</v>
      </c>
      <c r="I123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4.5857185583736619</v>
      </c>
      <c r="J12343" s="1" t="str">
        <f>IFERROR(INDEX('consumption_figs'!$C:$C,MATCH(Table2[[#This Row],[item_code]],'consumption_figs'!A:A,0),1),"NA")</f>
        <v>NA</v>
      </c>
      <c r="K12343" s="1">
        <f>+SUMIFS(prod!$E:$E,prod!$A:$A,Table2[[#This Row],[date]],prod!$G:$G,Table2[[#This Row],[production_line]],prod!$F:$F,Table2[[#This Row],[output_type]])</f>
        <v>527</v>
      </c>
      <c r="L12343">
        <f>+Table2[[#This Row],[cons_qty_base_uom]]/Table2[[#This Row],[Column1]]</f>
        <v>0.26974815049256834</v>
      </c>
    </row>
    <row r="12344" spans="1:12" x14ac:dyDescent="0.25">
      <c r="A12344" s="2">
        <v>46082</v>
      </c>
      <c r="B12344" s="1" t="e">
        <f>+#REF!</f>
        <v>#REF!</v>
      </c>
      <c r="C12344" s="4">
        <v>42.004203804688323</v>
      </c>
      <c r="D12344" s="4">
        <v>42.004203804688323</v>
      </c>
      <c r="E12344" s="4">
        <v>96609.668750783138</v>
      </c>
      <c r="F12344" s="1" t="s">
        <v>509</v>
      </c>
      <c r="G12344" s="1">
        <v>1</v>
      </c>
      <c r="H12344" s="1" t="s">
        <v>505</v>
      </c>
      <c r="I123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1.3549743162802685</v>
      </c>
      <c r="J12344" s="1" t="str">
        <f>IFERROR(INDEX('consumption_figs'!$C:$C,MATCH(Table2[[#This Row],[item_code]],'consumption_figs'!A:A,0),1),"NA")</f>
        <v>NA</v>
      </c>
      <c r="K12344" s="1">
        <f>+SUMIFS(prod!$E:$E,prod!$A:$A,Table2[[#This Row],[date]],prod!$G:$G,Table2[[#This Row],[production_line]],prod!$F:$F,Table2[[#This Row],[output_type]])</f>
        <v>527</v>
      </c>
      <c r="L12344">
        <f>+Table2[[#This Row],[cons_qty_base_uom]]/Table2[[#This Row],[Column1]]</f>
        <v>7.9704371545898142E-2</v>
      </c>
    </row>
    <row r="12345" spans="1:12" x14ac:dyDescent="0.25">
      <c r="A12345" s="2">
        <v>46113</v>
      </c>
      <c r="B12345" s="1" t="s">
        <v>559</v>
      </c>
      <c r="C12345" s="4">
        <v>3009.9792837247596</v>
      </c>
      <c r="D12345" s="4">
        <v>3009.9792837247596</v>
      </c>
      <c r="E12345" s="4">
        <v>265781.17075289629</v>
      </c>
      <c r="F12345" s="1" t="s">
        <v>509</v>
      </c>
      <c r="G12345" s="1">
        <v>1</v>
      </c>
      <c r="H12345" s="1" t="s">
        <v>505</v>
      </c>
      <c r="I123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100.33264279082532</v>
      </c>
      <c r="J12345" s="1" t="str">
        <f>IFERROR(INDEX('consumption_figs'!$C:$C,MATCH(Table2[[#This Row],[item_code]],'consumption_figs'!A:A,0),1),"NA")</f>
        <v>NA</v>
      </c>
      <c r="K12345" s="1">
        <f>+SUMIFS(prod!$E:$E,prod!$A:$A,Table2[[#This Row],[date]],prod!$G:$G,Table2[[#This Row],[production_line]],prod!$F:$F,Table2[[#This Row],[output_type]])</f>
        <v>503</v>
      </c>
      <c r="L12345">
        <f>+Table2[[#This Row],[cons_qty_base_uom]]/Table2[[#This Row],[Column1]]</f>
        <v>5.9840542419975344</v>
      </c>
    </row>
    <row r="12346" spans="1:12" x14ac:dyDescent="0.25">
      <c r="A12346" s="2">
        <v>46113</v>
      </c>
      <c r="B12346" s="1" t="s">
        <v>223</v>
      </c>
      <c r="C12346" s="4">
        <v>224.55143863477915</v>
      </c>
      <c r="D12346" s="4">
        <v>224.55143863477915</v>
      </c>
      <c r="E12346" s="4">
        <v>68429.805409562599</v>
      </c>
      <c r="F12346" s="1" t="s">
        <v>509</v>
      </c>
      <c r="G12346" s="1">
        <v>1</v>
      </c>
      <c r="H12346" s="1" t="s">
        <v>505</v>
      </c>
      <c r="I123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2.4931682701240185</v>
      </c>
      <c r="J12346" s="1" t="str">
        <f>IFERROR(INDEX('consumption_figs'!$C:$C,MATCH(Table2[[#This Row],[item_code]],'consumption_figs'!A:A,0),1),"NA")</f>
        <v>kg/ton</v>
      </c>
      <c r="K12346" s="1">
        <f>+SUMIFS(prod!$E:$E,prod!$A:$A,Table2[[#This Row],[date]],prod!$G:$G,Table2[[#This Row],[production_line]],prod!$F:$F,Table2[[#This Row],[output_type]])</f>
        <v>503</v>
      </c>
      <c r="L12346">
        <f>+Table2[[#This Row],[cons_qty_base_uom]]/Table2[[#This Row],[Column1]]</f>
        <v>0.44642433128186709</v>
      </c>
    </row>
    <row r="12347" spans="1:12" x14ac:dyDescent="0.25">
      <c r="A12347" s="2">
        <v>46113</v>
      </c>
      <c r="B12347" s="1" t="s">
        <v>224</v>
      </c>
      <c r="C12347" s="4">
        <v>925.96326259817931</v>
      </c>
      <c r="D12347" s="4">
        <v>925.96326259817931</v>
      </c>
      <c r="E12347" s="4">
        <v>225222.04436175514</v>
      </c>
      <c r="F12347" s="1" t="s">
        <v>509</v>
      </c>
      <c r="G12347" s="1">
        <v>1</v>
      </c>
      <c r="H12347" s="1" t="s">
        <v>505</v>
      </c>
      <c r="I123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10.280861434894122</v>
      </c>
      <c r="J12347" s="1" t="str">
        <f>IFERROR(INDEX('consumption_figs'!$C:$C,MATCH(Table2[[#This Row],[item_code]],'consumption_figs'!A:A,0),1),"NA")</f>
        <v>kg/ton</v>
      </c>
      <c r="K12347" s="1">
        <f>+SUMIFS(prod!$E:$E,prod!$A:$A,Table2[[#This Row],[date]],prod!$G:$G,Table2[[#This Row],[production_line]],prod!$F:$F,Table2[[#This Row],[output_type]])</f>
        <v>503</v>
      </c>
      <c r="L12347">
        <f>+Table2[[#This Row],[cons_qty_base_uom]]/Table2[[#This Row],[Column1]]</f>
        <v>1.8408812377697401</v>
      </c>
    </row>
    <row r="12348" spans="1:12" x14ac:dyDescent="0.25">
      <c r="A12348" s="2">
        <v>46113</v>
      </c>
      <c r="B12348" s="1" t="s">
        <v>560</v>
      </c>
      <c r="C12348" s="4">
        <v>38.339643969909432</v>
      </c>
      <c r="D12348" s="4">
        <v>38.339643969909432</v>
      </c>
      <c r="E12348" s="4">
        <v>9325.3516028010708</v>
      </c>
      <c r="F12348" s="1" t="s">
        <v>509</v>
      </c>
      <c r="G12348" s="1">
        <v>1</v>
      </c>
      <c r="H12348" s="1" t="s">
        <v>505</v>
      </c>
      <c r="I123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1.2779881323303144</v>
      </c>
      <c r="J12348" s="1" t="str">
        <f>IFERROR(INDEX('consumption_figs'!$C:$C,MATCH(Table2[[#This Row],[item_code]],'consumption_figs'!A:A,0),1),"NA")</f>
        <v>NA</v>
      </c>
      <c r="K12348" s="1">
        <f>+SUMIFS(prod!$E:$E,prod!$A:$A,Table2[[#This Row],[date]],prod!$G:$G,Table2[[#This Row],[production_line]],prod!$F:$F,Table2[[#This Row],[output_type]])</f>
        <v>503</v>
      </c>
      <c r="L12348">
        <f>+Table2[[#This Row],[cons_qty_base_uom]]/Table2[[#This Row],[Column1]]</f>
        <v>7.6221956202603247E-2</v>
      </c>
    </row>
    <row r="12349" spans="1:12" x14ac:dyDescent="0.25">
      <c r="A12349" s="2">
        <v>46113</v>
      </c>
      <c r="B12349" s="1" t="s">
        <v>212</v>
      </c>
      <c r="C12349" s="4">
        <v>263.15041347424039</v>
      </c>
      <c r="D12349" s="4">
        <v>263.15041347424039</v>
      </c>
      <c r="E12349" s="4">
        <v>719545.33308328933</v>
      </c>
      <c r="F12349" s="1" t="s">
        <v>509</v>
      </c>
      <c r="G12349" s="1">
        <v>1</v>
      </c>
      <c r="H12349" s="1" t="s">
        <v>505</v>
      </c>
      <c r="I123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2.9217281578456871</v>
      </c>
      <c r="J12349" s="1" t="str">
        <f>IFERROR(INDEX('consumption_figs'!$C:$C,MATCH(Table2[[#This Row],[item_code]],'consumption_figs'!A:A,0),1),"NA")</f>
        <v>kg/ton</v>
      </c>
      <c r="K12349" s="1">
        <f>+SUMIFS(prod!$E:$E,prod!$A:$A,Table2[[#This Row],[date]],prod!$G:$G,Table2[[#This Row],[production_line]],prod!$F:$F,Table2[[#This Row],[output_type]])</f>
        <v>503</v>
      </c>
      <c r="L12349">
        <f>+Table2[[#This Row],[cons_qty_base_uom]]/Table2[[#This Row],[Column1]]</f>
        <v>0.5231618558135992</v>
      </c>
    </row>
    <row r="12350" spans="1:12" x14ac:dyDescent="0.25">
      <c r="A12350" s="2">
        <v>46113</v>
      </c>
      <c r="B12350" s="1" t="s">
        <v>213</v>
      </c>
      <c r="C12350" s="4">
        <v>11.522497783471334</v>
      </c>
      <c r="D12350" s="4">
        <v>11.522497783471334</v>
      </c>
      <c r="E12350" s="4">
        <v>46201.874587362843</v>
      </c>
      <c r="F12350" s="1" t="s">
        <v>509</v>
      </c>
      <c r="G12350" s="1">
        <v>1</v>
      </c>
      <c r="H12350" s="1" t="s">
        <v>505</v>
      </c>
      <c r="I123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0.12793294062590638</v>
      </c>
      <c r="J12350" s="1" t="str">
        <f>IFERROR(INDEX('consumption_figs'!$C:$C,MATCH(Table2[[#This Row],[item_code]],'consumption_figs'!A:A,0),1),"NA")</f>
        <v>kg/ton</v>
      </c>
      <c r="K12350" s="1">
        <f>+SUMIFS(prod!$E:$E,prod!$A:$A,Table2[[#This Row],[date]],prod!$G:$G,Table2[[#This Row],[production_line]],prod!$F:$F,Table2[[#This Row],[output_type]])</f>
        <v>503</v>
      </c>
      <c r="L12350">
        <f>+Table2[[#This Row],[cons_qty_base_uom]]/Table2[[#This Row],[Column1]]</f>
        <v>2.2907550265350563E-2</v>
      </c>
    </row>
    <row r="12351" spans="1:12" x14ac:dyDescent="0.25">
      <c r="A12351" s="2">
        <v>46113</v>
      </c>
      <c r="B12351" s="1" t="s">
        <v>238</v>
      </c>
      <c r="C12351" s="4">
        <v>0.43854415274463004</v>
      </c>
      <c r="D12351" s="4">
        <v>0.43854415274463004</v>
      </c>
      <c r="E12351" s="4">
        <v>1509.9075178997612</v>
      </c>
      <c r="F12351" s="1" t="s">
        <v>509</v>
      </c>
      <c r="G12351" s="1">
        <v>1</v>
      </c>
      <c r="H12351" s="1" t="s">
        <v>505</v>
      </c>
      <c r="I123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4.8691042610046736E-3</v>
      </c>
      <c r="J12351" s="1" t="str">
        <f>IFERROR(INDEX('consumption_figs'!$C:$C,MATCH(Table2[[#This Row],[item_code]],'consumption_figs'!A:A,0),1),"NA")</f>
        <v>kg/ton</v>
      </c>
      <c r="K12351" s="1">
        <f>+SUMIFS(prod!$E:$E,prod!$A:$A,Table2[[#This Row],[date]],prod!$G:$G,Table2[[#This Row],[production_line]],prod!$F:$F,Table2[[#This Row],[output_type]])</f>
        <v>503</v>
      </c>
      <c r="L12351">
        <f>+Table2[[#This Row],[cons_qty_base_uom]]/Table2[[#This Row],[Column1]]</f>
        <v>8.7185716251417505E-4</v>
      </c>
    </row>
    <row r="12352" spans="1:12" x14ac:dyDescent="0.25">
      <c r="A12352" s="2">
        <v>46113</v>
      </c>
      <c r="B12352" s="1" t="s">
        <v>244</v>
      </c>
      <c r="C12352" s="4">
        <v>317.88869045747532</v>
      </c>
      <c r="D12352" s="4">
        <v>317.88869045747532</v>
      </c>
      <c r="E12352" s="4">
        <v>297225.92557773943</v>
      </c>
      <c r="F12352" s="1" t="s">
        <v>509</v>
      </c>
      <c r="G12352" s="1">
        <v>1</v>
      </c>
      <c r="H12352" s="1" t="s">
        <v>505</v>
      </c>
      <c r="I123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3.529480823184096</v>
      </c>
      <c r="J12352" s="1" t="str">
        <f>IFERROR(INDEX('consumption_figs'!$C:$C,MATCH(Table2[[#This Row],[item_code]],'consumption_figs'!A:A,0),1),"NA")</f>
        <v>kg/ton</v>
      </c>
      <c r="K12352" s="1">
        <f>+SUMIFS(prod!$E:$E,prod!$A:$A,Table2[[#This Row],[date]],prod!$G:$G,Table2[[#This Row],[production_line]],prod!$F:$F,Table2[[#This Row],[output_type]])</f>
        <v>503</v>
      </c>
      <c r="L12352">
        <f>+Table2[[#This Row],[cons_qty_base_uom]]/Table2[[#This Row],[Column1]]</f>
        <v>0.63198546810631273</v>
      </c>
    </row>
    <row r="12353" spans="1:12" x14ac:dyDescent="0.25">
      <c r="A12353" s="2">
        <v>46113</v>
      </c>
      <c r="B12353" s="1" t="s">
        <v>248</v>
      </c>
      <c r="C12353" s="4">
        <v>3.5940675364543364</v>
      </c>
      <c r="D12353" s="4">
        <v>3.5940675364543364</v>
      </c>
      <c r="E12353" s="4">
        <v>107686.06251872602</v>
      </c>
      <c r="F12353" s="1" t="s">
        <v>509</v>
      </c>
      <c r="G12353" s="1">
        <v>1</v>
      </c>
      <c r="H12353" s="1" t="s">
        <v>505</v>
      </c>
      <c r="I123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3.9904510062590645E-2</v>
      </c>
      <c r="J12353" s="1" t="str">
        <f>IFERROR(INDEX('consumption_figs'!$C:$C,MATCH(Table2[[#This Row],[item_code]],'consumption_figs'!A:A,0),1),"NA")</f>
        <v>kg/ton</v>
      </c>
      <c r="K12353" s="1">
        <f>+SUMIFS(prod!$E:$E,prod!$A:$A,Table2[[#This Row],[date]],prod!$G:$G,Table2[[#This Row],[production_line]],prod!$F:$F,Table2[[#This Row],[output_type]])</f>
        <v>503</v>
      </c>
      <c r="L12353">
        <f>+Table2[[#This Row],[cons_qty_base_uom]]/Table2[[#This Row],[Column1]]</f>
        <v>7.1452634919569316E-3</v>
      </c>
    </row>
    <row r="12354" spans="1:12" x14ac:dyDescent="0.25">
      <c r="A12354" s="2">
        <v>46113</v>
      </c>
      <c r="B12354" s="1" t="s">
        <v>279</v>
      </c>
      <c r="C12354" s="4">
        <v>8.4187943065568496E-2</v>
      </c>
      <c r="D12354" s="4">
        <v>8.4187943065568496E-2</v>
      </c>
      <c r="E12354" s="4">
        <v>88.397340218846921</v>
      </c>
      <c r="F12354" s="1" t="s">
        <v>509</v>
      </c>
      <c r="G12354" s="1">
        <v>1</v>
      </c>
      <c r="H12354" s="1" t="s">
        <v>505</v>
      </c>
      <c r="I123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9.3472885167957096E-4</v>
      </c>
      <c r="J12354" s="1" t="str">
        <f>IFERROR(INDEX('consumption_figs'!$C:$C,MATCH(Table2[[#This Row],[item_code]],'consumption_figs'!A:A,0),1),"NA")</f>
        <v>kg/ton</v>
      </c>
      <c r="K12354" s="1">
        <f>+SUMIFS(prod!$E:$E,prod!$A:$A,Table2[[#This Row],[date]],prod!$G:$G,Table2[[#This Row],[production_line]],prod!$F:$F,Table2[[#This Row],[output_type]])</f>
        <v>503</v>
      </c>
      <c r="L12354">
        <f>+Table2[[#This Row],[cons_qty_base_uom]]/Table2[[#This Row],[Column1]]</f>
        <v>1.6737165619397316E-4</v>
      </c>
    </row>
    <row r="12355" spans="1:12" x14ac:dyDescent="0.25">
      <c r="A12355" s="2">
        <v>46113</v>
      </c>
      <c r="B12355" s="1" t="s">
        <v>245</v>
      </c>
      <c r="C12355" s="4">
        <v>226.46984480424365</v>
      </c>
      <c r="D12355" s="4">
        <v>226.46984480424365</v>
      </c>
      <c r="E12355" s="4">
        <v>288749.05212541064</v>
      </c>
      <c r="F12355" s="1" t="s">
        <v>509</v>
      </c>
      <c r="G12355" s="1">
        <v>1</v>
      </c>
      <c r="H12355" s="1" t="s">
        <v>505</v>
      </c>
      <c r="I123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2.5144681086821592</v>
      </c>
      <c r="J12355" s="1" t="str">
        <f>IFERROR(INDEX('consumption_figs'!$C:$C,MATCH(Table2[[#This Row],[item_code]],'consumption_figs'!A:A,0),1),"NA")</f>
        <v>kg/ton</v>
      </c>
      <c r="K12355" s="1">
        <f>+SUMIFS(prod!$E:$E,prod!$A:$A,Table2[[#This Row],[date]],prod!$G:$G,Table2[[#This Row],[production_line]],prod!$F:$F,Table2[[#This Row],[output_type]])</f>
        <v>503</v>
      </c>
      <c r="L12355">
        <f>+Table2[[#This Row],[cons_qty_base_uom]]/Table2[[#This Row],[Column1]]</f>
        <v>0.45023826004819811</v>
      </c>
    </row>
    <row r="12356" spans="1:12" x14ac:dyDescent="0.25">
      <c r="A12356" s="2">
        <v>46113</v>
      </c>
      <c r="B12356" s="1" t="s">
        <v>278</v>
      </c>
      <c r="C12356" s="4">
        <v>3.34</v>
      </c>
      <c r="D12356" s="4">
        <v>3.34</v>
      </c>
      <c r="E12356" s="4">
        <v>33.4</v>
      </c>
      <c r="F12356" s="1" t="s">
        <v>509</v>
      </c>
      <c r="G12356" s="1">
        <v>1</v>
      </c>
      <c r="H12356" s="1" t="s">
        <v>505</v>
      </c>
      <c r="I123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0.11133333333333333</v>
      </c>
      <c r="J12356" s="1" t="str">
        <f>IFERROR(INDEX('consumption_figs'!$C:$C,MATCH(Table2[[#This Row],[item_code]],'consumption_figs'!A:A,0),1),"NA")</f>
        <v>NA</v>
      </c>
      <c r="K12356" s="1">
        <f>+SUMIFS(prod!$E:$E,prod!$A:$A,Table2[[#This Row],[date]],prod!$G:$G,Table2[[#This Row],[production_line]],prod!$F:$F,Table2[[#This Row],[output_type]])</f>
        <v>503</v>
      </c>
      <c r="L12356">
        <f>+Table2[[#This Row],[cons_qty_base_uom]]/Table2[[#This Row],[Column1]]</f>
        <v>6.640159045725646E-3</v>
      </c>
    </row>
    <row r="12357" spans="1:12" x14ac:dyDescent="0.25">
      <c r="A12357" s="2">
        <v>46113</v>
      </c>
      <c r="B12357" s="1" t="s">
        <v>216</v>
      </c>
      <c r="C12357" s="4">
        <v>3624.9857419410832</v>
      </c>
      <c r="D12357" s="4">
        <v>3624.9857419410832</v>
      </c>
      <c r="E12357" s="4">
        <v>293116.34709335602</v>
      </c>
      <c r="F12357" s="1" t="s">
        <v>509</v>
      </c>
      <c r="G12357" s="1">
        <v>1</v>
      </c>
      <c r="H12357" s="1" t="s">
        <v>505</v>
      </c>
      <c r="I123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40.247791269593307</v>
      </c>
      <c r="J12357" s="1" t="str">
        <f>IFERROR(INDEX('consumption_figs'!$C:$C,MATCH(Table2[[#This Row],[item_code]],'consumption_figs'!A:A,0),1),"NA")</f>
        <v>kg/ton</v>
      </c>
      <c r="K12357" s="1">
        <f>+SUMIFS(prod!$E:$E,prod!$A:$A,Table2[[#This Row],[date]],prod!$G:$G,Table2[[#This Row],[production_line]],prod!$F:$F,Table2[[#This Row],[output_type]])</f>
        <v>503</v>
      </c>
      <c r="L12357">
        <f>+Table2[[#This Row],[cons_qty_base_uom]]/Table2[[#This Row],[Column1]]</f>
        <v>7.206731097298376</v>
      </c>
    </row>
    <row r="12358" spans="1:12" x14ac:dyDescent="0.25">
      <c r="A12358" s="2">
        <v>46113</v>
      </c>
      <c r="B12358" s="1" t="e">
        <f>+#REF!</f>
        <v>#REF!</v>
      </c>
      <c r="C12358" s="4">
        <v>127.6934865799991</v>
      </c>
      <c r="D12358" s="4">
        <v>127.6934865799991</v>
      </c>
      <c r="E12358" s="4">
        <v>370311.1110819974</v>
      </c>
      <c r="F12358" s="1" t="s">
        <v>509</v>
      </c>
      <c r="G12358" s="1">
        <v>1</v>
      </c>
      <c r="H12358" s="1" t="s">
        <v>505</v>
      </c>
      <c r="I123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4.2564495526666368</v>
      </c>
      <c r="J12358" s="1" t="str">
        <f>IFERROR(INDEX('consumption_figs'!$C:$C,MATCH(Table2[[#This Row],[item_code]],'consumption_figs'!A:A,0),1),"NA")</f>
        <v>NA</v>
      </c>
      <c r="K12358" s="1">
        <f>+SUMIFS(prod!$E:$E,prod!$A:$A,Table2[[#This Row],[date]],prod!$G:$G,Table2[[#This Row],[production_line]],prod!$F:$F,Table2[[#This Row],[output_type]])</f>
        <v>503</v>
      </c>
      <c r="L12358">
        <f>+Table2[[#This Row],[cons_qty_base_uom]]/Table2[[#This Row],[Column1]]</f>
        <v>0.25386379041749324</v>
      </c>
    </row>
    <row r="12359" spans="1:12" x14ac:dyDescent="0.25">
      <c r="A12359" s="2">
        <v>46113</v>
      </c>
      <c r="B12359" s="1" t="e">
        <f>+#REF!</f>
        <v>#REF!</v>
      </c>
      <c r="C12359" s="4">
        <v>38.453055277397198</v>
      </c>
      <c r="D12359" s="4">
        <v>38.453055277397198</v>
      </c>
      <c r="E12359" s="4">
        <v>88442.027138013553</v>
      </c>
      <c r="F12359" s="1" t="s">
        <v>509</v>
      </c>
      <c r="G12359" s="1">
        <v>1</v>
      </c>
      <c r="H12359" s="1" t="s">
        <v>505</v>
      </c>
      <c r="I123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1.2817685092465732</v>
      </c>
      <c r="J12359" s="1" t="str">
        <f>IFERROR(INDEX('consumption_figs'!$C:$C,MATCH(Table2[[#This Row],[item_code]],'consumption_figs'!A:A,0),1),"NA")</f>
        <v>NA</v>
      </c>
      <c r="K12359" s="1">
        <f>+SUMIFS(prod!$E:$E,prod!$A:$A,Table2[[#This Row],[date]],prod!$G:$G,Table2[[#This Row],[production_line]],prod!$F:$F,Table2[[#This Row],[output_type]])</f>
        <v>503</v>
      </c>
      <c r="L12359">
        <f>+Table2[[#This Row],[cons_qty_base_uom]]/Table2[[#This Row],[Column1]]</f>
        <v>7.6447425998801583E-2</v>
      </c>
    </row>
    <row r="12360" spans="1:12" x14ac:dyDescent="0.25">
      <c r="A12360" s="2">
        <v>46143</v>
      </c>
      <c r="B12360" s="1" t="s">
        <v>559</v>
      </c>
      <c r="C12360" s="4">
        <v>2636.2832337622972</v>
      </c>
      <c r="D12360" s="4">
        <v>2636.2832337622972</v>
      </c>
      <c r="E12360" s="4">
        <v>232783.80954121088</v>
      </c>
      <c r="F12360" s="1" t="s">
        <v>509</v>
      </c>
      <c r="G12360" s="1">
        <v>1</v>
      </c>
      <c r="H12360" s="1" t="s">
        <v>505</v>
      </c>
      <c r="I123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85.041394637493454</v>
      </c>
      <c r="J12360" s="1" t="str">
        <f>IFERROR(INDEX('consumption_figs'!$C:$C,MATCH(Table2[[#This Row],[item_code]],'consumption_figs'!A:A,0),1),"NA")</f>
        <v>NA</v>
      </c>
      <c r="K12360" s="1">
        <f>+SUMIFS(prod!$E:$E,prod!$A:$A,Table2[[#This Row],[date]],prod!$G:$G,Table2[[#This Row],[production_line]],prod!$F:$F,Table2[[#This Row],[output_type]])</f>
        <v>473</v>
      </c>
      <c r="L12360">
        <f>+Table2[[#This Row],[cons_qty_base_uom]]/Table2[[#This Row],[Column1]]</f>
        <v>5.5735374920978797</v>
      </c>
    </row>
    <row r="12361" spans="1:12" x14ac:dyDescent="0.25">
      <c r="A12361" s="2">
        <v>46143</v>
      </c>
      <c r="B12361" s="1" t="s">
        <v>223</v>
      </c>
      <c r="C12361" s="4">
        <v>377.8674205407811</v>
      </c>
      <c r="D12361" s="4">
        <v>377.8674205407811</v>
      </c>
      <c r="E12361" s="4">
        <v>115151.31773559764</v>
      </c>
      <c r="F12361" s="1" t="s">
        <v>509</v>
      </c>
      <c r="G12361" s="1">
        <v>1</v>
      </c>
      <c r="H12361" s="1" t="s">
        <v>505</v>
      </c>
      <c r="I123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4.4046036160819924</v>
      </c>
      <c r="J12361" s="1" t="str">
        <f>IFERROR(INDEX('consumption_figs'!$C:$C,MATCH(Table2[[#This Row],[item_code]],'consumption_figs'!A:A,0),1),"NA")</f>
        <v>kg/ton</v>
      </c>
      <c r="K12361" s="1">
        <f>+SUMIFS(prod!$E:$E,prod!$A:$A,Table2[[#This Row],[date]],prod!$G:$G,Table2[[#This Row],[production_line]],prod!$F:$F,Table2[[#This Row],[output_type]])</f>
        <v>473</v>
      </c>
      <c r="L12361">
        <f>+Table2[[#This Row],[cons_qty_base_uom]]/Table2[[#This Row],[Column1]]</f>
        <v>0.79887403919826872</v>
      </c>
    </row>
    <row r="12362" spans="1:12" x14ac:dyDescent="0.25">
      <c r="A12362" s="2">
        <v>46143</v>
      </c>
      <c r="B12362" s="1" t="s">
        <v>224</v>
      </c>
      <c r="C12362" s="4">
        <v>932.83689400552908</v>
      </c>
      <c r="D12362" s="4">
        <v>932.83689400552908</v>
      </c>
      <c r="E12362" s="4">
        <v>226893.91772896482</v>
      </c>
      <c r="F12362" s="1" t="s">
        <v>509</v>
      </c>
      <c r="G12362" s="1">
        <v>1</v>
      </c>
      <c r="H12362" s="1" t="s">
        <v>505</v>
      </c>
      <c r="I123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10.873593575945801</v>
      </c>
      <c r="J12362" s="1" t="str">
        <f>IFERROR(INDEX('consumption_figs'!$C:$C,MATCH(Table2[[#This Row],[item_code]],'consumption_figs'!A:A,0),1),"NA")</f>
        <v>kg/ton</v>
      </c>
      <c r="K12362" s="1">
        <f>+SUMIFS(prod!$E:$E,prod!$A:$A,Table2[[#This Row],[date]],prod!$G:$G,Table2[[#This Row],[production_line]],prod!$F:$F,Table2[[#This Row],[output_type]])</f>
        <v>473</v>
      </c>
      <c r="L12362">
        <f>+Table2[[#This Row],[cons_qty_base_uom]]/Table2[[#This Row],[Column1]]</f>
        <v>1.9721710232675034</v>
      </c>
    </row>
    <row r="12363" spans="1:12" x14ac:dyDescent="0.25">
      <c r="A12363" s="2">
        <v>46143</v>
      </c>
      <c r="B12363" s="1" t="s">
        <v>560</v>
      </c>
      <c r="C12363" s="4">
        <v>38.308868719552422</v>
      </c>
      <c r="D12363" s="4">
        <v>38.308868719552422</v>
      </c>
      <c r="E12363" s="4">
        <v>9317.8661386567346</v>
      </c>
      <c r="F12363" s="1" t="s">
        <v>509</v>
      </c>
      <c r="G12363" s="1">
        <v>1</v>
      </c>
      <c r="H12363" s="1" t="s">
        <v>505</v>
      </c>
      <c r="I123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1.2357699586952393</v>
      </c>
      <c r="J12363" s="1" t="str">
        <f>IFERROR(INDEX('consumption_figs'!$C:$C,MATCH(Table2[[#This Row],[item_code]],'consumption_figs'!A:A,0),1),"NA")</f>
        <v>NA</v>
      </c>
      <c r="K12363" s="1">
        <f>+SUMIFS(prod!$E:$E,prod!$A:$A,Table2[[#This Row],[date]],prod!$G:$G,Table2[[#This Row],[production_line]],prod!$F:$F,Table2[[#This Row],[output_type]])</f>
        <v>473</v>
      </c>
      <c r="L12363">
        <f>+Table2[[#This Row],[cons_qty_base_uom]]/Table2[[#This Row],[Column1]]</f>
        <v>8.099126579186558E-2</v>
      </c>
    </row>
    <row r="12364" spans="1:12" x14ac:dyDescent="0.25">
      <c r="A12364" s="2">
        <v>46143</v>
      </c>
      <c r="B12364" s="1" t="s">
        <v>212</v>
      </c>
      <c r="C12364" s="4">
        <v>251.52500474396166</v>
      </c>
      <c r="D12364" s="4">
        <v>251.52500474396166</v>
      </c>
      <c r="E12364" s="4">
        <v>687757.39672165166</v>
      </c>
      <c r="F12364" s="1" t="s">
        <v>509</v>
      </c>
      <c r="G12364" s="1">
        <v>1</v>
      </c>
      <c r="H12364" s="1" t="s">
        <v>505</v>
      </c>
      <c r="I123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2.9318959116527692</v>
      </c>
      <c r="J12364" s="1" t="str">
        <f>IFERROR(INDEX('consumption_figs'!$C:$C,MATCH(Table2[[#This Row],[item_code]],'consumption_figs'!A:A,0),1),"NA")</f>
        <v>kg/ton</v>
      </c>
      <c r="K12364" s="1">
        <f>+SUMIFS(prod!$E:$E,prod!$A:$A,Table2[[#This Row],[date]],prod!$G:$G,Table2[[#This Row],[production_line]],prod!$F:$F,Table2[[#This Row],[output_type]])</f>
        <v>473</v>
      </c>
      <c r="L12364">
        <f>+Table2[[#This Row],[cons_qty_base_uom]]/Table2[[#This Row],[Column1]]</f>
        <v>0.5317653377250775</v>
      </c>
    </row>
    <row r="12365" spans="1:12" x14ac:dyDescent="0.25">
      <c r="A12365" s="2">
        <v>46143</v>
      </c>
      <c r="B12365" s="1" t="s">
        <v>213</v>
      </c>
      <c r="C12365" s="4">
        <v>9.3542670233670275</v>
      </c>
      <c r="D12365" s="4">
        <v>9.3542670233670275</v>
      </c>
      <c r="E12365" s="4">
        <v>37507.898026265008</v>
      </c>
      <c r="F12365" s="1" t="s">
        <v>509</v>
      </c>
      <c r="G12365" s="1">
        <v>1</v>
      </c>
      <c r="H12365" s="1" t="s">
        <v>505</v>
      </c>
      <c r="I123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0.109037816221238</v>
      </c>
      <c r="J12365" s="1" t="str">
        <f>IFERROR(INDEX('consumption_figs'!$C:$C,MATCH(Table2[[#This Row],[item_code]],'consumption_figs'!A:A,0),1),"NA")</f>
        <v>kg/ton</v>
      </c>
      <c r="K12365" s="1">
        <f>+SUMIFS(prod!$E:$E,prod!$A:$A,Table2[[#This Row],[date]],prod!$G:$G,Table2[[#This Row],[production_line]],prod!$F:$F,Table2[[#This Row],[output_type]])</f>
        <v>473</v>
      </c>
      <c r="L12365">
        <f>+Table2[[#This Row],[cons_qty_base_uom]]/Table2[[#This Row],[Column1]]</f>
        <v>1.9776463051515914E-2</v>
      </c>
    </row>
    <row r="12366" spans="1:12" x14ac:dyDescent="0.25">
      <c r="A12366" s="2">
        <v>46143</v>
      </c>
      <c r="B12366" s="1" t="s">
        <v>238</v>
      </c>
      <c r="C12366" s="4">
        <v>0.75766739798157112</v>
      </c>
      <c r="D12366" s="4">
        <v>0.75766739798157112</v>
      </c>
      <c r="E12366" s="4">
        <v>2608.6488512505493</v>
      </c>
      <c r="F12366" s="1" t="s">
        <v>509</v>
      </c>
      <c r="G12366" s="1">
        <v>1</v>
      </c>
      <c r="H12366" s="1" t="s">
        <v>505</v>
      </c>
      <c r="I123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8.8317340408999197E-3</v>
      </c>
      <c r="J12366" s="1" t="str">
        <f>IFERROR(INDEX('consumption_figs'!$C:$C,MATCH(Table2[[#This Row],[item_code]],'consumption_figs'!A:A,0),1),"NA")</f>
        <v>kg/ton</v>
      </c>
      <c r="K12366" s="1">
        <f>+SUMIFS(prod!$E:$E,prod!$A:$A,Table2[[#This Row],[date]],prod!$G:$G,Table2[[#This Row],[production_line]],prod!$F:$F,Table2[[#This Row],[output_type]])</f>
        <v>473</v>
      </c>
      <c r="L12366">
        <f>+Table2[[#This Row],[cons_qty_base_uom]]/Table2[[#This Row],[Column1]]</f>
        <v>1.6018338223711863E-3</v>
      </c>
    </row>
    <row r="12367" spans="1:12" x14ac:dyDescent="0.25">
      <c r="A12367" s="2">
        <v>46143</v>
      </c>
      <c r="B12367" s="1" t="s">
        <v>244</v>
      </c>
      <c r="C12367" s="4">
        <v>404.64371310147243</v>
      </c>
      <c r="D12367" s="4">
        <v>404.64371310147243</v>
      </c>
      <c r="E12367" s="4">
        <v>378341.87174987671</v>
      </c>
      <c r="F12367" s="1" t="s">
        <v>509</v>
      </c>
      <c r="G12367" s="1">
        <v>1</v>
      </c>
      <c r="H12367" s="1" t="s">
        <v>505</v>
      </c>
      <c r="I123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4.7167209054458201</v>
      </c>
      <c r="J12367" s="1" t="str">
        <f>IFERROR(INDEX('consumption_figs'!$C:$C,MATCH(Table2[[#This Row],[item_code]],'consumption_figs'!A:A,0),1),"NA")</f>
        <v>kg/ton</v>
      </c>
      <c r="K12367" s="1">
        <f>+SUMIFS(prod!$E:$E,prod!$A:$A,Table2[[#This Row],[date]],prod!$G:$G,Table2[[#This Row],[production_line]],prod!$F:$F,Table2[[#This Row],[output_type]])</f>
        <v>473</v>
      </c>
      <c r="L12367">
        <f>+Table2[[#This Row],[cons_qty_base_uom]]/Table2[[#This Row],[Column1]]</f>
        <v>0.85548353721241532</v>
      </c>
    </row>
    <row r="12368" spans="1:12" x14ac:dyDescent="0.25">
      <c r="A12368" s="2">
        <v>46143</v>
      </c>
      <c r="B12368" s="1" t="s">
        <v>607</v>
      </c>
      <c r="C12368" s="4">
        <v>152.48524127945564</v>
      </c>
      <c r="D12368" s="4">
        <v>152.48524127945564</v>
      </c>
      <c r="E12368" s="4">
        <v>362152.44803870714</v>
      </c>
      <c r="F12368" s="1" t="s">
        <v>509</v>
      </c>
      <c r="G12368" s="1">
        <v>1</v>
      </c>
      <c r="H12368" s="1" t="s">
        <v>505</v>
      </c>
      <c r="I123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4.9188787509501815</v>
      </c>
      <c r="J12368" s="1" t="str">
        <f>IFERROR(INDEX('consumption_figs'!$C:$C,MATCH(Table2[[#This Row],[item_code]],'consumption_figs'!A:A,0),1),"NA")</f>
        <v>NA</v>
      </c>
      <c r="K12368" s="1">
        <f>+SUMIFS(prod!$E:$E,prod!$A:$A,Table2[[#This Row],[date]],prod!$G:$G,Table2[[#This Row],[production_line]],prod!$F:$F,Table2[[#This Row],[output_type]])</f>
        <v>473</v>
      </c>
      <c r="L12368">
        <f>+Table2[[#This Row],[cons_qty_base_uom]]/Table2[[#This Row],[Column1]]</f>
        <v>0.32237894562252778</v>
      </c>
    </row>
    <row r="12369" spans="1:12" x14ac:dyDescent="0.25">
      <c r="A12369" s="2">
        <v>46143</v>
      </c>
      <c r="B12369" s="1" t="s">
        <v>252</v>
      </c>
      <c r="C12369" s="4">
        <v>0.46205318170020998</v>
      </c>
      <c r="D12369" s="4">
        <v>0.46205318170020998</v>
      </c>
      <c r="E12369" s="4">
        <v>598.46052200174597</v>
      </c>
      <c r="F12369" s="1" t="s">
        <v>509</v>
      </c>
      <c r="G12369" s="1">
        <v>1</v>
      </c>
      <c r="H12369" s="1" t="s">
        <v>505</v>
      </c>
      <c r="I123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5.3859131650628531E-3</v>
      </c>
      <c r="J12369" s="1" t="str">
        <f>IFERROR(INDEX('consumption_figs'!$C:$C,MATCH(Table2[[#This Row],[item_code]],'consumption_figs'!A:A,0),1),"NA")</f>
        <v>kg/ton</v>
      </c>
      <c r="K12369" s="1">
        <f>+SUMIFS(prod!$E:$E,prod!$A:$A,Table2[[#This Row],[date]],prod!$G:$G,Table2[[#This Row],[production_line]],prod!$F:$F,Table2[[#This Row],[output_type]])</f>
        <v>473</v>
      </c>
      <c r="L12369">
        <f>+Table2[[#This Row],[cons_qty_base_uom]]/Table2[[#This Row],[Column1]]</f>
        <v>9.7685662093067657E-4</v>
      </c>
    </row>
    <row r="12370" spans="1:12" x14ac:dyDescent="0.25">
      <c r="A12370" s="2">
        <v>46143</v>
      </c>
      <c r="B12370" s="1" t="s">
        <v>256</v>
      </c>
      <c r="C12370" s="4">
        <v>0.2</v>
      </c>
      <c r="D12370" s="4">
        <v>0.2</v>
      </c>
      <c r="E12370" s="4">
        <v>5190.1779999999999</v>
      </c>
      <c r="F12370" s="1" t="s">
        <v>509</v>
      </c>
      <c r="G12370" s="1">
        <v>1</v>
      </c>
      <c r="H12370" s="1" t="s">
        <v>505</v>
      </c>
      <c r="I123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2.3312957808208968E-3</v>
      </c>
      <c r="J12370" s="1" t="str">
        <f>IFERROR(INDEX('consumption_figs'!$C:$C,MATCH(Table2[[#This Row],[item_code]],'consumption_figs'!A:A,0),1),"NA")</f>
        <v>kg/ton</v>
      </c>
      <c r="K12370" s="1">
        <f>+SUMIFS(prod!$E:$E,prod!$A:$A,Table2[[#This Row],[date]],prod!$G:$G,Table2[[#This Row],[production_line]],prod!$F:$F,Table2[[#This Row],[output_type]])</f>
        <v>473</v>
      </c>
      <c r="L12370">
        <f>+Table2[[#This Row],[cons_qty_base_uom]]/Table2[[#This Row],[Column1]]</f>
        <v>4.2283298097251588E-4</v>
      </c>
    </row>
    <row r="12371" spans="1:12" x14ac:dyDescent="0.25">
      <c r="A12371" s="2">
        <v>46143</v>
      </c>
      <c r="B12371" s="1" t="s">
        <v>254</v>
      </c>
      <c r="C12371" s="4">
        <v>0.66591891891891897</v>
      </c>
      <c r="D12371" s="4">
        <v>0.66591891891891897</v>
      </c>
      <c r="E12371" s="4">
        <v>2630.3797297297301</v>
      </c>
      <c r="F12371" s="1" t="s">
        <v>509</v>
      </c>
      <c r="G12371" s="1">
        <v>1</v>
      </c>
      <c r="H12371" s="1" t="s">
        <v>505</v>
      </c>
      <c r="I123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7.7622698302224433E-3</v>
      </c>
      <c r="J12371" s="1" t="str">
        <f>IFERROR(INDEX('consumption_figs'!$C:$C,MATCH(Table2[[#This Row],[item_code]],'consumption_figs'!A:A,0),1),"NA")</f>
        <v>kg/ton</v>
      </c>
      <c r="K12371" s="1">
        <f>+SUMIFS(prod!$E:$E,prod!$A:$A,Table2[[#This Row],[date]],prod!$G:$G,Table2[[#This Row],[production_line]],prod!$F:$F,Table2[[#This Row],[output_type]])</f>
        <v>473</v>
      </c>
      <c r="L12371">
        <f>+Table2[[#This Row],[cons_qty_base_uom]]/Table2[[#This Row],[Column1]]</f>
        <v>1.4078624078624079E-3</v>
      </c>
    </row>
    <row r="12372" spans="1:12" x14ac:dyDescent="0.25">
      <c r="A12372" s="2">
        <v>46143</v>
      </c>
      <c r="B12372" s="1" t="s">
        <v>248</v>
      </c>
      <c r="C12372" s="4">
        <v>2.5294298921417577</v>
      </c>
      <c r="D12372" s="4">
        <v>2.5294298921417577</v>
      </c>
      <c r="E12372" s="4">
        <v>75787.208431432999</v>
      </c>
      <c r="F12372" s="1" t="s">
        <v>509</v>
      </c>
      <c r="G12372" s="1">
        <v>1</v>
      </c>
      <c r="H12372" s="1" t="s">
        <v>505</v>
      </c>
      <c r="I123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2.9484246177161676E-2</v>
      </c>
      <c r="J12372" s="1" t="str">
        <f>IFERROR(INDEX('consumption_figs'!$C:$C,MATCH(Table2[[#This Row],[item_code]],'consumption_figs'!A:A,0),1),"NA")</f>
        <v>kg/ton</v>
      </c>
      <c r="K12372" s="1">
        <f>+SUMIFS(prod!$E:$E,prod!$A:$A,Table2[[#This Row],[date]],prod!$G:$G,Table2[[#This Row],[production_line]],prod!$F:$F,Table2[[#This Row],[output_type]])</f>
        <v>473</v>
      </c>
      <c r="L12372">
        <f>+Table2[[#This Row],[cons_qty_base_uom]]/Table2[[#This Row],[Column1]]</f>
        <v>5.3476319072764435E-3</v>
      </c>
    </row>
    <row r="12373" spans="1:12" x14ac:dyDescent="0.25">
      <c r="A12373" s="2">
        <v>46143</v>
      </c>
      <c r="B12373" s="1" t="s">
        <v>279</v>
      </c>
      <c r="C12373" s="4">
        <v>3.1824467513926562</v>
      </c>
      <c r="D12373" s="4">
        <v>3.1824467513926562</v>
      </c>
      <c r="E12373" s="4">
        <v>3341.5690889622888</v>
      </c>
      <c r="F12373" s="1" t="s">
        <v>509</v>
      </c>
      <c r="G12373" s="1">
        <v>1</v>
      </c>
      <c r="H12373" s="1" t="s">
        <v>505</v>
      </c>
      <c r="I123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3.709612342104434E-2</v>
      </c>
      <c r="J12373" s="1" t="str">
        <f>IFERROR(INDEX('consumption_figs'!$C:$C,MATCH(Table2[[#This Row],[item_code]],'consumption_figs'!A:A,0),1),"NA")</f>
        <v>kg/ton</v>
      </c>
      <c r="K12373" s="1">
        <f>+SUMIFS(prod!$E:$E,prod!$A:$A,Table2[[#This Row],[date]],prod!$G:$G,Table2[[#This Row],[production_line]],prod!$F:$F,Table2[[#This Row],[output_type]])</f>
        <v>473</v>
      </c>
      <c r="L12373">
        <f>+Table2[[#This Row],[cons_qty_base_uom]]/Table2[[#This Row],[Column1]]</f>
        <v>6.7282172333882791E-3</v>
      </c>
    </row>
    <row r="12374" spans="1:12" x14ac:dyDescent="0.25">
      <c r="A12374" s="2">
        <v>46143</v>
      </c>
      <c r="B12374" s="1" t="s">
        <v>246</v>
      </c>
      <c r="C12374" s="4">
        <v>0.33</v>
      </c>
      <c r="D12374" s="4">
        <v>0.33</v>
      </c>
      <c r="E12374" s="4">
        <v>9240</v>
      </c>
      <c r="F12374" s="1" t="s">
        <v>509</v>
      </c>
      <c r="G12374" s="1">
        <v>1</v>
      </c>
      <c r="H12374" s="1" t="s">
        <v>505</v>
      </c>
      <c r="I123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1.064516129032258E-2</v>
      </c>
      <c r="J12374" s="1" t="str">
        <f>IFERROR(INDEX('consumption_figs'!$C:$C,MATCH(Table2[[#This Row],[item_code]],'consumption_figs'!A:A,0),1),"NA")</f>
        <v>NA</v>
      </c>
      <c r="K12374" s="1">
        <f>+SUMIFS(prod!$E:$E,prod!$A:$A,Table2[[#This Row],[date]],prod!$G:$G,Table2[[#This Row],[production_line]],prod!$F:$F,Table2[[#This Row],[output_type]])</f>
        <v>473</v>
      </c>
      <c r="L12374">
        <f>+Table2[[#This Row],[cons_qty_base_uom]]/Table2[[#This Row],[Column1]]</f>
        <v>6.9767441860465117E-4</v>
      </c>
    </row>
    <row r="12375" spans="1:12" x14ac:dyDescent="0.25">
      <c r="A12375" s="2">
        <v>46143</v>
      </c>
      <c r="B12375" s="1" t="s">
        <v>278</v>
      </c>
      <c r="C12375" s="4">
        <v>4.28</v>
      </c>
      <c r="D12375" s="4">
        <v>4.28</v>
      </c>
      <c r="E12375" s="4">
        <v>42.800000000000004</v>
      </c>
      <c r="F12375" s="1" t="s">
        <v>509</v>
      </c>
      <c r="G12375" s="1">
        <v>1</v>
      </c>
      <c r="H12375" s="1" t="s">
        <v>505</v>
      </c>
      <c r="I123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0.13806451612903226</v>
      </c>
      <c r="J12375" s="1" t="str">
        <f>IFERROR(INDEX('consumption_figs'!$C:$C,MATCH(Table2[[#This Row],[item_code]],'consumption_figs'!A:A,0),1),"NA")</f>
        <v>NA</v>
      </c>
      <c r="K12375" s="1">
        <f>+SUMIFS(prod!$E:$E,prod!$A:$A,Table2[[#This Row],[date]],prod!$G:$G,Table2[[#This Row],[production_line]],prod!$F:$F,Table2[[#This Row],[output_type]])</f>
        <v>473</v>
      </c>
      <c r="L12375">
        <f>+Table2[[#This Row],[cons_qty_base_uom]]/Table2[[#This Row],[Column1]]</f>
        <v>9.0486257928118399E-3</v>
      </c>
    </row>
    <row r="12376" spans="1:12" x14ac:dyDescent="0.25">
      <c r="A12376" s="2">
        <v>46143</v>
      </c>
      <c r="B12376" s="1" t="s">
        <v>216</v>
      </c>
      <c r="C12376" s="4">
        <v>3104.3203191591724</v>
      </c>
      <c r="D12376" s="4">
        <v>3104.3203191591724</v>
      </c>
      <c r="E12376" s="4">
        <v>251015.34100721069</v>
      </c>
      <c r="F12376" s="1" t="s">
        <v>509</v>
      </c>
      <c r="G12376" s="1">
        <v>1</v>
      </c>
      <c r="H12376" s="1" t="s">
        <v>505</v>
      </c>
      <c r="I123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36.185444311861794</v>
      </c>
      <c r="J12376" s="1" t="str">
        <f>IFERROR(INDEX('consumption_figs'!$C:$C,MATCH(Table2[[#This Row],[item_code]],'consumption_figs'!A:A,0),1),"NA")</f>
        <v>kg/ton</v>
      </c>
      <c r="K12376" s="1">
        <f>+SUMIFS(prod!$E:$E,prod!$A:$A,Table2[[#This Row],[date]],prod!$G:$G,Table2[[#This Row],[production_line]],prod!$F:$F,Table2[[#This Row],[output_type]])</f>
        <v>473</v>
      </c>
      <c r="L12376">
        <f>+Table2[[#This Row],[cons_qty_base_uom]]/Table2[[#This Row],[Column1]]</f>
        <v>6.5630450722181237</v>
      </c>
    </row>
    <row r="12377" spans="1:12" x14ac:dyDescent="0.25">
      <c r="A12377" s="2">
        <v>46143</v>
      </c>
      <c r="B12377" s="1" t="s">
        <v>258</v>
      </c>
      <c r="C12377" s="4">
        <v>27.520500945980288</v>
      </c>
      <c r="D12377" s="4">
        <v>27.520500945980288</v>
      </c>
      <c r="E12377" s="4">
        <v>19264.350662186203</v>
      </c>
      <c r="F12377" s="1" t="s">
        <v>509</v>
      </c>
      <c r="G12377" s="1">
        <v>1</v>
      </c>
      <c r="H12377" s="1" t="s">
        <v>505</v>
      </c>
      <c r="I123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0.32079213870720674</v>
      </c>
      <c r="J12377" s="1" t="str">
        <f>IFERROR(INDEX('consumption_figs'!$C:$C,MATCH(Table2[[#This Row],[item_code]],'consumption_figs'!A:A,0),1),"NA")</f>
        <v>kg/ton</v>
      </c>
      <c r="K12377" s="1">
        <f>+SUMIFS(prod!$E:$E,prod!$A:$A,Table2[[#This Row],[date]],prod!$G:$G,Table2[[#This Row],[production_line]],prod!$F:$F,Table2[[#This Row],[output_type]])</f>
        <v>473</v>
      </c>
      <c r="L12377">
        <f>+Table2[[#This Row],[cons_qty_base_uom]]/Table2[[#This Row],[Column1]]</f>
        <v>5.8182877264228938E-2</v>
      </c>
    </row>
    <row r="12378" spans="1:12" x14ac:dyDescent="0.25">
      <c r="A12378" s="2">
        <v>46143</v>
      </c>
      <c r="B12378" s="1" t="e">
        <f>+#REF!</f>
        <v>#REF!</v>
      </c>
      <c r="C12378" s="4">
        <v>114.96381036166065</v>
      </c>
      <c r="D12378" s="4">
        <v>114.96381036166065</v>
      </c>
      <c r="E12378" s="4">
        <v>333395.0500488159</v>
      </c>
      <c r="F12378" s="1" t="s">
        <v>509</v>
      </c>
      <c r="G12378" s="1">
        <v>1</v>
      </c>
      <c r="H12378" s="1" t="s">
        <v>505</v>
      </c>
      <c r="I123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3.7085100116664726</v>
      </c>
      <c r="J12378" s="1" t="str">
        <f>IFERROR(INDEX('consumption_figs'!$C:$C,MATCH(Table2[[#This Row],[item_code]],'consumption_figs'!A:A,0),1),"NA")</f>
        <v>NA</v>
      </c>
      <c r="K12378" s="1">
        <f>+SUMIFS(prod!$E:$E,prod!$A:$A,Table2[[#This Row],[date]],prod!$G:$G,Table2[[#This Row],[production_line]],prod!$F:$F,Table2[[#This Row],[output_type]])</f>
        <v>473</v>
      </c>
      <c r="L12378">
        <f>+Table2[[#This Row],[cons_qty_base_uom]]/Table2[[#This Row],[Column1]]</f>
        <v>0.24305245319589988</v>
      </c>
    </row>
    <row r="12379" spans="1:12" x14ac:dyDescent="0.25">
      <c r="A12379" s="2">
        <v>46143</v>
      </c>
      <c r="B12379" s="1" t="e">
        <f>+#REF!</f>
        <v>#REF!</v>
      </c>
      <c r="C12379" s="4">
        <v>41.474823416446057</v>
      </c>
      <c r="D12379" s="4">
        <v>41.474823416446057</v>
      </c>
      <c r="E12379" s="4">
        <v>95392.093857825937</v>
      </c>
      <c r="F12379" s="1" t="s">
        <v>509</v>
      </c>
      <c r="G12379" s="1">
        <v>1</v>
      </c>
      <c r="H12379" s="1" t="s">
        <v>505</v>
      </c>
      <c r="I123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1.337897529562776</v>
      </c>
      <c r="J12379" s="1" t="str">
        <f>IFERROR(INDEX('consumption_figs'!$C:$C,MATCH(Table2[[#This Row],[item_code]],'consumption_figs'!A:A,0),1),"NA")</f>
        <v>NA</v>
      </c>
      <c r="K12379" s="1">
        <f>+SUMIFS(prod!$E:$E,prod!$A:$A,Table2[[#This Row],[date]],prod!$G:$G,Table2[[#This Row],[production_line]],prod!$F:$F,Table2[[#This Row],[output_type]])</f>
        <v>473</v>
      </c>
      <c r="L12379">
        <f>+Table2[[#This Row],[cons_qty_base_uom]]/Table2[[#This Row],[Column1]]</f>
        <v>8.7684616102422952E-2</v>
      </c>
    </row>
    <row r="12380" spans="1:12" x14ac:dyDescent="0.25">
      <c r="A12380" s="2">
        <v>46174</v>
      </c>
      <c r="B12380" s="1" t="s">
        <v>559</v>
      </c>
      <c r="C12380" s="4">
        <v>2935.9628938566689</v>
      </c>
      <c r="D12380" s="4">
        <v>2935.9628938566689</v>
      </c>
      <c r="E12380" s="4">
        <v>259245.5235275439</v>
      </c>
      <c r="F12380" s="1" t="s">
        <v>509</v>
      </c>
      <c r="G12380" s="1">
        <v>1</v>
      </c>
      <c r="H12380" s="1" t="s">
        <v>505</v>
      </c>
      <c r="I123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97.865429795222298</v>
      </c>
      <c r="J12380" s="1" t="str">
        <f>IFERROR(INDEX('consumption_figs'!$C:$C,MATCH(Table2[[#This Row],[item_code]],'consumption_figs'!A:A,0),1),"NA")</f>
        <v>NA</v>
      </c>
      <c r="K12380" s="1">
        <f>+SUMIFS(prod!$E:$E,prod!$A:$A,Table2[[#This Row],[date]],prod!$G:$G,Table2[[#This Row],[production_line]],prod!$F:$F,Table2[[#This Row],[output_type]])</f>
        <v>470</v>
      </c>
      <c r="L12380">
        <f>+Table2[[#This Row],[cons_qty_base_uom]]/Table2[[#This Row],[Column1]]</f>
        <v>6.2467295613971681</v>
      </c>
    </row>
    <row r="12381" spans="1:12" x14ac:dyDescent="0.25">
      <c r="A12381" s="2">
        <v>46174</v>
      </c>
      <c r="B12381" s="1" t="s">
        <v>223</v>
      </c>
      <c r="C12381" s="4">
        <v>241.63462551934782</v>
      </c>
      <c r="D12381" s="4">
        <v>241.63462551934782</v>
      </c>
      <c r="E12381" s="4">
        <v>73635.735780766059</v>
      </c>
      <c r="F12381" s="1" t="s">
        <v>509</v>
      </c>
      <c r="G12381" s="1">
        <v>1</v>
      </c>
      <c r="H12381" s="1" t="s">
        <v>505</v>
      </c>
      <c r="I123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2.7865313753453584</v>
      </c>
      <c r="J12381" s="1" t="str">
        <f>IFERROR(INDEX('consumption_figs'!$C:$C,MATCH(Table2[[#This Row],[item_code]],'consumption_figs'!A:A,0),1),"NA")</f>
        <v>kg/ton</v>
      </c>
      <c r="K12381" s="1">
        <f>+SUMIFS(prod!$E:$E,prod!$A:$A,Table2[[#This Row],[date]],prod!$G:$G,Table2[[#This Row],[production_line]],prod!$F:$F,Table2[[#This Row],[output_type]])</f>
        <v>470</v>
      </c>
      <c r="L12381">
        <f>+Table2[[#This Row],[cons_qty_base_uom]]/Table2[[#This Row],[Column1]]</f>
        <v>0.51411622450925065</v>
      </c>
    </row>
    <row r="12382" spans="1:12" x14ac:dyDescent="0.25">
      <c r="A12382" s="2">
        <v>46174</v>
      </c>
      <c r="B12382" s="1" t="s">
        <v>224</v>
      </c>
      <c r="C12382" s="4">
        <v>904.11830566029221</v>
      </c>
      <c r="D12382" s="4">
        <v>904.11830566029221</v>
      </c>
      <c r="E12382" s="4">
        <v>219908.69548575286</v>
      </c>
      <c r="F12382" s="1" t="s">
        <v>509</v>
      </c>
      <c r="G12382" s="1">
        <v>1</v>
      </c>
      <c r="H12382" s="1" t="s">
        <v>505</v>
      </c>
      <c r="I123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10.42629557056078</v>
      </c>
      <c r="J12382" s="1" t="str">
        <f>IFERROR(INDEX('consumption_figs'!$C:$C,MATCH(Table2[[#This Row],[item_code]],'consumption_figs'!A:A,0),1),"NA")</f>
        <v>kg/ton</v>
      </c>
      <c r="K12382" s="1">
        <f>+SUMIFS(prod!$E:$E,prod!$A:$A,Table2[[#This Row],[date]],prod!$G:$G,Table2[[#This Row],[production_line]],prod!$F:$F,Table2[[#This Row],[output_type]])</f>
        <v>470</v>
      </c>
      <c r="L12382">
        <f>+Table2[[#This Row],[cons_qty_base_uom]]/Table2[[#This Row],[Column1]]</f>
        <v>1.9236559694899835</v>
      </c>
    </row>
    <row r="12383" spans="1:12" x14ac:dyDescent="0.25">
      <c r="A12383" s="2">
        <v>46174</v>
      </c>
      <c r="B12383" s="1" t="s">
        <v>560</v>
      </c>
      <c r="C12383" s="4">
        <v>12.521101483026628</v>
      </c>
      <c r="D12383" s="4">
        <v>12.521101483026628</v>
      </c>
      <c r="E12383" s="4">
        <v>3045.5075137165668</v>
      </c>
      <c r="F12383" s="1" t="s">
        <v>509</v>
      </c>
      <c r="G12383" s="1">
        <v>1</v>
      </c>
      <c r="H12383" s="1" t="s">
        <v>505</v>
      </c>
      <c r="I123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0.41737004943422096</v>
      </c>
      <c r="J12383" s="1" t="str">
        <f>IFERROR(INDEX('consumption_figs'!$C:$C,MATCH(Table2[[#This Row],[item_code]],'consumption_figs'!A:A,0),1),"NA")</f>
        <v>NA</v>
      </c>
      <c r="K12383" s="1">
        <f>+SUMIFS(prod!$E:$E,prod!$A:$A,Table2[[#This Row],[date]],prod!$G:$G,Table2[[#This Row],[production_line]],prod!$F:$F,Table2[[#This Row],[output_type]])</f>
        <v>470</v>
      </c>
      <c r="L12383">
        <f>+Table2[[#This Row],[cons_qty_base_uom]]/Table2[[#This Row],[Column1]]</f>
        <v>2.6640641453248147E-2</v>
      </c>
    </row>
    <row r="12384" spans="1:12" x14ac:dyDescent="0.25">
      <c r="A12384" s="2">
        <v>46174</v>
      </c>
      <c r="B12384" s="1" t="s">
        <v>212</v>
      </c>
      <c r="C12384" s="4">
        <v>267.96319724515644</v>
      </c>
      <c r="D12384" s="4">
        <v>267.96319724515644</v>
      </c>
      <c r="E12384" s="4">
        <v>732705.16838729358</v>
      </c>
      <c r="F12384" s="1" t="s">
        <v>509</v>
      </c>
      <c r="G12384" s="1">
        <v>1</v>
      </c>
      <c r="H12384" s="1" t="s">
        <v>505</v>
      </c>
      <c r="I123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3.0901525597029869</v>
      </c>
      <c r="J12384" s="1" t="str">
        <f>IFERROR(INDEX('consumption_figs'!$C:$C,MATCH(Table2[[#This Row],[item_code]],'consumption_figs'!A:A,0),1),"NA")</f>
        <v>kg/ton</v>
      </c>
      <c r="K12384" s="1">
        <f>+SUMIFS(prod!$E:$E,prod!$A:$A,Table2[[#This Row],[date]],prod!$G:$G,Table2[[#This Row],[production_line]],prod!$F:$F,Table2[[#This Row],[output_type]])</f>
        <v>470</v>
      </c>
      <c r="L12384">
        <f>+Table2[[#This Row],[cons_qty_base_uom]]/Table2[[#This Row],[Column1]]</f>
        <v>0.57013446222373709</v>
      </c>
    </row>
    <row r="12385" spans="1:12" x14ac:dyDescent="0.25">
      <c r="A12385" s="2">
        <v>46174</v>
      </c>
      <c r="B12385" s="1" t="s">
        <v>213</v>
      </c>
      <c r="C12385" s="4">
        <v>8.7582789889719059</v>
      </c>
      <c r="D12385" s="4">
        <v>8.7582789889719059</v>
      </c>
      <c r="E12385" s="4">
        <v>35118.158844870544</v>
      </c>
      <c r="F12385" s="1" t="s">
        <v>509</v>
      </c>
      <c r="G12385" s="1">
        <v>1</v>
      </c>
      <c r="H12385" s="1" t="s">
        <v>505</v>
      </c>
      <c r="I123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0.10100050497458238</v>
      </c>
      <c r="J12385" s="1" t="str">
        <f>IFERROR(INDEX('consumption_figs'!$C:$C,MATCH(Table2[[#This Row],[item_code]],'consumption_figs'!A:A,0),1),"NA")</f>
        <v>kg/ton</v>
      </c>
      <c r="K12385" s="1">
        <f>+SUMIFS(prod!$E:$E,prod!$A:$A,Table2[[#This Row],[date]],prod!$G:$G,Table2[[#This Row],[production_line]],prod!$F:$F,Table2[[#This Row],[output_type]])</f>
        <v>470</v>
      </c>
      <c r="L12385">
        <f>+Table2[[#This Row],[cons_qty_base_uom]]/Table2[[#This Row],[Column1]]</f>
        <v>1.8634636146748738E-2</v>
      </c>
    </row>
    <row r="12386" spans="1:12" x14ac:dyDescent="0.25">
      <c r="A12386" s="2">
        <v>46174</v>
      </c>
      <c r="B12386" s="1" t="s">
        <v>238</v>
      </c>
      <c r="C12386" s="4">
        <v>3.0968674698795184</v>
      </c>
      <c r="D12386" s="4">
        <v>3.0968674698795184</v>
      </c>
      <c r="E12386" s="4">
        <v>10662.514698795181</v>
      </c>
      <c r="F12386" s="1" t="s">
        <v>509</v>
      </c>
      <c r="G12386" s="1">
        <v>1</v>
      </c>
      <c r="H12386" s="1" t="s">
        <v>505</v>
      </c>
      <c r="I123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3.5713086862274646E-2</v>
      </c>
      <c r="J12386" s="1" t="str">
        <f>IFERROR(INDEX('consumption_figs'!$C:$C,MATCH(Table2[[#This Row],[item_code]],'consumption_figs'!A:A,0),1),"NA")</f>
        <v>kg/ton</v>
      </c>
      <c r="K12386" s="1">
        <f>+SUMIFS(prod!$E:$E,prod!$A:$A,Table2[[#This Row],[date]],prod!$G:$G,Table2[[#This Row],[production_line]],prod!$F:$F,Table2[[#This Row],[output_type]])</f>
        <v>470</v>
      </c>
      <c r="L12386">
        <f>+Table2[[#This Row],[cons_qty_base_uom]]/Table2[[#This Row],[Column1]]</f>
        <v>6.5890797231479116E-3</v>
      </c>
    </row>
    <row r="12387" spans="1:12" x14ac:dyDescent="0.25">
      <c r="A12387" s="2">
        <v>46174</v>
      </c>
      <c r="B12387" s="1" t="s">
        <v>244</v>
      </c>
      <c r="C12387" s="4">
        <v>188.90181717279918</v>
      </c>
      <c r="D12387" s="4">
        <v>188.90181717279918</v>
      </c>
      <c r="E12387" s="4">
        <v>176623.19905656725</v>
      </c>
      <c r="F12387" s="1" t="s">
        <v>509</v>
      </c>
      <c r="G12387" s="1">
        <v>1</v>
      </c>
      <c r="H12387" s="1" t="s">
        <v>505</v>
      </c>
      <c r="I123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2.1784164387881155</v>
      </c>
      <c r="J12387" s="1" t="str">
        <f>IFERROR(INDEX('consumption_figs'!$C:$C,MATCH(Table2[[#This Row],[item_code]],'consumption_figs'!A:A,0),1),"NA")</f>
        <v>kg/ton</v>
      </c>
      <c r="K12387" s="1">
        <f>+SUMIFS(prod!$E:$E,prod!$A:$A,Table2[[#This Row],[date]],prod!$G:$G,Table2[[#This Row],[production_line]],prod!$F:$F,Table2[[#This Row],[output_type]])</f>
        <v>470</v>
      </c>
      <c r="L12387">
        <f>+Table2[[#This Row],[cons_qty_base_uom]]/Table2[[#This Row],[Column1]]</f>
        <v>0.40191875994212595</v>
      </c>
    </row>
    <row r="12388" spans="1:12" x14ac:dyDescent="0.25">
      <c r="A12388" s="2">
        <v>46174</v>
      </c>
      <c r="B12388" s="1" t="s">
        <v>252</v>
      </c>
      <c r="C12388" s="4">
        <v>0.49688620184409538</v>
      </c>
      <c r="D12388" s="4">
        <v>0.49688620184409538</v>
      </c>
      <c r="E12388" s="4">
        <v>643.57694635250925</v>
      </c>
      <c r="F12388" s="1" t="s">
        <v>509</v>
      </c>
      <c r="G12388" s="1">
        <v>1</v>
      </c>
      <c r="H12388" s="1" t="s">
        <v>505</v>
      </c>
      <c r="I123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5.7300934766234225E-3</v>
      </c>
      <c r="J12388" s="1" t="str">
        <f>IFERROR(INDEX('consumption_figs'!$C:$C,MATCH(Table2[[#This Row],[item_code]],'consumption_figs'!A:A,0),1),"NA")</f>
        <v>kg/ton</v>
      </c>
      <c r="K12388" s="1">
        <f>+SUMIFS(prod!$E:$E,prod!$A:$A,Table2[[#This Row],[date]],prod!$G:$G,Table2[[#This Row],[production_line]],prod!$F:$F,Table2[[#This Row],[output_type]])</f>
        <v>470</v>
      </c>
      <c r="L12388">
        <f>+Table2[[#This Row],[cons_qty_base_uom]]/Table2[[#This Row],[Column1]]</f>
        <v>1.057204684774671E-3</v>
      </c>
    </row>
    <row r="12389" spans="1:12" x14ac:dyDescent="0.25">
      <c r="A12389" s="2">
        <v>46174</v>
      </c>
      <c r="B12389" s="1" t="s">
        <v>256</v>
      </c>
      <c r="C12389" s="4">
        <v>0.5</v>
      </c>
      <c r="D12389" s="4">
        <v>0.5</v>
      </c>
      <c r="E12389" s="4">
        <v>12975.445</v>
      </c>
      <c r="F12389" s="1" t="s">
        <v>509</v>
      </c>
      <c r="G12389" s="1">
        <v>1</v>
      </c>
      <c r="H12389" s="1" t="s">
        <v>505</v>
      </c>
      <c r="I123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5.7660018082181675E-3</v>
      </c>
      <c r="J12389" s="1" t="str">
        <f>IFERROR(INDEX('consumption_figs'!$C:$C,MATCH(Table2[[#This Row],[item_code]],'consumption_figs'!A:A,0),1),"NA")</f>
        <v>kg/ton</v>
      </c>
      <c r="K12389" s="1">
        <f>+SUMIFS(prod!$E:$E,prod!$A:$A,Table2[[#This Row],[date]],prod!$G:$G,Table2[[#This Row],[production_line]],prod!$F:$F,Table2[[#This Row],[output_type]])</f>
        <v>470</v>
      </c>
      <c r="L12389">
        <f>+Table2[[#This Row],[cons_qty_base_uom]]/Table2[[#This Row],[Column1]]</f>
        <v>1.0638297872340426E-3</v>
      </c>
    </row>
    <row r="12390" spans="1:12" x14ac:dyDescent="0.25">
      <c r="A12390" s="2">
        <v>46174</v>
      </c>
      <c r="B12390" s="1" t="s">
        <v>254</v>
      </c>
      <c r="C12390" s="4">
        <v>2.9843023255813952</v>
      </c>
      <c r="D12390" s="4">
        <v>2.9843023255813952</v>
      </c>
      <c r="E12390" s="4">
        <v>11787.994186046511</v>
      </c>
      <c r="F12390" s="1" t="s">
        <v>509</v>
      </c>
      <c r="G12390" s="1">
        <v>1</v>
      </c>
      <c r="H12390" s="1" t="s">
        <v>505</v>
      </c>
      <c r="I123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3.4414985211144014E-2</v>
      </c>
      <c r="J12390" s="1" t="str">
        <f>IFERROR(INDEX('consumption_figs'!$C:$C,MATCH(Table2[[#This Row],[item_code]],'consumption_figs'!A:A,0),1),"NA")</f>
        <v>kg/ton</v>
      </c>
      <c r="K12390" s="1">
        <f>+SUMIFS(prod!$E:$E,prod!$A:$A,Table2[[#This Row],[date]],prod!$G:$G,Table2[[#This Row],[production_line]],prod!$F:$F,Table2[[#This Row],[output_type]])</f>
        <v>470</v>
      </c>
      <c r="L12390">
        <f>+Table2[[#This Row],[cons_qty_base_uom]]/Table2[[#This Row],[Column1]]</f>
        <v>6.3495794161306284E-3</v>
      </c>
    </row>
    <row r="12391" spans="1:12" x14ac:dyDescent="0.25">
      <c r="A12391" s="2">
        <v>46174</v>
      </c>
      <c r="B12391" s="1" t="s">
        <v>248</v>
      </c>
      <c r="C12391" s="4">
        <v>2.7485256014805679</v>
      </c>
      <c r="D12391" s="4">
        <v>2.7485256014805679</v>
      </c>
      <c r="E12391" s="4">
        <v>82351.79132091302</v>
      </c>
      <c r="F12391" s="1" t="s">
        <v>509</v>
      </c>
      <c r="G12391" s="1">
        <v>1</v>
      </c>
      <c r="H12391" s="1" t="s">
        <v>505</v>
      </c>
      <c r="I123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3.1696007176141759E-2</v>
      </c>
      <c r="J12391" s="1" t="str">
        <f>IFERROR(INDEX('consumption_figs'!$C:$C,MATCH(Table2[[#This Row],[item_code]],'consumption_figs'!A:A,0),1),"NA")</f>
        <v>kg/ton</v>
      </c>
      <c r="K12391" s="1">
        <f>+SUMIFS(prod!$E:$E,prod!$A:$A,Table2[[#This Row],[date]],prod!$G:$G,Table2[[#This Row],[production_line]],prod!$F:$F,Table2[[#This Row],[output_type]])</f>
        <v>470</v>
      </c>
      <c r="L12391">
        <f>+Table2[[#This Row],[cons_qty_base_uom]]/Table2[[#This Row],[Column1]]</f>
        <v>5.8479268116607827E-3</v>
      </c>
    </row>
    <row r="12392" spans="1:12" x14ac:dyDescent="0.25">
      <c r="A12392" s="2">
        <v>46174</v>
      </c>
      <c r="B12392" s="1" t="s">
        <v>246</v>
      </c>
      <c r="C12392" s="4">
        <v>0.53500000000000003</v>
      </c>
      <c r="D12392" s="4">
        <v>0.53500000000000003</v>
      </c>
      <c r="E12392" s="4">
        <v>14980</v>
      </c>
      <c r="F12392" s="1" t="s">
        <v>509</v>
      </c>
      <c r="G12392" s="1">
        <v>1</v>
      </c>
      <c r="H12392" s="1" t="s">
        <v>505</v>
      </c>
      <c r="I123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1.7833333333333333E-2</v>
      </c>
      <c r="J12392" s="1" t="str">
        <f>IFERROR(INDEX('consumption_figs'!$C:$C,MATCH(Table2[[#This Row],[item_code]],'consumption_figs'!A:A,0),1),"NA")</f>
        <v>NA</v>
      </c>
      <c r="K12392" s="1">
        <f>+SUMIFS(prod!$E:$E,prod!$A:$A,Table2[[#This Row],[date]],prod!$G:$G,Table2[[#This Row],[production_line]],prod!$F:$F,Table2[[#This Row],[output_type]])</f>
        <v>470</v>
      </c>
      <c r="L12392">
        <f>+Table2[[#This Row],[cons_qty_base_uom]]/Table2[[#This Row],[Column1]]</f>
        <v>1.1382978723404255E-3</v>
      </c>
    </row>
    <row r="12393" spans="1:12" x14ac:dyDescent="0.25">
      <c r="A12393" s="2">
        <v>46174</v>
      </c>
      <c r="B12393" s="1" t="s">
        <v>278</v>
      </c>
      <c r="C12393" s="4">
        <v>47.74</v>
      </c>
      <c r="D12393" s="4">
        <v>47.74</v>
      </c>
      <c r="E12393" s="4">
        <v>477.40000000000003</v>
      </c>
      <c r="F12393" s="1" t="s">
        <v>509</v>
      </c>
      <c r="G12393" s="1">
        <v>1</v>
      </c>
      <c r="H12393" s="1" t="s">
        <v>505</v>
      </c>
      <c r="I123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1.5913333333333335</v>
      </c>
      <c r="J12393" s="1" t="str">
        <f>IFERROR(INDEX('consumption_figs'!$C:$C,MATCH(Table2[[#This Row],[item_code]],'consumption_figs'!A:A,0),1),"NA")</f>
        <v>NA</v>
      </c>
      <c r="K12393" s="1">
        <f>+SUMIFS(prod!$E:$E,prod!$A:$A,Table2[[#This Row],[date]],prod!$G:$G,Table2[[#This Row],[production_line]],prod!$F:$F,Table2[[#This Row],[output_type]])</f>
        <v>470</v>
      </c>
      <c r="L12393">
        <f>+Table2[[#This Row],[cons_qty_base_uom]]/Table2[[#This Row],[Column1]]</f>
        <v>0.10157446808510638</v>
      </c>
    </row>
    <row r="12394" spans="1:12" x14ac:dyDescent="0.25">
      <c r="A12394" s="2">
        <v>46174</v>
      </c>
      <c r="B12394" s="1" t="s">
        <v>216</v>
      </c>
      <c r="C12394" s="4">
        <v>3637.5638625508768</v>
      </c>
      <c r="D12394" s="4">
        <v>3637.5638625508768</v>
      </c>
      <c r="E12394" s="4">
        <v>294133.41392586392</v>
      </c>
      <c r="F12394" s="1" t="s">
        <v>509</v>
      </c>
      <c r="G12394" s="1">
        <v>1</v>
      </c>
      <c r="H12394" s="1" t="s">
        <v>505</v>
      </c>
      <c r="I123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41.948399617954834</v>
      </c>
      <c r="J12394" s="1" t="str">
        <f>IFERROR(INDEX('consumption_figs'!$C:$C,MATCH(Table2[[#This Row],[item_code]],'consumption_figs'!A:A,0),1),"NA")</f>
        <v>kg/ton</v>
      </c>
      <c r="K12394" s="1">
        <f>+SUMIFS(prod!$E:$E,prod!$A:$A,Table2[[#This Row],[date]],prod!$G:$G,Table2[[#This Row],[production_line]],prod!$F:$F,Table2[[#This Row],[output_type]])</f>
        <v>470</v>
      </c>
      <c r="L12394">
        <f>+Table2[[#This Row],[cons_qty_base_uom]]/Table2[[#This Row],[Column1]]</f>
        <v>7.7394975798954828</v>
      </c>
    </row>
    <row r="12395" spans="1:12" x14ac:dyDescent="0.25">
      <c r="A12395" s="2">
        <v>46174</v>
      </c>
      <c r="B12395" s="1" t="s">
        <v>258</v>
      </c>
      <c r="C12395" s="4">
        <v>4.3493723421150152</v>
      </c>
      <c r="D12395" s="4">
        <v>4.3493723421150152</v>
      </c>
      <c r="E12395" s="4">
        <v>3044.5606394805109</v>
      </c>
      <c r="F12395" s="1" t="s">
        <v>509</v>
      </c>
      <c r="G12395" s="1">
        <v>1</v>
      </c>
      <c r="H12395" s="1" t="s">
        <v>505</v>
      </c>
      <c r="I123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5.0156977578498525E-2</v>
      </c>
      <c r="J12395" s="1" t="str">
        <f>IFERROR(INDEX('consumption_figs'!$C:$C,MATCH(Table2[[#This Row],[item_code]],'consumption_figs'!A:A,0),1),"NA")</f>
        <v>kg/ton</v>
      </c>
      <c r="K12395" s="1">
        <f>+SUMIFS(prod!$E:$E,prod!$A:$A,Table2[[#This Row],[date]],prod!$G:$G,Table2[[#This Row],[production_line]],prod!$F:$F,Table2[[#This Row],[output_type]])</f>
        <v>470</v>
      </c>
      <c r="L12395">
        <f>+Table2[[#This Row],[cons_qty_base_uom]]/Table2[[#This Row],[Column1]]</f>
        <v>9.2539837066276925E-3</v>
      </c>
    </row>
    <row r="12396" spans="1:12" x14ac:dyDescent="0.25">
      <c r="A12396" s="2">
        <v>46174</v>
      </c>
      <c r="B12396" s="1" t="e">
        <f>+#REF!</f>
        <v>#REF!</v>
      </c>
      <c r="C12396" s="4">
        <v>115.53349965054038</v>
      </c>
      <c r="D12396" s="4">
        <v>115.53349965054038</v>
      </c>
      <c r="E12396" s="4">
        <v>335047.1489865671</v>
      </c>
      <c r="F12396" s="1" t="s">
        <v>509</v>
      </c>
      <c r="G12396" s="1">
        <v>1</v>
      </c>
      <c r="H12396" s="1" t="s">
        <v>505</v>
      </c>
      <c r="I123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3.8511166550180125</v>
      </c>
      <c r="J12396" s="1" t="str">
        <f>IFERROR(INDEX('consumption_figs'!$C:$C,MATCH(Table2[[#This Row],[item_code]],'consumption_figs'!A:A,0),1),"NA")</f>
        <v>NA</v>
      </c>
      <c r="K12396" s="1">
        <f>+SUMIFS(prod!$E:$E,prod!$A:$A,Table2[[#This Row],[date]],prod!$G:$G,Table2[[#This Row],[production_line]],prod!$F:$F,Table2[[#This Row],[output_type]])</f>
        <v>470</v>
      </c>
      <c r="L12396">
        <f>+Table2[[#This Row],[cons_qty_base_uom]]/Table2[[#This Row],[Column1]]</f>
        <v>0.24581595670327741</v>
      </c>
    </row>
    <row r="12397" spans="1:12" x14ac:dyDescent="0.25">
      <c r="A12397" s="2">
        <v>46174</v>
      </c>
      <c r="B12397" s="1" t="e">
        <f>+#REF!</f>
        <v>#REF!</v>
      </c>
      <c r="C12397" s="4">
        <v>37.615966562361521</v>
      </c>
      <c r="D12397" s="4">
        <v>37.615966562361521</v>
      </c>
      <c r="E12397" s="4">
        <v>86516.723093431501</v>
      </c>
      <c r="F12397" s="1" t="s">
        <v>509</v>
      </c>
      <c r="G12397" s="1">
        <v>1</v>
      </c>
      <c r="H12397" s="1" t="s">
        <v>505</v>
      </c>
      <c r="I123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1.2538655520787174</v>
      </c>
      <c r="J12397" s="1" t="str">
        <f>IFERROR(INDEX('consumption_figs'!$C:$C,MATCH(Table2[[#This Row],[item_code]],'consumption_figs'!A:A,0),1),"NA")</f>
        <v>NA</v>
      </c>
      <c r="K12397" s="1">
        <f>+SUMIFS(prod!$E:$E,prod!$A:$A,Table2[[#This Row],[date]],prod!$G:$G,Table2[[#This Row],[production_line]],prod!$F:$F,Table2[[#This Row],[output_type]])</f>
        <v>470</v>
      </c>
      <c r="L12397">
        <f>+Table2[[#This Row],[cons_qty_base_uom]]/Table2[[#This Row],[Column1]]</f>
        <v>8.0033971409279828E-2</v>
      </c>
    </row>
    <row r="12398" spans="1:12" x14ac:dyDescent="0.25">
      <c r="A12398" s="2">
        <v>46054</v>
      </c>
      <c r="B12398" s="1" t="s">
        <v>559</v>
      </c>
      <c r="C12398" s="4">
        <v>307.11279205974023</v>
      </c>
      <c r="D12398" s="4">
        <v>307.11279205974023</v>
      </c>
      <c r="E12398" s="4">
        <v>27118.059538875066</v>
      </c>
      <c r="F12398" s="1" t="s">
        <v>509</v>
      </c>
      <c r="G12398" s="1">
        <v>2</v>
      </c>
      <c r="H12398" s="1" t="s">
        <v>505</v>
      </c>
      <c r="I123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10.96831400213358</v>
      </c>
      <c r="J12398" s="1" t="str">
        <f>IFERROR(INDEX('consumption_figs'!$C:$C,MATCH(Table2[[#This Row],[item_code]],'consumption_figs'!A:A,0),1),"NA")</f>
        <v>NA</v>
      </c>
      <c r="K12398" s="1">
        <f>+SUMIFS(prod!$E:$E,prod!$A:$A,Table2[[#This Row],[date]],prod!$G:$G,Table2[[#This Row],[production_line]],prod!$F:$F,Table2[[#This Row],[output_type]])</f>
        <v>39</v>
      </c>
      <c r="L12398">
        <f>+Table2[[#This Row],[cons_qty_base_uom]]/Table2[[#This Row],[Column1]]</f>
        <v>7.8746869758907749</v>
      </c>
    </row>
    <row r="12399" spans="1:12" x14ac:dyDescent="0.25">
      <c r="A12399" s="2">
        <v>46054</v>
      </c>
      <c r="B12399" s="1" t="s">
        <v>223</v>
      </c>
      <c r="C12399" s="4">
        <v>41.24001193722399</v>
      </c>
      <c r="D12399" s="4">
        <v>41.24001193722399</v>
      </c>
      <c r="E12399" s="4">
        <v>12567.481237749638</v>
      </c>
      <c r="F12399" s="1" t="s">
        <v>509</v>
      </c>
      <c r="G12399" s="1">
        <v>2</v>
      </c>
      <c r="H12399" s="1" t="s">
        <v>505</v>
      </c>
      <c r="I123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5.8160706188703495</v>
      </c>
      <c r="J12399" s="1" t="str">
        <f>IFERROR(INDEX('consumption_figs'!$C:$C,MATCH(Table2[[#This Row],[item_code]],'consumption_figs'!A:A,0),1),"NA")</f>
        <v>kg/ton</v>
      </c>
      <c r="K12399" s="1">
        <f>+SUMIFS(prod!$E:$E,prod!$A:$A,Table2[[#This Row],[date]],prod!$G:$G,Table2[[#This Row],[production_line]],prod!$F:$F,Table2[[#This Row],[output_type]])</f>
        <v>39</v>
      </c>
      <c r="L12399">
        <f>+Table2[[#This Row],[cons_qty_base_uom]]/Table2[[#This Row],[Column1]]</f>
        <v>1.0574362035185638</v>
      </c>
    </row>
    <row r="12400" spans="1:12" x14ac:dyDescent="0.25">
      <c r="A12400" s="2">
        <v>46054</v>
      </c>
      <c r="B12400" s="1" t="s">
        <v>224</v>
      </c>
      <c r="C12400" s="4">
        <v>80.372777254609204</v>
      </c>
      <c r="D12400" s="4">
        <v>80.372777254609204</v>
      </c>
      <c r="E12400" s="4">
        <v>19549.070611638595</v>
      </c>
      <c r="F12400" s="1" t="s">
        <v>509</v>
      </c>
      <c r="G12400" s="1">
        <v>2</v>
      </c>
      <c r="H12400" s="1" t="s">
        <v>505</v>
      </c>
      <c r="I124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11.334956669244107</v>
      </c>
      <c r="J12400" s="1" t="str">
        <f>IFERROR(INDEX('consumption_figs'!$C:$C,MATCH(Table2[[#This Row],[item_code]],'consumption_figs'!A:A,0),1),"NA")</f>
        <v>kg/ton</v>
      </c>
      <c r="K12400" s="1">
        <f>+SUMIFS(prod!$E:$E,prod!$A:$A,Table2[[#This Row],[date]],prod!$G:$G,Table2[[#This Row],[production_line]],prod!$F:$F,Table2[[#This Row],[output_type]])</f>
        <v>39</v>
      </c>
      <c r="L12400">
        <f>+Table2[[#This Row],[cons_qty_base_uom]]/Table2[[#This Row],[Column1]]</f>
        <v>2.0608404424258771</v>
      </c>
    </row>
    <row r="12401" spans="1:12" x14ac:dyDescent="0.25">
      <c r="A12401" s="2">
        <v>46054</v>
      </c>
      <c r="B12401" s="1" t="s">
        <v>560</v>
      </c>
      <c r="C12401" s="4">
        <v>0.76007552399449696</v>
      </c>
      <c r="D12401" s="4">
        <v>0.76007552399449696</v>
      </c>
      <c r="E12401" s="4">
        <v>184.8731697011815</v>
      </c>
      <c r="F12401" s="1" t="s">
        <v>509</v>
      </c>
      <c r="G12401" s="1">
        <v>2</v>
      </c>
      <c r="H12401" s="1" t="s">
        <v>505</v>
      </c>
      <c r="I124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2.714555442837489E-2</v>
      </c>
      <c r="J12401" s="1" t="str">
        <f>IFERROR(INDEX('consumption_figs'!$C:$C,MATCH(Table2[[#This Row],[item_code]],'consumption_figs'!A:A,0),1),"NA")</f>
        <v>NA</v>
      </c>
      <c r="K12401" s="1">
        <f>+SUMIFS(prod!$E:$E,prod!$A:$A,Table2[[#This Row],[date]],prod!$G:$G,Table2[[#This Row],[production_line]],prod!$F:$F,Table2[[#This Row],[output_type]])</f>
        <v>39</v>
      </c>
      <c r="L12401">
        <f>+Table2[[#This Row],[cons_qty_base_uom]]/Table2[[#This Row],[Column1]]</f>
        <v>1.9489115999858895E-2</v>
      </c>
    </row>
    <row r="12402" spans="1:12" x14ac:dyDescent="0.25">
      <c r="A12402" s="2">
        <v>46054</v>
      </c>
      <c r="B12402" s="1" t="s">
        <v>212</v>
      </c>
      <c r="C12402" s="4">
        <v>22.491208636706002</v>
      </c>
      <c r="D12402" s="4">
        <v>22.491208636706002</v>
      </c>
      <c r="E12402" s="4">
        <v>61498.836335777065</v>
      </c>
      <c r="F12402" s="1" t="s">
        <v>509</v>
      </c>
      <c r="G12402" s="1">
        <v>2</v>
      </c>
      <c r="H12402" s="1" t="s">
        <v>505</v>
      </c>
      <c r="I124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3.1719306467211985</v>
      </c>
      <c r="J12402" s="1" t="str">
        <f>IFERROR(INDEX('consumption_figs'!$C:$C,MATCH(Table2[[#This Row],[item_code]],'consumption_figs'!A:A,0),1),"NA")</f>
        <v>kg/ton</v>
      </c>
      <c r="K12402" s="1">
        <f>+SUMIFS(prod!$E:$E,prod!$A:$A,Table2[[#This Row],[date]],prod!$G:$G,Table2[[#This Row],[production_line]],prod!$F:$F,Table2[[#This Row],[output_type]])</f>
        <v>39</v>
      </c>
      <c r="L12402">
        <f>+Table2[[#This Row],[cons_qty_base_uom]]/Table2[[#This Row],[Column1]]</f>
        <v>0.57669765735143597</v>
      </c>
    </row>
    <row r="12403" spans="1:12" x14ac:dyDescent="0.25">
      <c r="A12403" s="2">
        <v>46054</v>
      </c>
      <c r="B12403" s="1" t="s">
        <v>213</v>
      </c>
      <c r="C12403" s="4">
        <v>1.1396154132960681</v>
      </c>
      <c r="D12403" s="4">
        <v>1.1396154132960681</v>
      </c>
      <c r="E12403" s="4">
        <v>4569.5273188473775</v>
      </c>
      <c r="F12403" s="1" t="s">
        <v>509</v>
      </c>
      <c r="G12403" s="1">
        <v>2</v>
      </c>
      <c r="H12403" s="1" t="s">
        <v>505</v>
      </c>
      <c r="I124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0.16071973335440337</v>
      </c>
      <c r="J12403" s="1" t="str">
        <f>IFERROR(INDEX('consumption_figs'!$C:$C,MATCH(Table2[[#This Row],[item_code]],'consumption_figs'!A:A,0),1),"NA")</f>
        <v>kg/ton</v>
      </c>
      <c r="K12403" s="1">
        <f>+SUMIFS(prod!$E:$E,prod!$A:$A,Table2[[#This Row],[date]],prod!$G:$G,Table2[[#This Row],[production_line]],prod!$F:$F,Table2[[#This Row],[output_type]])</f>
        <v>39</v>
      </c>
      <c r="L12403">
        <f>+Table2[[#This Row],[cons_qty_base_uom]]/Table2[[#This Row],[Column1]]</f>
        <v>2.9220908033232514E-2</v>
      </c>
    </row>
    <row r="12404" spans="1:12" x14ac:dyDescent="0.25">
      <c r="A12404" s="2">
        <v>46054</v>
      </c>
      <c r="B12404" s="1" t="s">
        <v>238</v>
      </c>
      <c r="C12404" s="4">
        <v>0.16493806424522361</v>
      </c>
      <c r="D12404" s="4">
        <v>0.16493806424522361</v>
      </c>
      <c r="E12404" s="4">
        <v>567.88175519630488</v>
      </c>
      <c r="F12404" s="1" t="s">
        <v>509</v>
      </c>
      <c r="G12404" s="1">
        <v>2</v>
      </c>
      <c r="H12404" s="1" t="s">
        <v>505</v>
      </c>
      <c r="I124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2.3261182146364055E-2</v>
      </c>
      <c r="J12404" s="1" t="str">
        <f>IFERROR(INDEX('consumption_figs'!$C:$C,MATCH(Table2[[#This Row],[item_code]],'consumption_figs'!A:A,0),1),"NA")</f>
        <v>kg/ton</v>
      </c>
      <c r="K12404" s="1">
        <f>+SUMIFS(prod!$E:$E,prod!$A:$A,Table2[[#This Row],[date]],prod!$G:$G,Table2[[#This Row],[production_line]],prod!$F:$F,Table2[[#This Row],[output_type]])</f>
        <v>39</v>
      </c>
      <c r="L12404">
        <f>+Table2[[#This Row],[cons_qty_base_uom]]/Table2[[#This Row],[Column1]]</f>
        <v>4.2291811344929136E-3</v>
      </c>
    </row>
    <row r="12405" spans="1:12" x14ac:dyDescent="0.25">
      <c r="A12405" s="2">
        <v>46054</v>
      </c>
      <c r="B12405" s="1" t="s">
        <v>244</v>
      </c>
      <c r="C12405" s="4">
        <v>15.172292266163016</v>
      </c>
      <c r="D12405" s="4">
        <v>15.172292266163016</v>
      </c>
      <c r="E12405" s="4">
        <v>14186.09326886242</v>
      </c>
      <c r="F12405" s="1" t="s">
        <v>509</v>
      </c>
      <c r="G12405" s="1">
        <v>2</v>
      </c>
      <c r="H12405" s="1" t="s">
        <v>505</v>
      </c>
      <c r="I124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2.1397453377188449</v>
      </c>
      <c r="J12405" s="1" t="str">
        <f>IFERROR(INDEX('consumption_figs'!$C:$C,MATCH(Table2[[#This Row],[item_code]],'consumption_figs'!A:A,0),1),"NA")</f>
        <v>kg/ton</v>
      </c>
      <c r="K12405" s="1">
        <f>+SUMIFS(prod!$E:$E,prod!$A:$A,Table2[[#This Row],[date]],prod!$G:$G,Table2[[#This Row],[production_line]],prod!$F:$F,Table2[[#This Row],[output_type]])</f>
        <v>39</v>
      </c>
      <c r="L12405">
        <f>+Table2[[#This Row],[cons_qty_base_uom]]/Table2[[#This Row],[Column1]]</f>
        <v>0.3890331350298209</v>
      </c>
    </row>
    <row r="12406" spans="1:12" x14ac:dyDescent="0.25">
      <c r="A12406" s="2">
        <v>46054</v>
      </c>
      <c r="B12406" s="1" t="s">
        <v>256</v>
      </c>
      <c r="C12406" s="4">
        <v>0.15666666666666665</v>
      </c>
      <c r="D12406" s="4">
        <v>0.15666666666666665</v>
      </c>
      <c r="E12406" s="4">
        <v>4065.6394333333328</v>
      </c>
      <c r="F12406" s="1" t="s">
        <v>509</v>
      </c>
      <c r="G12406" s="1">
        <v>2</v>
      </c>
      <c r="H12406" s="1" t="s">
        <v>505</v>
      </c>
      <c r="I124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2.2094668603475909E-2</v>
      </c>
      <c r="J12406" s="1" t="str">
        <f>IFERROR(INDEX('consumption_figs'!$C:$C,MATCH(Table2[[#This Row],[item_code]],'consumption_figs'!A:A,0),1),"NA")</f>
        <v>kg/ton</v>
      </c>
      <c r="K12406" s="1">
        <f>+SUMIFS(prod!$E:$E,prod!$A:$A,Table2[[#This Row],[date]],prod!$G:$G,Table2[[#This Row],[production_line]],prod!$F:$F,Table2[[#This Row],[output_type]])</f>
        <v>39</v>
      </c>
      <c r="L12406">
        <f>+Table2[[#This Row],[cons_qty_base_uom]]/Table2[[#This Row],[Column1]]</f>
        <v>4.0170940170940169E-3</v>
      </c>
    </row>
    <row r="12407" spans="1:12" x14ac:dyDescent="0.25">
      <c r="A12407" s="2">
        <v>46054</v>
      </c>
      <c r="B12407" s="1" t="s">
        <v>248</v>
      </c>
      <c r="C12407" s="4">
        <v>0.46592670157068067</v>
      </c>
      <c r="D12407" s="4">
        <v>0.46592670157068067</v>
      </c>
      <c r="E12407" s="4">
        <v>13960.17504</v>
      </c>
      <c r="F12407" s="1" t="s">
        <v>509</v>
      </c>
      <c r="G12407" s="1">
        <v>2</v>
      </c>
      <c r="H12407" s="1" t="s">
        <v>505</v>
      </c>
      <c r="I124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6.570954934924346E-2</v>
      </c>
      <c r="J12407" s="1" t="str">
        <f>IFERROR(INDEX('consumption_figs'!$C:$C,MATCH(Table2[[#This Row],[item_code]],'consumption_figs'!A:A,0),1),"NA")</f>
        <v>kg/ton</v>
      </c>
      <c r="K12407" s="1">
        <f>+SUMIFS(prod!$E:$E,prod!$A:$A,Table2[[#This Row],[date]],prod!$G:$G,Table2[[#This Row],[production_line]],prod!$F:$F,Table2[[#This Row],[output_type]])</f>
        <v>39</v>
      </c>
      <c r="L12407">
        <f>+Table2[[#This Row],[cons_qty_base_uom]]/Table2[[#This Row],[Column1]]</f>
        <v>1.1946838501812326E-2</v>
      </c>
    </row>
    <row r="12408" spans="1:12" x14ac:dyDescent="0.25">
      <c r="A12408" s="2">
        <v>46054</v>
      </c>
      <c r="B12408" s="1" t="s">
        <v>245</v>
      </c>
      <c r="C12408" s="4">
        <v>26.366246294890949</v>
      </c>
      <c r="D12408" s="4">
        <v>26.366246294890949</v>
      </c>
      <c r="E12408" s="4">
        <v>33616.964025985959</v>
      </c>
      <c r="F12408" s="1" t="s">
        <v>509</v>
      </c>
      <c r="G12408" s="1">
        <v>2</v>
      </c>
      <c r="H12408" s="1" t="s">
        <v>505</v>
      </c>
      <c r="I124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3.7184264310845117</v>
      </c>
      <c r="J12408" s="1" t="str">
        <f>IFERROR(INDEX('consumption_figs'!$C:$C,MATCH(Table2[[#This Row],[item_code]],'consumption_figs'!A:A,0),1),"NA")</f>
        <v>kg/ton</v>
      </c>
      <c r="K12408" s="1">
        <f>+SUMIFS(prod!$E:$E,prod!$A:$A,Table2[[#This Row],[date]],prod!$G:$G,Table2[[#This Row],[production_line]],prod!$F:$F,Table2[[#This Row],[output_type]])</f>
        <v>39</v>
      </c>
      <c r="L12408">
        <f>+Table2[[#This Row],[cons_qty_base_uom]]/Table2[[#This Row],[Column1]]</f>
        <v>0.67605759730489612</v>
      </c>
    </row>
    <row r="12409" spans="1:12" x14ac:dyDescent="0.25">
      <c r="A12409" s="2">
        <v>46054</v>
      </c>
      <c r="B12409" s="1" t="s">
        <v>216</v>
      </c>
      <c r="C12409" s="4">
        <v>239.56464147106803</v>
      </c>
      <c r="D12409" s="4">
        <v>239.56464147106803</v>
      </c>
      <c r="E12409" s="4">
        <v>19371.196909350561</v>
      </c>
      <c r="F12409" s="1" t="s">
        <v>509</v>
      </c>
      <c r="G12409" s="1">
        <v>2</v>
      </c>
      <c r="H12409" s="1" t="s">
        <v>505</v>
      </c>
      <c r="I124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33.785753377109174</v>
      </c>
      <c r="J12409" s="1" t="str">
        <f>IFERROR(INDEX('consumption_figs'!$C:$C,MATCH(Table2[[#This Row],[item_code]],'consumption_figs'!A:A,0),1),"NA")</f>
        <v>kg/ton</v>
      </c>
      <c r="K12409" s="1">
        <f>+SUMIFS(prod!$E:$E,prod!$A:$A,Table2[[#This Row],[date]],prod!$G:$G,Table2[[#This Row],[production_line]],prod!$F:$F,Table2[[#This Row],[output_type]])</f>
        <v>39</v>
      </c>
      <c r="L12409">
        <f>+Table2[[#This Row],[cons_qty_base_uom]]/Table2[[#This Row],[Column1]]</f>
        <v>6.1426831146427698</v>
      </c>
    </row>
    <row r="12410" spans="1:12" x14ac:dyDescent="0.25">
      <c r="A12410" s="2">
        <v>46054</v>
      </c>
      <c r="B12410" s="1" t="s">
        <v>258</v>
      </c>
      <c r="C12410" s="4">
        <v>0.21044788607478435</v>
      </c>
      <c r="D12410" s="4">
        <v>0.21044788607478435</v>
      </c>
      <c r="E12410" s="4">
        <v>147.31352025234904</v>
      </c>
      <c r="F12410" s="1" t="s">
        <v>509</v>
      </c>
      <c r="G12410" s="1">
        <v>2</v>
      </c>
      <c r="H12410" s="1" t="s">
        <v>505</v>
      </c>
      <c r="I124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2.9679423198666469E-2</v>
      </c>
      <c r="J12410" s="1" t="str">
        <f>IFERROR(INDEX('consumption_figs'!$C:$C,MATCH(Table2[[#This Row],[item_code]],'consumption_figs'!A:A,0),1),"NA")</f>
        <v>kg/ton</v>
      </c>
      <c r="K12410" s="1">
        <f>+SUMIFS(prod!$E:$E,prod!$A:$A,Table2[[#This Row],[date]],prod!$G:$G,Table2[[#This Row],[production_line]],prod!$F:$F,Table2[[#This Row],[output_type]])</f>
        <v>39</v>
      </c>
      <c r="L12410">
        <f>+Table2[[#This Row],[cons_qty_base_uom]]/Table2[[#This Row],[Column1]]</f>
        <v>5.396099642943188E-3</v>
      </c>
    </row>
    <row r="12411" spans="1:12" x14ac:dyDescent="0.25">
      <c r="A12411" s="2">
        <v>46054</v>
      </c>
      <c r="B12411" s="1" t="s">
        <v>150</v>
      </c>
      <c r="C12411" s="4">
        <v>10.844983257194391</v>
      </c>
      <c r="D12411" s="4">
        <v>10.844983257194391</v>
      </c>
      <c r="E12411" s="4">
        <v>33619.448097302615</v>
      </c>
      <c r="F12411" s="1" t="s">
        <v>509</v>
      </c>
      <c r="G12411" s="1">
        <v>2</v>
      </c>
      <c r="H12411" s="1" t="s">
        <v>505</v>
      </c>
      <c r="I124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1.5294658153912013</v>
      </c>
      <c r="J12411" s="1" t="str">
        <f>IFERROR(INDEX('consumption_figs'!$C:$C,MATCH(Table2[[#This Row],[item_code]],'consumption_figs'!A:A,0),1),"NA")</f>
        <v>kg/ton</v>
      </c>
      <c r="K12411" s="1">
        <f>+SUMIFS(prod!$E:$E,prod!$A:$A,Table2[[#This Row],[date]],prod!$G:$G,Table2[[#This Row],[production_line]],prod!$F:$F,Table2[[#This Row],[output_type]])</f>
        <v>39</v>
      </c>
      <c r="L12411">
        <f>+Table2[[#This Row],[cons_qty_base_uom]]/Table2[[#This Row],[Column1]]</f>
        <v>0.27807649377421517</v>
      </c>
    </row>
    <row r="12412" spans="1:12" x14ac:dyDescent="0.25">
      <c r="A12412" s="2">
        <v>46054</v>
      </c>
      <c r="B12412" s="1" t="e">
        <f>+#REF!</f>
        <v>#REF!</v>
      </c>
      <c r="C12412" s="4">
        <v>3.4545443798534663</v>
      </c>
      <c r="D12412" s="4">
        <v>3.4545443798534663</v>
      </c>
      <c r="E12412" s="4">
        <v>7945.4520736629729</v>
      </c>
      <c r="F12412" s="1" t="s">
        <v>509</v>
      </c>
      <c r="G12412" s="1">
        <v>2</v>
      </c>
      <c r="H12412" s="1" t="s">
        <v>505</v>
      </c>
      <c r="I124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0.12337658499476666</v>
      </c>
      <c r="J12412" s="1" t="str">
        <f>IFERROR(INDEX('consumption_figs'!$C:$C,MATCH(Table2[[#This Row],[item_code]],'consumption_figs'!A:A,0),1),"NA")</f>
        <v>NA</v>
      </c>
      <c r="K12412" s="1">
        <f>+SUMIFS(prod!$E:$E,prod!$A:$A,Table2[[#This Row],[date]],prod!$G:$G,Table2[[#This Row],[production_line]],prod!$F:$F,Table2[[#This Row],[output_type]])</f>
        <v>39</v>
      </c>
      <c r="L12412">
        <f>+Table2[[#This Row],[cons_qty_base_uom]]/Table2[[#This Row],[Column1]]</f>
        <v>8.8578061021883744E-2</v>
      </c>
    </row>
    <row r="12413" spans="1:12" x14ac:dyDescent="0.25">
      <c r="A12413" s="2">
        <v>46082</v>
      </c>
      <c r="B12413" s="1" t="s">
        <v>559</v>
      </c>
      <c r="C12413" s="4">
        <v>769.21358770344295</v>
      </c>
      <c r="D12413" s="4">
        <v>769.21358770344295</v>
      </c>
      <c r="E12413" s="4">
        <v>67921.559794214016</v>
      </c>
      <c r="F12413" s="1" t="s">
        <v>509</v>
      </c>
      <c r="G12413" s="1">
        <v>2</v>
      </c>
      <c r="H12413" s="1" t="s">
        <v>505</v>
      </c>
      <c r="I124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24.81334153882074</v>
      </c>
      <c r="J12413" s="1" t="str">
        <f>IFERROR(INDEX('consumption_figs'!$C:$C,MATCH(Table2[[#This Row],[item_code]],'consumption_figs'!A:A,0),1),"NA")</f>
        <v>NA</v>
      </c>
      <c r="K12413" s="1">
        <f>+SUMIFS(prod!$E:$E,prod!$A:$A,Table2[[#This Row],[date]],prod!$G:$G,Table2[[#This Row],[production_line]],prod!$F:$F,Table2[[#This Row],[output_type]])</f>
        <v>103</v>
      </c>
      <c r="L12413">
        <f>+Table2[[#This Row],[cons_qty_base_uom]]/Table2[[#This Row],[Column1]]</f>
        <v>7.4680930844994462</v>
      </c>
    </row>
    <row r="12414" spans="1:12" x14ac:dyDescent="0.25">
      <c r="A12414" s="2">
        <v>46082</v>
      </c>
      <c r="B12414" s="1" t="s">
        <v>223</v>
      </c>
      <c r="C12414" s="4">
        <v>111.70860561295856</v>
      </c>
      <c r="D12414" s="4">
        <v>111.70860561295856</v>
      </c>
      <c r="E12414" s="4">
        <v>34042.080474492992</v>
      </c>
      <c r="F12414" s="1" t="s">
        <v>509</v>
      </c>
      <c r="G12414" s="1">
        <v>2</v>
      </c>
      <c r="H12414" s="1" t="s">
        <v>505</v>
      </c>
      <c r="I124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6.0398374512961963</v>
      </c>
      <c r="J12414" s="1" t="str">
        <f>IFERROR(INDEX('consumption_figs'!$C:$C,MATCH(Table2[[#This Row],[item_code]],'consumption_figs'!A:A,0),1),"NA")</f>
        <v>kg/ton</v>
      </c>
      <c r="K12414" s="1">
        <f>+SUMIFS(prod!$E:$E,prod!$A:$A,Table2[[#This Row],[date]],prod!$G:$G,Table2[[#This Row],[production_line]],prod!$F:$F,Table2[[#This Row],[output_type]])</f>
        <v>103</v>
      </c>
      <c r="L12414">
        <f>+Table2[[#This Row],[cons_qty_base_uom]]/Table2[[#This Row],[Column1]]</f>
        <v>1.0845495690578502</v>
      </c>
    </row>
    <row r="12415" spans="1:12" x14ac:dyDescent="0.25">
      <c r="A12415" s="2">
        <v>46082</v>
      </c>
      <c r="B12415" s="1" t="s">
        <v>224</v>
      </c>
      <c r="C12415" s="4">
        <v>165.08322119623548</v>
      </c>
      <c r="D12415" s="4">
        <v>165.08322119623548</v>
      </c>
      <c r="E12415" s="4">
        <v>40153.191891560353</v>
      </c>
      <c r="F12415" s="1" t="s">
        <v>509</v>
      </c>
      <c r="G12415" s="1">
        <v>2</v>
      </c>
      <c r="H12415" s="1" t="s">
        <v>505</v>
      </c>
      <c r="I124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8.9256849684101063</v>
      </c>
      <c r="J12415" s="1" t="str">
        <f>IFERROR(INDEX('consumption_figs'!$C:$C,MATCH(Table2[[#This Row],[item_code]],'consumption_figs'!A:A,0),1),"NA")</f>
        <v>kg/ton</v>
      </c>
      <c r="K12415" s="1">
        <f>+SUMIFS(prod!$E:$E,prod!$A:$A,Table2[[#This Row],[date]],prod!$G:$G,Table2[[#This Row],[production_line]],prod!$F:$F,Table2[[#This Row],[output_type]])</f>
        <v>103</v>
      </c>
      <c r="L12415">
        <f>+Table2[[#This Row],[cons_qty_base_uom]]/Table2[[#This Row],[Column1]]</f>
        <v>1.6027497203518009</v>
      </c>
    </row>
    <row r="12416" spans="1:12" x14ac:dyDescent="0.25">
      <c r="A12416" s="2">
        <v>46082</v>
      </c>
      <c r="B12416" s="1" t="s">
        <v>560</v>
      </c>
      <c r="C12416" s="4">
        <v>4.7770294450376918</v>
      </c>
      <c r="D12416" s="4">
        <v>4.7770294450376918</v>
      </c>
      <c r="E12416" s="4">
        <v>1161.9168719165177</v>
      </c>
      <c r="F12416" s="1" t="s">
        <v>509</v>
      </c>
      <c r="G12416" s="1">
        <v>2</v>
      </c>
      <c r="H12416" s="1" t="s">
        <v>505</v>
      </c>
      <c r="I124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0.15409772403347394</v>
      </c>
      <c r="J12416" s="1" t="str">
        <f>IFERROR(INDEX('consumption_figs'!$C:$C,MATCH(Table2[[#This Row],[item_code]],'consumption_figs'!A:A,0),1),"NA")</f>
        <v>NA</v>
      </c>
      <c r="K12416" s="1">
        <f>+SUMIFS(prod!$E:$E,prod!$A:$A,Table2[[#This Row],[date]],prod!$G:$G,Table2[[#This Row],[production_line]],prod!$F:$F,Table2[[#This Row],[output_type]])</f>
        <v>103</v>
      </c>
      <c r="L12416">
        <f>+Table2[[#This Row],[cons_qty_base_uom]]/Table2[[#This Row],[Column1]]</f>
        <v>4.6378926650851374E-2</v>
      </c>
    </row>
    <row r="12417" spans="1:12" x14ac:dyDescent="0.25">
      <c r="A12417" s="2">
        <v>46082</v>
      </c>
      <c r="B12417" s="1" t="s">
        <v>212</v>
      </c>
      <c r="C12417" s="4">
        <v>56.567663920979975</v>
      </c>
      <c r="D12417" s="4">
        <v>56.567663920979975</v>
      </c>
      <c r="E12417" s="4">
        <v>154675.79184233162</v>
      </c>
      <c r="F12417" s="1" t="s">
        <v>509</v>
      </c>
      <c r="G12417" s="1">
        <v>2</v>
      </c>
      <c r="H12417" s="1" t="s">
        <v>505</v>
      </c>
      <c r="I124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3.0584885847204406</v>
      </c>
      <c r="J12417" s="1" t="str">
        <f>IFERROR(INDEX('consumption_figs'!$C:$C,MATCH(Table2[[#This Row],[item_code]],'consumption_figs'!A:A,0),1),"NA")</f>
        <v>kg/ton</v>
      </c>
      <c r="K12417" s="1">
        <f>+SUMIFS(prod!$E:$E,prod!$A:$A,Table2[[#This Row],[date]],prod!$G:$G,Table2[[#This Row],[production_line]],prod!$F:$F,Table2[[#This Row],[output_type]])</f>
        <v>103</v>
      </c>
      <c r="L12417">
        <f>+Table2[[#This Row],[cons_qty_base_uom]]/Table2[[#This Row],[Column1]]</f>
        <v>0.54920062059203856</v>
      </c>
    </row>
    <row r="12418" spans="1:12" x14ac:dyDescent="0.25">
      <c r="A12418" s="2">
        <v>46082</v>
      </c>
      <c r="B12418" s="1" t="s">
        <v>213</v>
      </c>
      <c r="C12418" s="4">
        <v>1.5288173038478035</v>
      </c>
      <c r="D12418" s="4">
        <v>1.5288173038478035</v>
      </c>
      <c r="E12418" s="4">
        <v>6130.1140314115764</v>
      </c>
      <c r="F12418" s="1" t="s">
        <v>509</v>
      </c>
      <c r="G12418" s="1">
        <v>2</v>
      </c>
      <c r="H12418" s="1" t="s">
        <v>505</v>
      </c>
      <c r="I124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8.2659773231458983E-2</v>
      </c>
      <c r="J12418" s="1" t="str">
        <f>IFERROR(INDEX('consumption_figs'!$C:$C,MATCH(Table2[[#This Row],[item_code]],'consumption_figs'!A:A,0),1),"NA")</f>
        <v>kg/ton</v>
      </c>
      <c r="K12418" s="1">
        <f>+SUMIFS(prod!$E:$E,prod!$A:$A,Table2[[#This Row],[date]],prod!$G:$G,Table2[[#This Row],[production_line]],prod!$F:$F,Table2[[#This Row],[output_type]])</f>
        <v>103</v>
      </c>
      <c r="L12418">
        <f>+Table2[[#This Row],[cons_qty_base_uom]]/Table2[[#This Row],[Column1]]</f>
        <v>1.4842886445124305E-2</v>
      </c>
    </row>
    <row r="12419" spans="1:12" x14ac:dyDescent="0.25">
      <c r="A12419" s="2">
        <v>46082</v>
      </c>
      <c r="B12419" s="1" t="s">
        <v>238</v>
      </c>
      <c r="C12419" s="4">
        <v>0.13469061166429588</v>
      </c>
      <c r="D12419" s="4">
        <v>0.13469061166429588</v>
      </c>
      <c r="E12419" s="4">
        <v>463.73977596017073</v>
      </c>
      <c r="F12419" s="1" t="s">
        <v>509</v>
      </c>
      <c r="G12419" s="1">
        <v>2</v>
      </c>
      <c r="H12419" s="1" t="s">
        <v>505</v>
      </c>
      <c r="I124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7.2824237327480962E-3</v>
      </c>
      <c r="J12419" s="1" t="str">
        <f>IFERROR(INDEX('consumption_figs'!$C:$C,MATCH(Table2[[#This Row],[item_code]],'consumption_figs'!A:A,0),1),"NA")</f>
        <v>kg/ton</v>
      </c>
      <c r="K12419" s="1">
        <f>+SUMIFS(prod!$E:$E,prod!$A:$A,Table2[[#This Row],[date]],prod!$G:$G,Table2[[#This Row],[production_line]],prod!$F:$F,Table2[[#This Row],[output_type]])</f>
        <v>103</v>
      </c>
      <c r="L12419">
        <f>+Table2[[#This Row],[cons_qty_base_uom]]/Table2[[#This Row],[Column1]]</f>
        <v>1.3076758414009308E-3</v>
      </c>
    </row>
    <row r="12420" spans="1:12" x14ac:dyDescent="0.25">
      <c r="A12420" s="2">
        <v>46082</v>
      </c>
      <c r="B12420" s="1" t="s">
        <v>244</v>
      </c>
      <c r="C12420" s="4">
        <v>51.133329002516689</v>
      </c>
      <c r="D12420" s="4">
        <v>51.133329002516689</v>
      </c>
      <c r="E12420" s="4">
        <v>47809.662617353104</v>
      </c>
      <c r="F12420" s="1" t="s">
        <v>509</v>
      </c>
      <c r="G12420" s="1">
        <v>2</v>
      </c>
      <c r="H12420" s="1" t="s">
        <v>505</v>
      </c>
      <c r="I124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2.7646661044977199</v>
      </c>
      <c r="J12420" s="1" t="str">
        <f>IFERROR(INDEX('consumption_figs'!$C:$C,MATCH(Table2[[#This Row],[item_code]],'consumption_figs'!A:A,0),1),"NA")</f>
        <v>kg/ton</v>
      </c>
      <c r="K12420" s="1">
        <f>+SUMIFS(prod!$E:$E,prod!$A:$A,Table2[[#This Row],[date]],prod!$G:$G,Table2[[#This Row],[production_line]],prod!$F:$F,Table2[[#This Row],[output_type]])</f>
        <v>103</v>
      </c>
      <c r="L12420">
        <f>+Table2[[#This Row],[cons_qty_base_uom]]/Table2[[#This Row],[Column1]]</f>
        <v>0.49644008740307466</v>
      </c>
    </row>
    <row r="12421" spans="1:12" x14ac:dyDescent="0.25">
      <c r="A12421" s="2">
        <v>46082</v>
      </c>
      <c r="B12421" s="1" t="s">
        <v>256</v>
      </c>
      <c r="C12421" s="4">
        <v>0.126</v>
      </c>
      <c r="D12421" s="4">
        <v>0.126</v>
      </c>
      <c r="E12421" s="4">
        <v>3269.81214</v>
      </c>
      <c r="F12421" s="1" t="s">
        <v>509</v>
      </c>
      <c r="G12421" s="1">
        <v>2</v>
      </c>
      <c r="H12421" s="1" t="s">
        <v>505</v>
      </c>
      <c r="I124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6.8125415646137118E-3</v>
      </c>
      <c r="J12421" s="1" t="str">
        <f>IFERROR(INDEX('consumption_figs'!$C:$C,MATCH(Table2[[#This Row],[item_code]],'consumption_figs'!A:A,0),1),"NA")</f>
        <v>kg/ton</v>
      </c>
      <c r="K12421" s="1">
        <f>+SUMIFS(prod!$E:$E,prod!$A:$A,Table2[[#This Row],[date]],prod!$G:$G,Table2[[#This Row],[production_line]],prod!$F:$F,Table2[[#This Row],[output_type]])</f>
        <v>103</v>
      </c>
      <c r="L12421">
        <f>+Table2[[#This Row],[cons_qty_base_uom]]/Table2[[#This Row],[Column1]]</f>
        <v>1.2233009708737864E-3</v>
      </c>
    </row>
    <row r="12422" spans="1:12" x14ac:dyDescent="0.25">
      <c r="A12422" s="2">
        <v>46082</v>
      </c>
      <c r="B12422" s="1" t="s">
        <v>248</v>
      </c>
      <c r="C12422" s="4">
        <v>0.98736692401462811</v>
      </c>
      <c r="D12422" s="4">
        <v>0.98736692401462811</v>
      </c>
      <c r="E12422" s="4">
        <v>29583.655629703368</v>
      </c>
      <c r="F12422" s="1" t="s">
        <v>509</v>
      </c>
      <c r="G12422" s="1">
        <v>2</v>
      </c>
      <c r="H12422" s="1" t="s">
        <v>505</v>
      </c>
      <c r="I124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5.3384747693447955E-2</v>
      </c>
      <c r="J12422" s="1" t="str">
        <f>IFERROR(INDEX('consumption_figs'!$C:$C,MATCH(Table2[[#This Row],[item_code]],'consumption_figs'!A:A,0),1),"NA")</f>
        <v>kg/ton</v>
      </c>
      <c r="K12422" s="1">
        <f>+SUMIFS(prod!$E:$E,prod!$A:$A,Table2[[#This Row],[date]],prod!$G:$G,Table2[[#This Row],[production_line]],prod!$F:$F,Table2[[#This Row],[output_type]])</f>
        <v>103</v>
      </c>
      <c r="L12422">
        <f>+Table2[[#This Row],[cons_qty_base_uom]]/Table2[[#This Row],[Column1]]</f>
        <v>9.5860866409187197E-3</v>
      </c>
    </row>
    <row r="12423" spans="1:12" x14ac:dyDescent="0.25">
      <c r="A12423" s="2">
        <v>46082</v>
      </c>
      <c r="B12423" s="1" t="s">
        <v>279</v>
      </c>
      <c r="C12423" s="4">
        <v>6.5752842271259757E-2</v>
      </c>
      <c r="D12423" s="4">
        <v>6.5752842271259757E-2</v>
      </c>
      <c r="E12423" s="4">
        <v>69.040484384822747</v>
      </c>
      <c r="F12423" s="1" t="s">
        <v>509</v>
      </c>
      <c r="G12423" s="1">
        <v>2</v>
      </c>
      <c r="H12423" s="1" t="s">
        <v>505</v>
      </c>
      <c r="I124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3.5551108806702101E-3</v>
      </c>
      <c r="J12423" s="1" t="str">
        <f>IFERROR(INDEX('consumption_figs'!$C:$C,MATCH(Table2[[#This Row],[item_code]],'consumption_figs'!A:A,0),1),"NA")</f>
        <v>kg/ton</v>
      </c>
      <c r="K12423" s="1">
        <f>+SUMIFS(prod!$E:$E,prod!$A:$A,Table2[[#This Row],[date]],prod!$G:$G,Table2[[#This Row],[production_line]],prod!$F:$F,Table2[[#This Row],[output_type]])</f>
        <v>103</v>
      </c>
      <c r="L12423">
        <f>+Table2[[#This Row],[cons_qty_base_uom]]/Table2[[#This Row],[Column1]]</f>
        <v>6.3837710942970638E-4</v>
      </c>
    </row>
    <row r="12424" spans="1:12" x14ac:dyDescent="0.25">
      <c r="A12424" s="2">
        <v>46082</v>
      </c>
      <c r="B12424" s="1" t="s">
        <v>245</v>
      </c>
      <c r="C12424" s="4">
        <v>64.926716348146371</v>
      </c>
      <c r="D12424" s="4">
        <v>64.926716348146371</v>
      </c>
      <c r="E12424" s="4">
        <v>82781.563343886621</v>
      </c>
      <c r="F12424" s="1" t="s">
        <v>509</v>
      </c>
      <c r="G12424" s="1">
        <v>2</v>
      </c>
      <c r="H12424" s="1" t="s">
        <v>505</v>
      </c>
      <c r="I124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3.510444077584379</v>
      </c>
      <c r="J12424" s="1" t="str">
        <f>IFERROR(INDEX('consumption_figs'!$C:$C,MATCH(Table2[[#This Row],[item_code]],'consumption_figs'!A:A,0),1),"NA")</f>
        <v>kg/ton</v>
      </c>
      <c r="K12424" s="1">
        <f>+SUMIFS(prod!$E:$E,prod!$A:$A,Table2[[#This Row],[date]],prod!$G:$G,Table2[[#This Row],[production_line]],prod!$F:$F,Table2[[#This Row],[output_type]])</f>
        <v>103</v>
      </c>
      <c r="L12424">
        <f>+Table2[[#This Row],[cons_qty_base_uom]]/Table2[[#This Row],[Column1]]</f>
        <v>0.63035646939947931</v>
      </c>
    </row>
    <row r="12425" spans="1:12" x14ac:dyDescent="0.25">
      <c r="A12425" s="2">
        <v>46082</v>
      </c>
      <c r="B12425" s="1" t="s">
        <v>216</v>
      </c>
      <c r="C12425" s="4">
        <v>711.51695479323143</v>
      </c>
      <c r="D12425" s="4">
        <v>711.51695479323143</v>
      </c>
      <c r="E12425" s="4">
        <v>57533.260964580695</v>
      </c>
      <c r="F12425" s="1" t="s">
        <v>509</v>
      </c>
      <c r="G12425" s="1">
        <v>2</v>
      </c>
      <c r="H12425" s="1" t="s">
        <v>505</v>
      </c>
      <c r="I124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38.470149432192578</v>
      </c>
      <c r="J12425" s="1" t="str">
        <f>IFERROR(INDEX('consumption_figs'!$C:$C,MATCH(Table2[[#This Row],[item_code]],'consumption_figs'!A:A,0),1),"NA")</f>
        <v>kg/ton</v>
      </c>
      <c r="K12425" s="1">
        <f>+SUMIFS(prod!$E:$E,prod!$A:$A,Table2[[#This Row],[date]],prod!$G:$G,Table2[[#This Row],[production_line]],prod!$F:$F,Table2[[#This Row],[output_type]])</f>
        <v>103</v>
      </c>
      <c r="L12425">
        <f>+Table2[[#This Row],[cons_qty_base_uom]]/Table2[[#This Row],[Column1]]</f>
        <v>6.9079315999342858</v>
      </c>
    </row>
    <row r="12426" spans="1:12" x14ac:dyDescent="0.25">
      <c r="A12426" s="2">
        <v>46082</v>
      </c>
      <c r="B12426" s="1" t="s">
        <v>258</v>
      </c>
      <c r="C12426" s="4">
        <v>0.59107858521399281</v>
      </c>
      <c r="D12426" s="4">
        <v>0.59107858521399281</v>
      </c>
      <c r="E12426" s="4">
        <v>413.75500964979494</v>
      </c>
      <c r="F12426" s="1" t="s">
        <v>509</v>
      </c>
      <c r="G12426" s="1">
        <v>2</v>
      </c>
      <c r="H12426" s="1" t="s">
        <v>505</v>
      </c>
      <c r="I124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3.1958312934312651E-2</v>
      </c>
      <c r="J12426" s="1" t="str">
        <f>IFERROR(INDEX('consumption_figs'!$C:$C,MATCH(Table2[[#This Row],[item_code]],'consumption_figs'!A:A,0),1),"NA")</f>
        <v>kg/ton</v>
      </c>
      <c r="K12426" s="1">
        <f>+SUMIFS(prod!$E:$E,prod!$A:$A,Table2[[#This Row],[date]],prod!$G:$G,Table2[[#This Row],[production_line]],prod!$F:$F,Table2[[#This Row],[output_type]])</f>
        <v>103</v>
      </c>
      <c r="L12426">
        <f>+Table2[[#This Row],[cons_qty_base_uom]]/Table2[[#This Row],[Column1]]</f>
        <v>5.7386270409125516E-3</v>
      </c>
    </row>
    <row r="12427" spans="1:12" x14ac:dyDescent="0.25">
      <c r="A12427" s="2">
        <v>46082</v>
      </c>
      <c r="B12427" s="1" t="s">
        <v>150</v>
      </c>
      <c r="C12427" s="4">
        <v>30.297649210569631</v>
      </c>
      <c r="D12427" s="4">
        <v>30.297649210569631</v>
      </c>
      <c r="E12427" s="4">
        <v>93922.71255276585</v>
      </c>
      <c r="F12427" s="1" t="s">
        <v>509</v>
      </c>
      <c r="G12427" s="1">
        <v>2</v>
      </c>
      <c r="H12427" s="1" t="s">
        <v>505</v>
      </c>
      <c r="I124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1.6381269409292969</v>
      </c>
      <c r="J12427" s="1" t="str">
        <f>IFERROR(INDEX('consumption_figs'!$C:$C,MATCH(Table2[[#This Row],[item_code]],'consumption_figs'!A:A,0),1),"NA")</f>
        <v>kg/ton</v>
      </c>
      <c r="K12427" s="1">
        <f>+SUMIFS(prod!$E:$E,prod!$A:$A,Table2[[#This Row],[date]],prod!$G:$G,Table2[[#This Row],[production_line]],prod!$F:$F,Table2[[#This Row],[output_type]])</f>
        <v>103</v>
      </c>
      <c r="L12427">
        <f>+Table2[[#This Row],[cons_qty_base_uom]]/Table2[[#This Row],[Column1]]</f>
        <v>0.29415193408320028</v>
      </c>
    </row>
    <row r="12428" spans="1:12" x14ac:dyDescent="0.25">
      <c r="A12428" s="2">
        <v>46082</v>
      </c>
      <c r="B12428" s="1" t="e">
        <f>+#REF!</f>
        <v>#REF!</v>
      </c>
      <c r="C12428" s="4">
        <v>8.7334402983863679</v>
      </c>
      <c r="D12428" s="4">
        <v>8.7334402983863679</v>
      </c>
      <c r="E12428" s="4">
        <v>20086.912686288648</v>
      </c>
      <c r="F12428" s="1" t="s">
        <v>509</v>
      </c>
      <c r="G12428" s="1">
        <v>2</v>
      </c>
      <c r="H12428" s="1" t="s">
        <v>505</v>
      </c>
      <c r="I124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0.28172388059310866</v>
      </c>
      <c r="J12428" s="1" t="str">
        <f>IFERROR(INDEX('consumption_figs'!$C:$C,MATCH(Table2[[#This Row],[item_code]],'consumption_figs'!A:A,0),1),"NA")</f>
        <v>NA</v>
      </c>
      <c r="K12428" s="1">
        <f>+SUMIFS(prod!$E:$E,prod!$A:$A,Table2[[#This Row],[date]],prod!$G:$G,Table2[[#This Row],[production_line]],prod!$F:$F,Table2[[#This Row],[output_type]])</f>
        <v>103</v>
      </c>
      <c r="L12428">
        <f>+Table2[[#This Row],[cons_qty_base_uom]]/Table2[[#This Row],[Column1]]</f>
        <v>8.4790682508605511E-2</v>
      </c>
    </row>
    <row r="12429" spans="1:12" x14ac:dyDescent="0.25">
      <c r="A12429" s="2">
        <v>46113</v>
      </c>
      <c r="B12429" s="1" t="s">
        <v>559</v>
      </c>
      <c r="C12429" s="4">
        <v>300.14758318201149</v>
      </c>
      <c r="D12429" s="4">
        <v>300.14758318201149</v>
      </c>
      <c r="E12429" s="4">
        <v>26503.031594971617</v>
      </c>
      <c r="F12429" s="1" t="s">
        <v>509</v>
      </c>
      <c r="G12429" s="1">
        <v>2</v>
      </c>
      <c r="H12429" s="1" t="s">
        <v>505</v>
      </c>
      <c r="I124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10.004919439400384</v>
      </c>
      <c r="J12429" s="1" t="str">
        <f>IFERROR(INDEX('consumption_figs'!$C:$C,MATCH(Table2[[#This Row],[item_code]],'consumption_figs'!A:A,0),1),"NA")</f>
        <v>NA</v>
      </c>
      <c r="K12429" s="1">
        <f>+SUMIFS(prod!$E:$E,prod!$A:$A,Table2[[#This Row],[date]],prod!$G:$G,Table2[[#This Row],[production_line]],prod!$F:$F,Table2[[#This Row],[output_type]])</f>
        <v>57</v>
      </c>
      <c r="L12429">
        <f>+Table2[[#This Row],[cons_qty_base_uom]]/Table2[[#This Row],[Column1]]</f>
        <v>5.2657470733686225</v>
      </c>
    </row>
    <row r="12430" spans="1:12" x14ac:dyDescent="0.25">
      <c r="A12430" s="2">
        <v>46113</v>
      </c>
      <c r="B12430" s="1" t="s">
        <v>223</v>
      </c>
      <c r="C12430" s="4">
        <v>10.8668250128823</v>
      </c>
      <c r="D12430" s="4">
        <v>10.8668250128823</v>
      </c>
      <c r="E12430" s="4">
        <v>3311.5562544257523</v>
      </c>
      <c r="F12430" s="1" t="s">
        <v>509</v>
      </c>
      <c r="G12430" s="1">
        <v>2</v>
      </c>
      <c r="H12430" s="1" t="s">
        <v>505</v>
      </c>
      <c r="I124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1.0656361866028243</v>
      </c>
      <c r="J12430" s="1" t="str">
        <f>IFERROR(INDEX('consumption_figs'!$C:$C,MATCH(Table2[[#This Row],[item_code]],'consumption_figs'!A:A,0),1),"NA")</f>
        <v>kg/ton</v>
      </c>
      <c r="K12430" s="1">
        <f>+SUMIFS(prod!$E:$E,prod!$A:$A,Table2[[#This Row],[date]],prod!$G:$G,Table2[[#This Row],[production_line]],prod!$F:$F,Table2[[#This Row],[output_type]])</f>
        <v>57</v>
      </c>
      <c r="L12430">
        <f>+Table2[[#This Row],[cons_qty_base_uom]]/Table2[[#This Row],[Column1]]</f>
        <v>0.19064605285758421</v>
      </c>
    </row>
    <row r="12431" spans="1:12" x14ac:dyDescent="0.25">
      <c r="A12431" s="2">
        <v>46113</v>
      </c>
      <c r="B12431" s="1" t="s">
        <v>224</v>
      </c>
      <c r="C12431" s="4">
        <v>93.359788002678854</v>
      </c>
      <c r="D12431" s="4">
        <v>93.359788002678854</v>
      </c>
      <c r="E12431" s="4">
        <v>22707.901235891575</v>
      </c>
      <c r="F12431" s="1" t="s">
        <v>509</v>
      </c>
      <c r="G12431" s="1">
        <v>2</v>
      </c>
      <c r="H12431" s="1" t="s">
        <v>505</v>
      </c>
      <c r="I124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9.1551643052394063</v>
      </c>
      <c r="J12431" s="1" t="str">
        <f>IFERROR(INDEX('consumption_figs'!$C:$C,MATCH(Table2[[#This Row],[item_code]],'consumption_figs'!A:A,0),1),"NA")</f>
        <v>kg/ton</v>
      </c>
      <c r="K12431" s="1">
        <f>+SUMIFS(prod!$E:$E,prod!$A:$A,Table2[[#This Row],[date]],prod!$G:$G,Table2[[#This Row],[production_line]],prod!$F:$F,Table2[[#This Row],[output_type]])</f>
        <v>57</v>
      </c>
      <c r="L12431">
        <f>+Table2[[#This Row],[cons_qty_base_uom]]/Table2[[#This Row],[Column1]]</f>
        <v>1.6378910175908572</v>
      </c>
    </row>
    <row r="12432" spans="1:12" x14ac:dyDescent="0.25">
      <c r="A12432" s="2">
        <v>46113</v>
      </c>
      <c r="B12432" s="1" t="s">
        <v>560</v>
      </c>
      <c r="C12432" s="4">
        <v>8.1058856111545872</v>
      </c>
      <c r="D12432" s="4">
        <v>8.1058856111545872</v>
      </c>
      <c r="E12432" s="4">
        <v>1971.5945572011301</v>
      </c>
      <c r="F12432" s="1" t="s">
        <v>509</v>
      </c>
      <c r="G12432" s="1">
        <v>2</v>
      </c>
      <c r="H12432" s="1" t="s">
        <v>505</v>
      </c>
      <c r="I124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0.27019618703848625</v>
      </c>
      <c r="J12432" s="1" t="str">
        <f>IFERROR(INDEX('consumption_figs'!$C:$C,MATCH(Table2[[#This Row],[item_code]],'consumption_figs'!A:A,0),1),"NA")</f>
        <v>NA</v>
      </c>
      <c r="K12432" s="1">
        <f>+SUMIFS(prod!$E:$E,prod!$A:$A,Table2[[#This Row],[date]],prod!$G:$G,Table2[[#This Row],[production_line]],prod!$F:$F,Table2[[#This Row],[output_type]])</f>
        <v>57</v>
      </c>
      <c r="L12432">
        <f>+Table2[[#This Row],[cons_qty_base_uom]]/Table2[[#This Row],[Column1]]</f>
        <v>0.14220851949394012</v>
      </c>
    </row>
    <row r="12433" spans="1:12" x14ac:dyDescent="0.25">
      <c r="A12433" s="2">
        <v>46113</v>
      </c>
      <c r="B12433" s="1" t="s">
        <v>212</v>
      </c>
      <c r="C12433" s="4">
        <v>30.335813738441214</v>
      </c>
      <c r="D12433" s="4">
        <v>30.335813738441214</v>
      </c>
      <c r="E12433" s="4">
        <v>82948.732295706737</v>
      </c>
      <c r="F12433" s="1" t="s">
        <v>509</v>
      </c>
      <c r="G12433" s="1">
        <v>2</v>
      </c>
      <c r="H12433" s="1" t="s">
        <v>505</v>
      </c>
      <c r="I124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2.974828510756677</v>
      </c>
      <c r="J12433" s="1" t="str">
        <f>IFERROR(INDEX('consumption_figs'!$C:$C,MATCH(Table2[[#This Row],[item_code]],'consumption_figs'!A:A,0),1),"NA")</f>
        <v>kg/ton</v>
      </c>
      <c r="K12433" s="1">
        <f>+SUMIFS(prod!$E:$E,prod!$A:$A,Table2[[#This Row],[date]],prod!$G:$G,Table2[[#This Row],[production_line]],prod!$F:$F,Table2[[#This Row],[output_type]])</f>
        <v>57</v>
      </c>
      <c r="L12433">
        <f>+Table2[[#This Row],[cons_qty_base_uom]]/Table2[[#This Row],[Column1]]</f>
        <v>0.53220725856914408</v>
      </c>
    </row>
    <row r="12434" spans="1:12" x14ac:dyDescent="0.25">
      <c r="A12434" s="2">
        <v>46113</v>
      </c>
      <c r="B12434" s="1" t="s">
        <v>213</v>
      </c>
      <c r="C12434" s="4">
        <v>1.2242938567084152</v>
      </c>
      <c r="D12434" s="4">
        <v>1.2242938567084152</v>
      </c>
      <c r="E12434" s="4">
        <v>4909.0633201822993</v>
      </c>
      <c r="F12434" s="1" t="s">
        <v>509</v>
      </c>
      <c r="G12434" s="1">
        <v>2</v>
      </c>
      <c r="H12434" s="1" t="s">
        <v>505</v>
      </c>
      <c r="I124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0.12005823551933466</v>
      </c>
      <c r="J12434" s="1" t="str">
        <f>IFERROR(INDEX('consumption_figs'!$C:$C,MATCH(Table2[[#This Row],[item_code]],'consumption_figs'!A:A,0),1),"NA")</f>
        <v>kg/ton</v>
      </c>
      <c r="K12434" s="1">
        <f>+SUMIFS(prod!$E:$E,prod!$A:$A,Table2[[#This Row],[date]],prod!$G:$G,Table2[[#This Row],[production_line]],prod!$F:$F,Table2[[#This Row],[output_type]])</f>
        <v>57</v>
      </c>
      <c r="L12434">
        <f>+Table2[[#This Row],[cons_qty_base_uom]]/Table2[[#This Row],[Column1]]</f>
        <v>2.1478839591375705E-2</v>
      </c>
    </row>
    <row r="12435" spans="1:12" x14ac:dyDescent="0.25">
      <c r="A12435" s="2">
        <v>46113</v>
      </c>
      <c r="B12435" s="1" t="s">
        <v>238</v>
      </c>
      <c r="C12435" s="4">
        <v>3.1324582338902146E-2</v>
      </c>
      <c r="D12435" s="4">
        <v>3.1324582338902146E-2</v>
      </c>
      <c r="E12435" s="4">
        <v>107.85053699284009</v>
      </c>
      <c r="F12435" s="1" t="s">
        <v>509</v>
      </c>
      <c r="G12435" s="1">
        <v>2</v>
      </c>
      <c r="H12435" s="1" t="s">
        <v>505</v>
      </c>
      <c r="I124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3.0717903740036427E-3</v>
      </c>
      <c r="J12435" s="1" t="str">
        <f>IFERROR(INDEX('consumption_figs'!$C:$C,MATCH(Table2[[#This Row],[item_code]],'consumption_figs'!A:A,0),1),"NA")</f>
        <v>kg/ton</v>
      </c>
      <c r="K12435" s="1">
        <f>+SUMIFS(prod!$E:$E,prod!$A:$A,Table2[[#This Row],[date]],prod!$G:$G,Table2[[#This Row],[production_line]],prod!$F:$F,Table2[[#This Row],[output_type]])</f>
        <v>57</v>
      </c>
      <c r="L12435">
        <f>+Table2[[#This Row],[cons_qty_base_uom]]/Table2[[#This Row],[Column1]]</f>
        <v>5.4955407612109028E-4</v>
      </c>
    </row>
    <row r="12436" spans="1:12" x14ac:dyDescent="0.25">
      <c r="A12436" s="2">
        <v>46113</v>
      </c>
      <c r="B12436" s="1" t="s">
        <v>244</v>
      </c>
      <c r="C12436" s="4">
        <v>49.438229838075785</v>
      </c>
      <c r="D12436" s="4">
        <v>49.438229838075785</v>
      </c>
      <c r="E12436" s="4">
        <v>46224.74489860086</v>
      </c>
      <c r="F12436" s="1" t="s">
        <v>509</v>
      </c>
      <c r="G12436" s="1">
        <v>2</v>
      </c>
      <c r="H12436" s="1" t="s">
        <v>505</v>
      </c>
      <c r="I124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4.8480735315592831</v>
      </c>
      <c r="J12436" s="1" t="str">
        <f>IFERROR(INDEX('consumption_figs'!$C:$C,MATCH(Table2[[#This Row],[item_code]],'consumption_figs'!A:A,0),1),"NA")</f>
        <v>kg/ton</v>
      </c>
      <c r="K12436" s="1">
        <f>+SUMIFS(prod!$E:$E,prod!$A:$A,Table2[[#This Row],[date]],prod!$G:$G,Table2[[#This Row],[production_line]],prod!$F:$F,Table2[[#This Row],[output_type]])</f>
        <v>57</v>
      </c>
      <c r="L12436">
        <f>+Table2[[#This Row],[cons_qty_base_uom]]/Table2[[#This Row],[Column1]]</f>
        <v>0.86733736558027696</v>
      </c>
    </row>
    <row r="12437" spans="1:12" x14ac:dyDescent="0.25">
      <c r="A12437" s="2">
        <v>46113</v>
      </c>
      <c r="B12437" s="1" t="s">
        <v>248</v>
      </c>
      <c r="C12437" s="4">
        <v>0.85716615502686111</v>
      </c>
      <c r="D12437" s="4">
        <v>0.85716615502686111</v>
      </c>
      <c r="E12437" s="4">
        <v>25682.558055161167</v>
      </c>
      <c r="F12437" s="1" t="s">
        <v>509</v>
      </c>
      <c r="G12437" s="1">
        <v>2</v>
      </c>
      <c r="H12437" s="1" t="s">
        <v>505</v>
      </c>
      <c r="I124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8.4056499634896906E-2</v>
      </c>
      <c r="J12437" s="1" t="str">
        <f>IFERROR(INDEX('consumption_figs'!$C:$C,MATCH(Table2[[#This Row],[item_code]],'consumption_figs'!A:A,0),1),"NA")</f>
        <v>kg/ton</v>
      </c>
      <c r="K12437" s="1">
        <f>+SUMIFS(prod!$E:$E,prod!$A:$A,Table2[[#This Row],[date]],prod!$G:$G,Table2[[#This Row],[production_line]],prod!$F:$F,Table2[[#This Row],[output_type]])</f>
        <v>57</v>
      </c>
      <c r="L12437">
        <f>+Table2[[#This Row],[cons_qty_base_uom]]/Table2[[#This Row],[Column1]]</f>
        <v>1.5038002719769494E-2</v>
      </c>
    </row>
    <row r="12438" spans="1:12" x14ac:dyDescent="0.25">
      <c r="A12438" s="2">
        <v>46113</v>
      </c>
      <c r="B12438" s="1" t="s">
        <v>279</v>
      </c>
      <c r="C12438" s="4">
        <v>2.7658819343736778</v>
      </c>
      <c r="D12438" s="4">
        <v>2.7658819343736778</v>
      </c>
      <c r="E12438" s="4">
        <v>2904.1760310923619</v>
      </c>
      <c r="F12438" s="1" t="s">
        <v>509</v>
      </c>
      <c r="G12438" s="1">
        <v>2</v>
      </c>
      <c r="H12438" s="1" t="s">
        <v>505</v>
      </c>
      <c r="I124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0.27123137380472445</v>
      </c>
      <c r="J12438" s="1" t="str">
        <f>IFERROR(INDEX('consumption_figs'!$C:$C,MATCH(Table2[[#This Row],[item_code]],'consumption_figs'!A:A,0),1),"NA")</f>
        <v>kg/ton</v>
      </c>
      <c r="K12438" s="1">
        <f>+SUMIFS(prod!$E:$E,prod!$A:$A,Table2[[#This Row],[date]],prod!$G:$G,Table2[[#This Row],[production_line]],prod!$F:$F,Table2[[#This Row],[output_type]])</f>
        <v>57</v>
      </c>
      <c r="L12438">
        <f>+Table2[[#This Row],[cons_qty_base_uom]]/Table2[[#This Row],[Column1]]</f>
        <v>4.8524244462696105E-2</v>
      </c>
    </row>
    <row r="12439" spans="1:12" x14ac:dyDescent="0.25">
      <c r="A12439" s="2">
        <v>46113</v>
      </c>
      <c r="B12439" s="1" t="s">
        <v>245</v>
      </c>
      <c r="C12439" s="4">
        <v>25.6153315387356</v>
      </c>
      <c r="D12439" s="4">
        <v>25.6153315387356</v>
      </c>
      <c r="E12439" s="4">
        <v>32659.547711887888</v>
      </c>
      <c r="F12439" s="1" t="s">
        <v>509</v>
      </c>
      <c r="G12439" s="1">
        <v>2</v>
      </c>
      <c r="H12439" s="1" t="s">
        <v>505</v>
      </c>
      <c r="I124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2.5119226809252853</v>
      </c>
      <c r="J12439" s="1" t="str">
        <f>IFERROR(INDEX('consumption_figs'!$C:$C,MATCH(Table2[[#This Row],[item_code]],'consumption_figs'!A:A,0),1),"NA")</f>
        <v>kg/ton</v>
      </c>
      <c r="K12439" s="1">
        <f>+SUMIFS(prod!$E:$E,prod!$A:$A,Table2[[#This Row],[date]],prod!$G:$G,Table2[[#This Row],[production_line]],prod!$F:$F,Table2[[#This Row],[output_type]])</f>
        <v>57</v>
      </c>
      <c r="L12439">
        <f>+Table2[[#This Row],[cons_qty_base_uom]]/Table2[[#This Row],[Column1]]</f>
        <v>0.44939178138132629</v>
      </c>
    </row>
    <row r="12440" spans="1:12" x14ac:dyDescent="0.25">
      <c r="A12440" s="2">
        <v>46113</v>
      </c>
      <c r="B12440" s="1" t="s">
        <v>216</v>
      </c>
      <c r="C12440" s="4">
        <v>438.63080779089705</v>
      </c>
      <c r="D12440" s="4">
        <v>438.63080779089705</v>
      </c>
      <c r="E12440" s="4">
        <v>35467.687117971938</v>
      </c>
      <c r="F12440" s="1" t="s">
        <v>509</v>
      </c>
      <c r="G12440" s="1">
        <v>2</v>
      </c>
      <c r="H12440" s="1" t="s">
        <v>505</v>
      </c>
      <c r="I124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43.013562911585879</v>
      </c>
      <c r="J12440" s="1" t="str">
        <f>IFERROR(INDEX('consumption_figs'!$C:$C,MATCH(Table2[[#This Row],[item_code]],'consumption_figs'!A:A,0),1),"NA")</f>
        <v>kg/ton</v>
      </c>
      <c r="K12440" s="1">
        <f>+SUMIFS(prod!$E:$E,prod!$A:$A,Table2[[#This Row],[date]],prod!$G:$G,Table2[[#This Row],[production_line]],prod!$F:$F,Table2[[#This Row],[output_type]])</f>
        <v>57</v>
      </c>
      <c r="L12440">
        <f>+Table2[[#This Row],[cons_qty_base_uom]]/Table2[[#This Row],[Column1]]</f>
        <v>7.6952773296648607</v>
      </c>
    </row>
    <row r="12441" spans="1:12" x14ac:dyDescent="0.25">
      <c r="A12441" s="2">
        <v>46113</v>
      </c>
      <c r="B12441" s="1" t="s">
        <v>258</v>
      </c>
      <c r="C12441" s="4">
        <v>0.20106907221185782</v>
      </c>
      <c r="D12441" s="4">
        <v>0.20106907221185782</v>
      </c>
      <c r="E12441" s="4">
        <v>140.74835054830046</v>
      </c>
      <c r="F12441" s="1" t="s">
        <v>509</v>
      </c>
      <c r="G12441" s="1">
        <v>2</v>
      </c>
      <c r="H12441" s="1" t="s">
        <v>505</v>
      </c>
      <c r="I124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1.9717486855784047E-2</v>
      </c>
      <c r="J12441" s="1" t="str">
        <f>IFERROR(INDEX('consumption_figs'!$C:$C,MATCH(Table2[[#This Row],[item_code]],'consumption_figs'!A:A,0),1),"NA")</f>
        <v>kg/ton</v>
      </c>
      <c r="K12441" s="1">
        <f>+SUMIFS(prod!$E:$E,prod!$A:$A,Table2[[#This Row],[date]],prod!$G:$G,Table2[[#This Row],[production_line]],prod!$F:$F,Table2[[#This Row],[output_type]])</f>
        <v>57</v>
      </c>
      <c r="L12441">
        <f>+Table2[[#This Row],[cons_qty_base_uom]]/Table2[[#This Row],[Column1]]</f>
        <v>3.5275275826641725E-3</v>
      </c>
    </row>
    <row r="12442" spans="1:12" x14ac:dyDescent="0.25">
      <c r="A12442" s="2">
        <v>46113</v>
      </c>
      <c r="B12442" s="1" t="s">
        <v>150</v>
      </c>
      <c r="C12442" s="4">
        <v>13.68627910337214</v>
      </c>
      <c r="D12442" s="4">
        <v>13.68627910337214</v>
      </c>
      <c r="E12442" s="4">
        <v>42427.465220453632</v>
      </c>
      <c r="F12442" s="1" t="s">
        <v>509</v>
      </c>
      <c r="G12442" s="1">
        <v>2</v>
      </c>
      <c r="H12442" s="1" t="s">
        <v>505</v>
      </c>
      <c r="I124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1.3421210201884914</v>
      </c>
      <c r="J12442" s="1" t="str">
        <f>IFERROR(INDEX('consumption_figs'!$C:$C,MATCH(Table2[[#This Row],[item_code]],'consumption_figs'!A:A,0),1),"NA")</f>
        <v>kg/ton</v>
      </c>
      <c r="K12442" s="1">
        <f>+SUMIFS(prod!$E:$E,prod!$A:$A,Table2[[#This Row],[date]],prod!$G:$G,Table2[[#This Row],[production_line]],prod!$F:$F,Table2[[#This Row],[output_type]])</f>
        <v>57</v>
      </c>
      <c r="L12442">
        <f>+Table2[[#This Row],[cons_qty_base_uom]]/Table2[[#This Row],[Column1]]</f>
        <v>0.24011015970828317</v>
      </c>
    </row>
    <row r="12443" spans="1:12" x14ac:dyDescent="0.25">
      <c r="A12443" s="2">
        <v>46113</v>
      </c>
      <c r="B12443" s="1" t="e">
        <f>+#REF!</f>
        <v>#REF!</v>
      </c>
      <c r="C12443" s="4">
        <v>4.7920947592298431</v>
      </c>
      <c r="D12443" s="4">
        <v>4.7920947592298431</v>
      </c>
      <c r="E12443" s="4">
        <v>11021.817946228639</v>
      </c>
      <c r="F12443" s="1" t="s">
        <v>509</v>
      </c>
      <c r="G12443" s="1">
        <v>2</v>
      </c>
      <c r="H12443" s="1" t="s">
        <v>505</v>
      </c>
      <c r="I124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0.1597364919743281</v>
      </c>
      <c r="J12443" s="1" t="str">
        <f>IFERROR(INDEX('consumption_figs'!$C:$C,MATCH(Table2[[#This Row],[item_code]],'consumption_figs'!A:A,0),1),"NA")</f>
        <v>NA</v>
      </c>
      <c r="K12443" s="1">
        <f>+SUMIFS(prod!$E:$E,prod!$A:$A,Table2[[#This Row],[date]],prod!$G:$G,Table2[[#This Row],[production_line]],prod!$F:$F,Table2[[#This Row],[output_type]])</f>
        <v>57</v>
      </c>
      <c r="L12443">
        <f>+Table2[[#This Row],[cons_qty_base_uom]]/Table2[[#This Row],[Column1]]</f>
        <v>8.4071837881225311E-2</v>
      </c>
    </row>
    <row r="12444" spans="1:12" x14ac:dyDescent="0.25">
      <c r="A12444" s="2">
        <v>46143</v>
      </c>
      <c r="B12444" s="1" t="s">
        <v>559</v>
      </c>
      <c r="C12444" s="4">
        <v>258.52600702224498</v>
      </c>
      <c r="D12444" s="4">
        <v>258.52600702224498</v>
      </c>
      <c r="E12444" s="4">
        <v>22827.846420064234</v>
      </c>
      <c r="F12444" s="1" t="s">
        <v>509</v>
      </c>
      <c r="G12444" s="1">
        <v>2</v>
      </c>
      <c r="H12444" s="1" t="s">
        <v>505</v>
      </c>
      <c r="I124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8.3395486136208063</v>
      </c>
      <c r="J12444" s="1" t="str">
        <f>IFERROR(INDEX('consumption_figs'!$C:$C,MATCH(Table2[[#This Row],[item_code]],'consumption_figs'!A:A,0),1),"NA")</f>
        <v>NA</v>
      </c>
      <c r="K12444" s="1">
        <f>+SUMIFS(prod!$E:$E,prod!$A:$A,Table2[[#This Row],[date]],prod!$G:$G,Table2[[#This Row],[production_line]],prod!$F:$F,Table2[[#This Row],[output_type]])</f>
        <v>35</v>
      </c>
      <c r="L12444">
        <f>+Table2[[#This Row],[cons_qty_base_uom]]/Table2[[#This Row],[Column1]]</f>
        <v>7.3864573434927134</v>
      </c>
    </row>
    <row r="12445" spans="1:12" x14ac:dyDescent="0.25">
      <c r="A12445" s="2">
        <v>46143</v>
      </c>
      <c r="B12445" s="1" t="s">
        <v>223</v>
      </c>
      <c r="C12445" s="4">
        <v>15.605235592053409</v>
      </c>
      <c r="D12445" s="4">
        <v>15.605235592053409</v>
      </c>
      <c r="E12445" s="4">
        <v>4755.5394943223564</v>
      </c>
      <c r="F12445" s="1" t="s">
        <v>509</v>
      </c>
      <c r="G12445" s="1">
        <v>2</v>
      </c>
      <c r="H12445" s="1" t="s">
        <v>505</v>
      </c>
      <c r="I124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2.4831308126427576</v>
      </c>
      <c r="J12445" s="1" t="str">
        <f>IFERROR(INDEX('consumption_figs'!$C:$C,MATCH(Table2[[#This Row],[item_code]],'consumption_figs'!A:A,0),1),"NA")</f>
        <v>kg/ton</v>
      </c>
      <c r="K12445" s="1">
        <f>+SUMIFS(prod!$E:$E,prod!$A:$A,Table2[[#This Row],[date]],prod!$G:$G,Table2[[#This Row],[production_line]],prod!$F:$F,Table2[[#This Row],[output_type]])</f>
        <v>35</v>
      </c>
      <c r="L12445">
        <f>+Table2[[#This Row],[cons_qty_base_uom]]/Table2[[#This Row],[Column1]]</f>
        <v>0.44586387405866884</v>
      </c>
    </row>
    <row r="12446" spans="1:12" x14ac:dyDescent="0.25">
      <c r="A12446" s="2">
        <v>46143</v>
      </c>
      <c r="B12446" s="1" t="s">
        <v>224</v>
      </c>
      <c r="C12446" s="4">
        <v>51.738998649511771</v>
      </c>
      <c r="D12446" s="4">
        <v>51.738998649511771</v>
      </c>
      <c r="E12446" s="4">
        <v>12584.476641520747</v>
      </c>
      <c r="F12446" s="1" t="s">
        <v>509</v>
      </c>
      <c r="G12446" s="1">
        <v>2</v>
      </c>
      <c r="H12446" s="1" t="s">
        <v>505</v>
      </c>
      <c r="I124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8.2327947568639939</v>
      </c>
      <c r="J12446" s="1" t="str">
        <f>IFERROR(INDEX('consumption_figs'!$C:$C,MATCH(Table2[[#This Row],[item_code]],'consumption_figs'!A:A,0),1),"NA")</f>
        <v>kg/ton</v>
      </c>
      <c r="K12446" s="1">
        <f>+SUMIFS(prod!$E:$E,prod!$A:$A,Table2[[#This Row],[date]],prod!$G:$G,Table2[[#This Row],[production_line]],prod!$F:$F,Table2[[#This Row],[output_type]])</f>
        <v>35</v>
      </c>
      <c r="L12446">
        <f>+Table2[[#This Row],[cons_qty_base_uom]]/Table2[[#This Row],[Column1]]</f>
        <v>1.4782571042717649</v>
      </c>
    </row>
    <row r="12447" spans="1:12" x14ac:dyDescent="0.25">
      <c r="A12447" s="2">
        <v>46143</v>
      </c>
      <c r="B12447" s="1" t="s">
        <v>560</v>
      </c>
      <c r="C12447" s="4">
        <v>4.3694121889715376</v>
      </c>
      <c r="D12447" s="4">
        <v>4.3694121889715376</v>
      </c>
      <c r="E12447" s="4">
        <v>1062.772126723547</v>
      </c>
      <c r="F12447" s="1" t="s">
        <v>509</v>
      </c>
      <c r="G12447" s="1">
        <v>2</v>
      </c>
      <c r="H12447" s="1" t="s">
        <v>505</v>
      </c>
      <c r="I124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0.14094878028940444</v>
      </c>
      <c r="J12447" s="1" t="str">
        <f>IFERROR(INDEX('consumption_figs'!$C:$C,MATCH(Table2[[#This Row],[item_code]],'consumption_figs'!A:A,0),1),"NA")</f>
        <v>NA</v>
      </c>
      <c r="K12447" s="1">
        <f>+SUMIFS(prod!$E:$E,prod!$A:$A,Table2[[#This Row],[date]],prod!$G:$G,Table2[[#This Row],[production_line]],prod!$F:$F,Table2[[#This Row],[output_type]])</f>
        <v>35</v>
      </c>
      <c r="L12447">
        <f>+Table2[[#This Row],[cons_qty_base_uom]]/Table2[[#This Row],[Column1]]</f>
        <v>0.12484034825632964</v>
      </c>
    </row>
    <row r="12448" spans="1:12" x14ac:dyDescent="0.25">
      <c r="A12448" s="2">
        <v>46143</v>
      </c>
      <c r="B12448" s="1" t="s">
        <v>212</v>
      </c>
      <c r="C12448" s="4">
        <v>20.242901600554564</v>
      </c>
      <c r="D12448" s="4">
        <v>20.242901600554564</v>
      </c>
      <c r="E12448" s="4">
        <v>55351.177991476383</v>
      </c>
      <c r="F12448" s="1" t="s">
        <v>509</v>
      </c>
      <c r="G12448" s="1">
        <v>2</v>
      </c>
      <c r="H12448" s="1" t="s">
        <v>505</v>
      </c>
      <c r="I124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3.2210838731091678</v>
      </c>
      <c r="J12448" s="1" t="str">
        <f>IFERROR(INDEX('consumption_figs'!$C:$C,MATCH(Table2[[#This Row],[item_code]],'consumption_figs'!A:A,0),1),"NA")</f>
        <v>kg/ton</v>
      </c>
      <c r="K12448" s="1">
        <f>+SUMIFS(prod!$E:$E,prod!$A:$A,Table2[[#This Row],[date]],prod!$G:$G,Table2[[#This Row],[production_line]],prod!$F:$F,Table2[[#This Row],[output_type]])</f>
        <v>35</v>
      </c>
      <c r="L12448">
        <f>+Table2[[#This Row],[cons_qty_base_uom]]/Table2[[#This Row],[Column1]]</f>
        <v>0.5783686171587018</v>
      </c>
    </row>
    <row r="12449" spans="1:12" x14ac:dyDescent="0.25">
      <c r="A12449" s="2">
        <v>46143</v>
      </c>
      <c r="B12449" s="1" t="s">
        <v>213</v>
      </c>
      <c r="C12449" s="4">
        <v>0.74071591769187395</v>
      </c>
      <c r="D12449" s="4">
        <v>0.74071591769187395</v>
      </c>
      <c r="E12449" s="4">
        <v>2970.0560223282841</v>
      </c>
      <c r="F12449" s="1" t="s">
        <v>509</v>
      </c>
      <c r="G12449" s="1">
        <v>2</v>
      </c>
      <c r="H12449" s="1" t="s">
        <v>505</v>
      </c>
      <c r="I124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0.11786393789352756</v>
      </c>
      <c r="J12449" s="1" t="str">
        <f>IFERROR(INDEX('consumption_figs'!$C:$C,MATCH(Table2[[#This Row],[item_code]],'consumption_figs'!A:A,0),1),"NA")</f>
        <v>kg/ton</v>
      </c>
      <c r="K12449" s="1">
        <f>+SUMIFS(prod!$E:$E,prod!$A:$A,Table2[[#This Row],[date]],prod!$G:$G,Table2[[#This Row],[production_line]],prod!$F:$F,Table2[[#This Row],[output_type]])</f>
        <v>35</v>
      </c>
      <c r="L12449">
        <f>+Table2[[#This Row],[cons_qty_base_uom]]/Table2[[#This Row],[Column1]]</f>
        <v>2.116331193405354E-2</v>
      </c>
    </row>
    <row r="12450" spans="1:12" x14ac:dyDescent="0.25">
      <c r="A12450" s="2">
        <v>46143</v>
      </c>
      <c r="B12450" s="1" t="s">
        <v>244</v>
      </c>
      <c r="C12450" s="4">
        <v>33.516067209919456</v>
      </c>
      <c r="D12450" s="4">
        <v>33.516067209919456</v>
      </c>
      <c r="E12450" s="4">
        <v>31337.522841274691</v>
      </c>
      <c r="F12450" s="1" t="s">
        <v>509</v>
      </c>
      <c r="G12450" s="1">
        <v>2</v>
      </c>
      <c r="H12450" s="1" t="s">
        <v>505</v>
      </c>
      <c r="I124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5.3331318656885127</v>
      </c>
      <c r="J12450" s="1" t="str">
        <f>IFERROR(INDEX('consumption_figs'!$C:$C,MATCH(Table2[[#This Row],[item_code]],'consumption_figs'!A:A,0),1),"NA")</f>
        <v>kg/ton</v>
      </c>
      <c r="K12450" s="1">
        <f>+SUMIFS(prod!$E:$E,prod!$A:$A,Table2[[#This Row],[date]],prod!$G:$G,Table2[[#This Row],[production_line]],prod!$F:$F,Table2[[#This Row],[output_type]])</f>
        <v>35</v>
      </c>
      <c r="L12450">
        <f>+Table2[[#This Row],[cons_qty_base_uom]]/Table2[[#This Row],[Column1]]</f>
        <v>0.95760192028341307</v>
      </c>
    </row>
    <row r="12451" spans="1:12" x14ac:dyDescent="0.25">
      <c r="A12451" s="2">
        <v>46143</v>
      </c>
      <c r="B12451" s="1" t="s">
        <v>252</v>
      </c>
      <c r="C12451" s="4">
        <v>8.8856381096194231E-2</v>
      </c>
      <c r="D12451" s="4">
        <v>8.8856381096194231E-2</v>
      </c>
      <c r="E12451" s="4">
        <v>115.0885619234127</v>
      </c>
      <c r="F12451" s="1" t="s">
        <v>509</v>
      </c>
      <c r="G12451" s="1">
        <v>2</v>
      </c>
      <c r="H12451" s="1" t="s">
        <v>505</v>
      </c>
      <c r="I124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1.4138973839795406E-2</v>
      </c>
      <c r="J12451" s="1" t="str">
        <f>IFERROR(INDEX('consumption_figs'!$C:$C,MATCH(Table2[[#This Row],[item_code]],'consumption_figs'!A:A,0),1),"NA")</f>
        <v>kg/ton</v>
      </c>
      <c r="K12451" s="1">
        <f>+SUMIFS(prod!$E:$E,prod!$A:$A,Table2[[#This Row],[date]],prod!$G:$G,Table2[[#This Row],[production_line]],prod!$F:$F,Table2[[#This Row],[output_type]])</f>
        <v>35</v>
      </c>
      <c r="L12451">
        <f>+Table2[[#This Row],[cons_qty_base_uom]]/Table2[[#This Row],[Column1]]</f>
        <v>2.5387537456055495E-3</v>
      </c>
    </row>
    <row r="12452" spans="1:12" x14ac:dyDescent="0.25">
      <c r="A12452" s="2">
        <v>46143</v>
      </c>
      <c r="B12452" s="1" t="s">
        <v>248</v>
      </c>
      <c r="C12452" s="4">
        <v>0.32057010785824358</v>
      </c>
      <c r="D12452" s="4">
        <v>0.32057010785824358</v>
      </c>
      <c r="E12452" s="4">
        <v>9604.9760685670299</v>
      </c>
      <c r="F12452" s="1" t="s">
        <v>509</v>
      </c>
      <c r="G12452" s="1">
        <v>2</v>
      </c>
      <c r="H12452" s="1" t="s">
        <v>505</v>
      </c>
      <c r="I124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5.1009644022315795E-2</v>
      </c>
      <c r="J12452" s="1" t="str">
        <f>IFERROR(INDEX('consumption_figs'!$C:$C,MATCH(Table2[[#This Row],[item_code]],'consumption_figs'!A:A,0),1),"NA")</f>
        <v>kg/ton</v>
      </c>
      <c r="K12452" s="1">
        <f>+SUMIFS(prod!$E:$E,prod!$A:$A,Table2[[#This Row],[date]],prod!$G:$G,Table2[[#This Row],[production_line]],prod!$F:$F,Table2[[#This Row],[output_type]])</f>
        <v>35</v>
      </c>
      <c r="L12452">
        <f>+Table2[[#This Row],[cons_qty_base_uom]]/Table2[[#This Row],[Column1]]</f>
        <v>9.1591459388069597E-3</v>
      </c>
    </row>
    <row r="12453" spans="1:12" x14ac:dyDescent="0.25">
      <c r="A12453" s="2">
        <v>46143</v>
      </c>
      <c r="B12453" s="1" t="s">
        <v>279</v>
      </c>
      <c r="C12453" s="4">
        <v>0.56281212645207745</v>
      </c>
      <c r="D12453" s="4">
        <v>0.56281212645207745</v>
      </c>
      <c r="E12453" s="4">
        <v>590.95273277468129</v>
      </c>
      <c r="F12453" s="1" t="s">
        <v>509</v>
      </c>
      <c r="G12453" s="1">
        <v>2</v>
      </c>
      <c r="H12453" s="1" t="s">
        <v>505</v>
      </c>
      <c r="I124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8.9555593357001737E-2</v>
      </c>
      <c r="J12453" s="1" t="str">
        <f>IFERROR(INDEX('consumption_figs'!$C:$C,MATCH(Table2[[#This Row],[item_code]],'consumption_figs'!A:A,0),1),"NA")</f>
        <v>kg/ton</v>
      </c>
      <c r="K12453" s="1">
        <f>+SUMIFS(prod!$E:$E,prod!$A:$A,Table2[[#This Row],[date]],prod!$G:$G,Table2[[#This Row],[production_line]],prod!$F:$F,Table2[[#This Row],[output_type]])</f>
        <v>35</v>
      </c>
      <c r="L12453">
        <f>+Table2[[#This Row],[cons_qty_base_uom]]/Table2[[#This Row],[Column1]]</f>
        <v>1.6080346470059355E-2</v>
      </c>
    </row>
    <row r="12454" spans="1:12" x14ac:dyDescent="0.25">
      <c r="A12454" s="2">
        <v>46143</v>
      </c>
      <c r="B12454" s="1" t="s">
        <v>245</v>
      </c>
      <c r="C12454" s="4">
        <v>12.791792010038733</v>
      </c>
      <c r="D12454" s="4">
        <v>12.791792010038733</v>
      </c>
      <c r="E12454" s="4">
        <v>16309.534812799386</v>
      </c>
      <c r="F12454" s="1" t="s">
        <v>509</v>
      </c>
      <c r="G12454" s="1">
        <v>2</v>
      </c>
      <c r="H12454" s="1" t="s">
        <v>505</v>
      </c>
      <c r="I124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2.0354510319100538</v>
      </c>
      <c r="J12454" s="1" t="str">
        <f>IFERROR(INDEX('consumption_figs'!$C:$C,MATCH(Table2[[#This Row],[item_code]],'consumption_figs'!A:A,0),1),"NA")</f>
        <v>kg/ton</v>
      </c>
      <c r="K12454" s="1">
        <f>+SUMIFS(prod!$E:$E,prod!$A:$A,Table2[[#This Row],[date]],prod!$G:$G,Table2[[#This Row],[production_line]],prod!$F:$F,Table2[[#This Row],[output_type]])</f>
        <v>35</v>
      </c>
      <c r="L12454">
        <f>+Table2[[#This Row],[cons_qty_base_uom]]/Table2[[#This Row],[Column1]]</f>
        <v>0.36547977171539237</v>
      </c>
    </row>
    <row r="12455" spans="1:12" x14ac:dyDescent="0.25">
      <c r="A12455" s="2">
        <v>46143</v>
      </c>
      <c r="B12455" s="1" t="s">
        <v>216</v>
      </c>
      <c r="C12455" s="4">
        <v>227.1365847295433</v>
      </c>
      <c r="D12455" s="4">
        <v>227.1365847295433</v>
      </c>
      <c r="E12455" s="4">
        <v>18366.264241230871</v>
      </c>
      <c r="F12455" s="1" t="s">
        <v>509</v>
      </c>
      <c r="G12455" s="1">
        <v>2</v>
      </c>
      <c r="H12455" s="1" t="s">
        <v>505</v>
      </c>
      <c r="I124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36.142347796888103</v>
      </c>
      <c r="J12455" s="1" t="str">
        <f>IFERROR(INDEX('consumption_figs'!$C:$C,MATCH(Table2[[#This Row],[item_code]],'consumption_figs'!A:A,0),1),"NA")</f>
        <v>kg/ton</v>
      </c>
      <c r="K12455" s="1">
        <f>+SUMIFS(prod!$E:$E,prod!$A:$A,Table2[[#This Row],[date]],prod!$G:$G,Table2[[#This Row],[production_line]],prod!$F:$F,Table2[[#This Row],[output_type]])</f>
        <v>35</v>
      </c>
      <c r="L12455">
        <f>+Table2[[#This Row],[cons_qty_base_uom]]/Table2[[#This Row],[Column1]]</f>
        <v>6.4896167065583796</v>
      </c>
    </row>
    <row r="12456" spans="1:12" x14ac:dyDescent="0.25">
      <c r="A12456" s="2">
        <v>46143</v>
      </c>
      <c r="B12456" s="1" t="s">
        <v>258</v>
      </c>
      <c r="C12456" s="4">
        <v>1.8114760116341457</v>
      </c>
      <c r="D12456" s="4">
        <v>1.8114760116341457</v>
      </c>
      <c r="E12456" s="4">
        <v>1268.0332081439019</v>
      </c>
      <c r="F12456" s="1" t="s">
        <v>509</v>
      </c>
      <c r="G12456" s="1">
        <v>2</v>
      </c>
      <c r="H12456" s="1" t="s">
        <v>505</v>
      </c>
      <c r="I124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0.28824504918993488</v>
      </c>
      <c r="J12456" s="1" t="str">
        <f>IFERROR(INDEX('consumption_figs'!$C:$C,MATCH(Table2[[#This Row],[item_code]],'consumption_figs'!A:A,0),1),"NA")</f>
        <v>kg/ton</v>
      </c>
      <c r="K12456" s="1">
        <f>+SUMIFS(prod!$E:$E,prod!$A:$A,Table2[[#This Row],[date]],prod!$G:$G,Table2[[#This Row],[production_line]],prod!$F:$F,Table2[[#This Row],[output_type]])</f>
        <v>35</v>
      </c>
      <c r="L12456">
        <f>+Table2[[#This Row],[cons_qty_base_uom]]/Table2[[#This Row],[Column1]]</f>
        <v>5.1756457475261308E-2</v>
      </c>
    </row>
    <row r="12457" spans="1:12" x14ac:dyDescent="0.25">
      <c r="A12457" s="2">
        <v>46143</v>
      </c>
      <c r="B12457" s="1" t="s">
        <v>150</v>
      </c>
      <c r="C12457" s="4">
        <v>8.633806718371277</v>
      </c>
      <c r="D12457" s="4">
        <v>8.633806718371277</v>
      </c>
      <c r="E12457" s="4">
        <v>26764.800826950959</v>
      </c>
      <c r="F12457" s="1" t="s">
        <v>509</v>
      </c>
      <c r="G12457" s="1">
        <v>2</v>
      </c>
      <c r="H12457" s="1" t="s">
        <v>505</v>
      </c>
      <c r="I124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1.3738255578600171</v>
      </c>
      <c r="J12457" s="1" t="str">
        <f>IFERROR(INDEX('consumption_figs'!$C:$C,MATCH(Table2[[#This Row],[item_code]],'consumption_figs'!A:A,0),1),"NA")</f>
        <v>kg/ton</v>
      </c>
      <c r="K12457" s="1">
        <f>+SUMIFS(prod!$E:$E,prod!$A:$A,Table2[[#This Row],[date]],prod!$G:$G,Table2[[#This Row],[production_line]],prod!$F:$F,Table2[[#This Row],[output_type]])</f>
        <v>35</v>
      </c>
      <c r="L12457">
        <f>+Table2[[#This Row],[cons_qty_base_uom]]/Table2[[#This Row],[Column1]]</f>
        <v>0.24668019195346505</v>
      </c>
    </row>
    <row r="12458" spans="1:12" x14ac:dyDescent="0.25">
      <c r="A12458" s="2">
        <v>46143</v>
      </c>
      <c r="B12458" s="1" t="e">
        <f>+#REF!</f>
        <v>#REF!</v>
      </c>
      <c r="C12458" s="4">
        <v>2.9231396812610306</v>
      </c>
      <c r="D12458" s="4">
        <v>2.9231396812610306</v>
      </c>
      <c r="E12458" s="4">
        <v>6723.2212669003702</v>
      </c>
      <c r="F12458" s="1" t="s">
        <v>509</v>
      </c>
      <c r="G12458" s="1">
        <v>2</v>
      </c>
      <c r="H12458" s="1" t="s">
        <v>505</v>
      </c>
      <c r="I124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9.4294828427775187E-2</v>
      </c>
      <c r="J12458" s="1" t="str">
        <f>IFERROR(INDEX('consumption_figs'!$C:$C,MATCH(Table2[[#This Row],[item_code]],'consumption_figs'!A:A,0),1),"NA")</f>
        <v>NA</v>
      </c>
      <c r="K12458" s="1">
        <f>+SUMIFS(prod!$E:$E,prod!$A:$A,Table2[[#This Row],[date]],prod!$G:$G,Table2[[#This Row],[production_line]],prod!$F:$F,Table2[[#This Row],[output_type]])</f>
        <v>35</v>
      </c>
      <c r="L12458">
        <f>+Table2[[#This Row],[cons_qty_base_uom]]/Table2[[#This Row],[Column1]]</f>
        <v>8.3518276607458017E-2</v>
      </c>
    </row>
    <row r="12459" spans="1:12" x14ac:dyDescent="0.25">
      <c r="A12459" s="2">
        <v>46174</v>
      </c>
      <c r="B12459" s="1" t="s">
        <v>559</v>
      </c>
      <c r="C12459" s="4">
        <v>312.4701507170148</v>
      </c>
      <c r="D12459" s="4">
        <v>312.4701507170148</v>
      </c>
      <c r="E12459" s="4">
        <v>27591.114308312412</v>
      </c>
      <c r="F12459" s="1" t="s">
        <v>509</v>
      </c>
      <c r="G12459" s="1">
        <v>2</v>
      </c>
      <c r="H12459" s="1" t="s">
        <v>505</v>
      </c>
      <c r="I124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10.41567169056716</v>
      </c>
      <c r="J12459" s="1" t="str">
        <f>IFERROR(INDEX('consumption_figs'!$C:$C,MATCH(Table2[[#This Row],[item_code]],'consumption_figs'!A:A,0),1),"NA")</f>
        <v>NA</v>
      </c>
      <c r="K12459" s="1">
        <f>+SUMIFS(prod!$E:$E,prod!$A:$A,Table2[[#This Row],[date]],prod!$G:$G,Table2[[#This Row],[production_line]],prod!$F:$F,Table2[[#This Row],[output_type]])</f>
        <v>40</v>
      </c>
      <c r="L12459">
        <f>+Table2[[#This Row],[cons_qty_base_uom]]/Table2[[#This Row],[Column1]]</f>
        <v>7.8117537679253699</v>
      </c>
    </row>
    <row r="12460" spans="1:12" x14ac:dyDescent="0.25">
      <c r="A12460" s="2">
        <v>46174</v>
      </c>
      <c r="B12460" s="1" t="s">
        <v>223</v>
      </c>
      <c r="C12460" s="4">
        <v>18.968366140418297</v>
      </c>
      <c r="D12460" s="4">
        <v>18.968366140418297</v>
      </c>
      <c r="E12460" s="4">
        <v>5780.4198976310718</v>
      </c>
      <c r="F12460" s="1" t="s">
        <v>509</v>
      </c>
      <c r="G12460" s="1">
        <v>2</v>
      </c>
      <c r="H12460" s="1" t="s">
        <v>505</v>
      </c>
      <c r="I124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2.5143645467150448</v>
      </c>
      <c r="J12460" s="1" t="str">
        <f>IFERROR(INDEX('consumption_figs'!$C:$C,MATCH(Table2[[#This Row],[item_code]],'consumption_figs'!A:A,0),1),"NA")</f>
        <v>kg/ton</v>
      </c>
      <c r="K12460" s="1">
        <f>+SUMIFS(prod!$E:$E,prod!$A:$A,Table2[[#This Row],[date]],prod!$G:$G,Table2[[#This Row],[production_line]],prod!$F:$F,Table2[[#This Row],[output_type]])</f>
        <v>40</v>
      </c>
      <c r="L12460">
        <f>+Table2[[#This Row],[cons_qty_base_uom]]/Table2[[#This Row],[Column1]]</f>
        <v>0.47420915351045745</v>
      </c>
    </row>
    <row r="12461" spans="1:12" x14ac:dyDescent="0.25">
      <c r="A12461" s="2">
        <v>46174</v>
      </c>
      <c r="B12461" s="1" t="s">
        <v>224</v>
      </c>
      <c r="C12461" s="4">
        <v>62.783046733775109</v>
      </c>
      <c r="D12461" s="4">
        <v>62.783046733775109</v>
      </c>
      <c r="E12461" s="4">
        <v>15270.720457056119</v>
      </c>
      <c r="F12461" s="1" t="s">
        <v>509</v>
      </c>
      <c r="G12461" s="1">
        <v>2</v>
      </c>
      <c r="H12461" s="1" t="s">
        <v>505</v>
      </c>
      <c r="I124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8.3222490368206667</v>
      </c>
      <c r="J12461" s="1" t="str">
        <f>IFERROR(INDEX('consumption_figs'!$C:$C,MATCH(Table2[[#This Row],[item_code]],'consumption_figs'!A:A,0),1),"NA")</f>
        <v>kg/ton</v>
      </c>
      <c r="K12461" s="1">
        <f>+SUMIFS(prod!$E:$E,prod!$A:$A,Table2[[#This Row],[date]],prod!$G:$G,Table2[[#This Row],[production_line]],prod!$F:$F,Table2[[#This Row],[output_type]])</f>
        <v>40</v>
      </c>
      <c r="L12461">
        <f>+Table2[[#This Row],[cons_qty_base_uom]]/Table2[[#This Row],[Column1]]</f>
        <v>1.5695761683443776</v>
      </c>
    </row>
    <row r="12462" spans="1:12" x14ac:dyDescent="0.25">
      <c r="A12462" s="2">
        <v>46174</v>
      </c>
      <c r="B12462" s="1" t="s">
        <v>560</v>
      </c>
      <c r="C12462" s="4">
        <v>1.9891055049148469</v>
      </c>
      <c r="D12462" s="4">
        <v>1.9891055049148469</v>
      </c>
      <c r="E12462" s="4">
        <v>483.81013196043818</v>
      </c>
      <c r="F12462" s="1" t="s">
        <v>509</v>
      </c>
      <c r="G12462" s="1">
        <v>2</v>
      </c>
      <c r="H12462" s="1" t="s">
        <v>505</v>
      </c>
      <c r="I124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6.6303516830494902E-2</v>
      </c>
      <c r="J12462" s="1" t="str">
        <f>IFERROR(INDEX('consumption_figs'!$C:$C,MATCH(Table2[[#This Row],[item_code]],'consumption_figs'!A:A,0),1),"NA")</f>
        <v>NA</v>
      </c>
      <c r="K12462" s="1">
        <f>+SUMIFS(prod!$E:$E,prod!$A:$A,Table2[[#This Row],[date]],prod!$G:$G,Table2[[#This Row],[production_line]],prod!$F:$F,Table2[[#This Row],[output_type]])</f>
        <v>40</v>
      </c>
      <c r="L12462">
        <f>+Table2[[#This Row],[cons_qty_base_uom]]/Table2[[#This Row],[Column1]]</f>
        <v>4.9727637622871176E-2</v>
      </c>
    </row>
    <row r="12463" spans="1:12" x14ac:dyDescent="0.25">
      <c r="A12463" s="2">
        <v>46174</v>
      </c>
      <c r="B12463" s="1" t="s">
        <v>212</v>
      </c>
      <c r="C12463" s="4">
        <v>24.569498613997322</v>
      </c>
      <c r="D12463" s="4">
        <v>24.569498613997322</v>
      </c>
      <c r="E12463" s="4">
        <v>67181.608535183579</v>
      </c>
      <c r="F12463" s="1" t="s">
        <v>509</v>
      </c>
      <c r="G12463" s="1">
        <v>2</v>
      </c>
      <c r="H12463" s="1" t="s">
        <v>505</v>
      </c>
      <c r="I124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3.256826433456697</v>
      </c>
      <c r="J12463" s="1" t="str">
        <f>IFERROR(INDEX('consumption_figs'!$C:$C,MATCH(Table2[[#This Row],[item_code]],'consumption_figs'!A:A,0),1),"NA")</f>
        <v>kg/ton</v>
      </c>
      <c r="K12463" s="1">
        <f>+SUMIFS(prod!$E:$E,prod!$A:$A,Table2[[#This Row],[date]],prod!$G:$G,Table2[[#This Row],[production_line]],prod!$F:$F,Table2[[#This Row],[output_type]])</f>
        <v>40</v>
      </c>
      <c r="L12463">
        <f>+Table2[[#This Row],[cons_qty_base_uom]]/Table2[[#This Row],[Column1]]</f>
        <v>0.61423746534993307</v>
      </c>
    </row>
    <row r="12464" spans="1:12" x14ac:dyDescent="0.25">
      <c r="A12464" s="2">
        <v>46174</v>
      </c>
      <c r="B12464" s="1" t="s">
        <v>213</v>
      </c>
      <c r="C12464" s="4">
        <v>0.52240671995248622</v>
      </c>
      <c r="D12464" s="4">
        <v>0.52240671995248622</v>
      </c>
      <c r="E12464" s="4">
        <v>2094.6994490606835</v>
      </c>
      <c r="F12464" s="1" t="s">
        <v>509</v>
      </c>
      <c r="G12464" s="1">
        <v>2</v>
      </c>
      <c r="H12464" s="1" t="s">
        <v>505</v>
      </c>
      <c r="I124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6.9247974543012486E-2</v>
      </c>
      <c r="J12464" s="1" t="str">
        <f>IFERROR(INDEX('consumption_figs'!$C:$C,MATCH(Table2[[#This Row],[item_code]],'consumption_figs'!A:A,0),1),"NA")</f>
        <v>kg/ton</v>
      </c>
      <c r="K12464" s="1">
        <f>+SUMIFS(prod!$E:$E,prod!$A:$A,Table2[[#This Row],[date]],prod!$G:$G,Table2[[#This Row],[production_line]],prod!$F:$F,Table2[[#This Row],[output_type]])</f>
        <v>40</v>
      </c>
      <c r="L12464">
        <f>+Table2[[#This Row],[cons_qty_base_uom]]/Table2[[#This Row],[Column1]]</f>
        <v>1.3060167998812156E-2</v>
      </c>
    </row>
    <row r="12465" spans="1:12" x14ac:dyDescent="0.25">
      <c r="A12465" s="2">
        <v>46174</v>
      </c>
      <c r="B12465" s="1" t="s">
        <v>238</v>
      </c>
      <c r="C12465" s="4">
        <v>5.3132530120481934E-2</v>
      </c>
      <c r="D12465" s="4">
        <v>5.3132530120481934E-2</v>
      </c>
      <c r="E12465" s="4">
        <v>182.9353012048193</v>
      </c>
      <c r="F12465" s="1" t="s">
        <v>509</v>
      </c>
      <c r="G12465" s="1">
        <v>2</v>
      </c>
      <c r="H12465" s="1" t="s">
        <v>505</v>
      </c>
      <c r="I124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7.0430183086534906E-3</v>
      </c>
      <c r="J12465" s="1" t="str">
        <f>IFERROR(INDEX('consumption_figs'!$C:$C,MATCH(Table2[[#This Row],[item_code]],'consumption_figs'!A:A,0),1),"NA")</f>
        <v>kg/ton</v>
      </c>
      <c r="K12465" s="1">
        <f>+SUMIFS(prod!$E:$E,prod!$A:$A,Table2[[#This Row],[date]],prod!$G:$G,Table2[[#This Row],[production_line]],prod!$F:$F,Table2[[#This Row],[output_type]])</f>
        <v>40</v>
      </c>
      <c r="L12465">
        <f>+Table2[[#This Row],[cons_qty_base_uom]]/Table2[[#This Row],[Column1]]</f>
        <v>1.3283132530120484E-3</v>
      </c>
    </row>
    <row r="12466" spans="1:12" x14ac:dyDescent="0.25">
      <c r="A12466" s="2">
        <v>46174</v>
      </c>
      <c r="B12466" s="1" t="s">
        <v>244</v>
      </c>
      <c r="C12466" s="4">
        <v>21.964511355178985</v>
      </c>
      <c r="D12466" s="4">
        <v>21.964511355178985</v>
      </c>
      <c r="E12466" s="4">
        <v>20536.818117092349</v>
      </c>
      <c r="F12466" s="1" t="s">
        <v>509</v>
      </c>
      <c r="G12466" s="1">
        <v>2</v>
      </c>
      <c r="H12466" s="1" t="s">
        <v>505</v>
      </c>
      <c r="I124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2.9115205932103638</v>
      </c>
      <c r="J12466" s="1" t="str">
        <f>IFERROR(INDEX('consumption_figs'!$C:$C,MATCH(Table2[[#This Row],[item_code]],'consumption_figs'!A:A,0),1),"NA")</f>
        <v>kg/ton</v>
      </c>
      <c r="K12466" s="1">
        <f>+SUMIFS(prod!$E:$E,prod!$A:$A,Table2[[#This Row],[date]],prod!$G:$G,Table2[[#This Row],[production_line]],prod!$F:$F,Table2[[#This Row],[output_type]])</f>
        <v>40</v>
      </c>
      <c r="L12466">
        <f>+Table2[[#This Row],[cons_qty_base_uom]]/Table2[[#This Row],[Column1]]</f>
        <v>0.5491127838794746</v>
      </c>
    </row>
    <row r="12467" spans="1:12" x14ac:dyDescent="0.25">
      <c r="A12467" s="2">
        <v>46174</v>
      </c>
      <c r="B12467" s="1" t="s">
        <v>252</v>
      </c>
      <c r="C12467" s="4">
        <v>0.13277961134873531</v>
      </c>
      <c r="D12467" s="4">
        <v>0.13277961134873531</v>
      </c>
      <c r="E12467" s="4">
        <v>171.97880821110894</v>
      </c>
      <c r="F12467" s="1" t="s">
        <v>509</v>
      </c>
      <c r="G12467" s="1">
        <v>2</v>
      </c>
      <c r="H12467" s="1" t="s">
        <v>505</v>
      </c>
      <c r="I124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1.7600690793840839E-2</v>
      </c>
      <c r="J12467" s="1" t="str">
        <f>IFERROR(INDEX('consumption_figs'!$C:$C,MATCH(Table2[[#This Row],[item_code]],'consumption_figs'!A:A,0),1),"NA")</f>
        <v>kg/ton</v>
      </c>
      <c r="K12467" s="1">
        <f>+SUMIFS(prod!$E:$E,prod!$A:$A,Table2[[#This Row],[date]],prod!$G:$G,Table2[[#This Row],[production_line]],prod!$F:$F,Table2[[#This Row],[output_type]])</f>
        <v>40</v>
      </c>
      <c r="L12467">
        <f>+Table2[[#This Row],[cons_qty_base_uom]]/Table2[[#This Row],[Column1]]</f>
        <v>3.3194902837183826E-3</v>
      </c>
    </row>
    <row r="12468" spans="1:12" x14ac:dyDescent="0.25">
      <c r="A12468" s="2">
        <v>46174</v>
      </c>
      <c r="B12468" s="1" t="s">
        <v>248</v>
      </c>
      <c r="C12468" s="4">
        <v>0.31147439851943248</v>
      </c>
      <c r="D12468" s="4">
        <v>0.31147439851943248</v>
      </c>
      <c r="E12468" s="4">
        <v>9332.4488790869837</v>
      </c>
      <c r="F12468" s="1" t="s">
        <v>509</v>
      </c>
      <c r="G12468" s="1">
        <v>2</v>
      </c>
      <c r="H12468" s="1" t="s">
        <v>505</v>
      </c>
      <c r="I124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4.128769863725245E-2</v>
      </c>
      <c r="J12468" s="1" t="str">
        <f>IFERROR(INDEX('consumption_figs'!$C:$C,MATCH(Table2[[#This Row],[item_code]],'consumption_figs'!A:A,0),1),"NA")</f>
        <v>kg/ton</v>
      </c>
      <c r="K12468" s="1">
        <f>+SUMIFS(prod!$E:$E,prod!$A:$A,Table2[[#This Row],[date]],prod!$G:$G,Table2[[#This Row],[production_line]],prod!$F:$F,Table2[[#This Row],[output_type]])</f>
        <v>40</v>
      </c>
      <c r="L12468">
        <f>+Table2[[#This Row],[cons_qty_base_uom]]/Table2[[#This Row],[Column1]]</f>
        <v>7.7868599629858119E-3</v>
      </c>
    </row>
    <row r="12469" spans="1:12" x14ac:dyDescent="0.25">
      <c r="A12469" s="2">
        <v>46174</v>
      </c>
      <c r="B12469" s="1" t="s">
        <v>279</v>
      </c>
      <c r="C12469" s="4">
        <v>0.22985121139292131</v>
      </c>
      <c r="D12469" s="4">
        <v>0.22985121139292131</v>
      </c>
      <c r="E12469" s="4">
        <v>241.34377196256736</v>
      </c>
      <c r="F12469" s="1" t="s">
        <v>509</v>
      </c>
      <c r="G12469" s="1">
        <v>2</v>
      </c>
      <c r="H12469" s="1" t="s">
        <v>505</v>
      </c>
      <c r="I124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3.0468082104045772E-2</v>
      </c>
      <c r="J12469" s="1" t="str">
        <f>IFERROR(INDEX('consumption_figs'!$C:$C,MATCH(Table2[[#This Row],[item_code]],'consumption_figs'!A:A,0),1),"NA")</f>
        <v>kg/ton</v>
      </c>
      <c r="K12469" s="1">
        <f>+SUMIFS(prod!$E:$E,prod!$A:$A,Table2[[#This Row],[date]],prod!$G:$G,Table2[[#This Row],[production_line]],prod!$F:$F,Table2[[#This Row],[output_type]])</f>
        <v>40</v>
      </c>
      <c r="L12469">
        <f>+Table2[[#This Row],[cons_qty_base_uom]]/Table2[[#This Row],[Column1]]</f>
        <v>5.7462802848230327E-3</v>
      </c>
    </row>
    <row r="12470" spans="1:12" x14ac:dyDescent="0.25">
      <c r="A12470" s="2">
        <v>46174</v>
      </c>
      <c r="B12470" s="1" t="s">
        <v>245</v>
      </c>
      <c r="C12470" s="4">
        <v>28.588500206540346</v>
      </c>
      <c r="D12470" s="4">
        <v>28.588500206540346</v>
      </c>
      <c r="E12470" s="4">
        <v>36450.337763338939</v>
      </c>
      <c r="F12470" s="1" t="s">
        <v>509</v>
      </c>
      <c r="G12470" s="1">
        <v>2</v>
      </c>
      <c r="H12470" s="1" t="s">
        <v>505</v>
      </c>
      <c r="I124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3.7895678958828665</v>
      </c>
      <c r="J12470" s="1" t="str">
        <f>IFERROR(INDEX('consumption_figs'!$C:$C,MATCH(Table2[[#This Row],[item_code]],'consumption_figs'!A:A,0),1),"NA")</f>
        <v>kg/ton</v>
      </c>
      <c r="K12470" s="1">
        <f>+SUMIFS(prod!$E:$E,prod!$A:$A,Table2[[#This Row],[date]],prod!$G:$G,Table2[[#This Row],[production_line]],prod!$F:$F,Table2[[#This Row],[output_type]])</f>
        <v>40</v>
      </c>
      <c r="L12470">
        <f>+Table2[[#This Row],[cons_qty_base_uom]]/Table2[[#This Row],[Column1]]</f>
        <v>0.71471250516350859</v>
      </c>
    </row>
    <row r="12471" spans="1:12" x14ac:dyDescent="0.25">
      <c r="A12471" s="2">
        <v>46174</v>
      </c>
      <c r="B12471" s="1" t="s">
        <v>216</v>
      </c>
      <c r="C12471" s="4">
        <v>265.99956302094017</v>
      </c>
      <c r="D12471" s="4">
        <v>265.99956302094017</v>
      </c>
      <c r="E12471" s="4">
        <v>21508.724665873222</v>
      </c>
      <c r="F12471" s="1" t="s">
        <v>509</v>
      </c>
      <c r="G12471" s="1">
        <v>2</v>
      </c>
      <c r="H12471" s="1" t="s">
        <v>505</v>
      </c>
      <c r="I124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35.259751195776801</v>
      </c>
      <c r="J12471" s="1" t="str">
        <f>IFERROR(INDEX('consumption_figs'!$C:$C,MATCH(Table2[[#This Row],[item_code]],'consumption_figs'!A:A,0),1),"NA")</f>
        <v>kg/ton</v>
      </c>
      <c r="K12471" s="1">
        <f>+SUMIFS(prod!$E:$E,prod!$A:$A,Table2[[#This Row],[date]],prod!$G:$G,Table2[[#This Row],[production_line]],prod!$F:$F,Table2[[#This Row],[output_type]])</f>
        <v>40</v>
      </c>
      <c r="L12471">
        <f>+Table2[[#This Row],[cons_qty_base_uom]]/Table2[[#This Row],[Column1]]</f>
        <v>6.6499890755235045</v>
      </c>
    </row>
    <row r="12472" spans="1:12" x14ac:dyDescent="0.25">
      <c r="A12472" s="2">
        <v>46174</v>
      </c>
      <c r="B12472" s="1" t="s">
        <v>258</v>
      </c>
      <c r="C12472" s="4">
        <v>0.35222106544793635</v>
      </c>
      <c r="D12472" s="4">
        <v>0.35222106544793635</v>
      </c>
      <c r="E12472" s="4">
        <v>246.55474581355546</v>
      </c>
      <c r="F12472" s="1" t="s">
        <v>509</v>
      </c>
      <c r="G12472" s="1">
        <v>2</v>
      </c>
      <c r="H12472" s="1" t="s">
        <v>505</v>
      </c>
      <c r="I124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4.6688900510065801E-2</v>
      </c>
      <c r="J12472" s="1" t="str">
        <f>IFERROR(INDEX('consumption_figs'!$C:$C,MATCH(Table2[[#This Row],[item_code]],'consumption_figs'!A:A,0),1),"NA")</f>
        <v>kg/ton</v>
      </c>
      <c r="K12472" s="1">
        <f>+SUMIFS(prod!$E:$E,prod!$A:$A,Table2[[#This Row],[date]],prod!$G:$G,Table2[[#This Row],[production_line]],prod!$F:$F,Table2[[#This Row],[output_type]])</f>
        <v>40</v>
      </c>
      <c r="L12472">
        <f>+Table2[[#This Row],[cons_qty_base_uom]]/Table2[[#This Row],[Column1]]</f>
        <v>8.8055266361984092E-3</v>
      </c>
    </row>
    <row r="12473" spans="1:12" x14ac:dyDescent="0.25">
      <c r="A12473" s="2">
        <v>46174</v>
      </c>
      <c r="B12473" s="1" t="s">
        <v>150</v>
      </c>
      <c r="C12473" s="4">
        <v>10.479380295152113</v>
      </c>
      <c r="D12473" s="4">
        <v>10.479380295152113</v>
      </c>
      <c r="E12473" s="4">
        <v>32486.078914971553</v>
      </c>
      <c r="F12473" s="1" t="s">
        <v>509</v>
      </c>
      <c r="G12473" s="1">
        <v>2</v>
      </c>
      <c r="H12473" s="1" t="s">
        <v>505</v>
      </c>
      <c r="I124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1.3891013116585518</v>
      </c>
      <c r="J12473" s="1" t="str">
        <f>IFERROR(INDEX('consumption_figs'!$C:$C,MATCH(Table2[[#This Row],[item_code]],'consumption_figs'!A:A,0),1),"NA")</f>
        <v>kg/ton</v>
      </c>
      <c r="K12473" s="1">
        <f>+SUMIFS(prod!$E:$E,prod!$A:$A,Table2[[#This Row],[date]],prod!$G:$G,Table2[[#This Row],[production_line]],prod!$F:$F,Table2[[#This Row],[output_type]])</f>
        <v>40</v>
      </c>
      <c r="L12473">
        <f>+Table2[[#This Row],[cons_qty_base_uom]]/Table2[[#This Row],[Column1]]</f>
        <v>0.26198450737880286</v>
      </c>
    </row>
    <row r="12474" spans="1:12" x14ac:dyDescent="0.25">
      <c r="A12474" s="2">
        <v>46174</v>
      </c>
      <c r="B12474" s="1" t="e">
        <f>+#REF!</f>
        <v>#REF!</v>
      </c>
      <c r="C12474" s="4">
        <v>3.9167224099709572</v>
      </c>
      <c r="D12474" s="4">
        <v>3.9167224099709572</v>
      </c>
      <c r="E12474" s="4">
        <v>9008.4615429332025</v>
      </c>
      <c r="F12474" s="1" t="s">
        <v>509</v>
      </c>
      <c r="G12474" s="1">
        <v>2</v>
      </c>
      <c r="H12474" s="1" t="s">
        <v>505</v>
      </c>
      <c r="I124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0.13055741366569856</v>
      </c>
      <c r="J12474" s="1" t="str">
        <f>IFERROR(INDEX('consumption_figs'!$C:$C,MATCH(Table2[[#This Row],[item_code]],'consumption_figs'!A:A,0),1),"NA")</f>
        <v>NA</v>
      </c>
      <c r="K12474" s="1">
        <f>+SUMIFS(prod!$E:$E,prod!$A:$A,Table2[[#This Row],[date]],prod!$G:$G,Table2[[#This Row],[production_line]],prod!$F:$F,Table2[[#This Row],[output_type]])</f>
        <v>40</v>
      </c>
      <c r="L12474">
        <f>+Table2[[#This Row],[cons_qty_base_uom]]/Table2[[#This Row],[Column1]]</f>
        <v>9.7918060249273936E-2</v>
      </c>
    </row>
    <row r="12475" spans="1:12" x14ac:dyDescent="0.25">
      <c r="A12475" s="2">
        <v>46054</v>
      </c>
      <c r="B12475" s="1" t="s">
        <v>559</v>
      </c>
      <c r="C12475" s="4">
        <v>510.10758032178887</v>
      </c>
      <c r="D12475" s="4">
        <v>510.10758032178887</v>
      </c>
      <c r="E12475" s="4">
        <v>45042.499342413961</v>
      </c>
      <c r="F12475" s="1" t="s">
        <v>510</v>
      </c>
      <c r="G12475" s="1">
        <v>1</v>
      </c>
      <c r="H12475" s="1" t="s">
        <v>505</v>
      </c>
      <c r="I124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18.218127868635317</v>
      </c>
      <c r="J12475" s="1" t="str">
        <f>IFERROR(INDEX('consumption_figs'!$C:$C,MATCH(Table2[[#This Row],[item_code]],'consumption_figs'!A:A,0),1),"NA")</f>
        <v>NA</v>
      </c>
      <c r="K12475" s="1">
        <f>+SUMIFS(prod!$E:$E,prod!$A:$A,Table2[[#This Row],[date]],prod!$G:$G,Table2[[#This Row],[production_line]],prod!$F:$F,Table2[[#This Row],[output_type]])</f>
        <v>97</v>
      </c>
      <c r="L12475">
        <f>+Table2[[#This Row],[cons_qty_base_uom]]/Table2[[#This Row],[Column1]]</f>
        <v>5.2588410342452461</v>
      </c>
    </row>
    <row r="12476" spans="1:12" x14ac:dyDescent="0.25">
      <c r="A12476" s="2">
        <v>46054</v>
      </c>
      <c r="B12476" s="1" t="s">
        <v>223</v>
      </c>
      <c r="C12476" s="4">
        <v>111.75635410460583</v>
      </c>
      <c r="D12476" s="4">
        <v>111.75635410460583</v>
      </c>
      <c r="E12476" s="4">
        <v>34056.631349837582</v>
      </c>
      <c r="F12476" s="1" t="s">
        <v>510</v>
      </c>
      <c r="G12476" s="1">
        <v>1</v>
      </c>
      <c r="H12476" s="1" t="s">
        <v>505</v>
      </c>
      <c r="I124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6.3217401250477057</v>
      </c>
      <c r="J12476" s="1" t="str">
        <f>IFERROR(INDEX('consumption_figs'!$C:$C,MATCH(Table2[[#This Row],[item_code]],'consumption_figs'!A:A,0),1),"NA")</f>
        <v>kg/ton</v>
      </c>
      <c r="K12476" s="1">
        <f>+SUMIFS(prod!$E:$E,prod!$A:$A,Table2[[#This Row],[date]],prod!$G:$G,Table2[[#This Row],[production_line]],prod!$F:$F,Table2[[#This Row],[output_type]])</f>
        <v>97</v>
      </c>
      <c r="L12476">
        <f>+Table2[[#This Row],[cons_qty_base_uom]]/Table2[[#This Row],[Column1]]</f>
        <v>1.1521273619031529</v>
      </c>
    </row>
    <row r="12477" spans="1:12" x14ac:dyDescent="0.25">
      <c r="A12477" s="2">
        <v>46054</v>
      </c>
      <c r="B12477" s="1" t="s">
        <v>224</v>
      </c>
      <c r="C12477" s="4">
        <v>173.40946533365553</v>
      </c>
      <c r="D12477" s="4">
        <v>173.40946533365553</v>
      </c>
      <c r="E12477" s="4">
        <v>42178.384253105032</v>
      </c>
      <c r="F12477" s="1" t="s">
        <v>510</v>
      </c>
      <c r="G12477" s="1">
        <v>1</v>
      </c>
      <c r="H12477" s="1" t="s">
        <v>505</v>
      </c>
      <c r="I124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9.8092818421468113</v>
      </c>
      <c r="J12477" s="1" t="str">
        <f>IFERROR(INDEX('consumption_figs'!$C:$C,MATCH(Table2[[#This Row],[item_code]],'consumption_figs'!A:A,0),1),"NA")</f>
        <v>kg/ton</v>
      </c>
      <c r="K12477" s="1">
        <f>+SUMIFS(prod!$E:$E,prod!$A:$A,Table2[[#This Row],[date]],prod!$G:$G,Table2[[#This Row],[production_line]],prod!$F:$F,Table2[[#This Row],[output_type]])</f>
        <v>97</v>
      </c>
      <c r="L12477">
        <f>+Table2[[#This Row],[cons_qty_base_uom]]/Table2[[#This Row],[Column1]]</f>
        <v>1.7877264467387168</v>
      </c>
    </row>
    <row r="12478" spans="1:12" x14ac:dyDescent="0.25">
      <c r="A12478" s="2">
        <v>46054</v>
      </c>
      <c r="B12478" s="1" t="s">
        <v>560</v>
      </c>
      <c r="C12478" s="4">
        <v>46.014493434895201</v>
      </c>
      <c r="D12478" s="4">
        <v>46.014493434895201</v>
      </c>
      <c r="E12478" s="4">
        <v>11192.105238169559</v>
      </c>
      <c r="F12478" s="1" t="s">
        <v>510</v>
      </c>
      <c r="G12478" s="1">
        <v>1</v>
      </c>
      <c r="H12478" s="1" t="s">
        <v>505</v>
      </c>
      <c r="I124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1.6433747655319715</v>
      </c>
      <c r="J12478" s="1" t="str">
        <f>IFERROR(INDEX('consumption_figs'!$C:$C,MATCH(Table2[[#This Row],[item_code]],'consumption_figs'!A:A,0),1),"NA")</f>
        <v>NA</v>
      </c>
      <c r="K12478" s="1">
        <f>+SUMIFS(prod!$E:$E,prod!$A:$A,Table2[[#This Row],[date]],prod!$G:$G,Table2[[#This Row],[production_line]],prod!$F:$F,Table2[[#This Row],[output_type]])</f>
        <v>97</v>
      </c>
      <c r="L12478">
        <f>+Table2[[#This Row],[cons_qty_base_uom]]/Table2[[#This Row],[Column1]]</f>
        <v>0.47437622097830101</v>
      </c>
    </row>
    <row r="12479" spans="1:12" x14ac:dyDescent="0.25">
      <c r="A12479" s="2">
        <v>46054</v>
      </c>
      <c r="B12479" s="1" t="s">
        <v>212</v>
      </c>
      <c r="C12479" s="4">
        <v>7.3811647501883</v>
      </c>
      <c r="D12479" s="4">
        <v>7.3811647501883</v>
      </c>
      <c r="E12479" s="4">
        <v>20182.687834677381</v>
      </c>
      <c r="F12479" s="1" t="s">
        <v>510</v>
      </c>
      <c r="G12479" s="1">
        <v>1</v>
      </c>
      <c r="H12479" s="1" t="s">
        <v>505</v>
      </c>
      <c r="I124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0.41753156448873469</v>
      </c>
      <c r="J12479" s="1" t="str">
        <f>IFERROR(INDEX('consumption_figs'!$C:$C,MATCH(Table2[[#This Row],[item_code]],'consumption_figs'!A:A,0),1),"NA")</f>
        <v>kg/ton</v>
      </c>
      <c r="K12479" s="1">
        <f>+SUMIFS(prod!$E:$E,prod!$A:$A,Table2[[#This Row],[date]],prod!$G:$G,Table2[[#This Row],[production_line]],prod!$F:$F,Table2[[#This Row],[output_type]])</f>
        <v>97</v>
      </c>
      <c r="L12479">
        <f>+Table2[[#This Row],[cons_qty_base_uom]]/Table2[[#This Row],[Column1]]</f>
        <v>7.6094481960704119E-2</v>
      </c>
    </row>
    <row r="12480" spans="1:12" x14ac:dyDescent="0.25">
      <c r="A12480" s="2">
        <v>46054</v>
      </c>
      <c r="B12480" s="1" t="s">
        <v>213</v>
      </c>
      <c r="C12480" s="4">
        <v>0.58100480112742681</v>
      </c>
      <c r="D12480" s="4">
        <v>0.58100480112742681</v>
      </c>
      <c r="E12480" s="4">
        <v>2329.6607611286545</v>
      </c>
      <c r="F12480" s="1" t="s">
        <v>510</v>
      </c>
      <c r="G12480" s="1">
        <v>1</v>
      </c>
      <c r="H12480" s="1" t="s">
        <v>505</v>
      </c>
      <c r="I124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3.2865794464757347E-2</v>
      </c>
      <c r="J12480" s="1" t="str">
        <f>IFERROR(INDEX('consumption_figs'!$C:$C,MATCH(Table2[[#This Row],[item_code]],'consumption_figs'!A:A,0),1),"NA")</f>
        <v>kg/ton</v>
      </c>
      <c r="K12480" s="1">
        <f>+SUMIFS(prod!$E:$E,prod!$A:$A,Table2[[#This Row],[date]],prod!$G:$G,Table2[[#This Row],[production_line]],prod!$F:$F,Table2[[#This Row],[output_type]])</f>
        <v>97</v>
      </c>
      <c r="L12480">
        <f>+Table2[[#This Row],[cons_qty_base_uom]]/Table2[[#This Row],[Column1]]</f>
        <v>5.9897402178085242E-3</v>
      </c>
    </row>
    <row r="12481" spans="1:12" x14ac:dyDescent="0.25">
      <c r="A12481" s="2">
        <v>46054</v>
      </c>
      <c r="B12481" s="1" t="s">
        <v>238</v>
      </c>
      <c r="C12481" s="4">
        <v>1.7844236825530129</v>
      </c>
      <c r="D12481" s="4">
        <v>1.7844236825530129</v>
      </c>
      <c r="E12481" s="4">
        <v>6143.7707390300229</v>
      </c>
      <c r="F12481" s="1" t="s">
        <v>510</v>
      </c>
      <c r="G12481" s="1">
        <v>1</v>
      </c>
      <c r="H12481" s="1" t="s">
        <v>505</v>
      </c>
      <c r="I124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0.10093978892262251</v>
      </c>
      <c r="J12481" s="1" t="str">
        <f>IFERROR(INDEX('consumption_figs'!$C:$C,MATCH(Table2[[#This Row],[item_code]],'consumption_figs'!A:A,0),1),"NA")</f>
        <v>kg/ton</v>
      </c>
      <c r="K12481" s="1">
        <f>+SUMIFS(prod!$E:$E,prod!$A:$A,Table2[[#This Row],[date]],prod!$G:$G,Table2[[#This Row],[production_line]],prod!$F:$F,Table2[[#This Row],[output_type]])</f>
        <v>97</v>
      </c>
      <c r="L12481">
        <f>+Table2[[#This Row],[cons_qty_base_uom]]/Table2[[#This Row],[Column1]]</f>
        <v>1.8396120438690853E-2</v>
      </c>
    </row>
    <row r="12482" spans="1:12" x14ac:dyDescent="0.25">
      <c r="A12482" s="2">
        <v>46054</v>
      </c>
      <c r="B12482" s="1" t="s">
        <v>244</v>
      </c>
      <c r="C12482" s="4">
        <v>4.7880365622243799</v>
      </c>
      <c r="D12482" s="4">
        <v>4.7880365622243799</v>
      </c>
      <c r="E12482" s="4">
        <v>4476.8141856797956</v>
      </c>
      <c r="F12482" s="1" t="s">
        <v>510</v>
      </c>
      <c r="G12482" s="1">
        <v>1</v>
      </c>
      <c r="H12482" s="1" t="s">
        <v>505</v>
      </c>
      <c r="I124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0.27084565435337399</v>
      </c>
      <c r="J12482" s="1" t="str">
        <f>IFERROR(INDEX('consumption_figs'!$C:$C,MATCH(Table2[[#This Row],[item_code]],'consumption_figs'!A:A,0),1),"NA")</f>
        <v>kg/ton</v>
      </c>
      <c r="K12482" s="1">
        <f>+SUMIFS(prod!$E:$E,prod!$A:$A,Table2[[#This Row],[date]],prod!$G:$G,Table2[[#This Row],[production_line]],prod!$F:$F,Table2[[#This Row],[output_type]])</f>
        <v>97</v>
      </c>
      <c r="L12482">
        <f>+Table2[[#This Row],[cons_qty_base_uom]]/Table2[[#This Row],[Column1]]</f>
        <v>4.936120167241629E-2</v>
      </c>
    </row>
    <row r="12483" spans="1:12" x14ac:dyDescent="0.25">
      <c r="A12483" s="2">
        <v>46054</v>
      </c>
      <c r="B12483" s="1" t="s">
        <v>252</v>
      </c>
      <c r="C12483" s="4">
        <v>13.560415647183202</v>
      </c>
      <c r="D12483" s="4">
        <v>13.560415647183202</v>
      </c>
      <c r="E12483" s="4">
        <v>17563.721554544627</v>
      </c>
      <c r="F12483" s="1" t="s">
        <v>510</v>
      </c>
      <c r="G12483" s="1">
        <v>1</v>
      </c>
      <c r="H12483" s="1" t="s">
        <v>505</v>
      </c>
      <c r="I124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0.76707426969997916</v>
      </c>
      <c r="J12483" s="1" t="str">
        <f>IFERROR(INDEX('consumption_figs'!$C:$C,MATCH(Table2[[#This Row],[item_code]],'consumption_figs'!A:A,0),1),"NA")</f>
        <v>kg/ton</v>
      </c>
      <c r="K12483" s="1">
        <f>+SUMIFS(prod!$E:$E,prod!$A:$A,Table2[[#This Row],[date]],prod!$G:$G,Table2[[#This Row],[production_line]],prod!$F:$F,Table2[[#This Row],[output_type]])</f>
        <v>97</v>
      </c>
      <c r="L12483">
        <f>+Table2[[#This Row],[cons_qty_base_uom]]/Table2[[#This Row],[Column1]]</f>
        <v>0.13979809945549693</v>
      </c>
    </row>
    <row r="12484" spans="1:12" x14ac:dyDescent="0.25">
      <c r="A12484" s="2">
        <v>46054</v>
      </c>
      <c r="B12484" s="1" t="s">
        <v>279</v>
      </c>
      <c r="C12484" s="4">
        <v>265.74084970251118</v>
      </c>
      <c r="D12484" s="4">
        <v>265.74084970251118</v>
      </c>
      <c r="E12484" s="4">
        <v>279027.89218763675</v>
      </c>
      <c r="F12484" s="1" t="s">
        <v>510</v>
      </c>
      <c r="G12484" s="1">
        <v>1</v>
      </c>
      <c r="H12484" s="1" t="s">
        <v>505</v>
      </c>
      <c r="I124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15.032206498577969</v>
      </c>
      <c r="J12484" s="1" t="str">
        <f>IFERROR(INDEX('consumption_figs'!$C:$C,MATCH(Table2[[#This Row],[item_code]],'consumption_figs'!A:A,0),1),"NA")</f>
        <v>kg/ton</v>
      </c>
      <c r="K12484" s="1">
        <f>+SUMIFS(prod!$E:$E,prod!$A:$A,Table2[[#This Row],[date]],prod!$G:$G,Table2[[#This Row],[production_line]],prod!$F:$F,Table2[[#This Row],[output_type]])</f>
        <v>97</v>
      </c>
      <c r="L12484">
        <f>+Table2[[#This Row],[cons_qty_base_uom]]/Table2[[#This Row],[Column1]]</f>
        <v>2.7395963886856824</v>
      </c>
    </row>
    <row r="12485" spans="1:12" x14ac:dyDescent="0.25">
      <c r="A12485" s="2">
        <v>46054</v>
      </c>
      <c r="B12485" s="1" t="s">
        <v>245</v>
      </c>
      <c r="C12485" s="4">
        <v>13.794907487127832</v>
      </c>
      <c r="D12485" s="4">
        <v>13.794907487127832</v>
      </c>
      <c r="E12485" s="4">
        <v>17588.507046087987</v>
      </c>
      <c r="F12485" s="1" t="s">
        <v>510</v>
      </c>
      <c r="G12485" s="1">
        <v>1</v>
      </c>
      <c r="H12485" s="1" t="s">
        <v>505</v>
      </c>
      <c r="I124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0.78033880830676561</v>
      </c>
      <c r="J12485" s="1" t="str">
        <f>IFERROR(INDEX('consumption_figs'!$C:$C,MATCH(Table2[[#This Row],[item_code]],'consumption_figs'!A:A,0),1),"NA")</f>
        <v>kg/ton</v>
      </c>
      <c r="K12485" s="1">
        <f>+SUMIFS(prod!$E:$E,prod!$A:$A,Table2[[#This Row],[date]],prod!$G:$G,Table2[[#This Row],[production_line]],prod!$F:$F,Table2[[#This Row],[output_type]])</f>
        <v>97</v>
      </c>
      <c r="L12485">
        <f>+Table2[[#This Row],[cons_qty_base_uom]]/Table2[[#This Row],[Column1]]</f>
        <v>0.14221554110441065</v>
      </c>
    </row>
    <row r="12486" spans="1:12" x14ac:dyDescent="0.25">
      <c r="A12486" s="2">
        <v>46054</v>
      </c>
      <c r="B12486" s="1" t="s">
        <v>216</v>
      </c>
      <c r="C12486" s="4">
        <v>608.15743044413739</v>
      </c>
      <c r="D12486" s="4">
        <v>608.15743044413739</v>
      </c>
      <c r="E12486" s="4">
        <v>49175.609825712949</v>
      </c>
      <c r="F12486" s="1" t="s">
        <v>510</v>
      </c>
      <c r="G12486" s="1">
        <v>1</v>
      </c>
      <c r="H12486" s="1" t="s">
        <v>505</v>
      </c>
      <c r="I124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34.401741728134667</v>
      </c>
      <c r="J12486" s="1" t="str">
        <f>IFERROR(INDEX('consumption_figs'!$C:$C,MATCH(Table2[[#This Row],[item_code]],'consumption_figs'!A:A,0),1),"NA")</f>
        <v>kg/ton</v>
      </c>
      <c r="K12486" s="1">
        <f>+SUMIFS(prod!$E:$E,prod!$A:$A,Table2[[#This Row],[date]],prod!$G:$G,Table2[[#This Row],[production_line]],prod!$F:$F,Table2[[#This Row],[output_type]])</f>
        <v>97</v>
      </c>
      <c r="L12486">
        <f>+Table2[[#This Row],[cons_qty_base_uom]]/Table2[[#This Row],[Column1]]</f>
        <v>6.2696642313828601</v>
      </c>
    </row>
    <row r="12487" spans="1:12" x14ac:dyDescent="0.25">
      <c r="A12487" s="2">
        <v>46054</v>
      </c>
      <c r="B12487" s="1" t="s">
        <v>258</v>
      </c>
      <c r="C12487" s="4">
        <v>7.8147761406327145</v>
      </c>
      <c r="D12487" s="4">
        <v>7.8147761406327145</v>
      </c>
      <c r="E12487" s="4">
        <v>5470.3432984429</v>
      </c>
      <c r="F12487" s="1" t="s">
        <v>510</v>
      </c>
      <c r="G12487" s="1">
        <v>1</v>
      </c>
      <c r="H12487" s="1" t="s">
        <v>505</v>
      </c>
      <c r="I124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0.44205973156802569</v>
      </c>
      <c r="J12487" s="1" t="str">
        <f>IFERROR(INDEX('consumption_figs'!$C:$C,MATCH(Table2[[#This Row],[item_code]],'consumption_figs'!A:A,0),1),"NA")</f>
        <v>kg/ton</v>
      </c>
      <c r="K12487" s="1">
        <f>+SUMIFS(prod!$E:$E,prod!$A:$A,Table2[[#This Row],[date]],prod!$G:$G,Table2[[#This Row],[production_line]],prod!$F:$F,Table2[[#This Row],[output_type]])</f>
        <v>97</v>
      </c>
      <c r="L12487">
        <f>+Table2[[#This Row],[cons_qty_base_uom]]/Table2[[#This Row],[Column1]]</f>
        <v>8.0564702480749636E-2</v>
      </c>
    </row>
    <row r="12488" spans="1:12" x14ac:dyDescent="0.25">
      <c r="A12488" s="2">
        <v>46054</v>
      </c>
      <c r="B12488" s="1" t="e">
        <f>+#REF!</f>
        <v>#REF!</v>
      </c>
      <c r="C12488" s="4">
        <v>25.132819307855087</v>
      </c>
      <c r="D12488" s="4">
        <v>25.132819307855087</v>
      </c>
      <c r="E12488" s="4">
        <v>72885.175992779754</v>
      </c>
      <c r="F12488" s="1" t="s">
        <v>510</v>
      </c>
      <c r="G12488" s="1">
        <v>1</v>
      </c>
      <c r="H12488" s="1" t="s">
        <v>505</v>
      </c>
      <c r="I124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0.89760068956625305</v>
      </c>
      <c r="J12488" s="1" t="str">
        <f>IFERROR(INDEX('consumption_figs'!$C:$C,MATCH(Table2[[#This Row],[item_code]],'consumption_figs'!A:A,0),1),"NA")</f>
        <v>NA</v>
      </c>
      <c r="K12488" s="1">
        <f>+SUMIFS(prod!$E:$E,prod!$A:$A,Table2[[#This Row],[date]],prod!$G:$G,Table2[[#This Row],[production_line]],prod!$F:$F,Table2[[#This Row],[output_type]])</f>
        <v>97</v>
      </c>
      <c r="L12488">
        <f>+Table2[[#This Row],[cons_qty_base_uom]]/Table2[[#This Row],[Column1]]</f>
        <v>0.25910122997788748</v>
      </c>
    </row>
    <row r="12489" spans="1:12" x14ac:dyDescent="0.25">
      <c r="A12489" s="2">
        <v>46054</v>
      </c>
      <c r="B12489" s="1" t="e">
        <f>+#REF!</f>
        <v>#REF!</v>
      </c>
      <c r="C12489" s="4">
        <v>9.9330903771940697</v>
      </c>
      <c r="D12489" s="4">
        <v>9.9330903771940697</v>
      </c>
      <c r="E12489" s="4">
        <v>22846.107867546361</v>
      </c>
      <c r="F12489" s="1" t="s">
        <v>510</v>
      </c>
      <c r="G12489" s="1">
        <v>1</v>
      </c>
      <c r="H12489" s="1" t="s">
        <v>505</v>
      </c>
      <c r="I124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0.35475322775693108</v>
      </c>
      <c r="J12489" s="1" t="str">
        <f>IFERROR(INDEX('consumption_figs'!$C:$C,MATCH(Table2[[#This Row],[item_code]],'consumption_figs'!A:A,0),1),"NA")</f>
        <v>NA</v>
      </c>
      <c r="K12489" s="1">
        <f>+SUMIFS(prod!$E:$E,prod!$A:$A,Table2[[#This Row],[date]],prod!$G:$G,Table2[[#This Row],[production_line]],prod!$F:$F,Table2[[#This Row],[output_type]])</f>
        <v>97</v>
      </c>
      <c r="L12489">
        <f>+Table2[[#This Row],[cons_qty_base_uom]]/Table2[[#This Row],[Column1]]</f>
        <v>0.10240299357932031</v>
      </c>
    </row>
    <row r="12490" spans="1:12" x14ac:dyDescent="0.25">
      <c r="A12490" s="2">
        <v>46082</v>
      </c>
      <c r="B12490" s="1" t="s">
        <v>559</v>
      </c>
      <c r="C12490" s="4">
        <v>222.90650779136823</v>
      </c>
      <c r="D12490" s="4">
        <v>222.90650779136823</v>
      </c>
      <c r="E12490" s="4">
        <v>19682.644637977817</v>
      </c>
      <c r="F12490" s="1" t="s">
        <v>510</v>
      </c>
      <c r="G12490" s="1">
        <v>1</v>
      </c>
      <c r="H12490" s="1" t="s">
        <v>505</v>
      </c>
      <c r="I124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7.1905325093989747</v>
      </c>
      <c r="J12490" s="1" t="str">
        <f>IFERROR(INDEX('consumption_figs'!$C:$C,MATCH(Table2[[#This Row],[item_code]],'consumption_figs'!A:A,0),1),"NA")</f>
        <v>NA</v>
      </c>
      <c r="K12490" s="1">
        <f>+SUMIFS(prod!$E:$E,prod!$A:$A,Table2[[#This Row],[date]],prod!$G:$G,Table2[[#This Row],[production_line]],prod!$F:$F,Table2[[#This Row],[output_type]])</f>
        <v>35</v>
      </c>
      <c r="L12490">
        <f>+Table2[[#This Row],[cons_qty_base_uom]]/Table2[[#This Row],[Column1]]</f>
        <v>6.3687573654676637</v>
      </c>
    </row>
    <row r="12491" spans="1:12" x14ac:dyDescent="0.25">
      <c r="A12491" s="2">
        <v>46082</v>
      </c>
      <c r="B12491" s="1" t="s">
        <v>223</v>
      </c>
      <c r="C12491" s="4">
        <v>24.96815426513221</v>
      </c>
      <c r="D12491" s="4">
        <v>24.96815426513221</v>
      </c>
      <c r="E12491" s="4">
        <v>7608.7953307563894</v>
      </c>
      <c r="F12491" s="1" t="s">
        <v>510</v>
      </c>
      <c r="G12491" s="1">
        <v>1</v>
      </c>
      <c r="H12491" s="1" t="s">
        <v>505</v>
      </c>
      <c r="I124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3.8445075471756422</v>
      </c>
      <c r="J12491" s="1" t="str">
        <f>IFERROR(INDEX('consumption_figs'!$C:$C,MATCH(Table2[[#This Row],[item_code]],'consumption_figs'!A:A,0),1),"NA")</f>
        <v>kg/ton</v>
      </c>
      <c r="K12491" s="1">
        <f>+SUMIFS(prod!$E:$E,prod!$A:$A,Table2[[#This Row],[date]],prod!$G:$G,Table2[[#This Row],[production_line]],prod!$F:$F,Table2[[#This Row],[output_type]])</f>
        <v>35</v>
      </c>
      <c r="L12491">
        <f>+Table2[[#This Row],[cons_qty_base_uom]]/Table2[[#This Row],[Column1]]</f>
        <v>0.71337583614663458</v>
      </c>
    </row>
    <row r="12492" spans="1:12" x14ac:dyDescent="0.25">
      <c r="A12492" s="2">
        <v>46082</v>
      </c>
      <c r="B12492" s="1" t="s">
        <v>224</v>
      </c>
      <c r="C12492" s="4">
        <v>72.873299666442733</v>
      </c>
      <c r="D12492" s="4">
        <v>72.873299666442733</v>
      </c>
      <c r="E12492" s="4">
        <v>17724.972677868864</v>
      </c>
      <c r="F12492" s="1" t="s">
        <v>510</v>
      </c>
      <c r="G12492" s="1">
        <v>1</v>
      </c>
      <c r="H12492" s="1" t="s">
        <v>505</v>
      </c>
      <c r="I124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11.220771370612477</v>
      </c>
      <c r="J12492" s="1" t="str">
        <f>IFERROR(INDEX('consumption_figs'!$C:$C,MATCH(Table2[[#This Row],[item_code]],'consumption_figs'!A:A,0),1),"NA")</f>
        <v>kg/ton</v>
      </c>
      <c r="K12492" s="1">
        <f>+SUMIFS(prod!$E:$E,prod!$A:$A,Table2[[#This Row],[date]],prod!$G:$G,Table2[[#This Row],[production_line]],prod!$F:$F,Table2[[#This Row],[output_type]])</f>
        <v>35</v>
      </c>
      <c r="L12492">
        <f>+Table2[[#This Row],[cons_qty_base_uom]]/Table2[[#This Row],[Column1]]</f>
        <v>2.0820942761840779</v>
      </c>
    </row>
    <row r="12493" spans="1:12" x14ac:dyDescent="0.25">
      <c r="A12493" s="2">
        <v>46082</v>
      </c>
      <c r="B12493" s="1" t="s">
        <v>560</v>
      </c>
      <c r="C12493" s="4">
        <v>14.987817430193585</v>
      </c>
      <c r="D12493" s="4">
        <v>14.987817430193585</v>
      </c>
      <c r="E12493" s="4">
        <v>3645.4868335459855</v>
      </c>
      <c r="F12493" s="1" t="s">
        <v>510</v>
      </c>
      <c r="G12493" s="1">
        <v>1</v>
      </c>
      <c r="H12493" s="1" t="s">
        <v>505</v>
      </c>
      <c r="I124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0.4834779816191479</v>
      </c>
      <c r="J12493" s="1" t="str">
        <f>IFERROR(INDEX('consumption_figs'!$C:$C,MATCH(Table2[[#This Row],[item_code]],'consumption_figs'!A:A,0),1),"NA")</f>
        <v>NA</v>
      </c>
      <c r="K12493" s="1">
        <f>+SUMIFS(prod!$E:$E,prod!$A:$A,Table2[[#This Row],[date]],prod!$G:$G,Table2[[#This Row],[production_line]],prod!$F:$F,Table2[[#This Row],[output_type]])</f>
        <v>35</v>
      </c>
      <c r="L12493">
        <f>+Table2[[#This Row],[cons_qty_base_uom]]/Table2[[#This Row],[Column1]]</f>
        <v>0.42822335514838816</v>
      </c>
    </row>
    <row r="12494" spans="1:12" x14ac:dyDescent="0.25">
      <c r="A12494" s="2">
        <v>46082</v>
      </c>
      <c r="B12494" s="1" t="s">
        <v>212</v>
      </c>
      <c r="C12494" s="4">
        <v>4.7433752493329351</v>
      </c>
      <c r="D12494" s="4">
        <v>4.7433752493329351</v>
      </c>
      <c r="E12494" s="4">
        <v>12970.048113013512</v>
      </c>
      <c r="F12494" s="1" t="s">
        <v>510</v>
      </c>
      <c r="G12494" s="1">
        <v>1</v>
      </c>
      <c r="H12494" s="1" t="s">
        <v>505</v>
      </c>
      <c r="I124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0.7303680420868327</v>
      </c>
      <c r="J12494" s="1" t="str">
        <f>IFERROR(INDEX('consumption_figs'!$C:$C,MATCH(Table2[[#This Row],[item_code]],'consumption_figs'!A:A,0),1),"NA")</f>
        <v>kg/ton</v>
      </c>
      <c r="K12494" s="1">
        <f>+SUMIFS(prod!$E:$E,prod!$A:$A,Table2[[#This Row],[date]],prod!$G:$G,Table2[[#This Row],[production_line]],prod!$F:$F,Table2[[#This Row],[output_type]])</f>
        <v>35</v>
      </c>
      <c r="L12494">
        <f>+Table2[[#This Row],[cons_qty_base_uom]]/Table2[[#This Row],[Column1]]</f>
        <v>0.13552500712379814</v>
      </c>
    </row>
    <row r="12495" spans="1:12" x14ac:dyDescent="0.25">
      <c r="A12495" s="2">
        <v>46082</v>
      </c>
      <c r="B12495" s="1" t="s">
        <v>213</v>
      </c>
      <c r="C12495" s="4">
        <v>3.9715435148549118E-2</v>
      </c>
      <c r="D12495" s="4">
        <v>3.9715435148549118E-2</v>
      </c>
      <c r="E12495" s="4">
        <v>159.2473774694889</v>
      </c>
      <c r="F12495" s="1" t="s">
        <v>510</v>
      </c>
      <c r="G12495" s="1">
        <v>1</v>
      </c>
      <c r="H12495" s="1" t="s">
        <v>505</v>
      </c>
      <c r="I124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6.1152413809452801E-3</v>
      </c>
      <c r="J12495" s="1" t="str">
        <f>IFERROR(INDEX('consumption_figs'!$C:$C,MATCH(Table2[[#This Row],[item_code]],'consumption_figs'!A:A,0),1),"NA")</f>
        <v>kg/ton</v>
      </c>
      <c r="K12495" s="1">
        <f>+SUMIFS(prod!$E:$E,prod!$A:$A,Table2[[#This Row],[date]],prod!$G:$G,Table2[[#This Row],[production_line]],prod!$F:$F,Table2[[#This Row],[output_type]])</f>
        <v>35</v>
      </c>
      <c r="L12495">
        <f>+Table2[[#This Row],[cons_qty_base_uom]]/Table2[[#This Row],[Column1]]</f>
        <v>1.1347267185299748E-3</v>
      </c>
    </row>
    <row r="12496" spans="1:12" x14ac:dyDescent="0.25">
      <c r="A12496" s="2">
        <v>46082</v>
      </c>
      <c r="B12496" s="1" t="s">
        <v>238</v>
      </c>
      <c r="C12496" s="4">
        <v>8.6201991465149355E-2</v>
      </c>
      <c r="D12496" s="4">
        <v>8.6201991465149355E-2</v>
      </c>
      <c r="E12496" s="4">
        <v>296.79345661450924</v>
      </c>
      <c r="F12496" s="1" t="s">
        <v>510</v>
      </c>
      <c r="G12496" s="1">
        <v>1</v>
      </c>
      <c r="H12496" s="1" t="s">
        <v>505</v>
      </c>
      <c r="I124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1.3273075905019534E-2</v>
      </c>
      <c r="J12496" s="1" t="str">
        <f>IFERROR(INDEX('consumption_figs'!$C:$C,MATCH(Table2[[#This Row],[item_code]],'consumption_figs'!A:A,0),1),"NA")</f>
        <v>kg/ton</v>
      </c>
      <c r="K12496" s="1">
        <f>+SUMIFS(prod!$E:$E,prod!$A:$A,Table2[[#This Row],[date]],prod!$G:$G,Table2[[#This Row],[production_line]],prod!$F:$F,Table2[[#This Row],[output_type]])</f>
        <v>35</v>
      </c>
      <c r="L12496">
        <f>+Table2[[#This Row],[cons_qty_base_uom]]/Table2[[#This Row],[Column1]]</f>
        <v>2.4629140418614102E-3</v>
      </c>
    </row>
    <row r="12497" spans="1:12" x14ac:dyDescent="0.25">
      <c r="A12497" s="2">
        <v>46082</v>
      </c>
      <c r="B12497" s="1" t="s">
        <v>244</v>
      </c>
      <c r="C12497" s="4">
        <v>7.9008334416037505</v>
      </c>
      <c r="D12497" s="4">
        <v>7.9008334416037505</v>
      </c>
      <c r="E12497" s="4">
        <v>7387.2792678995065</v>
      </c>
      <c r="F12497" s="1" t="s">
        <v>510</v>
      </c>
      <c r="G12497" s="1">
        <v>1</v>
      </c>
      <c r="H12497" s="1" t="s">
        <v>505</v>
      </c>
      <c r="I124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1.2165422190474633</v>
      </c>
      <c r="J12497" s="1" t="str">
        <f>IFERROR(INDEX('consumption_figs'!$C:$C,MATCH(Table2[[#This Row],[item_code]],'consumption_figs'!A:A,0),1),"NA")</f>
        <v>kg/ton</v>
      </c>
      <c r="K12497" s="1">
        <f>+SUMIFS(prod!$E:$E,prod!$A:$A,Table2[[#This Row],[date]],prod!$G:$G,Table2[[#This Row],[production_line]],prod!$F:$F,Table2[[#This Row],[output_type]])</f>
        <v>35</v>
      </c>
      <c r="L12497">
        <f>+Table2[[#This Row],[cons_qty_base_uom]]/Table2[[#This Row],[Column1]]</f>
        <v>0.22573809833153571</v>
      </c>
    </row>
    <row r="12498" spans="1:12" x14ac:dyDescent="0.25">
      <c r="A12498" s="2">
        <v>46082</v>
      </c>
      <c r="B12498" s="1" t="s">
        <v>252</v>
      </c>
      <c r="C12498" s="4">
        <v>3.155724404378621</v>
      </c>
      <c r="D12498" s="4">
        <v>3.155724404378621</v>
      </c>
      <c r="E12498" s="4">
        <v>4087.3573630392775</v>
      </c>
      <c r="F12498" s="1" t="s">
        <v>510</v>
      </c>
      <c r="G12498" s="1">
        <v>1</v>
      </c>
      <c r="H12498" s="1" t="s">
        <v>505</v>
      </c>
      <c r="I124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0.48590721447049362</v>
      </c>
      <c r="J12498" s="1" t="str">
        <f>IFERROR(INDEX('consumption_figs'!$C:$C,MATCH(Table2[[#This Row],[item_code]],'consumption_figs'!A:A,0),1),"NA")</f>
        <v>kg/ton</v>
      </c>
      <c r="K12498" s="1">
        <f>+SUMIFS(prod!$E:$E,prod!$A:$A,Table2[[#This Row],[date]],prod!$G:$G,Table2[[#This Row],[production_line]],prod!$F:$F,Table2[[#This Row],[output_type]])</f>
        <v>35</v>
      </c>
      <c r="L12498">
        <f>+Table2[[#This Row],[cons_qty_base_uom]]/Table2[[#This Row],[Column1]]</f>
        <v>9.0163554410817748E-2</v>
      </c>
    </row>
    <row r="12499" spans="1:12" x14ac:dyDescent="0.25">
      <c r="A12499" s="2">
        <v>46082</v>
      </c>
      <c r="B12499" s="1" t="s">
        <v>279</v>
      </c>
      <c r="C12499" s="4">
        <v>107.49859124214623</v>
      </c>
      <c r="D12499" s="4">
        <v>107.49859124214623</v>
      </c>
      <c r="E12499" s="4">
        <v>112873.52080425354</v>
      </c>
      <c r="F12499" s="1" t="s">
        <v>510</v>
      </c>
      <c r="G12499" s="1">
        <v>1</v>
      </c>
      <c r="H12499" s="1" t="s">
        <v>505</v>
      </c>
      <c r="I124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16.552250556955304</v>
      </c>
      <c r="J12499" s="1" t="str">
        <f>IFERROR(INDEX('consumption_figs'!$C:$C,MATCH(Table2[[#This Row],[item_code]],'consumption_figs'!A:A,0),1),"NA")</f>
        <v>kg/ton</v>
      </c>
      <c r="K12499" s="1">
        <f>+SUMIFS(prod!$E:$E,prod!$A:$A,Table2[[#This Row],[date]],prod!$G:$G,Table2[[#This Row],[production_line]],prod!$F:$F,Table2[[#This Row],[output_type]])</f>
        <v>35</v>
      </c>
      <c r="L12499">
        <f>+Table2[[#This Row],[cons_qty_base_uom]]/Table2[[#This Row],[Column1]]</f>
        <v>3.0713883212041782</v>
      </c>
    </row>
    <row r="12500" spans="1:12" x14ac:dyDescent="0.25">
      <c r="A12500" s="2">
        <v>46082</v>
      </c>
      <c r="B12500" s="1" t="s">
        <v>245</v>
      </c>
      <c r="C12500" s="4">
        <v>5.0096696903502833</v>
      </c>
      <c r="D12500" s="4">
        <v>5.0096696903502833</v>
      </c>
      <c r="E12500" s="4">
        <v>6387.3288551966116</v>
      </c>
      <c r="F12500" s="1" t="s">
        <v>510</v>
      </c>
      <c r="G12500" s="1">
        <v>1</v>
      </c>
      <c r="H12500" s="1" t="s">
        <v>505</v>
      </c>
      <c r="I125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0.77137111253372603</v>
      </c>
      <c r="J12500" s="1" t="str">
        <f>IFERROR(INDEX('consumption_figs'!$C:$C,MATCH(Table2[[#This Row],[item_code]],'consumption_figs'!A:A,0),1),"NA")</f>
        <v>kg/ton</v>
      </c>
      <c r="K12500" s="1">
        <f>+SUMIFS(prod!$E:$E,prod!$A:$A,Table2[[#This Row],[date]],prod!$G:$G,Table2[[#This Row],[production_line]],prod!$F:$F,Table2[[#This Row],[output_type]])</f>
        <v>35</v>
      </c>
      <c r="L12500">
        <f>+Table2[[#This Row],[cons_qty_base_uom]]/Table2[[#This Row],[Column1]]</f>
        <v>0.1431334197242938</v>
      </c>
    </row>
    <row r="12501" spans="1:12" x14ac:dyDescent="0.25">
      <c r="A12501" s="2">
        <v>46082</v>
      </c>
      <c r="B12501" s="1" t="s">
        <v>216</v>
      </c>
      <c r="C12501" s="4">
        <v>233.51114632602741</v>
      </c>
      <c r="D12501" s="4">
        <v>233.51114632602741</v>
      </c>
      <c r="E12501" s="4">
        <v>18881.711291922576</v>
      </c>
      <c r="F12501" s="1" t="s">
        <v>510</v>
      </c>
      <c r="G12501" s="1">
        <v>1</v>
      </c>
      <c r="H12501" s="1" t="s">
        <v>505</v>
      </c>
      <c r="I125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35.955215386254125</v>
      </c>
      <c r="J12501" s="1" t="str">
        <f>IFERROR(INDEX('consumption_figs'!$C:$C,MATCH(Table2[[#This Row],[item_code]],'consumption_figs'!A:A,0),1),"NA")</f>
        <v>kg/ton</v>
      </c>
      <c r="K12501" s="1">
        <f>+SUMIFS(prod!$E:$E,prod!$A:$A,Table2[[#This Row],[date]],prod!$G:$G,Table2[[#This Row],[production_line]],prod!$F:$F,Table2[[#This Row],[output_type]])</f>
        <v>35</v>
      </c>
      <c r="L12501">
        <f>+Table2[[#This Row],[cons_qty_base_uom]]/Table2[[#This Row],[Column1]]</f>
        <v>6.6717470378864974</v>
      </c>
    </row>
    <row r="12502" spans="1:12" x14ac:dyDescent="0.25">
      <c r="A12502" s="2">
        <v>46082</v>
      </c>
      <c r="B12502" s="1" t="s">
        <v>258</v>
      </c>
      <c r="C12502" s="4">
        <v>5.9513819088167139</v>
      </c>
      <c r="D12502" s="4">
        <v>5.9513819088167139</v>
      </c>
      <c r="E12502" s="4">
        <v>4165.9673361716996</v>
      </c>
      <c r="F12502" s="1" t="s">
        <v>510</v>
      </c>
      <c r="G12502" s="1">
        <v>1</v>
      </c>
      <c r="H12502" s="1" t="s">
        <v>505</v>
      </c>
      <c r="I125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0.91637260894860484</v>
      </c>
      <c r="J12502" s="1" t="str">
        <f>IFERROR(INDEX('consumption_figs'!$C:$C,MATCH(Table2[[#This Row],[item_code]],'consumption_figs'!A:A,0),1),"NA")</f>
        <v>kg/ton</v>
      </c>
      <c r="K12502" s="1">
        <f>+SUMIFS(prod!$E:$E,prod!$A:$A,Table2[[#This Row],[date]],prod!$G:$G,Table2[[#This Row],[production_line]],prod!$F:$F,Table2[[#This Row],[output_type]])</f>
        <v>35</v>
      </c>
      <c r="L12502">
        <f>+Table2[[#This Row],[cons_qty_base_uom]]/Table2[[#This Row],[Column1]]</f>
        <v>0.17003948310904896</v>
      </c>
    </row>
    <row r="12503" spans="1:12" x14ac:dyDescent="0.25">
      <c r="A12503" s="2">
        <v>46082</v>
      </c>
      <c r="B12503" s="1" t="e">
        <f>+#REF!</f>
        <v>#REF!</v>
      </c>
      <c r="C12503" s="4">
        <v>9.7327246904164628</v>
      </c>
      <c r="D12503" s="4">
        <v>9.7327246904164628</v>
      </c>
      <c r="E12503" s="4">
        <v>28224.901602207741</v>
      </c>
      <c r="F12503" s="1" t="s">
        <v>510</v>
      </c>
      <c r="G12503" s="1">
        <v>1</v>
      </c>
      <c r="H12503" s="1" t="s">
        <v>505</v>
      </c>
      <c r="I125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0.3139588609811762</v>
      </c>
      <c r="J12503" s="1" t="str">
        <f>IFERROR(INDEX('consumption_figs'!$C:$C,MATCH(Table2[[#This Row],[item_code]],'consumption_figs'!A:A,0),1),"NA")</f>
        <v>NA</v>
      </c>
      <c r="K12503" s="1">
        <f>+SUMIFS(prod!$E:$E,prod!$A:$A,Table2[[#This Row],[date]],prod!$G:$G,Table2[[#This Row],[production_line]],prod!$F:$F,Table2[[#This Row],[output_type]])</f>
        <v>35</v>
      </c>
      <c r="L12503">
        <f>+Table2[[#This Row],[cons_qty_base_uom]]/Table2[[#This Row],[Column1]]</f>
        <v>0.27807784829761323</v>
      </c>
    </row>
    <row r="12504" spans="1:12" x14ac:dyDescent="0.25">
      <c r="A12504" s="2">
        <v>46082</v>
      </c>
      <c r="B12504" s="1" t="e">
        <f>+#REF!</f>
        <v>#REF!</v>
      </c>
      <c r="C12504" s="4">
        <v>2.8757961953116791</v>
      </c>
      <c r="D12504" s="4">
        <v>2.8757961953116791</v>
      </c>
      <c r="E12504" s="4">
        <v>6614.3312492168616</v>
      </c>
      <c r="F12504" s="1" t="s">
        <v>510</v>
      </c>
      <c r="G12504" s="1">
        <v>1</v>
      </c>
      <c r="H12504" s="1" t="s">
        <v>505</v>
      </c>
      <c r="I125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9.2767619203602547E-2</v>
      </c>
      <c r="J12504" s="1" t="str">
        <f>IFERROR(INDEX('consumption_figs'!$C:$C,MATCH(Table2[[#This Row],[item_code]],'consumption_figs'!A:A,0),1),"NA")</f>
        <v>NA</v>
      </c>
      <c r="K12504" s="1">
        <f>+SUMIFS(prod!$E:$E,prod!$A:$A,Table2[[#This Row],[date]],prod!$G:$G,Table2[[#This Row],[production_line]],prod!$F:$F,Table2[[#This Row],[output_type]])</f>
        <v>35</v>
      </c>
      <c r="L12504">
        <f>+Table2[[#This Row],[cons_qty_base_uom]]/Table2[[#This Row],[Column1]]</f>
        <v>8.2165605580333687E-2</v>
      </c>
    </row>
    <row r="12505" spans="1:12" x14ac:dyDescent="0.25">
      <c r="A12505" s="2">
        <v>46113</v>
      </c>
      <c r="B12505" s="1" t="s">
        <v>559</v>
      </c>
      <c r="C12505" s="4">
        <v>154.81071627524082</v>
      </c>
      <c r="D12505" s="4">
        <v>154.81071627524082</v>
      </c>
      <c r="E12505" s="4">
        <v>13669.786247103766</v>
      </c>
      <c r="F12505" s="1" t="s">
        <v>510</v>
      </c>
      <c r="G12505" s="1">
        <v>1</v>
      </c>
      <c r="H12505" s="1" t="s">
        <v>505</v>
      </c>
      <c r="I125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5.1603572091746939</v>
      </c>
      <c r="J12505" s="1" t="str">
        <f>IFERROR(INDEX('consumption_figs'!$C:$C,MATCH(Table2[[#This Row],[item_code]],'consumption_figs'!A:A,0),1),"NA")</f>
        <v>NA</v>
      </c>
      <c r="K12505" s="1">
        <f>+SUMIFS(prod!$E:$E,prod!$A:$A,Table2[[#This Row],[date]],prod!$G:$G,Table2[[#This Row],[production_line]],prod!$F:$F,Table2[[#This Row],[output_type]])</f>
        <v>27</v>
      </c>
      <c r="L12505">
        <f>+Table2[[#This Row],[cons_qty_base_uom]]/Table2[[#This Row],[Column1]]</f>
        <v>5.7337302324163266</v>
      </c>
    </row>
    <row r="12506" spans="1:12" x14ac:dyDescent="0.25">
      <c r="A12506" s="2">
        <v>46113</v>
      </c>
      <c r="B12506" s="1" t="s">
        <v>223</v>
      </c>
      <c r="C12506" s="4">
        <v>14.454338536772651</v>
      </c>
      <c r="D12506" s="4">
        <v>14.454338536772651</v>
      </c>
      <c r="E12506" s="4">
        <v>4404.8151256960982</v>
      </c>
      <c r="F12506" s="1" t="s">
        <v>510</v>
      </c>
      <c r="G12506" s="1">
        <v>1</v>
      </c>
      <c r="H12506" s="1" t="s">
        <v>505</v>
      </c>
      <c r="I125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2.9123609310254976</v>
      </c>
      <c r="J12506" s="1" t="str">
        <f>IFERROR(INDEX('consumption_figs'!$C:$C,MATCH(Table2[[#This Row],[item_code]],'consumption_figs'!A:A,0),1),"NA")</f>
        <v>kg/ton</v>
      </c>
      <c r="K12506" s="1">
        <f>+SUMIFS(prod!$E:$E,prod!$A:$A,Table2[[#This Row],[date]],prod!$G:$G,Table2[[#This Row],[production_line]],prod!$F:$F,Table2[[#This Row],[output_type]])</f>
        <v>27</v>
      </c>
      <c r="L12506">
        <f>+Table2[[#This Row],[cons_qty_base_uom]]/Table2[[#This Row],[Column1]]</f>
        <v>0.5353458717323204</v>
      </c>
    </row>
    <row r="12507" spans="1:12" x14ac:dyDescent="0.25">
      <c r="A12507" s="2">
        <v>46113</v>
      </c>
      <c r="B12507" s="1" t="s">
        <v>224</v>
      </c>
      <c r="C12507" s="4">
        <v>53.313072209214916</v>
      </c>
      <c r="D12507" s="4">
        <v>53.313072209214916</v>
      </c>
      <c r="E12507" s="4">
        <v>12967.338553447344</v>
      </c>
      <c r="F12507" s="1" t="s">
        <v>510</v>
      </c>
      <c r="G12507" s="1">
        <v>1</v>
      </c>
      <c r="H12507" s="1" t="s">
        <v>505</v>
      </c>
      <c r="I125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10.741889586995004</v>
      </c>
      <c r="J12507" s="1" t="str">
        <f>IFERROR(INDEX('consumption_figs'!$C:$C,MATCH(Table2[[#This Row],[item_code]],'consumption_figs'!A:A,0),1),"NA")</f>
        <v>kg/ton</v>
      </c>
      <c r="K12507" s="1">
        <f>+SUMIFS(prod!$E:$E,prod!$A:$A,Table2[[#This Row],[date]],prod!$G:$G,Table2[[#This Row],[production_line]],prod!$F:$F,Table2[[#This Row],[output_type]])</f>
        <v>27</v>
      </c>
      <c r="L12507">
        <f>+Table2[[#This Row],[cons_qty_base_uom]]/Table2[[#This Row],[Column1]]</f>
        <v>1.9745582299709228</v>
      </c>
    </row>
    <row r="12508" spans="1:12" x14ac:dyDescent="0.25">
      <c r="A12508" s="2">
        <v>46113</v>
      </c>
      <c r="B12508" s="1" t="s">
        <v>560</v>
      </c>
      <c r="C12508" s="4">
        <v>12.044310376770852</v>
      </c>
      <c r="D12508" s="4">
        <v>12.044310376770852</v>
      </c>
      <c r="E12508" s="4">
        <v>2929.5376129419742</v>
      </c>
      <c r="F12508" s="1" t="s">
        <v>510</v>
      </c>
      <c r="G12508" s="1">
        <v>1</v>
      </c>
      <c r="H12508" s="1" t="s">
        <v>505</v>
      </c>
      <c r="I125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0.4014770125590284</v>
      </c>
      <c r="J12508" s="1" t="str">
        <f>IFERROR(INDEX('consumption_figs'!$C:$C,MATCH(Table2[[#This Row],[item_code]],'consumption_figs'!A:A,0),1),"NA")</f>
        <v>NA</v>
      </c>
      <c r="K12508" s="1">
        <f>+SUMIFS(prod!$E:$E,prod!$A:$A,Table2[[#This Row],[date]],prod!$G:$G,Table2[[#This Row],[production_line]],prod!$F:$F,Table2[[#This Row],[output_type]])</f>
        <v>27</v>
      </c>
      <c r="L12508">
        <f>+Table2[[#This Row],[cons_qty_base_uom]]/Table2[[#This Row],[Column1]]</f>
        <v>0.44608556951003159</v>
      </c>
    </row>
    <row r="12509" spans="1:12" x14ac:dyDescent="0.25">
      <c r="A12509" s="2">
        <v>46113</v>
      </c>
      <c r="B12509" s="1" t="s">
        <v>212</v>
      </c>
      <c r="C12509" s="4">
        <v>1.1939841479524438</v>
      </c>
      <c r="D12509" s="4">
        <v>1.1939841479524438</v>
      </c>
      <c r="E12509" s="4">
        <v>3264.770554953765</v>
      </c>
      <c r="F12509" s="1" t="s">
        <v>510</v>
      </c>
      <c r="G12509" s="1">
        <v>1</v>
      </c>
      <c r="H12509" s="1" t="s">
        <v>505</v>
      </c>
      <c r="I125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0.24057225281627281</v>
      </c>
      <c r="J12509" s="1" t="str">
        <f>IFERROR(INDEX('consumption_figs'!$C:$C,MATCH(Table2[[#This Row],[item_code]],'consumption_figs'!A:A,0),1),"NA")</f>
        <v>kg/ton</v>
      </c>
      <c r="K12509" s="1">
        <f>+SUMIFS(prod!$E:$E,prod!$A:$A,Table2[[#This Row],[date]],prod!$G:$G,Table2[[#This Row],[production_line]],prod!$F:$F,Table2[[#This Row],[output_type]])</f>
        <v>27</v>
      </c>
      <c r="L12509">
        <f>+Table2[[#This Row],[cons_qty_base_uom]]/Table2[[#This Row],[Column1]]</f>
        <v>4.4221635109349768E-2</v>
      </c>
    </row>
    <row r="12510" spans="1:12" x14ac:dyDescent="0.25">
      <c r="A12510" s="2">
        <v>46113</v>
      </c>
      <c r="B12510" s="1" t="s">
        <v>213</v>
      </c>
      <c r="C12510" s="4">
        <v>0.14920835982025293</v>
      </c>
      <c r="D12510" s="4">
        <v>0.14920835982025293</v>
      </c>
      <c r="E12510" s="4">
        <v>598.28225245486635</v>
      </c>
      <c r="F12510" s="1" t="s">
        <v>510</v>
      </c>
      <c r="G12510" s="1">
        <v>1</v>
      </c>
      <c r="H12510" s="1" t="s">
        <v>505</v>
      </c>
      <c r="I125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3.0063540895862041E-2</v>
      </c>
      <c r="J12510" s="1" t="str">
        <f>IFERROR(INDEX('consumption_figs'!$C:$C,MATCH(Table2[[#This Row],[item_code]],'consumption_figs'!A:A,0),1),"NA")</f>
        <v>kg/ton</v>
      </c>
      <c r="K12510" s="1">
        <f>+SUMIFS(prod!$E:$E,prod!$A:$A,Table2[[#This Row],[date]],prod!$G:$G,Table2[[#This Row],[production_line]],prod!$F:$F,Table2[[#This Row],[output_type]])</f>
        <v>27</v>
      </c>
      <c r="L12510">
        <f>+Table2[[#This Row],[cons_qty_base_uom]]/Table2[[#This Row],[Column1]]</f>
        <v>5.5262355488982567E-3</v>
      </c>
    </row>
    <row r="12511" spans="1:12" x14ac:dyDescent="0.25">
      <c r="A12511" s="2">
        <v>46113</v>
      </c>
      <c r="B12511" s="1" t="s">
        <v>238</v>
      </c>
      <c r="C12511" s="4">
        <v>4.0274463007159901E-2</v>
      </c>
      <c r="D12511" s="4">
        <v>4.0274463007159901E-2</v>
      </c>
      <c r="E12511" s="4">
        <v>138.66497613365155</v>
      </c>
      <c r="F12511" s="1" t="s">
        <v>510</v>
      </c>
      <c r="G12511" s="1">
        <v>1</v>
      </c>
      <c r="H12511" s="1" t="s">
        <v>505</v>
      </c>
      <c r="I125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8.1147796754367004E-3</v>
      </c>
      <c r="J12511" s="1" t="str">
        <f>IFERROR(INDEX('consumption_figs'!$C:$C,MATCH(Table2[[#This Row],[item_code]],'consumption_figs'!A:A,0),1),"NA")</f>
        <v>kg/ton</v>
      </c>
      <c r="K12511" s="1">
        <f>+SUMIFS(prod!$E:$E,prod!$A:$A,Table2[[#This Row],[date]],prod!$G:$G,Table2[[#This Row],[production_line]],prod!$F:$F,Table2[[#This Row],[output_type]])</f>
        <v>27</v>
      </c>
      <c r="L12511">
        <f>+Table2[[#This Row],[cons_qty_base_uom]]/Table2[[#This Row],[Column1]]</f>
        <v>1.4916467780429594E-3</v>
      </c>
    </row>
    <row r="12512" spans="1:12" x14ac:dyDescent="0.25">
      <c r="A12512" s="2">
        <v>46113</v>
      </c>
      <c r="B12512" s="1" t="s">
        <v>244</v>
      </c>
      <c r="C12512" s="4">
        <v>4.3339066184562185</v>
      </c>
      <c r="D12512" s="4">
        <v>4.3339066184562185</v>
      </c>
      <c r="E12512" s="4">
        <v>4052.2026882565642</v>
      </c>
      <c r="F12512" s="1" t="s">
        <v>510</v>
      </c>
      <c r="G12512" s="1">
        <v>1</v>
      </c>
      <c r="H12512" s="1" t="s">
        <v>505</v>
      </c>
      <c r="I125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0.87322572957551081</v>
      </c>
      <c r="J12512" s="1" t="str">
        <f>IFERROR(INDEX('consumption_figs'!$C:$C,MATCH(Table2[[#This Row],[item_code]],'consumption_figs'!A:A,0),1),"NA")</f>
        <v>kg/ton</v>
      </c>
      <c r="K12512" s="1">
        <f>+SUMIFS(prod!$E:$E,prod!$A:$A,Table2[[#This Row],[date]],prod!$G:$G,Table2[[#This Row],[production_line]],prod!$F:$F,Table2[[#This Row],[output_type]])</f>
        <v>27</v>
      </c>
      <c r="L12512">
        <f>+Table2[[#This Row],[cons_qty_base_uom]]/Table2[[#This Row],[Column1]]</f>
        <v>0.16051505994282292</v>
      </c>
    </row>
    <row r="12513" spans="1:12" x14ac:dyDescent="0.25">
      <c r="A12513" s="2">
        <v>46113</v>
      </c>
      <c r="B12513" s="1" t="s">
        <v>252</v>
      </c>
      <c r="C12513" s="4">
        <v>4.2725537922731744</v>
      </c>
      <c r="D12513" s="4">
        <v>4.2725537922731744</v>
      </c>
      <c r="E12513" s="4">
        <v>5533.8971228280607</v>
      </c>
      <c r="F12513" s="1" t="s">
        <v>510</v>
      </c>
      <c r="G12513" s="1">
        <v>1</v>
      </c>
      <c r="H12513" s="1" t="s">
        <v>505</v>
      </c>
      <c r="I125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0.86086393428969266</v>
      </c>
      <c r="J12513" s="1" t="str">
        <f>IFERROR(INDEX('consumption_figs'!$C:$C,MATCH(Table2[[#This Row],[item_code]],'consumption_figs'!A:A,0),1),"NA")</f>
        <v>kg/ton</v>
      </c>
      <c r="K12513" s="1">
        <f>+SUMIFS(prod!$E:$E,prod!$A:$A,Table2[[#This Row],[date]],prod!$G:$G,Table2[[#This Row],[production_line]],prod!$F:$F,Table2[[#This Row],[output_type]])</f>
        <v>27</v>
      </c>
      <c r="L12513">
        <f>+Table2[[#This Row],[cons_qty_base_uom]]/Table2[[#This Row],[Column1]]</f>
        <v>0.15824273304715461</v>
      </c>
    </row>
    <row r="12514" spans="1:12" x14ac:dyDescent="0.25">
      <c r="A12514" s="2">
        <v>46113</v>
      </c>
      <c r="B12514" s="1" t="s">
        <v>248</v>
      </c>
      <c r="C12514" s="4">
        <v>3.8766308518802764E-2</v>
      </c>
      <c r="D12514" s="4">
        <v>3.8766308518802764E-2</v>
      </c>
      <c r="E12514" s="4">
        <v>1161.5227261128166</v>
      </c>
      <c r="F12514" s="1" t="s">
        <v>510</v>
      </c>
      <c r="G12514" s="1">
        <v>1</v>
      </c>
      <c r="H12514" s="1" t="s">
        <v>505</v>
      </c>
      <c r="I125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7.8109061914534783E-3</v>
      </c>
      <c r="J12514" s="1" t="str">
        <f>IFERROR(INDEX('consumption_figs'!$C:$C,MATCH(Table2[[#This Row],[item_code]],'consumption_figs'!A:A,0),1),"NA")</f>
        <v>kg/ton</v>
      </c>
      <c r="K12514" s="1">
        <f>+SUMIFS(prod!$E:$E,prod!$A:$A,Table2[[#This Row],[date]],prod!$G:$G,Table2[[#This Row],[production_line]],prod!$F:$F,Table2[[#This Row],[output_type]])</f>
        <v>27</v>
      </c>
      <c r="L12514">
        <f>+Table2[[#This Row],[cons_qty_base_uom]]/Table2[[#This Row],[Column1]]</f>
        <v>1.4357892044001023E-3</v>
      </c>
    </row>
    <row r="12515" spans="1:12" x14ac:dyDescent="0.25">
      <c r="A12515" s="2">
        <v>46113</v>
      </c>
      <c r="B12515" s="1" t="s">
        <v>279</v>
      </c>
      <c r="C12515" s="4">
        <v>78.971370642200782</v>
      </c>
      <c r="D12515" s="4">
        <v>78.971370642200782</v>
      </c>
      <c r="E12515" s="4">
        <v>82919.939174310828</v>
      </c>
      <c r="F12515" s="1" t="s">
        <v>510</v>
      </c>
      <c r="G12515" s="1">
        <v>1</v>
      </c>
      <c r="H12515" s="1" t="s">
        <v>505</v>
      </c>
      <c r="I125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15.911702492837291</v>
      </c>
      <c r="J12515" s="1" t="str">
        <f>IFERROR(INDEX('consumption_figs'!$C:$C,MATCH(Table2[[#This Row],[item_code]],'consumption_figs'!A:A,0),1),"NA")</f>
        <v>kg/ton</v>
      </c>
      <c r="K12515" s="1">
        <f>+SUMIFS(prod!$E:$E,prod!$A:$A,Table2[[#This Row],[date]],prod!$G:$G,Table2[[#This Row],[production_line]],prod!$F:$F,Table2[[#This Row],[output_type]])</f>
        <v>27</v>
      </c>
      <c r="L12515">
        <f>+Table2[[#This Row],[cons_qty_base_uom]]/Table2[[#This Row],[Column1]]</f>
        <v>2.9248655793407696</v>
      </c>
    </row>
    <row r="12516" spans="1:12" x14ac:dyDescent="0.25">
      <c r="A12516" s="2">
        <v>46113</v>
      </c>
      <c r="B12516" s="1" t="s">
        <v>245</v>
      </c>
      <c r="C12516" s="4">
        <v>6.8711737460908112E-2</v>
      </c>
      <c r="D12516" s="4">
        <v>6.8711737460908112E-2</v>
      </c>
      <c r="E12516" s="4">
        <v>87.60746526265784</v>
      </c>
      <c r="F12516" s="1" t="s">
        <v>510</v>
      </c>
      <c r="G12516" s="1">
        <v>1</v>
      </c>
      <c r="H12516" s="1" t="s">
        <v>505</v>
      </c>
      <c r="I125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1.3844520050151738E-2</v>
      </c>
      <c r="J12516" s="1" t="str">
        <f>IFERROR(INDEX('consumption_figs'!$C:$C,MATCH(Table2[[#This Row],[item_code]],'consumption_figs'!A:A,0),1),"NA")</f>
        <v>kg/ton</v>
      </c>
      <c r="K12516" s="1">
        <f>+SUMIFS(prod!$E:$E,prod!$A:$A,Table2[[#This Row],[date]],prod!$G:$G,Table2[[#This Row],[production_line]],prod!$F:$F,Table2[[#This Row],[output_type]])</f>
        <v>27</v>
      </c>
      <c r="L12516">
        <f>+Table2[[#This Row],[cons_qty_base_uom]]/Table2[[#This Row],[Column1]]</f>
        <v>2.544879165218819E-3</v>
      </c>
    </row>
    <row r="12517" spans="1:12" x14ac:dyDescent="0.25">
      <c r="A12517" s="2">
        <v>46113</v>
      </c>
      <c r="B12517" s="1" t="s">
        <v>216</v>
      </c>
      <c r="C12517" s="4">
        <v>179.98188707878825</v>
      </c>
      <c r="D12517" s="4">
        <v>179.98188707878825</v>
      </c>
      <c r="E12517" s="4">
        <v>14553.335389190817</v>
      </c>
      <c r="F12517" s="1" t="s">
        <v>510</v>
      </c>
      <c r="G12517" s="1">
        <v>1</v>
      </c>
      <c r="H12517" s="1" t="s">
        <v>505</v>
      </c>
      <c r="I125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36.26400577840225</v>
      </c>
      <c r="J12517" s="1" t="str">
        <f>IFERROR(INDEX('consumption_figs'!$C:$C,MATCH(Table2[[#This Row],[item_code]],'consumption_figs'!A:A,0),1),"NA")</f>
        <v>kg/ton</v>
      </c>
      <c r="K12517" s="1">
        <f>+SUMIFS(prod!$E:$E,prod!$A:$A,Table2[[#This Row],[date]],prod!$G:$G,Table2[[#This Row],[production_line]],prod!$F:$F,Table2[[#This Row],[output_type]])</f>
        <v>27</v>
      </c>
      <c r="L12517">
        <f>+Table2[[#This Row],[cons_qty_base_uom]]/Table2[[#This Row],[Column1]]</f>
        <v>6.665995817732898</v>
      </c>
    </row>
    <row r="12518" spans="1:12" x14ac:dyDescent="0.25">
      <c r="A12518" s="2">
        <v>46113</v>
      </c>
      <c r="B12518" s="1" t="s">
        <v>258</v>
      </c>
      <c r="C12518" s="4">
        <v>3.471019304272648</v>
      </c>
      <c r="D12518" s="4">
        <v>3.471019304272648</v>
      </c>
      <c r="E12518" s="4">
        <v>2429.7135129908538</v>
      </c>
      <c r="F12518" s="1" t="s">
        <v>510</v>
      </c>
      <c r="G12518" s="1">
        <v>1</v>
      </c>
      <c r="H12518" s="1" t="s">
        <v>505</v>
      </c>
      <c r="I125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0.69936517585231961</v>
      </c>
      <c r="J12518" s="1" t="str">
        <f>IFERROR(INDEX('consumption_figs'!$C:$C,MATCH(Table2[[#This Row],[item_code]],'consumption_figs'!A:A,0),1),"NA")</f>
        <v>kg/ton</v>
      </c>
      <c r="K12518" s="1">
        <f>+SUMIFS(prod!$E:$E,prod!$A:$A,Table2[[#This Row],[date]],prod!$G:$G,Table2[[#This Row],[production_line]],prod!$F:$F,Table2[[#This Row],[output_type]])</f>
        <v>27</v>
      </c>
      <c r="L12518">
        <f>+Table2[[#This Row],[cons_qty_base_uom]]/Table2[[#This Row],[Column1]]</f>
        <v>0.1285562705286166</v>
      </c>
    </row>
    <row r="12519" spans="1:12" x14ac:dyDescent="0.25">
      <c r="A12519" s="2">
        <v>46113</v>
      </c>
      <c r="B12519" s="1" t="e">
        <f>+#REF!</f>
        <v>#REF!</v>
      </c>
      <c r="C12519" s="4">
        <v>7.0365134200008788</v>
      </c>
      <c r="D12519" s="4">
        <v>7.0365134200008788</v>
      </c>
      <c r="E12519" s="4">
        <v>20405.888918002547</v>
      </c>
      <c r="F12519" s="1" t="s">
        <v>510</v>
      </c>
      <c r="G12519" s="1">
        <v>1</v>
      </c>
      <c r="H12519" s="1" t="s">
        <v>505</v>
      </c>
      <c r="I125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0.23455044733336264</v>
      </c>
      <c r="J12519" s="1" t="str">
        <f>IFERROR(INDEX('consumption_figs'!$C:$C,MATCH(Table2[[#This Row],[item_code]],'consumption_figs'!A:A,0),1),"NA")</f>
        <v>NA</v>
      </c>
      <c r="K12519" s="1">
        <f>+SUMIFS(prod!$E:$E,prod!$A:$A,Table2[[#This Row],[date]],prod!$G:$G,Table2[[#This Row],[production_line]],prod!$F:$F,Table2[[#This Row],[output_type]])</f>
        <v>27</v>
      </c>
      <c r="L12519">
        <f>+Table2[[#This Row],[cons_qty_base_uom]]/Table2[[#This Row],[Column1]]</f>
        <v>0.26061160814818068</v>
      </c>
    </row>
    <row r="12520" spans="1:12" x14ac:dyDescent="0.25">
      <c r="A12520" s="2">
        <v>46113</v>
      </c>
      <c r="B12520" s="1" t="e">
        <f>+#REF!</f>
        <v>#REF!</v>
      </c>
      <c r="C12520" s="4">
        <v>2.1189447226028033</v>
      </c>
      <c r="D12520" s="4">
        <v>2.1189447226028033</v>
      </c>
      <c r="E12520" s="4">
        <v>4873.5728619864476</v>
      </c>
      <c r="F12520" s="1" t="s">
        <v>510</v>
      </c>
      <c r="G12520" s="1">
        <v>1</v>
      </c>
      <c r="H12520" s="1" t="s">
        <v>505</v>
      </c>
      <c r="I125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7.0631490753426771E-2</v>
      </c>
      <c r="J12520" s="1" t="str">
        <f>IFERROR(INDEX('consumption_figs'!$C:$C,MATCH(Table2[[#This Row],[item_code]],'consumption_figs'!A:A,0),1),"NA")</f>
        <v>NA</v>
      </c>
      <c r="K12520" s="1">
        <f>+SUMIFS(prod!$E:$E,prod!$A:$A,Table2[[#This Row],[date]],prod!$G:$G,Table2[[#This Row],[production_line]],prod!$F:$F,Table2[[#This Row],[output_type]])</f>
        <v>27</v>
      </c>
      <c r="L12520">
        <f>+Table2[[#This Row],[cons_qty_base_uom]]/Table2[[#This Row],[Column1]]</f>
        <v>7.8479434170474191E-2</v>
      </c>
    </row>
    <row r="12521" spans="1:12" x14ac:dyDescent="0.25">
      <c r="A12521" s="2">
        <v>46143</v>
      </c>
      <c r="B12521" s="1" t="s">
        <v>559</v>
      </c>
      <c r="C12521" s="4">
        <v>92.616766237702777</v>
      </c>
      <c r="D12521" s="4">
        <v>92.616766237702777</v>
      </c>
      <c r="E12521" s="4">
        <v>8178.0604587891567</v>
      </c>
      <c r="F12521" s="1" t="s">
        <v>510</v>
      </c>
      <c r="G12521" s="1">
        <v>1</v>
      </c>
      <c r="H12521" s="1" t="s">
        <v>505</v>
      </c>
      <c r="I125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2.9876376205710575</v>
      </c>
      <c r="J12521" s="1" t="str">
        <f>IFERROR(INDEX('consumption_figs'!$C:$C,MATCH(Table2[[#This Row],[item_code]],'consumption_figs'!A:A,0),1),"NA")</f>
        <v>NA</v>
      </c>
      <c r="K12521" s="1">
        <f>+SUMIFS(prod!$E:$E,prod!$A:$A,Table2[[#This Row],[date]],prod!$G:$G,Table2[[#This Row],[production_line]],prod!$F:$F,Table2[[#This Row],[output_type]])</f>
        <v>17</v>
      </c>
      <c r="L12521">
        <f>+Table2[[#This Row],[cons_qty_base_uom]]/Table2[[#This Row],[Column1]]</f>
        <v>5.4480450728060461</v>
      </c>
    </row>
    <row r="12522" spans="1:12" x14ac:dyDescent="0.25">
      <c r="A12522" s="2">
        <v>46143</v>
      </c>
      <c r="B12522" s="1" t="s">
        <v>223</v>
      </c>
      <c r="C12522" s="4">
        <v>8.8229601231994277</v>
      </c>
      <c r="D12522" s="4">
        <v>8.8229601231994277</v>
      </c>
      <c r="E12522" s="4">
        <v>2688.7088679437938</v>
      </c>
      <c r="F12522" s="1" t="s">
        <v>510</v>
      </c>
      <c r="G12522" s="1">
        <v>1</v>
      </c>
      <c r="H12522" s="1" t="s">
        <v>505</v>
      </c>
      <c r="I125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2.907645703664457</v>
      </c>
      <c r="J12522" s="1" t="str">
        <f>IFERROR(INDEX('consumption_figs'!$C:$C,MATCH(Table2[[#This Row],[item_code]],'consumption_figs'!A:A,0),1),"NA")</f>
        <v>kg/ton</v>
      </c>
      <c r="K12522" s="1">
        <f>+SUMIFS(prod!$E:$E,prod!$A:$A,Table2[[#This Row],[date]],prod!$G:$G,Table2[[#This Row],[production_line]],prod!$F:$F,Table2[[#This Row],[output_type]])</f>
        <v>17</v>
      </c>
      <c r="L12522">
        <f>+Table2[[#This Row],[cons_qty_base_uom]]/Table2[[#This Row],[Column1]]</f>
        <v>0.51899765430584865</v>
      </c>
    </row>
    <row r="12523" spans="1:12" x14ac:dyDescent="0.25">
      <c r="A12523" s="2">
        <v>46143</v>
      </c>
      <c r="B12523" s="1" t="s">
        <v>224</v>
      </c>
      <c r="C12523" s="4">
        <v>29.027984707429567</v>
      </c>
      <c r="D12523" s="4">
        <v>29.027984707429567</v>
      </c>
      <c r="E12523" s="4">
        <v>7060.4767203880938</v>
      </c>
      <c r="F12523" s="1" t="s">
        <v>510</v>
      </c>
      <c r="G12523" s="1">
        <v>1</v>
      </c>
      <c r="H12523" s="1" t="s">
        <v>505</v>
      </c>
      <c r="I125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9.5663013140751296</v>
      </c>
      <c r="J12523" s="1" t="str">
        <f>IFERROR(INDEX('consumption_figs'!$C:$C,MATCH(Table2[[#This Row],[item_code]],'consumption_figs'!A:A,0),1),"NA")</f>
        <v>kg/ton</v>
      </c>
      <c r="K12523" s="1">
        <f>+SUMIFS(prod!$E:$E,prod!$A:$A,Table2[[#This Row],[date]],prod!$G:$G,Table2[[#This Row],[production_line]],prod!$F:$F,Table2[[#This Row],[output_type]])</f>
        <v>17</v>
      </c>
      <c r="L12523">
        <f>+Table2[[#This Row],[cons_qty_base_uom]]/Table2[[#This Row],[Column1]]</f>
        <v>1.7075285122017392</v>
      </c>
    </row>
    <row r="12524" spans="1:12" x14ac:dyDescent="0.25">
      <c r="A12524" s="2">
        <v>46143</v>
      </c>
      <c r="B12524" s="1" t="s">
        <v>560</v>
      </c>
      <c r="C12524" s="4">
        <v>7.4019816342947005</v>
      </c>
      <c r="D12524" s="4">
        <v>7.4019816342947005</v>
      </c>
      <c r="E12524" s="4">
        <v>1800.3839929095</v>
      </c>
      <c r="F12524" s="1" t="s">
        <v>510</v>
      </c>
      <c r="G12524" s="1">
        <v>1</v>
      </c>
      <c r="H12524" s="1" t="s">
        <v>505</v>
      </c>
      <c r="I125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0.23877360110628065</v>
      </c>
      <c r="J12524" s="1" t="str">
        <f>IFERROR(INDEX('consumption_figs'!$C:$C,MATCH(Table2[[#This Row],[item_code]],'consumption_figs'!A:A,0),1),"NA")</f>
        <v>NA</v>
      </c>
      <c r="K12524" s="1">
        <f>+SUMIFS(prod!$E:$E,prod!$A:$A,Table2[[#This Row],[date]],prod!$G:$G,Table2[[#This Row],[production_line]],prod!$F:$F,Table2[[#This Row],[output_type]])</f>
        <v>17</v>
      </c>
      <c r="L12524">
        <f>+Table2[[#This Row],[cons_qty_base_uom]]/Table2[[#This Row],[Column1]]</f>
        <v>0.43541068437027652</v>
      </c>
    </row>
    <row r="12525" spans="1:12" x14ac:dyDescent="0.25">
      <c r="A12525" s="2">
        <v>46143</v>
      </c>
      <c r="B12525" s="1" t="s">
        <v>212</v>
      </c>
      <c r="C12525" s="4">
        <v>3.5797928147376501</v>
      </c>
      <c r="D12525" s="4">
        <v>3.5797928147376501</v>
      </c>
      <c r="E12525" s="4">
        <v>9788.4064829778945</v>
      </c>
      <c r="F12525" s="1" t="s">
        <v>510</v>
      </c>
      <c r="G12525" s="1">
        <v>1</v>
      </c>
      <c r="H12525" s="1" t="s">
        <v>505</v>
      </c>
      <c r="I125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1.1797366249464971</v>
      </c>
      <c r="J12525" s="1" t="str">
        <f>IFERROR(INDEX('consumption_figs'!$C:$C,MATCH(Table2[[#This Row],[item_code]],'consumption_figs'!A:A,0),1),"NA")</f>
        <v>kg/ton</v>
      </c>
      <c r="K12525" s="1">
        <f>+SUMIFS(prod!$E:$E,prod!$A:$A,Table2[[#This Row],[date]],prod!$G:$G,Table2[[#This Row],[production_line]],prod!$F:$F,Table2[[#This Row],[output_type]])</f>
        <v>17</v>
      </c>
      <c r="L12525">
        <f>+Table2[[#This Row],[cons_qty_base_uom]]/Table2[[#This Row],[Column1]]</f>
        <v>0.21057604792574414</v>
      </c>
    </row>
    <row r="12526" spans="1:12" x14ac:dyDescent="0.25">
      <c r="A12526" s="2">
        <v>46143</v>
      </c>
      <c r="B12526" s="1" t="s">
        <v>213</v>
      </c>
      <c r="C12526" s="4">
        <v>0.22701705894110102</v>
      </c>
      <c r="D12526" s="4">
        <v>0.22701705894110102</v>
      </c>
      <c r="E12526" s="4">
        <v>910.27257140672225</v>
      </c>
      <c r="F12526" s="1" t="s">
        <v>510</v>
      </c>
      <c r="G12526" s="1">
        <v>1</v>
      </c>
      <c r="H12526" s="1" t="s">
        <v>505</v>
      </c>
      <c r="I125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7.4814480273233938E-2</v>
      </c>
      <c r="J12526" s="1" t="str">
        <f>IFERROR(INDEX('consumption_figs'!$C:$C,MATCH(Table2[[#This Row],[item_code]],'consumption_figs'!A:A,0),1),"NA")</f>
        <v>kg/ton</v>
      </c>
      <c r="K12526" s="1">
        <f>+SUMIFS(prod!$E:$E,prod!$A:$A,Table2[[#This Row],[date]],prod!$G:$G,Table2[[#This Row],[production_line]],prod!$F:$F,Table2[[#This Row],[output_type]])</f>
        <v>17</v>
      </c>
      <c r="L12526">
        <f>+Table2[[#This Row],[cons_qty_base_uom]]/Table2[[#This Row],[Column1]]</f>
        <v>1.3353944643594177E-2</v>
      </c>
    </row>
    <row r="12527" spans="1:12" x14ac:dyDescent="0.25">
      <c r="A12527" s="2">
        <v>46143</v>
      </c>
      <c r="B12527" s="1" t="s">
        <v>238</v>
      </c>
      <c r="C12527" s="4">
        <v>0.5597542781921897</v>
      </c>
      <c r="D12527" s="4">
        <v>0.5597542781921897</v>
      </c>
      <c r="E12527" s="4">
        <v>1927.2339798157091</v>
      </c>
      <c r="F12527" s="1" t="s">
        <v>510</v>
      </c>
      <c r="G12527" s="1">
        <v>1</v>
      </c>
      <c r="H12527" s="1" t="s">
        <v>505</v>
      </c>
      <c r="I125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0.18446950902721784</v>
      </c>
      <c r="J12527" s="1" t="str">
        <f>IFERROR(INDEX('consumption_figs'!$C:$C,MATCH(Table2[[#This Row],[item_code]],'consumption_figs'!A:A,0),1),"NA")</f>
        <v>kg/ton</v>
      </c>
      <c r="K12527" s="1">
        <f>+SUMIFS(prod!$E:$E,prod!$A:$A,Table2[[#This Row],[date]],prod!$G:$G,Table2[[#This Row],[production_line]],prod!$F:$F,Table2[[#This Row],[output_type]])</f>
        <v>17</v>
      </c>
      <c r="L12527">
        <f>+Table2[[#This Row],[cons_qty_base_uom]]/Table2[[#This Row],[Column1]]</f>
        <v>3.2926722246599392E-2</v>
      </c>
    </row>
    <row r="12528" spans="1:12" x14ac:dyDescent="0.25">
      <c r="A12528" s="2">
        <v>46143</v>
      </c>
      <c r="B12528" s="1" t="s">
        <v>244</v>
      </c>
      <c r="C12528" s="4">
        <v>5.5485355658361319</v>
      </c>
      <c r="D12528" s="4">
        <v>5.5485355658361319</v>
      </c>
      <c r="E12528" s="4">
        <v>5187.8807540567832</v>
      </c>
      <c r="F12528" s="1" t="s">
        <v>510</v>
      </c>
      <c r="G12528" s="1">
        <v>1</v>
      </c>
      <c r="H12528" s="1" t="s">
        <v>505</v>
      </c>
      <c r="I125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1.8285445445017574</v>
      </c>
      <c r="J12528" s="1" t="str">
        <f>IFERROR(INDEX('consumption_figs'!$C:$C,MATCH(Table2[[#This Row],[item_code]],'consumption_figs'!A:A,0),1),"NA")</f>
        <v>kg/ton</v>
      </c>
      <c r="K12528" s="1">
        <f>+SUMIFS(prod!$E:$E,prod!$A:$A,Table2[[#This Row],[date]],prod!$G:$G,Table2[[#This Row],[production_line]],prod!$F:$F,Table2[[#This Row],[output_type]])</f>
        <v>17</v>
      </c>
      <c r="L12528">
        <f>+Table2[[#This Row],[cons_qty_base_uom]]/Table2[[#This Row],[Column1]]</f>
        <v>0.32638444504918424</v>
      </c>
    </row>
    <row r="12529" spans="1:12" x14ac:dyDescent="0.25">
      <c r="A12529" s="2">
        <v>46143</v>
      </c>
      <c r="B12529" s="1" t="s">
        <v>607</v>
      </c>
      <c r="C12529" s="4">
        <v>3.7349741912909185</v>
      </c>
      <c r="D12529" s="4">
        <v>3.7349741912909185</v>
      </c>
      <c r="E12529" s="4">
        <v>8870.5637043159313</v>
      </c>
      <c r="F12529" s="1" t="s">
        <v>510</v>
      </c>
      <c r="G12529" s="1">
        <v>1</v>
      </c>
      <c r="H12529" s="1" t="s">
        <v>505</v>
      </c>
      <c r="I125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0.12048303842873931</v>
      </c>
      <c r="J12529" s="1" t="str">
        <f>IFERROR(INDEX('consumption_figs'!$C:$C,MATCH(Table2[[#This Row],[item_code]],'consumption_figs'!A:A,0),1),"NA")</f>
        <v>NA</v>
      </c>
      <c r="K12529" s="1">
        <f>+SUMIFS(prod!$E:$E,prod!$A:$A,Table2[[#This Row],[date]],prod!$G:$G,Table2[[#This Row],[production_line]],prod!$F:$F,Table2[[#This Row],[output_type]])</f>
        <v>17</v>
      </c>
      <c r="L12529">
        <f>+Table2[[#This Row],[cons_qty_base_uom]]/Table2[[#This Row],[Column1]]</f>
        <v>0.21970436419358344</v>
      </c>
    </row>
    <row r="12530" spans="1:12" x14ac:dyDescent="0.25">
      <c r="A12530" s="2">
        <v>46143</v>
      </c>
      <c r="B12530" s="1" t="s">
        <v>252</v>
      </c>
      <c r="C12530" s="4">
        <v>3.7175288441120267</v>
      </c>
      <c r="D12530" s="4">
        <v>3.7175288441120267</v>
      </c>
      <c r="E12530" s="4">
        <v>4815.0177094707797</v>
      </c>
      <c r="F12530" s="1" t="s">
        <v>510</v>
      </c>
      <c r="G12530" s="1">
        <v>1</v>
      </c>
      <c r="H12530" s="1" t="s">
        <v>505</v>
      </c>
      <c r="I125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1.2251281453045171</v>
      </c>
      <c r="J12530" s="1" t="str">
        <f>IFERROR(INDEX('consumption_figs'!$C:$C,MATCH(Table2[[#This Row],[item_code]],'consumption_figs'!A:A,0),1),"NA")</f>
        <v>kg/ton</v>
      </c>
      <c r="K12530" s="1">
        <f>+SUMIFS(prod!$E:$E,prod!$A:$A,Table2[[#This Row],[date]],prod!$G:$G,Table2[[#This Row],[production_line]],prod!$F:$F,Table2[[#This Row],[output_type]])</f>
        <v>17</v>
      </c>
      <c r="L12530">
        <f>+Table2[[#This Row],[cons_qty_base_uom]]/Table2[[#This Row],[Column1]]</f>
        <v>0.21867816730070744</v>
      </c>
    </row>
    <row r="12531" spans="1:12" x14ac:dyDescent="0.25">
      <c r="A12531" s="2">
        <v>46143</v>
      </c>
      <c r="B12531" s="1" t="s">
        <v>254</v>
      </c>
      <c r="C12531" s="4">
        <v>0.2890810810810811</v>
      </c>
      <c r="D12531" s="4">
        <v>0.2890810810810811</v>
      </c>
      <c r="E12531" s="4">
        <v>1141.8702702702703</v>
      </c>
      <c r="F12531" s="1" t="s">
        <v>510</v>
      </c>
      <c r="G12531" s="1">
        <v>1</v>
      </c>
      <c r="H12531" s="1" t="s">
        <v>505</v>
      </c>
      <c r="I125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9.5267954482296704E-2</v>
      </c>
      <c r="J12531" s="1" t="str">
        <f>IFERROR(INDEX('consumption_figs'!$C:$C,MATCH(Table2[[#This Row],[item_code]],'consumption_figs'!A:A,0),1),"NA")</f>
        <v>kg/ton</v>
      </c>
      <c r="K12531" s="1">
        <f>+SUMIFS(prod!$E:$E,prod!$A:$A,Table2[[#This Row],[date]],prod!$G:$G,Table2[[#This Row],[production_line]],prod!$F:$F,Table2[[#This Row],[output_type]])</f>
        <v>17</v>
      </c>
      <c r="L12531">
        <f>+Table2[[#This Row],[cons_qty_base_uom]]/Table2[[#This Row],[Column1]]</f>
        <v>1.7004769475357711E-2</v>
      </c>
    </row>
    <row r="12532" spans="1:12" x14ac:dyDescent="0.25">
      <c r="A12532" s="2">
        <v>46143</v>
      </c>
      <c r="B12532" s="1" t="s">
        <v>279</v>
      </c>
      <c r="C12532" s="4">
        <v>43.066383916112969</v>
      </c>
      <c r="D12532" s="4">
        <v>43.066383916112969</v>
      </c>
      <c r="E12532" s="4">
        <v>45219.703111918614</v>
      </c>
      <c r="F12532" s="1" t="s">
        <v>510</v>
      </c>
      <c r="G12532" s="1">
        <v>1</v>
      </c>
      <c r="H12532" s="1" t="s">
        <v>505</v>
      </c>
      <c r="I125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14.192718137395522</v>
      </c>
      <c r="J12532" s="1" t="str">
        <f>IFERROR(INDEX('consumption_figs'!$C:$C,MATCH(Table2[[#This Row],[item_code]],'consumption_figs'!A:A,0),1),"NA")</f>
        <v>kg/ton</v>
      </c>
      <c r="K12532" s="1">
        <f>+SUMIFS(prod!$E:$E,prod!$A:$A,Table2[[#This Row],[date]],prod!$G:$G,Table2[[#This Row],[production_line]],prod!$F:$F,Table2[[#This Row],[output_type]])</f>
        <v>17</v>
      </c>
      <c r="L12532">
        <f>+Table2[[#This Row],[cons_qty_base_uom]]/Table2[[#This Row],[Column1]]</f>
        <v>2.5333167009478217</v>
      </c>
    </row>
    <row r="12533" spans="1:12" x14ac:dyDescent="0.25">
      <c r="A12533" s="2">
        <v>46143</v>
      </c>
      <c r="B12533" s="1" t="s">
        <v>246</v>
      </c>
      <c r="C12533" s="4">
        <v>0.14499999999999999</v>
      </c>
      <c r="D12533" s="4">
        <v>0.14499999999999999</v>
      </c>
      <c r="E12533" s="4">
        <v>4059.9999999999995</v>
      </c>
      <c r="F12533" s="1" t="s">
        <v>510</v>
      </c>
      <c r="G12533" s="1">
        <v>1</v>
      </c>
      <c r="H12533" s="1" t="s">
        <v>505</v>
      </c>
      <c r="I125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4.6774193548387091E-3</v>
      </c>
      <c r="J12533" s="1" t="str">
        <f>IFERROR(INDEX('consumption_figs'!$C:$C,MATCH(Table2[[#This Row],[item_code]],'consumption_figs'!A:A,0),1),"NA")</f>
        <v>NA</v>
      </c>
      <c r="K12533" s="1">
        <f>+SUMIFS(prod!$E:$E,prod!$A:$A,Table2[[#This Row],[date]],prod!$G:$G,Table2[[#This Row],[production_line]],prod!$F:$F,Table2[[#This Row],[output_type]])</f>
        <v>17</v>
      </c>
      <c r="L12533">
        <f>+Table2[[#This Row],[cons_qty_base_uom]]/Table2[[#This Row],[Column1]]</f>
        <v>8.5294117647058826E-3</v>
      </c>
    </row>
    <row r="12534" spans="1:12" x14ac:dyDescent="0.25">
      <c r="A12534" s="2">
        <v>46143</v>
      </c>
      <c r="B12534" s="1" t="s">
        <v>216</v>
      </c>
      <c r="C12534" s="4">
        <v>83.348243020731971</v>
      </c>
      <c r="D12534" s="4">
        <v>83.348243020731971</v>
      </c>
      <c r="E12534" s="4">
        <v>6739.5389306563875</v>
      </c>
      <c r="F12534" s="1" t="s">
        <v>510</v>
      </c>
      <c r="G12534" s="1">
        <v>1</v>
      </c>
      <c r="H12534" s="1" t="s">
        <v>505</v>
      </c>
      <c r="I125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27.467783753207218</v>
      </c>
      <c r="J12534" s="1" t="str">
        <f>IFERROR(INDEX('consumption_figs'!$C:$C,MATCH(Table2[[#This Row],[item_code]],'consumption_figs'!A:A,0),1),"NA")</f>
        <v>kg/ton</v>
      </c>
      <c r="K12534" s="1">
        <f>+SUMIFS(prod!$E:$E,prod!$A:$A,Table2[[#This Row],[date]],prod!$G:$G,Table2[[#This Row],[production_line]],prod!$F:$F,Table2[[#This Row],[output_type]])</f>
        <v>17</v>
      </c>
      <c r="L12534">
        <f>+Table2[[#This Row],[cons_qty_base_uom]]/Table2[[#This Row],[Column1]]</f>
        <v>4.9028378247489393</v>
      </c>
    </row>
    <row r="12535" spans="1:12" x14ac:dyDescent="0.25">
      <c r="A12535" s="2">
        <v>46143</v>
      </c>
      <c r="B12535" s="1" t="s">
        <v>258</v>
      </c>
      <c r="C12535" s="4">
        <v>2.9879853443650641</v>
      </c>
      <c r="D12535" s="4">
        <v>2.9879853443650641</v>
      </c>
      <c r="E12535" s="4">
        <v>2091.5897410555449</v>
      </c>
      <c r="F12535" s="1" t="s">
        <v>510</v>
      </c>
      <c r="G12535" s="1">
        <v>1</v>
      </c>
      <c r="H12535" s="1" t="s">
        <v>505</v>
      </c>
      <c r="I125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0.98470384404332467</v>
      </c>
      <c r="J12535" s="1" t="str">
        <f>IFERROR(INDEX('consumption_figs'!$C:$C,MATCH(Table2[[#This Row],[item_code]],'consumption_figs'!A:A,0),1),"NA")</f>
        <v>kg/ton</v>
      </c>
      <c r="K12535" s="1">
        <f>+SUMIFS(prod!$E:$E,prod!$A:$A,Table2[[#This Row],[date]],prod!$G:$G,Table2[[#This Row],[production_line]],prod!$F:$F,Table2[[#This Row],[output_type]])</f>
        <v>17</v>
      </c>
      <c r="L12535">
        <f>+Table2[[#This Row],[cons_qty_base_uom]]/Table2[[#This Row],[Column1]]</f>
        <v>0.17576384378618023</v>
      </c>
    </row>
    <row r="12536" spans="1:12" x14ac:dyDescent="0.25">
      <c r="A12536" s="2">
        <v>46143</v>
      </c>
      <c r="B12536" s="1" t="e">
        <f>+#REF!</f>
        <v>#REF!</v>
      </c>
      <c r="C12536" s="4">
        <v>4.0663182097679327</v>
      </c>
      <c r="D12536" s="4">
        <v>4.0663182097679327</v>
      </c>
      <c r="E12536" s="4">
        <v>11792.322808327004</v>
      </c>
      <c r="F12536" s="1" t="s">
        <v>510</v>
      </c>
      <c r="G12536" s="1">
        <v>1</v>
      </c>
      <c r="H12536" s="1" t="s">
        <v>505</v>
      </c>
      <c r="I125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0.13117155515380427</v>
      </c>
      <c r="J12536" s="1" t="str">
        <f>IFERROR(INDEX('consumption_figs'!$C:$C,MATCH(Table2[[#This Row],[item_code]],'consumption_figs'!A:A,0),1),"NA")</f>
        <v>NA</v>
      </c>
      <c r="K12536" s="1">
        <f>+SUMIFS(prod!$E:$E,prod!$A:$A,Table2[[#This Row],[date]],prod!$G:$G,Table2[[#This Row],[production_line]],prod!$F:$F,Table2[[#This Row],[output_type]])</f>
        <v>17</v>
      </c>
      <c r="L12536">
        <f>+Table2[[#This Row],[cons_qty_base_uom]]/Table2[[#This Row],[Column1]]</f>
        <v>0.23919518880987839</v>
      </c>
    </row>
    <row r="12537" spans="1:12" x14ac:dyDescent="0.25">
      <c r="A12537" s="2">
        <v>46143</v>
      </c>
      <c r="B12537" s="1" t="e">
        <f>+#REF!</f>
        <v>#REF!</v>
      </c>
      <c r="C12537" s="4">
        <v>1.466981906520447</v>
      </c>
      <c r="D12537" s="4">
        <v>1.466981906520447</v>
      </c>
      <c r="E12537" s="4">
        <v>3374.058384997028</v>
      </c>
      <c r="F12537" s="1" t="s">
        <v>510</v>
      </c>
      <c r="G12537" s="1">
        <v>1</v>
      </c>
      <c r="H12537" s="1" t="s">
        <v>505</v>
      </c>
      <c r="I125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4.7321996984530552E-2</v>
      </c>
      <c r="J12537" s="1" t="str">
        <f>IFERROR(INDEX('consumption_figs'!$C:$C,MATCH(Table2[[#This Row],[item_code]],'consumption_figs'!A:A,0),1),"NA")</f>
        <v>NA</v>
      </c>
      <c r="K12537" s="1">
        <f>+SUMIFS(prod!$E:$E,prod!$A:$A,Table2[[#This Row],[date]],prod!$G:$G,Table2[[#This Row],[production_line]],prod!$F:$F,Table2[[#This Row],[output_type]])</f>
        <v>17</v>
      </c>
      <c r="L12537">
        <f>+Table2[[#This Row],[cons_qty_base_uom]]/Table2[[#This Row],[Column1]]</f>
        <v>8.629305332473218E-2</v>
      </c>
    </row>
    <row r="12538" spans="1:12" x14ac:dyDescent="0.25">
      <c r="A12538" s="2">
        <v>46174</v>
      </c>
      <c r="B12538" s="1" t="s">
        <v>559</v>
      </c>
      <c r="C12538" s="4">
        <v>316.70710614333086</v>
      </c>
      <c r="D12538" s="4">
        <v>316.70710614333086</v>
      </c>
      <c r="E12538" s="4">
        <v>27965.23747245612</v>
      </c>
      <c r="F12538" s="1" t="s">
        <v>510</v>
      </c>
      <c r="G12538" s="1">
        <v>1</v>
      </c>
      <c r="H12538" s="1" t="s">
        <v>505</v>
      </c>
      <c r="I125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10.556903538111028</v>
      </c>
      <c r="J12538" s="1" t="str">
        <f>IFERROR(INDEX('consumption_figs'!$C:$C,MATCH(Table2[[#This Row],[item_code]],'consumption_figs'!A:A,0),1),"NA")</f>
        <v>NA</v>
      </c>
      <c r="K12538" s="1">
        <f>+SUMIFS(prod!$E:$E,prod!$A:$A,Table2[[#This Row],[date]],prod!$G:$G,Table2[[#This Row],[production_line]],prod!$F:$F,Table2[[#This Row],[output_type]])</f>
        <v>54</v>
      </c>
      <c r="L12538">
        <f>+Table2[[#This Row],[cons_qty_base_uom]]/Table2[[#This Row],[Column1]]</f>
        <v>5.864946410061683</v>
      </c>
    </row>
    <row r="12539" spans="1:12" x14ac:dyDescent="0.25">
      <c r="A12539" s="2">
        <v>46174</v>
      </c>
      <c r="B12539" s="1" t="s">
        <v>223</v>
      </c>
      <c r="C12539" s="4">
        <v>27.202612876397485</v>
      </c>
      <c r="D12539" s="4">
        <v>27.202612876397485</v>
      </c>
      <c r="E12539" s="4">
        <v>8289.7242479533688</v>
      </c>
      <c r="F12539" s="1" t="s">
        <v>510</v>
      </c>
      <c r="G12539" s="1">
        <v>1</v>
      </c>
      <c r="H12539" s="1" t="s">
        <v>505</v>
      </c>
      <c r="I125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2.832985792316002</v>
      </c>
      <c r="J12539" s="1" t="str">
        <f>IFERROR(INDEX('consumption_figs'!$C:$C,MATCH(Table2[[#This Row],[item_code]],'consumption_figs'!A:A,0),1),"NA")</f>
        <v>kg/ton</v>
      </c>
      <c r="K12539" s="1">
        <f>+SUMIFS(prod!$E:$E,prod!$A:$A,Table2[[#This Row],[date]],prod!$G:$G,Table2[[#This Row],[production_line]],prod!$F:$F,Table2[[#This Row],[output_type]])</f>
        <v>54</v>
      </c>
      <c r="L12539">
        <f>+Table2[[#This Row],[cons_qty_base_uom]]/Table2[[#This Row],[Column1]]</f>
        <v>0.50375209030365709</v>
      </c>
    </row>
    <row r="12540" spans="1:12" x14ac:dyDescent="0.25">
      <c r="A12540" s="2">
        <v>46174</v>
      </c>
      <c r="B12540" s="1" t="s">
        <v>224</v>
      </c>
      <c r="C12540" s="4">
        <v>102.34949379073821</v>
      </c>
      <c r="D12540" s="4">
        <v>102.34949379073821</v>
      </c>
      <c r="E12540" s="4">
        <v>24894.467374721255</v>
      </c>
      <c r="F12540" s="1" t="s">
        <v>510</v>
      </c>
      <c r="G12540" s="1">
        <v>1</v>
      </c>
      <c r="H12540" s="1" t="s">
        <v>505</v>
      </c>
      <c r="I125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10.659073930779538</v>
      </c>
      <c r="J12540" s="1" t="str">
        <f>IFERROR(INDEX('consumption_figs'!$C:$C,MATCH(Table2[[#This Row],[item_code]],'consumption_figs'!A:A,0),1),"NA")</f>
        <v>kg/ton</v>
      </c>
      <c r="K12540" s="1">
        <f>+SUMIFS(prod!$E:$E,prod!$A:$A,Table2[[#This Row],[date]],prod!$G:$G,Table2[[#This Row],[production_line]],prod!$F:$F,Table2[[#This Row],[output_type]])</f>
        <v>54</v>
      </c>
      <c r="L12540">
        <f>+Table2[[#This Row],[cons_qty_base_uom]]/Table2[[#This Row],[Column1]]</f>
        <v>1.8953609961247817</v>
      </c>
    </row>
    <row r="12541" spans="1:12" x14ac:dyDescent="0.25">
      <c r="A12541" s="2">
        <v>46174</v>
      </c>
      <c r="B12541" s="1" t="s">
        <v>560</v>
      </c>
      <c r="C12541" s="4">
        <v>24.092124071322431</v>
      </c>
      <c r="D12541" s="4">
        <v>24.092124071322431</v>
      </c>
      <c r="E12541" s="4">
        <v>5859.9273378677544</v>
      </c>
      <c r="F12541" s="1" t="s">
        <v>510</v>
      </c>
      <c r="G12541" s="1">
        <v>1</v>
      </c>
      <c r="H12541" s="1" t="s">
        <v>505</v>
      </c>
      <c r="I125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0.80307080237741435</v>
      </c>
      <c r="J12541" s="1" t="str">
        <f>IFERROR(INDEX('consumption_figs'!$C:$C,MATCH(Table2[[#This Row],[item_code]],'consumption_figs'!A:A,0),1),"NA")</f>
        <v>NA</v>
      </c>
      <c r="K12541" s="1">
        <f>+SUMIFS(prod!$E:$E,prod!$A:$A,Table2[[#This Row],[date]],prod!$G:$G,Table2[[#This Row],[production_line]],prod!$F:$F,Table2[[#This Row],[output_type]])</f>
        <v>54</v>
      </c>
      <c r="L12541">
        <f>+Table2[[#This Row],[cons_qty_base_uom]]/Table2[[#This Row],[Column1]]</f>
        <v>0.44615044576523022</v>
      </c>
    </row>
    <row r="12542" spans="1:12" x14ac:dyDescent="0.25">
      <c r="A12542" s="2">
        <v>46174</v>
      </c>
      <c r="B12542" s="1" t="s">
        <v>212</v>
      </c>
      <c r="C12542" s="4">
        <v>1.9824610035181711</v>
      </c>
      <c r="D12542" s="4">
        <v>1.9824610035181711</v>
      </c>
      <c r="E12542" s="4">
        <v>5420.7422449699116</v>
      </c>
      <c r="F12542" s="1" t="s">
        <v>510</v>
      </c>
      <c r="G12542" s="1">
        <v>1</v>
      </c>
      <c r="H12542" s="1" t="s">
        <v>505</v>
      </c>
      <c r="I125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0.20646119114757927</v>
      </c>
      <c r="J12542" s="1" t="str">
        <f>IFERROR(INDEX('consumption_figs'!$C:$C,MATCH(Table2[[#This Row],[item_code]],'consumption_figs'!A:A,0),1),"NA")</f>
        <v>kg/ton</v>
      </c>
      <c r="K12542" s="1">
        <f>+SUMIFS(prod!$E:$E,prod!$A:$A,Table2[[#This Row],[date]],prod!$G:$G,Table2[[#This Row],[production_line]],prod!$F:$F,Table2[[#This Row],[output_type]])</f>
        <v>54</v>
      </c>
      <c r="L12542">
        <f>+Table2[[#This Row],[cons_qty_base_uom]]/Table2[[#This Row],[Column1]]</f>
        <v>3.6712240805892055E-2</v>
      </c>
    </row>
    <row r="12543" spans="1:12" x14ac:dyDescent="0.25">
      <c r="A12543" s="2">
        <v>46174</v>
      </c>
      <c r="B12543" s="1" t="s">
        <v>213</v>
      </c>
      <c r="C12543" s="4">
        <v>2.3175159009118148E-2</v>
      </c>
      <c r="D12543" s="4">
        <v>2.3175159009118148E-2</v>
      </c>
      <c r="E12543" s="4">
        <v>92.925666830451135</v>
      </c>
      <c r="F12543" s="1" t="s">
        <v>510</v>
      </c>
      <c r="G12543" s="1">
        <v>1</v>
      </c>
      <c r="H12543" s="1" t="s">
        <v>505</v>
      </c>
      <c r="I125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2.4135510991468686E-3</v>
      </c>
      <c r="J12543" s="1" t="str">
        <f>IFERROR(INDEX('consumption_figs'!$C:$C,MATCH(Table2[[#This Row],[item_code]],'consumption_figs'!A:A,0),1),"NA")</f>
        <v>kg/ton</v>
      </c>
      <c r="K12543" s="1">
        <f>+SUMIFS(prod!$E:$E,prod!$A:$A,Table2[[#This Row],[date]],prod!$G:$G,Table2[[#This Row],[production_line]],prod!$F:$F,Table2[[#This Row],[output_type]])</f>
        <v>54</v>
      </c>
      <c r="L12543">
        <f>+Table2[[#This Row],[cons_qty_base_uom]]/Table2[[#This Row],[Column1]]</f>
        <v>4.2916961127996569E-4</v>
      </c>
    </row>
    <row r="12544" spans="1:12" x14ac:dyDescent="0.25">
      <c r="A12544" s="2">
        <v>46174</v>
      </c>
      <c r="B12544" s="1" t="s">
        <v>244</v>
      </c>
      <c r="C12544" s="4">
        <v>7.5350141321322104</v>
      </c>
      <c r="D12544" s="4">
        <v>7.5350141321322104</v>
      </c>
      <c r="E12544" s="4">
        <v>7045.2382135436164</v>
      </c>
      <c r="F12544" s="1" t="s">
        <v>510</v>
      </c>
      <c r="G12544" s="1">
        <v>1</v>
      </c>
      <c r="H12544" s="1" t="s">
        <v>505</v>
      </c>
      <c r="I125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0.78472564669522404</v>
      </c>
      <c r="J12544" s="1" t="str">
        <f>IFERROR(INDEX('consumption_figs'!$C:$C,MATCH(Table2[[#This Row],[item_code]],'consumption_figs'!A:A,0),1),"NA")</f>
        <v>kg/ton</v>
      </c>
      <c r="K12544" s="1">
        <f>+SUMIFS(prod!$E:$E,prod!$A:$A,Table2[[#This Row],[date]],prod!$G:$G,Table2[[#This Row],[production_line]],prod!$F:$F,Table2[[#This Row],[output_type]])</f>
        <v>54</v>
      </c>
      <c r="L12544">
        <f>+Table2[[#This Row],[cons_qty_base_uom]]/Table2[[#This Row],[Column1]]</f>
        <v>0.13953729874318907</v>
      </c>
    </row>
    <row r="12545" spans="1:12" x14ac:dyDescent="0.25">
      <c r="A12545" s="2">
        <v>46174</v>
      </c>
      <c r="B12545" s="1" t="s">
        <v>252</v>
      </c>
      <c r="C12545" s="4">
        <v>4.5694858436810861</v>
      </c>
      <c r="D12545" s="4">
        <v>4.5694858436810861</v>
      </c>
      <c r="E12545" s="4">
        <v>5918.4894544526169</v>
      </c>
      <c r="F12545" s="1" t="s">
        <v>510</v>
      </c>
      <c r="G12545" s="1">
        <v>1</v>
      </c>
      <c r="H12545" s="1" t="s">
        <v>505</v>
      </c>
      <c r="I125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0.47588400908979145</v>
      </c>
      <c r="J12545" s="1" t="str">
        <f>IFERROR(INDEX('consumption_figs'!$C:$C,MATCH(Table2[[#This Row],[item_code]],'consumption_figs'!A:A,0),1),"NA")</f>
        <v>kg/ton</v>
      </c>
      <c r="K12545" s="1">
        <f>+SUMIFS(prod!$E:$E,prod!$A:$A,Table2[[#This Row],[date]],prod!$G:$G,Table2[[#This Row],[production_line]],prod!$F:$F,Table2[[#This Row],[output_type]])</f>
        <v>54</v>
      </c>
      <c r="L12545">
        <f>+Table2[[#This Row],[cons_qty_base_uom]]/Table2[[#This Row],[Column1]]</f>
        <v>8.4620108216316409E-2</v>
      </c>
    </row>
    <row r="12546" spans="1:12" x14ac:dyDescent="0.25">
      <c r="A12546" s="2">
        <v>46174</v>
      </c>
      <c r="B12546" s="1" t="s">
        <v>279</v>
      </c>
      <c r="C12546" s="4">
        <v>177.67901888412101</v>
      </c>
      <c r="D12546" s="4">
        <v>177.67901888412101</v>
      </c>
      <c r="E12546" s="4">
        <v>186562.96982832707</v>
      </c>
      <c r="F12546" s="1" t="s">
        <v>510</v>
      </c>
      <c r="G12546" s="1">
        <v>1</v>
      </c>
      <c r="H12546" s="1" t="s">
        <v>505</v>
      </c>
      <c r="I125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18.50418334365618</v>
      </c>
      <c r="J12546" s="1" t="str">
        <f>IFERROR(INDEX('consumption_figs'!$C:$C,MATCH(Table2[[#This Row],[item_code]],'consumption_figs'!A:A,0),1),"NA")</f>
        <v>kg/ton</v>
      </c>
      <c r="K12546" s="1">
        <f>+SUMIFS(prod!$E:$E,prod!$A:$A,Table2[[#This Row],[date]],prod!$G:$G,Table2[[#This Row],[production_line]],prod!$F:$F,Table2[[#This Row],[output_type]])</f>
        <v>54</v>
      </c>
      <c r="L12546">
        <f>+Table2[[#This Row],[cons_qty_base_uom]]/Table2[[#This Row],[Column1]]</f>
        <v>3.2903522015577966</v>
      </c>
    </row>
    <row r="12547" spans="1:12" x14ac:dyDescent="0.25">
      <c r="A12547" s="2">
        <v>46174</v>
      </c>
      <c r="B12547" s="1" t="s">
        <v>216</v>
      </c>
      <c r="C12547" s="4">
        <v>372.45744260181795</v>
      </c>
      <c r="D12547" s="4">
        <v>372.45744260181795</v>
      </c>
      <c r="E12547" s="4">
        <v>30116.908808782999</v>
      </c>
      <c r="F12547" s="1" t="s">
        <v>510</v>
      </c>
      <c r="G12547" s="1">
        <v>1</v>
      </c>
      <c r="H12547" s="1" t="s">
        <v>505</v>
      </c>
      <c r="I125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38.789165141148075</v>
      </c>
      <c r="J12547" s="1" t="str">
        <f>IFERROR(INDEX('consumption_figs'!$C:$C,MATCH(Table2[[#This Row],[item_code]],'consumption_figs'!A:A,0),1),"NA")</f>
        <v>kg/ton</v>
      </c>
      <c r="K12547" s="1">
        <f>+SUMIFS(prod!$E:$E,prod!$A:$A,Table2[[#This Row],[date]],prod!$G:$G,Table2[[#This Row],[production_line]],prod!$F:$F,Table2[[#This Row],[output_type]])</f>
        <v>54</v>
      </c>
      <c r="L12547">
        <f>+Table2[[#This Row],[cons_qty_base_uom]]/Table2[[#This Row],[Column1]]</f>
        <v>6.897360048181814</v>
      </c>
    </row>
    <row r="12548" spans="1:12" x14ac:dyDescent="0.25">
      <c r="A12548" s="2">
        <v>46174</v>
      </c>
      <c r="B12548" s="1" t="s">
        <v>258</v>
      </c>
      <c r="C12548" s="4">
        <v>3.2719902595683865</v>
      </c>
      <c r="D12548" s="4">
        <v>3.2719902595683865</v>
      </c>
      <c r="E12548" s="4">
        <v>2290.3931816978707</v>
      </c>
      <c r="F12548" s="1" t="s">
        <v>510</v>
      </c>
      <c r="G12548" s="1">
        <v>1</v>
      </c>
      <c r="H12548" s="1" t="s">
        <v>505</v>
      </c>
      <c r="I125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0.34075777794111561</v>
      </c>
      <c r="J12548" s="1" t="str">
        <f>IFERROR(INDEX('consumption_figs'!$C:$C,MATCH(Table2[[#This Row],[item_code]],'consumption_figs'!A:A,0),1),"NA")</f>
        <v>kg/ton</v>
      </c>
      <c r="K12548" s="1">
        <f>+SUMIFS(prod!$E:$E,prod!$A:$A,Table2[[#This Row],[date]],prod!$G:$G,Table2[[#This Row],[production_line]],prod!$F:$F,Table2[[#This Row],[output_type]])</f>
        <v>54</v>
      </c>
      <c r="L12548">
        <f>+Table2[[#This Row],[cons_qty_base_uom]]/Table2[[#This Row],[Column1]]</f>
        <v>6.0592412214229383E-2</v>
      </c>
    </row>
    <row r="12549" spans="1:12" x14ac:dyDescent="0.25">
      <c r="A12549" s="2">
        <v>46174</v>
      </c>
      <c r="B12549" s="1" t="e">
        <f>+#REF!</f>
        <v>#REF!</v>
      </c>
      <c r="C12549" s="4">
        <v>12.793192162325102</v>
      </c>
      <c r="D12549" s="4">
        <v>12.793192162325102</v>
      </c>
      <c r="E12549" s="4">
        <v>37100.257270742797</v>
      </c>
      <c r="F12549" s="1" t="s">
        <v>510</v>
      </c>
      <c r="G12549" s="1">
        <v>1</v>
      </c>
      <c r="H12549" s="1" t="s">
        <v>505</v>
      </c>
      <c r="I125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0.42643973874417007</v>
      </c>
      <c r="J12549" s="1" t="str">
        <f>IFERROR(INDEX('consumption_figs'!$C:$C,MATCH(Table2[[#This Row],[item_code]],'consumption_figs'!A:A,0),1),"NA")</f>
        <v>NA</v>
      </c>
      <c r="K12549" s="1">
        <f>+SUMIFS(prod!$E:$E,prod!$A:$A,Table2[[#This Row],[date]],prod!$G:$G,Table2[[#This Row],[production_line]],prod!$F:$F,Table2[[#This Row],[output_type]])</f>
        <v>54</v>
      </c>
      <c r="L12549">
        <f>+Table2[[#This Row],[cons_qty_base_uom]]/Table2[[#This Row],[Column1]]</f>
        <v>0.23691096596898337</v>
      </c>
    </row>
    <row r="12550" spans="1:12" x14ac:dyDescent="0.25">
      <c r="A12550" s="2">
        <v>46174</v>
      </c>
      <c r="B12550" s="1" t="e">
        <f>+#REF!</f>
        <v>#REF!</v>
      </c>
      <c r="C12550" s="4">
        <v>4.1652705930269613</v>
      </c>
      <c r="D12550" s="4">
        <v>4.1652705930269613</v>
      </c>
      <c r="E12550" s="4">
        <v>9580.1223639620111</v>
      </c>
      <c r="F12550" s="1" t="s">
        <v>510</v>
      </c>
      <c r="G12550" s="1">
        <v>1</v>
      </c>
      <c r="H12550" s="1" t="s">
        <v>505</v>
      </c>
      <c r="I125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0.13884235310089871</v>
      </c>
      <c r="J12550" s="1" t="str">
        <f>IFERROR(INDEX('consumption_figs'!$C:$C,MATCH(Table2[[#This Row],[item_code]],'consumption_figs'!A:A,0),1),"NA")</f>
        <v>NA</v>
      </c>
      <c r="K12550" s="1">
        <f>+SUMIFS(prod!$E:$E,prod!$A:$A,Table2[[#This Row],[date]],prod!$G:$G,Table2[[#This Row],[production_line]],prod!$F:$F,Table2[[#This Row],[output_type]])</f>
        <v>54</v>
      </c>
      <c r="L12550">
        <f>+Table2[[#This Row],[cons_qty_base_uom]]/Table2[[#This Row],[Column1]]</f>
        <v>7.7134640611610392E-2</v>
      </c>
    </row>
    <row r="12551" spans="1:12" x14ac:dyDescent="0.25">
      <c r="A12551" s="2">
        <v>46054</v>
      </c>
      <c r="B12551" s="1" t="s">
        <v>559</v>
      </c>
      <c r="C12551" s="4">
        <v>3830.8872079402599</v>
      </c>
      <c r="D12551" s="4">
        <v>3830.8872079402599</v>
      </c>
      <c r="E12551" s="4">
        <v>338267.34046112502</v>
      </c>
      <c r="F12551" s="1" t="s">
        <v>510</v>
      </c>
      <c r="G12551" s="1">
        <v>2</v>
      </c>
      <c r="H12551" s="1" t="s">
        <v>505</v>
      </c>
      <c r="I125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136.81740028358072</v>
      </c>
      <c r="J12551" s="1" t="str">
        <f>IFERROR(INDEX('consumption_figs'!$C:$C,MATCH(Table2[[#This Row],[item_code]],'consumption_figs'!A:A,0),1),"NA")</f>
        <v>NA</v>
      </c>
      <c r="K12551" s="1">
        <f>+SUMIFS(prod!$E:$E,prod!$A:$A,Table2[[#This Row],[date]],prod!$G:$G,Table2[[#This Row],[production_line]],prod!$F:$F,Table2[[#This Row],[output_type]])</f>
        <v>561</v>
      </c>
      <c r="L12551">
        <f>+Table2[[#This Row],[cons_qty_base_uom]]/Table2[[#This Row],[Column1]]</f>
        <v>6.8286759499826379</v>
      </c>
    </row>
    <row r="12552" spans="1:12" x14ac:dyDescent="0.25">
      <c r="A12552" s="2">
        <v>46054</v>
      </c>
      <c r="B12552" s="1" t="s">
        <v>223</v>
      </c>
      <c r="C12552" s="4">
        <v>730.50076378840936</v>
      </c>
      <c r="D12552" s="4">
        <v>730.50076378840936</v>
      </c>
      <c r="E12552" s="4">
        <v>222612.80275687989</v>
      </c>
      <c r="F12552" s="1" t="s">
        <v>510</v>
      </c>
      <c r="G12552" s="1">
        <v>2</v>
      </c>
      <c r="H12552" s="1" t="s">
        <v>505</v>
      </c>
      <c r="I125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6.9858119196513835</v>
      </c>
      <c r="J12552" s="1" t="str">
        <f>IFERROR(INDEX('consumption_figs'!$C:$C,MATCH(Table2[[#This Row],[item_code]],'consumption_figs'!A:A,0),1),"NA")</f>
        <v>kg/ton</v>
      </c>
      <c r="K12552" s="1">
        <f>+SUMIFS(prod!$E:$E,prod!$A:$A,Table2[[#This Row],[date]],prod!$G:$G,Table2[[#This Row],[production_line]],prod!$F:$F,Table2[[#This Row],[output_type]])</f>
        <v>561</v>
      </c>
      <c r="L12552">
        <f>+Table2[[#This Row],[cons_qty_base_uom]]/Table2[[#This Row],[Column1]]</f>
        <v>1.3021403989098206</v>
      </c>
    </row>
    <row r="12553" spans="1:12" x14ac:dyDescent="0.25">
      <c r="A12553" s="2">
        <v>46054</v>
      </c>
      <c r="B12553" s="1" t="s">
        <v>224</v>
      </c>
      <c r="C12553" s="4">
        <v>861.16736227243234</v>
      </c>
      <c r="D12553" s="4">
        <v>861.16736227243234</v>
      </c>
      <c r="E12553" s="4">
        <v>209461.7375255237</v>
      </c>
      <c r="F12553" s="1" t="s">
        <v>510</v>
      </c>
      <c r="G12553" s="1">
        <v>2</v>
      </c>
      <c r="H12553" s="1" t="s">
        <v>505</v>
      </c>
      <c r="I125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8.2353825244185899</v>
      </c>
      <c r="J12553" s="1" t="str">
        <f>IFERROR(INDEX('consumption_figs'!$C:$C,MATCH(Table2[[#This Row],[item_code]],'consumption_figs'!A:A,0),1),"NA")</f>
        <v>kg/ton</v>
      </c>
      <c r="K12553" s="1">
        <f>+SUMIFS(prod!$E:$E,prod!$A:$A,Table2[[#This Row],[date]],prod!$G:$G,Table2[[#This Row],[production_line]],prod!$F:$F,Table2[[#This Row],[output_type]])</f>
        <v>561</v>
      </c>
      <c r="L12553">
        <f>+Table2[[#This Row],[cons_qty_base_uom]]/Table2[[#This Row],[Column1]]</f>
        <v>1.5350576867601289</v>
      </c>
    </row>
    <row r="12554" spans="1:12" x14ac:dyDescent="0.25">
      <c r="A12554" s="2">
        <v>46054</v>
      </c>
      <c r="B12554" s="1" t="s">
        <v>560</v>
      </c>
      <c r="C12554" s="4">
        <v>244.6226268444336</v>
      </c>
      <c r="D12554" s="4">
        <v>244.6226268444336</v>
      </c>
      <c r="E12554" s="4">
        <v>59499.561527371581</v>
      </c>
      <c r="F12554" s="1" t="s">
        <v>510</v>
      </c>
      <c r="G12554" s="1">
        <v>2</v>
      </c>
      <c r="H12554" s="1" t="s">
        <v>505</v>
      </c>
      <c r="I125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8.7365223873011999</v>
      </c>
      <c r="J12554" s="1" t="str">
        <f>IFERROR(INDEX('consumption_figs'!$C:$C,MATCH(Table2[[#This Row],[item_code]],'consumption_figs'!A:A,0),1),"NA")</f>
        <v>NA</v>
      </c>
      <c r="K12554" s="1">
        <f>+SUMIFS(prod!$E:$E,prod!$A:$A,Table2[[#This Row],[date]],prod!$G:$G,Table2[[#This Row],[production_line]],prod!$F:$F,Table2[[#This Row],[output_type]])</f>
        <v>561</v>
      </c>
      <c r="L12554">
        <f>+Table2[[#This Row],[cons_qty_base_uom]]/Table2[[#This Row],[Column1]]</f>
        <v>0.43604746318080856</v>
      </c>
    </row>
    <row r="12555" spans="1:12" x14ac:dyDescent="0.25">
      <c r="A12555" s="2">
        <v>46054</v>
      </c>
      <c r="B12555" s="1" t="s">
        <v>212</v>
      </c>
      <c r="C12555" s="4">
        <v>0.4509264373587748</v>
      </c>
      <c r="D12555" s="4">
        <v>0.4509264373587748</v>
      </c>
      <c r="E12555" s="4">
        <v>1232.990703991966</v>
      </c>
      <c r="F12555" s="1" t="s">
        <v>510</v>
      </c>
      <c r="G12555" s="1">
        <v>2</v>
      </c>
      <c r="H12555" s="1" t="s">
        <v>505</v>
      </c>
      <c r="I125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4.3122299621568766E-3</v>
      </c>
      <c r="J12555" s="1" t="str">
        <f>IFERROR(INDEX('consumption_figs'!$C:$C,MATCH(Table2[[#This Row],[item_code]],'consumption_figs'!A:A,0),1),"NA")</f>
        <v>kg/ton</v>
      </c>
      <c r="K12555" s="1">
        <f>+SUMIFS(prod!$E:$E,prod!$A:$A,Table2[[#This Row],[date]],prod!$G:$G,Table2[[#This Row],[production_line]],prod!$F:$F,Table2[[#This Row],[output_type]])</f>
        <v>561</v>
      </c>
      <c r="L12555">
        <f>+Table2[[#This Row],[cons_qty_base_uom]]/Table2[[#This Row],[Column1]]</f>
        <v>8.0379044092473225E-4</v>
      </c>
    </row>
    <row r="12556" spans="1:12" x14ac:dyDescent="0.25">
      <c r="A12556" s="2">
        <v>46054</v>
      </c>
      <c r="B12556" s="1" t="s">
        <v>238</v>
      </c>
      <c r="C12556" s="4">
        <v>11.586899013226958</v>
      </c>
      <c r="D12556" s="4">
        <v>11.586899013226958</v>
      </c>
      <c r="E12556" s="4">
        <v>39893.693302540414</v>
      </c>
      <c r="F12556" s="1" t="s">
        <v>510</v>
      </c>
      <c r="G12556" s="1">
        <v>2</v>
      </c>
      <c r="H12556" s="1" t="s">
        <v>505</v>
      </c>
      <c r="I125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0.11080604052844392</v>
      </c>
      <c r="J12556" s="1" t="str">
        <f>IFERROR(INDEX('consumption_figs'!$C:$C,MATCH(Table2[[#This Row],[item_code]],'consumption_figs'!A:A,0),1),"NA")</f>
        <v>kg/ton</v>
      </c>
      <c r="K12556" s="1">
        <f>+SUMIFS(prod!$E:$E,prod!$A:$A,Table2[[#This Row],[date]],prod!$G:$G,Table2[[#This Row],[production_line]],prod!$F:$F,Table2[[#This Row],[output_type]])</f>
        <v>561</v>
      </c>
      <c r="L12556">
        <f>+Table2[[#This Row],[cons_qty_base_uom]]/Table2[[#This Row],[Column1]]</f>
        <v>2.0654008936233436E-2</v>
      </c>
    </row>
    <row r="12557" spans="1:12" x14ac:dyDescent="0.25">
      <c r="A12557" s="2">
        <v>46054</v>
      </c>
      <c r="B12557" s="1" t="s">
        <v>244</v>
      </c>
      <c r="C12557" s="4">
        <v>15.913479647562962</v>
      </c>
      <c r="D12557" s="4">
        <v>15.913479647562962</v>
      </c>
      <c r="E12557" s="4">
        <v>14879.103470471369</v>
      </c>
      <c r="F12557" s="1" t="s">
        <v>510</v>
      </c>
      <c r="G12557" s="1">
        <v>2</v>
      </c>
      <c r="H12557" s="1" t="s">
        <v>505</v>
      </c>
      <c r="I125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0.15218132727000841</v>
      </c>
      <c r="J12557" s="1" t="str">
        <f>IFERROR(INDEX('consumption_figs'!$C:$C,MATCH(Table2[[#This Row],[item_code]],'consumption_figs'!A:A,0),1),"NA")</f>
        <v>kg/ton</v>
      </c>
      <c r="K12557" s="1">
        <f>+SUMIFS(prod!$E:$E,prod!$A:$A,Table2[[#This Row],[date]],prod!$G:$G,Table2[[#This Row],[production_line]],prod!$F:$F,Table2[[#This Row],[output_type]])</f>
        <v>561</v>
      </c>
      <c r="L12557">
        <f>+Table2[[#This Row],[cons_qty_base_uom]]/Table2[[#This Row],[Column1]]</f>
        <v>2.8366273881573908E-2</v>
      </c>
    </row>
    <row r="12558" spans="1:12" x14ac:dyDescent="0.25">
      <c r="A12558" s="2">
        <v>46054</v>
      </c>
      <c r="B12558" s="1" t="s">
        <v>252</v>
      </c>
      <c r="C12558" s="4">
        <v>55.599584352816784</v>
      </c>
      <c r="D12558" s="4">
        <v>55.599584352816784</v>
      </c>
      <c r="E12558" s="4">
        <v>72013.693645455351</v>
      </c>
      <c r="F12558" s="1" t="s">
        <v>510</v>
      </c>
      <c r="G12558" s="1">
        <v>2</v>
      </c>
      <c r="H12558" s="1" t="s">
        <v>505</v>
      </c>
      <c r="I125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0.53170134564304583</v>
      </c>
      <c r="J12558" s="1" t="str">
        <f>IFERROR(INDEX('consumption_figs'!$C:$C,MATCH(Table2[[#This Row],[item_code]],'consumption_figs'!A:A,0),1),"NA")</f>
        <v>kg/ton</v>
      </c>
      <c r="K12558" s="1">
        <f>+SUMIFS(prod!$E:$E,prod!$A:$A,Table2[[#This Row],[date]],prod!$G:$G,Table2[[#This Row],[production_line]],prod!$F:$F,Table2[[#This Row],[output_type]])</f>
        <v>561</v>
      </c>
      <c r="L12558">
        <f>+Table2[[#This Row],[cons_qty_base_uom]]/Table2[[#This Row],[Column1]]</f>
        <v>9.9107993498782146E-2</v>
      </c>
    </row>
    <row r="12559" spans="1:12" x14ac:dyDescent="0.25">
      <c r="A12559" s="2">
        <v>46054</v>
      </c>
      <c r="B12559" s="1" t="s">
        <v>279</v>
      </c>
      <c r="C12559" s="4">
        <v>1619.7091502974886</v>
      </c>
      <c r="D12559" s="4">
        <v>1619.7091502974886</v>
      </c>
      <c r="E12559" s="4">
        <v>1700694.607812363</v>
      </c>
      <c r="F12559" s="1" t="s">
        <v>510</v>
      </c>
      <c r="G12559" s="1">
        <v>2</v>
      </c>
      <c r="H12559" s="1" t="s">
        <v>505</v>
      </c>
      <c r="I125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15.489352030019246</v>
      </c>
      <c r="J12559" s="1" t="str">
        <f>IFERROR(INDEX('consumption_figs'!$C:$C,MATCH(Table2[[#This Row],[item_code]],'consumption_figs'!A:A,0),1),"NA")</f>
        <v>kg/ton</v>
      </c>
      <c r="K12559" s="1">
        <f>+SUMIFS(prod!$E:$E,prod!$A:$A,Table2[[#This Row],[date]],prod!$G:$G,Table2[[#This Row],[production_line]],prod!$F:$F,Table2[[#This Row],[output_type]])</f>
        <v>561</v>
      </c>
      <c r="L12559">
        <f>+Table2[[#This Row],[cons_qty_base_uom]]/Table2[[#This Row],[Column1]]</f>
        <v>2.8871820860917801</v>
      </c>
    </row>
    <row r="12560" spans="1:12" x14ac:dyDescent="0.25">
      <c r="A12560" s="2">
        <v>46054</v>
      </c>
      <c r="B12560" s="1" t="s">
        <v>245</v>
      </c>
      <c r="C12560" s="4">
        <v>2.6013031093989811</v>
      </c>
      <c r="D12560" s="4">
        <v>2.6013031093989811</v>
      </c>
      <c r="E12560" s="4">
        <v>3316.6614644837009</v>
      </c>
      <c r="F12560" s="1" t="s">
        <v>510</v>
      </c>
      <c r="G12560" s="1">
        <v>2</v>
      </c>
      <c r="H12560" s="1" t="s">
        <v>505</v>
      </c>
      <c r="I125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2.4876379559172119E-2</v>
      </c>
      <c r="J12560" s="1" t="str">
        <f>IFERROR(INDEX('consumption_figs'!$C:$C,MATCH(Table2[[#This Row],[item_code]],'consumption_figs'!A:A,0),1),"NA")</f>
        <v>kg/ton</v>
      </c>
      <c r="K12560" s="1">
        <f>+SUMIFS(prod!$E:$E,prod!$A:$A,Table2[[#This Row],[date]],prod!$G:$G,Table2[[#This Row],[production_line]],prod!$F:$F,Table2[[#This Row],[output_type]])</f>
        <v>561</v>
      </c>
      <c r="L12560">
        <f>+Table2[[#This Row],[cons_qty_base_uom]]/Table2[[#This Row],[Column1]]</f>
        <v>4.6369039383226049E-3</v>
      </c>
    </row>
    <row r="12561" spans="1:12" x14ac:dyDescent="0.25">
      <c r="A12561" s="2">
        <v>46054</v>
      </c>
      <c r="B12561" s="1" t="s">
        <v>216</v>
      </c>
      <c r="C12561" s="4">
        <v>3064.3236141520042</v>
      </c>
      <c r="D12561" s="4">
        <v>3064.3236141520042</v>
      </c>
      <c r="E12561" s="4">
        <v>247781.20744033105</v>
      </c>
      <c r="F12561" s="1" t="s">
        <v>510</v>
      </c>
      <c r="G12561" s="1">
        <v>2</v>
      </c>
      <c r="H12561" s="1" t="s">
        <v>505</v>
      </c>
      <c r="I125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29.304265636076437</v>
      </c>
      <c r="J12561" s="1" t="str">
        <f>IFERROR(INDEX('consumption_figs'!$C:$C,MATCH(Table2[[#This Row],[item_code]],'consumption_figs'!A:A,0),1),"NA")</f>
        <v>kg/ton</v>
      </c>
      <c r="K12561" s="1">
        <f>+SUMIFS(prod!$E:$E,prod!$A:$A,Table2[[#This Row],[date]],prod!$G:$G,Table2[[#This Row],[production_line]],prod!$F:$F,Table2[[#This Row],[output_type]])</f>
        <v>561</v>
      </c>
      <c r="L12561">
        <f>+Table2[[#This Row],[cons_qty_base_uom]]/Table2[[#This Row],[Column1]]</f>
        <v>5.4622524316435008</v>
      </c>
    </row>
    <row r="12562" spans="1:12" x14ac:dyDescent="0.25">
      <c r="A12562" s="2">
        <v>46054</v>
      </c>
      <c r="B12562" s="1" t="s">
        <v>258</v>
      </c>
      <c r="C12562" s="4">
        <v>121.62477597329251</v>
      </c>
      <c r="D12562" s="4">
        <v>121.62477597329251</v>
      </c>
      <c r="E12562" s="4">
        <v>85137.343181304765</v>
      </c>
      <c r="F12562" s="1" t="s">
        <v>510</v>
      </c>
      <c r="G12562" s="1">
        <v>2</v>
      </c>
      <c r="H12562" s="1" t="s">
        <v>505</v>
      </c>
      <c r="I125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1.1631032462072246</v>
      </c>
      <c r="J12562" s="1" t="str">
        <f>IFERROR(INDEX('consumption_figs'!$C:$C,MATCH(Table2[[#This Row],[item_code]],'consumption_figs'!A:A,0),1),"NA")</f>
        <v>kg/ton</v>
      </c>
      <c r="K12562" s="1">
        <f>+SUMIFS(prod!$E:$E,prod!$A:$A,Table2[[#This Row],[date]],prod!$G:$G,Table2[[#This Row],[production_line]],prod!$F:$F,Table2[[#This Row],[output_type]])</f>
        <v>561</v>
      </c>
      <c r="L12562">
        <f>+Table2[[#This Row],[cons_qty_base_uom]]/Table2[[#This Row],[Column1]]</f>
        <v>0.21679995717164441</v>
      </c>
    </row>
    <row r="12563" spans="1:12" x14ac:dyDescent="0.25">
      <c r="A12563" s="2">
        <v>46054</v>
      </c>
      <c r="B12563" s="1" t="s">
        <v>150</v>
      </c>
      <c r="C12563" s="4">
        <v>159.9350167428056</v>
      </c>
      <c r="D12563" s="4">
        <v>159.9350167428056</v>
      </c>
      <c r="E12563" s="4">
        <v>495798.55190269736</v>
      </c>
      <c r="F12563" s="1" t="s">
        <v>510</v>
      </c>
      <c r="G12563" s="1">
        <v>2</v>
      </c>
      <c r="H12563" s="1" t="s">
        <v>505</v>
      </c>
      <c r="I125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1.5294658153912013</v>
      </c>
      <c r="J12563" s="1" t="str">
        <f>IFERROR(INDEX('consumption_figs'!$C:$C,MATCH(Table2[[#This Row],[item_code]],'consumption_figs'!A:A,0),1),"NA")</f>
        <v>kg/ton</v>
      </c>
      <c r="K12563" s="1">
        <f>+SUMIFS(prod!$E:$E,prod!$A:$A,Table2[[#This Row],[date]],prod!$G:$G,Table2[[#This Row],[production_line]],prod!$F:$F,Table2[[#This Row],[output_type]])</f>
        <v>561</v>
      </c>
      <c r="L12563">
        <f>+Table2[[#This Row],[cons_qty_base_uom]]/Table2[[#This Row],[Column1]]</f>
        <v>0.28508915640428806</v>
      </c>
    </row>
    <row r="12564" spans="1:12" x14ac:dyDescent="0.25">
      <c r="A12564" s="2">
        <v>46054</v>
      </c>
      <c r="B12564" s="1" t="e">
        <f>+#REF!</f>
        <v>#REF!</v>
      </c>
      <c r="C12564" s="4">
        <v>50.945455620146539</v>
      </c>
      <c r="D12564" s="4">
        <v>50.945455620146539</v>
      </c>
      <c r="E12564" s="4">
        <v>117174.54792633704</v>
      </c>
      <c r="F12564" s="1" t="s">
        <v>510</v>
      </c>
      <c r="G12564" s="1">
        <v>2</v>
      </c>
      <c r="H12564" s="1" t="s">
        <v>505</v>
      </c>
      <c r="I125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1.8194805578623765</v>
      </c>
      <c r="J12564" s="1" t="str">
        <f>IFERROR(INDEX('consumption_figs'!$C:$C,MATCH(Table2[[#This Row],[item_code]],'consumption_figs'!A:A,0),1),"NA")</f>
        <v>NA</v>
      </c>
      <c r="K12564" s="1">
        <f>+SUMIFS(prod!$E:$E,prod!$A:$A,Table2[[#This Row],[date]],prod!$G:$G,Table2[[#This Row],[production_line]],prod!$F:$F,Table2[[#This Row],[output_type]])</f>
        <v>561</v>
      </c>
      <c r="L12564">
        <f>+Table2[[#This Row],[cons_qty_base_uom]]/Table2[[#This Row],[Column1]]</f>
        <v>9.0811863850528585E-2</v>
      </c>
    </row>
    <row r="12565" spans="1:12" x14ac:dyDescent="0.25">
      <c r="A12565" s="2">
        <v>46082</v>
      </c>
      <c r="B12565" s="1" t="s">
        <v>559</v>
      </c>
      <c r="C12565" s="4">
        <v>4348.5364122965575</v>
      </c>
      <c r="D12565" s="4">
        <v>4348.5364122965575</v>
      </c>
      <c r="E12565" s="4">
        <v>383975.7652057861</v>
      </c>
      <c r="F12565" s="1" t="s">
        <v>510</v>
      </c>
      <c r="G12565" s="1">
        <v>2</v>
      </c>
      <c r="H12565" s="1" t="s">
        <v>505</v>
      </c>
      <c r="I125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140.27536813859862</v>
      </c>
      <c r="J12565" s="1" t="str">
        <f>IFERROR(INDEX('consumption_figs'!$C:$C,MATCH(Table2[[#This Row],[item_code]],'consumption_figs'!A:A,0),1),"NA")</f>
        <v>NA</v>
      </c>
      <c r="K12565" s="1">
        <f>+SUMIFS(prod!$E:$E,prod!$A:$A,Table2[[#This Row],[date]],prod!$G:$G,Table2[[#This Row],[production_line]],prod!$F:$F,Table2[[#This Row],[output_type]])</f>
        <v>597</v>
      </c>
      <c r="L12565">
        <f>+Table2[[#This Row],[cons_qty_base_uom]]/Table2[[#This Row],[Column1]]</f>
        <v>7.2839805901114865</v>
      </c>
    </row>
    <row r="12566" spans="1:12" x14ac:dyDescent="0.25">
      <c r="A12566" s="2">
        <v>46082</v>
      </c>
      <c r="B12566" s="1" t="s">
        <v>223</v>
      </c>
      <c r="C12566" s="4">
        <v>680.34428364835537</v>
      </c>
      <c r="D12566" s="4">
        <v>680.34428364835537</v>
      </c>
      <c r="E12566" s="4">
        <v>207328.11699899982</v>
      </c>
      <c r="F12566" s="1" t="s">
        <v>510</v>
      </c>
      <c r="G12566" s="1">
        <v>2</v>
      </c>
      <c r="H12566" s="1" t="s">
        <v>505</v>
      </c>
      <c r="I125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6.1336041900919875</v>
      </c>
      <c r="J12566" s="1" t="str">
        <f>IFERROR(INDEX('consumption_figs'!$C:$C,MATCH(Table2[[#This Row],[item_code]],'consumption_figs'!A:A,0),1),"NA")</f>
        <v>kg/ton</v>
      </c>
      <c r="K12566" s="1">
        <f>+SUMIFS(prod!$E:$E,prod!$A:$A,Table2[[#This Row],[date]],prod!$G:$G,Table2[[#This Row],[production_line]],prod!$F:$F,Table2[[#This Row],[output_type]])</f>
        <v>597</v>
      </c>
      <c r="L12566">
        <f>+Table2[[#This Row],[cons_qty_base_uom]]/Table2[[#This Row],[Column1]]</f>
        <v>1.1396051652401262</v>
      </c>
    </row>
    <row r="12567" spans="1:12" x14ac:dyDescent="0.25">
      <c r="A12567" s="2">
        <v>46082</v>
      </c>
      <c r="B12567" s="1" t="s">
        <v>224</v>
      </c>
      <c r="C12567" s="4">
        <v>906.29897219679162</v>
      </c>
      <c r="D12567" s="4">
        <v>906.29897219679162</v>
      </c>
      <c r="E12567" s="4">
        <v>220439.09900742563</v>
      </c>
      <c r="F12567" s="1" t="s">
        <v>510</v>
      </c>
      <c r="G12567" s="1">
        <v>2</v>
      </c>
      <c r="H12567" s="1" t="s">
        <v>505</v>
      </c>
      <c r="I125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8.1706854998953453</v>
      </c>
      <c r="J12567" s="1" t="str">
        <f>IFERROR(INDEX('consumption_figs'!$C:$C,MATCH(Table2[[#This Row],[item_code]],'consumption_figs'!A:A,0),1),"NA")</f>
        <v>kg/ton</v>
      </c>
      <c r="K12567" s="1">
        <f>+SUMIFS(prod!$E:$E,prod!$A:$A,Table2[[#This Row],[date]],prod!$G:$G,Table2[[#This Row],[production_line]],prod!$F:$F,Table2[[#This Row],[output_type]])</f>
        <v>597</v>
      </c>
      <c r="L12567">
        <f>+Table2[[#This Row],[cons_qty_base_uom]]/Table2[[#This Row],[Column1]]</f>
        <v>1.5180887306478921</v>
      </c>
    </row>
    <row r="12568" spans="1:12" x14ac:dyDescent="0.25">
      <c r="A12568" s="2">
        <v>46082</v>
      </c>
      <c r="B12568" s="1" t="s">
        <v>560</v>
      </c>
      <c r="C12568" s="4">
        <v>240.72270035841538</v>
      </c>
      <c r="D12568" s="4">
        <v>240.72270035841538</v>
      </c>
      <c r="E12568" s="4">
        <v>58550.98240817737</v>
      </c>
      <c r="F12568" s="1" t="s">
        <v>510</v>
      </c>
      <c r="G12568" s="1">
        <v>2</v>
      </c>
      <c r="H12568" s="1" t="s">
        <v>505</v>
      </c>
      <c r="I125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7.765248398658561</v>
      </c>
      <c r="J12568" s="1" t="str">
        <f>IFERROR(INDEX('consumption_figs'!$C:$C,MATCH(Table2[[#This Row],[item_code]],'consumption_figs'!A:A,0),1),"NA")</f>
        <v>NA</v>
      </c>
      <c r="K12568" s="1">
        <f>+SUMIFS(prod!$E:$E,prod!$A:$A,Table2[[#This Row],[date]],prod!$G:$G,Table2[[#This Row],[production_line]],prod!$F:$F,Table2[[#This Row],[output_type]])</f>
        <v>597</v>
      </c>
      <c r="L12568">
        <f>+Table2[[#This Row],[cons_qty_base_uom]]/Table2[[#This Row],[Column1]]</f>
        <v>0.40322060361543616</v>
      </c>
    </row>
    <row r="12569" spans="1:12" x14ac:dyDescent="0.25">
      <c r="A12569" s="2">
        <v>46082</v>
      </c>
      <c r="B12569" s="1" t="s">
        <v>213</v>
      </c>
      <c r="C12569" s="4">
        <v>3.4041801458636954E-4</v>
      </c>
      <c r="D12569" s="4">
        <v>3.4041801458636954E-4</v>
      </c>
      <c r="E12569" s="4">
        <v>1.3649775172671119</v>
      </c>
      <c r="F12569" s="1" t="s">
        <v>510</v>
      </c>
      <c r="G12569" s="1">
        <v>2</v>
      </c>
      <c r="H12569" s="1" t="s">
        <v>505</v>
      </c>
      <c r="I125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3.069018746586479E-6</v>
      </c>
      <c r="J12569" s="1" t="str">
        <f>IFERROR(INDEX('consumption_figs'!$C:$C,MATCH(Table2[[#This Row],[item_code]],'consumption_figs'!A:A,0),1),"NA")</f>
        <v>kg/ton</v>
      </c>
      <c r="K12569" s="1">
        <f>+SUMIFS(prod!$E:$E,prod!$A:$A,Table2[[#This Row],[date]],prod!$G:$G,Table2[[#This Row],[production_line]],prod!$F:$F,Table2[[#This Row],[output_type]])</f>
        <v>597</v>
      </c>
      <c r="L12569">
        <f>+Table2[[#This Row],[cons_qty_base_uom]]/Table2[[#This Row],[Column1]]</f>
        <v>5.7021442979291378E-7</v>
      </c>
    </row>
    <row r="12570" spans="1:12" x14ac:dyDescent="0.25">
      <c r="A12570" s="2">
        <v>46082</v>
      </c>
      <c r="B12570" s="1" t="s">
        <v>238</v>
      </c>
      <c r="C12570" s="4">
        <v>1.6022795163584636</v>
      </c>
      <c r="D12570" s="4">
        <v>1.6022795163584636</v>
      </c>
      <c r="E12570" s="4">
        <v>5516.6483748221899</v>
      </c>
      <c r="F12570" s="1" t="s">
        <v>510</v>
      </c>
      <c r="G12570" s="1">
        <v>2</v>
      </c>
      <c r="H12570" s="1" t="s">
        <v>505</v>
      </c>
      <c r="I125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1.4445257484245185E-2</v>
      </c>
      <c r="J12570" s="1" t="str">
        <f>IFERROR(INDEX('consumption_figs'!$C:$C,MATCH(Table2[[#This Row],[item_code]],'consumption_figs'!A:A,0),1),"NA")</f>
        <v>kg/ton</v>
      </c>
      <c r="K12570" s="1">
        <f>+SUMIFS(prod!$E:$E,prod!$A:$A,Table2[[#This Row],[date]],prod!$G:$G,Table2[[#This Row],[production_line]],prod!$F:$F,Table2[[#This Row],[output_type]])</f>
        <v>597</v>
      </c>
      <c r="L12570">
        <f>+Table2[[#This Row],[cons_qty_base_uom]]/Table2[[#This Row],[Column1]]</f>
        <v>2.6838852870326021E-3</v>
      </c>
    </row>
    <row r="12571" spans="1:12" x14ac:dyDescent="0.25">
      <c r="A12571" s="2">
        <v>46082</v>
      </c>
      <c r="B12571" s="1" t="s">
        <v>244</v>
      </c>
      <c r="C12571" s="4">
        <v>107.90738452358612</v>
      </c>
      <c r="D12571" s="4">
        <v>107.90738452358612</v>
      </c>
      <c r="E12571" s="4">
        <v>100893.40452955302</v>
      </c>
      <c r="F12571" s="1" t="s">
        <v>510</v>
      </c>
      <c r="G12571" s="1">
        <v>2</v>
      </c>
      <c r="H12571" s="1" t="s">
        <v>505</v>
      </c>
      <c r="I125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0.97283272860983783</v>
      </c>
      <c r="J12571" s="1" t="str">
        <f>IFERROR(INDEX('consumption_figs'!$C:$C,MATCH(Table2[[#This Row],[item_code]],'consumption_figs'!A:A,0),1),"NA")</f>
        <v>kg/ton</v>
      </c>
      <c r="K12571" s="1">
        <f>+SUMIFS(prod!$E:$E,prod!$A:$A,Table2[[#This Row],[date]],prod!$G:$G,Table2[[#This Row],[production_line]],prod!$F:$F,Table2[[#This Row],[output_type]])</f>
        <v>597</v>
      </c>
      <c r="L12571">
        <f>+Table2[[#This Row],[cons_qty_base_uom]]/Table2[[#This Row],[Column1]]</f>
        <v>0.18074938781170205</v>
      </c>
    </row>
    <row r="12572" spans="1:12" x14ac:dyDescent="0.25">
      <c r="A12572" s="2">
        <v>46082</v>
      </c>
      <c r="B12572" s="1" t="s">
        <v>252</v>
      </c>
      <c r="C12572" s="4">
        <v>33.874275595621363</v>
      </c>
      <c r="D12572" s="4">
        <v>33.874275595621363</v>
      </c>
      <c r="E12572" s="4">
        <v>43874.639236960706</v>
      </c>
      <c r="F12572" s="1" t="s">
        <v>510</v>
      </c>
      <c r="G12572" s="1">
        <v>2</v>
      </c>
      <c r="H12572" s="1" t="s">
        <v>505</v>
      </c>
      <c r="I125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0.30539155501602366</v>
      </c>
      <c r="J12572" s="1" t="str">
        <f>IFERROR(INDEX('consumption_figs'!$C:$C,MATCH(Table2[[#This Row],[item_code]],'consumption_figs'!A:A,0),1),"NA")</f>
        <v>kg/ton</v>
      </c>
      <c r="K12572" s="1">
        <f>+SUMIFS(prod!$E:$E,prod!$A:$A,Table2[[#This Row],[date]],prod!$G:$G,Table2[[#This Row],[production_line]],prod!$F:$F,Table2[[#This Row],[output_type]])</f>
        <v>597</v>
      </c>
      <c r="L12572">
        <f>+Table2[[#This Row],[cons_qty_base_uom]]/Table2[[#This Row],[Column1]]</f>
        <v>5.6740830143419366E-2</v>
      </c>
    </row>
    <row r="12573" spans="1:12" x14ac:dyDescent="0.25">
      <c r="A12573" s="2">
        <v>46082</v>
      </c>
      <c r="B12573" s="1" t="s">
        <v>279</v>
      </c>
      <c r="C12573" s="4">
        <v>1949.4256559155824</v>
      </c>
      <c r="D12573" s="4">
        <v>1949.4256559155824</v>
      </c>
      <c r="E12573" s="4">
        <v>2046896.9387113615</v>
      </c>
      <c r="F12573" s="1" t="s">
        <v>510</v>
      </c>
      <c r="G12573" s="1">
        <v>2</v>
      </c>
      <c r="H12573" s="1" t="s">
        <v>505</v>
      </c>
      <c r="I125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17.57493324890897</v>
      </c>
      <c r="J12573" s="1" t="str">
        <f>IFERROR(INDEX('consumption_figs'!$C:$C,MATCH(Table2[[#This Row],[item_code]],'consumption_figs'!A:A,0),1),"NA")</f>
        <v>kg/ton</v>
      </c>
      <c r="K12573" s="1">
        <f>+SUMIFS(prod!$E:$E,prod!$A:$A,Table2[[#This Row],[date]],prod!$G:$G,Table2[[#This Row],[production_line]],prod!$F:$F,Table2[[#This Row],[output_type]])</f>
        <v>597</v>
      </c>
      <c r="L12573">
        <f>+Table2[[#This Row],[cons_qty_base_uom]]/Table2[[#This Row],[Column1]]</f>
        <v>3.2653696078987982</v>
      </c>
    </row>
    <row r="12574" spans="1:12" x14ac:dyDescent="0.25">
      <c r="A12574" s="2">
        <v>46082</v>
      </c>
      <c r="B12574" s="1" t="s">
        <v>245</v>
      </c>
      <c r="C12574" s="4">
        <v>5.9665134258408088</v>
      </c>
      <c r="D12574" s="4">
        <v>5.9665134258408088</v>
      </c>
      <c r="E12574" s="4">
        <v>7607.3046179470311</v>
      </c>
      <c r="F12574" s="1" t="s">
        <v>510</v>
      </c>
      <c r="G12574" s="1">
        <v>2</v>
      </c>
      <c r="H12574" s="1" t="s">
        <v>505</v>
      </c>
      <c r="I125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5.3790753635393977E-2</v>
      </c>
      <c r="J12574" s="1" t="str">
        <f>IFERROR(INDEX('consumption_figs'!$C:$C,MATCH(Table2[[#This Row],[item_code]],'consumption_figs'!A:A,0),1),"NA")</f>
        <v>kg/ton</v>
      </c>
      <c r="K12574" s="1">
        <f>+SUMIFS(prod!$E:$E,prod!$A:$A,Table2[[#This Row],[date]],prod!$G:$G,Table2[[#This Row],[production_line]],prod!$F:$F,Table2[[#This Row],[output_type]])</f>
        <v>597</v>
      </c>
      <c r="L12574">
        <f>+Table2[[#This Row],[cons_qty_base_uom]]/Table2[[#This Row],[Column1]]</f>
        <v>9.9941598422794119E-3</v>
      </c>
    </row>
    <row r="12575" spans="1:12" x14ac:dyDescent="0.25">
      <c r="A12575" s="2">
        <v>46082</v>
      </c>
      <c r="B12575" s="1" t="s">
        <v>278</v>
      </c>
      <c r="C12575" s="4">
        <v>5.9400000000000013</v>
      </c>
      <c r="D12575" s="4">
        <v>5.9400000000000013</v>
      </c>
      <c r="E12575" s="4">
        <v>59.400000000000013</v>
      </c>
      <c r="F12575" s="1" t="s">
        <v>510</v>
      </c>
      <c r="G12575" s="1">
        <v>2</v>
      </c>
      <c r="H12575" s="1" t="s">
        <v>505</v>
      </c>
      <c r="I125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0.19161290322580649</v>
      </c>
      <c r="J12575" s="1" t="str">
        <f>IFERROR(INDEX('consumption_figs'!$C:$C,MATCH(Table2[[#This Row],[item_code]],'consumption_figs'!A:A,0),1),"NA")</f>
        <v>NA</v>
      </c>
      <c r="K12575" s="1">
        <f>+SUMIFS(prod!$E:$E,prod!$A:$A,Table2[[#This Row],[date]],prod!$G:$G,Table2[[#This Row],[production_line]],prod!$F:$F,Table2[[#This Row],[output_type]])</f>
        <v>597</v>
      </c>
      <c r="L12575">
        <f>+Table2[[#This Row],[cons_qty_base_uom]]/Table2[[#This Row],[Column1]]</f>
        <v>9.949748743718595E-3</v>
      </c>
    </row>
    <row r="12576" spans="1:12" x14ac:dyDescent="0.25">
      <c r="A12576" s="2">
        <v>46082</v>
      </c>
      <c r="B12576" s="1" t="s">
        <v>216</v>
      </c>
      <c r="C12576" s="4">
        <v>3353.3210958721447</v>
      </c>
      <c r="D12576" s="4">
        <v>3353.3210958721447</v>
      </c>
      <c r="E12576" s="4">
        <v>271149.54381222161</v>
      </c>
      <c r="F12576" s="1" t="s">
        <v>510</v>
      </c>
      <c r="G12576" s="1">
        <v>2</v>
      </c>
      <c r="H12576" s="1" t="s">
        <v>505</v>
      </c>
      <c r="I125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30.231670668370082</v>
      </c>
      <c r="J12576" s="1" t="str">
        <f>IFERROR(INDEX('consumption_figs'!$C:$C,MATCH(Table2[[#This Row],[item_code]],'consumption_figs'!A:A,0),1),"NA")</f>
        <v>kg/ton</v>
      </c>
      <c r="K12576" s="1">
        <f>+SUMIFS(prod!$E:$E,prod!$A:$A,Table2[[#This Row],[date]],prod!$G:$G,Table2[[#This Row],[production_line]],prod!$F:$F,Table2[[#This Row],[output_type]])</f>
        <v>597</v>
      </c>
      <c r="L12576">
        <f>+Table2[[#This Row],[cons_qty_base_uom]]/Table2[[#This Row],[Column1]]</f>
        <v>5.6169532594173281</v>
      </c>
    </row>
    <row r="12577" spans="1:12" x14ac:dyDescent="0.25">
      <c r="A12577" s="2">
        <v>46082</v>
      </c>
      <c r="B12577" s="1" t="s">
        <v>258</v>
      </c>
      <c r="C12577" s="4">
        <v>160.89353950596933</v>
      </c>
      <c r="D12577" s="4">
        <v>160.89353950596933</v>
      </c>
      <c r="E12577" s="4">
        <v>112625.47765417852</v>
      </c>
      <c r="F12577" s="1" t="s">
        <v>510</v>
      </c>
      <c r="G12577" s="1">
        <v>2</v>
      </c>
      <c r="H12577" s="1" t="s">
        <v>505</v>
      </c>
      <c r="I125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1.4505263170295319</v>
      </c>
      <c r="J12577" s="1" t="str">
        <f>IFERROR(INDEX('consumption_figs'!$C:$C,MATCH(Table2[[#This Row],[item_code]],'consumption_figs'!A:A,0),1),"NA")</f>
        <v>kg/ton</v>
      </c>
      <c r="K12577" s="1">
        <f>+SUMIFS(prod!$E:$E,prod!$A:$A,Table2[[#This Row],[date]],prod!$G:$G,Table2[[#This Row],[production_line]],prod!$F:$F,Table2[[#This Row],[output_type]])</f>
        <v>597</v>
      </c>
      <c r="L12577">
        <f>+Table2[[#This Row],[cons_qty_base_uom]]/Table2[[#This Row],[Column1]]</f>
        <v>0.26950341625790508</v>
      </c>
    </row>
    <row r="12578" spans="1:12" x14ac:dyDescent="0.25">
      <c r="A12578" s="2">
        <v>46082</v>
      </c>
      <c r="B12578" s="1" t="s">
        <v>150</v>
      </c>
      <c r="C12578" s="4">
        <v>181.70235078943037</v>
      </c>
      <c r="D12578" s="4">
        <v>181.70235078943037</v>
      </c>
      <c r="E12578" s="4">
        <v>563277.28744723415</v>
      </c>
      <c r="F12578" s="1" t="s">
        <v>510</v>
      </c>
      <c r="G12578" s="1">
        <v>2</v>
      </c>
      <c r="H12578" s="1" t="s">
        <v>505</v>
      </c>
      <c r="I125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1.6381269409292969</v>
      </c>
      <c r="J12578" s="1" t="str">
        <f>IFERROR(INDEX('consumption_figs'!$C:$C,MATCH(Table2[[#This Row],[item_code]],'consumption_figs'!A:A,0),1),"NA")</f>
        <v>kg/ton</v>
      </c>
      <c r="K12578" s="1">
        <f>+SUMIFS(prod!$E:$E,prod!$A:$A,Table2[[#This Row],[date]],prod!$G:$G,Table2[[#This Row],[production_line]],prod!$F:$F,Table2[[#This Row],[output_type]])</f>
        <v>597</v>
      </c>
      <c r="L12578">
        <f>+Table2[[#This Row],[cons_qty_base_uom]]/Table2[[#This Row],[Column1]]</f>
        <v>0.30435904654845958</v>
      </c>
    </row>
    <row r="12579" spans="1:12" x14ac:dyDescent="0.25">
      <c r="A12579" s="2">
        <v>46082</v>
      </c>
      <c r="B12579" s="1" t="e">
        <f>+#REF!</f>
        <v>#REF!</v>
      </c>
      <c r="C12579" s="4">
        <v>52.37655970161363</v>
      </c>
      <c r="D12579" s="4">
        <v>52.37655970161363</v>
      </c>
      <c r="E12579" s="4">
        <v>120466.08731371135</v>
      </c>
      <c r="F12579" s="1" t="s">
        <v>510</v>
      </c>
      <c r="G12579" s="1">
        <v>2</v>
      </c>
      <c r="H12579" s="1" t="s">
        <v>505</v>
      </c>
      <c r="I125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1.6895664419875365</v>
      </c>
      <c r="J12579" s="1" t="str">
        <f>IFERROR(INDEX('consumption_figs'!$C:$C,MATCH(Table2[[#This Row],[item_code]],'consumption_figs'!A:A,0),1),"NA")</f>
        <v>NA</v>
      </c>
      <c r="K12579" s="1">
        <f>+SUMIFS(prod!$E:$E,prod!$A:$A,Table2[[#This Row],[date]],prod!$G:$G,Table2[[#This Row],[production_line]],prod!$F:$F,Table2[[#This Row],[output_type]])</f>
        <v>597</v>
      </c>
      <c r="L12579">
        <f>+Table2[[#This Row],[cons_qty_base_uom]]/Table2[[#This Row],[Column1]]</f>
        <v>8.7732930823473415E-2</v>
      </c>
    </row>
    <row r="12580" spans="1:12" x14ac:dyDescent="0.25">
      <c r="A12580" s="2">
        <v>46113</v>
      </c>
      <c r="B12580" s="1" t="s">
        <v>559</v>
      </c>
      <c r="C12580" s="4">
        <v>2933.2724168179884</v>
      </c>
      <c r="D12580" s="4">
        <v>2933.2724168179884</v>
      </c>
      <c r="E12580" s="4">
        <v>259007.9544050284</v>
      </c>
      <c r="F12580" s="1" t="s">
        <v>510</v>
      </c>
      <c r="G12580" s="1">
        <v>2</v>
      </c>
      <c r="H12580" s="1" t="s">
        <v>505</v>
      </c>
      <c r="I125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97.77574722726628</v>
      </c>
      <c r="J12580" s="1" t="str">
        <f>IFERROR(INDEX('consumption_figs'!$C:$C,MATCH(Table2[[#This Row],[item_code]],'consumption_figs'!A:A,0),1),"NA")</f>
        <v>NA</v>
      </c>
      <c r="K12580" s="1">
        <f>+SUMIFS(prod!$E:$E,prod!$A:$A,Table2[[#This Row],[date]],prod!$G:$G,Table2[[#This Row],[production_line]],prod!$F:$F,Table2[[#This Row],[output_type]])</f>
        <v>566</v>
      </c>
      <c r="L12580">
        <f>+Table2[[#This Row],[cons_qty_base_uom]]/Table2[[#This Row],[Column1]]</f>
        <v>5.1824601003851383</v>
      </c>
    </row>
    <row r="12581" spans="1:12" x14ac:dyDescent="0.25">
      <c r="A12581" s="2">
        <v>46113</v>
      </c>
      <c r="B12581" s="1" t="s">
        <v>223</v>
      </c>
      <c r="C12581" s="4">
        <v>68.687397815565859</v>
      </c>
      <c r="D12581" s="4">
        <v>68.687397815565859</v>
      </c>
      <c r="E12581" s="4">
        <v>20931.797610315542</v>
      </c>
      <c r="F12581" s="1" t="s">
        <v>510</v>
      </c>
      <c r="G12581" s="1">
        <v>2</v>
      </c>
      <c r="H12581" s="1" t="s">
        <v>505</v>
      </c>
      <c r="I125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0.65184821786511282</v>
      </c>
      <c r="J12581" s="1" t="str">
        <f>IFERROR(INDEX('consumption_figs'!$C:$C,MATCH(Table2[[#This Row],[item_code]],'consumption_figs'!A:A,0),1),"NA")</f>
        <v>kg/ton</v>
      </c>
      <c r="K12581" s="1">
        <f>+SUMIFS(prod!$E:$E,prod!$A:$A,Table2[[#This Row],[date]],prod!$G:$G,Table2[[#This Row],[production_line]],prod!$F:$F,Table2[[#This Row],[output_type]])</f>
        <v>566</v>
      </c>
      <c r="L12581">
        <f>+Table2[[#This Row],[cons_qty_base_uom]]/Table2[[#This Row],[Column1]]</f>
        <v>0.1213558265292683</v>
      </c>
    </row>
    <row r="12582" spans="1:12" x14ac:dyDescent="0.25">
      <c r="A12582" s="2">
        <v>46113</v>
      </c>
      <c r="B12582" s="1" t="s">
        <v>224</v>
      </c>
      <c r="C12582" s="4">
        <v>757.10087718992668</v>
      </c>
      <c r="D12582" s="4">
        <v>757.10087718992668</v>
      </c>
      <c r="E12582" s="4">
        <v>184149.64635890585</v>
      </c>
      <c r="F12582" s="1" t="s">
        <v>510</v>
      </c>
      <c r="G12582" s="1">
        <v>2</v>
      </c>
      <c r="H12582" s="1" t="s">
        <v>505</v>
      </c>
      <c r="I125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7.1849403709471664</v>
      </c>
      <c r="J12582" s="1" t="str">
        <f>IFERROR(INDEX('consumption_figs'!$C:$C,MATCH(Table2[[#This Row],[item_code]],'consumption_figs'!A:A,0),1),"NA")</f>
        <v>kg/ton</v>
      </c>
      <c r="K12582" s="1">
        <f>+SUMIFS(prod!$E:$E,prod!$A:$A,Table2[[#This Row],[date]],prod!$G:$G,Table2[[#This Row],[production_line]],prod!$F:$F,Table2[[#This Row],[output_type]])</f>
        <v>566</v>
      </c>
      <c r="L12582">
        <f>+Table2[[#This Row],[cons_qty_base_uom]]/Table2[[#This Row],[Column1]]</f>
        <v>1.3376340586394464</v>
      </c>
    </row>
    <row r="12583" spans="1:12" x14ac:dyDescent="0.25">
      <c r="A12583" s="2">
        <v>46113</v>
      </c>
      <c r="B12583" s="1" t="s">
        <v>560</v>
      </c>
      <c r="C12583" s="4">
        <v>253.25316004216509</v>
      </c>
      <c r="D12583" s="4">
        <v>253.25316004216509</v>
      </c>
      <c r="E12583" s="4">
        <v>61598.766117055813</v>
      </c>
      <c r="F12583" s="1" t="s">
        <v>510</v>
      </c>
      <c r="G12583" s="1">
        <v>2</v>
      </c>
      <c r="H12583" s="1" t="s">
        <v>505</v>
      </c>
      <c r="I125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8.4417720014055035</v>
      </c>
      <c r="J12583" s="1" t="str">
        <f>IFERROR(INDEX('consumption_figs'!$C:$C,MATCH(Table2[[#This Row],[item_code]],'consumption_figs'!A:A,0),1),"NA")</f>
        <v>NA</v>
      </c>
      <c r="K12583" s="1">
        <f>+SUMIFS(prod!$E:$E,prod!$A:$A,Table2[[#This Row],[date]],prod!$G:$G,Table2[[#This Row],[production_line]],prod!$F:$F,Table2[[#This Row],[output_type]])</f>
        <v>566</v>
      </c>
      <c r="L12583">
        <f>+Table2[[#This Row],[cons_qty_base_uom]]/Table2[[#This Row],[Column1]]</f>
        <v>0.44744374565753547</v>
      </c>
    </row>
    <row r="12584" spans="1:12" x14ac:dyDescent="0.25">
      <c r="A12584" s="2">
        <v>46113</v>
      </c>
      <c r="B12584" s="1" t="s">
        <v>212</v>
      </c>
      <c r="C12584" s="4">
        <v>0.38978863936591807</v>
      </c>
      <c r="D12584" s="4">
        <v>0.38978863936591807</v>
      </c>
      <c r="E12584" s="4">
        <v>1065.8185660501981</v>
      </c>
      <c r="F12584" s="1" t="s">
        <v>510</v>
      </c>
      <c r="G12584" s="1">
        <v>2</v>
      </c>
      <c r="H12584" s="1" t="s">
        <v>505</v>
      </c>
      <c r="I125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3.6991214981965856E-3</v>
      </c>
      <c r="J12584" s="1" t="str">
        <f>IFERROR(INDEX('consumption_figs'!$C:$C,MATCH(Table2[[#This Row],[item_code]],'consumption_figs'!A:A,0),1),"NA")</f>
        <v>kg/ton</v>
      </c>
      <c r="K12584" s="1">
        <f>+SUMIFS(prod!$E:$E,prod!$A:$A,Table2[[#This Row],[date]],prod!$G:$G,Table2[[#This Row],[production_line]],prod!$F:$F,Table2[[#This Row],[output_type]])</f>
        <v>566</v>
      </c>
      <c r="L12584">
        <f>+Table2[[#This Row],[cons_qty_base_uom]]/Table2[[#This Row],[Column1]]</f>
        <v>6.886725077136362E-4</v>
      </c>
    </row>
    <row r="12585" spans="1:12" x14ac:dyDescent="0.25">
      <c r="A12585" s="2">
        <v>46113</v>
      </c>
      <c r="B12585" s="1" t="s">
        <v>238</v>
      </c>
      <c r="C12585" s="4">
        <v>1.7398568019093079</v>
      </c>
      <c r="D12585" s="4">
        <v>1.7398568019093079</v>
      </c>
      <c r="E12585" s="4">
        <v>5990.3269689737472</v>
      </c>
      <c r="F12585" s="1" t="s">
        <v>510</v>
      </c>
      <c r="G12585" s="1">
        <v>2</v>
      </c>
      <c r="H12585" s="1" t="s">
        <v>505</v>
      </c>
      <c r="I125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1.6511362953512028E-2</v>
      </c>
      <c r="J12585" s="1" t="str">
        <f>IFERROR(INDEX('consumption_figs'!$C:$C,MATCH(Table2[[#This Row],[item_code]],'consumption_figs'!A:A,0),1),"NA")</f>
        <v>kg/ton</v>
      </c>
      <c r="K12585" s="1">
        <f>+SUMIFS(prod!$E:$E,prod!$A:$A,Table2[[#This Row],[date]],prod!$G:$G,Table2[[#This Row],[production_line]],prod!$F:$F,Table2[[#This Row],[output_type]])</f>
        <v>566</v>
      </c>
      <c r="L12585">
        <f>+Table2[[#This Row],[cons_qty_base_uom]]/Table2[[#This Row],[Column1]]</f>
        <v>3.0739519468362332E-3</v>
      </c>
    </row>
    <row r="12586" spans="1:12" x14ac:dyDescent="0.25">
      <c r="A12586" s="2">
        <v>46113</v>
      </c>
      <c r="B12586" s="1" t="s">
        <v>244</v>
      </c>
      <c r="C12586" s="4">
        <v>11.13917308599277</v>
      </c>
      <c r="D12586" s="4">
        <v>11.13917308599277</v>
      </c>
      <c r="E12586" s="4">
        <v>10415.12683540324</v>
      </c>
      <c r="F12586" s="1" t="s">
        <v>510</v>
      </c>
      <c r="G12586" s="1">
        <v>2</v>
      </c>
      <c r="H12586" s="1" t="s">
        <v>505</v>
      </c>
      <c r="I125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0.10571153305431999</v>
      </c>
      <c r="J12586" s="1" t="str">
        <f>IFERROR(INDEX('consumption_figs'!$C:$C,MATCH(Table2[[#This Row],[item_code]],'consumption_figs'!A:A,0),1),"NA")</f>
        <v>kg/ton</v>
      </c>
      <c r="K12586" s="1">
        <f>+SUMIFS(prod!$E:$E,prod!$A:$A,Table2[[#This Row],[date]],prod!$G:$G,Table2[[#This Row],[production_line]],prod!$F:$F,Table2[[#This Row],[output_type]])</f>
        <v>566</v>
      </c>
      <c r="L12586">
        <f>+Table2[[#This Row],[cons_qty_base_uom]]/Table2[[#This Row],[Column1]]</f>
        <v>1.9680517819775211E-2</v>
      </c>
    </row>
    <row r="12587" spans="1:12" x14ac:dyDescent="0.25">
      <c r="A12587" s="2">
        <v>46113</v>
      </c>
      <c r="B12587" s="1" t="s">
        <v>252</v>
      </c>
      <c r="C12587" s="4">
        <v>90.757446207726815</v>
      </c>
      <c r="D12587" s="4">
        <v>90.757446207726815</v>
      </c>
      <c r="E12587" s="4">
        <v>117550.85947717192</v>
      </c>
      <c r="F12587" s="1" t="s">
        <v>510</v>
      </c>
      <c r="G12587" s="1">
        <v>2</v>
      </c>
      <c r="H12587" s="1" t="s">
        <v>505</v>
      </c>
      <c r="I125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0.86129452344879454</v>
      </c>
      <c r="J12587" s="1" t="str">
        <f>IFERROR(INDEX('consumption_figs'!$C:$C,MATCH(Table2[[#This Row],[item_code]],'consumption_figs'!A:A,0),1),"NA")</f>
        <v>kg/ton</v>
      </c>
      <c r="K12587" s="1">
        <f>+SUMIFS(prod!$E:$E,prod!$A:$A,Table2[[#This Row],[date]],prod!$G:$G,Table2[[#This Row],[production_line]],prod!$F:$F,Table2[[#This Row],[output_type]])</f>
        <v>566</v>
      </c>
      <c r="L12587">
        <f>+Table2[[#This Row],[cons_qty_base_uom]]/Table2[[#This Row],[Column1]]</f>
        <v>0.16034884488997669</v>
      </c>
    </row>
    <row r="12588" spans="1:12" x14ac:dyDescent="0.25">
      <c r="A12588" s="2">
        <v>46113</v>
      </c>
      <c r="B12588" s="1" t="s">
        <v>279</v>
      </c>
      <c r="C12588" s="4">
        <v>1693.7515594803601</v>
      </c>
      <c r="D12588" s="4">
        <v>1693.7515594803601</v>
      </c>
      <c r="E12588" s="4">
        <v>1778439.1374543782</v>
      </c>
      <c r="F12588" s="1" t="s">
        <v>510</v>
      </c>
      <c r="G12588" s="1">
        <v>2</v>
      </c>
      <c r="H12588" s="1" t="s">
        <v>505</v>
      </c>
      <c r="I125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16.073820972488868</v>
      </c>
      <c r="J12588" s="1" t="str">
        <f>IFERROR(INDEX('consumption_figs'!$C:$C,MATCH(Table2[[#This Row],[item_code]],'consumption_figs'!A:A,0),1),"NA")</f>
        <v>kg/ton</v>
      </c>
      <c r="K12588" s="1">
        <f>+SUMIFS(prod!$E:$E,prod!$A:$A,Table2[[#This Row],[date]],prod!$G:$G,Table2[[#This Row],[production_line]],prod!$F:$F,Table2[[#This Row],[output_type]])</f>
        <v>566</v>
      </c>
      <c r="L12588">
        <f>+Table2[[#This Row],[cons_qty_base_uom]]/Table2[[#This Row],[Column1]]</f>
        <v>2.9924939213433923</v>
      </c>
    </row>
    <row r="12589" spans="1:12" x14ac:dyDescent="0.25">
      <c r="A12589" s="2">
        <v>46113</v>
      </c>
      <c r="B12589" s="1" t="s">
        <v>245</v>
      </c>
      <c r="C12589" s="4">
        <v>3.1001119195597955</v>
      </c>
      <c r="D12589" s="4">
        <v>3.1001119195597955</v>
      </c>
      <c r="E12589" s="4">
        <v>3952.6426974387391</v>
      </c>
      <c r="F12589" s="1" t="s">
        <v>510</v>
      </c>
      <c r="G12589" s="1">
        <v>2</v>
      </c>
      <c r="H12589" s="1" t="s">
        <v>505</v>
      </c>
      <c r="I125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2.942027932654474E-2</v>
      </c>
      <c r="J12589" s="1" t="str">
        <f>IFERROR(INDEX('consumption_figs'!$C:$C,MATCH(Table2[[#This Row],[item_code]],'consumption_figs'!A:A,0),1),"NA")</f>
        <v>kg/ton</v>
      </c>
      <c r="K12589" s="1">
        <f>+SUMIFS(prod!$E:$E,prod!$A:$A,Table2[[#This Row],[date]],prod!$G:$G,Table2[[#This Row],[production_line]],prod!$F:$F,Table2[[#This Row],[output_type]])</f>
        <v>566</v>
      </c>
      <c r="L12589">
        <f>+Table2[[#This Row],[cons_qty_base_uom]]/Table2[[#This Row],[Column1]]</f>
        <v>5.4772295398582962E-3</v>
      </c>
    </row>
    <row r="12590" spans="1:12" x14ac:dyDescent="0.25">
      <c r="A12590" s="2">
        <v>46113</v>
      </c>
      <c r="B12590" s="1" t="s">
        <v>216</v>
      </c>
      <c r="C12590" s="4">
        <v>3756.981563189232</v>
      </c>
      <c r="D12590" s="4">
        <v>3756.981563189232</v>
      </c>
      <c r="E12590" s="4">
        <v>303789.5291994813</v>
      </c>
      <c r="F12590" s="1" t="s">
        <v>510</v>
      </c>
      <c r="G12590" s="1">
        <v>2</v>
      </c>
      <c r="H12590" s="1" t="s">
        <v>505</v>
      </c>
      <c r="I125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35.654018268282705</v>
      </c>
      <c r="J12590" s="1" t="str">
        <f>IFERROR(INDEX('consumption_figs'!$C:$C,MATCH(Table2[[#This Row],[item_code]],'consumption_figs'!A:A,0),1),"NA")</f>
        <v>kg/ton</v>
      </c>
      <c r="K12590" s="1">
        <f>+SUMIFS(prod!$E:$E,prod!$A:$A,Table2[[#This Row],[date]],prod!$G:$G,Table2[[#This Row],[production_line]],prod!$F:$F,Table2[[#This Row],[output_type]])</f>
        <v>566</v>
      </c>
      <c r="L12590">
        <f>+Table2[[#This Row],[cons_qty_base_uom]]/Table2[[#This Row],[Column1]]</f>
        <v>6.637776613408537</v>
      </c>
    </row>
    <row r="12591" spans="1:12" x14ac:dyDescent="0.25">
      <c r="A12591" s="2">
        <v>46113</v>
      </c>
      <c r="B12591" s="1" t="s">
        <v>258</v>
      </c>
      <c r="C12591" s="4">
        <v>109.63291162351547</v>
      </c>
      <c r="D12591" s="4">
        <v>109.63291162351547</v>
      </c>
      <c r="E12591" s="4">
        <v>76743.038136460833</v>
      </c>
      <c r="F12591" s="1" t="s">
        <v>510</v>
      </c>
      <c r="G12591" s="1">
        <v>2</v>
      </c>
      <c r="H12591" s="1" t="s">
        <v>505</v>
      </c>
      <c r="I125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1.0404240127576485</v>
      </c>
      <c r="J12591" s="1" t="str">
        <f>IFERROR(INDEX('consumption_figs'!$C:$C,MATCH(Table2[[#This Row],[item_code]],'consumption_figs'!A:A,0),1),"NA")</f>
        <v>kg/ton</v>
      </c>
      <c r="K12591" s="1">
        <f>+SUMIFS(prod!$E:$E,prod!$A:$A,Table2[[#This Row],[date]],prod!$G:$G,Table2[[#This Row],[production_line]],prod!$F:$F,Table2[[#This Row],[output_type]])</f>
        <v>566</v>
      </c>
      <c r="L12591">
        <f>+Table2[[#This Row],[cons_qty_base_uom]]/Table2[[#This Row],[Column1]]</f>
        <v>0.19369772371645844</v>
      </c>
    </row>
    <row r="12592" spans="1:12" x14ac:dyDescent="0.25">
      <c r="A12592" s="2">
        <v>46113</v>
      </c>
      <c r="B12592" s="1" t="s">
        <v>150</v>
      </c>
      <c r="C12592" s="4">
        <v>141.42372089662786</v>
      </c>
      <c r="D12592" s="4">
        <v>141.42372089662786</v>
      </c>
      <c r="E12592" s="4">
        <v>438413.53477954637</v>
      </c>
      <c r="F12592" s="1" t="s">
        <v>510</v>
      </c>
      <c r="G12592" s="1">
        <v>2</v>
      </c>
      <c r="H12592" s="1" t="s">
        <v>505</v>
      </c>
      <c r="I125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1.3421210201884912</v>
      </c>
      <c r="J12592" s="1" t="str">
        <f>IFERROR(INDEX('consumption_figs'!$C:$C,MATCH(Table2[[#This Row],[item_code]],'consumption_figs'!A:A,0),1),"NA")</f>
        <v>kg/ton</v>
      </c>
      <c r="K12592" s="1">
        <f>+SUMIFS(prod!$E:$E,prod!$A:$A,Table2[[#This Row],[date]],prod!$G:$G,Table2[[#This Row],[production_line]],prod!$F:$F,Table2[[#This Row],[output_type]])</f>
        <v>566</v>
      </c>
      <c r="L12592">
        <f>+Table2[[#This Row],[cons_qty_base_uom]]/Table2[[#This Row],[Column1]]</f>
        <v>0.24986523126612695</v>
      </c>
    </row>
    <row r="12593" spans="1:12" x14ac:dyDescent="0.25">
      <c r="A12593" s="2">
        <v>46113</v>
      </c>
      <c r="B12593" s="1" t="e">
        <f>+#REF!</f>
        <v>#REF!</v>
      </c>
      <c r="C12593" s="4">
        <v>49.517905240770155</v>
      </c>
      <c r="D12593" s="4">
        <v>49.517905240770155</v>
      </c>
      <c r="E12593" s="4">
        <v>113891.18205377135</v>
      </c>
      <c r="F12593" s="1" t="s">
        <v>510</v>
      </c>
      <c r="G12593" s="1">
        <v>2</v>
      </c>
      <c r="H12593" s="1" t="s">
        <v>505</v>
      </c>
      <c r="I125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1.6505968413590051</v>
      </c>
      <c r="J12593" s="1" t="str">
        <f>IFERROR(INDEX('consumption_figs'!$C:$C,MATCH(Table2[[#This Row],[item_code]],'consumption_figs'!A:A,0),1),"NA")</f>
        <v>NA</v>
      </c>
      <c r="K12593" s="1">
        <f>+SUMIFS(prod!$E:$E,prod!$A:$A,Table2[[#This Row],[date]],prod!$G:$G,Table2[[#This Row],[production_line]],prod!$F:$F,Table2[[#This Row],[output_type]])</f>
        <v>566</v>
      </c>
      <c r="L12593">
        <f>+Table2[[#This Row],[cons_qty_base_uom]]/Table2[[#This Row],[Column1]]</f>
        <v>8.7487465089699915E-2</v>
      </c>
    </row>
    <row r="12594" spans="1:12" x14ac:dyDescent="0.25">
      <c r="A12594" s="2">
        <v>46143</v>
      </c>
      <c r="B12594" s="1" t="s">
        <v>559</v>
      </c>
      <c r="C12594" s="4">
        <v>4601.2739929777554</v>
      </c>
      <c r="D12594" s="4">
        <v>4601.2739929777554</v>
      </c>
      <c r="E12594" s="4">
        <v>406292.49357993586</v>
      </c>
      <c r="F12594" s="1" t="s">
        <v>510</v>
      </c>
      <c r="G12594" s="1">
        <v>2</v>
      </c>
      <c r="H12594" s="1" t="s">
        <v>505</v>
      </c>
      <c r="I125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148.42819332186306</v>
      </c>
      <c r="J12594" s="1" t="str">
        <f>IFERROR(INDEX('consumption_figs'!$C:$C,MATCH(Table2[[#This Row],[item_code]],'consumption_figs'!A:A,0),1),"NA")</f>
        <v>NA</v>
      </c>
      <c r="K12594" s="1">
        <f>+SUMIFS(prod!$E:$E,prod!$A:$A,Table2[[#This Row],[date]],prod!$G:$G,Table2[[#This Row],[production_line]],prod!$F:$F,Table2[[#This Row],[output_type]])</f>
        <v>633</v>
      </c>
      <c r="L12594">
        <f>+Table2[[#This Row],[cons_qty_base_uom]]/Table2[[#This Row],[Column1]]</f>
        <v>7.2689952495699135</v>
      </c>
    </row>
    <row r="12595" spans="1:12" x14ac:dyDescent="0.25">
      <c r="A12595" s="2">
        <v>46143</v>
      </c>
      <c r="B12595" s="1" t="s">
        <v>223</v>
      </c>
      <c r="C12595" s="4">
        <v>102.48438374396615</v>
      </c>
      <c r="D12595" s="4">
        <v>102.48438374396615</v>
      </c>
      <c r="E12595" s="4">
        <v>31231.091102136244</v>
      </c>
      <c r="F12595" s="1" t="s">
        <v>510</v>
      </c>
      <c r="G12595" s="1">
        <v>2</v>
      </c>
      <c r="H12595" s="1" t="s">
        <v>505</v>
      </c>
      <c r="I125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0.87441998984636182</v>
      </c>
      <c r="J12595" s="1" t="str">
        <f>IFERROR(INDEX('consumption_figs'!$C:$C,MATCH(Table2[[#This Row],[item_code]],'consumption_figs'!A:A,0),1),"NA")</f>
        <v>kg/ton</v>
      </c>
      <c r="K12595" s="1">
        <f>+SUMIFS(prod!$E:$E,prod!$A:$A,Table2[[#This Row],[date]],prod!$G:$G,Table2[[#This Row],[production_line]],prod!$F:$F,Table2[[#This Row],[output_type]])</f>
        <v>633</v>
      </c>
      <c r="L12595">
        <f>+Table2[[#This Row],[cons_qty_base_uom]]/Table2[[#This Row],[Column1]]</f>
        <v>0.16190265994307448</v>
      </c>
    </row>
    <row r="12596" spans="1:12" x14ac:dyDescent="0.25">
      <c r="A12596" s="2">
        <v>46143</v>
      </c>
      <c r="B12596" s="1" t="s">
        <v>224</v>
      </c>
      <c r="C12596" s="4">
        <v>676.86212263752941</v>
      </c>
      <c r="D12596" s="4">
        <v>676.86212263752941</v>
      </c>
      <c r="E12596" s="4">
        <v>164633.17408912626</v>
      </c>
      <c r="F12596" s="1" t="s">
        <v>510</v>
      </c>
      <c r="G12596" s="1">
        <v>2</v>
      </c>
      <c r="H12596" s="1" t="s">
        <v>505</v>
      </c>
      <c r="I125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5.7751410388799034</v>
      </c>
      <c r="J12596" s="1" t="str">
        <f>IFERROR(INDEX('consumption_figs'!$C:$C,MATCH(Table2[[#This Row],[item_code]],'consumption_figs'!A:A,0),1),"NA")</f>
        <v>kg/ton</v>
      </c>
      <c r="K12596" s="1">
        <f>+SUMIFS(prod!$E:$E,prod!$A:$A,Table2[[#This Row],[date]],prod!$G:$G,Table2[[#This Row],[production_line]],prod!$F:$F,Table2[[#This Row],[output_type]])</f>
        <v>633</v>
      </c>
      <c r="L12596">
        <f>+Table2[[#This Row],[cons_qty_base_uom]]/Table2[[#This Row],[Column1]]</f>
        <v>1.0692924528239012</v>
      </c>
    </row>
    <row r="12597" spans="1:12" x14ac:dyDescent="0.25">
      <c r="A12597" s="2">
        <v>46143</v>
      </c>
      <c r="B12597" s="1" t="s">
        <v>560</v>
      </c>
      <c r="C12597" s="4">
        <v>280.81373745718128</v>
      </c>
      <c r="D12597" s="4">
        <v>280.81373745718128</v>
      </c>
      <c r="E12597" s="4">
        <v>68302.325361710202</v>
      </c>
      <c r="F12597" s="1" t="s">
        <v>510</v>
      </c>
      <c r="G12597" s="1">
        <v>2</v>
      </c>
      <c r="H12597" s="1" t="s">
        <v>505</v>
      </c>
      <c r="I125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9.0585076599090737</v>
      </c>
      <c r="J12597" s="1" t="str">
        <f>IFERROR(INDEX('consumption_figs'!$C:$C,MATCH(Table2[[#This Row],[item_code]],'consumption_figs'!A:A,0),1),"NA")</f>
        <v>NA</v>
      </c>
      <c r="K12597" s="1">
        <f>+SUMIFS(prod!$E:$E,prod!$A:$A,Table2[[#This Row],[date]],prod!$G:$G,Table2[[#This Row],[production_line]],prod!$F:$F,Table2[[#This Row],[output_type]])</f>
        <v>633</v>
      </c>
      <c r="L12597">
        <f>+Table2[[#This Row],[cons_qty_base_uom]]/Table2[[#This Row],[Column1]]</f>
        <v>0.44362359787864342</v>
      </c>
    </row>
    <row r="12598" spans="1:12" x14ac:dyDescent="0.25">
      <c r="A12598" s="2">
        <v>46143</v>
      </c>
      <c r="B12598" s="1" t="s">
        <v>212</v>
      </c>
      <c r="C12598" s="4">
        <v>1.9123008407461772</v>
      </c>
      <c r="D12598" s="4">
        <v>1.9123008407461772</v>
      </c>
      <c r="E12598" s="4">
        <v>5228.89980389431</v>
      </c>
      <c r="F12598" s="1" t="s">
        <v>510</v>
      </c>
      <c r="G12598" s="1">
        <v>2</v>
      </c>
      <c r="H12598" s="1" t="s">
        <v>505</v>
      </c>
      <c r="I125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1.6316184189836738E-2</v>
      </c>
      <c r="J12598" s="1" t="str">
        <f>IFERROR(INDEX('consumption_figs'!$C:$C,MATCH(Table2[[#This Row],[item_code]],'consumption_figs'!A:A,0),1),"NA")</f>
        <v>kg/ton</v>
      </c>
      <c r="K12598" s="1">
        <f>+SUMIFS(prod!$E:$E,prod!$A:$A,Table2[[#This Row],[date]],prod!$G:$G,Table2[[#This Row],[production_line]],prod!$F:$F,Table2[[#This Row],[output_type]])</f>
        <v>633</v>
      </c>
      <c r="L12598">
        <f>+Table2[[#This Row],[cons_qty_base_uom]]/Table2[[#This Row],[Column1]]</f>
        <v>3.0210123866448299E-3</v>
      </c>
    </row>
    <row r="12599" spans="1:12" x14ac:dyDescent="0.25">
      <c r="A12599" s="2">
        <v>46143</v>
      </c>
      <c r="B12599" s="1" t="s">
        <v>238</v>
      </c>
      <c r="C12599" s="4">
        <v>10.072578323826242</v>
      </c>
      <c r="D12599" s="4">
        <v>10.072578323826242</v>
      </c>
      <c r="E12599" s="4">
        <v>34679.887168933754</v>
      </c>
      <c r="F12599" s="1" t="s">
        <v>510</v>
      </c>
      <c r="G12599" s="1">
        <v>2</v>
      </c>
      <c r="H12599" s="1" t="s">
        <v>505</v>
      </c>
      <c r="I125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8.5941521175077432E-2</v>
      </c>
      <c r="J12599" s="1" t="str">
        <f>IFERROR(INDEX('consumption_figs'!$C:$C,MATCH(Table2[[#This Row],[item_code]],'consumption_figs'!A:A,0),1),"NA")</f>
        <v>kg/ton</v>
      </c>
      <c r="K12599" s="1">
        <f>+SUMIFS(prod!$E:$E,prod!$A:$A,Table2[[#This Row],[date]],prod!$G:$G,Table2[[#This Row],[production_line]],prod!$F:$F,Table2[[#This Row],[output_type]])</f>
        <v>633</v>
      </c>
      <c r="L12599">
        <f>+Table2[[#This Row],[cons_qty_base_uom]]/Table2[[#This Row],[Column1]]</f>
        <v>1.5912446009204176E-2</v>
      </c>
    </row>
    <row r="12600" spans="1:12" x14ac:dyDescent="0.25">
      <c r="A12600" s="2">
        <v>46143</v>
      </c>
      <c r="B12600" s="1" t="s">
        <v>244</v>
      </c>
      <c r="C12600" s="4">
        <v>12.241684122771998</v>
      </c>
      <c r="D12600" s="4">
        <v>12.241684122771998</v>
      </c>
      <c r="E12600" s="4">
        <v>11445.974654791818</v>
      </c>
      <c r="F12600" s="1" t="s">
        <v>510</v>
      </c>
      <c r="G12600" s="1">
        <v>2</v>
      </c>
      <c r="H12600" s="1" t="s">
        <v>505</v>
      </c>
      <c r="I126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0.10444882347225791</v>
      </c>
      <c r="J12600" s="1" t="str">
        <f>IFERROR(INDEX('consumption_figs'!$C:$C,MATCH(Table2[[#This Row],[item_code]],'consumption_figs'!A:A,0),1),"NA")</f>
        <v>kg/ton</v>
      </c>
      <c r="K12600" s="1">
        <f>+SUMIFS(prod!$E:$E,prod!$A:$A,Table2[[#This Row],[date]],prod!$G:$G,Table2[[#This Row],[production_line]],prod!$F:$F,Table2[[#This Row],[output_type]])</f>
        <v>633</v>
      </c>
      <c r="L12600">
        <f>+Table2[[#This Row],[cons_qty_base_uom]]/Table2[[#This Row],[Column1]]</f>
        <v>1.9339153432499208E-2</v>
      </c>
    </row>
    <row r="12601" spans="1:12" x14ac:dyDescent="0.25">
      <c r="A12601" s="2">
        <v>46143</v>
      </c>
      <c r="B12601" s="1" t="s">
        <v>252</v>
      </c>
      <c r="C12601" s="4">
        <v>89.881561593091575</v>
      </c>
      <c r="D12601" s="4">
        <v>89.881561593091575</v>
      </c>
      <c r="E12601" s="4">
        <v>116416.39620660407</v>
      </c>
      <c r="F12601" s="1" t="s">
        <v>510</v>
      </c>
      <c r="G12601" s="1">
        <v>2</v>
      </c>
      <c r="H12601" s="1" t="s">
        <v>505</v>
      </c>
      <c r="I126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0.76688985486760641</v>
      </c>
      <c r="J12601" s="1" t="str">
        <f>IFERROR(INDEX('consumption_figs'!$C:$C,MATCH(Table2[[#This Row],[item_code]],'consumption_figs'!A:A,0),1),"NA")</f>
        <v>kg/ton</v>
      </c>
      <c r="K12601" s="1">
        <f>+SUMIFS(prod!$E:$E,prod!$A:$A,Table2[[#This Row],[date]],prod!$G:$G,Table2[[#This Row],[production_line]],prod!$F:$F,Table2[[#This Row],[output_type]])</f>
        <v>633</v>
      </c>
      <c r="L12601">
        <f>+Table2[[#This Row],[cons_qty_base_uom]]/Table2[[#This Row],[Column1]]</f>
        <v>0.14199298829872287</v>
      </c>
    </row>
    <row r="12602" spans="1:12" x14ac:dyDescent="0.25">
      <c r="A12602" s="2">
        <v>46143</v>
      </c>
      <c r="B12602" s="1" t="s">
        <v>279</v>
      </c>
      <c r="C12602" s="4">
        <v>1948.6653572060427</v>
      </c>
      <c r="D12602" s="4">
        <v>1948.6653572060427</v>
      </c>
      <c r="E12602" s="4">
        <v>2046098.6250663449</v>
      </c>
      <c r="F12602" s="1" t="s">
        <v>510</v>
      </c>
      <c r="G12602" s="1">
        <v>2</v>
      </c>
      <c r="H12602" s="1" t="s">
        <v>505</v>
      </c>
      <c r="I126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16.626454486168353</v>
      </c>
      <c r="J12602" s="1" t="str">
        <f>IFERROR(INDEX('consumption_figs'!$C:$C,MATCH(Table2[[#This Row],[item_code]],'consumption_figs'!A:A,0),1),"NA")</f>
        <v>kg/ton</v>
      </c>
      <c r="K12602" s="1">
        <f>+SUMIFS(prod!$E:$E,prod!$A:$A,Table2[[#This Row],[date]],prod!$G:$G,Table2[[#This Row],[production_line]],prod!$F:$F,Table2[[#This Row],[output_type]])</f>
        <v>633</v>
      </c>
      <c r="L12602">
        <f>+Table2[[#This Row],[cons_qty_base_uom]]/Table2[[#This Row],[Column1]]</f>
        <v>3.0784602799463552</v>
      </c>
    </row>
    <row r="12603" spans="1:12" x14ac:dyDescent="0.25">
      <c r="A12603" s="2">
        <v>46143</v>
      </c>
      <c r="B12603" s="1" t="s">
        <v>245</v>
      </c>
      <c r="C12603" s="4">
        <v>3.5839925192147599</v>
      </c>
      <c r="D12603" s="4">
        <v>3.5839925192147599</v>
      </c>
      <c r="E12603" s="4">
        <v>4569.5904619988187</v>
      </c>
      <c r="F12603" s="1" t="s">
        <v>510</v>
      </c>
      <c r="G12603" s="1">
        <v>2</v>
      </c>
      <c r="H12603" s="1" t="s">
        <v>505</v>
      </c>
      <c r="I126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3.0579436473859061E-2</v>
      </c>
      <c r="J12603" s="1" t="str">
        <f>IFERROR(INDEX('consumption_figs'!$C:$C,MATCH(Table2[[#This Row],[item_code]],'consumption_figs'!A:A,0),1),"NA")</f>
        <v>kg/ton</v>
      </c>
      <c r="K12603" s="1">
        <f>+SUMIFS(prod!$E:$E,prod!$A:$A,Table2[[#This Row],[date]],prod!$G:$G,Table2[[#This Row],[production_line]],prod!$F:$F,Table2[[#This Row],[output_type]])</f>
        <v>633</v>
      </c>
      <c r="L12603">
        <f>+Table2[[#This Row],[cons_qty_base_uom]]/Table2[[#This Row],[Column1]]</f>
        <v>5.6619155121876144E-3</v>
      </c>
    </row>
    <row r="12604" spans="1:12" x14ac:dyDescent="0.25">
      <c r="A12604" s="2">
        <v>46143</v>
      </c>
      <c r="B12604" s="1" t="s">
        <v>278</v>
      </c>
      <c r="C12604" s="4">
        <v>20.14</v>
      </c>
      <c r="D12604" s="4">
        <v>20.14</v>
      </c>
      <c r="E12604" s="4">
        <v>201.4</v>
      </c>
      <c r="F12604" s="1" t="s">
        <v>510</v>
      </c>
      <c r="G12604" s="1">
        <v>2</v>
      </c>
      <c r="H12604" s="1" t="s">
        <v>505</v>
      </c>
      <c r="I126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0.64967741935483869</v>
      </c>
      <c r="J12604" s="1" t="str">
        <f>IFERROR(INDEX('consumption_figs'!$C:$C,MATCH(Table2[[#This Row],[item_code]],'consumption_figs'!A:A,0),1),"NA")</f>
        <v>NA</v>
      </c>
      <c r="K12604" s="1">
        <f>+SUMIFS(prod!$E:$E,prod!$A:$A,Table2[[#This Row],[date]],prod!$G:$G,Table2[[#This Row],[production_line]],prod!$F:$F,Table2[[#This Row],[output_type]])</f>
        <v>633</v>
      </c>
      <c r="L12604">
        <f>+Table2[[#This Row],[cons_qty_base_uom]]/Table2[[#This Row],[Column1]]</f>
        <v>3.1816745655608214E-2</v>
      </c>
    </row>
    <row r="12605" spans="1:12" x14ac:dyDescent="0.25">
      <c r="A12605" s="2">
        <v>46143</v>
      </c>
      <c r="B12605" s="1" t="s">
        <v>216</v>
      </c>
      <c r="C12605" s="4">
        <v>3575.5048530905506</v>
      </c>
      <c r="D12605" s="4">
        <v>3575.5048530905506</v>
      </c>
      <c r="E12605" s="4">
        <v>289115.32242090191</v>
      </c>
      <c r="F12605" s="1" t="s">
        <v>510</v>
      </c>
      <c r="G12605" s="1">
        <v>2</v>
      </c>
      <c r="H12605" s="1" t="s">
        <v>505</v>
      </c>
      <c r="I126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30.507017782786168</v>
      </c>
      <c r="J12605" s="1" t="str">
        <f>IFERROR(INDEX('consumption_figs'!$C:$C,MATCH(Table2[[#This Row],[item_code]],'consumption_figs'!A:A,0),1),"NA")</f>
        <v>kg/ton</v>
      </c>
      <c r="K12605" s="1">
        <f>+SUMIFS(prod!$E:$E,prod!$A:$A,Table2[[#This Row],[date]],prod!$G:$G,Table2[[#This Row],[production_line]],prod!$F:$F,Table2[[#This Row],[output_type]])</f>
        <v>633</v>
      </c>
      <c r="L12605">
        <f>+Table2[[#This Row],[cons_qty_base_uom]]/Table2[[#This Row],[Column1]]</f>
        <v>5.6485068769203011</v>
      </c>
    </row>
    <row r="12606" spans="1:12" x14ac:dyDescent="0.25">
      <c r="A12606" s="2">
        <v>46143</v>
      </c>
      <c r="B12606" s="1" t="s">
        <v>258</v>
      </c>
      <c r="C12606" s="4">
        <v>79.830037698020504</v>
      </c>
      <c r="D12606" s="4">
        <v>79.830037698020504</v>
      </c>
      <c r="E12606" s="4">
        <v>55881.026388614351</v>
      </c>
      <c r="F12606" s="1" t="s">
        <v>510</v>
      </c>
      <c r="G12606" s="1">
        <v>2</v>
      </c>
      <c r="H12606" s="1" t="s">
        <v>505</v>
      </c>
      <c r="I126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0.68112797485058396</v>
      </c>
      <c r="J12606" s="1" t="str">
        <f>IFERROR(INDEX('consumption_figs'!$C:$C,MATCH(Table2[[#This Row],[item_code]],'consumption_figs'!A:A,0),1),"NA")</f>
        <v>kg/ton</v>
      </c>
      <c r="K12606" s="1">
        <f>+SUMIFS(prod!$E:$E,prod!$A:$A,Table2[[#This Row],[date]],prod!$G:$G,Table2[[#This Row],[production_line]],prod!$F:$F,Table2[[#This Row],[output_type]])</f>
        <v>633</v>
      </c>
      <c r="L12606">
        <f>+Table2[[#This Row],[cons_qty_base_uom]]/Table2[[#This Row],[Column1]]</f>
        <v>0.12611380363036415</v>
      </c>
    </row>
    <row r="12607" spans="1:12" x14ac:dyDescent="0.25">
      <c r="A12607" s="2">
        <v>46143</v>
      </c>
      <c r="B12607" s="1" t="s">
        <v>150</v>
      </c>
      <c r="C12607" s="4">
        <v>161.01606471020014</v>
      </c>
      <c r="D12607" s="4">
        <v>161.01606471020014</v>
      </c>
      <c r="E12607" s="4">
        <v>499149.80060162046</v>
      </c>
      <c r="F12607" s="1" t="s">
        <v>510</v>
      </c>
      <c r="G12607" s="1">
        <v>2</v>
      </c>
      <c r="H12607" s="1" t="s">
        <v>505</v>
      </c>
      <c r="I126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1.3738255578600169</v>
      </c>
      <c r="J12607" s="1" t="str">
        <f>IFERROR(INDEX('consumption_figs'!$C:$C,MATCH(Table2[[#This Row],[item_code]],'consumption_figs'!A:A,0),1),"NA")</f>
        <v>kg/ton</v>
      </c>
      <c r="K12607" s="1">
        <f>+SUMIFS(prod!$E:$E,prod!$A:$A,Table2[[#This Row],[date]],prod!$G:$G,Table2[[#This Row],[production_line]],prod!$F:$F,Table2[[#This Row],[output_type]])</f>
        <v>633</v>
      </c>
      <c r="L12607">
        <f>+Table2[[#This Row],[cons_qty_base_uom]]/Table2[[#This Row],[Column1]]</f>
        <v>0.2543697704742498</v>
      </c>
    </row>
    <row r="12608" spans="1:12" x14ac:dyDescent="0.25">
      <c r="A12608" s="2">
        <v>46143</v>
      </c>
      <c r="B12608" s="1" t="e">
        <f>+#REF!</f>
        <v>#REF!</v>
      </c>
      <c r="C12608" s="4">
        <v>54.515054995772459</v>
      </c>
      <c r="D12608" s="4">
        <v>54.515054995772459</v>
      </c>
      <c r="E12608" s="4">
        <v>125384.62649027666</v>
      </c>
      <c r="F12608" s="1" t="s">
        <v>510</v>
      </c>
      <c r="G12608" s="1">
        <v>2</v>
      </c>
      <c r="H12608" s="1" t="s">
        <v>505</v>
      </c>
      <c r="I126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1.7585501611539502</v>
      </c>
      <c r="J12608" s="1" t="str">
        <f>IFERROR(INDEX('consumption_figs'!$C:$C,MATCH(Table2[[#This Row],[item_code]],'consumption_figs'!A:A,0),1),"NA")</f>
        <v>NA</v>
      </c>
      <c r="K12608" s="1">
        <f>+SUMIFS(prod!$E:$E,prod!$A:$A,Table2[[#This Row],[date]],prod!$G:$G,Table2[[#This Row],[production_line]],prod!$F:$F,Table2[[#This Row],[output_type]])</f>
        <v>633</v>
      </c>
      <c r="L12608">
        <f>+Table2[[#This Row],[cons_qty_base_uom]]/Table2[[#This Row],[Column1]]</f>
        <v>8.6121729851141332E-2</v>
      </c>
    </row>
    <row r="12609" spans="1:12" x14ac:dyDescent="0.25">
      <c r="A12609" s="2">
        <v>46174</v>
      </c>
      <c r="B12609" s="1" t="s">
        <v>559</v>
      </c>
      <c r="C12609" s="4">
        <v>3900.769849282985</v>
      </c>
      <c r="D12609" s="4">
        <v>3900.769849282985</v>
      </c>
      <c r="E12609" s="4">
        <v>344437.97769168764</v>
      </c>
      <c r="F12609" s="1" t="s">
        <v>510</v>
      </c>
      <c r="G12609" s="1">
        <v>2</v>
      </c>
      <c r="H12609" s="1" t="s">
        <v>505</v>
      </c>
      <c r="I126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130.02566164276615</v>
      </c>
      <c r="J12609" s="1" t="str">
        <f>IFERROR(INDEX('consumption_figs'!$C:$C,MATCH(Table2[[#This Row],[item_code]],'consumption_figs'!A:A,0),1),"NA")</f>
        <v>NA</v>
      </c>
      <c r="K12609" s="1">
        <f>+SUMIFS(prod!$E:$E,prod!$A:$A,Table2[[#This Row],[date]],prod!$G:$G,Table2[[#This Row],[production_line]],prod!$F:$F,Table2[[#This Row],[output_type]])</f>
        <v>542</v>
      </c>
      <c r="L12609">
        <f>+Table2[[#This Row],[cons_qty_base_uom]]/Table2[[#This Row],[Column1]]</f>
        <v>7.1969923418505255</v>
      </c>
    </row>
    <row r="12610" spans="1:12" x14ac:dyDescent="0.25">
      <c r="A12610" s="2">
        <v>46174</v>
      </c>
      <c r="B12610" s="1" t="s">
        <v>223</v>
      </c>
      <c r="C12610" s="4">
        <v>250.11439546383644</v>
      </c>
      <c r="D12610" s="4">
        <v>250.11439546383644</v>
      </c>
      <c r="E12610" s="4">
        <v>76219.860873649523</v>
      </c>
      <c r="F12610" s="1" t="s">
        <v>510</v>
      </c>
      <c r="G12610" s="1">
        <v>2</v>
      </c>
      <c r="H12610" s="1" t="s">
        <v>505</v>
      </c>
      <c r="I126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2.4794782734846552</v>
      </c>
      <c r="J12610" s="1" t="str">
        <f>IFERROR(INDEX('consumption_figs'!$C:$C,MATCH(Table2[[#This Row],[item_code]],'consumption_figs'!A:A,0),1),"NA")</f>
        <v>kg/ton</v>
      </c>
      <c r="K12610" s="1">
        <f>+SUMIFS(prod!$E:$E,prod!$A:$A,Table2[[#This Row],[date]],prod!$G:$G,Table2[[#This Row],[production_line]],prod!$F:$F,Table2[[#This Row],[output_type]])</f>
        <v>542</v>
      </c>
      <c r="L12610">
        <f>+Table2[[#This Row],[cons_qty_base_uom]]/Table2[[#This Row],[Column1]]</f>
        <v>0.46146567428752111</v>
      </c>
    </row>
    <row r="12611" spans="1:12" x14ac:dyDescent="0.25">
      <c r="A12611" s="2">
        <v>46174</v>
      </c>
      <c r="B12611" s="1" t="s">
        <v>224</v>
      </c>
      <c r="C12611" s="4">
        <v>788.43515381519398</v>
      </c>
      <c r="D12611" s="4">
        <v>788.43515381519398</v>
      </c>
      <c r="E12611" s="4">
        <v>191771.08246246961</v>
      </c>
      <c r="F12611" s="1" t="s">
        <v>510</v>
      </c>
      <c r="G12611" s="1">
        <v>2</v>
      </c>
      <c r="H12611" s="1" t="s">
        <v>505</v>
      </c>
      <c r="I126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7.8160548508650809</v>
      </c>
      <c r="J12611" s="1" t="str">
        <f>IFERROR(INDEX('consumption_figs'!$C:$C,MATCH(Table2[[#This Row],[item_code]],'consumption_figs'!A:A,0),1),"NA")</f>
        <v>kg/ton</v>
      </c>
      <c r="K12611" s="1">
        <f>+SUMIFS(prod!$E:$E,prod!$A:$A,Table2[[#This Row],[date]],prod!$G:$G,Table2[[#This Row],[production_line]],prod!$F:$F,Table2[[#This Row],[output_type]])</f>
        <v>542</v>
      </c>
      <c r="L12611">
        <f>+Table2[[#This Row],[cons_qty_base_uom]]/Table2[[#This Row],[Column1]]</f>
        <v>1.4546774055630884</v>
      </c>
    </row>
    <row r="12612" spans="1:12" x14ac:dyDescent="0.25">
      <c r="A12612" s="2">
        <v>46174</v>
      </c>
      <c r="B12612" s="1" t="s">
        <v>560</v>
      </c>
      <c r="C12612" s="4">
        <v>235.05166894073602</v>
      </c>
      <c r="D12612" s="4">
        <v>235.05166894073602</v>
      </c>
      <c r="E12612" s="4">
        <v>57171.617436455221</v>
      </c>
      <c r="F12612" s="1" t="s">
        <v>510</v>
      </c>
      <c r="G12612" s="1">
        <v>2</v>
      </c>
      <c r="H12612" s="1" t="s">
        <v>505</v>
      </c>
      <c r="I126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7.835055631357867</v>
      </c>
      <c r="J12612" s="1" t="str">
        <f>IFERROR(INDEX('consumption_figs'!$C:$C,MATCH(Table2[[#This Row],[item_code]],'consumption_figs'!A:A,0),1),"NA")</f>
        <v>NA</v>
      </c>
      <c r="K12612" s="1">
        <f>+SUMIFS(prod!$E:$E,prod!$A:$A,Table2[[#This Row],[date]],prod!$G:$G,Table2[[#This Row],[production_line]],prod!$F:$F,Table2[[#This Row],[output_type]])</f>
        <v>542</v>
      </c>
      <c r="L12612">
        <f>+Table2[[#This Row],[cons_qty_base_uom]]/Table2[[#This Row],[Column1]]</f>
        <v>0.43367466594231741</v>
      </c>
    </row>
    <row r="12613" spans="1:12" x14ac:dyDescent="0.25">
      <c r="A12613" s="2">
        <v>46174</v>
      </c>
      <c r="B12613" s="1" t="s">
        <v>212</v>
      </c>
      <c r="C12613" s="4">
        <v>1.1848431373280555</v>
      </c>
      <c r="D12613" s="4">
        <v>1.1848431373280555</v>
      </c>
      <c r="E12613" s="4">
        <v>3239.775832552969</v>
      </c>
      <c r="F12613" s="1" t="s">
        <v>510</v>
      </c>
      <c r="G12613" s="1">
        <v>2</v>
      </c>
      <c r="H12613" s="1" t="s">
        <v>505</v>
      </c>
      <c r="I126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1.1745796602567322E-2</v>
      </c>
      <c r="J12613" s="1" t="str">
        <f>IFERROR(INDEX('consumption_figs'!$C:$C,MATCH(Table2[[#This Row],[item_code]],'consumption_figs'!A:A,0),1),"NA")</f>
        <v>kg/ton</v>
      </c>
      <c r="K12613" s="1">
        <f>+SUMIFS(prod!$E:$E,prod!$A:$A,Table2[[#This Row],[date]],prod!$G:$G,Table2[[#This Row],[production_line]],prod!$F:$F,Table2[[#This Row],[output_type]])</f>
        <v>542</v>
      </c>
      <c r="L12613">
        <f>+Table2[[#This Row],[cons_qty_base_uom]]/Table2[[#This Row],[Column1]]</f>
        <v>2.186057448944752E-3</v>
      </c>
    </row>
    <row r="12614" spans="1:12" x14ac:dyDescent="0.25">
      <c r="A12614" s="2">
        <v>46174</v>
      </c>
      <c r="B12614" s="1" t="s">
        <v>213</v>
      </c>
      <c r="C12614" s="4">
        <v>1.013913206648919E-2</v>
      </c>
      <c r="D12614" s="4">
        <v>1.013913206648919E-2</v>
      </c>
      <c r="E12614" s="4">
        <v>40.654979238322369</v>
      </c>
      <c r="F12614" s="1" t="s">
        <v>510</v>
      </c>
      <c r="G12614" s="1">
        <v>2</v>
      </c>
      <c r="H12614" s="1" t="s">
        <v>505</v>
      </c>
      <c r="I126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1.0051303774111007E-4</v>
      </c>
      <c r="J12614" s="1" t="str">
        <f>IFERROR(INDEX('consumption_figs'!$C:$C,MATCH(Table2[[#This Row],[item_code]],'consumption_figs'!A:A,0),1),"NA")</f>
        <v>kg/ton</v>
      </c>
      <c r="K12614" s="1">
        <f>+SUMIFS(prod!$E:$E,prod!$A:$A,Table2[[#This Row],[date]],prod!$G:$G,Table2[[#This Row],[production_line]],prod!$F:$F,Table2[[#This Row],[output_type]])</f>
        <v>542</v>
      </c>
      <c r="L12614">
        <f>+Table2[[#This Row],[cons_qty_base_uom]]/Table2[[#This Row],[Column1]]</f>
        <v>1.8706885731529869E-5</v>
      </c>
    </row>
    <row r="12615" spans="1:12" x14ac:dyDescent="0.25">
      <c r="A12615" s="2">
        <v>46174</v>
      </c>
      <c r="B12615" s="1" t="s">
        <v>244</v>
      </c>
      <c r="C12615" s="4">
        <v>36.548657339889616</v>
      </c>
      <c r="D12615" s="4">
        <v>36.548657339889616</v>
      </c>
      <c r="E12615" s="4">
        <v>34172.994612796792</v>
      </c>
      <c r="F12615" s="1" t="s">
        <v>510</v>
      </c>
      <c r="G12615" s="1">
        <v>2</v>
      </c>
      <c r="H12615" s="1" t="s">
        <v>505</v>
      </c>
      <c r="I126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0.362320615857533</v>
      </c>
      <c r="J12615" s="1" t="str">
        <f>IFERROR(INDEX('consumption_figs'!$C:$C,MATCH(Table2[[#This Row],[item_code]],'consumption_figs'!A:A,0),1),"NA")</f>
        <v>kg/ton</v>
      </c>
      <c r="K12615" s="1">
        <f>+SUMIFS(prod!$E:$E,prod!$A:$A,Table2[[#This Row],[date]],prod!$G:$G,Table2[[#This Row],[production_line]],prod!$F:$F,Table2[[#This Row],[output_type]])</f>
        <v>542</v>
      </c>
      <c r="L12615">
        <f>+Table2[[#This Row],[cons_qty_base_uom]]/Table2[[#This Row],[Column1]]</f>
        <v>6.7432947121567555E-2</v>
      </c>
    </row>
    <row r="12616" spans="1:12" x14ac:dyDescent="0.25">
      <c r="A12616" s="2">
        <v>46174</v>
      </c>
      <c r="B12616" s="1" t="s">
        <v>252</v>
      </c>
      <c r="C12616" s="4">
        <v>64.890848343126066</v>
      </c>
      <c r="D12616" s="4">
        <v>64.890848343126066</v>
      </c>
      <c r="E12616" s="4">
        <v>84047.924590983748</v>
      </c>
      <c r="F12616" s="1" t="s">
        <v>510</v>
      </c>
      <c r="G12616" s="1">
        <v>2</v>
      </c>
      <c r="H12616" s="1" t="s">
        <v>505</v>
      </c>
      <c r="I126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0.64328743779976627</v>
      </c>
      <c r="J12616" s="1" t="str">
        <f>IFERROR(INDEX('consumption_figs'!$C:$C,MATCH(Table2[[#This Row],[item_code]],'consumption_figs'!A:A,0),1),"NA")</f>
        <v>kg/ton</v>
      </c>
      <c r="K12616" s="1">
        <f>+SUMIFS(prod!$E:$E,prod!$A:$A,Table2[[#This Row],[date]],prod!$G:$G,Table2[[#This Row],[production_line]],prod!$F:$F,Table2[[#This Row],[output_type]])</f>
        <v>542</v>
      </c>
      <c r="L12616">
        <f>+Table2[[#This Row],[cons_qty_base_uom]]/Table2[[#This Row],[Column1]]</f>
        <v>0.119724812441192</v>
      </c>
    </row>
    <row r="12617" spans="1:12" x14ac:dyDescent="0.25">
      <c r="A12617" s="2">
        <v>46174</v>
      </c>
      <c r="B12617" s="1" t="s">
        <v>254</v>
      </c>
      <c r="C12617" s="4">
        <v>0.93069767441860474</v>
      </c>
      <c r="D12617" s="4">
        <v>0.93069767441860474</v>
      </c>
      <c r="E12617" s="4">
        <v>3676.2558139534885</v>
      </c>
      <c r="F12617" s="1" t="s">
        <v>510</v>
      </c>
      <c r="G12617" s="1">
        <v>2</v>
      </c>
      <c r="H12617" s="1" t="s">
        <v>505</v>
      </c>
      <c r="I126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9.226356838134428E-3</v>
      </c>
      <c r="J12617" s="1" t="str">
        <f>IFERROR(INDEX('consumption_figs'!$C:$C,MATCH(Table2[[#This Row],[item_code]],'consumption_figs'!A:A,0),1),"NA")</f>
        <v>kg/ton</v>
      </c>
      <c r="K12617" s="1">
        <f>+SUMIFS(prod!$E:$E,prod!$A:$A,Table2[[#This Row],[date]],prod!$G:$G,Table2[[#This Row],[production_line]],prod!$F:$F,Table2[[#This Row],[output_type]])</f>
        <v>542</v>
      </c>
      <c r="L12617">
        <f>+Table2[[#This Row],[cons_qty_base_uom]]/Table2[[#This Row],[Column1]]</f>
        <v>1.7171543808461342E-3</v>
      </c>
    </row>
    <row r="12618" spans="1:12" x14ac:dyDescent="0.25">
      <c r="A12618" s="2">
        <v>46174</v>
      </c>
      <c r="B12618" s="1" t="s">
        <v>279</v>
      </c>
      <c r="C12618" s="4">
        <v>1804.4711299044859</v>
      </c>
      <c r="D12618" s="4">
        <v>1804.4711299044859</v>
      </c>
      <c r="E12618" s="4">
        <v>1894694.6863997101</v>
      </c>
      <c r="F12618" s="1" t="s">
        <v>510</v>
      </c>
      <c r="G12618" s="1">
        <v>2</v>
      </c>
      <c r="H12618" s="1" t="s">
        <v>505</v>
      </c>
      <c r="I126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17.888402438536925</v>
      </c>
      <c r="J12618" s="1" t="str">
        <f>IFERROR(INDEX('consumption_figs'!$C:$C,MATCH(Table2[[#This Row],[item_code]],'consumption_figs'!A:A,0),1),"NA")</f>
        <v>kg/ton</v>
      </c>
      <c r="K12618" s="1">
        <f>+SUMIFS(prod!$E:$E,prod!$A:$A,Table2[[#This Row],[date]],prod!$G:$G,Table2[[#This Row],[production_line]],prod!$F:$F,Table2[[#This Row],[output_type]])</f>
        <v>542</v>
      </c>
      <c r="L12618">
        <f>+Table2[[#This Row],[cons_qty_base_uom]]/Table2[[#This Row],[Column1]]</f>
        <v>3.3292825274990516</v>
      </c>
    </row>
    <row r="12619" spans="1:12" x14ac:dyDescent="0.25">
      <c r="A12619" s="2">
        <v>46174</v>
      </c>
      <c r="B12619" s="1" t="s">
        <v>245</v>
      </c>
      <c r="C12619" s="4">
        <v>6.1246852666855096</v>
      </c>
      <c r="D12619" s="4">
        <v>6.1246852666855096</v>
      </c>
      <c r="E12619" s="4">
        <v>7808.9737150240244</v>
      </c>
      <c r="F12619" s="1" t="s">
        <v>510</v>
      </c>
      <c r="G12619" s="1">
        <v>2</v>
      </c>
      <c r="H12619" s="1" t="s">
        <v>505</v>
      </c>
      <c r="I126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6.0716313519323245E-2</v>
      </c>
      <c r="J12619" s="1" t="str">
        <f>IFERROR(INDEX('consumption_figs'!$C:$C,MATCH(Table2[[#This Row],[item_code]],'consumption_figs'!A:A,0),1),"NA")</f>
        <v>kg/ton</v>
      </c>
      <c r="K12619" s="1">
        <f>+SUMIFS(prod!$E:$E,prod!$A:$A,Table2[[#This Row],[date]],prod!$G:$G,Table2[[#This Row],[production_line]],prod!$F:$F,Table2[[#This Row],[output_type]])</f>
        <v>542</v>
      </c>
      <c r="L12619">
        <f>+Table2[[#This Row],[cons_qty_base_uom]]/Table2[[#This Row],[Column1]]</f>
        <v>1.1300157318607951E-2</v>
      </c>
    </row>
    <row r="12620" spans="1:12" x14ac:dyDescent="0.25">
      <c r="A12620" s="2">
        <v>46174</v>
      </c>
      <c r="B12620" s="1" t="s">
        <v>216</v>
      </c>
      <c r="C12620" s="4">
        <v>3364.5591318263641</v>
      </c>
      <c r="D12620" s="4">
        <v>3364.5591318263641</v>
      </c>
      <c r="E12620" s="4">
        <v>272058.25139947981</v>
      </c>
      <c r="F12620" s="1" t="s">
        <v>510</v>
      </c>
      <c r="G12620" s="1">
        <v>2</v>
      </c>
      <c r="H12620" s="1" t="s">
        <v>505</v>
      </c>
      <c r="I126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33.354142818317186</v>
      </c>
      <c r="J12620" s="1" t="str">
        <f>IFERROR(INDEX('consumption_figs'!$C:$C,MATCH(Table2[[#This Row],[item_code]],'consumption_figs'!A:A,0),1),"NA")</f>
        <v>kg/ton</v>
      </c>
      <c r="K12620" s="1">
        <f>+SUMIFS(prod!$E:$E,prod!$A:$A,Table2[[#This Row],[date]],prod!$G:$G,Table2[[#This Row],[production_line]],prod!$F:$F,Table2[[#This Row],[output_type]])</f>
        <v>542</v>
      </c>
      <c r="L12620">
        <f>+Table2[[#This Row],[cons_qty_base_uom]]/Table2[[#This Row],[Column1]]</f>
        <v>6.207673674956391</v>
      </c>
    </row>
    <row r="12621" spans="1:12" x14ac:dyDescent="0.25">
      <c r="A12621" s="2">
        <v>46174</v>
      </c>
      <c r="B12621" s="1" t="s">
        <v>258</v>
      </c>
      <c r="C12621" s="4">
        <v>82.346416332868671</v>
      </c>
      <c r="D12621" s="4">
        <v>82.346416332868671</v>
      </c>
      <c r="E12621" s="4">
        <v>57642.491433008072</v>
      </c>
      <c r="F12621" s="1" t="s">
        <v>510</v>
      </c>
      <c r="G12621" s="1">
        <v>2</v>
      </c>
      <c r="H12621" s="1" t="s">
        <v>505</v>
      </c>
      <c r="I126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0.81633106250452214</v>
      </c>
      <c r="J12621" s="1" t="str">
        <f>IFERROR(INDEX('consumption_figs'!$C:$C,MATCH(Table2[[#This Row],[item_code]],'consumption_figs'!A:A,0),1),"NA")</f>
        <v>kg/ton</v>
      </c>
      <c r="K12621" s="1">
        <f>+SUMIFS(prod!$E:$E,prod!$A:$A,Table2[[#This Row],[date]],prod!$G:$G,Table2[[#This Row],[production_line]],prod!$F:$F,Table2[[#This Row],[output_type]])</f>
        <v>542</v>
      </c>
      <c r="L12621">
        <f>+Table2[[#This Row],[cons_qty_base_uom]]/Table2[[#This Row],[Column1]]</f>
        <v>0.1519306574407171</v>
      </c>
    </row>
    <row r="12622" spans="1:12" x14ac:dyDescent="0.25">
      <c r="A12622" s="2">
        <v>46174</v>
      </c>
      <c r="B12622" s="1" t="s">
        <v>150</v>
      </c>
      <c r="C12622" s="4">
        <v>140.12392789198242</v>
      </c>
      <c r="D12622" s="4">
        <v>140.12392789198242</v>
      </c>
      <c r="E12622" s="4">
        <v>434384.17646514549</v>
      </c>
      <c r="F12622" s="1" t="s">
        <v>510</v>
      </c>
      <c r="G12622" s="1">
        <v>2</v>
      </c>
      <c r="H12622" s="1" t="s">
        <v>505</v>
      </c>
      <c r="I126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1.3891013116585518</v>
      </c>
      <c r="J12622" s="1" t="str">
        <f>IFERROR(INDEX('consumption_figs'!$C:$C,MATCH(Table2[[#This Row],[item_code]],'consumption_figs'!A:A,0),1),"NA")</f>
        <v>kg/ton</v>
      </c>
      <c r="K12622" s="1">
        <f>+SUMIFS(prod!$E:$E,prod!$A:$A,Table2[[#This Row],[date]],prod!$G:$G,Table2[[#This Row],[production_line]],prod!$F:$F,Table2[[#This Row],[output_type]])</f>
        <v>542</v>
      </c>
      <c r="L12622">
        <f>+Table2[[#This Row],[cons_qty_base_uom]]/Table2[[#This Row],[Column1]]</f>
        <v>0.25853123227303032</v>
      </c>
    </row>
    <row r="12623" spans="1:12" x14ac:dyDescent="0.25">
      <c r="A12623" s="2">
        <v>46174</v>
      </c>
      <c r="B12623" s="1" t="e">
        <f>+#REF!</f>
        <v>#REF!</v>
      </c>
      <c r="C12623" s="4">
        <v>52.372040434640553</v>
      </c>
      <c r="D12623" s="4">
        <v>52.372040434640553</v>
      </c>
      <c r="E12623" s="4">
        <v>120455.69299967327</v>
      </c>
      <c r="F12623" s="1" t="s">
        <v>510</v>
      </c>
      <c r="G12623" s="1">
        <v>2</v>
      </c>
      <c r="H12623" s="1" t="s">
        <v>505</v>
      </c>
      <c r="I126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1.745734681154685</v>
      </c>
      <c r="J12623" s="1" t="str">
        <f>IFERROR(INDEX('consumption_figs'!$C:$C,MATCH(Table2[[#This Row],[item_code]],'consumption_figs'!A:A,0),1),"NA")</f>
        <v>NA</v>
      </c>
      <c r="K12623" s="1">
        <f>+SUMIFS(prod!$E:$E,prod!$A:$A,Table2[[#This Row],[date]],prod!$G:$G,Table2[[#This Row],[production_line]],prod!$F:$F,Table2[[#This Row],[output_type]])</f>
        <v>542</v>
      </c>
      <c r="L12623">
        <f>+Table2[[#This Row],[cons_qty_base_uom]]/Table2[[#This Row],[Column1]]</f>
        <v>9.6627380875720578E-2</v>
      </c>
    </row>
    <row r="12624" spans="1:12" x14ac:dyDescent="0.25">
      <c r="A12624" s="2">
        <v>46054</v>
      </c>
      <c r="B12624" s="1" t="s">
        <v>99</v>
      </c>
      <c r="C12624" s="4">
        <v>386.70193136472471</v>
      </c>
      <c r="D12624" s="4">
        <v>2.6875784229848367</v>
      </c>
      <c r="E12624" s="4">
        <v>4253.7212450119714</v>
      </c>
      <c r="F12624" s="1" t="s">
        <v>509</v>
      </c>
      <c r="G12624" s="1">
        <v>1</v>
      </c>
      <c r="H12624" s="1" t="s">
        <v>505</v>
      </c>
      <c r="I126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1.3108540046261854</v>
      </c>
      <c r="J12624" s="1" t="str">
        <f>IFERROR(INDEX('consumption_figs'!$C:$C,MATCH(Table2[[#This Row],[item_code]],'consumption_figs'!A:A,0),1),"NA")</f>
        <v>pc/heat</v>
      </c>
      <c r="K12624" s="1">
        <f>+SUMIFS(prod!$E:$E,prod!$A:$A,Table2[[#This Row],[date]],prod!$G:$G,Table2[[#This Row],[production_line]],prod!$F:$F,Table2[[#This Row],[output_type]])</f>
        <v>295</v>
      </c>
      <c r="L12624">
        <f>+Table2[[#This Row],[cons_qty_base_uom]]/Table2[[#This Row],[Column1]]</f>
        <v>1.3108540046261854</v>
      </c>
    </row>
    <row r="12625" spans="1:12" x14ac:dyDescent="0.25">
      <c r="A12625" s="2">
        <v>46054</v>
      </c>
      <c r="B12625" s="1" t="s">
        <v>80</v>
      </c>
      <c r="C12625" s="4">
        <v>6.0187071029529129</v>
      </c>
      <c r="D12625" s="4">
        <v>0.2188401902633679</v>
      </c>
      <c r="E12625" s="4">
        <v>318.99147645650436</v>
      </c>
      <c r="F12625" s="1" t="s">
        <v>509</v>
      </c>
      <c r="G12625" s="1">
        <v>1</v>
      </c>
      <c r="H12625" s="1" t="s">
        <v>505</v>
      </c>
      <c r="I126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2.0402396959162416E-2</v>
      </c>
      <c r="J12625" s="1" t="str">
        <f>IFERROR(INDEX('consumption_figs'!$C:$C,MATCH(Table2[[#This Row],[item_code]],'consumption_figs'!A:A,0),1),"NA")</f>
        <v>pc/heat</v>
      </c>
      <c r="K12625" s="1">
        <f>+SUMIFS(prod!$E:$E,prod!$A:$A,Table2[[#This Row],[date]],prod!$G:$G,Table2[[#This Row],[production_line]],prod!$F:$F,Table2[[#This Row],[output_type]])</f>
        <v>295</v>
      </c>
      <c r="L12625">
        <f>+Table2[[#This Row],[cons_qty_base_uom]]/Table2[[#This Row],[Column1]]</f>
        <v>2.0402396959162416E-2</v>
      </c>
    </row>
    <row r="12626" spans="1:12" x14ac:dyDescent="0.25">
      <c r="A12626" s="2">
        <v>46054</v>
      </c>
      <c r="B12626" s="1" t="s">
        <v>520</v>
      </c>
      <c r="C12626" s="4">
        <v>0.56425379090183558</v>
      </c>
      <c r="D12626" s="4">
        <v>1.1197616480446928E-2</v>
      </c>
      <c r="E12626" s="4">
        <v>11.145817982442136</v>
      </c>
      <c r="F12626" s="1" t="s">
        <v>509</v>
      </c>
      <c r="G12626" s="1">
        <v>1</v>
      </c>
      <c r="H12626" s="1" t="s">
        <v>505</v>
      </c>
      <c r="I126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1.9127247149214766E-3</v>
      </c>
      <c r="J12626" s="1" t="str">
        <f>IFERROR(INDEX('consumption_figs'!$C:$C,MATCH(Table2[[#This Row],[item_code]],'consumption_figs'!A:A,0),1),"NA")</f>
        <v>pc/heat</v>
      </c>
      <c r="K12626" s="1">
        <f>+SUMIFS(prod!$E:$E,prod!$A:$A,Table2[[#This Row],[date]],prod!$G:$G,Table2[[#This Row],[production_line]],prod!$F:$F,Table2[[#This Row],[output_type]])</f>
        <v>295</v>
      </c>
      <c r="L12626">
        <f>+Table2[[#This Row],[cons_qty_base_uom]]/Table2[[#This Row],[Column1]]</f>
        <v>1.9127247149214766E-3</v>
      </c>
    </row>
    <row r="12627" spans="1:12" x14ac:dyDescent="0.25">
      <c r="A12627" s="2">
        <v>46054</v>
      </c>
      <c r="B12627" s="1" t="s">
        <v>521</v>
      </c>
      <c r="C12627" s="4">
        <v>88.249292897047056</v>
      </c>
      <c r="D12627" s="4">
        <v>1.7512581901569559</v>
      </c>
      <c r="E12627" s="4">
        <v>1743.2059324539496</v>
      </c>
      <c r="F12627" s="1" t="s">
        <v>509</v>
      </c>
      <c r="G12627" s="1">
        <v>1</v>
      </c>
      <c r="H12627" s="1" t="s">
        <v>505</v>
      </c>
      <c r="I126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0.29915014541371882</v>
      </c>
      <c r="J12627" s="1" t="str">
        <f>IFERROR(INDEX('consumption_figs'!$C:$C,MATCH(Table2[[#This Row],[item_code]],'consumption_figs'!A:A,0),1),"NA")</f>
        <v>pc/heat</v>
      </c>
      <c r="K12627" s="1">
        <f>+SUMIFS(prod!$E:$E,prod!$A:$A,Table2[[#This Row],[date]],prod!$G:$G,Table2[[#This Row],[production_line]],prod!$F:$F,Table2[[#This Row],[output_type]])</f>
        <v>295</v>
      </c>
      <c r="L12627">
        <f>+Table2[[#This Row],[cons_qty_base_uom]]/Table2[[#This Row],[Column1]]</f>
        <v>0.29915014541371882</v>
      </c>
    </row>
    <row r="12628" spans="1:12" x14ac:dyDescent="0.25">
      <c r="A12628" s="2">
        <v>46054</v>
      </c>
      <c r="B12628" s="1" t="s">
        <v>522</v>
      </c>
      <c r="C12628" s="4">
        <v>172.6616600159617</v>
      </c>
      <c r="D12628" s="4">
        <v>3.42647064301676</v>
      </c>
      <c r="E12628" s="4">
        <v>3410.6203026272938</v>
      </c>
      <c r="F12628" s="1" t="s">
        <v>509</v>
      </c>
      <c r="G12628" s="1">
        <v>1</v>
      </c>
      <c r="H12628" s="1" t="s">
        <v>505</v>
      </c>
      <c r="I126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0.58529376276597189</v>
      </c>
      <c r="J12628" s="1" t="str">
        <f>IFERROR(INDEX('consumption_figs'!$C:$C,MATCH(Table2[[#This Row],[item_code]],'consumption_figs'!A:A,0),1),"NA")</f>
        <v>pc/heat</v>
      </c>
      <c r="K12628" s="1">
        <f>+SUMIFS(prod!$E:$E,prod!$A:$A,Table2[[#This Row],[date]],prod!$G:$G,Table2[[#This Row],[production_line]],prod!$F:$F,Table2[[#This Row],[output_type]])</f>
        <v>295</v>
      </c>
      <c r="L12628">
        <f>+Table2[[#This Row],[cons_qty_base_uom]]/Table2[[#This Row],[Column1]]</f>
        <v>0.58529376276597189</v>
      </c>
    </row>
    <row r="12629" spans="1:12" x14ac:dyDescent="0.25">
      <c r="A12629" s="2">
        <v>46054</v>
      </c>
      <c r="B12629" s="1" t="s">
        <v>523</v>
      </c>
      <c r="C12629" s="4">
        <v>13.429240223463683</v>
      </c>
      <c r="D12629" s="4">
        <v>0.32572622162011161</v>
      </c>
      <c r="E12629" s="4">
        <v>318.99011472402225</v>
      </c>
      <c r="F12629" s="1" t="s">
        <v>509</v>
      </c>
      <c r="G12629" s="1">
        <v>1</v>
      </c>
      <c r="H12629" s="1" t="s">
        <v>505</v>
      </c>
      <c r="I126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4.5522848215131133E-2</v>
      </c>
      <c r="J12629" s="1" t="str">
        <f>IFERROR(INDEX('consumption_figs'!$C:$C,MATCH(Table2[[#This Row],[item_code]],'consumption_figs'!A:A,0),1),"NA")</f>
        <v>pc/heat</v>
      </c>
      <c r="K12629" s="1">
        <f>+SUMIFS(prod!$E:$E,prod!$A:$A,Table2[[#This Row],[date]],prod!$G:$G,Table2[[#This Row],[production_line]],prod!$F:$F,Table2[[#This Row],[output_type]])</f>
        <v>295</v>
      </c>
      <c r="L12629">
        <f>+Table2[[#This Row],[cons_qty_base_uom]]/Table2[[#This Row],[Column1]]</f>
        <v>4.5522848215131133E-2</v>
      </c>
    </row>
    <row r="12630" spans="1:12" x14ac:dyDescent="0.25">
      <c r="A12630" s="2">
        <v>46054</v>
      </c>
      <c r="B12630" s="1" t="s">
        <v>524</v>
      </c>
      <c r="C12630" s="4">
        <v>8.6330830007980808</v>
      </c>
      <c r="D12630" s="4">
        <v>0.20939542818435744</v>
      </c>
      <c r="E12630" s="4">
        <v>205.06507375115712</v>
      </c>
      <c r="F12630" s="1" t="s">
        <v>509</v>
      </c>
      <c r="G12630" s="1">
        <v>1</v>
      </c>
      <c r="H12630" s="1" t="s">
        <v>505</v>
      </c>
      <c r="I126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2.9264688138298578E-2</v>
      </c>
      <c r="J12630" s="1" t="str">
        <f>IFERROR(INDEX('consumption_figs'!$C:$C,MATCH(Table2[[#This Row],[item_code]],'consumption_figs'!A:A,0),1),"NA")</f>
        <v>pc/heat</v>
      </c>
      <c r="K12630" s="1">
        <f>+SUMIFS(prod!$E:$E,prod!$A:$A,Table2[[#This Row],[date]],prod!$G:$G,Table2[[#This Row],[production_line]],prod!$F:$F,Table2[[#This Row],[output_type]])</f>
        <v>295</v>
      </c>
      <c r="L12630">
        <f>+Table2[[#This Row],[cons_qty_base_uom]]/Table2[[#This Row],[Column1]]</f>
        <v>2.9264688138298578E-2</v>
      </c>
    </row>
    <row r="12631" spans="1:12" x14ac:dyDescent="0.25">
      <c r="A12631" s="2">
        <v>46054</v>
      </c>
      <c r="B12631" s="1" t="s">
        <v>525</v>
      </c>
      <c r="C12631" s="4">
        <v>4.7961572226656024</v>
      </c>
      <c r="D12631" s="4">
        <v>0.1338127865123703</v>
      </c>
      <c r="E12631" s="4">
        <v>125.52694529449322</v>
      </c>
      <c r="F12631" s="1" t="s">
        <v>509</v>
      </c>
      <c r="G12631" s="1">
        <v>1</v>
      </c>
      <c r="H12631" s="1" t="s">
        <v>505</v>
      </c>
      <c r="I126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1.6258160076832551E-2</v>
      </c>
      <c r="J12631" s="1" t="str">
        <f>IFERROR(INDEX('consumption_figs'!$C:$C,MATCH(Table2[[#This Row],[item_code]],'consumption_figs'!A:A,0),1),"NA")</f>
        <v>pc/heat</v>
      </c>
      <c r="K12631" s="1">
        <f>+SUMIFS(prod!$E:$E,prod!$A:$A,Table2[[#This Row],[date]],prod!$G:$G,Table2[[#This Row],[production_line]],prod!$F:$F,Table2[[#This Row],[output_type]])</f>
        <v>295</v>
      </c>
      <c r="L12631">
        <f>+Table2[[#This Row],[cons_qty_base_uom]]/Table2[[#This Row],[Column1]]</f>
        <v>1.6258160076832551E-2</v>
      </c>
    </row>
    <row r="12632" spans="1:12" x14ac:dyDescent="0.25">
      <c r="A12632" s="2">
        <v>46054</v>
      </c>
      <c r="B12632" s="1" t="s">
        <v>526</v>
      </c>
      <c r="C12632" s="4">
        <v>6.7146201117318416</v>
      </c>
      <c r="D12632" s="4">
        <v>0.18733790111731838</v>
      </c>
      <c r="E12632" s="4">
        <v>175.73772341229045</v>
      </c>
      <c r="F12632" s="1" t="s">
        <v>509</v>
      </c>
      <c r="G12632" s="1">
        <v>1</v>
      </c>
      <c r="H12632" s="1" t="s">
        <v>505</v>
      </c>
      <c r="I126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2.2761424107565566E-2</v>
      </c>
      <c r="J12632" s="1" t="str">
        <f>IFERROR(INDEX('consumption_figs'!$C:$C,MATCH(Table2[[#This Row],[item_code]],'consumption_figs'!A:A,0),1),"NA")</f>
        <v>pc/heat</v>
      </c>
      <c r="K12632" s="1">
        <f>+SUMIFS(prod!$E:$E,prod!$A:$A,Table2[[#This Row],[date]],prod!$G:$G,Table2[[#This Row],[production_line]],prod!$F:$F,Table2[[#This Row],[output_type]])</f>
        <v>295</v>
      </c>
      <c r="L12632">
        <f>+Table2[[#This Row],[cons_qty_base_uom]]/Table2[[#This Row],[Column1]]</f>
        <v>2.2761424107565566E-2</v>
      </c>
    </row>
    <row r="12633" spans="1:12" x14ac:dyDescent="0.25">
      <c r="A12633" s="2">
        <v>46054</v>
      </c>
      <c r="B12633" s="1" t="s">
        <v>144</v>
      </c>
      <c r="C12633" s="4">
        <v>214.41644054269753</v>
      </c>
      <c r="D12633" s="4">
        <v>4.4855919361532326</v>
      </c>
      <c r="E12633" s="4">
        <v>5574.8274541101355</v>
      </c>
      <c r="F12633" s="1" t="s">
        <v>509</v>
      </c>
      <c r="G12633" s="1">
        <v>1</v>
      </c>
      <c r="H12633" s="1" t="s">
        <v>505</v>
      </c>
      <c r="I126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0.72683539167016109</v>
      </c>
      <c r="J12633" s="1" t="str">
        <f>IFERROR(INDEX('consumption_figs'!$C:$C,MATCH(Table2[[#This Row],[item_code]],'consumption_figs'!A:A,0),1),"NA")</f>
        <v>pc/heat</v>
      </c>
      <c r="K12633" s="1">
        <f>+SUMIFS(prod!$E:$E,prod!$A:$A,Table2[[#This Row],[date]],prod!$G:$G,Table2[[#This Row],[production_line]],prod!$F:$F,Table2[[#This Row],[output_type]])</f>
        <v>295</v>
      </c>
      <c r="L12633">
        <f>+Table2[[#This Row],[cons_qty_base_uom]]/Table2[[#This Row],[Column1]]</f>
        <v>0.72683539167016109</v>
      </c>
    </row>
    <row r="12634" spans="1:12" x14ac:dyDescent="0.25">
      <c r="A12634" s="2">
        <v>46054</v>
      </c>
      <c r="B12634" s="1" t="s">
        <v>146</v>
      </c>
      <c r="C12634" s="4">
        <v>102.31802075019952</v>
      </c>
      <c r="D12634" s="4">
        <v>2.1404929940941742</v>
      </c>
      <c r="E12634" s="4">
        <v>2660.2685395051876</v>
      </c>
      <c r="F12634" s="1" t="s">
        <v>509</v>
      </c>
      <c r="G12634" s="1">
        <v>1</v>
      </c>
      <c r="H12634" s="1" t="s">
        <v>505</v>
      </c>
      <c r="I126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0.34684074830576112</v>
      </c>
      <c r="J12634" s="1" t="str">
        <f>IFERROR(INDEX('consumption_figs'!$C:$C,MATCH(Table2[[#This Row],[item_code]],'consumption_figs'!A:A,0),1),"NA")</f>
        <v>pc/heat</v>
      </c>
      <c r="K12634" s="1">
        <f>+SUMIFS(prod!$E:$E,prod!$A:$A,Table2[[#This Row],[date]],prod!$G:$G,Table2[[#This Row],[production_line]],prod!$F:$F,Table2[[#This Row],[output_type]])</f>
        <v>295</v>
      </c>
      <c r="L12634">
        <f>+Table2[[#This Row],[cons_qty_base_uom]]/Table2[[#This Row],[Column1]]</f>
        <v>0.34684074830576112</v>
      </c>
    </row>
    <row r="12635" spans="1:12" x14ac:dyDescent="0.25">
      <c r="A12635" s="2">
        <v>46054</v>
      </c>
      <c r="B12635" s="1" t="s">
        <v>89</v>
      </c>
      <c r="C12635" s="4">
        <v>30.093535514764564</v>
      </c>
      <c r="D12635" s="4">
        <v>0.63798295291300877</v>
      </c>
      <c r="E12635" s="4">
        <v>779.42256983240213</v>
      </c>
      <c r="F12635" s="1" t="s">
        <v>509</v>
      </c>
      <c r="G12635" s="1">
        <v>1</v>
      </c>
      <c r="H12635" s="1" t="s">
        <v>505</v>
      </c>
      <c r="I126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2.2785105461178883E-2</v>
      </c>
      <c r="J12635" s="1" t="str">
        <f>IFERROR(INDEX('consumption_figs'!$C:$C,MATCH(Table2[[#This Row],[item_code]],'consumption_figs'!A:A,0),1),"NA")</f>
        <v>NA</v>
      </c>
      <c r="K12635" s="1">
        <f>+SUMIFS(prod!$E:$E,prod!$A:$A,Table2[[#This Row],[date]],prod!$G:$G,Table2[[#This Row],[production_line]],prod!$F:$F,Table2[[#This Row],[output_type]])</f>
        <v>295</v>
      </c>
      <c r="L12635">
        <f>+Table2[[#This Row],[cons_qty_base_uom]]/Table2[[#This Row],[Column1]]</f>
        <v>0.10201198479581208</v>
      </c>
    </row>
    <row r="12636" spans="1:12" x14ac:dyDescent="0.25">
      <c r="A12636" s="2">
        <v>46054</v>
      </c>
      <c r="B12636" s="1" t="s">
        <v>95</v>
      </c>
      <c r="C12636" s="4">
        <v>31.598212290502794</v>
      </c>
      <c r="D12636" s="4">
        <v>1.1142507693535515</v>
      </c>
      <c r="E12636" s="4">
        <v>1363.4628603351955</v>
      </c>
      <c r="F12636" s="1" t="s">
        <v>509</v>
      </c>
      <c r="G12636" s="1">
        <v>1</v>
      </c>
      <c r="H12636" s="1" t="s">
        <v>505</v>
      </c>
      <c r="I126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3.9794670334055413E-2</v>
      </c>
      <c r="J12636" s="1" t="str">
        <f>IFERROR(INDEX('consumption_figs'!$C:$C,MATCH(Table2[[#This Row],[item_code]],'consumption_figs'!A:A,0),1),"NA")</f>
        <v>NA</v>
      </c>
      <c r="K12636" s="1">
        <f>+SUMIFS(prod!$E:$E,prod!$A:$A,Table2[[#This Row],[date]],prod!$G:$G,Table2[[#This Row],[production_line]],prod!$F:$F,Table2[[#This Row],[output_type]])</f>
        <v>295</v>
      </c>
      <c r="L12636">
        <f>+Table2[[#This Row],[cons_qty_base_uom]]/Table2[[#This Row],[Column1]]</f>
        <v>0.10711258403560268</v>
      </c>
    </row>
    <row r="12637" spans="1:12" x14ac:dyDescent="0.25">
      <c r="A12637" s="2">
        <v>46054</v>
      </c>
      <c r="B12637" s="1" t="s">
        <v>97</v>
      </c>
      <c r="C12637" s="4">
        <v>33.855227454110135</v>
      </c>
      <c r="D12637" s="4">
        <v>1.1962180367118915</v>
      </c>
      <c r="E12637" s="4">
        <v>1460.8530646448523</v>
      </c>
      <c r="F12637" s="1" t="s">
        <v>509</v>
      </c>
      <c r="G12637" s="1">
        <v>1</v>
      </c>
      <c r="H12637" s="1" t="s">
        <v>505</v>
      </c>
      <c r="I126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4.2722072739710411E-2</v>
      </c>
      <c r="J12637" s="1" t="str">
        <f>IFERROR(INDEX('consumption_figs'!$C:$C,MATCH(Table2[[#This Row],[item_code]],'consumption_figs'!A:A,0),1),"NA")</f>
        <v>NA</v>
      </c>
      <c r="K12637" s="1">
        <f>+SUMIFS(prod!$E:$E,prod!$A:$A,Table2[[#This Row],[date]],prod!$G:$G,Table2[[#This Row],[production_line]],prod!$F:$F,Table2[[#This Row],[output_type]])</f>
        <v>295</v>
      </c>
      <c r="L12637">
        <f>+Table2[[#This Row],[cons_qty_base_uom]]/Table2[[#This Row],[Column1]]</f>
        <v>0.11476348289528859</v>
      </c>
    </row>
    <row r="12638" spans="1:12" x14ac:dyDescent="0.25">
      <c r="A12638" s="2">
        <v>46054</v>
      </c>
      <c r="B12638" s="1" t="s">
        <v>117</v>
      </c>
      <c r="C12638" s="4">
        <v>218.9304708699122</v>
      </c>
      <c r="D12638" s="4">
        <v>4.4924532622505984</v>
      </c>
      <c r="E12638" s="4">
        <v>6064.3740430965681</v>
      </c>
      <c r="F12638" s="1" t="s">
        <v>509</v>
      </c>
      <c r="G12638" s="1">
        <v>1</v>
      </c>
      <c r="H12638" s="1" t="s">
        <v>505</v>
      </c>
      <c r="I126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0.74213718938953288</v>
      </c>
      <c r="J12638" s="1" t="str">
        <f>IFERROR(INDEX('consumption_figs'!$C:$C,MATCH(Table2[[#This Row],[item_code]],'consumption_figs'!A:A,0),1),"NA")</f>
        <v>pc/heat</v>
      </c>
      <c r="K12638" s="1">
        <f>+SUMIFS(prod!$E:$E,prod!$A:$A,Table2[[#This Row],[date]],prod!$G:$G,Table2[[#This Row],[production_line]],prod!$F:$F,Table2[[#This Row],[output_type]])</f>
        <v>295</v>
      </c>
      <c r="L12638">
        <f>+Table2[[#This Row],[cons_qty_base_uom]]/Table2[[#This Row],[Column1]]</f>
        <v>0.74213718938953288</v>
      </c>
    </row>
    <row r="12639" spans="1:12" x14ac:dyDescent="0.25">
      <c r="A12639" s="2">
        <v>46054</v>
      </c>
      <c r="B12639" s="1" t="s">
        <v>115</v>
      </c>
      <c r="C12639" s="4">
        <v>59.434732641660013</v>
      </c>
      <c r="D12639" s="4">
        <v>1.2196007138068634</v>
      </c>
      <c r="E12639" s="4">
        <v>1646.3420941739823</v>
      </c>
      <c r="F12639" s="1" t="s">
        <v>509</v>
      </c>
      <c r="G12639" s="1">
        <v>1</v>
      </c>
      <c r="H12639" s="1" t="s">
        <v>505</v>
      </c>
      <c r="I126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0.20147366997172886</v>
      </c>
      <c r="J12639" s="1" t="str">
        <f>IFERROR(INDEX('consumption_figs'!$C:$C,MATCH(Table2[[#This Row],[item_code]],'consumption_figs'!A:A,0),1),"NA")</f>
        <v>pc/heat</v>
      </c>
      <c r="K12639" s="1">
        <f>+SUMIFS(prod!$E:$E,prod!$A:$A,Table2[[#This Row],[date]],prod!$G:$G,Table2[[#This Row],[production_line]],prod!$F:$F,Table2[[#This Row],[output_type]])</f>
        <v>295</v>
      </c>
      <c r="L12639">
        <f>+Table2[[#This Row],[cons_qty_base_uom]]/Table2[[#This Row],[Column1]]</f>
        <v>0.20147366997172886</v>
      </c>
    </row>
    <row r="12640" spans="1:12" x14ac:dyDescent="0.25">
      <c r="A12640" s="2">
        <v>46054</v>
      </c>
      <c r="B12640" s="1" t="s">
        <v>119</v>
      </c>
      <c r="C12640" s="4">
        <v>738.79629688747002</v>
      </c>
      <c r="D12640" s="4">
        <v>15.160100012130885</v>
      </c>
      <c r="E12640" s="4">
        <v>20464.657423782919</v>
      </c>
      <c r="F12640" s="1" t="s">
        <v>509</v>
      </c>
      <c r="G12640" s="1">
        <v>1</v>
      </c>
      <c r="H12640" s="1" t="s">
        <v>505</v>
      </c>
      <c r="I126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2.5043942267371864</v>
      </c>
      <c r="J12640" s="1" t="str">
        <f>IFERROR(INDEX('consumption_figs'!$C:$C,MATCH(Table2[[#This Row],[item_code]],'consumption_figs'!A:A,0),1),"NA")</f>
        <v>pc/heat</v>
      </c>
      <c r="K12640" s="1">
        <f>+SUMIFS(prod!$E:$E,prod!$A:$A,Table2[[#This Row],[date]],prod!$G:$G,Table2[[#This Row],[production_line]],prod!$F:$F,Table2[[#This Row],[output_type]])</f>
        <v>295</v>
      </c>
      <c r="L12640">
        <f>+Table2[[#This Row],[cons_qty_base_uom]]/Table2[[#This Row],[Column1]]</f>
        <v>2.5043942267371864</v>
      </c>
    </row>
    <row r="12641" spans="1:12" x14ac:dyDescent="0.25">
      <c r="A12641" s="2">
        <v>46054</v>
      </c>
      <c r="B12641" s="1" t="s">
        <v>128</v>
      </c>
      <c r="C12641" s="4">
        <v>187.33225857940943</v>
      </c>
      <c r="D12641" s="4">
        <v>4.6833064644852351</v>
      </c>
      <c r="E12641" s="4">
        <v>6350.5635658419797</v>
      </c>
      <c r="F12641" s="1" t="s">
        <v>509</v>
      </c>
      <c r="G12641" s="1">
        <v>1</v>
      </c>
      <c r="H12641" s="1" t="s">
        <v>505</v>
      </c>
      <c r="I126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0.63502460535393024</v>
      </c>
      <c r="J12641" s="1" t="str">
        <f>IFERROR(INDEX('consumption_figs'!$C:$C,MATCH(Table2[[#This Row],[item_code]],'consumption_figs'!A:A,0),1),"NA")</f>
        <v>pc/heat</v>
      </c>
      <c r="K12641" s="1">
        <f>+SUMIFS(prod!$E:$E,prod!$A:$A,Table2[[#This Row],[date]],prod!$G:$G,Table2[[#This Row],[production_line]],prod!$F:$F,Table2[[#This Row],[output_type]])</f>
        <v>295</v>
      </c>
      <c r="L12641">
        <f>+Table2[[#This Row],[cons_qty_base_uom]]/Table2[[#This Row],[Column1]]</f>
        <v>0.63502460535393024</v>
      </c>
    </row>
    <row r="12642" spans="1:12" x14ac:dyDescent="0.25">
      <c r="A12642" s="2">
        <v>46054</v>
      </c>
      <c r="B12642" s="1" t="s">
        <v>136</v>
      </c>
      <c r="C12642" s="4">
        <v>643.85119233838782</v>
      </c>
      <c r="D12642" s="4">
        <v>16.096279808459695</v>
      </c>
      <c r="E12642" s="4">
        <v>21826.555420271347</v>
      </c>
      <c r="F12642" s="1" t="s">
        <v>509</v>
      </c>
      <c r="G12642" s="1">
        <v>1</v>
      </c>
      <c r="H12642" s="1" t="s">
        <v>505</v>
      </c>
      <c r="I126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2.1825464147063993</v>
      </c>
      <c r="J12642" s="1" t="str">
        <f>IFERROR(INDEX('consumption_figs'!$C:$C,MATCH(Table2[[#This Row],[item_code]],'consumption_figs'!A:A,0),1),"NA")</f>
        <v>pc/heat</v>
      </c>
      <c r="K12642" s="1">
        <f>+SUMIFS(prod!$E:$E,prod!$A:$A,Table2[[#This Row],[date]],prod!$G:$G,Table2[[#This Row],[production_line]],prod!$F:$F,Table2[[#This Row],[output_type]])</f>
        <v>295</v>
      </c>
      <c r="L12642">
        <f>+Table2[[#This Row],[cons_qty_base_uom]]/Table2[[#This Row],[Column1]]</f>
        <v>2.1825464147063993</v>
      </c>
    </row>
    <row r="12643" spans="1:12" x14ac:dyDescent="0.25">
      <c r="A12643" s="2">
        <v>46054</v>
      </c>
      <c r="B12643" s="1" t="s">
        <v>132</v>
      </c>
      <c r="C12643" s="4">
        <v>533.40791699920192</v>
      </c>
      <c r="D12643" s="4">
        <v>13.335197924980049</v>
      </c>
      <c r="E12643" s="4">
        <v>18082.528386272945</v>
      </c>
      <c r="F12643" s="1" t="s">
        <v>509</v>
      </c>
      <c r="G12643" s="1">
        <v>1</v>
      </c>
      <c r="H12643" s="1" t="s">
        <v>505</v>
      </c>
      <c r="I126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1.8081624305057693</v>
      </c>
      <c r="J12643" s="1" t="str">
        <f>IFERROR(INDEX('consumption_figs'!$C:$C,MATCH(Table2[[#This Row],[item_code]],'consumption_figs'!A:A,0),1),"NA")</f>
        <v>pc/heat</v>
      </c>
      <c r="K12643" s="1">
        <f>+SUMIFS(prod!$E:$E,prod!$A:$A,Table2[[#This Row],[date]],prod!$G:$G,Table2[[#This Row],[production_line]],prod!$F:$F,Table2[[#This Row],[output_type]])</f>
        <v>295</v>
      </c>
      <c r="L12643">
        <f>+Table2[[#This Row],[cons_qty_base_uom]]/Table2[[#This Row],[Column1]]</f>
        <v>1.8081624305057693</v>
      </c>
    </row>
    <row r="12644" spans="1:12" x14ac:dyDescent="0.25">
      <c r="A12644" s="2">
        <v>46054</v>
      </c>
      <c r="B12644" s="1" t="s">
        <v>134</v>
      </c>
      <c r="C12644" s="4">
        <v>26.331843575418993</v>
      </c>
      <c r="D12644" s="4">
        <v>0.65829608938547479</v>
      </c>
      <c r="E12644" s="4">
        <v>892.64949720670381</v>
      </c>
      <c r="F12644" s="1" t="s">
        <v>509</v>
      </c>
      <c r="G12644" s="1">
        <v>1</v>
      </c>
      <c r="H12644" s="1" t="s">
        <v>505</v>
      </c>
      <c r="I126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8.9260486696335573E-2</v>
      </c>
      <c r="J12644" s="1" t="str">
        <f>IFERROR(INDEX('consumption_figs'!$C:$C,MATCH(Table2[[#This Row],[item_code]],'consumption_figs'!A:A,0),1),"NA")</f>
        <v>pc/heat</v>
      </c>
      <c r="K12644" s="1">
        <f>+SUMIFS(prod!$E:$E,prod!$A:$A,Table2[[#This Row],[date]],prod!$G:$G,Table2[[#This Row],[production_line]],prod!$F:$F,Table2[[#This Row],[output_type]])</f>
        <v>295</v>
      </c>
      <c r="L12644">
        <f>+Table2[[#This Row],[cons_qty_base_uom]]/Table2[[#This Row],[Column1]]</f>
        <v>8.9260486696335573E-2</v>
      </c>
    </row>
    <row r="12645" spans="1:12" x14ac:dyDescent="0.25">
      <c r="A12645" s="2">
        <v>46054</v>
      </c>
      <c r="B12645" s="1" t="s">
        <v>113</v>
      </c>
      <c r="C12645" s="4">
        <v>31.598212290502794</v>
      </c>
      <c r="D12645" s="4">
        <v>0.5750874636871508</v>
      </c>
      <c r="E12645" s="4">
        <v>843.98825027932969</v>
      </c>
      <c r="F12645" s="1" t="s">
        <v>509</v>
      </c>
      <c r="G12645" s="1">
        <v>1</v>
      </c>
      <c r="H12645" s="1" t="s">
        <v>505</v>
      </c>
      <c r="I126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2.0538837988826813E-2</v>
      </c>
      <c r="J12645" s="1" t="str">
        <f>IFERROR(INDEX('consumption_figs'!$C:$C,MATCH(Table2[[#This Row],[item_code]],'consumption_figs'!A:A,0),1),"NA")</f>
        <v>NA</v>
      </c>
      <c r="K12645" s="1">
        <f>+SUMIFS(prod!$E:$E,prod!$A:$A,Table2[[#This Row],[date]],prod!$G:$G,Table2[[#This Row],[production_line]],prod!$F:$F,Table2[[#This Row],[output_type]])</f>
        <v>295</v>
      </c>
      <c r="L12645">
        <f>+Table2[[#This Row],[cons_qty_base_uom]]/Table2[[#This Row],[Column1]]</f>
        <v>0.10711258403560268</v>
      </c>
    </row>
    <row r="12646" spans="1:12" x14ac:dyDescent="0.25">
      <c r="A12646" s="2">
        <v>46054</v>
      </c>
      <c r="B12646" s="1" t="s">
        <v>111</v>
      </c>
      <c r="C12646" s="4">
        <v>18.808459696727851</v>
      </c>
      <c r="D12646" s="4">
        <v>0.34231396648044693</v>
      </c>
      <c r="E12646" s="4">
        <v>502.37395849960092</v>
      </c>
      <c r="F12646" s="1" t="s">
        <v>509</v>
      </c>
      <c r="G12646" s="1">
        <v>1</v>
      </c>
      <c r="H12646" s="1" t="s">
        <v>505</v>
      </c>
      <c r="I126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1.2225498802873104E-2</v>
      </c>
      <c r="J12646" s="1" t="str">
        <f>IFERROR(INDEX('consumption_figs'!$C:$C,MATCH(Table2[[#This Row],[item_code]],'consumption_figs'!A:A,0),1),"NA")</f>
        <v>NA</v>
      </c>
      <c r="K12646" s="1">
        <f>+SUMIFS(prod!$E:$E,prod!$A:$A,Table2[[#This Row],[date]],prod!$G:$G,Table2[[#This Row],[production_line]],prod!$F:$F,Table2[[#This Row],[output_type]])</f>
        <v>295</v>
      </c>
      <c r="L12646">
        <f>+Table2[[#This Row],[cons_qty_base_uom]]/Table2[[#This Row],[Column1]]</f>
        <v>6.3757490497382552E-2</v>
      </c>
    </row>
    <row r="12647" spans="1:12" x14ac:dyDescent="0.25">
      <c r="A12647" s="2">
        <v>46054</v>
      </c>
      <c r="B12647" s="1" t="s">
        <v>227</v>
      </c>
      <c r="C12647" s="4">
        <v>81.62871508379888</v>
      </c>
      <c r="D12647" s="4">
        <v>81.62871508379888</v>
      </c>
      <c r="E12647" s="4">
        <v>64742.182794413406</v>
      </c>
      <c r="F12647" s="1" t="s">
        <v>509</v>
      </c>
      <c r="G12647" s="1">
        <v>1</v>
      </c>
      <c r="H12647" s="1" t="s">
        <v>505</v>
      </c>
      <c r="I126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1.5398070840880103</v>
      </c>
      <c r="J12647" s="1" t="str">
        <f>IFERROR(INDEX('consumption_figs'!$C:$C,MATCH(Table2[[#This Row],[item_code]],'consumption_figs'!A:A,0),1),"NA")</f>
        <v>kg/ton</v>
      </c>
      <c r="K12647" s="1">
        <f>+SUMIFS(prod!$E:$E,prod!$A:$A,Table2[[#This Row],[date]],prod!$G:$G,Table2[[#This Row],[production_line]],prod!$F:$F,Table2[[#This Row],[output_type]])</f>
        <v>295</v>
      </c>
      <c r="L12647">
        <f>+Table2[[#This Row],[cons_qty_base_uom]]/Table2[[#This Row],[Column1]]</f>
        <v>0.27670750875864025</v>
      </c>
    </row>
    <row r="12648" spans="1:12" x14ac:dyDescent="0.25">
      <c r="A12648" s="2">
        <v>46054</v>
      </c>
      <c r="B12648" s="1" t="s">
        <v>234</v>
      </c>
      <c r="C12648" s="4">
        <v>15.197235434956104</v>
      </c>
      <c r="D12648" s="4">
        <v>15.197235434956104</v>
      </c>
      <c r="E12648" s="4">
        <v>17476.82075019952</v>
      </c>
      <c r="F12648" s="1" t="s">
        <v>509</v>
      </c>
      <c r="G12648" s="1">
        <v>1</v>
      </c>
      <c r="H12648" s="1" t="s">
        <v>505</v>
      </c>
      <c r="I126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0.28667376127721483</v>
      </c>
      <c r="J12648" s="1" t="str">
        <f>IFERROR(INDEX('consumption_figs'!$C:$C,MATCH(Table2[[#This Row],[item_code]],'consumption_figs'!A:A,0),1),"NA")</f>
        <v>kg/ton</v>
      </c>
      <c r="K12648" s="1">
        <f>+SUMIFS(prod!$E:$E,prod!$A:$A,Table2[[#This Row],[date]],prod!$G:$G,Table2[[#This Row],[production_line]],prod!$F:$F,Table2[[#This Row],[output_type]])</f>
        <v>295</v>
      </c>
      <c r="L12648">
        <f>+Table2[[#This Row],[cons_qty_base_uom]]/Table2[[#This Row],[Column1]]</f>
        <v>5.1516052321885102E-2</v>
      </c>
    </row>
    <row r="12649" spans="1:12" x14ac:dyDescent="0.25">
      <c r="A12649" s="2">
        <v>46054</v>
      </c>
      <c r="B12649" s="1" t="s">
        <v>87</v>
      </c>
      <c r="C12649" s="4">
        <v>6.0187071029529138</v>
      </c>
      <c r="D12649" s="4">
        <v>0.62594553870710301</v>
      </c>
      <c r="E12649" s="4">
        <v>3038.0627843575421</v>
      </c>
      <c r="F12649" s="1" t="s">
        <v>509</v>
      </c>
      <c r="G12649" s="1">
        <v>1</v>
      </c>
      <c r="H12649" s="1" t="s">
        <v>505</v>
      </c>
      <c r="I126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2.0402396959162419E-2</v>
      </c>
      <c r="J12649" s="1" t="str">
        <f>IFERROR(INDEX('consumption_figs'!$C:$C,MATCH(Table2[[#This Row],[item_code]],'consumption_figs'!A:A,0),1),"NA")</f>
        <v>pc/heat</v>
      </c>
      <c r="K12649" s="1">
        <f>+SUMIFS(prod!$E:$E,prod!$A:$A,Table2[[#This Row],[date]],prod!$G:$G,Table2[[#This Row],[production_line]],prod!$F:$F,Table2[[#This Row],[output_type]])</f>
        <v>295</v>
      </c>
      <c r="L12649">
        <f>+Table2[[#This Row],[cons_qty_base_uom]]/Table2[[#This Row],[Column1]]</f>
        <v>2.0402396959162419E-2</v>
      </c>
    </row>
    <row r="12650" spans="1:12" x14ac:dyDescent="0.25">
      <c r="A12650" s="2">
        <v>46054</v>
      </c>
      <c r="B12650" s="1" t="s">
        <v>62</v>
      </c>
      <c r="C12650" s="4">
        <v>2.2570151636073428</v>
      </c>
      <c r="D12650" s="4">
        <v>0.66581947326416613</v>
      </c>
      <c r="E12650" s="4">
        <v>3214.4409960095777</v>
      </c>
      <c r="F12650" s="1" t="s">
        <v>509</v>
      </c>
      <c r="G12650" s="1">
        <v>1</v>
      </c>
      <c r="H12650" s="1" t="s">
        <v>505</v>
      </c>
      <c r="I126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7.6508988596859081E-3</v>
      </c>
      <c r="J12650" s="1" t="str">
        <f>IFERROR(INDEX('consumption_figs'!$C:$C,MATCH(Table2[[#This Row],[item_code]],'consumption_figs'!A:A,0),1),"NA")</f>
        <v>pc/heat</v>
      </c>
      <c r="K12650" s="1">
        <f>+SUMIFS(prod!$E:$E,prod!$A:$A,Table2[[#This Row],[date]],prod!$G:$G,Table2[[#This Row],[production_line]],prod!$F:$F,Table2[[#This Row],[output_type]])</f>
        <v>295</v>
      </c>
      <c r="L12650">
        <f>+Table2[[#This Row],[cons_qty_base_uom]]/Table2[[#This Row],[Column1]]</f>
        <v>7.6508988596859081E-3</v>
      </c>
    </row>
    <row r="12651" spans="1:12" x14ac:dyDescent="0.25">
      <c r="A12651" s="2">
        <v>46054</v>
      </c>
      <c r="B12651" s="1" t="s">
        <v>230</v>
      </c>
      <c r="C12651" s="4">
        <v>0.11285075818036709</v>
      </c>
      <c r="D12651" s="4">
        <v>0.11285075818036709</v>
      </c>
      <c r="E12651" s="4">
        <v>184.46020678371903</v>
      </c>
      <c r="F12651" s="1" t="s">
        <v>509</v>
      </c>
      <c r="G12651" s="1">
        <v>1</v>
      </c>
      <c r="H12651" s="1" t="s">
        <v>505</v>
      </c>
      <c r="I126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4.0303842207273961E-3</v>
      </c>
      <c r="J12651" s="1" t="str">
        <f>IFERROR(INDEX('consumption_figs'!$C:$C,MATCH(Table2[[#This Row],[item_code]],'consumption_figs'!A:A,0),1),"NA")</f>
        <v>NA</v>
      </c>
      <c r="K12651" s="1">
        <f>+SUMIFS(prod!$E:$E,prod!$A:$A,Table2[[#This Row],[date]],prod!$G:$G,Table2[[#This Row],[production_line]],prod!$F:$F,Table2[[#This Row],[output_type]])</f>
        <v>295</v>
      </c>
      <c r="L12651">
        <f>+Table2[[#This Row],[cons_qty_base_uom]]/Table2[[#This Row],[Column1]]</f>
        <v>3.8254494298429521E-4</v>
      </c>
    </row>
    <row r="12652" spans="1:12" x14ac:dyDescent="0.25">
      <c r="A12652" s="2">
        <v>46054</v>
      </c>
      <c r="B12652" s="1" t="s">
        <v>232</v>
      </c>
      <c r="C12652" s="4">
        <v>3.7616919393455702E-3</v>
      </c>
      <c r="D12652" s="4">
        <v>3.7616919393455702E-3</v>
      </c>
      <c r="E12652" s="4">
        <v>9.1032944932162803</v>
      </c>
      <c r="F12652" s="1" t="s">
        <v>509</v>
      </c>
      <c r="G12652" s="1">
        <v>1</v>
      </c>
      <c r="H12652" s="1" t="s">
        <v>505</v>
      </c>
      <c r="I126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1.3434614069091322E-4</v>
      </c>
      <c r="J12652" s="1" t="str">
        <f>IFERROR(INDEX('consumption_figs'!$C:$C,MATCH(Table2[[#This Row],[item_code]],'consumption_figs'!A:A,0),1),"NA")</f>
        <v>NA</v>
      </c>
      <c r="K12652" s="1">
        <f>+SUMIFS(prod!$E:$E,prod!$A:$A,Table2[[#This Row],[date]],prod!$G:$G,Table2[[#This Row],[production_line]],prod!$F:$F,Table2[[#This Row],[output_type]])</f>
        <v>295</v>
      </c>
      <c r="L12652">
        <f>+Table2[[#This Row],[cons_qty_base_uom]]/Table2[[#This Row],[Column1]]</f>
        <v>1.2751498099476509E-5</v>
      </c>
    </row>
    <row r="12653" spans="1:12" x14ac:dyDescent="0.25">
      <c r="A12653" s="2">
        <v>46054</v>
      </c>
      <c r="B12653" s="1" t="s">
        <v>65</v>
      </c>
      <c r="C12653" s="4">
        <v>0.56425379090183569</v>
      </c>
      <c r="D12653" s="4">
        <v>5.0060596328810858</v>
      </c>
      <c r="E12653" s="4">
        <v>11057.455838786913</v>
      </c>
      <c r="F12653" s="1" t="s">
        <v>509</v>
      </c>
      <c r="G12653" s="1">
        <v>1</v>
      </c>
      <c r="H12653" s="1" t="s">
        <v>505</v>
      </c>
      <c r="I126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1.912724714921477E-3</v>
      </c>
      <c r="J12653" s="1" t="str">
        <f>IFERROR(INDEX('consumption_figs'!$C:$C,MATCH(Table2[[#This Row],[item_code]],'consumption_figs'!A:A,0),1),"NA")</f>
        <v>pc/heat</v>
      </c>
      <c r="K12653" s="1">
        <f>+SUMIFS(prod!$E:$E,prod!$A:$A,Table2[[#This Row],[date]],prod!$G:$G,Table2[[#This Row],[production_line]],prod!$F:$F,Table2[[#This Row],[output_type]])</f>
        <v>295</v>
      </c>
      <c r="L12653">
        <f>+Table2[[#This Row],[cons_qty_base_uom]]/Table2[[#This Row],[Column1]]</f>
        <v>1.912724714921477E-3</v>
      </c>
    </row>
    <row r="12654" spans="1:12" x14ac:dyDescent="0.25">
      <c r="A12654" s="2">
        <v>46054</v>
      </c>
      <c r="B12654" s="1" t="s">
        <v>167</v>
      </c>
      <c r="C12654" s="4">
        <v>1236.285738675225</v>
      </c>
      <c r="D12654" s="4">
        <v>5.3531172484637253</v>
      </c>
      <c r="E12654" s="4">
        <v>3826.9435209267162</v>
      </c>
      <c r="F12654" s="1" t="s">
        <v>509</v>
      </c>
      <c r="G12654" s="1">
        <v>1</v>
      </c>
      <c r="H12654" s="1" t="s">
        <v>505</v>
      </c>
      <c r="I126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0.100978777537736</v>
      </c>
      <c r="J12654" s="1" t="str">
        <f>IFERROR(INDEX('consumption_figs'!$C:$C,MATCH(Table2[[#This Row],[item_code]],'consumption_figs'!A:A,0),1),"NA")</f>
        <v>kg/ton</v>
      </c>
      <c r="K12654" s="1">
        <f>+SUMIFS(prod!$E:$E,prod!$A:$A,Table2[[#This Row],[date]],prod!$G:$G,Table2[[#This Row],[production_line]],prod!$F:$F,Table2[[#This Row],[output_type]])</f>
        <v>295</v>
      </c>
      <c r="L12654">
        <f>+Table2[[#This Row],[cons_qty_base_uom]]/Table2[[#This Row],[Column1]]</f>
        <v>4.1907991141533056</v>
      </c>
    </row>
    <row r="12655" spans="1:12" x14ac:dyDescent="0.25">
      <c r="A12655" s="2">
        <v>46054</v>
      </c>
      <c r="B12655" s="1" t="s">
        <v>168</v>
      </c>
      <c r="C12655" s="4">
        <v>184.56006576084866</v>
      </c>
      <c r="D12655" s="4">
        <v>0.40234094335865006</v>
      </c>
      <c r="E12655" s="4">
        <v>287.87103599092131</v>
      </c>
      <c r="F12655" s="1" t="s">
        <v>509</v>
      </c>
      <c r="G12655" s="1">
        <v>1</v>
      </c>
      <c r="H12655" s="1" t="s">
        <v>505</v>
      </c>
      <c r="I126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7.5895771992282894E-3</v>
      </c>
      <c r="J12655" s="1" t="str">
        <f>IFERROR(INDEX('consumption_figs'!$C:$C,MATCH(Table2[[#This Row],[item_code]],'consumption_figs'!A:A,0),1),"NA")</f>
        <v>kg/ton</v>
      </c>
      <c r="K12655" s="1">
        <f>+SUMIFS(prod!$E:$E,prod!$A:$A,Table2[[#This Row],[date]],prod!$G:$G,Table2[[#This Row],[production_line]],prod!$F:$F,Table2[[#This Row],[output_type]])</f>
        <v>295</v>
      </c>
      <c r="L12655">
        <f>+Table2[[#This Row],[cons_qty_base_uom]]/Table2[[#This Row],[Column1]]</f>
        <v>0.62562734156219879</v>
      </c>
    </row>
    <row r="12656" spans="1:12" x14ac:dyDescent="0.25">
      <c r="A12656" s="2">
        <v>46054</v>
      </c>
      <c r="B12656" s="1" t="s">
        <v>169</v>
      </c>
      <c r="C12656" s="4">
        <v>365.94231698671456</v>
      </c>
      <c r="D12656" s="4">
        <v>1.7199288898375584</v>
      </c>
      <c r="E12656" s="4">
        <v>1161.5580011172822</v>
      </c>
      <c r="F12656" s="1" t="s">
        <v>509</v>
      </c>
      <c r="G12656" s="1">
        <v>1</v>
      </c>
      <c r="H12656" s="1" t="s">
        <v>505</v>
      </c>
      <c r="I126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3.244395904040303E-2</v>
      </c>
      <c r="J12656" s="1" t="str">
        <f>IFERROR(INDEX('consumption_figs'!$C:$C,MATCH(Table2[[#This Row],[item_code]],'consumption_figs'!A:A,0),1),"NA")</f>
        <v>kg/ton</v>
      </c>
      <c r="K12656" s="1">
        <f>+SUMIFS(prod!$E:$E,prod!$A:$A,Table2[[#This Row],[date]],prod!$G:$G,Table2[[#This Row],[production_line]],prod!$F:$F,Table2[[#This Row],[output_type]])</f>
        <v>295</v>
      </c>
      <c r="L12656">
        <f>+Table2[[#This Row],[cons_qty_base_uom]]/Table2[[#This Row],[Column1]]</f>
        <v>1.2404824304634392</v>
      </c>
    </row>
    <row r="12657" spans="1:12" x14ac:dyDescent="0.25">
      <c r="A12657" s="2">
        <v>46054</v>
      </c>
      <c r="B12657" s="1" t="s">
        <v>170</v>
      </c>
      <c r="C12657" s="4">
        <v>71.902518934042007</v>
      </c>
      <c r="D12657" s="4">
        <v>0.13949088673204146</v>
      </c>
      <c r="E12657" s="4">
        <v>35.614813200424834</v>
      </c>
      <c r="F12657" s="1" t="s">
        <v>509</v>
      </c>
      <c r="G12657" s="1">
        <v>1</v>
      </c>
      <c r="H12657" s="1" t="s">
        <v>505</v>
      </c>
      <c r="I126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2.6312928647133096E-3</v>
      </c>
      <c r="J12657" s="1" t="str">
        <f>IFERROR(INDEX('consumption_figs'!$C:$C,MATCH(Table2[[#This Row],[item_code]],'consumption_figs'!A:A,0),1),"NA")</f>
        <v>kg/ton</v>
      </c>
      <c r="K12657" s="1">
        <f>+SUMIFS(prod!$E:$E,prod!$A:$A,Table2[[#This Row],[date]],prod!$G:$G,Table2[[#This Row],[production_line]],prod!$F:$F,Table2[[#This Row],[output_type]])</f>
        <v>295</v>
      </c>
      <c r="L12657">
        <f>+Table2[[#This Row],[cons_qty_base_uom]]/Table2[[#This Row],[Column1]]</f>
        <v>0.24373735231878646</v>
      </c>
    </row>
    <row r="12658" spans="1:12" x14ac:dyDescent="0.25">
      <c r="A12658" s="2">
        <v>46054</v>
      </c>
      <c r="B12658" s="1" t="s">
        <v>171</v>
      </c>
      <c r="C12658" s="4">
        <v>493.89813904259148</v>
      </c>
      <c r="D12658" s="4">
        <v>1.9904095003416438</v>
      </c>
      <c r="E12658" s="4">
        <v>487.03330063859681</v>
      </c>
      <c r="F12658" s="1" t="s">
        <v>509</v>
      </c>
      <c r="G12658" s="1">
        <v>1</v>
      </c>
      <c r="H12658" s="1" t="s">
        <v>505</v>
      </c>
      <c r="I126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3.7546182684804141E-2</v>
      </c>
      <c r="J12658" s="1" t="str">
        <f>IFERROR(INDEX('consumption_figs'!$C:$C,MATCH(Table2[[#This Row],[item_code]],'consumption_figs'!A:A,0),1),"NA")</f>
        <v>kg/ton</v>
      </c>
      <c r="K12658" s="1">
        <f>+SUMIFS(prod!$E:$E,prod!$A:$A,Table2[[#This Row],[date]],prod!$G:$G,Table2[[#This Row],[production_line]],prod!$F:$F,Table2[[#This Row],[output_type]])</f>
        <v>295</v>
      </c>
      <c r="L12658">
        <f>+Table2[[#This Row],[cons_qty_base_uom]]/Table2[[#This Row],[Column1]]</f>
        <v>1.6742309798053949</v>
      </c>
    </row>
    <row r="12659" spans="1:12" x14ac:dyDescent="0.25">
      <c r="A12659" s="2">
        <v>46054</v>
      </c>
      <c r="B12659" s="1" t="s">
        <v>172</v>
      </c>
      <c r="C12659" s="4">
        <v>1032.2172650824098</v>
      </c>
      <c r="D12659" s="4">
        <v>5.3055967425235853</v>
      </c>
      <c r="E12659" s="4">
        <v>4496.3384066989765</v>
      </c>
      <c r="F12659" s="1" t="s">
        <v>509</v>
      </c>
      <c r="G12659" s="1">
        <v>1</v>
      </c>
      <c r="H12659" s="1" t="s">
        <v>505</v>
      </c>
      <c r="I126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0.10008237225179027</v>
      </c>
      <c r="J12659" s="1" t="str">
        <f>IFERROR(INDEX('consumption_figs'!$C:$C,MATCH(Table2[[#This Row],[item_code]],'consumption_figs'!A:A,0),1),"NA")</f>
        <v>kg/ton</v>
      </c>
      <c r="K12659" s="1">
        <f>+SUMIFS(prod!$E:$E,prod!$A:$A,Table2[[#This Row],[date]],prod!$G:$G,Table2[[#This Row],[production_line]],prod!$F:$F,Table2[[#This Row],[output_type]])</f>
        <v>295</v>
      </c>
      <c r="L12659">
        <f>+Table2[[#This Row],[cons_qty_base_uom]]/Table2[[#This Row],[Column1]]</f>
        <v>3.4990415765505416</v>
      </c>
    </row>
    <row r="12660" spans="1:12" x14ac:dyDescent="0.25">
      <c r="A12660" s="2">
        <v>46054</v>
      </c>
      <c r="B12660" s="1" t="s">
        <v>580</v>
      </c>
      <c r="C12660" s="4">
        <v>1.1395010924570839E-2</v>
      </c>
      <c r="D12660" s="4">
        <v>2.9513078294638475E-2</v>
      </c>
      <c r="E12660" s="4">
        <v>96.857592858852129</v>
      </c>
      <c r="F12660" s="1" t="s">
        <v>509</v>
      </c>
      <c r="G12660" s="1">
        <v>1</v>
      </c>
      <c r="H12660" s="1" t="s">
        <v>505</v>
      </c>
      <c r="I126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1.0540385105228026E-3</v>
      </c>
      <c r="J12660" s="1" t="str">
        <f>IFERROR(INDEX('consumption_figs'!$C:$C,MATCH(Table2[[#This Row],[item_code]],'consumption_figs'!A:A,0),1),"NA")</f>
        <v>NA</v>
      </c>
      <c r="K12660" s="1">
        <f>+SUMIFS(prod!$E:$E,prod!$A:$A,Table2[[#This Row],[date]],prod!$G:$G,Table2[[#This Row],[production_line]],prod!$F:$F,Table2[[#This Row],[output_type]])</f>
        <v>295</v>
      </c>
      <c r="L12660">
        <f>+Table2[[#This Row],[cons_qty_base_uom]]/Table2[[#This Row],[Column1]]</f>
        <v>3.8627155676511315E-5</v>
      </c>
    </row>
    <row r="12661" spans="1:12" x14ac:dyDescent="0.25">
      <c r="A12661" s="2">
        <v>46054</v>
      </c>
      <c r="B12661" s="1" t="s">
        <v>603</v>
      </c>
      <c r="C12661" s="4">
        <v>4.6660877964941996</v>
      </c>
      <c r="D12661" s="4">
        <v>4.6660877964941996</v>
      </c>
      <c r="E12661" s="4">
        <v>5496.6514242701669</v>
      </c>
      <c r="F12661" s="1" t="s">
        <v>509</v>
      </c>
      <c r="G12661" s="1">
        <v>1</v>
      </c>
      <c r="H12661" s="1" t="s">
        <v>505</v>
      </c>
      <c r="I126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0.1666459927319357</v>
      </c>
      <c r="J12661" s="1" t="str">
        <f>IFERROR(INDEX('consumption_figs'!$C:$C,MATCH(Table2[[#This Row],[item_code]],'consumption_figs'!A:A,0),1),"NA")</f>
        <v>NA</v>
      </c>
      <c r="K12661" s="1">
        <f>+SUMIFS(prod!$E:$E,prod!$A:$A,Table2[[#This Row],[date]],prod!$G:$G,Table2[[#This Row],[production_line]],prod!$F:$F,Table2[[#This Row],[output_type]])</f>
        <v>295</v>
      </c>
      <c r="L12661">
        <f>+Table2[[#This Row],[cons_qty_base_uom]]/Table2[[#This Row],[Column1]]</f>
        <v>1.5817246767776946E-2</v>
      </c>
    </row>
    <row r="12662" spans="1:12" x14ac:dyDescent="0.25">
      <c r="A12662" s="2">
        <v>46054</v>
      </c>
      <c r="B12662" s="1" t="s">
        <v>173</v>
      </c>
      <c r="C12662" s="4">
        <v>396.04266849701366</v>
      </c>
      <c r="D12662" s="4">
        <v>4.8356809823485376</v>
      </c>
      <c r="E12662" s="4">
        <v>7283.2246736600819</v>
      </c>
      <c r="F12662" s="1" t="s">
        <v>509</v>
      </c>
      <c r="G12662" s="1">
        <v>1</v>
      </c>
      <c r="H12662" s="1" t="s">
        <v>505</v>
      </c>
      <c r="I126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1.34251752032886</v>
      </c>
      <c r="J12662" s="1" t="str">
        <f>IFERROR(INDEX('consumption_figs'!$C:$C,MATCH(Table2[[#This Row],[item_code]],'consumption_figs'!A:A,0),1),"NA")</f>
        <v>pc/heat</v>
      </c>
      <c r="K12662" s="1">
        <f>+SUMIFS(prod!$E:$E,prod!$A:$A,Table2[[#This Row],[date]],prod!$G:$G,Table2[[#This Row],[production_line]],prod!$F:$F,Table2[[#This Row],[output_type]])</f>
        <v>295</v>
      </c>
      <c r="L12662">
        <f>+Table2[[#This Row],[cons_qty_base_uom]]/Table2[[#This Row],[Column1]]</f>
        <v>1.34251752032886</v>
      </c>
    </row>
    <row r="12663" spans="1:12" x14ac:dyDescent="0.25">
      <c r="A12663" s="2">
        <v>46054</v>
      </c>
      <c r="B12663" s="1" t="s">
        <v>175</v>
      </c>
      <c r="C12663" s="4">
        <v>101.51096950975666</v>
      </c>
      <c r="D12663" s="4">
        <v>1.4962716905738132</v>
      </c>
      <c r="E12663" s="4">
        <v>2374.3415768332084</v>
      </c>
      <c r="F12663" s="1" t="s">
        <v>509</v>
      </c>
      <c r="G12663" s="1">
        <v>1</v>
      </c>
      <c r="H12663" s="1" t="s">
        <v>505</v>
      </c>
      <c r="I126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0.34410498138900564</v>
      </c>
      <c r="J12663" s="1" t="str">
        <f>IFERROR(INDEX('consumption_figs'!$C:$C,MATCH(Table2[[#This Row],[item_code]],'consumption_figs'!A:A,0),1),"NA")</f>
        <v>pc/heat</v>
      </c>
      <c r="K12663" s="1">
        <f>+SUMIFS(prod!$E:$E,prod!$A:$A,Table2[[#This Row],[date]],prod!$G:$G,Table2[[#This Row],[production_line]],prod!$F:$F,Table2[[#This Row],[output_type]])</f>
        <v>295</v>
      </c>
      <c r="L12663">
        <f>+Table2[[#This Row],[cons_qty_base_uom]]/Table2[[#This Row],[Column1]]</f>
        <v>0.34410498138900564</v>
      </c>
    </row>
    <row r="12664" spans="1:12" x14ac:dyDescent="0.25">
      <c r="A12664" s="2">
        <v>46054</v>
      </c>
      <c r="B12664" s="1" t="s">
        <v>177</v>
      </c>
      <c r="C12664" s="4">
        <v>106.47490751463914</v>
      </c>
      <c r="D12664" s="4">
        <v>1.8313684092517934</v>
      </c>
      <c r="E12664" s="4">
        <v>2906.7649751496488</v>
      </c>
      <c r="F12664" s="1" t="s">
        <v>509</v>
      </c>
      <c r="G12664" s="1">
        <v>1</v>
      </c>
      <c r="H12664" s="1" t="s">
        <v>505</v>
      </c>
      <c r="I126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0.36093188988013269</v>
      </c>
      <c r="J12664" s="1" t="str">
        <f>IFERROR(INDEX('consumption_figs'!$C:$C,MATCH(Table2[[#This Row],[item_code]],'consumption_figs'!A:A,0),1),"NA")</f>
        <v>pc/heat</v>
      </c>
      <c r="K12664" s="1">
        <f>+SUMIFS(prod!$E:$E,prod!$A:$A,Table2[[#This Row],[date]],prod!$G:$G,Table2[[#This Row],[production_line]],prod!$F:$F,Table2[[#This Row],[output_type]])</f>
        <v>295</v>
      </c>
      <c r="L12664">
        <f>+Table2[[#This Row],[cons_qty_base_uom]]/Table2[[#This Row],[Column1]]</f>
        <v>0.36093188988013269</v>
      </c>
    </row>
    <row r="12665" spans="1:12" x14ac:dyDescent="0.25">
      <c r="A12665" s="2">
        <v>46054</v>
      </c>
      <c r="B12665" s="1" t="s">
        <v>179</v>
      </c>
      <c r="C12665" s="4">
        <v>1.9401115774353996</v>
      </c>
      <c r="D12665" s="4">
        <v>12.705790720624432</v>
      </c>
      <c r="E12665" s="4">
        <v>30459.751765735775</v>
      </c>
      <c r="F12665" s="1" t="s">
        <v>509</v>
      </c>
      <c r="G12665" s="1">
        <v>1</v>
      </c>
      <c r="H12665" s="1" t="s">
        <v>505</v>
      </c>
      <c r="I126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6.5766494150352531E-3</v>
      </c>
      <c r="J12665" s="1" t="str">
        <f>IFERROR(INDEX('consumption_figs'!$C:$C,MATCH(Table2[[#This Row],[item_code]],'consumption_figs'!A:A,0),1),"NA")</f>
        <v>pc/heat</v>
      </c>
      <c r="K12665" s="1">
        <f>+SUMIFS(prod!$E:$E,prod!$A:$A,Table2[[#This Row],[date]],prod!$G:$G,Table2[[#This Row],[production_line]],prod!$F:$F,Table2[[#This Row],[output_type]])</f>
        <v>295</v>
      </c>
      <c r="L12665">
        <f>+Table2[[#This Row],[cons_qty_base_uom]]/Table2[[#This Row],[Column1]]</f>
        <v>6.5766494150352531E-3</v>
      </c>
    </row>
    <row r="12666" spans="1:12" x14ac:dyDescent="0.25">
      <c r="A12666" s="2">
        <v>46054</v>
      </c>
      <c r="B12666" s="1" t="s">
        <v>181</v>
      </c>
      <c r="C12666" s="4">
        <v>3034.6034899328974</v>
      </c>
      <c r="D12666" s="4">
        <v>26.158282083221572</v>
      </c>
      <c r="E12666" s="4">
        <v>41725.797986577338</v>
      </c>
      <c r="F12666" s="1" t="s">
        <v>509</v>
      </c>
      <c r="G12666" s="1">
        <v>1</v>
      </c>
      <c r="H12666" s="1" t="s">
        <v>505</v>
      </c>
      <c r="I126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10.286791491297958</v>
      </c>
      <c r="J12666" s="1" t="str">
        <f>IFERROR(INDEX('consumption_figs'!$C:$C,MATCH(Table2[[#This Row],[item_code]],'consumption_figs'!A:A,0),1),"NA")</f>
        <v>pc/heat</v>
      </c>
      <c r="K12666" s="1">
        <f>+SUMIFS(prod!$E:$E,prod!$A:$A,Table2[[#This Row],[date]],prod!$G:$G,Table2[[#This Row],[production_line]],prod!$F:$F,Table2[[#This Row],[output_type]])</f>
        <v>295</v>
      </c>
      <c r="L12666">
        <f>+Table2[[#This Row],[cons_qty_base_uom]]/Table2[[#This Row],[Column1]]</f>
        <v>10.286791491297958</v>
      </c>
    </row>
    <row r="12667" spans="1:12" x14ac:dyDescent="0.25">
      <c r="A12667" s="2">
        <v>46054</v>
      </c>
      <c r="B12667" s="1" t="s">
        <v>183</v>
      </c>
      <c r="C12667" s="4">
        <v>5667.6286092230794</v>
      </c>
      <c r="D12667" s="4">
        <v>49.195016328056326</v>
      </c>
      <c r="E12667" s="4">
        <v>65177.729006065412</v>
      </c>
      <c r="F12667" s="1" t="s">
        <v>509</v>
      </c>
      <c r="G12667" s="1">
        <v>1</v>
      </c>
      <c r="H12667" s="1" t="s">
        <v>505</v>
      </c>
      <c r="I126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19.212300370247728</v>
      </c>
      <c r="J12667" s="1" t="str">
        <f>IFERROR(INDEX('consumption_figs'!$C:$C,MATCH(Table2[[#This Row],[item_code]],'consumption_figs'!A:A,0),1),"NA")</f>
        <v>pc/heat</v>
      </c>
      <c r="K12667" s="1">
        <f>+SUMIFS(prod!$E:$E,prod!$A:$A,Table2[[#This Row],[date]],prod!$G:$G,Table2[[#This Row],[production_line]],prod!$F:$F,Table2[[#This Row],[output_type]])</f>
        <v>295</v>
      </c>
      <c r="L12667">
        <f>+Table2[[#This Row],[cons_qty_base_uom]]/Table2[[#This Row],[Column1]]</f>
        <v>19.212300370247728</v>
      </c>
    </row>
    <row r="12668" spans="1:12" x14ac:dyDescent="0.25">
      <c r="A12668" s="2">
        <v>46054</v>
      </c>
      <c r="B12668" s="1" t="s">
        <v>185</v>
      </c>
      <c r="C12668" s="4">
        <v>19.11624050123973</v>
      </c>
      <c r="D12668" s="4">
        <v>0.18370707121691379</v>
      </c>
      <c r="E12668" s="4">
        <v>467.38443375911083</v>
      </c>
      <c r="F12668" s="1" t="s">
        <v>509</v>
      </c>
      <c r="G12668" s="1">
        <v>1</v>
      </c>
      <c r="H12668" s="1" t="s">
        <v>505</v>
      </c>
      <c r="I126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6.5609668291754927E-3</v>
      </c>
      <c r="J12668" s="1" t="str">
        <f>IFERROR(INDEX('consumption_figs'!$C:$C,MATCH(Table2[[#This Row],[item_code]],'consumption_figs'!A:A,0),1),"NA")</f>
        <v>NA</v>
      </c>
      <c r="K12668" s="1">
        <f>+SUMIFS(prod!$E:$E,prod!$A:$A,Table2[[#This Row],[date]],prod!$G:$G,Table2[[#This Row],[production_line]],prod!$F:$F,Table2[[#This Row],[output_type]])</f>
        <v>295</v>
      </c>
      <c r="L12668">
        <f>+Table2[[#This Row],[cons_qty_base_uom]]/Table2[[#This Row],[Column1]]</f>
        <v>6.4800815258439767E-2</v>
      </c>
    </row>
    <row r="12669" spans="1:12" x14ac:dyDescent="0.25">
      <c r="A12669" s="2">
        <v>46054</v>
      </c>
      <c r="B12669" s="1" t="s">
        <v>187</v>
      </c>
      <c r="C12669" s="4">
        <v>38.23248100247946</v>
      </c>
      <c r="D12669" s="4">
        <v>0.37009041610400112</v>
      </c>
      <c r="E12669" s="4">
        <v>934.3177242423925</v>
      </c>
      <c r="F12669" s="1" t="s">
        <v>509</v>
      </c>
      <c r="G12669" s="1">
        <v>1</v>
      </c>
      <c r="H12669" s="1" t="s">
        <v>505</v>
      </c>
      <c r="I126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1.3217514860857182E-2</v>
      </c>
      <c r="J12669" s="1" t="str">
        <f>IFERROR(INDEX('consumption_figs'!$C:$C,MATCH(Table2[[#This Row],[item_code]],'consumption_figs'!A:A,0),1),"NA")</f>
        <v>NA</v>
      </c>
      <c r="K12669" s="1">
        <f>+SUMIFS(prod!$E:$E,prod!$A:$A,Table2[[#This Row],[date]],prod!$G:$G,Table2[[#This Row],[production_line]],prod!$F:$F,Table2[[#This Row],[output_type]])</f>
        <v>295</v>
      </c>
      <c r="L12669">
        <f>+Table2[[#This Row],[cons_qty_base_uom]]/Table2[[#This Row],[Column1]]</f>
        <v>0.12960163051687953</v>
      </c>
    </row>
    <row r="12670" spans="1:12" x14ac:dyDescent="0.25">
      <c r="A12670" s="2">
        <v>46054</v>
      </c>
      <c r="B12670" s="1" t="s">
        <v>191</v>
      </c>
      <c r="C12670" s="4">
        <v>692.54552359035767</v>
      </c>
      <c r="D12670" s="4">
        <v>4.8055356986411875</v>
      </c>
      <c r="E12670" s="4">
        <v>7541.8207518989957</v>
      </c>
      <c r="F12670" s="1" t="s">
        <v>509</v>
      </c>
      <c r="G12670" s="1">
        <v>1</v>
      </c>
      <c r="H12670" s="1" t="s">
        <v>505</v>
      </c>
      <c r="I126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2.3476119443740937</v>
      </c>
      <c r="J12670" s="1" t="str">
        <f>IFERROR(INDEX('consumption_figs'!$C:$C,MATCH(Table2[[#This Row],[item_code]],'consumption_figs'!A:A,0),1),"NA")</f>
        <v>pc/heat</v>
      </c>
      <c r="K12670" s="1">
        <f>+SUMIFS(prod!$E:$E,prod!$A:$A,Table2[[#This Row],[date]],prod!$G:$G,Table2[[#This Row],[production_line]],prod!$F:$F,Table2[[#This Row],[output_type]])</f>
        <v>295</v>
      </c>
      <c r="L12670">
        <f>+Table2[[#This Row],[cons_qty_base_uom]]/Table2[[#This Row],[Column1]]</f>
        <v>2.3476119443740937</v>
      </c>
    </row>
    <row r="12671" spans="1:12" x14ac:dyDescent="0.25">
      <c r="A12671" s="2">
        <v>46054</v>
      </c>
      <c r="B12671" s="1" t="s">
        <v>193</v>
      </c>
      <c r="C12671" s="4">
        <v>766.06387744286906</v>
      </c>
      <c r="D12671" s="4">
        <v>6.1973149048318037</v>
      </c>
      <c r="E12671" s="4">
        <v>7660.6387744286903</v>
      </c>
      <c r="F12671" s="1" t="s">
        <v>509</v>
      </c>
      <c r="G12671" s="1">
        <v>1</v>
      </c>
      <c r="H12671" s="1" t="s">
        <v>505</v>
      </c>
      <c r="I126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2.5968267031961663</v>
      </c>
      <c r="J12671" s="1" t="str">
        <f>IFERROR(INDEX('consumption_figs'!$C:$C,MATCH(Table2[[#This Row],[item_code]],'consumption_figs'!A:A,0),1),"NA")</f>
        <v>pc/heat</v>
      </c>
      <c r="K12671" s="1">
        <f>+SUMIFS(prod!$E:$E,prod!$A:$A,Table2[[#This Row],[date]],prod!$G:$G,Table2[[#This Row],[production_line]],prod!$F:$F,Table2[[#This Row],[output_type]])</f>
        <v>295</v>
      </c>
      <c r="L12671">
        <f>+Table2[[#This Row],[cons_qty_base_uom]]/Table2[[#This Row],[Column1]]</f>
        <v>2.5968267031961663</v>
      </c>
    </row>
    <row r="12672" spans="1:12" x14ac:dyDescent="0.25">
      <c r="A12672" s="2">
        <v>46054</v>
      </c>
      <c r="B12672" s="1" t="s">
        <v>195</v>
      </c>
      <c r="C12672" s="4">
        <v>841.43326109641225</v>
      </c>
      <c r="D12672" s="4">
        <v>6.8745097431576871</v>
      </c>
      <c r="E12672" s="4">
        <v>8414.3326109641221</v>
      </c>
      <c r="F12672" s="1" t="s">
        <v>509</v>
      </c>
      <c r="G12672" s="1">
        <v>1</v>
      </c>
      <c r="H12672" s="1" t="s">
        <v>505</v>
      </c>
      <c r="I126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2.8523161393098722</v>
      </c>
      <c r="J12672" s="1" t="str">
        <f>IFERROR(INDEX('consumption_figs'!$C:$C,MATCH(Table2[[#This Row],[item_code]],'consumption_figs'!A:A,0),1),"NA")</f>
        <v>pc/heat</v>
      </c>
      <c r="K12672" s="1">
        <f>+SUMIFS(prod!$E:$E,prod!$A:$A,Table2[[#This Row],[date]],prod!$G:$G,Table2[[#This Row],[production_line]],prod!$F:$F,Table2[[#This Row],[output_type]])</f>
        <v>295</v>
      </c>
      <c r="L12672">
        <f>+Table2[[#This Row],[cons_qty_base_uom]]/Table2[[#This Row],[Column1]]</f>
        <v>2.8523161393098722</v>
      </c>
    </row>
    <row r="12673" spans="1:12" x14ac:dyDescent="0.25">
      <c r="A12673" s="2">
        <v>46054</v>
      </c>
      <c r="B12673" s="1" t="s">
        <v>189</v>
      </c>
      <c r="C12673" s="4">
        <v>768.48819608909548</v>
      </c>
      <c r="D12673" s="4">
        <v>5.3717324906627777</v>
      </c>
      <c r="E12673" s="4">
        <v>8368.83645541025</v>
      </c>
      <c r="F12673" s="1" t="s">
        <v>509</v>
      </c>
      <c r="G12673" s="1">
        <v>1</v>
      </c>
      <c r="H12673" s="1" t="s">
        <v>505</v>
      </c>
      <c r="I126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2.6050447325054082</v>
      </c>
      <c r="J12673" s="1" t="str">
        <f>IFERROR(INDEX('consumption_figs'!$C:$C,MATCH(Table2[[#This Row],[item_code]],'consumption_figs'!A:A,0),1),"NA")</f>
        <v>pc/heat</v>
      </c>
      <c r="K12673" s="1">
        <f>+SUMIFS(prod!$E:$E,prod!$A:$A,Table2[[#This Row],[date]],prod!$G:$G,Table2[[#This Row],[production_line]],prod!$F:$F,Table2[[#This Row],[output_type]])</f>
        <v>295</v>
      </c>
      <c r="L12673">
        <f>+Table2[[#This Row],[cons_qty_base_uom]]/Table2[[#This Row],[Column1]]</f>
        <v>2.6050447325054082</v>
      </c>
    </row>
    <row r="12674" spans="1:12" x14ac:dyDescent="0.25">
      <c r="A12674" s="2">
        <v>46054</v>
      </c>
      <c r="B12674" s="1" t="s">
        <v>199</v>
      </c>
      <c r="C12674" s="4">
        <v>789.49796115091738</v>
      </c>
      <c r="D12674" s="4">
        <v>7.2396963037539113</v>
      </c>
      <c r="E12674" s="4">
        <v>10389.793168746073</v>
      </c>
      <c r="F12674" s="1" t="s">
        <v>509</v>
      </c>
      <c r="G12674" s="1">
        <v>1</v>
      </c>
      <c r="H12674" s="1" t="s">
        <v>505</v>
      </c>
      <c r="I126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2.6762642750878554</v>
      </c>
      <c r="J12674" s="1" t="str">
        <f>IFERROR(INDEX('consumption_figs'!$C:$C,MATCH(Table2[[#This Row],[item_code]],'consumption_figs'!A:A,0),1),"NA")</f>
        <v>pc/heat</v>
      </c>
      <c r="K12674" s="1">
        <f>+SUMIFS(prod!$E:$E,prod!$A:$A,Table2[[#This Row],[date]],prod!$G:$G,Table2[[#This Row],[production_line]],prod!$F:$F,Table2[[#This Row],[output_type]])</f>
        <v>295</v>
      </c>
      <c r="L12674">
        <f>+Table2[[#This Row],[cons_qty_base_uom]]/Table2[[#This Row],[Column1]]</f>
        <v>2.6762642750878554</v>
      </c>
    </row>
    <row r="12675" spans="1:12" x14ac:dyDescent="0.25">
      <c r="A12675" s="2">
        <v>46054</v>
      </c>
      <c r="B12675" s="1" t="s">
        <v>197</v>
      </c>
      <c r="C12675" s="4">
        <v>553.55120764409673</v>
      </c>
      <c r="D12675" s="4">
        <v>5.0816000861728083</v>
      </c>
      <c r="E12675" s="4">
        <v>7284.7338925963131</v>
      </c>
      <c r="F12675" s="1" t="s">
        <v>509</v>
      </c>
      <c r="G12675" s="1">
        <v>1</v>
      </c>
      <c r="H12675" s="1" t="s">
        <v>505</v>
      </c>
      <c r="I126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1.8764447716749042</v>
      </c>
      <c r="J12675" s="1" t="str">
        <f>IFERROR(INDEX('consumption_figs'!$C:$C,MATCH(Table2[[#This Row],[item_code]],'consumption_figs'!A:A,0),1),"NA")</f>
        <v>pc/heat</v>
      </c>
      <c r="K12675" s="1">
        <f>+SUMIFS(prod!$E:$E,prod!$A:$A,Table2[[#This Row],[date]],prod!$G:$G,Table2[[#This Row],[production_line]],prod!$F:$F,Table2[[#This Row],[output_type]])</f>
        <v>295</v>
      </c>
      <c r="L12675">
        <f>+Table2[[#This Row],[cons_qty_base_uom]]/Table2[[#This Row],[Column1]]</f>
        <v>1.8764447716749042</v>
      </c>
    </row>
    <row r="12676" spans="1:12" x14ac:dyDescent="0.25">
      <c r="A12676" s="2">
        <v>46054</v>
      </c>
      <c r="B12676" s="1" t="s">
        <v>578</v>
      </c>
      <c r="C12676" s="4">
        <v>41.646095377700838</v>
      </c>
      <c r="D12676" s="4">
        <v>0.447695525310284</v>
      </c>
      <c r="E12676" s="4">
        <v>512.50873759591207</v>
      </c>
      <c r="F12676" s="1" t="s">
        <v>509</v>
      </c>
      <c r="G12676" s="1">
        <v>1</v>
      </c>
      <c r="H12676" s="1" t="s">
        <v>505</v>
      </c>
      <c r="I126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1.5989125903938715E-2</v>
      </c>
      <c r="J12676" s="1" t="str">
        <f>IFERROR(INDEX('consumption_figs'!$C:$C,MATCH(Table2[[#This Row],[item_code]],'consumption_figs'!A:A,0),1),"NA")</f>
        <v>NA</v>
      </c>
      <c r="K12676" s="1">
        <f>+SUMIFS(prod!$E:$E,prod!$A:$A,Table2[[#This Row],[date]],prod!$G:$G,Table2[[#This Row],[production_line]],prod!$F:$F,Table2[[#This Row],[output_type]])</f>
        <v>295</v>
      </c>
      <c r="L12676">
        <f>+Table2[[#This Row],[cons_qty_base_uom]]/Table2[[#This Row],[Column1]]</f>
        <v>0.14117320467017233</v>
      </c>
    </row>
    <row r="12677" spans="1:12" x14ac:dyDescent="0.25">
      <c r="A12677" s="2">
        <v>46054</v>
      </c>
      <c r="B12677" s="1" t="s">
        <v>264</v>
      </c>
      <c r="C12677" s="4">
        <v>7.5344497677832791</v>
      </c>
      <c r="D12677" s="4">
        <v>7.5344497677832791</v>
      </c>
      <c r="E12677" s="4">
        <v>4769.306703006816</v>
      </c>
      <c r="F12677" s="1" t="s">
        <v>509</v>
      </c>
      <c r="G12677" s="1">
        <v>1</v>
      </c>
      <c r="H12677" s="1" t="s">
        <v>505</v>
      </c>
      <c r="I126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0.14212644551893192</v>
      </c>
      <c r="J12677" s="1" t="str">
        <f>IFERROR(INDEX('consumption_figs'!$C:$C,MATCH(Table2[[#This Row],[item_code]],'consumption_figs'!A:A,0),1),"NA")</f>
        <v>kg/ton</v>
      </c>
      <c r="K12677" s="1">
        <f>+SUMIFS(prod!$E:$E,prod!$A:$A,Table2[[#This Row],[date]],prod!$G:$G,Table2[[#This Row],[production_line]],prod!$F:$F,Table2[[#This Row],[output_type]])</f>
        <v>295</v>
      </c>
      <c r="L12677">
        <f>+Table2[[#This Row],[cons_qty_base_uom]]/Table2[[#This Row],[Column1]]</f>
        <v>2.5540507687400946E-2</v>
      </c>
    </row>
    <row r="12678" spans="1:12" x14ac:dyDescent="0.25">
      <c r="A12678" s="2">
        <v>46054</v>
      </c>
      <c r="B12678" s="1" t="s">
        <v>162</v>
      </c>
      <c r="C12678" s="4">
        <v>48.71784661394458</v>
      </c>
      <c r="D12678" s="4">
        <v>1.465432826147453</v>
      </c>
      <c r="E12678" s="4">
        <v>9110.2373168076374</v>
      </c>
      <c r="F12678" s="1" t="s">
        <v>509</v>
      </c>
      <c r="G12678" s="1">
        <v>1</v>
      </c>
      <c r="H12678" s="1" t="s">
        <v>505</v>
      </c>
      <c r="I126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0.16514524275913417</v>
      </c>
      <c r="J12678" s="1" t="str">
        <f>IFERROR(INDEX('consumption_figs'!$C:$C,MATCH(Table2[[#This Row],[item_code]],'consumption_figs'!A:A,0),1),"NA")</f>
        <v>pc/heat</v>
      </c>
      <c r="K12678" s="1">
        <f>+SUMIFS(prod!$E:$E,prod!$A:$A,Table2[[#This Row],[date]],prod!$G:$G,Table2[[#This Row],[production_line]],prod!$F:$F,Table2[[#This Row],[output_type]])</f>
        <v>295</v>
      </c>
      <c r="L12678">
        <f>+Table2[[#This Row],[cons_qty_base_uom]]/Table2[[#This Row],[Column1]]</f>
        <v>0.16514524275913417</v>
      </c>
    </row>
    <row r="12679" spans="1:12" x14ac:dyDescent="0.25">
      <c r="A12679" s="2">
        <v>46054</v>
      </c>
      <c r="B12679" s="1" t="s">
        <v>61</v>
      </c>
      <c r="C12679" s="4">
        <v>47.806245739978905</v>
      </c>
      <c r="D12679" s="4">
        <v>0.16732186008992617</v>
      </c>
      <c r="E12679" s="4">
        <v>430.25621165981016</v>
      </c>
      <c r="F12679" s="1" t="s">
        <v>509</v>
      </c>
      <c r="G12679" s="1">
        <v>1</v>
      </c>
      <c r="H12679" s="1" t="s">
        <v>505</v>
      </c>
      <c r="I126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0.16205507030501323</v>
      </c>
      <c r="J12679" s="1" t="str">
        <f>IFERROR(INDEX('consumption_figs'!$C:$C,MATCH(Table2[[#This Row],[item_code]],'consumption_figs'!A:A,0),1),"NA")</f>
        <v>pc/heat</v>
      </c>
      <c r="K12679" s="1">
        <f>+SUMIFS(prod!$E:$E,prod!$A:$A,Table2[[#This Row],[date]],prod!$G:$G,Table2[[#This Row],[production_line]],prod!$F:$F,Table2[[#This Row],[output_type]])</f>
        <v>295</v>
      </c>
      <c r="L12679">
        <f>+Table2[[#This Row],[cons_qty_base_uom]]/Table2[[#This Row],[Column1]]</f>
        <v>0.16205507030501323</v>
      </c>
    </row>
    <row r="12680" spans="1:12" x14ac:dyDescent="0.25">
      <c r="A12680" s="2">
        <v>46054</v>
      </c>
      <c r="B12680" s="1" t="s">
        <v>163</v>
      </c>
      <c r="C12680" s="4">
        <v>10.699576903936896</v>
      </c>
      <c r="D12680" s="4">
        <v>1.4979407665511653</v>
      </c>
      <c r="E12680" s="4">
        <v>4472.4231458456225</v>
      </c>
      <c r="F12680" s="1" t="s">
        <v>509</v>
      </c>
      <c r="G12680" s="1">
        <v>1</v>
      </c>
      <c r="H12680" s="1" t="s">
        <v>505</v>
      </c>
      <c r="I126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3.6269752216735236E-2</v>
      </c>
      <c r="J12680" s="1" t="str">
        <f>IFERROR(INDEX('consumption_figs'!$C:$C,MATCH(Table2[[#This Row],[item_code]],'consumption_figs'!A:A,0),1),"NA")</f>
        <v>pc/heat</v>
      </c>
      <c r="K12680" s="1">
        <f>+SUMIFS(prod!$E:$E,prod!$A:$A,Table2[[#This Row],[date]],prod!$G:$G,Table2[[#This Row],[production_line]],prod!$F:$F,Table2[[#This Row],[output_type]])</f>
        <v>295</v>
      </c>
      <c r="L12680">
        <f>+Table2[[#This Row],[cons_qty_base_uom]]/Table2[[#This Row],[Column1]]</f>
        <v>3.6269752216735236E-2</v>
      </c>
    </row>
    <row r="12681" spans="1:12" x14ac:dyDescent="0.25">
      <c r="A12681" s="2">
        <v>46054</v>
      </c>
      <c r="B12681" s="1" t="e">
        <f>+#REF!</f>
        <v>#REF!</v>
      </c>
      <c r="C12681" s="4">
        <v>127.14342720639993</v>
      </c>
      <c r="D12681" s="4">
        <v>1.5308068635650549</v>
      </c>
      <c r="E12681" s="4">
        <v>10425.761030924794</v>
      </c>
      <c r="F12681" s="1" t="s">
        <v>509</v>
      </c>
      <c r="G12681" s="1">
        <v>1</v>
      </c>
      <c r="H12681" s="1" t="s">
        <v>505</v>
      </c>
      <c r="I126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5.4671673698751963E-2</v>
      </c>
      <c r="J12681" s="1" t="str">
        <f>IFERROR(INDEX('consumption_figs'!$C:$C,MATCH(Table2[[#This Row],[item_code]],'consumption_figs'!A:A,0),1),"NA")</f>
        <v>NA</v>
      </c>
      <c r="K12681" s="1">
        <f>+SUMIFS(prod!$E:$E,prod!$A:$A,Table2[[#This Row],[date]],prod!$G:$G,Table2[[#This Row],[production_line]],prod!$F:$F,Table2[[#This Row],[output_type]])</f>
        <v>295</v>
      </c>
      <c r="L12681">
        <f>+Table2[[#This Row],[cons_qty_base_uom]]/Table2[[#This Row],[Column1]]</f>
        <v>0.43099466849627094</v>
      </c>
    </row>
    <row r="12682" spans="1:12" x14ac:dyDescent="0.25">
      <c r="A12682" s="2">
        <v>46054</v>
      </c>
      <c r="B12682" s="1" t="s">
        <v>160</v>
      </c>
      <c r="C12682" s="4">
        <v>23.562250322682303</v>
      </c>
      <c r="D12682" s="4">
        <v>0.29547061904643607</v>
      </c>
      <c r="E12682" s="4">
        <v>1649.3575225877612</v>
      </c>
      <c r="F12682" s="1" t="s">
        <v>509</v>
      </c>
      <c r="G12682" s="1">
        <v>1</v>
      </c>
      <c r="H12682" s="1" t="s">
        <v>505</v>
      </c>
      <c r="I126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7.9872034992143404E-2</v>
      </c>
      <c r="J12682" s="1" t="str">
        <f>IFERROR(INDEX('consumption_figs'!$C:$C,MATCH(Table2[[#This Row],[item_code]],'consumption_figs'!A:A,0),1),"NA")</f>
        <v>pc/heat</v>
      </c>
      <c r="K12682" s="1">
        <f>+SUMIFS(prod!$E:$E,prod!$A:$A,Table2[[#This Row],[date]],prod!$G:$G,Table2[[#This Row],[production_line]],prod!$F:$F,Table2[[#This Row],[output_type]])</f>
        <v>295</v>
      </c>
      <c r="L12682">
        <f>+Table2[[#This Row],[cons_qty_base_uom]]/Table2[[#This Row],[Column1]]</f>
        <v>7.9872034992143404E-2</v>
      </c>
    </row>
    <row r="12683" spans="1:12" x14ac:dyDescent="0.25">
      <c r="A12683" s="2">
        <v>46054</v>
      </c>
      <c r="B12683" s="1" t="e">
        <f>+#REF!</f>
        <v>#REF!</v>
      </c>
      <c r="C12683" s="4">
        <v>253.83105397581701</v>
      </c>
      <c r="D12683" s="4">
        <v>3.2744205962880395</v>
      </c>
      <c r="E12683" s="4">
        <v>61427.115062147721</v>
      </c>
      <c r="F12683" s="1" t="s">
        <v>509</v>
      </c>
      <c r="G12683" s="1">
        <v>1</v>
      </c>
      <c r="H12683" s="1" t="s">
        <v>505</v>
      </c>
      <c r="I126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0.11694359272457285</v>
      </c>
      <c r="J12683" s="1" t="str">
        <f>IFERROR(INDEX('consumption_figs'!$C:$C,MATCH(Table2[[#This Row],[item_code]],'consumption_figs'!A:A,0),1),"NA")</f>
        <v>NA</v>
      </c>
      <c r="K12683" s="1">
        <f>+SUMIFS(prod!$E:$E,prod!$A:$A,Table2[[#This Row],[date]],prod!$G:$G,Table2[[#This Row],[production_line]],prod!$F:$F,Table2[[#This Row],[output_type]])</f>
        <v>295</v>
      </c>
      <c r="L12683">
        <f>+Table2[[#This Row],[cons_qty_base_uom]]/Table2[[#This Row],[Column1]]</f>
        <v>0.86044425076548137</v>
      </c>
    </row>
    <row r="12684" spans="1:12" x14ac:dyDescent="0.25">
      <c r="A12684" s="2">
        <v>46054</v>
      </c>
      <c r="B12684" s="1" t="s">
        <v>161</v>
      </c>
      <c r="C12684" s="4">
        <v>5.3497884519684487</v>
      </c>
      <c r="D12684" s="4">
        <v>0.83724189273306204</v>
      </c>
      <c r="E12684" s="4">
        <v>2268.3103036346224</v>
      </c>
      <c r="F12684" s="1" t="s">
        <v>509</v>
      </c>
      <c r="G12684" s="1">
        <v>1</v>
      </c>
      <c r="H12684" s="1" t="s">
        <v>505</v>
      </c>
      <c r="I126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1.8134876108367622E-2</v>
      </c>
      <c r="J12684" s="1" t="str">
        <f>IFERROR(INDEX('consumption_figs'!$C:$C,MATCH(Table2[[#This Row],[item_code]],'consumption_figs'!A:A,0),1),"NA")</f>
        <v>pc/heat</v>
      </c>
      <c r="K12684" s="1">
        <f>+SUMIFS(prod!$E:$E,prod!$A:$A,Table2[[#This Row],[date]],prod!$G:$G,Table2[[#This Row],[production_line]],prod!$F:$F,Table2[[#This Row],[output_type]])</f>
        <v>295</v>
      </c>
      <c r="L12684">
        <f>+Table2[[#This Row],[cons_qty_base_uom]]/Table2[[#This Row],[Column1]]</f>
        <v>1.8134876108367622E-2</v>
      </c>
    </row>
    <row r="12685" spans="1:12" x14ac:dyDescent="0.25">
      <c r="A12685" s="2">
        <v>46054</v>
      </c>
      <c r="B12685" s="1" t="s">
        <v>287</v>
      </c>
      <c r="C12685" s="4">
        <v>4.0195560253699787</v>
      </c>
      <c r="D12685" s="4">
        <v>4.0195560253699787</v>
      </c>
      <c r="E12685" s="4">
        <v>6909.6168076109934</v>
      </c>
      <c r="F12685" s="1" t="s">
        <v>509</v>
      </c>
      <c r="G12685" s="1">
        <v>1</v>
      </c>
      <c r="H12685" s="1" t="s">
        <v>505</v>
      </c>
      <c r="I126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7.5823083046198267E-2</v>
      </c>
      <c r="J12685" s="1" t="str">
        <f>IFERROR(INDEX('consumption_figs'!$C:$C,MATCH(Table2[[#This Row],[item_code]],'consumption_figs'!A:A,0),1),"NA")</f>
        <v>kg/ton</v>
      </c>
      <c r="K12685" s="1">
        <f>+SUMIFS(prod!$E:$E,prod!$A:$A,Table2[[#This Row],[date]],prod!$G:$G,Table2[[#This Row],[production_line]],prod!$F:$F,Table2[[#This Row],[output_type]])</f>
        <v>295</v>
      </c>
      <c r="L12685">
        <f>+Table2[[#This Row],[cons_qty_base_uom]]/Table2[[#This Row],[Column1]]</f>
        <v>1.3625613645321962E-2</v>
      </c>
    </row>
    <row r="12686" spans="1:12" x14ac:dyDescent="0.25">
      <c r="A12686" s="2">
        <v>46054</v>
      </c>
      <c r="B12686" s="1" t="s">
        <v>285</v>
      </c>
      <c r="C12686" s="4">
        <v>7.7766147845738862</v>
      </c>
      <c r="D12686" s="4">
        <v>7.7766147845738862</v>
      </c>
      <c r="E12686" s="4">
        <v>8467.1781774440478</v>
      </c>
      <c r="F12686" s="1" t="s">
        <v>509</v>
      </c>
      <c r="G12686" s="1">
        <v>1</v>
      </c>
      <c r="H12686" s="1" t="s">
        <v>505</v>
      </c>
      <c r="I126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0.146694536637231</v>
      </c>
      <c r="J12686" s="1" t="str">
        <f>IFERROR(INDEX('consumption_figs'!$C:$C,MATCH(Table2[[#This Row],[item_code]],'consumption_figs'!A:A,0),1),"NA")</f>
        <v>kg/ton</v>
      </c>
      <c r="K12686" s="1">
        <f>+SUMIFS(prod!$E:$E,prod!$A:$A,Table2[[#This Row],[date]],prod!$G:$G,Table2[[#This Row],[production_line]],prod!$F:$F,Table2[[#This Row],[output_type]])</f>
        <v>295</v>
      </c>
      <c r="L12686">
        <f>+Table2[[#This Row],[cons_qty_base_uom]]/Table2[[#This Row],[Column1]]</f>
        <v>2.6361406049403003E-2</v>
      </c>
    </row>
    <row r="12687" spans="1:12" x14ac:dyDescent="0.25">
      <c r="A12687" s="2">
        <v>46054</v>
      </c>
      <c r="B12687" s="1" t="s">
        <v>205</v>
      </c>
      <c r="C12687" s="4">
        <v>21.527192534810823</v>
      </c>
      <c r="D12687" s="4">
        <v>0.80511700080192461</v>
      </c>
      <c r="E12687" s="4">
        <v>1485.3762849019467</v>
      </c>
      <c r="F12687" s="1" t="s">
        <v>509</v>
      </c>
      <c r="G12687" s="1">
        <v>1</v>
      </c>
      <c r="H12687" s="1" t="s">
        <v>505</v>
      </c>
      <c r="I126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7.2973534016307878E-2</v>
      </c>
      <c r="J12687" s="1" t="str">
        <f>IFERROR(INDEX('consumption_figs'!$C:$C,MATCH(Table2[[#This Row],[item_code]],'consumption_figs'!A:A,0),1),"NA")</f>
        <v>pc/heat</v>
      </c>
      <c r="K12687" s="1">
        <f>+SUMIFS(prod!$E:$E,prod!$A:$A,Table2[[#This Row],[date]],prod!$G:$G,Table2[[#This Row],[production_line]],prod!$F:$F,Table2[[#This Row],[output_type]])</f>
        <v>295</v>
      </c>
      <c r="L12687">
        <f>+Table2[[#This Row],[cons_qty_base_uom]]/Table2[[#This Row],[Column1]]</f>
        <v>7.2973534016307878E-2</v>
      </c>
    </row>
    <row r="12688" spans="1:12" x14ac:dyDescent="0.25">
      <c r="A12688" s="2">
        <v>46054</v>
      </c>
      <c r="B12688" s="1" t="s">
        <v>292</v>
      </c>
      <c r="C12688" s="4">
        <v>94.096704818837921</v>
      </c>
      <c r="D12688" s="4">
        <v>94.096704818837921</v>
      </c>
      <c r="E12688" s="4">
        <v>55835.102705402045</v>
      </c>
      <c r="F12688" s="1" t="s">
        <v>509</v>
      </c>
      <c r="G12688" s="1">
        <v>1</v>
      </c>
      <c r="H12688" s="1" t="s">
        <v>505</v>
      </c>
      <c r="I126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1.7749975914804275</v>
      </c>
      <c r="J12688" s="1" t="str">
        <f>IFERROR(INDEX('consumption_figs'!$C:$C,MATCH(Table2[[#This Row],[item_code]],'consumption_figs'!A:A,0),1),"NA")</f>
        <v>kg/ton</v>
      </c>
      <c r="K12688" s="1">
        <f>+SUMIFS(prod!$E:$E,prod!$A:$A,Table2[[#This Row],[date]],prod!$G:$G,Table2[[#This Row],[production_line]],prod!$F:$F,Table2[[#This Row],[output_type]])</f>
        <v>295</v>
      </c>
      <c r="L12688">
        <f>+Table2[[#This Row],[cons_qty_base_uom]]/Table2[[#This Row],[Column1]]</f>
        <v>0.31897188074182348</v>
      </c>
    </row>
    <row r="12689" spans="1:12" x14ac:dyDescent="0.25">
      <c r="A12689" s="2">
        <v>46054</v>
      </c>
      <c r="B12689" s="1" t="s">
        <v>237</v>
      </c>
      <c r="C12689" s="4">
        <v>7.4992219594174063</v>
      </c>
      <c r="D12689" s="4">
        <v>3.2996576621436582E-2</v>
      </c>
      <c r="E12689" s="4">
        <v>1071.9912814328397</v>
      </c>
      <c r="F12689" s="1" t="s">
        <v>509</v>
      </c>
      <c r="G12689" s="1">
        <v>1</v>
      </c>
      <c r="H12689" s="1" t="s">
        <v>505</v>
      </c>
      <c r="I126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1.1784491650513064E-3</v>
      </c>
      <c r="J12689" s="1" t="str">
        <f>IFERROR(INDEX('consumption_figs'!$C:$C,MATCH(Table2[[#This Row],[item_code]],'consumption_figs'!A:A,0),1),"NA")</f>
        <v>NA</v>
      </c>
      <c r="K12689" s="1">
        <f>+SUMIFS(prod!$E:$E,prod!$A:$A,Table2[[#This Row],[date]],prod!$G:$G,Table2[[#This Row],[production_line]],prod!$F:$F,Table2[[#This Row],[output_type]])</f>
        <v>295</v>
      </c>
      <c r="L12689">
        <f>+Table2[[#This Row],[cons_qty_base_uom]]/Table2[[#This Row],[Column1]]</f>
        <v>2.5421091387855616E-2</v>
      </c>
    </row>
    <row r="12690" spans="1:12" x14ac:dyDescent="0.25">
      <c r="A12690" s="2">
        <v>46054</v>
      </c>
      <c r="B12690" s="1" t="s">
        <v>597</v>
      </c>
      <c r="C12690" s="4">
        <v>3014.6872276857966</v>
      </c>
      <c r="D12690" s="4">
        <v>12.559186990539027</v>
      </c>
      <c r="E12690" s="4">
        <v>8099.5601746234288</v>
      </c>
      <c r="F12690" s="1" t="s">
        <v>509</v>
      </c>
      <c r="G12690" s="1">
        <v>1</v>
      </c>
      <c r="H12690" s="1" t="s">
        <v>505</v>
      </c>
      <c r="I126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0.44854239251925099</v>
      </c>
      <c r="J12690" s="1" t="str">
        <f>IFERROR(INDEX('consumption_figs'!$C:$C,MATCH(Table2[[#This Row],[item_code]],'consumption_figs'!A:A,0),1),"NA")</f>
        <v>NA</v>
      </c>
      <c r="K12690" s="1">
        <f>+SUMIFS(prod!$E:$E,prod!$A:$A,Table2[[#This Row],[date]],prod!$G:$G,Table2[[#This Row],[production_line]],prod!$F:$F,Table2[[#This Row],[output_type]])</f>
        <v>295</v>
      </c>
      <c r="L12690">
        <f>+Table2[[#This Row],[cons_qty_base_uom]]/Table2[[#This Row],[Column1]]</f>
        <v>10.219278737917955</v>
      </c>
    </row>
    <row r="12691" spans="1:12" x14ac:dyDescent="0.25">
      <c r="A12691" s="2">
        <v>46054</v>
      </c>
      <c r="B12691" s="1" t="s">
        <v>201</v>
      </c>
      <c r="C12691" s="4">
        <v>449.07289524699803</v>
      </c>
      <c r="D12691" s="4">
        <v>8.5323850096929624E-2</v>
      </c>
      <c r="E12691" s="4">
        <v>943.05308001869594</v>
      </c>
      <c r="F12691" s="1" t="s">
        <v>509</v>
      </c>
      <c r="G12691" s="1">
        <v>1</v>
      </c>
      <c r="H12691" s="1" t="s">
        <v>505</v>
      </c>
      <c r="I126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1.5222810008372814</v>
      </c>
      <c r="J12691" s="1" t="str">
        <f>IFERROR(INDEX('consumption_figs'!$C:$C,MATCH(Table2[[#This Row],[item_code]],'consumption_figs'!A:A,0),1),"NA")</f>
        <v>pc/heat</v>
      </c>
      <c r="K12691" s="1">
        <f>+SUMIFS(prod!$E:$E,prod!$A:$A,Table2[[#This Row],[date]],prod!$G:$G,Table2[[#This Row],[production_line]],prod!$F:$F,Table2[[#This Row],[output_type]])</f>
        <v>295</v>
      </c>
      <c r="L12691">
        <f>+Table2[[#This Row],[cons_qty_base_uom]]/Table2[[#This Row],[Column1]]</f>
        <v>1.5222810008372814</v>
      </c>
    </row>
    <row r="12692" spans="1:12" x14ac:dyDescent="0.25">
      <c r="A12692" s="2">
        <v>46054</v>
      </c>
      <c r="B12692" s="1" t="s">
        <v>579</v>
      </c>
      <c r="C12692" s="4">
        <v>63.703743218249485</v>
      </c>
      <c r="D12692" s="4">
        <v>0.21786680180641324</v>
      </c>
      <c r="E12692" s="4">
        <v>2813.9242935862449</v>
      </c>
      <c r="F12692" s="1" t="s">
        <v>509</v>
      </c>
      <c r="G12692" s="1">
        <v>1</v>
      </c>
      <c r="H12692" s="1" t="s">
        <v>505</v>
      </c>
      <c r="I126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7.7809572073719016E-3</v>
      </c>
      <c r="J12692" s="1" t="str">
        <f>IFERROR(INDEX('consumption_figs'!$C:$C,MATCH(Table2[[#This Row],[item_code]],'consumption_figs'!A:A,0),1),"NA")</f>
        <v>NA</v>
      </c>
      <c r="K12692" s="1">
        <f>+SUMIFS(prod!$E:$E,prod!$A:$A,Table2[[#This Row],[date]],prod!$G:$G,Table2[[#This Row],[production_line]],prod!$F:$F,Table2[[#This Row],[output_type]])</f>
        <v>295</v>
      </c>
      <c r="L12692">
        <f>+Table2[[#This Row],[cons_qty_base_uom]]/Table2[[#This Row],[Column1]]</f>
        <v>0.21594489226525249</v>
      </c>
    </row>
    <row r="12693" spans="1:12" x14ac:dyDescent="0.25">
      <c r="A12693" s="2">
        <v>46054</v>
      </c>
      <c r="B12693" s="1" t="s">
        <v>59</v>
      </c>
      <c r="C12693" s="4">
        <v>7.9629679022811857</v>
      </c>
      <c r="D12693" s="4">
        <v>7.6683380898967812E-2</v>
      </c>
      <c r="E12693" s="4">
        <v>281.88906374075395</v>
      </c>
      <c r="F12693" s="1" t="s">
        <v>509</v>
      </c>
      <c r="G12693" s="1">
        <v>1</v>
      </c>
      <c r="H12693" s="1" t="s">
        <v>505</v>
      </c>
      <c r="I126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2.6993111533156561E-2</v>
      </c>
      <c r="J12693" s="1" t="str">
        <f>IFERROR(INDEX('consumption_figs'!$C:$C,MATCH(Table2[[#This Row],[item_code]],'consumption_figs'!A:A,0),1),"NA")</f>
        <v>pc/heat</v>
      </c>
      <c r="K12693" s="1">
        <f>+SUMIFS(prod!$E:$E,prod!$A:$A,Table2[[#This Row],[date]],prod!$G:$G,Table2[[#This Row],[production_line]],prod!$F:$F,Table2[[#This Row],[output_type]])</f>
        <v>295</v>
      </c>
      <c r="L12693">
        <f>+Table2[[#This Row],[cons_qty_base_uom]]/Table2[[#This Row],[Column1]]</f>
        <v>2.6993111533156561E-2</v>
      </c>
    </row>
    <row r="12694" spans="1:12" x14ac:dyDescent="0.25">
      <c r="A12694" s="2">
        <v>46054</v>
      </c>
      <c r="B12694" s="1" t="s">
        <v>60</v>
      </c>
      <c r="C12694" s="4">
        <v>236.94571927494198</v>
      </c>
      <c r="D12694" s="4">
        <v>3.3855835970414168</v>
      </c>
      <c r="E12694" s="4">
        <v>6933.0317459848029</v>
      </c>
      <c r="F12694" s="1" t="s">
        <v>509</v>
      </c>
      <c r="G12694" s="1">
        <v>1</v>
      </c>
      <c r="H12694" s="1" t="s">
        <v>505</v>
      </c>
      <c r="I126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0.80320582805065077</v>
      </c>
      <c r="J12694" s="1" t="str">
        <f>IFERROR(INDEX('consumption_figs'!$C:$C,MATCH(Table2[[#This Row],[item_code]],'consumption_figs'!A:A,0),1),"NA")</f>
        <v>pc/heat</v>
      </c>
      <c r="K12694" s="1">
        <f>+SUMIFS(prod!$E:$E,prod!$A:$A,Table2[[#This Row],[date]],prod!$G:$G,Table2[[#This Row],[production_line]],prod!$F:$F,Table2[[#This Row],[output_type]])</f>
        <v>295</v>
      </c>
      <c r="L12694">
        <f>+Table2[[#This Row],[cons_qty_base_uom]]/Table2[[#This Row],[Column1]]</f>
        <v>0.80320582805065077</v>
      </c>
    </row>
    <row r="12695" spans="1:12" x14ac:dyDescent="0.25">
      <c r="A12695" s="2">
        <v>46054</v>
      </c>
      <c r="B12695" s="1" t="s">
        <v>259</v>
      </c>
      <c r="C12695" s="4">
        <v>0.79837276521925071</v>
      </c>
      <c r="D12695" s="4">
        <v>0.79837276521925071</v>
      </c>
      <c r="E12695" s="4">
        <v>2470.3250101414055</v>
      </c>
      <c r="F12695" s="1" t="s">
        <v>509</v>
      </c>
      <c r="G12695" s="1">
        <v>1</v>
      </c>
      <c r="H12695" s="1" t="s">
        <v>505</v>
      </c>
      <c r="I126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1.5060141990052314E-2</v>
      </c>
      <c r="J12695" s="1" t="str">
        <f>IFERROR(INDEX('consumption_figs'!$C:$C,MATCH(Table2[[#This Row],[item_code]],'consumption_figs'!A:A,0),1),"NA")</f>
        <v>kg/ton</v>
      </c>
      <c r="K12695" s="1">
        <f>+SUMIFS(prod!$E:$E,prod!$A:$A,Table2[[#This Row],[date]],prod!$G:$G,Table2[[#This Row],[production_line]],prod!$F:$F,Table2[[#This Row],[output_type]])</f>
        <v>295</v>
      </c>
      <c r="L12695">
        <f>+Table2[[#This Row],[cons_qty_base_uom]]/Table2[[#This Row],[Column1]]</f>
        <v>2.7063483566754261E-3</v>
      </c>
    </row>
    <row r="12696" spans="1:12" x14ac:dyDescent="0.25">
      <c r="A12696" s="2">
        <v>46054</v>
      </c>
      <c r="B12696" s="1" t="s">
        <v>262</v>
      </c>
      <c r="C12696" s="4">
        <v>0.53072929903474986</v>
      </c>
      <c r="D12696" s="4">
        <v>0.53072929903474986</v>
      </c>
      <c r="E12696" s="4">
        <v>430.10302393776129</v>
      </c>
      <c r="F12696" s="1" t="s">
        <v>509</v>
      </c>
      <c r="G12696" s="1">
        <v>1</v>
      </c>
      <c r="H12696" s="1" t="s">
        <v>505</v>
      </c>
      <c r="I126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1.8954617822669637E-2</v>
      </c>
      <c r="J12696" s="1" t="str">
        <f>IFERROR(INDEX('consumption_figs'!$C:$C,MATCH(Table2[[#This Row],[item_code]],'consumption_figs'!A:A,0),1),"NA")</f>
        <v>NA</v>
      </c>
      <c r="K12696" s="1">
        <f>+SUMIFS(prod!$E:$E,prod!$A:$A,Table2[[#This Row],[date]],prod!$G:$G,Table2[[#This Row],[production_line]],prod!$F:$F,Table2[[#This Row],[output_type]])</f>
        <v>295</v>
      </c>
      <c r="L12696">
        <f>+Table2[[#This Row],[cons_qty_base_uom]]/Table2[[#This Row],[Column1]]</f>
        <v>1.7990823696093215E-3</v>
      </c>
    </row>
    <row r="12697" spans="1:12" x14ac:dyDescent="0.25">
      <c r="A12697" s="2">
        <v>46054</v>
      </c>
      <c r="B12697" s="1" t="s">
        <v>272</v>
      </c>
      <c r="C12697" s="4">
        <v>0.96219195485897646</v>
      </c>
      <c r="D12697" s="4">
        <v>0.96219195485897646</v>
      </c>
      <c r="E12697" s="4">
        <v>1052.9266562021778</v>
      </c>
      <c r="F12697" s="1" t="s">
        <v>509</v>
      </c>
      <c r="G12697" s="1">
        <v>1</v>
      </c>
      <c r="H12697" s="1" t="s">
        <v>505</v>
      </c>
      <c r="I126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1.8150352934299698E-2</v>
      </c>
      <c r="J12697" s="1" t="str">
        <f>IFERROR(INDEX('consumption_figs'!$C:$C,MATCH(Table2[[#This Row],[item_code]],'consumption_figs'!A:A,0),1),"NA")</f>
        <v>kg/ton</v>
      </c>
      <c r="K12697" s="1">
        <f>+SUMIFS(prod!$E:$E,prod!$A:$A,Table2[[#This Row],[date]],prod!$G:$G,Table2[[#This Row],[production_line]],prod!$F:$F,Table2[[#This Row],[output_type]])</f>
        <v>295</v>
      </c>
      <c r="L12697">
        <f>+Table2[[#This Row],[cons_qty_base_uom]]/Table2[[#This Row],[Column1]]</f>
        <v>3.2616676435897507E-3</v>
      </c>
    </row>
    <row r="12698" spans="1:12" x14ac:dyDescent="0.25">
      <c r="A12698" s="2">
        <v>46082</v>
      </c>
      <c r="B12698" s="1" t="s">
        <v>604</v>
      </c>
      <c r="C12698" s="4">
        <v>150.63524146394283</v>
      </c>
      <c r="D12698" s="4">
        <v>2.1013616184220023</v>
      </c>
      <c r="E12698" s="4">
        <v>2043.3657188428499</v>
      </c>
      <c r="F12698" s="1" t="s">
        <v>509</v>
      </c>
      <c r="G12698" s="1">
        <v>1</v>
      </c>
      <c r="H12698" s="1" t="s">
        <v>505</v>
      </c>
      <c r="I126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6.7785858658774262E-2</v>
      </c>
      <c r="J12698" s="1" t="str">
        <f>IFERROR(INDEX('consumption_figs'!$C:$C,MATCH(Table2[[#This Row],[item_code]],'consumption_figs'!A:A,0),1),"NA")</f>
        <v>NA</v>
      </c>
      <c r="K12698" s="1">
        <f>+SUMIFS(prod!$E:$E,prod!$A:$A,Table2[[#This Row],[date]],prod!$G:$G,Table2[[#This Row],[production_line]],prod!$F:$F,Table2[[#This Row],[output_type]])</f>
        <v>527</v>
      </c>
      <c r="L12698">
        <f>+Table2[[#This Row],[cons_qty_base_uom]]/Table2[[#This Row],[Column1]]</f>
        <v>0.28583537279685545</v>
      </c>
    </row>
    <row r="12699" spans="1:12" x14ac:dyDescent="0.25">
      <c r="A12699" s="2">
        <v>46082</v>
      </c>
      <c r="B12699" s="1" t="s">
        <v>99</v>
      </c>
      <c r="C12699" s="4">
        <v>444.81700714646644</v>
      </c>
      <c r="D12699" s="4">
        <v>3.0914781996679417</v>
      </c>
      <c r="E12699" s="4">
        <v>4892.9870786111305</v>
      </c>
      <c r="F12699" s="1" t="s">
        <v>509</v>
      </c>
      <c r="G12699" s="1">
        <v>1</v>
      </c>
      <c r="H12699" s="1" t="s">
        <v>505</v>
      </c>
      <c r="I126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0.84405504202365544</v>
      </c>
      <c r="J12699" s="1" t="str">
        <f>IFERROR(INDEX('consumption_figs'!$C:$C,MATCH(Table2[[#This Row],[item_code]],'consumption_figs'!A:A,0),1),"NA")</f>
        <v>pc/heat</v>
      </c>
      <c r="K12699" s="1">
        <f>+SUMIFS(prod!$E:$E,prod!$A:$A,Table2[[#This Row],[date]],prod!$G:$G,Table2[[#This Row],[production_line]],prod!$F:$F,Table2[[#This Row],[output_type]])</f>
        <v>527</v>
      </c>
      <c r="L12699">
        <f>+Table2[[#This Row],[cons_qty_base_uom]]/Table2[[#This Row],[Column1]]</f>
        <v>0.84405504202365544</v>
      </c>
    </row>
    <row r="12700" spans="1:12" x14ac:dyDescent="0.25">
      <c r="A12700" s="2">
        <v>46082</v>
      </c>
      <c r="B12700" s="1" t="s">
        <v>80</v>
      </c>
      <c r="C12700" s="4">
        <v>64.684544863928394</v>
      </c>
      <c r="D12700" s="4">
        <v>2.3519300512524359</v>
      </c>
      <c r="E12700" s="4">
        <v>3428.2808777882051</v>
      </c>
      <c r="F12700" s="1" t="s">
        <v>509</v>
      </c>
      <c r="G12700" s="1">
        <v>1</v>
      </c>
      <c r="H12700" s="1" t="s">
        <v>505</v>
      </c>
      <c r="I127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0.12274107184806148</v>
      </c>
      <c r="J12700" s="1" t="str">
        <f>IFERROR(INDEX('consumption_figs'!$C:$C,MATCH(Table2[[#This Row],[item_code]],'consumption_figs'!A:A,0),1),"NA")</f>
        <v>pc/heat</v>
      </c>
      <c r="K12700" s="1">
        <f>+SUMIFS(prod!$E:$E,prod!$A:$A,Table2[[#This Row],[date]],prod!$G:$G,Table2[[#This Row],[production_line]],prod!$F:$F,Table2[[#This Row],[output_type]])</f>
        <v>527</v>
      </c>
      <c r="L12700">
        <f>+Table2[[#This Row],[cons_qty_base_uom]]/Table2[[#This Row],[Column1]]</f>
        <v>0.12274107184806148</v>
      </c>
    </row>
    <row r="12701" spans="1:12" x14ac:dyDescent="0.25">
      <c r="A12701" s="2">
        <v>46082</v>
      </c>
      <c r="B12701" s="1" t="s">
        <v>521</v>
      </c>
      <c r="C12701" s="4">
        <v>0.62026275896921668</v>
      </c>
      <c r="D12701" s="4">
        <v>1.2308769861322457E-2</v>
      </c>
      <c r="E12701" s="4">
        <v>12.252174330470728</v>
      </c>
      <c r="F12701" s="1" t="s">
        <v>509</v>
      </c>
      <c r="G12701" s="1">
        <v>1</v>
      </c>
      <c r="H12701" s="1" t="s">
        <v>505</v>
      </c>
      <c r="I127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1.1769691821047754E-3</v>
      </c>
      <c r="J12701" s="1" t="str">
        <f>IFERROR(INDEX('consumption_figs'!$C:$C,MATCH(Table2[[#This Row],[item_code]],'consumption_figs'!A:A,0),1),"NA")</f>
        <v>pc/heat</v>
      </c>
      <c r="K12701" s="1">
        <f>+SUMIFS(prod!$E:$E,prod!$A:$A,Table2[[#This Row],[date]],prod!$G:$G,Table2[[#This Row],[production_line]],prod!$F:$F,Table2[[#This Row],[output_type]])</f>
        <v>527</v>
      </c>
      <c r="L12701">
        <f>+Table2[[#This Row],[cons_qty_base_uom]]/Table2[[#This Row],[Column1]]</f>
        <v>1.1769691821047754E-3</v>
      </c>
    </row>
    <row r="12702" spans="1:12" x14ac:dyDescent="0.25">
      <c r="A12702" s="2">
        <v>46082</v>
      </c>
      <c r="B12702" s="1" t="s">
        <v>522</v>
      </c>
      <c r="C12702" s="4">
        <v>0.443044827835126</v>
      </c>
      <c r="D12702" s="4">
        <v>8.7922246083880738E-3</v>
      </c>
      <c r="E12702" s="4">
        <v>8.7515530931928094</v>
      </c>
      <c r="F12702" s="1" t="s">
        <v>509</v>
      </c>
      <c r="G12702" s="1">
        <v>1</v>
      </c>
      <c r="H12702" s="1" t="s">
        <v>505</v>
      </c>
      <c r="I127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8.4069227293192791E-4</v>
      </c>
      <c r="J12702" s="1" t="str">
        <f>IFERROR(INDEX('consumption_figs'!$C:$C,MATCH(Table2[[#This Row],[item_code]],'consumption_figs'!A:A,0),1),"NA")</f>
        <v>pc/heat</v>
      </c>
      <c r="K12702" s="1">
        <f>+SUMIFS(prod!$E:$E,prod!$A:$A,Table2[[#This Row],[date]],prod!$G:$G,Table2[[#This Row],[production_line]],prod!$F:$F,Table2[[#This Row],[output_type]])</f>
        <v>527</v>
      </c>
      <c r="L12702">
        <f>+Table2[[#This Row],[cons_qty_base_uom]]/Table2[[#This Row],[Column1]]</f>
        <v>8.4069227293192791E-4</v>
      </c>
    </row>
    <row r="12703" spans="1:12" x14ac:dyDescent="0.25">
      <c r="A12703" s="2">
        <v>46082</v>
      </c>
      <c r="B12703" s="1" t="s">
        <v>523</v>
      </c>
      <c r="C12703" s="4">
        <v>0.57595827618566886</v>
      </c>
      <c r="D12703" s="4">
        <v>1.3969867988883397E-2</v>
      </c>
      <c r="E12703" s="4">
        <v>13.680967317548665</v>
      </c>
      <c r="F12703" s="1" t="s">
        <v>509</v>
      </c>
      <c r="G12703" s="1">
        <v>1</v>
      </c>
      <c r="H12703" s="1" t="s">
        <v>505</v>
      </c>
      <c r="I127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1.0928999548115159E-3</v>
      </c>
      <c r="J12703" s="1" t="str">
        <f>IFERROR(INDEX('consumption_figs'!$C:$C,MATCH(Table2[[#This Row],[item_code]],'consumption_figs'!A:A,0),1),"NA")</f>
        <v>pc/heat</v>
      </c>
      <c r="K12703" s="1">
        <f>+SUMIFS(prod!$E:$E,prod!$A:$A,Table2[[#This Row],[date]],prod!$G:$G,Table2[[#This Row],[production_line]],prod!$F:$F,Table2[[#This Row],[output_type]])</f>
        <v>527</v>
      </c>
      <c r="L12703">
        <f>+Table2[[#This Row],[cons_qty_base_uom]]/Table2[[#This Row],[Column1]]</f>
        <v>1.0928999548115159E-3</v>
      </c>
    </row>
    <row r="12704" spans="1:12" x14ac:dyDescent="0.25">
      <c r="A12704" s="2">
        <v>46082</v>
      </c>
      <c r="B12704" s="1" t="s">
        <v>524</v>
      </c>
      <c r="C12704" s="4">
        <v>0.24367465530932433</v>
      </c>
      <c r="D12704" s="4">
        <v>5.9103287645276611E-3</v>
      </c>
      <c r="E12704" s="4">
        <v>5.7881015574245041</v>
      </c>
      <c r="F12704" s="1" t="s">
        <v>509</v>
      </c>
      <c r="G12704" s="1">
        <v>1</v>
      </c>
      <c r="H12704" s="1" t="s">
        <v>505</v>
      </c>
      <c r="I127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4.6238075011256991E-4</v>
      </c>
      <c r="J12704" s="1" t="str">
        <f>IFERROR(INDEX('consumption_figs'!$C:$C,MATCH(Table2[[#This Row],[item_code]],'consumption_figs'!A:A,0),1),"NA")</f>
        <v>pc/heat</v>
      </c>
      <c r="K12704" s="1">
        <f>+SUMIFS(prod!$E:$E,prod!$A:$A,Table2[[#This Row],[date]],prod!$G:$G,Table2[[#This Row],[production_line]],prod!$F:$F,Table2[[#This Row],[output_type]])</f>
        <v>527</v>
      </c>
      <c r="L12704">
        <f>+Table2[[#This Row],[cons_qty_base_uom]]/Table2[[#This Row],[Column1]]</f>
        <v>4.6238075011256991E-4</v>
      </c>
    </row>
    <row r="12705" spans="1:12" x14ac:dyDescent="0.25">
      <c r="A12705" s="2">
        <v>46082</v>
      </c>
      <c r="B12705" s="1" t="s">
        <v>525</v>
      </c>
      <c r="C12705" s="4">
        <v>0.3322836208763445</v>
      </c>
      <c r="D12705" s="4">
        <v>9.2707130224500105E-3</v>
      </c>
      <c r="E12705" s="4">
        <v>8.6966598390240382</v>
      </c>
      <c r="F12705" s="1" t="s">
        <v>509</v>
      </c>
      <c r="G12705" s="1">
        <v>1</v>
      </c>
      <c r="H12705" s="1" t="s">
        <v>505</v>
      </c>
      <c r="I127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6.305192046989459E-4</v>
      </c>
      <c r="J12705" s="1" t="str">
        <f>IFERROR(INDEX('consumption_figs'!$C:$C,MATCH(Table2[[#This Row],[item_code]],'consumption_figs'!A:A,0),1),"NA")</f>
        <v>pc/heat</v>
      </c>
      <c r="K12705" s="1">
        <f>+SUMIFS(prod!$E:$E,prod!$A:$A,Table2[[#This Row],[date]],prod!$G:$G,Table2[[#This Row],[production_line]],prod!$F:$F,Table2[[#This Row],[output_type]])</f>
        <v>527</v>
      </c>
      <c r="L12705">
        <f>+Table2[[#This Row],[cons_qty_base_uom]]/Table2[[#This Row],[Column1]]</f>
        <v>6.305192046989459E-4</v>
      </c>
    </row>
    <row r="12706" spans="1:12" x14ac:dyDescent="0.25">
      <c r="A12706" s="2">
        <v>46082</v>
      </c>
      <c r="B12706" s="1" t="s">
        <v>526</v>
      </c>
      <c r="C12706" s="4">
        <v>0.28797913809283443</v>
      </c>
      <c r="D12706" s="4">
        <v>8.034617952790082E-3</v>
      </c>
      <c r="E12706" s="4">
        <v>7.5371051938209002</v>
      </c>
      <c r="F12706" s="1" t="s">
        <v>509</v>
      </c>
      <c r="G12706" s="1">
        <v>1</v>
      </c>
      <c r="H12706" s="1" t="s">
        <v>505</v>
      </c>
      <c r="I127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5.4644997740575796E-4</v>
      </c>
      <c r="J12706" s="1" t="str">
        <f>IFERROR(INDEX('consumption_figs'!$C:$C,MATCH(Table2[[#This Row],[item_code]],'consumption_figs'!A:A,0),1),"NA")</f>
        <v>pc/heat</v>
      </c>
      <c r="K12706" s="1">
        <f>+SUMIFS(prod!$E:$E,prod!$A:$A,Table2[[#This Row],[date]],prod!$G:$G,Table2[[#This Row],[production_line]],prod!$F:$F,Table2[[#This Row],[output_type]])</f>
        <v>527</v>
      </c>
      <c r="L12706">
        <f>+Table2[[#This Row],[cons_qty_base_uom]]/Table2[[#This Row],[Column1]]</f>
        <v>5.4644997740575796E-4</v>
      </c>
    </row>
    <row r="12707" spans="1:12" x14ac:dyDescent="0.25">
      <c r="A12707" s="2">
        <v>46082</v>
      </c>
      <c r="B12707" s="1" t="s">
        <v>144</v>
      </c>
      <c r="C12707" s="4">
        <v>31.899227604129074</v>
      </c>
      <c r="D12707" s="4">
        <v>0.66733184147838032</v>
      </c>
      <c r="E12707" s="4">
        <v>829.37991770735596</v>
      </c>
      <c r="F12707" s="1" t="s">
        <v>509</v>
      </c>
      <c r="G12707" s="1">
        <v>1</v>
      </c>
      <c r="H12707" s="1" t="s">
        <v>505</v>
      </c>
      <c r="I127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6.0529843651098814E-2</v>
      </c>
      <c r="J12707" s="1" t="str">
        <f>IFERROR(INDEX('consumption_figs'!$C:$C,MATCH(Table2[[#This Row],[item_code]],'consumption_figs'!A:A,0),1),"NA")</f>
        <v>pc/heat</v>
      </c>
      <c r="K12707" s="1">
        <f>+SUMIFS(prod!$E:$E,prod!$A:$A,Table2[[#This Row],[date]],prod!$G:$G,Table2[[#This Row],[production_line]],prod!$F:$F,Table2[[#This Row],[output_type]])</f>
        <v>527</v>
      </c>
      <c r="L12707">
        <f>+Table2[[#This Row],[cons_qty_base_uom]]/Table2[[#This Row],[Column1]]</f>
        <v>6.0529843651098814E-2</v>
      </c>
    </row>
    <row r="12708" spans="1:12" x14ac:dyDescent="0.25">
      <c r="A12708" s="2">
        <v>46082</v>
      </c>
      <c r="B12708" s="1" t="s">
        <v>146</v>
      </c>
      <c r="C12708" s="4">
        <v>111.64729661445175</v>
      </c>
      <c r="D12708" s="4">
        <v>2.3356614451743307</v>
      </c>
      <c r="E12708" s="4">
        <v>2902.8297119757453</v>
      </c>
      <c r="F12708" s="1" t="s">
        <v>509</v>
      </c>
      <c r="G12708" s="1">
        <v>1</v>
      </c>
      <c r="H12708" s="1" t="s">
        <v>505</v>
      </c>
      <c r="I127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0.21185445277884582</v>
      </c>
      <c r="J12708" s="1" t="str">
        <f>IFERROR(INDEX('consumption_figs'!$C:$C,MATCH(Table2[[#This Row],[item_code]],'consumption_figs'!A:A,0),1),"NA")</f>
        <v>pc/heat</v>
      </c>
      <c r="K12708" s="1">
        <f>+SUMIFS(prod!$E:$E,prod!$A:$A,Table2[[#This Row],[date]],prod!$G:$G,Table2[[#This Row],[production_line]],prod!$F:$F,Table2[[#This Row],[output_type]])</f>
        <v>527</v>
      </c>
      <c r="L12708">
        <f>+Table2[[#This Row],[cons_qty_base_uom]]/Table2[[#This Row],[Column1]]</f>
        <v>0.21185445277884582</v>
      </c>
    </row>
    <row r="12709" spans="1:12" x14ac:dyDescent="0.25">
      <c r="A12709" s="2">
        <v>46082</v>
      </c>
      <c r="B12709" s="1" t="s">
        <v>117</v>
      </c>
      <c r="C12709" s="4">
        <v>562.66693135061007</v>
      </c>
      <c r="D12709" s="4">
        <v>11.545925431314517</v>
      </c>
      <c r="E12709" s="4">
        <v>15585.873998411898</v>
      </c>
      <c r="F12709" s="1" t="s">
        <v>509</v>
      </c>
      <c r="G12709" s="1">
        <v>1</v>
      </c>
      <c r="H12709" s="1" t="s">
        <v>505</v>
      </c>
      <c r="I127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1.0676791866235484</v>
      </c>
      <c r="J12709" s="1" t="str">
        <f>IFERROR(INDEX('consumption_figs'!$C:$C,MATCH(Table2[[#This Row],[item_code]],'consumption_figs'!A:A,0),1),"NA")</f>
        <v>pc/heat</v>
      </c>
      <c r="K12709" s="1">
        <f>+SUMIFS(prod!$E:$E,prod!$A:$A,Table2[[#This Row],[date]],prod!$G:$G,Table2[[#This Row],[production_line]],prod!$F:$F,Table2[[#This Row],[output_type]])</f>
        <v>527</v>
      </c>
      <c r="L12709">
        <f>+Table2[[#This Row],[cons_qty_base_uom]]/Table2[[#This Row],[Column1]]</f>
        <v>1.0676791866235484</v>
      </c>
    </row>
    <row r="12710" spans="1:12" x14ac:dyDescent="0.25">
      <c r="A12710" s="2">
        <v>46082</v>
      </c>
      <c r="B12710" s="1" t="s">
        <v>115</v>
      </c>
      <c r="C12710" s="4">
        <v>440.38655886811523</v>
      </c>
      <c r="D12710" s="4">
        <v>9.0367321879737244</v>
      </c>
      <c r="E12710" s="4">
        <v>12198.707680646792</v>
      </c>
      <c r="F12710" s="1" t="s">
        <v>509</v>
      </c>
      <c r="G12710" s="1">
        <v>1</v>
      </c>
      <c r="H12710" s="1" t="s">
        <v>505</v>
      </c>
      <c r="I127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0.83564811929433636</v>
      </c>
      <c r="J12710" s="1" t="str">
        <f>IFERROR(INDEX('consumption_figs'!$C:$C,MATCH(Table2[[#This Row],[item_code]],'consumption_figs'!A:A,0),1),"NA")</f>
        <v>pc/heat</v>
      </c>
      <c r="K12710" s="1">
        <f>+SUMIFS(prod!$E:$E,prod!$A:$A,Table2[[#This Row],[date]],prod!$G:$G,Table2[[#This Row],[production_line]],prod!$F:$F,Table2[[#This Row],[output_type]])</f>
        <v>527</v>
      </c>
      <c r="L12710">
        <f>+Table2[[#This Row],[cons_qty_base_uom]]/Table2[[#This Row],[Column1]]</f>
        <v>0.83564811929433636</v>
      </c>
    </row>
    <row r="12711" spans="1:12" x14ac:dyDescent="0.25">
      <c r="A12711" s="2">
        <v>46082</v>
      </c>
      <c r="B12711" s="1" t="s">
        <v>119</v>
      </c>
      <c r="C12711" s="4">
        <v>1071.2823937053347</v>
      </c>
      <c r="D12711" s="4">
        <v>21.982714718833467</v>
      </c>
      <c r="E12711" s="4">
        <v>29674.522305637769</v>
      </c>
      <c r="F12711" s="1" t="s">
        <v>509</v>
      </c>
      <c r="G12711" s="1">
        <v>1</v>
      </c>
      <c r="H12711" s="1" t="s">
        <v>505</v>
      </c>
      <c r="I127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2.0327939159494015</v>
      </c>
      <c r="J12711" s="1" t="str">
        <f>IFERROR(INDEX('consumption_figs'!$C:$C,MATCH(Table2[[#This Row],[item_code]],'consumption_figs'!A:A,0),1),"NA")</f>
        <v>pc/heat</v>
      </c>
      <c r="K12711" s="1">
        <f>+SUMIFS(prod!$E:$E,prod!$A:$A,Table2[[#This Row],[date]],prod!$G:$G,Table2[[#This Row],[production_line]],prod!$F:$F,Table2[[#This Row],[output_type]])</f>
        <v>527</v>
      </c>
      <c r="L12711">
        <f>+Table2[[#This Row],[cons_qty_base_uom]]/Table2[[#This Row],[Column1]]</f>
        <v>2.0327939159494015</v>
      </c>
    </row>
    <row r="12712" spans="1:12" x14ac:dyDescent="0.25">
      <c r="A12712" s="2">
        <v>46082</v>
      </c>
      <c r="B12712" s="1" t="s">
        <v>128</v>
      </c>
      <c r="C12712" s="4">
        <v>321.65054500830149</v>
      </c>
      <c r="D12712" s="4">
        <v>8.0412636252075362</v>
      </c>
      <c r="E12712" s="4">
        <v>10903.95347578142</v>
      </c>
      <c r="F12712" s="1" t="s">
        <v>509</v>
      </c>
      <c r="G12712" s="1">
        <v>1</v>
      </c>
      <c r="H12712" s="1" t="s">
        <v>505</v>
      </c>
      <c r="I127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0.61034259014857972</v>
      </c>
      <c r="J12712" s="1" t="str">
        <f>IFERROR(INDEX('consumption_figs'!$C:$C,MATCH(Table2[[#This Row],[item_code]],'consumption_figs'!A:A,0),1),"NA")</f>
        <v>pc/heat</v>
      </c>
      <c r="K12712" s="1">
        <f>+SUMIFS(prod!$E:$E,prod!$A:$A,Table2[[#This Row],[date]],prod!$G:$G,Table2[[#This Row],[production_line]],prod!$F:$F,Table2[[#This Row],[output_type]])</f>
        <v>527</v>
      </c>
      <c r="L12712">
        <f>+Table2[[#This Row],[cons_qty_base_uom]]/Table2[[#This Row],[Column1]]</f>
        <v>0.61034259014857972</v>
      </c>
    </row>
    <row r="12713" spans="1:12" x14ac:dyDescent="0.25">
      <c r="A12713" s="2">
        <v>46082</v>
      </c>
      <c r="B12713" s="1" t="s">
        <v>136</v>
      </c>
      <c r="C12713" s="4">
        <v>669.88377968671045</v>
      </c>
      <c r="D12713" s="4">
        <v>16.747094492167761</v>
      </c>
      <c r="E12713" s="4">
        <v>22709.060131379483</v>
      </c>
      <c r="F12713" s="1" t="s">
        <v>509</v>
      </c>
      <c r="G12713" s="1">
        <v>1</v>
      </c>
      <c r="H12713" s="1" t="s">
        <v>505</v>
      </c>
      <c r="I127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1.2711267166730749</v>
      </c>
      <c r="J12713" s="1" t="str">
        <f>IFERROR(INDEX('consumption_figs'!$C:$C,MATCH(Table2[[#This Row],[item_code]],'consumption_figs'!A:A,0),1),"NA")</f>
        <v>pc/heat</v>
      </c>
      <c r="K12713" s="1">
        <f>+SUMIFS(prod!$E:$E,prod!$A:$A,Table2[[#This Row],[date]],prod!$G:$G,Table2[[#This Row],[production_line]],prod!$F:$F,Table2[[#This Row],[output_type]])</f>
        <v>527</v>
      </c>
      <c r="L12713">
        <f>+Table2[[#This Row],[cons_qty_base_uom]]/Table2[[#This Row],[Column1]]</f>
        <v>1.2711267166730749</v>
      </c>
    </row>
    <row r="12714" spans="1:12" x14ac:dyDescent="0.25">
      <c r="A12714" s="2">
        <v>46082</v>
      </c>
      <c r="B12714" s="1" t="s">
        <v>132</v>
      </c>
      <c r="C12714" s="4">
        <v>499.7545657980221</v>
      </c>
      <c r="D12714" s="4">
        <v>12.493864144950553</v>
      </c>
      <c r="E12714" s="4">
        <v>16941.67978055295</v>
      </c>
      <c r="F12714" s="1" t="s">
        <v>509</v>
      </c>
      <c r="G12714" s="1">
        <v>1</v>
      </c>
      <c r="H12714" s="1" t="s">
        <v>505</v>
      </c>
      <c r="I127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0.94830088386721456</v>
      </c>
      <c r="J12714" s="1" t="str">
        <f>IFERROR(INDEX('consumption_figs'!$C:$C,MATCH(Table2[[#This Row],[item_code]],'consumption_figs'!A:A,0),1),"NA")</f>
        <v>pc/heat</v>
      </c>
      <c r="K12714" s="1">
        <f>+SUMIFS(prod!$E:$E,prod!$A:$A,Table2[[#This Row],[date]],prod!$G:$G,Table2[[#This Row],[production_line]],prod!$F:$F,Table2[[#This Row],[output_type]])</f>
        <v>527</v>
      </c>
      <c r="L12714">
        <f>+Table2[[#This Row],[cons_qty_base_uom]]/Table2[[#This Row],[Column1]]</f>
        <v>0.94830088386721456</v>
      </c>
    </row>
    <row r="12715" spans="1:12" x14ac:dyDescent="0.25">
      <c r="A12715" s="2">
        <v>46082</v>
      </c>
      <c r="B12715" s="1" t="s">
        <v>134</v>
      </c>
      <c r="C12715" s="4">
        <v>22.152241391756299</v>
      </c>
      <c r="D12715" s="4">
        <v>0.55380603479390755</v>
      </c>
      <c r="E12715" s="4">
        <v>750.96098318053851</v>
      </c>
      <c r="F12715" s="1" t="s">
        <v>509</v>
      </c>
      <c r="G12715" s="1">
        <v>1</v>
      </c>
      <c r="H12715" s="1" t="s">
        <v>505</v>
      </c>
      <c r="I127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4.2034613646596393E-2</v>
      </c>
      <c r="J12715" s="1" t="str">
        <f>IFERROR(INDEX('consumption_figs'!$C:$C,MATCH(Table2[[#This Row],[item_code]],'consumption_figs'!A:A,0),1),"NA")</f>
        <v>pc/heat</v>
      </c>
      <c r="K12715" s="1">
        <f>+SUMIFS(prod!$E:$E,prod!$A:$A,Table2[[#This Row],[date]],prod!$G:$G,Table2[[#This Row],[production_line]],prod!$F:$F,Table2[[#This Row],[output_type]])</f>
        <v>527</v>
      </c>
      <c r="L12715">
        <f>+Table2[[#This Row],[cons_qty_base_uom]]/Table2[[#This Row],[Column1]]</f>
        <v>4.2034613646596393E-2</v>
      </c>
    </row>
    <row r="12716" spans="1:12" x14ac:dyDescent="0.25">
      <c r="A12716" s="2">
        <v>46082</v>
      </c>
      <c r="B12716" s="1" t="s">
        <v>107</v>
      </c>
      <c r="C12716" s="4">
        <v>28.354868981448064</v>
      </c>
      <c r="D12716" s="4">
        <v>0.45084241680502424</v>
      </c>
      <c r="E12716" s="4">
        <v>785.42987078611134</v>
      </c>
      <c r="F12716" s="1" t="s">
        <v>509</v>
      </c>
      <c r="G12716" s="1">
        <v>1</v>
      </c>
      <c r="H12716" s="1" t="s">
        <v>505</v>
      </c>
      <c r="I127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1.4543303767904008E-2</v>
      </c>
      <c r="J12716" s="1" t="str">
        <f>IFERROR(INDEX('consumption_figs'!$C:$C,MATCH(Table2[[#This Row],[item_code]],'consumption_figs'!A:A,0),1),"NA")</f>
        <v>NA</v>
      </c>
      <c r="K12716" s="1">
        <f>+SUMIFS(prod!$E:$E,prod!$A:$A,Table2[[#This Row],[date]],prod!$G:$G,Table2[[#This Row],[production_line]],prod!$F:$F,Table2[[#This Row],[output_type]])</f>
        <v>527</v>
      </c>
      <c r="L12716">
        <f>+Table2[[#This Row],[cons_qty_base_uom]]/Table2[[#This Row],[Column1]]</f>
        <v>5.3804305467643386E-2</v>
      </c>
    </row>
    <row r="12717" spans="1:12" x14ac:dyDescent="0.25">
      <c r="A12717" s="2">
        <v>46082</v>
      </c>
      <c r="B12717" s="1" t="s">
        <v>113</v>
      </c>
      <c r="C12717" s="4">
        <v>74.431531076301169</v>
      </c>
      <c r="D12717" s="4">
        <v>1.3546538655886813</v>
      </c>
      <c r="E12717" s="4">
        <v>1988.0661950480044</v>
      </c>
      <c r="F12717" s="1" t="s">
        <v>509</v>
      </c>
      <c r="G12717" s="1">
        <v>1</v>
      </c>
      <c r="H12717" s="1" t="s">
        <v>505</v>
      </c>
      <c r="I127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4.3698511793183265E-2</v>
      </c>
      <c r="J12717" s="1" t="str">
        <f>IFERROR(INDEX('consumption_figs'!$C:$C,MATCH(Table2[[#This Row],[item_code]],'consumption_figs'!A:A,0),1),"NA")</f>
        <v>NA</v>
      </c>
      <c r="K12717" s="1">
        <f>+SUMIFS(prod!$E:$E,prod!$A:$A,Table2[[#This Row],[date]],prod!$G:$G,Table2[[#This Row],[production_line]],prod!$F:$F,Table2[[#This Row],[output_type]])</f>
        <v>527</v>
      </c>
      <c r="L12717">
        <f>+Table2[[#This Row],[cons_qty_base_uom]]/Table2[[#This Row],[Column1]]</f>
        <v>0.14123630185256389</v>
      </c>
    </row>
    <row r="12718" spans="1:12" x14ac:dyDescent="0.25">
      <c r="A12718" s="2">
        <v>46082</v>
      </c>
      <c r="B12718" s="1" t="s">
        <v>111</v>
      </c>
      <c r="C12718" s="4">
        <v>35.443586226810083</v>
      </c>
      <c r="D12718" s="4">
        <v>0.6450732693279434</v>
      </c>
      <c r="E12718" s="4">
        <v>946.69818811809739</v>
      </c>
      <c r="F12718" s="1" t="s">
        <v>509</v>
      </c>
      <c r="G12718" s="1">
        <v>1</v>
      </c>
      <c r="H12718" s="1" t="s">
        <v>505</v>
      </c>
      <c r="I127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2.0808815139611078E-2</v>
      </c>
      <c r="J12718" s="1" t="str">
        <f>IFERROR(INDEX('consumption_figs'!$C:$C,MATCH(Table2[[#This Row],[item_code]],'consumption_figs'!A:A,0),1),"NA")</f>
        <v>NA</v>
      </c>
      <c r="K12718" s="1">
        <f>+SUMIFS(prod!$E:$E,prod!$A:$A,Table2[[#This Row],[date]],prod!$G:$G,Table2[[#This Row],[production_line]],prod!$F:$F,Table2[[#This Row],[output_type]])</f>
        <v>527</v>
      </c>
      <c r="L12718">
        <f>+Table2[[#This Row],[cons_qty_base_uom]]/Table2[[#This Row],[Column1]]</f>
        <v>6.7255381834554234E-2</v>
      </c>
    </row>
    <row r="12719" spans="1:12" x14ac:dyDescent="0.25">
      <c r="A12719" s="2">
        <v>46082</v>
      </c>
      <c r="B12719" s="1" t="s">
        <v>227</v>
      </c>
      <c r="C12719" s="4">
        <v>80.412636252075359</v>
      </c>
      <c r="D12719" s="4">
        <v>80.412636252075359</v>
      </c>
      <c r="E12719" s="4">
        <v>63777.67419060853</v>
      </c>
      <c r="F12719" s="1" t="s">
        <v>509</v>
      </c>
      <c r="G12719" s="1">
        <v>1</v>
      </c>
      <c r="H12719" s="1" t="s">
        <v>505</v>
      </c>
      <c r="I127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0.84770340369088848</v>
      </c>
      <c r="J12719" s="1" t="str">
        <f>IFERROR(INDEX('consumption_figs'!$C:$C,MATCH(Table2[[#This Row],[item_code]],'consumption_figs'!A:A,0),1),"NA")</f>
        <v>kg/ton</v>
      </c>
      <c r="K12719" s="1">
        <f>+SUMIFS(prod!$E:$E,prod!$A:$A,Table2[[#This Row],[date]],prod!$G:$G,Table2[[#This Row],[production_line]],prod!$F:$F,Table2[[#This Row],[output_type]])</f>
        <v>527</v>
      </c>
      <c r="L12719">
        <f>+Table2[[#This Row],[cons_qty_base_uom]]/Table2[[#This Row],[Column1]]</f>
        <v>0.1525856475371449</v>
      </c>
    </row>
    <row r="12720" spans="1:12" x14ac:dyDescent="0.25">
      <c r="A12720" s="2">
        <v>46082</v>
      </c>
      <c r="B12720" s="1" t="s">
        <v>234</v>
      </c>
      <c r="C12720" s="4">
        <v>14.88630621526023</v>
      </c>
      <c r="D12720" s="4">
        <v>14.88630621526023</v>
      </c>
      <c r="E12720" s="4">
        <v>17119.252147549265</v>
      </c>
      <c r="F12720" s="1" t="s">
        <v>509</v>
      </c>
      <c r="G12720" s="1">
        <v>1</v>
      </c>
      <c r="H12720" s="1" t="s">
        <v>505</v>
      </c>
      <c r="I127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0.15693021688161901</v>
      </c>
      <c r="J12720" s="1" t="str">
        <f>IFERROR(INDEX('consumption_figs'!$C:$C,MATCH(Table2[[#This Row],[item_code]],'consumption_figs'!A:A,0),1),"NA")</f>
        <v>kg/ton</v>
      </c>
      <c r="K12720" s="1">
        <f>+SUMIFS(prod!$E:$E,prod!$A:$A,Table2[[#This Row],[date]],prod!$G:$G,Table2[[#This Row],[production_line]],prod!$F:$F,Table2[[#This Row],[output_type]])</f>
        <v>527</v>
      </c>
      <c r="L12720">
        <f>+Table2[[#This Row],[cons_qty_base_uom]]/Table2[[#This Row],[Column1]]</f>
        <v>2.824726037051277E-2</v>
      </c>
    </row>
    <row r="12721" spans="1:12" x14ac:dyDescent="0.25">
      <c r="A12721" s="2">
        <v>46082</v>
      </c>
      <c r="B12721" s="1" t="s">
        <v>87</v>
      </c>
      <c r="C12721" s="4">
        <v>8.8608965567025209</v>
      </c>
      <c r="D12721" s="4">
        <v>0.92153324189706209</v>
      </c>
      <c r="E12721" s="4">
        <v>4472.7147549267311</v>
      </c>
      <c r="F12721" s="1" t="s">
        <v>509</v>
      </c>
      <c r="G12721" s="1">
        <v>1</v>
      </c>
      <c r="H12721" s="1" t="s">
        <v>505</v>
      </c>
      <c r="I127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1.6813845458638559E-2</v>
      </c>
      <c r="J12721" s="1" t="str">
        <f>IFERROR(INDEX('consumption_figs'!$C:$C,MATCH(Table2[[#This Row],[item_code]],'consumption_figs'!A:A,0),1),"NA")</f>
        <v>pc/heat</v>
      </c>
      <c r="K12721" s="1">
        <f>+SUMIFS(prod!$E:$E,prod!$A:$A,Table2[[#This Row],[date]],prod!$G:$G,Table2[[#This Row],[production_line]],prod!$F:$F,Table2[[#This Row],[output_type]])</f>
        <v>527</v>
      </c>
      <c r="L12721">
        <f>+Table2[[#This Row],[cons_qty_base_uom]]/Table2[[#This Row],[Column1]]</f>
        <v>1.6813845458638559E-2</v>
      </c>
    </row>
    <row r="12722" spans="1:12" x14ac:dyDescent="0.25">
      <c r="A12722" s="2">
        <v>46082</v>
      </c>
      <c r="B12722" s="1" t="s">
        <v>62</v>
      </c>
      <c r="C12722" s="4">
        <v>4.4304482783512604</v>
      </c>
      <c r="D12722" s="4">
        <v>1.3069822421136217</v>
      </c>
      <c r="E12722" s="4">
        <v>6309.8444380278652</v>
      </c>
      <c r="F12722" s="1" t="s">
        <v>509</v>
      </c>
      <c r="G12722" s="1">
        <v>1</v>
      </c>
      <c r="H12722" s="1" t="s">
        <v>505</v>
      </c>
      <c r="I127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8.4069227293192793E-3</v>
      </c>
      <c r="J12722" s="1" t="str">
        <f>IFERROR(INDEX('consumption_figs'!$C:$C,MATCH(Table2[[#This Row],[item_code]],'consumption_figs'!A:A,0),1),"NA")</f>
        <v>pc/heat</v>
      </c>
      <c r="K12722" s="1">
        <f>+SUMIFS(prod!$E:$E,prod!$A:$A,Table2[[#This Row],[date]],prod!$G:$G,Table2[[#This Row],[production_line]],prod!$F:$F,Table2[[#This Row],[output_type]])</f>
        <v>527</v>
      </c>
      <c r="L12722">
        <f>+Table2[[#This Row],[cons_qty_base_uom]]/Table2[[#This Row],[Column1]]</f>
        <v>8.4069227293192793E-3</v>
      </c>
    </row>
    <row r="12723" spans="1:12" x14ac:dyDescent="0.25">
      <c r="A12723" s="2">
        <v>46082</v>
      </c>
      <c r="B12723" s="1" t="s">
        <v>65</v>
      </c>
      <c r="C12723" s="4">
        <v>0.4873493106186384</v>
      </c>
      <c r="D12723" s="4">
        <v>4.3237630838085597</v>
      </c>
      <c r="E12723" s="4">
        <v>9550.3895004692076</v>
      </c>
      <c r="F12723" s="1" t="s">
        <v>509</v>
      </c>
      <c r="G12723" s="1">
        <v>1</v>
      </c>
      <c r="H12723" s="1" t="s">
        <v>505</v>
      </c>
      <c r="I127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9.247615002251203E-4</v>
      </c>
      <c r="J12723" s="1" t="str">
        <f>IFERROR(INDEX('consumption_figs'!$C:$C,MATCH(Table2[[#This Row],[item_code]],'consumption_figs'!A:A,0),1),"NA")</f>
        <v>pc/heat</v>
      </c>
      <c r="K12723" s="1">
        <f>+SUMIFS(prod!$E:$E,prod!$A:$A,Table2[[#This Row],[date]],prod!$G:$G,Table2[[#This Row],[production_line]],prod!$F:$F,Table2[[#This Row],[output_type]])</f>
        <v>527</v>
      </c>
      <c r="L12723">
        <f>+Table2[[#This Row],[cons_qty_base_uom]]/Table2[[#This Row],[Column1]]</f>
        <v>9.247615002251203E-4</v>
      </c>
    </row>
    <row r="12724" spans="1:12" x14ac:dyDescent="0.25">
      <c r="A12724" s="2">
        <v>46082</v>
      </c>
      <c r="B12724" s="1" t="s">
        <v>167</v>
      </c>
      <c r="C12724" s="4">
        <v>2955.5670033576075</v>
      </c>
      <c r="D12724" s="4">
        <v>12.797605124538441</v>
      </c>
      <c r="E12724" s="4">
        <v>9149.0079035325307</v>
      </c>
      <c r="F12724" s="1" t="s">
        <v>509</v>
      </c>
      <c r="G12724" s="1">
        <v>1</v>
      </c>
      <c r="H12724" s="1" t="s">
        <v>505</v>
      </c>
      <c r="I127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0.13491130161627057</v>
      </c>
      <c r="J12724" s="1" t="str">
        <f>IFERROR(INDEX('consumption_figs'!$C:$C,MATCH(Table2[[#This Row],[item_code]],'consumption_figs'!A:A,0),1),"NA")</f>
        <v>kg/ton</v>
      </c>
      <c r="K12724" s="1">
        <f>+SUMIFS(prod!$E:$E,prod!$A:$A,Table2[[#This Row],[date]],prod!$G:$G,Table2[[#This Row],[production_line]],prod!$F:$F,Table2[[#This Row],[output_type]])</f>
        <v>527</v>
      </c>
      <c r="L12724">
        <f>+Table2[[#This Row],[cons_qty_base_uom]]/Table2[[#This Row],[Column1]]</f>
        <v>5.6082865338854031</v>
      </c>
    </row>
    <row r="12725" spans="1:12" x14ac:dyDescent="0.25">
      <c r="A12725" s="2">
        <v>46082</v>
      </c>
      <c r="B12725" s="1" t="s">
        <v>168</v>
      </c>
      <c r="C12725" s="4">
        <v>3000.0271968216589</v>
      </c>
      <c r="D12725" s="4">
        <v>6.5400592890712179</v>
      </c>
      <c r="E12725" s="4">
        <v>4679.3488807544263</v>
      </c>
      <c r="F12725" s="1" t="s">
        <v>509</v>
      </c>
      <c r="G12725" s="1">
        <v>1</v>
      </c>
      <c r="H12725" s="1" t="s">
        <v>505</v>
      </c>
      <c r="I127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6.894476761471427E-2</v>
      </c>
      <c r="J12725" s="1" t="str">
        <f>IFERROR(INDEX('consumption_figs'!$C:$C,MATCH(Table2[[#This Row],[item_code]],'consumption_figs'!A:A,0),1),"NA")</f>
        <v>kg/ton</v>
      </c>
      <c r="K12725" s="1">
        <f>+SUMIFS(prod!$E:$E,prod!$A:$A,Table2[[#This Row],[date]],prod!$G:$G,Table2[[#This Row],[production_line]],prod!$F:$F,Table2[[#This Row],[output_type]])</f>
        <v>527</v>
      </c>
      <c r="L12725">
        <f>+Table2[[#This Row],[cons_qty_base_uom]]/Table2[[#This Row],[Column1]]</f>
        <v>5.6926512273655767</v>
      </c>
    </row>
    <row r="12726" spans="1:12" x14ac:dyDescent="0.25">
      <c r="A12726" s="2">
        <v>46082</v>
      </c>
      <c r="B12726" s="1" t="s">
        <v>169</v>
      </c>
      <c r="C12726" s="4">
        <v>2499.6918144075903</v>
      </c>
      <c r="D12726" s="4">
        <v>11.748551527715676</v>
      </c>
      <c r="E12726" s="4">
        <v>7934.4117708527401</v>
      </c>
      <c r="F12726" s="1" t="s">
        <v>509</v>
      </c>
      <c r="G12726" s="1">
        <v>1</v>
      </c>
      <c r="H12726" s="1" t="s">
        <v>505</v>
      </c>
      <c r="I127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0.12385226480154515</v>
      </c>
      <c r="J12726" s="1" t="str">
        <f>IFERROR(INDEX('consumption_figs'!$C:$C,MATCH(Table2[[#This Row],[item_code]],'consumption_figs'!A:A,0),1),"NA")</f>
        <v>kg/ton</v>
      </c>
      <c r="K12726" s="1">
        <f>+SUMIFS(prod!$E:$E,prod!$A:$A,Table2[[#This Row],[date]],prod!$G:$G,Table2[[#This Row],[production_line]],prod!$F:$F,Table2[[#This Row],[output_type]])</f>
        <v>527</v>
      </c>
      <c r="L12726">
        <f>+Table2[[#This Row],[cons_qty_base_uom]]/Table2[[#This Row],[Column1]]</f>
        <v>4.7432482246823344</v>
      </c>
    </row>
    <row r="12727" spans="1:12" x14ac:dyDescent="0.25">
      <c r="A12727" s="2">
        <v>46082</v>
      </c>
      <c r="B12727" s="1" t="s">
        <v>170</v>
      </c>
      <c r="C12727" s="4">
        <v>586.99594343928288</v>
      </c>
      <c r="D12727" s="4">
        <v>1.1387721302722091</v>
      </c>
      <c r="E12727" s="4">
        <v>290.75130030110034</v>
      </c>
      <c r="F12727" s="1" t="s">
        <v>509</v>
      </c>
      <c r="G12727" s="1">
        <v>1</v>
      </c>
      <c r="H12727" s="1" t="s">
        <v>505</v>
      </c>
      <c r="I127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1.2004842221985492E-2</v>
      </c>
      <c r="J12727" s="1" t="str">
        <f>IFERROR(INDEX('consumption_figs'!$C:$C,MATCH(Table2[[#This Row],[item_code]],'consumption_figs'!A:A,0),1),"NA")</f>
        <v>kg/ton</v>
      </c>
      <c r="K12727" s="1">
        <f>+SUMIFS(prod!$E:$E,prod!$A:$A,Table2[[#This Row],[date]],prod!$G:$G,Table2[[#This Row],[production_line]],prod!$F:$F,Table2[[#This Row],[output_type]])</f>
        <v>527</v>
      </c>
      <c r="L12727">
        <f>+Table2[[#This Row],[cons_qty_base_uom]]/Table2[[#This Row],[Column1]]</f>
        <v>1.1138442949512009</v>
      </c>
    </row>
    <row r="12728" spans="1:12" x14ac:dyDescent="0.25">
      <c r="A12728" s="2">
        <v>46082</v>
      </c>
      <c r="B12728" s="1" t="s">
        <v>171</v>
      </c>
      <c r="C12728" s="4">
        <v>1688.1930114479539</v>
      </c>
      <c r="D12728" s="4">
        <v>6.8034178361352549</v>
      </c>
      <c r="E12728" s="4">
        <v>1664.7283103239356</v>
      </c>
      <c r="F12728" s="1" t="s">
        <v>509</v>
      </c>
      <c r="G12728" s="1">
        <v>1</v>
      </c>
      <c r="H12728" s="1" t="s">
        <v>505</v>
      </c>
      <c r="I127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7.1721071777127665E-2</v>
      </c>
      <c r="J12728" s="1" t="str">
        <f>IFERROR(INDEX('consumption_figs'!$C:$C,MATCH(Table2[[#This Row],[item_code]],'consumption_figs'!A:A,0),1),"NA")</f>
        <v>kg/ton</v>
      </c>
      <c r="K12728" s="1">
        <f>+SUMIFS(prod!$E:$E,prod!$A:$A,Table2[[#This Row],[date]],prod!$G:$G,Table2[[#This Row],[production_line]],prod!$F:$F,Table2[[#This Row],[output_type]])</f>
        <v>527</v>
      </c>
      <c r="L12728">
        <f>+Table2[[#This Row],[cons_qty_base_uom]]/Table2[[#This Row],[Column1]]</f>
        <v>3.2034022987627209</v>
      </c>
    </row>
    <row r="12729" spans="1:12" x14ac:dyDescent="0.25">
      <c r="A12729" s="2">
        <v>46082</v>
      </c>
      <c r="B12729" s="1" t="s">
        <v>172</v>
      </c>
      <c r="C12729" s="4">
        <v>3080.2603538254712</v>
      </c>
      <c r="D12729" s="4">
        <v>15.832538218662918</v>
      </c>
      <c r="E12729" s="4">
        <v>13417.614101263753</v>
      </c>
      <c r="F12729" s="1" t="s">
        <v>509</v>
      </c>
      <c r="G12729" s="1">
        <v>1</v>
      </c>
      <c r="H12729" s="1" t="s">
        <v>505</v>
      </c>
      <c r="I127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0.16690531690758045</v>
      </c>
      <c r="J12729" s="1" t="str">
        <f>IFERROR(INDEX('consumption_figs'!$C:$C,MATCH(Table2[[#This Row],[item_code]],'consumption_figs'!A:A,0),1),"NA")</f>
        <v>kg/ton</v>
      </c>
      <c r="K12729" s="1">
        <f>+SUMIFS(prod!$E:$E,prod!$A:$A,Table2[[#This Row],[date]],prod!$G:$G,Table2[[#This Row],[production_line]],prod!$F:$F,Table2[[#This Row],[output_type]])</f>
        <v>527</v>
      </c>
      <c r="L12729">
        <f>+Table2[[#This Row],[cons_qty_base_uom]]/Table2[[#This Row],[Column1]]</f>
        <v>5.844896307069205</v>
      </c>
    </row>
    <row r="12730" spans="1:12" x14ac:dyDescent="0.25">
      <c r="A12730" s="2">
        <v>46082</v>
      </c>
      <c r="B12730" s="1" t="s">
        <v>580</v>
      </c>
      <c r="C12730" s="4">
        <v>8.3414186774996027E-2</v>
      </c>
      <c r="D12730" s="4">
        <v>0.21604274374723972</v>
      </c>
      <c r="E12730" s="4">
        <v>709.02058758746625</v>
      </c>
      <c r="F12730" s="1" t="s">
        <v>509</v>
      </c>
      <c r="G12730" s="1">
        <v>1</v>
      </c>
      <c r="H12730" s="1" t="s">
        <v>505</v>
      </c>
      <c r="I127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6.9691207660399915E-3</v>
      </c>
      <c r="J12730" s="1" t="str">
        <f>IFERROR(INDEX('consumption_figs'!$C:$C,MATCH(Table2[[#This Row],[item_code]],'consumption_figs'!A:A,0),1),"NA")</f>
        <v>NA</v>
      </c>
      <c r="K12730" s="1">
        <f>+SUMIFS(prod!$E:$E,prod!$A:$A,Table2[[#This Row],[date]],prod!$G:$G,Table2[[#This Row],[production_line]],prod!$F:$F,Table2[[#This Row],[output_type]])</f>
        <v>527</v>
      </c>
      <c r="L12730">
        <f>+Table2[[#This Row],[cons_qty_base_uom]]/Table2[[#This Row],[Column1]]</f>
        <v>1.5828118932636817E-4</v>
      </c>
    </row>
    <row r="12731" spans="1:12" x14ac:dyDescent="0.25">
      <c r="A12731" s="2">
        <v>46082</v>
      </c>
      <c r="B12731" s="1" t="s">
        <v>173</v>
      </c>
      <c r="C12731" s="4">
        <v>819.97256148131976</v>
      </c>
      <c r="D12731" s="4">
        <v>10.011864975686914</v>
      </c>
      <c r="E12731" s="4">
        <v>15079.295405641471</v>
      </c>
      <c r="F12731" s="1" t="s">
        <v>509</v>
      </c>
      <c r="G12731" s="1">
        <v>1</v>
      </c>
      <c r="H12731" s="1" t="s">
        <v>505</v>
      </c>
      <c r="I127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1.555925164101176</v>
      </c>
      <c r="J12731" s="1" t="str">
        <f>IFERROR(INDEX('consumption_figs'!$C:$C,MATCH(Table2[[#This Row],[item_code]],'consumption_figs'!A:A,0),1),"NA")</f>
        <v>pc/heat</v>
      </c>
      <c r="K12731" s="1">
        <f>+SUMIFS(prod!$E:$E,prod!$A:$A,Table2[[#This Row],[date]],prod!$G:$G,Table2[[#This Row],[production_line]],prod!$F:$F,Table2[[#This Row],[output_type]])</f>
        <v>527</v>
      </c>
      <c r="L12731">
        <f>+Table2[[#This Row],[cons_qty_base_uom]]/Table2[[#This Row],[Column1]]</f>
        <v>1.555925164101176</v>
      </c>
    </row>
    <row r="12732" spans="1:12" x14ac:dyDescent="0.25">
      <c r="A12732" s="2">
        <v>46082</v>
      </c>
      <c r="B12732" s="1" t="s">
        <v>175</v>
      </c>
      <c r="C12732" s="4">
        <v>19.100375756668921</v>
      </c>
      <c r="D12732" s="4">
        <v>0.28153953865329989</v>
      </c>
      <c r="E12732" s="4">
        <v>446.75778894848605</v>
      </c>
      <c r="F12732" s="1" t="s">
        <v>509</v>
      </c>
      <c r="G12732" s="1">
        <v>1</v>
      </c>
      <c r="H12732" s="1" t="s">
        <v>505</v>
      </c>
      <c r="I127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3.6243597261231351E-2</v>
      </c>
      <c r="J12732" s="1" t="str">
        <f>IFERROR(INDEX('consumption_figs'!$C:$C,MATCH(Table2[[#This Row],[item_code]],'consumption_figs'!A:A,0),1),"NA")</f>
        <v>pc/heat</v>
      </c>
      <c r="K12732" s="1">
        <f>+SUMIFS(prod!$E:$E,prod!$A:$A,Table2[[#This Row],[date]],prod!$G:$G,Table2[[#This Row],[production_line]],prod!$F:$F,Table2[[#This Row],[output_type]])</f>
        <v>527</v>
      </c>
      <c r="L12732">
        <f>+Table2[[#This Row],[cons_qty_base_uom]]/Table2[[#This Row],[Column1]]</f>
        <v>3.6243597261231351E-2</v>
      </c>
    </row>
    <row r="12733" spans="1:12" x14ac:dyDescent="0.25">
      <c r="A12733" s="2">
        <v>46082</v>
      </c>
      <c r="B12733" s="1" t="s">
        <v>177</v>
      </c>
      <c r="C12733" s="4">
        <v>31.050290923420278</v>
      </c>
      <c r="D12733" s="4">
        <v>0.53406500388282885</v>
      </c>
      <c r="E12733" s="4">
        <v>847.67294220937356</v>
      </c>
      <c r="F12733" s="1" t="s">
        <v>509</v>
      </c>
      <c r="G12733" s="1">
        <v>1</v>
      </c>
      <c r="H12733" s="1" t="s">
        <v>505</v>
      </c>
      <c r="I127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5.8918958108956886E-2</v>
      </c>
      <c r="J12733" s="1" t="str">
        <f>IFERROR(INDEX('consumption_figs'!$C:$C,MATCH(Table2[[#This Row],[item_code]],'consumption_figs'!A:A,0),1),"NA")</f>
        <v>pc/heat</v>
      </c>
      <c r="K12733" s="1">
        <f>+SUMIFS(prod!$E:$E,prod!$A:$A,Table2[[#This Row],[date]],prod!$G:$G,Table2[[#This Row],[production_line]],prod!$F:$F,Table2[[#This Row],[output_type]])</f>
        <v>527</v>
      </c>
      <c r="L12733">
        <f>+Table2[[#This Row],[cons_qty_base_uom]]/Table2[[#This Row],[Column1]]</f>
        <v>5.8918958108956886E-2</v>
      </c>
    </row>
    <row r="12734" spans="1:12" x14ac:dyDescent="0.25">
      <c r="A12734" s="2">
        <v>46082</v>
      </c>
      <c r="B12734" s="1" t="s">
        <v>179</v>
      </c>
      <c r="C12734" s="4">
        <v>3.1322582408166451</v>
      </c>
      <c r="D12734" s="4">
        <v>20.513159219108211</v>
      </c>
      <c r="E12734" s="4">
        <v>49176.454380821328</v>
      </c>
      <c r="F12734" s="1" t="s">
        <v>509</v>
      </c>
      <c r="G12734" s="1">
        <v>1</v>
      </c>
      <c r="H12734" s="1" t="s">
        <v>505</v>
      </c>
      <c r="I127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5.9435640243200097E-3</v>
      </c>
      <c r="J12734" s="1" t="str">
        <f>IFERROR(INDEX('consumption_figs'!$C:$C,MATCH(Table2[[#This Row],[item_code]],'consumption_figs'!A:A,0),1),"NA")</f>
        <v>pc/heat</v>
      </c>
      <c r="K12734" s="1">
        <f>+SUMIFS(prod!$E:$E,prod!$A:$A,Table2[[#This Row],[date]],prod!$G:$G,Table2[[#This Row],[production_line]],prod!$F:$F,Table2[[#This Row],[output_type]])</f>
        <v>527</v>
      </c>
      <c r="L12734">
        <f>+Table2[[#This Row],[cons_qty_base_uom]]/Table2[[#This Row],[Column1]]</f>
        <v>5.9435640243200097E-3</v>
      </c>
    </row>
    <row r="12735" spans="1:12" x14ac:dyDescent="0.25">
      <c r="A12735" s="2">
        <v>46082</v>
      </c>
      <c r="B12735" s="1" t="s">
        <v>181</v>
      </c>
      <c r="C12735" s="4">
        <v>1515.516120184793</v>
      </c>
      <c r="D12735" s="4">
        <v>13.063748955992914</v>
      </c>
      <c r="E12735" s="4">
        <v>20838.346652540902</v>
      </c>
      <c r="F12735" s="1" t="s">
        <v>509</v>
      </c>
      <c r="G12735" s="1">
        <v>1</v>
      </c>
      <c r="H12735" s="1" t="s">
        <v>505</v>
      </c>
      <c r="I127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2.8757421635385065</v>
      </c>
      <c r="J12735" s="1" t="str">
        <f>IFERROR(INDEX('consumption_figs'!$C:$C,MATCH(Table2[[#This Row],[item_code]],'consumption_figs'!A:A,0),1),"NA")</f>
        <v>pc/heat</v>
      </c>
      <c r="K12735" s="1">
        <f>+SUMIFS(prod!$E:$E,prod!$A:$A,Table2[[#This Row],[date]],prod!$G:$G,Table2[[#This Row],[production_line]],prod!$F:$F,Table2[[#This Row],[output_type]])</f>
        <v>527</v>
      </c>
      <c r="L12735">
        <f>+Table2[[#This Row],[cons_qty_base_uom]]/Table2[[#This Row],[Column1]]</f>
        <v>2.8757421635385065</v>
      </c>
    </row>
    <row r="12736" spans="1:12" x14ac:dyDescent="0.25">
      <c r="A12736" s="2">
        <v>46082</v>
      </c>
      <c r="B12736" s="1" t="s">
        <v>183</v>
      </c>
      <c r="C12736" s="4">
        <v>2656.5790922220658</v>
      </c>
      <c r="D12736" s="4">
        <v>23.059106520487532</v>
      </c>
      <c r="E12736" s="4">
        <v>30550.659560553759</v>
      </c>
      <c r="F12736" s="1" t="s">
        <v>509</v>
      </c>
      <c r="G12736" s="1">
        <v>1</v>
      </c>
      <c r="H12736" s="1" t="s">
        <v>505</v>
      </c>
      <c r="I127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5.0409470440646409</v>
      </c>
      <c r="J12736" s="1" t="str">
        <f>IFERROR(INDEX('consumption_figs'!$C:$C,MATCH(Table2[[#This Row],[item_code]],'consumption_figs'!A:A,0),1),"NA")</f>
        <v>pc/heat</v>
      </c>
      <c r="K12736" s="1">
        <f>+SUMIFS(prod!$E:$E,prod!$A:$A,Table2[[#This Row],[date]],prod!$G:$G,Table2[[#This Row],[production_line]],prod!$F:$F,Table2[[#This Row],[output_type]])</f>
        <v>527</v>
      </c>
      <c r="L12736">
        <f>+Table2[[#This Row],[cons_qty_base_uom]]/Table2[[#This Row],[Column1]]</f>
        <v>5.0409470440646409</v>
      </c>
    </row>
    <row r="12737" spans="1:12" x14ac:dyDescent="0.25">
      <c r="A12737" s="2">
        <v>46082</v>
      </c>
      <c r="B12737" s="1" t="s">
        <v>191</v>
      </c>
      <c r="C12737" s="4">
        <v>3798.3642649166527</v>
      </c>
      <c r="D12737" s="4">
        <v>26.35664292055516</v>
      </c>
      <c r="E12737" s="4">
        <v>41364.186844942349</v>
      </c>
      <c r="F12737" s="1" t="s">
        <v>509</v>
      </c>
      <c r="G12737" s="1">
        <v>1</v>
      </c>
      <c r="H12737" s="1" t="s">
        <v>505</v>
      </c>
      <c r="I127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7.2075223243200242</v>
      </c>
      <c r="J12737" s="1" t="str">
        <f>IFERROR(INDEX('consumption_figs'!$C:$C,MATCH(Table2[[#This Row],[item_code]],'consumption_figs'!A:A,0),1),"NA")</f>
        <v>pc/heat</v>
      </c>
      <c r="K12737" s="1">
        <f>+SUMIFS(prod!$E:$E,prod!$A:$A,Table2[[#This Row],[date]],prod!$G:$G,Table2[[#This Row],[production_line]],prod!$F:$F,Table2[[#This Row],[output_type]])</f>
        <v>527</v>
      </c>
      <c r="L12737">
        <f>+Table2[[#This Row],[cons_qty_base_uom]]/Table2[[#This Row],[Column1]]</f>
        <v>7.2075223243200242</v>
      </c>
    </row>
    <row r="12738" spans="1:12" x14ac:dyDescent="0.25">
      <c r="A12738" s="2">
        <v>46082</v>
      </c>
      <c r="B12738" s="1" t="s">
        <v>193</v>
      </c>
      <c r="C12738" s="4">
        <v>1924.26857128148</v>
      </c>
      <c r="D12738" s="4">
        <v>15.566976395635454</v>
      </c>
      <c r="E12738" s="4">
        <v>19242.6857128148</v>
      </c>
      <c r="F12738" s="1" t="s">
        <v>509</v>
      </c>
      <c r="G12738" s="1">
        <v>1</v>
      </c>
      <c r="H12738" s="1" t="s">
        <v>505</v>
      </c>
      <c r="I127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3.6513635128680835</v>
      </c>
      <c r="J12738" s="1" t="str">
        <f>IFERROR(INDEX('consumption_figs'!$C:$C,MATCH(Table2[[#This Row],[item_code]],'consumption_figs'!A:A,0),1),"NA")</f>
        <v>pc/heat</v>
      </c>
      <c r="K12738" s="1">
        <f>+SUMIFS(prod!$E:$E,prod!$A:$A,Table2[[#This Row],[date]],prod!$G:$G,Table2[[#This Row],[production_line]],prod!$F:$F,Table2[[#This Row],[output_type]])</f>
        <v>527</v>
      </c>
      <c r="L12738">
        <f>+Table2[[#This Row],[cons_qty_base_uom]]/Table2[[#This Row],[Column1]]</f>
        <v>3.6513635128680835</v>
      </c>
    </row>
    <row r="12739" spans="1:12" x14ac:dyDescent="0.25">
      <c r="A12739" s="2">
        <v>46082</v>
      </c>
      <c r="B12739" s="1" t="s">
        <v>195</v>
      </c>
      <c r="C12739" s="4">
        <v>4297.6593839003172</v>
      </c>
      <c r="D12739" s="4">
        <v>35.111877166465582</v>
      </c>
      <c r="E12739" s="4">
        <v>42976.593839003173</v>
      </c>
      <c r="F12739" s="1" t="s">
        <v>509</v>
      </c>
      <c r="G12739" s="1">
        <v>1</v>
      </c>
      <c r="H12739" s="1" t="s">
        <v>505</v>
      </c>
      <c r="I127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8.1549513926002231</v>
      </c>
      <c r="J12739" s="1" t="str">
        <f>IFERROR(INDEX('consumption_figs'!$C:$C,MATCH(Table2[[#This Row],[item_code]],'consumption_figs'!A:A,0),1),"NA")</f>
        <v>pc/heat</v>
      </c>
      <c r="K12739" s="1">
        <f>+SUMIFS(prod!$E:$E,prod!$A:$A,Table2[[#This Row],[date]],prod!$G:$G,Table2[[#This Row],[production_line]],prod!$F:$F,Table2[[#This Row],[output_type]])</f>
        <v>527</v>
      </c>
      <c r="L12739">
        <f>+Table2[[#This Row],[cons_qty_base_uom]]/Table2[[#This Row],[Column1]]</f>
        <v>8.1549513926002231</v>
      </c>
    </row>
    <row r="12740" spans="1:12" x14ac:dyDescent="0.25">
      <c r="A12740" s="2">
        <v>46082</v>
      </c>
      <c r="B12740" s="1" t="s">
        <v>189</v>
      </c>
      <c r="C12740" s="4">
        <v>400.06014664147636</v>
      </c>
      <c r="D12740" s="4">
        <v>2.79642042502392</v>
      </c>
      <c r="E12740" s="4">
        <v>4356.6549969256776</v>
      </c>
      <c r="F12740" s="1" t="s">
        <v>509</v>
      </c>
      <c r="G12740" s="1">
        <v>1</v>
      </c>
      <c r="H12740" s="1" t="s">
        <v>505</v>
      </c>
      <c r="I127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0.75912741298192854</v>
      </c>
      <c r="J12740" s="1" t="str">
        <f>IFERROR(INDEX('consumption_figs'!$C:$C,MATCH(Table2[[#This Row],[item_code]],'consumption_figs'!A:A,0),1),"NA")</f>
        <v>pc/heat</v>
      </c>
      <c r="K12740" s="1">
        <f>+SUMIFS(prod!$E:$E,prod!$A:$A,Table2[[#This Row],[date]],prod!$G:$G,Table2[[#This Row],[production_line]],prod!$F:$F,Table2[[#This Row],[output_type]])</f>
        <v>527</v>
      </c>
      <c r="L12740">
        <f>+Table2[[#This Row],[cons_qty_base_uom]]/Table2[[#This Row],[Column1]]</f>
        <v>0.75912741298192854</v>
      </c>
    </row>
    <row r="12741" spans="1:12" x14ac:dyDescent="0.25">
      <c r="A12741" s="2">
        <v>46082</v>
      </c>
      <c r="B12741" s="1" t="s">
        <v>199</v>
      </c>
      <c r="C12741" s="4">
        <v>158.4996411997914</v>
      </c>
      <c r="D12741" s="4">
        <v>1.4534417098020871</v>
      </c>
      <c r="E12741" s="4">
        <v>2085.8552781892549</v>
      </c>
      <c r="F12741" s="1" t="s">
        <v>509</v>
      </c>
      <c r="G12741" s="1">
        <v>1</v>
      </c>
      <c r="H12741" s="1" t="s">
        <v>505</v>
      </c>
      <c r="I127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0.30075833244742201</v>
      </c>
      <c r="J12741" s="1" t="str">
        <f>IFERROR(INDEX('consumption_figs'!$C:$C,MATCH(Table2[[#This Row],[item_code]],'consumption_figs'!A:A,0),1),"NA")</f>
        <v>pc/heat</v>
      </c>
      <c r="K12741" s="1">
        <f>+SUMIFS(prod!$E:$E,prod!$A:$A,Table2[[#This Row],[date]],prod!$G:$G,Table2[[#This Row],[production_line]],prod!$F:$F,Table2[[#This Row],[output_type]])</f>
        <v>527</v>
      </c>
      <c r="L12741">
        <f>+Table2[[#This Row],[cons_qty_base_uom]]/Table2[[#This Row],[Column1]]</f>
        <v>0.30075833244742201</v>
      </c>
    </row>
    <row r="12742" spans="1:12" x14ac:dyDescent="0.25">
      <c r="A12742" s="2">
        <v>46082</v>
      </c>
      <c r="B12742" s="1" t="s">
        <v>197</v>
      </c>
      <c r="C12742" s="4">
        <v>1021.3299198652602</v>
      </c>
      <c r="D12742" s="4">
        <v>9.37580866436309</v>
      </c>
      <c r="E12742" s="4">
        <v>13440.701745426824</v>
      </c>
      <c r="F12742" s="1" t="s">
        <v>509</v>
      </c>
      <c r="G12742" s="1">
        <v>1</v>
      </c>
      <c r="H12742" s="1" t="s">
        <v>505</v>
      </c>
      <c r="I127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1.9380074380744976</v>
      </c>
      <c r="J12742" s="1" t="str">
        <f>IFERROR(INDEX('consumption_figs'!$C:$C,MATCH(Table2[[#This Row],[item_code]],'consumption_figs'!A:A,0),1),"NA")</f>
        <v>pc/heat</v>
      </c>
      <c r="K12742" s="1">
        <f>+SUMIFS(prod!$E:$E,prod!$A:$A,Table2[[#This Row],[date]],prod!$G:$G,Table2[[#This Row],[production_line]],prod!$F:$F,Table2[[#This Row],[output_type]])</f>
        <v>527</v>
      </c>
      <c r="L12742">
        <f>+Table2[[#This Row],[cons_qty_base_uom]]/Table2[[#This Row],[Column1]]</f>
        <v>1.9380074380744976</v>
      </c>
    </row>
    <row r="12743" spans="1:12" x14ac:dyDescent="0.25">
      <c r="A12743" s="2">
        <v>46082</v>
      </c>
      <c r="B12743" s="1" t="s">
        <v>578</v>
      </c>
      <c r="C12743" s="4">
        <v>53.419614363020315</v>
      </c>
      <c r="D12743" s="4">
        <v>0.57426085440246832</v>
      </c>
      <c r="E12743" s="4">
        <v>657.39702298024793</v>
      </c>
      <c r="F12743" s="1" t="s">
        <v>509</v>
      </c>
      <c r="G12743" s="1">
        <v>1</v>
      </c>
      <c r="H12743" s="1" t="s">
        <v>505</v>
      </c>
      <c r="I127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1.8524543690402205E-2</v>
      </c>
      <c r="J12743" s="1" t="str">
        <f>IFERROR(INDEX('consumption_figs'!$C:$C,MATCH(Table2[[#This Row],[item_code]],'consumption_figs'!A:A,0),1),"NA")</f>
        <v>NA</v>
      </c>
      <c r="K12743" s="1">
        <f>+SUMIFS(prod!$E:$E,prod!$A:$A,Table2[[#This Row],[date]],prod!$G:$G,Table2[[#This Row],[production_line]],prod!$F:$F,Table2[[#This Row],[output_type]])</f>
        <v>527</v>
      </c>
      <c r="L12743">
        <f>+Table2[[#This Row],[cons_qty_base_uom]]/Table2[[#This Row],[Column1]]</f>
        <v>0.10136549214994367</v>
      </c>
    </row>
    <row r="12744" spans="1:12" x14ac:dyDescent="0.25">
      <c r="A12744" s="2">
        <v>46082</v>
      </c>
      <c r="B12744" s="1" t="s">
        <v>264</v>
      </c>
      <c r="C12744" s="4">
        <v>4.5279415760232382</v>
      </c>
      <c r="D12744" s="4">
        <v>4.5279415760232382</v>
      </c>
      <c r="E12744" s="4">
        <v>2866.1870176227098</v>
      </c>
      <c r="F12744" s="1" t="s">
        <v>509</v>
      </c>
      <c r="G12744" s="1">
        <v>1</v>
      </c>
      <c r="H12744" s="1" t="s">
        <v>505</v>
      </c>
      <c r="I127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4.7733188023783034E-2</v>
      </c>
      <c r="J12744" s="1" t="str">
        <f>IFERROR(INDEX('consumption_figs'!$C:$C,MATCH(Table2[[#This Row],[item_code]],'consumption_figs'!A:A,0),1),"NA")</f>
        <v>kg/ton</v>
      </c>
      <c r="K12744" s="1">
        <f>+SUMIFS(prod!$E:$E,prod!$A:$A,Table2[[#This Row],[date]],prod!$G:$G,Table2[[#This Row],[production_line]],prod!$F:$F,Table2[[#This Row],[output_type]])</f>
        <v>527</v>
      </c>
      <c r="L12744">
        <f>+Table2[[#This Row],[cons_qty_base_uom]]/Table2[[#This Row],[Column1]]</f>
        <v>8.5919194990953292E-3</v>
      </c>
    </row>
    <row r="12745" spans="1:12" x14ac:dyDescent="0.25">
      <c r="A12745" s="2">
        <v>46082</v>
      </c>
      <c r="B12745" s="1" t="s">
        <v>162</v>
      </c>
      <c r="C12745" s="4">
        <v>90.608451531834802</v>
      </c>
      <c r="D12745" s="4">
        <v>2.7255022220775906</v>
      </c>
      <c r="E12745" s="4">
        <v>16943.780436453108</v>
      </c>
      <c r="F12745" s="1" t="s">
        <v>509</v>
      </c>
      <c r="G12745" s="1">
        <v>1</v>
      </c>
      <c r="H12745" s="1" t="s">
        <v>505</v>
      </c>
      <c r="I127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0.17193254560120455</v>
      </c>
      <c r="J12745" s="1" t="str">
        <f>IFERROR(INDEX('consumption_figs'!$C:$C,MATCH(Table2[[#This Row],[item_code]],'consumption_figs'!A:A,0),1),"NA")</f>
        <v>pc/heat</v>
      </c>
      <c r="K12745" s="1">
        <f>+SUMIFS(prod!$E:$E,prod!$A:$A,Table2[[#This Row],[date]],prod!$G:$G,Table2[[#This Row],[production_line]],prod!$F:$F,Table2[[#This Row],[output_type]])</f>
        <v>527</v>
      </c>
      <c r="L12745">
        <f>+Table2[[#This Row],[cons_qty_base_uom]]/Table2[[#This Row],[Column1]]</f>
        <v>0.17193254560120455</v>
      </c>
    </row>
    <row r="12746" spans="1:12" x14ac:dyDescent="0.25">
      <c r="A12746" s="2">
        <v>46082</v>
      </c>
      <c r="B12746" s="1" t="s">
        <v>61</v>
      </c>
      <c r="C12746" s="4">
        <v>90.608451531834831</v>
      </c>
      <c r="D12746" s="4">
        <v>0.31712958036142186</v>
      </c>
      <c r="E12746" s="4">
        <v>815.47606378651346</v>
      </c>
      <c r="F12746" s="1" t="s">
        <v>509</v>
      </c>
      <c r="G12746" s="1">
        <v>1</v>
      </c>
      <c r="H12746" s="1" t="s">
        <v>505</v>
      </c>
      <c r="I127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0.17193254560120461</v>
      </c>
      <c r="J12746" s="1" t="str">
        <f>IFERROR(INDEX('consumption_figs'!$C:$C,MATCH(Table2[[#This Row],[item_code]],'consumption_figs'!A:A,0),1),"NA")</f>
        <v>pc/heat</v>
      </c>
      <c r="K12746" s="1">
        <f>+SUMIFS(prod!$E:$E,prod!$A:$A,Table2[[#This Row],[date]],prod!$G:$G,Table2[[#This Row],[production_line]],prod!$F:$F,Table2[[#This Row],[output_type]])</f>
        <v>527</v>
      </c>
      <c r="L12746">
        <f>+Table2[[#This Row],[cons_qty_base_uom]]/Table2[[#This Row],[Column1]]</f>
        <v>0.17193254560120461</v>
      </c>
    </row>
    <row r="12747" spans="1:12" x14ac:dyDescent="0.25">
      <c r="A12747" s="2">
        <v>46082</v>
      </c>
      <c r="B12747" s="1" t="s">
        <v>163</v>
      </c>
      <c r="C12747" s="4">
        <v>26.697458670422389</v>
      </c>
      <c r="D12747" s="4">
        <v>3.7376442138591344</v>
      </c>
      <c r="E12747" s="4">
        <v>11159.537724236559</v>
      </c>
      <c r="F12747" s="1" t="s">
        <v>509</v>
      </c>
      <c r="G12747" s="1">
        <v>1</v>
      </c>
      <c r="H12747" s="1" t="s">
        <v>505</v>
      </c>
      <c r="I127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5.0659314365127869E-2</v>
      </c>
      <c r="J12747" s="1" t="str">
        <f>IFERROR(INDEX('consumption_figs'!$C:$C,MATCH(Table2[[#This Row],[item_code]],'consumption_figs'!A:A,0),1),"NA")</f>
        <v>pc/heat</v>
      </c>
      <c r="K12747" s="1">
        <f>+SUMIFS(prod!$E:$E,prod!$A:$A,Table2[[#This Row],[date]],prod!$G:$G,Table2[[#This Row],[production_line]],prod!$F:$F,Table2[[#This Row],[output_type]])</f>
        <v>527</v>
      </c>
      <c r="L12747">
        <f>+Table2[[#This Row],[cons_qty_base_uom]]/Table2[[#This Row],[Column1]]</f>
        <v>5.0659314365127869E-2</v>
      </c>
    </row>
    <row r="12748" spans="1:12" x14ac:dyDescent="0.25">
      <c r="A12748" s="2">
        <v>46082</v>
      </c>
      <c r="B12748" s="1" t="e">
        <f>+#REF!</f>
        <v>#REF!</v>
      </c>
      <c r="C12748" s="4">
        <v>191.07835995851525</v>
      </c>
      <c r="D12748" s="4">
        <v>2.3005834539005234</v>
      </c>
      <c r="E12748" s="4">
        <v>15668.42551659825</v>
      </c>
      <c r="F12748" s="1" t="s">
        <v>509</v>
      </c>
      <c r="G12748" s="1">
        <v>1</v>
      </c>
      <c r="H12748" s="1" t="s">
        <v>505</v>
      </c>
      <c r="I127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7.4212369480662052E-2</v>
      </c>
      <c r="J12748" s="1" t="str">
        <f>IFERROR(INDEX('consumption_figs'!$C:$C,MATCH(Table2[[#This Row],[item_code]],'consumption_figs'!A:A,0),1),"NA")</f>
        <v>NA</v>
      </c>
      <c r="K12748" s="1">
        <f>+SUMIFS(prod!$E:$E,prod!$A:$A,Table2[[#This Row],[date]],prod!$G:$G,Table2[[#This Row],[production_line]],prod!$F:$F,Table2[[#This Row],[output_type]])</f>
        <v>527</v>
      </c>
      <c r="L12748">
        <f>+Table2[[#This Row],[cons_qty_base_uom]]/Table2[[#This Row],[Column1]]</f>
        <v>0.36257753312811242</v>
      </c>
    </row>
    <row r="12749" spans="1:12" x14ac:dyDescent="0.25">
      <c r="A12749" s="2">
        <v>46082</v>
      </c>
      <c r="B12749" s="1" t="s">
        <v>160</v>
      </c>
      <c r="C12749" s="4">
        <v>48.690115522661991</v>
      </c>
      <c r="D12749" s="4">
        <v>0.6105740486541813</v>
      </c>
      <c r="E12749" s="4">
        <v>3408.3080865863394</v>
      </c>
      <c r="F12749" s="1" t="s">
        <v>509</v>
      </c>
      <c r="G12749" s="1">
        <v>1</v>
      </c>
      <c r="H12749" s="1" t="s">
        <v>505</v>
      </c>
      <c r="I127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9.2391111048694477E-2</v>
      </c>
      <c r="J12749" s="1" t="str">
        <f>IFERROR(INDEX('consumption_figs'!$C:$C,MATCH(Table2[[#This Row],[item_code]],'consumption_figs'!A:A,0),1),"NA")</f>
        <v>pc/heat</v>
      </c>
      <c r="K12749" s="1">
        <f>+SUMIFS(prod!$E:$E,prod!$A:$A,Table2[[#This Row],[date]],prod!$G:$G,Table2[[#This Row],[production_line]],prod!$F:$F,Table2[[#This Row],[output_type]])</f>
        <v>527</v>
      </c>
      <c r="L12749">
        <f>+Table2[[#This Row],[cons_qty_base_uom]]/Table2[[#This Row],[Column1]]</f>
        <v>9.2391111048694477E-2</v>
      </c>
    </row>
    <row r="12750" spans="1:12" x14ac:dyDescent="0.25">
      <c r="A12750" s="2">
        <v>46082</v>
      </c>
      <c r="B12750" s="1" t="e">
        <f>+#REF!</f>
        <v>#REF!</v>
      </c>
      <c r="C12750" s="4">
        <v>8.6359918415536683</v>
      </c>
      <c r="D12750" s="4">
        <v>0.10725901867209656</v>
      </c>
      <c r="E12750" s="4">
        <v>892.23772212445772</v>
      </c>
      <c r="F12750" s="1" t="s">
        <v>509</v>
      </c>
      <c r="G12750" s="1">
        <v>1</v>
      </c>
      <c r="H12750" s="1" t="s">
        <v>505</v>
      </c>
      <c r="I127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3.4599683442611794E-3</v>
      </c>
      <c r="J12750" s="1" t="str">
        <f>IFERROR(INDEX('consumption_figs'!$C:$C,MATCH(Table2[[#This Row],[item_code]],'consumption_figs'!A:A,0),1),"NA")</f>
        <v>NA</v>
      </c>
      <c r="K12750" s="1">
        <f>+SUMIFS(prod!$E:$E,prod!$A:$A,Table2[[#This Row],[date]],prod!$G:$G,Table2[[#This Row],[production_line]],prod!$F:$F,Table2[[#This Row],[output_type]])</f>
        <v>527</v>
      </c>
      <c r="L12750">
        <f>+Table2[[#This Row],[cons_qty_base_uom]]/Table2[[#This Row],[Column1]]</f>
        <v>1.6387081293270718E-2</v>
      </c>
    </row>
    <row r="12751" spans="1:12" x14ac:dyDescent="0.25">
      <c r="A12751" s="2">
        <v>46082</v>
      </c>
      <c r="B12751" s="1" t="e">
        <f>+#REF!</f>
        <v>#REF!</v>
      </c>
      <c r="C12751" s="4">
        <v>376.11254206581225</v>
      </c>
      <c r="D12751" s="4">
        <v>4.8518517926489775</v>
      </c>
      <c r="E12751" s="4">
        <v>91019.23517992656</v>
      </c>
      <c r="F12751" s="1" t="s">
        <v>509</v>
      </c>
      <c r="G12751" s="1">
        <v>1</v>
      </c>
      <c r="H12751" s="1" t="s">
        <v>505</v>
      </c>
      <c r="I127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0.15651134814996701</v>
      </c>
      <c r="J12751" s="1" t="str">
        <f>IFERROR(INDEX('consumption_figs'!$C:$C,MATCH(Table2[[#This Row],[item_code]],'consumption_figs'!A:A,0),1),"NA")</f>
        <v>NA</v>
      </c>
      <c r="K12751" s="1">
        <f>+SUMIFS(prod!$E:$E,prod!$A:$A,Table2[[#This Row],[date]],prod!$G:$G,Table2[[#This Row],[production_line]],prod!$F:$F,Table2[[#This Row],[output_type]])</f>
        <v>527</v>
      </c>
      <c r="L12751">
        <f>+Table2[[#This Row],[cons_qty_base_uom]]/Table2[[#This Row],[Column1]]</f>
        <v>0.71368603807554509</v>
      </c>
    </row>
    <row r="12752" spans="1:12" x14ac:dyDescent="0.25">
      <c r="A12752" s="2">
        <v>46082</v>
      </c>
      <c r="B12752" s="1" t="s">
        <v>161</v>
      </c>
      <c r="C12752" s="4">
        <v>7.5022346618884725</v>
      </c>
      <c r="D12752" s="4">
        <v>1.1740997245855462</v>
      </c>
      <c r="E12752" s="4">
        <v>3180.9474966407124</v>
      </c>
      <c r="F12752" s="1" t="s">
        <v>509</v>
      </c>
      <c r="G12752" s="1">
        <v>1</v>
      </c>
      <c r="H12752" s="1" t="s">
        <v>505</v>
      </c>
      <c r="I127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1.4235739396372814E-2</v>
      </c>
      <c r="J12752" s="1" t="str">
        <f>IFERROR(INDEX('consumption_figs'!$C:$C,MATCH(Table2[[#This Row],[item_code]],'consumption_figs'!A:A,0),1),"NA")</f>
        <v>pc/heat</v>
      </c>
      <c r="K12752" s="1">
        <f>+SUMIFS(prod!$E:$E,prod!$A:$A,Table2[[#This Row],[date]],prod!$G:$G,Table2[[#This Row],[production_line]],prod!$F:$F,Table2[[#This Row],[output_type]])</f>
        <v>527</v>
      </c>
      <c r="L12752">
        <f>+Table2[[#This Row],[cons_qty_base_uom]]/Table2[[#This Row],[Column1]]</f>
        <v>1.4235739396372814E-2</v>
      </c>
    </row>
    <row r="12753" spans="1:12" x14ac:dyDescent="0.25">
      <c r="A12753" s="2">
        <v>46082</v>
      </c>
      <c r="B12753" s="1" t="s">
        <v>569</v>
      </c>
      <c r="C12753" s="4">
        <v>6.0344827586206904</v>
      </c>
      <c r="D12753" s="4">
        <v>7.9655172413793125E-3</v>
      </c>
      <c r="E12753" s="4">
        <v>3.7413793103448278</v>
      </c>
      <c r="F12753" s="1" t="s">
        <v>509</v>
      </c>
      <c r="G12753" s="1">
        <v>1</v>
      </c>
      <c r="H12753" s="1" t="s">
        <v>505</v>
      </c>
      <c r="I127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2.5695216907675202E-4</v>
      </c>
      <c r="J12753" s="1" t="str">
        <f>IFERROR(INDEX('consumption_figs'!$C:$C,MATCH(Table2[[#This Row],[item_code]],'consumption_figs'!A:A,0),1),"NA")</f>
        <v>NA</v>
      </c>
      <c r="K12753" s="1">
        <f>+SUMIFS(prod!$E:$E,prod!$A:$A,Table2[[#This Row],[date]],prod!$G:$G,Table2[[#This Row],[production_line]],prod!$F:$F,Table2[[#This Row],[output_type]])</f>
        <v>527</v>
      </c>
      <c r="L12753">
        <f>+Table2[[#This Row],[cons_qty_base_uom]]/Table2[[#This Row],[Column1]]</f>
        <v>1.145063142053262E-2</v>
      </c>
    </row>
    <row r="12754" spans="1:12" x14ac:dyDescent="0.25">
      <c r="A12754" s="2">
        <v>46082</v>
      </c>
      <c r="B12754" s="1" t="s">
        <v>204</v>
      </c>
      <c r="C12754" s="4">
        <v>3.409032424086464</v>
      </c>
      <c r="D12754" s="4">
        <v>0.19636026762738032</v>
      </c>
      <c r="E12754" s="4">
        <v>528.40002573340189</v>
      </c>
      <c r="F12754" s="1" t="s">
        <v>509</v>
      </c>
      <c r="G12754" s="1">
        <v>1</v>
      </c>
      <c r="H12754" s="1" t="s">
        <v>505</v>
      </c>
      <c r="I127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6.4687522278680529E-3</v>
      </c>
      <c r="J12754" s="1" t="str">
        <f>IFERROR(INDEX('consumption_figs'!$C:$C,MATCH(Table2[[#This Row],[item_code]],'consumption_figs'!A:A,0),1),"NA")</f>
        <v>pc/heat</v>
      </c>
      <c r="K12754" s="1">
        <f>+SUMIFS(prod!$E:$E,prod!$A:$A,Table2[[#This Row],[date]],prod!$G:$G,Table2[[#This Row],[production_line]],prod!$F:$F,Table2[[#This Row],[output_type]])</f>
        <v>527</v>
      </c>
      <c r="L12754">
        <f>+Table2[[#This Row],[cons_qty_base_uom]]/Table2[[#This Row],[Column1]]</f>
        <v>6.4687522278680529E-3</v>
      </c>
    </row>
    <row r="12755" spans="1:12" x14ac:dyDescent="0.25">
      <c r="A12755" s="2">
        <v>46082</v>
      </c>
      <c r="B12755" s="1" t="s">
        <v>287</v>
      </c>
      <c r="C12755" s="4">
        <v>18.150463201235205</v>
      </c>
      <c r="D12755" s="4">
        <v>18.150463201235205</v>
      </c>
      <c r="E12755" s="4">
        <v>31200.646242923318</v>
      </c>
      <c r="F12755" s="1" t="s">
        <v>509</v>
      </c>
      <c r="G12755" s="1">
        <v>1</v>
      </c>
      <c r="H12755" s="1" t="s">
        <v>505</v>
      </c>
      <c r="I127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0.19134069160499886</v>
      </c>
      <c r="J12755" s="1" t="str">
        <f>IFERROR(INDEX('consumption_figs'!$C:$C,MATCH(Table2[[#This Row],[item_code]],'consumption_figs'!A:A,0),1),"NA")</f>
        <v>kg/ton</v>
      </c>
      <c r="K12755" s="1">
        <f>+SUMIFS(prod!$E:$E,prod!$A:$A,Table2[[#This Row],[date]],prod!$G:$G,Table2[[#This Row],[production_line]],prod!$F:$F,Table2[[#This Row],[output_type]])</f>
        <v>527</v>
      </c>
      <c r="L12755">
        <f>+Table2[[#This Row],[cons_qty_base_uom]]/Table2[[#This Row],[Column1]]</f>
        <v>3.4441106643710064E-2</v>
      </c>
    </row>
    <row r="12756" spans="1:12" x14ac:dyDescent="0.25">
      <c r="A12756" s="2">
        <v>46082</v>
      </c>
      <c r="B12756" s="1" t="s">
        <v>285</v>
      </c>
      <c r="C12756" s="4">
        <v>4.0901183736489966</v>
      </c>
      <c r="D12756" s="4">
        <v>4.0901183736489966</v>
      </c>
      <c r="E12756" s="4">
        <v>4453.3208852290272</v>
      </c>
      <c r="F12756" s="1" t="s">
        <v>509</v>
      </c>
      <c r="G12756" s="1">
        <v>1</v>
      </c>
      <c r="H12756" s="1" t="s">
        <v>505</v>
      </c>
      <c r="I127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4.3117691801223726E-2</v>
      </c>
      <c r="J12756" s="1" t="str">
        <f>IFERROR(INDEX('consumption_figs'!$C:$C,MATCH(Table2[[#This Row],[item_code]],'consumption_figs'!A:A,0),1),"NA")</f>
        <v>kg/ton</v>
      </c>
      <c r="K12756" s="1">
        <f>+SUMIFS(prod!$E:$E,prod!$A:$A,Table2[[#This Row],[date]],prod!$G:$G,Table2[[#This Row],[production_line]],prod!$F:$F,Table2[[#This Row],[output_type]])</f>
        <v>527</v>
      </c>
      <c r="L12756">
        <f>+Table2[[#This Row],[cons_qty_base_uom]]/Table2[[#This Row],[Column1]]</f>
        <v>7.7611354338690637E-3</v>
      </c>
    </row>
    <row r="12757" spans="1:12" x14ac:dyDescent="0.25">
      <c r="A12757" s="2">
        <v>46082</v>
      </c>
      <c r="B12757" s="1" t="s">
        <v>205</v>
      </c>
      <c r="C12757" s="4">
        <v>34.13535769428718</v>
      </c>
      <c r="D12757" s="4">
        <v>1.2766623777663406</v>
      </c>
      <c r="E12757" s="4">
        <v>2355.3396809058154</v>
      </c>
      <c r="F12757" s="1" t="s">
        <v>509</v>
      </c>
      <c r="G12757" s="1">
        <v>1</v>
      </c>
      <c r="H12757" s="1" t="s">
        <v>505</v>
      </c>
      <c r="I127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6.4772974751968082E-2</v>
      </c>
      <c r="J12757" s="1" t="str">
        <f>IFERROR(INDEX('consumption_figs'!$C:$C,MATCH(Table2[[#This Row],[item_code]],'consumption_figs'!A:A,0),1),"NA")</f>
        <v>pc/heat</v>
      </c>
      <c r="K12757" s="1">
        <f>+SUMIFS(prod!$E:$E,prod!$A:$A,Table2[[#This Row],[date]],prod!$G:$G,Table2[[#This Row],[production_line]],prod!$F:$F,Table2[[#This Row],[output_type]])</f>
        <v>527</v>
      </c>
      <c r="L12757">
        <f>+Table2[[#This Row],[cons_qty_base_uom]]/Table2[[#This Row],[Column1]]</f>
        <v>6.4772974751968082E-2</v>
      </c>
    </row>
    <row r="12758" spans="1:12" x14ac:dyDescent="0.25">
      <c r="A12758" s="2">
        <v>46082</v>
      </c>
      <c r="B12758" s="1" t="s">
        <v>292</v>
      </c>
      <c r="C12758" s="4">
        <v>106.74527148739062</v>
      </c>
      <c r="D12758" s="4">
        <v>106.74527148739062</v>
      </c>
      <c r="E12758" s="4">
        <v>63340.509195187849</v>
      </c>
      <c r="F12758" s="1" t="s">
        <v>509</v>
      </c>
      <c r="G12758" s="1">
        <v>1</v>
      </c>
      <c r="H12758" s="1" t="s">
        <v>505</v>
      </c>
      <c r="I127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1.1252998805325647</v>
      </c>
      <c r="J12758" s="1" t="str">
        <f>IFERROR(INDEX('consumption_figs'!$C:$C,MATCH(Table2[[#This Row],[item_code]],'consumption_figs'!A:A,0),1),"NA")</f>
        <v>kg/ton</v>
      </c>
      <c r="K12758" s="1">
        <f>+SUMIFS(prod!$E:$E,prod!$A:$A,Table2[[#This Row],[date]],prod!$G:$G,Table2[[#This Row],[production_line]],prod!$F:$F,Table2[[#This Row],[output_type]])</f>
        <v>527</v>
      </c>
      <c r="L12758">
        <f>+Table2[[#This Row],[cons_qty_base_uom]]/Table2[[#This Row],[Column1]]</f>
        <v>0.2025526973195268</v>
      </c>
    </row>
    <row r="12759" spans="1:12" x14ac:dyDescent="0.25">
      <c r="A12759" s="2">
        <v>46082</v>
      </c>
      <c r="B12759" s="1" t="s">
        <v>237</v>
      </c>
      <c r="C12759" s="4">
        <v>0.10525759306351309</v>
      </c>
      <c r="D12759" s="4">
        <v>0.10525759306351309</v>
      </c>
      <c r="E12759" s="4">
        <v>15.046257155650004</v>
      </c>
      <c r="F12759" s="1" t="s">
        <v>509</v>
      </c>
      <c r="G12759" s="1">
        <v>1</v>
      </c>
      <c r="H12759" s="1" t="s">
        <v>505</v>
      </c>
      <c r="I127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3.3954062278552613E-3</v>
      </c>
      <c r="J12759" s="1" t="str">
        <f>IFERROR(INDEX('consumption_figs'!$C:$C,MATCH(Table2[[#This Row],[item_code]],'consumption_figs'!A:A,0),1),"NA")</f>
        <v>NA</v>
      </c>
      <c r="K12759" s="1">
        <f>+SUMIFS(prod!$E:$E,prod!$A:$A,Table2[[#This Row],[date]],prod!$G:$G,Table2[[#This Row],[production_line]],prod!$F:$F,Table2[[#This Row],[output_type]])</f>
        <v>527</v>
      </c>
      <c r="L12759">
        <f>+Table2[[#This Row],[cons_qty_base_uom]]/Table2[[#This Row],[Column1]]</f>
        <v>1.9972977810913301E-4</v>
      </c>
    </row>
    <row r="12760" spans="1:12" x14ac:dyDescent="0.25">
      <c r="A12760" s="2">
        <v>46082</v>
      </c>
      <c r="B12760" s="1" t="s">
        <v>597</v>
      </c>
      <c r="C12760" s="4">
        <v>935.92254466774341</v>
      </c>
      <c r="D12760" s="4">
        <v>3.8990533210858183</v>
      </c>
      <c r="E12760" s="4">
        <v>2514.5431007588259</v>
      </c>
      <c r="F12760" s="1" t="s">
        <v>509</v>
      </c>
      <c r="G12760" s="1">
        <v>1</v>
      </c>
      <c r="H12760" s="1" t="s">
        <v>505</v>
      </c>
      <c r="I127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0.1257759135834135</v>
      </c>
      <c r="J12760" s="1" t="str">
        <f>IFERROR(INDEX('consumption_figs'!$C:$C,MATCH(Table2[[#This Row],[item_code]],'consumption_figs'!A:A,0),1),"NA")</f>
        <v>NA</v>
      </c>
      <c r="K12760" s="1">
        <f>+SUMIFS(prod!$E:$E,prod!$A:$A,Table2[[#This Row],[date]],prod!$G:$G,Table2[[#This Row],[production_line]],prod!$F:$F,Table2[[#This Row],[output_type]])</f>
        <v>527</v>
      </c>
      <c r="L12760">
        <f>+Table2[[#This Row],[cons_qty_base_uom]]/Table2[[#This Row],[Column1]]</f>
        <v>1.7759441075289248</v>
      </c>
    </row>
    <row r="12761" spans="1:12" x14ac:dyDescent="0.25">
      <c r="A12761" s="2">
        <v>46082</v>
      </c>
      <c r="B12761" s="1" t="s">
        <v>261</v>
      </c>
      <c r="C12761" s="4">
        <v>7.2533997211750112</v>
      </c>
      <c r="D12761" s="4">
        <v>7.2533997211750112</v>
      </c>
      <c r="E12761" s="4">
        <v>11497.748328219732</v>
      </c>
      <c r="F12761" s="1" t="s">
        <v>509</v>
      </c>
      <c r="G12761" s="1">
        <v>1</v>
      </c>
      <c r="H12761" s="1" t="s">
        <v>505</v>
      </c>
      <c r="I127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0.23398063616693585</v>
      </c>
      <c r="J12761" s="1" t="str">
        <f>IFERROR(INDEX('consumption_figs'!$C:$C,MATCH(Table2[[#This Row],[item_code]],'consumption_figs'!A:A,0),1),"NA")</f>
        <v>NA</v>
      </c>
      <c r="K12761" s="1">
        <f>+SUMIFS(prod!$E:$E,prod!$A:$A,Table2[[#This Row],[date]],prod!$G:$G,Table2[[#This Row],[production_line]],prod!$F:$F,Table2[[#This Row],[output_type]])</f>
        <v>527</v>
      </c>
      <c r="L12761">
        <f>+Table2[[#This Row],[cons_qty_base_uom]]/Table2[[#This Row],[Column1]]</f>
        <v>1.3763566833349167E-2</v>
      </c>
    </row>
    <row r="12762" spans="1:12" x14ac:dyDescent="0.25">
      <c r="A12762" s="2">
        <v>46082</v>
      </c>
      <c r="B12762" s="1" t="s">
        <v>201</v>
      </c>
      <c r="C12762" s="4">
        <v>1169.6383454847326</v>
      </c>
      <c r="D12762" s="4">
        <v>0.22223128564209921</v>
      </c>
      <c r="E12762" s="4">
        <v>2456.2405255179383</v>
      </c>
      <c r="F12762" s="1" t="s">
        <v>509</v>
      </c>
      <c r="G12762" s="1">
        <v>1</v>
      </c>
      <c r="H12762" s="1" t="s">
        <v>505</v>
      </c>
      <c r="I127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2.2194276005402895</v>
      </c>
      <c r="J12762" s="1" t="str">
        <f>IFERROR(INDEX('consumption_figs'!$C:$C,MATCH(Table2[[#This Row],[item_code]],'consumption_figs'!A:A,0),1),"NA")</f>
        <v>pc/heat</v>
      </c>
      <c r="K12762" s="1">
        <f>+SUMIFS(prod!$E:$E,prod!$A:$A,Table2[[#This Row],[date]],prod!$G:$G,Table2[[#This Row],[production_line]],prod!$F:$F,Table2[[#This Row],[output_type]])</f>
        <v>527</v>
      </c>
      <c r="L12762">
        <f>+Table2[[#This Row],[cons_qty_base_uom]]/Table2[[#This Row],[Column1]]</f>
        <v>2.2194276005402895</v>
      </c>
    </row>
    <row r="12763" spans="1:12" x14ac:dyDescent="0.25">
      <c r="A12763" s="2">
        <v>46082</v>
      </c>
      <c r="B12763" s="1" t="s">
        <v>579</v>
      </c>
      <c r="C12763" s="4">
        <v>258.73817945571358</v>
      </c>
      <c r="D12763" s="4">
        <v>0.88488457373854046</v>
      </c>
      <c r="E12763" s="4">
        <v>11428.993212444957</v>
      </c>
      <c r="F12763" s="1" t="s">
        <v>509</v>
      </c>
      <c r="G12763" s="1">
        <v>1</v>
      </c>
      <c r="H12763" s="1" t="s">
        <v>505</v>
      </c>
      <c r="I127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2.8544663668985178E-2</v>
      </c>
      <c r="J12763" s="1" t="str">
        <f>IFERROR(INDEX('consumption_figs'!$C:$C,MATCH(Table2[[#This Row],[item_code]],'consumption_figs'!A:A,0),1),"NA")</f>
        <v>NA</v>
      </c>
      <c r="K12763" s="1">
        <f>+SUMIFS(prod!$E:$E,prod!$A:$A,Table2[[#This Row],[date]],prod!$G:$G,Table2[[#This Row],[production_line]],prod!$F:$F,Table2[[#This Row],[output_type]])</f>
        <v>527</v>
      </c>
      <c r="L12763">
        <f>+Table2[[#This Row],[cons_qty_base_uom]]/Table2[[#This Row],[Column1]]</f>
        <v>0.4909642873922459</v>
      </c>
    </row>
    <row r="12764" spans="1:12" x14ac:dyDescent="0.25">
      <c r="A12764" s="2">
        <v>46082</v>
      </c>
      <c r="B12764" s="1" t="s">
        <v>60</v>
      </c>
      <c r="C12764" s="4">
        <v>158.61004836497511</v>
      </c>
      <c r="D12764" s="4">
        <v>2.2662894257536985</v>
      </c>
      <c r="E12764" s="4">
        <v>4640.9300151591724</v>
      </c>
      <c r="F12764" s="1" t="s">
        <v>509</v>
      </c>
      <c r="G12764" s="1">
        <v>1</v>
      </c>
      <c r="H12764" s="1" t="s">
        <v>505</v>
      </c>
      <c r="I127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0.30096783370963021</v>
      </c>
      <c r="J12764" s="1" t="str">
        <f>IFERROR(INDEX('consumption_figs'!$C:$C,MATCH(Table2[[#This Row],[item_code]],'consumption_figs'!A:A,0),1),"NA")</f>
        <v>pc/heat</v>
      </c>
      <c r="K12764" s="1">
        <f>+SUMIFS(prod!$E:$E,prod!$A:$A,Table2[[#This Row],[date]],prod!$G:$G,Table2[[#This Row],[production_line]],prod!$F:$F,Table2[[#This Row],[output_type]])</f>
        <v>527</v>
      </c>
      <c r="L12764">
        <f>+Table2[[#This Row],[cons_qty_base_uom]]/Table2[[#This Row],[Column1]]</f>
        <v>0.30096783370963021</v>
      </c>
    </row>
    <row r="12765" spans="1:12" x14ac:dyDescent="0.25">
      <c r="A12765" s="2">
        <v>46082</v>
      </c>
      <c r="B12765" s="1" t="s">
        <v>259</v>
      </c>
      <c r="C12765" s="4">
        <v>1.2252533731118596</v>
      </c>
      <c r="D12765" s="4">
        <v>1.2252533731118596</v>
      </c>
      <c r="E12765" s="4">
        <v>3791.1789870827156</v>
      </c>
      <c r="F12765" s="1" t="s">
        <v>509</v>
      </c>
      <c r="G12765" s="1">
        <v>1</v>
      </c>
      <c r="H12765" s="1" t="s">
        <v>505</v>
      </c>
      <c r="I127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1.2916520377652198E-2</v>
      </c>
      <c r="J12765" s="1" t="str">
        <f>IFERROR(INDEX('consumption_figs'!$C:$C,MATCH(Table2[[#This Row],[item_code]],'consumption_figs'!A:A,0),1),"NA")</f>
        <v>kg/ton</v>
      </c>
      <c r="K12765" s="1">
        <f>+SUMIFS(prod!$E:$E,prod!$A:$A,Table2[[#This Row],[date]],prod!$G:$G,Table2[[#This Row],[production_line]],prod!$F:$F,Table2[[#This Row],[output_type]])</f>
        <v>527</v>
      </c>
      <c r="L12765">
        <f>+Table2[[#This Row],[cons_qty_base_uom]]/Table2[[#This Row],[Column1]]</f>
        <v>2.3249589622615931E-3</v>
      </c>
    </row>
    <row r="12766" spans="1:12" x14ac:dyDescent="0.25">
      <c r="A12766" s="2">
        <v>46082</v>
      </c>
      <c r="B12766" s="1" t="s">
        <v>262</v>
      </c>
      <c r="C12766" s="4">
        <v>1.1736468710133503</v>
      </c>
      <c r="D12766" s="4">
        <v>1.1736468710133503</v>
      </c>
      <c r="E12766" s="4">
        <v>951.12342426921907</v>
      </c>
      <c r="F12766" s="1" t="s">
        <v>509</v>
      </c>
      <c r="G12766" s="1">
        <v>1</v>
      </c>
      <c r="H12766" s="1" t="s">
        <v>505</v>
      </c>
      <c r="I127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3.7859576484301626E-2</v>
      </c>
      <c r="J12766" s="1" t="str">
        <f>IFERROR(INDEX('consumption_figs'!$C:$C,MATCH(Table2[[#This Row],[item_code]],'consumption_figs'!A:A,0),1),"NA")</f>
        <v>NA</v>
      </c>
      <c r="K12766" s="1">
        <f>+SUMIFS(prod!$E:$E,prod!$A:$A,Table2[[#This Row],[date]],prod!$G:$G,Table2[[#This Row],[production_line]],prod!$F:$F,Table2[[#This Row],[output_type]])</f>
        <v>527</v>
      </c>
      <c r="L12766">
        <f>+Table2[[#This Row],[cons_qty_base_uom]]/Table2[[#This Row],[Column1]]</f>
        <v>2.227033910841272E-3</v>
      </c>
    </row>
    <row r="12767" spans="1:12" x14ac:dyDescent="0.25">
      <c r="A12767" s="2">
        <v>46113</v>
      </c>
      <c r="B12767" s="1" t="s">
        <v>99</v>
      </c>
      <c r="C12767" s="4">
        <v>274.24670245191919</v>
      </c>
      <c r="D12767" s="4">
        <v>1.9060145820408383</v>
      </c>
      <c r="E12767" s="4">
        <v>3016.7137269711111</v>
      </c>
      <c r="F12767" s="1" t="s">
        <v>509</v>
      </c>
      <c r="G12767" s="1">
        <v>1</v>
      </c>
      <c r="H12767" s="1" t="s">
        <v>505</v>
      </c>
      <c r="I127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0.54522207246902421</v>
      </c>
      <c r="J12767" s="1" t="str">
        <f>IFERROR(INDEX('consumption_figs'!$C:$C,MATCH(Table2[[#This Row],[item_code]],'consumption_figs'!A:A,0),1),"NA")</f>
        <v>pc/heat</v>
      </c>
      <c r="K12767" s="1">
        <f>+SUMIFS(prod!$E:$E,prod!$A:$A,Table2[[#This Row],[date]],prod!$G:$G,Table2[[#This Row],[production_line]],prod!$F:$F,Table2[[#This Row],[output_type]])</f>
        <v>503</v>
      </c>
      <c r="L12767">
        <f>+Table2[[#This Row],[cons_qty_base_uom]]/Table2[[#This Row],[Column1]]</f>
        <v>0.54522207246902421</v>
      </c>
    </row>
    <row r="12768" spans="1:12" x14ac:dyDescent="0.25">
      <c r="A12768" s="2">
        <v>46113</v>
      </c>
      <c r="B12768" s="1" t="s">
        <v>80</v>
      </c>
      <c r="C12768" s="4">
        <v>71.379278720362521</v>
      </c>
      <c r="D12768" s="4">
        <v>2.5953505742723815</v>
      </c>
      <c r="E12768" s="4">
        <v>3783.1017721792136</v>
      </c>
      <c r="F12768" s="1" t="s">
        <v>509</v>
      </c>
      <c r="G12768" s="1">
        <v>1</v>
      </c>
      <c r="H12768" s="1" t="s">
        <v>505</v>
      </c>
      <c r="I127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0.14190711475221177</v>
      </c>
      <c r="J12768" s="1" t="str">
        <f>IFERROR(INDEX('consumption_figs'!$C:$C,MATCH(Table2[[#This Row],[item_code]],'consumption_figs'!A:A,0),1),"NA")</f>
        <v>pc/heat</v>
      </c>
      <c r="K12768" s="1">
        <f>+SUMIFS(prod!$E:$E,prod!$A:$A,Table2[[#This Row],[date]],prod!$G:$G,Table2[[#This Row],[production_line]],prod!$F:$F,Table2[[#This Row],[output_type]])</f>
        <v>503</v>
      </c>
      <c r="L12768">
        <f>+Table2[[#This Row],[cons_qty_base_uom]]/Table2[[#This Row],[Column1]]</f>
        <v>0.14190711475221177</v>
      </c>
    </row>
    <row r="12769" spans="1:12" x14ac:dyDescent="0.25">
      <c r="A12769" s="2">
        <v>46113</v>
      </c>
      <c r="B12769" s="1" t="s">
        <v>144</v>
      </c>
      <c r="C12769" s="4">
        <v>54.473660076066139</v>
      </c>
      <c r="D12769" s="4">
        <v>1.1395889687913039</v>
      </c>
      <c r="E12769" s="4">
        <v>1416.3151619777195</v>
      </c>
      <c r="F12769" s="1" t="s">
        <v>509</v>
      </c>
      <c r="G12769" s="1">
        <v>1</v>
      </c>
      <c r="H12769" s="1" t="s">
        <v>505</v>
      </c>
      <c r="I127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0.10829753494247742</v>
      </c>
      <c r="J12769" s="1" t="str">
        <f>IFERROR(INDEX('consumption_figs'!$C:$C,MATCH(Table2[[#This Row],[item_code]],'consumption_figs'!A:A,0),1),"NA")</f>
        <v>pc/heat</v>
      </c>
      <c r="K12769" s="1">
        <f>+SUMIFS(prod!$E:$E,prod!$A:$A,Table2[[#This Row],[date]],prod!$G:$G,Table2[[#This Row],[production_line]],prod!$F:$F,Table2[[#This Row],[output_type]])</f>
        <v>503</v>
      </c>
      <c r="L12769">
        <f>+Table2[[#This Row],[cons_qty_base_uom]]/Table2[[#This Row],[Column1]]</f>
        <v>0.10829753494247742</v>
      </c>
    </row>
    <row r="12770" spans="1:12" x14ac:dyDescent="0.25">
      <c r="A12770" s="2">
        <v>46113</v>
      </c>
      <c r="B12770" s="1" t="s">
        <v>146</v>
      </c>
      <c r="C12770" s="4">
        <v>92.980902543630137</v>
      </c>
      <c r="D12770" s="4">
        <v>1.9451604812127425</v>
      </c>
      <c r="E12770" s="4">
        <v>2417.5034661343834</v>
      </c>
      <c r="F12770" s="1" t="s">
        <v>509</v>
      </c>
      <c r="G12770" s="1">
        <v>1</v>
      </c>
      <c r="H12770" s="1" t="s">
        <v>505</v>
      </c>
      <c r="I127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0.18485268895353904</v>
      </c>
      <c r="J12770" s="1" t="str">
        <f>IFERROR(INDEX('consumption_figs'!$C:$C,MATCH(Table2[[#This Row],[item_code]],'consumption_figs'!A:A,0),1),"NA")</f>
        <v>pc/heat</v>
      </c>
      <c r="K12770" s="1">
        <f>+SUMIFS(prod!$E:$E,prod!$A:$A,Table2[[#This Row],[date]],prod!$G:$G,Table2[[#This Row],[production_line]],prod!$F:$F,Table2[[#This Row],[output_type]])</f>
        <v>503</v>
      </c>
      <c r="L12770">
        <f>+Table2[[#This Row],[cons_qty_base_uom]]/Table2[[#This Row],[Column1]]</f>
        <v>0.18485268895353904</v>
      </c>
    </row>
    <row r="12771" spans="1:12" x14ac:dyDescent="0.25">
      <c r="A12771" s="2">
        <v>46113</v>
      </c>
      <c r="B12771" s="1" t="s">
        <v>89</v>
      </c>
      <c r="C12771" s="4">
        <v>61.987268362420089</v>
      </c>
      <c r="D12771" s="4">
        <v>1.3141300892833059</v>
      </c>
      <c r="E12771" s="4">
        <v>1605.4702505866803</v>
      </c>
      <c r="F12771" s="1" t="s">
        <v>509</v>
      </c>
      <c r="G12771" s="1">
        <v>1</v>
      </c>
      <c r="H12771" s="1" t="s">
        <v>505</v>
      </c>
      <c r="I127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4.3804336309443533E-2</v>
      </c>
      <c r="J12771" s="1" t="str">
        <f>IFERROR(INDEX('consumption_figs'!$C:$C,MATCH(Table2[[#This Row],[item_code]],'consumption_figs'!A:A,0),1),"NA")</f>
        <v>NA</v>
      </c>
      <c r="K12771" s="1">
        <f>+SUMIFS(prod!$E:$E,prod!$A:$A,Table2[[#This Row],[date]],prod!$G:$G,Table2[[#This Row],[production_line]],prod!$F:$F,Table2[[#This Row],[output_type]])</f>
        <v>503</v>
      </c>
      <c r="L12771">
        <f>+Table2[[#This Row],[cons_qty_base_uom]]/Table2[[#This Row],[Column1]]</f>
        <v>0.12323512596902603</v>
      </c>
    </row>
    <row r="12772" spans="1:12" x14ac:dyDescent="0.25">
      <c r="A12772" s="2">
        <v>46113</v>
      </c>
      <c r="B12772" s="1" t="s">
        <v>117</v>
      </c>
      <c r="C12772" s="4">
        <v>475.23572411188735</v>
      </c>
      <c r="D12772" s="4">
        <v>9.7518370587759264</v>
      </c>
      <c r="E12772" s="4">
        <v>13164.029557899279</v>
      </c>
      <c r="F12772" s="1" t="s">
        <v>509</v>
      </c>
      <c r="G12772" s="1">
        <v>1</v>
      </c>
      <c r="H12772" s="1" t="s">
        <v>505</v>
      </c>
      <c r="I127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0.94480263242919948</v>
      </c>
      <c r="J12772" s="1" t="str">
        <f>IFERROR(INDEX('consumption_figs'!$C:$C,MATCH(Table2[[#This Row],[item_code]],'consumption_figs'!A:A,0),1),"NA")</f>
        <v>pc/heat</v>
      </c>
      <c r="K12772" s="1">
        <f>+SUMIFS(prod!$E:$E,prod!$A:$A,Table2[[#This Row],[date]],prod!$G:$G,Table2[[#This Row],[production_line]],prod!$F:$F,Table2[[#This Row],[output_type]])</f>
        <v>503</v>
      </c>
      <c r="L12772">
        <f>+Table2[[#This Row],[cons_qty_base_uom]]/Table2[[#This Row],[Column1]]</f>
        <v>0.94480263242919948</v>
      </c>
    </row>
    <row r="12773" spans="1:12" x14ac:dyDescent="0.25">
      <c r="A12773" s="2">
        <v>46113</v>
      </c>
      <c r="B12773" s="1" t="s">
        <v>115</v>
      </c>
      <c r="C12773" s="4">
        <v>265.79389312977099</v>
      </c>
      <c r="D12773" s="4">
        <v>5.4540906870228998</v>
      </c>
      <c r="E12773" s="4">
        <v>7362.4908396946566</v>
      </c>
      <c r="F12773" s="1" t="s">
        <v>509</v>
      </c>
      <c r="G12773" s="1">
        <v>1</v>
      </c>
      <c r="H12773" s="1" t="s">
        <v>505</v>
      </c>
      <c r="I127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0.5284172825641571</v>
      </c>
      <c r="J12773" s="1" t="str">
        <f>IFERROR(INDEX('consumption_figs'!$C:$C,MATCH(Table2[[#This Row],[item_code]],'consumption_figs'!A:A,0),1),"NA")</f>
        <v>pc/heat</v>
      </c>
      <c r="K12773" s="1">
        <f>+SUMIFS(prod!$E:$E,prod!$A:$A,Table2[[#This Row],[date]],prod!$G:$G,Table2[[#This Row],[production_line]],prod!$F:$F,Table2[[#This Row],[output_type]])</f>
        <v>503</v>
      </c>
      <c r="L12773">
        <f>+Table2[[#This Row],[cons_qty_base_uom]]/Table2[[#This Row],[Column1]]</f>
        <v>0.5284172825641571</v>
      </c>
    </row>
    <row r="12774" spans="1:12" x14ac:dyDescent="0.25">
      <c r="A12774" s="2">
        <v>46113</v>
      </c>
      <c r="B12774" s="1" t="s">
        <v>119</v>
      </c>
      <c r="C12774" s="4">
        <v>1090.412402557117</v>
      </c>
      <c r="D12774" s="4">
        <v>22.375262500472044</v>
      </c>
      <c r="E12774" s="4">
        <v>30204.42355083214</v>
      </c>
      <c r="F12774" s="1" t="s">
        <v>509</v>
      </c>
      <c r="G12774" s="1">
        <v>1</v>
      </c>
      <c r="H12774" s="1" t="s">
        <v>505</v>
      </c>
      <c r="I127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2.167817897727867</v>
      </c>
      <c r="J12774" s="1" t="str">
        <f>IFERROR(INDEX('consumption_figs'!$C:$C,MATCH(Table2[[#This Row],[item_code]],'consumption_figs'!A:A,0),1),"NA")</f>
        <v>pc/heat</v>
      </c>
      <c r="K12774" s="1">
        <f>+SUMIFS(prod!$E:$E,prod!$A:$A,Table2[[#This Row],[date]],prod!$G:$G,Table2[[#This Row],[production_line]],prod!$F:$F,Table2[[#This Row],[output_type]])</f>
        <v>503</v>
      </c>
      <c r="L12774">
        <f>+Table2[[#This Row],[cons_qty_base_uom]]/Table2[[#This Row],[Column1]]</f>
        <v>2.167817897727867</v>
      </c>
    </row>
    <row r="12775" spans="1:12" x14ac:dyDescent="0.25">
      <c r="A12775" s="2">
        <v>46113</v>
      </c>
      <c r="B12775" s="1" t="s">
        <v>128</v>
      </c>
      <c r="C12775" s="4">
        <v>53.534459040271891</v>
      </c>
      <c r="D12775" s="4">
        <v>1.3383614760067974</v>
      </c>
      <c r="E12775" s="4">
        <v>1814.8181614652169</v>
      </c>
      <c r="F12775" s="1" t="s">
        <v>509</v>
      </c>
      <c r="G12775" s="1">
        <v>1</v>
      </c>
      <c r="H12775" s="1" t="s">
        <v>505</v>
      </c>
      <c r="I127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0.10643033606415883</v>
      </c>
      <c r="J12775" s="1" t="str">
        <f>IFERROR(INDEX('consumption_figs'!$C:$C,MATCH(Table2[[#This Row],[item_code]],'consumption_figs'!A:A,0),1),"NA")</f>
        <v>pc/heat</v>
      </c>
      <c r="K12775" s="1">
        <f>+SUMIFS(prod!$E:$E,prod!$A:$A,Table2[[#This Row],[date]],prod!$G:$G,Table2[[#This Row],[production_line]],prod!$F:$F,Table2[[#This Row],[output_type]])</f>
        <v>503</v>
      </c>
      <c r="L12775">
        <f>+Table2[[#This Row],[cons_qty_base_uom]]/Table2[[#This Row],[Column1]]</f>
        <v>0.10643033606415883</v>
      </c>
    </row>
    <row r="12776" spans="1:12" x14ac:dyDescent="0.25">
      <c r="A12776" s="2">
        <v>46113</v>
      </c>
      <c r="B12776" s="1" t="s">
        <v>136</v>
      </c>
      <c r="C12776" s="4">
        <v>419.82286300002693</v>
      </c>
      <c r="D12776" s="4">
        <v>10.495571575000675</v>
      </c>
      <c r="E12776" s="4">
        <v>14231.995055700912</v>
      </c>
      <c r="F12776" s="1" t="s">
        <v>509</v>
      </c>
      <c r="G12776" s="1">
        <v>1</v>
      </c>
      <c r="H12776" s="1" t="s">
        <v>505</v>
      </c>
      <c r="I127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0.83463789860840343</v>
      </c>
      <c r="J12776" s="1" t="str">
        <f>IFERROR(INDEX('consumption_figs'!$C:$C,MATCH(Table2[[#This Row],[item_code]],'consumption_figs'!A:A,0),1),"NA")</f>
        <v>pc/heat</v>
      </c>
      <c r="K12776" s="1">
        <f>+SUMIFS(prod!$E:$E,prod!$A:$A,Table2[[#This Row],[date]],prod!$G:$G,Table2[[#This Row],[production_line]],prod!$F:$F,Table2[[#This Row],[output_type]])</f>
        <v>503</v>
      </c>
      <c r="L12776">
        <f>+Table2[[#This Row],[cons_qty_base_uom]]/Table2[[#This Row],[Column1]]</f>
        <v>0.83463789860840343</v>
      </c>
    </row>
    <row r="12777" spans="1:12" x14ac:dyDescent="0.25">
      <c r="A12777" s="2">
        <v>46113</v>
      </c>
      <c r="B12777" s="1" t="s">
        <v>132</v>
      </c>
      <c r="C12777" s="4">
        <v>437.66768268011759</v>
      </c>
      <c r="D12777" s="4">
        <v>10.94169206700294</v>
      </c>
      <c r="E12777" s="4">
        <v>14836.934442855985</v>
      </c>
      <c r="F12777" s="1" t="s">
        <v>509</v>
      </c>
      <c r="G12777" s="1">
        <v>1</v>
      </c>
      <c r="H12777" s="1" t="s">
        <v>505</v>
      </c>
      <c r="I127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0.87011467729645642</v>
      </c>
      <c r="J12777" s="1" t="str">
        <f>IFERROR(INDEX('consumption_figs'!$C:$C,MATCH(Table2[[#This Row],[item_code]],'consumption_figs'!A:A,0),1),"NA")</f>
        <v>pc/heat</v>
      </c>
      <c r="K12777" s="1">
        <f>+SUMIFS(prod!$E:$E,prod!$A:$A,Table2[[#This Row],[date]],prod!$G:$G,Table2[[#This Row],[production_line]],prod!$F:$F,Table2[[#This Row],[output_type]])</f>
        <v>503</v>
      </c>
      <c r="L12777">
        <f>+Table2[[#This Row],[cons_qty_base_uom]]/Table2[[#This Row],[Column1]]</f>
        <v>0.87011467729645642</v>
      </c>
    </row>
    <row r="12778" spans="1:12" x14ac:dyDescent="0.25">
      <c r="A12778" s="2">
        <v>46113</v>
      </c>
      <c r="B12778" s="1" t="s">
        <v>134</v>
      </c>
      <c r="C12778" s="4">
        <v>32.87203625279853</v>
      </c>
      <c r="D12778" s="4">
        <v>0.82180090631996328</v>
      </c>
      <c r="E12778" s="4">
        <v>1114.3620289698702</v>
      </c>
      <c r="F12778" s="1" t="s">
        <v>509</v>
      </c>
      <c r="G12778" s="1">
        <v>1</v>
      </c>
      <c r="H12778" s="1" t="s">
        <v>505</v>
      </c>
      <c r="I127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6.5351960741150156E-2</v>
      </c>
      <c r="J12778" s="1" t="str">
        <f>IFERROR(INDEX('consumption_figs'!$C:$C,MATCH(Table2[[#This Row],[item_code]],'consumption_figs'!A:A,0),1),"NA")</f>
        <v>pc/heat</v>
      </c>
      <c r="K12778" s="1">
        <f>+SUMIFS(prod!$E:$E,prod!$A:$A,Table2[[#This Row],[date]],prod!$G:$G,Table2[[#This Row],[production_line]],prod!$F:$F,Table2[[#This Row],[output_type]])</f>
        <v>503</v>
      </c>
      <c r="L12778">
        <f>+Table2[[#This Row],[cons_qty_base_uom]]/Table2[[#This Row],[Column1]]</f>
        <v>6.5351960741150156E-2</v>
      </c>
    </row>
    <row r="12779" spans="1:12" x14ac:dyDescent="0.25">
      <c r="A12779" s="2">
        <v>46113</v>
      </c>
      <c r="B12779" s="1" t="s">
        <v>107</v>
      </c>
      <c r="C12779" s="4">
        <v>84.528093221481939</v>
      </c>
      <c r="D12779" s="4">
        <v>1.3439966822215628</v>
      </c>
      <c r="E12779" s="4">
        <v>2341.4281822350495</v>
      </c>
      <c r="F12779" s="1" t="s">
        <v>509</v>
      </c>
      <c r="G12779" s="1">
        <v>1</v>
      </c>
      <c r="H12779" s="1" t="s">
        <v>505</v>
      </c>
      <c r="I127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4.4799889407385426E-2</v>
      </c>
      <c r="J12779" s="1" t="str">
        <f>IFERROR(INDEX('consumption_figs'!$C:$C,MATCH(Table2[[#This Row],[item_code]],'consumption_figs'!A:A,0),1),"NA")</f>
        <v>NA</v>
      </c>
      <c r="K12779" s="1">
        <f>+SUMIFS(prod!$E:$E,prod!$A:$A,Table2[[#This Row],[date]],prod!$G:$G,Table2[[#This Row],[production_line]],prod!$F:$F,Table2[[#This Row],[output_type]])</f>
        <v>503</v>
      </c>
      <c r="L12779">
        <f>+Table2[[#This Row],[cons_qty_base_uom]]/Table2[[#This Row],[Column1]]</f>
        <v>0.16804789904867184</v>
      </c>
    </row>
    <row r="12780" spans="1:12" x14ac:dyDescent="0.25">
      <c r="A12780" s="2">
        <v>46113</v>
      </c>
      <c r="B12780" s="1" t="s">
        <v>105</v>
      </c>
      <c r="C12780" s="4">
        <v>28.176031073827311</v>
      </c>
      <c r="D12780" s="4">
        <v>0.44799889407385424</v>
      </c>
      <c r="E12780" s="4">
        <v>780.47606074501653</v>
      </c>
      <c r="F12780" s="1" t="s">
        <v>509</v>
      </c>
      <c r="G12780" s="1">
        <v>1</v>
      </c>
      <c r="H12780" s="1" t="s">
        <v>505</v>
      </c>
      <c r="I127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1.4933296469128474E-2</v>
      </c>
      <c r="J12780" s="1" t="str">
        <f>IFERROR(INDEX('consumption_figs'!$C:$C,MATCH(Table2[[#This Row],[item_code]],'consumption_figs'!A:A,0),1),"NA")</f>
        <v>NA</v>
      </c>
      <c r="K12780" s="1">
        <f>+SUMIFS(prod!$E:$E,prod!$A:$A,Table2[[#This Row],[date]],prod!$G:$G,Table2[[#This Row],[production_line]],prod!$F:$F,Table2[[#This Row],[output_type]])</f>
        <v>503</v>
      </c>
      <c r="L12780">
        <f>+Table2[[#This Row],[cons_qty_base_uom]]/Table2[[#This Row],[Column1]]</f>
        <v>5.6015966349557279E-2</v>
      </c>
    </row>
    <row r="12781" spans="1:12" x14ac:dyDescent="0.25">
      <c r="A12781" s="2">
        <v>46113</v>
      </c>
      <c r="B12781" s="1" t="s">
        <v>113</v>
      </c>
      <c r="C12781" s="4">
        <v>155.90737194184447</v>
      </c>
      <c r="D12781" s="4">
        <v>2.8375141693415693</v>
      </c>
      <c r="E12781" s="4">
        <v>4164.2859045666664</v>
      </c>
      <c r="F12781" s="1" t="s">
        <v>509</v>
      </c>
      <c r="G12781" s="1">
        <v>1</v>
      </c>
      <c r="H12781" s="1" t="s">
        <v>505</v>
      </c>
      <c r="I127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9.458380564471898E-2</v>
      </c>
      <c r="J12781" s="1" t="str">
        <f>IFERROR(INDEX('consumption_figs'!$C:$C,MATCH(Table2[[#This Row],[item_code]],'consumption_figs'!A:A,0),1),"NA")</f>
        <v>NA</v>
      </c>
      <c r="K12781" s="1">
        <f>+SUMIFS(prod!$E:$E,prod!$A:$A,Table2[[#This Row],[date]],prod!$G:$G,Table2[[#This Row],[production_line]],prod!$F:$F,Table2[[#This Row],[output_type]])</f>
        <v>503</v>
      </c>
      <c r="L12781">
        <f>+Table2[[#This Row],[cons_qty_base_uom]]/Table2[[#This Row],[Column1]]</f>
        <v>0.30995501380088364</v>
      </c>
    </row>
    <row r="12782" spans="1:12" x14ac:dyDescent="0.25">
      <c r="A12782" s="2">
        <v>46113</v>
      </c>
      <c r="B12782" s="1" t="s">
        <v>111</v>
      </c>
      <c r="C12782" s="4">
        <v>127.73134086801716</v>
      </c>
      <c r="D12782" s="4">
        <v>2.3247104037979116</v>
      </c>
      <c r="E12782" s="4">
        <v>3411.7041145847384</v>
      </c>
      <c r="F12782" s="1" t="s">
        <v>509</v>
      </c>
      <c r="G12782" s="1">
        <v>1</v>
      </c>
      <c r="H12782" s="1" t="s">
        <v>505</v>
      </c>
      <c r="I127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7.749034679326372E-2</v>
      </c>
      <c r="J12782" s="1" t="str">
        <f>IFERROR(INDEX('consumption_figs'!$C:$C,MATCH(Table2[[#This Row],[item_code]],'consumption_figs'!A:A,0),1),"NA")</f>
        <v>NA</v>
      </c>
      <c r="K12782" s="1">
        <f>+SUMIFS(prod!$E:$E,prod!$A:$A,Table2[[#This Row],[date]],prod!$G:$G,Table2[[#This Row],[production_line]],prod!$F:$F,Table2[[#This Row],[output_type]])</f>
        <v>503</v>
      </c>
      <c r="L12782">
        <f>+Table2[[#This Row],[cons_qty_base_uom]]/Table2[[#This Row],[Column1]]</f>
        <v>0.25393904745132634</v>
      </c>
    </row>
    <row r="12783" spans="1:12" x14ac:dyDescent="0.25">
      <c r="A12783" s="2">
        <v>46113</v>
      </c>
      <c r="B12783" s="1" t="s">
        <v>227</v>
      </c>
      <c r="C12783" s="4">
        <v>105.1905160089553</v>
      </c>
      <c r="D12783" s="4">
        <v>105.1905160089553</v>
      </c>
      <c r="E12783" s="4">
        <v>83429.753962182716</v>
      </c>
      <c r="F12783" s="1" t="s">
        <v>509</v>
      </c>
      <c r="G12783" s="1">
        <v>1</v>
      </c>
      <c r="H12783" s="1" t="s">
        <v>505</v>
      </c>
      <c r="I127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1.1679179542378615</v>
      </c>
      <c r="J12783" s="1" t="str">
        <f>IFERROR(INDEX('consumption_figs'!$C:$C,MATCH(Table2[[#This Row],[item_code]],'consumption_figs'!A:A,0),1),"NA")</f>
        <v>kg/ton</v>
      </c>
      <c r="K12783" s="1">
        <f>+SUMIFS(prod!$E:$E,prod!$A:$A,Table2[[#This Row],[date]],prod!$G:$G,Table2[[#This Row],[production_line]],prod!$F:$F,Table2[[#This Row],[output_type]])</f>
        <v>503</v>
      </c>
      <c r="L12783">
        <f>+Table2[[#This Row],[cons_qty_base_uom]]/Table2[[#This Row],[Column1]]</f>
        <v>0.20912627437168052</v>
      </c>
    </row>
    <row r="12784" spans="1:12" x14ac:dyDescent="0.25">
      <c r="A12784" s="2">
        <v>46113</v>
      </c>
      <c r="B12784" s="1" t="s">
        <v>234</v>
      </c>
      <c r="C12784" s="4">
        <v>13.336654708278262</v>
      </c>
      <c r="D12784" s="4">
        <v>13.336654708278262</v>
      </c>
      <c r="E12784" s="4">
        <v>15337.152914520002</v>
      </c>
      <c r="F12784" s="1" t="s">
        <v>509</v>
      </c>
      <c r="G12784" s="1">
        <v>1</v>
      </c>
      <c r="H12784" s="1" t="s">
        <v>505</v>
      </c>
      <c r="I127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0.14807531205515745</v>
      </c>
      <c r="J12784" s="1" t="str">
        <f>IFERROR(INDEX('consumption_figs'!$C:$C,MATCH(Table2[[#This Row],[item_code]],'consumption_figs'!A:A,0),1),"NA")</f>
        <v>kg/ton</v>
      </c>
      <c r="K12784" s="1">
        <f>+SUMIFS(prod!$E:$E,prod!$A:$A,Table2[[#This Row],[date]],prod!$G:$G,Table2[[#This Row],[production_line]],prod!$F:$F,Table2[[#This Row],[output_type]])</f>
        <v>503</v>
      </c>
      <c r="L12784">
        <f>+Table2[[#This Row],[cons_qty_base_uom]]/Table2[[#This Row],[Column1]]</f>
        <v>2.6514224072123782E-2</v>
      </c>
    </row>
    <row r="12785" spans="1:12" x14ac:dyDescent="0.25">
      <c r="A12785" s="2">
        <v>46113</v>
      </c>
      <c r="B12785" s="1" t="s">
        <v>87</v>
      </c>
      <c r="C12785" s="4">
        <v>9.3920103579424374</v>
      </c>
      <c r="D12785" s="4">
        <v>0.97676907722601358</v>
      </c>
      <c r="E12785" s="4">
        <v>4740.8050683786041</v>
      </c>
      <c r="F12785" s="1" t="s">
        <v>509</v>
      </c>
      <c r="G12785" s="1">
        <v>1</v>
      </c>
      <c r="H12785" s="1" t="s">
        <v>505</v>
      </c>
      <c r="I127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1.867198878318576E-2</v>
      </c>
      <c r="J12785" s="1" t="str">
        <f>IFERROR(INDEX('consumption_figs'!$C:$C,MATCH(Table2[[#This Row],[item_code]],'consumption_figs'!A:A,0),1),"NA")</f>
        <v>pc/heat</v>
      </c>
      <c r="K12785" s="1">
        <f>+SUMIFS(prod!$E:$E,prod!$A:$A,Table2[[#This Row],[date]],prod!$G:$G,Table2[[#This Row],[production_line]],prod!$F:$F,Table2[[#This Row],[output_type]])</f>
        <v>503</v>
      </c>
      <c r="L12785">
        <f>+Table2[[#This Row],[cons_qty_base_uom]]/Table2[[#This Row],[Column1]]</f>
        <v>1.867198878318576E-2</v>
      </c>
    </row>
    <row r="12786" spans="1:12" x14ac:dyDescent="0.25">
      <c r="A12786" s="2">
        <v>46113</v>
      </c>
      <c r="B12786" s="1" t="s">
        <v>62</v>
      </c>
      <c r="C12786" s="4">
        <v>2.8176031073827312</v>
      </c>
      <c r="D12786" s="4">
        <v>0.83119291667790574</v>
      </c>
      <c r="E12786" s="4">
        <v>4012.8303455344858</v>
      </c>
      <c r="F12786" s="1" t="s">
        <v>509</v>
      </c>
      <c r="G12786" s="1">
        <v>1</v>
      </c>
      <c r="H12786" s="1" t="s">
        <v>505</v>
      </c>
      <c r="I127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5.6015966349557281E-3</v>
      </c>
      <c r="J12786" s="1" t="str">
        <f>IFERROR(INDEX('consumption_figs'!$C:$C,MATCH(Table2[[#This Row],[item_code]],'consumption_figs'!A:A,0),1),"NA")</f>
        <v>pc/heat</v>
      </c>
      <c r="K12786" s="1">
        <f>+SUMIFS(prod!$E:$E,prod!$A:$A,Table2[[#This Row],[date]],prod!$G:$G,Table2[[#This Row],[production_line]],prod!$F:$F,Table2[[#This Row],[output_type]])</f>
        <v>503</v>
      </c>
      <c r="L12786">
        <f>+Table2[[#This Row],[cons_qty_base_uom]]/Table2[[#This Row],[Column1]]</f>
        <v>5.6015966349557281E-3</v>
      </c>
    </row>
    <row r="12787" spans="1:12" x14ac:dyDescent="0.25">
      <c r="A12787" s="2">
        <v>46113</v>
      </c>
      <c r="B12787" s="1" t="s">
        <v>65</v>
      </c>
      <c r="C12787" s="4">
        <v>0.46960051789712193</v>
      </c>
      <c r="D12787" s="4">
        <v>4.1662957947832657</v>
      </c>
      <c r="E12787" s="4">
        <v>9202.573509022739</v>
      </c>
      <c r="F12787" s="1" t="s">
        <v>509</v>
      </c>
      <c r="G12787" s="1">
        <v>1</v>
      </c>
      <c r="H12787" s="1" t="s">
        <v>505</v>
      </c>
      <c r="I127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9.3359943915928816E-4</v>
      </c>
      <c r="J12787" s="1" t="str">
        <f>IFERROR(INDEX('consumption_figs'!$C:$C,MATCH(Table2[[#This Row],[item_code]],'consumption_figs'!A:A,0),1),"NA")</f>
        <v>pc/heat</v>
      </c>
      <c r="K12787" s="1">
        <f>+SUMIFS(prod!$E:$E,prod!$A:$A,Table2[[#This Row],[date]],prod!$G:$G,Table2[[#This Row],[production_line]],prod!$F:$F,Table2[[#This Row],[output_type]])</f>
        <v>503</v>
      </c>
      <c r="L12787">
        <f>+Table2[[#This Row],[cons_qty_base_uom]]/Table2[[#This Row],[Column1]]</f>
        <v>9.3359943915928816E-4</v>
      </c>
    </row>
    <row r="12788" spans="1:12" x14ac:dyDescent="0.25">
      <c r="A12788" s="2">
        <v>46113</v>
      </c>
      <c r="B12788" s="1" t="s">
        <v>167</v>
      </c>
      <c r="C12788" s="4">
        <v>628.69296239515984</v>
      </c>
      <c r="D12788" s="4">
        <v>2.7222405271710426</v>
      </c>
      <c r="E12788" s="4">
        <v>1946.1297528745777</v>
      </c>
      <c r="F12788" s="1" t="s">
        <v>509</v>
      </c>
      <c r="G12788" s="1">
        <v>1</v>
      </c>
      <c r="H12788" s="1" t="s">
        <v>505</v>
      </c>
      <c r="I127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3.0224717094897893E-2</v>
      </c>
      <c r="J12788" s="1" t="str">
        <f>IFERROR(INDEX('consumption_figs'!$C:$C,MATCH(Table2[[#This Row],[item_code]],'consumption_figs'!A:A,0),1),"NA")</f>
        <v>kg/ton</v>
      </c>
      <c r="K12788" s="1">
        <f>+SUMIFS(prod!$E:$E,prod!$A:$A,Table2[[#This Row],[date]],prod!$G:$G,Table2[[#This Row],[production_line]],prod!$F:$F,Table2[[#This Row],[output_type]])</f>
        <v>503</v>
      </c>
      <c r="L12788">
        <f>+Table2[[#This Row],[cons_qty_base_uom]]/Table2[[#This Row],[Column1]]</f>
        <v>1.2498866051593636</v>
      </c>
    </row>
    <row r="12789" spans="1:12" x14ac:dyDescent="0.25">
      <c r="A12789" s="2">
        <v>46113</v>
      </c>
      <c r="B12789" s="1" t="s">
        <v>168</v>
      </c>
      <c r="C12789" s="4">
        <v>521.81704786859621</v>
      </c>
      <c r="D12789" s="4">
        <v>1.1375611643535399</v>
      </c>
      <c r="E12789" s="4">
        <v>813.91396100988379</v>
      </c>
      <c r="F12789" s="1" t="s">
        <v>509</v>
      </c>
      <c r="G12789" s="1">
        <v>1</v>
      </c>
      <c r="H12789" s="1" t="s">
        <v>505</v>
      </c>
      <c r="I127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1.2630208105254647E-2</v>
      </c>
      <c r="J12789" s="1" t="str">
        <f>IFERROR(INDEX('consumption_figs'!$C:$C,MATCH(Table2[[#This Row],[item_code]],'consumption_figs'!A:A,0),1),"NA")</f>
        <v>kg/ton</v>
      </c>
      <c r="K12789" s="1">
        <f>+SUMIFS(prod!$E:$E,prod!$A:$A,Table2[[#This Row],[date]],prod!$G:$G,Table2[[#This Row],[production_line]],prod!$F:$F,Table2[[#This Row],[output_type]])</f>
        <v>503</v>
      </c>
      <c r="L12789">
        <f>+Table2[[#This Row],[cons_qty_base_uom]]/Table2[[#This Row],[Column1]]</f>
        <v>1.037409637909734</v>
      </c>
    </row>
    <row r="12790" spans="1:12" x14ac:dyDescent="0.25">
      <c r="A12790" s="2">
        <v>46113</v>
      </c>
      <c r="B12790" s="1" t="s">
        <v>169</v>
      </c>
      <c r="C12790" s="4">
        <v>490.93636599679513</v>
      </c>
      <c r="D12790" s="4">
        <v>2.307400920184937</v>
      </c>
      <c r="E12790" s="4">
        <v>1558.3086117469234</v>
      </c>
      <c r="F12790" s="1" t="s">
        <v>509</v>
      </c>
      <c r="G12790" s="1">
        <v>1</v>
      </c>
      <c r="H12790" s="1" t="s">
        <v>505</v>
      </c>
      <c r="I127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2.5618801623518293E-2</v>
      </c>
      <c r="J12790" s="1" t="str">
        <f>IFERROR(INDEX('consumption_figs'!$C:$C,MATCH(Table2[[#This Row],[item_code]],'consumption_figs'!A:A,0),1),"NA")</f>
        <v>kg/ton</v>
      </c>
      <c r="K12790" s="1">
        <f>+SUMIFS(prod!$E:$E,prod!$A:$A,Table2[[#This Row],[date]],prod!$G:$G,Table2[[#This Row],[production_line]],prod!$F:$F,Table2[[#This Row],[output_type]])</f>
        <v>503</v>
      </c>
      <c r="L12790">
        <f>+Table2[[#This Row],[cons_qty_base_uom]]/Table2[[#This Row],[Column1]]</f>
        <v>0.97601663220038792</v>
      </c>
    </row>
    <row r="12791" spans="1:12" x14ac:dyDescent="0.25">
      <c r="A12791" s="2">
        <v>46113</v>
      </c>
      <c r="B12791" s="1" t="s">
        <v>170</v>
      </c>
      <c r="C12791" s="4">
        <v>260.92198167916121</v>
      </c>
      <c r="D12791" s="4">
        <v>0.50618864445757283</v>
      </c>
      <c r="E12791" s="4">
        <v>129.24008470290747</v>
      </c>
      <c r="F12791" s="1" t="s">
        <v>509</v>
      </c>
      <c r="G12791" s="1">
        <v>1</v>
      </c>
      <c r="H12791" s="1" t="s">
        <v>505</v>
      </c>
      <c r="I127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5.6201531138319969E-3</v>
      </c>
      <c r="J12791" s="1" t="str">
        <f>IFERROR(INDEX('consumption_figs'!$C:$C,MATCH(Table2[[#This Row],[item_code]],'consumption_figs'!A:A,0),1),"NA")</f>
        <v>kg/ton</v>
      </c>
      <c r="K12791" s="1">
        <f>+SUMIFS(prod!$E:$E,prod!$A:$A,Table2[[#This Row],[date]],prod!$G:$G,Table2[[#This Row],[production_line]],prod!$F:$F,Table2[[#This Row],[output_type]])</f>
        <v>503</v>
      </c>
      <c r="L12791">
        <f>+Table2[[#This Row],[cons_qty_base_uom]]/Table2[[#This Row],[Column1]]</f>
        <v>0.51873157391483338</v>
      </c>
    </row>
    <row r="12792" spans="1:12" x14ac:dyDescent="0.25">
      <c r="A12792" s="2">
        <v>46113</v>
      </c>
      <c r="B12792" s="1" t="s">
        <v>171</v>
      </c>
      <c r="C12792" s="4">
        <v>311.11249693793076</v>
      </c>
      <c r="D12792" s="4">
        <v>1.2537833626598607</v>
      </c>
      <c r="E12792" s="4">
        <v>306.78825100924138</v>
      </c>
      <c r="F12792" s="1" t="s">
        <v>509</v>
      </c>
      <c r="G12792" s="1">
        <v>1</v>
      </c>
      <c r="H12792" s="1" t="s">
        <v>505</v>
      </c>
      <c r="I127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1.3920609533377591E-2</v>
      </c>
      <c r="J12792" s="1" t="str">
        <f>IFERROR(INDEX('consumption_figs'!$C:$C,MATCH(Table2[[#This Row],[item_code]],'consumption_figs'!A:A,0),1),"NA")</f>
        <v>kg/ton</v>
      </c>
      <c r="K12792" s="1">
        <f>+SUMIFS(prod!$E:$E,prod!$A:$A,Table2[[#This Row],[date]],prod!$G:$G,Table2[[#This Row],[production_line]],prod!$F:$F,Table2[[#This Row],[output_type]])</f>
        <v>503</v>
      </c>
      <c r="L12792">
        <f>+Table2[[#This Row],[cons_qty_base_uom]]/Table2[[#This Row],[Column1]]</f>
        <v>0.61851391041338122</v>
      </c>
    </row>
    <row r="12793" spans="1:12" x14ac:dyDescent="0.25">
      <c r="A12793" s="2">
        <v>46113</v>
      </c>
      <c r="B12793" s="1" t="s">
        <v>172</v>
      </c>
      <c r="C12793" s="4">
        <v>1299.9739640023299</v>
      </c>
      <c r="D12793" s="4">
        <v>6.6818661749719759</v>
      </c>
      <c r="E12793" s="4">
        <v>5662.6865871941491</v>
      </c>
      <c r="F12793" s="1" t="s">
        <v>509</v>
      </c>
      <c r="G12793" s="1">
        <v>1</v>
      </c>
      <c r="H12793" s="1" t="s">
        <v>505</v>
      </c>
      <c r="I127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7.4187975966389014E-2</v>
      </c>
      <c r="J12793" s="1" t="str">
        <f>IFERROR(INDEX('consumption_figs'!$C:$C,MATCH(Table2[[#This Row],[item_code]],'consumption_figs'!A:A,0),1),"NA")</f>
        <v>kg/ton</v>
      </c>
      <c r="K12793" s="1">
        <f>+SUMIFS(prod!$E:$E,prod!$A:$A,Table2[[#This Row],[date]],prod!$G:$G,Table2[[#This Row],[production_line]],prod!$F:$F,Table2[[#This Row],[output_type]])</f>
        <v>503</v>
      </c>
      <c r="L12793">
        <f>+Table2[[#This Row],[cons_qty_base_uom]]/Table2[[#This Row],[Column1]]</f>
        <v>2.5844412803227237</v>
      </c>
    </row>
    <row r="12794" spans="1:12" x14ac:dyDescent="0.25">
      <c r="A12794" s="2">
        <v>46113</v>
      </c>
      <c r="B12794" s="1" t="s">
        <v>580</v>
      </c>
      <c r="C12794" s="4">
        <v>9.1000229281295128E-2</v>
      </c>
      <c r="D12794" s="4">
        <v>0.23569059383855434</v>
      </c>
      <c r="E12794" s="4">
        <v>773.50194889100862</v>
      </c>
      <c r="F12794" s="1" t="s">
        <v>509</v>
      </c>
      <c r="G12794" s="1">
        <v>1</v>
      </c>
      <c r="H12794" s="1" t="s">
        <v>505</v>
      </c>
      <c r="I127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7.8563531279518106E-3</v>
      </c>
      <c r="J12794" s="1" t="str">
        <f>IFERROR(INDEX('consumption_figs'!$C:$C,MATCH(Table2[[#This Row],[item_code]],'consumption_figs'!A:A,0),1),"NA")</f>
        <v>NA</v>
      </c>
      <c r="K12794" s="1">
        <f>+SUMIFS(prod!$E:$E,prod!$A:$A,Table2[[#This Row],[date]],prod!$G:$G,Table2[[#This Row],[production_line]],prod!$F:$F,Table2[[#This Row],[output_type]])</f>
        <v>503</v>
      </c>
      <c r="L12794">
        <f>+Table2[[#This Row],[cons_qty_base_uom]]/Table2[[#This Row],[Column1]]</f>
        <v>1.8091496875008971E-4</v>
      </c>
    </row>
    <row r="12795" spans="1:12" x14ac:dyDescent="0.25">
      <c r="A12795" s="2">
        <v>46113</v>
      </c>
      <c r="B12795" s="1" t="s">
        <v>173</v>
      </c>
      <c r="C12795" s="4">
        <v>367.08778335834057</v>
      </c>
      <c r="D12795" s="4">
        <v>4.482141834805339</v>
      </c>
      <c r="E12795" s="4">
        <v>6750.7443359598838</v>
      </c>
      <c r="F12795" s="1" t="s">
        <v>509</v>
      </c>
      <c r="G12795" s="1">
        <v>1</v>
      </c>
      <c r="H12795" s="1" t="s">
        <v>505</v>
      </c>
      <c r="I127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0.7297967860006771</v>
      </c>
      <c r="J12795" s="1" t="str">
        <f>IFERROR(INDEX('consumption_figs'!$C:$C,MATCH(Table2[[#This Row],[item_code]],'consumption_figs'!A:A,0),1),"NA")</f>
        <v>pc/heat</v>
      </c>
      <c r="K12795" s="1">
        <f>+SUMIFS(prod!$E:$E,prod!$A:$A,Table2[[#This Row],[date]],prod!$G:$G,Table2[[#This Row],[production_line]],prod!$F:$F,Table2[[#This Row],[output_type]])</f>
        <v>503</v>
      </c>
      <c r="L12795">
        <f>+Table2[[#This Row],[cons_qty_base_uom]]/Table2[[#This Row],[Column1]]</f>
        <v>0.7297967860006771</v>
      </c>
    </row>
    <row r="12796" spans="1:12" x14ac:dyDescent="0.25">
      <c r="A12796" s="2">
        <v>46113</v>
      </c>
      <c r="B12796" s="1" t="s">
        <v>175</v>
      </c>
      <c r="C12796" s="4">
        <v>156.76223764201919</v>
      </c>
      <c r="D12796" s="4">
        <v>2.310675382843363</v>
      </c>
      <c r="E12796" s="4">
        <v>3666.6687384468287</v>
      </c>
      <c r="F12796" s="1" t="s">
        <v>509</v>
      </c>
      <c r="G12796" s="1">
        <v>1</v>
      </c>
      <c r="H12796" s="1" t="s">
        <v>505</v>
      </c>
      <c r="I127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0.31165454799606201</v>
      </c>
      <c r="J12796" s="1" t="str">
        <f>IFERROR(INDEX('consumption_figs'!$C:$C,MATCH(Table2[[#This Row],[item_code]],'consumption_figs'!A:A,0),1),"NA")</f>
        <v>pc/heat</v>
      </c>
      <c r="K12796" s="1">
        <f>+SUMIFS(prod!$E:$E,prod!$A:$A,Table2[[#This Row],[date]],prod!$G:$G,Table2[[#This Row],[production_line]],prod!$F:$F,Table2[[#This Row],[output_type]])</f>
        <v>503</v>
      </c>
      <c r="L12796">
        <f>+Table2[[#This Row],[cons_qty_base_uom]]/Table2[[#This Row],[Column1]]</f>
        <v>0.31165454799606201</v>
      </c>
    </row>
    <row r="12797" spans="1:12" x14ac:dyDescent="0.25">
      <c r="A12797" s="2">
        <v>46113</v>
      </c>
      <c r="B12797" s="1" t="s">
        <v>177</v>
      </c>
      <c r="C12797" s="4">
        <v>61.219927723110601</v>
      </c>
      <c r="D12797" s="4">
        <v>1.0529827568375023</v>
      </c>
      <c r="E12797" s="4">
        <v>1671.3040268409195</v>
      </c>
      <c r="F12797" s="1" t="s">
        <v>509</v>
      </c>
      <c r="G12797" s="1">
        <v>1</v>
      </c>
      <c r="H12797" s="1" t="s">
        <v>505</v>
      </c>
      <c r="I127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0.12170959785906681</v>
      </c>
      <c r="J12797" s="1" t="str">
        <f>IFERROR(INDEX('consumption_figs'!$C:$C,MATCH(Table2[[#This Row],[item_code]],'consumption_figs'!A:A,0),1),"NA")</f>
        <v>pc/heat</v>
      </c>
      <c r="K12797" s="1">
        <f>+SUMIFS(prod!$E:$E,prod!$A:$A,Table2[[#This Row],[date]],prod!$G:$G,Table2[[#This Row],[production_line]],prod!$F:$F,Table2[[#This Row],[output_type]])</f>
        <v>503</v>
      </c>
      <c r="L12797">
        <f>+Table2[[#This Row],[cons_qty_base_uom]]/Table2[[#This Row],[Column1]]</f>
        <v>0.12170959785906681</v>
      </c>
    </row>
    <row r="12798" spans="1:12" x14ac:dyDescent="0.25">
      <c r="A12798" s="2">
        <v>46113</v>
      </c>
      <c r="B12798" s="1" t="s">
        <v>179</v>
      </c>
      <c r="C12798" s="4">
        <v>2.7830242552991797</v>
      </c>
      <c r="D12798" s="4">
        <v>18.226025847954329</v>
      </c>
      <c r="E12798" s="4">
        <v>43693.48080819712</v>
      </c>
      <c r="F12798" s="1" t="s">
        <v>509</v>
      </c>
      <c r="G12798" s="1">
        <v>1</v>
      </c>
      <c r="H12798" s="1" t="s">
        <v>505</v>
      </c>
      <c r="I127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5.5328514021852479E-3</v>
      </c>
      <c r="J12798" s="1" t="str">
        <f>IFERROR(INDEX('consumption_figs'!$C:$C,MATCH(Table2[[#This Row],[item_code]],'consumption_figs'!A:A,0),1),"NA")</f>
        <v>pc/heat</v>
      </c>
      <c r="K12798" s="1">
        <f>+SUMIFS(prod!$E:$E,prod!$A:$A,Table2[[#This Row],[date]],prod!$G:$G,Table2[[#This Row],[production_line]],prod!$F:$F,Table2[[#This Row],[output_type]])</f>
        <v>503</v>
      </c>
      <c r="L12798">
        <f>+Table2[[#This Row],[cons_qty_base_uom]]/Table2[[#This Row],[Column1]]</f>
        <v>5.5328514021852479E-3</v>
      </c>
    </row>
    <row r="12799" spans="1:12" x14ac:dyDescent="0.25">
      <c r="A12799" s="2">
        <v>46113</v>
      </c>
      <c r="B12799" s="1" t="s">
        <v>181</v>
      </c>
      <c r="C12799" s="4">
        <v>3164.7973219460155</v>
      </c>
      <c r="D12799" s="4">
        <v>27.280552915174649</v>
      </c>
      <c r="E12799" s="4">
        <v>43515.963176757716</v>
      </c>
      <c r="F12799" s="1" t="s">
        <v>509</v>
      </c>
      <c r="G12799" s="1">
        <v>1</v>
      </c>
      <c r="H12799" s="1" t="s">
        <v>505</v>
      </c>
      <c r="I127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6.2918435823976449</v>
      </c>
      <c r="J12799" s="1" t="str">
        <f>IFERROR(INDEX('consumption_figs'!$C:$C,MATCH(Table2[[#This Row],[item_code]],'consumption_figs'!A:A,0),1),"NA")</f>
        <v>pc/heat</v>
      </c>
      <c r="K12799" s="1">
        <f>+SUMIFS(prod!$E:$E,prod!$A:$A,Table2[[#This Row],[date]],prod!$G:$G,Table2[[#This Row],[production_line]],prod!$F:$F,Table2[[#This Row],[output_type]])</f>
        <v>503</v>
      </c>
      <c r="L12799">
        <f>+Table2[[#This Row],[cons_qty_base_uom]]/Table2[[#This Row],[Column1]]</f>
        <v>6.2918435823976449</v>
      </c>
    </row>
    <row r="12800" spans="1:12" x14ac:dyDescent="0.25">
      <c r="A12800" s="2">
        <v>46113</v>
      </c>
      <c r="B12800" s="1" t="s">
        <v>183</v>
      </c>
      <c r="C12800" s="4">
        <v>4322.0674073106293</v>
      </c>
      <c r="D12800" s="4">
        <v>37.515545095456268</v>
      </c>
      <c r="E12800" s="4">
        <v>49703.775184072234</v>
      </c>
      <c r="F12800" s="1" t="s">
        <v>509</v>
      </c>
      <c r="G12800" s="1">
        <v>1</v>
      </c>
      <c r="H12800" s="1" t="s">
        <v>505</v>
      </c>
      <c r="I128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8.5925793385897205</v>
      </c>
      <c r="J12800" s="1" t="str">
        <f>IFERROR(INDEX('consumption_figs'!$C:$C,MATCH(Table2[[#This Row],[item_code]],'consumption_figs'!A:A,0),1),"NA")</f>
        <v>pc/heat</v>
      </c>
      <c r="K12800" s="1">
        <f>+SUMIFS(prod!$E:$E,prod!$A:$A,Table2[[#This Row],[date]],prod!$G:$G,Table2[[#This Row],[production_line]],prod!$F:$F,Table2[[#This Row],[output_type]])</f>
        <v>503</v>
      </c>
      <c r="L12800">
        <f>+Table2[[#This Row],[cons_qty_base_uom]]/Table2[[#This Row],[Column1]]</f>
        <v>8.5925793385897205</v>
      </c>
    </row>
    <row r="12801" spans="1:12" x14ac:dyDescent="0.25">
      <c r="A12801" s="2">
        <v>46113</v>
      </c>
      <c r="B12801" s="1" t="s">
        <v>608</v>
      </c>
      <c r="C12801" s="4">
        <v>23.481767154086828</v>
      </c>
      <c r="D12801" s="4">
        <v>0.33837226469039117</v>
      </c>
      <c r="E12801" s="4">
        <v>898.17759364382118</v>
      </c>
      <c r="F12801" s="1" t="s">
        <v>509</v>
      </c>
      <c r="G12801" s="1">
        <v>1</v>
      </c>
      <c r="H12801" s="1" t="s">
        <v>505</v>
      </c>
      <c r="I128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1.1279075489679706E-2</v>
      </c>
      <c r="J12801" s="1" t="str">
        <f>IFERROR(INDEX('consumption_figs'!$C:$C,MATCH(Table2[[#This Row],[item_code]],'consumption_figs'!A:A,0),1),"NA")</f>
        <v>NA</v>
      </c>
      <c r="K12801" s="1">
        <f>+SUMIFS(prod!$E:$E,prod!$A:$A,Table2[[#This Row],[date]],prod!$G:$G,Table2[[#This Row],[production_line]],prod!$F:$F,Table2[[#This Row],[output_type]])</f>
        <v>503</v>
      </c>
      <c r="L12801">
        <f>+Table2[[#This Row],[cons_qty_base_uom]]/Table2[[#This Row],[Column1]]</f>
        <v>4.6683433705938027E-2</v>
      </c>
    </row>
    <row r="12802" spans="1:12" x14ac:dyDescent="0.25">
      <c r="A12802" s="2">
        <v>46113</v>
      </c>
      <c r="B12802" s="1" t="s">
        <v>609</v>
      </c>
      <c r="C12802" s="4">
        <v>4.3484753989049683</v>
      </c>
      <c r="D12802" s="4">
        <v>3.1135083856159571E-2</v>
      </c>
      <c r="E12802" s="4">
        <v>84.795270278646882</v>
      </c>
      <c r="F12802" s="1" t="s">
        <v>509</v>
      </c>
      <c r="G12802" s="1">
        <v>1</v>
      </c>
      <c r="H12802" s="1" t="s">
        <v>505</v>
      </c>
      <c r="I128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1.0378361285386525E-3</v>
      </c>
      <c r="J12802" s="1" t="str">
        <f>IFERROR(INDEX('consumption_figs'!$C:$C,MATCH(Table2[[#This Row],[item_code]],'consumption_figs'!A:A,0),1),"NA")</f>
        <v>NA</v>
      </c>
      <c r="K12802" s="1">
        <f>+SUMIFS(prod!$E:$E,prod!$A:$A,Table2[[#This Row],[date]],prod!$G:$G,Table2[[#This Row],[production_line]],prod!$F:$F,Table2[[#This Row],[output_type]])</f>
        <v>503</v>
      </c>
      <c r="L12802">
        <f>+Table2[[#This Row],[cons_qty_base_uom]]/Table2[[#This Row],[Column1]]</f>
        <v>8.6450803159144503E-3</v>
      </c>
    </row>
    <row r="12803" spans="1:12" x14ac:dyDescent="0.25">
      <c r="A12803" s="2">
        <v>46113</v>
      </c>
      <c r="B12803" s="1" t="s">
        <v>610</v>
      </c>
      <c r="C12803" s="4">
        <v>5.2181704786859617</v>
      </c>
      <c r="D12803" s="4">
        <v>5.6043150941087222E-2</v>
      </c>
      <c r="E12803" s="4">
        <v>156.54511436057885</v>
      </c>
      <c r="F12803" s="1" t="s">
        <v>509</v>
      </c>
      <c r="G12803" s="1">
        <v>1</v>
      </c>
      <c r="H12803" s="1" t="s">
        <v>505</v>
      </c>
      <c r="I128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1.8681050313695742E-3</v>
      </c>
      <c r="J12803" s="1" t="str">
        <f>IFERROR(INDEX('consumption_figs'!$C:$C,MATCH(Table2[[#This Row],[item_code]],'consumption_figs'!A:A,0),1),"NA")</f>
        <v>NA</v>
      </c>
      <c r="K12803" s="1">
        <f>+SUMIFS(prod!$E:$E,prod!$A:$A,Table2[[#This Row],[date]],prod!$G:$G,Table2[[#This Row],[production_line]],prod!$F:$F,Table2[[#This Row],[output_type]])</f>
        <v>503</v>
      </c>
      <c r="L12803">
        <f>+Table2[[#This Row],[cons_qty_base_uom]]/Table2[[#This Row],[Column1]]</f>
        <v>1.037409637909734E-2</v>
      </c>
    </row>
    <row r="12804" spans="1:12" x14ac:dyDescent="0.25">
      <c r="A12804" s="2">
        <v>46113</v>
      </c>
      <c r="B12804" s="1" t="s">
        <v>611</v>
      </c>
      <c r="C12804" s="4">
        <v>47.833229387954646</v>
      </c>
      <c r="D12804" s="4">
        <v>0.85525814145662904</v>
      </c>
      <c r="E12804" s="4">
        <v>1936.7291913347733</v>
      </c>
      <c r="F12804" s="1" t="s">
        <v>509</v>
      </c>
      <c r="G12804" s="1">
        <v>1</v>
      </c>
      <c r="H12804" s="1" t="s">
        <v>505</v>
      </c>
      <c r="I128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2.8508604715220969E-2</v>
      </c>
      <c r="J12804" s="1" t="str">
        <f>IFERROR(INDEX('consumption_figs'!$C:$C,MATCH(Table2[[#This Row],[item_code]],'consumption_figs'!A:A,0),1),"NA")</f>
        <v>NA</v>
      </c>
      <c r="K12804" s="1">
        <f>+SUMIFS(prod!$E:$E,prod!$A:$A,Table2[[#This Row],[date]],prod!$G:$G,Table2[[#This Row],[production_line]],prod!$F:$F,Table2[[#This Row],[output_type]])</f>
        <v>503</v>
      </c>
      <c r="L12804">
        <f>+Table2[[#This Row],[cons_qty_base_uom]]/Table2[[#This Row],[Column1]]</f>
        <v>9.5095883475058943E-2</v>
      </c>
    </row>
    <row r="12805" spans="1:12" x14ac:dyDescent="0.25">
      <c r="A12805" s="2">
        <v>46113</v>
      </c>
      <c r="B12805" s="1" t="s">
        <v>612</v>
      </c>
      <c r="C12805" s="4">
        <v>2.6090852393429809</v>
      </c>
      <c r="D12805" s="4">
        <v>2.332522203972625E-2</v>
      </c>
      <c r="E12805" s="4">
        <v>57.221544289436487</v>
      </c>
      <c r="F12805" s="1" t="s">
        <v>509</v>
      </c>
      <c r="G12805" s="1">
        <v>1</v>
      </c>
      <c r="H12805" s="1" t="s">
        <v>505</v>
      </c>
      <c r="I128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7.7750740132420833E-4</v>
      </c>
      <c r="J12805" s="1" t="str">
        <f>IFERROR(INDEX('consumption_figs'!$C:$C,MATCH(Table2[[#This Row],[item_code]],'consumption_figs'!A:A,0),1),"NA")</f>
        <v>NA</v>
      </c>
      <c r="K12805" s="1">
        <f>+SUMIFS(prod!$E:$E,prod!$A:$A,Table2[[#This Row],[date]],prod!$G:$G,Table2[[#This Row],[production_line]],prod!$F:$F,Table2[[#This Row],[output_type]])</f>
        <v>503</v>
      </c>
      <c r="L12805">
        <f>+Table2[[#This Row],[cons_qty_base_uom]]/Table2[[#This Row],[Column1]]</f>
        <v>5.1870481895486698E-3</v>
      </c>
    </row>
    <row r="12806" spans="1:12" x14ac:dyDescent="0.25">
      <c r="A12806" s="2">
        <v>46113</v>
      </c>
      <c r="B12806" s="1" t="s">
        <v>613</v>
      </c>
      <c r="C12806" s="4">
        <v>130.45426196714902</v>
      </c>
      <c r="D12806" s="4">
        <v>2.332522203972625</v>
      </c>
      <c r="E12806" s="4">
        <v>5281.9887036402906</v>
      </c>
      <c r="F12806" s="1" t="s">
        <v>509</v>
      </c>
      <c r="G12806" s="1">
        <v>1</v>
      </c>
      <c r="H12806" s="1" t="s">
        <v>505</v>
      </c>
      <c r="I128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7.7750740132420837E-2</v>
      </c>
      <c r="J12806" s="1" t="str">
        <f>IFERROR(INDEX('consumption_figs'!$C:$C,MATCH(Table2[[#This Row],[item_code]],'consumption_figs'!A:A,0),1),"NA")</f>
        <v>NA</v>
      </c>
      <c r="K12806" s="1">
        <f>+SUMIFS(prod!$E:$E,prod!$A:$A,Table2[[#This Row],[date]],prod!$G:$G,Table2[[#This Row],[production_line]],prod!$F:$F,Table2[[#This Row],[output_type]])</f>
        <v>503</v>
      </c>
      <c r="L12806">
        <f>+Table2[[#This Row],[cons_qty_base_uom]]/Table2[[#This Row],[Column1]]</f>
        <v>0.25935240947743343</v>
      </c>
    </row>
    <row r="12807" spans="1:12" x14ac:dyDescent="0.25">
      <c r="A12807" s="2">
        <v>46113</v>
      </c>
      <c r="B12807" s="1" t="s">
        <v>191</v>
      </c>
      <c r="C12807" s="4">
        <v>2468.5316496140658</v>
      </c>
      <c r="D12807" s="4">
        <v>17.129006774813522</v>
      </c>
      <c r="E12807" s="4">
        <v>26882.30966429718</v>
      </c>
      <c r="F12807" s="1" t="s">
        <v>509</v>
      </c>
      <c r="G12807" s="1">
        <v>1</v>
      </c>
      <c r="H12807" s="1" t="s">
        <v>505</v>
      </c>
      <c r="I128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4.907617593666135</v>
      </c>
      <c r="J12807" s="1" t="str">
        <f>IFERROR(INDEX('consumption_figs'!$C:$C,MATCH(Table2[[#This Row],[item_code]],'consumption_figs'!A:A,0),1),"NA")</f>
        <v>pc/heat</v>
      </c>
      <c r="K12807" s="1">
        <f>+SUMIFS(prod!$E:$E,prod!$A:$A,Table2[[#This Row],[date]],prod!$G:$G,Table2[[#This Row],[production_line]],prod!$F:$F,Table2[[#This Row],[output_type]])</f>
        <v>503</v>
      </c>
      <c r="L12807">
        <f>+Table2[[#This Row],[cons_qty_base_uom]]/Table2[[#This Row],[Column1]]</f>
        <v>4.907617593666135</v>
      </c>
    </row>
    <row r="12808" spans="1:12" x14ac:dyDescent="0.25">
      <c r="A12808" s="2">
        <v>46113</v>
      </c>
      <c r="B12808" s="1" t="s">
        <v>193</v>
      </c>
      <c r="C12808" s="4">
        <v>956.05194452963019</v>
      </c>
      <c r="D12808" s="4">
        <v>7.7342831845883149</v>
      </c>
      <c r="E12808" s="4">
        <v>9560.5194452963024</v>
      </c>
      <c r="F12808" s="1" t="s">
        <v>509</v>
      </c>
      <c r="G12808" s="1">
        <v>1</v>
      </c>
      <c r="H12808" s="1" t="s">
        <v>505</v>
      </c>
      <c r="I128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1.9006996909137777</v>
      </c>
      <c r="J12808" s="1" t="str">
        <f>IFERROR(INDEX('consumption_figs'!$C:$C,MATCH(Table2[[#This Row],[item_code]],'consumption_figs'!A:A,0),1),"NA")</f>
        <v>pc/heat</v>
      </c>
      <c r="K12808" s="1">
        <f>+SUMIFS(prod!$E:$E,prod!$A:$A,Table2[[#This Row],[date]],prod!$G:$G,Table2[[#This Row],[production_line]],prod!$F:$F,Table2[[#This Row],[output_type]])</f>
        <v>503</v>
      </c>
      <c r="L12808">
        <f>+Table2[[#This Row],[cons_qty_base_uom]]/Table2[[#This Row],[Column1]]</f>
        <v>1.9006996909137777</v>
      </c>
    </row>
    <row r="12809" spans="1:12" x14ac:dyDescent="0.25">
      <c r="A12809" s="2">
        <v>46113</v>
      </c>
      <c r="B12809" s="1" t="s">
        <v>195</v>
      </c>
      <c r="C12809" s="4">
        <v>1334.0314295429157</v>
      </c>
      <c r="D12809" s="4">
        <v>10.89903677936562</v>
      </c>
      <c r="E12809" s="4">
        <v>13340.314295429158</v>
      </c>
      <c r="F12809" s="1" t="s">
        <v>509</v>
      </c>
      <c r="G12809" s="1">
        <v>1</v>
      </c>
      <c r="H12809" s="1" t="s">
        <v>505</v>
      </c>
      <c r="I128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2.6521499593298521</v>
      </c>
      <c r="J12809" s="1" t="str">
        <f>IFERROR(INDEX('consumption_figs'!$C:$C,MATCH(Table2[[#This Row],[item_code]],'consumption_figs'!A:A,0),1),"NA")</f>
        <v>pc/heat</v>
      </c>
      <c r="K12809" s="1">
        <f>+SUMIFS(prod!$E:$E,prod!$A:$A,Table2[[#This Row],[date]],prod!$G:$G,Table2[[#This Row],[production_line]],prod!$F:$F,Table2[[#This Row],[output_type]])</f>
        <v>503</v>
      </c>
      <c r="L12809">
        <f>+Table2[[#This Row],[cons_qty_base_uom]]/Table2[[#This Row],[Column1]]</f>
        <v>2.6521499593298521</v>
      </c>
    </row>
    <row r="12810" spans="1:12" x14ac:dyDescent="0.25">
      <c r="A12810" s="2">
        <v>46113</v>
      </c>
      <c r="B12810" s="1" t="s">
        <v>189</v>
      </c>
      <c r="C12810" s="4">
        <v>1388.2510194851498</v>
      </c>
      <c r="D12810" s="4">
        <v>9.7038746262011983</v>
      </c>
      <c r="E12810" s="4">
        <v>15118.053602193282</v>
      </c>
      <c r="F12810" s="1" t="s">
        <v>509</v>
      </c>
      <c r="G12810" s="1">
        <v>1</v>
      </c>
      <c r="H12810" s="1" t="s">
        <v>505</v>
      </c>
      <c r="I128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2.7599423846623257</v>
      </c>
      <c r="J12810" s="1" t="str">
        <f>IFERROR(INDEX('consumption_figs'!$C:$C,MATCH(Table2[[#This Row],[item_code]],'consumption_figs'!A:A,0),1),"NA")</f>
        <v>pc/heat</v>
      </c>
      <c r="K12810" s="1">
        <f>+SUMIFS(prod!$E:$E,prod!$A:$A,Table2[[#This Row],[date]],prod!$G:$G,Table2[[#This Row],[production_line]],prod!$F:$F,Table2[[#This Row],[output_type]])</f>
        <v>503</v>
      </c>
      <c r="L12810">
        <f>+Table2[[#This Row],[cons_qty_base_uom]]/Table2[[#This Row],[Column1]]</f>
        <v>2.7599423846623257</v>
      </c>
    </row>
    <row r="12811" spans="1:12" x14ac:dyDescent="0.25">
      <c r="A12811" s="2">
        <v>46113</v>
      </c>
      <c r="B12811" s="1" t="s">
        <v>614</v>
      </c>
      <c r="C12811" s="4">
        <v>85.230117818537366</v>
      </c>
      <c r="D12811" s="4">
        <v>1.2443597201506456</v>
      </c>
      <c r="E12811" s="4">
        <v>3630.5652142564604</v>
      </c>
      <c r="F12811" s="1" t="s">
        <v>509</v>
      </c>
      <c r="G12811" s="1">
        <v>1</v>
      </c>
      <c r="H12811" s="1" t="s">
        <v>505</v>
      </c>
      <c r="I128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4.1478657338354853E-2</v>
      </c>
      <c r="J12811" s="1" t="str">
        <f>IFERROR(INDEX('consumption_figs'!$C:$C,MATCH(Table2[[#This Row],[item_code]],'consumption_figs'!A:A,0),1),"NA")</f>
        <v>NA</v>
      </c>
      <c r="K12811" s="1">
        <f>+SUMIFS(prod!$E:$E,prod!$A:$A,Table2[[#This Row],[date]],prod!$G:$G,Table2[[#This Row],[production_line]],prod!$F:$F,Table2[[#This Row],[output_type]])</f>
        <v>503</v>
      </c>
      <c r="L12811">
        <f>+Table2[[#This Row],[cons_qty_base_uom]]/Table2[[#This Row],[Column1]]</f>
        <v>0.16944357419192319</v>
      </c>
    </row>
    <row r="12812" spans="1:12" x14ac:dyDescent="0.25">
      <c r="A12812" s="2">
        <v>46113</v>
      </c>
      <c r="B12812" s="1" t="s">
        <v>615</v>
      </c>
      <c r="C12812" s="4">
        <v>72.184691621822466</v>
      </c>
      <c r="D12812" s="4">
        <v>1.053896497678608</v>
      </c>
      <c r="E12812" s="4">
        <v>3031.7570481165435</v>
      </c>
      <c r="F12812" s="1" t="s">
        <v>509</v>
      </c>
      <c r="G12812" s="1">
        <v>1</v>
      </c>
      <c r="H12812" s="1" t="s">
        <v>505</v>
      </c>
      <c r="I128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3.5129883255953599E-2</v>
      </c>
      <c r="J12812" s="1" t="str">
        <f>IFERROR(INDEX('consumption_figs'!$C:$C,MATCH(Table2[[#This Row],[item_code]],'consumption_figs'!A:A,0),1),"NA")</f>
        <v>NA</v>
      </c>
      <c r="K12812" s="1">
        <f>+SUMIFS(prod!$E:$E,prod!$A:$A,Table2[[#This Row],[date]],prod!$G:$G,Table2[[#This Row],[production_line]],prod!$F:$F,Table2[[#This Row],[output_type]])</f>
        <v>503</v>
      </c>
      <c r="L12812">
        <f>+Table2[[#This Row],[cons_qty_base_uom]]/Table2[[#This Row],[Column1]]</f>
        <v>0.14350833324417986</v>
      </c>
    </row>
    <row r="12813" spans="1:12" x14ac:dyDescent="0.25">
      <c r="A12813" s="2">
        <v>46113</v>
      </c>
      <c r="B12813" s="1" t="s">
        <v>616</v>
      </c>
      <c r="C12813" s="4">
        <v>1.7393901595619872</v>
      </c>
      <c r="D12813" s="4">
        <v>1.2158337215338291E-2</v>
      </c>
      <c r="E12813" s="4">
        <v>33.787653849491605</v>
      </c>
      <c r="F12813" s="1" t="s">
        <v>509</v>
      </c>
      <c r="G12813" s="1">
        <v>1</v>
      </c>
      <c r="H12813" s="1" t="s">
        <v>505</v>
      </c>
      <c r="I128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4.0527790717794301E-4</v>
      </c>
      <c r="J12813" s="1" t="str">
        <f>IFERROR(INDEX('consumption_figs'!$C:$C,MATCH(Table2[[#This Row],[item_code]],'consumption_figs'!A:A,0),1),"NA")</f>
        <v>NA</v>
      </c>
      <c r="K12813" s="1">
        <f>+SUMIFS(prod!$E:$E,prod!$A:$A,Table2[[#This Row],[date]],prod!$G:$G,Table2[[#This Row],[production_line]],prod!$F:$F,Table2[[#This Row],[output_type]])</f>
        <v>503</v>
      </c>
      <c r="L12813">
        <f>+Table2[[#This Row],[cons_qty_base_uom]]/Table2[[#This Row],[Column1]]</f>
        <v>3.4580321263657796E-3</v>
      </c>
    </row>
    <row r="12814" spans="1:12" x14ac:dyDescent="0.25">
      <c r="A12814" s="2">
        <v>46113</v>
      </c>
      <c r="B12814" s="1" t="s">
        <v>617</v>
      </c>
      <c r="C12814" s="4">
        <v>1.7393901595619872</v>
      </c>
      <c r="D12814" s="4">
        <v>1.9046322247203758E-2</v>
      </c>
      <c r="E12814" s="4">
        <v>52.181704786859612</v>
      </c>
      <c r="F12814" s="1" t="s">
        <v>509</v>
      </c>
      <c r="G12814" s="1">
        <v>1</v>
      </c>
      <c r="H12814" s="1" t="s">
        <v>505</v>
      </c>
      <c r="I128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6.3487740824012524E-4</v>
      </c>
      <c r="J12814" s="1" t="str">
        <f>IFERROR(INDEX('consumption_figs'!$C:$C,MATCH(Table2[[#This Row],[item_code]],'consumption_figs'!A:A,0),1),"NA")</f>
        <v>NA</v>
      </c>
      <c r="K12814" s="1">
        <f>+SUMIFS(prod!$E:$E,prod!$A:$A,Table2[[#This Row],[date]],prod!$G:$G,Table2[[#This Row],[production_line]],prod!$F:$F,Table2[[#This Row],[output_type]])</f>
        <v>503</v>
      </c>
      <c r="L12814">
        <f>+Table2[[#This Row],[cons_qty_base_uom]]/Table2[[#This Row],[Column1]]</f>
        <v>3.4580321263657796E-3</v>
      </c>
    </row>
    <row r="12815" spans="1:12" x14ac:dyDescent="0.25">
      <c r="A12815" s="2">
        <v>46113</v>
      </c>
      <c r="B12815" s="1" t="s">
        <v>618</v>
      </c>
      <c r="C12815" s="4">
        <v>1.7393901595619872</v>
      </c>
      <c r="D12815" s="4">
        <v>1.4593483438725073E-2</v>
      </c>
      <c r="E12815" s="4">
        <v>40.4408212098162</v>
      </c>
      <c r="F12815" s="1" t="s">
        <v>509</v>
      </c>
      <c r="G12815" s="1">
        <v>1</v>
      </c>
      <c r="H12815" s="1" t="s">
        <v>505</v>
      </c>
      <c r="I128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4.8644944795750244E-4</v>
      </c>
      <c r="J12815" s="1" t="str">
        <f>IFERROR(INDEX('consumption_figs'!$C:$C,MATCH(Table2[[#This Row],[item_code]],'consumption_figs'!A:A,0),1),"NA")</f>
        <v>NA</v>
      </c>
      <c r="K12815" s="1">
        <f>+SUMIFS(prod!$E:$E,prod!$A:$A,Table2[[#This Row],[date]],prod!$G:$G,Table2[[#This Row],[production_line]],prod!$F:$F,Table2[[#This Row],[output_type]])</f>
        <v>503</v>
      </c>
      <c r="L12815">
        <f>+Table2[[#This Row],[cons_qty_base_uom]]/Table2[[#This Row],[Column1]]</f>
        <v>3.4580321263657796E-3</v>
      </c>
    </row>
    <row r="12816" spans="1:12" x14ac:dyDescent="0.25">
      <c r="A12816" s="2">
        <v>46113</v>
      </c>
      <c r="B12816" s="1" t="s">
        <v>619</v>
      </c>
      <c r="C12816" s="4">
        <v>1.7393901595619872</v>
      </c>
      <c r="D12816" s="4">
        <v>0</v>
      </c>
      <c r="E12816" s="4">
        <v>62.618045744231537</v>
      </c>
      <c r="F12816" s="1" t="s">
        <v>509</v>
      </c>
      <c r="G12816" s="1">
        <v>1</v>
      </c>
      <c r="H12816" s="1" t="s">
        <v>505</v>
      </c>
      <c r="I128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2816" s="1" t="str">
        <f>IFERROR(INDEX('consumption_figs'!$C:$C,MATCH(Table2[[#This Row],[item_code]],'consumption_figs'!A:A,0),1),"NA")</f>
        <v>NA</v>
      </c>
      <c r="K12816" s="1">
        <f>+SUMIFS(prod!$E:$E,prod!$A:$A,Table2[[#This Row],[date]],prod!$G:$G,Table2[[#This Row],[production_line]],prod!$F:$F,Table2[[#This Row],[output_type]])</f>
        <v>503</v>
      </c>
      <c r="L12816">
        <f>+Table2[[#This Row],[cons_qty_base_uom]]/Table2[[#This Row],[Column1]]</f>
        <v>3.4580321263657796E-3</v>
      </c>
    </row>
    <row r="12817" spans="1:12" x14ac:dyDescent="0.25">
      <c r="A12817" s="2">
        <v>46113</v>
      </c>
      <c r="B12817" s="1" t="s">
        <v>620</v>
      </c>
      <c r="C12817" s="4">
        <v>74.793776861165455</v>
      </c>
      <c r="D12817" s="4">
        <v>0</v>
      </c>
      <c r="E12817" s="4">
        <v>3186.006208429139</v>
      </c>
      <c r="F12817" s="1" t="s">
        <v>509</v>
      </c>
      <c r="G12817" s="1">
        <v>1</v>
      </c>
      <c r="H12817" s="1" t="s">
        <v>505</v>
      </c>
      <c r="I128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2817" s="1" t="str">
        <f>IFERROR(INDEX('consumption_figs'!$C:$C,MATCH(Table2[[#This Row],[item_code]],'consumption_figs'!A:A,0),1),"NA")</f>
        <v>NA</v>
      </c>
      <c r="K12817" s="1">
        <f>+SUMIFS(prod!$E:$E,prod!$A:$A,Table2[[#This Row],[date]],prod!$G:$G,Table2[[#This Row],[production_line]],prod!$F:$F,Table2[[#This Row],[output_type]])</f>
        <v>503</v>
      </c>
      <c r="L12817">
        <f>+Table2[[#This Row],[cons_qty_base_uom]]/Table2[[#This Row],[Column1]]</f>
        <v>0.14869538143372854</v>
      </c>
    </row>
    <row r="12818" spans="1:12" x14ac:dyDescent="0.25">
      <c r="A12818" s="2">
        <v>46113</v>
      </c>
      <c r="B12818" s="1" t="s">
        <v>199</v>
      </c>
      <c r="C12818" s="4">
        <v>2132.5305133646107</v>
      </c>
      <c r="D12818" s="4">
        <v>19.555304807553487</v>
      </c>
      <c r="E12818" s="4">
        <v>28064.101555878278</v>
      </c>
      <c r="F12818" s="1" t="s">
        <v>509</v>
      </c>
      <c r="G12818" s="1">
        <v>1</v>
      </c>
      <c r="H12818" s="1" t="s">
        <v>505</v>
      </c>
      <c r="I128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4.2396232870071779</v>
      </c>
      <c r="J12818" s="1" t="str">
        <f>IFERROR(INDEX('consumption_figs'!$C:$C,MATCH(Table2[[#This Row],[item_code]],'consumption_figs'!A:A,0),1),"NA")</f>
        <v>pc/heat</v>
      </c>
      <c r="K12818" s="1">
        <f>+SUMIFS(prod!$E:$E,prod!$A:$A,Table2[[#This Row],[date]],prod!$G:$G,Table2[[#This Row],[production_line]],prod!$F:$F,Table2[[#This Row],[output_type]])</f>
        <v>503</v>
      </c>
      <c r="L12818">
        <f>+Table2[[#This Row],[cons_qty_base_uom]]/Table2[[#This Row],[Column1]]</f>
        <v>4.2396232870071779</v>
      </c>
    </row>
    <row r="12819" spans="1:12" x14ac:dyDescent="0.25">
      <c r="A12819" s="2">
        <v>46113</v>
      </c>
      <c r="B12819" s="1" t="s">
        <v>197</v>
      </c>
      <c r="C12819" s="4">
        <v>757.16248927002846</v>
      </c>
      <c r="D12819" s="4">
        <v>6.9507516514988605</v>
      </c>
      <c r="E12819" s="4">
        <v>9964.2583587935751</v>
      </c>
      <c r="F12819" s="1" t="s">
        <v>509</v>
      </c>
      <c r="G12819" s="1">
        <v>1</v>
      </c>
      <c r="H12819" s="1" t="s">
        <v>505</v>
      </c>
      <c r="I128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1.5052932192247086</v>
      </c>
      <c r="J12819" s="1" t="str">
        <f>IFERROR(INDEX('consumption_figs'!$C:$C,MATCH(Table2[[#This Row],[item_code]],'consumption_figs'!A:A,0),1),"NA")</f>
        <v>pc/heat</v>
      </c>
      <c r="K12819" s="1">
        <f>+SUMIFS(prod!$E:$E,prod!$A:$A,Table2[[#This Row],[date]],prod!$G:$G,Table2[[#This Row],[production_line]],prod!$F:$F,Table2[[#This Row],[output_type]])</f>
        <v>503</v>
      </c>
      <c r="L12819">
        <f>+Table2[[#This Row],[cons_qty_base_uom]]/Table2[[#This Row],[Column1]]</f>
        <v>1.5052932192247086</v>
      </c>
    </row>
    <row r="12820" spans="1:12" x14ac:dyDescent="0.25">
      <c r="A12820" s="2">
        <v>46113</v>
      </c>
      <c r="B12820" s="1" t="s">
        <v>264</v>
      </c>
      <c r="C12820" s="4">
        <v>6.4373373632656632</v>
      </c>
      <c r="D12820" s="4">
        <v>6.4373373632656632</v>
      </c>
      <c r="E12820" s="4">
        <v>4074.8345509471646</v>
      </c>
      <c r="F12820" s="1" t="s">
        <v>509</v>
      </c>
      <c r="G12820" s="1">
        <v>1</v>
      </c>
      <c r="H12820" s="1" t="s">
        <v>505</v>
      </c>
      <c r="I128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7.1473001267567893E-2</v>
      </c>
      <c r="J12820" s="1" t="str">
        <f>IFERROR(INDEX('consumption_figs'!$C:$C,MATCH(Table2[[#This Row],[item_code]],'consumption_figs'!A:A,0),1),"NA")</f>
        <v>kg/ton</v>
      </c>
      <c r="K12820" s="1">
        <f>+SUMIFS(prod!$E:$E,prod!$A:$A,Table2[[#This Row],[date]],prod!$G:$G,Table2[[#This Row],[production_line]],prod!$F:$F,Table2[[#This Row],[output_type]])</f>
        <v>503</v>
      </c>
      <c r="L12820">
        <f>+Table2[[#This Row],[cons_qty_base_uom]]/Table2[[#This Row],[Column1]]</f>
        <v>1.2797887402118615E-2</v>
      </c>
    </row>
    <row r="12821" spans="1:12" x14ac:dyDescent="0.25">
      <c r="A12821" s="2">
        <v>46113</v>
      </c>
      <c r="B12821" s="1" t="s">
        <v>162</v>
      </c>
      <c r="C12821" s="4">
        <v>66.729381473491117</v>
      </c>
      <c r="D12821" s="4">
        <v>2.0072197947226127</v>
      </c>
      <c r="E12821" s="4">
        <v>12478.394335542838</v>
      </c>
      <c r="F12821" s="1" t="s">
        <v>509</v>
      </c>
      <c r="G12821" s="1">
        <v>1</v>
      </c>
      <c r="H12821" s="1" t="s">
        <v>505</v>
      </c>
      <c r="I128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0.13266278622960462</v>
      </c>
      <c r="J12821" s="1" t="str">
        <f>IFERROR(INDEX('consumption_figs'!$C:$C,MATCH(Table2[[#This Row],[item_code]],'consumption_figs'!A:A,0),1),"NA")</f>
        <v>pc/heat</v>
      </c>
      <c r="K12821" s="1">
        <f>+SUMIFS(prod!$E:$E,prod!$A:$A,Table2[[#This Row],[date]],prod!$G:$G,Table2[[#This Row],[production_line]],prod!$F:$F,Table2[[#This Row],[output_type]])</f>
        <v>503</v>
      </c>
      <c r="L12821">
        <f>+Table2[[#This Row],[cons_qty_base_uom]]/Table2[[#This Row],[Column1]]</f>
        <v>0.13266278622960462</v>
      </c>
    </row>
    <row r="12822" spans="1:12" x14ac:dyDescent="0.25">
      <c r="A12822" s="2">
        <v>46113</v>
      </c>
      <c r="B12822" s="1" t="s">
        <v>61</v>
      </c>
      <c r="C12822" s="4">
        <v>48.465784798090247</v>
      </c>
      <c r="D12822" s="4">
        <v>0.16963024679331587</v>
      </c>
      <c r="E12822" s="4">
        <v>436.19206318281221</v>
      </c>
      <c r="F12822" s="1" t="s">
        <v>509</v>
      </c>
      <c r="G12822" s="1">
        <v>1</v>
      </c>
      <c r="H12822" s="1" t="s">
        <v>505</v>
      </c>
      <c r="I128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9.6353448902763913E-2</v>
      </c>
      <c r="J12822" s="1" t="str">
        <f>IFERROR(INDEX('consumption_figs'!$C:$C,MATCH(Table2[[#This Row],[item_code]],'consumption_figs'!A:A,0),1),"NA")</f>
        <v>pc/heat</v>
      </c>
      <c r="K12822" s="1">
        <f>+SUMIFS(prod!$E:$E,prod!$A:$A,Table2[[#This Row],[date]],prod!$G:$G,Table2[[#This Row],[production_line]],prod!$F:$F,Table2[[#This Row],[output_type]])</f>
        <v>503</v>
      </c>
      <c r="L12822">
        <f>+Table2[[#This Row],[cons_qty_base_uom]]/Table2[[#This Row],[Column1]]</f>
        <v>9.6353448902763913E-2</v>
      </c>
    </row>
    <row r="12823" spans="1:12" x14ac:dyDescent="0.25">
      <c r="A12823" s="2">
        <v>46113</v>
      </c>
      <c r="B12823" s="1" t="s">
        <v>163</v>
      </c>
      <c r="C12823" s="4">
        <v>9.5030950584490697</v>
      </c>
      <c r="D12823" s="4">
        <v>1.3304333081828696</v>
      </c>
      <c r="E12823" s="4">
        <v>3972.2937344317111</v>
      </c>
      <c r="F12823" s="1" t="s">
        <v>509</v>
      </c>
      <c r="G12823" s="1">
        <v>1</v>
      </c>
      <c r="H12823" s="1" t="s">
        <v>505</v>
      </c>
      <c r="I128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1.8892833118189005E-2</v>
      </c>
      <c r="J12823" s="1" t="str">
        <f>IFERROR(INDEX('consumption_figs'!$C:$C,MATCH(Table2[[#This Row],[item_code]],'consumption_figs'!A:A,0),1),"NA")</f>
        <v>pc/heat</v>
      </c>
      <c r="K12823" s="1">
        <f>+SUMIFS(prod!$E:$E,prod!$A:$A,Table2[[#This Row],[date]],prod!$G:$G,Table2[[#This Row],[production_line]],prod!$F:$F,Table2[[#This Row],[output_type]])</f>
        <v>503</v>
      </c>
      <c r="L12823">
        <f>+Table2[[#This Row],[cons_qty_base_uom]]/Table2[[#This Row],[Column1]]</f>
        <v>1.8892833118189005E-2</v>
      </c>
    </row>
    <row r="12824" spans="1:12" x14ac:dyDescent="0.25">
      <c r="A12824" s="2">
        <v>46113</v>
      </c>
      <c r="B12824" s="1" t="e">
        <f>+#REF!</f>
        <v>#REF!</v>
      </c>
      <c r="C12824" s="4">
        <v>160.98361140264043</v>
      </c>
      <c r="D12824" s="4">
        <v>1.9382426812877911</v>
      </c>
      <c r="E12824" s="4">
        <v>13200.656135016516</v>
      </c>
      <c r="F12824" s="1" t="s">
        <v>509</v>
      </c>
      <c r="G12824" s="1">
        <v>1</v>
      </c>
      <c r="H12824" s="1" t="s">
        <v>505</v>
      </c>
      <c r="I128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6.4608089376259698E-2</v>
      </c>
      <c r="J12824" s="1" t="str">
        <f>IFERROR(INDEX('consumption_figs'!$C:$C,MATCH(Table2[[#This Row],[item_code]],'consumption_figs'!A:A,0),1),"NA")</f>
        <v>NA</v>
      </c>
      <c r="K12824" s="1">
        <f>+SUMIFS(prod!$E:$E,prod!$A:$A,Table2[[#This Row],[date]],prod!$G:$G,Table2[[#This Row],[production_line]],prod!$F:$F,Table2[[#This Row],[output_type]])</f>
        <v>503</v>
      </c>
      <c r="L12824">
        <f>+Table2[[#This Row],[cons_qty_base_uom]]/Table2[[#This Row],[Column1]]</f>
        <v>0.32004694115833088</v>
      </c>
    </row>
    <row r="12825" spans="1:12" x14ac:dyDescent="0.25">
      <c r="A12825" s="2">
        <v>46113</v>
      </c>
      <c r="B12825" s="1" t="s">
        <v>160</v>
      </c>
      <c r="C12825" s="4">
        <v>25.013441249301184</v>
      </c>
      <c r="D12825" s="4">
        <v>0.31366855326623683</v>
      </c>
      <c r="E12825" s="4">
        <v>1750.940887451083</v>
      </c>
      <c r="F12825" s="1" t="s">
        <v>509</v>
      </c>
      <c r="G12825" s="1">
        <v>1</v>
      </c>
      <c r="H12825" s="1" t="s">
        <v>505</v>
      </c>
      <c r="I128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4.9728511430022236E-2</v>
      </c>
      <c r="J12825" s="1" t="str">
        <f>IFERROR(INDEX('consumption_figs'!$C:$C,MATCH(Table2[[#This Row],[item_code]],'consumption_figs'!A:A,0),1),"NA")</f>
        <v>pc/heat</v>
      </c>
      <c r="K12825" s="1">
        <f>+SUMIFS(prod!$E:$E,prod!$A:$A,Table2[[#This Row],[date]],prod!$G:$G,Table2[[#This Row],[production_line]],prod!$F:$F,Table2[[#This Row],[output_type]])</f>
        <v>503</v>
      </c>
      <c r="L12825">
        <f>+Table2[[#This Row],[cons_qty_base_uom]]/Table2[[#This Row],[Column1]]</f>
        <v>4.9728511430022236E-2</v>
      </c>
    </row>
    <row r="12826" spans="1:12" x14ac:dyDescent="0.25">
      <c r="A12826" s="2">
        <v>46113</v>
      </c>
      <c r="B12826" s="1" t="e">
        <f>+#REF!</f>
        <v>#REF!</v>
      </c>
      <c r="C12826" s="4">
        <v>319.90537494146321</v>
      </c>
      <c r="D12826" s="4">
        <v>4.1267793367448746</v>
      </c>
      <c r="E12826" s="4">
        <v>77417.100735834101</v>
      </c>
      <c r="F12826" s="1" t="s">
        <v>509</v>
      </c>
      <c r="G12826" s="1">
        <v>1</v>
      </c>
      <c r="H12826" s="1" t="s">
        <v>505</v>
      </c>
      <c r="I128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0.13755931122482914</v>
      </c>
      <c r="J12826" s="1" t="str">
        <f>IFERROR(INDEX('consumption_figs'!$C:$C,MATCH(Table2[[#This Row],[item_code]],'consumption_figs'!A:A,0),1),"NA")</f>
        <v>NA</v>
      </c>
      <c r="K12826" s="1">
        <f>+SUMIFS(prod!$E:$E,prod!$A:$A,Table2[[#This Row],[date]],prod!$G:$G,Table2[[#This Row],[production_line]],prod!$F:$F,Table2[[#This Row],[output_type]])</f>
        <v>503</v>
      </c>
      <c r="L12826">
        <f>+Table2[[#This Row],[cons_qty_base_uom]]/Table2[[#This Row],[Column1]]</f>
        <v>0.63599478119575192</v>
      </c>
    </row>
    <row r="12827" spans="1:12" x14ac:dyDescent="0.25">
      <c r="A12827" s="2">
        <v>46113</v>
      </c>
      <c r="B12827" s="1" t="s">
        <v>161</v>
      </c>
      <c r="C12827" s="4">
        <v>6.4909376887865218</v>
      </c>
      <c r="D12827" s="4">
        <v>1.0158317482950907</v>
      </c>
      <c r="E12827" s="4">
        <v>2752.1575800454852</v>
      </c>
      <c r="F12827" s="1" t="s">
        <v>509</v>
      </c>
      <c r="G12827" s="1">
        <v>1</v>
      </c>
      <c r="H12827" s="1" t="s">
        <v>505</v>
      </c>
      <c r="I128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1.2904448685460281E-2</v>
      </c>
      <c r="J12827" s="1" t="str">
        <f>IFERROR(INDEX('consumption_figs'!$C:$C,MATCH(Table2[[#This Row],[item_code]],'consumption_figs'!A:A,0),1),"NA")</f>
        <v>pc/heat</v>
      </c>
      <c r="K12827" s="1">
        <f>+SUMIFS(prod!$E:$E,prod!$A:$A,Table2[[#This Row],[date]],prod!$G:$G,Table2[[#This Row],[production_line]],prod!$F:$F,Table2[[#This Row],[output_type]])</f>
        <v>503</v>
      </c>
      <c r="L12827">
        <f>+Table2[[#This Row],[cons_qty_base_uom]]/Table2[[#This Row],[Column1]]</f>
        <v>1.2904448685460281E-2</v>
      </c>
    </row>
    <row r="12828" spans="1:12" x14ac:dyDescent="0.25">
      <c r="A12828" s="2">
        <v>46113</v>
      </c>
      <c r="B12828" s="1" t="s">
        <v>569</v>
      </c>
      <c r="C12828" s="4">
        <v>19.333333333333332</v>
      </c>
      <c r="D12828" s="4">
        <v>2.5520000000000001E-2</v>
      </c>
      <c r="E12828" s="4">
        <v>11.986666666666666</v>
      </c>
      <c r="F12828" s="1" t="s">
        <v>509</v>
      </c>
      <c r="G12828" s="1">
        <v>1</v>
      </c>
      <c r="H12828" s="1" t="s">
        <v>505</v>
      </c>
      <c r="I128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8.5066666666666667E-4</v>
      </c>
      <c r="J12828" s="1" t="str">
        <f>IFERROR(INDEX('consumption_figs'!$C:$C,MATCH(Table2[[#This Row],[item_code]],'consumption_figs'!A:A,0),1),"NA")</f>
        <v>NA</v>
      </c>
      <c r="K12828" s="1">
        <f>+SUMIFS(prod!$E:$E,prod!$A:$A,Table2[[#This Row],[date]],prod!$G:$G,Table2[[#This Row],[production_line]],prod!$F:$F,Table2[[#This Row],[output_type]])</f>
        <v>503</v>
      </c>
      <c r="L12828">
        <f>+Table2[[#This Row],[cons_qty_base_uom]]/Table2[[#This Row],[Column1]]</f>
        <v>3.8436050364479786E-2</v>
      </c>
    </row>
    <row r="12829" spans="1:12" x14ac:dyDescent="0.25">
      <c r="A12829" s="2">
        <v>46113</v>
      </c>
      <c r="B12829" s="1" t="s">
        <v>204</v>
      </c>
      <c r="C12829" s="4">
        <v>1.8809722222222223</v>
      </c>
      <c r="D12829" s="4">
        <v>0.10834399999999998</v>
      </c>
      <c r="E12829" s="4">
        <v>291.55069444444445</v>
      </c>
      <c r="F12829" s="1" t="s">
        <v>509</v>
      </c>
      <c r="G12829" s="1">
        <v>1</v>
      </c>
      <c r="H12829" s="1" t="s">
        <v>505</v>
      </c>
      <c r="I128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3.7395074000441796E-3</v>
      </c>
      <c r="J12829" s="1" t="str">
        <f>IFERROR(INDEX('consumption_figs'!$C:$C,MATCH(Table2[[#This Row],[item_code]],'consumption_figs'!A:A,0),1),"NA")</f>
        <v>pc/heat</v>
      </c>
      <c r="K12829" s="1">
        <f>+SUMIFS(prod!$E:$E,prod!$A:$A,Table2[[#This Row],[date]],prod!$G:$G,Table2[[#This Row],[production_line]],prod!$F:$F,Table2[[#This Row],[output_type]])</f>
        <v>503</v>
      </c>
      <c r="L12829">
        <f>+Table2[[#This Row],[cons_qty_base_uom]]/Table2[[#This Row],[Column1]]</f>
        <v>3.7395074000441796E-3</v>
      </c>
    </row>
    <row r="12830" spans="1:12" x14ac:dyDescent="0.25">
      <c r="A12830" s="2">
        <v>46113</v>
      </c>
      <c r="B12830" s="1" t="s">
        <v>287</v>
      </c>
      <c r="C12830" s="4">
        <v>14.228527777777776</v>
      </c>
      <c r="D12830" s="4">
        <v>14.228527777777776</v>
      </c>
      <c r="E12830" s="4">
        <v>24458.839249999997</v>
      </c>
      <c r="F12830" s="1" t="s">
        <v>509</v>
      </c>
      <c r="G12830" s="1">
        <v>1</v>
      </c>
      <c r="H12830" s="1" t="s">
        <v>505</v>
      </c>
      <c r="I128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0.15797767407685373</v>
      </c>
      <c r="J12830" s="1" t="str">
        <f>IFERROR(INDEX('consumption_figs'!$C:$C,MATCH(Table2[[#This Row],[item_code]],'consumption_figs'!A:A,0),1),"NA")</f>
        <v>kg/ton</v>
      </c>
      <c r="K12830" s="1">
        <f>+SUMIFS(prod!$E:$E,prod!$A:$A,Table2[[#This Row],[date]],prod!$G:$G,Table2[[#This Row],[production_line]],prod!$F:$F,Table2[[#This Row],[output_type]])</f>
        <v>503</v>
      </c>
      <c r="L12830">
        <f>+Table2[[#This Row],[cons_qty_base_uom]]/Table2[[#This Row],[Column1]]</f>
        <v>2.8287331566158602E-2</v>
      </c>
    </row>
    <row r="12831" spans="1:12" x14ac:dyDescent="0.25">
      <c r="A12831" s="2">
        <v>46113</v>
      </c>
      <c r="B12831" s="1" t="s">
        <v>285</v>
      </c>
      <c r="C12831" s="4">
        <v>14.934697916666666</v>
      </c>
      <c r="D12831" s="4">
        <v>14.934697916666666</v>
      </c>
      <c r="E12831" s="4">
        <v>16260.899091666664</v>
      </c>
      <c r="F12831" s="1" t="s">
        <v>509</v>
      </c>
      <c r="G12831" s="1">
        <v>1</v>
      </c>
      <c r="H12831" s="1" t="s">
        <v>505</v>
      </c>
      <c r="I128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0.16581819825381247</v>
      </c>
      <c r="J12831" s="1" t="str">
        <f>IFERROR(INDEX('consumption_figs'!$C:$C,MATCH(Table2[[#This Row],[item_code]],'consumption_figs'!A:A,0),1),"NA")</f>
        <v>kg/ton</v>
      </c>
      <c r="K12831" s="1">
        <f>+SUMIFS(prod!$E:$E,prod!$A:$A,Table2[[#This Row],[date]],prod!$G:$G,Table2[[#This Row],[production_line]],prod!$F:$F,Table2[[#This Row],[output_type]])</f>
        <v>503</v>
      </c>
      <c r="L12831">
        <f>+Table2[[#This Row],[cons_qty_base_uom]]/Table2[[#This Row],[Column1]]</f>
        <v>2.9691248343273691E-2</v>
      </c>
    </row>
    <row r="12832" spans="1:12" x14ac:dyDescent="0.25">
      <c r="A12832" s="2">
        <v>46113</v>
      </c>
      <c r="B12832" s="1" t="s">
        <v>205</v>
      </c>
      <c r="C12832" s="4">
        <v>32.671319444444443</v>
      </c>
      <c r="D12832" s="4">
        <v>1.2219073472222222</v>
      </c>
      <c r="E12832" s="4">
        <v>2254.3210416666666</v>
      </c>
      <c r="F12832" s="1" t="s">
        <v>509</v>
      </c>
      <c r="G12832" s="1">
        <v>1</v>
      </c>
      <c r="H12832" s="1" t="s">
        <v>505</v>
      </c>
      <c r="I128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6.4952921360724544E-2</v>
      </c>
      <c r="J12832" s="1" t="str">
        <f>IFERROR(INDEX('consumption_figs'!$C:$C,MATCH(Table2[[#This Row],[item_code]],'consumption_figs'!A:A,0),1),"NA")</f>
        <v>pc/heat</v>
      </c>
      <c r="K12832" s="1">
        <f>+SUMIFS(prod!$E:$E,prod!$A:$A,Table2[[#This Row],[date]],prod!$G:$G,Table2[[#This Row],[production_line]],prod!$F:$F,Table2[[#This Row],[output_type]])</f>
        <v>503</v>
      </c>
      <c r="L12832">
        <f>+Table2[[#This Row],[cons_qty_base_uom]]/Table2[[#This Row],[Column1]]</f>
        <v>6.4952921360724544E-2</v>
      </c>
    </row>
    <row r="12833" spans="1:12" x14ac:dyDescent="0.25">
      <c r="A12833" s="2">
        <v>46113</v>
      </c>
      <c r="B12833" s="1" t="s">
        <v>292</v>
      </c>
      <c r="C12833" s="4">
        <v>75.261041666666685</v>
      </c>
      <c r="D12833" s="4">
        <v>75.261041666666685</v>
      </c>
      <c r="E12833" s="4">
        <v>44658.396904166679</v>
      </c>
      <c r="F12833" s="1" t="s">
        <v>509</v>
      </c>
      <c r="G12833" s="1">
        <v>1</v>
      </c>
      <c r="H12833" s="1" t="s">
        <v>505</v>
      </c>
      <c r="I128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0.83561451309603452</v>
      </c>
      <c r="J12833" s="1" t="str">
        <f>IFERROR(INDEX('consumption_figs'!$C:$C,MATCH(Table2[[#This Row],[item_code]],'consumption_figs'!A:A,0),1),"NA")</f>
        <v>kg/ton</v>
      </c>
      <c r="K12833" s="1">
        <f>+SUMIFS(prod!$E:$E,prod!$A:$A,Table2[[#This Row],[date]],prod!$G:$G,Table2[[#This Row],[production_line]],prod!$F:$F,Table2[[#This Row],[output_type]])</f>
        <v>503</v>
      </c>
      <c r="L12833">
        <f>+Table2[[#This Row],[cons_qty_base_uom]]/Table2[[#This Row],[Column1]]</f>
        <v>0.14962433730947652</v>
      </c>
    </row>
    <row r="12834" spans="1:12" x14ac:dyDescent="0.25">
      <c r="A12834" s="2">
        <v>46113</v>
      </c>
      <c r="B12834" s="1" t="s">
        <v>237</v>
      </c>
      <c r="C12834" s="4">
        <v>0.1201018230491909</v>
      </c>
      <c r="D12834" s="4">
        <v>0.1201018230491909</v>
      </c>
      <c r="E12834" s="4">
        <v>17.168195299412687</v>
      </c>
      <c r="F12834" s="1" t="s">
        <v>509</v>
      </c>
      <c r="G12834" s="1">
        <v>1</v>
      </c>
      <c r="H12834" s="1" t="s">
        <v>505</v>
      </c>
      <c r="I128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4.0033941016396962E-3</v>
      </c>
      <c r="J12834" s="1" t="str">
        <f>IFERROR(INDEX('consumption_figs'!$C:$C,MATCH(Table2[[#This Row],[item_code]],'consumption_figs'!A:A,0),1),"NA")</f>
        <v>NA</v>
      </c>
      <c r="K12834" s="1">
        <f>+SUMIFS(prod!$E:$E,prod!$A:$A,Table2[[#This Row],[date]],prod!$G:$G,Table2[[#This Row],[production_line]],prod!$F:$F,Table2[[#This Row],[output_type]])</f>
        <v>503</v>
      </c>
      <c r="L12834">
        <f>+Table2[[#This Row],[cons_qty_base_uom]]/Table2[[#This Row],[Column1]]</f>
        <v>2.3877101997851074E-4</v>
      </c>
    </row>
    <row r="12835" spans="1:12" x14ac:dyDescent="0.25">
      <c r="A12835" s="2">
        <v>46113</v>
      </c>
      <c r="B12835" s="1" t="s">
        <v>597</v>
      </c>
      <c r="C12835" s="4">
        <v>473.88661241000187</v>
      </c>
      <c r="D12835" s="4">
        <v>1.9742116273000674</v>
      </c>
      <c r="E12835" s="4">
        <v>1273.191161561952</v>
      </c>
      <c r="F12835" s="1" t="s">
        <v>509</v>
      </c>
      <c r="G12835" s="1">
        <v>1</v>
      </c>
      <c r="H12835" s="1" t="s">
        <v>505</v>
      </c>
      <c r="I128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6.5807054243335578E-2</v>
      </c>
      <c r="J12835" s="1" t="str">
        <f>IFERROR(INDEX('consumption_figs'!$C:$C,MATCH(Table2[[#This Row],[item_code]],'consumption_figs'!A:A,0),1),"NA")</f>
        <v>NA</v>
      </c>
      <c r="K12835" s="1">
        <f>+SUMIFS(prod!$E:$E,prod!$A:$A,Table2[[#This Row],[date]],prod!$G:$G,Table2[[#This Row],[production_line]],prod!$F:$F,Table2[[#This Row],[output_type]])</f>
        <v>503</v>
      </c>
      <c r="L12835">
        <f>+Table2[[#This Row],[cons_qty_base_uom]]/Table2[[#This Row],[Column1]]</f>
        <v>0.94212050180914886</v>
      </c>
    </row>
    <row r="12836" spans="1:12" x14ac:dyDescent="0.25">
      <c r="A12836" s="2">
        <v>46113</v>
      </c>
      <c r="B12836" s="1" t="s">
        <v>261</v>
      </c>
      <c r="C12836" s="4">
        <v>11.847165310250048</v>
      </c>
      <c r="D12836" s="4">
        <v>11.847165310250048</v>
      </c>
      <c r="E12836" s="4">
        <v>18779.569633038795</v>
      </c>
      <c r="F12836" s="1" t="s">
        <v>509</v>
      </c>
      <c r="G12836" s="1">
        <v>1</v>
      </c>
      <c r="H12836" s="1" t="s">
        <v>505</v>
      </c>
      <c r="I128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0.39490551034166826</v>
      </c>
      <c r="J12836" s="1" t="str">
        <f>IFERROR(INDEX('consumption_figs'!$C:$C,MATCH(Table2[[#This Row],[item_code]],'consumption_figs'!A:A,0),1),"NA")</f>
        <v>NA</v>
      </c>
      <c r="K12836" s="1">
        <f>+SUMIFS(prod!$E:$E,prod!$A:$A,Table2[[#This Row],[date]],prod!$G:$G,Table2[[#This Row],[production_line]],prod!$F:$F,Table2[[#This Row],[output_type]])</f>
        <v>503</v>
      </c>
      <c r="L12836">
        <f>+Table2[[#This Row],[cons_qty_base_uom]]/Table2[[#This Row],[Column1]]</f>
        <v>2.3553012545228725E-2</v>
      </c>
    </row>
    <row r="12837" spans="1:12" x14ac:dyDescent="0.25">
      <c r="A12837" s="2">
        <v>46113</v>
      </c>
      <c r="B12837" s="1" t="s">
        <v>201</v>
      </c>
      <c r="C12837" s="4">
        <v>338.11237288592775</v>
      </c>
      <c r="D12837" s="4">
        <v>6.4241350848326273E-2</v>
      </c>
      <c r="E12837" s="4">
        <v>710.0359830604483</v>
      </c>
      <c r="F12837" s="1" t="s">
        <v>509</v>
      </c>
      <c r="G12837" s="1">
        <v>1</v>
      </c>
      <c r="H12837" s="1" t="s">
        <v>505</v>
      </c>
      <c r="I128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0.67219159619468738</v>
      </c>
      <c r="J12837" s="1" t="str">
        <f>IFERROR(INDEX('consumption_figs'!$C:$C,MATCH(Table2[[#This Row],[item_code]],'consumption_figs'!A:A,0),1),"NA")</f>
        <v>pc/heat</v>
      </c>
      <c r="K12837" s="1">
        <f>+SUMIFS(prod!$E:$E,prod!$A:$A,Table2[[#This Row],[date]],prod!$G:$G,Table2[[#This Row],[production_line]],prod!$F:$F,Table2[[#This Row],[output_type]])</f>
        <v>503</v>
      </c>
      <c r="L12837">
        <f>+Table2[[#This Row],[cons_qty_base_uom]]/Table2[[#This Row],[Column1]]</f>
        <v>0.67219159619468738</v>
      </c>
    </row>
    <row r="12838" spans="1:12" x14ac:dyDescent="0.25">
      <c r="A12838" s="2">
        <v>46113</v>
      </c>
      <c r="B12838" s="1" t="s">
        <v>579</v>
      </c>
      <c r="C12838" s="4">
        <v>462.08690961076792</v>
      </c>
      <c r="D12838" s="4">
        <v>1.5803372308688262</v>
      </c>
      <c r="E12838" s="4">
        <v>20411.321454803223</v>
      </c>
      <c r="F12838" s="1" t="s">
        <v>509</v>
      </c>
      <c r="G12838" s="1">
        <v>1</v>
      </c>
      <c r="H12838" s="1" t="s">
        <v>505</v>
      </c>
      <c r="I128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5.2677907695627538E-2</v>
      </c>
      <c r="J12838" s="1" t="str">
        <f>IFERROR(INDEX('consumption_figs'!$C:$C,MATCH(Table2[[#This Row],[item_code]],'consumption_figs'!A:A,0),1),"NA")</f>
        <v>NA</v>
      </c>
      <c r="K12838" s="1">
        <f>+SUMIFS(prod!$E:$E,prod!$A:$A,Table2[[#This Row],[date]],prod!$G:$G,Table2[[#This Row],[production_line]],prod!$F:$F,Table2[[#This Row],[output_type]])</f>
        <v>503</v>
      </c>
      <c r="L12838">
        <f>+Table2[[#This Row],[cons_qty_base_uom]]/Table2[[#This Row],[Column1]]</f>
        <v>0.91866184813273943</v>
      </c>
    </row>
    <row r="12839" spans="1:12" x14ac:dyDescent="0.25">
      <c r="A12839" s="2">
        <v>46113</v>
      </c>
      <c r="B12839" s="1" t="s">
        <v>566</v>
      </c>
      <c r="C12839" s="4">
        <v>11.270412429530925</v>
      </c>
      <c r="D12839" s="4">
        <v>0.11157708305235617</v>
      </c>
      <c r="E12839" s="4">
        <v>602.96706497990453</v>
      </c>
      <c r="F12839" s="1" t="s">
        <v>509</v>
      </c>
      <c r="G12839" s="1">
        <v>1</v>
      </c>
      <c r="H12839" s="1" t="s">
        <v>505</v>
      </c>
      <c r="I128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3.7192361017452055E-3</v>
      </c>
      <c r="J12839" s="1" t="str">
        <f>IFERROR(INDEX('consumption_figs'!$C:$C,MATCH(Table2[[#This Row],[item_code]],'consumption_figs'!A:A,0),1),"NA")</f>
        <v>NA</v>
      </c>
      <c r="K12839" s="1">
        <f>+SUMIFS(prod!$E:$E,prod!$A:$A,Table2[[#This Row],[date]],prod!$G:$G,Table2[[#This Row],[production_line]],prod!$F:$F,Table2[[#This Row],[output_type]])</f>
        <v>503</v>
      </c>
      <c r="L12839">
        <f>+Table2[[#This Row],[cons_qty_base_uom]]/Table2[[#This Row],[Column1]]</f>
        <v>2.2406386539822912E-2</v>
      </c>
    </row>
    <row r="12840" spans="1:12" x14ac:dyDescent="0.25">
      <c r="A12840" s="2">
        <v>46113</v>
      </c>
      <c r="B12840" s="1" t="s">
        <v>60</v>
      </c>
      <c r="C12840" s="4">
        <v>277.06430555930189</v>
      </c>
      <c r="D12840" s="4">
        <v>3.9588154244677396</v>
      </c>
      <c r="E12840" s="4">
        <v>8106.9015806651732</v>
      </c>
      <c r="F12840" s="1" t="s">
        <v>509</v>
      </c>
      <c r="G12840" s="1">
        <v>1</v>
      </c>
      <c r="H12840" s="1" t="s">
        <v>505</v>
      </c>
      <c r="I128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0.55082366910397984</v>
      </c>
      <c r="J12840" s="1" t="str">
        <f>IFERROR(INDEX('consumption_figs'!$C:$C,MATCH(Table2[[#This Row],[item_code]],'consumption_figs'!A:A,0),1),"NA")</f>
        <v>pc/heat</v>
      </c>
      <c r="K12840" s="1">
        <f>+SUMIFS(prod!$E:$E,prod!$A:$A,Table2[[#This Row],[date]],prod!$G:$G,Table2[[#This Row],[production_line]],prod!$F:$F,Table2[[#This Row],[output_type]])</f>
        <v>503</v>
      </c>
      <c r="L12840">
        <f>+Table2[[#This Row],[cons_qty_base_uom]]/Table2[[#This Row],[Column1]]</f>
        <v>0.55082366910397984</v>
      </c>
    </row>
    <row r="12841" spans="1:12" x14ac:dyDescent="0.25">
      <c r="A12841" s="2">
        <v>46113</v>
      </c>
      <c r="B12841" s="1" t="s">
        <v>259</v>
      </c>
      <c r="C12841" s="4">
        <v>1.2966988492197833</v>
      </c>
      <c r="D12841" s="4">
        <v>1.2966988492197833</v>
      </c>
      <c r="E12841" s="4">
        <v>4012.245579255853</v>
      </c>
      <c r="F12841" s="1" t="s">
        <v>509</v>
      </c>
      <c r="G12841" s="1">
        <v>1</v>
      </c>
      <c r="H12841" s="1" t="s">
        <v>505</v>
      </c>
      <c r="I128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1.4397095144151857E-2</v>
      </c>
      <c r="J12841" s="1" t="str">
        <f>IFERROR(INDEX('consumption_figs'!$C:$C,MATCH(Table2[[#This Row],[item_code]],'consumption_figs'!A:A,0),1),"NA")</f>
        <v>kg/ton</v>
      </c>
      <c r="K12841" s="1">
        <f>+SUMIFS(prod!$E:$E,prod!$A:$A,Table2[[#This Row],[date]],prod!$G:$G,Table2[[#This Row],[production_line]],prod!$F:$F,Table2[[#This Row],[output_type]])</f>
        <v>503</v>
      </c>
      <c r="L12841">
        <f>+Table2[[#This Row],[cons_qty_base_uom]]/Table2[[#This Row],[Column1]]</f>
        <v>2.5779301177331674E-3</v>
      </c>
    </row>
    <row r="12842" spans="1:12" x14ac:dyDescent="0.25">
      <c r="A12842" s="2">
        <v>46113</v>
      </c>
      <c r="B12842" s="1" t="s">
        <v>262</v>
      </c>
      <c r="C12842" s="4">
        <v>1.1192548472581318</v>
      </c>
      <c r="D12842" s="4">
        <v>1.1192548472581318</v>
      </c>
      <c r="E12842" s="4">
        <v>907.04412821799008</v>
      </c>
      <c r="F12842" s="1" t="s">
        <v>509</v>
      </c>
      <c r="G12842" s="1">
        <v>1</v>
      </c>
      <c r="H12842" s="1" t="s">
        <v>505</v>
      </c>
      <c r="I128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3.7308494908604398E-2</v>
      </c>
      <c r="J12842" s="1" t="str">
        <f>IFERROR(INDEX('consumption_figs'!$C:$C,MATCH(Table2[[#This Row],[item_code]],'consumption_figs'!A:A,0),1),"NA")</f>
        <v>NA</v>
      </c>
      <c r="K12842" s="1">
        <f>+SUMIFS(prod!$E:$E,prod!$A:$A,Table2[[#This Row],[date]],prod!$G:$G,Table2[[#This Row],[production_line]],prod!$F:$F,Table2[[#This Row],[output_type]])</f>
        <v>503</v>
      </c>
      <c r="L12842">
        <f>+Table2[[#This Row],[cons_qty_base_uom]]/Table2[[#This Row],[Column1]]</f>
        <v>2.2251587420638805E-3</v>
      </c>
    </row>
    <row r="12843" spans="1:12" x14ac:dyDescent="0.25">
      <c r="A12843" s="2">
        <v>46113</v>
      </c>
      <c r="B12843" s="1" t="s">
        <v>272</v>
      </c>
      <c r="C12843" s="4">
        <v>1.1740012947428047</v>
      </c>
      <c r="D12843" s="4">
        <v>1.1740012947428047</v>
      </c>
      <c r="E12843" s="4">
        <v>1284.709616837051</v>
      </c>
      <c r="F12843" s="1" t="s">
        <v>509</v>
      </c>
      <c r="G12843" s="1">
        <v>1</v>
      </c>
      <c r="H12843" s="1" t="s">
        <v>505</v>
      </c>
      <c r="I128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1.3034798596404705E-2</v>
      </c>
      <c r="J12843" s="1" t="str">
        <f>IFERROR(INDEX('consumption_figs'!$C:$C,MATCH(Table2[[#This Row],[item_code]],'consumption_figs'!A:A,0),1),"NA")</f>
        <v>kg/ton</v>
      </c>
      <c r="K12843" s="1">
        <f>+SUMIFS(prod!$E:$E,prod!$A:$A,Table2[[#This Row],[date]],prod!$G:$G,Table2[[#This Row],[production_line]],prod!$F:$F,Table2[[#This Row],[output_type]])</f>
        <v>503</v>
      </c>
      <c r="L12843">
        <f>+Table2[[#This Row],[cons_qty_base_uom]]/Table2[[#This Row],[Column1]]</f>
        <v>2.33399859789822E-3</v>
      </c>
    </row>
    <row r="12844" spans="1:12" x14ac:dyDescent="0.25">
      <c r="A12844" s="2">
        <v>46143</v>
      </c>
      <c r="B12844" s="1" t="s">
        <v>99</v>
      </c>
      <c r="C12844" s="4">
        <v>295.67835365853659</v>
      </c>
      <c r="D12844" s="4">
        <v>2.0549645579268292</v>
      </c>
      <c r="E12844" s="4">
        <v>3252.4618902439024</v>
      </c>
      <c r="F12844" s="1" t="s">
        <v>509</v>
      </c>
      <c r="G12844" s="1">
        <v>1</v>
      </c>
      <c r="H12844" s="1" t="s">
        <v>505</v>
      </c>
      <c r="I128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0.62511279843242407</v>
      </c>
      <c r="J12844" s="1" t="str">
        <f>IFERROR(INDEX('consumption_figs'!$C:$C,MATCH(Table2[[#This Row],[item_code]],'consumption_figs'!A:A,0),1),"NA")</f>
        <v>pc/heat</v>
      </c>
      <c r="K12844" s="1">
        <f>+SUMIFS(prod!$E:$E,prod!$A:$A,Table2[[#This Row],[date]],prod!$G:$G,Table2[[#This Row],[production_line]],prod!$F:$F,Table2[[#This Row],[output_type]])</f>
        <v>473</v>
      </c>
      <c r="L12844">
        <f>+Table2[[#This Row],[cons_qty_base_uom]]/Table2[[#This Row],[Column1]]</f>
        <v>0.62511279843242407</v>
      </c>
    </row>
    <row r="12845" spans="1:12" x14ac:dyDescent="0.25">
      <c r="A12845" s="2">
        <v>46143</v>
      </c>
      <c r="B12845" s="1" t="s">
        <v>80</v>
      </c>
      <c r="C12845" s="4">
        <v>52.459062745869389</v>
      </c>
      <c r="D12845" s="4">
        <v>1.9074115214398111</v>
      </c>
      <c r="E12845" s="4">
        <v>2780.3303255310775</v>
      </c>
      <c r="F12845" s="1" t="s">
        <v>509</v>
      </c>
      <c r="G12845" s="1">
        <v>1</v>
      </c>
      <c r="H12845" s="1" t="s">
        <v>505</v>
      </c>
      <c r="I128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0.11090710939930103</v>
      </c>
      <c r="J12845" s="1" t="str">
        <f>IFERROR(INDEX('consumption_figs'!$C:$C,MATCH(Table2[[#This Row],[item_code]],'consumption_figs'!A:A,0),1),"NA")</f>
        <v>pc/heat</v>
      </c>
      <c r="K12845" s="1">
        <f>+SUMIFS(prod!$E:$E,prod!$A:$A,Table2[[#This Row],[date]],prod!$G:$G,Table2[[#This Row],[production_line]],prod!$F:$F,Table2[[#This Row],[output_type]])</f>
        <v>473</v>
      </c>
      <c r="L12845">
        <f>+Table2[[#This Row],[cons_qty_base_uom]]/Table2[[#This Row],[Column1]]</f>
        <v>0.11090710939930103</v>
      </c>
    </row>
    <row r="12846" spans="1:12" x14ac:dyDescent="0.25">
      <c r="A12846" s="2">
        <v>46143</v>
      </c>
      <c r="B12846" s="1" t="s">
        <v>89</v>
      </c>
      <c r="C12846" s="4">
        <v>62.950875295043268</v>
      </c>
      <c r="D12846" s="4">
        <v>1.3345585562549174</v>
      </c>
      <c r="E12846" s="4">
        <v>1630.4276701416206</v>
      </c>
      <c r="F12846" s="1" t="s">
        <v>509</v>
      </c>
      <c r="G12846" s="1">
        <v>1</v>
      </c>
      <c r="H12846" s="1" t="s">
        <v>505</v>
      </c>
      <c r="I128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4.3050276008223143E-2</v>
      </c>
      <c r="J12846" s="1" t="str">
        <f>IFERROR(INDEX('consumption_figs'!$C:$C,MATCH(Table2[[#This Row],[item_code]],'consumption_figs'!A:A,0),1),"NA")</f>
        <v>NA</v>
      </c>
      <c r="K12846" s="1">
        <f>+SUMIFS(prod!$E:$E,prod!$A:$A,Table2[[#This Row],[date]],prod!$G:$G,Table2[[#This Row],[production_line]],prod!$F:$F,Table2[[#This Row],[output_type]])</f>
        <v>473</v>
      </c>
      <c r="L12846">
        <f>+Table2[[#This Row],[cons_qty_base_uom]]/Table2[[#This Row],[Column1]]</f>
        <v>0.13308853127916123</v>
      </c>
    </row>
    <row r="12847" spans="1:12" x14ac:dyDescent="0.25">
      <c r="A12847" s="2">
        <v>46143</v>
      </c>
      <c r="B12847" s="1" t="s">
        <v>117</v>
      </c>
      <c r="C12847" s="4">
        <v>321.43098446105427</v>
      </c>
      <c r="D12847" s="4">
        <v>6.5957638011408335</v>
      </c>
      <c r="E12847" s="4">
        <v>8903.6382695712036</v>
      </c>
      <c r="F12847" s="1" t="s">
        <v>509</v>
      </c>
      <c r="G12847" s="1">
        <v>1</v>
      </c>
      <c r="H12847" s="1" t="s">
        <v>505</v>
      </c>
      <c r="I128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0.67955810668298999</v>
      </c>
      <c r="J12847" s="1" t="str">
        <f>IFERROR(INDEX('consumption_figs'!$C:$C,MATCH(Table2[[#This Row],[item_code]],'consumption_figs'!A:A,0),1),"NA")</f>
        <v>pc/heat</v>
      </c>
      <c r="K12847" s="1">
        <f>+SUMIFS(prod!$E:$E,prod!$A:$A,Table2[[#This Row],[date]],prod!$G:$G,Table2[[#This Row],[production_line]],prod!$F:$F,Table2[[#This Row],[output_type]])</f>
        <v>473</v>
      </c>
      <c r="L12847">
        <f>+Table2[[#This Row],[cons_qty_base_uom]]/Table2[[#This Row],[Column1]]</f>
        <v>0.67955810668298999</v>
      </c>
    </row>
    <row r="12848" spans="1:12" x14ac:dyDescent="0.25">
      <c r="A12848" s="2">
        <v>46143</v>
      </c>
      <c r="B12848" s="1" t="s">
        <v>115</v>
      </c>
      <c r="C12848" s="4">
        <v>49.597659323367424</v>
      </c>
      <c r="D12848" s="4">
        <v>1.0177439693154995</v>
      </c>
      <c r="E12848" s="4">
        <v>1373.8551632572776</v>
      </c>
      <c r="F12848" s="1" t="s">
        <v>509</v>
      </c>
      <c r="G12848" s="1">
        <v>1</v>
      </c>
      <c r="H12848" s="1" t="s">
        <v>505</v>
      </c>
      <c r="I128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0.1048576307047937</v>
      </c>
      <c r="J12848" s="1" t="str">
        <f>IFERROR(INDEX('consumption_figs'!$C:$C,MATCH(Table2[[#This Row],[item_code]],'consumption_figs'!A:A,0),1),"NA")</f>
        <v>pc/heat</v>
      </c>
      <c r="K12848" s="1">
        <f>+SUMIFS(prod!$E:$E,prod!$A:$A,Table2[[#This Row],[date]],prod!$G:$G,Table2[[#This Row],[production_line]],prod!$F:$F,Table2[[#This Row],[output_type]])</f>
        <v>473</v>
      </c>
      <c r="L12848">
        <f>+Table2[[#This Row],[cons_qty_base_uom]]/Table2[[#This Row],[Column1]]</f>
        <v>0.1048576307047937</v>
      </c>
    </row>
    <row r="12849" spans="1:12" x14ac:dyDescent="0.25">
      <c r="A12849" s="2">
        <v>46143</v>
      </c>
      <c r="B12849" s="1" t="s">
        <v>101</v>
      </c>
      <c r="C12849" s="4">
        <v>57.228068450039338</v>
      </c>
      <c r="D12849" s="4">
        <v>1.3007939958693939</v>
      </c>
      <c r="E12849" s="4">
        <v>1785.5157356412274</v>
      </c>
      <c r="F12849" s="1" t="s">
        <v>509</v>
      </c>
      <c r="G12849" s="1">
        <v>1</v>
      </c>
      <c r="H12849" s="1" t="s">
        <v>505</v>
      </c>
      <c r="I128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4.1961096640948194E-2</v>
      </c>
      <c r="J12849" s="1" t="str">
        <f>IFERROR(INDEX('consumption_figs'!$C:$C,MATCH(Table2[[#This Row],[item_code]],'consumption_figs'!A:A,0),1),"NA")</f>
        <v>NA</v>
      </c>
      <c r="K12849" s="1">
        <f>+SUMIFS(prod!$E:$E,prod!$A:$A,Table2[[#This Row],[date]],prod!$G:$G,Table2[[#This Row],[production_line]],prod!$F:$F,Table2[[#This Row],[output_type]])</f>
        <v>473</v>
      </c>
      <c r="L12849">
        <f>+Table2[[#This Row],[cons_qty_base_uom]]/Table2[[#This Row],[Column1]]</f>
        <v>0.12098957389014658</v>
      </c>
    </row>
    <row r="12850" spans="1:12" x14ac:dyDescent="0.25">
      <c r="A12850" s="2">
        <v>46143</v>
      </c>
      <c r="B12850" s="1" t="s">
        <v>128</v>
      </c>
      <c r="C12850" s="4">
        <v>343.36841070023604</v>
      </c>
      <c r="D12850" s="4">
        <v>8.5842102675059007</v>
      </c>
      <c r="E12850" s="4">
        <v>11640.189122738002</v>
      </c>
      <c r="F12850" s="1" t="s">
        <v>509</v>
      </c>
      <c r="G12850" s="1">
        <v>1</v>
      </c>
      <c r="H12850" s="1" t="s">
        <v>505</v>
      </c>
      <c r="I128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0.72593744334087962</v>
      </c>
      <c r="J12850" s="1" t="str">
        <f>IFERROR(INDEX('consumption_figs'!$C:$C,MATCH(Table2[[#This Row],[item_code]],'consumption_figs'!A:A,0),1),"NA")</f>
        <v>pc/heat</v>
      </c>
      <c r="K12850" s="1">
        <f>+SUMIFS(prod!$E:$E,prod!$A:$A,Table2[[#This Row],[date]],prod!$G:$G,Table2[[#This Row],[production_line]],prod!$F:$F,Table2[[#This Row],[output_type]])</f>
        <v>473</v>
      </c>
      <c r="L12850">
        <f>+Table2[[#This Row],[cons_qty_base_uom]]/Table2[[#This Row],[Column1]]</f>
        <v>0.72593744334087962</v>
      </c>
    </row>
    <row r="12851" spans="1:12" x14ac:dyDescent="0.25">
      <c r="A12851" s="2">
        <v>46143</v>
      </c>
      <c r="B12851" s="1" t="s">
        <v>136</v>
      </c>
      <c r="C12851" s="4">
        <v>1169.3601986624703</v>
      </c>
      <c r="D12851" s="4">
        <v>29.234004966561759</v>
      </c>
      <c r="E12851" s="4">
        <v>39641.310734657745</v>
      </c>
      <c r="F12851" s="1" t="s">
        <v>509</v>
      </c>
      <c r="G12851" s="1">
        <v>1</v>
      </c>
      <c r="H12851" s="1" t="s">
        <v>505</v>
      </c>
      <c r="I128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2.4722202931553285</v>
      </c>
      <c r="J12851" s="1" t="str">
        <f>IFERROR(INDEX('consumption_figs'!$C:$C,MATCH(Table2[[#This Row],[item_code]],'consumption_figs'!A:A,0),1),"NA")</f>
        <v>pc/heat</v>
      </c>
      <c r="K12851" s="1">
        <f>+SUMIFS(prod!$E:$E,prod!$A:$A,Table2[[#This Row],[date]],prod!$G:$G,Table2[[#This Row],[production_line]],prod!$F:$F,Table2[[#This Row],[output_type]])</f>
        <v>473</v>
      </c>
      <c r="L12851">
        <f>+Table2[[#This Row],[cons_qty_base_uom]]/Table2[[#This Row],[Column1]]</f>
        <v>2.4722202931553285</v>
      </c>
    </row>
    <row r="12852" spans="1:12" x14ac:dyDescent="0.25">
      <c r="A12852" s="2">
        <v>46143</v>
      </c>
      <c r="B12852" s="1" t="s">
        <v>132</v>
      </c>
      <c r="C12852" s="4">
        <v>467.36255900865456</v>
      </c>
      <c r="D12852" s="4">
        <v>11.684063975216365</v>
      </c>
      <c r="E12852" s="4">
        <v>15843.590750393389</v>
      </c>
      <c r="F12852" s="1" t="s">
        <v>509</v>
      </c>
      <c r="G12852" s="1">
        <v>1</v>
      </c>
      <c r="H12852" s="1" t="s">
        <v>505</v>
      </c>
      <c r="I128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0.98808152010286376</v>
      </c>
      <c r="J12852" s="1" t="str">
        <f>IFERROR(INDEX('consumption_figs'!$C:$C,MATCH(Table2[[#This Row],[item_code]],'consumption_figs'!A:A,0),1),"NA")</f>
        <v>pc/heat</v>
      </c>
      <c r="K12852" s="1">
        <f>+SUMIFS(prod!$E:$E,prod!$A:$A,Table2[[#This Row],[date]],prod!$G:$G,Table2[[#This Row],[production_line]],prod!$F:$F,Table2[[#This Row],[output_type]])</f>
        <v>473</v>
      </c>
      <c r="L12852">
        <f>+Table2[[#This Row],[cons_qty_base_uom]]/Table2[[#This Row],[Column1]]</f>
        <v>0.98808152010286376</v>
      </c>
    </row>
    <row r="12853" spans="1:12" x14ac:dyDescent="0.25">
      <c r="A12853" s="2">
        <v>46143</v>
      </c>
      <c r="B12853" s="1" t="s">
        <v>227</v>
      </c>
      <c r="C12853" s="4">
        <v>84.649851249016521</v>
      </c>
      <c r="D12853" s="4">
        <v>84.649851249016521</v>
      </c>
      <c r="E12853" s="4">
        <v>67138.336521132471</v>
      </c>
      <c r="F12853" s="1" t="s">
        <v>509</v>
      </c>
      <c r="G12853" s="1">
        <v>1</v>
      </c>
      <c r="H12853" s="1" t="s">
        <v>505</v>
      </c>
      <c r="I128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0.98671920531974355</v>
      </c>
      <c r="J12853" s="1" t="str">
        <f>IFERROR(INDEX('consumption_figs'!$C:$C,MATCH(Table2[[#This Row],[item_code]],'consumption_figs'!A:A,0),1),"NA")</f>
        <v>kg/ton</v>
      </c>
      <c r="K12853" s="1">
        <f>+SUMIFS(prod!$E:$E,prod!$A:$A,Table2[[#This Row],[date]],prod!$G:$G,Table2[[#This Row],[production_line]],prod!$F:$F,Table2[[#This Row],[output_type]])</f>
        <v>473</v>
      </c>
      <c r="L12853">
        <f>+Table2[[#This Row],[cons_qty_base_uom]]/Table2[[#This Row],[Column1]]</f>
        <v>0.1789637447125085</v>
      </c>
    </row>
    <row r="12854" spans="1:12" x14ac:dyDescent="0.25">
      <c r="A12854" s="2">
        <v>46143</v>
      </c>
      <c r="B12854" s="1" t="s">
        <v>234</v>
      </c>
      <c r="C12854" s="4">
        <v>13.353215971675846</v>
      </c>
      <c r="D12854" s="4">
        <v>13.353215971675846</v>
      </c>
      <c r="E12854" s="4">
        <v>15356.198367427223</v>
      </c>
      <c r="F12854" s="1" t="s">
        <v>509</v>
      </c>
      <c r="G12854" s="1">
        <v>1</v>
      </c>
      <c r="H12854" s="1" t="s">
        <v>505</v>
      </c>
      <c r="I128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0.15565148027579057</v>
      </c>
      <c r="J12854" s="1" t="str">
        <f>IFERROR(INDEX('consumption_figs'!$C:$C,MATCH(Table2[[#This Row],[item_code]],'consumption_figs'!A:A,0),1),"NA")</f>
        <v>kg/ton</v>
      </c>
      <c r="K12854" s="1">
        <f>+SUMIFS(prod!$E:$E,prod!$A:$A,Table2[[#This Row],[date]],prod!$G:$G,Table2[[#This Row],[production_line]],prod!$F:$F,Table2[[#This Row],[output_type]])</f>
        <v>473</v>
      </c>
      <c r="L12854">
        <f>+Table2[[#This Row],[cons_qty_base_uom]]/Table2[[#This Row],[Column1]]</f>
        <v>2.8230900574367539E-2</v>
      </c>
    </row>
    <row r="12855" spans="1:12" x14ac:dyDescent="0.25">
      <c r="A12855" s="2">
        <v>46143</v>
      </c>
      <c r="B12855" s="1" t="s">
        <v>87</v>
      </c>
      <c r="C12855" s="4">
        <v>5.7228068450039338</v>
      </c>
      <c r="D12855" s="4">
        <v>0.59517191188040919</v>
      </c>
      <c r="E12855" s="4">
        <v>2888.7012111526356</v>
      </c>
      <c r="F12855" s="1" t="s">
        <v>509</v>
      </c>
      <c r="G12855" s="1">
        <v>1</v>
      </c>
      <c r="H12855" s="1" t="s">
        <v>505</v>
      </c>
      <c r="I128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1.2098957389014659E-2</v>
      </c>
      <c r="J12855" s="1" t="str">
        <f>IFERROR(INDEX('consumption_figs'!$C:$C,MATCH(Table2[[#This Row],[item_code]],'consumption_figs'!A:A,0),1),"NA")</f>
        <v>pc/heat</v>
      </c>
      <c r="K12855" s="1">
        <f>+SUMIFS(prod!$E:$E,prod!$A:$A,Table2[[#This Row],[date]],prod!$G:$G,Table2[[#This Row],[production_line]],prod!$F:$F,Table2[[#This Row],[output_type]])</f>
        <v>473</v>
      </c>
      <c r="L12855">
        <f>+Table2[[#This Row],[cons_qty_base_uom]]/Table2[[#This Row],[Column1]]</f>
        <v>1.2098957389014659E-2</v>
      </c>
    </row>
    <row r="12856" spans="1:12" x14ac:dyDescent="0.25">
      <c r="A12856" s="2">
        <v>46143</v>
      </c>
      <c r="B12856" s="1" t="s">
        <v>62</v>
      </c>
      <c r="C12856" s="4">
        <v>3.8152045633359561</v>
      </c>
      <c r="D12856" s="4">
        <v>1.125485346184107</v>
      </c>
      <c r="E12856" s="4">
        <v>5433.6143391030691</v>
      </c>
      <c r="F12856" s="1" t="s">
        <v>509</v>
      </c>
      <c r="G12856" s="1">
        <v>1</v>
      </c>
      <c r="H12856" s="1" t="s">
        <v>505</v>
      </c>
      <c r="I128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8.0659715926764408E-3</v>
      </c>
      <c r="J12856" s="1" t="str">
        <f>IFERROR(INDEX('consumption_figs'!$C:$C,MATCH(Table2[[#This Row],[item_code]],'consumption_figs'!A:A,0),1),"NA")</f>
        <v>pc/heat</v>
      </c>
      <c r="K12856" s="1">
        <f>+SUMIFS(prod!$E:$E,prod!$A:$A,Table2[[#This Row],[date]],prod!$G:$G,Table2[[#This Row],[production_line]],prod!$F:$F,Table2[[#This Row],[output_type]])</f>
        <v>473</v>
      </c>
      <c r="L12856">
        <f>+Table2[[#This Row],[cons_qty_base_uom]]/Table2[[#This Row],[Column1]]</f>
        <v>8.0659715926764408E-3</v>
      </c>
    </row>
    <row r="12857" spans="1:12" x14ac:dyDescent="0.25">
      <c r="A12857" s="2">
        <v>46143</v>
      </c>
      <c r="B12857" s="1" t="s">
        <v>65</v>
      </c>
      <c r="C12857" s="4">
        <v>0.66766079858379246</v>
      </c>
      <c r="D12857" s="4">
        <v>5.9234866050354062</v>
      </c>
      <c r="E12857" s="4">
        <v>13083.881605527145</v>
      </c>
      <c r="F12857" s="1" t="s">
        <v>509</v>
      </c>
      <c r="G12857" s="1">
        <v>1</v>
      </c>
      <c r="H12857" s="1" t="s">
        <v>505</v>
      </c>
      <c r="I128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1.4115450287183772E-3</v>
      </c>
      <c r="J12857" s="1" t="str">
        <f>IFERROR(INDEX('consumption_figs'!$C:$C,MATCH(Table2[[#This Row],[item_code]],'consumption_figs'!A:A,0),1),"NA")</f>
        <v>pc/heat</v>
      </c>
      <c r="K12857" s="1">
        <f>+SUMIFS(prod!$E:$E,prod!$A:$A,Table2[[#This Row],[date]],prod!$G:$G,Table2[[#This Row],[production_line]],prod!$F:$F,Table2[[#This Row],[output_type]])</f>
        <v>473</v>
      </c>
      <c r="L12857">
        <f>+Table2[[#This Row],[cons_qty_base_uom]]/Table2[[#This Row],[Column1]]</f>
        <v>1.4115450287183772E-3</v>
      </c>
    </row>
    <row r="12858" spans="1:12" x14ac:dyDescent="0.25">
      <c r="A12858" s="2">
        <v>46143</v>
      </c>
      <c r="B12858" s="1" t="s">
        <v>167</v>
      </c>
      <c r="C12858" s="4">
        <v>561.19377659994495</v>
      </c>
      <c r="D12858" s="4">
        <v>2.4299690526777615</v>
      </c>
      <c r="E12858" s="4">
        <v>1737.1848757593316</v>
      </c>
      <c r="F12858" s="1" t="s">
        <v>509</v>
      </c>
      <c r="G12858" s="1">
        <v>1</v>
      </c>
      <c r="H12858" s="1" t="s">
        <v>505</v>
      </c>
      <c r="I128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2.8324883000165085E-2</v>
      </c>
      <c r="J12858" s="1" t="str">
        <f>IFERROR(INDEX('consumption_figs'!$C:$C,MATCH(Table2[[#This Row],[item_code]],'consumption_figs'!A:A,0),1),"NA")</f>
        <v>kg/ton</v>
      </c>
      <c r="K12858" s="1">
        <f>+SUMIFS(prod!$E:$E,prod!$A:$A,Table2[[#This Row],[date]],prod!$G:$G,Table2[[#This Row],[production_line]],prod!$F:$F,Table2[[#This Row],[output_type]])</f>
        <v>473</v>
      </c>
      <c r="L12858">
        <f>+Table2[[#This Row],[cons_qty_base_uom]]/Table2[[#This Row],[Column1]]</f>
        <v>1.1864561873148942</v>
      </c>
    </row>
    <row r="12859" spans="1:12" x14ac:dyDescent="0.25">
      <c r="A12859" s="2">
        <v>46143</v>
      </c>
      <c r="B12859" s="1" t="s">
        <v>168</v>
      </c>
      <c r="C12859" s="4">
        <v>787.53761909336379</v>
      </c>
      <c r="D12859" s="4">
        <v>1.7168320096235332</v>
      </c>
      <c r="E12859" s="4">
        <v>1228.3766228388654</v>
      </c>
      <c r="F12859" s="1" t="s">
        <v>509</v>
      </c>
      <c r="G12859" s="1">
        <v>1</v>
      </c>
      <c r="H12859" s="1" t="s">
        <v>505</v>
      </c>
      <c r="I128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2.001221610206802E-2</v>
      </c>
      <c r="J12859" s="1" t="str">
        <f>IFERROR(INDEX('consumption_figs'!$C:$C,MATCH(Table2[[#This Row],[item_code]],'consumption_figs'!A:A,0),1),"NA")</f>
        <v>kg/ton</v>
      </c>
      <c r="K12859" s="1">
        <f>+SUMIFS(prod!$E:$E,prod!$A:$A,Table2[[#This Row],[date]],prod!$G:$G,Table2[[#This Row],[production_line]],prod!$F:$F,Table2[[#This Row],[output_type]])</f>
        <v>473</v>
      </c>
      <c r="L12859">
        <f>+Table2[[#This Row],[cons_qty_base_uom]]/Table2[[#This Row],[Column1]]</f>
        <v>1.6649843955462236</v>
      </c>
    </row>
    <row r="12860" spans="1:12" x14ac:dyDescent="0.25">
      <c r="A12860" s="2">
        <v>46143</v>
      </c>
      <c r="B12860" s="1" t="s">
        <v>169</v>
      </c>
      <c r="C12860" s="4">
        <v>109.86350076628017</v>
      </c>
      <c r="D12860" s="4">
        <v>0.51635845360151678</v>
      </c>
      <c r="E12860" s="4">
        <v>348.72389013829286</v>
      </c>
      <c r="F12860" s="1" t="s">
        <v>509</v>
      </c>
      <c r="G12860" s="1">
        <v>1</v>
      </c>
      <c r="H12860" s="1" t="s">
        <v>505</v>
      </c>
      <c r="I128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6.0189214213620945E-3</v>
      </c>
      <c r="J12860" s="1" t="str">
        <f>IFERROR(INDEX('consumption_figs'!$C:$C,MATCH(Table2[[#This Row],[item_code]],'consumption_figs'!A:A,0),1),"NA")</f>
        <v>kg/ton</v>
      </c>
      <c r="K12860" s="1">
        <f>+SUMIFS(prod!$E:$E,prod!$A:$A,Table2[[#This Row],[date]],prod!$G:$G,Table2[[#This Row],[production_line]],prod!$F:$F,Table2[[#This Row],[output_type]])</f>
        <v>473</v>
      </c>
      <c r="L12860">
        <f>+Table2[[#This Row],[cons_qty_base_uom]]/Table2[[#This Row],[Column1]]</f>
        <v>0.23226955764541263</v>
      </c>
    </row>
    <row r="12861" spans="1:12" x14ac:dyDescent="0.25">
      <c r="A12861" s="2">
        <v>46143</v>
      </c>
      <c r="B12861" s="1" t="s">
        <v>170</v>
      </c>
      <c r="C12861" s="4">
        <v>510.63680863583136</v>
      </c>
      <c r="D12861" s="4">
        <v>0.99063540875351275</v>
      </c>
      <c r="E12861" s="4">
        <v>252.92903256294687</v>
      </c>
      <c r="F12861" s="1" t="s">
        <v>509</v>
      </c>
      <c r="G12861" s="1">
        <v>1</v>
      </c>
      <c r="H12861" s="1" t="s">
        <v>505</v>
      </c>
      <c r="I128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1.1547320743794243E-2</v>
      </c>
      <c r="J12861" s="1" t="str">
        <f>IFERROR(INDEX('consumption_figs'!$C:$C,MATCH(Table2[[#This Row],[item_code]],'consumption_figs'!A:A,0),1),"NA")</f>
        <v>kg/ton</v>
      </c>
      <c r="K12861" s="1">
        <f>+SUMIFS(prod!$E:$E,prod!$A:$A,Table2[[#This Row],[date]],prod!$G:$G,Table2[[#This Row],[production_line]],prod!$F:$F,Table2[[#This Row],[output_type]])</f>
        <v>473</v>
      </c>
      <c r="L12861">
        <f>+Table2[[#This Row],[cons_qty_base_uom]]/Table2[[#This Row],[Column1]]</f>
        <v>1.0795704199489036</v>
      </c>
    </row>
    <row r="12862" spans="1:12" x14ac:dyDescent="0.25">
      <c r="A12862" s="2">
        <v>46143</v>
      </c>
      <c r="B12862" s="1" t="s">
        <v>171</v>
      </c>
      <c r="C12862" s="4">
        <v>2.7878143831379956</v>
      </c>
      <c r="D12862" s="4">
        <v>1.1234891964046123E-2</v>
      </c>
      <c r="E12862" s="4">
        <v>2.749065714682446</v>
      </c>
      <c r="F12862" s="1" t="s">
        <v>509</v>
      </c>
      <c r="G12862" s="1">
        <v>1</v>
      </c>
      <c r="H12862" s="1" t="s">
        <v>505</v>
      </c>
      <c r="I128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1.3095928116879662E-4</v>
      </c>
      <c r="J12862" s="1" t="str">
        <f>IFERROR(INDEX('consumption_figs'!$C:$C,MATCH(Table2[[#This Row],[item_code]],'consumption_figs'!A:A,0),1),"NA")</f>
        <v>kg/ton</v>
      </c>
      <c r="K12862" s="1">
        <f>+SUMIFS(prod!$E:$E,prod!$A:$A,Table2[[#This Row],[date]],prod!$G:$G,Table2[[#This Row],[production_line]],prod!$F:$F,Table2[[#This Row],[output_type]])</f>
        <v>473</v>
      </c>
      <c r="L12862">
        <f>+Table2[[#This Row],[cons_qty_base_uom]]/Table2[[#This Row],[Column1]]</f>
        <v>5.8938993301014707E-3</v>
      </c>
    </row>
    <row r="12863" spans="1:12" x14ac:dyDescent="0.25">
      <c r="A12863" s="2">
        <v>46143</v>
      </c>
      <c r="B12863" s="1" t="s">
        <v>172</v>
      </c>
      <c r="C12863" s="4">
        <v>892.38196501465154</v>
      </c>
      <c r="D12863" s="4">
        <v>4.5868433001753086</v>
      </c>
      <c r="E12863" s="4">
        <v>3887.2158396038221</v>
      </c>
      <c r="F12863" s="1" t="s">
        <v>509</v>
      </c>
      <c r="G12863" s="1">
        <v>1</v>
      </c>
      <c r="H12863" s="1" t="s">
        <v>505</v>
      </c>
      <c r="I128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5.3466442164926471E-2</v>
      </c>
      <c r="J12863" s="1" t="str">
        <f>IFERROR(INDEX('consumption_figs'!$C:$C,MATCH(Table2[[#This Row],[item_code]],'consumption_figs'!A:A,0),1),"NA")</f>
        <v>kg/ton</v>
      </c>
      <c r="K12863" s="1">
        <f>+SUMIFS(prod!$E:$E,prod!$A:$A,Table2[[#This Row],[date]],prod!$G:$G,Table2[[#This Row],[production_line]],prod!$F:$F,Table2[[#This Row],[output_type]])</f>
        <v>473</v>
      </c>
      <c r="L12863">
        <f>+Table2[[#This Row],[cons_qty_base_uom]]/Table2[[#This Row],[Column1]]</f>
        <v>1.8866426321662824</v>
      </c>
    </row>
    <row r="12864" spans="1:12" x14ac:dyDescent="0.25">
      <c r="A12864" s="2">
        <v>46143</v>
      </c>
      <c r="B12864" s="1" t="s">
        <v>580</v>
      </c>
      <c r="C12864" s="4">
        <v>9.1185144399255472E-2</v>
      </c>
      <c r="D12864" s="4">
        <v>0.23616952399407171</v>
      </c>
      <c r="E12864" s="4">
        <v>775.07372739367156</v>
      </c>
      <c r="F12864" s="1" t="s">
        <v>509</v>
      </c>
      <c r="G12864" s="1">
        <v>1</v>
      </c>
      <c r="H12864" s="1" t="s">
        <v>505</v>
      </c>
      <c r="I128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7.618371741744249E-3</v>
      </c>
      <c r="J12864" s="1" t="str">
        <f>IFERROR(INDEX('consumption_figs'!$C:$C,MATCH(Table2[[#This Row],[item_code]],'consumption_figs'!A:A,0),1),"NA")</f>
        <v>NA</v>
      </c>
      <c r="K12864" s="1">
        <f>+SUMIFS(prod!$E:$E,prod!$A:$A,Table2[[#This Row],[date]],prod!$G:$G,Table2[[#This Row],[production_line]],prod!$F:$F,Table2[[#This Row],[output_type]])</f>
        <v>473</v>
      </c>
      <c r="L12864">
        <f>+Table2[[#This Row],[cons_qty_base_uom]]/Table2[[#This Row],[Column1]]</f>
        <v>1.9278043213373251E-4</v>
      </c>
    </row>
    <row r="12865" spans="1:12" x14ac:dyDescent="0.25">
      <c r="A12865" s="2">
        <v>46143</v>
      </c>
      <c r="B12865" s="1" t="s">
        <v>603</v>
      </c>
      <c r="C12865" s="4">
        <v>1.7958247441537321</v>
      </c>
      <c r="D12865" s="4">
        <v>1.7958247441537321</v>
      </c>
      <c r="E12865" s="4">
        <v>2115.4815486130965</v>
      </c>
      <c r="F12865" s="1" t="s">
        <v>509</v>
      </c>
      <c r="G12865" s="1">
        <v>1</v>
      </c>
      <c r="H12865" s="1" t="s">
        <v>505</v>
      </c>
      <c r="I128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5.7929830456572004E-2</v>
      </c>
      <c r="J12865" s="1" t="str">
        <f>IFERROR(INDEX('consumption_figs'!$C:$C,MATCH(Table2[[#This Row],[item_code]],'consumption_figs'!A:A,0),1),"NA")</f>
        <v>NA</v>
      </c>
      <c r="K12865" s="1">
        <f>+SUMIFS(prod!$E:$E,prod!$A:$A,Table2[[#This Row],[date]],prod!$G:$G,Table2[[#This Row],[production_line]],prod!$F:$F,Table2[[#This Row],[output_type]])</f>
        <v>473</v>
      </c>
      <c r="L12865">
        <f>+Table2[[#This Row],[cons_qty_base_uom]]/Table2[[#This Row],[Column1]]</f>
        <v>3.7966696493736407E-3</v>
      </c>
    </row>
    <row r="12866" spans="1:12" x14ac:dyDescent="0.25">
      <c r="A12866" s="2">
        <v>46143</v>
      </c>
      <c r="B12866" s="1" t="s">
        <v>173</v>
      </c>
      <c r="C12866" s="4">
        <v>311.02365850714153</v>
      </c>
      <c r="D12866" s="4">
        <v>3.7975988703721981</v>
      </c>
      <c r="E12866" s="4">
        <v>5719.7250799463327</v>
      </c>
      <c r="F12866" s="1" t="s">
        <v>509</v>
      </c>
      <c r="G12866" s="1">
        <v>1</v>
      </c>
      <c r="H12866" s="1" t="s">
        <v>505</v>
      </c>
      <c r="I128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0.65755530339776225</v>
      </c>
      <c r="J12866" s="1" t="str">
        <f>IFERROR(INDEX('consumption_figs'!$C:$C,MATCH(Table2[[#This Row],[item_code]],'consumption_figs'!A:A,0),1),"NA")</f>
        <v>pc/heat</v>
      </c>
      <c r="K12866" s="1">
        <f>+SUMIFS(prod!$E:$E,prod!$A:$A,Table2[[#This Row],[date]],prod!$G:$G,Table2[[#This Row],[production_line]],prod!$F:$F,Table2[[#This Row],[output_type]])</f>
        <v>473</v>
      </c>
      <c r="L12866">
        <f>+Table2[[#This Row],[cons_qty_base_uom]]/Table2[[#This Row],[Column1]]</f>
        <v>0.65755530339776225</v>
      </c>
    </row>
    <row r="12867" spans="1:12" x14ac:dyDescent="0.25">
      <c r="A12867" s="2">
        <v>46143</v>
      </c>
      <c r="B12867" s="1" t="s">
        <v>175</v>
      </c>
      <c r="C12867" s="4">
        <v>174.05324805669082</v>
      </c>
      <c r="D12867" s="4">
        <v>2.5655448763556228</v>
      </c>
      <c r="E12867" s="4">
        <v>4071.1054720459983</v>
      </c>
      <c r="F12867" s="1" t="s">
        <v>509</v>
      </c>
      <c r="G12867" s="1">
        <v>1</v>
      </c>
      <c r="H12867" s="1" t="s">
        <v>505</v>
      </c>
      <c r="I128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0.36797726861879665</v>
      </c>
      <c r="J12867" s="1" t="str">
        <f>IFERROR(INDEX('consumption_figs'!$C:$C,MATCH(Table2[[#This Row],[item_code]],'consumption_figs'!A:A,0),1),"NA")</f>
        <v>pc/heat</v>
      </c>
      <c r="K12867" s="1">
        <f>+SUMIFS(prod!$E:$E,prod!$A:$A,Table2[[#This Row],[date]],prod!$G:$G,Table2[[#This Row],[production_line]],prod!$F:$F,Table2[[#This Row],[output_type]])</f>
        <v>473</v>
      </c>
      <c r="L12867">
        <f>+Table2[[#This Row],[cons_qty_base_uom]]/Table2[[#This Row],[Column1]]</f>
        <v>0.36797726861879665</v>
      </c>
    </row>
    <row r="12868" spans="1:12" x14ac:dyDescent="0.25">
      <c r="A12868" s="2">
        <v>46143</v>
      </c>
      <c r="B12868" s="1" t="s">
        <v>177</v>
      </c>
      <c r="C12868" s="4">
        <v>5.575628766275992</v>
      </c>
      <c r="D12868" s="4">
        <v>9.5900814779947052E-2</v>
      </c>
      <c r="E12868" s="4">
        <v>152.21466531933459</v>
      </c>
      <c r="F12868" s="1" t="s">
        <v>509</v>
      </c>
      <c r="G12868" s="1">
        <v>1</v>
      </c>
      <c r="H12868" s="1" t="s">
        <v>505</v>
      </c>
      <c r="I128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1.1787798660202943E-2</v>
      </c>
      <c r="J12868" s="1" t="str">
        <f>IFERROR(INDEX('consumption_figs'!$C:$C,MATCH(Table2[[#This Row],[item_code]],'consumption_figs'!A:A,0),1),"NA")</f>
        <v>pc/heat</v>
      </c>
      <c r="K12868" s="1">
        <f>+SUMIFS(prod!$E:$E,prod!$A:$A,Table2[[#This Row],[date]],prod!$G:$G,Table2[[#This Row],[production_line]],prod!$F:$F,Table2[[#This Row],[output_type]])</f>
        <v>473</v>
      </c>
      <c r="L12868">
        <f>+Table2[[#This Row],[cons_qty_base_uom]]/Table2[[#This Row],[Column1]]</f>
        <v>1.1787798660202943E-2</v>
      </c>
    </row>
    <row r="12869" spans="1:12" x14ac:dyDescent="0.25">
      <c r="A12869" s="2">
        <v>46143</v>
      </c>
      <c r="B12869" s="1" t="s">
        <v>179</v>
      </c>
      <c r="C12869" s="4">
        <v>2.3345721673998518</v>
      </c>
      <c r="D12869" s="4">
        <v>15.289113124301627</v>
      </c>
      <c r="E12869" s="4">
        <v>36652.783028177677</v>
      </c>
      <c r="F12869" s="1" t="s">
        <v>509</v>
      </c>
      <c r="G12869" s="1">
        <v>1</v>
      </c>
      <c r="H12869" s="1" t="s">
        <v>505</v>
      </c>
      <c r="I128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4.9356705441857334E-3</v>
      </c>
      <c r="J12869" s="1" t="str">
        <f>IFERROR(INDEX('consumption_figs'!$C:$C,MATCH(Table2[[#This Row],[item_code]],'consumption_figs'!A:A,0),1),"NA")</f>
        <v>pc/heat</v>
      </c>
      <c r="K12869" s="1">
        <f>+SUMIFS(prod!$E:$E,prod!$A:$A,Table2[[#This Row],[date]],prod!$G:$G,Table2[[#This Row],[production_line]],prod!$F:$F,Table2[[#This Row],[output_type]])</f>
        <v>473</v>
      </c>
      <c r="L12869">
        <f>+Table2[[#This Row],[cons_qty_base_uom]]/Table2[[#This Row],[Column1]]</f>
        <v>4.9356705441857334E-3</v>
      </c>
    </row>
    <row r="12870" spans="1:12" x14ac:dyDescent="0.25">
      <c r="A12870" s="2">
        <v>46143</v>
      </c>
      <c r="B12870" s="1" t="s">
        <v>181</v>
      </c>
      <c r="C12870" s="4">
        <v>1251.0410146567083</v>
      </c>
      <c r="D12870" s="4">
        <v>10.783973546340825</v>
      </c>
      <c r="E12870" s="4">
        <v>17201.813951529737</v>
      </c>
      <c r="F12870" s="1" t="s">
        <v>509</v>
      </c>
      <c r="G12870" s="1">
        <v>1</v>
      </c>
      <c r="H12870" s="1" t="s">
        <v>505</v>
      </c>
      <c r="I128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2.6449070077308843</v>
      </c>
      <c r="J12870" s="1" t="str">
        <f>IFERROR(INDEX('consumption_figs'!$C:$C,MATCH(Table2[[#This Row],[item_code]],'consumption_figs'!A:A,0),1),"NA")</f>
        <v>pc/heat</v>
      </c>
      <c r="K12870" s="1">
        <f>+SUMIFS(prod!$E:$E,prod!$A:$A,Table2[[#This Row],[date]],prod!$G:$G,Table2[[#This Row],[production_line]],prod!$F:$F,Table2[[#This Row],[output_type]])</f>
        <v>473</v>
      </c>
      <c r="L12870">
        <f>+Table2[[#This Row],[cons_qty_base_uom]]/Table2[[#This Row],[Column1]]</f>
        <v>2.6449070077308843</v>
      </c>
    </row>
    <row r="12871" spans="1:12" x14ac:dyDescent="0.25">
      <c r="A12871" s="2">
        <v>46143</v>
      </c>
      <c r="B12871" s="1" t="s">
        <v>183</v>
      </c>
      <c r="C12871" s="4">
        <v>4333.3961093054359</v>
      </c>
      <c r="D12871" s="4">
        <v>37.613878228771185</v>
      </c>
      <c r="E12871" s="4">
        <v>49834.055257012515</v>
      </c>
      <c r="F12871" s="1" t="s">
        <v>509</v>
      </c>
      <c r="G12871" s="1">
        <v>1</v>
      </c>
      <c r="H12871" s="1" t="s">
        <v>505</v>
      </c>
      <c r="I128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9.1615139731615987</v>
      </c>
      <c r="J12871" s="1" t="str">
        <f>IFERROR(INDEX('consumption_figs'!$C:$C,MATCH(Table2[[#This Row],[item_code]],'consumption_figs'!A:A,0),1),"NA")</f>
        <v>pc/heat</v>
      </c>
      <c r="K12871" s="1">
        <f>+SUMIFS(prod!$E:$E,prod!$A:$A,Table2[[#This Row],[date]],prod!$G:$G,Table2[[#This Row],[production_line]],prod!$F:$F,Table2[[#This Row],[output_type]])</f>
        <v>473</v>
      </c>
      <c r="L12871">
        <f>+Table2[[#This Row],[cons_qty_base_uom]]/Table2[[#This Row],[Column1]]</f>
        <v>9.1615139731615987</v>
      </c>
    </row>
    <row r="12872" spans="1:12" x14ac:dyDescent="0.25">
      <c r="A12872" s="2">
        <v>46143</v>
      </c>
      <c r="B12872" s="1" t="s">
        <v>191</v>
      </c>
      <c r="C12872" s="4">
        <v>6545.8501996885225</v>
      </c>
      <c r="D12872" s="4">
        <v>45.421298298893099</v>
      </c>
      <c r="E12872" s="4">
        <v>71284.308674608008</v>
      </c>
      <c r="F12872" s="1" t="s">
        <v>509</v>
      </c>
      <c r="G12872" s="1">
        <v>1</v>
      </c>
      <c r="H12872" s="1" t="s">
        <v>505</v>
      </c>
      <c r="I128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13.839006764669181</v>
      </c>
      <c r="J12872" s="1" t="str">
        <f>IFERROR(INDEX('consumption_figs'!$C:$C,MATCH(Table2[[#This Row],[item_code]],'consumption_figs'!A:A,0),1),"NA")</f>
        <v>pc/heat</v>
      </c>
      <c r="K12872" s="1">
        <f>+SUMIFS(prod!$E:$E,prod!$A:$A,Table2[[#This Row],[date]],prod!$G:$G,Table2[[#This Row],[production_line]],prod!$F:$F,Table2[[#This Row],[output_type]])</f>
        <v>473</v>
      </c>
      <c r="L12872">
        <f>+Table2[[#This Row],[cons_qty_base_uom]]/Table2[[#This Row],[Column1]]</f>
        <v>13.839006764669181</v>
      </c>
    </row>
    <row r="12873" spans="1:12" x14ac:dyDescent="0.25">
      <c r="A12873" s="2">
        <v>46143</v>
      </c>
      <c r="B12873" s="1" t="s">
        <v>193</v>
      </c>
      <c r="C12873" s="4">
        <v>1534.5424114702132</v>
      </c>
      <c r="D12873" s="4">
        <v>12.414163934273382</v>
      </c>
      <c r="E12873" s="4">
        <v>15345.424114702131</v>
      </c>
      <c r="F12873" s="1" t="s">
        <v>509</v>
      </c>
      <c r="G12873" s="1">
        <v>1</v>
      </c>
      <c r="H12873" s="1" t="s">
        <v>505</v>
      </c>
      <c r="I128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3.2442757113535161</v>
      </c>
      <c r="J12873" s="1" t="str">
        <f>IFERROR(INDEX('consumption_figs'!$C:$C,MATCH(Table2[[#This Row],[item_code]],'consumption_figs'!A:A,0),1),"NA")</f>
        <v>pc/heat</v>
      </c>
      <c r="K12873" s="1">
        <f>+SUMIFS(prod!$E:$E,prod!$A:$A,Table2[[#This Row],[date]],prod!$G:$G,Table2[[#This Row],[production_line]],prod!$F:$F,Table2[[#This Row],[output_type]])</f>
        <v>473</v>
      </c>
      <c r="L12873">
        <f>+Table2[[#This Row],[cons_qty_base_uom]]/Table2[[#This Row],[Column1]]</f>
        <v>3.2442757113535161</v>
      </c>
    </row>
    <row r="12874" spans="1:12" x14ac:dyDescent="0.25">
      <c r="A12874" s="2">
        <v>46143</v>
      </c>
      <c r="B12874" s="1" t="s">
        <v>195</v>
      </c>
      <c r="C12874" s="4">
        <v>3383.2008692503509</v>
      </c>
      <c r="D12874" s="4">
        <v>27.640751101775368</v>
      </c>
      <c r="E12874" s="4">
        <v>33832.008692503507</v>
      </c>
      <c r="F12874" s="1" t="s">
        <v>509</v>
      </c>
      <c r="G12874" s="1">
        <v>1</v>
      </c>
      <c r="H12874" s="1" t="s">
        <v>505</v>
      </c>
      <c r="I128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7.1526445438696635</v>
      </c>
      <c r="J12874" s="1" t="str">
        <f>IFERROR(INDEX('consumption_figs'!$C:$C,MATCH(Table2[[#This Row],[item_code]],'consumption_figs'!A:A,0),1),"NA")</f>
        <v>pc/heat</v>
      </c>
      <c r="K12874" s="1">
        <f>+SUMIFS(prod!$E:$E,prod!$A:$A,Table2[[#This Row],[date]],prod!$G:$G,Table2[[#This Row],[production_line]],prod!$F:$F,Table2[[#This Row],[output_type]])</f>
        <v>473</v>
      </c>
      <c r="L12874">
        <f>+Table2[[#This Row],[cons_qty_base_uom]]/Table2[[#This Row],[Column1]]</f>
        <v>7.1526445438696635</v>
      </c>
    </row>
    <row r="12875" spans="1:12" x14ac:dyDescent="0.25">
      <c r="A12875" s="2">
        <v>46143</v>
      </c>
      <c r="B12875" s="1" t="s">
        <v>189</v>
      </c>
      <c r="C12875" s="4">
        <v>1819.7418301539922</v>
      </c>
      <c r="D12875" s="4">
        <v>12.719995392776406</v>
      </c>
      <c r="E12875" s="4">
        <v>19816.988530376977</v>
      </c>
      <c r="F12875" s="1" t="s">
        <v>509</v>
      </c>
      <c r="G12875" s="1">
        <v>1</v>
      </c>
      <c r="H12875" s="1" t="s">
        <v>505</v>
      </c>
      <c r="I128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3.8472343132219708</v>
      </c>
      <c r="J12875" s="1" t="str">
        <f>IFERROR(INDEX('consumption_figs'!$C:$C,MATCH(Table2[[#This Row],[item_code]],'consumption_figs'!A:A,0),1),"NA")</f>
        <v>pc/heat</v>
      </c>
      <c r="K12875" s="1">
        <f>+SUMIFS(prod!$E:$E,prod!$A:$A,Table2[[#This Row],[date]],prod!$G:$G,Table2[[#This Row],[production_line]],prod!$F:$F,Table2[[#This Row],[output_type]])</f>
        <v>473</v>
      </c>
      <c r="L12875">
        <f>+Table2[[#This Row],[cons_qty_base_uom]]/Table2[[#This Row],[Column1]]</f>
        <v>3.8472343132219708</v>
      </c>
    </row>
    <row r="12876" spans="1:12" x14ac:dyDescent="0.25">
      <c r="A12876" s="2">
        <v>46143</v>
      </c>
      <c r="B12876" s="1" t="s">
        <v>199</v>
      </c>
      <c r="C12876" s="4">
        <v>387.42630245457281</v>
      </c>
      <c r="D12876" s="4">
        <v>3.5526991935084324</v>
      </c>
      <c r="E12876" s="4">
        <v>5098.5301403021786</v>
      </c>
      <c r="F12876" s="1" t="s">
        <v>509</v>
      </c>
      <c r="G12876" s="1">
        <v>1</v>
      </c>
      <c r="H12876" s="1" t="s">
        <v>505</v>
      </c>
      <c r="I128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0.81908309187013273</v>
      </c>
      <c r="J12876" s="1" t="str">
        <f>IFERROR(INDEX('consumption_figs'!$C:$C,MATCH(Table2[[#This Row],[item_code]],'consumption_figs'!A:A,0),1),"NA")</f>
        <v>pc/heat</v>
      </c>
      <c r="K12876" s="1">
        <f>+SUMIFS(prod!$E:$E,prod!$A:$A,Table2[[#This Row],[date]],prod!$G:$G,Table2[[#This Row],[production_line]],prod!$F:$F,Table2[[#This Row],[output_type]])</f>
        <v>473</v>
      </c>
      <c r="L12876">
        <f>+Table2[[#This Row],[cons_qty_base_uom]]/Table2[[#This Row],[Column1]]</f>
        <v>0.81908309187013273</v>
      </c>
    </row>
    <row r="12877" spans="1:12" x14ac:dyDescent="0.25">
      <c r="A12877" s="2">
        <v>46143</v>
      </c>
      <c r="B12877" s="1" t="s">
        <v>197</v>
      </c>
      <c r="C12877" s="4">
        <v>162.16998281514194</v>
      </c>
      <c r="D12877" s="4">
        <v>1.4887204422430027</v>
      </c>
      <c r="E12877" s="4">
        <v>2134.1569738472681</v>
      </c>
      <c r="F12877" s="1" t="s">
        <v>509</v>
      </c>
      <c r="G12877" s="1">
        <v>1</v>
      </c>
      <c r="H12877" s="1" t="s">
        <v>505</v>
      </c>
      <c r="I128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0.34285408628994068</v>
      </c>
      <c r="J12877" s="1" t="str">
        <f>IFERROR(INDEX('consumption_figs'!$C:$C,MATCH(Table2[[#This Row],[item_code]],'consumption_figs'!A:A,0),1),"NA")</f>
        <v>pc/heat</v>
      </c>
      <c r="K12877" s="1">
        <f>+SUMIFS(prod!$E:$E,prod!$A:$A,Table2[[#This Row],[date]],prod!$G:$G,Table2[[#This Row],[production_line]],prod!$F:$F,Table2[[#This Row],[output_type]])</f>
        <v>473</v>
      </c>
      <c r="L12877">
        <f>+Table2[[#This Row],[cons_qty_base_uom]]/Table2[[#This Row],[Column1]]</f>
        <v>0.34285408628994068</v>
      </c>
    </row>
    <row r="12878" spans="1:12" x14ac:dyDescent="0.25">
      <c r="A12878" s="2">
        <v>46143</v>
      </c>
      <c r="B12878" s="1" t="s">
        <v>578</v>
      </c>
      <c r="C12878" s="4">
        <v>120.1622511271929</v>
      </c>
      <c r="D12878" s="4">
        <v>1.2917441996173236</v>
      </c>
      <c r="E12878" s="4">
        <v>1478.7509626858202</v>
      </c>
      <c r="F12878" s="1" t="s">
        <v>509</v>
      </c>
      <c r="G12878" s="1">
        <v>1</v>
      </c>
      <c r="H12878" s="1" t="s">
        <v>505</v>
      </c>
      <c r="I128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4.1669167729591082E-2</v>
      </c>
      <c r="J12878" s="1" t="str">
        <f>IFERROR(INDEX('consumption_figs'!$C:$C,MATCH(Table2[[#This Row],[item_code]],'consumption_figs'!A:A,0),1),"NA")</f>
        <v>NA</v>
      </c>
      <c r="K12878" s="1">
        <f>+SUMIFS(prod!$E:$E,prod!$A:$A,Table2[[#This Row],[date]],prod!$G:$G,Table2[[#This Row],[production_line]],prod!$F:$F,Table2[[#This Row],[output_type]])</f>
        <v>473</v>
      </c>
      <c r="L12878">
        <f>+Table2[[#This Row],[cons_qty_base_uom]]/Table2[[#This Row],[Column1]]</f>
        <v>0.25404281422239516</v>
      </c>
    </row>
    <row r="12879" spans="1:12" x14ac:dyDescent="0.25">
      <c r="A12879" s="2">
        <v>46143</v>
      </c>
      <c r="B12879" s="1" t="s">
        <v>264</v>
      </c>
      <c r="C12879" s="4">
        <v>4.4302934394715399</v>
      </c>
      <c r="D12879" s="4">
        <v>4.4302934394715399</v>
      </c>
      <c r="E12879" s="4">
        <v>2804.3757471854847</v>
      </c>
      <c r="F12879" s="1" t="s">
        <v>509</v>
      </c>
      <c r="G12879" s="1">
        <v>1</v>
      </c>
      <c r="H12879" s="1" t="s">
        <v>505</v>
      </c>
      <c r="I128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5.1641622016192504E-2</v>
      </c>
      <c r="J12879" s="1" t="str">
        <f>IFERROR(INDEX('consumption_figs'!$C:$C,MATCH(Table2[[#This Row],[item_code]],'consumption_figs'!A:A,0),1),"NA")</f>
        <v>kg/ton</v>
      </c>
      <c r="K12879" s="1">
        <f>+SUMIFS(prod!$E:$E,prod!$A:$A,Table2[[#This Row],[date]],prod!$G:$G,Table2[[#This Row],[production_line]],prod!$F:$F,Table2[[#This Row],[output_type]])</f>
        <v>473</v>
      </c>
      <c r="L12879">
        <f>+Table2[[#This Row],[cons_qty_base_uom]]/Table2[[#This Row],[Column1]]</f>
        <v>9.3663709079736569E-3</v>
      </c>
    </row>
    <row r="12880" spans="1:12" x14ac:dyDescent="0.25">
      <c r="A12880" s="2">
        <v>46143</v>
      </c>
      <c r="B12880" s="1" t="s">
        <v>162</v>
      </c>
      <c r="C12880" s="4">
        <v>73.639257345716288</v>
      </c>
      <c r="D12880" s="4">
        <v>2.2150688609591458</v>
      </c>
      <c r="E12880" s="4">
        <v>13770.541123648945</v>
      </c>
      <c r="F12880" s="1" t="s">
        <v>509</v>
      </c>
      <c r="G12880" s="1">
        <v>1</v>
      </c>
      <c r="H12880" s="1" t="s">
        <v>505</v>
      </c>
      <c r="I128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0.15568553350045727</v>
      </c>
      <c r="J12880" s="1" t="str">
        <f>IFERROR(INDEX('consumption_figs'!$C:$C,MATCH(Table2[[#This Row],[item_code]],'consumption_figs'!A:A,0),1),"NA")</f>
        <v>pc/heat</v>
      </c>
      <c r="K12880" s="1">
        <f>+SUMIFS(prod!$E:$E,prod!$A:$A,Table2[[#This Row],[date]],prod!$G:$G,Table2[[#This Row],[production_line]],prod!$F:$F,Table2[[#This Row],[output_type]])</f>
        <v>473</v>
      </c>
      <c r="L12880">
        <f>+Table2[[#This Row],[cons_qty_base_uom]]/Table2[[#This Row],[Column1]]</f>
        <v>0.15568553350045727</v>
      </c>
    </row>
    <row r="12881" spans="1:12" x14ac:dyDescent="0.25">
      <c r="A12881" s="2">
        <v>46143</v>
      </c>
      <c r="B12881" s="1" t="s">
        <v>61</v>
      </c>
      <c r="C12881" s="4">
        <v>69.177573629163319</v>
      </c>
      <c r="D12881" s="4">
        <v>0.24212150770207164</v>
      </c>
      <c r="E12881" s="4">
        <v>622.59816266246992</v>
      </c>
      <c r="F12881" s="1" t="s">
        <v>509</v>
      </c>
      <c r="G12881" s="1">
        <v>1</v>
      </c>
      <c r="H12881" s="1" t="s">
        <v>505</v>
      </c>
      <c r="I128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0.14625279837032415</v>
      </c>
      <c r="J12881" s="1" t="str">
        <f>IFERROR(INDEX('consumption_figs'!$C:$C,MATCH(Table2[[#This Row],[item_code]],'consumption_figs'!A:A,0),1),"NA")</f>
        <v>pc/heat</v>
      </c>
      <c r="K12881" s="1">
        <f>+SUMIFS(prod!$E:$E,prod!$A:$A,Table2[[#This Row],[date]],prod!$G:$G,Table2[[#This Row],[production_line]],prod!$F:$F,Table2[[#This Row],[output_type]])</f>
        <v>473</v>
      </c>
      <c r="L12881">
        <f>+Table2[[#This Row],[cons_qty_base_uom]]/Table2[[#This Row],[Column1]]</f>
        <v>0.14625279837032415</v>
      </c>
    </row>
    <row r="12882" spans="1:12" x14ac:dyDescent="0.25">
      <c r="A12882" s="2">
        <v>46143</v>
      </c>
      <c r="B12882" s="1" t="s">
        <v>163</v>
      </c>
      <c r="C12882" s="4">
        <v>12.961067222715444</v>
      </c>
      <c r="D12882" s="4">
        <v>1.8145494111801621</v>
      </c>
      <c r="E12882" s="4">
        <v>5417.7260990950554</v>
      </c>
      <c r="F12882" s="1" t="s">
        <v>509</v>
      </c>
      <c r="G12882" s="1">
        <v>1</v>
      </c>
      <c r="H12882" s="1" t="s">
        <v>505</v>
      </c>
      <c r="I128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2.7401833451829692E-2</v>
      </c>
      <c r="J12882" s="1" t="str">
        <f>IFERROR(INDEX('consumption_figs'!$C:$C,MATCH(Table2[[#This Row],[item_code]],'consumption_figs'!A:A,0),1),"NA")</f>
        <v>pc/heat</v>
      </c>
      <c r="K12882" s="1">
        <f>+SUMIFS(prod!$E:$E,prod!$A:$A,Table2[[#This Row],[date]],prod!$G:$G,Table2[[#This Row],[production_line]],prod!$F:$F,Table2[[#This Row],[output_type]])</f>
        <v>473</v>
      </c>
      <c r="L12882">
        <f>+Table2[[#This Row],[cons_qty_base_uom]]/Table2[[#This Row],[Column1]]</f>
        <v>2.7401833451829692E-2</v>
      </c>
    </row>
    <row r="12883" spans="1:12" x14ac:dyDescent="0.25">
      <c r="A12883" s="2">
        <v>46143</v>
      </c>
      <c r="B12883" s="1" t="e">
        <f>+#REF!</f>
        <v>#REF!</v>
      </c>
      <c r="C12883" s="4">
        <v>161.57773281805424</v>
      </c>
      <c r="D12883" s="4">
        <v>1.945395903129373</v>
      </c>
      <c r="E12883" s="4">
        <v>13249.374091080448</v>
      </c>
      <c r="F12883" s="1" t="s">
        <v>509</v>
      </c>
      <c r="G12883" s="1">
        <v>1</v>
      </c>
      <c r="H12883" s="1" t="s">
        <v>505</v>
      </c>
      <c r="I128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6.2754706552560421E-2</v>
      </c>
      <c r="J12883" s="1" t="str">
        <f>IFERROR(INDEX('consumption_figs'!$C:$C,MATCH(Table2[[#This Row],[item_code]],'consumption_figs'!A:A,0),1),"NA")</f>
        <v>NA</v>
      </c>
      <c r="K12883" s="1">
        <f>+SUMIFS(prod!$E:$E,prod!$A:$A,Table2[[#This Row],[date]],prod!$G:$G,Table2[[#This Row],[production_line]],prod!$F:$F,Table2[[#This Row],[output_type]])</f>
        <v>473</v>
      </c>
      <c r="L12883">
        <f>+Table2[[#This Row],[cons_qty_base_uom]]/Table2[[#This Row],[Column1]]</f>
        <v>0.34160197213119292</v>
      </c>
    </row>
    <row r="12884" spans="1:12" x14ac:dyDescent="0.25">
      <c r="A12884" s="2">
        <v>46143</v>
      </c>
      <c r="B12884" s="1" t="s">
        <v>160</v>
      </c>
      <c r="C12884" s="4">
        <v>24.036863500310307</v>
      </c>
      <c r="D12884" s="4">
        <v>0.30142226829389129</v>
      </c>
      <c r="E12884" s="4">
        <v>1682.5804450217215</v>
      </c>
      <c r="F12884" s="1" t="s">
        <v>509</v>
      </c>
      <c r="G12884" s="1">
        <v>1</v>
      </c>
      <c r="H12884" s="1" t="s">
        <v>505</v>
      </c>
      <c r="I128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5.0817893235328343E-2</v>
      </c>
      <c r="J12884" s="1" t="str">
        <f>IFERROR(INDEX('consumption_figs'!$C:$C,MATCH(Table2[[#This Row],[item_code]],'consumption_figs'!A:A,0),1),"NA")</f>
        <v>pc/heat</v>
      </c>
      <c r="K12884" s="1">
        <f>+SUMIFS(prod!$E:$E,prod!$A:$A,Table2[[#This Row],[date]],prod!$G:$G,Table2[[#This Row],[production_line]],prod!$F:$F,Table2[[#This Row],[output_type]])</f>
        <v>473</v>
      </c>
      <c r="L12884">
        <f>+Table2[[#This Row],[cons_qty_base_uom]]/Table2[[#This Row],[Column1]]</f>
        <v>5.0817893235328343E-2</v>
      </c>
    </row>
    <row r="12885" spans="1:12" x14ac:dyDescent="0.25">
      <c r="A12885" s="2">
        <v>46143</v>
      </c>
      <c r="B12885" s="1" t="e">
        <f>+#REF!</f>
        <v>#REF!</v>
      </c>
      <c r="C12885" s="4">
        <v>328.48718358090696</v>
      </c>
      <c r="D12885" s="4">
        <v>4.2374846681936997</v>
      </c>
      <c r="E12885" s="4">
        <v>79493.898426579486</v>
      </c>
      <c r="F12885" s="1" t="s">
        <v>509</v>
      </c>
      <c r="G12885" s="1">
        <v>1</v>
      </c>
      <c r="H12885" s="1" t="s">
        <v>505</v>
      </c>
      <c r="I128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0.1366930538127</v>
      </c>
      <c r="J12885" s="1" t="str">
        <f>IFERROR(INDEX('consumption_figs'!$C:$C,MATCH(Table2[[#This Row],[item_code]],'consumption_figs'!A:A,0),1),"NA")</f>
        <v>NA</v>
      </c>
      <c r="K12885" s="1">
        <f>+SUMIFS(prod!$E:$E,prod!$A:$A,Table2[[#This Row],[date]],prod!$G:$G,Table2[[#This Row],[production_line]],prod!$F:$F,Table2[[#This Row],[output_type]])</f>
        <v>473</v>
      </c>
      <c r="L12885">
        <f>+Table2[[#This Row],[cons_qty_base_uom]]/Table2[[#This Row],[Column1]]</f>
        <v>0.69447607522390475</v>
      </c>
    </row>
    <row r="12886" spans="1:12" x14ac:dyDescent="0.25">
      <c r="A12886" s="2">
        <v>46143</v>
      </c>
      <c r="B12886" s="1" t="s">
        <v>161</v>
      </c>
      <c r="C12886" s="4">
        <v>8.5272616499938749</v>
      </c>
      <c r="D12886" s="4">
        <v>1.3345164482240415</v>
      </c>
      <c r="E12886" s="4">
        <v>3615.558939597403</v>
      </c>
      <c r="F12886" s="1" t="s">
        <v>509</v>
      </c>
      <c r="G12886" s="1">
        <v>1</v>
      </c>
      <c r="H12886" s="1" t="s">
        <v>505</v>
      </c>
      <c r="I128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1.8028037314997622E-2</v>
      </c>
      <c r="J12886" s="1" t="str">
        <f>IFERROR(INDEX('consumption_figs'!$C:$C,MATCH(Table2[[#This Row],[item_code]],'consumption_figs'!A:A,0),1),"NA")</f>
        <v>pc/heat</v>
      </c>
      <c r="K12886" s="1">
        <f>+SUMIFS(prod!$E:$E,prod!$A:$A,Table2[[#This Row],[date]],prod!$G:$G,Table2[[#This Row],[production_line]],prod!$F:$F,Table2[[#This Row],[output_type]])</f>
        <v>473</v>
      </c>
      <c r="L12886">
        <f>+Table2[[#This Row],[cons_qty_base_uom]]/Table2[[#This Row],[Column1]]</f>
        <v>1.8028037314997622E-2</v>
      </c>
    </row>
    <row r="12887" spans="1:12" x14ac:dyDescent="0.25">
      <c r="A12887" s="2">
        <v>46143</v>
      </c>
      <c r="B12887" s="1" t="s">
        <v>204</v>
      </c>
      <c r="C12887" s="4">
        <v>2.7508771929824563</v>
      </c>
      <c r="D12887" s="4">
        <v>0.15845052631578949</v>
      </c>
      <c r="E12887" s="4">
        <v>426.38596491228071</v>
      </c>
      <c r="F12887" s="1" t="s">
        <v>509</v>
      </c>
      <c r="G12887" s="1">
        <v>1</v>
      </c>
      <c r="H12887" s="1" t="s">
        <v>505</v>
      </c>
      <c r="I128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5.8158080189903939E-3</v>
      </c>
      <c r="J12887" s="1" t="str">
        <f>IFERROR(INDEX('consumption_figs'!$C:$C,MATCH(Table2[[#This Row],[item_code]],'consumption_figs'!A:A,0),1),"NA")</f>
        <v>pc/heat</v>
      </c>
      <c r="K12887" s="1">
        <f>+SUMIFS(prod!$E:$E,prod!$A:$A,Table2[[#This Row],[date]],prod!$G:$G,Table2[[#This Row],[production_line]],prod!$F:$F,Table2[[#This Row],[output_type]])</f>
        <v>473</v>
      </c>
      <c r="L12887">
        <f>+Table2[[#This Row],[cons_qty_base_uom]]/Table2[[#This Row],[Column1]]</f>
        <v>5.8158080189903939E-3</v>
      </c>
    </row>
    <row r="12888" spans="1:12" x14ac:dyDescent="0.25">
      <c r="A12888" s="2">
        <v>46143</v>
      </c>
      <c r="B12888" s="1" t="s">
        <v>285</v>
      </c>
      <c r="C12888" s="4">
        <v>13.430292397660816</v>
      </c>
      <c r="D12888" s="4">
        <v>13.430292397660816</v>
      </c>
      <c r="E12888" s="4">
        <v>14622.902362573095</v>
      </c>
      <c r="F12888" s="1" t="s">
        <v>509</v>
      </c>
      <c r="G12888" s="1">
        <v>1</v>
      </c>
      <c r="H12888" s="1" t="s">
        <v>505</v>
      </c>
      <c r="I128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0.15654992000928813</v>
      </c>
      <c r="J12888" s="1" t="str">
        <f>IFERROR(INDEX('consumption_figs'!$C:$C,MATCH(Table2[[#This Row],[item_code]],'consumption_figs'!A:A,0),1),"NA")</f>
        <v>kg/ton</v>
      </c>
      <c r="K12888" s="1">
        <f>+SUMIFS(prod!$E:$E,prod!$A:$A,Table2[[#This Row],[date]],prod!$G:$G,Table2[[#This Row],[production_line]],prod!$F:$F,Table2[[#This Row],[output_type]])</f>
        <v>473</v>
      </c>
      <c r="L12888">
        <f>+Table2[[#This Row],[cons_qty_base_uom]]/Table2[[#This Row],[Column1]]</f>
        <v>2.8393852849177201E-2</v>
      </c>
    </row>
    <row r="12889" spans="1:12" x14ac:dyDescent="0.25">
      <c r="A12889" s="2">
        <v>46143</v>
      </c>
      <c r="B12889" s="1" t="s">
        <v>205</v>
      </c>
      <c r="C12889" s="4">
        <v>33.150877192982463</v>
      </c>
      <c r="D12889" s="4">
        <v>1.2398428070175436</v>
      </c>
      <c r="E12889" s="4">
        <v>2287.4105263157899</v>
      </c>
      <c r="F12889" s="1" t="s">
        <v>509</v>
      </c>
      <c r="G12889" s="1">
        <v>1</v>
      </c>
      <c r="H12889" s="1" t="s">
        <v>505</v>
      </c>
      <c r="I128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7.008642112681282E-2</v>
      </c>
      <c r="J12889" s="1" t="str">
        <f>IFERROR(INDEX('consumption_figs'!$C:$C,MATCH(Table2[[#This Row],[item_code]],'consumption_figs'!A:A,0),1),"NA")</f>
        <v>pc/heat</v>
      </c>
      <c r="K12889" s="1">
        <f>+SUMIFS(prod!$E:$E,prod!$A:$A,Table2[[#This Row],[date]],prod!$G:$G,Table2[[#This Row],[production_line]],prod!$F:$F,Table2[[#This Row],[output_type]])</f>
        <v>473</v>
      </c>
      <c r="L12889">
        <f>+Table2[[#This Row],[cons_qty_base_uom]]/Table2[[#This Row],[Column1]]</f>
        <v>7.008642112681282E-2</v>
      </c>
    </row>
    <row r="12890" spans="1:12" x14ac:dyDescent="0.25">
      <c r="A12890" s="2">
        <v>46143</v>
      </c>
      <c r="B12890" s="1" t="s">
        <v>292</v>
      </c>
      <c r="C12890" s="4">
        <v>37.607602339181298</v>
      </c>
      <c r="D12890" s="4">
        <v>37.607602339181298</v>
      </c>
      <c r="E12890" s="4">
        <v>22315.599076023398</v>
      </c>
      <c r="F12890" s="1" t="s">
        <v>509</v>
      </c>
      <c r="G12890" s="1">
        <v>1</v>
      </c>
      <c r="H12890" s="1" t="s">
        <v>505</v>
      </c>
      <c r="I128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0.43837222330061726</v>
      </c>
      <c r="J12890" s="1" t="str">
        <f>IFERROR(INDEX('consumption_figs'!$C:$C,MATCH(Table2[[#This Row],[item_code]],'consumption_figs'!A:A,0),1),"NA")</f>
        <v>kg/ton</v>
      </c>
      <c r="K12890" s="1">
        <f>+SUMIFS(prod!$E:$E,prod!$A:$A,Table2[[#This Row],[date]],prod!$G:$G,Table2[[#This Row],[production_line]],prod!$F:$F,Table2[[#This Row],[output_type]])</f>
        <v>473</v>
      </c>
      <c r="L12890">
        <f>+Table2[[#This Row],[cons_qty_base_uom]]/Table2[[#This Row],[Column1]]</f>
        <v>7.9508673021524937E-2</v>
      </c>
    </row>
    <row r="12891" spans="1:12" x14ac:dyDescent="0.25">
      <c r="A12891" s="2">
        <v>46143</v>
      </c>
      <c r="B12891" s="1" t="s">
        <v>237</v>
      </c>
      <c r="C12891" s="4">
        <v>16.670362291102816</v>
      </c>
      <c r="D12891" s="4">
        <v>7.3349594080852398E-2</v>
      </c>
      <c r="E12891" s="4">
        <v>2382.9782784262738</v>
      </c>
      <c r="F12891" s="1" t="s">
        <v>509</v>
      </c>
      <c r="G12891" s="1">
        <v>1</v>
      </c>
      <c r="H12891" s="1" t="s">
        <v>505</v>
      </c>
      <c r="I128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2.3661159380920127E-3</v>
      </c>
      <c r="J12891" s="1" t="str">
        <f>IFERROR(INDEX('consumption_figs'!$C:$C,MATCH(Table2[[#This Row],[item_code]],'consumption_figs'!A:A,0),1),"NA")</f>
        <v>NA</v>
      </c>
      <c r="K12891" s="1">
        <f>+SUMIFS(prod!$E:$E,prod!$A:$A,Table2[[#This Row],[date]],prod!$G:$G,Table2[[#This Row],[production_line]],prod!$F:$F,Table2[[#This Row],[output_type]])</f>
        <v>473</v>
      </c>
      <c r="L12891">
        <f>+Table2[[#This Row],[cons_qty_base_uom]]/Table2[[#This Row],[Column1]]</f>
        <v>3.5243894907194116E-2</v>
      </c>
    </row>
    <row r="12892" spans="1:12" x14ac:dyDescent="0.25">
      <c r="A12892" s="2">
        <v>46143</v>
      </c>
      <c r="B12892" s="1" t="s">
        <v>261</v>
      </c>
      <c r="C12892" s="4">
        <v>21.808619961361622</v>
      </c>
      <c r="D12892" s="4">
        <v>21.808619961361625</v>
      </c>
      <c r="E12892" s="4">
        <v>34569.999357612258</v>
      </c>
      <c r="F12892" s="1" t="s">
        <v>509</v>
      </c>
      <c r="G12892" s="1">
        <v>1</v>
      </c>
      <c r="H12892" s="1" t="s">
        <v>505</v>
      </c>
      <c r="I128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0.70350386972134271</v>
      </c>
      <c r="J12892" s="1" t="str">
        <f>IFERROR(INDEX('consumption_figs'!$C:$C,MATCH(Table2[[#This Row],[item_code]],'consumption_figs'!A:A,0),1),"NA")</f>
        <v>NA</v>
      </c>
      <c r="K12892" s="1">
        <f>+SUMIFS(prod!$E:$E,prod!$A:$A,Table2[[#This Row],[date]],prod!$G:$G,Table2[[#This Row],[production_line]],prod!$F:$F,Table2[[#This Row],[output_type]])</f>
        <v>473</v>
      </c>
      <c r="L12892">
        <f>+Table2[[#This Row],[cons_qty_base_uom]]/Table2[[#This Row],[Column1]]</f>
        <v>4.610701894579624E-2</v>
      </c>
    </row>
    <row r="12893" spans="1:12" x14ac:dyDescent="0.25">
      <c r="A12893" s="2">
        <v>46143</v>
      </c>
      <c r="B12893" s="1" t="s">
        <v>201</v>
      </c>
      <c r="C12893" s="4">
        <v>228.91227380015738</v>
      </c>
      <c r="D12893" s="4">
        <v>4.3493332022029901E-2</v>
      </c>
      <c r="E12893" s="4">
        <v>480.71577498033054</v>
      </c>
      <c r="F12893" s="1" t="s">
        <v>509</v>
      </c>
      <c r="G12893" s="1">
        <v>1</v>
      </c>
      <c r="H12893" s="1" t="s">
        <v>505</v>
      </c>
      <c r="I128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0.48395829556058645</v>
      </c>
      <c r="J12893" s="1" t="str">
        <f>IFERROR(INDEX('consumption_figs'!$C:$C,MATCH(Table2[[#This Row],[item_code]],'consumption_figs'!A:A,0),1),"NA")</f>
        <v>pc/heat</v>
      </c>
      <c r="K12893" s="1">
        <f>+SUMIFS(prod!$E:$E,prod!$A:$A,Table2[[#This Row],[date]],prod!$G:$G,Table2[[#This Row],[production_line]],prod!$F:$F,Table2[[#This Row],[output_type]])</f>
        <v>473</v>
      </c>
      <c r="L12893">
        <f>+Table2[[#This Row],[cons_qty_base_uom]]/Table2[[#This Row],[Column1]]</f>
        <v>0.48395829556058645</v>
      </c>
    </row>
    <row r="12894" spans="1:12" x14ac:dyDescent="0.25">
      <c r="A12894" s="2">
        <v>46143</v>
      </c>
      <c r="B12894" s="1" t="s">
        <v>60</v>
      </c>
      <c r="C12894" s="4">
        <v>230.81987608182536</v>
      </c>
      <c r="D12894" s="4">
        <v>3.2980548824643945</v>
      </c>
      <c r="E12894" s="4">
        <v>6753.7895741542106</v>
      </c>
      <c r="F12894" s="1" t="s">
        <v>509</v>
      </c>
      <c r="G12894" s="1">
        <v>1</v>
      </c>
      <c r="H12894" s="1" t="s">
        <v>505</v>
      </c>
      <c r="I128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0.48799128135692466</v>
      </c>
      <c r="J12894" s="1" t="str">
        <f>IFERROR(INDEX('consumption_figs'!$C:$C,MATCH(Table2[[#This Row],[item_code]],'consumption_figs'!A:A,0),1),"NA")</f>
        <v>pc/heat</v>
      </c>
      <c r="K12894" s="1">
        <f>+SUMIFS(prod!$E:$E,prod!$A:$A,Table2[[#This Row],[date]],prod!$G:$G,Table2[[#This Row],[production_line]],prod!$F:$F,Table2[[#This Row],[output_type]])</f>
        <v>473</v>
      </c>
      <c r="L12894">
        <f>+Table2[[#This Row],[cons_qty_base_uom]]/Table2[[#This Row],[Column1]]</f>
        <v>0.48799128135692466</v>
      </c>
    </row>
    <row r="12895" spans="1:12" x14ac:dyDescent="0.25">
      <c r="A12895" s="2">
        <v>46143</v>
      </c>
      <c r="B12895" s="1" t="s">
        <v>259</v>
      </c>
      <c r="C12895" s="4">
        <v>0.7779428148012405</v>
      </c>
      <c r="D12895" s="4">
        <v>0.7779428148012405</v>
      </c>
      <c r="E12895" s="4">
        <v>2407.1106575579984</v>
      </c>
      <c r="F12895" s="1" t="s">
        <v>509</v>
      </c>
      <c r="G12895" s="1">
        <v>1</v>
      </c>
      <c r="H12895" s="1" t="s">
        <v>505</v>
      </c>
      <c r="I128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9.0680740093303219E-3</v>
      </c>
      <c r="J12895" s="1" t="str">
        <f>IFERROR(INDEX('consumption_figs'!$C:$C,MATCH(Table2[[#This Row],[item_code]],'consumption_figs'!A:A,0),1),"NA")</f>
        <v>kg/ton</v>
      </c>
      <c r="K12895" s="1">
        <f>+SUMIFS(prod!$E:$E,prod!$A:$A,Table2[[#This Row],[date]],prod!$G:$G,Table2[[#This Row],[production_line]],prod!$F:$F,Table2[[#This Row],[output_type]])</f>
        <v>473</v>
      </c>
      <c r="L12895">
        <f>+Table2[[#This Row],[cons_qty_base_uom]]/Table2[[#This Row],[Column1]]</f>
        <v>1.6446993970427918E-3</v>
      </c>
    </row>
    <row r="12896" spans="1:12" x14ac:dyDescent="0.25">
      <c r="A12896" s="2">
        <v>46143</v>
      </c>
      <c r="B12896" s="1" t="s">
        <v>272</v>
      </c>
      <c r="C12896" s="4">
        <v>1.2637865116050353</v>
      </c>
      <c r="D12896" s="4">
        <v>1.2637865116050353</v>
      </c>
      <c r="E12896" s="4">
        <v>1382.9615796493902</v>
      </c>
      <c r="F12896" s="1" t="s">
        <v>509</v>
      </c>
      <c r="G12896" s="1">
        <v>1</v>
      </c>
      <c r="H12896" s="1" t="s">
        <v>505</v>
      </c>
      <c r="I128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1.473130081181589E-2</v>
      </c>
      <c r="J12896" s="1" t="str">
        <f>IFERROR(INDEX('consumption_figs'!$C:$C,MATCH(Table2[[#This Row],[item_code]],'consumption_figs'!A:A,0),1),"NA")</f>
        <v>kg/ton</v>
      </c>
      <c r="K12896" s="1">
        <f>+SUMIFS(prod!$E:$E,prod!$A:$A,Table2[[#This Row],[date]],prod!$G:$G,Table2[[#This Row],[production_line]],prod!$F:$F,Table2[[#This Row],[output_type]])</f>
        <v>473</v>
      </c>
      <c r="L12896">
        <f>+Table2[[#This Row],[cons_qty_base_uom]]/Table2[[#This Row],[Column1]]</f>
        <v>2.6718530900740702E-3</v>
      </c>
    </row>
    <row r="12897" spans="1:12" x14ac:dyDescent="0.25">
      <c r="A12897" s="2">
        <v>46174</v>
      </c>
      <c r="B12897" s="1" t="s">
        <v>99</v>
      </c>
      <c r="C12897" s="4">
        <v>251.93933032434134</v>
      </c>
      <c r="D12897" s="4">
        <v>1.7509783457541723</v>
      </c>
      <c r="E12897" s="4">
        <v>2771.3326335677548</v>
      </c>
      <c r="F12897" s="1" t="s">
        <v>509</v>
      </c>
      <c r="G12897" s="1">
        <v>1</v>
      </c>
      <c r="H12897" s="1" t="s">
        <v>505</v>
      </c>
      <c r="I128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0.53604112834966244</v>
      </c>
      <c r="J12897" s="1" t="str">
        <f>IFERROR(INDEX('consumption_figs'!$C:$C,MATCH(Table2[[#This Row],[item_code]],'consumption_figs'!A:A,0),1),"NA")</f>
        <v>pc/heat</v>
      </c>
      <c r="K12897" s="1">
        <f>+SUMIFS(prod!$E:$E,prod!$A:$A,Table2[[#This Row],[date]],prod!$G:$G,Table2[[#This Row],[production_line]],prod!$F:$F,Table2[[#This Row],[output_type]])</f>
        <v>470</v>
      </c>
      <c r="L12897">
        <f>+Table2[[#This Row],[cons_qty_base_uom]]/Table2[[#This Row],[Column1]]</f>
        <v>0.53604112834966244</v>
      </c>
    </row>
    <row r="12898" spans="1:12" x14ac:dyDescent="0.25">
      <c r="A12898" s="2">
        <v>46174</v>
      </c>
      <c r="B12898" s="1" t="s">
        <v>80</v>
      </c>
      <c r="C12898" s="4">
        <v>41.694184948042412</v>
      </c>
      <c r="D12898" s="4">
        <v>1.5160005647108221</v>
      </c>
      <c r="E12898" s="4">
        <v>2209.7918022462477</v>
      </c>
      <c r="F12898" s="1" t="s">
        <v>509</v>
      </c>
      <c r="G12898" s="1">
        <v>1</v>
      </c>
      <c r="H12898" s="1" t="s">
        <v>505</v>
      </c>
      <c r="I128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8.8711031804345558E-2</v>
      </c>
      <c r="J12898" s="1" t="str">
        <f>IFERROR(INDEX('consumption_figs'!$C:$C,MATCH(Table2[[#This Row],[item_code]],'consumption_figs'!A:A,0),1),"NA")</f>
        <v>pc/heat</v>
      </c>
      <c r="K12898" s="1">
        <f>+SUMIFS(prod!$E:$E,prod!$A:$A,Table2[[#This Row],[date]],prod!$G:$G,Table2[[#This Row],[production_line]],prod!$F:$F,Table2[[#This Row],[output_type]])</f>
        <v>470</v>
      </c>
      <c r="L12898">
        <f>+Table2[[#This Row],[cons_qty_base_uom]]/Table2[[#This Row],[Column1]]</f>
        <v>8.8711031804345558E-2</v>
      </c>
    </row>
    <row r="12899" spans="1:12" x14ac:dyDescent="0.25">
      <c r="A12899" s="2">
        <v>46174</v>
      </c>
      <c r="B12899" s="1" t="s">
        <v>117</v>
      </c>
      <c r="C12899" s="4">
        <v>505.65288128476965</v>
      </c>
      <c r="D12899" s="4">
        <v>10.375997123963472</v>
      </c>
      <c r="E12899" s="4">
        <v>14006.584811588118</v>
      </c>
      <c r="F12899" s="1" t="s">
        <v>509</v>
      </c>
      <c r="G12899" s="1">
        <v>1</v>
      </c>
      <c r="H12899" s="1" t="s">
        <v>505</v>
      </c>
      <c r="I128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1.075857194222914</v>
      </c>
      <c r="J12899" s="1" t="str">
        <f>IFERROR(INDEX('consumption_figs'!$C:$C,MATCH(Table2[[#This Row],[item_code]],'consumption_figs'!A:A,0),1),"NA")</f>
        <v>pc/heat</v>
      </c>
      <c r="K12899" s="1">
        <f>+SUMIFS(prod!$E:$E,prod!$A:$A,Table2[[#This Row],[date]],prod!$G:$G,Table2[[#This Row],[production_line]],prod!$F:$F,Table2[[#This Row],[output_type]])</f>
        <v>470</v>
      </c>
      <c r="L12899">
        <f>+Table2[[#This Row],[cons_qty_base_uom]]/Table2[[#This Row],[Column1]]</f>
        <v>1.075857194222914</v>
      </c>
    </row>
    <row r="12900" spans="1:12" x14ac:dyDescent="0.25">
      <c r="A12900" s="2">
        <v>46174</v>
      </c>
      <c r="B12900" s="1" t="s">
        <v>115</v>
      </c>
      <c r="C12900" s="4">
        <v>402.74808439172881</v>
      </c>
      <c r="D12900" s="4">
        <v>8.2643906917182743</v>
      </c>
      <c r="E12900" s="4">
        <v>11156.121937650887</v>
      </c>
      <c r="F12900" s="1" t="s">
        <v>509</v>
      </c>
      <c r="G12900" s="1">
        <v>1</v>
      </c>
      <c r="H12900" s="1" t="s">
        <v>505</v>
      </c>
      <c r="I129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0.8569108178547421</v>
      </c>
      <c r="J12900" s="1" t="str">
        <f>IFERROR(INDEX('consumption_figs'!$C:$C,MATCH(Table2[[#This Row],[item_code]],'consumption_figs'!A:A,0),1),"NA")</f>
        <v>pc/heat</v>
      </c>
      <c r="K12900" s="1">
        <f>+SUMIFS(prod!$E:$E,prod!$A:$A,Table2[[#This Row],[date]],prod!$G:$G,Table2[[#This Row],[production_line]],prod!$F:$F,Table2[[#This Row],[output_type]])</f>
        <v>470</v>
      </c>
      <c r="L12900">
        <f>+Table2[[#This Row],[cons_qty_base_uom]]/Table2[[#This Row],[Column1]]</f>
        <v>0.8569108178547421</v>
      </c>
    </row>
    <row r="12901" spans="1:12" x14ac:dyDescent="0.25">
      <c r="A12901" s="2">
        <v>46174</v>
      </c>
      <c r="B12901" s="1" t="s">
        <v>119</v>
      </c>
      <c r="C12901" s="4">
        <v>1672.2029495119136</v>
      </c>
      <c r="D12901" s="4">
        <v>34.313604523984466</v>
      </c>
      <c r="E12901" s="4">
        <v>46320.021701480007</v>
      </c>
      <c r="F12901" s="1" t="s">
        <v>509</v>
      </c>
      <c r="G12901" s="1">
        <v>1</v>
      </c>
      <c r="H12901" s="1" t="s">
        <v>505</v>
      </c>
      <c r="I129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3.5578786159827951</v>
      </c>
      <c r="J12901" s="1" t="str">
        <f>IFERROR(INDEX('consumption_figs'!$C:$C,MATCH(Table2[[#This Row],[item_code]],'consumption_figs'!A:A,0),1),"NA")</f>
        <v>pc/heat</v>
      </c>
      <c r="K12901" s="1">
        <f>+SUMIFS(prod!$E:$E,prod!$A:$A,Table2[[#This Row],[date]],prod!$G:$G,Table2[[#This Row],[production_line]],prod!$F:$F,Table2[[#This Row],[output_type]])</f>
        <v>470</v>
      </c>
      <c r="L12901">
        <f>+Table2[[#This Row],[cons_qty_base_uom]]/Table2[[#This Row],[Column1]]</f>
        <v>3.5578786159827951</v>
      </c>
    </row>
    <row r="12902" spans="1:12" x14ac:dyDescent="0.25">
      <c r="A12902" s="2">
        <v>46174</v>
      </c>
      <c r="B12902" s="1" t="s">
        <v>128</v>
      </c>
      <c r="C12902" s="4">
        <v>159.67985724782199</v>
      </c>
      <c r="D12902" s="4">
        <v>3.9919964311955498</v>
      </c>
      <c r="E12902" s="4">
        <v>5413.1471607011654</v>
      </c>
      <c r="F12902" s="1" t="s">
        <v>509</v>
      </c>
      <c r="G12902" s="1">
        <v>1</v>
      </c>
      <c r="H12902" s="1" t="s">
        <v>505</v>
      </c>
      <c r="I129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0.33974437712302552</v>
      </c>
      <c r="J12902" s="1" t="str">
        <f>IFERROR(INDEX('consumption_figs'!$C:$C,MATCH(Table2[[#This Row],[item_code]],'consumption_figs'!A:A,0),1),"NA")</f>
        <v>pc/heat</v>
      </c>
      <c r="K12902" s="1">
        <f>+SUMIFS(prod!$E:$E,prod!$A:$A,Table2[[#This Row],[date]],prod!$G:$G,Table2[[#This Row],[production_line]],prod!$F:$F,Table2[[#This Row],[output_type]])</f>
        <v>470</v>
      </c>
      <c r="L12902">
        <f>+Table2[[#This Row],[cons_qty_base_uom]]/Table2[[#This Row],[Column1]]</f>
        <v>0.33974437712302552</v>
      </c>
    </row>
    <row r="12903" spans="1:12" x14ac:dyDescent="0.25">
      <c r="A12903" s="2">
        <v>46174</v>
      </c>
      <c r="B12903" s="1" t="s">
        <v>136</v>
      </c>
      <c r="C12903" s="4">
        <v>88.711031804345552</v>
      </c>
      <c r="D12903" s="4">
        <v>2.217775795108639</v>
      </c>
      <c r="E12903" s="4">
        <v>3007.3039781673142</v>
      </c>
      <c r="F12903" s="1" t="s">
        <v>509</v>
      </c>
      <c r="G12903" s="1">
        <v>1</v>
      </c>
      <c r="H12903" s="1" t="s">
        <v>505</v>
      </c>
      <c r="I129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0.18874687617945862</v>
      </c>
      <c r="J12903" s="1" t="str">
        <f>IFERROR(INDEX('consumption_figs'!$C:$C,MATCH(Table2[[#This Row],[item_code]],'consumption_figs'!A:A,0),1),"NA")</f>
        <v>pc/heat</v>
      </c>
      <c r="K12903" s="1">
        <f>+SUMIFS(prod!$E:$E,prod!$A:$A,Table2[[#This Row],[date]],prod!$G:$G,Table2[[#This Row],[production_line]],prod!$F:$F,Table2[[#This Row],[output_type]])</f>
        <v>470</v>
      </c>
      <c r="L12903">
        <f>+Table2[[#This Row],[cons_qty_base_uom]]/Table2[[#This Row],[Column1]]</f>
        <v>0.18874687617945862</v>
      </c>
    </row>
    <row r="12904" spans="1:12" x14ac:dyDescent="0.25">
      <c r="A12904" s="2">
        <v>46174</v>
      </c>
      <c r="B12904" s="1" t="s">
        <v>132</v>
      </c>
      <c r="C12904" s="4">
        <v>337.10192085651312</v>
      </c>
      <c r="D12904" s="4">
        <v>8.4275480214128269</v>
      </c>
      <c r="E12904" s="4">
        <v>11427.755117035795</v>
      </c>
      <c r="F12904" s="1" t="s">
        <v>509</v>
      </c>
      <c r="G12904" s="1">
        <v>1</v>
      </c>
      <c r="H12904" s="1" t="s">
        <v>505</v>
      </c>
      <c r="I129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0.71723812948194277</v>
      </c>
      <c r="J12904" s="1" t="str">
        <f>IFERROR(INDEX('consumption_figs'!$C:$C,MATCH(Table2[[#This Row],[item_code]],'consumption_figs'!A:A,0),1),"NA")</f>
        <v>pc/heat</v>
      </c>
      <c r="K12904" s="1">
        <f>+SUMIFS(prod!$E:$E,prod!$A:$A,Table2[[#This Row],[date]],prod!$G:$G,Table2[[#This Row],[production_line]],prod!$F:$F,Table2[[#This Row],[output_type]])</f>
        <v>470</v>
      </c>
      <c r="L12904">
        <f>+Table2[[#This Row],[cons_qty_base_uom]]/Table2[[#This Row],[Column1]]</f>
        <v>0.71723812948194277</v>
      </c>
    </row>
    <row r="12905" spans="1:12" x14ac:dyDescent="0.25">
      <c r="A12905" s="2">
        <v>46174</v>
      </c>
      <c r="B12905" s="1" t="s">
        <v>113</v>
      </c>
      <c r="C12905" s="4">
        <v>62.984832581085342</v>
      </c>
      <c r="D12905" s="4">
        <v>1.1463239529757532</v>
      </c>
      <c r="E12905" s="4">
        <v>1682.3248782407895</v>
      </c>
      <c r="F12905" s="1" t="s">
        <v>509</v>
      </c>
      <c r="G12905" s="1">
        <v>1</v>
      </c>
      <c r="H12905" s="1" t="s">
        <v>505</v>
      </c>
      <c r="I129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3.8210798432525103E-2</v>
      </c>
      <c r="J12905" s="1" t="str">
        <f>IFERROR(INDEX('consumption_figs'!$C:$C,MATCH(Table2[[#This Row],[item_code]],'consumption_figs'!A:A,0),1),"NA")</f>
        <v>NA</v>
      </c>
      <c r="K12905" s="1">
        <f>+SUMIFS(prod!$E:$E,prod!$A:$A,Table2[[#This Row],[date]],prod!$G:$G,Table2[[#This Row],[production_line]],prod!$F:$F,Table2[[#This Row],[output_type]])</f>
        <v>470</v>
      </c>
      <c r="L12905">
        <f>+Table2[[#This Row],[cons_qty_base_uom]]/Table2[[#This Row],[Column1]]</f>
        <v>0.13401028208741561</v>
      </c>
    </row>
    <row r="12906" spans="1:12" x14ac:dyDescent="0.25">
      <c r="A12906" s="2">
        <v>46174</v>
      </c>
      <c r="B12906" s="1" t="s">
        <v>111</v>
      </c>
      <c r="C12906" s="4">
        <v>25.72619922326021</v>
      </c>
      <c r="D12906" s="4">
        <v>0.46821682586333579</v>
      </c>
      <c r="E12906" s="4">
        <v>687.14678125328021</v>
      </c>
      <c r="F12906" s="1" t="s">
        <v>509</v>
      </c>
      <c r="G12906" s="1">
        <v>1</v>
      </c>
      <c r="H12906" s="1" t="s">
        <v>505</v>
      </c>
      <c r="I129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1.560722752877786E-2</v>
      </c>
      <c r="J12906" s="1" t="str">
        <f>IFERROR(INDEX('consumption_figs'!$C:$C,MATCH(Table2[[#This Row],[item_code]],'consumption_figs'!A:A,0),1),"NA")</f>
        <v>NA</v>
      </c>
      <c r="K12906" s="1">
        <f>+SUMIFS(prod!$E:$E,prod!$A:$A,Table2[[#This Row],[date]],prod!$G:$G,Table2[[#This Row],[production_line]],prod!$F:$F,Table2[[#This Row],[output_type]])</f>
        <v>470</v>
      </c>
      <c r="L12906">
        <f>+Table2[[#This Row],[cons_qty_base_uom]]/Table2[[#This Row],[Column1]]</f>
        <v>5.4736594092042998E-2</v>
      </c>
    </row>
    <row r="12907" spans="1:12" x14ac:dyDescent="0.25">
      <c r="A12907" s="2">
        <v>46174</v>
      </c>
      <c r="B12907" s="1" t="s">
        <v>109</v>
      </c>
      <c r="C12907" s="4">
        <v>26.613309541303664</v>
      </c>
      <c r="D12907" s="4">
        <v>0.48436223365172676</v>
      </c>
      <c r="E12907" s="4">
        <v>710.84149784822091</v>
      </c>
      <c r="F12907" s="1" t="s">
        <v>509</v>
      </c>
      <c r="G12907" s="1">
        <v>1</v>
      </c>
      <c r="H12907" s="1" t="s">
        <v>505</v>
      </c>
      <c r="I129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1.6145407788390891E-2</v>
      </c>
      <c r="J12907" s="1" t="str">
        <f>IFERROR(INDEX('consumption_figs'!$C:$C,MATCH(Table2[[#This Row],[item_code]],'consumption_figs'!A:A,0),1),"NA")</f>
        <v>NA</v>
      </c>
      <c r="K12907" s="1">
        <f>+SUMIFS(prod!$E:$E,prod!$A:$A,Table2[[#This Row],[date]],prod!$G:$G,Table2[[#This Row],[production_line]],prod!$F:$F,Table2[[#This Row],[output_type]])</f>
        <v>470</v>
      </c>
      <c r="L12907">
        <f>+Table2[[#This Row],[cons_qty_base_uom]]/Table2[[#This Row],[Column1]]</f>
        <v>5.6624062853837587E-2</v>
      </c>
    </row>
    <row r="12908" spans="1:12" x14ac:dyDescent="0.25">
      <c r="A12908" s="2">
        <v>46174</v>
      </c>
      <c r="B12908" s="1" t="s">
        <v>227</v>
      </c>
      <c r="C12908" s="4">
        <v>70.968825443476433</v>
      </c>
      <c r="D12908" s="4">
        <v>70.968825443476433</v>
      </c>
      <c r="E12908" s="4">
        <v>56287.504523984462</v>
      </c>
      <c r="F12908" s="1" t="s">
        <v>509</v>
      </c>
      <c r="G12908" s="1">
        <v>1</v>
      </c>
      <c r="H12908" s="1" t="s">
        <v>505</v>
      </c>
      <c r="I129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0.81841275166840921</v>
      </c>
      <c r="J12908" s="1" t="str">
        <f>IFERROR(INDEX('consumption_figs'!$C:$C,MATCH(Table2[[#This Row],[item_code]],'consumption_figs'!A:A,0),1),"NA")</f>
        <v>kg/ton</v>
      </c>
      <c r="K12908" s="1">
        <f>+SUMIFS(prod!$E:$E,prod!$A:$A,Table2[[#This Row],[date]],prod!$G:$G,Table2[[#This Row],[production_line]],prod!$F:$F,Table2[[#This Row],[output_type]])</f>
        <v>470</v>
      </c>
      <c r="L12908">
        <f>+Table2[[#This Row],[cons_qty_base_uom]]/Table2[[#This Row],[Column1]]</f>
        <v>0.15099750094356687</v>
      </c>
    </row>
    <row r="12909" spans="1:12" x14ac:dyDescent="0.25">
      <c r="A12909" s="2">
        <v>46174</v>
      </c>
      <c r="B12909" s="1" t="s">
        <v>234</v>
      </c>
      <c r="C12909" s="4">
        <v>7.0968825443476433</v>
      </c>
      <c r="D12909" s="4">
        <v>7.0968825443476433</v>
      </c>
      <c r="E12909" s="4">
        <v>8161.4149259997894</v>
      </c>
      <c r="F12909" s="1" t="s">
        <v>509</v>
      </c>
      <c r="G12909" s="1">
        <v>1</v>
      </c>
      <c r="H12909" s="1" t="s">
        <v>505</v>
      </c>
      <c r="I129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8.1841275166840921E-2</v>
      </c>
      <c r="J12909" s="1" t="str">
        <f>IFERROR(INDEX('consumption_figs'!$C:$C,MATCH(Table2[[#This Row],[item_code]],'consumption_figs'!A:A,0),1),"NA")</f>
        <v>kg/ton</v>
      </c>
      <c r="K12909" s="1">
        <f>+SUMIFS(prod!$E:$E,prod!$A:$A,Table2[[#This Row],[date]],prod!$G:$G,Table2[[#This Row],[production_line]],prod!$F:$F,Table2[[#This Row],[output_type]])</f>
        <v>470</v>
      </c>
      <c r="L12909">
        <f>+Table2[[#This Row],[cons_qty_base_uom]]/Table2[[#This Row],[Column1]]</f>
        <v>1.5099750094356688E-2</v>
      </c>
    </row>
    <row r="12910" spans="1:12" x14ac:dyDescent="0.25">
      <c r="A12910" s="2">
        <v>46174</v>
      </c>
      <c r="B12910" s="1" t="s">
        <v>87</v>
      </c>
      <c r="C12910" s="4">
        <v>5.3226619082607325</v>
      </c>
      <c r="D12910" s="4">
        <v>0.55355683845911619</v>
      </c>
      <c r="E12910" s="4">
        <v>2686.7200514327697</v>
      </c>
      <c r="F12910" s="1" t="s">
        <v>509</v>
      </c>
      <c r="G12910" s="1">
        <v>1</v>
      </c>
      <c r="H12910" s="1" t="s">
        <v>505</v>
      </c>
      <c r="I129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1.1324812570767517E-2</v>
      </c>
      <c r="J12910" s="1" t="str">
        <f>IFERROR(INDEX('consumption_figs'!$C:$C,MATCH(Table2[[#This Row],[item_code]],'consumption_figs'!A:A,0),1),"NA")</f>
        <v>pc/heat</v>
      </c>
      <c r="K12910" s="1">
        <f>+SUMIFS(prod!$E:$E,prod!$A:$A,Table2[[#This Row],[date]],prod!$G:$G,Table2[[#This Row],[production_line]],prod!$F:$F,Table2[[#This Row],[output_type]])</f>
        <v>470</v>
      </c>
      <c r="L12910">
        <f>+Table2[[#This Row],[cons_qty_base_uom]]/Table2[[#This Row],[Column1]]</f>
        <v>1.1324812570767517E-2</v>
      </c>
    </row>
    <row r="12911" spans="1:12" x14ac:dyDescent="0.25">
      <c r="A12911" s="2">
        <v>46174</v>
      </c>
      <c r="B12911" s="1" t="s">
        <v>62</v>
      </c>
      <c r="C12911" s="4">
        <v>3.5484412721738217</v>
      </c>
      <c r="D12911" s="4">
        <v>1.0467901752912774</v>
      </c>
      <c r="E12911" s="4">
        <v>5053.6900598299571</v>
      </c>
      <c r="F12911" s="1" t="s">
        <v>509</v>
      </c>
      <c r="G12911" s="1">
        <v>1</v>
      </c>
      <c r="H12911" s="1" t="s">
        <v>505</v>
      </c>
      <c r="I129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7.5498750471783439E-3</v>
      </c>
      <c r="J12911" s="1" t="str">
        <f>IFERROR(INDEX('consumption_figs'!$C:$C,MATCH(Table2[[#This Row],[item_code]],'consumption_figs'!A:A,0),1),"NA")</f>
        <v>pc/heat</v>
      </c>
      <c r="K12911" s="1">
        <f>+SUMIFS(prod!$E:$E,prod!$A:$A,Table2[[#This Row],[date]],prod!$G:$G,Table2[[#This Row],[production_line]],prod!$F:$F,Table2[[#This Row],[output_type]])</f>
        <v>470</v>
      </c>
      <c r="L12911">
        <f>+Table2[[#This Row],[cons_qty_base_uom]]/Table2[[#This Row],[Column1]]</f>
        <v>7.5498750471783439E-3</v>
      </c>
    </row>
    <row r="12912" spans="1:12" x14ac:dyDescent="0.25">
      <c r="A12912" s="2">
        <v>46174</v>
      </c>
      <c r="B12912" s="1" t="s">
        <v>65</v>
      </c>
      <c r="C12912" s="4">
        <v>1.7742206360869108</v>
      </c>
      <c r="D12912" s="4">
        <v>15.740885483363073</v>
      </c>
      <c r="E12912" s="4">
        <v>34768.692117140752</v>
      </c>
      <c r="F12912" s="1" t="s">
        <v>509</v>
      </c>
      <c r="G12912" s="1">
        <v>1</v>
      </c>
      <c r="H12912" s="1" t="s">
        <v>505</v>
      </c>
      <c r="I129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3.7749375235891719E-3</v>
      </c>
      <c r="J12912" s="1" t="str">
        <f>IFERROR(INDEX('consumption_figs'!$C:$C,MATCH(Table2[[#This Row],[item_code]],'consumption_figs'!A:A,0),1),"NA")</f>
        <v>pc/heat</v>
      </c>
      <c r="K12912" s="1">
        <f>+SUMIFS(prod!$E:$E,prod!$A:$A,Table2[[#This Row],[date]],prod!$G:$G,Table2[[#This Row],[production_line]],prod!$F:$F,Table2[[#This Row],[output_type]])</f>
        <v>470</v>
      </c>
      <c r="L12912">
        <f>+Table2[[#This Row],[cons_qty_base_uom]]/Table2[[#This Row],[Column1]]</f>
        <v>3.7749375235891719E-3</v>
      </c>
    </row>
    <row r="12913" spans="1:12" x14ac:dyDescent="0.25">
      <c r="A12913" s="2">
        <v>46174</v>
      </c>
      <c r="B12913" s="1" t="s">
        <v>167</v>
      </c>
      <c r="C12913" s="4">
        <v>123.40693548092889</v>
      </c>
      <c r="D12913" s="4">
        <v>0.5343520306324222</v>
      </c>
      <c r="E12913" s="4">
        <v>382.00826669911851</v>
      </c>
      <c r="F12913" s="1" t="s">
        <v>509</v>
      </c>
      <c r="G12913" s="1">
        <v>1</v>
      </c>
      <c r="H12913" s="1" t="s">
        <v>505</v>
      </c>
      <c r="I129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6.1621495497031914E-3</v>
      </c>
      <c r="J12913" s="1" t="str">
        <f>IFERROR(INDEX('consumption_figs'!$C:$C,MATCH(Table2[[#This Row],[item_code]],'consumption_figs'!A:A,0),1),"NA")</f>
        <v>kg/ton</v>
      </c>
      <c r="K12913" s="1">
        <f>+SUMIFS(prod!$E:$E,prod!$A:$A,Table2[[#This Row],[date]],prod!$G:$G,Table2[[#This Row],[production_line]],prod!$F:$F,Table2[[#This Row],[output_type]])</f>
        <v>470</v>
      </c>
      <c r="L12913">
        <f>+Table2[[#This Row],[cons_qty_base_uom]]/Table2[[#This Row],[Column1]]</f>
        <v>0.26256794783176363</v>
      </c>
    </row>
    <row r="12914" spans="1:12" x14ac:dyDescent="0.25">
      <c r="A12914" s="2">
        <v>46174</v>
      </c>
      <c r="B12914" s="1" t="s">
        <v>168</v>
      </c>
      <c r="C12914" s="4">
        <v>115.5932426908291</v>
      </c>
      <c r="D12914" s="4">
        <v>0.25199326906600744</v>
      </c>
      <c r="E12914" s="4">
        <v>180.29873575184811</v>
      </c>
      <c r="F12914" s="1" t="s">
        <v>509</v>
      </c>
      <c r="G12914" s="1">
        <v>1</v>
      </c>
      <c r="H12914" s="1" t="s">
        <v>505</v>
      </c>
      <c r="I129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2.9059872901868121E-3</v>
      </c>
      <c r="J12914" s="1" t="str">
        <f>IFERROR(INDEX('consumption_figs'!$C:$C,MATCH(Table2[[#This Row],[item_code]],'consumption_figs'!A:A,0),1),"NA")</f>
        <v>kg/ton</v>
      </c>
      <c r="K12914" s="1">
        <f>+SUMIFS(prod!$E:$E,prod!$A:$A,Table2[[#This Row],[date]],prod!$G:$G,Table2[[#This Row],[production_line]],prod!$F:$F,Table2[[#This Row],[output_type]])</f>
        <v>470</v>
      </c>
      <c r="L12914">
        <f>+Table2[[#This Row],[cons_qty_base_uom]]/Table2[[#This Row],[Column1]]</f>
        <v>0.24594306955495554</v>
      </c>
    </row>
    <row r="12915" spans="1:12" x14ac:dyDescent="0.25">
      <c r="A12915" s="2">
        <v>46174</v>
      </c>
      <c r="B12915" s="1" t="s">
        <v>169</v>
      </c>
      <c r="C12915" s="4">
        <v>75.801787959848838</v>
      </c>
      <c r="D12915" s="4">
        <v>0.35626840341128957</v>
      </c>
      <c r="E12915" s="4">
        <v>240.60670006348198</v>
      </c>
      <c r="F12915" s="1" t="s">
        <v>509</v>
      </c>
      <c r="G12915" s="1">
        <v>1</v>
      </c>
      <c r="H12915" s="1" t="s">
        <v>505</v>
      </c>
      <c r="I129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4.1084885165609906E-3</v>
      </c>
      <c r="J12915" s="1" t="str">
        <f>IFERROR(INDEX('consumption_figs'!$C:$C,MATCH(Table2[[#This Row],[item_code]],'consumption_figs'!A:A,0),1),"NA")</f>
        <v>kg/ton</v>
      </c>
      <c r="K12915" s="1">
        <f>+SUMIFS(prod!$E:$E,prod!$A:$A,Table2[[#This Row],[date]],prod!$G:$G,Table2[[#This Row],[production_line]],prod!$F:$F,Table2[[#This Row],[output_type]])</f>
        <v>470</v>
      </c>
      <c r="L12915">
        <f>+Table2[[#This Row],[cons_qty_base_uom]]/Table2[[#This Row],[Column1]]</f>
        <v>0.16128039991457199</v>
      </c>
    </row>
    <row r="12916" spans="1:12" x14ac:dyDescent="0.25">
      <c r="A12916" s="2">
        <v>46174</v>
      </c>
      <c r="B12916" s="1" t="s">
        <v>170</v>
      </c>
      <c r="C12916" s="4">
        <v>44.129399413867759</v>
      </c>
      <c r="D12916" s="4">
        <v>8.5611034862903446E-2</v>
      </c>
      <c r="E12916" s="4">
        <v>21.858209421196506</v>
      </c>
      <c r="F12916" s="1" t="s">
        <v>509</v>
      </c>
      <c r="G12916" s="1">
        <v>1</v>
      </c>
      <c r="H12916" s="1" t="s">
        <v>505</v>
      </c>
      <c r="I129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9.8726676364585975E-4</v>
      </c>
      <c r="J12916" s="1" t="str">
        <f>IFERROR(INDEX('consumption_figs'!$C:$C,MATCH(Table2[[#This Row],[item_code]],'consumption_figs'!A:A,0),1),"NA")</f>
        <v>kg/ton</v>
      </c>
      <c r="K12916" s="1">
        <f>+SUMIFS(prod!$E:$E,prod!$A:$A,Table2[[#This Row],[date]],prod!$G:$G,Table2[[#This Row],[production_line]],prod!$F:$F,Table2[[#This Row],[output_type]])</f>
        <v>470</v>
      </c>
      <c r="L12916">
        <f>+Table2[[#This Row],[cons_qty_base_uom]]/Table2[[#This Row],[Column1]]</f>
        <v>9.3892339178442044E-2</v>
      </c>
    </row>
    <row r="12917" spans="1:12" x14ac:dyDescent="0.25">
      <c r="A12917" s="2">
        <v>46174</v>
      </c>
      <c r="B12917" s="1" t="s">
        <v>171</v>
      </c>
      <c r="C12917" s="4">
        <v>81.891087598598233</v>
      </c>
      <c r="D12917" s="4">
        <v>0.33002108302235084</v>
      </c>
      <c r="E12917" s="4">
        <v>80.752858804739034</v>
      </c>
      <c r="F12917" s="1" t="s">
        <v>509</v>
      </c>
      <c r="G12917" s="1">
        <v>1</v>
      </c>
      <c r="H12917" s="1" t="s">
        <v>505</v>
      </c>
      <c r="I129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3.8058043229139854E-3</v>
      </c>
      <c r="J12917" s="1" t="str">
        <f>IFERROR(INDEX('consumption_figs'!$C:$C,MATCH(Table2[[#This Row],[item_code]],'consumption_figs'!A:A,0),1),"NA")</f>
        <v>kg/ton</v>
      </c>
      <c r="K12917" s="1">
        <f>+SUMIFS(prod!$E:$E,prod!$A:$A,Table2[[#This Row],[date]],prod!$G:$G,Table2[[#This Row],[production_line]],prod!$F:$F,Table2[[#This Row],[output_type]])</f>
        <v>470</v>
      </c>
      <c r="L12917">
        <f>+Table2[[#This Row],[cons_qty_base_uom]]/Table2[[#This Row],[Column1]]</f>
        <v>0.17423635659276221</v>
      </c>
    </row>
    <row r="12918" spans="1:12" x14ac:dyDescent="0.25">
      <c r="A12918" s="2">
        <v>46174</v>
      </c>
      <c r="B12918" s="1" t="s">
        <v>172</v>
      </c>
      <c r="C12918" s="4">
        <v>1171.0097588172771</v>
      </c>
      <c r="D12918" s="4">
        <v>6.0189901603208043</v>
      </c>
      <c r="E12918" s="4">
        <v>5100.9185094080585</v>
      </c>
      <c r="F12918" s="1" t="s">
        <v>509</v>
      </c>
      <c r="G12918" s="1">
        <v>1</v>
      </c>
      <c r="H12918" s="1" t="s">
        <v>505</v>
      </c>
      <c r="I129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6.9411016296114236E-2</v>
      </c>
      <c r="J12918" s="1" t="str">
        <f>IFERROR(INDEX('consumption_figs'!$C:$C,MATCH(Table2[[#This Row],[item_code]],'consumption_figs'!A:A,0),1),"NA")</f>
        <v>kg/ton</v>
      </c>
      <c r="K12918" s="1">
        <f>+SUMIFS(prod!$E:$E,prod!$A:$A,Table2[[#This Row],[date]],prod!$G:$G,Table2[[#This Row],[production_line]],prod!$F:$F,Table2[[#This Row],[output_type]])</f>
        <v>470</v>
      </c>
      <c r="L12918">
        <f>+Table2[[#This Row],[cons_qty_base_uom]]/Table2[[#This Row],[Column1]]</f>
        <v>2.4915101251431429</v>
      </c>
    </row>
    <row r="12919" spans="1:12" x14ac:dyDescent="0.25">
      <c r="A12919" s="2">
        <v>46174</v>
      </c>
      <c r="B12919" s="1" t="s">
        <v>580</v>
      </c>
      <c r="C12919" s="4">
        <v>8.5366835705810593E-2</v>
      </c>
      <c r="D12919" s="4">
        <v>0.22110010447804945</v>
      </c>
      <c r="E12919" s="4">
        <v>725.61810349939003</v>
      </c>
      <c r="F12919" s="1" t="s">
        <v>509</v>
      </c>
      <c r="G12919" s="1">
        <v>1</v>
      </c>
      <c r="H12919" s="1" t="s">
        <v>505</v>
      </c>
      <c r="I129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7.3700034826016487E-3</v>
      </c>
      <c r="J12919" s="1" t="str">
        <f>IFERROR(INDEX('consumption_figs'!$C:$C,MATCH(Table2[[#This Row],[item_code]],'consumption_figs'!A:A,0),1),"NA")</f>
        <v>NA</v>
      </c>
      <c r="K12919" s="1">
        <f>+SUMIFS(prod!$E:$E,prod!$A:$A,Table2[[#This Row],[date]],prod!$G:$G,Table2[[#This Row],[production_line]],prod!$F:$F,Table2[[#This Row],[output_type]])</f>
        <v>470</v>
      </c>
      <c r="L12919">
        <f>+Table2[[#This Row],[cons_qty_base_uom]]/Table2[[#This Row],[Column1]]</f>
        <v>1.8163156533151191E-4</v>
      </c>
    </row>
    <row r="12920" spans="1:12" x14ac:dyDescent="0.25">
      <c r="A12920" s="2">
        <v>46174</v>
      </c>
      <c r="B12920" s="1" t="s">
        <v>173</v>
      </c>
      <c r="C12920" s="4">
        <v>418.46178761538397</v>
      </c>
      <c r="D12920" s="4">
        <v>5.1094184267838392</v>
      </c>
      <c r="E12920" s="4">
        <v>7695.5122742469111</v>
      </c>
      <c r="F12920" s="1" t="s">
        <v>509</v>
      </c>
      <c r="G12920" s="1">
        <v>1</v>
      </c>
      <c r="H12920" s="1" t="s">
        <v>505</v>
      </c>
      <c r="I129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0.89034422896890208</v>
      </c>
      <c r="J12920" s="1" t="str">
        <f>IFERROR(INDEX('consumption_figs'!$C:$C,MATCH(Table2[[#This Row],[item_code]],'consumption_figs'!A:A,0),1),"NA")</f>
        <v>pc/heat</v>
      </c>
      <c r="K12920" s="1">
        <f>+SUMIFS(prod!$E:$E,prod!$A:$A,Table2[[#This Row],[date]],prod!$G:$G,Table2[[#This Row],[production_line]],prod!$F:$F,Table2[[#This Row],[output_type]])</f>
        <v>470</v>
      </c>
      <c r="L12920">
        <f>+Table2[[#This Row],[cons_qty_base_uom]]/Table2[[#This Row],[Column1]]</f>
        <v>0.89034422896890208</v>
      </c>
    </row>
    <row r="12921" spans="1:12" x14ac:dyDescent="0.25">
      <c r="A12921" s="2">
        <v>46174</v>
      </c>
      <c r="B12921" s="1" t="s">
        <v>175</v>
      </c>
      <c r="C12921" s="4">
        <v>85.422957701151773</v>
      </c>
      <c r="D12921" s="4">
        <v>1.2591343965149773</v>
      </c>
      <c r="E12921" s="4">
        <v>1998.0429806299401</v>
      </c>
      <c r="F12921" s="1" t="s">
        <v>509</v>
      </c>
      <c r="G12921" s="1">
        <v>1</v>
      </c>
      <c r="H12921" s="1" t="s">
        <v>505</v>
      </c>
      <c r="I129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0.18175097383223782</v>
      </c>
      <c r="J12921" s="1" t="str">
        <f>IFERROR(INDEX('consumption_figs'!$C:$C,MATCH(Table2[[#This Row],[item_code]],'consumption_figs'!A:A,0),1),"NA")</f>
        <v>pc/heat</v>
      </c>
      <c r="K12921" s="1">
        <f>+SUMIFS(prod!$E:$E,prod!$A:$A,Table2[[#This Row],[date]],prod!$G:$G,Table2[[#This Row],[production_line]],prod!$F:$F,Table2[[#This Row],[output_type]])</f>
        <v>470</v>
      </c>
      <c r="L12921">
        <f>+Table2[[#This Row],[cons_qty_base_uom]]/Table2[[#This Row],[Column1]]</f>
        <v>0.18175097383223782</v>
      </c>
    </row>
    <row r="12922" spans="1:12" x14ac:dyDescent="0.25">
      <c r="A12922" s="2">
        <v>46174</v>
      </c>
      <c r="B12922" s="1" t="s">
        <v>177</v>
      </c>
      <c r="C12922" s="4">
        <v>129.77464671006621</v>
      </c>
      <c r="D12922" s="4">
        <v>2.2321239234131389</v>
      </c>
      <c r="E12922" s="4">
        <v>3542.8478551848075</v>
      </c>
      <c r="F12922" s="1" t="s">
        <v>509</v>
      </c>
      <c r="G12922" s="1">
        <v>1</v>
      </c>
      <c r="H12922" s="1" t="s">
        <v>505</v>
      </c>
      <c r="I129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0.27611626959588553</v>
      </c>
      <c r="J12922" s="1" t="str">
        <f>IFERROR(INDEX('consumption_figs'!$C:$C,MATCH(Table2[[#This Row],[item_code]],'consumption_figs'!A:A,0),1),"NA")</f>
        <v>pc/heat</v>
      </c>
      <c r="K12922" s="1">
        <f>+SUMIFS(prod!$E:$E,prod!$A:$A,Table2[[#This Row],[date]],prod!$G:$G,Table2[[#This Row],[production_line]],prod!$F:$F,Table2[[#This Row],[output_type]])</f>
        <v>470</v>
      </c>
      <c r="L12922">
        <f>+Table2[[#This Row],[cons_qty_base_uom]]/Table2[[#This Row],[Column1]]</f>
        <v>0.27611626959588553</v>
      </c>
    </row>
    <row r="12923" spans="1:12" x14ac:dyDescent="0.25">
      <c r="A12923" s="2">
        <v>46174</v>
      </c>
      <c r="B12923" s="1" t="s">
        <v>179</v>
      </c>
      <c r="C12923" s="4">
        <v>3.1585729211149896</v>
      </c>
      <c r="D12923" s="4">
        <v>20.685494060382069</v>
      </c>
      <c r="E12923" s="4">
        <v>49589.594861505335</v>
      </c>
      <c r="F12923" s="1" t="s">
        <v>509</v>
      </c>
      <c r="G12923" s="1">
        <v>1</v>
      </c>
      <c r="H12923" s="1" t="s">
        <v>505</v>
      </c>
      <c r="I129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6.7203679172659356E-3</v>
      </c>
      <c r="J12923" s="1" t="str">
        <f>IFERROR(INDEX('consumption_figs'!$C:$C,MATCH(Table2[[#This Row],[item_code]],'consumption_figs'!A:A,0),1),"NA")</f>
        <v>pc/heat</v>
      </c>
      <c r="K12923" s="1">
        <f>+SUMIFS(prod!$E:$E,prod!$A:$A,Table2[[#This Row],[date]],prod!$G:$G,Table2[[#This Row],[production_line]],prod!$F:$F,Table2[[#This Row],[output_type]])</f>
        <v>470</v>
      </c>
      <c r="L12923">
        <f>+Table2[[#This Row],[cons_qty_base_uom]]/Table2[[#This Row],[Column1]]</f>
        <v>6.7203679172659356E-3</v>
      </c>
    </row>
    <row r="12924" spans="1:12" x14ac:dyDescent="0.25">
      <c r="A12924" s="2">
        <v>46174</v>
      </c>
      <c r="B12924" s="1" t="s">
        <v>181</v>
      </c>
      <c r="C12924" s="4">
        <v>3265.7461209985563</v>
      </c>
      <c r="D12924" s="4">
        <v>28.150731563007554</v>
      </c>
      <c r="E12924" s="4">
        <v>44904.009163730152</v>
      </c>
      <c r="F12924" s="1" t="s">
        <v>509</v>
      </c>
      <c r="G12924" s="1">
        <v>1</v>
      </c>
      <c r="H12924" s="1" t="s">
        <v>505</v>
      </c>
      <c r="I129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6.9483960021245883</v>
      </c>
      <c r="J12924" s="1" t="str">
        <f>IFERROR(INDEX('consumption_figs'!$C:$C,MATCH(Table2[[#This Row],[item_code]],'consumption_figs'!A:A,0),1),"NA")</f>
        <v>pc/heat</v>
      </c>
      <c r="K12924" s="1">
        <f>+SUMIFS(prod!$E:$E,prod!$A:$A,Table2[[#This Row],[date]],prod!$G:$G,Table2[[#This Row],[production_line]],prod!$F:$F,Table2[[#This Row],[output_type]])</f>
        <v>470</v>
      </c>
      <c r="L12924">
        <f>+Table2[[#This Row],[cons_qty_base_uom]]/Table2[[#This Row],[Column1]]</f>
        <v>6.9483960021245883</v>
      </c>
    </row>
    <row r="12925" spans="1:12" x14ac:dyDescent="0.25">
      <c r="A12925" s="2">
        <v>46174</v>
      </c>
      <c r="B12925" s="1" t="s">
        <v>183</v>
      </c>
      <c r="C12925" s="4">
        <v>4301.9179249054723</v>
      </c>
      <c r="D12925" s="4">
        <v>37.340647588179507</v>
      </c>
      <c r="E12925" s="4">
        <v>49472.056136412932</v>
      </c>
      <c r="F12925" s="1" t="s">
        <v>509</v>
      </c>
      <c r="G12925" s="1">
        <v>1</v>
      </c>
      <c r="H12925" s="1" t="s">
        <v>505</v>
      </c>
      <c r="I129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9.1530168615010048</v>
      </c>
      <c r="J12925" s="1" t="str">
        <f>IFERROR(INDEX('consumption_figs'!$C:$C,MATCH(Table2[[#This Row],[item_code]],'consumption_figs'!A:A,0),1),"NA")</f>
        <v>pc/heat</v>
      </c>
      <c r="K12925" s="1">
        <f>+SUMIFS(prod!$E:$E,prod!$A:$A,Table2[[#This Row],[date]],prod!$G:$G,Table2[[#This Row],[production_line]],prod!$F:$F,Table2[[#This Row],[output_type]])</f>
        <v>470</v>
      </c>
      <c r="L12925">
        <f>+Table2[[#This Row],[cons_qty_base_uom]]/Table2[[#This Row],[Column1]]</f>
        <v>9.1530168615010048</v>
      </c>
    </row>
    <row r="12926" spans="1:12" x14ac:dyDescent="0.25">
      <c r="A12926" s="2">
        <v>46174</v>
      </c>
      <c r="B12926" s="1" t="s">
        <v>191</v>
      </c>
      <c r="C12926" s="4">
        <v>2588.4831176052398</v>
      </c>
      <c r="D12926" s="4">
        <v>17.961343483233229</v>
      </c>
      <c r="E12926" s="4">
        <v>28188.581150721064</v>
      </c>
      <c r="F12926" s="1" t="s">
        <v>509</v>
      </c>
      <c r="G12926" s="1">
        <v>1</v>
      </c>
      <c r="H12926" s="1" t="s">
        <v>505</v>
      </c>
      <c r="I129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5.507410888521787</v>
      </c>
      <c r="J12926" s="1" t="str">
        <f>IFERROR(INDEX('consumption_figs'!$C:$C,MATCH(Table2[[#This Row],[item_code]],'consumption_figs'!A:A,0),1),"NA")</f>
        <v>pc/heat</v>
      </c>
      <c r="K12926" s="1">
        <f>+SUMIFS(prod!$E:$E,prod!$A:$A,Table2[[#This Row],[date]],prod!$G:$G,Table2[[#This Row],[production_line]],prod!$F:$F,Table2[[#This Row],[output_type]])</f>
        <v>470</v>
      </c>
      <c r="L12926">
        <f>+Table2[[#This Row],[cons_qty_base_uom]]/Table2[[#This Row],[Column1]]</f>
        <v>5.507410888521787</v>
      </c>
    </row>
    <row r="12927" spans="1:12" x14ac:dyDescent="0.25">
      <c r="A12927" s="2">
        <v>46174</v>
      </c>
      <c r="B12927" s="1" t="s">
        <v>193</v>
      </c>
      <c r="C12927" s="4">
        <v>1753.9987796480809</v>
      </c>
      <c r="D12927" s="4">
        <v>14.189525312764152</v>
      </c>
      <c r="E12927" s="4">
        <v>17539.987796480811</v>
      </c>
      <c r="F12927" s="1" t="s">
        <v>509</v>
      </c>
      <c r="G12927" s="1">
        <v>1</v>
      </c>
      <c r="H12927" s="1" t="s">
        <v>505</v>
      </c>
      <c r="I129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3.7319122971235763</v>
      </c>
      <c r="J12927" s="1" t="str">
        <f>IFERROR(INDEX('consumption_figs'!$C:$C,MATCH(Table2[[#This Row],[item_code]],'consumption_figs'!A:A,0),1),"NA")</f>
        <v>pc/heat</v>
      </c>
      <c r="K12927" s="1">
        <f>+SUMIFS(prod!$E:$E,prod!$A:$A,Table2[[#This Row],[date]],prod!$G:$G,Table2[[#This Row],[production_line]],prod!$F:$F,Table2[[#This Row],[output_type]])</f>
        <v>470</v>
      </c>
      <c r="L12927">
        <f>+Table2[[#This Row],[cons_qty_base_uom]]/Table2[[#This Row],[Column1]]</f>
        <v>3.7319122971235763</v>
      </c>
    </row>
    <row r="12928" spans="1:12" x14ac:dyDescent="0.25">
      <c r="A12928" s="2">
        <v>46174</v>
      </c>
      <c r="B12928" s="1" t="s">
        <v>195</v>
      </c>
      <c r="C12928" s="4">
        <v>4058.7954964869191</v>
      </c>
      <c r="D12928" s="4">
        <v>33.160359206298132</v>
      </c>
      <c r="E12928" s="4">
        <v>40587.95496486919</v>
      </c>
      <c r="F12928" s="1" t="s">
        <v>509</v>
      </c>
      <c r="G12928" s="1">
        <v>1</v>
      </c>
      <c r="H12928" s="1" t="s">
        <v>505</v>
      </c>
      <c r="I129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8.6357350989083379</v>
      </c>
      <c r="J12928" s="1" t="str">
        <f>IFERROR(INDEX('consumption_figs'!$C:$C,MATCH(Table2[[#This Row],[item_code]],'consumption_figs'!A:A,0),1),"NA")</f>
        <v>pc/heat</v>
      </c>
      <c r="K12928" s="1">
        <f>+SUMIFS(prod!$E:$E,prod!$A:$A,Table2[[#This Row],[date]],prod!$G:$G,Table2[[#This Row],[production_line]],prod!$F:$F,Table2[[#This Row],[output_type]])</f>
        <v>470</v>
      </c>
      <c r="L12928">
        <f>+Table2[[#This Row],[cons_qty_base_uom]]/Table2[[#This Row],[Column1]]</f>
        <v>8.6357350989083379</v>
      </c>
    </row>
    <row r="12929" spans="1:12" x14ac:dyDescent="0.25">
      <c r="A12929" s="2">
        <v>46174</v>
      </c>
      <c r="B12929" s="1" t="s">
        <v>189</v>
      </c>
      <c r="C12929" s="4">
        <v>463.23516733899157</v>
      </c>
      <c r="D12929" s="4">
        <v>3.2380138196995518</v>
      </c>
      <c r="E12929" s="4">
        <v>5044.6309723216182</v>
      </c>
      <c r="F12929" s="1" t="s">
        <v>509</v>
      </c>
      <c r="G12929" s="1">
        <v>1</v>
      </c>
      <c r="H12929" s="1" t="s">
        <v>505</v>
      </c>
      <c r="I129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0.98560673901913098</v>
      </c>
      <c r="J12929" s="1" t="str">
        <f>IFERROR(INDEX('consumption_figs'!$C:$C,MATCH(Table2[[#This Row],[item_code]],'consumption_figs'!A:A,0),1),"NA")</f>
        <v>pc/heat</v>
      </c>
      <c r="K12929" s="1">
        <f>+SUMIFS(prod!$E:$E,prod!$A:$A,Table2[[#This Row],[date]],prod!$G:$G,Table2[[#This Row],[production_line]],prod!$F:$F,Table2[[#This Row],[output_type]])</f>
        <v>470</v>
      </c>
      <c r="L12929">
        <f>+Table2[[#This Row],[cons_qty_base_uom]]/Table2[[#This Row],[Column1]]</f>
        <v>0.98560673901913098</v>
      </c>
    </row>
    <row r="12930" spans="1:12" x14ac:dyDescent="0.25">
      <c r="A12930" s="2">
        <v>46174</v>
      </c>
      <c r="B12930" s="1" t="s">
        <v>614</v>
      </c>
      <c r="C12930" s="4">
        <v>23.380003691319526</v>
      </c>
      <c r="D12930" s="4">
        <v>0.34134805389326511</v>
      </c>
      <c r="E12930" s="4">
        <v>995.92292353291248</v>
      </c>
      <c r="F12930" s="1" t="s">
        <v>509</v>
      </c>
      <c r="G12930" s="1">
        <v>1</v>
      </c>
      <c r="H12930" s="1" t="s">
        <v>505</v>
      </c>
      <c r="I129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1.1378268463108836E-2</v>
      </c>
      <c r="J12930" s="1" t="str">
        <f>IFERROR(INDEX('consumption_figs'!$C:$C,MATCH(Table2[[#This Row],[item_code]],'consumption_figs'!A:A,0),1),"NA")</f>
        <v>NA</v>
      </c>
      <c r="K12930" s="1">
        <f>+SUMIFS(prod!$E:$E,prod!$A:$A,Table2[[#This Row],[date]],prod!$G:$G,Table2[[#This Row],[production_line]],prod!$F:$F,Table2[[#This Row],[output_type]])</f>
        <v>470</v>
      </c>
      <c r="L12930">
        <f>+Table2[[#This Row],[cons_qty_base_uom]]/Table2[[#This Row],[Column1]]</f>
        <v>4.9744688704935161E-2</v>
      </c>
    </row>
    <row r="12931" spans="1:12" x14ac:dyDescent="0.25">
      <c r="A12931" s="2">
        <v>46174</v>
      </c>
      <c r="B12931" s="1" t="s">
        <v>620</v>
      </c>
      <c r="C12931" s="4">
        <v>73.941324871019276</v>
      </c>
      <c r="D12931" s="4">
        <v>0</v>
      </c>
      <c r="E12931" s="4">
        <v>3149.6941321178324</v>
      </c>
      <c r="F12931" s="1" t="s">
        <v>509</v>
      </c>
      <c r="G12931" s="1">
        <v>1</v>
      </c>
      <c r="H12931" s="1" t="s">
        <v>505</v>
      </c>
      <c r="I129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2931" s="1" t="str">
        <f>IFERROR(INDEX('consumption_figs'!$C:$C,MATCH(Table2[[#This Row],[item_code]],'consumption_figs'!A:A,0),1),"NA")</f>
        <v>NA</v>
      </c>
      <c r="K12931" s="1">
        <f>+SUMIFS(prod!$E:$E,prod!$A:$A,Table2[[#This Row],[date]],prod!$G:$G,Table2[[#This Row],[production_line]],prod!$F:$F,Table2[[#This Row],[output_type]])</f>
        <v>470</v>
      </c>
      <c r="L12931">
        <f>+Table2[[#This Row],[cons_qty_base_uom]]/Table2[[#This Row],[Column1]]</f>
        <v>0.15732196781067931</v>
      </c>
    </row>
    <row r="12932" spans="1:12" x14ac:dyDescent="0.25">
      <c r="A12932" s="2">
        <v>46174</v>
      </c>
      <c r="B12932" s="1" t="s">
        <v>199</v>
      </c>
      <c r="C12932" s="4">
        <v>1092.8234203136312</v>
      </c>
      <c r="D12932" s="4">
        <v>10.021190764275998</v>
      </c>
      <c r="E12932" s="4">
        <v>14381.556211327386</v>
      </c>
      <c r="F12932" s="1" t="s">
        <v>509</v>
      </c>
      <c r="G12932" s="1">
        <v>1</v>
      </c>
      <c r="H12932" s="1" t="s">
        <v>505</v>
      </c>
      <c r="I129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2.325156213433258</v>
      </c>
      <c r="J12932" s="1" t="str">
        <f>IFERROR(INDEX('consumption_figs'!$C:$C,MATCH(Table2[[#This Row],[item_code]],'consumption_figs'!A:A,0),1),"NA")</f>
        <v>pc/heat</v>
      </c>
      <c r="K12932" s="1">
        <f>+SUMIFS(prod!$E:$E,prod!$A:$A,Table2[[#This Row],[date]],prod!$G:$G,Table2[[#This Row],[production_line]],prod!$F:$F,Table2[[#This Row],[output_type]])</f>
        <v>470</v>
      </c>
      <c r="L12932">
        <f>+Table2[[#This Row],[cons_qty_base_uom]]/Table2[[#This Row],[Column1]]</f>
        <v>2.325156213433258</v>
      </c>
    </row>
    <row r="12933" spans="1:12" x14ac:dyDescent="0.25">
      <c r="A12933" s="2">
        <v>46174</v>
      </c>
      <c r="B12933" s="1" t="s">
        <v>197</v>
      </c>
      <c r="C12933" s="4">
        <v>769.29929007131625</v>
      </c>
      <c r="D12933" s="4">
        <v>7.062167482854683</v>
      </c>
      <c r="E12933" s="4">
        <v>10123.978657338523</v>
      </c>
      <c r="F12933" s="1" t="s">
        <v>509</v>
      </c>
      <c r="G12933" s="1">
        <v>1</v>
      </c>
      <c r="H12933" s="1" t="s">
        <v>505</v>
      </c>
      <c r="I129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1.6368070001517367</v>
      </c>
      <c r="J12933" s="1" t="str">
        <f>IFERROR(INDEX('consumption_figs'!$C:$C,MATCH(Table2[[#This Row],[item_code]],'consumption_figs'!A:A,0),1),"NA")</f>
        <v>pc/heat</v>
      </c>
      <c r="K12933" s="1">
        <f>+SUMIFS(prod!$E:$E,prod!$A:$A,Table2[[#This Row],[date]],prod!$G:$G,Table2[[#This Row],[production_line]],prod!$F:$F,Table2[[#This Row],[output_type]])</f>
        <v>470</v>
      </c>
      <c r="L12933">
        <f>+Table2[[#This Row],[cons_qty_base_uom]]/Table2[[#This Row],[Column1]]</f>
        <v>1.6368070001517367</v>
      </c>
    </row>
    <row r="12934" spans="1:12" x14ac:dyDescent="0.25">
      <c r="A12934" s="2">
        <v>46174</v>
      </c>
      <c r="B12934" s="1" t="s">
        <v>578</v>
      </c>
      <c r="C12934" s="4">
        <v>223.15815186060149</v>
      </c>
      <c r="D12934" s="4">
        <v>2.3989501325014659</v>
      </c>
      <c r="E12934" s="4">
        <v>2746.2479172910107</v>
      </c>
      <c r="F12934" s="1" t="s">
        <v>509</v>
      </c>
      <c r="G12934" s="1">
        <v>1</v>
      </c>
      <c r="H12934" s="1" t="s">
        <v>505</v>
      </c>
      <c r="I129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7.9965004416715529E-2</v>
      </c>
      <c r="J12934" s="1" t="str">
        <f>IFERROR(INDEX('consumption_figs'!$C:$C,MATCH(Table2[[#This Row],[item_code]],'consumption_figs'!A:A,0),1),"NA")</f>
        <v>NA</v>
      </c>
      <c r="K12934" s="1">
        <f>+SUMIFS(prod!$E:$E,prod!$A:$A,Table2[[#This Row],[date]],prod!$G:$G,Table2[[#This Row],[production_line]],prod!$F:$F,Table2[[#This Row],[output_type]])</f>
        <v>470</v>
      </c>
      <c r="L12934">
        <f>+Table2[[#This Row],[cons_qty_base_uom]]/Table2[[#This Row],[Column1]]</f>
        <v>0.47480457842681167</v>
      </c>
    </row>
    <row r="12935" spans="1:12" x14ac:dyDescent="0.25">
      <c r="A12935" s="2">
        <v>46174</v>
      </c>
      <c r="B12935" s="1" t="s">
        <v>264</v>
      </c>
      <c r="C12935" s="4">
        <v>0.511116758065155</v>
      </c>
      <c r="D12935" s="4">
        <v>0.511116758065155</v>
      </c>
      <c r="E12935" s="4">
        <v>323.5369078552431</v>
      </c>
      <c r="F12935" s="1" t="s">
        <v>509</v>
      </c>
      <c r="G12935" s="1">
        <v>1</v>
      </c>
      <c r="H12935" s="1" t="s">
        <v>505</v>
      </c>
      <c r="I129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5.8942003024285827E-3</v>
      </c>
      <c r="J12935" s="1" t="str">
        <f>IFERROR(INDEX('consumption_figs'!$C:$C,MATCH(Table2[[#This Row],[item_code]],'consumption_figs'!A:A,0),1),"NA")</f>
        <v>kg/ton</v>
      </c>
      <c r="K12935" s="1">
        <f>+SUMIFS(prod!$E:$E,prod!$A:$A,Table2[[#This Row],[date]],prod!$G:$G,Table2[[#This Row],[production_line]],prod!$F:$F,Table2[[#This Row],[output_type]])</f>
        <v>470</v>
      </c>
      <c r="L12935">
        <f>+Table2[[#This Row],[cons_qty_base_uom]]/Table2[[#This Row],[Column1]]</f>
        <v>1.087482463968415E-3</v>
      </c>
    </row>
    <row r="12936" spans="1:12" x14ac:dyDescent="0.25">
      <c r="A12936" s="2">
        <v>46174</v>
      </c>
      <c r="B12936" s="1" t="s">
        <v>162</v>
      </c>
      <c r="C12936" s="4">
        <v>67.248047952033573</v>
      </c>
      <c r="D12936" s="4">
        <v>2.0228212823971701</v>
      </c>
      <c r="E12936" s="4">
        <v>12575.384967030279</v>
      </c>
      <c r="F12936" s="1" t="s">
        <v>509</v>
      </c>
      <c r="G12936" s="1">
        <v>1</v>
      </c>
      <c r="H12936" s="1" t="s">
        <v>505</v>
      </c>
      <c r="I129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0.14308095308943314</v>
      </c>
      <c r="J12936" s="1" t="str">
        <f>IFERROR(INDEX('consumption_figs'!$C:$C,MATCH(Table2[[#This Row],[item_code]],'consumption_figs'!A:A,0),1),"NA")</f>
        <v>pc/heat</v>
      </c>
      <c r="K12936" s="1">
        <f>+SUMIFS(prod!$E:$E,prod!$A:$A,Table2[[#This Row],[date]],prod!$G:$G,Table2[[#This Row],[production_line]],prod!$F:$F,Table2[[#This Row],[output_type]])</f>
        <v>470</v>
      </c>
      <c r="L12936">
        <f>+Table2[[#This Row],[cons_qty_base_uom]]/Table2[[#This Row],[Column1]]</f>
        <v>0.14308095308943314</v>
      </c>
    </row>
    <row r="12937" spans="1:12" x14ac:dyDescent="0.25">
      <c r="A12937" s="2">
        <v>46174</v>
      </c>
      <c r="B12937" s="1" t="s">
        <v>61</v>
      </c>
      <c r="C12937" s="4">
        <v>66.394379594975476</v>
      </c>
      <c r="D12937" s="4">
        <v>0.23238032858241417</v>
      </c>
      <c r="E12937" s="4">
        <v>597.54941635477928</v>
      </c>
      <c r="F12937" s="1" t="s">
        <v>509</v>
      </c>
      <c r="G12937" s="1">
        <v>1</v>
      </c>
      <c r="H12937" s="1" t="s">
        <v>505</v>
      </c>
      <c r="I129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0.14126463743611803</v>
      </c>
      <c r="J12937" s="1" t="str">
        <f>IFERROR(INDEX('consumption_figs'!$C:$C,MATCH(Table2[[#This Row],[item_code]],'consumption_figs'!A:A,0),1),"NA")</f>
        <v>pc/heat</v>
      </c>
      <c r="K12937" s="1">
        <f>+SUMIFS(prod!$E:$E,prod!$A:$A,Table2[[#This Row],[date]],prod!$G:$G,Table2[[#This Row],[production_line]],prod!$F:$F,Table2[[#This Row],[output_type]])</f>
        <v>470</v>
      </c>
      <c r="L12937">
        <f>+Table2[[#This Row],[cons_qty_base_uom]]/Table2[[#This Row],[Column1]]</f>
        <v>0.14126463743611803</v>
      </c>
    </row>
    <row r="12938" spans="1:12" x14ac:dyDescent="0.25">
      <c r="A12938" s="2">
        <v>46174</v>
      </c>
      <c r="B12938" s="1" t="s">
        <v>163</v>
      </c>
      <c r="C12938" s="4">
        <v>11.400805533467263</v>
      </c>
      <c r="D12938" s="4">
        <v>1.5961127746854167</v>
      </c>
      <c r="E12938" s="4">
        <v>4765.5367129893157</v>
      </c>
      <c r="F12938" s="1" t="s">
        <v>509</v>
      </c>
      <c r="G12938" s="1">
        <v>1</v>
      </c>
      <c r="H12938" s="1" t="s">
        <v>505</v>
      </c>
      <c r="I129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2.4257033049930349E-2</v>
      </c>
      <c r="J12938" s="1" t="str">
        <f>IFERROR(INDEX('consumption_figs'!$C:$C,MATCH(Table2[[#This Row],[item_code]],'consumption_figs'!A:A,0),1),"NA")</f>
        <v>pc/heat</v>
      </c>
      <c r="K12938" s="1">
        <f>+SUMIFS(prod!$E:$E,prod!$A:$A,Table2[[#This Row],[date]],prod!$G:$G,Table2[[#This Row],[production_line]],prod!$F:$F,Table2[[#This Row],[output_type]])</f>
        <v>470</v>
      </c>
      <c r="L12938">
        <f>+Table2[[#This Row],[cons_qty_base_uom]]/Table2[[#This Row],[Column1]]</f>
        <v>2.4257033049930349E-2</v>
      </c>
    </row>
    <row r="12939" spans="1:12" x14ac:dyDescent="0.25">
      <c r="A12939" s="2">
        <v>46174</v>
      </c>
      <c r="B12939" s="1" t="e">
        <f>+#REF!</f>
        <v>#REF!</v>
      </c>
      <c r="C12939" s="4">
        <v>157.33946870955987</v>
      </c>
      <c r="D12939" s="4">
        <v>1.8943672032631007</v>
      </c>
      <c r="E12939" s="4">
        <v>12901.83643418391</v>
      </c>
      <c r="F12939" s="1" t="s">
        <v>509</v>
      </c>
      <c r="G12939" s="1">
        <v>1</v>
      </c>
      <c r="H12939" s="1" t="s">
        <v>505</v>
      </c>
      <c r="I129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6.314557344210335E-2</v>
      </c>
      <c r="J12939" s="1" t="str">
        <f>IFERROR(INDEX('consumption_figs'!$C:$C,MATCH(Table2[[#This Row],[item_code]],'consumption_figs'!A:A,0),1),"NA")</f>
        <v>NA</v>
      </c>
      <c r="K12939" s="1">
        <f>+SUMIFS(prod!$E:$E,prod!$A:$A,Table2[[#This Row],[date]],prod!$G:$G,Table2[[#This Row],[production_line]],prod!$F:$F,Table2[[#This Row],[output_type]])</f>
        <v>470</v>
      </c>
      <c r="L12939">
        <f>+Table2[[#This Row],[cons_qty_base_uom]]/Table2[[#This Row],[Column1]]</f>
        <v>0.33476482704161675</v>
      </c>
    </row>
    <row r="12940" spans="1:12" x14ac:dyDescent="0.25">
      <c r="A12940" s="2">
        <v>46174</v>
      </c>
      <c r="B12940" s="1" t="s">
        <v>160</v>
      </c>
      <c r="C12940" s="4">
        <v>23.018508301078903</v>
      </c>
      <c r="D12940" s="4">
        <v>0.28865209409552944</v>
      </c>
      <c r="E12940" s="4">
        <v>1611.2955810755232</v>
      </c>
      <c r="F12940" s="1" t="s">
        <v>509</v>
      </c>
      <c r="G12940" s="1">
        <v>1</v>
      </c>
      <c r="H12940" s="1" t="s">
        <v>505</v>
      </c>
      <c r="I129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4.8975549576763623E-2</v>
      </c>
      <c r="J12940" s="1" t="str">
        <f>IFERROR(INDEX('consumption_figs'!$C:$C,MATCH(Table2[[#This Row],[item_code]],'consumption_figs'!A:A,0),1),"NA")</f>
        <v>pc/heat</v>
      </c>
      <c r="K12940" s="1">
        <f>+SUMIFS(prod!$E:$E,prod!$A:$A,Table2[[#This Row],[date]],prod!$G:$G,Table2[[#This Row],[production_line]],prod!$F:$F,Table2[[#This Row],[output_type]])</f>
        <v>470</v>
      </c>
      <c r="L12940">
        <f>+Table2[[#This Row],[cons_qty_base_uom]]/Table2[[#This Row],[Column1]]</f>
        <v>4.8975549576763623E-2</v>
      </c>
    </row>
    <row r="12941" spans="1:12" x14ac:dyDescent="0.25">
      <c r="A12941" s="2">
        <v>46174</v>
      </c>
      <c r="B12941" s="1" t="e">
        <f>+#REF!</f>
        <v>#REF!</v>
      </c>
      <c r="C12941" s="4">
        <v>304.75195460565379</v>
      </c>
      <c r="D12941" s="4">
        <v>3.9313002144129339</v>
      </c>
      <c r="E12941" s="4">
        <v>73749.973014568212</v>
      </c>
      <c r="F12941" s="1" t="s">
        <v>509</v>
      </c>
      <c r="G12941" s="1">
        <v>1</v>
      </c>
      <c r="H12941" s="1" t="s">
        <v>505</v>
      </c>
      <c r="I129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0.13104334048043112</v>
      </c>
      <c r="J12941" s="1" t="str">
        <f>IFERROR(INDEX('consumption_figs'!$C:$C,MATCH(Table2[[#This Row],[item_code]],'consumption_figs'!A:A,0),1),"NA")</f>
        <v>NA</v>
      </c>
      <c r="K12941" s="1">
        <f>+SUMIFS(prod!$E:$E,prod!$A:$A,Table2[[#This Row],[date]],prod!$G:$G,Table2[[#This Row],[production_line]],prod!$F:$F,Table2[[#This Row],[output_type]])</f>
        <v>470</v>
      </c>
      <c r="L12941">
        <f>+Table2[[#This Row],[cons_qty_base_uom]]/Table2[[#This Row],[Column1]]</f>
        <v>0.64840841405458249</v>
      </c>
    </row>
    <row r="12942" spans="1:12" x14ac:dyDescent="0.25">
      <c r="A12942" s="2">
        <v>46174</v>
      </c>
      <c r="B12942" s="1" t="s">
        <v>161</v>
      </c>
      <c r="C12942" s="4">
        <v>8.4783050720523221</v>
      </c>
      <c r="D12942" s="4">
        <v>1.3268547437761886</v>
      </c>
      <c r="E12942" s="4">
        <v>3594.8013505501845</v>
      </c>
      <c r="F12942" s="1" t="s">
        <v>509</v>
      </c>
      <c r="G12942" s="1">
        <v>1</v>
      </c>
      <c r="H12942" s="1" t="s">
        <v>505</v>
      </c>
      <c r="I129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1.8038946961813452E-2</v>
      </c>
      <c r="J12942" s="1" t="str">
        <f>IFERROR(INDEX('consumption_figs'!$C:$C,MATCH(Table2[[#This Row],[item_code]],'consumption_figs'!A:A,0),1),"NA")</f>
        <v>pc/heat</v>
      </c>
      <c r="K12942" s="1">
        <f>+SUMIFS(prod!$E:$E,prod!$A:$A,Table2[[#This Row],[date]],prod!$G:$G,Table2[[#This Row],[production_line]],prod!$F:$F,Table2[[#This Row],[output_type]])</f>
        <v>470</v>
      </c>
      <c r="L12942">
        <f>+Table2[[#This Row],[cons_qty_base_uom]]/Table2[[#This Row],[Column1]]</f>
        <v>1.8038946961813452E-2</v>
      </c>
    </row>
    <row r="12943" spans="1:12" x14ac:dyDescent="0.25">
      <c r="A12943" s="2">
        <v>46174</v>
      </c>
      <c r="B12943" s="1" t="s">
        <v>287</v>
      </c>
      <c r="C12943" s="4">
        <v>5.3182589033352174</v>
      </c>
      <c r="D12943" s="4">
        <v>5.3182589033352174</v>
      </c>
      <c r="E12943" s="4">
        <v>9142.0870548332387</v>
      </c>
      <c r="F12943" s="1" t="s">
        <v>509</v>
      </c>
      <c r="G12943" s="1">
        <v>1</v>
      </c>
      <c r="H12943" s="1" t="s">
        <v>505</v>
      </c>
      <c r="I129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6.1330180906406469E-2</v>
      </c>
      <c r="J12943" s="1" t="str">
        <f>IFERROR(INDEX('consumption_figs'!$C:$C,MATCH(Table2[[#This Row],[item_code]],'consumption_figs'!A:A,0),1),"NA")</f>
        <v>kg/ton</v>
      </c>
      <c r="K12943" s="1">
        <f>+SUMIFS(prod!$E:$E,prod!$A:$A,Table2[[#This Row],[date]],prod!$G:$G,Table2[[#This Row],[production_line]],prod!$F:$F,Table2[[#This Row],[output_type]])</f>
        <v>470</v>
      </c>
      <c r="L12943">
        <f>+Table2[[#This Row],[cons_qty_base_uom]]/Table2[[#This Row],[Column1]]</f>
        <v>1.1315444475181314E-2</v>
      </c>
    </row>
    <row r="12944" spans="1:12" x14ac:dyDescent="0.25">
      <c r="A12944" s="2">
        <v>46174</v>
      </c>
      <c r="B12944" s="1" t="s">
        <v>285</v>
      </c>
      <c r="C12944" s="4">
        <v>10.527303561334087</v>
      </c>
      <c r="D12944" s="4">
        <v>10.527303561334087</v>
      </c>
      <c r="E12944" s="4">
        <v>11462.128117580552</v>
      </c>
      <c r="F12944" s="1" t="s">
        <v>509</v>
      </c>
      <c r="G12944" s="1">
        <v>1</v>
      </c>
      <c r="H12944" s="1" t="s">
        <v>505</v>
      </c>
      <c r="I129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0.1214009027406278</v>
      </c>
      <c r="J12944" s="1" t="str">
        <f>IFERROR(INDEX('consumption_figs'!$C:$C,MATCH(Table2[[#This Row],[item_code]],'consumption_figs'!A:A,0),1),"NA")</f>
        <v>kg/ton</v>
      </c>
      <c r="K12944" s="1">
        <f>+SUMIFS(prod!$E:$E,prod!$A:$A,Table2[[#This Row],[date]],prod!$G:$G,Table2[[#This Row],[production_line]],prod!$F:$F,Table2[[#This Row],[output_type]])</f>
        <v>470</v>
      </c>
      <c r="L12944">
        <f>+Table2[[#This Row],[cons_qty_base_uom]]/Table2[[#This Row],[Column1]]</f>
        <v>2.239851821560444E-2</v>
      </c>
    </row>
    <row r="12945" spans="1:12" x14ac:dyDescent="0.25">
      <c r="A12945" s="2">
        <v>46174</v>
      </c>
      <c r="B12945" s="1" t="s">
        <v>205</v>
      </c>
      <c r="C12945" s="4">
        <v>33.682306387789716</v>
      </c>
      <c r="D12945" s="4">
        <v>1.2597182589033353</v>
      </c>
      <c r="E12945" s="4">
        <v>2324.0791407574902</v>
      </c>
      <c r="F12945" s="1" t="s">
        <v>509</v>
      </c>
      <c r="G12945" s="1">
        <v>1</v>
      </c>
      <c r="H12945" s="1" t="s">
        <v>505</v>
      </c>
      <c r="I129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7.1664481676148334E-2</v>
      </c>
      <c r="J12945" s="1" t="str">
        <f>IFERROR(INDEX('consumption_figs'!$C:$C,MATCH(Table2[[#This Row],[item_code]],'consumption_figs'!A:A,0),1),"NA")</f>
        <v>pc/heat</v>
      </c>
      <c r="K12945" s="1">
        <f>+SUMIFS(prod!$E:$E,prod!$A:$A,Table2[[#This Row],[date]],prod!$G:$G,Table2[[#This Row],[production_line]],prod!$F:$F,Table2[[#This Row],[output_type]])</f>
        <v>470</v>
      </c>
      <c r="L12945">
        <f>+Table2[[#This Row],[cons_qty_base_uom]]/Table2[[#This Row],[Column1]]</f>
        <v>7.1664481676148334E-2</v>
      </c>
    </row>
    <row r="12946" spans="1:12" x14ac:dyDescent="0.25">
      <c r="A12946" s="2">
        <v>46174</v>
      </c>
      <c r="B12946" s="1" t="s">
        <v>292</v>
      </c>
      <c r="C12946" s="4">
        <v>69.724491237987579</v>
      </c>
      <c r="D12946" s="4">
        <v>69.724491237987579</v>
      </c>
      <c r="E12946" s="4">
        <v>41373.118610797072</v>
      </c>
      <c r="F12946" s="1" t="s">
        <v>509</v>
      </c>
      <c r="G12946" s="1">
        <v>1</v>
      </c>
      <c r="H12946" s="1" t="s">
        <v>505</v>
      </c>
      <c r="I129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0.80406308511065627</v>
      </c>
      <c r="J12946" s="1" t="str">
        <f>IFERROR(INDEX('consumption_figs'!$C:$C,MATCH(Table2[[#This Row],[item_code]],'consumption_figs'!A:A,0),1),"NA")</f>
        <v>kg/ton</v>
      </c>
      <c r="K12946" s="1">
        <f>+SUMIFS(prod!$E:$E,prod!$A:$A,Table2[[#This Row],[date]],prod!$G:$G,Table2[[#This Row],[production_line]],prod!$F:$F,Table2[[#This Row],[output_type]])</f>
        <v>470</v>
      </c>
      <c r="L12946">
        <f>+Table2[[#This Row],[cons_qty_base_uom]]/Table2[[#This Row],[Column1]]</f>
        <v>0.14834998135742039</v>
      </c>
    </row>
    <row r="12947" spans="1:12" x14ac:dyDescent="0.25">
      <c r="A12947" s="2">
        <v>46174</v>
      </c>
      <c r="B12947" s="1" t="s">
        <v>237</v>
      </c>
      <c r="C12947" s="4">
        <v>0.11012562918603407</v>
      </c>
      <c r="D12947" s="4">
        <v>0.11012562918603407</v>
      </c>
      <c r="E12947" s="4">
        <v>15.742128315256009</v>
      </c>
      <c r="F12947" s="1" t="s">
        <v>509</v>
      </c>
      <c r="G12947" s="1">
        <v>1</v>
      </c>
      <c r="H12947" s="1" t="s">
        <v>505</v>
      </c>
      <c r="I129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3.6708543062011355E-3</v>
      </c>
      <c r="J12947" s="1" t="str">
        <f>IFERROR(INDEX('consumption_figs'!$C:$C,MATCH(Table2[[#This Row],[item_code]],'consumption_figs'!A:A,0),1),"NA")</f>
        <v>NA</v>
      </c>
      <c r="K12947" s="1">
        <f>+SUMIFS(prod!$E:$E,prod!$A:$A,Table2[[#This Row],[date]],prod!$G:$G,Table2[[#This Row],[production_line]],prod!$F:$F,Table2[[#This Row],[output_type]])</f>
        <v>470</v>
      </c>
      <c r="L12947">
        <f>+Table2[[#This Row],[cons_qty_base_uom]]/Table2[[#This Row],[Column1]]</f>
        <v>2.3430984933198737E-4</v>
      </c>
    </row>
    <row r="12948" spans="1:12" x14ac:dyDescent="0.25">
      <c r="A12948" s="2">
        <v>46174</v>
      </c>
      <c r="B12948" s="1" t="s">
        <v>597</v>
      </c>
      <c r="C12948" s="4">
        <v>630.21534033865146</v>
      </c>
      <c r="D12948" s="4">
        <v>2.6254771078508221</v>
      </c>
      <c r="E12948" s="4">
        <v>1693.1995548878547</v>
      </c>
      <c r="F12948" s="1" t="s">
        <v>509</v>
      </c>
      <c r="G12948" s="1">
        <v>1</v>
      </c>
      <c r="H12948" s="1" t="s">
        <v>505</v>
      </c>
      <c r="I129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8.7515903595027408E-2</v>
      </c>
      <c r="J12948" s="1" t="str">
        <f>IFERROR(INDEX('consumption_figs'!$C:$C,MATCH(Table2[[#This Row],[item_code]],'consumption_figs'!A:A,0),1),"NA")</f>
        <v>NA</v>
      </c>
      <c r="K12948" s="1">
        <f>+SUMIFS(prod!$E:$E,prod!$A:$A,Table2[[#This Row],[date]],prod!$G:$G,Table2[[#This Row],[production_line]],prod!$F:$F,Table2[[#This Row],[output_type]])</f>
        <v>470</v>
      </c>
      <c r="L12948">
        <f>+Table2[[#This Row],[cons_qty_base_uom]]/Table2[[#This Row],[Column1]]</f>
        <v>1.3408837028481946</v>
      </c>
    </row>
    <row r="12949" spans="1:12" x14ac:dyDescent="0.25">
      <c r="A12949" s="2">
        <v>46174</v>
      </c>
      <c r="B12949" s="1" t="s">
        <v>261</v>
      </c>
      <c r="C12949" s="4">
        <v>12.856392942908492</v>
      </c>
      <c r="D12949" s="4">
        <v>12.856392942908492</v>
      </c>
      <c r="E12949" s="4">
        <v>20379.349842630225</v>
      </c>
      <c r="F12949" s="1" t="s">
        <v>509</v>
      </c>
      <c r="G12949" s="1">
        <v>1</v>
      </c>
      <c r="H12949" s="1" t="s">
        <v>505</v>
      </c>
      <c r="I129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0.42854643143028309</v>
      </c>
      <c r="J12949" s="1" t="str">
        <f>IFERROR(INDEX('consumption_figs'!$C:$C,MATCH(Table2[[#This Row],[item_code]],'consumption_figs'!A:A,0),1),"NA")</f>
        <v>NA</v>
      </c>
      <c r="K12949" s="1">
        <f>+SUMIFS(prod!$E:$E,prod!$A:$A,Table2[[#This Row],[date]],prod!$G:$G,Table2[[#This Row],[production_line]],prod!$F:$F,Table2[[#This Row],[output_type]])</f>
        <v>470</v>
      </c>
      <c r="L12949">
        <f>+Table2[[#This Row],[cons_qty_base_uom]]/Table2[[#This Row],[Column1]]</f>
        <v>2.7354027538103176E-2</v>
      </c>
    </row>
    <row r="12950" spans="1:12" x14ac:dyDescent="0.25">
      <c r="A12950" s="2">
        <v>46174</v>
      </c>
      <c r="B12950" s="1" t="s">
        <v>201</v>
      </c>
      <c r="C12950" s="4">
        <v>9.2582404534460441</v>
      </c>
      <c r="D12950" s="4">
        <v>1.7590656861547484E-3</v>
      </c>
      <c r="E12950" s="4">
        <v>19.442304952236693</v>
      </c>
      <c r="F12950" s="1" t="s">
        <v>509</v>
      </c>
      <c r="G12950" s="1">
        <v>1</v>
      </c>
      <c r="H12950" s="1" t="s">
        <v>505</v>
      </c>
      <c r="I129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1.9698383943502221E-2</v>
      </c>
      <c r="J12950" s="1" t="str">
        <f>IFERROR(INDEX('consumption_figs'!$C:$C,MATCH(Table2[[#This Row],[item_code]],'consumption_figs'!A:A,0),1),"NA")</f>
        <v>pc/heat</v>
      </c>
      <c r="K12950" s="1">
        <f>+SUMIFS(prod!$E:$E,prod!$A:$A,Table2[[#This Row],[date]],prod!$G:$G,Table2[[#This Row],[production_line]],prod!$F:$F,Table2[[#This Row],[output_type]])</f>
        <v>470</v>
      </c>
      <c r="L12950">
        <f>+Table2[[#This Row],[cons_qty_base_uom]]/Table2[[#This Row],[Column1]]</f>
        <v>1.9698383943502221E-2</v>
      </c>
    </row>
    <row r="12951" spans="1:12" x14ac:dyDescent="0.25">
      <c r="A12951" s="2">
        <v>46174</v>
      </c>
      <c r="B12951" s="1" t="s">
        <v>579</v>
      </c>
      <c r="C12951" s="4">
        <v>319.92328995140724</v>
      </c>
      <c r="D12951" s="4">
        <v>1.0941376516338126</v>
      </c>
      <c r="E12951" s="4">
        <v>14131.664360665158</v>
      </c>
      <c r="F12951" s="1" t="s">
        <v>509</v>
      </c>
      <c r="G12951" s="1">
        <v>1</v>
      </c>
      <c r="H12951" s="1" t="s">
        <v>505</v>
      </c>
      <c r="I129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3.6471255054460423E-2</v>
      </c>
      <c r="J12951" s="1" t="str">
        <f>IFERROR(INDEX('consumption_figs'!$C:$C,MATCH(Table2[[#This Row],[item_code]],'consumption_figs'!A:A,0),1),"NA")</f>
        <v>NA</v>
      </c>
      <c r="K12951" s="1">
        <f>+SUMIFS(prod!$E:$E,prod!$A:$A,Table2[[#This Row],[date]],prod!$G:$G,Table2[[#This Row],[production_line]],prod!$F:$F,Table2[[#This Row],[output_type]])</f>
        <v>470</v>
      </c>
      <c r="L12951">
        <f>+Table2[[#This Row],[cons_qty_base_uom]]/Table2[[#This Row],[Column1]]</f>
        <v>0.68068785096044093</v>
      </c>
    </row>
    <row r="12952" spans="1:12" x14ac:dyDescent="0.25">
      <c r="A12952" s="2">
        <v>46174</v>
      </c>
      <c r="B12952" s="1" t="s">
        <v>59</v>
      </c>
      <c r="C12952" s="4">
        <v>11.425831783978831</v>
      </c>
      <c r="D12952" s="4">
        <v>0.11003076007971614</v>
      </c>
      <c r="E12952" s="4">
        <v>404.47444515285059</v>
      </c>
      <c r="F12952" s="1" t="s">
        <v>509</v>
      </c>
      <c r="G12952" s="1">
        <v>1</v>
      </c>
      <c r="H12952" s="1" t="s">
        <v>505</v>
      </c>
      <c r="I129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2.4310280391444321E-2</v>
      </c>
      <c r="J12952" s="1" t="str">
        <f>IFERROR(INDEX('consumption_figs'!$C:$C,MATCH(Table2[[#This Row],[item_code]],'consumption_figs'!A:A,0),1),"NA")</f>
        <v>pc/heat</v>
      </c>
      <c r="K12952" s="1">
        <f>+SUMIFS(prod!$E:$E,prod!$A:$A,Table2[[#This Row],[date]],prod!$G:$G,Table2[[#This Row],[production_line]],prod!$F:$F,Table2[[#This Row],[output_type]])</f>
        <v>470</v>
      </c>
      <c r="L12952">
        <f>+Table2[[#This Row],[cons_qty_base_uom]]/Table2[[#This Row],[Column1]]</f>
        <v>2.4310280391444321E-2</v>
      </c>
    </row>
    <row r="12953" spans="1:12" x14ac:dyDescent="0.25">
      <c r="A12953" s="2">
        <v>46174</v>
      </c>
      <c r="B12953" s="1" t="s">
        <v>60</v>
      </c>
      <c r="C12953" s="4">
        <v>356.31856413918109</v>
      </c>
      <c r="D12953" s="4">
        <v>5.0912347763124881</v>
      </c>
      <c r="E12953" s="4">
        <v>10425.881186712439</v>
      </c>
      <c r="F12953" s="1" t="s">
        <v>509</v>
      </c>
      <c r="G12953" s="1">
        <v>1</v>
      </c>
      <c r="H12953" s="1" t="s">
        <v>505</v>
      </c>
      <c r="I129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0.75812460455144914</v>
      </c>
      <c r="J12953" s="1" t="str">
        <f>IFERROR(INDEX('consumption_figs'!$C:$C,MATCH(Table2[[#This Row],[item_code]],'consumption_figs'!A:A,0),1),"NA")</f>
        <v>pc/heat</v>
      </c>
      <c r="K12953" s="1">
        <f>+SUMIFS(prod!$E:$E,prod!$A:$A,Table2[[#This Row],[date]],prod!$G:$G,Table2[[#This Row],[production_line]],prod!$F:$F,Table2[[#This Row],[output_type]])</f>
        <v>470</v>
      </c>
      <c r="L12953">
        <f>+Table2[[#This Row],[cons_qty_base_uom]]/Table2[[#This Row],[Column1]]</f>
        <v>0.75812460455144914</v>
      </c>
    </row>
    <row r="12954" spans="1:12" x14ac:dyDescent="0.25">
      <c r="A12954" s="2">
        <v>46174</v>
      </c>
      <c r="B12954" s="1" t="s">
        <v>259</v>
      </c>
      <c r="C12954" s="4">
        <v>1.1643419795404601</v>
      </c>
      <c r="D12954" s="4">
        <v>1.1643419795404601</v>
      </c>
      <c r="E12954" s="4">
        <v>3602.7069530940917</v>
      </c>
      <c r="F12954" s="1" t="s">
        <v>509</v>
      </c>
      <c r="G12954" s="1">
        <v>1</v>
      </c>
      <c r="H12954" s="1" t="s">
        <v>505</v>
      </c>
      <c r="I129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1.3427195918829227E-2</v>
      </c>
      <c r="J12954" s="1" t="str">
        <f>IFERROR(INDEX('consumption_figs'!$C:$C,MATCH(Table2[[#This Row],[item_code]],'consumption_figs'!A:A,0),1),"NA")</f>
        <v>kg/ton</v>
      </c>
      <c r="K12954" s="1">
        <f>+SUMIFS(prod!$E:$E,prod!$A:$A,Table2[[#This Row],[date]],prod!$G:$G,Table2[[#This Row],[production_line]],prod!$F:$F,Table2[[#This Row],[output_type]])</f>
        <v>470</v>
      </c>
      <c r="L12954">
        <f>+Table2[[#This Row],[cons_qty_base_uom]]/Table2[[#This Row],[Column1]]</f>
        <v>2.4773233607243831E-3</v>
      </c>
    </row>
    <row r="12955" spans="1:12" x14ac:dyDescent="0.25">
      <c r="A12955" s="2">
        <v>46174</v>
      </c>
      <c r="B12955" s="1" t="s">
        <v>262</v>
      </c>
      <c r="C12955" s="4">
        <v>0.34211689904098225</v>
      </c>
      <c r="D12955" s="4">
        <v>0.34211689904098225</v>
      </c>
      <c r="E12955" s="4">
        <v>277.25153498281202</v>
      </c>
      <c r="F12955" s="1" t="s">
        <v>509</v>
      </c>
      <c r="G12955" s="1">
        <v>1</v>
      </c>
      <c r="H12955" s="1" t="s">
        <v>505</v>
      </c>
      <c r="I129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1.1403896634699408E-2</v>
      </c>
      <c r="J12955" s="1" t="str">
        <f>IFERROR(INDEX('consumption_figs'!$C:$C,MATCH(Table2[[#This Row],[item_code]],'consumption_figs'!A:A,0),1),"NA")</f>
        <v>NA</v>
      </c>
      <c r="K12955" s="1">
        <f>+SUMIFS(prod!$E:$E,prod!$A:$A,Table2[[#This Row],[date]],prod!$G:$G,Table2[[#This Row],[production_line]],prod!$F:$F,Table2[[#This Row],[output_type]])</f>
        <v>470</v>
      </c>
      <c r="L12955">
        <f>+Table2[[#This Row],[cons_qty_base_uom]]/Table2[[#This Row],[Column1]]</f>
        <v>7.279082958318771E-4</v>
      </c>
    </row>
    <row r="12956" spans="1:12" x14ac:dyDescent="0.25">
      <c r="A12956" s="2">
        <v>46174</v>
      </c>
      <c r="B12956" s="1" t="s">
        <v>272</v>
      </c>
      <c r="C12956" s="4">
        <v>1.0645323816521464</v>
      </c>
      <c r="D12956" s="4">
        <v>1.0645323816521464</v>
      </c>
      <c r="E12956" s="4">
        <v>1164.9177852419436</v>
      </c>
      <c r="F12956" s="1" t="s">
        <v>509</v>
      </c>
      <c r="G12956" s="1">
        <v>1</v>
      </c>
      <c r="H12956" s="1" t="s">
        <v>505</v>
      </c>
      <c r="I129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1.2276191275026136E-2</v>
      </c>
      <c r="J12956" s="1" t="str">
        <f>IFERROR(INDEX('consumption_figs'!$C:$C,MATCH(Table2[[#This Row],[item_code]],'consumption_figs'!A:A,0),1),"NA")</f>
        <v>kg/ton</v>
      </c>
      <c r="K12956" s="1">
        <f>+SUMIFS(prod!$E:$E,prod!$A:$A,Table2[[#This Row],[date]],prod!$G:$G,Table2[[#This Row],[production_line]],prod!$F:$F,Table2[[#This Row],[output_type]])</f>
        <v>470</v>
      </c>
      <c r="L12956">
        <f>+Table2[[#This Row],[cons_qty_base_uom]]/Table2[[#This Row],[Column1]]</f>
        <v>2.2649625141535029E-3</v>
      </c>
    </row>
    <row r="12957" spans="1:12" x14ac:dyDescent="0.25">
      <c r="A12957" s="2">
        <v>46054</v>
      </c>
      <c r="B12957" s="1" t="s">
        <v>80</v>
      </c>
      <c r="C12957" s="4">
        <v>7.7401455664831875</v>
      </c>
      <c r="D12957" s="4">
        <v>0.28143169279732871</v>
      </c>
      <c r="E12957" s="4">
        <v>410.22771502360894</v>
      </c>
      <c r="F12957" s="1" t="s">
        <v>509</v>
      </c>
      <c r="G12957" s="1">
        <v>2</v>
      </c>
      <c r="H12957" s="1" t="s">
        <v>505</v>
      </c>
      <c r="I129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0.19846527093546634</v>
      </c>
      <c r="J12957" s="1" t="str">
        <f>IFERROR(INDEX('consumption_figs'!$C:$C,MATCH(Table2[[#This Row],[item_code]],'consumption_figs'!A:A,0),1),"NA")</f>
        <v>pc/heat</v>
      </c>
      <c r="K12957" s="1">
        <f>+SUMIFS(prod!$E:$E,prod!$A:$A,Table2[[#This Row],[date]],prod!$G:$G,Table2[[#This Row],[production_line]],prod!$F:$F,Table2[[#This Row],[output_type]])</f>
        <v>39</v>
      </c>
      <c r="L12957">
        <f>+Table2[[#This Row],[cons_qty_base_uom]]/Table2[[#This Row],[Column1]]</f>
        <v>0.19846527093546634</v>
      </c>
    </row>
    <row r="12958" spans="1:12" x14ac:dyDescent="0.25">
      <c r="A12958" s="2">
        <v>46054</v>
      </c>
      <c r="B12958" s="1" t="s">
        <v>144</v>
      </c>
      <c r="C12958" s="4">
        <v>6.8336420316698412</v>
      </c>
      <c r="D12958" s="4">
        <v>0.14295979130253308</v>
      </c>
      <c r="E12958" s="4">
        <v>177.67469282341588</v>
      </c>
      <c r="F12958" s="1" t="s">
        <v>509</v>
      </c>
      <c r="G12958" s="1">
        <v>2</v>
      </c>
      <c r="H12958" s="1" t="s">
        <v>505</v>
      </c>
      <c r="I129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0.17522159055563696</v>
      </c>
      <c r="J12958" s="1" t="str">
        <f>IFERROR(INDEX('consumption_figs'!$C:$C,MATCH(Table2[[#This Row],[item_code]],'consumption_figs'!A:A,0),1),"NA")</f>
        <v>pc/heat</v>
      </c>
      <c r="K12958" s="1">
        <f>+SUMIFS(prod!$E:$E,prod!$A:$A,Table2[[#This Row],[date]],prod!$G:$G,Table2[[#This Row],[production_line]],prod!$F:$F,Table2[[#This Row],[output_type]])</f>
        <v>39</v>
      </c>
      <c r="L12958">
        <f>+Table2[[#This Row],[cons_qty_base_uom]]/Table2[[#This Row],[Column1]]</f>
        <v>0.17522159055563696</v>
      </c>
    </row>
    <row r="12959" spans="1:12" x14ac:dyDescent="0.25">
      <c r="A12959" s="2">
        <v>46054</v>
      </c>
      <c r="B12959" s="1" t="s">
        <v>146</v>
      </c>
      <c r="C12959" s="4">
        <v>8.2282628544596044</v>
      </c>
      <c r="D12959" s="4">
        <v>0.17213525891529494</v>
      </c>
      <c r="E12959" s="4">
        <v>213.93483421594971</v>
      </c>
      <c r="F12959" s="1" t="s">
        <v>509</v>
      </c>
      <c r="G12959" s="1">
        <v>2</v>
      </c>
      <c r="H12959" s="1" t="s">
        <v>505</v>
      </c>
      <c r="I129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0.21098109883229754</v>
      </c>
      <c r="J12959" s="1" t="str">
        <f>IFERROR(INDEX('consumption_figs'!$C:$C,MATCH(Table2[[#This Row],[item_code]],'consumption_figs'!A:A,0),1),"NA")</f>
        <v>pc/heat</v>
      </c>
      <c r="K12959" s="1">
        <f>+SUMIFS(prod!$E:$E,prod!$A:$A,Table2[[#This Row],[date]],prod!$G:$G,Table2[[#This Row],[production_line]],prod!$F:$F,Table2[[#This Row],[output_type]])</f>
        <v>39</v>
      </c>
      <c r="L12959">
        <f>+Table2[[#This Row],[cons_qty_base_uom]]/Table2[[#This Row],[Column1]]</f>
        <v>0.21098109883229754</v>
      </c>
    </row>
    <row r="12960" spans="1:12" x14ac:dyDescent="0.25">
      <c r="A12960" s="2">
        <v>46054</v>
      </c>
      <c r="B12960" s="1" t="s">
        <v>117</v>
      </c>
      <c r="C12960" s="4">
        <v>6.8336420316698412</v>
      </c>
      <c r="D12960" s="4">
        <v>0.14022633448986513</v>
      </c>
      <c r="E12960" s="4">
        <v>189.29188427725461</v>
      </c>
      <c r="F12960" s="1" t="s">
        <v>509</v>
      </c>
      <c r="G12960" s="1">
        <v>2</v>
      </c>
      <c r="H12960" s="1" t="s">
        <v>505</v>
      </c>
      <c r="I129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0.17522159055563696</v>
      </c>
      <c r="J12960" s="1" t="str">
        <f>IFERROR(INDEX('consumption_figs'!$C:$C,MATCH(Table2[[#This Row],[item_code]],'consumption_figs'!A:A,0),1),"NA")</f>
        <v>pc/heat</v>
      </c>
      <c r="K12960" s="1">
        <f>+SUMIFS(prod!$E:$E,prod!$A:$A,Table2[[#This Row],[date]],prod!$G:$G,Table2[[#This Row],[production_line]],prod!$F:$F,Table2[[#This Row],[output_type]])</f>
        <v>39</v>
      </c>
      <c r="L12960">
        <f>+Table2[[#This Row],[cons_qty_base_uom]]/Table2[[#This Row],[Column1]]</f>
        <v>0.17522159055563696</v>
      </c>
    </row>
    <row r="12961" spans="1:12" x14ac:dyDescent="0.25">
      <c r="A12961" s="2">
        <v>46054</v>
      </c>
      <c r="B12961" s="1" t="s">
        <v>115</v>
      </c>
      <c r="C12961" s="4">
        <v>1.3946208227897636</v>
      </c>
      <c r="D12961" s="4">
        <v>2.8617619283645972E-2</v>
      </c>
      <c r="E12961" s="4">
        <v>38.630996791276452</v>
      </c>
      <c r="F12961" s="1" t="s">
        <v>509</v>
      </c>
      <c r="G12961" s="1">
        <v>2</v>
      </c>
      <c r="H12961" s="1" t="s">
        <v>505</v>
      </c>
      <c r="I129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3.5759508276660606E-2</v>
      </c>
      <c r="J12961" s="1" t="str">
        <f>IFERROR(INDEX('consumption_figs'!$C:$C,MATCH(Table2[[#This Row],[item_code]],'consumption_figs'!A:A,0),1),"NA")</f>
        <v>pc/heat</v>
      </c>
      <c r="K12961" s="1">
        <f>+SUMIFS(prod!$E:$E,prod!$A:$A,Table2[[#This Row],[date]],prod!$G:$G,Table2[[#This Row],[production_line]],prod!$F:$F,Table2[[#This Row],[output_type]])</f>
        <v>39</v>
      </c>
      <c r="L12961">
        <f>+Table2[[#This Row],[cons_qty_base_uom]]/Table2[[#This Row],[Column1]]</f>
        <v>3.5759508276660606E-2</v>
      </c>
    </row>
    <row r="12962" spans="1:12" x14ac:dyDescent="0.25">
      <c r="A12962" s="2">
        <v>46054</v>
      </c>
      <c r="B12962" s="1" t="s">
        <v>119</v>
      </c>
      <c r="C12962" s="4">
        <v>14.364594474734565</v>
      </c>
      <c r="D12962" s="4">
        <v>0.29476147862155322</v>
      </c>
      <c r="E12962" s="4">
        <v>397.89926695014742</v>
      </c>
      <c r="F12962" s="1" t="s">
        <v>509</v>
      </c>
      <c r="G12962" s="1">
        <v>2</v>
      </c>
      <c r="H12962" s="1" t="s">
        <v>505</v>
      </c>
      <c r="I129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0.36832293524960424</v>
      </c>
      <c r="J12962" s="1" t="str">
        <f>IFERROR(INDEX('consumption_figs'!$C:$C,MATCH(Table2[[#This Row],[item_code]],'consumption_figs'!A:A,0),1),"NA")</f>
        <v>pc/heat</v>
      </c>
      <c r="K12962" s="1">
        <f>+SUMIFS(prod!$E:$E,prod!$A:$A,Table2[[#This Row],[date]],prod!$G:$G,Table2[[#This Row],[production_line]],prod!$F:$F,Table2[[#This Row],[output_type]])</f>
        <v>39</v>
      </c>
      <c r="L12962">
        <f>+Table2[[#This Row],[cons_qty_base_uom]]/Table2[[#This Row],[Column1]]</f>
        <v>0.36832293524960424</v>
      </c>
    </row>
    <row r="12963" spans="1:12" x14ac:dyDescent="0.25">
      <c r="A12963" s="2">
        <v>46054</v>
      </c>
      <c r="B12963" s="1" t="s">
        <v>125</v>
      </c>
      <c r="C12963" s="4">
        <v>13.946208227897635</v>
      </c>
      <c r="D12963" s="4">
        <v>0.3169973130201133</v>
      </c>
      <c r="E12963" s="4">
        <v>434.42438629901136</v>
      </c>
      <c r="F12963" s="1" t="s">
        <v>509</v>
      </c>
      <c r="G12963" s="1">
        <v>2</v>
      </c>
      <c r="H12963" s="1" t="s">
        <v>505</v>
      </c>
      <c r="I129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1.132133260786119E-2</v>
      </c>
      <c r="J12963" s="1" t="str">
        <f>IFERROR(INDEX('consumption_figs'!$C:$C,MATCH(Table2[[#This Row],[item_code]],'consumption_figs'!A:A,0),1),"NA")</f>
        <v>NA</v>
      </c>
      <c r="K12963" s="1">
        <f>+SUMIFS(prod!$E:$E,prod!$A:$A,Table2[[#This Row],[date]],prod!$G:$G,Table2[[#This Row],[production_line]],prod!$F:$F,Table2[[#This Row],[output_type]])</f>
        <v>39</v>
      </c>
      <c r="L12963">
        <f>+Table2[[#This Row],[cons_qty_base_uom]]/Table2[[#This Row],[Column1]]</f>
        <v>0.35759508276660601</v>
      </c>
    </row>
    <row r="12964" spans="1:12" x14ac:dyDescent="0.25">
      <c r="A12964" s="2">
        <v>46054</v>
      </c>
      <c r="B12964" s="1" t="s">
        <v>121</v>
      </c>
      <c r="C12964" s="4">
        <v>18.40899486082488</v>
      </c>
      <c r="D12964" s="4">
        <v>0.41843645318654954</v>
      </c>
      <c r="E12964" s="4">
        <v>574.36063965773621</v>
      </c>
      <c r="F12964" s="1" t="s">
        <v>509</v>
      </c>
      <c r="G12964" s="1">
        <v>2</v>
      </c>
      <c r="H12964" s="1" t="s">
        <v>505</v>
      </c>
      <c r="I129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1.4944159042376769E-2</v>
      </c>
      <c r="J12964" s="1" t="str">
        <f>IFERROR(INDEX('consumption_figs'!$C:$C,MATCH(Table2[[#This Row],[item_code]],'consumption_figs'!A:A,0),1),"NA")</f>
        <v>NA</v>
      </c>
      <c r="K12964" s="1">
        <f>+SUMIFS(prod!$E:$E,prod!$A:$A,Table2[[#This Row],[date]],prod!$G:$G,Table2[[#This Row],[production_line]],prod!$F:$F,Table2[[#This Row],[output_type]])</f>
        <v>39</v>
      </c>
      <c r="L12964">
        <f>+Table2[[#This Row],[cons_qty_base_uom]]/Table2[[#This Row],[Column1]]</f>
        <v>0.47202550925191999</v>
      </c>
    </row>
    <row r="12965" spans="1:12" x14ac:dyDescent="0.25">
      <c r="A12965" s="2">
        <v>46054</v>
      </c>
      <c r="B12965" s="1" t="s">
        <v>123</v>
      </c>
      <c r="C12965" s="4">
        <v>24.405864398820864</v>
      </c>
      <c r="D12965" s="4">
        <v>0.55474529778519821</v>
      </c>
      <c r="E12965" s="4">
        <v>761.46296924321098</v>
      </c>
      <c r="F12965" s="1" t="s">
        <v>509</v>
      </c>
      <c r="G12965" s="1">
        <v>2</v>
      </c>
      <c r="H12965" s="1" t="s">
        <v>505</v>
      </c>
      <c r="I129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1.9812332063757078E-2</v>
      </c>
      <c r="J12965" s="1" t="str">
        <f>IFERROR(INDEX('consumption_figs'!$C:$C,MATCH(Table2[[#This Row],[item_code]],'consumption_figs'!A:A,0),1),"NA")</f>
        <v>NA</v>
      </c>
      <c r="K12965" s="1">
        <f>+SUMIFS(prod!$E:$E,prod!$A:$A,Table2[[#This Row],[date]],prod!$G:$G,Table2[[#This Row],[production_line]],prod!$F:$F,Table2[[#This Row],[output_type]])</f>
        <v>39</v>
      </c>
      <c r="L12965">
        <f>+Table2[[#This Row],[cons_qty_base_uom]]/Table2[[#This Row],[Column1]]</f>
        <v>0.62579139484156066</v>
      </c>
    </row>
    <row r="12966" spans="1:12" x14ac:dyDescent="0.25">
      <c r="A12966" s="2">
        <v>46054</v>
      </c>
      <c r="B12966" s="1" t="s">
        <v>128</v>
      </c>
      <c r="C12966" s="4">
        <v>27.19510604440039</v>
      </c>
      <c r="D12966" s="4">
        <v>0.67987765111000975</v>
      </c>
      <c r="E12966" s="4">
        <v>921.91409490517322</v>
      </c>
      <c r="F12966" s="1" t="s">
        <v>509</v>
      </c>
      <c r="G12966" s="1">
        <v>2</v>
      </c>
      <c r="H12966" s="1" t="s">
        <v>505</v>
      </c>
      <c r="I129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0.69731041139488181</v>
      </c>
      <c r="J12966" s="1" t="str">
        <f>IFERROR(INDEX('consumption_figs'!$C:$C,MATCH(Table2[[#This Row],[item_code]],'consumption_figs'!A:A,0),1),"NA")</f>
        <v>pc/heat</v>
      </c>
      <c r="K12966" s="1">
        <f>+SUMIFS(prod!$E:$E,prod!$A:$A,Table2[[#This Row],[date]],prod!$G:$G,Table2[[#This Row],[production_line]],prod!$F:$F,Table2[[#This Row],[output_type]])</f>
        <v>39</v>
      </c>
      <c r="L12966">
        <f>+Table2[[#This Row],[cons_qty_base_uom]]/Table2[[#This Row],[Column1]]</f>
        <v>0.69731041139488181</v>
      </c>
    </row>
    <row r="12967" spans="1:12" x14ac:dyDescent="0.25">
      <c r="A12967" s="2">
        <v>46054</v>
      </c>
      <c r="B12967" s="1" t="s">
        <v>136</v>
      </c>
      <c r="C12967" s="4">
        <v>82.143166462317026</v>
      </c>
      <c r="D12967" s="4">
        <v>2.0535791615579257</v>
      </c>
      <c r="E12967" s="4">
        <v>2784.6533430725472</v>
      </c>
      <c r="F12967" s="1" t="s">
        <v>509</v>
      </c>
      <c r="G12967" s="1">
        <v>2</v>
      </c>
      <c r="H12967" s="1" t="s">
        <v>505</v>
      </c>
      <c r="I129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2.1062350374953085</v>
      </c>
      <c r="J12967" s="1" t="str">
        <f>IFERROR(INDEX('consumption_figs'!$C:$C,MATCH(Table2[[#This Row],[item_code]],'consumption_figs'!A:A,0),1),"NA")</f>
        <v>pc/heat</v>
      </c>
      <c r="K12967" s="1">
        <f>+SUMIFS(prod!$E:$E,prod!$A:$A,Table2[[#This Row],[date]],prod!$G:$G,Table2[[#This Row],[production_line]],prod!$F:$F,Table2[[#This Row],[output_type]])</f>
        <v>39</v>
      </c>
      <c r="L12967">
        <f>+Table2[[#This Row],[cons_qty_base_uom]]/Table2[[#This Row],[Column1]]</f>
        <v>2.1062350374953085</v>
      </c>
    </row>
    <row r="12968" spans="1:12" x14ac:dyDescent="0.25">
      <c r="A12968" s="2">
        <v>46054</v>
      </c>
      <c r="B12968" s="1" t="s">
        <v>132</v>
      </c>
      <c r="C12968" s="4">
        <v>67.987765111000968</v>
      </c>
      <c r="D12968" s="4">
        <v>1.6996941277750244</v>
      </c>
      <c r="E12968" s="4">
        <v>2304.7852372629327</v>
      </c>
      <c r="F12968" s="1" t="s">
        <v>509</v>
      </c>
      <c r="G12968" s="1">
        <v>2</v>
      </c>
      <c r="H12968" s="1" t="s">
        <v>505</v>
      </c>
      <c r="I129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1.7432760284872042</v>
      </c>
      <c r="J12968" s="1" t="str">
        <f>IFERROR(INDEX('consumption_figs'!$C:$C,MATCH(Table2[[#This Row],[item_code]],'consumption_figs'!A:A,0),1),"NA")</f>
        <v>pc/heat</v>
      </c>
      <c r="K12968" s="1">
        <f>+SUMIFS(prod!$E:$E,prod!$A:$A,Table2[[#This Row],[date]],prod!$G:$G,Table2[[#This Row],[production_line]],prod!$F:$F,Table2[[#This Row],[output_type]])</f>
        <v>39</v>
      </c>
      <c r="L12968">
        <f>+Table2[[#This Row],[cons_qty_base_uom]]/Table2[[#This Row],[Column1]]</f>
        <v>1.7432760284872042</v>
      </c>
    </row>
    <row r="12969" spans="1:12" x14ac:dyDescent="0.25">
      <c r="A12969" s="2">
        <v>46054</v>
      </c>
      <c r="B12969" s="1" t="s">
        <v>134</v>
      </c>
      <c r="C12969" s="4">
        <v>6.9033730728093294</v>
      </c>
      <c r="D12969" s="4">
        <v>0.17258432682023325</v>
      </c>
      <c r="E12969" s="4">
        <v>234.02434716823626</v>
      </c>
      <c r="F12969" s="1" t="s">
        <v>509</v>
      </c>
      <c r="G12969" s="1">
        <v>2</v>
      </c>
      <c r="H12969" s="1" t="s">
        <v>505</v>
      </c>
      <c r="I129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0.17700956596946998</v>
      </c>
      <c r="J12969" s="1" t="str">
        <f>IFERROR(INDEX('consumption_figs'!$C:$C,MATCH(Table2[[#This Row],[item_code]],'consumption_figs'!A:A,0),1),"NA")</f>
        <v>pc/heat</v>
      </c>
      <c r="K12969" s="1">
        <f>+SUMIFS(prod!$E:$E,prod!$A:$A,Table2[[#This Row],[date]],prod!$G:$G,Table2[[#This Row],[production_line]],prod!$F:$F,Table2[[#This Row],[output_type]])</f>
        <v>39</v>
      </c>
      <c r="L12969">
        <f>+Table2[[#This Row],[cons_qty_base_uom]]/Table2[[#This Row],[Column1]]</f>
        <v>0.17700956596946998</v>
      </c>
    </row>
    <row r="12970" spans="1:12" x14ac:dyDescent="0.25">
      <c r="A12970" s="2">
        <v>46054</v>
      </c>
      <c r="B12970" s="1" t="s">
        <v>227</v>
      </c>
      <c r="C12970" s="4">
        <v>7.8796076487621622</v>
      </c>
      <c r="D12970" s="4">
        <v>7.8796076487621622</v>
      </c>
      <c r="E12970" s="4">
        <v>6249.5532144627341</v>
      </c>
      <c r="F12970" s="1" t="s">
        <v>509</v>
      </c>
      <c r="G12970" s="1">
        <v>2</v>
      </c>
      <c r="H12970" s="1" t="s">
        <v>505</v>
      </c>
      <c r="I129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1.1112594876051958</v>
      </c>
      <c r="J12970" s="1" t="str">
        <f>IFERROR(INDEX('consumption_figs'!$C:$C,MATCH(Table2[[#This Row],[item_code]],'consumption_figs'!A:A,0),1),"NA")</f>
        <v>kg/ton</v>
      </c>
      <c r="K12970" s="1">
        <f>+SUMIFS(prod!$E:$E,prod!$A:$A,Table2[[#This Row],[date]],prod!$G:$G,Table2[[#This Row],[production_line]],prod!$F:$F,Table2[[#This Row],[output_type]])</f>
        <v>39</v>
      </c>
      <c r="L12970">
        <f>+Table2[[#This Row],[cons_qty_base_uom]]/Table2[[#This Row],[Column1]]</f>
        <v>0.20204122176313236</v>
      </c>
    </row>
    <row r="12971" spans="1:12" x14ac:dyDescent="0.25">
      <c r="A12971" s="2">
        <v>46054</v>
      </c>
      <c r="B12971" s="1" t="s">
        <v>234</v>
      </c>
      <c r="C12971" s="4">
        <v>0.99018078418073263</v>
      </c>
      <c r="D12971" s="4">
        <v>0.99018078418073263</v>
      </c>
      <c r="E12971" s="4">
        <v>1138.7079018078425</v>
      </c>
      <c r="F12971" s="1" t="s">
        <v>509</v>
      </c>
      <c r="G12971" s="1">
        <v>2</v>
      </c>
      <c r="H12971" s="1" t="s">
        <v>505</v>
      </c>
      <c r="I129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0.13964499755746718</v>
      </c>
      <c r="J12971" s="1" t="str">
        <f>IFERROR(INDEX('consumption_figs'!$C:$C,MATCH(Table2[[#This Row],[item_code]],'consumption_figs'!A:A,0),1),"NA")</f>
        <v>kg/ton</v>
      </c>
      <c r="K12971" s="1">
        <f>+SUMIFS(prod!$E:$E,prod!$A:$A,Table2[[#This Row],[date]],prod!$G:$G,Table2[[#This Row],[production_line]],prod!$F:$F,Table2[[#This Row],[output_type]])</f>
        <v>39</v>
      </c>
      <c r="L12971">
        <f>+Table2[[#This Row],[cons_qty_base_uom]]/Table2[[#This Row],[Column1]]</f>
        <v>2.5389250876429043E-2</v>
      </c>
    </row>
    <row r="12972" spans="1:12" x14ac:dyDescent="0.25">
      <c r="A12972" s="2">
        <v>46054</v>
      </c>
      <c r="B12972" s="1" t="s">
        <v>63</v>
      </c>
      <c r="C12972" s="4">
        <v>0.34865520569744091</v>
      </c>
      <c r="D12972" s="4">
        <v>0.11505621788015549</v>
      </c>
      <c r="E12972" s="4">
        <v>411.84198862598811</v>
      </c>
      <c r="F12972" s="1" t="s">
        <v>509</v>
      </c>
      <c r="G12972" s="1">
        <v>2</v>
      </c>
      <c r="H12972" s="1" t="s">
        <v>505</v>
      </c>
      <c r="I129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8.9398770691651516E-3</v>
      </c>
      <c r="J12972" s="1" t="str">
        <f>IFERROR(INDEX('consumption_figs'!$C:$C,MATCH(Table2[[#This Row],[item_code]],'consumption_figs'!A:A,0),1),"NA")</f>
        <v>pc/heat</v>
      </c>
      <c r="K12972" s="1">
        <f>+SUMIFS(prod!$E:$E,prod!$A:$A,Table2[[#This Row],[date]],prod!$G:$G,Table2[[#This Row],[production_line]],prod!$F:$F,Table2[[#This Row],[output_type]])</f>
        <v>39</v>
      </c>
      <c r="L12972">
        <f>+Table2[[#This Row],[cons_qty_base_uom]]/Table2[[#This Row],[Column1]]</f>
        <v>8.9398770691651516E-3</v>
      </c>
    </row>
    <row r="12973" spans="1:12" x14ac:dyDescent="0.25">
      <c r="A12973" s="2">
        <v>46054</v>
      </c>
      <c r="B12973" s="1" t="e">
        <f>+#REF!</f>
        <v>#REF!</v>
      </c>
      <c r="C12973" s="4">
        <v>0.10459656170923226</v>
      </c>
      <c r="D12973" s="4">
        <v>6.6941799493908646E-2</v>
      </c>
      <c r="E12973" s="4">
        <v>141.47521743667338</v>
      </c>
      <c r="F12973" s="1" t="s">
        <v>509</v>
      </c>
      <c r="G12973" s="1">
        <v>2</v>
      </c>
      <c r="H12973" s="1" t="s">
        <v>505</v>
      </c>
      <c r="I129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2.3907785533538802E-3</v>
      </c>
      <c r="J12973" s="1" t="str">
        <f>IFERROR(INDEX('consumption_figs'!$C:$C,MATCH(Table2[[#This Row],[item_code]],'consumption_figs'!A:A,0),1),"NA")</f>
        <v>NA</v>
      </c>
      <c r="K12973" s="1">
        <f>+SUMIFS(prod!$E:$E,prod!$A:$A,Table2[[#This Row],[date]],prod!$G:$G,Table2[[#This Row],[production_line]],prod!$F:$F,Table2[[#This Row],[output_type]])</f>
        <v>39</v>
      </c>
      <c r="L12973">
        <f>+Table2[[#This Row],[cons_qty_base_uom]]/Table2[[#This Row],[Column1]]</f>
        <v>2.6819631207495452E-3</v>
      </c>
    </row>
    <row r="12974" spans="1:12" x14ac:dyDescent="0.25">
      <c r="A12974" s="2">
        <v>46054</v>
      </c>
      <c r="B12974" s="1" t="s">
        <v>75</v>
      </c>
      <c r="C12974" s="4">
        <v>9.065035348133467E-2</v>
      </c>
      <c r="D12974" s="4">
        <v>0.72955404481778141</v>
      </c>
      <c r="E12974" s="4">
        <v>1603.7298505726144</v>
      </c>
      <c r="F12974" s="1" t="s">
        <v>509</v>
      </c>
      <c r="G12974" s="1">
        <v>2</v>
      </c>
      <c r="H12974" s="1" t="s">
        <v>505</v>
      </c>
      <c r="I129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2.3243680379829404E-3</v>
      </c>
      <c r="J12974" s="1" t="str">
        <f>IFERROR(INDEX('consumption_figs'!$C:$C,MATCH(Table2[[#This Row],[item_code]],'consumption_figs'!A:A,0),1),"NA")</f>
        <v>pc/heat</v>
      </c>
      <c r="K12974" s="1">
        <f>+SUMIFS(prod!$E:$E,prod!$A:$A,Table2[[#This Row],[date]],prod!$G:$G,Table2[[#This Row],[production_line]],prod!$F:$F,Table2[[#This Row],[output_type]])</f>
        <v>39</v>
      </c>
      <c r="L12974">
        <f>+Table2[[#This Row],[cons_qty_base_uom]]/Table2[[#This Row],[Column1]]</f>
        <v>2.3243680379829404E-3</v>
      </c>
    </row>
    <row r="12975" spans="1:12" x14ac:dyDescent="0.25">
      <c r="A12975" s="2">
        <v>46054</v>
      </c>
      <c r="B12975" s="1" t="s">
        <v>167</v>
      </c>
      <c r="C12975" s="4">
        <v>209.63087430648164</v>
      </c>
      <c r="D12975" s="4">
        <v>0.90770168574706533</v>
      </c>
      <c r="E12975" s="4">
        <v>648.91593514057706</v>
      </c>
      <c r="F12975" s="1" t="s">
        <v>509</v>
      </c>
      <c r="G12975" s="1">
        <v>2</v>
      </c>
      <c r="H12975" s="1" t="s">
        <v>505</v>
      </c>
      <c r="I129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0.12801298683445431</v>
      </c>
      <c r="J12975" s="1" t="str">
        <f>IFERROR(INDEX('consumption_figs'!$C:$C,MATCH(Table2[[#This Row],[item_code]],'consumption_figs'!A:A,0),1),"NA")</f>
        <v>kg/ton</v>
      </c>
      <c r="K12975" s="1">
        <f>+SUMIFS(prod!$E:$E,prod!$A:$A,Table2[[#This Row],[date]],prod!$G:$G,Table2[[#This Row],[production_line]],prod!$F:$F,Table2[[#This Row],[output_type]])</f>
        <v>39</v>
      </c>
      <c r="L12975">
        <f>+Table2[[#This Row],[cons_qty_base_uom]]/Table2[[#This Row],[Column1]]</f>
        <v>5.375150623243119</v>
      </c>
    </row>
    <row r="12976" spans="1:12" x14ac:dyDescent="0.25">
      <c r="A12976" s="2">
        <v>46054</v>
      </c>
      <c r="B12976" s="1" t="s">
        <v>168</v>
      </c>
      <c r="C12976" s="4">
        <v>80.906165625717264</v>
      </c>
      <c r="D12976" s="4">
        <v>0.17637544106406364</v>
      </c>
      <c r="E12976" s="4">
        <v>126.19491448874957</v>
      </c>
      <c r="F12976" s="1" t="s">
        <v>509</v>
      </c>
      <c r="G12976" s="1">
        <v>2</v>
      </c>
      <c r="H12976" s="1" t="s">
        <v>505</v>
      </c>
      <c r="I129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2.4874193107036487E-2</v>
      </c>
      <c r="J12976" s="1" t="str">
        <f>IFERROR(INDEX('consumption_figs'!$C:$C,MATCH(Table2[[#This Row],[item_code]],'consumption_figs'!A:A,0),1),"NA")</f>
        <v>kg/ton</v>
      </c>
      <c r="K12976" s="1">
        <f>+SUMIFS(prod!$E:$E,prod!$A:$A,Table2[[#This Row],[date]],prod!$G:$G,Table2[[#This Row],[production_line]],prod!$F:$F,Table2[[#This Row],[output_type]])</f>
        <v>39</v>
      </c>
      <c r="L12976">
        <f>+Table2[[#This Row],[cons_qty_base_uom]]/Table2[[#This Row],[Column1]]</f>
        <v>2.0745170673260835</v>
      </c>
    </row>
    <row r="12977" spans="1:12" x14ac:dyDescent="0.25">
      <c r="A12977" s="2">
        <v>46054</v>
      </c>
      <c r="B12977" s="1" t="s">
        <v>169</v>
      </c>
      <c r="C12977" s="4">
        <v>84.971016477153512</v>
      </c>
      <c r="D12977" s="4">
        <v>0.39936377744262147</v>
      </c>
      <c r="E12977" s="4">
        <v>269.71126177705571</v>
      </c>
      <c r="F12977" s="1" t="s">
        <v>509</v>
      </c>
      <c r="G12977" s="1">
        <v>2</v>
      </c>
      <c r="H12977" s="1" t="s">
        <v>505</v>
      </c>
      <c r="I129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5.6322193498895938E-2</v>
      </c>
      <c r="J12977" s="1" t="str">
        <f>IFERROR(INDEX('consumption_figs'!$C:$C,MATCH(Table2[[#This Row],[item_code]],'consumption_figs'!A:A,0),1),"NA")</f>
        <v>kg/ton</v>
      </c>
      <c r="K12977" s="1">
        <f>+SUMIFS(prod!$E:$E,prod!$A:$A,Table2[[#This Row],[date]],prod!$G:$G,Table2[[#This Row],[production_line]],prod!$F:$F,Table2[[#This Row],[output_type]])</f>
        <v>39</v>
      </c>
      <c r="L12977">
        <f>+Table2[[#This Row],[cons_qty_base_uom]]/Table2[[#This Row],[Column1]]</f>
        <v>2.1787440122347053</v>
      </c>
    </row>
    <row r="12978" spans="1:12" x14ac:dyDescent="0.25">
      <c r="A12978" s="2">
        <v>46054</v>
      </c>
      <c r="B12978" s="1" t="s">
        <v>170</v>
      </c>
      <c r="C12978" s="4">
        <v>36.847775002979304</v>
      </c>
      <c r="D12978" s="4">
        <v>7.1484683505779828E-2</v>
      </c>
      <c r="E12978" s="4">
        <v>18.251469392695711</v>
      </c>
      <c r="F12978" s="1" t="s">
        <v>509</v>
      </c>
      <c r="G12978" s="1">
        <v>2</v>
      </c>
      <c r="H12978" s="1" t="s">
        <v>505</v>
      </c>
      <c r="I129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1.0081470589050422E-2</v>
      </c>
      <c r="J12978" s="1" t="str">
        <f>IFERROR(INDEX('consumption_figs'!$C:$C,MATCH(Table2[[#This Row],[item_code]],'consumption_figs'!A:A,0),1),"NA")</f>
        <v>kg/ton</v>
      </c>
      <c r="K12978" s="1">
        <f>+SUMIFS(prod!$E:$E,prod!$A:$A,Table2[[#This Row],[date]],prod!$G:$G,Table2[[#This Row],[production_line]],prod!$F:$F,Table2[[#This Row],[output_type]])</f>
        <v>39</v>
      </c>
      <c r="L12978">
        <f>+Table2[[#This Row],[cons_qty_base_uom]]/Table2[[#This Row],[Column1]]</f>
        <v>0.94481474366613605</v>
      </c>
    </row>
    <row r="12979" spans="1:12" x14ac:dyDescent="0.25">
      <c r="A12979" s="2">
        <v>46054</v>
      </c>
      <c r="B12979" s="1" t="s">
        <v>171</v>
      </c>
      <c r="C12979" s="4">
        <v>27.468876537953463</v>
      </c>
      <c r="D12979" s="4">
        <v>0.11069957244795246</v>
      </c>
      <c r="E12979" s="4">
        <v>27.087078382289487</v>
      </c>
      <c r="F12979" s="1" t="s">
        <v>509</v>
      </c>
      <c r="G12979" s="1">
        <v>2</v>
      </c>
      <c r="H12979" s="1" t="s">
        <v>505</v>
      </c>
      <c r="I129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1.56119385177701E-2</v>
      </c>
      <c r="J12979" s="1" t="str">
        <f>IFERROR(INDEX('consumption_figs'!$C:$C,MATCH(Table2[[#This Row],[item_code]],'consumption_figs'!A:A,0),1),"NA")</f>
        <v>kg/ton</v>
      </c>
      <c r="K12979" s="1">
        <f>+SUMIFS(prod!$E:$E,prod!$A:$A,Table2[[#This Row],[date]],prod!$G:$G,Table2[[#This Row],[production_line]],prod!$F:$F,Table2[[#This Row],[output_type]])</f>
        <v>39</v>
      </c>
      <c r="L12979">
        <f>+Table2[[#This Row],[cons_qty_base_uom]]/Table2[[#This Row],[Column1]]</f>
        <v>0.70433016763983236</v>
      </c>
    </row>
    <row r="12980" spans="1:12" x14ac:dyDescent="0.25">
      <c r="A12980" s="2">
        <v>46054</v>
      </c>
      <c r="B12980" s="1" t="s">
        <v>172</v>
      </c>
      <c r="C12980" s="4">
        <v>70.864583113406908</v>
      </c>
      <c r="D12980" s="4">
        <v>0.36424395720291153</v>
      </c>
      <c r="E12980" s="4">
        <v>308.68612404200047</v>
      </c>
      <c r="F12980" s="1" t="s">
        <v>509</v>
      </c>
      <c r="G12980" s="1">
        <v>2</v>
      </c>
      <c r="H12980" s="1" t="s">
        <v>505</v>
      </c>
      <c r="I129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5.1369252288619105E-2</v>
      </c>
      <c r="J12980" s="1" t="str">
        <f>IFERROR(INDEX('consumption_figs'!$C:$C,MATCH(Table2[[#This Row],[item_code]],'consumption_figs'!A:A,0),1),"NA")</f>
        <v>kg/ton</v>
      </c>
      <c r="K12980" s="1">
        <f>+SUMIFS(prod!$E:$E,prod!$A:$A,Table2[[#This Row],[date]],prod!$G:$G,Table2[[#This Row],[production_line]],prod!$F:$F,Table2[[#This Row],[output_type]])</f>
        <v>39</v>
      </c>
      <c r="L12980">
        <f>+Table2[[#This Row],[cons_qty_base_uom]]/Table2[[#This Row],[Column1]]</f>
        <v>1.8170405926514592</v>
      </c>
    </row>
    <row r="12981" spans="1:12" x14ac:dyDescent="0.25">
      <c r="A12981" s="2">
        <v>46054</v>
      </c>
      <c r="B12981" s="1" t="s">
        <v>580</v>
      </c>
      <c r="C12981" s="4">
        <v>5.839583994133017E-3</v>
      </c>
      <c r="D12981" s="4">
        <v>1.5124522544804515E-2</v>
      </c>
      <c r="E12981" s="4">
        <v>49.636463950130647</v>
      </c>
      <c r="F12981" s="1" t="s">
        <v>509</v>
      </c>
      <c r="G12981" s="1">
        <v>2</v>
      </c>
      <c r="H12981" s="1" t="s">
        <v>505</v>
      </c>
      <c r="I129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5.4016151945730415E-4</v>
      </c>
      <c r="J12981" s="1" t="str">
        <f>IFERROR(INDEX('consumption_figs'!$C:$C,MATCH(Table2[[#This Row],[item_code]],'consumption_figs'!A:A,0),1),"NA")</f>
        <v>NA</v>
      </c>
      <c r="K12981" s="1">
        <f>+SUMIFS(prod!$E:$E,prod!$A:$A,Table2[[#This Row],[date]],prod!$G:$G,Table2[[#This Row],[production_line]],prod!$F:$F,Table2[[#This Row],[output_type]])</f>
        <v>39</v>
      </c>
      <c r="L12981">
        <f>+Table2[[#This Row],[cons_qty_base_uom]]/Table2[[#This Row],[Column1]]</f>
        <v>1.4973292292648762E-4</v>
      </c>
    </row>
    <row r="12982" spans="1:12" x14ac:dyDescent="0.25">
      <c r="A12982" s="2">
        <v>46054</v>
      </c>
      <c r="B12982" s="1" t="s">
        <v>603</v>
      </c>
      <c r="C12982" s="4">
        <v>0.75342083689010231</v>
      </c>
      <c r="D12982" s="4">
        <v>0.33996517570890528</v>
      </c>
      <c r="E12982" s="4">
        <v>887.52974585654056</v>
      </c>
      <c r="F12982" s="1" t="s">
        <v>509</v>
      </c>
      <c r="G12982" s="1">
        <v>2</v>
      </c>
      <c r="H12982" s="1" t="s">
        <v>505</v>
      </c>
      <c r="I129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1.2141613418175188E-2</v>
      </c>
      <c r="J12982" s="1" t="str">
        <f>IFERROR(INDEX('consumption_figs'!$C:$C,MATCH(Table2[[#This Row],[item_code]],'consumption_figs'!A:A,0),1),"NA")</f>
        <v>NA</v>
      </c>
      <c r="K12982" s="1">
        <f>+SUMIFS(prod!$E:$E,prod!$A:$A,Table2[[#This Row],[date]],prod!$G:$G,Table2[[#This Row],[production_line]],prod!$F:$F,Table2[[#This Row],[output_type]])</f>
        <v>39</v>
      </c>
      <c r="L12982">
        <f>+Table2[[#This Row],[cons_qty_base_uom]]/Table2[[#This Row],[Column1]]</f>
        <v>1.9318482997182109E-2</v>
      </c>
    </row>
    <row r="12983" spans="1:12" x14ac:dyDescent="0.25">
      <c r="A12983" s="2">
        <v>46054</v>
      </c>
      <c r="B12983" s="1" t="s">
        <v>173</v>
      </c>
      <c r="C12983" s="4">
        <v>186.2074481639975</v>
      </c>
      <c r="D12983" s="4">
        <v>2.2735929420824093</v>
      </c>
      <c r="E12983" s="4">
        <v>3424.3549717359142</v>
      </c>
      <c r="F12983" s="1" t="s">
        <v>509</v>
      </c>
      <c r="G12983" s="1">
        <v>2</v>
      </c>
      <c r="H12983" s="1" t="s">
        <v>505</v>
      </c>
      <c r="I129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4.7745499529230129</v>
      </c>
      <c r="J12983" s="1" t="str">
        <f>IFERROR(INDEX('consumption_figs'!$C:$C,MATCH(Table2[[#This Row],[item_code]],'consumption_figs'!A:A,0),1),"NA")</f>
        <v>pc/heat</v>
      </c>
      <c r="K12983" s="1">
        <f>+SUMIFS(prod!$E:$E,prod!$A:$A,Table2[[#This Row],[date]],prod!$G:$G,Table2[[#This Row],[production_line]],prod!$F:$F,Table2[[#This Row],[output_type]])</f>
        <v>39</v>
      </c>
      <c r="L12983">
        <f>+Table2[[#This Row],[cons_qty_base_uom]]/Table2[[#This Row],[Column1]]</f>
        <v>4.7745499529230129</v>
      </c>
    </row>
    <row r="12984" spans="1:12" x14ac:dyDescent="0.25">
      <c r="A12984" s="2">
        <v>46054</v>
      </c>
      <c r="B12984" s="1" t="s">
        <v>175</v>
      </c>
      <c r="C12984" s="4">
        <v>45.525523225087305</v>
      </c>
      <c r="D12984" s="4">
        <v>0.67104621233778694</v>
      </c>
      <c r="E12984" s="4">
        <v>1064.8419882347921</v>
      </c>
      <c r="F12984" s="1" t="s">
        <v>509</v>
      </c>
      <c r="G12984" s="1">
        <v>2</v>
      </c>
      <c r="H12984" s="1" t="s">
        <v>505</v>
      </c>
      <c r="I129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1.1673211083355719</v>
      </c>
      <c r="J12984" s="1" t="str">
        <f>IFERROR(INDEX('consumption_figs'!$C:$C,MATCH(Table2[[#This Row],[item_code]],'consumption_figs'!A:A,0),1),"NA")</f>
        <v>pc/heat</v>
      </c>
      <c r="K12984" s="1">
        <f>+SUMIFS(prod!$E:$E,prod!$A:$A,Table2[[#This Row],[date]],prod!$G:$G,Table2[[#This Row],[production_line]],prod!$F:$F,Table2[[#This Row],[output_type]])</f>
        <v>39</v>
      </c>
      <c r="L12984">
        <f>+Table2[[#This Row],[cons_qty_base_uom]]/Table2[[#This Row],[Column1]]</f>
        <v>1.1673211083355719</v>
      </c>
    </row>
    <row r="12985" spans="1:12" x14ac:dyDescent="0.25">
      <c r="A12985" s="2">
        <v>46054</v>
      </c>
      <c r="B12985" s="1" t="s">
        <v>177</v>
      </c>
      <c r="C12985" s="4">
        <v>30.63369395647798</v>
      </c>
      <c r="D12985" s="4">
        <v>0.52689953605142115</v>
      </c>
      <c r="E12985" s="4">
        <v>836.2998450118489</v>
      </c>
      <c r="F12985" s="1" t="s">
        <v>509</v>
      </c>
      <c r="G12985" s="1">
        <v>2</v>
      </c>
      <c r="H12985" s="1" t="s">
        <v>505</v>
      </c>
      <c r="I129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0.78547933221738409</v>
      </c>
      <c r="J12985" s="1" t="str">
        <f>IFERROR(INDEX('consumption_figs'!$C:$C,MATCH(Table2[[#This Row],[item_code]],'consumption_figs'!A:A,0),1),"NA")</f>
        <v>pc/heat</v>
      </c>
      <c r="K12985" s="1">
        <f>+SUMIFS(prod!$E:$E,prod!$A:$A,Table2[[#This Row],[date]],prod!$G:$G,Table2[[#This Row],[production_line]],prod!$F:$F,Table2[[#This Row],[output_type]])</f>
        <v>39</v>
      </c>
      <c r="L12985">
        <f>+Table2[[#This Row],[cons_qty_base_uom]]/Table2[[#This Row],[Column1]]</f>
        <v>0.78547933221738409</v>
      </c>
    </row>
    <row r="12986" spans="1:12" x14ac:dyDescent="0.25">
      <c r="A12986" s="2">
        <v>46054</v>
      </c>
      <c r="B12986" s="1" t="s">
        <v>179</v>
      </c>
      <c r="C12986" s="4">
        <v>3.6992415453051479E-2</v>
      </c>
      <c r="D12986" s="4">
        <v>0.24226332880203419</v>
      </c>
      <c r="E12986" s="4">
        <v>580.78092261290817</v>
      </c>
      <c r="F12986" s="1" t="s">
        <v>509</v>
      </c>
      <c r="G12986" s="1">
        <v>2</v>
      </c>
      <c r="H12986" s="1" t="s">
        <v>505</v>
      </c>
      <c r="I129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9.4852347315516614E-4</v>
      </c>
      <c r="J12986" s="1" t="str">
        <f>IFERROR(INDEX('consumption_figs'!$C:$C,MATCH(Table2[[#This Row],[item_code]],'consumption_figs'!A:A,0),1),"NA")</f>
        <v>pc/heat</v>
      </c>
      <c r="K12986" s="1">
        <f>+SUMIFS(prod!$E:$E,prod!$A:$A,Table2[[#This Row],[date]],prod!$G:$G,Table2[[#This Row],[production_line]],prod!$F:$F,Table2[[#This Row],[output_type]])</f>
        <v>39</v>
      </c>
      <c r="L12986">
        <f>+Table2[[#This Row],[cons_qty_base_uom]]/Table2[[#This Row],[Column1]]</f>
        <v>9.4852347315516614E-4</v>
      </c>
    </row>
    <row r="12987" spans="1:12" x14ac:dyDescent="0.25">
      <c r="A12987" s="2">
        <v>46054</v>
      </c>
      <c r="B12987" s="1" t="s">
        <v>181</v>
      </c>
      <c r="C12987" s="4">
        <v>458.82684544232518</v>
      </c>
      <c r="D12987" s="4">
        <v>3.9550874077128424</v>
      </c>
      <c r="E12987" s="4">
        <v>6308.869124831971</v>
      </c>
      <c r="F12987" s="1" t="s">
        <v>509</v>
      </c>
      <c r="G12987" s="1">
        <v>2</v>
      </c>
      <c r="H12987" s="1" t="s">
        <v>505</v>
      </c>
      <c r="I129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11.764790908777568</v>
      </c>
      <c r="J12987" s="1" t="str">
        <f>IFERROR(INDEX('consumption_figs'!$C:$C,MATCH(Table2[[#This Row],[item_code]],'consumption_figs'!A:A,0),1),"NA")</f>
        <v>pc/heat</v>
      </c>
      <c r="K12987" s="1">
        <f>+SUMIFS(prod!$E:$E,prod!$A:$A,Table2[[#This Row],[date]],prod!$G:$G,Table2[[#This Row],[production_line]],prod!$F:$F,Table2[[#This Row],[output_type]])</f>
        <v>39</v>
      </c>
      <c r="L12987">
        <f>+Table2[[#This Row],[cons_qty_base_uom]]/Table2[[#This Row],[Column1]]</f>
        <v>11.764790908777568</v>
      </c>
    </row>
    <row r="12988" spans="1:12" x14ac:dyDescent="0.25">
      <c r="A12988" s="2">
        <v>46054</v>
      </c>
      <c r="B12988" s="1" t="s">
        <v>183</v>
      </c>
      <c r="C12988" s="4">
        <v>805.10419090310052</v>
      </c>
      <c r="D12988" s="4">
        <v>6.9883043770389124</v>
      </c>
      <c r="E12988" s="4">
        <v>9258.6981953856557</v>
      </c>
      <c r="F12988" s="1" t="s">
        <v>509</v>
      </c>
      <c r="G12988" s="1">
        <v>2</v>
      </c>
      <c r="H12988" s="1" t="s">
        <v>505</v>
      </c>
      <c r="I129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20.643697202643605</v>
      </c>
      <c r="J12988" s="1" t="str">
        <f>IFERROR(INDEX('consumption_figs'!$C:$C,MATCH(Table2[[#This Row],[item_code]],'consumption_figs'!A:A,0),1),"NA")</f>
        <v>pc/heat</v>
      </c>
      <c r="K12988" s="1">
        <f>+SUMIFS(prod!$E:$E,prod!$A:$A,Table2[[#This Row],[date]],prod!$G:$G,Table2[[#This Row],[production_line]],prod!$F:$F,Table2[[#This Row],[output_type]])</f>
        <v>39</v>
      </c>
      <c r="L12988">
        <f>+Table2[[#This Row],[cons_qty_base_uom]]/Table2[[#This Row],[Column1]]</f>
        <v>20.643697202643605</v>
      </c>
    </row>
    <row r="12989" spans="1:12" x14ac:dyDescent="0.25">
      <c r="A12989" s="2">
        <v>46054</v>
      </c>
      <c r="B12989" s="1" t="s">
        <v>185</v>
      </c>
      <c r="C12989" s="4">
        <v>0.22393455467718884</v>
      </c>
      <c r="D12989" s="4">
        <v>2.1520110704477831E-3</v>
      </c>
      <c r="E12989" s="4">
        <v>5.4751102880353955</v>
      </c>
      <c r="F12989" s="1" t="s">
        <v>509</v>
      </c>
      <c r="G12989" s="1">
        <v>2</v>
      </c>
      <c r="H12989" s="1" t="s">
        <v>505</v>
      </c>
      <c r="I129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7.6857538230277973E-5</v>
      </c>
      <c r="J12989" s="1" t="str">
        <f>IFERROR(INDEX('consumption_figs'!$C:$C,MATCH(Table2[[#This Row],[item_code]],'consumption_figs'!A:A,0),1),"NA")</f>
        <v>NA</v>
      </c>
      <c r="K12989" s="1">
        <f>+SUMIFS(prod!$E:$E,prod!$A:$A,Table2[[#This Row],[date]],prod!$G:$G,Table2[[#This Row],[production_line]],prod!$F:$F,Table2[[#This Row],[output_type]])</f>
        <v>39</v>
      </c>
      <c r="L12989">
        <f>+Table2[[#This Row],[cons_qty_base_uom]]/Table2[[#This Row],[Column1]]</f>
        <v>5.7419116583894573E-3</v>
      </c>
    </row>
    <row r="12990" spans="1:12" x14ac:dyDescent="0.25">
      <c r="A12990" s="2">
        <v>46054</v>
      </c>
      <c r="B12990" s="1" t="s">
        <v>187</v>
      </c>
      <c r="C12990" s="4">
        <v>0.44786910935437768</v>
      </c>
      <c r="D12990" s="4">
        <v>4.3353729785503732E-3</v>
      </c>
      <c r="E12990" s="4">
        <v>10.944935720580411</v>
      </c>
      <c r="F12990" s="1" t="s">
        <v>509</v>
      </c>
      <c r="G12990" s="1">
        <v>2</v>
      </c>
      <c r="H12990" s="1" t="s">
        <v>505</v>
      </c>
      <c r="I129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1.5483474923394191E-4</v>
      </c>
      <c r="J12990" s="1" t="str">
        <f>IFERROR(INDEX('consumption_figs'!$C:$C,MATCH(Table2[[#This Row],[item_code]],'consumption_figs'!A:A,0),1),"NA")</f>
        <v>NA</v>
      </c>
      <c r="K12990" s="1">
        <f>+SUMIFS(prod!$E:$E,prod!$A:$A,Table2[[#This Row],[date]],prod!$G:$G,Table2[[#This Row],[production_line]],prod!$F:$F,Table2[[#This Row],[output_type]])</f>
        <v>39</v>
      </c>
      <c r="L12990">
        <f>+Table2[[#This Row],[cons_qty_base_uom]]/Table2[[#This Row],[Column1]]</f>
        <v>1.1483823316778915E-2</v>
      </c>
    </row>
    <row r="12991" spans="1:12" x14ac:dyDescent="0.25">
      <c r="A12991" s="2">
        <v>46054</v>
      </c>
      <c r="B12991" s="1" t="s">
        <v>191</v>
      </c>
      <c r="C12991" s="4">
        <v>60.894141839386869</v>
      </c>
      <c r="D12991" s="4">
        <v>0.42254113625660261</v>
      </c>
      <c r="E12991" s="4">
        <v>663.13720463092307</v>
      </c>
      <c r="F12991" s="1" t="s">
        <v>509</v>
      </c>
      <c r="G12991" s="1">
        <v>2</v>
      </c>
      <c r="H12991" s="1" t="s">
        <v>505</v>
      </c>
      <c r="I129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1.5613882522919711</v>
      </c>
      <c r="J12991" s="1" t="str">
        <f>IFERROR(INDEX('consumption_figs'!$C:$C,MATCH(Table2[[#This Row],[item_code]],'consumption_figs'!A:A,0),1),"NA")</f>
        <v>pc/heat</v>
      </c>
      <c r="K12991" s="1">
        <f>+SUMIFS(prod!$E:$E,prod!$A:$A,Table2[[#This Row],[date]],prod!$G:$G,Table2[[#This Row],[production_line]],prod!$F:$F,Table2[[#This Row],[output_type]])</f>
        <v>39</v>
      </c>
      <c r="L12991">
        <f>+Table2[[#This Row],[cons_qty_base_uom]]/Table2[[#This Row],[Column1]]</f>
        <v>1.5613882522919711</v>
      </c>
    </row>
    <row r="12992" spans="1:12" x14ac:dyDescent="0.25">
      <c r="A12992" s="2">
        <v>46054</v>
      </c>
      <c r="B12992" s="1" t="s">
        <v>193</v>
      </c>
      <c r="C12992" s="4">
        <v>105.7493835181445</v>
      </c>
      <c r="D12992" s="4">
        <v>0.85549292944261912</v>
      </c>
      <c r="E12992" s="4">
        <v>1057.4938351814449</v>
      </c>
      <c r="F12992" s="1" t="s">
        <v>509</v>
      </c>
      <c r="G12992" s="1">
        <v>2</v>
      </c>
      <c r="H12992" s="1" t="s">
        <v>505</v>
      </c>
      <c r="I129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2.7115226543113975</v>
      </c>
      <c r="J12992" s="1" t="str">
        <f>IFERROR(INDEX('consumption_figs'!$C:$C,MATCH(Table2[[#This Row],[item_code]],'consumption_figs'!A:A,0),1),"NA")</f>
        <v>pc/heat</v>
      </c>
      <c r="K12992" s="1">
        <f>+SUMIFS(prod!$E:$E,prod!$A:$A,Table2[[#This Row],[date]],prod!$G:$G,Table2[[#This Row],[production_line]],prod!$F:$F,Table2[[#This Row],[output_type]])</f>
        <v>39</v>
      </c>
      <c r="L12992">
        <f>+Table2[[#This Row],[cons_qty_base_uom]]/Table2[[#This Row],[Column1]]</f>
        <v>2.7115226543113975</v>
      </c>
    </row>
    <row r="12993" spans="1:12" x14ac:dyDescent="0.25">
      <c r="A12993" s="2">
        <v>46054</v>
      </c>
      <c r="B12993" s="1" t="s">
        <v>195</v>
      </c>
      <c r="C12993" s="4">
        <v>201.12528245825811</v>
      </c>
      <c r="D12993" s="4">
        <v>1.6431935576839689</v>
      </c>
      <c r="E12993" s="4">
        <v>2011.2528245825811</v>
      </c>
      <c r="F12993" s="1" t="s">
        <v>509</v>
      </c>
      <c r="G12993" s="1">
        <v>2</v>
      </c>
      <c r="H12993" s="1" t="s">
        <v>505</v>
      </c>
      <c r="I129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5.1570585245707212</v>
      </c>
      <c r="J12993" s="1" t="str">
        <f>IFERROR(INDEX('consumption_figs'!$C:$C,MATCH(Table2[[#This Row],[item_code]],'consumption_figs'!A:A,0),1),"NA")</f>
        <v>pc/heat</v>
      </c>
      <c r="K12993" s="1">
        <f>+SUMIFS(prod!$E:$E,prod!$A:$A,Table2[[#This Row],[date]],prod!$G:$G,Table2[[#This Row],[production_line]],prod!$F:$F,Table2[[#This Row],[output_type]])</f>
        <v>39</v>
      </c>
      <c r="L12993">
        <f>+Table2[[#This Row],[cons_qty_base_uom]]/Table2[[#This Row],[Column1]]</f>
        <v>5.1570585245707212</v>
      </c>
    </row>
    <row r="12994" spans="1:12" x14ac:dyDescent="0.25">
      <c r="A12994" s="2">
        <v>46054</v>
      </c>
      <c r="B12994" s="1" t="s">
        <v>189</v>
      </c>
      <c r="C12994" s="4">
        <v>38.274635063626505</v>
      </c>
      <c r="D12994" s="4">
        <v>0.26753969909474923</v>
      </c>
      <c r="E12994" s="4">
        <v>416.81077584289267</v>
      </c>
      <c r="F12994" s="1" t="s">
        <v>509</v>
      </c>
      <c r="G12994" s="1">
        <v>2</v>
      </c>
      <c r="H12994" s="1" t="s">
        <v>505</v>
      </c>
      <c r="I129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0.98140089906734629</v>
      </c>
      <c r="J12994" s="1" t="str">
        <f>IFERROR(INDEX('consumption_figs'!$C:$C,MATCH(Table2[[#This Row],[item_code]],'consumption_figs'!A:A,0),1),"NA")</f>
        <v>pc/heat</v>
      </c>
      <c r="K12994" s="1">
        <f>+SUMIFS(prod!$E:$E,prod!$A:$A,Table2[[#This Row],[date]],prod!$G:$G,Table2[[#This Row],[production_line]],prod!$F:$F,Table2[[#This Row],[output_type]])</f>
        <v>39</v>
      </c>
      <c r="L12994">
        <f>+Table2[[#This Row],[cons_qty_base_uom]]/Table2[[#This Row],[Column1]]</f>
        <v>0.98140089906734629</v>
      </c>
    </row>
    <row r="12995" spans="1:12" x14ac:dyDescent="0.25">
      <c r="A12995" s="2">
        <v>46054</v>
      </c>
      <c r="B12995" s="1" t="s">
        <v>199</v>
      </c>
      <c r="C12995" s="4">
        <v>143.74121135666846</v>
      </c>
      <c r="D12995" s="4">
        <v>1.31810690814065</v>
      </c>
      <c r="E12995" s="4">
        <v>1891.6343414537569</v>
      </c>
      <c r="F12995" s="1" t="s">
        <v>509</v>
      </c>
      <c r="G12995" s="1">
        <v>2</v>
      </c>
      <c r="H12995" s="1" t="s">
        <v>505</v>
      </c>
      <c r="I129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3.685672086068422</v>
      </c>
      <c r="J12995" s="1" t="str">
        <f>IFERROR(INDEX('consumption_figs'!$C:$C,MATCH(Table2[[#This Row],[item_code]],'consumption_figs'!A:A,0),1),"NA")</f>
        <v>pc/heat</v>
      </c>
      <c r="K12995" s="1">
        <f>+SUMIFS(prod!$E:$E,prod!$A:$A,Table2[[#This Row],[date]],prod!$G:$G,Table2[[#This Row],[production_line]],prod!$F:$F,Table2[[#This Row],[output_type]])</f>
        <v>39</v>
      </c>
      <c r="L12995">
        <f>+Table2[[#This Row],[cons_qty_base_uom]]/Table2[[#This Row],[Column1]]</f>
        <v>3.685672086068422</v>
      </c>
    </row>
    <row r="12996" spans="1:12" x14ac:dyDescent="0.25">
      <c r="A12996" s="2">
        <v>46054</v>
      </c>
      <c r="B12996" s="1" t="s">
        <v>197</v>
      </c>
      <c r="C12996" s="4">
        <v>117.86754595899197</v>
      </c>
      <c r="D12996" s="4">
        <v>1.0820240719035461</v>
      </c>
      <c r="E12996" s="4">
        <v>1551.1369048203344</v>
      </c>
      <c r="F12996" s="1" t="s">
        <v>509</v>
      </c>
      <c r="G12996" s="1">
        <v>2</v>
      </c>
      <c r="H12996" s="1" t="s">
        <v>505</v>
      </c>
      <c r="I129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3.0222447681792812</v>
      </c>
      <c r="J12996" s="1" t="str">
        <f>IFERROR(INDEX('consumption_figs'!$C:$C,MATCH(Table2[[#This Row],[item_code]],'consumption_figs'!A:A,0),1),"NA")</f>
        <v>pc/heat</v>
      </c>
      <c r="K12996" s="1">
        <f>+SUMIFS(prod!$E:$E,prod!$A:$A,Table2[[#This Row],[date]],prod!$G:$G,Table2[[#This Row],[production_line]],prod!$F:$F,Table2[[#This Row],[output_type]])</f>
        <v>39</v>
      </c>
      <c r="L12996">
        <f>+Table2[[#This Row],[cons_qty_base_uom]]/Table2[[#This Row],[Column1]]</f>
        <v>3.0222447681792812</v>
      </c>
    </row>
    <row r="12997" spans="1:12" x14ac:dyDescent="0.25">
      <c r="A12997" s="2">
        <v>46054</v>
      </c>
      <c r="B12997" s="1" t="s">
        <v>578</v>
      </c>
      <c r="C12997" s="4">
        <v>0.48785742268958993</v>
      </c>
      <c r="D12997" s="4">
        <v>5.2444672939130944E-3</v>
      </c>
      <c r="E12997" s="4">
        <v>6.003712702519401</v>
      </c>
      <c r="F12997" s="1" t="s">
        <v>509</v>
      </c>
      <c r="G12997" s="1">
        <v>2</v>
      </c>
      <c r="H12997" s="1" t="s">
        <v>505</v>
      </c>
      <c r="I129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1.8730240335403908E-4</v>
      </c>
      <c r="J12997" s="1" t="str">
        <f>IFERROR(INDEX('consumption_figs'!$C:$C,MATCH(Table2[[#This Row],[item_code]],'consumption_figs'!A:A,0),1),"NA")</f>
        <v>NA</v>
      </c>
      <c r="K12997" s="1">
        <f>+SUMIFS(prod!$E:$E,prod!$A:$A,Table2[[#This Row],[date]],prod!$G:$G,Table2[[#This Row],[production_line]],prod!$F:$F,Table2[[#This Row],[output_type]])</f>
        <v>39</v>
      </c>
      <c r="L12997">
        <f>+Table2[[#This Row],[cons_qty_base_uom]]/Table2[[#This Row],[Column1]]</f>
        <v>1.250916468434846E-2</v>
      </c>
    </row>
    <row r="12998" spans="1:12" x14ac:dyDescent="0.25">
      <c r="A12998" s="2">
        <v>46054</v>
      </c>
      <c r="B12998" s="1" t="s">
        <v>264</v>
      </c>
      <c r="C12998" s="4">
        <v>1.1191651690683551</v>
      </c>
      <c r="D12998" s="4">
        <v>1.1191651690683551</v>
      </c>
      <c r="E12998" s="4">
        <v>708.43155202026878</v>
      </c>
      <c r="F12998" s="1" t="s">
        <v>509</v>
      </c>
      <c r="G12998" s="1">
        <v>2</v>
      </c>
      <c r="H12998" s="1" t="s">
        <v>505</v>
      </c>
      <c r="I129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0.15783563950926635</v>
      </c>
      <c r="J12998" s="1" t="str">
        <f>IFERROR(INDEX('consumption_figs'!$C:$C,MATCH(Table2[[#This Row],[item_code]],'consumption_figs'!A:A,0),1),"NA")</f>
        <v>kg/ton</v>
      </c>
      <c r="K12998" s="1">
        <f>+SUMIFS(prod!$E:$E,prod!$A:$A,Table2[[#This Row],[date]],prod!$G:$G,Table2[[#This Row],[production_line]],prod!$F:$F,Table2[[#This Row],[output_type]])</f>
        <v>39</v>
      </c>
      <c r="L12998">
        <f>+Table2[[#This Row],[cons_qty_base_uom]]/Table2[[#This Row],[Column1]]</f>
        <v>2.8696542796624487E-2</v>
      </c>
    </row>
    <row r="12999" spans="1:12" x14ac:dyDescent="0.25">
      <c r="A12999" s="2">
        <v>46054</v>
      </c>
      <c r="B12999" s="1" t="s">
        <v>162</v>
      </c>
      <c r="C12999" s="4">
        <v>6.5050411379186235</v>
      </c>
      <c r="D12999" s="4">
        <v>0.19567163742859214</v>
      </c>
      <c r="E12999" s="4">
        <v>1216.4426927907825</v>
      </c>
      <c r="F12999" s="1" t="s">
        <v>509</v>
      </c>
      <c r="G12999" s="1">
        <v>2</v>
      </c>
      <c r="H12999" s="1" t="s">
        <v>505</v>
      </c>
      <c r="I129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0.16679592661329803</v>
      </c>
      <c r="J12999" s="1" t="str">
        <f>IFERROR(INDEX('consumption_figs'!$C:$C,MATCH(Table2[[#This Row],[item_code]],'consumption_figs'!A:A,0),1),"NA")</f>
        <v>pc/heat</v>
      </c>
      <c r="K12999" s="1">
        <f>+SUMIFS(prod!$E:$E,prod!$A:$A,Table2[[#This Row],[date]],prod!$G:$G,Table2[[#This Row],[production_line]],prod!$F:$F,Table2[[#This Row],[output_type]])</f>
        <v>39</v>
      </c>
      <c r="L12999">
        <f>+Table2[[#This Row],[cons_qty_base_uom]]/Table2[[#This Row],[Column1]]</f>
        <v>0.16679592661329803</v>
      </c>
    </row>
    <row r="13000" spans="1:12" x14ac:dyDescent="0.25">
      <c r="A13000" s="2">
        <v>46054</v>
      </c>
      <c r="B13000" s="1" t="s">
        <v>61</v>
      </c>
      <c r="C13000" s="4">
        <v>6.0378744183879833</v>
      </c>
      <c r="D13000" s="4">
        <v>2.1132560464357946E-2</v>
      </c>
      <c r="E13000" s="4">
        <v>54.340869765491853</v>
      </c>
      <c r="F13000" s="1" t="s">
        <v>509</v>
      </c>
      <c r="G13000" s="1">
        <v>2</v>
      </c>
      <c r="H13000" s="1" t="s">
        <v>505</v>
      </c>
      <c r="I130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0.15481729277917905</v>
      </c>
      <c r="J13000" s="1" t="str">
        <f>IFERROR(INDEX('consumption_figs'!$C:$C,MATCH(Table2[[#This Row],[item_code]],'consumption_figs'!A:A,0),1),"NA")</f>
        <v>pc/heat</v>
      </c>
      <c r="K13000" s="1">
        <f>+SUMIFS(prod!$E:$E,prod!$A:$A,Table2[[#This Row],[date]],prod!$G:$G,Table2[[#This Row],[production_line]],prod!$F:$F,Table2[[#This Row],[output_type]])</f>
        <v>39</v>
      </c>
      <c r="L13000">
        <f>+Table2[[#This Row],[cons_qty_base_uom]]/Table2[[#This Row],[Column1]]</f>
        <v>0.15481729277917905</v>
      </c>
    </row>
    <row r="13001" spans="1:12" x14ac:dyDescent="0.25">
      <c r="A13001" s="2">
        <v>46054</v>
      </c>
      <c r="B13001" s="1" t="s">
        <v>163</v>
      </c>
      <c r="C13001" s="4">
        <v>1.3806804307137717</v>
      </c>
      <c r="D13001" s="4">
        <v>0.19329526029992802</v>
      </c>
      <c r="E13001" s="4">
        <v>577.12442003835656</v>
      </c>
      <c r="F13001" s="1" t="s">
        <v>509</v>
      </c>
      <c r="G13001" s="1">
        <v>2</v>
      </c>
      <c r="H13001" s="1" t="s">
        <v>505</v>
      </c>
      <c r="I130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3.5402062325994146E-2</v>
      </c>
      <c r="J13001" s="1" t="str">
        <f>IFERROR(INDEX('consumption_figs'!$C:$C,MATCH(Table2[[#This Row],[item_code]],'consumption_figs'!A:A,0),1),"NA")</f>
        <v>pc/heat</v>
      </c>
      <c r="K13001" s="1">
        <f>+SUMIFS(prod!$E:$E,prod!$A:$A,Table2[[#This Row],[date]],prod!$G:$G,Table2[[#This Row],[production_line]],prod!$F:$F,Table2[[#This Row],[output_type]])</f>
        <v>39</v>
      </c>
      <c r="L13001">
        <f>+Table2[[#This Row],[cons_qty_base_uom]]/Table2[[#This Row],[Column1]]</f>
        <v>3.5402062325994146E-2</v>
      </c>
    </row>
    <row r="13002" spans="1:12" x14ac:dyDescent="0.25">
      <c r="A13002" s="2">
        <v>46054</v>
      </c>
      <c r="B13002" s="1" t="e">
        <f>+#REF!</f>
        <v>#REF!</v>
      </c>
      <c r="C13002" s="4">
        <v>16.61056568317251</v>
      </c>
      <c r="D13002" s="4">
        <v>0.19999121082539698</v>
      </c>
      <c r="E13002" s="4">
        <v>1362.0663860201457</v>
      </c>
      <c r="F13002" s="1" t="s">
        <v>509</v>
      </c>
      <c r="G13002" s="1">
        <v>2</v>
      </c>
      <c r="H13002" s="1" t="s">
        <v>505</v>
      </c>
      <c r="I130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7.1425432437641776E-3</v>
      </c>
      <c r="J13002" s="1" t="str">
        <f>IFERROR(INDEX('consumption_figs'!$C:$C,MATCH(Table2[[#This Row],[item_code]],'consumption_figs'!A:A,0),1),"NA")</f>
        <v>NA</v>
      </c>
      <c r="K13002" s="1">
        <f>+SUMIFS(prod!$E:$E,prod!$A:$A,Table2[[#This Row],[date]],prod!$G:$G,Table2[[#This Row],[production_line]],prod!$F:$F,Table2[[#This Row],[output_type]])</f>
        <v>39</v>
      </c>
      <c r="L13002">
        <f>+Table2[[#This Row],[cons_qty_base_uom]]/Table2[[#This Row],[Column1]]</f>
        <v>0.42591194059416693</v>
      </c>
    </row>
    <row r="13003" spans="1:12" x14ac:dyDescent="0.25">
      <c r="A13003" s="2">
        <v>46054</v>
      </c>
      <c r="B13003" s="1" t="s">
        <v>160</v>
      </c>
      <c r="C13003" s="4">
        <v>3.1861270663509398</v>
      </c>
      <c r="D13003" s="4">
        <v>3.9954033412040776E-2</v>
      </c>
      <c r="E13003" s="4">
        <v>223.02889464456578</v>
      </c>
      <c r="F13003" s="1" t="s">
        <v>509</v>
      </c>
      <c r="G13003" s="1">
        <v>2</v>
      </c>
      <c r="H13003" s="1" t="s">
        <v>505</v>
      </c>
      <c r="I130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8.1695565803870246E-2</v>
      </c>
      <c r="J13003" s="1" t="str">
        <f>IFERROR(INDEX('consumption_figs'!$C:$C,MATCH(Table2[[#This Row],[item_code]],'consumption_figs'!A:A,0),1),"NA")</f>
        <v>pc/heat</v>
      </c>
      <c r="K13003" s="1">
        <f>+SUMIFS(prod!$E:$E,prod!$A:$A,Table2[[#This Row],[date]],prod!$G:$G,Table2[[#This Row],[production_line]],prod!$F:$F,Table2[[#This Row],[output_type]])</f>
        <v>39</v>
      </c>
      <c r="L13003">
        <f>+Table2[[#This Row],[cons_qty_base_uom]]/Table2[[#This Row],[Column1]]</f>
        <v>8.1695565803870246E-2</v>
      </c>
    </row>
    <row r="13004" spans="1:12" x14ac:dyDescent="0.25">
      <c r="A13004" s="2">
        <v>46054</v>
      </c>
      <c r="B13004" s="1" t="e">
        <f>+#REF!</f>
        <v>#REF!</v>
      </c>
      <c r="C13004" s="4">
        <v>32.987548006579686</v>
      </c>
      <c r="D13004" s="4">
        <v>0.42553936928487796</v>
      </c>
      <c r="E13004" s="4">
        <v>7982.9866175922843</v>
      </c>
      <c r="F13004" s="1" t="s">
        <v>509</v>
      </c>
      <c r="G13004" s="1">
        <v>2</v>
      </c>
      <c r="H13004" s="1" t="s">
        <v>505</v>
      </c>
      <c r="I130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1.5197834617317069E-2</v>
      </c>
      <c r="J13004" s="1" t="str">
        <f>IFERROR(INDEX('consumption_figs'!$C:$C,MATCH(Table2[[#This Row],[item_code]],'consumption_figs'!A:A,0),1),"NA")</f>
        <v>NA</v>
      </c>
      <c r="K13004" s="1">
        <f>+SUMIFS(prod!$E:$E,prod!$A:$A,Table2[[#This Row],[date]],prod!$G:$G,Table2[[#This Row],[production_line]],prod!$F:$F,Table2[[#This Row],[output_type]])</f>
        <v>39</v>
      </c>
      <c r="L13004">
        <f>+Table2[[#This Row],[cons_qty_base_uom]]/Table2[[#This Row],[Column1]]</f>
        <v>0.84583456427127401</v>
      </c>
    </row>
    <row r="13005" spans="1:12" x14ac:dyDescent="0.25">
      <c r="A13005" s="2">
        <v>46054</v>
      </c>
      <c r="B13005" s="1" t="s">
        <v>161</v>
      </c>
      <c r="C13005" s="4">
        <v>0.69034021535688583</v>
      </c>
      <c r="D13005" s="4">
        <v>0.10803824370335263</v>
      </c>
      <c r="E13005" s="4">
        <v>292.70425131131958</v>
      </c>
      <c r="F13005" s="1" t="s">
        <v>509</v>
      </c>
      <c r="G13005" s="1">
        <v>2</v>
      </c>
      <c r="H13005" s="1" t="s">
        <v>505</v>
      </c>
      <c r="I130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1.7701031162997073E-2</v>
      </c>
      <c r="J13005" s="1" t="str">
        <f>IFERROR(INDEX('consumption_figs'!$C:$C,MATCH(Table2[[#This Row],[item_code]],'consumption_figs'!A:A,0),1),"NA")</f>
        <v>pc/heat</v>
      </c>
      <c r="K13005" s="1">
        <f>+SUMIFS(prod!$E:$E,prod!$A:$A,Table2[[#This Row],[date]],prod!$G:$G,Table2[[#This Row],[production_line]],prod!$F:$F,Table2[[#This Row],[output_type]])</f>
        <v>39</v>
      </c>
      <c r="L13005">
        <f>+Table2[[#This Row],[cons_qty_base_uom]]/Table2[[#This Row],[Column1]]</f>
        <v>1.7701031162997073E-2</v>
      </c>
    </row>
    <row r="13006" spans="1:12" x14ac:dyDescent="0.25">
      <c r="A13006" s="2">
        <v>46054</v>
      </c>
      <c r="B13006" s="1" t="s">
        <v>287</v>
      </c>
      <c r="C13006" s="4">
        <v>9.4696969696969724E-2</v>
      </c>
      <c r="D13006" s="4">
        <v>9.4696969696969724E-2</v>
      </c>
      <c r="E13006" s="4">
        <v>162.78409090909096</v>
      </c>
      <c r="F13006" s="1" t="s">
        <v>509</v>
      </c>
      <c r="G13006" s="1">
        <v>2</v>
      </c>
      <c r="H13006" s="1" t="s">
        <v>505</v>
      </c>
      <c r="I130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1.3355094658774127E-2</v>
      </c>
      <c r="J13006" s="1" t="str">
        <f>IFERROR(INDEX('consumption_figs'!$C:$C,MATCH(Table2[[#This Row],[item_code]],'consumption_figs'!A:A,0),1),"NA")</f>
        <v>kg/ton</v>
      </c>
      <c r="K13006" s="1">
        <f>+SUMIFS(prod!$E:$E,prod!$A:$A,Table2[[#This Row],[date]],prod!$G:$G,Table2[[#This Row],[production_line]],prod!$F:$F,Table2[[#This Row],[output_type]])</f>
        <v>39</v>
      </c>
      <c r="L13006">
        <f>+Table2[[#This Row],[cons_qty_base_uom]]/Table2[[#This Row],[Column1]]</f>
        <v>2.4281274281274289E-3</v>
      </c>
    </row>
    <row r="13007" spans="1:12" x14ac:dyDescent="0.25">
      <c r="A13007" s="2">
        <v>46054</v>
      </c>
      <c r="B13007" s="1" t="s">
        <v>285</v>
      </c>
      <c r="C13007" s="4">
        <v>0.52096394984326289</v>
      </c>
      <c r="D13007" s="4">
        <v>0.52096394984326289</v>
      </c>
      <c r="E13007" s="4">
        <v>567.22554858934461</v>
      </c>
      <c r="F13007" s="1" t="s">
        <v>509</v>
      </c>
      <c r="G13007" s="1">
        <v>2</v>
      </c>
      <c r="H13007" s="1" t="s">
        <v>505</v>
      </c>
      <c r="I130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7.3471441443477059E-2</v>
      </c>
      <c r="J13007" s="1" t="str">
        <f>IFERROR(INDEX('consumption_figs'!$C:$C,MATCH(Table2[[#This Row],[item_code]],'consumption_figs'!A:A,0),1),"NA")</f>
        <v>kg/ton</v>
      </c>
      <c r="K13007" s="1">
        <f>+SUMIFS(prod!$E:$E,prod!$A:$A,Table2[[#This Row],[date]],prod!$G:$G,Table2[[#This Row],[production_line]],prod!$F:$F,Table2[[#This Row],[output_type]])</f>
        <v>39</v>
      </c>
      <c r="L13007">
        <f>+Table2[[#This Row],[cons_qty_base_uom]]/Table2[[#This Row],[Column1]]</f>
        <v>1.33580499959811E-2</v>
      </c>
    </row>
    <row r="13008" spans="1:12" x14ac:dyDescent="0.25">
      <c r="A13008" s="2">
        <v>46054</v>
      </c>
      <c r="B13008" s="1" t="s">
        <v>205</v>
      </c>
      <c r="C13008" s="4">
        <v>1.2108150470219432</v>
      </c>
      <c r="D13008" s="4">
        <v>4.528448275862066E-2</v>
      </c>
      <c r="E13008" s="4">
        <v>83.546238244514086</v>
      </c>
      <c r="F13008" s="1" t="s">
        <v>509</v>
      </c>
      <c r="G13008" s="1">
        <v>2</v>
      </c>
      <c r="H13008" s="1" t="s">
        <v>505</v>
      </c>
      <c r="I130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3.1046539667229311E-2</v>
      </c>
      <c r="J13008" s="1" t="str">
        <f>IFERROR(INDEX('consumption_figs'!$C:$C,MATCH(Table2[[#This Row],[item_code]],'consumption_figs'!A:A,0),1),"NA")</f>
        <v>pc/heat</v>
      </c>
      <c r="K13008" s="1">
        <f>+SUMIFS(prod!$E:$E,prod!$A:$A,Table2[[#This Row],[date]],prod!$G:$G,Table2[[#This Row],[production_line]],prod!$F:$F,Table2[[#This Row],[output_type]])</f>
        <v>39</v>
      </c>
      <c r="L13008">
        <f>+Table2[[#This Row],[cons_qty_base_uom]]/Table2[[#This Row],[Column1]]</f>
        <v>3.1046539667229311E-2</v>
      </c>
    </row>
    <row r="13009" spans="1:12" x14ac:dyDescent="0.25">
      <c r="A13009" s="2">
        <v>46054</v>
      </c>
      <c r="B13009" s="1" t="s">
        <v>292</v>
      </c>
      <c r="C13009" s="4">
        <v>12.208725182863116</v>
      </c>
      <c r="D13009" s="4">
        <v>12.208725182863116</v>
      </c>
      <c r="E13009" s="4">
        <v>7244.4133490073154</v>
      </c>
      <c r="F13009" s="1" t="s">
        <v>509</v>
      </c>
      <c r="G13009" s="1">
        <v>2</v>
      </c>
      <c r="H13009" s="1" t="s">
        <v>505</v>
      </c>
      <c r="I130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1.7217940658698174</v>
      </c>
      <c r="J13009" s="1" t="str">
        <f>IFERROR(INDEX('consumption_figs'!$C:$C,MATCH(Table2[[#This Row],[item_code]],'consumption_figs'!A:A,0),1),"NA")</f>
        <v>kg/ton</v>
      </c>
      <c r="K13009" s="1">
        <f>+SUMIFS(prod!$E:$E,prod!$A:$A,Table2[[#This Row],[date]],prod!$G:$G,Table2[[#This Row],[production_line]],prod!$F:$F,Table2[[#This Row],[output_type]])</f>
        <v>39</v>
      </c>
      <c r="L13009">
        <f>+Table2[[#This Row],[cons_qty_base_uom]]/Table2[[#This Row],[Column1]]</f>
        <v>0.31304423545802862</v>
      </c>
    </row>
    <row r="13010" spans="1:12" x14ac:dyDescent="0.25">
      <c r="A13010" s="2">
        <v>46054</v>
      </c>
      <c r="B13010" s="1" t="s">
        <v>237</v>
      </c>
      <c r="C13010" s="4">
        <v>-0.63502654041424011</v>
      </c>
      <c r="D13010" s="4">
        <v>0.63223242363641741</v>
      </c>
      <c r="E13010" s="4">
        <v>-90.775138872594368</v>
      </c>
      <c r="F13010" s="1" t="s">
        <v>509</v>
      </c>
      <c r="G13010" s="1">
        <v>2</v>
      </c>
      <c r="H13010" s="1" t="s">
        <v>505</v>
      </c>
      <c r="I130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2.2579729415586336E-2</v>
      </c>
      <c r="J13010" s="1" t="str">
        <f>IFERROR(INDEX('consumption_figs'!$C:$C,MATCH(Table2[[#This Row],[item_code]],'consumption_figs'!A:A,0),1),"NA")</f>
        <v>NA</v>
      </c>
      <c r="K13010" s="1">
        <f>+SUMIFS(prod!$E:$E,prod!$A:$A,Table2[[#This Row],[date]],prod!$G:$G,Table2[[#This Row],[production_line]],prod!$F:$F,Table2[[#This Row],[output_type]])</f>
        <v>39</v>
      </c>
      <c r="L13010">
        <f>+Table2[[#This Row],[cons_qty_base_uom]]/Table2[[#This Row],[Column1]]</f>
        <v>-1.6282731805493337E-2</v>
      </c>
    </row>
    <row r="13011" spans="1:12" x14ac:dyDescent="0.25">
      <c r="A13011" s="2">
        <v>46054</v>
      </c>
      <c r="B13011" s="1" t="s">
        <v>201</v>
      </c>
      <c r="C13011" s="4">
        <v>75.525494949648888</v>
      </c>
      <c r="D13011" s="4">
        <v>1.4349844040433287E-2</v>
      </c>
      <c r="E13011" s="4">
        <v>158.60353939426267</v>
      </c>
      <c r="F13011" s="1" t="s">
        <v>509</v>
      </c>
      <c r="G13011" s="1">
        <v>2</v>
      </c>
      <c r="H13011" s="1" t="s">
        <v>505</v>
      </c>
      <c r="I130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1.9365511525550996</v>
      </c>
      <c r="J13011" s="1" t="str">
        <f>IFERROR(INDEX('consumption_figs'!$C:$C,MATCH(Table2[[#This Row],[item_code]],'consumption_figs'!A:A,0),1),"NA")</f>
        <v>pc/heat</v>
      </c>
      <c r="K13011" s="1">
        <f>+SUMIFS(prod!$E:$E,prod!$A:$A,Table2[[#This Row],[date]],prod!$G:$G,Table2[[#This Row],[production_line]],prod!$F:$F,Table2[[#This Row],[output_type]])</f>
        <v>39</v>
      </c>
      <c r="L13011">
        <f>+Table2[[#This Row],[cons_qty_base_uom]]/Table2[[#This Row],[Column1]]</f>
        <v>1.9365511525550996</v>
      </c>
    </row>
    <row r="13012" spans="1:12" x14ac:dyDescent="0.25">
      <c r="A13012" s="2">
        <v>46054</v>
      </c>
      <c r="B13012" s="1" t="s">
        <v>579</v>
      </c>
      <c r="C13012" s="4">
        <v>0.78975128973837894</v>
      </c>
      <c r="D13012" s="4">
        <v>2.7009494109052541E-3</v>
      </c>
      <c r="E13012" s="4">
        <v>34.884925560375258</v>
      </c>
      <c r="F13012" s="1" t="s">
        <v>509</v>
      </c>
      <c r="G13012" s="1">
        <v>2</v>
      </c>
      <c r="H13012" s="1" t="s">
        <v>505</v>
      </c>
      <c r="I130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9.6462478960901931E-5</v>
      </c>
      <c r="J13012" s="1" t="str">
        <f>IFERROR(INDEX('consumption_figs'!$C:$C,MATCH(Table2[[#This Row],[item_code]],'consumption_figs'!A:A,0),1),"NA")</f>
        <v>NA</v>
      </c>
      <c r="K13012" s="1">
        <f>+SUMIFS(prod!$E:$E,prod!$A:$A,Table2[[#This Row],[date]],prod!$G:$G,Table2[[#This Row],[production_line]],prod!$F:$F,Table2[[#This Row],[output_type]])</f>
        <v>39</v>
      </c>
      <c r="L13012">
        <f>+Table2[[#This Row],[cons_qty_base_uom]]/Table2[[#This Row],[Column1]]</f>
        <v>2.0250033070214845E-2</v>
      </c>
    </row>
    <row r="13013" spans="1:12" x14ac:dyDescent="0.25">
      <c r="A13013" s="2">
        <v>46054</v>
      </c>
      <c r="B13013" s="1" t="s">
        <v>59</v>
      </c>
      <c r="C13013" s="4">
        <v>9.8718911217297367E-2</v>
      </c>
      <c r="D13013" s="4">
        <v>9.5066311502257309E-4</v>
      </c>
      <c r="E13013" s="4">
        <v>3.4946494570923265</v>
      </c>
      <c r="F13013" s="1" t="s">
        <v>509</v>
      </c>
      <c r="G13013" s="1">
        <v>2</v>
      </c>
      <c r="H13013" s="1" t="s">
        <v>505</v>
      </c>
      <c r="I130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2.5312541337768556E-3</v>
      </c>
      <c r="J13013" s="1" t="str">
        <f>IFERROR(INDEX('consumption_figs'!$C:$C,MATCH(Table2[[#This Row],[item_code]],'consumption_figs'!A:A,0),1),"NA")</f>
        <v>pc/heat</v>
      </c>
      <c r="K13013" s="1">
        <f>+SUMIFS(prod!$E:$E,prod!$A:$A,Table2[[#This Row],[date]],prod!$G:$G,Table2[[#This Row],[production_line]],prod!$F:$F,Table2[[#This Row],[output_type]])</f>
        <v>39</v>
      </c>
      <c r="L13013">
        <f>+Table2[[#This Row],[cons_qty_base_uom]]/Table2[[#This Row],[Column1]]</f>
        <v>2.5312541337768556E-3</v>
      </c>
    </row>
    <row r="13014" spans="1:12" x14ac:dyDescent="0.25">
      <c r="A13014" s="2">
        <v>46054</v>
      </c>
      <c r="B13014" s="1" t="s">
        <v>60</v>
      </c>
      <c r="C13014" s="4">
        <v>22.875569829139952</v>
      </c>
      <c r="D13014" s="4">
        <v>0.32685610115051383</v>
      </c>
      <c r="E13014" s="4">
        <v>669.33917320063506</v>
      </c>
      <c r="F13014" s="1" t="s">
        <v>509</v>
      </c>
      <c r="G13014" s="1">
        <v>2</v>
      </c>
      <c r="H13014" s="1" t="s">
        <v>505</v>
      </c>
      <c r="I130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0.58655307254205002</v>
      </c>
      <c r="J13014" s="1" t="str">
        <f>IFERROR(INDEX('consumption_figs'!$C:$C,MATCH(Table2[[#This Row],[item_code]],'consumption_figs'!A:A,0),1),"NA")</f>
        <v>pc/heat</v>
      </c>
      <c r="K13014" s="1">
        <f>+SUMIFS(prod!$E:$E,prod!$A:$A,Table2[[#This Row],[date]],prod!$G:$G,Table2[[#This Row],[production_line]],prod!$F:$F,Table2[[#This Row],[output_type]])</f>
        <v>39</v>
      </c>
      <c r="L13014">
        <f>+Table2[[#This Row],[cons_qty_base_uom]]/Table2[[#This Row],[Column1]]</f>
        <v>0.58655307254205002</v>
      </c>
    </row>
    <row r="13015" spans="1:12" x14ac:dyDescent="0.25">
      <c r="A13015" s="2">
        <v>46054</v>
      </c>
      <c r="B13015" s="1" t="s">
        <v>259</v>
      </c>
      <c r="C13015" s="4">
        <v>5.8708678974902131E-2</v>
      </c>
      <c r="D13015" s="4">
        <v>5.8708678974902131E-2</v>
      </c>
      <c r="E13015" s="4">
        <v>181.65639448414217</v>
      </c>
      <c r="F13015" s="1" t="s">
        <v>509</v>
      </c>
      <c r="G13015" s="1">
        <v>2</v>
      </c>
      <c r="H13015" s="1" t="s">
        <v>505</v>
      </c>
      <c r="I130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8.2796732304147875E-3</v>
      </c>
      <c r="J13015" s="1" t="str">
        <f>IFERROR(INDEX('consumption_figs'!$C:$C,MATCH(Table2[[#This Row],[item_code]],'consumption_figs'!A:A,0),1),"NA")</f>
        <v>kg/ton</v>
      </c>
      <c r="K13015" s="1">
        <f>+SUMIFS(prod!$E:$E,prod!$A:$A,Table2[[#This Row],[date]],prod!$G:$G,Table2[[#This Row],[production_line]],prod!$F:$F,Table2[[#This Row],[output_type]])</f>
        <v>39</v>
      </c>
      <c r="L13015">
        <f>+Table2[[#This Row],[cons_qty_base_uom]]/Table2[[#This Row],[Column1]]</f>
        <v>1.5053507429462086E-3</v>
      </c>
    </row>
    <row r="13016" spans="1:12" x14ac:dyDescent="0.25">
      <c r="A13016" s="2">
        <v>46054</v>
      </c>
      <c r="B13016" s="1" t="s">
        <v>262</v>
      </c>
      <c r="C13016" s="4">
        <v>4.4343110639915057E-2</v>
      </c>
      <c r="D13016" s="4">
        <v>4.4343110639915057E-2</v>
      </c>
      <c r="E13016" s="4">
        <v>35.935656862587159</v>
      </c>
      <c r="F13016" s="1" t="s">
        <v>509</v>
      </c>
      <c r="G13016" s="1">
        <v>2</v>
      </c>
      <c r="H13016" s="1" t="s">
        <v>505</v>
      </c>
      <c r="I130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1.5836825228541091E-3</v>
      </c>
      <c r="J13016" s="1" t="str">
        <f>IFERROR(INDEX('consumption_figs'!$C:$C,MATCH(Table2[[#This Row],[item_code]],'consumption_figs'!A:A,0),1),"NA")</f>
        <v>NA</v>
      </c>
      <c r="K13016" s="1">
        <f>+SUMIFS(prod!$E:$E,prod!$A:$A,Table2[[#This Row],[date]],prod!$G:$G,Table2[[#This Row],[production_line]],prod!$F:$F,Table2[[#This Row],[output_type]])</f>
        <v>39</v>
      </c>
      <c r="L13016">
        <f>+Table2[[#This Row],[cons_qty_base_uom]]/Table2[[#This Row],[Column1]]</f>
        <v>1.1370028369208989E-3</v>
      </c>
    </row>
    <row r="13017" spans="1:12" x14ac:dyDescent="0.25">
      <c r="A13017" s="2">
        <v>46054</v>
      </c>
      <c r="B13017" s="1" t="s">
        <v>272</v>
      </c>
      <c r="C13017" s="4">
        <v>1.1928535105423389E-2</v>
      </c>
      <c r="D13017" s="4">
        <v>1.1928535105423389E-2</v>
      </c>
      <c r="E13017" s="4">
        <v>13.053395965864814</v>
      </c>
      <c r="F13017" s="1" t="s">
        <v>509</v>
      </c>
      <c r="G13017" s="1">
        <v>2</v>
      </c>
      <c r="H13017" s="1" t="s">
        <v>505</v>
      </c>
      <c r="I130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1.6822789153995215E-3</v>
      </c>
      <c r="J13017" s="1" t="str">
        <f>IFERROR(INDEX('consumption_figs'!$C:$C,MATCH(Table2[[#This Row],[item_code]],'consumption_figs'!A:A,0),1),"NA")</f>
        <v>kg/ton</v>
      </c>
      <c r="K13017" s="1">
        <f>+SUMIFS(prod!$E:$E,prod!$A:$A,Table2[[#This Row],[date]],prod!$G:$G,Table2[[#This Row],[production_line]],prod!$F:$F,Table2[[#This Row],[output_type]])</f>
        <v>39</v>
      </c>
      <c r="L13017">
        <f>+Table2[[#This Row],[cons_qty_base_uom]]/Table2[[#This Row],[Column1]]</f>
        <v>3.0585987449803563E-4</v>
      </c>
    </row>
    <row r="13018" spans="1:12" x14ac:dyDescent="0.25">
      <c r="A13018" s="2">
        <v>46082</v>
      </c>
      <c r="B13018" s="1" t="s">
        <v>99</v>
      </c>
      <c r="C13018" s="4">
        <v>82.894193642390547</v>
      </c>
      <c r="D13018" s="4">
        <v>0.57611464581461436</v>
      </c>
      <c r="E13018" s="4">
        <v>911.83613006629605</v>
      </c>
      <c r="F13018" s="1" t="s">
        <v>509</v>
      </c>
      <c r="G13018" s="1">
        <v>2</v>
      </c>
      <c r="H13018" s="1" t="s">
        <v>505</v>
      </c>
      <c r="I130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0.80479799652806361</v>
      </c>
      <c r="J13018" s="1" t="str">
        <f>IFERROR(INDEX('consumption_figs'!$C:$C,MATCH(Table2[[#This Row],[item_code]],'consumption_figs'!A:A,0),1),"NA")</f>
        <v>pc/heat</v>
      </c>
      <c r="K13018" s="1">
        <f>+SUMIFS(prod!$E:$E,prod!$A:$A,Table2[[#This Row],[date]],prod!$G:$G,Table2[[#This Row],[production_line]],prod!$F:$F,Table2[[#This Row],[output_type]])</f>
        <v>103</v>
      </c>
      <c r="L13018">
        <f>+Table2[[#This Row],[cons_qty_base_uom]]/Table2[[#This Row],[Column1]]</f>
        <v>0.80479799652806361</v>
      </c>
    </row>
    <row r="13019" spans="1:12" x14ac:dyDescent="0.25">
      <c r="A13019" s="2">
        <v>46082</v>
      </c>
      <c r="B13019" s="1" t="s">
        <v>80</v>
      </c>
      <c r="C13019" s="4">
        <v>20.391971636028071</v>
      </c>
      <c r="D13019" s="4">
        <v>0.74145208868598056</v>
      </c>
      <c r="E13019" s="4">
        <v>1080.7744967094877</v>
      </c>
      <c r="F13019" s="1" t="s">
        <v>509</v>
      </c>
      <c r="G13019" s="1">
        <v>2</v>
      </c>
      <c r="H13019" s="1" t="s">
        <v>505</v>
      </c>
      <c r="I130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0.19798030714590359</v>
      </c>
      <c r="J13019" s="1" t="str">
        <f>IFERROR(INDEX('consumption_figs'!$C:$C,MATCH(Table2[[#This Row],[item_code]],'consumption_figs'!A:A,0),1),"NA")</f>
        <v>pc/heat</v>
      </c>
      <c r="K13019" s="1">
        <f>+SUMIFS(prod!$E:$E,prod!$A:$A,Table2[[#This Row],[date]],prod!$G:$G,Table2[[#This Row],[production_line]],prod!$F:$F,Table2[[#This Row],[output_type]])</f>
        <v>103</v>
      </c>
      <c r="L13019">
        <f>+Table2[[#This Row],[cons_qty_base_uom]]/Table2[[#This Row],[Column1]]</f>
        <v>0.19798030714590359</v>
      </c>
    </row>
    <row r="13020" spans="1:12" x14ac:dyDescent="0.25">
      <c r="A13020" s="2">
        <v>46082</v>
      </c>
      <c r="B13020" s="1" t="s">
        <v>144</v>
      </c>
      <c r="C13020" s="4">
        <v>12.268340659073798</v>
      </c>
      <c r="D13020" s="4">
        <v>0.25665368658782389</v>
      </c>
      <c r="E13020" s="4">
        <v>318.97685713591875</v>
      </c>
      <c r="F13020" s="1" t="s">
        <v>509</v>
      </c>
      <c r="G13020" s="1">
        <v>2</v>
      </c>
      <c r="H13020" s="1" t="s">
        <v>505</v>
      </c>
      <c r="I130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0.11911010348615338</v>
      </c>
      <c r="J13020" s="1" t="str">
        <f>IFERROR(INDEX('consumption_figs'!$C:$C,MATCH(Table2[[#This Row],[item_code]],'consumption_figs'!A:A,0),1),"NA")</f>
        <v>pc/heat</v>
      </c>
      <c r="K13020" s="1">
        <f>+SUMIFS(prod!$E:$E,prod!$A:$A,Table2[[#This Row],[date]],prod!$G:$G,Table2[[#This Row],[production_line]],prod!$F:$F,Table2[[#This Row],[output_type]])</f>
        <v>103</v>
      </c>
      <c r="L13020">
        <f>+Table2[[#This Row],[cons_qty_base_uom]]/Table2[[#This Row],[Column1]]</f>
        <v>0.11911010348615338</v>
      </c>
    </row>
    <row r="13021" spans="1:12" x14ac:dyDescent="0.25">
      <c r="A13021" s="2">
        <v>46082</v>
      </c>
      <c r="B13021" s="1" t="s">
        <v>146</v>
      </c>
      <c r="C13021" s="4">
        <v>3.3157677456956214</v>
      </c>
      <c r="D13021" s="4">
        <v>6.936586123995242E-2</v>
      </c>
      <c r="E13021" s="4">
        <v>86.209961388086157</v>
      </c>
      <c r="F13021" s="1" t="s">
        <v>509</v>
      </c>
      <c r="G13021" s="1">
        <v>2</v>
      </c>
      <c r="H13021" s="1" t="s">
        <v>505</v>
      </c>
      <c r="I130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3.2191919861122541E-2</v>
      </c>
      <c r="J13021" s="1" t="str">
        <f>IFERROR(INDEX('consumption_figs'!$C:$C,MATCH(Table2[[#This Row],[item_code]],'consumption_figs'!A:A,0),1),"NA")</f>
        <v>pc/heat</v>
      </c>
      <c r="K13021" s="1">
        <f>+SUMIFS(prod!$E:$E,prod!$A:$A,Table2[[#This Row],[date]],prod!$G:$G,Table2[[#This Row],[production_line]],prod!$F:$F,Table2[[#This Row],[output_type]])</f>
        <v>103</v>
      </c>
      <c r="L13021">
        <f>+Table2[[#This Row],[cons_qty_base_uom]]/Table2[[#This Row],[Column1]]</f>
        <v>3.2191919861122541E-2</v>
      </c>
    </row>
    <row r="13022" spans="1:12" x14ac:dyDescent="0.25">
      <c r="A13022" s="2">
        <v>46082</v>
      </c>
      <c r="B13022" s="1" t="s">
        <v>89</v>
      </c>
      <c r="C13022" s="4">
        <v>10.942033560795551</v>
      </c>
      <c r="D13022" s="4">
        <v>0.23197111148886568</v>
      </c>
      <c r="E13022" s="4">
        <v>283.39866922460476</v>
      </c>
      <c r="F13022" s="1" t="s">
        <v>509</v>
      </c>
      <c r="G13022" s="1">
        <v>2</v>
      </c>
      <c r="H13022" s="1" t="s">
        <v>505</v>
      </c>
      <c r="I130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7.4829390802859897E-3</v>
      </c>
      <c r="J13022" s="1" t="str">
        <f>IFERROR(INDEX('consumption_figs'!$C:$C,MATCH(Table2[[#This Row],[item_code]],'consumption_figs'!A:A,0),1),"NA")</f>
        <v>NA</v>
      </c>
      <c r="K13022" s="1">
        <f>+SUMIFS(prod!$E:$E,prod!$A:$A,Table2[[#This Row],[date]],prod!$G:$G,Table2[[#This Row],[production_line]],prod!$F:$F,Table2[[#This Row],[output_type]])</f>
        <v>103</v>
      </c>
      <c r="L13022">
        <f>+Table2[[#This Row],[cons_qty_base_uom]]/Table2[[#This Row],[Column1]]</f>
        <v>0.10623333554170437</v>
      </c>
    </row>
    <row r="13023" spans="1:12" x14ac:dyDescent="0.25">
      <c r="A13023" s="2">
        <v>46082</v>
      </c>
      <c r="B13023" s="1" t="s">
        <v>117</v>
      </c>
      <c r="C13023" s="4">
        <v>121.60578207338692</v>
      </c>
      <c r="D13023" s="4">
        <v>2.4953506481458994</v>
      </c>
      <c r="E13023" s="4">
        <v>3368.4801634328178</v>
      </c>
      <c r="F13023" s="1" t="s">
        <v>509</v>
      </c>
      <c r="G13023" s="1">
        <v>2</v>
      </c>
      <c r="H13023" s="1" t="s">
        <v>505</v>
      </c>
      <c r="I130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1.180638660906669</v>
      </c>
      <c r="J13023" s="1" t="str">
        <f>IFERROR(INDEX('consumption_figs'!$C:$C,MATCH(Table2[[#This Row],[item_code]],'consumption_figs'!A:A,0),1),"NA")</f>
        <v>pc/heat</v>
      </c>
      <c r="K13023" s="1">
        <f>+SUMIFS(prod!$E:$E,prod!$A:$A,Table2[[#This Row],[date]],prod!$G:$G,Table2[[#This Row],[production_line]],prod!$F:$F,Table2[[#This Row],[output_type]])</f>
        <v>103</v>
      </c>
      <c r="L13023">
        <f>+Table2[[#This Row],[cons_qty_base_uom]]/Table2[[#This Row],[Column1]]</f>
        <v>1.180638660906669</v>
      </c>
    </row>
    <row r="13024" spans="1:12" x14ac:dyDescent="0.25">
      <c r="A13024" s="2">
        <v>46082</v>
      </c>
      <c r="B13024" s="1" t="s">
        <v>115</v>
      </c>
      <c r="C13024" s="4">
        <v>23.376162607154132</v>
      </c>
      <c r="D13024" s="4">
        <v>0.47967885669880295</v>
      </c>
      <c r="E13024" s="4">
        <v>647.51970421816941</v>
      </c>
      <c r="F13024" s="1" t="s">
        <v>509</v>
      </c>
      <c r="G13024" s="1">
        <v>2</v>
      </c>
      <c r="H13024" s="1" t="s">
        <v>505</v>
      </c>
      <c r="I130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0.22695303502091391</v>
      </c>
      <c r="J13024" s="1" t="str">
        <f>IFERROR(INDEX('consumption_figs'!$C:$C,MATCH(Table2[[#This Row],[item_code]],'consumption_figs'!A:A,0),1),"NA")</f>
        <v>pc/heat</v>
      </c>
      <c r="K13024" s="1">
        <f>+SUMIFS(prod!$E:$E,prod!$A:$A,Table2[[#This Row],[date]],prod!$G:$G,Table2[[#This Row],[production_line]],prod!$F:$F,Table2[[#This Row],[output_type]])</f>
        <v>103</v>
      </c>
      <c r="L13024">
        <f>+Table2[[#This Row],[cons_qty_base_uom]]/Table2[[#This Row],[Column1]]</f>
        <v>0.22695303502091391</v>
      </c>
    </row>
    <row r="13025" spans="1:12" x14ac:dyDescent="0.25">
      <c r="A13025" s="2">
        <v>46082</v>
      </c>
      <c r="B13025" s="1" t="s">
        <v>119</v>
      </c>
      <c r="C13025" s="4">
        <v>150.61874984822362</v>
      </c>
      <c r="D13025" s="4">
        <v>3.090696746885548</v>
      </c>
      <c r="E13025" s="4">
        <v>4172.1393707957941</v>
      </c>
      <c r="F13025" s="1" t="s">
        <v>509</v>
      </c>
      <c r="G13025" s="1">
        <v>2</v>
      </c>
      <c r="H13025" s="1" t="s">
        <v>505</v>
      </c>
      <c r="I130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1.4623179596914915</v>
      </c>
      <c r="J13025" s="1" t="str">
        <f>IFERROR(INDEX('consumption_figs'!$C:$C,MATCH(Table2[[#This Row],[item_code]],'consumption_figs'!A:A,0),1),"NA")</f>
        <v>pc/heat</v>
      </c>
      <c r="K13025" s="1">
        <f>+SUMIFS(prod!$E:$E,prod!$A:$A,Table2[[#This Row],[date]],prod!$G:$G,Table2[[#This Row],[production_line]],prod!$F:$F,Table2[[#This Row],[output_type]])</f>
        <v>103</v>
      </c>
      <c r="L13025">
        <f>+Table2[[#This Row],[cons_qty_base_uom]]/Table2[[#This Row],[Column1]]</f>
        <v>1.4623179596914915</v>
      </c>
    </row>
    <row r="13026" spans="1:12" x14ac:dyDescent="0.25">
      <c r="A13026" s="2">
        <v>46082</v>
      </c>
      <c r="B13026" s="1" t="s">
        <v>121</v>
      </c>
      <c r="C13026" s="4">
        <v>59.186454260666842</v>
      </c>
      <c r="D13026" s="4">
        <v>1.3453081053449574</v>
      </c>
      <c r="E13026" s="4">
        <v>1846.6173729328054</v>
      </c>
      <c r="F13026" s="1" t="s">
        <v>509</v>
      </c>
      <c r="G13026" s="1">
        <v>2</v>
      </c>
      <c r="H13026" s="1" t="s">
        <v>505</v>
      </c>
      <c r="I130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4.3397035656288947E-2</v>
      </c>
      <c r="J13026" s="1" t="str">
        <f>IFERROR(INDEX('consumption_figs'!$C:$C,MATCH(Table2[[#This Row],[item_code]],'consumption_figs'!A:A,0),1),"NA")</f>
        <v>NA</v>
      </c>
      <c r="K13026" s="1">
        <f>+SUMIFS(prod!$E:$E,prod!$A:$A,Table2[[#This Row],[date]],prod!$G:$G,Table2[[#This Row],[production_line]],prod!$F:$F,Table2[[#This Row],[output_type]])</f>
        <v>103</v>
      </c>
      <c r="L13026">
        <f>+Table2[[#This Row],[cons_qty_base_uom]]/Table2[[#This Row],[Column1]]</f>
        <v>0.57462576952103728</v>
      </c>
    </row>
    <row r="13027" spans="1:12" x14ac:dyDescent="0.25">
      <c r="A13027" s="2">
        <v>46082</v>
      </c>
      <c r="B13027" s="1" t="s">
        <v>128</v>
      </c>
      <c r="C13027" s="4">
        <v>19.894606474173727</v>
      </c>
      <c r="D13027" s="4">
        <v>0.49736516185434321</v>
      </c>
      <c r="E13027" s="4">
        <v>674.42715947448937</v>
      </c>
      <c r="F13027" s="1" t="s">
        <v>509</v>
      </c>
      <c r="G13027" s="1">
        <v>2</v>
      </c>
      <c r="H13027" s="1" t="s">
        <v>505</v>
      </c>
      <c r="I130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0.19315151916673523</v>
      </c>
      <c r="J13027" s="1" t="str">
        <f>IFERROR(INDEX('consumption_figs'!$C:$C,MATCH(Table2[[#This Row],[item_code]],'consumption_figs'!A:A,0),1),"NA")</f>
        <v>pc/heat</v>
      </c>
      <c r="K13027" s="1">
        <f>+SUMIFS(prod!$E:$E,prod!$A:$A,Table2[[#This Row],[date]],prod!$G:$G,Table2[[#This Row],[production_line]],prod!$F:$F,Table2[[#This Row],[output_type]])</f>
        <v>103</v>
      </c>
      <c r="L13027">
        <f>+Table2[[#This Row],[cons_qty_base_uom]]/Table2[[#This Row],[Column1]]</f>
        <v>0.19315151916673523</v>
      </c>
    </row>
    <row r="13028" spans="1:12" x14ac:dyDescent="0.25">
      <c r="A13028" s="2">
        <v>46082</v>
      </c>
      <c r="B13028" s="1" t="s">
        <v>136</v>
      </c>
      <c r="C13028" s="4">
        <v>175.73569052186792</v>
      </c>
      <c r="D13028" s="4">
        <v>4.3933922630466986</v>
      </c>
      <c r="E13028" s="4">
        <v>5957.4399086913227</v>
      </c>
      <c r="F13028" s="1" t="s">
        <v>509</v>
      </c>
      <c r="G13028" s="1">
        <v>2</v>
      </c>
      <c r="H13028" s="1" t="s">
        <v>505</v>
      </c>
      <c r="I130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1.7061717526394944</v>
      </c>
      <c r="J13028" s="1" t="str">
        <f>IFERROR(INDEX('consumption_figs'!$C:$C,MATCH(Table2[[#This Row],[item_code]],'consumption_figs'!A:A,0),1),"NA")</f>
        <v>pc/heat</v>
      </c>
      <c r="K13028" s="1">
        <f>+SUMIFS(prod!$E:$E,prod!$A:$A,Table2[[#This Row],[date]],prod!$G:$G,Table2[[#This Row],[production_line]],prod!$F:$F,Table2[[#This Row],[output_type]])</f>
        <v>103</v>
      </c>
      <c r="L13028">
        <f>+Table2[[#This Row],[cons_qty_base_uom]]/Table2[[#This Row],[Column1]]</f>
        <v>1.7061717526394944</v>
      </c>
    </row>
    <row r="13029" spans="1:12" x14ac:dyDescent="0.25">
      <c r="A13029" s="2">
        <v>46082</v>
      </c>
      <c r="B13029" s="1" t="s">
        <v>132</v>
      </c>
      <c r="C13029" s="4">
        <v>131.96755627868572</v>
      </c>
      <c r="D13029" s="4">
        <v>3.2991889069671432</v>
      </c>
      <c r="E13029" s="4">
        <v>4473.7001578474456</v>
      </c>
      <c r="F13029" s="1" t="s">
        <v>509</v>
      </c>
      <c r="G13029" s="1">
        <v>2</v>
      </c>
      <c r="H13029" s="1" t="s">
        <v>505</v>
      </c>
      <c r="I130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1.2812384104726768</v>
      </c>
      <c r="J13029" s="1" t="str">
        <f>IFERROR(INDEX('consumption_figs'!$C:$C,MATCH(Table2[[#This Row],[item_code]],'consumption_figs'!A:A,0),1),"NA")</f>
        <v>pc/heat</v>
      </c>
      <c r="K13029" s="1">
        <f>+SUMIFS(prod!$E:$E,prod!$A:$A,Table2[[#This Row],[date]],prod!$G:$G,Table2[[#This Row],[production_line]],prod!$F:$F,Table2[[#This Row],[output_type]])</f>
        <v>103</v>
      </c>
      <c r="L13029">
        <f>+Table2[[#This Row],[cons_qty_base_uom]]/Table2[[#This Row],[Column1]]</f>
        <v>1.2812384104726768</v>
      </c>
    </row>
    <row r="13030" spans="1:12" x14ac:dyDescent="0.25">
      <c r="A13030" s="2">
        <v>46082</v>
      </c>
      <c r="B13030" s="1" t="s">
        <v>134</v>
      </c>
      <c r="C13030" s="4">
        <v>3.9789212948347457</v>
      </c>
      <c r="D13030" s="4">
        <v>9.9473032370868658E-2</v>
      </c>
      <c r="E13030" s="4">
        <v>134.88543189489786</v>
      </c>
      <c r="F13030" s="1" t="s">
        <v>509</v>
      </c>
      <c r="G13030" s="1">
        <v>2</v>
      </c>
      <c r="H13030" s="1" t="s">
        <v>505</v>
      </c>
      <c r="I130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3.8630303833347042E-2</v>
      </c>
      <c r="J13030" s="1" t="str">
        <f>IFERROR(INDEX('consumption_figs'!$C:$C,MATCH(Table2[[#This Row],[item_code]],'consumption_figs'!A:A,0),1),"NA")</f>
        <v>pc/heat</v>
      </c>
      <c r="K13030" s="1">
        <f>+SUMIFS(prod!$E:$E,prod!$A:$A,Table2[[#This Row],[date]],prod!$G:$G,Table2[[#This Row],[production_line]],prod!$F:$F,Table2[[#This Row],[output_type]])</f>
        <v>103</v>
      </c>
      <c r="L13030">
        <f>+Table2[[#This Row],[cons_qty_base_uom]]/Table2[[#This Row],[Column1]]</f>
        <v>3.8630303833347042E-2</v>
      </c>
    </row>
    <row r="13031" spans="1:12" x14ac:dyDescent="0.25">
      <c r="A13031" s="2">
        <v>46082</v>
      </c>
      <c r="B13031" s="1" t="s">
        <v>227</v>
      </c>
      <c r="C13031" s="4">
        <v>12.765705820928144</v>
      </c>
      <c r="D13031" s="4">
        <v>12.765705820928144</v>
      </c>
      <c r="E13031" s="4">
        <v>10124.864257752739</v>
      </c>
      <c r="F13031" s="1" t="s">
        <v>509</v>
      </c>
      <c r="G13031" s="1">
        <v>2</v>
      </c>
      <c r="H13031" s="1" t="s">
        <v>505</v>
      </c>
      <c r="I130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0.69021350402146175</v>
      </c>
      <c r="J13031" s="1" t="str">
        <f>IFERROR(INDEX('consumption_figs'!$C:$C,MATCH(Table2[[#This Row],[item_code]],'consumption_figs'!A:A,0),1),"NA")</f>
        <v>kg/ton</v>
      </c>
      <c r="K13031" s="1">
        <f>+SUMIFS(prod!$E:$E,prod!$A:$A,Table2[[#This Row],[date]],prod!$G:$G,Table2[[#This Row],[production_line]],prod!$F:$F,Table2[[#This Row],[output_type]])</f>
        <v>103</v>
      </c>
      <c r="L13031">
        <f>+Table2[[#This Row],[cons_qty_base_uom]]/Table2[[#This Row],[Column1]]</f>
        <v>0.12393889146532179</v>
      </c>
    </row>
    <row r="13032" spans="1:12" x14ac:dyDescent="0.25">
      <c r="A13032" s="2">
        <v>46082</v>
      </c>
      <c r="B13032" s="1" t="s">
        <v>234</v>
      </c>
      <c r="C13032" s="4">
        <v>2.0889336797882385</v>
      </c>
      <c r="D13032" s="4">
        <v>2.0889336797882385</v>
      </c>
      <c r="E13032" s="4">
        <v>2402.2737317564743</v>
      </c>
      <c r="F13032" s="1" t="s">
        <v>509</v>
      </c>
      <c r="G13032" s="1">
        <v>2</v>
      </c>
      <c r="H13032" s="1" t="s">
        <v>505</v>
      </c>
      <c r="I130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0.11294402793078447</v>
      </c>
      <c r="J13032" s="1" t="str">
        <f>IFERROR(INDEX('consumption_figs'!$C:$C,MATCH(Table2[[#This Row],[item_code]],'consumption_figs'!A:A,0),1),"NA")</f>
        <v>kg/ton</v>
      </c>
      <c r="K13032" s="1">
        <f>+SUMIFS(prod!$E:$E,prod!$A:$A,Table2[[#This Row],[date]],prod!$G:$G,Table2[[#This Row],[production_line]],prod!$F:$F,Table2[[#This Row],[output_type]])</f>
        <v>103</v>
      </c>
      <c r="L13032">
        <f>+Table2[[#This Row],[cons_qty_base_uom]]/Table2[[#This Row],[Column1]]</f>
        <v>2.0280909512507168E-2</v>
      </c>
    </row>
    <row r="13033" spans="1:12" x14ac:dyDescent="0.25">
      <c r="A13033" s="2">
        <v>46082</v>
      </c>
      <c r="B13033" s="1" t="s">
        <v>63</v>
      </c>
      <c r="C13033" s="4">
        <v>0.82894193642390535</v>
      </c>
      <c r="D13033" s="4">
        <v>0.27355083901988875</v>
      </c>
      <c r="E13033" s="4">
        <v>979.1710835620097</v>
      </c>
      <c r="F13033" s="1" t="s">
        <v>509</v>
      </c>
      <c r="G13033" s="1">
        <v>2</v>
      </c>
      <c r="H13033" s="1" t="s">
        <v>505</v>
      </c>
      <c r="I130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8.0479799652806352E-3</v>
      </c>
      <c r="J13033" s="1" t="str">
        <f>IFERROR(INDEX('consumption_figs'!$C:$C,MATCH(Table2[[#This Row],[item_code]],'consumption_figs'!A:A,0),1),"NA")</f>
        <v>pc/heat</v>
      </c>
      <c r="K13033" s="1">
        <f>+SUMIFS(prod!$E:$E,prod!$A:$A,Table2[[#This Row],[date]],prod!$G:$G,Table2[[#This Row],[production_line]],prod!$F:$F,Table2[[#This Row],[output_type]])</f>
        <v>103</v>
      </c>
      <c r="L13033">
        <f>+Table2[[#This Row],[cons_qty_base_uom]]/Table2[[#This Row],[Column1]]</f>
        <v>8.0479799652806352E-3</v>
      </c>
    </row>
    <row r="13034" spans="1:12" x14ac:dyDescent="0.25">
      <c r="A13034" s="2">
        <v>46082</v>
      </c>
      <c r="B13034" s="1" t="e">
        <f>+#REF!</f>
        <v>#REF!</v>
      </c>
      <c r="C13034" s="4">
        <v>0.33157677456956214</v>
      </c>
      <c r="D13034" s="4">
        <v>0.21220913572451977</v>
      </c>
      <c r="E13034" s="4">
        <v>448.48411374729835</v>
      </c>
      <c r="F13034" s="1" t="s">
        <v>509</v>
      </c>
      <c r="G13034" s="1">
        <v>2</v>
      </c>
      <c r="H13034" s="1" t="s">
        <v>505</v>
      </c>
      <c r="I130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6.8454559911135414E-3</v>
      </c>
      <c r="J13034" s="1" t="str">
        <f>IFERROR(INDEX('consumption_figs'!$C:$C,MATCH(Table2[[#This Row],[item_code]],'consumption_figs'!A:A,0),1),"NA")</f>
        <v>NA</v>
      </c>
      <c r="K13034" s="1">
        <f>+SUMIFS(prod!$E:$E,prod!$A:$A,Table2[[#This Row],[date]],prod!$G:$G,Table2[[#This Row],[production_line]],prod!$F:$F,Table2[[#This Row],[output_type]])</f>
        <v>103</v>
      </c>
      <c r="L13034">
        <f>+Table2[[#This Row],[cons_qty_base_uom]]/Table2[[#This Row],[Column1]]</f>
        <v>3.2191919861122536E-3</v>
      </c>
    </row>
    <row r="13035" spans="1:12" x14ac:dyDescent="0.25">
      <c r="A13035" s="2">
        <v>46082</v>
      </c>
      <c r="B13035" s="1" t="s">
        <v>75</v>
      </c>
      <c r="C13035" s="4">
        <v>0.33157677456956214</v>
      </c>
      <c r="D13035" s="4">
        <v>2.6685298817358363</v>
      </c>
      <c r="E13035" s="4">
        <v>5866.0507180844597</v>
      </c>
      <c r="F13035" s="1" t="s">
        <v>509</v>
      </c>
      <c r="G13035" s="1">
        <v>2</v>
      </c>
      <c r="H13035" s="1" t="s">
        <v>505</v>
      </c>
      <c r="I130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3.2191919861122536E-3</v>
      </c>
      <c r="J13035" s="1" t="str">
        <f>IFERROR(INDEX('consumption_figs'!$C:$C,MATCH(Table2[[#This Row],[item_code]],'consumption_figs'!A:A,0),1),"NA")</f>
        <v>pc/heat</v>
      </c>
      <c r="K13035" s="1">
        <f>+SUMIFS(prod!$E:$E,prod!$A:$A,Table2[[#This Row],[date]],prod!$G:$G,Table2[[#This Row],[production_line]],prod!$F:$F,Table2[[#This Row],[output_type]])</f>
        <v>103</v>
      </c>
      <c r="L13035">
        <f>+Table2[[#This Row],[cons_qty_base_uom]]/Table2[[#This Row],[Column1]]</f>
        <v>3.2191919861122536E-3</v>
      </c>
    </row>
    <row r="13036" spans="1:12" x14ac:dyDescent="0.25">
      <c r="A13036" s="2">
        <v>46082</v>
      </c>
      <c r="B13036" s="1" t="s">
        <v>167</v>
      </c>
      <c r="C13036" s="4">
        <v>213.0118820863465</v>
      </c>
      <c r="D13036" s="4">
        <v>0.92234144943388041</v>
      </c>
      <c r="E13036" s="4">
        <v>659.38190220028093</v>
      </c>
      <c r="F13036" s="1" t="s">
        <v>509</v>
      </c>
      <c r="G13036" s="1">
        <v>2</v>
      </c>
      <c r="H13036" s="1" t="s">
        <v>505</v>
      </c>
      <c r="I130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4.9868963976463225E-2</v>
      </c>
      <c r="J13036" s="1" t="str">
        <f>IFERROR(INDEX('consumption_figs'!$C:$C,MATCH(Table2[[#This Row],[item_code]],'consumption_figs'!A:A,0),1),"NA")</f>
        <v>kg/ton</v>
      </c>
      <c r="K13036" s="1">
        <f>+SUMIFS(prod!$E:$E,prod!$A:$A,Table2[[#This Row],[date]],prod!$G:$G,Table2[[#This Row],[production_line]],prod!$F:$F,Table2[[#This Row],[output_type]])</f>
        <v>103</v>
      </c>
      <c r="L13036">
        <f>+Table2[[#This Row],[cons_qty_base_uom]]/Table2[[#This Row],[Column1]]</f>
        <v>2.0680765251101603</v>
      </c>
    </row>
    <row r="13037" spans="1:12" x14ac:dyDescent="0.25">
      <c r="A13037" s="2">
        <v>46082</v>
      </c>
      <c r="B13037" s="1" t="s">
        <v>168</v>
      </c>
      <c r="C13037" s="4">
        <v>149.21985861268845</v>
      </c>
      <c r="D13037" s="4">
        <v>0.32529929177566086</v>
      </c>
      <c r="E13037" s="4">
        <v>232.7484827888799</v>
      </c>
      <c r="F13037" s="1" t="s">
        <v>509</v>
      </c>
      <c r="G13037" s="1">
        <v>2</v>
      </c>
      <c r="H13037" s="1" t="s">
        <v>505</v>
      </c>
      <c r="I130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1.7588213858421371E-2</v>
      </c>
      <c r="J13037" s="1" t="str">
        <f>IFERROR(INDEX('consumption_figs'!$C:$C,MATCH(Table2[[#This Row],[item_code]],'consumption_figs'!A:A,0),1),"NA")</f>
        <v>kg/ton</v>
      </c>
      <c r="K13037" s="1">
        <f>+SUMIFS(prod!$E:$E,prod!$A:$A,Table2[[#This Row],[date]],prod!$G:$G,Table2[[#This Row],[production_line]],prod!$F:$F,Table2[[#This Row],[output_type]])</f>
        <v>103</v>
      </c>
      <c r="L13037">
        <f>+Table2[[#This Row],[cons_qty_base_uom]]/Table2[[#This Row],[Column1]]</f>
        <v>1.4487364913853249</v>
      </c>
    </row>
    <row r="13038" spans="1:12" x14ac:dyDescent="0.25">
      <c r="A13038" s="2">
        <v>46082</v>
      </c>
      <c r="B13038" s="1" t="s">
        <v>169</v>
      </c>
      <c r="C13038" s="4">
        <v>271.04458983537199</v>
      </c>
      <c r="D13038" s="4">
        <v>1.2739095722262479</v>
      </c>
      <c r="E13038" s="4">
        <v>860.33781109348513</v>
      </c>
      <c r="F13038" s="1" t="s">
        <v>509</v>
      </c>
      <c r="G13038" s="1">
        <v>2</v>
      </c>
      <c r="H13038" s="1" t="s">
        <v>505</v>
      </c>
      <c r="I130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6.887747547897291E-2</v>
      </c>
      <c r="J13038" s="1" t="str">
        <f>IFERROR(INDEX('consumption_figs'!$C:$C,MATCH(Table2[[#This Row],[item_code]],'consumption_figs'!A:A,0),1),"NA")</f>
        <v>kg/ton</v>
      </c>
      <c r="K13038" s="1">
        <f>+SUMIFS(prod!$E:$E,prod!$A:$A,Table2[[#This Row],[date]],prod!$G:$G,Table2[[#This Row],[production_line]],prod!$F:$F,Table2[[#This Row],[output_type]])</f>
        <v>103</v>
      </c>
      <c r="L13038">
        <f>+Table2[[#This Row],[cons_qty_base_uom]]/Table2[[#This Row],[Column1]]</f>
        <v>2.6315008721880777</v>
      </c>
    </row>
    <row r="13039" spans="1:12" x14ac:dyDescent="0.25">
      <c r="A13039" s="2">
        <v>46082</v>
      </c>
      <c r="B13039" s="1" t="s">
        <v>170</v>
      </c>
      <c r="C13039" s="4">
        <v>75.204199175194248</v>
      </c>
      <c r="D13039" s="4">
        <v>0.1458961463998768</v>
      </c>
      <c r="E13039" s="4">
        <v>37.250204098816553</v>
      </c>
      <c r="F13039" s="1" t="s">
        <v>509</v>
      </c>
      <c r="G13039" s="1">
        <v>2</v>
      </c>
      <c r="H13039" s="1" t="s">
        <v>505</v>
      </c>
      <c r="I130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7.8882822338581585E-3</v>
      </c>
      <c r="J13039" s="1" t="str">
        <f>IFERROR(INDEX('consumption_figs'!$C:$C,MATCH(Table2[[#This Row],[item_code]],'consumption_figs'!A:A,0),1),"NA")</f>
        <v>kg/ton</v>
      </c>
      <c r="K13039" s="1">
        <f>+SUMIFS(prod!$E:$E,prod!$A:$A,Table2[[#This Row],[date]],prod!$G:$G,Table2[[#This Row],[production_line]],prod!$F:$F,Table2[[#This Row],[output_type]])</f>
        <v>103</v>
      </c>
      <c r="L13039">
        <f>+Table2[[#This Row],[cons_qty_base_uom]]/Table2[[#This Row],[Column1]]</f>
        <v>0.73013785606984705</v>
      </c>
    </row>
    <row r="13040" spans="1:12" x14ac:dyDescent="0.25">
      <c r="A13040" s="2">
        <v>46082</v>
      </c>
      <c r="B13040" s="1" t="s">
        <v>171</v>
      </c>
      <c r="C13040" s="4">
        <v>164.82071768186324</v>
      </c>
      <c r="D13040" s="4">
        <v>0.66422749225790889</v>
      </c>
      <c r="E13040" s="4">
        <v>162.52982508058773</v>
      </c>
      <c r="F13040" s="1" t="s">
        <v>509</v>
      </c>
      <c r="G13040" s="1">
        <v>2</v>
      </c>
      <c r="H13040" s="1" t="s">
        <v>505</v>
      </c>
      <c r="I130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3.5913312693382035E-2</v>
      </c>
      <c r="J13040" s="1" t="str">
        <f>IFERROR(INDEX('consumption_figs'!$C:$C,MATCH(Table2[[#This Row],[item_code]],'consumption_figs'!A:A,0),1),"NA")</f>
        <v>kg/ton</v>
      </c>
      <c r="K13040" s="1">
        <f>+SUMIFS(prod!$E:$E,prod!$A:$A,Table2[[#This Row],[date]],prod!$G:$G,Table2[[#This Row],[production_line]],prod!$F:$F,Table2[[#This Row],[output_type]])</f>
        <v>103</v>
      </c>
      <c r="L13040">
        <f>+Table2[[#This Row],[cons_qty_base_uom]]/Table2[[#This Row],[Column1]]</f>
        <v>1.6002011425423617</v>
      </c>
    </row>
    <row r="13041" spans="1:12" x14ac:dyDescent="0.25">
      <c r="A13041" s="2">
        <v>46082</v>
      </c>
      <c r="B13041" s="1" t="s">
        <v>172</v>
      </c>
      <c r="C13041" s="4">
        <v>458.15529932217459</v>
      </c>
      <c r="D13041" s="4">
        <v>2.3549182385159773</v>
      </c>
      <c r="E13041" s="4">
        <v>1995.7244838473923</v>
      </c>
      <c r="F13041" s="1" t="s">
        <v>509</v>
      </c>
      <c r="G13041" s="1">
        <v>2</v>
      </c>
      <c r="H13041" s="1" t="s">
        <v>505</v>
      </c>
      <c r="I130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0.1273252252472778</v>
      </c>
      <c r="J13041" s="1" t="str">
        <f>IFERROR(INDEX('consumption_figs'!$C:$C,MATCH(Table2[[#This Row],[item_code]],'consumption_figs'!A:A,0),1),"NA")</f>
        <v>kg/ton</v>
      </c>
      <c r="K13041" s="1">
        <f>+SUMIFS(prod!$E:$E,prod!$A:$A,Table2[[#This Row],[date]],prod!$G:$G,Table2[[#This Row],[production_line]],prod!$F:$F,Table2[[#This Row],[output_type]])</f>
        <v>103</v>
      </c>
      <c r="L13041">
        <f>+Table2[[#This Row],[cons_qty_base_uom]]/Table2[[#This Row],[Column1]]</f>
        <v>4.4481097021570344</v>
      </c>
    </row>
    <row r="13042" spans="1:12" x14ac:dyDescent="0.25">
      <c r="A13042" s="2">
        <v>46082</v>
      </c>
      <c r="B13042" s="1" t="s">
        <v>580</v>
      </c>
      <c r="C13042" s="4">
        <v>1.416776466422885E-2</v>
      </c>
      <c r="D13042" s="4">
        <v>3.6694510480352723E-2</v>
      </c>
      <c r="E13042" s="4">
        <v>120.42599964594523</v>
      </c>
      <c r="F13042" s="1" t="s">
        <v>509</v>
      </c>
      <c r="G13042" s="1">
        <v>2</v>
      </c>
      <c r="H13042" s="1" t="s">
        <v>505</v>
      </c>
      <c r="I130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1.1836938864629911E-3</v>
      </c>
      <c r="J13042" s="1" t="str">
        <f>IFERROR(INDEX('consumption_figs'!$C:$C,MATCH(Table2[[#This Row],[item_code]],'consumption_figs'!A:A,0),1),"NA")</f>
        <v>NA</v>
      </c>
      <c r="K13042" s="1">
        <f>+SUMIFS(prod!$E:$E,prod!$A:$A,Table2[[#This Row],[date]],prod!$G:$G,Table2[[#This Row],[production_line]],prod!$F:$F,Table2[[#This Row],[output_type]])</f>
        <v>103</v>
      </c>
      <c r="L13042">
        <f>+Table2[[#This Row],[cons_qty_base_uom]]/Table2[[#This Row],[Column1]]</f>
        <v>1.3755111324494028E-4</v>
      </c>
    </row>
    <row r="13043" spans="1:12" x14ac:dyDescent="0.25">
      <c r="A13043" s="2">
        <v>46082</v>
      </c>
      <c r="B13043" s="1" t="s">
        <v>173</v>
      </c>
      <c r="C13043" s="4">
        <v>48.962765556678946</v>
      </c>
      <c r="D13043" s="4">
        <v>0.59783536744705013</v>
      </c>
      <c r="E13043" s="4">
        <v>900.42525858732586</v>
      </c>
      <c r="F13043" s="1" t="s">
        <v>509</v>
      </c>
      <c r="G13043" s="1">
        <v>2</v>
      </c>
      <c r="H13043" s="1" t="s">
        <v>505</v>
      </c>
      <c r="I130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0.47536665589008686</v>
      </c>
      <c r="J13043" s="1" t="str">
        <f>IFERROR(INDEX('consumption_figs'!$C:$C,MATCH(Table2[[#This Row],[item_code]],'consumption_figs'!A:A,0),1),"NA")</f>
        <v>pc/heat</v>
      </c>
      <c r="K13043" s="1">
        <f>+SUMIFS(prod!$E:$E,prod!$A:$A,Table2[[#This Row],[date]],prod!$G:$G,Table2[[#This Row],[production_line]],prod!$F:$F,Table2[[#This Row],[output_type]])</f>
        <v>103</v>
      </c>
      <c r="L13043">
        <f>+Table2[[#This Row],[cons_qty_base_uom]]/Table2[[#This Row],[Column1]]</f>
        <v>0.47536665589008686</v>
      </c>
    </row>
    <row r="13044" spans="1:12" x14ac:dyDescent="0.25">
      <c r="A13044" s="2">
        <v>46082</v>
      </c>
      <c r="B13044" s="1" t="s">
        <v>175</v>
      </c>
      <c r="C13044" s="4">
        <v>6.7436125033918737</v>
      </c>
      <c r="D13044" s="4">
        <v>9.9400848299996208E-2</v>
      </c>
      <c r="E13044" s="4">
        <v>157.73309645433594</v>
      </c>
      <c r="F13044" s="1" t="s">
        <v>509</v>
      </c>
      <c r="G13044" s="1">
        <v>2</v>
      </c>
      <c r="H13044" s="1" t="s">
        <v>505</v>
      </c>
      <c r="I130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6.5471966052348285E-2</v>
      </c>
      <c r="J13044" s="1" t="str">
        <f>IFERROR(INDEX('consumption_figs'!$C:$C,MATCH(Table2[[#This Row],[item_code]],'consumption_figs'!A:A,0),1),"NA")</f>
        <v>pc/heat</v>
      </c>
      <c r="K13044" s="1">
        <f>+SUMIFS(prod!$E:$E,prod!$A:$A,Table2[[#This Row],[date]],prod!$G:$G,Table2[[#This Row],[production_line]],prod!$F:$F,Table2[[#This Row],[output_type]])</f>
        <v>103</v>
      </c>
      <c r="L13044">
        <f>+Table2[[#This Row],[cons_qty_base_uom]]/Table2[[#This Row],[Column1]]</f>
        <v>6.5471966052348285E-2</v>
      </c>
    </row>
    <row r="13045" spans="1:12" x14ac:dyDescent="0.25">
      <c r="A13045" s="2">
        <v>46082</v>
      </c>
      <c r="B13045" s="1" t="s">
        <v>177</v>
      </c>
      <c r="C13045" s="4">
        <v>2.0001677095908508</v>
      </c>
      <c r="D13045" s="4">
        <v>3.440288460496263E-2</v>
      </c>
      <c r="E13045" s="4">
        <v>54.60457847183023</v>
      </c>
      <c r="F13045" s="1" t="s">
        <v>509</v>
      </c>
      <c r="G13045" s="1">
        <v>2</v>
      </c>
      <c r="H13045" s="1" t="s">
        <v>505</v>
      </c>
      <c r="I130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1.9419103976610202E-2</v>
      </c>
      <c r="J13045" s="1" t="str">
        <f>IFERROR(INDEX('consumption_figs'!$C:$C,MATCH(Table2[[#This Row],[item_code]],'consumption_figs'!A:A,0),1),"NA")</f>
        <v>pc/heat</v>
      </c>
      <c r="K13045" s="1">
        <f>+SUMIFS(prod!$E:$E,prod!$A:$A,Table2[[#This Row],[date]],prod!$G:$G,Table2[[#This Row],[production_line]],prod!$F:$F,Table2[[#This Row],[output_type]])</f>
        <v>103</v>
      </c>
      <c r="L13045">
        <f>+Table2[[#This Row],[cons_qty_base_uom]]/Table2[[#This Row],[Column1]]</f>
        <v>1.9419103976610202E-2</v>
      </c>
    </row>
    <row r="13046" spans="1:12" x14ac:dyDescent="0.25">
      <c r="A13046" s="2">
        <v>46082</v>
      </c>
      <c r="B13046" s="1" t="s">
        <v>179</v>
      </c>
      <c r="C13046" s="4">
        <v>8.0467757678339982E-2</v>
      </c>
      <c r="D13046" s="4">
        <v>0.52698334503544875</v>
      </c>
      <c r="E13046" s="4">
        <v>1263.3437955499378</v>
      </c>
      <c r="F13046" s="1" t="s">
        <v>509</v>
      </c>
      <c r="G13046" s="1">
        <v>2</v>
      </c>
      <c r="H13046" s="1" t="s">
        <v>505</v>
      </c>
      <c r="I130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7.8124036580912604E-4</v>
      </c>
      <c r="J13046" s="1" t="str">
        <f>IFERROR(INDEX('consumption_figs'!$C:$C,MATCH(Table2[[#This Row],[item_code]],'consumption_figs'!A:A,0),1),"NA")</f>
        <v>pc/heat</v>
      </c>
      <c r="K13046" s="1">
        <f>+SUMIFS(prod!$E:$E,prod!$A:$A,Table2[[#This Row],[date]],prod!$G:$G,Table2[[#This Row],[production_line]],prod!$F:$F,Table2[[#This Row],[output_type]])</f>
        <v>103</v>
      </c>
      <c r="L13046">
        <f>+Table2[[#This Row],[cons_qty_base_uom]]/Table2[[#This Row],[Column1]]</f>
        <v>7.8124036580912604E-4</v>
      </c>
    </row>
    <row r="13047" spans="1:12" x14ac:dyDescent="0.25">
      <c r="A13047" s="2">
        <v>46082</v>
      </c>
      <c r="B13047" s="1" t="s">
        <v>181</v>
      </c>
      <c r="C13047" s="4">
        <v>509.70662700178747</v>
      </c>
      <c r="D13047" s="4">
        <v>4.3936711247554081</v>
      </c>
      <c r="E13047" s="4">
        <v>7008.4661212745777</v>
      </c>
      <c r="F13047" s="1" t="s">
        <v>509</v>
      </c>
      <c r="G13047" s="1">
        <v>2</v>
      </c>
      <c r="H13047" s="1" t="s">
        <v>505</v>
      </c>
      <c r="I130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4.9486080291435677</v>
      </c>
      <c r="J13047" s="1" t="str">
        <f>IFERROR(INDEX('consumption_figs'!$C:$C,MATCH(Table2[[#This Row],[item_code]],'consumption_figs'!A:A,0),1),"NA")</f>
        <v>pc/heat</v>
      </c>
      <c r="K13047" s="1">
        <f>+SUMIFS(prod!$E:$E,prod!$A:$A,Table2[[#This Row],[date]],prod!$G:$G,Table2[[#This Row],[production_line]],prod!$F:$F,Table2[[#This Row],[output_type]])</f>
        <v>103</v>
      </c>
      <c r="L13047">
        <f>+Table2[[#This Row],[cons_qty_base_uom]]/Table2[[#This Row],[Column1]]</f>
        <v>4.9486080291435677</v>
      </c>
    </row>
    <row r="13048" spans="1:12" x14ac:dyDescent="0.25">
      <c r="A13048" s="2">
        <v>46082</v>
      </c>
      <c r="B13048" s="1" t="s">
        <v>183</v>
      </c>
      <c r="C13048" s="4">
        <v>825.09180460889911</v>
      </c>
      <c r="D13048" s="4">
        <v>7.1617968640052423</v>
      </c>
      <c r="E13048" s="4">
        <v>9488.5557530023398</v>
      </c>
      <c r="F13048" s="1" t="s">
        <v>509</v>
      </c>
      <c r="G13048" s="1">
        <v>2</v>
      </c>
      <c r="H13048" s="1" t="s">
        <v>505</v>
      </c>
      <c r="I130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8.0106000447465942</v>
      </c>
      <c r="J13048" s="1" t="str">
        <f>IFERROR(INDEX('consumption_figs'!$C:$C,MATCH(Table2[[#This Row],[item_code]],'consumption_figs'!A:A,0),1),"NA")</f>
        <v>pc/heat</v>
      </c>
      <c r="K13048" s="1">
        <f>+SUMIFS(prod!$E:$E,prod!$A:$A,Table2[[#This Row],[date]],prod!$G:$G,Table2[[#This Row],[production_line]],prod!$F:$F,Table2[[#This Row],[output_type]])</f>
        <v>103</v>
      </c>
      <c r="L13048">
        <f>+Table2[[#This Row],[cons_qty_base_uom]]/Table2[[#This Row],[Column1]]</f>
        <v>8.0106000447465942</v>
      </c>
    </row>
    <row r="13049" spans="1:12" x14ac:dyDescent="0.25">
      <c r="A13049" s="2">
        <v>46082</v>
      </c>
      <c r="B13049" s="1" t="s">
        <v>191</v>
      </c>
      <c r="C13049" s="4">
        <v>991.02661217059597</v>
      </c>
      <c r="D13049" s="4">
        <v>6.8766797284306955</v>
      </c>
      <c r="E13049" s="4">
        <v>10792.27980653779</v>
      </c>
      <c r="F13049" s="1" t="s">
        <v>509</v>
      </c>
      <c r="G13049" s="1">
        <v>2</v>
      </c>
      <c r="H13049" s="1" t="s">
        <v>505</v>
      </c>
      <c r="I130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9.6216175938892814</v>
      </c>
      <c r="J13049" s="1" t="str">
        <f>IFERROR(INDEX('consumption_figs'!$C:$C,MATCH(Table2[[#This Row],[item_code]],'consumption_figs'!A:A,0),1),"NA")</f>
        <v>pc/heat</v>
      </c>
      <c r="K13049" s="1">
        <f>+SUMIFS(prod!$E:$E,prod!$A:$A,Table2[[#This Row],[date]],prod!$G:$G,Table2[[#This Row],[production_line]],prod!$F:$F,Table2[[#This Row],[output_type]])</f>
        <v>103</v>
      </c>
      <c r="L13049">
        <f>+Table2[[#This Row],[cons_qty_base_uom]]/Table2[[#This Row],[Column1]]</f>
        <v>9.6216175938892814</v>
      </c>
    </row>
    <row r="13050" spans="1:12" x14ac:dyDescent="0.25">
      <c r="A13050" s="2">
        <v>46082</v>
      </c>
      <c r="B13050" s="1" t="s">
        <v>193</v>
      </c>
      <c r="C13050" s="4">
        <v>409.57883509909863</v>
      </c>
      <c r="D13050" s="4">
        <v>3.313416928019282</v>
      </c>
      <c r="E13050" s="4">
        <v>4095.7883509909861</v>
      </c>
      <c r="F13050" s="1" t="s">
        <v>509</v>
      </c>
      <c r="G13050" s="1">
        <v>2</v>
      </c>
      <c r="H13050" s="1" t="s">
        <v>505</v>
      </c>
      <c r="I130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3.9764935446514431</v>
      </c>
      <c r="J13050" s="1" t="str">
        <f>IFERROR(INDEX('consumption_figs'!$C:$C,MATCH(Table2[[#This Row],[item_code]],'consumption_figs'!A:A,0),1),"NA")</f>
        <v>pc/heat</v>
      </c>
      <c r="K13050" s="1">
        <f>+SUMIFS(prod!$E:$E,prod!$A:$A,Table2[[#This Row],[date]],prod!$G:$G,Table2[[#This Row],[production_line]],prod!$F:$F,Table2[[#This Row],[output_type]])</f>
        <v>103</v>
      </c>
      <c r="L13050">
        <f>+Table2[[#This Row],[cons_qty_base_uom]]/Table2[[#This Row],[Column1]]</f>
        <v>3.9764935446514431</v>
      </c>
    </row>
    <row r="13051" spans="1:12" x14ac:dyDescent="0.25">
      <c r="A13051" s="2">
        <v>46082</v>
      </c>
      <c r="B13051" s="1" t="s">
        <v>195</v>
      </c>
      <c r="C13051" s="4">
        <v>840.91675190245121</v>
      </c>
      <c r="D13051" s="4">
        <v>6.8702898630430278</v>
      </c>
      <c r="E13051" s="4">
        <v>8409.1675190245114</v>
      </c>
      <c r="F13051" s="1" t="s">
        <v>509</v>
      </c>
      <c r="G13051" s="1">
        <v>2</v>
      </c>
      <c r="H13051" s="1" t="s">
        <v>505</v>
      </c>
      <c r="I130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8.164240309732536</v>
      </c>
      <c r="J13051" s="1" t="str">
        <f>IFERROR(INDEX('consumption_figs'!$C:$C,MATCH(Table2[[#This Row],[item_code]],'consumption_figs'!A:A,0),1),"NA")</f>
        <v>pc/heat</v>
      </c>
      <c r="K13051" s="1">
        <f>+SUMIFS(prod!$E:$E,prod!$A:$A,Table2[[#This Row],[date]],prod!$G:$G,Table2[[#This Row],[production_line]],prod!$F:$F,Table2[[#This Row],[output_type]])</f>
        <v>103</v>
      </c>
      <c r="L13051">
        <f>+Table2[[#This Row],[cons_qty_base_uom]]/Table2[[#This Row],[Column1]]</f>
        <v>8.164240309732536</v>
      </c>
    </row>
    <row r="13052" spans="1:12" x14ac:dyDescent="0.25">
      <c r="A13052" s="2">
        <v>46082</v>
      </c>
      <c r="B13052" s="1" t="s">
        <v>189</v>
      </c>
      <c r="C13052" s="4">
        <v>258.95151175831506</v>
      </c>
      <c r="D13052" s="4">
        <v>1.8100710671906224</v>
      </c>
      <c r="E13052" s="4">
        <v>2819.9819630480511</v>
      </c>
      <c r="F13052" s="1" t="s">
        <v>509</v>
      </c>
      <c r="G13052" s="1">
        <v>2</v>
      </c>
      <c r="H13052" s="1" t="s">
        <v>505</v>
      </c>
      <c r="I130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2.5140923471681074</v>
      </c>
      <c r="J13052" s="1" t="str">
        <f>IFERROR(INDEX('consumption_figs'!$C:$C,MATCH(Table2[[#This Row],[item_code]],'consumption_figs'!A:A,0),1),"NA")</f>
        <v>pc/heat</v>
      </c>
      <c r="K13052" s="1">
        <f>+SUMIFS(prod!$E:$E,prod!$A:$A,Table2[[#This Row],[date]],prod!$G:$G,Table2[[#This Row],[production_line]],prod!$F:$F,Table2[[#This Row],[output_type]])</f>
        <v>103</v>
      </c>
      <c r="L13052">
        <f>+Table2[[#This Row],[cons_qty_base_uom]]/Table2[[#This Row],[Column1]]</f>
        <v>2.5140923471681074</v>
      </c>
    </row>
    <row r="13053" spans="1:12" x14ac:dyDescent="0.25">
      <c r="A13053" s="2">
        <v>46082</v>
      </c>
      <c r="B13053" s="1" t="s">
        <v>199</v>
      </c>
      <c r="C13053" s="4">
        <v>220.51921285153125</v>
      </c>
      <c r="D13053" s="4">
        <v>2.0221611818485417</v>
      </c>
      <c r="E13053" s="4">
        <v>2902.0328411261512</v>
      </c>
      <c r="F13053" s="1" t="s">
        <v>509</v>
      </c>
      <c r="G13053" s="1">
        <v>2</v>
      </c>
      <c r="H13053" s="1" t="s">
        <v>505</v>
      </c>
      <c r="I130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2.1409632315682647</v>
      </c>
      <c r="J13053" s="1" t="str">
        <f>IFERROR(INDEX('consumption_figs'!$C:$C,MATCH(Table2[[#This Row],[item_code]],'consumption_figs'!A:A,0),1),"NA")</f>
        <v>pc/heat</v>
      </c>
      <c r="K13053" s="1">
        <f>+SUMIFS(prod!$E:$E,prod!$A:$A,Table2[[#This Row],[date]],prod!$G:$G,Table2[[#This Row],[production_line]],prod!$F:$F,Table2[[#This Row],[output_type]])</f>
        <v>103</v>
      </c>
      <c r="L13053">
        <f>+Table2[[#This Row],[cons_qty_base_uom]]/Table2[[#This Row],[Column1]]</f>
        <v>2.1409632315682647</v>
      </c>
    </row>
    <row r="13054" spans="1:12" x14ac:dyDescent="0.25">
      <c r="A13054" s="2">
        <v>46082</v>
      </c>
      <c r="B13054" s="1" t="s">
        <v>197</v>
      </c>
      <c r="C13054" s="4">
        <v>170.53621639565557</v>
      </c>
      <c r="D13054" s="4">
        <v>1.5655224665121177</v>
      </c>
      <c r="E13054" s="4">
        <v>2244.2566077668275</v>
      </c>
      <c r="F13054" s="1" t="s">
        <v>509</v>
      </c>
      <c r="G13054" s="1">
        <v>2</v>
      </c>
      <c r="H13054" s="1" t="s">
        <v>505</v>
      </c>
      <c r="I130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1.6556914213170444</v>
      </c>
      <c r="J13054" s="1" t="str">
        <f>IFERROR(INDEX('consumption_figs'!$C:$C,MATCH(Table2[[#This Row],[item_code]],'consumption_figs'!A:A,0),1),"NA")</f>
        <v>pc/heat</v>
      </c>
      <c r="K13054" s="1">
        <f>+SUMIFS(prod!$E:$E,prod!$A:$A,Table2[[#This Row],[date]],prod!$G:$G,Table2[[#This Row],[production_line]],prod!$F:$F,Table2[[#This Row],[output_type]])</f>
        <v>103</v>
      </c>
      <c r="L13054">
        <f>+Table2[[#This Row],[cons_qty_base_uom]]/Table2[[#This Row],[Column1]]</f>
        <v>1.6556914213170444</v>
      </c>
    </row>
    <row r="13055" spans="1:12" x14ac:dyDescent="0.25">
      <c r="A13055" s="2">
        <v>46082</v>
      </c>
      <c r="B13055" s="1" t="s">
        <v>578</v>
      </c>
      <c r="C13055" s="4">
        <v>16.523665475235756</v>
      </c>
      <c r="D13055" s="4">
        <v>0.17762940385878437</v>
      </c>
      <c r="E13055" s="4">
        <v>203.34494401856114</v>
      </c>
      <c r="F13055" s="1" t="s">
        <v>509</v>
      </c>
      <c r="G13055" s="1">
        <v>2</v>
      </c>
      <c r="H13055" s="1" t="s">
        <v>505</v>
      </c>
      <c r="I130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5.7299807696382056E-3</v>
      </c>
      <c r="J13055" s="1" t="str">
        <f>IFERROR(INDEX('consumption_figs'!$C:$C,MATCH(Table2[[#This Row],[item_code]],'consumption_figs'!A:A,0),1),"NA")</f>
        <v>NA</v>
      </c>
      <c r="K13055" s="1">
        <f>+SUMIFS(prod!$E:$E,prod!$A:$A,Table2[[#This Row],[date]],prod!$G:$G,Table2[[#This Row],[production_line]],prod!$F:$F,Table2[[#This Row],[output_type]])</f>
        <v>103</v>
      </c>
      <c r="L13055">
        <f>+Table2[[#This Row],[cons_qty_base_uom]]/Table2[[#This Row],[Column1]]</f>
        <v>0.16042393665277432</v>
      </c>
    </row>
    <row r="13056" spans="1:12" x14ac:dyDescent="0.25">
      <c r="A13056" s="2">
        <v>46082</v>
      </c>
      <c r="B13056" s="1" t="s">
        <v>264</v>
      </c>
      <c r="C13056" s="4">
        <v>3.5154751108524391</v>
      </c>
      <c r="D13056" s="4">
        <v>3.5154751108524391</v>
      </c>
      <c r="E13056" s="4">
        <v>2225.2957451695938</v>
      </c>
      <c r="F13056" s="1" t="s">
        <v>509</v>
      </c>
      <c r="G13056" s="1">
        <v>2</v>
      </c>
      <c r="H13056" s="1" t="s">
        <v>505</v>
      </c>
      <c r="I130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0.19007397073053364</v>
      </c>
      <c r="J13056" s="1" t="str">
        <f>IFERROR(INDEX('consumption_figs'!$C:$C,MATCH(Table2[[#This Row],[item_code]],'consumption_figs'!A:A,0),1),"NA")</f>
        <v>kg/ton</v>
      </c>
      <c r="K13056" s="1">
        <f>+SUMIFS(prod!$E:$E,prod!$A:$A,Table2[[#This Row],[date]],prod!$G:$G,Table2[[#This Row],[production_line]],prod!$F:$F,Table2[[#This Row],[output_type]])</f>
        <v>103</v>
      </c>
      <c r="L13056">
        <f>+Table2[[#This Row],[cons_qty_base_uom]]/Table2[[#This Row],[Column1]]</f>
        <v>3.4130826318955719E-2</v>
      </c>
    </row>
    <row r="13057" spans="1:12" x14ac:dyDescent="0.25">
      <c r="A13057" s="2">
        <v>46082</v>
      </c>
      <c r="B13057" s="1" t="s">
        <v>162</v>
      </c>
      <c r="C13057" s="4">
        <v>12.784816521697612</v>
      </c>
      <c r="D13057" s="4">
        <v>0.38456728097266413</v>
      </c>
      <c r="E13057" s="4">
        <v>2390.7606895574536</v>
      </c>
      <c r="F13057" s="1" t="s">
        <v>509</v>
      </c>
      <c r="G13057" s="1">
        <v>2</v>
      </c>
      <c r="H13057" s="1" t="s">
        <v>505</v>
      </c>
      <c r="I130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0.12412443224949138</v>
      </c>
      <c r="J13057" s="1" t="str">
        <f>IFERROR(INDEX('consumption_figs'!$C:$C,MATCH(Table2[[#This Row],[item_code]],'consumption_figs'!A:A,0),1),"NA")</f>
        <v>pc/heat</v>
      </c>
      <c r="K13057" s="1">
        <f>+SUMIFS(prod!$E:$E,prod!$A:$A,Table2[[#This Row],[date]],prod!$G:$G,Table2[[#This Row],[production_line]],prod!$F:$F,Table2[[#This Row],[output_type]])</f>
        <v>103</v>
      </c>
      <c r="L13057">
        <f>+Table2[[#This Row],[cons_qty_base_uom]]/Table2[[#This Row],[Column1]]</f>
        <v>0.12412443224949138</v>
      </c>
    </row>
    <row r="13058" spans="1:12" x14ac:dyDescent="0.25">
      <c r="A13058" s="2">
        <v>46082</v>
      </c>
      <c r="B13058" s="1" t="s">
        <v>61</v>
      </c>
      <c r="C13058" s="4">
        <v>12.784816521697612</v>
      </c>
      <c r="D13058" s="4">
        <v>4.4746857825941642E-2</v>
      </c>
      <c r="E13058" s="4">
        <v>115.06334869527851</v>
      </c>
      <c r="F13058" s="1" t="s">
        <v>509</v>
      </c>
      <c r="G13058" s="1">
        <v>2</v>
      </c>
      <c r="H13058" s="1" t="s">
        <v>505</v>
      </c>
      <c r="I130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0.12412443224949138</v>
      </c>
      <c r="J13058" s="1" t="str">
        <f>IFERROR(INDEX('consumption_figs'!$C:$C,MATCH(Table2[[#This Row],[item_code]],'consumption_figs'!A:A,0),1),"NA")</f>
        <v>pc/heat</v>
      </c>
      <c r="K13058" s="1">
        <f>+SUMIFS(prod!$E:$E,prod!$A:$A,Table2[[#This Row],[date]],prod!$G:$G,Table2[[#This Row],[production_line]],prod!$F:$F,Table2[[#This Row],[output_type]])</f>
        <v>103</v>
      </c>
      <c r="L13058">
        <f>+Table2[[#This Row],[cons_qty_base_uom]]/Table2[[#This Row],[Column1]]</f>
        <v>0.12412443224949138</v>
      </c>
    </row>
    <row r="13059" spans="1:12" x14ac:dyDescent="0.25">
      <c r="A13059" s="2">
        <v>46082</v>
      </c>
      <c r="B13059" s="1" t="s">
        <v>163</v>
      </c>
      <c r="C13059" s="4">
        <v>5.0475603880519948</v>
      </c>
      <c r="D13059" s="4">
        <v>0.70665845432727925</v>
      </c>
      <c r="E13059" s="4">
        <v>2109.8802422057338</v>
      </c>
      <c r="F13059" s="1" t="s">
        <v>509</v>
      </c>
      <c r="G13059" s="1">
        <v>2</v>
      </c>
      <c r="H13059" s="1" t="s">
        <v>505</v>
      </c>
      <c r="I130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4.9005440660698979E-2</v>
      </c>
      <c r="J13059" s="1" t="str">
        <f>IFERROR(INDEX('consumption_figs'!$C:$C,MATCH(Table2[[#This Row],[item_code]],'consumption_figs'!A:A,0),1),"NA")</f>
        <v>pc/heat</v>
      </c>
      <c r="K13059" s="1">
        <f>+SUMIFS(prod!$E:$E,prod!$A:$A,Table2[[#This Row],[date]],prod!$G:$G,Table2[[#This Row],[production_line]],prod!$F:$F,Table2[[#This Row],[output_type]])</f>
        <v>103</v>
      </c>
      <c r="L13059">
        <f>+Table2[[#This Row],[cons_qty_base_uom]]/Table2[[#This Row],[Column1]]</f>
        <v>4.9005440660698979E-2</v>
      </c>
    </row>
    <row r="13060" spans="1:12" x14ac:dyDescent="0.25">
      <c r="A13060" s="2">
        <v>46082</v>
      </c>
      <c r="B13060" s="1" t="e">
        <f>+#REF!</f>
        <v>#REF!</v>
      </c>
      <c r="C13060" s="4">
        <v>34.365473792760127</v>
      </c>
      <c r="D13060" s="4">
        <v>0.41376030446483181</v>
      </c>
      <c r="E13060" s="4">
        <v>2817.9688510063306</v>
      </c>
      <c r="F13060" s="1" t="s">
        <v>509</v>
      </c>
      <c r="G13060" s="1">
        <v>2</v>
      </c>
      <c r="H13060" s="1" t="s">
        <v>505</v>
      </c>
      <c r="I130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1.3347106595639736E-2</v>
      </c>
      <c r="J13060" s="1" t="str">
        <f>IFERROR(INDEX('consumption_figs'!$C:$C,MATCH(Table2[[#This Row],[item_code]],'consumption_figs'!A:A,0),1),"NA")</f>
        <v>NA</v>
      </c>
      <c r="K13060" s="1">
        <f>+SUMIFS(prod!$E:$E,prod!$A:$A,Table2[[#This Row],[date]],prod!$G:$G,Table2[[#This Row],[production_line]],prod!$F:$F,Table2[[#This Row],[output_type]])</f>
        <v>103</v>
      </c>
      <c r="L13060">
        <f>+Table2[[#This Row],[cons_qty_base_uom]]/Table2[[#This Row],[Column1]]</f>
        <v>0.33364537662873911</v>
      </c>
    </row>
    <row r="13061" spans="1:12" x14ac:dyDescent="0.25">
      <c r="A13061" s="2">
        <v>46082</v>
      </c>
      <c r="B13061" s="1" t="s">
        <v>160</v>
      </c>
      <c r="C13061" s="4">
        <v>8.045717884532948</v>
      </c>
      <c r="D13061" s="4">
        <v>0.10089330227204317</v>
      </c>
      <c r="E13061" s="4">
        <v>563.20025191730633</v>
      </c>
      <c r="F13061" s="1" t="s">
        <v>509</v>
      </c>
      <c r="G13061" s="1">
        <v>2</v>
      </c>
      <c r="H13061" s="1" t="s">
        <v>505</v>
      </c>
      <c r="I130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7.8113765869251922E-2</v>
      </c>
      <c r="J13061" s="1" t="str">
        <f>IFERROR(INDEX('consumption_figs'!$C:$C,MATCH(Table2[[#This Row],[item_code]],'consumption_figs'!A:A,0),1),"NA")</f>
        <v>pc/heat</v>
      </c>
      <c r="K13061" s="1">
        <f>+SUMIFS(prod!$E:$E,prod!$A:$A,Table2[[#This Row],[date]],prod!$G:$G,Table2[[#This Row],[production_line]],prod!$F:$F,Table2[[#This Row],[output_type]])</f>
        <v>103</v>
      </c>
      <c r="L13061">
        <f>+Table2[[#This Row],[cons_qty_base_uom]]/Table2[[#This Row],[Column1]]</f>
        <v>7.8113765869251922E-2</v>
      </c>
    </row>
    <row r="13062" spans="1:12" x14ac:dyDescent="0.25">
      <c r="A13062" s="2">
        <v>46082</v>
      </c>
      <c r="B13062" s="1" t="e">
        <f>+#REF!</f>
        <v>#REF!</v>
      </c>
      <c r="C13062" s="4">
        <v>20.414575961211604</v>
      </c>
      <c r="D13062" s="4">
        <v>0.25354903343824808</v>
      </c>
      <c r="E13062" s="4">
        <v>2109.1560862905148</v>
      </c>
      <c r="F13062" s="1" t="s">
        <v>509</v>
      </c>
      <c r="G13062" s="1">
        <v>2</v>
      </c>
      <c r="H13062" s="1" t="s">
        <v>505</v>
      </c>
      <c r="I130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8.1790010786531638E-3</v>
      </c>
      <c r="J13062" s="1" t="str">
        <f>IFERROR(INDEX('consumption_figs'!$C:$C,MATCH(Table2[[#This Row],[item_code]],'consumption_figs'!A:A,0),1),"NA")</f>
        <v>NA</v>
      </c>
      <c r="K13062" s="1">
        <f>+SUMIFS(prod!$E:$E,prod!$A:$A,Table2[[#This Row],[date]],prod!$G:$G,Table2[[#This Row],[production_line]],prod!$F:$F,Table2[[#This Row],[output_type]])</f>
        <v>103</v>
      </c>
      <c r="L13062">
        <f>+Table2[[#This Row],[cons_qty_base_uom]]/Table2[[#This Row],[Column1]]</f>
        <v>0.19819976661370489</v>
      </c>
    </row>
    <row r="13063" spans="1:12" x14ac:dyDescent="0.25">
      <c r="A13063" s="2">
        <v>46082</v>
      </c>
      <c r="B13063" s="1" t="e">
        <f>+#REF!</f>
        <v>#REF!</v>
      </c>
      <c r="C13063" s="4">
        <v>47.185344342829616</v>
      </c>
      <c r="D13063" s="4">
        <v>0.6086909420225024</v>
      </c>
      <c r="E13063" s="4">
        <v>11418.853330964766</v>
      </c>
      <c r="F13063" s="1" t="s">
        <v>509</v>
      </c>
      <c r="G13063" s="1">
        <v>2</v>
      </c>
      <c r="H13063" s="1" t="s">
        <v>505</v>
      </c>
      <c r="I130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1.9635191678145238E-2</v>
      </c>
      <c r="J13063" s="1" t="str">
        <f>IFERROR(INDEX('consumption_figs'!$C:$C,MATCH(Table2[[#This Row],[item_code]],'consumption_figs'!A:A,0),1),"NA")</f>
        <v>NA</v>
      </c>
      <c r="K13063" s="1">
        <f>+SUMIFS(prod!$E:$E,prod!$A:$A,Table2[[#This Row],[date]],prod!$G:$G,Table2[[#This Row],[production_line]],prod!$F:$F,Table2[[#This Row],[output_type]])</f>
        <v>103</v>
      </c>
      <c r="L13063">
        <f>+Table2[[#This Row],[cons_qty_base_uom]]/Table2[[#This Row],[Column1]]</f>
        <v>0.45811013925077299</v>
      </c>
    </row>
    <row r="13064" spans="1:12" x14ac:dyDescent="0.25">
      <c r="A13064" s="2">
        <v>46082</v>
      </c>
      <c r="B13064" s="1" t="s">
        <v>161</v>
      </c>
      <c r="C13064" s="4">
        <v>1.4044369425018177</v>
      </c>
      <c r="D13064" s="4">
        <v>0.21979438150153444</v>
      </c>
      <c r="E13064" s="4">
        <v>595.48126362077073</v>
      </c>
      <c r="F13064" s="1" t="s">
        <v>509</v>
      </c>
      <c r="G13064" s="1">
        <v>2</v>
      </c>
      <c r="H13064" s="1" t="s">
        <v>505</v>
      </c>
      <c r="I130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1.3635310121376872E-2</v>
      </c>
      <c r="J13064" s="1" t="str">
        <f>IFERROR(INDEX('consumption_figs'!$C:$C,MATCH(Table2[[#This Row],[item_code]],'consumption_figs'!A:A,0),1),"NA")</f>
        <v>pc/heat</v>
      </c>
      <c r="K13064" s="1">
        <f>+SUMIFS(prod!$E:$E,prod!$A:$A,Table2[[#This Row],[date]],prod!$G:$G,Table2[[#This Row],[production_line]],prod!$F:$F,Table2[[#This Row],[output_type]])</f>
        <v>103</v>
      </c>
      <c r="L13064">
        <f>+Table2[[#This Row],[cons_qty_base_uom]]/Table2[[#This Row],[Column1]]</f>
        <v>1.3635310121376872E-2</v>
      </c>
    </row>
    <row r="13065" spans="1:12" x14ac:dyDescent="0.25">
      <c r="A13065" s="2">
        <v>46082</v>
      </c>
      <c r="B13065" s="1" t="s">
        <v>569</v>
      </c>
      <c r="C13065" s="4">
        <v>25.152439024390244</v>
      </c>
      <c r="D13065" s="4">
        <v>3.3201219512195124E-2</v>
      </c>
      <c r="E13065" s="4">
        <v>15.594512195121951</v>
      </c>
      <c r="F13065" s="1" t="s">
        <v>509</v>
      </c>
      <c r="G13065" s="1">
        <v>2</v>
      </c>
      <c r="H13065" s="1" t="s">
        <v>505</v>
      </c>
      <c r="I130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1.0710070810385523E-3</v>
      </c>
      <c r="J13065" s="1" t="str">
        <f>IFERROR(INDEX('consumption_figs'!$C:$C,MATCH(Table2[[#This Row],[item_code]],'consumption_figs'!A:A,0),1),"NA")</f>
        <v>NA</v>
      </c>
      <c r="K13065" s="1">
        <f>+SUMIFS(prod!$E:$E,prod!$A:$A,Table2[[#This Row],[date]],prod!$G:$G,Table2[[#This Row],[production_line]],prod!$F:$F,Table2[[#This Row],[output_type]])</f>
        <v>103</v>
      </c>
      <c r="L13065">
        <f>+Table2[[#This Row],[cons_qty_base_uom]]/Table2[[#This Row],[Column1]]</f>
        <v>0.24419843713000236</v>
      </c>
    </row>
    <row r="13066" spans="1:12" x14ac:dyDescent="0.25">
      <c r="A13066" s="2">
        <v>46082</v>
      </c>
      <c r="B13066" s="1" t="s">
        <v>204</v>
      </c>
      <c r="C13066" s="4">
        <v>0.93076538041499823</v>
      </c>
      <c r="D13066" s="4">
        <v>5.3612085911903896E-2</v>
      </c>
      <c r="E13066" s="4">
        <v>144.26863396432472</v>
      </c>
      <c r="F13066" s="1" t="s">
        <v>509</v>
      </c>
      <c r="G13066" s="1">
        <v>2</v>
      </c>
      <c r="H13066" s="1" t="s">
        <v>505</v>
      </c>
      <c r="I130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9.03655709140775E-3</v>
      </c>
      <c r="J13066" s="1" t="str">
        <f>IFERROR(INDEX('consumption_figs'!$C:$C,MATCH(Table2[[#This Row],[item_code]],'consumption_figs'!A:A,0),1),"NA")</f>
        <v>pc/heat</v>
      </c>
      <c r="K13066" s="1">
        <f>+SUMIFS(prod!$E:$E,prod!$A:$A,Table2[[#This Row],[date]],prod!$G:$G,Table2[[#This Row],[production_line]],prod!$F:$F,Table2[[#This Row],[output_type]])</f>
        <v>103</v>
      </c>
      <c r="L13066">
        <f>+Table2[[#This Row],[cons_qty_base_uom]]/Table2[[#This Row],[Column1]]</f>
        <v>9.03655709140775E-3</v>
      </c>
    </row>
    <row r="13067" spans="1:12" x14ac:dyDescent="0.25">
      <c r="A13067" s="2">
        <v>46082</v>
      </c>
      <c r="B13067" s="1" t="s">
        <v>287</v>
      </c>
      <c r="C13067" s="4">
        <v>5.1113259919912704</v>
      </c>
      <c r="D13067" s="4">
        <v>5.1113259919912704</v>
      </c>
      <c r="E13067" s="4">
        <v>8786.3693802329944</v>
      </c>
      <c r="F13067" s="1" t="s">
        <v>509</v>
      </c>
      <c r="G13067" s="1">
        <v>2</v>
      </c>
      <c r="H13067" s="1" t="s">
        <v>505</v>
      </c>
      <c r="I130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0.27635810135500749</v>
      </c>
      <c r="J13067" s="1" t="str">
        <f>IFERROR(INDEX('consumption_figs'!$C:$C,MATCH(Table2[[#This Row],[item_code]],'consumption_figs'!A:A,0),1),"NA")</f>
        <v>kg/ton</v>
      </c>
      <c r="K13067" s="1">
        <f>+SUMIFS(prod!$E:$E,prod!$A:$A,Table2[[#This Row],[date]],prod!$G:$G,Table2[[#This Row],[production_line]],prod!$F:$F,Table2[[#This Row],[output_type]])</f>
        <v>103</v>
      </c>
      <c r="L13067">
        <f>+Table2[[#This Row],[cons_qty_base_uom]]/Table2[[#This Row],[Column1]]</f>
        <v>4.9624524194090004E-2</v>
      </c>
    </row>
    <row r="13068" spans="1:12" x14ac:dyDescent="0.25">
      <c r="A13068" s="2">
        <v>46082</v>
      </c>
      <c r="B13068" s="1" t="s">
        <v>285</v>
      </c>
      <c r="C13068" s="4">
        <v>2.1098016017473591</v>
      </c>
      <c r="D13068" s="4">
        <v>2.1098016017473591</v>
      </c>
      <c r="E13068" s="4">
        <v>2297.1519839825246</v>
      </c>
      <c r="F13068" s="1" t="s">
        <v>509</v>
      </c>
      <c r="G13068" s="1">
        <v>2</v>
      </c>
      <c r="H13068" s="1" t="s">
        <v>505</v>
      </c>
      <c r="I130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0.1140723103570831</v>
      </c>
      <c r="J13068" s="1" t="str">
        <f>IFERROR(INDEX('consumption_figs'!$C:$C,MATCH(Table2[[#This Row],[item_code]],'consumption_figs'!A:A,0),1),"NA")</f>
        <v>kg/ton</v>
      </c>
      <c r="K13068" s="1">
        <f>+SUMIFS(prod!$E:$E,prod!$A:$A,Table2[[#This Row],[date]],prod!$G:$G,Table2[[#This Row],[production_line]],prod!$F:$F,Table2[[#This Row],[output_type]])</f>
        <v>103</v>
      </c>
      <c r="L13068">
        <f>+Table2[[#This Row],[cons_qty_base_uom]]/Table2[[#This Row],[Column1]]</f>
        <v>2.0483510696576303E-2</v>
      </c>
    </row>
    <row r="13069" spans="1:12" x14ac:dyDescent="0.25">
      <c r="A13069" s="2">
        <v>46082</v>
      </c>
      <c r="B13069" s="1" t="s">
        <v>205</v>
      </c>
      <c r="C13069" s="4">
        <v>2.8561157626501643</v>
      </c>
      <c r="D13069" s="4">
        <v>0.10681872952311613</v>
      </c>
      <c r="E13069" s="4">
        <v>197.07198762286134</v>
      </c>
      <c r="F13069" s="1" t="s">
        <v>509</v>
      </c>
      <c r="G13069" s="1">
        <v>2</v>
      </c>
      <c r="H13069" s="1" t="s">
        <v>505</v>
      </c>
      <c r="I130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2.7729279249030722E-2</v>
      </c>
      <c r="J13069" s="1" t="str">
        <f>IFERROR(INDEX('consumption_figs'!$C:$C,MATCH(Table2[[#This Row],[item_code]],'consumption_figs'!A:A,0),1),"NA")</f>
        <v>pc/heat</v>
      </c>
      <c r="K13069" s="1">
        <f>+SUMIFS(prod!$E:$E,prod!$A:$A,Table2[[#This Row],[date]],prod!$G:$G,Table2[[#This Row],[production_line]],prod!$F:$F,Table2[[#This Row],[output_type]])</f>
        <v>103</v>
      </c>
      <c r="L13069">
        <f>+Table2[[#This Row],[cons_qty_base_uom]]/Table2[[#This Row],[Column1]]</f>
        <v>2.7729279249030722E-2</v>
      </c>
    </row>
    <row r="13070" spans="1:12" x14ac:dyDescent="0.25">
      <c r="A13070" s="2">
        <v>46082</v>
      </c>
      <c r="B13070" s="1" t="s">
        <v>292</v>
      </c>
      <c r="C13070" s="4">
        <v>27.484545640698947</v>
      </c>
      <c r="D13070" s="4">
        <v>27.484545640698947</v>
      </c>
      <c r="E13070" s="4">
        <v>16308.779692277942</v>
      </c>
      <c r="F13070" s="1" t="s">
        <v>509</v>
      </c>
      <c r="G13070" s="1">
        <v>2</v>
      </c>
      <c r="H13070" s="1" t="s">
        <v>505</v>
      </c>
      <c r="I130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1.4860286473157474</v>
      </c>
      <c r="J13070" s="1" t="str">
        <f>IFERROR(INDEX('consumption_figs'!$C:$C,MATCH(Table2[[#This Row],[item_code]],'consumption_figs'!A:A,0),1),"NA")</f>
        <v>kg/ton</v>
      </c>
      <c r="K13070" s="1">
        <f>+SUMIFS(prod!$E:$E,prod!$A:$A,Table2[[#This Row],[date]],prod!$G:$G,Table2[[#This Row],[production_line]],prod!$F:$F,Table2[[#This Row],[output_type]])</f>
        <v>103</v>
      </c>
      <c r="L13070">
        <f>+Table2[[#This Row],[cons_qty_base_uom]]/Table2[[#This Row],[Column1]]</f>
        <v>0.26684024893882474</v>
      </c>
    </row>
    <row r="13071" spans="1:12" x14ac:dyDescent="0.25">
      <c r="A13071" s="2">
        <v>46082</v>
      </c>
      <c r="B13071" s="1" t="s">
        <v>237</v>
      </c>
      <c r="C13071" s="4">
        <v>3.6367949009497278</v>
      </c>
      <c r="D13071" s="4">
        <v>3.6367949009497278</v>
      </c>
      <c r="E13071" s="4">
        <v>519.86892070606063</v>
      </c>
      <c r="F13071" s="1" t="s">
        <v>509</v>
      </c>
      <c r="G13071" s="1">
        <v>2</v>
      </c>
      <c r="H13071" s="1" t="s">
        <v>505</v>
      </c>
      <c r="I130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0.11731596454676542</v>
      </c>
      <c r="J13071" s="1" t="str">
        <f>IFERROR(INDEX('consumption_figs'!$C:$C,MATCH(Table2[[#This Row],[item_code]],'consumption_figs'!A:A,0),1),"NA")</f>
        <v>NA</v>
      </c>
      <c r="K13071" s="1">
        <f>+SUMIFS(prod!$E:$E,prod!$A:$A,Table2[[#This Row],[date]],prod!$G:$G,Table2[[#This Row],[production_line]],prod!$F:$F,Table2[[#This Row],[output_type]])</f>
        <v>103</v>
      </c>
      <c r="L13071">
        <f>+Table2[[#This Row],[cons_qty_base_uom]]/Table2[[#This Row],[Column1]]</f>
        <v>3.530868835873522E-2</v>
      </c>
    </row>
    <row r="13072" spans="1:12" x14ac:dyDescent="0.25">
      <c r="A13072" s="2">
        <v>46082</v>
      </c>
      <c r="B13072" s="1" t="s">
        <v>261</v>
      </c>
      <c r="C13072" s="4">
        <v>0.93179562666468996</v>
      </c>
      <c r="D13072" s="4">
        <v>0.93179562666468996</v>
      </c>
      <c r="E13072" s="4">
        <v>1477.0386329944133</v>
      </c>
      <c r="F13072" s="1" t="s">
        <v>509</v>
      </c>
      <c r="G13072" s="1">
        <v>2</v>
      </c>
      <c r="H13072" s="1" t="s">
        <v>505</v>
      </c>
      <c r="I130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3.0057923440796452E-2</v>
      </c>
      <c r="J13072" s="1" t="str">
        <f>IFERROR(INDEX('consumption_figs'!$C:$C,MATCH(Table2[[#This Row],[item_code]],'consumption_figs'!A:A,0),1),"NA")</f>
        <v>NA</v>
      </c>
      <c r="K13072" s="1">
        <f>+SUMIFS(prod!$E:$E,prod!$A:$A,Table2[[#This Row],[date]],prod!$G:$G,Table2[[#This Row],[production_line]],prod!$F:$F,Table2[[#This Row],[output_type]])</f>
        <v>103</v>
      </c>
      <c r="L13072">
        <f>+Table2[[#This Row],[cons_qty_base_uom]]/Table2[[#This Row],[Column1]]</f>
        <v>9.0465594821814554E-3</v>
      </c>
    </row>
    <row r="13073" spans="1:12" x14ac:dyDescent="0.25">
      <c r="A13073" s="2">
        <v>46082</v>
      </c>
      <c r="B13073" s="1" t="s">
        <v>201</v>
      </c>
      <c r="C13073" s="4">
        <v>99.473032370868637</v>
      </c>
      <c r="D13073" s="4">
        <v>1.8899876150465039E-2</v>
      </c>
      <c r="E13073" s="4">
        <v>208.89336797882416</v>
      </c>
      <c r="F13073" s="1" t="s">
        <v>509</v>
      </c>
      <c r="G13073" s="1">
        <v>2</v>
      </c>
      <c r="H13073" s="1" t="s">
        <v>505</v>
      </c>
      <c r="I130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0.96575759583367604</v>
      </c>
      <c r="J13073" s="1" t="str">
        <f>IFERROR(INDEX('consumption_figs'!$C:$C,MATCH(Table2[[#This Row],[item_code]],'consumption_figs'!A:A,0),1),"NA")</f>
        <v>pc/heat</v>
      </c>
      <c r="K13073" s="1">
        <f>+SUMIFS(prod!$E:$E,prod!$A:$A,Table2[[#This Row],[date]],prod!$G:$G,Table2[[#This Row],[production_line]],prod!$F:$F,Table2[[#This Row],[output_type]])</f>
        <v>103</v>
      </c>
      <c r="L13073">
        <f>+Table2[[#This Row],[cons_qty_base_uom]]/Table2[[#This Row],[Column1]]</f>
        <v>0.96575759583367604</v>
      </c>
    </row>
    <row r="13074" spans="1:12" x14ac:dyDescent="0.25">
      <c r="A13074" s="2">
        <v>46082</v>
      </c>
      <c r="B13074" s="1" t="s">
        <v>59</v>
      </c>
      <c r="C13074" s="4">
        <v>2.4868258092717159</v>
      </c>
      <c r="D13074" s="4">
        <v>2.3948132543286628E-2</v>
      </c>
      <c r="E13074" s="4">
        <v>88.033633648218739</v>
      </c>
      <c r="F13074" s="1" t="s">
        <v>509</v>
      </c>
      <c r="G13074" s="1">
        <v>2</v>
      </c>
      <c r="H13074" s="1" t="s">
        <v>505</v>
      </c>
      <c r="I130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2.4143939895841904E-2</v>
      </c>
      <c r="J13074" s="1" t="str">
        <f>IFERROR(INDEX('consumption_figs'!$C:$C,MATCH(Table2[[#This Row],[item_code]],'consumption_figs'!A:A,0),1),"NA")</f>
        <v>pc/heat</v>
      </c>
      <c r="K13074" s="1">
        <f>+SUMIFS(prod!$E:$E,prod!$A:$A,Table2[[#This Row],[date]],prod!$G:$G,Table2[[#This Row],[production_line]],prod!$F:$F,Table2[[#This Row],[output_type]])</f>
        <v>103</v>
      </c>
      <c r="L13074">
        <f>+Table2[[#This Row],[cons_qty_base_uom]]/Table2[[#This Row],[Column1]]</f>
        <v>2.4143939895841904E-2</v>
      </c>
    </row>
    <row r="13075" spans="1:12" x14ac:dyDescent="0.25">
      <c r="A13075" s="2">
        <v>46082</v>
      </c>
      <c r="B13075" s="1" t="s">
        <v>60</v>
      </c>
      <c r="C13075" s="4">
        <v>90.85203623206003</v>
      </c>
      <c r="D13075" s="4">
        <v>1.2981334483116931</v>
      </c>
      <c r="E13075" s="4">
        <v>2658.3305801500765</v>
      </c>
      <c r="F13075" s="1" t="s">
        <v>509</v>
      </c>
      <c r="G13075" s="1">
        <v>2</v>
      </c>
      <c r="H13075" s="1" t="s">
        <v>505</v>
      </c>
      <c r="I130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0.88205860419475757</v>
      </c>
      <c r="J13075" s="1" t="str">
        <f>IFERROR(INDEX('consumption_figs'!$C:$C,MATCH(Table2[[#This Row],[item_code]],'consumption_figs'!A:A,0),1),"NA")</f>
        <v>pc/heat</v>
      </c>
      <c r="K13075" s="1">
        <f>+SUMIFS(prod!$E:$E,prod!$A:$A,Table2[[#This Row],[date]],prod!$G:$G,Table2[[#This Row],[production_line]],prod!$F:$F,Table2[[#This Row],[output_type]])</f>
        <v>103</v>
      </c>
      <c r="L13075">
        <f>+Table2[[#This Row],[cons_qty_base_uom]]/Table2[[#This Row],[Column1]]</f>
        <v>0.88205860419475757</v>
      </c>
    </row>
    <row r="13076" spans="1:12" x14ac:dyDescent="0.25">
      <c r="A13076" s="2">
        <v>46082</v>
      </c>
      <c r="B13076" s="1" t="s">
        <v>259</v>
      </c>
      <c r="C13076" s="4">
        <v>0.13893049541441926</v>
      </c>
      <c r="D13076" s="4">
        <v>0.13893049541441926</v>
      </c>
      <c r="E13076" s="4">
        <v>429.87873891129607</v>
      </c>
      <c r="F13076" s="1" t="s">
        <v>509</v>
      </c>
      <c r="G13076" s="1">
        <v>2</v>
      </c>
      <c r="H13076" s="1" t="s">
        <v>505</v>
      </c>
      <c r="I130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7.5116648778024275E-3</v>
      </c>
      <c r="J13076" s="1" t="str">
        <f>IFERROR(INDEX('consumption_figs'!$C:$C,MATCH(Table2[[#This Row],[item_code]],'consumption_figs'!A:A,0),1),"NA")</f>
        <v>kg/ton</v>
      </c>
      <c r="K13076" s="1">
        <f>+SUMIFS(prod!$E:$E,prod!$A:$A,Table2[[#This Row],[date]],prod!$G:$G,Table2[[#This Row],[production_line]],prod!$F:$F,Table2[[#This Row],[output_type]])</f>
        <v>103</v>
      </c>
      <c r="L13076">
        <f>+Table2[[#This Row],[cons_qty_base_uom]]/Table2[[#This Row],[Column1]]</f>
        <v>1.3488397613050415E-3</v>
      </c>
    </row>
    <row r="13077" spans="1:12" x14ac:dyDescent="0.25">
      <c r="A13077" s="2">
        <v>46082</v>
      </c>
      <c r="B13077" s="1" t="s">
        <v>262</v>
      </c>
      <c r="C13077" s="4">
        <v>1.6292132122665098E-2</v>
      </c>
      <c r="D13077" s="4">
        <v>1.6292132122665098E-2</v>
      </c>
      <c r="E13077" s="4">
        <v>13.203143872207795</v>
      </c>
      <c r="F13077" s="1" t="s">
        <v>509</v>
      </c>
      <c r="G13077" s="1">
        <v>2</v>
      </c>
      <c r="H13077" s="1" t="s">
        <v>505</v>
      </c>
      <c r="I130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5.2555264911822899E-4</v>
      </c>
      <c r="J13077" s="1" t="str">
        <f>IFERROR(INDEX('consumption_figs'!$C:$C,MATCH(Table2[[#This Row],[item_code]],'consumption_figs'!A:A,0),1),"NA")</f>
        <v>NA</v>
      </c>
      <c r="K13077" s="1">
        <f>+SUMIFS(prod!$E:$E,prod!$A:$A,Table2[[#This Row],[date]],prod!$G:$G,Table2[[#This Row],[production_line]],prod!$F:$F,Table2[[#This Row],[output_type]])</f>
        <v>103</v>
      </c>
      <c r="L13077">
        <f>+Table2[[#This Row],[cons_qty_base_uom]]/Table2[[#This Row],[Column1]]</f>
        <v>1.5817604002587473E-4</v>
      </c>
    </row>
    <row r="13078" spans="1:12" x14ac:dyDescent="0.25">
      <c r="A13078" s="2">
        <v>46082</v>
      </c>
      <c r="B13078" s="1" t="s">
        <v>272</v>
      </c>
      <c r="C13078" s="4">
        <v>0.19894606474173746</v>
      </c>
      <c r="D13078" s="4">
        <v>0.19894606474173746</v>
      </c>
      <c r="E13078" s="4">
        <v>217.70667864688329</v>
      </c>
      <c r="F13078" s="1" t="s">
        <v>509</v>
      </c>
      <c r="G13078" s="1">
        <v>2</v>
      </c>
      <c r="H13078" s="1" t="s">
        <v>505</v>
      </c>
      <c r="I130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1.0756574088646165E-2</v>
      </c>
      <c r="J13078" s="1" t="str">
        <f>IFERROR(INDEX('consumption_figs'!$C:$C,MATCH(Table2[[#This Row],[item_code]],'consumption_figs'!A:A,0),1),"NA")</f>
        <v>kg/ton</v>
      </c>
      <c r="K13078" s="1">
        <f>+SUMIFS(prod!$E:$E,prod!$A:$A,Table2[[#This Row],[date]],prod!$G:$G,Table2[[#This Row],[production_line]],prod!$F:$F,Table2[[#This Row],[output_type]])</f>
        <v>103</v>
      </c>
      <c r="L13078">
        <f>+Table2[[#This Row],[cons_qty_base_uom]]/Table2[[#This Row],[Column1]]</f>
        <v>1.9315151916673538E-3</v>
      </c>
    </row>
    <row r="13079" spans="1:12" x14ac:dyDescent="0.25">
      <c r="A13079" s="2">
        <v>46113</v>
      </c>
      <c r="B13079" s="1" t="s">
        <v>99</v>
      </c>
      <c r="C13079" s="4">
        <v>50.150808289031126</v>
      </c>
      <c r="D13079" s="4">
        <v>0.34854811760876642</v>
      </c>
      <c r="E13079" s="4">
        <v>551.65889117934239</v>
      </c>
      <c r="F13079" s="1" t="s">
        <v>509</v>
      </c>
      <c r="G13079" s="1">
        <v>2</v>
      </c>
      <c r="H13079" s="1" t="s">
        <v>505</v>
      </c>
      <c r="I130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0.87983874191282674</v>
      </c>
      <c r="J13079" s="1" t="str">
        <f>IFERROR(INDEX('consumption_figs'!$C:$C,MATCH(Table2[[#This Row],[item_code]],'consumption_figs'!A:A,0),1),"NA")</f>
        <v>pc/heat</v>
      </c>
      <c r="K13079" s="1">
        <f>+SUMIFS(prod!$E:$E,prod!$A:$A,Table2[[#This Row],[date]],prod!$G:$G,Table2[[#This Row],[production_line]],prod!$F:$F,Table2[[#This Row],[output_type]])</f>
        <v>57</v>
      </c>
      <c r="L13079">
        <f>+Table2[[#This Row],[cons_qty_base_uom]]/Table2[[#This Row],[Column1]]</f>
        <v>0.87983874191282674</v>
      </c>
    </row>
    <row r="13080" spans="1:12" x14ac:dyDescent="0.25">
      <c r="A13080" s="2">
        <v>46113</v>
      </c>
      <c r="B13080" s="1" t="s">
        <v>80</v>
      </c>
      <c r="C13080" s="4">
        <v>6.0947162851253127</v>
      </c>
      <c r="D13080" s="4">
        <v>0.22160388412715629</v>
      </c>
      <c r="E13080" s="4">
        <v>323.01996311164157</v>
      </c>
      <c r="F13080" s="1" t="s">
        <v>509</v>
      </c>
      <c r="G13080" s="1">
        <v>2</v>
      </c>
      <c r="H13080" s="1" t="s">
        <v>505</v>
      </c>
      <c r="I130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0.10692484710746163</v>
      </c>
      <c r="J13080" s="1" t="str">
        <f>IFERROR(INDEX('consumption_figs'!$C:$C,MATCH(Table2[[#This Row],[item_code]],'consumption_figs'!A:A,0),1),"NA")</f>
        <v>pc/heat</v>
      </c>
      <c r="K13080" s="1">
        <f>+SUMIFS(prod!$E:$E,prod!$A:$A,Table2[[#This Row],[date]],prod!$G:$G,Table2[[#This Row],[production_line]],prod!$F:$F,Table2[[#This Row],[output_type]])</f>
        <v>57</v>
      </c>
      <c r="L13080">
        <f>+Table2[[#This Row],[cons_qty_base_uom]]/Table2[[#This Row],[Column1]]</f>
        <v>0.10692484710746163</v>
      </c>
    </row>
    <row r="13081" spans="1:12" x14ac:dyDescent="0.25">
      <c r="A13081" s="2">
        <v>46113</v>
      </c>
      <c r="B13081" s="1" t="s">
        <v>144</v>
      </c>
      <c r="C13081" s="4">
        <v>3.9180318975805584</v>
      </c>
      <c r="D13081" s="4">
        <v>8.1965227297385257E-2</v>
      </c>
      <c r="E13081" s="4">
        <v>101.86882933709452</v>
      </c>
      <c r="F13081" s="1" t="s">
        <v>509</v>
      </c>
      <c r="G13081" s="1">
        <v>2</v>
      </c>
      <c r="H13081" s="1" t="s">
        <v>505</v>
      </c>
      <c r="I130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6.8737401711939622E-2</v>
      </c>
      <c r="J13081" s="1" t="str">
        <f>IFERROR(INDEX('consumption_figs'!$C:$C,MATCH(Table2[[#This Row],[item_code]],'consumption_figs'!A:A,0),1),"NA")</f>
        <v>pc/heat</v>
      </c>
      <c r="K13081" s="1">
        <f>+SUMIFS(prod!$E:$E,prod!$A:$A,Table2[[#This Row],[date]],prod!$G:$G,Table2[[#This Row],[production_line]],prod!$F:$F,Table2[[#This Row],[output_type]])</f>
        <v>57</v>
      </c>
      <c r="L13081">
        <f>+Table2[[#This Row],[cons_qty_base_uom]]/Table2[[#This Row],[Column1]]</f>
        <v>6.8737401711939622E-2</v>
      </c>
    </row>
    <row r="13082" spans="1:12" x14ac:dyDescent="0.25">
      <c r="A13082" s="2">
        <v>46113</v>
      </c>
      <c r="B13082" s="1" t="s">
        <v>146</v>
      </c>
      <c r="C13082" s="4">
        <v>3.9180318975805584</v>
      </c>
      <c r="D13082" s="4">
        <v>8.1965227297385299E-2</v>
      </c>
      <c r="E13082" s="4">
        <v>101.86882933709452</v>
      </c>
      <c r="F13082" s="1" t="s">
        <v>509</v>
      </c>
      <c r="G13082" s="1">
        <v>2</v>
      </c>
      <c r="H13082" s="1" t="s">
        <v>505</v>
      </c>
      <c r="I130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6.8737401711939622E-2</v>
      </c>
      <c r="J13082" s="1" t="str">
        <f>IFERROR(INDEX('consumption_figs'!$C:$C,MATCH(Table2[[#This Row],[item_code]],'consumption_figs'!A:A,0),1),"NA")</f>
        <v>pc/heat</v>
      </c>
      <c r="K13082" s="1">
        <f>+SUMIFS(prod!$E:$E,prod!$A:$A,Table2[[#This Row],[date]],prod!$G:$G,Table2[[#This Row],[production_line]],prod!$F:$F,Table2[[#This Row],[output_type]])</f>
        <v>57</v>
      </c>
      <c r="L13082">
        <f>+Table2[[#This Row],[cons_qty_base_uom]]/Table2[[#This Row],[Column1]]</f>
        <v>6.8737401711939622E-2</v>
      </c>
    </row>
    <row r="13083" spans="1:12" x14ac:dyDescent="0.25">
      <c r="A13083" s="2">
        <v>46113</v>
      </c>
      <c r="B13083" s="1" t="s">
        <v>117</v>
      </c>
      <c r="C13083" s="4">
        <v>41.57467180210481</v>
      </c>
      <c r="D13083" s="4">
        <v>0.85311226537919083</v>
      </c>
      <c r="E13083" s="4">
        <v>1151.6184089183032</v>
      </c>
      <c r="F13083" s="1" t="s">
        <v>509</v>
      </c>
      <c r="G13083" s="1">
        <v>2</v>
      </c>
      <c r="H13083" s="1" t="s">
        <v>505</v>
      </c>
      <c r="I130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0.72938020705447038</v>
      </c>
      <c r="J13083" s="1" t="str">
        <f>IFERROR(INDEX('consumption_figs'!$C:$C,MATCH(Table2[[#This Row],[item_code]],'consumption_figs'!A:A,0),1),"NA")</f>
        <v>pc/heat</v>
      </c>
      <c r="K13083" s="1">
        <f>+SUMIFS(prod!$E:$E,prod!$A:$A,Table2[[#This Row],[date]],prod!$G:$G,Table2[[#This Row],[production_line]],prod!$F:$F,Table2[[#This Row],[output_type]])</f>
        <v>57</v>
      </c>
      <c r="L13083">
        <f>+Table2[[#This Row],[cons_qty_base_uom]]/Table2[[#This Row],[Column1]]</f>
        <v>0.72938020705447038</v>
      </c>
    </row>
    <row r="13084" spans="1:12" x14ac:dyDescent="0.25">
      <c r="A13084" s="2">
        <v>46113</v>
      </c>
      <c r="B13084" s="1" t="s">
        <v>115</v>
      </c>
      <c r="C13084" s="4">
        <v>8.5326027991754376</v>
      </c>
      <c r="D13084" s="4">
        <v>0.17508900943907996</v>
      </c>
      <c r="E13084" s="4">
        <v>236.35309753715961</v>
      </c>
      <c r="F13084" s="1" t="s">
        <v>509</v>
      </c>
      <c r="G13084" s="1">
        <v>2</v>
      </c>
      <c r="H13084" s="1" t="s">
        <v>505</v>
      </c>
      <c r="I130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0.14969478595044627</v>
      </c>
      <c r="J13084" s="1" t="str">
        <f>IFERROR(INDEX('consumption_figs'!$C:$C,MATCH(Table2[[#This Row],[item_code]],'consumption_figs'!A:A,0),1),"NA")</f>
        <v>pc/heat</v>
      </c>
      <c r="K13084" s="1">
        <f>+SUMIFS(prod!$E:$E,prod!$A:$A,Table2[[#This Row],[date]],prod!$G:$G,Table2[[#This Row],[production_line]],prod!$F:$F,Table2[[#This Row],[output_type]])</f>
        <v>57</v>
      </c>
      <c r="L13084">
        <f>+Table2[[#This Row],[cons_qty_base_uom]]/Table2[[#This Row],[Column1]]</f>
        <v>0.14969478595044627</v>
      </c>
    </row>
    <row r="13085" spans="1:12" x14ac:dyDescent="0.25">
      <c r="A13085" s="2">
        <v>46113</v>
      </c>
      <c r="B13085" s="1" t="s">
        <v>119</v>
      </c>
      <c r="C13085" s="4">
        <v>54.286508625366181</v>
      </c>
      <c r="D13085" s="4">
        <v>1.1139591569925142</v>
      </c>
      <c r="E13085" s="4">
        <v>1503.7362889226431</v>
      </c>
      <c r="F13085" s="1" t="s">
        <v>509</v>
      </c>
      <c r="G13085" s="1">
        <v>2</v>
      </c>
      <c r="H13085" s="1" t="s">
        <v>505</v>
      </c>
      <c r="I130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0.95239488816431894</v>
      </c>
      <c r="J13085" s="1" t="str">
        <f>IFERROR(INDEX('consumption_figs'!$C:$C,MATCH(Table2[[#This Row],[item_code]],'consumption_figs'!A:A,0),1),"NA")</f>
        <v>pc/heat</v>
      </c>
      <c r="K13085" s="1">
        <f>+SUMIFS(prod!$E:$E,prod!$A:$A,Table2[[#This Row],[date]],prod!$G:$G,Table2[[#This Row],[production_line]],prod!$F:$F,Table2[[#This Row],[output_type]])</f>
        <v>57</v>
      </c>
      <c r="L13085">
        <f>+Table2[[#This Row],[cons_qty_base_uom]]/Table2[[#This Row],[Column1]]</f>
        <v>0.95239488816431894</v>
      </c>
    </row>
    <row r="13086" spans="1:12" x14ac:dyDescent="0.25">
      <c r="A13086" s="2">
        <v>46113</v>
      </c>
      <c r="B13086" s="1" t="s">
        <v>125</v>
      </c>
      <c r="C13086" s="4">
        <v>5.2240425301074112</v>
      </c>
      <c r="D13086" s="4">
        <v>0.11874248670934144</v>
      </c>
      <c r="E13086" s="4">
        <v>162.72892481284586</v>
      </c>
      <c r="F13086" s="1" t="s">
        <v>509</v>
      </c>
      <c r="G13086" s="1">
        <v>2</v>
      </c>
      <c r="H13086" s="1" t="s">
        <v>505</v>
      </c>
      <c r="I130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3.958082890311381E-3</v>
      </c>
      <c r="J13086" s="1" t="str">
        <f>IFERROR(INDEX('consumption_figs'!$C:$C,MATCH(Table2[[#This Row],[item_code]],'consumption_figs'!A:A,0),1),"NA")</f>
        <v>NA</v>
      </c>
      <c r="K13086" s="1">
        <f>+SUMIFS(prod!$E:$E,prod!$A:$A,Table2[[#This Row],[date]],prod!$G:$G,Table2[[#This Row],[production_line]],prod!$F:$F,Table2[[#This Row],[output_type]])</f>
        <v>57</v>
      </c>
      <c r="L13086">
        <f>+Table2[[#This Row],[cons_qty_base_uom]]/Table2[[#This Row],[Column1]]</f>
        <v>9.1649868949252825E-2</v>
      </c>
    </row>
    <row r="13087" spans="1:12" x14ac:dyDescent="0.25">
      <c r="A13087" s="2">
        <v>46113</v>
      </c>
      <c r="B13087" s="1" t="s">
        <v>121</v>
      </c>
      <c r="C13087" s="4">
        <v>18.893620483888469</v>
      </c>
      <c r="D13087" s="4">
        <v>0.42945199359878489</v>
      </c>
      <c r="E13087" s="4">
        <v>589.48095909732024</v>
      </c>
      <c r="F13087" s="1" t="s">
        <v>509</v>
      </c>
      <c r="G13087" s="1">
        <v>2</v>
      </c>
      <c r="H13087" s="1" t="s">
        <v>505</v>
      </c>
      <c r="I130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1.431506645329283E-2</v>
      </c>
      <c r="J13087" s="1" t="str">
        <f>IFERROR(INDEX('consumption_figs'!$C:$C,MATCH(Table2[[#This Row],[item_code]],'consumption_figs'!A:A,0),1),"NA")</f>
        <v>NA</v>
      </c>
      <c r="K13087" s="1">
        <f>+SUMIFS(prod!$E:$E,prod!$A:$A,Table2[[#This Row],[date]],prod!$G:$G,Table2[[#This Row],[production_line]],prod!$F:$F,Table2[[#This Row],[output_type]])</f>
        <v>57</v>
      </c>
      <c r="L13087">
        <f>+Table2[[#This Row],[cons_qty_base_uom]]/Table2[[#This Row],[Column1]]</f>
        <v>0.33146702603313105</v>
      </c>
    </row>
    <row r="13088" spans="1:12" x14ac:dyDescent="0.25">
      <c r="A13088" s="2">
        <v>46113</v>
      </c>
      <c r="B13088" s="1" t="s">
        <v>101</v>
      </c>
      <c r="C13088" s="4">
        <v>29.602907670608662</v>
      </c>
      <c r="D13088" s="4">
        <v>0.67287409135293486</v>
      </c>
      <c r="E13088" s="4">
        <v>923.61071932299024</v>
      </c>
      <c r="F13088" s="1" t="s">
        <v>509</v>
      </c>
      <c r="G13088" s="1">
        <v>2</v>
      </c>
      <c r="H13088" s="1" t="s">
        <v>505</v>
      </c>
      <c r="I130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2.242913637843116E-2</v>
      </c>
      <c r="J13088" s="1" t="str">
        <f>IFERROR(INDEX('consumption_figs'!$C:$C,MATCH(Table2[[#This Row],[item_code]],'consumption_figs'!A:A,0),1),"NA")</f>
        <v>NA</v>
      </c>
      <c r="K13088" s="1">
        <f>+SUMIFS(prod!$E:$E,prod!$A:$A,Table2[[#This Row],[date]],prod!$G:$G,Table2[[#This Row],[production_line]],prod!$F:$F,Table2[[#This Row],[output_type]])</f>
        <v>57</v>
      </c>
      <c r="L13088">
        <f>+Table2[[#This Row],[cons_qty_base_uom]]/Table2[[#This Row],[Column1]]</f>
        <v>0.51934925737909932</v>
      </c>
    </row>
    <row r="13089" spans="1:12" x14ac:dyDescent="0.25">
      <c r="A13089" s="2">
        <v>46113</v>
      </c>
      <c r="B13089" s="1" t="s">
        <v>128</v>
      </c>
      <c r="C13089" s="4">
        <v>44.404361505912995</v>
      </c>
      <c r="D13089" s="4">
        <v>1.1101090376478249</v>
      </c>
      <c r="E13089" s="4">
        <v>1505.3078550504504</v>
      </c>
      <c r="F13089" s="1" t="s">
        <v>509</v>
      </c>
      <c r="G13089" s="1">
        <v>2</v>
      </c>
      <c r="H13089" s="1" t="s">
        <v>505</v>
      </c>
      <c r="I130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0.77902388606864903</v>
      </c>
      <c r="J13089" s="1" t="str">
        <f>IFERROR(INDEX('consumption_figs'!$C:$C,MATCH(Table2[[#This Row],[item_code]],'consumption_figs'!A:A,0),1),"NA")</f>
        <v>pc/heat</v>
      </c>
      <c r="K13089" s="1">
        <f>+SUMIFS(prod!$E:$E,prod!$A:$A,Table2[[#This Row],[date]],prod!$G:$G,Table2[[#This Row],[production_line]],prod!$F:$F,Table2[[#This Row],[output_type]])</f>
        <v>57</v>
      </c>
      <c r="L13089">
        <f>+Table2[[#This Row],[cons_qty_base_uom]]/Table2[[#This Row],[Column1]]</f>
        <v>0.77902388606864903</v>
      </c>
    </row>
    <row r="13090" spans="1:12" x14ac:dyDescent="0.25">
      <c r="A13090" s="2">
        <v>46113</v>
      </c>
      <c r="B13090" s="1" t="s">
        <v>136</v>
      </c>
      <c r="C13090" s="4">
        <v>73.136595421503756</v>
      </c>
      <c r="D13090" s="4">
        <v>1.8284148855375935</v>
      </c>
      <c r="E13090" s="4">
        <v>2479.3305847889774</v>
      </c>
      <c r="F13090" s="1" t="s">
        <v>509</v>
      </c>
      <c r="G13090" s="1">
        <v>2</v>
      </c>
      <c r="H13090" s="1" t="s">
        <v>505</v>
      </c>
      <c r="I130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1.2830981652895397</v>
      </c>
      <c r="J13090" s="1" t="str">
        <f>IFERROR(INDEX('consumption_figs'!$C:$C,MATCH(Table2[[#This Row],[item_code]],'consumption_figs'!A:A,0),1),"NA")</f>
        <v>pc/heat</v>
      </c>
      <c r="K13090" s="1">
        <f>+SUMIFS(prod!$E:$E,prod!$A:$A,Table2[[#This Row],[date]],prod!$G:$G,Table2[[#This Row],[production_line]],prod!$F:$F,Table2[[#This Row],[output_type]])</f>
        <v>57</v>
      </c>
      <c r="L13090">
        <f>+Table2[[#This Row],[cons_qty_base_uom]]/Table2[[#This Row],[Column1]]</f>
        <v>1.2830981652895397</v>
      </c>
    </row>
    <row r="13091" spans="1:12" x14ac:dyDescent="0.25">
      <c r="A13091" s="2">
        <v>46113</v>
      </c>
      <c r="B13091" s="1" t="s">
        <v>132</v>
      </c>
      <c r="C13091" s="4">
        <v>38.657914722794843</v>
      </c>
      <c r="D13091" s="4">
        <v>0.96644786806987093</v>
      </c>
      <c r="E13091" s="4">
        <v>1310.5033091027451</v>
      </c>
      <c r="F13091" s="1" t="s">
        <v>509</v>
      </c>
      <c r="G13091" s="1">
        <v>2</v>
      </c>
      <c r="H13091" s="1" t="s">
        <v>505</v>
      </c>
      <c r="I130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0.67820903022447088</v>
      </c>
      <c r="J13091" s="1" t="str">
        <f>IFERROR(INDEX('consumption_figs'!$C:$C,MATCH(Table2[[#This Row],[item_code]],'consumption_figs'!A:A,0),1),"NA")</f>
        <v>pc/heat</v>
      </c>
      <c r="K13091" s="1">
        <f>+SUMIFS(prod!$E:$E,prod!$A:$A,Table2[[#This Row],[date]],prod!$G:$G,Table2[[#This Row],[production_line]],prod!$F:$F,Table2[[#This Row],[output_type]])</f>
        <v>57</v>
      </c>
      <c r="L13091">
        <f>+Table2[[#This Row],[cons_qty_base_uom]]/Table2[[#This Row],[Column1]]</f>
        <v>0.67820903022447088</v>
      </c>
    </row>
    <row r="13092" spans="1:12" x14ac:dyDescent="0.25">
      <c r="A13092" s="2">
        <v>46113</v>
      </c>
      <c r="B13092" s="1" t="s">
        <v>134</v>
      </c>
      <c r="C13092" s="4">
        <v>2.6120212650537056</v>
      </c>
      <c r="D13092" s="4">
        <v>6.5300531626342639E-2</v>
      </c>
      <c r="E13092" s="4">
        <v>88.547520885320608</v>
      </c>
      <c r="F13092" s="1" t="s">
        <v>509</v>
      </c>
      <c r="G13092" s="1">
        <v>2</v>
      </c>
      <c r="H13092" s="1" t="s">
        <v>505</v>
      </c>
      <c r="I130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4.5824934474626412E-2</v>
      </c>
      <c r="J13092" s="1" t="str">
        <f>IFERROR(INDEX('consumption_figs'!$C:$C,MATCH(Table2[[#This Row],[item_code]],'consumption_figs'!A:A,0),1),"NA")</f>
        <v>pc/heat</v>
      </c>
      <c r="K13092" s="1">
        <f>+SUMIFS(prod!$E:$E,prod!$A:$A,Table2[[#This Row],[date]],prod!$G:$G,Table2[[#This Row],[production_line]],prod!$F:$F,Table2[[#This Row],[output_type]])</f>
        <v>57</v>
      </c>
      <c r="L13092">
        <f>+Table2[[#This Row],[cons_qty_base_uom]]/Table2[[#This Row],[Column1]]</f>
        <v>4.5824934474626412E-2</v>
      </c>
    </row>
    <row r="13093" spans="1:12" x14ac:dyDescent="0.25">
      <c r="A13093" s="2">
        <v>46113</v>
      </c>
      <c r="B13093" s="1" t="s">
        <v>107</v>
      </c>
      <c r="C13093" s="4">
        <v>5.7464467831181523</v>
      </c>
      <c r="D13093" s="4">
        <v>9.1368503851578603E-2</v>
      </c>
      <c r="E13093" s="4">
        <v>159.17657589237282</v>
      </c>
      <c r="F13093" s="1" t="s">
        <v>509</v>
      </c>
      <c r="G13093" s="1">
        <v>2</v>
      </c>
      <c r="H13093" s="1" t="s">
        <v>505</v>
      </c>
      <c r="I130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3.0456167950526202E-3</v>
      </c>
      <c r="J13093" s="1" t="str">
        <f>IFERROR(INDEX('consumption_figs'!$C:$C,MATCH(Table2[[#This Row],[item_code]],'consumption_figs'!A:A,0),1),"NA")</f>
        <v>NA</v>
      </c>
      <c r="K13093" s="1">
        <f>+SUMIFS(prod!$E:$E,prod!$A:$A,Table2[[#This Row],[date]],prod!$G:$G,Table2[[#This Row],[production_line]],prod!$F:$F,Table2[[#This Row],[output_type]])</f>
        <v>57</v>
      </c>
      <c r="L13093">
        <f>+Table2[[#This Row],[cons_qty_base_uom]]/Table2[[#This Row],[Column1]]</f>
        <v>0.10081485584417811</v>
      </c>
    </row>
    <row r="13094" spans="1:12" x14ac:dyDescent="0.25">
      <c r="A13094" s="2">
        <v>46113</v>
      </c>
      <c r="B13094" s="1" t="s">
        <v>105</v>
      </c>
      <c r="C13094" s="4">
        <v>1.0448085060214822</v>
      </c>
      <c r="D13094" s="4">
        <v>1.6612455245741575E-2</v>
      </c>
      <c r="E13094" s="4">
        <v>28.941195616795056</v>
      </c>
      <c r="F13094" s="1" t="s">
        <v>509</v>
      </c>
      <c r="G13094" s="1">
        <v>2</v>
      </c>
      <c r="H13094" s="1" t="s">
        <v>505</v>
      </c>
      <c r="I130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5.5374850819138585E-4</v>
      </c>
      <c r="J13094" s="1" t="str">
        <f>IFERROR(INDEX('consumption_figs'!$C:$C,MATCH(Table2[[#This Row],[item_code]],'consumption_figs'!A:A,0),1),"NA")</f>
        <v>NA</v>
      </c>
      <c r="K13094" s="1">
        <f>+SUMIFS(prod!$E:$E,prod!$A:$A,Table2[[#This Row],[date]],prod!$G:$G,Table2[[#This Row],[production_line]],prod!$F:$F,Table2[[#This Row],[output_type]])</f>
        <v>57</v>
      </c>
      <c r="L13094">
        <f>+Table2[[#This Row],[cons_qty_base_uom]]/Table2[[#This Row],[Column1]]</f>
        <v>1.8329973789850566E-2</v>
      </c>
    </row>
    <row r="13095" spans="1:12" x14ac:dyDescent="0.25">
      <c r="A13095" s="2">
        <v>46113</v>
      </c>
      <c r="B13095" s="1" t="s">
        <v>113</v>
      </c>
      <c r="C13095" s="4">
        <v>5.7464467831181523</v>
      </c>
      <c r="D13095" s="4">
        <v>0.10458533145275033</v>
      </c>
      <c r="E13095" s="4">
        <v>153.48759357708585</v>
      </c>
      <c r="F13095" s="1" t="s">
        <v>509</v>
      </c>
      <c r="G13095" s="1">
        <v>2</v>
      </c>
      <c r="H13095" s="1" t="s">
        <v>505</v>
      </c>
      <c r="I130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3.4861777150916777E-3</v>
      </c>
      <c r="J13095" s="1" t="str">
        <f>IFERROR(INDEX('consumption_figs'!$C:$C,MATCH(Table2[[#This Row],[item_code]],'consumption_figs'!A:A,0),1),"NA")</f>
        <v>NA</v>
      </c>
      <c r="K13095" s="1">
        <f>+SUMIFS(prod!$E:$E,prod!$A:$A,Table2[[#This Row],[date]],prod!$G:$G,Table2[[#This Row],[production_line]],prod!$F:$F,Table2[[#This Row],[output_type]])</f>
        <v>57</v>
      </c>
      <c r="L13095">
        <f>+Table2[[#This Row],[cons_qty_base_uom]]/Table2[[#This Row],[Column1]]</f>
        <v>0.10081485584417811</v>
      </c>
    </row>
    <row r="13096" spans="1:12" x14ac:dyDescent="0.25">
      <c r="A13096" s="2">
        <v>46113</v>
      </c>
      <c r="B13096" s="1" t="s">
        <v>111</v>
      </c>
      <c r="C13096" s="4">
        <v>4.3533687750895087</v>
      </c>
      <c r="D13096" s="4">
        <v>7.9231311706629073E-2</v>
      </c>
      <c r="E13096" s="4">
        <v>116.27847998264077</v>
      </c>
      <c r="F13096" s="1" t="s">
        <v>509</v>
      </c>
      <c r="G13096" s="1">
        <v>2</v>
      </c>
      <c r="H13096" s="1" t="s">
        <v>505</v>
      </c>
      <c r="I130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2.6410437235543024E-3</v>
      </c>
      <c r="J13096" s="1" t="str">
        <f>IFERROR(INDEX('consumption_figs'!$C:$C,MATCH(Table2[[#This Row],[item_code]],'consumption_figs'!A:A,0),1),"NA")</f>
        <v>NA</v>
      </c>
      <c r="K13096" s="1">
        <f>+SUMIFS(prod!$E:$E,prod!$A:$A,Table2[[#This Row],[date]],prod!$G:$G,Table2[[#This Row],[production_line]],prod!$F:$F,Table2[[#This Row],[output_type]])</f>
        <v>57</v>
      </c>
      <c r="L13096">
        <f>+Table2[[#This Row],[cons_qty_base_uom]]/Table2[[#This Row],[Column1]]</f>
        <v>7.6374890791044009E-2</v>
      </c>
    </row>
    <row r="13097" spans="1:12" x14ac:dyDescent="0.25">
      <c r="A13097" s="2">
        <v>46113</v>
      </c>
      <c r="B13097" s="1" t="s">
        <v>227</v>
      </c>
      <c r="C13097" s="4">
        <v>6.4647526310079195</v>
      </c>
      <c r="D13097" s="4">
        <v>6.4647526310079195</v>
      </c>
      <c r="E13097" s="4">
        <v>5127.3892542313115</v>
      </c>
      <c r="F13097" s="1" t="s">
        <v>509</v>
      </c>
      <c r="G13097" s="1">
        <v>2</v>
      </c>
      <c r="H13097" s="1" t="s">
        <v>505</v>
      </c>
      <c r="I130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0.63395465859356892</v>
      </c>
      <c r="J13097" s="1" t="str">
        <f>IFERROR(INDEX('consumption_figs'!$C:$C,MATCH(Table2[[#This Row],[item_code]],'consumption_figs'!A:A,0),1),"NA")</f>
        <v>kg/ton</v>
      </c>
      <c r="K13097" s="1">
        <f>+SUMIFS(prod!$E:$E,prod!$A:$A,Table2[[#This Row],[date]],prod!$G:$G,Table2[[#This Row],[production_line]],prod!$F:$F,Table2[[#This Row],[output_type]])</f>
        <v>57</v>
      </c>
      <c r="L13097">
        <f>+Table2[[#This Row],[cons_qty_base_uom]]/Table2[[#This Row],[Column1]]</f>
        <v>0.11341671282470034</v>
      </c>
    </row>
    <row r="13098" spans="1:12" x14ac:dyDescent="0.25">
      <c r="A13098" s="2">
        <v>46113</v>
      </c>
      <c r="B13098" s="1" t="s">
        <v>234</v>
      </c>
      <c r="C13098" s="4">
        <v>1.3408375827275707</v>
      </c>
      <c r="D13098" s="4">
        <v>1.3408375827275707</v>
      </c>
      <c r="E13098" s="4">
        <v>1541.9632201367062</v>
      </c>
      <c r="F13098" s="1" t="s">
        <v>509</v>
      </c>
      <c r="G13098" s="1">
        <v>2</v>
      </c>
      <c r="H13098" s="1" t="s">
        <v>505</v>
      </c>
      <c r="I130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0.13148689215274045</v>
      </c>
      <c r="J13098" s="1" t="str">
        <f>IFERROR(INDEX('consumption_figs'!$C:$C,MATCH(Table2[[#This Row],[item_code]],'consumption_figs'!A:A,0),1),"NA")</f>
        <v>kg/ton</v>
      </c>
      <c r="K13098" s="1">
        <f>+SUMIFS(prod!$E:$E,prod!$A:$A,Table2[[#This Row],[date]],prod!$G:$G,Table2[[#This Row],[production_line]],prod!$F:$F,Table2[[#This Row],[output_type]])</f>
        <v>57</v>
      </c>
      <c r="L13098">
        <f>+Table2[[#This Row],[cons_qty_base_uom]]/Table2[[#This Row],[Column1]]</f>
        <v>2.3523466363641592E-2</v>
      </c>
    </row>
    <row r="13099" spans="1:12" x14ac:dyDescent="0.25">
      <c r="A13099" s="2">
        <v>46113</v>
      </c>
      <c r="B13099" s="1" t="s">
        <v>63</v>
      </c>
      <c r="C13099" s="4">
        <v>0.34826950200716067</v>
      </c>
      <c r="D13099" s="4">
        <v>0.11492893566236302</v>
      </c>
      <c r="E13099" s="4">
        <v>411.38638385591838</v>
      </c>
      <c r="F13099" s="1" t="s">
        <v>509</v>
      </c>
      <c r="G13099" s="1">
        <v>2</v>
      </c>
      <c r="H13099" s="1" t="s">
        <v>505</v>
      </c>
      <c r="I130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6.1099912632835204E-3</v>
      </c>
      <c r="J13099" s="1" t="str">
        <f>IFERROR(INDEX('consumption_figs'!$C:$C,MATCH(Table2[[#This Row],[item_code]],'consumption_figs'!A:A,0),1),"NA")</f>
        <v>pc/heat</v>
      </c>
      <c r="K13099" s="1">
        <f>+SUMIFS(prod!$E:$E,prod!$A:$A,Table2[[#This Row],[date]],prod!$G:$G,Table2[[#This Row],[production_line]],prod!$F:$F,Table2[[#This Row],[output_type]])</f>
        <v>57</v>
      </c>
      <c r="L13099">
        <f>+Table2[[#This Row],[cons_qty_base_uom]]/Table2[[#This Row],[Column1]]</f>
        <v>6.1099912632835204E-3</v>
      </c>
    </row>
    <row r="13100" spans="1:12" x14ac:dyDescent="0.25">
      <c r="A13100" s="2">
        <v>46113</v>
      </c>
      <c r="B13100" s="1" t="e">
        <f>+#REF!</f>
        <v>#REF!</v>
      </c>
      <c r="C13100" s="4">
        <v>0.13060106325268525</v>
      </c>
      <c r="D13100" s="4">
        <v>8.3584680481718562E-2</v>
      </c>
      <c r="E13100" s="4">
        <v>176.64838613431701</v>
      </c>
      <c r="F13100" s="1" t="s">
        <v>509</v>
      </c>
      <c r="G13100" s="1">
        <v>2</v>
      </c>
      <c r="H13100" s="1" t="s">
        <v>505</v>
      </c>
      <c r="I131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2.7861560160572854E-3</v>
      </c>
      <c r="J13100" s="1" t="str">
        <f>IFERROR(INDEX('consumption_figs'!$C:$C,MATCH(Table2[[#This Row],[item_code]],'consumption_figs'!A:A,0),1),"NA")</f>
        <v>NA</v>
      </c>
      <c r="K13100" s="1">
        <f>+SUMIFS(prod!$E:$E,prod!$A:$A,Table2[[#This Row],[date]],prod!$G:$G,Table2[[#This Row],[production_line]],prod!$F:$F,Table2[[#This Row],[output_type]])</f>
        <v>57</v>
      </c>
      <c r="L13100">
        <f>+Table2[[#This Row],[cons_qty_base_uom]]/Table2[[#This Row],[Column1]]</f>
        <v>2.2912467237313204E-3</v>
      </c>
    </row>
    <row r="13101" spans="1:12" x14ac:dyDescent="0.25">
      <c r="A13101" s="2">
        <v>46113</v>
      </c>
      <c r="B13101" s="1" t="s">
        <v>75</v>
      </c>
      <c r="C13101" s="4">
        <v>8.7067375501790181E-2</v>
      </c>
      <c r="D13101" s="4">
        <v>0.70071823803840738</v>
      </c>
      <c r="E13101" s="4">
        <v>1540.3420256048605</v>
      </c>
      <c r="F13101" s="1" t="s">
        <v>509</v>
      </c>
      <c r="G13101" s="1">
        <v>2</v>
      </c>
      <c r="H13101" s="1" t="s">
        <v>505</v>
      </c>
      <c r="I131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1.5274978158208803E-3</v>
      </c>
      <c r="J13101" s="1" t="str">
        <f>IFERROR(INDEX('consumption_figs'!$C:$C,MATCH(Table2[[#This Row],[item_code]],'consumption_figs'!A:A,0),1),"NA")</f>
        <v>pc/heat</v>
      </c>
      <c r="K13101" s="1">
        <f>+SUMIFS(prod!$E:$E,prod!$A:$A,Table2[[#This Row],[date]],prod!$G:$G,Table2[[#This Row],[production_line]],prod!$F:$F,Table2[[#This Row],[output_type]])</f>
        <v>57</v>
      </c>
      <c r="L13101">
        <f>+Table2[[#This Row],[cons_qty_base_uom]]/Table2[[#This Row],[Column1]]</f>
        <v>1.5274978158208803E-3</v>
      </c>
    </row>
    <row r="13102" spans="1:12" x14ac:dyDescent="0.25">
      <c r="A13102" s="2">
        <v>46113</v>
      </c>
      <c r="B13102" s="1" t="s">
        <v>167</v>
      </c>
      <c r="C13102" s="4">
        <v>178.14306991374679</v>
      </c>
      <c r="D13102" s="4">
        <v>0.77135949272652349</v>
      </c>
      <c r="E13102" s="4">
        <v>551.44490135019169</v>
      </c>
      <c r="F13102" s="1" t="s">
        <v>509</v>
      </c>
      <c r="G13102" s="1">
        <v>2</v>
      </c>
      <c r="H13102" s="1" t="s">
        <v>505</v>
      </c>
      <c r="I131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7.5642019389705661E-2</v>
      </c>
      <c r="J13102" s="1" t="str">
        <f>IFERROR(INDEX('consumption_figs'!$C:$C,MATCH(Table2[[#This Row],[item_code]],'consumption_figs'!A:A,0),1),"NA")</f>
        <v>kg/ton</v>
      </c>
      <c r="K13102" s="1">
        <f>+SUMIFS(prod!$E:$E,prod!$A:$A,Table2[[#This Row],[date]],prod!$G:$G,Table2[[#This Row],[production_line]],prod!$F:$F,Table2[[#This Row],[output_type]])</f>
        <v>57</v>
      </c>
      <c r="L13102">
        <f>+Table2[[#This Row],[cons_qty_base_uom]]/Table2[[#This Row],[Column1]]</f>
        <v>3.1253170160306452</v>
      </c>
    </row>
    <row r="13103" spans="1:12" x14ac:dyDescent="0.25">
      <c r="A13103" s="2">
        <v>46113</v>
      </c>
      <c r="B13103" s="1" t="s">
        <v>168</v>
      </c>
      <c r="C13103" s="4">
        <v>4.3347171771355679</v>
      </c>
      <c r="D13103" s="4">
        <v>9.4496834461555296E-3</v>
      </c>
      <c r="E13103" s="4">
        <v>6.7611566964144751</v>
      </c>
      <c r="F13103" s="1" t="s">
        <v>509</v>
      </c>
      <c r="G13103" s="1">
        <v>2</v>
      </c>
      <c r="H13103" s="1" t="s">
        <v>505</v>
      </c>
      <c r="I131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9.2666667773037793E-4</v>
      </c>
      <c r="J13103" s="1" t="str">
        <f>IFERROR(INDEX('consumption_figs'!$C:$C,MATCH(Table2[[#This Row],[item_code]],'consumption_figs'!A:A,0),1),"NA")</f>
        <v>kg/ton</v>
      </c>
      <c r="K13103" s="1">
        <f>+SUMIFS(prod!$E:$E,prod!$A:$A,Table2[[#This Row],[date]],prod!$G:$G,Table2[[#This Row],[production_line]],prod!$F:$F,Table2[[#This Row],[output_type]])</f>
        <v>57</v>
      </c>
      <c r="L13103">
        <f>+Table2[[#This Row],[cons_qty_base_uom]]/Table2[[#This Row],[Column1]]</f>
        <v>7.6047669774308213E-2</v>
      </c>
    </row>
    <row r="13104" spans="1:12" x14ac:dyDescent="0.25">
      <c r="A13104" s="2">
        <v>46113</v>
      </c>
      <c r="B13104" s="1" t="s">
        <v>169</v>
      </c>
      <c r="C13104" s="4">
        <v>78.854641228057318</v>
      </c>
      <c r="D13104" s="4">
        <v>0.37061681377186945</v>
      </c>
      <c r="E13104" s="4">
        <v>250.29693258188553</v>
      </c>
      <c r="F13104" s="1" t="s">
        <v>509</v>
      </c>
      <c r="G13104" s="1">
        <v>2</v>
      </c>
      <c r="H13104" s="1" t="s">
        <v>505</v>
      </c>
      <c r="I131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3.6343889558408379E-2</v>
      </c>
      <c r="J13104" s="1" t="str">
        <f>IFERROR(INDEX('consumption_figs'!$C:$C,MATCH(Table2[[#This Row],[item_code]],'consumption_figs'!A:A,0),1),"NA")</f>
        <v>kg/ton</v>
      </c>
      <c r="K13104" s="1">
        <f>+SUMIFS(prod!$E:$E,prod!$A:$A,Table2[[#This Row],[date]],prod!$G:$G,Table2[[#This Row],[production_line]],prod!$F:$F,Table2[[#This Row],[output_type]])</f>
        <v>57</v>
      </c>
      <c r="L13104">
        <f>+Table2[[#This Row],[cons_qty_base_uom]]/Table2[[#This Row],[Column1]]</f>
        <v>1.3834147583869705</v>
      </c>
    </row>
    <row r="13105" spans="1:12" x14ac:dyDescent="0.25">
      <c r="A13105" s="2">
        <v>46113</v>
      </c>
      <c r="B13105" s="1" t="s">
        <v>170</v>
      </c>
      <c r="C13105" s="4">
        <v>170.25869606354894</v>
      </c>
      <c r="D13105" s="4">
        <v>0.33030187036328496</v>
      </c>
      <c r="E13105" s="4">
        <v>84.332673541153909</v>
      </c>
      <c r="F13105" s="1" t="s">
        <v>509</v>
      </c>
      <c r="G13105" s="1">
        <v>2</v>
      </c>
      <c r="H13105" s="1" t="s">
        <v>505</v>
      </c>
      <c r="I131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3.2390475152075014E-2</v>
      </c>
      <c r="J13105" s="1" t="str">
        <f>IFERROR(INDEX('consumption_figs'!$C:$C,MATCH(Table2[[#This Row],[item_code]],'consumption_figs'!A:A,0),1),"NA")</f>
        <v>kg/ton</v>
      </c>
      <c r="K13105" s="1">
        <f>+SUMIFS(prod!$E:$E,prod!$A:$A,Table2[[#This Row],[date]],prod!$G:$G,Table2[[#This Row],[production_line]],prod!$F:$F,Table2[[#This Row],[output_type]])</f>
        <v>57</v>
      </c>
      <c r="L13105">
        <f>+Table2[[#This Row],[cons_qty_base_uom]]/Table2[[#This Row],[Column1]]</f>
        <v>2.9869946677815604</v>
      </c>
    </row>
    <row r="13106" spans="1:12" x14ac:dyDescent="0.25">
      <c r="A13106" s="2">
        <v>46113</v>
      </c>
      <c r="B13106" s="1" t="s">
        <v>171</v>
      </c>
      <c r="C13106" s="4">
        <v>65.988598621286968</v>
      </c>
      <c r="D13106" s="4">
        <v>0.26593405244378654</v>
      </c>
      <c r="E13106" s="4">
        <v>65.071403292470123</v>
      </c>
      <c r="F13106" s="1" t="s">
        <v>509</v>
      </c>
      <c r="G13106" s="1">
        <v>2</v>
      </c>
      <c r="H13106" s="1" t="s">
        <v>505</v>
      </c>
      <c r="I131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2.6078357680194807E-2</v>
      </c>
      <c r="J13106" s="1" t="str">
        <f>IFERROR(INDEX('consumption_figs'!$C:$C,MATCH(Table2[[#This Row],[item_code]],'consumption_figs'!A:A,0),1),"NA")</f>
        <v>kg/ton</v>
      </c>
      <c r="K13106" s="1">
        <f>+SUMIFS(prod!$E:$E,prod!$A:$A,Table2[[#This Row],[date]],prod!$G:$G,Table2[[#This Row],[production_line]],prod!$F:$F,Table2[[#This Row],[output_type]])</f>
        <v>57</v>
      </c>
      <c r="L13106">
        <f>+Table2[[#This Row],[cons_qty_base_uom]]/Table2[[#This Row],[Column1]]</f>
        <v>1.1576947126541572</v>
      </c>
    </row>
    <row r="13107" spans="1:12" x14ac:dyDescent="0.25">
      <c r="A13107" s="2">
        <v>46113</v>
      </c>
      <c r="B13107" s="1" t="s">
        <v>172</v>
      </c>
      <c r="C13107" s="4">
        <v>250.70661471718299</v>
      </c>
      <c r="D13107" s="4">
        <v>1.2886319996463207</v>
      </c>
      <c r="E13107" s="4">
        <v>1092.078013708049</v>
      </c>
      <c r="F13107" s="1" t="s">
        <v>509</v>
      </c>
      <c r="G13107" s="1">
        <v>2</v>
      </c>
      <c r="H13107" s="1" t="s">
        <v>505</v>
      </c>
      <c r="I131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0.12636744296605254</v>
      </c>
      <c r="J13107" s="1" t="str">
        <f>IFERROR(INDEX('consumption_figs'!$C:$C,MATCH(Table2[[#This Row],[item_code]],'consumption_figs'!A:A,0),1),"NA")</f>
        <v>kg/ton</v>
      </c>
      <c r="K13107" s="1">
        <f>+SUMIFS(prod!$E:$E,prod!$A:$A,Table2[[#This Row],[date]],prod!$G:$G,Table2[[#This Row],[production_line]],prod!$F:$F,Table2[[#This Row],[output_type]])</f>
        <v>57</v>
      </c>
      <c r="L13107">
        <f>+Table2[[#This Row],[cons_qty_base_uom]]/Table2[[#This Row],[Column1]]</f>
        <v>4.398361661704965</v>
      </c>
    </row>
    <row r="13108" spans="1:12" x14ac:dyDescent="0.25">
      <c r="A13108" s="2">
        <v>46113</v>
      </c>
      <c r="B13108" s="1" t="s">
        <v>580</v>
      </c>
      <c r="C13108" s="4">
        <v>8.5451493567315923E-3</v>
      </c>
      <c r="D13108" s="4">
        <v>2.2131936833934832E-2</v>
      </c>
      <c r="E13108" s="4">
        <v>72.633769532218537</v>
      </c>
      <c r="F13108" s="1" t="s">
        <v>509</v>
      </c>
      <c r="G13108" s="1">
        <v>2</v>
      </c>
      <c r="H13108" s="1" t="s">
        <v>505</v>
      </c>
      <c r="I131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7.3773122779782774E-4</v>
      </c>
      <c r="J13108" s="1" t="str">
        <f>IFERROR(INDEX('consumption_figs'!$C:$C,MATCH(Table2[[#This Row],[item_code]],'consumption_figs'!A:A,0),1),"NA")</f>
        <v>NA</v>
      </c>
      <c r="K13108" s="1">
        <f>+SUMIFS(prod!$E:$E,prod!$A:$A,Table2[[#This Row],[date]],prod!$G:$G,Table2[[#This Row],[production_line]],prod!$F:$F,Table2[[#This Row],[output_type]])</f>
        <v>57</v>
      </c>
      <c r="L13108">
        <f>+Table2[[#This Row],[cons_qty_base_uom]]/Table2[[#This Row],[Column1]]</f>
        <v>1.4991490099529109E-4</v>
      </c>
    </row>
    <row r="13109" spans="1:12" x14ac:dyDescent="0.25">
      <c r="A13109" s="2">
        <v>46113</v>
      </c>
      <c r="B13109" s="1" t="s">
        <v>173</v>
      </c>
      <c r="C13109" s="4">
        <v>82.187794613486602</v>
      </c>
      <c r="D13109" s="4">
        <v>1.0035129722306715</v>
      </c>
      <c r="E13109" s="4">
        <v>1511.4335429420187</v>
      </c>
      <c r="F13109" s="1" t="s">
        <v>509</v>
      </c>
      <c r="G13109" s="1">
        <v>2</v>
      </c>
      <c r="H13109" s="1" t="s">
        <v>505</v>
      </c>
      <c r="I131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1.4418911335699405</v>
      </c>
      <c r="J13109" s="1" t="str">
        <f>IFERROR(INDEX('consumption_figs'!$C:$C,MATCH(Table2[[#This Row],[item_code]],'consumption_figs'!A:A,0),1),"NA")</f>
        <v>pc/heat</v>
      </c>
      <c r="K13109" s="1">
        <f>+SUMIFS(prod!$E:$E,prod!$A:$A,Table2[[#This Row],[date]],prod!$G:$G,Table2[[#This Row],[production_line]],prod!$F:$F,Table2[[#This Row],[output_type]])</f>
        <v>57</v>
      </c>
      <c r="L13109">
        <f>+Table2[[#This Row],[cons_qty_base_uom]]/Table2[[#This Row],[Column1]]</f>
        <v>1.4418911335699405</v>
      </c>
    </row>
    <row r="13110" spans="1:12" x14ac:dyDescent="0.25">
      <c r="A13110" s="2">
        <v>46113</v>
      </c>
      <c r="B13110" s="1" t="s">
        <v>175</v>
      </c>
      <c r="C13110" s="4">
        <v>15.1670186832109</v>
      </c>
      <c r="D13110" s="4">
        <v>0.22356185539052864</v>
      </c>
      <c r="E13110" s="4">
        <v>354.75656700030294</v>
      </c>
      <c r="F13110" s="1" t="s">
        <v>509</v>
      </c>
      <c r="G13110" s="1">
        <v>2</v>
      </c>
      <c r="H13110" s="1" t="s">
        <v>505</v>
      </c>
      <c r="I131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0.26608804707387546</v>
      </c>
      <c r="J13110" s="1" t="str">
        <f>IFERROR(INDEX('consumption_figs'!$C:$C,MATCH(Table2[[#This Row],[item_code]],'consumption_figs'!A:A,0),1),"NA")</f>
        <v>pc/heat</v>
      </c>
      <c r="K13110" s="1">
        <f>+SUMIFS(prod!$E:$E,prod!$A:$A,Table2[[#This Row],[date]],prod!$G:$G,Table2[[#This Row],[production_line]],prod!$F:$F,Table2[[#This Row],[output_type]])</f>
        <v>57</v>
      </c>
      <c r="L13110">
        <f>+Table2[[#This Row],[cons_qty_base_uom]]/Table2[[#This Row],[Column1]]</f>
        <v>0.26608804707387546</v>
      </c>
    </row>
    <row r="13111" spans="1:12" x14ac:dyDescent="0.25">
      <c r="A13111" s="2">
        <v>46113</v>
      </c>
      <c r="B13111" s="1" t="s">
        <v>177</v>
      </c>
      <c r="C13111" s="4">
        <v>34.781091004480942</v>
      </c>
      <c r="D13111" s="4">
        <v>0.59823476527707231</v>
      </c>
      <c r="E13111" s="4">
        <v>949.52378442232975</v>
      </c>
      <c r="F13111" s="1" t="s">
        <v>509</v>
      </c>
      <c r="G13111" s="1">
        <v>2</v>
      </c>
      <c r="H13111" s="1" t="s">
        <v>505</v>
      </c>
      <c r="I131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0.6101945790259814</v>
      </c>
      <c r="J13111" s="1" t="str">
        <f>IFERROR(INDEX('consumption_figs'!$C:$C,MATCH(Table2[[#This Row],[item_code]],'consumption_figs'!A:A,0),1),"NA")</f>
        <v>pc/heat</v>
      </c>
      <c r="K13111" s="1">
        <f>+SUMIFS(prod!$E:$E,prod!$A:$A,Table2[[#This Row],[date]],prod!$G:$G,Table2[[#This Row],[production_line]],prod!$F:$F,Table2[[#This Row],[output_type]])</f>
        <v>57</v>
      </c>
      <c r="L13111">
        <f>+Table2[[#This Row],[cons_qty_base_uom]]/Table2[[#This Row],[Column1]]</f>
        <v>0.6101945790259814</v>
      </c>
    </row>
    <row r="13112" spans="1:12" x14ac:dyDescent="0.25">
      <c r="A13112" s="2">
        <v>46113</v>
      </c>
      <c r="B13112" s="1" t="s">
        <v>179</v>
      </c>
      <c r="C13112" s="4">
        <v>2.3118491611389611E-2</v>
      </c>
      <c r="D13112" s="4">
        <v>0.15140300156299039</v>
      </c>
      <c r="E13112" s="4">
        <v>362.9603182988169</v>
      </c>
      <c r="F13112" s="1" t="s">
        <v>509</v>
      </c>
      <c r="G13112" s="1">
        <v>2</v>
      </c>
      <c r="H13112" s="1" t="s">
        <v>505</v>
      </c>
      <c r="I131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4.0558757212964228E-4</v>
      </c>
      <c r="J13112" s="1" t="str">
        <f>IFERROR(INDEX('consumption_figs'!$C:$C,MATCH(Table2[[#This Row],[item_code]],'consumption_figs'!A:A,0),1),"NA")</f>
        <v>pc/heat</v>
      </c>
      <c r="K13112" s="1">
        <f>+SUMIFS(prod!$E:$E,prod!$A:$A,Table2[[#This Row],[date]],prod!$G:$G,Table2[[#This Row],[production_line]],prod!$F:$F,Table2[[#This Row],[output_type]])</f>
        <v>57</v>
      </c>
      <c r="L13112">
        <f>+Table2[[#This Row],[cons_qty_base_uom]]/Table2[[#This Row],[Column1]]</f>
        <v>4.0558757212964228E-4</v>
      </c>
    </row>
    <row r="13113" spans="1:12" x14ac:dyDescent="0.25">
      <c r="A13113" s="2">
        <v>46113</v>
      </c>
      <c r="B13113" s="1" t="s">
        <v>181</v>
      </c>
      <c r="C13113" s="4">
        <v>301.87223893756493</v>
      </c>
      <c r="D13113" s="4">
        <v>2.6021386996418099</v>
      </c>
      <c r="E13113" s="4">
        <v>4150.7432853915179</v>
      </c>
      <c r="F13113" s="1" t="s">
        <v>509</v>
      </c>
      <c r="G13113" s="1">
        <v>2</v>
      </c>
      <c r="H13113" s="1" t="s">
        <v>505</v>
      </c>
      <c r="I131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5.2960041918871044</v>
      </c>
      <c r="J13113" s="1" t="str">
        <f>IFERROR(INDEX('consumption_figs'!$C:$C,MATCH(Table2[[#This Row],[item_code]],'consumption_figs'!A:A,0),1),"NA")</f>
        <v>pc/heat</v>
      </c>
      <c r="K13113" s="1">
        <f>+SUMIFS(prod!$E:$E,prod!$A:$A,Table2[[#This Row],[date]],prod!$G:$G,Table2[[#This Row],[production_line]],prod!$F:$F,Table2[[#This Row],[output_type]])</f>
        <v>57</v>
      </c>
      <c r="L13113">
        <f>+Table2[[#This Row],[cons_qty_base_uom]]/Table2[[#This Row],[Column1]]</f>
        <v>5.2960041918871044</v>
      </c>
    </row>
    <row r="13114" spans="1:12" x14ac:dyDescent="0.25">
      <c r="A13114" s="2">
        <v>46113</v>
      </c>
      <c r="B13114" s="1" t="s">
        <v>183</v>
      </c>
      <c r="C13114" s="4">
        <v>635.28324576727732</v>
      </c>
      <c r="D13114" s="4">
        <v>5.5142585732599665</v>
      </c>
      <c r="E13114" s="4">
        <v>7305.7573263236891</v>
      </c>
      <c r="F13114" s="1" t="s">
        <v>509</v>
      </c>
      <c r="G13114" s="1">
        <v>2</v>
      </c>
      <c r="H13114" s="1" t="s">
        <v>505</v>
      </c>
      <c r="I131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11.145320101180303</v>
      </c>
      <c r="J13114" s="1" t="str">
        <f>IFERROR(INDEX('consumption_figs'!$C:$C,MATCH(Table2[[#This Row],[item_code]],'consumption_figs'!A:A,0),1),"NA")</f>
        <v>pc/heat</v>
      </c>
      <c r="K13114" s="1">
        <f>+SUMIFS(prod!$E:$E,prod!$A:$A,Table2[[#This Row],[date]],prod!$G:$G,Table2[[#This Row],[production_line]],prod!$F:$F,Table2[[#This Row],[output_type]])</f>
        <v>57</v>
      </c>
      <c r="L13114">
        <f>+Table2[[#This Row],[cons_qty_base_uom]]/Table2[[#This Row],[Column1]]</f>
        <v>11.145320101180303</v>
      </c>
    </row>
    <row r="13115" spans="1:12" x14ac:dyDescent="0.25">
      <c r="A13115" s="2">
        <v>46113</v>
      </c>
      <c r="B13115" s="1" t="s">
        <v>608</v>
      </c>
      <c r="C13115" s="4">
        <v>0.19506227297110026</v>
      </c>
      <c r="D13115" s="4">
        <v>2.8108473535135565E-3</v>
      </c>
      <c r="E13115" s="4">
        <v>7.4611319411445853</v>
      </c>
      <c r="F13115" s="1" t="s">
        <v>509</v>
      </c>
      <c r="G13115" s="1">
        <v>2</v>
      </c>
      <c r="H13115" s="1" t="s">
        <v>505</v>
      </c>
      <c r="I131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9.3694911783785221E-5</v>
      </c>
      <c r="J13115" s="1" t="str">
        <f>IFERROR(INDEX('consumption_figs'!$C:$C,MATCH(Table2[[#This Row],[item_code]],'consumption_figs'!A:A,0),1),"NA")</f>
        <v>NA</v>
      </c>
      <c r="K13115" s="1">
        <f>+SUMIFS(prod!$E:$E,prod!$A:$A,Table2[[#This Row],[date]],prod!$G:$G,Table2[[#This Row],[production_line]],prod!$F:$F,Table2[[#This Row],[output_type]])</f>
        <v>57</v>
      </c>
      <c r="L13115">
        <f>+Table2[[#This Row],[cons_qty_base_uom]]/Table2[[#This Row],[Column1]]</f>
        <v>3.4221451398438645E-3</v>
      </c>
    </row>
    <row r="13116" spans="1:12" x14ac:dyDescent="0.25">
      <c r="A13116" s="2">
        <v>46113</v>
      </c>
      <c r="B13116" s="1" t="s">
        <v>609</v>
      </c>
      <c r="C13116" s="4">
        <v>3.6122643142796333E-2</v>
      </c>
      <c r="D13116" s="4">
        <v>2.5863812490242185E-4</v>
      </c>
      <c r="E13116" s="4">
        <v>0.70439154128452852</v>
      </c>
      <c r="F13116" s="1" t="s">
        <v>509</v>
      </c>
      <c r="G13116" s="1">
        <v>2</v>
      </c>
      <c r="H13116" s="1" t="s">
        <v>505</v>
      </c>
      <c r="I131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8.6212708300807275E-6</v>
      </c>
      <c r="J13116" s="1" t="str">
        <f>IFERROR(INDEX('consumption_figs'!$C:$C,MATCH(Table2[[#This Row],[item_code]],'consumption_figs'!A:A,0),1),"NA")</f>
        <v>NA</v>
      </c>
      <c r="K13116" s="1">
        <f>+SUMIFS(prod!$E:$E,prod!$A:$A,Table2[[#This Row],[date]],prod!$G:$G,Table2[[#This Row],[production_line]],prod!$F:$F,Table2[[#This Row],[output_type]])</f>
        <v>57</v>
      </c>
      <c r="L13116">
        <f>+Table2[[#This Row],[cons_qty_base_uom]]/Table2[[#This Row],[Column1]]</f>
        <v>6.3373058145256729E-4</v>
      </c>
    </row>
    <row r="13117" spans="1:12" x14ac:dyDescent="0.25">
      <c r="A13117" s="2">
        <v>46113</v>
      </c>
      <c r="B13117" s="1" t="s">
        <v>610</v>
      </c>
      <c r="C13117" s="4">
        <v>4.3347171771355643E-2</v>
      </c>
      <c r="D13117" s="4">
        <v>4.6554862482435966E-4</v>
      </c>
      <c r="E13117" s="4">
        <v>1.3004151531406694</v>
      </c>
      <c r="F13117" s="1" t="s">
        <v>509</v>
      </c>
      <c r="G13117" s="1">
        <v>2</v>
      </c>
      <c r="H13117" s="1" t="s">
        <v>505</v>
      </c>
      <c r="I131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1.5518287494145321E-5</v>
      </c>
      <c r="J13117" s="1" t="str">
        <f>IFERROR(INDEX('consumption_figs'!$C:$C,MATCH(Table2[[#This Row],[item_code]],'consumption_figs'!A:A,0),1),"NA")</f>
        <v>NA</v>
      </c>
      <c r="K13117" s="1">
        <f>+SUMIFS(prod!$E:$E,prod!$A:$A,Table2[[#This Row],[date]],prod!$G:$G,Table2[[#This Row],[production_line]],prod!$F:$F,Table2[[#This Row],[output_type]])</f>
        <v>57</v>
      </c>
      <c r="L13117">
        <f>+Table2[[#This Row],[cons_qty_base_uom]]/Table2[[#This Row],[Column1]]</f>
        <v>7.6047669774308147E-4</v>
      </c>
    </row>
    <row r="13118" spans="1:12" x14ac:dyDescent="0.25">
      <c r="A13118" s="2">
        <v>46113</v>
      </c>
      <c r="B13118" s="1" t="s">
        <v>611</v>
      </c>
      <c r="C13118" s="4">
        <v>0.39734907457076007</v>
      </c>
      <c r="D13118" s="4">
        <v>7.1046014533251928E-3</v>
      </c>
      <c r="E13118" s="4">
        <v>16.088346150110421</v>
      </c>
      <c r="F13118" s="1" t="s">
        <v>509</v>
      </c>
      <c r="G13118" s="1">
        <v>2</v>
      </c>
      <c r="H13118" s="1" t="s">
        <v>505</v>
      </c>
      <c r="I131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2.368200484441731E-4</v>
      </c>
      <c r="J13118" s="1" t="str">
        <f>IFERROR(INDEX('consumption_figs'!$C:$C,MATCH(Table2[[#This Row],[item_code]],'consumption_figs'!A:A,0),1),"NA")</f>
        <v>NA</v>
      </c>
      <c r="K13118" s="1">
        <f>+SUMIFS(prod!$E:$E,prod!$A:$A,Table2[[#This Row],[date]],prod!$G:$G,Table2[[#This Row],[production_line]],prod!$F:$F,Table2[[#This Row],[output_type]])</f>
        <v>57</v>
      </c>
      <c r="L13118">
        <f>+Table2[[#This Row],[cons_qty_base_uom]]/Table2[[#This Row],[Column1]]</f>
        <v>6.9710363959782466E-3</v>
      </c>
    </row>
    <row r="13119" spans="1:12" x14ac:dyDescent="0.25">
      <c r="A13119" s="2">
        <v>46113</v>
      </c>
      <c r="B13119" s="1" t="s">
        <v>612</v>
      </c>
      <c r="C13119" s="4">
        <v>2.1673585885677821E-2</v>
      </c>
      <c r="D13119" s="4">
        <v>1.9376185781795971E-4</v>
      </c>
      <c r="E13119" s="4">
        <v>0.47533749988962604</v>
      </c>
      <c r="F13119" s="1" t="s">
        <v>509</v>
      </c>
      <c r="G13119" s="1">
        <v>2</v>
      </c>
      <c r="H13119" s="1" t="s">
        <v>505</v>
      </c>
      <c r="I131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6.4587285939319899E-6</v>
      </c>
      <c r="J13119" s="1" t="str">
        <f>IFERROR(INDEX('consumption_figs'!$C:$C,MATCH(Table2[[#This Row],[item_code]],'consumption_figs'!A:A,0),1),"NA")</f>
        <v>NA</v>
      </c>
      <c r="K13119" s="1">
        <f>+SUMIFS(prod!$E:$E,prod!$A:$A,Table2[[#This Row],[date]],prod!$G:$G,Table2[[#This Row],[production_line]],prod!$F:$F,Table2[[#This Row],[output_type]])</f>
        <v>57</v>
      </c>
      <c r="L13119">
        <f>+Table2[[#This Row],[cons_qty_base_uom]]/Table2[[#This Row],[Column1]]</f>
        <v>3.8023834887154073E-4</v>
      </c>
    </row>
    <row r="13120" spans="1:12" x14ac:dyDescent="0.25">
      <c r="A13120" s="2">
        <v>46113</v>
      </c>
      <c r="B13120" s="1" t="s">
        <v>613</v>
      </c>
      <c r="C13120" s="4">
        <v>1.083679294283892</v>
      </c>
      <c r="D13120" s="4">
        <v>1.9376185781795969E-2</v>
      </c>
      <c r="E13120" s="4">
        <v>43.877307682119365</v>
      </c>
      <c r="F13120" s="1" t="s">
        <v>509</v>
      </c>
      <c r="G13120" s="1">
        <v>2</v>
      </c>
      <c r="H13120" s="1" t="s">
        <v>505</v>
      </c>
      <c r="I131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6.4587285939319899E-4</v>
      </c>
      <c r="J13120" s="1" t="str">
        <f>IFERROR(INDEX('consumption_figs'!$C:$C,MATCH(Table2[[#This Row],[item_code]],'consumption_figs'!A:A,0),1),"NA")</f>
        <v>NA</v>
      </c>
      <c r="K13120" s="1">
        <f>+SUMIFS(prod!$E:$E,prod!$A:$A,Table2[[#This Row],[date]],prod!$G:$G,Table2[[#This Row],[production_line]],prod!$F:$F,Table2[[#This Row],[output_type]])</f>
        <v>57</v>
      </c>
      <c r="L13120">
        <f>+Table2[[#This Row],[cons_qty_base_uom]]/Table2[[#This Row],[Column1]]</f>
        <v>1.9011917443577053E-2</v>
      </c>
    </row>
    <row r="13121" spans="1:12" x14ac:dyDescent="0.25">
      <c r="A13121" s="2">
        <v>46113</v>
      </c>
      <c r="B13121" s="1" t="s">
        <v>191</v>
      </c>
      <c r="C13121" s="4">
        <v>364.01032378754246</v>
      </c>
      <c r="D13121" s="4">
        <v>2.5258478266761086</v>
      </c>
      <c r="E13121" s="4">
        <v>3964.0724260463376</v>
      </c>
      <c r="F13121" s="1" t="s">
        <v>509</v>
      </c>
      <c r="G13121" s="1">
        <v>2</v>
      </c>
      <c r="H13121" s="1" t="s">
        <v>505</v>
      </c>
      <c r="I131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6.3861460313603944</v>
      </c>
      <c r="J13121" s="1" t="str">
        <f>IFERROR(INDEX('consumption_figs'!$C:$C,MATCH(Table2[[#This Row],[item_code]],'consumption_figs'!A:A,0),1),"NA")</f>
        <v>pc/heat</v>
      </c>
      <c r="K13121" s="1">
        <f>+SUMIFS(prod!$E:$E,prod!$A:$A,Table2[[#This Row],[date]],prod!$G:$G,Table2[[#This Row],[production_line]],prod!$F:$F,Table2[[#This Row],[output_type]])</f>
        <v>57</v>
      </c>
      <c r="L13121">
        <f>+Table2[[#This Row],[cons_qty_base_uom]]/Table2[[#This Row],[Column1]]</f>
        <v>6.3861460313603944</v>
      </c>
    </row>
    <row r="13122" spans="1:12" x14ac:dyDescent="0.25">
      <c r="A13122" s="2">
        <v>46113</v>
      </c>
      <c r="B13122" s="1" t="s">
        <v>193</v>
      </c>
      <c r="C13122" s="4">
        <v>208.43624580834802</v>
      </c>
      <c r="D13122" s="4">
        <v>1.6862106292847561</v>
      </c>
      <c r="E13122" s="4">
        <v>2084.3624580834803</v>
      </c>
      <c r="F13122" s="1" t="s">
        <v>509</v>
      </c>
      <c r="G13122" s="1">
        <v>2</v>
      </c>
      <c r="H13122" s="1" t="s">
        <v>505</v>
      </c>
      <c r="I131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3.6567762422517198</v>
      </c>
      <c r="J13122" s="1" t="str">
        <f>IFERROR(INDEX('consumption_figs'!$C:$C,MATCH(Table2[[#This Row],[item_code]],'consumption_figs'!A:A,0),1),"NA")</f>
        <v>pc/heat</v>
      </c>
      <c r="K13122" s="1">
        <f>+SUMIFS(prod!$E:$E,prod!$A:$A,Table2[[#This Row],[date]],prod!$G:$G,Table2[[#This Row],[production_line]],prod!$F:$F,Table2[[#This Row],[output_type]])</f>
        <v>57</v>
      </c>
      <c r="L13122">
        <f>+Table2[[#This Row],[cons_qty_base_uom]]/Table2[[#This Row],[Column1]]</f>
        <v>3.6567762422517198</v>
      </c>
    </row>
    <row r="13123" spans="1:12" x14ac:dyDescent="0.25">
      <c r="A13123" s="2">
        <v>46113</v>
      </c>
      <c r="B13123" s="1" t="s">
        <v>195</v>
      </c>
      <c r="C13123" s="4">
        <v>471.42426886003716</v>
      </c>
      <c r="D13123" s="4">
        <v>3.8515362765865042</v>
      </c>
      <c r="E13123" s="4">
        <v>4714.2426886003714</v>
      </c>
      <c r="F13123" s="1" t="s">
        <v>509</v>
      </c>
      <c r="G13123" s="1">
        <v>2</v>
      </c>
      <c r="H13123" s="1" t="s">
        <v>505</v>
      </c>
      <c r="I131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8.2706012080708273</v>
      </c>
      <c r="J13123" s="1" t="str">
        <f>IFERROR(INDEX('consumption_figs'!$C:$C,MATCH(Table2[[#This Row],[item_code]],'consumption_figs'!A:A,0),1),"NA")</f>
        <v>pc/heat</v>
      </c>
      <c r="K13123" s="1">
        <f>+SUMIFS(prod!$E:$E,prod!$A:$A,Table2[[#This Row],[date]],prod!$G:$G,Table2[[#This Row],[production_line]],prod!$F:$F,Table2[[#This Row],[output_type]])</f>
        <v>57</v>
      </c>
      <c r="L13123">
        <f>+Table2[[#This Row],[cons_qty_base_uom]]/Table2[[#This Row],[Column1]]</f>
        <v>8.2706012080708273</v>
      </c>
    </row>
    <row r="13124" spans="1:12" x14ac:dyDescent="0.25">
      <c r="A13124" s="2">
        <v>46113</v>
      </c>
      <c r="B13124" s="1" t="s">
        <v>189</v>
      </c>
      <c r="C13124" s="4">
        <v>112.79193039385085</v>
      </c>
      <c r="D13124" s="4">
        <v>0.78841559345301737</v>
      </c>
      <c r="E13124" s="4">
        <v>1228.3041219890358</v>
      </c>
      <c r="F13124" s="1" t="s">
        <v>509</v>
      </c>
      <c r="G13124" s="1">
        <v>2</v>
      </c>
      <c r="H13124" s="1" t="s">
        <v>505</v>
      </c>
      <c r="I131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1.9788057963833483</v>
      </c>
      <c r="J13124" s="1" t="str">
        <f>IFERROR(INDEX('consumption_figs'!$C:$C,MATCH(Table2[[#This Row],[item_code]],'consumption_figs'!A:A,0),1),"NA")</f>
        <v>pc/heat</v>
      </c>
      <c r="K13124" s="1">
        <f>+SUMIFS(prod!$E:$E,prod!$A:$A,Table2[[#This Row],[date]],prod!$G:$G,Table2[[#This Row],[production_line]],prod!$F:$F,Table2[[#This Row],[output_type]])</f>
        <v>57</v>
      </c>
      <c r="L13124">
        <f>+Table2[[#This Row],[cons_qty_base_uom]]/Table2[[#This Row],[Column1]]</f>
        <v>1.9788057963833483</v>
      </c>
    </row>
    <row r="13125" spans="1:12" x14ac:dyDescent="0.25">
      <c r="A13125" s="2">
        <v>46113</v>
      </c>
      <c r="B13125" s="1" t="s">
        <v>614</v>
      </c>
      <c r="C13125" s="4">
        <v>0.70800380559880927</v>
      </c>
      <c r="D13125" s="4">
        <v>1.0336855561742599E-2</v>
      </c>
      <c r="E13125" s="4">
        <v>30.158986681691083</v>
      </c>
      <c r="F13125" s="1" t="s">
        <v>509</v>
      </c>
      <c r="G13125" s="1">
        <v>2</v>
      </c>
      <c r="H13125" s="1" t="s">
        <v>505</v>
      </c>
      <c r="I131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3.4456185205808664E-4</v>
      </c>
      <c r="J13125" s="1" t="str">
        <f>IFERROR(INDEX('consumption_figs'!$C:$C,MATCH(Table2[[#This Row],[item_code]],'consumption_figs'!A:A,0),1),"NA")</f>
        <v>NA</v>
      </c>
      <c r="K13125" s="1">
        <f>+SUMIFS(prod!$E:$E,prod!$A:$A,Table2[[#This Row],[date]],prod!$G:$G,Table2[[#This Row],[production_line]],prod!$F:$F,Table2[[#This Row],[output_type]])</f>
        <v>57</v>
      </c>
      <c r="L13125">
        <f>+Table2[[#This Row],[cons_qty_base_uom]]/Table2[[#This Row],[Column1]]</f>
        <v>1.2421119396470339E-2</v>
      </c>
    </row>
    <row r="13126" spans="1:12" x14ac:dyDescent="0.25">
      <c r="A13126" s="2">
        <v>46113</v>
      </c>
      <c r="B13126" s="1" t="s">
        <v>615</v>
      </c>
      <c r="C13126" s="4">
        <v>0.59963587617041991</v>
      </c>
      <c r="D13126" s="4">
        <v>8.7546837920881339E-3</v>
      </c>
      <c r="E13126" s="4">
        <v>25.184706799157638</v>
      </c>
      <c r="F13126" s="1" t="s">
        <v>509</v>
      </c>
      <c r="G13126" s="1">
        <v>2</v>
      </c>
      <c r="H13126" s="1" t="s">
        <v>505</v>
      </c>
      <c r="I131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2.9182279306960447E-4</v>
      </c>
      <c r="J13126" s="1" t="str">
        <f>IFERROR(INDEX('consumption_figs'!$C:$C,MATCH(Table2[[#This Row],[item_code]],'consumption_figs'!A:A,0),1),"NA")</f>
        <v>NA</v>
      </c>
      <c r="K13126" s="1">
        <f>+SUMIFS(prod!$E:$E,prod!$A:$A,Table2[[#This Row],[date]],prod!$G:$G,Table2[[#This Row],[production_line]],prod!$F:$F,Table2[[#This Row],[output_type]])</f>
        <v>57</v>
      </c>
      <c r="L13126">
        <f>+Table2[[#This Row],[cons_qty_base_uom]]/Table2[[#This Row],[Column1]]</f>
        <v>1.051992765211263E-2</v>
      </c>
    </row>
    <row r="13127" spans="1:12" x14ac:dyDescent="0.25">
      <c r="A13127" s="2">
        <v>46113</v>
      </c>
      <c r="B13127" s="1" t="s">
        <v>616</v>
      </c>
      <c r="C13127" s="4">
        <v>1.4449057257118546E-2</v>
      </c>
      <c r="D13127" s="4">
        <v>1.0099891022725869E-4</v>
      </c>
      <c r="E13127" s="4">
        <v>0.2806729372195278</v>
      </c>
      <c r="F13127" s="1" t="s">
        <v>509</v>
      </c>
      <c r="G13127" s="1">
        <v>2</v>
      </c>
      <c r="H13127" s="1" t="s">
        <v>505</v>
      </c>
      <c r="I131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3.3666303409086229E-6</v>
      </c>
      <c r="J13127" s="1" t="str">
        <f>IFERROR(INDEX('consumption_figs'!$C:$C,MATCH(Table2[[#This Row],[item_code]],'consumption_figs'!A:A,0),1),"NA")</f>
        <v>NA</v>
      </c>
      <c r="K13127" s="1">
        <f>+SUMIFS(prod!$E:$E,prod!$A:$A,Table2[[#This Row],[date]],prod!$G:$G,Table2[[#This Row],[production_line]],prod!$F:$F,Table2[[#This Row],[output_type]])</f>
        <v>57</v>
      </c>
      <c r="L13127">
        <f>+Table2[[#This Row],[cons_qty_base_uom]]/Table2[[#This Row],[Column1]]</f>
        <v>2.5349223258102716E-4</v>
      </c>
    </row>
    <row r="13128" spans="1:12" x14ac:dyDescent="0.25">
      <c r="A13128" s="2">
        <v>46113</v>
      </c>
      <c r="B13128" s="1" t="s">
        <v>617</v>
      </c>
      <c r="C13128" s="4">
        <v>1.4449057257118546E-2</v>
      </c>
      <c r="D13128" s="4">
        <v>1.5821717696544812E-4</v>
      </c>
      <c r="E13128" s="4">
        <v>0.43347171771355641</v>
      </c>
      <c r="F13128" s="1" t="s">
        <v>509</v>
      </c>
      <c r="G13128" s="1">
        <v>2</v>
      </c>
      <c r="H13128" s="1" t="s">
        <v>505</v>
      </c>
      <c r="I131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5.2739058988482709E-6</v>
      </c>
      <c r="J13128" s="1" t="str">
        <f>IFERROR(INDEX('consumption_figs'!$C:$C,MATCH(Table2[[#This Row],[item_code]],'consumption_figs'!A:A,0),1),"NA")</f>
        <v>NA</v>
      </c>
      <c r="K13128" s="1">
        <f>+SUMIFS(prod!$E:$E,prod!$A:$A,Table2[[#This Row],[date]],prod!$G:$G,Table2[[#This Row],[production_line]],prod!$F:$F,Table2[[#This Row],[output_type]])</f>
        <v>57</v>
      </c>
      <c r="L13128">
        <f>+Table2[[#This Row],[cons_qty_base_uom]]/Table2[[#This Row],[Column1]]</f>
        <v>2.5349223258102716E-4</v>
      </c>
    </row>
    <row r="13129" spans="1:12" x14ac:dyDescent="0.25">
      <c r="A13129" s="2">
        <v>46113</v>
      </c>
      <c r="B13129" s="1" t="s">
        <v>618</v>
      </c>
      <c r="C13129" s="4">
        <v>1.4449057257118546E-2</v>
      </c>
      <c r="D13129" s="4">
        <v>1.2122759038722458E-4</v>
      </c>
      <c r="E13129" s="4">
        <v>0.33594058122800619</v>
      </c>
      <c r="F13129" s="1" t="s">
        <v>509</v>
      </c>
      <c r="G13129" s="1">
        <v>2</v>
      </c>
      <c r="H13129" s="1" t="s">
        <v>505</v>
      </c>
      <c r="I131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4.0409196795741524E-6</v>
      </c>
      <c r="J13129" s="1" t="str">
        <f>IFERROR(INDEX('consumption_figs'!$C:$C,MATCH(Table2[[#This Row],[item_code]],'consumption_figs'!A:A,0),1),"NA")</f>
        <v>NA</v>
      </c>
      <c r="K13129" s="1">
        <f>+SUMIFS(prod!$E:$E,prod!$A:$A,Table2[[#This Row],[date]],prod!$G:$G,Table2[[#This Row],[production_line]],prod!$F:$F,Table2[[#This Row],[output_type]])</f>
        <v>57</v>
      </c>
      <c r="L13129">
        <f>+Table2[[#This Row],[cons_qty_base_uom]]/Table2[[#This Row],[Column1]]</f>
        <v>2.5349223258102716E-4</v>
      </c>
    </row>
    <row r="13130" spans="1:12" x14ac:dyDescent="0.25">
      <c r="A13130" s="2">
        <v>46113</v>
      </c>
      <c r="B13130" s="1" t="s">
        <v>619</v>
      </c>
      <c r="C13130" s="4">
        <v>1.4449057257118546E-2</v>
      </c>
      <c r="D13130" s="4">
        <v>0</v>
      </c>
      <c r="E13130" s="4">
        <v>0.52016606125626763</v>
      </c>
      <c r="F13130" s="1" t="s">
        <v>509</v>
      </c>
      <c r="G13130" s="1">
        <v>2</v>
      </c>
      <c r="H13130" s="1" t="s">
        <v>505</v>
      </c>
      <c r="I131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3130" s="1" t="str">
        <f>IFERROR(INDEX('consumption_figs'!$C:$C,MATCH(Table2[[#This Row],[item_code]],'consumption_figs'!A:A,0),1),"NA")</f>
        <v>NA</v>
      </c>
      <c r="K13130" s="1">
        <f>+SUMIFS(prod!$E:$E,prod!$A:$A,Table2[[#This Row],[date]],prod!$G:$G,Table2[[#This Row],[production_line]],prod!$F:$F,Table2[[#This Row],[output_type]])</f>
        <v>57</v>
      </c>
      <c r="L13130">
        <f>+Table2[[#This Row],[cons_qty_base_uom]]/Table2[[#This Row],[Column1]]</f>
        <v>2.5349223258102716E-4</v>
      </c>
    </row>
    <row r="13131" spans="1:12" x14ac:dyDescent="0.25">
      <c r="A13131" s="2">
        <v>46113</v>
      </c>
      <c r="B13131" s="1" t="s">
        <v>620</v>
      </c>
      <c r="C13131" s="4">
        <v>0.62130946205609727</v>
      </c>
      <c r="D13131" s="4">
        <v>0</v>
      </c>
      <c r="E13131" s="4">
        <v>26.466049536994188</v>
      </c>
      <c r="F13131" s="1" t="s">
        <v>509</v>
      </c>
      <c r="G13131" s="1">
        <v>2</v>
      </c>
      <c r="H13131" s="1" t="s">
        <v>505</v>
      </c>
      <c r="I131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3131" s="1" t="str">
        <f>IFERROR(INDEX('consumption_figs'!$C:$C,MATCH(Table2[[#This Row],[item_code]],'consumption_figs'!A:A,0),1),"NA")</f>
        <v>NA</v>
      </c>
      <c r="K13131" s="1">
        <f>+SUMIFS(prod!$E:$E,prod!$A:$A,Table2[[#This Row],[date]],prod!$G:$G,Table2[[#This Row],[production_line]],prod!$F:$F,Table2[[#This Row],[output_type]])</f>
        <v>57</v>
      </c>
      <c r="L13131">
        <f>+Table2[[#This Row],[cons_qty_base_uom]]/Table2[[#This Row],[Column1]]</f>
        <v>1.0900166000984163E-2</v>
      </c>
    </row>
    <row r="13132" spans="1:12" x14ac:dyDescent="0.25">
      <c r="A13132" s="2">
        <v>46113</v>
      </c>
      <c r="B13132" s="1" t="s">
        <v>199</v>
      </c>
      <c r="C13132" s="4">
        <v>172.40863993177084</v>
      </c>
      <c r="D13132" s="4">
        <v>1.5809872281743382</v>
      </c>
      <c r="E13132" s="4">
        <v>2268.8977015021042</v>
      </c>
      <c r="F13132" s="1" t="s">
        <v>509</v>
      </c>
      <c r="G13132" s="1">
        <v>2</v>
      </c>
      <c r="H13132" s="1" t="s">
        <v>505</v>
      </c>
      <c r="I131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3.0247129812591376</v>
      </c>
      <c r="J13132" s="1" t="str">
        <f>IFERROR(INDEX('consumption_figs'!$C:$C,MATCH(Table2[[#This Row],[item_code]],'consumption_figs'!A:A,0),1),"NA")</f>
        <v>pc/heat</v>
      </c>
      <c r="K13132" s="1">
        <f>+SUMIFS(prod!$E:$E,prod!$A:$A,Table2[[#This Row],[date]],prod!$G:$G,Table2[[#This Row],[production_line]],prod!$F:$F,Table2[[#This Row],[output_type]])</f>
        <v>57</v>
      </c>
      <c r="L13132">
        <f>+Table2[[#This Row],[cons_qty_base_uom]]/Table2[[#This Row],[Column1]]</f>
        <v>3.0247129812591376</v>
      </c>
    </row>
    <row r="13133" spans="1:12" x14ac:dyDescent="0.25">
      <c r="A13133" s="2">
        <v>46113</v>
      </c>
      <c r="B13133" s="1" t="s">
        <v>197</v>
      </c>
      <c r="C13133" s="4">
        <v>114.8713591992457</v>
      </c>
      <c r="D13133" s="4">
        <v>1.0545190774490758</v>
      </c>
      <c r="E13133" s="4">
        <v>1511.7070870620735</v>
      </c>
      <c r="F13133" s="1" t="s">
        <v>509</v>
      </c>
      <c r="G13133" s="1">
        <v>2</v>
      </c>
      <c r="H13133" s="1" t="s">
        <v>505</v>
      </c>
      <c r="I131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2.0152870034955388</v>
      </c>
      <c r="J13133" s="1" t="str">
        <f>IFERROR(INDEX('consumption_figs'!$C:$C,MATCH(Table2[[#This Row],[item_code]],'consumption_figs'!A:A,0),1),"NA")</f>
        <v>pc/heat</v>
      </c>
      <c r="K13133" s="1">
        <f>+SUMIFS(prod!$E:$E,prod!$A:$A,Table2[[#This Row],[date]],prod!$G:$G,Table2[[#This Row],[production_line]],prod!$F:$F,Table2[[#This Row],[output_type]])</f>
        <v>57</v>
      </c>
      <c r="L13133">
        <f>+Table2[[#This Row],[cons_qty_base_uom]]/Table2[[#This Row],[Column1]]</f>
        <v>2.0152870034955388</v>
      </c>
    </row>
    <row r="13134" spans="1:12" x14ac:dyDescent="0.25">
      <c r="A13134" s="2">
        <v>46113</v>
      </c>
      <c r="B13134" s="1" t="s">
        <v>264</v>
      </c>
      <c r="C13134" s="4">
        <v>1.3469003405934799</v>
      </c>
      <c r="D13134" s="4">
        <v>1.3469003405934799</v>
      </c>
      <c r="E13134" s="4">
        <v>852.58791559567271</v>
      </c>
      <c r="F13134" s="1" t="s">
        <v>509</v>
      </c>
      <c r="G13134" s="1">
        <v>2</v>
      </c>
      <c r="H13134" s="1" t="s">
        <v>505</v>
      </c>
      <c r="I131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0.13208142589786515</v>
      </c>
      <c r="J13134" s="1" t="str">
        <f>IFERROR(INDEX('consumption_figs'!$C:$C,MATCH(Table2[[#This Row],[item_code]],'consumption_figs'!A:A,0),1),"NA")</f>
        <v>kg/ton</v>
      </c>
      <c r="K13134" s="1">
        <f>+SUMIFS(prod!$E:$E,prod!$A:$A,Table2[[#This Row],[date]],prod!$G:$G,Table2[[#This Row],[production_line]],prod!$F:$F,Table2[[#This Row],[output_type]])</f>
        <v>57</v>
      </c>
      <c r="L13134">
        <f>+Table2[[#This Row],[cons_qty_base_uom]]/Table2[[#This Row],[Column1]]</f>
        <v>2.3629830536727715E-2</v>
      </c>
    </row>
    <row r="13135" spans="1:12" x14ac:dyDescent="0.25">
      <c r="A13135" s="2">
        <v>46113</v>
      </c>
      <c r="B13135" s="1" t="s">
        <v>162</v>
      </c>
      <c r="C13135" s="4">
        <v>8.4993164850094587</v>
      </c>
      <c r="D13135" s="4">
        <v>0.25565943986908451</v>
      </c>
      <c r="E13135" s="4">
        <v>1589.3721826967687</v>
      </c>
      <c r="F13135" s="1" t="s">
        <v>509</v>
      </c>
      <c r="G13135" s="1">
        <v>2</v>
      </c>
      <c r="H13135" s="1" t="s">
        <v>505</v>
      </c>
      <c r="I131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0.14911081552648173</v>
      </c>
      <c r="J13135" s="1" t="str">
        <f>IFERROR(INDEX('consumption_figs'!$C:$C,MATCH(Table2[[#This Row],[item_code]],'consumption_figs'!A:A,0),1),"NA")</f>
        <v>pc/heat</v>
      </c>
      <c r="K13135" s="1">
        <f>+SUMIFS(prod!$E:$E,prod!$A:$A,Table2[[#This Row],[date]],prod!$G:$G,Table2[[#This Row],[production_line]],prod!$F:$F,Table2[[#This Row],[output_type]])</f>
        <v>57</v>
      </c>
      <c r="L13135">
        <f>+Table2[[#This Row],[cons_qty_base_uom]]/Table2[[#This Row],[Column1]]</f>
        <v>0.14911081552648173</v>
      </c>
    </row>
    <row r="13136" spans="1:12" x14ac:dyDescent="0.25">
      <c r="A13136" s="2">
        <v>46113</v>
      </c>
      <c r="B13136" s="1" t="s">
        <v>61</v>
      </c>
      <c r="C13136" s="4">
        <v>8.3476013838097138</v>
      </c>
      <c r="D13136" s="4">
        <v>2.9216604843333997E-2</v>
      </c>
      <c r="E13136" s="4">
        <v>75.128412454287428</v>
      </c>
      <c r="F13136" s="1" t="s">
        <v>509</v>
      </c>
      <c r="G13136" s="1">
        <v>2</v>
      </c>
      <c r="H13136" s="1" t="s">
        <v>505</v>
      </c>
      <c r="I131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0.14644914708438095</v>
      </c>
      <c r="J13136" s="1" t="str">
        <f>IFERROR(INDEX('consumption_figs'!$C:$C,MATCH(Table2[[#This Row],[item_code]],'consumption_figs'!A:A,0),1),"NA")</f>
        <v>pc/heat</v>
      </c>
      <c r="K13136" s="1">
        <f>+SUMIFS(prod!$E:$E,prod!$A:$A,Table2[[#This Row],[date]],prod!$G:$G,Table2[[#This Row],[production_line]],prod!$F:$F,Table2[[#This Row],[output_type]])</f>
        <v>57</v>
      </c>
      <c r="L13136">
        <f>+Table2[[#This Row],[cons_qty_base_uom]]/Table2[[#This Row],[Column1]]</f>
        <v>0.14644914708438095</v>
      </c>
    </row>
    <row r="13137" spans="1:12" x14ac:dyDescent="0.25">
      <c r="A13137" s="2">
        <v>46113</v>
      </c>
      <c r="B13137" s="1" t="s">
        <v>163</v>
      </c>
      <c r="C13137" s="4">
        <v>1.6367845850607281</v>
      </c>
      <c r="D13137" s="4">
        <v>0.22914984190850196</v>
      </c>
      <c r="E13137" s="4">
        <v>684.17595655538435</v>
      </c>
      <c r="F13137" s="1" t="s">
        <v>509</v>
      </c>
      <c r="G13137" s="1">
        <v>2</v>
      </c>
      <c r="H13137" s="1" t="s">
        <v>505</v>
      </c>
      <c r="I131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2.8715519036153124E-2</v>
      </c>
      <c r="J13137" s="1" t="str">
        <f>IFERROR(INDEX('consumption_figs'!$C:$C,MATCH(Table2[[#This Row],[item_code]],'consumption_figs'!A:A,0),1),"NA")</f>
        <v>pc/heat</v>
      </c>
      <c r="K13137" s="1">
        <f>+SUMIFS(prod!$E:$E,prod!$A:$A,Table2[[#This Row],[date]],prod!$G:$G,Table2[[#This Row],[production_line]],prod!$F:$F,Table2[[#This Row],[output_type]])</f>
        <v>57</v>
      </c>
      <c r="L13137">
        <f>+Table2[[#This Row],[cons_qty_base_uom]]/Table2[[#This Row],[Column1]]</f>
        <v>2.8715519036153124E-2</v>
      </c>
    </row>
    <row r="13138" spans="1:12" x14ac:dyDescent="0.25">
      <c r="A13138" s="2">
        <v>46113</v>
      </c>
      <c r="B13138" s="1" t="e">
        <f>+#REF!</f>
        <v>#REF!</v>
      </c>
      <c r="C13138" s="4">
        <v>18.31777086664685</v>
      </c>
      <c r="D13138" s="4">
        <v>0.22054596123442796</v>
      </c>
      <c r="E13138" s="4">
        <v>1502.0572110650417</v>
      </c>
      <c r="F13138" s="1" t="s">
        <v>509</v>
      </c>
      <c r="G13138" s="1">
        <v>2</v>
      </c>
      <c r="H13138" s="1" t="s">
        <v>505</v>
      </c>
      <c r="I131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7.3515320411475984E-3</v>
      </c>
      <c r="J13138" s="1" t="str">
        <f>IFERROR(INDEX('consumption_figs'!$C:$C,MATCH(Table2[[#This Row],[item_code]],'consumption_figs'!A:A,0),1),"NA")</f>
        <v>NA</v>
      </c>
      <c r="K13138" s="1">
        <f>+SUMIFS(prod!$E:$E,prod!$A:$A,Table2[[#This Row],[date]],prod!$G:$G,Table2[[#This Row],[production_line]],prod!$F:$F,Table2[[#This Row],[output_type]])</f>
        <v>57</v>
      </c>
      <c r="L13138">
        <f>+Table2[[#This Row],[cons_qty_base_uom]]/Table2[[#This Row],[Column1]]</f>
        <v>0.32136440116924297</v>
      </c>
    </row>
    <row r="13139" spans="1:12" x14ac:dyDescent="0.25">
      <c r="A13139" s="2">
        <v>46113</v>
      </c>
      <c r="B13139" s="1" t="s">
        <v>160</v>
      </c>
      <c r="C13139" s="4">
        <v>3.1676869406438573</v>
      </c>
      <c r="D13139" s="4">
        <v>3.9722794235673972E-2</v>
      </c>
      <c r="E13139" s="4">
        <v>221.73808584507</v>
      </c>
      <c r="F13139" s="1" t="s">
        <v>509</v>
      </c>
      <c r="G13139" s="1">
        <v>2</v>
      </c>
      <c r="H13139" s="1" t="s">
        <v>505</v>
      </c>
      <c r="I131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5.557345509901504E-2</v>
      </c>
      <c r="J13139" s="1" t="str">
        <f>IFERROR(INDEX('consumption_figs'!$C:$C,MATCH(Table2[[#This Row],[item_code]],'consumption_figs'!A:A,0),1),"NA")</f>
        <v>pc/heat</v>
      </c>
      <c r="K13139" s="1">
        <f>+SUMIFS(prod!$E:$E,prod!$A:$A,Table2[[#This Row],[date]],prod!$G:$G,Table2[[#This Row],[production_line]],prod!$F:$F,Table2[[#This Row],[output_type]])</f>
        <v>57</v>
      </c>
      <c r="L13139">
        <f>+Table2[[#This Row],[cons_qty_base_uom]]/Table2[[#This Row],[Column1]]</f>
        <v>5.557345509901504E-2</v>
      </c>
    </row>
    <row r="13140" spans="1:12" x14ac:dyDescent="0.25">
      <c r="A13140" s="2">
        <v>46113</v>
      </c>
      <c r="B13140" s="1" t="e">
        <f>+#REF!</f>
        <v>#REF!</v>
      </c>
      <c r="C13140" s="4">
        <v>35.995276956526524</v>
      </c>
      <c r="D13140" s="4">
        <v>0.46433907273919212</v>
      </c>
      <c r="E13140" s="4">
        <v>8710.8570234794188</v>
      </c>
      <c r="F13140" s="1" t="s">
        <v>509</v>
      </c>
      <c r="G13140" s="1">
        <v>2</v>
      </c>
      <c r="H13140" s="1" t="s">
        <v>505</v>
      </c>
      <c r="I131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1.5477969091306405E-2</v>
      </c>
      <c r="J13140" s="1" t="str">
        <f>IFERROR(INDEX('consumption_figs'!$C:$C,MATCH(Table2[[#This Row],[item_code]],'consumption_figs'!A:A,0),1),"NA")</f>
        <v>NA</v>
      </c>
      <c r="K13140" s="1">
        <f>+SUMIFS(prod!$E:$E,prod!$A:$A,Table2[[#This Row],[date]],prod!$G:$G,Table2[[#This Row],[production_line]],prod!$F:$F,Table2[[#This Row],[output_type]])</f>
        <v>57</v>
      </c>
      <c r="L13140">
        <f>+Table2[[#This Row],[cons_qty_base_uom]]/Table2[[#This Row],[Column1]]</f>
        <v>0.63149608695660564</v>
      </c>
    </row>
    <row r="13141" spans="1:12" x14ac:dyDescent="0.25">
      <c r="A13141" s="2">
        <v>46113</v>
      </c>
      <c r="B13141" s="1" t="s">
        <v>161</v>
      </c>
      <c r="C13141" s="4">
        <v>0.83284134978748259</v>
      </c>
      <c r="D13141" s="4">
        <v>0.13033967124174101</v>
      </c>
      <c r="E13141" s="4">
        <v>353.12473230989264</v>
      </c>
      <c r="F13141" s="1" t="s">
        <v>509</v>
      </c>
      <c r="G13141" s="1">
        <v>2</v>
      </c>
      <c r="H13141" s="1" t="s">
        <v>505</v>
      </c>
      <c r="I131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1.4611251750657589E-2</v>
      </c>
      <c r="J13141" s="1" t="str">
        <f>IFERROR(INDEX('consumption_figs'!$C:$C,MATCH(Table2[[#This Row],[item_code]],'consumption_figs'!A:A,0),1),"NA")</f>
        <v>pc/heat</v>
      </c>
      <c r="K13141" s="1">
        <f>+SUMIFS(prod!$E:$E,prod!$A:$A,Table2[[#This Row],[date]],prod!$G:$G,Table2[[#This Row],[production_line]],prod!$F:$F,Table2[[#This Row],[output_type]])</f>
        <v>57</v>
      </c>
      <c r="L13141">
        <f>+Table2[[#This Row],[cons_qty_base_uom]]/Table2[[#This Row],[Column1]]</f>
        <v>1.4611251750657589E-2</v>
      </c>
    </row>
    <row r="13142" spans="1:12" x14ac:dyDescent="0.25">
      <c r="A13142" s="2">
        <v>46113</v>
      </c>
      <c r="B13142" s="1" t="s">
        <v>569</v>
      </c>
      <c r="C13142" s="4">
        <v>49.411764705882348</v>
      </c>
      <c r="D13142" s="4">
        <v>6.5223529411764708E-2</v>
      </c>
      <c r="E13142" s="4">
        <v>30.635294117647057</v>
      </c>
      <c r="F13142" s="1" t="s">
        <v>509</v>
      </c>
      <c r="G13142" s="1">
        <v>2</v>
      </c>
      <c r="H13142" s="1" t="s">
        <v>505</v>
      </c>
      <c r="I131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2.1741176470588238E-3</v>
      </c>
      <c r="J13142" s="1" t="str">
        <f>IFERROR(INDEX('consumption_figs'!$C:$C,MATCH(Table2[[#This Row],[item_code]],'consumption_figs'!A:A,0),1),"NA")</f>
        <v>NA</v>
      </c>
      <c r="K13142" s="1">
        <f>+SUMIFS(prod!$E:$E,prod!$A:$A,Table2[[#This Row],[date]],prod!$G:$G,Table2[[#This Row],[production_line]],prod!$F:$F,Table2[[#This Row],[output_type]])</f>
        <v>57</v>
      </c>
      <c r="L13142">
        <f>+Table2[[#This Row],[cons_qty_base_uom]]/Table2[[#This Row],[Column1]]</f>
        <v>0.86687306501547978</v>
      </c>
    </row>
    <row r="13143" spans="1:12" x14ac:dyDescent="0.25">
      <c r="A13143" s="2">
        <v>46113</v>
      </c>
      <c r="B13143" s="1" t="s">
        <v>204</v>
      </c>
      <c r="C13143" s="4">
        <v>0.36250000000000004</v>
      </c>
      <c r="D13143" s="4">
        <v>2.0880000000000003E-2</v>
      </c>
      <c r="E13143" s="4">
        <v>56.187500000000007</v>
      </c>
      <c r="F13143" s="1" t="s">
        <v>509</v>
      </c>
      <c r="G13143" s="1">
        <v>2</v>
      </c>
      <c r="H13143" s="1" t="s">
        <v>505</v>
      </c>
      <c r="I131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6.3596491228070182E-3</v>
      </c>
      <c r="J13143" s="1" t="str">
        <f>IFERROR(INDEX('consumption_figs'!$C:$C,MATCH(Table2[[#This Row],[item_code]],'consumption_figs'!A:A,0),1),"NA")</f>
        <v>pc/heat</v>
      </c>
      <c r="K13143" s="1">
        <f>+SUMIFS(prod!$E:$E,prod!$A:$A,Table2[[#This Row],[date]],prod!$G:$G,Table2[[#This Row],[production_line]],prod!$F:$F,Table2[[#This Row],[output_type]])</f>
        <v>57</v>
      </c>
      <c r="L13143">
        <f>+Table2[[#This Row],[cons_qty_base_uom]]/Table2[[#This Row],[Column1]]</f>
        <v>6.3596491228070182E-3</v>
      </c>
    </row>
    <row r="13144" spans="1:12" x14ac:dyDescent="0.25">
      <c r="A13144" s="2">
        <v>46113</v>
      </c>
      <c r="B13144" s="1" t="s">
        <v>287</v>
      </c>
      <c r="C13144" s="4">
        <v>3.4730882352941133</v>
      </c>
      <c r="D13144" s="4">
        <v>3.4730882352941133</v>
      </c>
      <c r="E13144" s="4">
        <v>5970.2386764705807</v>
      </c>
      <c r="F13144" s="1" t="s">
        <v>509</v>
      </c>
      <c r="G13144" s="1">
        <v>2</v>
      </c>
      <c r="H13144" s="1" t="s">
        <v>505</v>
      </c>
      <c r="I131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0.34058232265693683</v>
      </c>
      <c r="J13144" s="1" t="str">
        <f>IFERROR(INDEX('consumption_figs'!$C:$C,MATCH(Table2[[#This Row],[item_code]],'consumption_figs'!A:A,0),1),"NA")</f>
        <v>kg/ton</v>
      </c>
      <c r="K13144" s="1">
        <f>+SUMIFS(prod!$E:$E,prod!$A:$A,Table2[[#This Row],[date]],prod!$G:$G,Table2[[#This Row],[production_line]],prod!$F:$F,Table2[[#This Row],[output_type]])</f>
        <v>57</v>
      </c>
      <c r="L13144">
        <f>+Table2[[#This Row],[cons_qty_base_uom]]/Table2[[#This Row],[Column1]]</f>
        <v>6.0931372549019529E-2</v>
      </c>
    </row>
    <row r="13145" spans="1:12" x14ac:dyDescent="0.25">
      <c r="A13145" s="2">
        <v>46113</v>
      </c>
      <c r="B13145" s="1" t="s">
        <v>285</v>
      </c>
      <c r="C13145" s="4">
        <v>0.94417279411764909</v>
      </c>
      <c r="D13145" s="4">
        <v>0.94417279411764909</v>
      </c>
      <c r="E13145" s="4">
        <v>1028.0153382352962</v>
      </c>
      <c r="F13145" s="1" t="s">
        <v>509</v>
      </c>
      <c r="G13145" s="1">
        <v>2</v>
      </c>
      <c r="H13145" s="1" t="s">
        <v>505</v>
      </c>
      <c r="I131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9.2588653505040364E-2</v>
      </c>
      <c r="J13145" s="1" t="str">
        <f>IFERROR(INDEX('consumption_figs'!$C:$C,MATCH(Table2[[#This Row],[item_code]],'consumption_figs'!A:A,0),1),"NA")</f>
        <v>kg/ton</v>
      </c>
      <c r="K13145" s="1">
        <f>+SUMIFS(prod!$E:$E,prod!$A:$A,Table2[[#This Row],[date]],prod!$G:$G,Table2[[#This Row],[production_line]],prod!$F:$F,Table2[[#This Row],[output_type]])</f>
        <v>57</v>
      </c>
      <c r="L13145">
        <f>+Table2[[#This Row],[cons_qty_base_uom]]/Table2[[#This Row],[Column1]]</f>
        <v>1.6564434984520159E-2</v>
      </c>
    </row>
    <row r="13146" spans="1:12" x14ac:dyDescent="0.25">
      <c r="A13146" s="2">
        <v>46113</v>
      </c>
      <c r="B13146" s="1" t="s">
        <v>205</v>
      </c>
      <c r="C13146" s="4">
        <v>1.2709558823529414</v>
      </c>
      <c r="D13146" s="4">
        <v>4.753375E-2</v>
      </c>
      <c r="E13146" s="4">
        <v>87.695955882352962</v>
      </c>
      <c r="F13146" s="1" t="s">
        <v>509</v>
      </c>
      <c r="G13146" s="1">
        <v>2</v>
      </c>
      <c r="H13146" s="1" t="s">
        <v>505</v>
      </c>
      <c r="I131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2.2297471620227043E-2</v>
      </c>
      <c r="J13146" s="1" t="str">
        <f>IFERROR(INDEX('consumption_figs'!$C:$C,MATCH(Table2[[#This Row],[item_code]],'consumption_figs'!A:A,0),1),"NA")</f>
        <v>pc/heat</v>
      </c>
      <c r="K13146" s="1">
        <f>+SUMIFS(prod!$E:$E,prod!$A:$A,Table2[[#This Row],[date]],prod!$G:$G,Table2[[#This Row],[production_line]],prod!$F:$F,Table2[[#This Row],[output_type]])</f>
        <v>57</v>
      </c>
      <c r="L13146">
        <f>+Table2[[#This Row],[cons_qty_base_uom]]/Table2[[#This Row],[Column1]]</f>
        <v>2.2297471620227043E-2</v>
      </c>
    </row>
    <row r="13147" spans="1:12" x14ac:dyDescent="0.25">
      <c r="A13147" s="2">
        <v>46113</v>
      </c>
      <c r="B13147" s="1" t="s">
        <v>292</v>
      </c>
      <c r="C13147" s="4">
        <v>12.334191176470586</v>
      </c>
      <c r="D13147" s="4">
        <v>12.334191176470586</v>
      </c>
      <c r="E13147" s="4">
        <v>7318.8623602941161</v>
      </c>
      <c r="F13147" s="1" t="s">
        <v>509</v>
      </c>
      <c r="G13147" s="1">
        <v>2</v>
      </c>
      <c r="H13147" s="1" t="s">
        <v>505</v>
      </c>
      <c r="I131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1.2095308827134676</v>
      </c>
      <c r="J13147" s="1" t="str">
        <f>IFERROR(INDEX('consumption_figs'!$C:$C,MATCH(Table2[[#This Row],[item_code]],'consumption_figs'!A:A,0),1),"NA")</f>
        <v>kg/ton</v>
      </c>
      <c r="K13147" s="1">
        <f>+SUMIFS(prod!$E:$E,prod!$A:$A,Table2[[#This Row],[date]],prod!$G:$G,Table2[[#This Row],[production_line]],prod!$F:$F,Table2[[#This Row],[output_type]])</f>
        <v>57</v>
      </c>
      <c r="L13147">
        <f>+Table2[[#This Row],[cons_qty_base_uom]]/Table2[[#This Row],[Column1]]</f>
        <v>0.21638931888544888</v>
      </c>
    </row>
    <row r="13148" spans="1:12" x14ac:dyDescent="0.25">
      <c r="A13148" s="2">
        <v>46113</v>
      </c>
      <c r="B13148" s="1" t="s">
        <v>237</v>
      </c>
      <c r="C13148" s="4">
        <v>2.6358974135335189</v>
      </c>
      <c r="D13148" s="4">
        <v>2.6358974135335189</v>
      </c>
      <c r="E13148" s="4">
        <v>376.79362757237584</v>
      </c>
      <c r="F13148" s="1" t="s">
        <v>509</v>
      </c>
      <c r="G13148" s="1">
        <v>2</v>
      </c>
      <c r="H13148" s="1" t="s">
        <v>505</v>
      </c>
      <c r="I131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8.7863247117783969E-2</v>
      </c>
      <c r="J13148" s="1" t="str">
        <f>IFERROR(INDEX('consumption_figs'!$C:$C,MATCH(Table2[[#This Row],[item_code]],'consumption_figs'!A:A,0),1),"NA")</f>
        <v>NA</v>
      </c>
      <c r="K13148" s="1">
        <f>+SUMIFS(prod!$E:$E,prod!$A:$A,Table2[[#This Row],[date]],prod!$G:$G,Table2[[#This Row],[production_line]],prod!$F:$F,Table2[[#This Row],[output_type]])</f>
        <v>57</v>
      </c>
      <c r="L13148">
        <f>+Table2[[#This Row],[cons_qty_base_uom]]/Table2[[#This Row],[Column1]]</f>
        <v>4.6243814272517877E-2</v>
      </c>
    </row>
    <row r="13149" spans="1:12" x14ac:dyDescent="0.25">
      <c r="A13149" s="2">
        <v>46113</v>
      </c>
      <c r="B13149" s="1" t="s">
        <v>261</v>
      </c>
      <c r="C13149" s="4">
        <v>0.61588697144953641</v>
      </c>
      <c r="D13149" s="4">
        <v>0.61588697144953641</v>
      </c>
      <c r="E13149" s="4">
        <v>976.27508045414697</v>
      </c>
      <c r="F13149" s="1" t="s">
        <v>509</v>
      </c>
      <c r="G13149" s="1">
        <v>2</v>
      </c>
      <c r="H13149" s="1" t="s">
        <v>505</v>
      </c>
      <c r="I131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2.0529565714984547E-2</v>
      </c>
      <c r="J13149" s="1" t="str">
        <f>IFERROR(INDEX('consumption_figs'!$C:$C,MATCH(Table2[[#This Row],[item_code]],'consumption_figs'!A:A,0),1),"NA")</f>
        <v>NA</v>
      </c>
      <c r="K13149" s="1">
        <f>+SUMIFS(prod!$E:$E,prod!$A:$A,Table2[[#This Row],[date]],prod!$G:$G,Table2[[#This Row],[production_line]],prod!$F:$F,Table2[[#This Row],[output_type]])</f>
        <v>57</v>
      </c>
      <c r="L13149">
        <f>+Table2[[#This Row],[cons_qty_base_uom]]/Table2[[#This Row],[Column1]]</f>
        <v>1.0805034586833972E-2</v>
      </c>
    </row>
    <row r="13150" spans="1:12" x14ac:dyDescent="0.25">
      <c r="A13150" s="2">
        <v>46113</v>
      </c>
      <c r="B13150" s="1" t="s">
        <v>201</v>
      </c>
      <c r="C13150" s="4">
        <v>146.27319084300748</v>
      </c>
      <c r="D13150" s="4">
        <v>2.7791906260171421E-2</v>
      </c>
      <c r="E13150" s="4">
        <v>307.17370077031575</v>
      </c>
      <c r="F13150" s="1" t="s">
        <v>509</v>
      </c>
      <c r="G13150" s="1">
        <v>2</v>
      </c>
      <c r="H13150" s="1" t="s">
        <v>505</v>
      </c>
      <c r="I131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2.5661963305790785</v>
      </c>
      <c r="J13150" s="1" t="str">
        <f>IFERROR(INDEX('consumption_figs'!$C:$C,MATCH(Table2[[#This Row],[item_code]],'consumption_figs'!A:A,0),1),"NA")</f>
        <v>pc/heat</v>
      </c>
      <c r="K13150" s="1">
        <f>+SUMIFS(prod!$E:$E,prod!$A:$A,Table2[[#This Row],[date]],prod!$G:$G,Table2[[#This Row],[production_line]],prod!$F:$F,Table2[[#This Row],[output_type]])</f>
        <v>57</v>
      </c>
      <c r="L13150">
        <f>+Table2[[#This Row],[cons_qty_base_uom]]/Table2[[#This Row],[Column1]]</f>
        <v>2.5661963305790785</v>
      </c>
    </row>
    <row r="13151" spans="1:12" x14ac:dyDescent="0.25">
      <c r="A13151" s="2">
        <v>46113</v>
      </c>
      <c r="B13151" s="1" t="s">
        <v>59</v>
      </c>
      <c r="C13151" s="4">
        <v>1.4801453835304328</v>
      </c>
      <c r="D13151" s="4">
        <v>1.4253800043398069E-2</v>
      </c>
      <c r="E13151" s="4">
        <v>52.39714657697732</v>
      </c>
      <c r="F13151" s="1" t="s">
        <v>509</v>
      </c>
      <c r="G13151" s="1">
        <v>2</v>
      </c>
      <c r="H13151" s="1" t="s">
        <v>505</v>
      </c>
      <c r="I131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2.596746286895496E-2</v>
      </c>
      <c r="J13151" s="1" t="str">
        <f>IFERROR(INDEX('consumption_figs'!$C:$C,MATCH(Table2[[#This Row],[item_code]],'consumption_figs'!A:A,0),1),"NA")</f>
        <v>pc/heat</v>
      </c>
      <c r="K13151" s="1">
        <f>+SUMIFS(prod!$E:$E,prod!$A:$A,Table2[[#This Row],[date]],prod!$G:$G,Table2[[#This Row],[production_line]],prod!$F:$F,Table2[[#This Row],[output_type]])</f>
        <v>57</v>
      </c>
      <c r="L13151">
        <f>+Table2[[#This Row],[cons_qty_base_uom]]/Table2[[#This Row],[Column1]]</f>
        <v>2.596746286895496E-2</v>
      </c>
    </row>
    <row r="13152" spans="1:12" x14ac:dyDescent="0.25">
      <c r="A13152" s="2">
        <v>46113</v>
      </c>
      <c r="B13152" s="1" t="s">
        <v>566</v>
      </c>
      <c r="C13152" s="4">
        <v>1.5672127590322229</v>
      </c>
      <c r="D13152" s="4">
        <v>1.5515406314419005E-2</v>
      </c>
      <c r="E13152" s="4">
        <v>83.845882608223931</v>
      </c>
      <c r="F13152" s="1" t="s">
        <v>509</v>
      </c>
      <c r="G13152" s="1">
        <v>2</v>
      </c>
      <c r="H13152" s="1" t="s">
        <v>505</v>
      </c>
      <c r="I131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5.1718021048063347E-4</v>
      </c>
      <c r="J13152" s="1" t="str">
        <f>IFERROR(INDEX('consumption_figs'!$C:$C,MATCH(Table2[[#This Row],[item_code]],'consumption_figs'!A:A,0),1),"NA")</f>
        <v>NA</v>
      </c>
      <c r="K13152" s="1">
        <f>+SUMIFS(prod!$E:$E,prod!$A:$A,Table2[[#This Row],[date]],prod!$G:$G,Table2[[#This Row],[production_line]],prod!$F:$F,Table2[[#This Row],[output_type]])</f>
        <v>57</v>
      </c>
      <c r="L13152">
        <f>+Table2[[#This Row],[cons_qty_base_uom]]/Table2[[#This Row],[Column1]]</f>
        <v>2.7494960684775839E-2</v>
      </c>
    </row>
    <row r="13153" spans="1:12" x14ac:dyDescent="0.25">
      <c r="A13153" s="2">
        <v>46113</v>
      </c>
      <c r="B13153" s="1" t="s">
        <v>60</v>
      </c>
      <c r="C13153" s="4">
        <v>42.837148746880764</v>
      </c>
      <c r="D13153" s="4">
        <v>0.61207583148264177</v>
      </c>
      <c r="E13153" s="4">
        <v>1253.4149723337312</v>
      </c>
      <c r="F13153" s="1" t="s">
        <v>509</v>
      </c>
      <c r="G13153" s="1">
        <v>2</v>
      </c>
      <c r="H13153" s="1" t="s">
        <v>505</v>
      </c>
      <c r="I131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0.75152892538387306</v>
      </c>
      <c r="J13153" s="1" t="str">
        <f>IFERROR(INDEX('consumption_figs'!$C:$C,MATCH(Table2[[#This Row],[item_code]],'consumption_figs'!A:A,0),1),"NA")</f>
        <v>pc/heat</v>
      </c>
      <c r="K13153" s="1">
        <f>+SUMIFS(prod!$E:$E,prod!$A:$A,Table2[[#This Row],[date]],prod!$G:$G,Table2[[#This Row],[production_line]],prod!$F:$F,Table2[[#This Row],[output_type]])</f>
        <v>57</v>
      </c>
      <c r="L13153">
        <f>+Table2[[#This Row],[cons_qty_base_uom]]/Table2[[#This Row],[Column1]]</f>
        <v>0.75152892538387306</v>
      </c>
    </row>
    <row r="13154" spans="1:12" x14ac:dyDescent="0.25">
      <c r="A13154" s="2">
        <v>46113</v>
      </c>
      <c r="B13154" s="1" t="s">
        <v>259</v>
      </c>
      <c r="C13154" s="4">
        <v>9.6452982657757869E-2</v>
      </c>
      <c r="D13154" s="4">
        <v>9.6452982657757869E-2</v>
      </c>
      <c r="E13154" s="4">
        <v>298.44481893963439</v>
      </c>
      <c r="F13154" s="1" t="s">
        <v>509</v>
      </c>
      <c r="G13154" s="1">
        <v>2</v>
      </c>
      <c r="H13154" s="1" t="s">
        <v>505</v>
      </c>
      <c r="I131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9.4584930284636309E-3</v>
      </c>
      <c r="J13154" s="1" t="str">
        <f>IFERROR(INDEX('consumption_figs'!$C:$C,MATCH(Table2[[#This Row],[item_code]],'consumption_figs'!A:A,0),1),"NA")</f>
        <v>kg/ton</v>
      </c>
      <c r="K13154" s="1">
        <f>+SUMIFS(prod!$E:$E,prod!$A:$A,Table2[[#This Row],[date]],prod!$G:$G,Table2[[#This Row],[production_line]],prod!$F:$F,Table2[[#This Row],[output_type]])</f>
        <v>57</v>
      </c>
      <c r="L13154">
        <f>+Table2[[#This Row],[cons_qty_base_uom]]/Table2[[#This Row],[Column1]]</f>
        <v>1.6921575904869802E-3</v>
      </c>
    </row>
    <row r="13155" spans="1:12" x14ac:dyDescent="0.25">
      <c r="A13155" s="2">
        <v>46113</v>
      </c>
      <c r="B13155" s="1" t="s">
        <v>262</v>
      </c>
      <c r="C13155" s="4">
        <v>1.650620595410136E-2</v>
      </c>
      <c r="D13155" s="4">
        <v>1.650620595410136E-2</v>
      </c>
      <c r="E13155" s="4">
        <v>13.376629305203741</v>
      </c>
      <c r="F13155" s="1" t="s">
        <v>509</v>
      </c>
      <c r="G13155" s="1">
        <v>2</v>
      </c>
      <c r="H13155" s="1" t="s">
        <v>505</v>
      </c>
      <c r="I131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5.5020686513671197E-4</v>
      </c>
      <c r="J13155" s="1" t="str">
        <f>IFERROR(INDEX('consumption_figs'!$C:$C,MATCH(Table2[[#This Row],[item_code]],'consumption_figs'!A:A,0),1),"NA")</f>
        <v>NA</v>
      </c>
      <c r="K13155" s="1">
        <f>+SUMIFS(prod!$E:$E,prod!$A:$A,Table2[[#This Row],[date]],prod!$G:$G,Table2[[#This Row],[production_line]],prod!$F:$F,Table2[[#This Row],[output_type]])</f>
        <v>57</v>
      </c>
      <c r="L13155">
        <f>+Table2[[#This Row],[cons_qty_base_uom]]/Table2[[#This Row],[Column1]]</f>
        <v>2.8958256059826945E-4</v>
      </c>
    </row>
    <row r="13156" spans="1:12" x14ac:dyDescent="0.25">
      <c r="A13156" s="2">
        <v>46143</v>
      </c>
      <c r="B13156" s="1" t="s">
        <v>99</v>
      </c>
      <c r="C13156" s="4">
        <v>3.8641649868196621</v>
      </c>
      <c r="D13156" s="4">
        <v>2.6855946658396655E-2</v>
      </c>
      <c r="E13156" s="4">
        <v>42.505814855016283</v>
      </c>
      <c r="F13156" s="1" t="s">
        <v>509</v>
      </c>
      <c r="G13156" s="1">
        <v>2</v>
      </c>
      <c r="H13156" s="1" t="s">
        <v>505</v>
      </c>
      <c r="I131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0.1104047139091332</v>
      </c>
      <c r="J13156" s="1" t="str">
        <f>IFERROR(INDEX('consumption_figs'!$C:$C,MATCH(Table2[[#This Row],[item_code]],'consumption_figs'!A:A,0),1),"NA")</f>
        <v>pc/heat</v>
      </c>
      <c r="K13156" s="1">
        <f>+SUMIFS(prod!$E:$E,prod!$A:$A,Table2[[#This Row],[date]],prod!$G:$G,Table2[[#This Row],[production_line]],prod!$F:$F,Table2[[#This Row],[output_type]])</f>
        <v>35</v>
      </c>
      <c r="L13156">
        <f>+Table2[[#This Row],[cons_qty_base_uom]]/Table2[[#This Row],[Column1]]</f>
        <v>0.1104047139091332</v>
      </c>
    </row>
    <row r="13157" spans="1:12" x14ac:dyDescent="0.25">
      <c r="A13157" s="2">
        <v>46143</v>
      </c>
      <c r="B13157" s="1" t="s">
        <v>80</v>
      </c>
      <c r="C13157" s="4">
        <v>6.1343619165762133</v>
      </c>
      <c r="D13157" s="4">
        <v>0.22304539928671113</v>
      </c>
      <c r="E13157" s="4">
        <v>325.12118157853928</v>
      </c>
      <c r="F13157" s="1" t="s">
        <v>509</v>
      </c>
      <c r="G13157" s="1">
        <v>2</v>
      </c>
      <c r="H13157" s="1" t="s">
        <v>505</v>
      </c>
      <c r="I131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0.17526748333074896</v>
      </c>
      <c r="J13157" s="1" t="str">
        <f>IFERROR(INDEX('consumption_figs'!$C:$C,MATCH(Table2[[#This Row],[item_code]],'consumption_figs'!A:A,0),1),"NA")</f>
        <v>pc/heat</v>
      </c>
      <c r="K13157" s="1">
        <f>+SUMIFS(prod!$E:$E,prod!$A:$A,Table2[[#This Row],[date]],prod!$G:$G,Table2[[#This Row],[production_line]],prod!$F:$F,Table2[[#This Row],[output_type]])</f>
        <v>35</v>
      </c>
      <c r="L13157">
        <f>+Table2[[#This Row],[cons_qty_base_uom]]/Table2[[#This Row],[Column1]]</f>
        <v>0.17526748333074896</v>
      </c>
    </row>
    <row r="13158" spans="1:12" x14ac:dyDescent="0.25">
      <c r="A13158" s="2">
        <v>46143</v>
      </c>
      <c r="B13158" s="1" t="s">
        <v>144</v>
      </c>
      <c r="C13158" s="4">
        <v>4.1539773608311368</v>
      </c>
      <c r="D13158" s="4">
        <v>8.6901206388587379E-2</v>
      </c>
      <c r="E13158" s="4">
        <v>108.00341138160955</v>
      </c>
      <c r="F13158" s="1" t="s">
        <v>509</v>
      </c>
      <c r="G13158" s="1">
        <v>2</v>
      </c>
      <c r="H13158" s="1" t="s">
        <v>505</v>
      </c>
      <c r="I131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0.11868506745231819</v>
      </c>
      <c r="J13158" s="1" t="str">
        <f>IFERROR(INDEX('consumption_figs'!$C:$C,MATCH(Table2[[#This Row],[item_code]],'consumption_figs'!A:A,0),1),"NA")</f>
        <v>pc/heat</v>
      </c>
      <c r="K13158" s="1">
        <f>+SUMIFS(prod!$E:$E,prod!$A:$A,Table2[[#This Row],[date]],prod!$G:$G,Table2[[#This Row],[production_line]],prod!$F:$F,Table2[[#This Row],[output_type]])</f>
        <v>35</v>
      </c>
      <c r="L13158">
        <f>+Table2[[#This Row],[cons_qty_base_uom]]/Table2[[#This Row],[Column1]]</f>
        <v>0.11868506745231819</v>
      </c>
    </row>
    <row r="13159" spans="1:12" x14ac:dyDescent="0.25">
      <c r="A13159" s="2">
        <v>46143</v>
      </c>
      <c r="B13159" s="1" t="s">
        <v>146</v>
      </c>
      <c r="C13159" s="4">
        <v>0.82113505969917822</v>
      </c>
      <c r="D13159" s="4">
        <v>1.717814544890681E-2</v>
      </c>
      <c r="E13159" s="4">
        <v>21.349511552178633</v>
      </c>
      <c r="F13159" s="1" t="s">
        <v>509</v>
      </c>
      <c r="G13159" s="1">
        <v>2</v>
      </c>
      <c r="H13159" s="1" t="s">
        <v>505</v>
      </c>
      <c r="I131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2.3461001705690807E-2</v>
      </c>
      <c r="J13159" s="1" t="str">
        <f>IFERROR(INDEX('consumption_figs'!$C:$C,MATCH(Table2[[#This Row],[item_code]],'consumption_figs'!A:A,0),1),"NA")</f>
        <v>pc/heat</v>
      </c>
      <c r="K13159" s="1">
        <f>+SUMIFS(prod!$E:$E,prod!$A:$A,Table2[[#This Row],[date]],prod!$G:$G,Table2[[#This Row],[production_line]],prod!$F:$F,Table2[[#This Row],[output_type]])</f>
        <v>35</v>
      </c>
      <c r="L13159">
        <f>+Table2[[#This Row],[cons_qty_base_uom]]/Table2[[#This Row],[Column1]]</f>
        <v>2.3461001705690807E-2</v>
      </c>
    </row>
    <row r="13160" spans="1:12" x14ac:dyDescent="0.25">
      <c r="A13160" s="2">
        <v>46143</v>
      </c>
      <c r="B13160" s="1" t="s">
        <v>91</v>
      </c>
      <c r="C13160" s="4">
        <v>2.8498216777795009</v>
      </c>
      <c r="D13160" s="4">
        <v>6.0416219568925414E-2</v>
      </c>
      <c r="E13160" s="4">
        <v>73.810381454489075</v>
      </c>
      <c r="F13160" s="1" t="s">
        <v>509</v>
      </c>
      <c r="G13160" s="1">
        <v>2</v>
      </c>
      <c r="H13160" s="1" t="s">
        <v>505</v>
      </c>
      <c r="I131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1.9489103086750134E-3</v>
      </c>
      <c r="J13160" s="1" t="str">
        <f>IFERROR(INDEX('consumption_figs'!$C:$C,MATCH(Table2[[#This Row],[item_code]],'consumption_figs'!A:A,0),1),"NA")</f>
        <v>NA</v>
      </c>
      <c r="K13160" s="1">
        <f>+SUMIFS(prod!$E:$E,prod!$A:$A,Table2[[#This Row],[date]],prod!$G:$G,Table2[[#This Row],[production_line]],prod!$F:$F,Table2[[#This Row],[output_type]])</f>
        <v>35</v>
      </c>
      <c r="L13160">
        <f>+Table2[[#This Row],[cons_qty_base_uom]]/Table2[[#This Row],[Column1]]</f>
        <v>8.1423476507985745E-2</v>
      </c>
    </row>
    <row r="13161" spans="1:12" x14ac:dyDescent="0.25">
      <c r="A13161" s="2">
        <v>46143</v>
      </c>
      <c r="B13161" s="1" t="s">
        <v>117</v>
      </c>
      <c r="C13161" s="4">
        <v>10.674755776089317</v>
      </c>
      <c r="D13161" s="4">
        <v>0.21904598852535279</v>
      </c>
      <c r="E13161" s="4">
        <v>295.69073499767404</v>
      </c>
      <c r="F13161" s="1" t="s">
        <v>509</v>
      </c>
      <c r="G13161" s="1">
        <v>2</v>
      </c>
      <c r="H13161" s="1" t="s">
        <v>505</v>
      </c>
      <c r="I131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0.3049930221739805</v>
      </c>
      <c r="J13161" s="1" t="str">
        <f>IFERROR(INDEX('consumption_figs'!$C:$C,MATCH(Table2[[#This Row],[item_code]],'consumption_figs'!A:A,0),1),"NA")</f>
        <v>pc/heat</v>
      </c>
      <c r="K13161" s="1">
        <f>+SUMIFS(prod!$E:$E,prod!$A:$A,Table2[[#This Row],[date]],prod!$G:$G,Table2[[#This Row],[production_line]],prod!$F:$F,Table2[[#This Row],[output_type]])</f>
        <v>35</v>
      </c>
      <c r="L13161">
        <f>+Table2[[#This Row],[cons_qty_base_uom]]/Table2[[#This Row],[Column1]]</f>
        <v>0.3049930221739805</v>
      </c>
    </row>
    <row r="13162" spans="1:12" x14ac:dyDescent="0.25">
      <c r="A13162" s="2">
        <v>46143</v>
      </c>
      <c r="B13162" s="1" t="s">
        <v>115</v>
      </c>
      <c r="C13162" s="4">
        <v>6.4724763529229339</v>
      </c>
      <c r="D13162" s="4">
        <v>0.13281521476197858</v>
      </c>
      <c r="E13162" s="4">
        <v>179.28759497596528</v>
      </c>
      <c r="F13162" s="1" t="s">
        <v>509</v>
      </c>
      <c r="G13162" s="1">
        <v>2</v>
      </c>
      <c r="H13162" s="1" t="s">
        <v>505</v>
      </c>
      <c r="I131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0.18492789579779811</v>
      </c>
      <c r="J13162" s="1" t="str">
        <f>IFERROR(INDEX('consumption_figs'!$C:$C,MATCH(Table2[[#This Row],[item_code]],'consumption_figs'!A:A,0),1),"NA")</f>
        <v>pc/heat</v>
      </c>
      <c r="K13162" s="1">
        <f>+SUMIFS(prod!$E:$E,prod!$A:$A,Table2[[#This Row],[date]],prod!$G:$G,Table2[[#This Row],[production_line]],prod!$F:$F,Table2[[#This Row],[output_type]])</f>
        <v>35</v>
      </c>
      <c r="L13162">
        <f>+Table2[[#This Row],[cons_qty_base_uom]]/Table2[[#This Row],[Column1]]</f>
        <v>0.18492789579779811</v>
      </c>
    </row>
    <row r="13163" spans="1:12" x14ac:dyDescent="0.25">
      <c r="A13163" s="2">
        <v>46143</v>
      </c>
      <c r="B13163" s="1" t="s">
        <v>119</v>
      </c>
      <c r="C13163" s="4">
        <v>42.843929291363004</v>
      </c>
      <c r="D13163" s="4">
        <v>0.8791574290587687</v>
      </c>
      <c r="E13163" s="4">
        <v>1186.7768413707552</v>
      </c>
      <c r="F13163" s="1" t="s">
        <v>509</v>
      </c>
      <c r="G13163" s="1">
        <v>2</v>
      </c>
      <c r="H13163" s="1" t="s">
        <v>505</v>
      </c>
      <c r="I131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1.2241122654675145</v>
      </c>
      <c r="J13163" s="1" t="str">
        <f>IFERROR(INDEX('consumption_figs'!$C:$C,MATCH(Table2[[#This Row],[item_code]],'consumption_figs'!A:A,0),1),"NA")</f>
        <v>pc/heat</v>
      </c>
      <c r="K13163" s="1">
        <f>+SUMIFS(prod!$E:$E,prod!$A:$A,Table2[[#This Row],[date]],prod!$G:$G,Table2[[#This Row],[production_line]],prod!$F:$F,Table2[[#This Row],[output_type]])</f>
        <v>35</v>
      </c>
      <c r="L13163">
        <f>+Table2[[#This Row],[cons_qty_base_uom]]/Table2[[#This Row],[Column1]]</f>
        <v>1.2241122654675145</v>
      </c>
    </row>
    <row r="13164" spans="1:12" x14ac:dyDescent="0.25">
      <c r="A13164" s="2">
        <v>46143</v>
      </c>
      <c r="B13164" s="1" t="s">
        <v>125</v>
      </c>
      <c r="C13164" s="4">
        <v>12.558536207163902</v>
      </c>
      <c r="D13164" s="4">
        <v>0.2854555279888355</v>
      </c>
      <c r="E13164" s="4">
        <v>391.19840285315559</v>
      </c>
      <c r="F13164" s="1" t="s">
        <v>509</v>
      </c>
      <c r="G13164" s="1">
        <v>2</v>
      </c>
      <c r="H13164" s="1" t="s">
        <v>505</v>
      </c>
      <c r="I131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9.2082428383495323E-3</v>
      </c>
      <c r="J13164" s="1" t="str">
        <f>IFERROR(INDEX('consumption_figs'!$C:$C,MATCH(Table2[[#This Row],[item_code]],'consumption_figs'!A:A,0),1),"NA")</f>
        <v>NA</v>
      </c>
      <c r="K13164" s="1">
        <f>+SUMIFS(prod!$E:$E,prod!$A:$A,Table2[[#This Row],[date]],prod!$G:$G,Table2[[#This Row],[production_line]],prod!$F:$F,Table2[[#This Row],[output_type]])</f>
        <v>35</v>
      </c>
      <c r="L13164">
        <f>+Table2[[#This Row],[cons_qty_base_uom]]/Table2[[#This Row],[Column1]]</f>
        <v>0.35881532020468293</v>
      </c>
    </row>
    <row r="13165" spans="1:12" x14ac:dyDescent="0.25">
      <c r="A13165" s="2">
        <v>46143</v>
      </c>
      <c r="B13165" s="1" t="s">
        <v>121</v>
      </c>
      <c r="C13165" s="4">
        <v>19.755543495115521</v>
      </c>
      <c r="D13165" s="4">
        <v>0.44904350364397577</v>
      </c>
      <c r="E13165" s="4">
        <v>616.37295704760425</v>
      </c>
      <c r="F13165" s="1" t="s">
        <v>509</v>
      </c>
      <c r="G13165" s="1">
        <v>2</v>
      </c>
      <c r="H13165" s="1" t="s">
        <v>505</v>
      </c>
      <c r="I131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1.4485274311095992E-2</v>
      </c>
      <c r="J13165" s="1" t="str">
        <f>IFERROR(INDEX('consumption_figs'!$C:$C,MATCH(Table2[[#This Row],[item_code]],'consumption_figs'!A:A,0),1),"NA")</f>
        <v>NA</v>
      </c>
      <c r="K13165" s="1">
        <f>+SUMIFS(prod!$E:$E,prod!$A:$A,Table2[[#This Row],[date]],prod!$G:$G,Table2[[#This Row],[production_line]],prod!$F:$F,Table2[[#This Row],[output_type]])</f>
        <v>35</v>
      </c>
      <c r="L13165">
        <f>+Table2[[#This Row],[cons_qty_base_uom]]/Table2[[#This Row],[Column1]]</f>
        <v>0.56444409986044342</v>
      </c>
    </row>
    <row r="13166" spans="1:12" x14ac:dyDescent="0.25">
      <c r="A13166" s="2">
        <v>46143</v>
      </c>
      <c r="B13166" s="1" t="s">
        <v>101</v>
      </c>
      <c r="C13166" s="4">
        <v>20.286866180803226</v>
      </c>
      <c r="D13166" s="4">
        <v>0.4611204682896573</v>
      </c>
      <c r="E13166" s="4">
        <v>632.95022484106062</v>
      </c>
      <c r="F13166" s="1" t="s">
        <v>509</v>
      </c>
      <c r="G13166" s="1">
        <v>2</v>
      </c>
      <c r="H13166" s="1" t="s">
        <v>505</v>
      </c>
      <c r="I131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1.4874853815795397E-2</v>
      </c>
      <c r="J13166" s="1" t="str">
        <f>IFERROR(INDEX('consumption_figs'!$C:$C,MATCH(Table2[[#This Row],[item_code]],'consumption_figs'!A:A,0),1),"NA")</f>
        <v>NA</v>
      </c>
      <c r="K13166" s="1">
        <f>+SUMIFS(prod!$E:$E,prod!$A:$A,Table2[[#This Row],[date]],prod!$G:$G,Table2[[#This Row],[production_line]],prod!$F:$F,Table2[[#This Row],[output_type]])</f>
        <v>35</v>
      </c>
      <c r="L13166">
        <f>+Table2[[#This Row],[cons_qty_base_uom]]/Table2[[#This Row],[Column1]]</f>
        <v>0.57962474802294928</v>
      </c>
    </row>
    <row r="13167" spans="1:12" x14ac:dyDescent="0.25">
      <c r="A13167" s="2">
        <v>46143</v>
      </c>
      <c r="B13167" s="1" t="s">
        <v>128</v>
      </c>
      <c r="C13167" s="4">
        <v>8.6943712203442391</v>
      </c>
      <c r="D13167" s="4">
        <v>0.21735928050860598</v>
      </c>
      <c r="E13167" s="4">
        <v>294.73918436966972</v>
      </c>
      <c r="F13167" s="1" t="s">
        <v>509</v>
      </c>
      <c r="G13167" s="1">
        <v>2</v>
      </c>
      <c r="H13167" s="1" t="s">
        <v>505</v>
      </c>
      <c r="I131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0.2484106062955497</v>
      </c>
      <c r="J13167" s="1" t="str">
        <f>IFERROR(INDEX('consumption_figs'!$C:$C,MATCH(Table2[[#This Row],[item_code]],'consumption_figs'!A:A,0),1),"NA")</f>
        <v>pc/heat</v>
      </c>
      <c r="K13167" s="1">
        <f>+SUMIFS(prod!$E:$E,prod!$A:$A,Table2[[#This Row],[date]],prod!$G:$G,Table2[[#This Row],[production_line]],prod!$F:$F,Table2[[#This Row],[output_type]])</f>
        <v>35</v>
      </c>
      <c r="L13167">
        <f>+Table2[[#This Row],[cons_qty_base_uom]]/Table2[[#This Row],[Column1]]</f>
        <v>0.2484106062955497</v>
      </c>
    </row>
    <row r="13168" spans="1:12" x14ac:dyDescent="0.25">
      <c r="A13168" s="2">
        <v>46143</v>
      </c>
      <c r="B13168" s="1" t="s">
        <v>136</v>
      </c>
      <c r="C13168" s="4">
        <v>17.340440378353232</v>
      </c>
      <c r="D13168" s="4">
        <v>0.43351100945883092</v>
      </c>
      <c r="E13168" s="4">
        <v>587.8409288261746</v>
      </c>
      <c r="F13168" s="1" t="s">
        <v>509</v>
      </c>
      <c r="G13168" s="1">
        <v>2</v>
      </c>
      <c r="H13168" s="1" t="s">
        <v>505</v>
      </c>
      <c r="I131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0.49544115366723523</v>
      </c>
      <c r="J13168" s="1" t="str">
        <f>IFERROR(INDEX('consumption_figs'!$C:$C,MATCH(Table2[[#This Row],[item_code]],'consumption_figs'!A:A,0),1),"NA")</f>
        <v>pc/heat</v>
      </c>
      <c r="K13168" s="1">
        <f>+SUMIFS(prod!$E:$E,prod!$A:$A,Table2[[#This Row],[date]],prod!$G:$G,Table2[[#This Row],[production_line]],prod!$F:$F,Table2[[#This Row],[output_type]])</f>
        <v>35</v>
      </c>
      <c r="L13168">
        <f>+Table2[[#This Row],[cons_qty_base_uom]]/Table2[[#This Row],[Column1]]</f>
        <v>0.49544115366723523</v>
      </c>
    </row>
    <row r="13169" spans="1:12" x14ac:dyDescent="0.25">
      <c r="A13169" s="2">
        <v>46143</v>
      </c>
      <c r="B13169" s="1" t="s">
        <v>132</v>
      </c>
      <c r="C13169" s="4">
        <v>8.5011629710032572</v>
      </c>
      <c r="D13169" s="4">
        <v>0.21252907427508133</v>
      </c>
      <c r="E13169" s="4">
        <v>288.18942471701041</v>
      </c>
      <c r="F13169" s="1" t="s">
        <v>509</v>
      </c>
      <c r="G13169" s="1">
        <v>2</v>
      </c>
      <c r="H13169" s="1" t="s">
        <v>505</v>
      </c>
      <c r="I131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0.24289037060009305</v>
      </c>
      <c r="J13169" s="1" t="str">
        <f>IFERROR(INDEX('consumption_figs'!$C:$C,MATCH(Table2[[#This Row],[item_code]],'consumption_figs'!A:A,0),1),"NA")</f>
        <v>pc/heat</v>
      </c>
      <c r="K13169" s="1">
        <f>+SUMIFS(prod!$E:$E,prod!$A:$A,Table2[[#This Row],[date]],prod!$G:$G,Table2[[#This Row],[production_line]],prod!$F:$F,Table2[[#This Row],[output_type]])</f>
        <v>35</v>
      </c>
      <c r="L13169">
        <f>+Table2[[#This Row],[cons_qty_base_uom]]/Table2[[#This Row],[Column1]]</f>
        <v>0.24289037060009305</v>
      </c>
    </row>
    <row r="13170" spans="1:12" x14ac:dyDescent="0.25">
      <c r="A13170" s="2">
        <v>46143</v>
      </c>
      <c r="B13170" s="1" t="s">
        <v>134</v>
      </c>
      <c r="C13170" s="4">
        <v>3.8641649868196621</v>
      </c>
      <c r="D13170" s="4">
        <v>9.6604124670491551E-2</v>
      </c>
      <c r="E13170" s="4">
        <v>130.99519305318654</v>
      </c>
      <c r="F13170" s="1" t="s">
        <v>509</v>
      </c>
      <c r="G13170" s="1">
        <v>2</v>
      </c>
      <c r="H13170" s="1" t="s">
        <v>505</v>
      </c>
      <c r="I131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0.1104047139091332</v>
      </c>
      <c r="J13170" s="1" t="str">
        <f>IFERROR(INDEX('consumption_figs'!$C:$C,MATCH(Table2[[#This Row],[item_code]],'consumption_figs'!A:A,0),1),"NA")</f>
        <v>pc/heat</v>
      </c>
      <c r="K13170" s="1">
        <f>+SUMIFS(prod!$E:$E,prod!$A:$A,Table2[[#This Row],[date]],prod!$G:$G,Table2[[#This Row],[production_line]],prod!$F:$F,Table2[[#This Row],[output_type]])</f>
        <v>35</v>
      </c>
      <c r="L13170">
        <f>+Table2[[#This Row],[cons_qty_base_uom]]/Table2[[#This Row],[Column1]]</f>
        <v>0.1104047139091332</v>
      </c>
    </row>
    <row r="13171" spans="1:12" x14ac:dyDescent="0.25">
      <c r="A13171" s="2">
        <v>46143</v>
      </c>
      <c r="B13171" s="1" t="s">
        <v>107</v>
      </c>
      <c r="C13171" s="4">
        <v>4.0573732361606449</v>
      </c>
      <c r="D13171" s="4">
        <v>6.4512234454954256E-2</v>
      </c>
      <c r="E13171" s="4">
        <v>112.38923864164987</v>
      </c>
      <c r="F13171" s="1" t="s">
        <v>509</v>
      </c>
      <c r="G13171" s="1">
        <v>2</v>
      </c>
      <c r="H13171" s="1" t="s">
        <v>505</v>
      </c>
      <c r="I131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2.0810398211275568E-3</v>
      </c>
      <c r="J13171" s="1" t="str">
        <f>IFERROR(INDEX('consumption_figs'!$C:$C,MATCH(Table2[[#This Row],[item_code]],'consumption_figs'!A:A,0),1),"NA")</f>
        <v>NA</v>
      </c>
      <c r="K13171" s="1">
        <f>+SUMIFS(prod!$E:$E,prod!$A:$A,Table2[[#This Row],[date]],prod!$G:$G,Table2[[#This Row],[production_line]],prod!$F:$F,Table2[[#This Row],[output_type]])</f>
        <v>35</v>
      </c>
      <c r="L13171">
        <f>+Table2[[#This Row],[cons_qty_base_uom]]/Table2[[#This Row],[Column1]]</f>
        <v>0.11592494960458985</v>
      </c>
    </row>
    <row r="13172" spans="1:12" x14ac:dyDescent="0.25">
      <c r="A13172" s="2">
        <v>46143</v>
      </c>
      <c r="B13172" s="1" t="s">
        <v>105</v>
      </c>
      <c r="C13172" s="4">
        <v>0.86943712203442391</v>
      </c>
      <c r="D13172" s="4">
        <v>1.3824050240347342E-2</v>
      </c>
      <c r="E13172" s="4">
        <v>24.083408280353542</v>
      </c>
      <c r="F13172" s="1" t="s">
        <v>509</v>
      </c>
      <c r="G13172" s="1">
        <v>2</v>
      </c>
      <c r="H13172" s="1" t="s">
        <v>505</v>
      </c>
      <c r="I131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4.459371045273336E-4</v>
      </c>
      <c r="J13172" s="1" t="str">
        <f>IFERROR(INDEX('consumption_figs'!$C:$C,MATCH(Table2[[#This Row],[item_code]],'consumption_figs'!A:A,0),1),"NA")</f>
        <v>NA</v>
      </c>
      <c r="K13172" s="1">
        <f>+SUMIFS(prod!$E:$E,prod!$A:$A,Table2[[#This Row],[date]],prod!$G:$G,Table2[[#This Row],[production_line]],prod!$F:$F,Table2[[#This Row],[output_type]])</f>
        <v>35</v>
      </c>
      <c r="L13172">
        <f>+Table2[[#This Row],[cons_qty_base_uom]]/Table2[[#This Row],[Column1]]</f>
        <v>2.4841060629554969E-2</v>
      </c>
    </row>
    <row r="13173" spans="1:12" x14ac:dyDescent="0.25">
      <c r="A13173" s="2">
        <v>46143</v>
      </c>
      <c r="B13173" s="1" t="s">
        <v>113</v>
      </c>
      <c r="C13173" s="4">
        <v>6.0860598542409674</v>
      </c>
      <c r="D13173" s="4">
        <v>0.1107662893471856</v>
      </c>
      <c r="E13173" s="4">
        <v>162.55865870677624</v>
      </c>
      <c r="F13173" s="1" t="s">
        <v>509</v>
      </c>
      <c r="G13173" s="1">
        <v>2</v>
      </c>
      <c r="H13173" s="1" t="s">
        <v>505</v>
      </c>
      <c r="I131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3.5731061079737293E-3</v>
      </c>
      <c r="J13173" s="1" t="str">
        <f>IFERROR(INDEX('consumption_figs'!$C:$C,MATCH(Table2[[#This Row],[item_code]],'consumption_figs'!A:A,0),1),"NA")</f>
        <v>NA</v>
      </c>
      <c r="K13173" s="1">
        <f>+SUMIFS(prod!$E:$E,prod!$A:$A,Table2[[#This Row],[date]],prod!$G:$G,Table2[[#This Row],[production_line]],prod!$F:$F,Table2[[#This Row],[output_type]])</f>
        <v>35</v>
      </c>
      <c r="L13173">
        <f>+Table2[[#This Row],[cons_qty_base_uom]]/Table2[[#This Row],[Column1]]</f>
        <v>0.17388742440688479</v>
      </c>
    </row>
    <row r="13174" spans="1:12" x14ac:dyDescent="0.25">
      <c r="A13174" s="2">
        <v>46143</v>
      </c>
      <c r="B13174" s="1" t="s">
        <v>111</v>
      </c>
      <c r="C13174" s="4">
        <v>2.0769886804155684</v>
      </c>
      <c r="D13174" s="4">
        <v>3.7801193983563346E-2</v>
      </c>
      <c r="E13174" s="4">
        <v>55.476367653899835</v>
      </c>
      <c r="F13174" s="1" t="s">
        <v>509</v>
      </c>
      <c r="G13174" s="1">
        <v>2</v>
      </c>
      <c r="H13174" s="1" t="s">
        <v>505</v>
      </c>
      <c r="I131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1.2193933543084951E-3</v>
      </c>
      <c r="J13174" s="1" t="str">
        <f>IFERROR(INDEX('consumption_figs'!$C:$C,MATCH(Table2[[#This Row],[item_code]],'consumption_figs'!A:A,0),1),"NA")</f>
        <v>NA</v>
      </c>
      <c r="K13174" s="1">
        <f>+SUMIFS(prod!$E:$E,prod!$A:$A,Table2[[#This Row],[date]],prod!$G:$G,Table2[[#This Row],[production_line]],prod!$F:$F,Table2[[#This Row],[output_type]])</f>
        <v>35</v>
      </c>
      <c r="L13174">
        <f>+Table2[[#This Row],[cons_qty_base_uom]]/Table2[[#This Row],[Column1]]</f>
        <v>5.9342533726159094E-2</v>
      </c>
    </row>
    <row r="13175" spans="1:12" x14ac:dyDescent="0.25">
      <c r="A13175" s="2">
        <v>46143</v>
      </c>
      <c r="B13175" s="1" t="s">
        <v>109</v>
      </c>
      <c r="C13175" s="4">
        <v>0.96604124670491553</v>
      </c>
      <c r="D13175" s="4">
        <v>1.7581950690029463E-2</v>
      </c>
      <c r="E13175" s="4">
        <v>25.802961699488296</v>
      </c>
      <c r="F13175" s="1" t="s">
        <v>509</v>
      </c>
      <c r="G13175" s="1">
        <v>2</v>
      </c>
      <c r="H13175" s="1" t="s">
        <v>505</v>
      </c>
      <c r="I131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5.6715969967836974E-4</v>
      </c>
      <c r="J13175" s="1" t="str">
        <f>IFERROR(INDEX('consumption_figs'!$C:$C,MATCH(Table2[[#This Row],[item_code]],'consumption_figs'!A:A,0),1),"NA")</f>
        <v>NA</v>
      </c>
      <c r="K13175" s="1">
        <f>+SUMIFS(prod!$E:$E,prod!$A:$A,Table2[[#This Row],[date]],prod!$G:$G,Table2[[#This Row],[production_line]],prod!$F:$F,Table2[[#This Row],[output_type]])</f>
        <v>35</v>
      </c>
      <c r="L13175">
        <f>+Table2[[#This Row],[cons_qty_base_uom]]/Table2[[#This Row],[Column1]]</f>
        <v>2.76011784772833E-2</v>
      </c>
    </row>
    <row r="13176" spans="1:12" x14ac:dyDescent="0.25">
      <c r="A13176" s="2">
        <v>46143</v>
      </c>
      <c r="B13176" s="1" t="s">
        <v>227</v>
      </c>
      <c r="C13176" s="4">
        <v>4.8905838114436344</v>
      </c>
      <c r="D13176" s="4">
        <v>4.8905838114436344</v>
      </c>
      <c r="E13176" s="4">
        <v>3878.8687383702895</v>
      </c>
      <c r="F13176" s="1" t="s">
        <v>509</v>
      </c>
      <c r="G13176" s="1">
        <v>2</v>
      </c>
      <c r="H13176" s="1" t="s">
        <v>505</v>
      </c>
      <c r="I131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0.77819775820568615</v>
      </c>
      <c r="J13176" s="1" t="str">
        <f>IFERROR(INDEX('consumption_figs'!$C:$C,MATCH(Table2[[#This Row],[item_code]],'consumption_figs'!A:A,0),1),"NA")</f>
        <v>kg/ton</v>
      </c>
      <c r="K13176" s="1">
        <f>+SUMIFS(prod!$E:$E,prod!$A:$A,Table2[[#This Row],[date]],prod!$G:$G,Table2[[#This Row],[production_line]],prod!$F:$F,Table2[[#This Row],[output_type]])</f>
        <v>35</v>
      </c>
      <c r="L13176">
        <f>+Table2[[#This Row],[cons_qty_base_uom]]/Table2[[#This Row],[Column1]]</f>
        <v>0.13973096604124668</v>
      </c>
    </row>
    <row r="13177" spans="1:12" x14ac:dyDescent="0.25">
      <c r="A13177" s="2">
        <v>46143</v>
      </c>
      <c r="B13177" s="1" t="s">
        <v>234</v>
      </c>
      <c r="C13177" s="4">
        <v>0.77283299736393241</v>
      </c>
      <c r="D13177" s="4">
        <v>0.77283299736393241</v>
      </c>
      <c r="E13177" s="4">
        <v>888.75794696852222</v>
      </c>
      <c r="F13177" s="1" t="s">
        <v>509</v>
      </c>
      <c r="G13177" s="1">
        <v>2</v>
      </c>
      <c r="H13177" s="1" t="s">
        <v>505</v>
      </c>
      <c r="I131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0.12297446055596027</v>
      </c>
      <c r="J13177" s="1" t="str">
        <f>IFERROR(INDEX('consumption_figs'!$C:$C,MATCH(Table2[[#This Row],[item_code]],'consumption_figs'!A:A,0),1),"NA")</f>
        <v>kg/ton</v>
      </c>
      <c r="K13177" s="1">
        <f>+SUMIFS(prod!$E:$E,prod!$A:$A,Table2[[#This Row],[date]],prod!$G:$G,Table2[[#This Row],[production_line]],prod!$F:$F,Table2[[#This Row],[output_type]])</f>
        <v>35</v>
      </c>
      <c r="L13177">
        <f>+Table2[[#This Row],[cons_qty_base_uom]]/Table2[[#This Row],[Column1]]</f>
        <v>2.2080942781826641E-2</v>
      </c>
    </row>
    <row r="13178" spans="1:12" x14ac:dyDescent="0.25">
      <c r="A13178" s="2">
        <v>46143</v>
      </c>
      <c r="B13178" s="1" t="s">
        <v>63</v>
      </c>
      <c r="C13178" s="4">
        <v>0.19320824934098313</v>
      </c>
      <c r="D13178" s="4">
        <v>6.3758722282524438E-2</v>
      </c>
      <c r="E13178" s="4">
        <v>228.22338036904949</v>
      </c>
      <c r="F13178" s="1" t="s">
        <v>509</v>
      </c>
      <c r="G13178" s="1">
        <v>2</v>
      </c>
      <c r="H13178" s="1" t="s">
        <v>505</v>
      </c>
      <c r="I131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5.5202356954566611E-3</v>
      </c>
      <c r="J13178" s="1" t="str">
        <f>IFERROR(INDEX('consumption_figs'!$C:$C,MATCH(Table2[[#This Row],[item_code]],'consumption_figs'!A:A,0),1),"NA")</f>
        <v>pc/heat</v>
      </c>
      <c r="K13178" s="1">
        <f>+SUMIFS(prod!$E:$E,prod!$A:$A,Table2[[#This Row],[date]],prod!$G:$G,Table2[[#This Row],[production_line]],prod!$F:$F,Table2[[#This Row],[output_type]])</f>
        <v>35</v>
      </c>
      <c r="L13178">
        <f>+Table2[[#This Row],[cons_qty_base_uom]]/Table2[[#This Row],[Column1]]</f>
        <v>5.5202356954566611E-3</v>
      </c>
    </row>
    <row r="13179" spans="1:12" x14ac:dyDescent="0.25">
      <c r="A13179" s="2">
        <v>46143</v>
      </c>
      <c r="B13179" s="1" t="e">
        <f>+#REF!</f>
        <v>#REF!</v>
      </c>
      <c r="C13179" s="4">
        <v>9.6604124670491565E-2</v>
      </c>
      <c r="D13179" s="4">
        <v>6.1826639789114603E-2</v>
      </c>
      <c r="E13179" s="4">
        <v>130.66480694681348</v>
      </c>
      <c r="F13179" s="1" t="s">
        <v>509</v>
      </c>
      <c r="G13179" s="1">
        <v>2</v>
      </c>
      <c r="H13179" s="1" t="s">
        <v>505</v>
      </c>
      <c r="I131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1.9944077351327291E-3</v>
      </c>
      <c r="J13179" s="1" t="str">
        <f>IFERROR(INDEX('consumption_figs'!$C:$C,MATCH(Table2[[#This Row],[item_code]],'consumption_figs'!A:A,0),1),"NA")</f>
        <v>NA</v>
      </c>
      <c r="K13179" s="1">
        <f>+SUMIFS(prod!$E:$E,prod!$A:$A,Table2[[#This Row],[date]],prod!$G:$G,Table2[[#This Row],[production_line]],prod!$F:$F,Table2[[#This Row],[output_type]])</f>
        <v>35</v>
      </c>
      <c r="L13179">
        <f>+Table2[[#This Row],[cons_qty_base_uom]]/Table2[[#This Row],[Column1]]</f>
        <v>2.7601178477283305E-3</v>
      </c>
    </row>
    <row r="13180" spans="1:12" x14ac:dyDescent="0.25">
      <c r="A13180" s="2">
        <v>46143</v>
      </c>
      <c r="B13180" s="1" t="s">
        <v>75</v>
      </c>
      <c r="C13180" s="4">
        <v>5.7962474802294904E-2</v>
      </c>
      <c r="D13180" s="4">
        <v>0.4664819972088694</v>
      </c>
      <c r="E13180" s="4">
        <v>1025.4361674678239</v>
      </c>
      <c r="F13180" s="1" t="s">
        <v>509</v>
      </c>
      <c r="G13180" s="1">
        <v>2</v>
      </c>
      <c r="H13180" s="1" t="s">
        <v>505</v>
      </c>
      <c r="I131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1.6560707086369973E-3</v>
      </c>
      <c r="J13180" s="1" t="str">
        <f>IFERROR(INDEX('consumption_figs'!$C:$C,MATCH(Table2[[#This Row],[item_code]],'consumption_figs'!A:A,0),1),"NA")</f>
        <v>pc/heat</v>
      </c>
      <c r="K13180" s="1">
        <f>+SUMIFS(prod!$E:$E,prod!$A:$A,Table2[[#This Row],[date]],prod!$G:$G,Table2[[#This Row],[production_line]],prod!$F:$F,Table2[[#This Row],[output_type]])</f>
        <v>35</v>
      </c>
      <c r="L13180">
        <f>+Table2[[#This Row],[cons_qty_base_uom]]/Table2[[#This Row],[Column1]]</f>
        <v>1.6560707086369973E-3</v>
      </c>
    </row>
    <row r="13181" spans="1:12" x14ac:dyDescent="0.25">
      <c r="A13181" s="2">
        <v>46143</v>
      </c>
      <c r="B13181" s="1" t="s">
        <v>167</v>
      </c>
      <c r="C13181" s="4">
        <v>129.87372663621187</v>
      </c>
      <c r="D13181" s="4">
        <v>0.56235323633479739</v>
      </c>
      <c r="E13181" s="4">
        <v>402.02632865574662</v>
      </c>
      <c r="F13181" s="1" t="s">
        <v>509</v>
      </c>
      <c r="G13181" s="1">
        <v>2</v>
      </c>
      <c r="H13181" s="1" t="s">
        <v>505</v>
      </c>
      <c r="I131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8.9482574005059656E-2</v>
      </c>
      <c r="J13181" s="1" t="str">
        <f>IFERROR(INDEX('consumption_figs'!$C:$C,MATCH(Table2[[#This Row],[item_code]],'consumption_figs'!A:A,0),1),"NA")</f>
        <v>kg/ton</v>
      </c>
      <c r="K13181" s="1">
        <f>+SUMIFS(prod!$E:$E,prod!$A:$A,Table2[[#This Row],[date]],prod!$G:$G,Table2[[#This Row],[production_line]],prod!$F:$F,Table2[[#This Row],[output_type]])</f>
        <v>35</v>
      </c>
      <c r="L13181">
        <f>+Table2[[#This Row],[cons_qty_base_uom]]/Table2[[#This Row],[Column1]]</f>
        <v>3.7106779038917677</v>
      </c>
    </row>
    <row r="13182" spans="1:12" x14ac:dyDescent="0.25">
      <c r="A13182" s="2">
        <v>46143</v>
      </c>
      <c r="B13182" s="1" t="s">
        <v>168</v>
      </c>
      <c r="C13182" s="4">
        <v>31.451210287379386</v>
      </c>
      <c r="D13182" s="4">
        <v>6.8563638426487064E-2</v>
      </c>
      <c r="E13182" s="4">
        <v>49.056617157517607</v>
      </c>
      <c r="F13182" s="1" t="s">
        <v>509</v>
      </c>
      <c r="G13182" s="1">
        <v>2</v>
      </c>
      <c r="H13182" s="1" t="s">
        <v>505</v>
      </c>
      <c r="I131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1.0909959173599659E-2</v>
      </c>
      <c r="J13182" s="1" t="str">
        <f>IFERROR(INDEX('consumption_figs'!$C:$C,MATCH(Table2[[#This Row],[item_code]],'consumption_figs'!A:A,0),1),"NA")</f>
        <v>kg/ton</v>
      </c>
      <c r="K13182" s="1">
        <f>+SUMIFS(prod!$E:$E,prod!$A:$A,Table2[[#This Row],[date]],prod!$G:$G,Table2[[#This Row],[production_line]],prod!$F:$F,Table2[[#This Row],[output_type]])</f>
        <v>35</v>
      </c>
      <c r="L13182">
        <f>+Table2[[#This Row],[cons_qty_base_uom]]/Table2[[#This Row],[Column1]]</f>
        <v>0.89860600821083958</v>
      </c>
    </row>
    <row r="13183" spans="1:12" x14ac:dyDescent="0.25">
      <c r="A13183" s="2">
        <v>46143</v>
      </c>
      <c r="B13183" s="1" t="s">
        <v>169</v>
      </c>
      <c r="C13183" s="4">
        <v>37.493320513504642</v>
      </c>
      <c r="D13183" s="4">
        <v>0.17621860641347184</v>
      </c>
      <c r="E13183" s="4">
        <v>119.00964826786385</v>
      </c>
      <c r="F13183" s="1" t="s">
        <v>509</v>
      </c>
      <c r="G13183" s="1">
        <v>2</v>
      </c>
      <c r="H13183" s="1" t="s">
        <v>505</v>
      </c>
      <c r="I131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2.804019514893338E-2</v>
      </c>
      <c r="J13183" s="1" t="str">
        <f>IFERROR(INDEX('consumption_figs'!$C:$C,MATCH(Table2[[#This Row],[item_code]],'consumption_figs'!A:A,0),1),"NA")</f>
        <v>kg/ton</v>
      </c>
      <c r="K13183" s="1">
        <f>+SUMIFS(prod!$E:$E,prod!$A:$A,Table2[[#This Row],[date]],prod!$G:$G,Table2[[#This Row],[production_line]],prod!$F:$F,Table2[[#This Row],[output_type]])</f>
        <v>35</v>
      </c>
      <c r="L13183">
        <f>+Table2[[#This Row],[cons_qty_base_uom]]/Table2[[#This Row],[Column1]]</f>
        <v>1.0712377289572754</v>
      </c>
    </row>
    <row r="13184" spans="1:12" x14ac:dyDescent="0.25">
      <c r="A13184" s="2">
        <v>46143</v>
      </c>
      <c r="B13184" s="1" t="s">
        <v>170</v>
      </c>
      <c r="C13184" s="4">
        <v>16.449739385532141</v>
      </c>
      <c r="D13184" s="4">
        <v>3.1912494407932361E-2</v>
      </c>
      <c r="E13184" s="4">
        <v>8.1478980722332874</v>
      </c>
      <c r="F13184" s="1" t="s">
        <v>509</v>
      </c>
      <c r="G13184" s="1">
        <v>2</v>
      </c>
      <c r="H13184" s="1" t="s">
        <v>505</v>
      </c>
      <c r="I131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5.0779687179461153E-3</v>
      </c>
      <c r="J13184" s="1" t="str">
        <f>IFERROR(INDEX('consumption_figs'!$C:$C,MATCH(Table2[[#This Row],[item_code]],'consumption_figs'!A:A,0),1),"NA")</f>
        <v>kg/ton</v>
      </c>
      <c r="K13184" s="1">
        <f>+SUMIFS(prod!$E:$E,prod!$A:$A,Table2[[#This Row],[date]],prod!$G:$G,Table2[[#This Row],[production_line]],prod!$F:$F,Table2[[#This Row],[output_type]])</f>
        <v>35</v>
      </c>
      <c r="L13184">
        <f>+Table2[[#This Row],[cons_qty_base_uom]]/Table2[[#This Row],[Column1]]</f>
        <v>0.4699925538723469</v>
      </c>
    </row>
    <row r="13185" spans="1:12" x14ac:dyDescent="0.25">
      <c r="A13185" s="2">
        <v>46143</v>
      </c>
      <c r="B13185" s="1" t="s">
        <v>171</v>
      </c>
      <c r="C13185" s="4">
        <v>5.1575920972839517</v>
      </c>
      <c r="D13185" s="4">
        <v>2.0785096152054327E-2</v>
      </c>
      <c r="E13185" s="4">
        <v>5.0859051774461728</v>
      </c>
      <c r="F13185" s="1" t="s">
        <v>509</v>
      </c>
      <c r="G13185" s="1">
        <v>2</v>
      </c>
      <c r="H13185" s="1" t="s">
        <v>505</v>
      </c>
      <c r="I131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3.3073587639516787E-3</v>
      </c>
      <c r="J13185" s="1" t="str">
        <f>IFERROR(INDEX('consumption_figs'!$C:$C,MATCH(Table2[[#This Row],[item_code]],'consumption_figs'!A:A,0),1),"NA")</f>
        <v>kg/ton</v>
      </c>
      <c r="K13185" s="1">
        <f>+SUMIFS(prod!$E:$E,prod!$A:$A,Table2[[#This Row],[date]],prod!$G:$G,Table2[[#This Row],[production_line]],prod!$F:$F,Table2[[#This Row],[output_type]])</f>
        <v>35</v>
      </c>
      <c r="L13185">
        <f>+Table2[[#This Row],[cons_qty_base_uom]]/Table2[[#This Row],[Column1]]</f>
        <v>0.14735977420811291</v>
      </c>
    </row>
    <row r="13186" spans="1:12" x14ac:dyDescent="0.25">
      <c r="A13186" s="2">
        <v>46143</v>
      </c>
      <c r="B13186" s="1" t="s">
        <v>172</v>
      </c>
      <c r="C13186" s="4">
        <v>28.164546298876569</v>
      </c>
      <c r="D13186" s="4">
        <v>0.14476576797622556</v>
      </c>
      <c r="E13186" s="4">
        <v>122.68476367790633</v>
      </c>
      <c r="F13186" s="1" t="s">
        <v>509</v>
      </c>
      <c r="G13186" s="1">
        <v>2</v>
      </c>
      <c r="H13186" s="1" t="s">
        <v>505</v>
      </c>
      <c r="I131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2.3035367646785831E-2</v>
      </c>
      <c r="J13186" s="1" t="str">
        <f>IFERROR(INDEX('consumption_figs'!$C:$C,MATCH(Table2[[#This Row],[item_code]],'consumption_figs'!A:A,0),1),"NA")</f>
        <v>kg/ton</v>
      </c>
      <c r="K13186" s="1">
        <f>+SUMIFS(prod!$E:$E,prod!$A:$A,Table2[[#This Row],[date]],prod!$G:$G,Table2[[#This Row],[production_line]],prod!$F:$F,Table2[[#This Row],[output_type]])</f>
        <v>35</v>
      </c>
      <c r="L13186">
        <f>+Table2[[#This Row],[cons_qty_base_uom]]/Table2[[#This Row],[Column1]]</f>
        <v>0.80470132282504481</v>
      </c>
    </row>
    <row r="13187" spans="1:12" x14ac:dyDescent="0.25">
      <c r="A13187" s="2">
        <v>46143</v>
      </c>
      <c r="B13187" s="1" t="s">
        <v>580</v>
      </c>
      <c r="C13187" s="4">
        <v>2.9374534617021704E-3</v>
      </c>
      <c r="D13187" s="4">
        <v>7.6080044658086207E-3</v>
      </c>
      <c r="E13187" s="4">
        <v>24.968354424468448</v>
      </c>
      <c r="F13187" s="1" t="s">
        <v>509</v>
      </c>
      <c r="G13187" s="1">
        <v>2</v>
      </c>
      <c r="H13187" s="1" t="s">
        <v>505</v>
      </c>
      <c r="I131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2.4541949889705228E-4</v>
      </c>
      <c r="J13187" s="1" t="str">
        <f>IFERROR(INDEX('consumption_figs'!$C:$C,MATCH(Table2[[#This Row],[item_code]],'consumption_figs'!A:A,0),1),"NA")</f>
        <v>NA</v>
      </c>
      <c r="K13187" s="1">
        <f>+SUMIFS(prod!$E:$E,prod!$A:$A,Table2[[#This Row],[date]],prod!$G:$G,Table2[[#This Row],[production_line]],prod!$F:$F,Table2[[#This Row],[output_type]])</f>
        <v>35</v>
      </c>
      <c r="L13187">
        <f>+Table2[[#This Row],[cons_qty_base_uom]]/Table2[[#This Row],[Column1]]</f>
        <v>8.3927241762919158E-5</v>
      </c>
    </row>
    <row r="13188" spans="1:12" x14ac:dyDescent="0.25">
      <c r="A13188" s="2">
        <v>46143</v>
      </c>
      <c r="B13188" s="1" t="s">
        <v>603</v>
      </c>
      <c r="C13188" s="4">
        <v>7.173148261203844E-3</v>
      </c>
      <c r="D13188" s="4">
        <v>7.173148261203844E-3</v>
      </c>
      <c r="E13188" s="4">
        <v>8.4499686516981285</v>
      </c>
      <c r="F13188" s="1" t="s">
        <v>509</v>
      </c>
      <c r="G13188" s="1">
        <v>2</v>
      </c>
      <c r="H13188" s="1" t="s">
        <v>505</v>
      </c>
      <c r="I131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2.3139187939367239E-4</v>
      </c>
      <c r="J13188" s="1" t="str">
        <f>IFERROR(INDEX('consumption_figs'!$C:$C,MATCH(Table2[[#This Row],[item_code]],'consumption_figs'!A:A,0),1),"NA")</f>
        <v>NA</v>
      </c>
      <c r="K13188" s="1">
        <f>+SUMIFS(prod!$E:$E,prod!$A:$A,Table2[[#This Row],[date]],prod!$G:$G,Table2[[#This Row],[production_line]],prod!$F:$F,Table2[[#This Row],[output_type]])</f>
        <v>35</v>
      </c>
      <c r="L13188">
        <f>+Table2[[#This Row],[cons_qty_base_uom]]/Table2[[#This Row],[Column1]]</f>
        <v>2.049470931772527E-4</v>
      </c>
    </row>
    <row r="13189" spans="1:12" x14ac:dyDescent="0.25">
      <c r="A13189" s="2">
        <v>46143</v>
      </c>
      <c r="B13189" s="1" t="s">
        <v>173</v>
      </c>
      <c r="C13189" s="4">
        <v>78.13039817260281</v>
      </c>
      <c r="D13189" s="4">
        <v>0.95397216168748034</v>
      </c>
      <c r="E13189" s="4">
        <v>1436.8180223941656</v>
      </c>
      <c r="F13189" s="1" t="s">
        <v>509</v>
      </c>
      <c r="G13189" s="1">
        <v>2</v>
      </c>
      <c r="H13189" s="1" t="s">
        <v>505</v>
      </c>
      <c r="I131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2.2322970906457944</v>
      </c>
      <c r="J13189" s="1" t="str">
        <f>IFERROR(INDEX('consumption_figs'!$C:$C,MATCH(Table2[[#This Row],[item_code]],'consumption_figs'!A:A,0),1),"NA")</f>
        <v>pc/heat</v>
      </c>
      <c r="K13189" s="1">
        <f>+SUMIFS(prod!$E:$E,prod!$A:$A,Table2[[#This Row],[date]],prod!$G:$G,Table2[[#This Row],[production_line]],prod!$F:$F,Table2[[#This Row],[output_type]])</f>
        <v>35</v>
      </c>
      <c r="L13189">
        <f>+Table2[[#This Row],[cons_qty_base_uom]]/Table2[[#This Row],[Column1]]</f>
        <v>2.2322970906457944</v>
      </c>
    </row>
    <row r="13190" spans="1:12" x14ac:dyDescent="0.25">
      <c r="A13190" s="2">
        <v>46143</v>
      </c>
      <c r="B13190" s="1" t="s">
        <v>175</v>
      </c>
      <c r="C13190" s="4">
        <v>17.00949658842088</v>
      </c>
      <c r="D13190" s="4">
        <v>0.25071997971332377</v>
      </c>
      <c r="E13190" s="4">
        <v>397.85212520316441</v>
      </c>
      <c r="F13190" s="1" t="s">
        <v>509</v>
      </c>
      <c r="G13190" s="1">
        <v>2</v>
      </c>
      <c r="H13190" s="1" t="s">
        <v>505</v>
      </c>
      <c r="I131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0.48598561681202518</v>
      </c>
      <c r="J13190" s="1" t="str">
        <f>IFERROR(INDEX('consumption_figs'!$C:$C,MATCH(Table2[[#This Row],[item_code]],'consumption_figs'!A:A,0),1),"NA")</f>
        <v>pc/heat</v>
      </c>
      <c r="K13190" s="1">
        <f>+SUMIFS(prod!$E:$E,prod!$A:$A,Table2[[#This Row],[date]],prod!$G:$G,Table2[[#This Row],[production_line]],prod!$F:$F,Table2[[#This Row],[output_type]])</f>
        <v>35</v>
      </c>
      <c r="L13190">
        <f>+Table2[[#This Row],[cons_qty_base_uom]]/Table2[[#This Row],[Column1]]</f>
        <v>0.48598561681202518</v>
      </c>
    </row>
    <row r="13191" spans="1:12" x14ac:dyDescent="0.25">
      <c r="A13191" s="2">
        <v>46143</v>
      </c>
      <c r="B13191" s="1" t="s">
        <v>177</v>
      </c>
      <c r="C13191" s="4">
        <v>10.315184194567903</v>
      </c>
      <c r="D13191" s="4">
        <v>0.17742116814656794</v>
      </c>
      <c r="E13191" s="4">
        <v>281.60452851170379</v>
      </c>
      <c r="F13191" s="1" t="s">
        <v>509</v>
      </c>
      <c r="G13191" s="1">
        <v>2</v>
      </c>
      <c r="H13191" s="1" t="s">
        <v>505</v>
      </c>
      <c r="I131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0.29471954841622583</v>
      </c>
      <c r="J13191" s="1" t="str">
        <f>IFERROR(INDEX('consumption_figs'!$C:$C,MATCH(Table2[[#This Row],[item_code]],'consumption_figs'!A:A,0),1),"NA")</f>
        <v>pc/heat</v>
      </c>
      <c r="K13191" s="1">
        <f>+SUMIFS(prod!$E:$E,prod!$A:$A,Table2[[#This Row],[date]],prod!$G:$G,Table2[[#This Row],[production_line]],prod!$F:$F,Table2[[#This Row],[output_type]])</f>
        <v>35</v>
      </c>
      <c r="L13191">
        <f>+Table2[[#This Row],[cons_qty_base_uom]]/Table2[[#This Row],[Column1]]</f>
        <v>0.29471954841622583</v>
      </c>
    </row>
    <row r="13192" spans="1:12" x14ac:dyDescent="0.25">
      <c r="A13192" s="2">
        <v>46143</v>
      </c>
      <c r="B13192" s="1" t="s">
        <v>179</v>
      </c>
      <c r="C13192" s="4">
        <v>9.3250927395650482E-3</v>
      </c>
      <c r="D13192" s="4">
        <v>6.1070032351411542E-2</v>
      </c>
      <c r="E13192" s="4">
        <v>146.40395601117126</v>
      </c>
      <c r="F13192" s="1" t="s">
        <v>509</v>
      </c>
      <c r="G13192" s="1">
        <v>2</v>
      </c>
      <c r="H13192" s="1" t="s">
        <v>505</v>
      </c>
      <c r="I131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2.6643122113042996E-4</v>
      </c>
      <c r="J13192" s="1" t="str">
        <f>IFERROR(INDEX('consumption_figs'!$C:$C,MATCH(Table2[[#This Row],[item_code]],'consumption_figs'!A:A,0),1),"NA")</f>
        <v>pc/heat</v>
      </c>
      <c r="K13192" s="1">
        <f>+SUMIFS(prod!$E:$E,prod!$A:$A,Table2[[#This Row],[date]],prod!$G:$G,Table2[[#This Row],[production_line]],prod!$F:$F,Table2[[#This Row],[output_type]])</f>
        <v>35</v>
      </c>
      <c r="L13192">
        <f>+Table2[[#This Row],[cons_qty_base_uom]]/Table2[[#This Row],[Column1]]</f>
        <v>2.6643122113042996E-4</v>
      </c>
    </row>
    <row r="13193" spans="1:12" x14ac:dyDescent="0.25">
      <c r="A13193" s="2">
        <v>46143</v>
      </c>
      <c r="B13193" s="1" t="s">
        <v>181</v>
      </c>
      <c r="C13193" s="4">
        <v>292.22083538875171</v>
      </c>
      <c r="D13193" s="4">
        <v>2.5189436010510393</v>
      </c>
      <c r="E13193" s="4">
        <v>4018.0364865953361</v>
      </c>
      <c r="F13193" s="1" t="s">
        <v>509</v>
      </c>
      <c r="G13193" s="1">
        <v>2</v>
      </c>
      <c r="H13193" s="1" t="s">
        <v>505</v>
      </c>
      <c r="I131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8.3491667253929052</v>
      </c>
      <c r="J13193" s="1" t="str">
        <f>IFERROR(INDEX('consumption_figs'!$C:$C,MATCH(Table2[[#This Row],[item_code]],'consumption_figs'!A:A,0),1),"NA")</f>
        <v>pc/heat</v>
      </c>
      <c r="K13193" s="1">
        <f>+SUMIFS(prod!$E:$E,prod!$A:$A,Table2[[#This Row],[date]],prod!$G:$G,Table2[[#This Row],[production_line]],prod!$F:$F,Table2[[#This Row],[output_type]])</f>
        <v>35</v>
      </c>
      <c r="L13193">
        <f>+Table2[[#This Row],[cons_qty_base_uom]]/Table2[[#This Row],[Column1]]</f>
        <v>8.3491667253929052</v>
      </c>
    </row>
    <row r="13194" spans="1:12" x14ac:dyDescent="0.25">
      <c r="A13194" s="2">
        <v>46143</v>
      </c>
      <c r="B13194" s="1" t="s">
        <v>183</v>
      </c>
      <c r="C13194" s="4">
        <v>458.36042077277949</v>
      </c>
      <c r="D13194" s="4">
        <v>3.9785684523077252</v>
      </c>
      <c r="E13194" s="4">
        <v>5271.144838886964</v>
      </c>
      <c r="F13194" s="1" t="s">
        <v>509</v>
      </c>
      <c r="G13194" s="1">
        <v>2</v>
      </c>
      <c r="H13194" s="1" t="s">
        <v>505</v>
      </c>
      <c r="I131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13.096012022079414</v>
      </c>
      <c r="J13194" s="1" t="str">
        <f>IFERROR(INDEX('consumption_figs'!$C:$C,MATCH(Table2[[#This Row],[item_code]],'consumption_figs'!A:A,0),1),"NA")</f>
        <v>pc/heat</v>
      </c>
      <c r="K13194" s="1">
        <f>+SUMIFS(prod!$E:$E,prod!$A:$A,Table2[[#This Row],[date]],prod!$G:$G,Table2[[#This Row],[production_line]],prod!$F:$F,Table2[[#This Row],[output_type]])</f>
        <v>35</v>
      </c>
      <c r="L13194">
        <f>+Table2[[#This Row],[cons_qty_base_uom]]/Table2[[#This Row],[Column1]]</f>
        <v>13.096012022079414</v>
      </c>
    </row>
    <row r="13195" spans="1:12" x14ac:dyDescent="0.25">
      <c r="A13195" s="2">
        <v>46143</v>
      </c>
      <c r="B13195" s="1" t="s">
        <v>191</v>
      </c>
      <c r="C13195" s="4">
        <v>324.64088371104884</v>
      </c>
      <c r="D13195" s="4">
        <v>2.2526654245398818</v>
      </c>
      <c r="E13195" s="4">
        <v>3535.3392236133222</v>
      </c>
      <c r="F13195" s="1" t="s">
        <v>509</v>
      </c>
      <c r="G13195" s="1">
        <v>2</v>
      </c>
      <c r="H13195" s="1" t="s">
        <v>505</v>
      </c>
      <c r="I131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9.2754538203156809</v>
      </c>
      <c r="J13195" s="1" t="str">
        <f>IFERROR(INDEX('consumption_figs'!$C:$C,MATCH(Table2[[#This Row],[item_code]],'consumption_figs'!A:A,0),1),"NA")</f>
        <v>pc/heat</v>
      </c>
      <c r="K13195" s="1">
        <f>+SUMIFS(prod!$E:$E,prod!$A:$A,Table2[[#This Row],[date]],prod!$G:$G,Table2[[#This Row],[production_line]],prod!$F:$F,Table2[[#This Row],[output_type]])</f>
        <v>35</v>
      </c>
      <c r="L13195">
        <f>+Table2[[#This Row],[cons_qty_base_uom]]/Table2[[#This Row],[Column1]]</f>
        <v>9.2754538203156809</v>
      </c>
    </row>
    <row r="13196" spans="1:12" x14ac:dyDescent="0.25">
      <c r="A13196" s="2">
        <v>46143</v>
      </c>
      <c r="B13196" s="1" t="s">
        <v>193</v>
      </c>
      <c r="C13196" s="4">
        <v>130.4678871997838</v>
      </c>
      <c r="D13196" s="4">
        <v>1.0554610467263992</v>
      </c>
      <c r="E13196" s="4">
        <v>1304.6788719978381</v>
      </c>
      <c r="F13196" s="1" t="s">
        <v>509</v>
      </c>
      <c r="G13196" s="1">
        <v>2</v>
      </c>
      <c r="H13196" s="1" t="s">
        <v>505</v>
      </c>
      <c r="I131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3.727653919993823</v>
      </c>
      <c r="J13196" s="1" t="str">
        <f>IFERROR(INDEX('consumption_figs'!$C:$C,MATCH(Table2[[#This Row],[item_code]],'consumption_figs'!A:A,0),1),"NA")</f>
        <v>pc/heat</v>
      </c>
      <c r="K13196" s="1">
        <f>+SUMIFS(prod!$E:$E,prod!$A:$A,Table2[[#This Row],[date]],prod!$G:$G,Table2[[#This Row],[production_line]],prod!$F:$F,Table2[[#This Row],[output_type]])</f>
        <v>35</v>
      </c>
      <c r="L13196">
        <f>+Table2[[#This Row],[cons_qty_base_uom]]/Table2[[#This Row],[Column1]]</f>
        <v>3.727653919993823</v>
      </c>
    </row>
    <row r="13197" spans="1:12" x14ac:dyDescent="0.25">
      <c r="A13197" s="2">
        <v>46143</v>
      </c>
      <c r="B13197" s="1" t="s">
        <v>195</v>
      </c>
      <c r="C13197" s="4">
        <v>242.01635321349241</v>
      </c>
      <c r="D13197" s="4">
        <v>1.9772736057542328</v>
      </c>
      <c r="E13197" s="4">
        <v>2420.163532134924</v>
      </c>
      <c r="F13197" s="1" t="s">
        <v>509</v>
      </c>
      <c r="G13197" s="1">
        <v>2</v>
      </c>
      <c r="H13197" s="1" t="s">
        <v>505</v>
      </c>
      <c r="I131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6.9147529489569264</v>
      </c>
      <c r="J13197" s="1" t="str">
        <f>IFERROR(INDEX('consumption_figs'!$C:$C,MATCH(Table2[[#This Row],[item_code]],'consumption_figs'!A:A,0),1),"NA")</f>
        <v>pc/heat</v>
      </c>
      <c r="K13197" s="1">
        <f>+SUMIFS(prod!$E:$E,prod!$A:$A,Table2[[#This Row],[date]],prod!$G:$G,Table2[[#This Row],[production_line]],prod!$F:$F,Table2[[#This Row],[output_type]])</f>
        <v>35</v>
      </c>
      <c r="L13197">
        <f>+Table2[[#This Row],[cons_qty_base_uom]]/Table2[[#This Row],[Column1]]</f>
        <v>6.9147529489569264</v>
      </c>
    </row>
    <row r="13198" spans="1:12" x14ac:dyDescent="0.25">
      <c r="A13198" s="2">
        <v>46143</v>
      </c>
      <c r="B13198" s="1" t="s">
        <v>189</v>
      </c>
      <c r="C13198" s="4">
        <v>67.996869267848453</v>
      </c>
      <c r="D13198" s="4">
        <v>0.47529811618226064</v>
      </c>
      <c r="E13198" s="4">
        <v>740.48590632686967</v>
      </c>
      <c r="F13198" s="1" t="s">
        <v>509</v>
      </c>
      <c r="G13198" s="1">
        <v>2</v>
      </c>
      <c r="H13198" s="1" t="s">
        <v>505</v>
      </c>
      <c r="I131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1.9427676933670988</v>
      </c>
      <c r="J13198" s="1" t="str">
        <f>IFERROR(INDEX('consumption_figs'!$C:$C,MATCH(Table2[[#This Row],[item_code]],'consumption_figs'!A:A,0),1),"NA")</f>
        <v>pc/heat</v>
      </c>
      <c r="K13198" s="1">
        <f>+SUMIFS(prod!$E:$E,prod!$A:$A,Table2[[#This Row],[date]],prod!$G:$G,Table2[[#This Row],[production_line]],prod!$F:$F,Table2[[#This Row],[output_type]])</f>
        <v>35</v>
      </c>
      <c r="L13198">
        <f>+Table2[[#This Row],[cons_qty_base_uom]]/Table2[[#This Row],[Column1]]</f>
        <v>1.9427676933670988</v>
      </c>
    </row>
    <row r="13199" spans="1:12" x14ac:dyDescent="0.25">
      <c r="A13199" s="2">
        <v>46143</v>
      </c>
      <c r="B13199" s="1" t="s">
        <v>199</v>
      </c>
      <c r="C13199" s="4">
        <v>103.44735595454496</v>
      </c>
      <c r="D13199" s="4">
        <v>0.94861225410317718</v>
      </c>
      <c r="E13199" s="4">
        <v>1361.3672043618117</v>
      </c>
      <c r="F13199" s="1" t="s">
        <v>509</v>
      </c>
      <c r="G13199" s="1">
        <v>2</v>
      </c>
      <c r="H13199" s="1" t="s">
        <v>505</v>
      </c>
      <c r="I131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2.9556387415584275</v>
      </c>
      <c r="J13199" s="1" t="str">
        <f>IFERROR(INDEX('consumption_figs'!$C:$C,MATCH(Table2[[#This Row],[item_code]],'consumption_figs'!A:A,0),1),"NA")</f>
        <v>pc/heat</v>
      </c>
      <c r="K13199" s="1">
        <f>+SUMIFS(prod!$E:$E,prod!$A:$A,Table2[[#This Row],[date]],prod!$G:$G,Table2[[#This Row],[production_line]],prod!$F:$F,Table2[[#This Row],[output_type]])</f>
        <v>35</v>
      </c>
      <c r="L13199">
        <f>+Table2[[#This Row],[cons_qty_base_uom]]/Table2[[#This Row],[Column1]]</f>
        <v>2.9556387415584275</v>
      </c>
    </row>
    <row r="13200" spans="1:12" x14ac:dyDescent="0.25">
      <c r="A13200" s="2">
        <v>46143</v>
      </c>
      <c r="B13200" s="1" t="s">
        <v>197</v>
      </c>
      <c r="C13200" s="4">
        <v>84.535005822706651</v>
      </c>
      <c r="D13200" s="4">
        <v>0.77603135345244723</v>
      </c>
      <c r="E13200" s="4">
        <v>1112.4806766268196</v>
      </c>
      <c r="F13200" s="1" t="s">
        <v>509</v>
      </c>
      <c r="G13200" s="1">
        <v>2</v>
      </c>
      <c r="H13200" s="1" t="s">
        <v>505</v>
      </c>
      <c r="I132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2.4152858806487614</v>
      </c>
      <c r="J13200" s="1" t="str">
        <f>IFERROR(INDEX('consumption_figs'!$C:$C,MATCH(Table2[[#This Row],[item_code]],'consumption_figs'!A:A,0),1),"NA")</f>
        <v>pc/heat</v>
      </c>
      <c r="K13200" s="1">
        <f>+SUMIFS(prod!$E:$E,prod!$A:$A,Table2[[#This Row],[date]],prod!$G:$G,Table2[[#This Row],[production_line]],prod!$F:$F,Table2[[#This Row],[output_type]])</f>
        <v>35</v>
      </c>
      <c r="L13200">
        <f>+Table2[[#This Row],[cons_qty_base_uom]]/Table2[[#This Row],[Column1]]</f>
        <v>2.4152858806487614</v>
      </c>
    </row>
    <row r="13201" spans="1:12" x14ac:dyDescent="0.25">
      <c r="A13201" s="2">
        <v>46143</v>
      </c>
      <c r="B13201" s="1" t="s">
        <v>578</v>
      </c>
      <c r="C13201" s="4">
        <v>13.449040425611399</v>
      </c>
      <c r="D13201" s="4">
        <v>0.14457718457532256</v>
      </c>
      <c r="E13201" s="4">
        <v>165.50773050616337</v>
      </c>
      <c r="F13201" s="1" t="s">
        <v>509</v>
      </c>
      <c r="G13201" s="1">
        <v>2</v>
      </c>
      <c r="H13201" s="1" t="s">
        <v>505</v>
      </c>
      <c r="I132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4.6637801475910507E-3</v>
      </c>
      <c r="J13201" s="1" t="str">
        <f>IFERROR(INDEX('consumption_figs'!$C:$C,MATCH(Table2[[#This Row],[item_code]],'consumption_figs'!A:A,0),1),"NA")</f>
        <v>NA</v>
      </c>
      <c r="K13201" s="1">
        <f>+SUMIFS(prod!$E:$E,prod!$A:$A,Table2[[#This Row],[date]],prod!$G:$G,Table2[[#This Row],[production_line]],prod!$F:$F,Table2[[#This Row],[output_type]])</f>
        <v>35</v>
      </c>
      <c r="L13201">
        <f>+Table2[[#This Row],[cons_qty_base_uom]]/Table2[[#This Row],[Column1]]</f>
        <v>0.38425829787461141</v>
      </c>
    </row>
    <row r="13202" spans="1:12" x14ac:dyDescent="0.25">
      <c r="A13202" s="2">
        <v>46143</v>
      </c>
      <c r="B13202" s="1" t="s">
        <v>264</v>
      </c>
      <c r="C13202" s="4">
        <v>0.27714075105716335</v>
      </c>
      <c r="D13202" s="4">
        <v>0.27714075105716335</v>
      </c>
      <c r="E13202" s="4">
        <v>175.4300954191844</v>
      </c>
      <c r="F13202" s="1" t="s">
        <v>509</v>
      </c>
      <c r="G13202" s="1">
        <v>2</v>
      </c>
      <c r="H13202" s="1" t="s">
        <v>505</v>
      </c>
      <c r="I132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4.4099093174821122E-2</v>
      </c>
      <c r="J13202" s="1" t="str">
        <f>IFERROR(INDEX('consumption_figs'!$C:$C,MATCH(Table2[[#This Row],[item_code]],'consumption_figs'!A:A,0),1),"NA")</f>
        <v>kg/ton</v>
      </c>
      <c r="K13202" s="1">
        <f>+SUMIFS(prod!$E:$E,prod!$A:$A,Table2[[#This Row],[date]],prod!$G:$G,Table2[[#This Row],[production_line]],prod!$F:$F,Table2[[#This Row],[output_type]])</f>
        <v>35</v>
      </c>
      <c r="L13202">
        <f>+Table2[[#This Row],[cons_qty_base_uom]]/Table2[[#This Row],[Column1]]</f>
        <v>7.9183071730618091E-3</v>
      </c>
    </row>
    <row r="13203" spans="1:12" x14ac:dyDescent="0.25">
      <c r="A13203" s="2">
        <v>46143</v>
      </c>
      <c r="B13203" s="1" t="s">
        <v>162</v>
      </c>
      <c r="C13203" s="4">
        <v>5.286203690682985</v>
      </c>
      <c r="D13203" s="4">
        <v>0.15900900701574419</v>
      </c>
      <c r="E13203" s="4">
        <v>988.52009015771819</v>
      </c>
      <c r="F13203" s="1" t="s">
        <v>509</v>
      </c>
      <c r="G13203" s="1">
        <v>2</v>
      </c>
      <c r="H13203" s="1" t="s">
        <v>505</v>
      </c>
      <c r="I132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0.151034391162371</v>
      </c>
      <c r="J13203" s="1" t="str">
        <f>IFERROR(INDEX('consumption_figs'!$C:$C,MATCH(Table2[[#This Row],[item_code]],'consumption_figs'!A:A,0),1),"NA")</f>
        <v>pc/heat</v>
      </c>
      <c r="K13203" s="1">
        <f>+SUMIFS(prod!$E:$E,prod!$A:$A,Table2[[#This Row],[date]],prod!$G:$G,Table2[[#This Row],[production_line]],prod!$F:$F,Table2[[#This Row],[output_type]])</f>
        <v>35</v>
      </c>
      <c r="L13203">
        <f>+Table2[[#This Row],[cons_qty_base_uom]]/Table2[[#This Row],[Column1]]</f>
        <v>0.151034391162371</v>
      </c>
    </row>
    <row r="13204" spans="1:12" x14ac:dyDescent="0.25">
      <c r="A13204" s="2">
        <v>46143</v>
      </c>
      <c r="B13204" s="1" t="s">
        <v>61</v>
      </c>
      <c r="C13204" s="4">
        <v>5.3198467410028147</v>
      </c>
      <c r="D13204" s="4">
        <v>1.8619463593509852E-2</v>
      </c>
      <c r="E13204" s="4">
        <v>47.878620669025331</v>
      </c>
      <c r="F13204" s="1" t="s">
        <v>509</v>
      </c>
      <c r="G13204" s="1">
        <v>2</v>
      </c>
      <c r="H13204" s="1" t="s">
        <v>505</v>
      </c>
      <c r="I132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0.151995621171509</v>
      </c>
      <c r="J13204" s="1" t="str">
        <f>IFERROR(INDEX('consumption_figs'!$C:$C,MATCH(Table2[[#This Row],[item_code]],'consumption_figs'!A:A,0),1),"NA")</f>
        <v>pc/heat</v>
      </c>
      <c r="K13204" s="1">
        <f>+SUMIFS(prod!$E:$E,prod!$A:$A,Table2[[#This Row],[date]],prod!$G:$G,Table2[[#This Row],[production_line]],prod!$F:$F,Table2[[#This Row],[output_type]])</f>
        <v>35</v>
      </c>
      <c r="L13204">
        <f>+Table2[[#This Row],[cons_qty_base_uom]]/Table2[[#This Row],[Column1]]</f>
        <v>0.151995621171509</v>
      </c>
    </row>
    <row r="13205" spans="1:12" x14ac:dyDescent="0.25">
      <c r="A13205" s="2">
        <v>46143</v>
      </c>
      <c r="B13205" s="1" t="s">
        <v>163</v>
      </c>
      <c r="C13205" s="4">
        <v>0.77227493144818027</v>
      </c>
      <c r="D13205" s="4">
        <v>0.10811849040274522</v>
      </c>
      <c r="E13205" s="4">
        <v>322.81092134533935</v>
      </c>
      <c r="F13205" s="1" t="s">
        <v>509</v>
      </c>
      <c r="G13205" s="1">
        <v>2</v>
      </c>
      <c r="H13205" s="1" t="s">
        <v>505</v>
      </c>
      <c r="I132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2.2064998041376578E-2</v>
      </c>
      <c r="J13205" s="1" t="str">
        <f>IFERROR(INDEX('consumption_figs'!$C:$C,MATCH(Table2[[#This Row],[item_code]],'consumption_figs'!A:A,0),1),"NA")</f>
        <v>pc/heat</v>
      </c>
      <c r="K13205" s="1">
        <f>+SUMIFS(prod!$E:$E,prod!$A:$A,Table2[[#This Row],[date]],prod!$G:$G,Table2[[#This Row],[production_line]],prod!$F:$F,Table2[[#This Row],[output_type]])</f>
        <v>35</v>
      </c>
      <c r="L13205">
        <f>+Table2[[#This Row],[cons_qty_base_uom]]/Table2[[#This Row],[Column1]]</f>
        <v>2.2064998041376578E-2</v>
      </c>
    </row>
    <row r="13206" spans="1:12" x14ac:dyDescent="0.25">
      <c r="A13206" s="2">
        <v>46143</v>
      </c>
      <c r="B13206" s="1" t="e">
        <f>+#REF!</f>
        <v>#REF!</v>
      </c>
      <c r="C13206" s="4">
        <v>13.820326519510445</v>
      </c>
      <c r="D13206" s="4">
        <v>0.16639673129490576</v>
      </c>
      <c r="E13206" s="4">
        <v>1133.2667745998565</v>
      </c>
      <c r="F13206" s="1" t="s">
        <v>509</v>
      </c>
      <c r="G13206" s="1">
        <v>2</v>
      </c>
      <c r="H13206" s="1" t="s">
        <v>505</v>
      </c>
      <c r="I132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5.367636493384057E-3</v>
      </c>
      <c r="J13206" s="1" t="str">
        <f>IFERROR(INDEX('consumption_figs'!$C:$C,MATCH(Table2[[#This Row],[item_code]],'consumption_figs'!A:A,0),1),"NA")</f>
        <v>NA</v>
      </c>
      <c r="K13206" s="1">
        <f>+SUMIFS(prod!$E:$E,prod!$A:$A,Table2[[#This Row],[date]],prod!$G:$G,Table2[[#This Row],[production_line]],prod!$F:$F,Table2[[#This Row],[output_type]])</f>
        <v>35</v>
      </c>
      <c r="L13206">
        <f>+Table2[[#This Row],[cons_qty_base_uom]]/Table2[[#This Row],[Column1]]</f>
        <v>0.39486647198601271</v>
      </c>
    </row>
    <row r="13207" spans="1:12" x14ac:dyDescent="0.25">
      <c r="A13207" s="2">
        <v>46143</v>
      </c>
      <c r="B13207" s="1" t="s">
        <v>160</v>
      </c>
      <c r="C13207" s="4">
        <v>3.0294918487169009</v>
      </c>
      <c r="D13207" s="4">
        <v>3.7989827782909935E-2</v>
      </c>
      <c r="E13207" s="4">
        <v>212.06442941018307</v>
      </c>
      <c r="F13207" s="1" t="s">
        <v>509</v>
      </c>
      <c r="G13207" s="1">
        <v>2</v>
      </c>
      <c r="H13207" s="1" t="s">
        <v>505</v>
      </c>
      <c r="I132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8.655690996334002E-2</v>
      </c>
      <c r="J13207" s="1" t="str">
        <f>IFERROR(INDEX('consumption_figs'!$C:$C,MATCH(Table2[[#This Row],[item_code]],'consumption_figs'!A:A,0),1),"NA")</f>
        <v>pc/heat</v>
      </c>
      <c r="K13207" s="1">
        <f>+SUMIFS(prod!$E:$E,prod!$A:$A,Table2[[#This Row],[date]],prod!$G:$G,Table2[[#This Row],[production_line]],prod!$F:$F,Table2[[#This Row],[output_type]])</f>
        <v>35</v>
      </c>
      <c r="L13207">
        <f>+Table2[[#This Row],[cons_qty_base_uom]]/Table2[[#This Row],[Column1]]</f>
        <v>8.655690996334002E-2</v>
      </c>
    </row>
    <row r="13208" spans="1:12" x14ac:dyDescent="0.25">
      <c r="A13208" s="2">
        <v>46143</v>
      </c>
      <c r="B13208" s="1" t="e">
        <f>+#REF!</f>
        <v>#REF!</v>
      </c>
      <c r="C13208" s="4">
        <v>27.559020641858826</v>
      </c>
      <c r="D13208" s="4">
        <v>0.35551136627997881</v>
      </c>
      <c r="E13208" s="4">
        <v>6669.282995329836</v>
      </c>
      <c r="F13208" s="1" t="s">
        <v>509</v>
      </c>
      <c r="G13208" s="1">
        <v>2</v>
      </c>
      <c r="H13208" s="1" t="s">
        <v>505</v>
      </c>
      <c r="I132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1.1468108589676736E-2</v>
      </c>
      <c r="J13208" s="1" t="str">
        <f>IFERROR(INDEX('consumption_figs'!$C:$C,MATCH(Table2[[#This Row],[item_code]],'consumption_figs'!A:A,0),1),"NA")</f>
        <v>NA</v>
      </c>
      <c r="K13208" s="1">
        <f>+SUMIFS(prod!$E:$E,prod!$A:$A,Table2[[#This Row],[date]],prod!$G:$G,Table2[[#This Row],[production_line]],prod!$F:$F,Table2[[#This Row],[output_type]])</f>
        <v>35</v>
      </c>
      <c r="L13208">
        <f>+Table2[[#This Row],[cons_qty_base_uom]]/Table2[[#This Row],[Column1]]</f>
        <v>0.78740058976739502</v>
      </c>
    </row>
    <row r="13209" spans="1:12" x14ac:dyDescent="0.25">
      <c r="A13209" s="2">
        <v>46143</v>
      </c>
      <c r="B13209" s="1" t="s">
        <v>161</v>
      </c>
      <c r="C13209" s="4">
        <v>0.85749390274084958</v>
      </c>
      <c r="D13209" s="4">
        <v>0.13419779577894295</v>
      </c>
      <c r="E13209" s="4">
        <v>363.57741476212021</v>
      </c>
      <c r="F13209" s="1" t="s">
        <v>509</v>
      </c>
      <c r="G13209" s="1">
        <v>2</v>
      </c>
      <c r="H13209" s="1" t="s">
        <v>505</v>
      </c>
      <c r="I132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2.4499825792595704E-2</v>
      </c>
      <c r="J13209" s="1" t="str">
        <f>IFERROR(INDEX('consumption_figs'!$C:$C,MATCH(Table2[[#This Row],[item_code]],'consumption_figs'!A:A,0),1),"NA")</f>
        <v>pc/heat</v>
      </c>
      <c r="K13209" s="1">
        <f>+SUMIFS(prod!$E:$E,prod!$A:$A,Table2[[#This Row],[date]],prod!$G:$G,Table2[[#This Row],[production_line]],prod!$F:$F,Table2[[#This Row],[output_type]])</f>
        <v>35</v>
      </c>
      <c r="L13209">
        <f>+Table2[[#This Row],[cons_qty_base_uom]]/Table2[[#This Row],[Column1]]</f>
        <v>2.4499825792595704E-2</v>
      </c>
    </row>
    <row r="13210" spans="1:12" x14ac:dyDescent="0.25">
      <c r="A13210" s="2">
        <v>46143</v>
      </c>
      <c r="B13210" s="1" t="s">
        <v>204</v>
      </c>
      <c r="C13210" s="4">
        <v>2.5806451612903247E-2</v>
      </c>
      <c r="D13210" s="4">
        <v>1.4864516129032262E-3</v>
      </c>
      <c r="E13210" s="4">
        <v>4.0000000000000036</v>
      </c>
      <c r="F13210" s="1" t="s">
        <v>509</v>
      </c>
      <c r="G13210" s="1">
        <v>2</v>
      </c>
      <c r="H13210" s="1" t="s">
        <v>505</v>
      </c>
      <c r="I132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7.3732718894009271E-4</v>
      </c>
      <c r="J13210" s="1" t="str">
        <f>IFERROR(INDEX('consumption_figs'!$C:$C,MATCH(Table2[[#This Row],[item_code]],'consumption_figs'!A:A,0),1),"NA")</f>
        <v>pc/heat</v>
      </c>
      <c r="K13210" s="1">
        <f>+SUMIFS(prod!$E:$E,prod!$A:$A,Table2[[#This Row],[date]],prod!$G:$G,Table2[[#This Row],[production_line]],prod!$F:$F,Table2[[#This Row],[output_type]])</f>
        <v>35</v>
      </c>
      <c r="L13210">
        <f>+Table2[[#This Row],[cons_qty_base_uom]]/Table2[[#This Row],[Column1]]</f>
        <v>7.3732718894009271E-4</v>
      </c>
    </row>
    <row r="13211" spans="1:12" x14ac:dyDescent="0.25">
      <c r="A13211" s="2">
        <v>46143</v>
      </c>
      <c r="B13211" s="1" t="s">
        <v>285</v>
      </c>
      <c r="C13211" s="4">
        <v>1.0877265745007676</v>
      </c>
      <c r="D13211" s="4">
        <v>1.0877265745007676</v>
      </c>
      <c r="E13211" s="4">
        <v>1184.3166943164358</v>
      </c>
      <c r="F13211" s="1" t="s">
        <v>509</v>
      </c>
      <c r="G13211" s="1">
        <v>2</v>
      </c>
      <c r="H13211" s="1" t="s">
        <v>505</v>
      </c>
      <c r="I132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0.17308084565212309</v>
      </c>
      <c r="J13211" s="1" t="str">
        <f>IFERROR(INDEX('consumption_figs'!$C:$C,MATCH(Table2[[#This Row],[item_code]],'consumption_figs'!A:A,0),1),"NA")</f>
        <v>kg/ton</v>
      </c>
      <c r="K13211" s="1">
        <f>+SUMIFS(prod!$E:$E,prod!$A:$A,Table2[[#This Row],[date]],prod!$G:$G,Table2[[#This Row],[production_line]],prod!$F:$F,Table2[[#This Row],[output_type]])</f>
        <v>35</v>
      </c>
      <c r="L13211">
        <f>+Table2[[#This Row],[cons_qty_base_uom]]/Table2[[#This Row],[Column1]]</f>
        <v>3.1077902128593359E-2</v>
      </c>
    </row>
    <row r="13212" spans="1:12" x14ac:dyDescent="0.25">
      <c r="A13212" s="2">
        <v>46143</v>
      </c>
      <c r="B13212" s="1" t="s">
        <v>205</v>
      </c>
      <c r="C13212" s="4">
        <v>0.80737327188940033</v>
      </c>
      <c r="D13212" s="4">
        <v>3.0195760368663629E-2</v>
      </c>
      <c r="E13212" s="4">
        <v>55.708755760368625</v>
      </c>
      <c r="F13212" s="1" t="s">
        <v>509</v>
      </c>
      <c r="G13212" s="1">
        <v>2</v>
      </c>
      <c r="H13212" s="1" t="s">
        <v>505</v>
      </c>
      <c r="I132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2.306780776826858E-2</v>
      </c>
      <c r="J13212" s="1" t="str">
        <f>IFERROR(INDEX('consumption_figs'!$C:$C,MATCH(Table2[[#This Row],[item_code]],'consumption_figs'!A:A,0),1),"NA")</f>
        <v>pc/heat</v>
      </c>
      <c r="K13212" s="1">
        <f>+SUMIFS(prod!$E:$E,prod!$A:$A,Table2[[#This Row],[date]],prod!$G:$G,Table2[[#This Row],[production_line]],prod!$F:$F,Table2[[#This Row],[output_type]])</f>
        <v>35</v>
      </c>
      <c r="L13212">
        <f>+Table2[[#This Row],[cons_qty_base_uom]]/Table2[[#This Row],[Column1]]</f>
        <v>2.306780776826858E-2</v>
      </c>
    </row>
    <row r="13213" spans="1:12" x14ac:dyDescent="0.25">
      <c r="A13213" s="2">
        <v>46143</v>
      </c>
      <c r="B13213" s="1" t="s">
        <v>292</v>
      </c>
      <c r="C13213" s="4">
        <v>10.125268817204301</v>
      </c>
      <c r="D13213" s="4">
        <v>10.125268817204301</v>
      </c>
      <c r="E13213" s="4">
        <v>6008.1320107526881</v>
      </c>
      <c r="F13213" s="1" t="s">
        <v>509</v>
      </c>
      <c r="G13213" s="1">
        <v>2</v>
      </c>
      <c r="H13213" s="1" t="s">
        <v>505</v>
      </c>
      <c r="I132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1.6111494657020131</v>
      </c>
      <c r="J13213" s="1" t="str">
        <f>IFERROR(INDEX('consumption_figs'!$C:$C,MATCH(Table2[[#This Row],[item_code]],'consumption_figs'!A:A,0),1),"NA")</f>
        <v>kg/ton</v>
      </c>
      <c r="K13213" s="1">
        <f>+SUMIFS(prod!$E:$E,prod!$A:$A,Table2[[#This Row],[date]],prod!$G:$G,Table2[[#This Row],[production_line]],prod!$F:$F,Table2[[#This Row],[output_type]])</f>
        <v>35</v>
      </c>
      <c r="L13213">
        <f>+Table2[[#This Row],[cons_qty_base_uom]]/Table2[[#This Row],[Column1]]</f>
        <v>0.28929339477726573</v>
      </c>
    </row>
    <row r="13214" spans="1:12" x14ac:dyDescent="0.25">
      <c r="A13214" s="2">
        <v>46143</v>
      </c>
      <c r="B13214" s="1" t="s">
        <v>237</v>
      </c>
      <c r="C13214" s="4">
        <v>0.87452950534144702</v>
      </c>
      <c r="D13214" s="4">
        <v>0.87452950534144702</v>
      </c>
      <c r="E13214" s="4">
        <v>125.0113692000438</v>
      </c>
      <c r="F13214" s="1" t="s">
        <v>509</v>
      </c>
      <c r="G13214" s="1">
        <v>2</v>
      </c>
      <c r="H13214" s="1" t="s">
        <v>505</v>
      </c>
      <c r="I132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2.8210629204562809E-2</v>
      </c>
      <c r="J13214" s="1" t="str">
        <f>IFERROR(INDEX('consumption_figs'!$C:$C,MATCH(Table2[[#This Row],[item_code]],'consumption_figs'!A:A,0),1),"NA")</f>
        <v>NA</v>
      </c>
      <c r="K13214" s="1">
        <f>+SUMIFS(prod!$E:$E,prod!$A:$A,Table2[[#This Row],[date]],prod!$G:$G,Table2[[#This Row],[production_line]],prod!$F:$F,Table2[[#This Row],[output_type]])</f>
        <v>35</v>
      </c>
      <c r="L13214">
        <f>+Table2[[#This Row],[cons_qty_base_uom]]/Table2[[#This Row],[Column1]]</f>
        <v>2.4986557295469915E-2</v>
      </c>
    </row>
    <row r="13215" spans="1:12" x14ac:dyDescent="0.25">
      <c r="A13215" s="2">
        <v>46143</v>
      </c>
      <c r="B13215" s="1" t="s">
        <v>261</v>
      </c>
      <c r="C13215" s="4">
        <v>0.52164212161260426</v>
      </c>
      <c r="D13215" s="4">
        <v>0.52164212161260426</v>
      </c>
      <c r="E13215" s="4">
        <v>826.88257400058444</v>
      </c>
      <c r="F13215" s="1" t="s">
        <v>509</v>
      </c>
      <c r="G13215" s="1">
        <v>2</v>
      </c>
      <c r="H13215" s="1" t="s">
        <v>505</v>
      </c>
      <c r="I132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1.6827165213309816E-2</v>
      </c>
      <c r="J13215" s="1" t="str">
        <f>IFERROR(INDEX('consumption_figs'!$C:$C,MATCH(Table2[[#This Row],[item_code]],'consumption_figs'!A:A,0),1),"NA")</f>
        <v>NA</v>
      </c>
      <c r="K13215" s="1">
        <f>+SUMIFS(prod!$E:$E,prod!$A:$A,Table2[[#This Row],[date]],prod!$G:$G,Table2[[#This Row],[production_line]],prod!$F:$F,Table2[[#This Row],[output_type]])</f>
        <v>35</v>
      </c>
      <c r="L13215">
        <f>+Table2[[#This Row],[cons_qty_base_uom]]/Table2[[#This Row],[Column1]]</f>
        <v>1.490406061750298E-2</v>
      </c>
    </row>
    <row r="13216" spans="1:12" x14ac:dyDescent="0.25">
      <c r="A13216" s="2">
        <v>46143</v>
      </c>
      <c r="B13216" s="1" t="s">
        <v>201</v>
      </c>
      <c r="C13216" s="4">
        <v>17.388742440688478</v>
      </c>
      <c r="D13216" s="4">
        <v>3.3038610637308105E-3</v>
      </c>
      <c r="E13216" s="4">
        <v>36.516359125445803</v>
      </c>
      <c r="F13216" s="1" t="s">
        <v>509</v>
      </c>
      <c r="G13216" s="1">
        <v>2</v>
      </c>
      <c r="H13216" s="1" t="s">
        <v>505</v>
      </c>
      <c r="I132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0.4968212125910994</v>
      </c>
      <c r="J13216" s="1" t="str">
        <f>IFERROR(INDEX('consumption_figs'!$C:$C,MATCH(Table2[[#This Row],[item_code]],'consumption_figs'!A:A,0),1),"NA")</f>
        <v>pc/heat</v>
      </c>
      <c r="K13216" s="1">
        <f>+SUMIFS(prod!$E:$E,prod!$A:$A,Table2[[#This Row],[date]],prod!$G:$G,Table2[[#This Row],[production_line]],prod!$F:$F,Table2[[#This Row],[output_type]])</f>
        <v>35</v>
      </c>
      <c r="L13216">
        <f>+Table2[[#This Row],[cons_qty_base_uom]]/Table2[[#This Row],[Column1]]</f>
        <v>0.4968212125910994</v>
      </c>
    </row>
    <row r="13217" spans="1:12" x14ac:dyDescent="0.25">
      <c r="A13217" s="2">
        <v>46143</v>
      </c>
      <c r="B13217" s="1" t="s">
        <v>59</v>
      </c>
      <c r="C13217" s="4">
        <v>0.4347185610172119</v>
      </c>
      <c r="D13217" s="4">
        <v>4.1863397425957504E-3</v>
      </c>
      <c r="E13217" s="4">
        <v>15.389037060009301</v>
      </c>
      <c r="F13217" s="1" t="s">
        <v>509</v>
      </c>
      <c r="G13217" s="1">
        <v>2</v>
      </c>
      <c r="H13217" s="1" t="s">
        <v>505</v>
      </c>
      <c r="I132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1.2420530314777483E-2</v>
      </c>
      <c r="J13217" s="1" t="str">
        <f>IFERROR(INDEX('consumption_figs'!$C:$C,MATCH(Table2[[#This Row],[item_code]],'consumption_figs'!A:A,0),1),"NA")</f>
        <v>pc/heat</v>
      </c>
      <c r="K13217" s="1">
        <f>+SUMIFS(prod!$E:$E,prod!$A:$A,Table2[[#This Row],[date]],prod!$G:$G,Table2[[#This Row],[production_line]],prod!$F:$F,Table2[[#This Row],[output_type]])</f>
        <v>35</v>
      </c>
      <c r="L13217">
        <f>+Table2[[#This Row],[cons_qty_base_uom]]/Table2[[#This Row],[Column1]]</f>
        <v>1.2420530314777483E-2</v>
      </c>
    </row>
    <row r="13218" spans="1:12" x14ac:dyDescent="0.25">
      <c r="A13218" s="2">
        <v>46143</v>
      </c>
      <c r="B13218" s="1" t="s">
        <v>566</v>
      </c>
      <c r="C13218" s="4">
        <v>0.28981237401147464</v>
      </c>
      <c r="D13218" s="4">
        <v>2.8691425027135989E-3</v>
      </c>
      <c r="E13218" s="4">
        <v>15.504962009613893</v>
      </c>
      <c r="F13218" s="1" t="s">
        <v>509</v>
      </c>
      <c r="G13218" s="1">
        <v>2</v>
      </c>
      <c r="H13218" s="1" t="s">
        <v>505</v>
      </c>
      <c r="I132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9.2552983958503194E-5</v>
      </c>
      <c r="J13218" s="1" t="str">
        <f>IFERROR(INDEX('consumption_figs'!$C:$C,MATCH(Table2[[#This Row],[item_code]],'consumption_figs'!A:A,0),1),"NA")</f>
        <v>NA</v>
      </c>
      <c r="K13218" s="1">
        <f>+SUMIFS(prod!$E:$E,prod!$A:$A,Table2[[#This Row],[date]],prod!$G:$G,Table2[[#This Row],[production_line]],prod!$F:$F,Table2[[#This Row],[output_type]])</f>
        <v>35</v>
      </c>
      <c r="L13218">
        <f>+Table2[[#This Row],[cons_qty_base_uom]]/Table2[[#This Row],[Column1]]</f>
        <v>8.280353543184989E-3</v>
      </c>
    </row>
    <row r="13219" spans="1:12" x14ac:dyDescent="0.25">
      <c r="A13219" s="2">
        <v>46143</v>
      </c>
      <c r="B13219" s="1" t="s">
        <v>60</v>
      </c>
      <c r="C13219" s="4">
        <v>22.895177546906496</v>
      </c>
      <c r="D13219" s="4">
        <v>0.32713626475865576</v>
      </c>
      <c r="E13219" s="4">
        <v>669.91289502248412</v>
      </c>
      <c r="F13219" s="1" t="s">
        <v>509</v>
      </c>
      <c r="G13219" s="1">
        <v>2</v>
      </c>
      <c r="H13219" s="1" t="s">
        <v>505</v>
      </c>
      <c r="I132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0.65414792991161419</v>
      </c>
      <c r="J13219" s="1" t="str">
        <f>IFERROR(INDEX('consumption_figs'!$C:$C,MATCH(Table2[[#This Row],[item_code]],'consumption_figs'!A:A,0),1),"NA")</f>
        <v>pc/heat</v>
      </c>
      <c r="K13219" s="1">
        <f>+SUMIFS(prod!$E:$E,prod!$A:$A,Table2[[#This Row],[date]],prod!$G:$G,Table2[[#This Row],[production_line]],prod!$F:$F,Table2[[#This Row],[output_type]])</f>
        <v>35</v>
      </c>
      <c r="L13219">
        <f>+Table2[[#This Row],[cons_qty_base_uom]]/Table2[[#This Row],[Column1]]</f>
        <v>0.65414792991161419</v>
      </c>
    </row>
    <row r="13220" spans="1:12" x14ac:dyDescent="0.25">
      <c r="A13220" s="2">
        <v>46143</v>
      </c>
      <c r="B13220" s="1" t="s">
        <v>259</v>
      </c>
      <c r="C13220" s="4">
        <v>4.6852255096619076E-2</v>
      </c>
      <c r="D13220" s="4">
        <v>4.6852255096619076E-2</v>
      </c>
      <c r="E13220" s="4">
        <v>144.97024771995873</v>
      </c>
      <c r="F13220" s="1" t="s">
        <v>509</v>
      </c>
      <c r="G13220" s="1">
        <v>2</v>
      </c>
      <c r="H13220" s="1" t="s">
        <v>505</v>
      </c>
      <c r="I132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7.4552080669296004E-3</v>
      </c>
      <c r="J13220" s="1" t="str">
        <f>IFERROR(INDEX('consumption_figs'!$C:$C,MATCH(Table2[[#This Row],[item_code]],'consumption_figs'!A:A,0),1),"NA")</f>
        <v>kg/ton</v>
      </c>
      <c r="K13220" s="1">
        <f>+SUMIFS(prod!$E:$E,prod!$A:$A,Table2[[#This Row],[date]],prod!$G:$G,Table2[[#This Row],[production_line]],prod!$F:$F,Table2[[#This Row],[output_type]])</f>
        <v>35</v>
      </c>
      <c r="L13220">
        <f>+Table2[[#This Row],[cons_qty_base_uom]]/Table2[[#This Row],[Column1]]</f>
        <v>1.3386358599034021E-3</v>
      </c>
    </row>
    <row r="13221" spans="1:12" x14ac:dyDescent="0.25">
      <c r="A13221" s="2">
        <v>46174</v>
      </c>
      <c r="B13221" s="1" t="s">
        <v>99</v>
      </c>
      <c r="C13221" s="4">
        <v>3.1907083284388578</v>
      </c>
      <c r="D13221" s="4">
        <v>2.2175422882650085E-2</v>
      </c>
      <c r="E13221" s="4">
        <v>35.097791612827436</v>
      </c>
      <c r="F13221" s="1" t="s">
        <v>509</v>
      </c>
      <c r="G13221" s="1">
        <v>2</v>
      </c>
      <c r="H13221" s="1" t="s">
        <v>505</v>
      </c>
      <c r="I132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7.9767708210971441E-2</v>
      </c>
      <c r="J13221" s="1" t="str">
        <f>IFERROR(INDEX('consumption_figs'!$C:$C,MATCH(Table2[[#This Row],[item_code]],'consumption_figs'!A:A,0),1),"NA")</f>
        <v>pc/heat</v>
      </c>
      <c r="K13221" s="1">
        <f>+SUMIFS(prod!$E:$E,prod!$A:$A,Table2[[#This Row],[date]],prod!$G:$G,Table2[[#This Row],[production_line]],prod!$F:$F,Table2[[#This Row],[output_type]])</f>
        <v>40</v>
      </c>
      <c r="L13221">
        <f>+Table2[[#This Row],[cons_qty_base_uom]]/Table2[[#This Row],[Column1]]</f>
        <v>7.9767708210971441E-2</v>
      </c>
    </row>
    <row r="13222" spans="1:12" x14ac:dyDescent="0.25">
      <c r="A13222" s="2">
        <v>46174</v>
      </c>
      <c r="B13222" s="1" t="s">
        <v>80</v>
      </c>
      <c r="C13222" s="4">
        <v>7.3386291554093726</v>
      </c>
      <c r="D13222" s="4">
        <v>0.26683255609068479</v>
      </c>
      <c r="E13222" s="4">
        <v>388.94734523669672</v>
      </c>
      <c r="F13222" s="1" t="s">
        <v>509</v>
      </c>
      <c r="G13222" s="1">
        <v>2</v>
      </c>
      <c r="H13222" s="1" t="s">
        <v>505</v>
      </c>
      <c r="I132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0.18346572888523432</v>
      </c>
      <c r="J13222" s="1" t="str">
        <f>IFERROR(INDEX('consumption_figs'!$C:$C,MATCH(Table2[[#This Row],[item_code]],'consumption_figs'!A:A,0),1),"NA")</f>
        <v>pc/heat</v>
      </c>
      <c r="K13222" s="1">
        <f>+SUMIFS(prod!$E:$E,prod!$A:$A,Table2[[#This Row],[date]],prod!$G:$G,Table2[[#This Row],[production_line]],prod!$F:$F,Table2[[#This Row],[output_type]])</f>
        <v>40</v>
      </c>
      <c r="L13222">
        <f>+Table2[[#This Row],[cons_qty_base_uom]]/Table2[[#This Row],[Column1]]</f>
        <v>0.18346572888523432</v>
      </c>
    </row>
    <row r="13223" spans="1:12" x14ac:dyDescent="0.25">
      <c r="A13223" s="2">
        <v>46174</v>
      </c>
      <c r="B13223" s="1" t="s">
        <v>117</v>
      </c>
      <c r="C13223" s="4">
        <v>19.335692470339477</v>
      </c>
      <c r="D13223" s="4">
        <v>0.39676840949136616</v>
      </c>
      <c r="E13223" s="4">
        <v>535.59868142840355</v>
      </c>
      <c r="F13223" s="1" t="s">
        <v>509</v>
      </c>
      <c r="G13223" s="1">
        <v>2</v>
      </c>
      <c r="H13223" s="1" t="s">
        <v>505</v>
      </c>
      <c r="I132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0.48339231175848696</v>
      </c>
      <c r="J13223" s="1" t="str">
        <f>IFERROR(INDEX('consumption_figs'!$C:$C,MATCH(Table2[[#This Row],[item_code]],'consumption_figs'!A:A,0),1),"NA")</f>
        <v>pc/heat</v>
      </c>
      <c r="K13223" s="1">
        <f>+SUMIFS(prod!$E:$E,prod!$A:$A,Table2[[#This Row],[date]],prod!$G:$G,Table2[[#This Row],[production_line]],prod!$F:$F,Table2[[#This Row],[output_type]])</f>
        <v>40</v>
      </c>
      <c r="L13223">
        <f>+Table2[[#This Row],[cons_qty_base_uom]]/Table2[[#This Row],[Column1]]</f>
        <v>0.48339231175848696</v>
      </c>
    </row>
    <row r="13224" spans="1:12" x14ac:dyDescent="0.25">
      <c r="A13224" s="2">
        <v>46174</v>
      </c>
      <c r="B13224" s="1" t="s">
        <v>115</v>
      </c>
      <c r="C13224" s="4">
        <v>10.210266651004344</v>
      </c>
      <c r="D13224" s="4">
        <v>0.2095146716786091</v>
      </c>
      <c r="E13224" s="4">
        <v>282.82438623282036</v>
      </c>
      <c r="F13224" s="1" t="s">
        <v>509</v>
      </c>
      <c r="G13224" s="1">
        <v>2</v>
      </c>
      <c r="H13224" s="1" t="s">
        <v>505</v>
      </c>
      <c r="I132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0.25525666627510862</v>
      </c>
      <c r="J13224" s="1" t="str">
        <f>IFERROR(INDEX('consumption_figs'!$C:$C,MATCH(Table2[[#This Row],[item_code]],'consumption_figs'!A:A,0),1),"NA")</f>
        <v>pc/heat</v>
      </c>
      <c r="K13224" s="1">
        <f>+SUMIFS(prod!$E:$E,prod!$A:$A,Table2[[#This Row],[date]],prod!$G:$G,Table2[[#This Row],[production_line]],prod!$F:$F,Table2[[#This Row],[output_type]])</f>
        <v>40</v>
      </c>
      <c r="L13224">
        <f>+Table2[[#This Row],[cons_qty_base_uom]]/Table2[[#This Row],[Column1]]</f>
        <v>0.25525666627510862</v>
      </c>
    </row>
    <row r="13225" spans="1:12" x14ac:dyDescent="0.25">
      <c r="A13225" s="2">
        <v>46174</v>
      </c>
      <c r="B13225" s="1" t="s">
        <v>119</v>
      </c>
      <c r="C13225" s="4">
        <v>59.347174908962756</v>
      </c>
      <c r="D13225" s="4">
        <v>1.2178040291319154</v>
      </c>
      <c r="E13225" s="4">
        <v>1643.9167449782683</v>
      </c>
      <c r="F13225" s="1" t="s">
        <v>509</v>
      </c>
      <c r="G13225" s="1">
        <v>2</v>
      </c>
      <c r="H13225" s="1" t="s">
        <v>505</v>
      </c>
      <c r="I132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1.4836793727240689</v>
      </c>
      <c r="J13225" s="1" t="str">
        <f>IFERROR(INDEX('consumption_figs'!$C:$C,MATCH(Table2[[#This Row],[item_code]],'consumption_figs'!A:A,0),1),"NA")</f>
        <v>pc/heat</v>
      </c>
      <c r="K13225" s="1">
        <f>+SUMIFS(prod!$E:$E,prod!$A:$A,Table2[[#This Row],[date]],prod!$G:$G,Table2[[#This Row],[production_line]],prod!$F:$F,Table2[[#This Row],[output_type]])</f>
        <v>40</v>
      </c>
      <c r="L13225">
        <f>+Table2[[#This Row],[cons_qty_base_uom]]/Table2[[#This Row],[Column1]]</f>
        <v>1.4836793727240689</v>
      </c>
    </row>
    <row r="13226" spans="1:12" x14ac:dyDescent="0.25">
      <c r="A13226" s="2">
        <v>46174</v>
      </c>
      <c r="B13226" s="1" t="s">
        <v>125</v>
      </c>
      <c r="C13226" s="4">
        <v>1.9144249970633147</v>
      </c>
      <c r="D13226" s="4">
        <v>4.3514880183249137E-2</v>
      </c>
      <c r="E13226" s="4">
        <v>59.63433865852226</v>
      </c>
      <c r="F13226" s="1" t="s">
        <v>509</v>
      </c>
      <c r="G13226" s="1">
        <v>2</v>
      </c>
      <c r="H13226" s="1" t="s">
        <v>505</v>
      </c>
      <c r="I132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1.4504960061083045E-3</v>
      </c>
      <c r="J13226" s="1" t="str">
        <f>IFERROR(INDEX('consumption_figs'!$C:$C,MATCH(Table2[[#This Row],[item_code]],'consumption_figs'!A:A,0),1),"NA")</f>
        <v>NA</v>
      </c>
      <c r="K13226" s="1">
        <f>+SUMIFS(prod!$E:$E,prod!$A:$A,Table2[[#This Row],[date]],prod!$G:$G,Table2[[#This Row],[production_line]],prod!$F:$F,Table2[[#This Row],[output_type]])</f>
        <v>40</v>
      </c>
      <c r="L13226">
        <f>+Table2[[#This Row],[cons_qty_base_uom]]/Table2[[#This Row],[Column1]]</f>
        <v>4.786062492658287E-2</v>
      </c>
    </row>
    <row r="13227" spans="1:12" x14ac:dyDescent="0.25">
      <c r="A13227" s="2">
        <v>46174</v>
      </c>
      <c r="B13227" s="1" t="s">
        <v>121</v>
      </c>
      <c r="C13227" s="4">
        <v>5.4242041583460585</v>
      </c>
      <c r="D13227" s="4">
        <v>0.12329216051920591</v>
      </c>
      <c r="E13227" s="4">
        <v>169.23516974039703</v>
      </c>
      <c r="F13227" s="1" t="s">
        <v>509</v>
      </c>
      <c r="G13227" s="1">
        <v>2</v>
      </c>
      <c r="H13227" s="1" t="s">
        <v>505</v>
      </c>
      <c r="I132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4.1097386839735305E-3</v>
      </c>
      <c r="J13227" s="1" t="str">
        <f>IFERROR(INDEX('consumption_figs'!$C:$C,MATCH(Table2[[#This Row],[item_code]],'consumption_figs'!A:A,0),1),"NA")</f>
        <v>NA</v>
      </c>
      <c r="K13227" s="1">
        <f>+SUMIFS(prod!$E:$E,prod!$A:$A,Table2[[#This Row],[date]],prod!$G:$G,Table2[[#This Row],[production_line]],prod!$F:$F,Table2[[#This Row],[output_type]])</f>
        <v>40</v>
      </c>
      <c r="L13227">
        <f>+Table2[[#This Row],[cons_qty_base_uom]]/Table2[[#This Row],[Column1]]</f>
        <v>0.13560510395865147</v>
      </c>
    </row>
    <row r="13228" spans="1:12" x14ac:dyDescent="0.25">
      <c r="A13228" s="2">
        <v>46174</v>
      </c>
      <c r="B13228" s="1" t="s">
        <v>101</v>
      </c>
      <c r="C13228" s="4">
        <v>1.9144249970633147</v>
      </c>
      <c r="D13228" s="4">
        <v>4.3514880183249137E-2</v>
      </c>
      <c r="E13228" s="4">
        <v>59.730059908375416</v>
      </c>
      <c r="F13228" s="1" t="s">
        <v>509</v>
      </c>
      <c r="G13228" s="1">
        <v>2</v>
      </c>
      <c r="H13228" s="1" t="s">
        <v>505</v>
      </c>
      <c r="I132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1.4504960061083045E-3</v>
      </c>
      <c r="J13228" s="1" t="str">
        <f>IFERROR(INDEX('consumption_figs'!$C:$C,MATCH(Table2[[#This Row],[item_code]],'consumption_figs'!A:A,0),1),"NA")</f>
        <v>NA</v>
      </c>
      <c r="K13228" s="1">
        <f>+SUMIFS(prod!$E:$E,prod!$A:$A,Table2[[#This Row],[date]],prod!$G:$G,Table2[[#This Row],[production_line]],prod!$F:$F,Table2[[#This Row],[output_type]])</f>
        <v>40</v>
      </c>
      <c r="L13228">
        <f>+Table2[[#This Row],[cons_qty_base_uom]]/Table2[[#This Row],[Column1]]</f>
        <v>4.786062492658287E-2</v>
      </c>
    </row>
    <row r="13229" spans="1:12" x14ac:dyDescent="0.25">
      <c r="A13229" s="2">
        <v>46174</v>
      </c>
      <c r="B13229" s="1" t="s">
        <v>128</v>
      </c>
      <c r="C13229" s="4">
        <v>1.9144249970633147</v>
      </c>
      <c r="D13229" s="4">
        <v>4.786062492658287E-2</v>
      </c>
      <c r="E13229" s="4">
        <v>64.899007400446365</v>
      </c>
      <c r="F13229" s="1" t="s">
        <v>509</v>
      </c>
      <c r="G13229" s="1">
        <v>2</v>
      </c>
      <c r="H13229" s="1" t="s">
        <v>505</v>
      </c>
      <c r="I132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4.786062492658287E-2</v>
      </c>
      <c r="J13229" s="1" t="str">
        <f>IFERROR(INDEX('consumption_figs'!$C:$C,MATCH(Table2[[#This Row],[item_code]],'consumption_figs'!A:A,0),1),"NA")</f>
        <v>pc/heat</v>
      </c>
      <c r="K13229" s="1">
        <f>+SUMIFS(prod!$E:$E,prod!$A:$A,Table2[[#This Row],[date]],prod!$G:$G,Table2[[#This Row],[production_line]],prod!$F:$F,Table2[[#This Row],[output_type]])</f>
        <v>40</v>
      </c>
      <c r="L13229">
        <f>+Table2[[#This Row],[cons_qty_base_uom]]/Table2[[#This Row],[Column1]]</f>
        <v>4.786062492658287E-2</v>
      </c>
    </row>
    <row r="13230" spans="1:12" x14ac:dyDescent="0.25">
      <c r="A13230" s="2">
        <v>46174</v>
      </c>
      <c r="B13230" s="1" t="s">
        <v>136</v>
      </c>
      <c r="C13230" s="4">
        <v>39.56478327264184</v>
      </c>
      <c r="D13230" s="4">
        <v>0.98911958181604587</v>
      </c>
      <c r="E13230" s="4">
        <v>1341.2461529425584</v>
      </c>
      <c r="F13230" s="1" t="s">
        <v>509</v>
      </c>
      <c r="G13230" s="1">
        <v>2</v>
      </c>
      <c r="H13230" s="1" t="s">
        <v>505</v>
      </c>
      <c r="I132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0.98911958181604598</v>
      </c>
      <c r="J13230" s="1" t="str">
        <f>IFERROR(INDEX('consumption_figs'!$C:$C,MATCH(Table2[[#This Row],[item_code]],'consumption_figs'!A:A,0),1),"NA")</f>
        <v>pc/heat</v>
      </c>
      <c r="K13230" s="1">
        <f>+SUMIFS(prod!$E:$E,prod!$A:$A,Table2[[#This Row],[date]],prod!$G:$G,Table2[[#This Row],[production_line]],prod!$F:$F,Table2[[#This Row],[output_type]])</f>
        <v>40</v>
      </c>
      <c r="L13230">
        <f>+Table2[[#This Row],[cons_qty_base_uom]]/Table2[[#This Row],[Column1]]</f>
        <v>0.98911958181604598</v>
      </c>
    </row>
    <row r="13231" spans="1:12" x14ac:dyDescent="0.25">
      <c r="A13231" s="2">
        <v>46174</v>
      </c>
      <c r="B13231" s="1" t="s">
        <v>132</v>
      </c>
      <c r="C13231" s="4">
        <v>48.498766592270641</v>
      </c>
      <c r="D13231" s="4">
        <v>1.212469164806766</v>
      </c>
      <c r="E13231" s="4">
        <v>1644.1081874779748</v>
      </c>
      <c r="F13231" s="1" t="s">
        <v>509</v>
      </c>
      <c r="G13231" s="1">
        <v>2</v>
      </c>
      <c r="H13231" s="1" t="s">
        <v>505</v>
      </c>
      <c r="I132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1.212469164806766</v>
      </c>
      <c r="J13231" s="1" t="str">
        <f>IFERROR(INDEX('consumption_figs'!$C:$C,MATCH(Table2[[#This Row],[item_code]],'consumption_figs'!A:A,0),1),"NA")</f>
        <v>pc/heat</v>
      </c>
      <c r="K13231" s="1">
        <f>+SUMIFS(prod!$E:$E,prod!$A:$A,Table2[[#This Row],[date]],prod!$G:$G,Table2[[#This Row],[production_line]],prod!$F:$F,Table2[[#This Row],[output_type]])</f>
        <v>40</v>
      </c>
      <c r="L13231">
        <f>+Table2[[#This Row],[cons_qty_base_uom]]/Table2[[#This Row],[Column1]]</f>
        <v>1.212469164806766</v>
      </c>
    </row>
    <row r="13232" spans="1:12" x14ac:dyDescent="0.25">
      <c r="A13232" s="2">
        <v>46174</v>
      </c>
      <c r="B13232" s="1" t="s">
        <v>107</v>
      </c>
      <c r="C13232" s="4">
        <v>2.8716374955949719</v>
      </c>
      <c r="D13232" s="4">
        <v>4.5659036179960054E-2</v>
      </c>
      <c r="E13232" s="4">
        <v>79.544358627980728</v>
      </c>
      <c r="F13232" s="1" t="s">
        <v>509</v>
      </c>
      <c r="G13232" s="1">
        <v>2</v>
      </c>
      <c r="H13232" s="1" t="s">
        <v>505</v>
      </c>
      <c r="I132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1.5219678726653351E-3</v>
      </c>
      <c r="J13232" s="1" t="str">
        <f>IFERROR(INDEX('consumption_figs'!$C:$C,MATCH(Table2[[#This Row],[item_code]],'consumption_figs'!A:A,0),1),"NA")</f>
        <v>NA</v>
      </c>
      <c r="K13232" s="1">
        <f>+SUMIFS(prod!$E:$E,prod!$A:$A,Table2[[#This Row],[date]],prod!$G:$G,Table2[[#This Row],[production_line]],prod!$F:$F,Table2[[#This Row],[output_type]])</f>
        <v>40</v>
      </c>
      <c r="L13232">
        <f>+Table2[[#This Row],[cons_qty_base_uom]]/Table2[[#This Row],[Column1]]</f>
        <v>7.1790937389874299E-2</v>
      </c>
    </row>
    <row r="13233" spans="1:12" x14ac:dyDescent="0.25">
      <c r="A13233" s="2">
        <v>46174</v>
      </c>
      <c r="B13233" s="1" t="s">
        <v>113</v>
      </c>
      <c r="C13233" s="4">
        <v>7.5300716551157043</v>
      </c>
      <c r="D13233" s="4">
        <v>0.13704730412310581</v>
      </c>
      <c r="E13233" s="4">
        <v>201.12821390814048</v>
      </c>
      <c r="F13233" s="1" t="s">
        <v>509</v>
      </c>
      <c r="G13233" s="1">
        <v>2</v>
      </c>
      <c r="H13233" s="1" t="s">
        <v>505</v>
      </c>
      <c r="I132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4.5682434707701941E-3</v>
      </c>
      <c r="J13233" s="1" t="str">
        <f>IFERROR(INDEX('consumption_figs'!$C:$C,MATCH(Table2[[#This Row],[item_code]],'consumption_figs'!A:A,0),1),"NA")</f>
        <v>NA</v>
      </c>
      <c r="K13233" s="1">
        <f>+SUMIFS(prod!$E:$E,prod!$A:$A,Table2[[#This Row],[date]],prod!$G:$G,Table2[[#This Row],[production_line]],prod!$F:$F,Table2[[#This Row],[output_type]])</f>
        <v>40</v>
      </c>
      <c r="L13233">
        <f>+Table2[[#This Row],[cons_qty_base_uom]]/Table2[[#This Row],[Column1]]</f>
        <v>0.18825179137789261</v>
      </c>
    </row>
    <row r="13234" spans="1:12" x14ac:dyDescent="0.25">
      <c r="A13234" s="2">
        <v>46174</v>
      </c>
      <c r="B13234" s="1" t="s">
        <v>111</v>
      </c>
      <c r="C13234" s="4">
        <v>6.0623458240338302</v>
      </c>
      <c r="D13234" s="4">
        <v>0.11033469399741568</v>
      </c>
      <c r="E13234" s="4">
        <v>161.9252569599436</v>
      </c>
      <c r="F13234" s="1" t="s">
        <v>509</v>
      </c>
      <c r="G13234" s="1">
        <v>2</v>
      </c>
      <c r="H13234" s="1" t="s">
        <v>505</v>
      </c>
      <c r="I132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3.6778231332471891E-3</v>
      </c>
      <c r="J13234" s="1" t="str">
        <f>IFERROR(INDEX('consumption_figs'!$C:$C,MATCH(Table2[[#This Row],[item_code]],'consumption_figs'!A:A,0),1),"NA")</f>
        <v>NA</v>
      </c>
      <c r="K13234" s="1">
        <f>+SUMIFS(prod!$E:$E,prod!$A:$A,Table2[[#This Row],[date]],prod!$G:$G,Table2[[#This Row],[production_line]],prod!$F:$F,Table2[[#This Row],[output_type]])</f>
        <v>40</v>
      </c>
      <c r="L13234">
        <f>+Table2[[#This Row],[cons_qty_base_uom]]/Table2[[#This Row],[Column1]]</f>
        <v>0.15155864560084575</v>
      </c>
    </row>
    <row r="13235" spans="1:12" x14ac:dyDescent="0.25">
      <c r="A13235" s="2">
        <v>46174</v>
      </c>
      <c r="B13235" s="1" t="s">
        <v>227</v>
      </c>
      <c r="C13235" s="4">
        <v>5.2646687419241163</v>
      </c>
      <c r="D13235" s="4">
        <v>5.2646687419241163</v>
      </c>
      <c r="E13235" s="4">
        <v>4175.5667192822739</v>
      </c>
      <c r="F13235" s="1" t="s">
        <v>509</v>
      </c>
      <c r="G13235" s="1">
        <v>2</v>
      </c>
      <c r="H13235" s="1" t="s">
        <v>505</v>
      </c>
      <c r="I132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0.69786171022323917</v>
      </c>
      <c r="J13235" s="1" t="str">
        <f>IFERROR(INDEX('consumption_figs'!$C:$C,MATCH(Table2[[#This Row],[item_code]],'consumption_figs'!A:A,0),1),"NA")</f>
        <v>kg/ton</v>
      </c>
      <c r="K13235" s="1">
        <f>+SUMIFS(prod!$E:$E,prod!$A:$A,Table2[[#This Row],[date]],prod!$G:$G,Table2[[#This Row],[production_line]],prod!$F:$F,Table2[[#This Row],[output_type]])</f>
        <v>40</v>
      </c>
      <c r="L13235">
        <f>+Table2[[#This Row],[cons_qty_base_uom]]/Table2[[#This Row],[Column1]]</f>
        <v>0.13161671854810292</v>
      </c>
    </row>
    <row r="13236" spans="1:12" x14ac:dyDescent="0.25">
      <c r="A13236" s="2">
        <v>46174</v>
      </c>
      <c r="B13236" s="1" t="s">
        <v>234</v>
      </c>
      <c r="C13236" s="4">
        <v>0.63814166568777164</v>
      </c>
      <c r="D13236" s="4">
        <v>0.63814166568777164</v>
      </c>
      <c r="E13236" s="4">
        <v>733.86291554093737</v>
      </c>
      <c r="F13236" s="1" t="s">
        <v>509</v>
      </c>
      <c r="G13236" s="1">
        <v>2</v>
      </c>
      <c r="H13236" s="1" t="s">
        <v>505</v>
      </c>
      <c r="I132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8.4589298208877464E-2</v>
      </c>
      <c r="J13236" s="1" t="str">
        <f>IFERROR(INDEX('consumption_figs'!$C:$C,MATCH(Table2[[#This Row],[item_code]],'consumption_figs'!A:A,0),1),"NA")</f>
        <v>kg/ton</v>
      </c>
      <c r="K13236" s="1">
        <f>+SUMIFS(prod!$E:$E,prod!$A:$A,Table2[[#This Row],[date]],prod!$G:$G,Table2[[#This Row],[production_line]],prod!$F:$F,Table2[[#This Row],[output_type]])</f>
        <v>40</v>
      </c>
      <c r="L13236">
        <f>+Table2[[#This Row],[cons_qty_base_uom]]/Table2[[#This Row],[Column1]]</f>
        <v>1.5953541642194292E-2</v>
      </c>
    </row>
    <row r="13237" spans="1:12" x14ac:dyDescent="0.25">
      <c r="A13237" s="2">
        <v>46174</v>
      </c>
      <c r="B13237" s="1" t="s">
        <v>63</v>
      </c>
      <c r="C13237" s="4">
        <v>0.25525666627510862</v>
      </c>
      <c r="D13237" s="4">
        <v>8.4234699870785856E-2</v>
      </c>
      <c r="E13237" s="4">
        <v>301.51683190414656</v>
      </c>
      <c r="F13237" s="1" t="s">
        <v>509</v>
      </c>
      <c r="G13237" s="1">
        <v>2</v>
      </c>
      <c r="H13237" s="1" t="s">
        <v>505</v>
      </c>
      <c r="I132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6.3814166568777154E-3</v>
      </c>
      <c r="J13237" s="1" t="str">
        <f>IFERROR(INDEX('consumption_figs'!$C:$C,MATCH(Table2[[#This Row],[item_code]],'consumption_figs'!A:A,0),1),"NA")</f>
        <v>pc/heat</v>
      </c>
      <c r="K13237" s="1">
        <f>+SUMIFS(prod!$E:$E,prod!$A:$A,Table2[[#This Row],[date]],prod!$G:$G,Table2[[#This Row],[production_line]],prod!$F:$F,Table2[[#This Row],[output_type]])</f>
        <v>40</v>
      </c>
      <c r="L13237">
        <f>+Table2[[#This Row],[cons_qty_base_uom]]/Table2[[#This Row],[Column1]]</f>
        <v>6.3814166568777154E-3</v>
      </c>
    </row>
    <row r="13238" spans="1:12" x14ac:dyDescent="0.25">
      <c r="A13238" s="2">
        <v>46174</v>
      </c>
      <c r="B13238" s="1" t="e">
        <f>+#REF!</f>
        <v>#REF!</v>
      </c>
      <c r="C13238" s="4">
        <v>9.5721249853165741E-2</v>
      </c>
      <c r="D13238" s="4">
        <v>6.1261599906026067E-2</v>
      </c>
      <c r="E13238" s="4">
        <v>129.47064812639491</v>
      </c>
      <c r="F13238" s="1" t="s">
        <v>509</v>
      </c>
      <c r="G13238" s="1">
        <v>2</v>
      </c>
      <c r="H13238" s="1" t="s">
        <v>505</v>
      </c>
      <c r="I132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2.0420533302008691E-3</v>
      </c>
      <c r="J13238" s="1" t="str">
        <f>IFERROR(INDEX('consumption_figs'!$C:$C,MATCH(Table2[[#This Row],[item_code]],'consumption_figs'!A:A,0),1),"NA")</f>
        <v>NA</v>
      </c>
      <c r="K13238" s="1">
        <f>+SUMIFS(prod!$E:$E,prod!$A:$A,Table2[[#This Row],[date]],prod!$G:$G,Table2[[#This Row],[production_line]],prod!$F:$F,Table2[[#This Row],[output_type]])</f>
        <v>40</v>
      </c>
      <c r="L13238">
        <f>+Table2[[#This Row],[cons_qty_base_uom]]/Table2[[#This Row],[Column1]]</f>
        <v>2.3930312463291436E-3</v>
      </c>
    </row>
    <row r="13239" spans="1:12" x14ac:dyDescent="0.25">
      <c r="A13239" s="2">
        <v>46174</v>
      </c>
      <c r="B13239" s="1" t="s">
        <v>75</v>
      </c>
      <c r="C13239" s="4">
        <v>1.9144249970633197E-2</v>
      </c>
      <c r="D13239" s="4">
        <v>0.15407292376365594</v>
      </c>
      <c r="E13239" s="4">
        <v>338.68820104546069</v>
      </c>
      <c r="F13239" s="1" t="s">
        <v>509</v>
      </c>
      <c r="G13239" s="1">
        <v>2</v>
      </c>
      <c r="H13239" s="1" t="s">
        <v>505</v>
      </c>
      <c r="I132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4.7860624926582995E-4</v>
      </c>
      <c r="J13239" s="1" t="str">
        <f>IFERROR(INDEX('consumption_figs'!$C:$C,MATCH(Table2[[#This Row],[item_code]],'consumption_figs'!A:A,0),1),"NA")</f>
        <v>pc/heat</v>
      </c>
      <c r="K13239" s="1">
        <f>+SUMIFS(prod!$E:$E,prod!$A:$A,Table2[[#This Row],[date]],prod!$G:$G,Table2[[#This Row],[production_line]],prod!$F:$F,Table2[[#This Row],[output_type]])</f>
        <v>40</v>
      </c>
      <c r="L13239">
        <f>+Table2[[#This Row],[cons_qty_base_uom]]/Table2[[#This Row],[Column1]]</f>
        <v>4.7860624926582995E-4</v>
      </c>
    </row>
    <row r="13240" spans="1:12" x14ac:dyDescent="0.25">
      <c r="A13240" s="2">
        <v>46174</v>
      </c>
      <c r="B13240" s="1" t="s">
        <v>167</v>
      </c>
      <c r="C13240" s="4">
        <v>18.952992857567104</v>
      </c>
      <c r="D13240" s="4">
        <v>8.2066459073265541E-2</v>
      </c>
      <c r="E13240" s="4">
        <v>58.669311591477538</v>
      </c>
      <c r="F13240" s="1" t="s">
        <v>509</v>
      </c>
      <c r="G13240" s="1">
        <v>2</v>
      </c>
      <c r="H13240" s="1" t="s">
        <v>505</v>
      </c>
      <c r="I132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1.0878374744600416E-2</v>
      </c>
      <c r="J13240" s="1" t="str">
        <f>IFERROR(INDEX('consumption_figs'!$C:$C,MATCH(Table2[[#This Row],[item_code]],'consumption_figs'!A:A,0),1),"NA")</f>
        <v>kg/ton</v>
      </c>
      <c r="K13240" s="1">
        <f>+SUMIFS(prod!$E:$E,prod!$A:$A,Table2[[#This Row],[date]],prod!$G:$G,Table2[[#This Row],[production_line]],prod!$F:$F,Table2[[#This Row],[output_type]])</f>
        <v>40</v>
      </c>
      <c r="L13240">
        <f>+Table2[[#This Row],[cons_qty_base_uom]]/Table2[[#This Row],[Column1]]</f>
        <v>0.47382482143917759</v>
      </c>
    </row>
    <row r="13241" spans="1:12" x14ac:dyDescent="0.25">
      <c r="A13241" s="2">
        <v>46174</v>
      </c>
      <c r="B13241" s="1" t="s">
        <v>168</v>
      </c>
      <c r="C13241" s="4">
        <v>19.537604043848791</v>
      </c>
      <c r="D13241" s="4">
        <v>4.2591976815590363E-2</v>
      </c>
      <c r="E13241" s="4">
        <v>30.474145605101256</v>
      </c>
      <c r="F13241" s="1" t="s">
        <v>509</v>
      </c>
      <c r="G13241" s="1">
        <v>2</v>
      </c>
      <c r="H13241" s="1" t="s">
        <v>505</v>
      </c>
      <c r="I132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5.6458081674960713E-3</v>
      </c>
      <c r="J13241" s="1" t="str">
        <f>IFERROR(INDEX('consumption_figs'!$C:$C,MATCH(Table2[[#This Row],[item_code]],'consumption_figs'!A:A,0),1),"NA")</f>
        <v>kg/ton</v>
      </c>
      <c r="K13241" s="1">
        <f>+SUMIFS(prod!$E:$E,prod!$A:$A,Table2[[#This Row],[date]],prod!$G:$G,Table2[[#This Row],[production_line]],prod!$F:$F,Table2[[#This Row],[output_type]])</f>
        <v>40</v>
      </c>
      <c r="L13241">
        <f>+Table2[[#This Row],[cons_qty_base_uom]]/Table2[[#This Row],[Column1]]</f>
        <v>0.48844010109621977</v>
      </c>
    </row>
    <row r="13242" spans="1:12" x14ac:dyDescent="0.25">
      <c r="A13242" s="2">
        <v>46174</v>
      </c>
      <c r="B13242" s="1" t="s">
        <v>169</v>
      </c>
      <c r="C13242" s="4">
        <v>21.827286143721928</v>
      </c>
      <c r="D13242" s="4">
        <v>0.10258824487549305</v>
      </c>
      <c r="E13242" s="4">
        <v>69.283211276811826</v>
      </c>
      <c r="F13242" s="1" t="s">
        <v>509</v>
      </c>
      <c r="G13242" s="1">
        <v>2</v>
      </c>
      <c r="H13242" s="1" t="s">
        <v>505</v>
      </c>
      <c r="I132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1.3598653880632694E-2</v>
      </c>
      <c r="J13242" s="1" t="str">
        <f>IFERROR(INDEX('consumption_figs'!$C:$C,MATCH(Table2[[#This Row],[item_code]],'consumption_figs'!A:A,0),1),"NA")</f>
        <v>kg/ton</v>
      </c>
      <c r="K13242" s="1">
        <f>+SUMIFS(prod!$E:$E,prod!$A:$A,Table2[[#This Row],[date]],prod!$G:$G,Table2[[#This Row],[production_line]],prod!$F:$F,Table2[[#This Row],[output_type]])</f>
        <v>40</v>
      </c>
      <c r="L13242">
        <f>+Table2[[#This Row],[cons_qty_base_uom]]/Table2[[#This Row],[Column1]]</f>
        <v>0.54568215359304817</v>
      </c>
    </row>
    <row r="13243" spans="1:12" x14ac:dyDescent="0.25">
      <c r="A13243" s="2">
        <v>46174</v>
      </c>
      <c r="B13243" s="1" t="s">
        <v>170</v>
      </c>
      <c r="C13243" s="4">
        <v>1.5105608893386697</v>
      </c>
      <c r="D13243" s="4">
        <v>2.9304881253170178E-3</v>
      </c>
      <c r="E13243" s="4">
        <v>0.74821222815594124</v>
      </c>
      <c r="F13243" s="1" t="s">
        <v>509</v>
      </c>
      <c r="G13243" s="1">
        <v>2</v>
      </c>
      <c r="H13243" s="1" t="s">
        <v>505</v>
      </c>
      <c r="I132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3.8845282679175736E-4</v>
      </c>
      <c r="J13243" s="1" t="str">
        <f>IFERROR(INDEX('consumption_figs'!$C:$C,MATCH(Table2[[#This Row],[item_code]],'consumption_figs'!A:A,0),1),"NA")</f>
        <v>kg/ton</v>
      </c>
      <c r="K13243" s="1">
        <f>+SUMIFS(prod!$E:$E,prod!$A:$A,Table2[[#This Row],[date]],prod!$G:$G,Table2[[#This Row],[production_line]],prod!$F:$F,Table2[[#This Row],[output_type]])</f>
        <v>40</v>
      </c>
      <c r="L13243">
        <f>+Table2[[#This Row],[cons_qty_base_uom]]/Table2[[#This Row],[Column1]]</f>
        <v>3.776402223346674E-2</v>
      </c>
    </row>
    <row r="13244" spans="1:12" x14ac:dyDescent="0.25">
      <c r="A13244" s="2">
        <v>46174</v>
      </c>
      <c r="B13244" s="1" t="s">
        <v>171</v>
      </c>
      <c r="C13244" s="4">
        <v>4.8724806280296296</v>
      </c>
      <c r="D13244" s="4">
        <v>1.9636096930959409E-2</v>
      </c>
      <c r="E13244" s="4">
        <v>4.8047565580364573</v>
      </c>
      <c r="F13244" s="1" t="s">
        <v>509</v>
      </c>
      <c r="G13244" s="1">
        <v>2</v>
      </c>
      <c r="H13244" s="1" t="s">
        <v>505</v>
      </c>
      <c r="I132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2.6028760512936647E-3</v>
      </c>
      <c r="J13244" s="1" t="str">
        <f>IFERROR(INDEX('consumption_figs'!$C:$C,MATCH(Table2[[#This Row],[item_code]],'consumption_figs'!A:A,0),1),"NA")</f>
        <v>kg/ton</v>
      </c>
      <c r="K13244" s="1">
        <f>+SUMIFS(prod!$E:$E,prod!$A:$A,Table2[[#This Row],[date]],prod!$G:$G,Table2[[#This Row],[production_line]],prod!$F:$F,Table2[[#This Row],[output_type]])</f>
        <v>40</v>
      </c>
      <c r="L13244">
        <f>+Table2[[#This Row],[cons_qty_base_uom]]/Table2[[#This Row],[Column1]]</f>
        <v>0.12181201570074074</v>
      </c>
    </row>
    <row r="13245" spans="1:12" x14ac:dyDescent="0.25">
      <c r="A13245" s="2">
        <v>46174</v>
      </c>
      <c r="B13245" s="1" t="s">
        <v>172</v>
      </c>
      <c r="C13245" s="4">
        <v>94.908970631527012</v>
      </c>
      <c r="D13245" s="4">
        <v>0.48783210904604879</v>
      </c>
      <c r="E13245" s="4">
        <v>413.42347607093166</v>
      </c>
      <c r="F13245" s="1" t="s">
        <v>509</v>
      </c>
      <c r="G13245" s="1">
        <v>2</v>
      </c>
      <c r="H13245" s="1" t="s">
        <v>505</v>
      </c>
      <c r="I132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6.4664913712360661E-2</v>
      </c>
      <c r="J13245" s="1" t="str">
        <f>IFERROR(INDEX('consumption_figs'!$C:$C,MATCH(Table2[[#This Row],[item_code]],'consumption_figs'!A:A,0),1),"NA")</f>
        <v>kg/ton</v>
      </c>
      <c r="K13245" s="1">
        <f>+SUMIFS(prod!$E:$E,prod!$A:$A,Table2[[#This Row],[date]],prod!$G:$G,Table2[[#This Row],[production_line]],prod!$F:$F,Table2[[#This Row],[output_type]])</f>
        <v>40</v>
      </c>
      <c r="L13245">
        <f>+Table2[[#This Row],[cons_qty_base_uom]]/Table2[[#This Row],[Column1]]</f>
        <v>2.3727242657881753</v>
      </c>
    </row>
    <row r="13246" spans="1:12" x14ac:dyDescent="0.25">
      <c r="A13246" s="2">
        <v>46174</v>
      </c>
      <c r="B13246" s="1" t="s">
        <v>580</v>
      </c>
      <c r="C13246" s="4">
        <v>4.8762645253613358E-4</v>
      </c>
      <c r="D13246" s="4">
        <v>1.2629525120685858E-3</v>
      </c>
      <c r="E13246" s="4">
        <v>4.1448248465571353</v>
      </c>
      <c r="F13246" s="1" t="s">
        <v>509</v>
      </c>
      <c r="G13246" s="1">
        <v>2</v>
      </c>
      <c r="H13246" s="1" t="s">
        <v>505</v>
      </c>
      <c r="I132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4.2098417068952863E-5</v>
      </c>
      <c r="J13246" s="1" t="str">
        <f>IFERROR(INDEX('consumption_figs'!$C:$C,MATCH(Table2[[#This Row],[item_code]],'consumption_figs'!A:A,0),1),"NA")</f>
        <v>NA</v>
      </c>
      <c r="K13246" s="1">
        <f>+SUMIFS(prod!$E:$E,prod!$A:$A,Table2[[#This Row],[date]],prod!$G:$G,Table2[[#This Row],[production_line]],prod!$F:$F,Table2[[#This Row],[output_type]])</f>
        <v>40</v>
      </c>
      <c r="L13246">
        <f>+Table2[[#This Row],[cons_qty_base_uom]]/Table2[[#This Row],[Column1]]</f>
        <v>1.2190661313403339E-5</v>
      </c>
    </row>
    <row r="13247" spans="1:12" x14ac:dyDescent="0.25">
      <c r="A13247" s="2">
        <v>46174</v>
      </c>
      <c r="B13247" s="1" t="s">
        <v>173</v>
      </c>
      <c r="C13247" s="4">
        <v>134.78324868694017</v>
      </c>
      <c r="D13247" s="4">
        <v>1.6457034664675394</v>
      </c>
      <c r="E13247" s="4">
        <v>2478.6639433528298</v>
      </c>
      <c r="F13247" s="1" t="s">
        <v>509</v>
      </c>
      <c r="G13247" s="1">
        <v>2</v>
      </c>
      <c r="H13247" s="1" t="s">
        <v>505</v>
      </c>
      <c r="I132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3.3695812171735042</v>
      </c>
      <c r="J13247" s="1" t="str">
        <f>IFERROR(INDEX('consumption_figs'!$C:$C,MATCH(Table2[[#This Row],[item_code]],'consumption_figs'!A:A,0),1),"NA")</f>
        <v>pc/heat</v>
      </c>
      <c r="K13247" s="1">
        <f>+SUMIFS(prod!$E:$E,prod!$A:$A,Table2[[#This Row],[date]],prod!$G:$G,Table2[[#This Row],[production_line]],prod!$F:$F,Table2[[#This Row],[output_type]])</f>
        <v>40</v>
      </c>
      <c r="L13247">
        <f>+Table2[[#This Row],[cons_qty_base_uom]]/Table2[[#This Row],[Column1]]</f>
        <v>3.3695812171735042</v>
      </c>
    </row>
    <row r="13248" spans="1:12" x14ac:dyDescent="0.25">
      <c r="A13248" s="2">
        <v>46174</v>
      </c>
      <c r="B13248" s="1" t="s">
        <v>175</v>
      </c>
      <c r="C13248" s="4">
        <v>22.826109536278494</v>
      </c>
      <c r="D13248" s="4">
        <v>0.336456854564745</v>
      </c>
      <c r="E13248" s="4">
        <v>533.90270205355398</v>
      </c>
      <c r="F13248" s="1" t="s">
        <v>509</v>
      </c>
      <c r="G13248" s="1">
        <v>2</v>
      </c>
      <c r="H13248" s="1" t="s">
        <v>505</v>
      </c>
      <c r="I132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0.5706527384069624</v>
      </c>
      <c r="J13248" s="1" t="str">
        <f>IFERROR(INDEX('consumption_figs'!$C:$C,MATCH(Table2[[#This Row],[item_code]],'consumption_figs'!A:A,0),1),"NA")</f>
        <v>pc/heat</v>
      </c>
      <c r="K13248" s="1">
        <f>+SUMIFS(prod!$E:$E,prod!$A:$A,Table2[[#This Row],[date]],prod!$G:$G,Table2[[#This Row],[production_line]],prod!$F:$F,Table2[[#This Row],[output_type]])</f>
        <v>40</v>
      </c>
      <c r="L13248">
        <f>+Table2[[#This Row],[cons_qty_base_uom]]/Table2[[#This Row],[Column1]]</f>
        <v>0.5706527384069624</v>
      </c>
    </row>
    <row r="13249" spans="1:12" x14ac:dyDescent="0.25">
      <c r="A13249" s="2">
        <v>46174</v>
      </c>
      <c r="B13249" s="1" t="s">
        <v>177</v>
      </c>
      <c r="C13249" s="4">
        <v>17.101634008214809</v>
      </c>
      <c r="D13249" s="4">
        <v>0.29414810494129473</v>
      </c>
      <c r="E13249" s="4">
        <v>466.8746084242643</v>
      </c>
      <c r="F13249" s="1" t="s">
        <v>509</v>
      </c>
      <c r="G13249" s="1">
        <v>2</v>
      </c>
      <c r="H13249" s="1" t="s">
        <v>505</v>
      </c>
      <c r="I132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0.42754085020537025</v>
      </c>
      <c r="J13249" s="1" t="str">
        <f>IFERROR(INDEX('consumption_figs'!$C:$C,MATCH(Table2[[#This Row],[item_code]],'consumption_figs'!A:A,0),1),"NA")</f>
        <v>pc/heat</v>
      </c>
      <c r="K13249" s="1">
        <f>+SUMIFS(prod!$E:$E,prod!$A:$A,Table2[[#This Row],[date]],prod!$G:$G,Table2[[#This Row],[production_line]],prod!$F:$F,Table2[[#This Row],[output_type]])</f>
        <v>40</v>
      </c>
      <c r="L13249">
        <f>+Table2[[#This Row],[cons_qty_base_uom]]/Table2[[#This Row],[Column1]]</f>
        <v>0.42754085020537025</v>
      </c>
    </row>
    <row r="13250" spans="1:12" x14ac:dyDescent="0.25">
      <c r="A13250" s="2">
        <v>46174</v>
      </c>
      <c r="B13250" s="1" t="s">
        <v>179</v>
      </c>
      <c r="C13250" s="4">
        <v>1.8042178743836922E-2</v>
      </c>
      <c r="D13250" s="4">
        <v>0.11815822859338804</v>
      </c>
      <c r="E13250" s="4">
        <v>283.26220627823966</v>
      </c>
      <c r="F13250" s="1" t="s">
        <v>509</v>
      </c>
      <c r="G13250" s="1">
        <v>2</v>
      </c>
      <c r="H13250" s="1" t="s">
        <v>505</v>
      </c>
      <c r="I132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4.5105446859592302E-4</v>
      </c>
      <c r="J13250" s="1" t="str">
        <f>IFERROR(INDEX('consumption_figs'!$C:$C,MATCH(Table2[[#This Row],[item_code]],'consumption_figs'!A:A,0),1),"NA")</f>
        <v>pc/heat</v>
      </c>
      <c r="K13250" s="1">
        <f>+SUMIFS(prod!$E:$E,prod!$A:$A,Table2[[#This Row],[date]],prod!$G:$G,Table2[[#This Row],[production_line]],prod!$F:$F,Table2[[#This Row],[output_type]])</f>
        <v>40</v>
      </c>
      <c r="L13250">
        <f>+Table2[[#This Row],[cons_qty_base_uom]]/Table2[[#This Row],[Column1]]</f>
        <v>4.5105446859592302E-4</v>
      </c>
    </row>
    <row r="13251" spans="1:12" x14ac:dyDescent="0.25">
      <c r="A13251" s="2">
        <v>46174</v>
      </c>
      <c r="B13251" s="1" t="s">
        <v>181</v>
      </c>
      <c r="C13251" s="4">
        <v>275.38592381466043</v>
      </c>
      <c r="D13251" s="4">
        <v>2.3738266632823728</v>
      </c>
      <c r="E13251" s="4">
        <v>3786.5564524515808</v>
      </c>
      <c r="F13251" s="1" t="s">
        <v>509</v>
      </c>
      <c r="G13251" s="1">
        <v>2</v>
      </c>
      <c r="H13251" s="1" t="s">
        <v>505</v>
      </c>
      <c r="I132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6.8846480953665106</v>
      </c>
      <c r="J13251" s="1" t="str">
        <f>IFERROR(INDEX('consumption_figs'!$C:$C,MATCH(Table2[[#This Row],[item_code]],'consumption_figs'!A:A,0),1),"NA")</f>
        <v>pc/heat</v>
      </c>
      <c r="K13251" s="1">
        <f>+SUMIFS(prod!$E:$E,prod!$A:$A,Table2[[#This Row],[date]],prod!$G:$G,Table2[[#This Row],[production_line]],prod!$F:$F,Table2[[#This Row],[output_type]])</f>
        <v>40</v>
      </c>
      <c r="L13251">
        <f>+Table2[[#This Row],[cons_qty_base_uom]]/Table2[[#This Row],[Column1]]</f>
        <v>6.8846480953665106</v>
      </c>
    </row>
    <row r="13252" spans="1:12" x14ac:dyDescent="0.25">
      <c r="A13252" s="2">
        <v>46174</v>
      </c>
      <c r="B13252" s="1" t="s">
        <v>183</v>
      </c>
      <c r="C13252" s="4">
        <v>611.02853522368662</v>
      </c>
      <c r="D13252" s="4">
        <v>5.3037276857415998</v>
      </c>
      <c r="E13252" s="4">
        <v>7026.8281550723959</v>
      </c>
      <c r="F13252" s="1" t="s">
        <v>509</v>
      </c>
      <c r="G13252" s="1">
        <v>2</v>
      </c>
      <c r="H13252" s="1" t="s">
        <v>505</v>
      </c>
      <c r="I132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15.275713380592165</v>
      </c>
      <c r="J13252" s="1" t="str">
        <f>IFERROR(INDEX('consumption_figs'!$C:$C,MATCH(Table2[[#This Row],[item_code]],'consumption_figs'!A:A,0),1),"NA")</f>
        <v>pc/heat</v>
      </c>
      <c r="K13252" s="1">
        <f>+SUMIFS(prod!$E:$E,prod!$A:$A,Table2[[#This Row],[date]],prod!$G:$G,Table2[[#This Row],[production_line]],prod!$F:$F,Table2[[#This Row],[output_type]])</f>
        <v>40</v>
      </c>
      <c r="L13252">
        <f>+Table2[[#This Row],[cons_qty_base_uom]]/Table2[[#This Row],[Column1]]</f>
        <v>15.275713380592165</v>
      </c>
    </row>
    <row r="13253" spans="1:12" x14ac:dyDescent="0.25">
      <c r="A13253" s="2">
        <v>46174</v>
      </c>
      <c r="B13253" s="1" t="s">
        <v>191</v>
      </c>
      <c r="C13253" s="4">
        <v>231.87493667916905</v>
      </c>
      <c r="D13253" s="4">
        <v>1.6089675665725811</v>
      </c>
      <c r="E13253" s="4">
        <v>2525.1180604361512</v>
      </c>
      <c r="F13253" s="1" t="s">
        <v>509</v>
      </c>
      <c r="G13253" s="1">
        <v>2</v>
      </c>
      <c r="H13253" s="1" t="s">
        <v>505</v>
      </c>
      <c r="I132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5.796873416979226</v>
      </c>
      <c r="J13253" s="1" t="str">
        <f>IFERROR(INDEX('consumption_figs'!$C:$C,MATCH(Table2[[#This Row],[item_code]],'consumption_figs'!A:A,0),1),"NA")</f>
        <v>pc/heat</v>
      </c>
      <c r="K13253" s="1">
        <f>+SUMIFS(prod!$E:$E,prod!$A:$A,Table2[[#This Row],[date]],prod!$G:$G,Table2[[#This Row],[production_line]],prod!$F:$F,Table2[[#This Row],[output_type]])</f>
        <v>40</v>
      </c>
      <c r="L13253">
        <f>+Table2[[#This Row],[cons_qty_base_uom]]/Table2[[#This Row],[Column1]]</f>
        <v>5.796873416979226</v>
      </c>
    </row>
    <row r="13254" spans="1:12" x14ac:dyDescent="0.25">
      <c r="A13254" s="2">
        <v>46174</v>
      </c>
      <c r="B13254" s="1" t="s">
        <v>193</v>
      </c>
      <c r="C13254" s="4">
        <v>110.06886710280669</v>
      </c>
      <c r="D13254" s="4">
        <v>0.8904367517381685</v>
      </c>
      <c r="E13254" s="4">
        <v>1100.6886710280669</v>
      </c>
      <c r="F13254" s="1" t="s">
        <v>509</v>
      </c>
      <c r="G13254" s="1">
        <v>2</v>
      </c>
      <c r="H13254" s="1" t="s">
        <v>505</v>
      </c>
      <c r="I132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2.7517216775701674</v>
      </c>
      <c r="J13254" s="1" t="str">
        <f>IFERROR(INDEX('consumption_figs'!$C:$C,MATCH(Table2[[#This Row],[item_code]],'consumption_figs'!A:A,0),1),"NA")</f>
        <v>pc/heat</v>
      </c>
      <c r="K13254" s="1">
        <f>+SUMIFS(prod!$E:$E,prod!$A:$A,Table2[[#This Row],[date]],prod!$G:$G,Table2[[#This Row],[production_line]],prod!$F:$F,Table2[[#This Row],[output_type]])</f>
        <v>40</v>
      </c>
      <c r="L13254">
        <f>+Table2[[#This Row],[cons_qty_base_uom]]/Table2[[#This Row],[Column1]]</f>
        <v>2.7517216775701674</v>
      </c>
    </row>
    <row r="13255" spans="1:12" x14ac:dyDescent="0.25">
      <c r="A13255" s="2">
        <v>46174</v>
      </c>
      <c r="B13255" s="1" t="s">
        <v>195</v>
      </c>
      <c r="C13255" s="4">
        <v>271.73575265854117</v>
      </c>
      <c r="D13255" s="4">
        <v>2.2200810992202804</v>
      </c>
      <c r="E13255" s="4">
        <v>2717.3575265854115</v>
      </c>
      <c r="F13255" s="1" t="s">
        <v>509</v>
      </c>
      <c r="G13255" s="1">
        <v>2</v>
      </c>
      <c r="H13255" s="1" t="s">
        <v>505</v>
      </c>
      <c r="I132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6.7933938164635297</v>
      </c>
      <c r="J13255" s="1" t="str">
        <f>IFERROR(INDEX('consumption_figs'!$C:$C,MATCH(Table2[[#This Row],[item_code]],'consumption_figs'!A:A,0),1),"NA")</f>
        <v>pc/heat</v>
      </c>
      <c r="K13255" s="1">
        <f>+SUMIFS(prod!$E:$E,prod!$A:$A,Table2[[#This Row],[date]],prod!$G:$G,Table2[[#This Row],[production_line]],prod!$F:$F,Table2[[#This Row],[output_type]])</f>
        <v>40</v>
      </c>
      <c r="L13255">
        <f>+Table2[[#This Row],[cons_qty_base_uom]]/Table2[[#This Row],[Column1]]</f>
        <v>6.7933938164635297</v>
      </c>
    </row>
    <row r="13256" spans="1:12" x14ac:dyDescent="0.25">
      <c r="A13256" s="2">
        <v>46174</v>
      </c>
      <c r="B13256" s="1" t="s">
        <v>189</v>
      </c>
      <c r="C13256" s="4">
        <v>86.335513340100462</v>
      </c>
      <c r="D13256" s="4">
        <v>0.60348523824730216</v>
      </c>
      <c r="E13256" s="4">
        <v>940.19374027369406</v>
      </c>
      <c r="F13256" s="1" t="s">
        <v>509</v>
      </c>
      <c r="G13256" s="1">
        <v>2</v>
      </c>
      <c r="H13256" s="1" t="s">
        <v>505</v>
      </c>
      <c r="I132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2.1583878335025117</v>
      </c>
      <c r="J13256" s="1" t="str">
        <f>IFERROR(INDEX('consumption_figs'!$C:$C,MATCH(Table2[[#This Row],[item_code]],'consumption_figs'!A:A,0),1),"NA")</f>
        <v>pc/heat</v>
      </c>
      <c r="K13256" s="1">
        <f>+SUMIFS(prod!$E:$E,prod!$A:$A,Table2[[#This Row],[date]],prod!$G:$G,Table2[[#This Row],[production_line]],prod!$F:$F,Table2[[#This Row],[output_type]])</f>
        <v>40</v>
      </c>
      <c r="L13256">
        <f>+Table2[[#This Row],[cons_qty_base_uom]]/Table2[[#This Row],[Column1]]</f>
        <v>2.1583878335025117</v>
      </c>
    </row>
    <row r="13257" spans="1:12" x14ac:dyDescent="0.25">
      <c r="A13257" s="2">
        <v>46174</v>
      </c>
      <c r="B13257" s="1" t="s">
        <v>614</v>
      </c>
      <c r="C13257" s="4">
        <v>2.6505256747498778</v>
      </c>
      <c r="D13257" s="4">
        <v>3.8697674851348215E-2</v>
      </c>
      <c r="E13257" s="4">
        <v>112.90499838013339</v>
      </c>
      <c r="F13257" s="1" t="s">
        <v>509</v>
      </c>
      <c r="G13257" s="1">
        <v>2</v>
      </c>
      <c r="H13257" s="1" t="s">
        <v>505</v>
      </c>
      <c r="I132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1.2899224950449406E-3</v>
      </c>
      <c r="J13257" s="1" t="str">
        <f>IFERROR(INDEX('consumption_figs'!$C:$C,MATCH(Table2[[#This Row],[item_code]],'consumption_figs'!A:A,0),1),"NA")</f>
        <v>NA</v>
      </c>
      <c r="K13257" s="1">
        <f>+SUMIFS(prod!$E:$E,prod!$A:$A,Table2[[#This Row],[date]],prod!$G:$G,Table2[[#This Row],[production_line]],prod!$F:$F,Table2[[#This Row],[output_type]])</f>
        <v>40</v>
      </c>
      <c r="L13257">
        <f>+Table2[[#This Row],[cons_qty_base_uom]]/Table2[[#This Row],[Column1]]</f>
        <v>6.6263141868746947E-2</v>
      </c>
    </row>
    <row r="13258" spans="1:12" x14ac:dyDescent="0.25">
      <c r="A13258" s="2">
        <v>46174</v>
      </c>
      <c r="B13258" s="1" t="s">
        <v>620</v>
      </c>
      <c r="C13258" s="4">
        <v>13.510637948184202</v>
      </c>
      <c r="D13258" s="4">
        <v>0</v>
      </c>
      <c r="E13258" s="4">
        <v>575.51547988617585</v>
      </c>
      <c r="F13258" s="1" t="s">
        <v>509</v>
      </c>
      <c r="G13258" s="1">
        <v>2</v>
      </c>
      <c r="H13258" s="1" t="s">
        <v>505</v>
      </c>
      <c r="I132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3258" s="1" t="str">
        <f>IFERROR(INDEX('consumption_figs'!$C:$C,MATCH(Table2[[#This Row],[item_code]],'consumption_figs'!A:A,0),1),"NA")</f>
        <v>NA</v>
      </c>
      <c r="K13258" s="1">
        <f>+SUMIFS(prod!$E:$E,prod!$A:$A,Table2[[#This Row],[date]],prod!$G:$G,Table2[[#This Row],[production_line]],prod!$F:$F,Table2[[#This Row],[output_type]])</f>
        <v>40</v>
      </c>
      <c r="L13258">
        <f>+Table2[[#This Row],[cons_qty_base_uom]]/Table2[[#This Row],[Column1]]</f>
        <v>0.33776594870460508</v>
      </c>
    </row>
    <row r="13259" spans="1:12" x14ac:dyDescent="0.25">
      <c r="A13259" s="2">
        <v>46174</v>
      </c>
      <c r="B13259" s="1" t="s">
        <v>199</v>
      </c>
      <c r="C13259" s="4">
        <v>128.94493209516165</v>
      </c>
      <c r="D13259" s="4">
        <v>1.1824250273126327</v>
      </c>
      <c r="E13259" s="4">
        <v>1696.9153063723272</v>
      </c>
      <c r="F13259" s="1" t="s">
        <v>509</v>
      </c>
      <c r="G13259" s="1">
        <v>2</v>
      </c>
      <c r="H13259" s="1" t="s">
        <v>505</v>
      </c>
      <c r="I132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3.2236233023790413</v>
      </c>
      <c r="J13259" s="1" t="str">
        <f>IFERROR(INDEX('consumption_figs'!$C:$C,MATCH(Table2[[#This Row],[item_code]],'consumption_figs'!A:A,0),1),"NA")</f>
        <v>pc/heat</v>
      </c>
      <c r="K13259" s="1">
        <f>+SUMIFS(prod!$E:$E,prod!$A:$A,Table2[[#This Row],[date]],prod!$G:$G,Table2[[#This Row],[production_line]],prod!$F:$F,Table2[[#This Row],[output_type]])</f>
        <v>40</v>
      </c>
      <c r="L13259">
        <f>+Table2[[#This Row],[cons_qty_base_uom]]/Table2[[#This Row],[Column1]]</f>
        <v>3.2236233023790413</v>
      </c>
    </row>
    <row r="13260" spans="1:12" x14ac:dyDescent="0.25">
      <c r="A13260" s="2">
        <v>46174</v>
      </c>
      <c r="B13260" s="1" t="s">
        <v>197</v>
      </c>
      <c r="C13260" s="4">
        <v>104.8216821394609</v>
      </c>
      <c r="D13260" s="4">
        <v>0.96226304204025104</v>
      </c>
      <c r="E13260" s="4">
        <v>1379.4533369553055</v>
      </c>
      <c r="F13260" s="1" t="s">
        <v>509</v>
      </c>
      <c r="G13260" s="1">
        <v>2</v>
      </c>
      <c r="H13260" s="1" t="s">
        <v>505</v>
      </c>
      <c r="I132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2.6205420534865227</v>
      </c>
      <c r="J13260" s="1" t="str">
        <f>IFERROR(INDEX('consumption_figs'!$C:$C,MATCH(Table2[[#This Row],[item_code]],'consumption_figs'!A:A,0),1),"NA")</f>
        <v>pc/heat</v>
      </c>
      <c r="K13260" s="1">
        <f>+SUMIFS(prod!$E:$E,prod!$A:$A,Table2[[#This Row],[date]],prod!$G:$G,Table2[[#This Row],[production_line]],prod!$F:$F,Table2[[#This Row],[output_type]])</f>
        <v>40</v>
      </c>
      <c r="L13260">
        <f>+Table2[[#This Row],[cons_qty_base_uom]]/Table2[[#This Row],[Column1]]</f>
        <v>2.6205420534865227</v>
      </c>
    </row>
    <row r="13261" spans="1:12" x14ac:dyDescent="0.25">
      <c r="A13261" s="2">
        <v>46174</v>
      </c>
      <c r="B13261" s="1" t="s">
        <v>578</v>
      </c>
      <c r="C13261" s="4">
        <v>16.439489090612845</v>
      </c>
      <c r="D13261" s="4">
        <v>0.1767245077240881</v>
      </c>
      <c r="E13261" s="4">
        <v>202.3090454012426</v>
      </c>
      <c r="F13261" s="1" t="s">
        <v>509</v>
      </c>
      <c r="G13261" s="1">
        <v>2</v>
      </c>
      <c r="H13261" s="1" t="s">
        <v>505</v>
      </c>
      <c r="I132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5.8908169241362702E-3</v>
      </c>
      <c r="J13261" s="1" t="str">
        <f>IFERROR(INDEX('consumption_figs'!$C:$C,MATCH(Table2[[#This Row],[item_code]],'consumption_figs'!A:A,0),1),"NA")</f>
        <v>NA</v>
      </c>
      <c r="K13261" s="1">
        <f>+SUMIFS(prod!$E:$E,prod!$A:$A,Table2[[#This Row],[date]],prod!$G:$G,Table2[[#This Row],[production_line]],prod!$F:$F,Table2[[#This Row],[output_type]])</f>
        <v>40</v>
      </c>
      <c r="L13261">
        <f>+Table2[[#This Row],[cons_qty_base_uom]]/Table2[[#This Row],[Column1]]</f>
        <v>0.41098722726532111</v>
      </c>
    </row>
    <row r="13262" spans="1:12" x14ac:dyDescent="0.25">
      <c r="A13262" s="2">
        <v>46174</v>
      </c>
      <c r="B13262" s="1" t="s">
        <v>264</v>
      </c>
      <c r="C13262" s="4">
        <v>0.10122922197202142</v>
      </c>
      <c r="D13262" s="4">
        <v>0.10122922197202142</v>
      </c>
      <c r="E13262" s="4">
        <v>64.078097508289559</v>
      </c>
      <c r="F13262" s="1" t="s">
        <v>509</v>
      </c>
      <c r="G13262" s="1">
        <v>2</v>
      </c>
      <c r="H13262" s="1" t="s">
        <v>505</v>
      </c>
      <c r="I132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1.3418507684520336E-2</v>
      </c>
      <c r="J13262" s="1" t="str">
        <f>IFERROR(INDEX('consumption_figs'!$C:$C,MATCH(Table2[[#This Row],[item_code]],'consumption_figs'!A:A,0),1),"NA")</f>
        <v>kg/ton</v>
      </c>
      <c r="K13262" s="1">
        <f>+SUMIFS(prod!$E:$E,prod!$A:$A,Table2[[#This Row],[date]],prod!$G:$G,Table2[[#This Row],[production_line]],prod!$F:$F,Table2[[#This Row],[output_type]])</f>
        <v>40</v>
      </c>
      <c r="L13262">
        <f>+Table2[[#This Row],[cons_qty_base_uom]]/Table2[[#This Row],[Column1]]</f>
        <v>2.5307305493005353E-3</v>
      </c>
    </row>
    <row r="13263" spans="1:12" x14ac:dyDescent="0.25">
      <c r="A13263" s="2">
        <v>46174</v>
      </c>
      <c r="B13263" s="1" t="s">
        <v>162</v>
      </c>
      <c r="C13263" s="4">
        <v>5.4180816981084288</v>
      </c>
      <c r="D13263" s="4">
        <v>0.16297589747910154</v>
      </c>
      <c r="E13263" s="4">
        <v>1013.1812775462762</v>
      </c>
      <c r="F13263" s="1" t="s">
        <v>509</v>
      </c>
      <c r="G13263" s="1">
        <v>2</v>
      </c>
      <c r="H13263" s="1" t="s">
        <v>505</v>
      </c>
      <c r="I132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0.13545204245271072</v>
      </c>
      <c r="J13263" s="1" t="str">
        <f>IFERROR(INDEX('consumption_figs'!$C:$C,MATCH(Table2[[#This Row],[item_code]],'consumption_figs'!A:A,0),1),"NA")</f>
        <v>pc/heat</v>
      </c>
      <c r="K13263" s="1">
        <f>+SUMIFS(prod!$E:$E,prod!$A:$A,Table2[[#This Row],[date]],prod!$G:$G,Table2[[#This Row],[production_line]],prod!$F:$F,Table2[[#This Row],[output_type]])</f>
        <v>40</v>
      </c>
      <c r="L13263">
        <f>+Table2[[#This Row],[cons_qty_base_uom]]/Table2[[#This Row],[Column1]]</f>
        <v>0.13545204245271072</v>
      </c>
    </row>
    <row r="13264" spans="1:12" x14ac:dyDescent="0.25">
      <c r="A13264" s="2">
        <v>46174</v>
      </c>
      <c r="B13264" s="1" t="s">
        <v>61</v>
      </c>
      <c r="C13264" s="4">
        <v>5.4132054335830677</v>
      </c>
      <c r="D13264" s="4">
        <v>1.8946219017540733E-2</v>
      </c>
      <c r="E13264" s="4">
        <v>48.718848902247608</v>
      </c>
      <c r="F13264" s="1" t="s">
        <v>509</v>
      </c>
      <c r="G13264" s="1">
        <v>2</v>
      </c>
      <c r="H13264" s="1" t="s">
        <v>505</v>
      </c>
      <c r="I132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0.1353301358395767</v>
      </c>
      <c r="J13264" s="1" t="str">
        <f>IFERROR(INDEX('consumption_figs'!$C:$C,MATCH(Table2[[#This Row],[item_code]],'consumption_figs'!A:A,0),1),"NA")</f>
        <v>pc/heat</v>
      </c>
      <c r="K13264" s="1">
        <f>+SUMIFS(prod!$E:$E,prod!$A:$A,Table2[[#This Row],[date]],prod!$G:$G,Table2[[#This Row],[production_line]],prod!$F:$F,Table2[[#This Row],[output_type]])</f>
        <v>40</v>
      </c>
      <c r="L13264">
        <f>+Table2[[#This Row],[cons_qty_base_uom]]/Table2[[#This Row],[Column1]]</f>
        <v>0.1353301358395767</v>
      </c>
    </row>
    <row r="13265" spans="1:12" x14ac:dyDescent="0.25">
      <c r="A13265" s="2">
        <v>46174</v>
      </c>
      <c r="B13265" s="1" t="s">
        <v>163</v>
      </c>
      <c r="C13265" s="4">
        <v>1.0719133047608185</v>
      </c>
      <c r="D13265" s="4">
        <v>0.15006786266651459</v>
      </c>
      <c r="E13265" s="4">
        <v>448.05976139002212</v>
      </c>
      <c r="F13265" s="1" t="s">
        <v>509</v>
      </c>
      <c r="G13265" s="1">
        <v>2</v>
      </c>
      <c r="H13265" s="1" t="s">
        <v>505</v>
      </c>
      <c r="I132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2.679783261902046E-2</v>
      </c>
      <c r="J13265" s="1" t="str">
        <f>IFERROR(INDEX('consumption_figs'!$C:$C,MATCH(Table2[[#This Row],[item_code]],'consumption_figs'!A:A,0),1),"NA")</f>
        <v>pc/heat</v>
      </c>
      <c r="K13265" s="1">
        <f>+SUMIFS(prod!$E:$E,prod!$A:$A,Table2[[#This Row],[date]],prod!$G:$G,Table2[[#This Row],[production_line]],prod!$F:$F,Table2[[#This Row],[output_type]])</f>
        <v>40</v>
      </c>
      <c r="L13265">
        <f>+Table2[[#This Row],[cons_qty_base_uom]]/Table2[[#This Row],[Column1]]</f>
        <v>2.679783261902046E-2</v>
      </c>
    </row>
    <row r="13266" spans="1:12" x14ac:dyDescent="0.25">
      <c r="A13266" s="2">
        <v>46174</v>
      </c>
      <c r="B13266" s="1" t="e">
        <f>+#REF!</f>
        <v>#REF!</v>
      </c>
      <c r="C13266" s="4">
        <v>15.245507005689493</v>
      </c>
      <c r="D13266" s="4">
        <v>0.18355590434850144</v>
      </c>
      <c r="E13266" s="4">
        <v>1250.1315744665385</v>
      </c>
      <c r="F13266" s="1" t="s">
        <v>509</v>
      </c>
      <c r="G13266" s="1">
        <v>2</v>
      </c>
      <c r="H13266" s="1" t="s">
        <v>505</v>
      </c>
      <c r="I132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6.1185301449500481E-3</v>
      </c>
      <c r="J13266" s="1" t="str">
        <f>IFERROR(INDEX('consumption_figs'!$C:$C,MATCH(Table2[[#This Row],[item_code]],'consumption_figs'!A:A,0),1),"NA")</f>
        <v>NA</v>
      </c>
      <c r="K13266" s="1">
        <f>+SUMIFS(prod!$E:$E,prod!$A:$A,Table2[[#This Row],[date]],prod!$G:$G,Table2[[#This Row],[production_line]],prod!$F:$F,Table2[[#This Row],[output_type]])</f>
        <v>40</v>
      </c>
      <c r="L13266">
        <f>+Table2[[#This Row],[cons_qty_base_uom]]/Table2[[#This Row],[Column1]]</f>
        <v>0.38113767514223734</v>
      </c>
    </row>
    <row r="13267" spans="1:12" x14ac:dyDescent="0.25">
      <c r="A13267" s="2">
        <v>46174</v>
      </c>
      <c r="B13267" s="1" t="s">
        <v>160</v>
      </c>
      <c r="C13267" s="4">
        <v>2.3338387589822278</v>
      </c>
      <c r="D13267" s="4">
        <v>2.9266338037637122E-2</v>
      </c>
      <c r="E13267" s="4">
        <v>163.36871312875596</v>
      </c>
      <c r="F13267" s="1" t="s">
        <v>509</v>
      </c>
      <c r="G13267" s="1">
        <v>2</v>
      </c>
      <c r="H13267" s="1" t="s">
        <v>505</v>
      </c>
      <c r="I132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5.8345968974555698E-2</v>
      </c>
      <c r="J13267" s="1" t="str">
        <f>IFERROR(INDEX('consumption_figs'!$C:$C,MATCH(Table2[[#This Row],[item_code]],'consumption_figs'!A:A,0),1),"NA")</f>
        <v>pc/heat</v>
      </c>
      <c r="K13267" s="1">
        <f>+SUMIFS(prod!$E:$E,prod!$A:$A,Table2[[#This Row],[date]],prod!$G:$G,Table2[[#This Row],[production_line]],prod!$F:$F,Table2[[#This Row],[output_type]])</f>
        <v>40</v>
      </c>
      <c r="L13267">
        <f>+Table2[[#This Row],[cons_qty_base_uom]]/Table2[[#This Row],[Column1]]</f>
        <v>5.8345968974555698E-2</v>
      </c>
    </row>
    <row r="13268" spans="1:12" x14ac:dyDescent="0.25">
      <c r="A13268" s="2">
        <v>46174</v>
      </c>
      <c r="B13268" s="1" t="e">
        <f>+#REF!</f>
        <v>#REF!</v>
      </c>
      <c r="C13268" s="4">
        <v>32.196193036322768</v>
      </c>
      <c r="D13268" s="4">
        <v>0.41533089016856378</v>
      </c>
      <c r="E13268" s="4">
        <v>7791.4787147901097</v>
      </c>
      <c r="F13268" s="1" t="s">
        <v>509</v>
      </c>
      <c r="G13268" s="1">
        <v>2</v>
      </c>
      <c r="H13268" s="1" t="s">
        <v>505</v>
      </c>
      <c r="I132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1.3844363005618792E-2</v>
      </c>
      <c r="J13268" s="1" t="str">
        <f>IFERROR(INDEX('consumption_figs'!$C:$C,MATCH(Table2[[#This Row],[item_code]],'consumption_figs'!A:A,0),1),"NA")</f>
        <v>NA</v>
      </c>
      <c r="K13268" s="1">
        <f>+SUMIFS(prod!$E:$E,prod!$A:$A,Table2[[#This Row],[date]],prod!$G:$G,Table2[[#This Row],[production_line]],prod!$F:$F,Table2[[#This Row],[output_type]])</f>
        <v>40</v>
      </c>
      <c r="L13268">
        <f>+Table2[[#This Row],[cons_qty_base_uom]]/Table2[[#This Row],[Column1]]</f>
        <v>0.80490482590806922</v>
      </c>
    </row>
    <row r="13269" spans="1:12" x14ac:dyDescent="0.25">
      <c r="A13269" s="2">
        <v>46174</v>
      </c>
      <c r="B13269" s="1" t="s">
        <v>161</v>
      </c>
      <c r="C13269" s="4">
        <v>0.74059759541708381</v>
      </c>
      <c r="D13269" s="4">
        <v>0.11590352368277358</v>
      </c>
      <c r="E13269" s="4">
        <v>314.01338045684355</v>
      </c>
      <c r="F13269" s="1" t="s">
        <v>509</v>
      </c>
      <c r="G13269" s="1">
        <v>2</v>
      </c>
      <c r="H13269" s="1" t="s">
        <v>505</v>
      </c>
      <c r="I132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1.8514939885427094E-2</v>
      </c>
      <c r="J13269" s="1" t="str">
        <f>IFERROR(INDEX('consumption_figs'!$C:$C,MATCH(Table2[[#This Row],[item_code]],'consumption_figs'!A:A,0),1),"NA")</f>
        <v>pc/heat</v>
      </c>
      <c r="K13269" s="1">
        <f>+SUMIFS(prod!$E:$E,prod!$A:$A,Table2[[#This Row],[date]],prod!$G:$G,Table2[[#This Row],[production_line]],prod!$F:$F,Table2[[#This Row],[output_type]])</f>
        <v>40</v>
      </c>
      <c r="L13269">
        <f>+Table2[[#This Row],[cons_qty_base_uom]]/Table2[[#This Row],[Column1]]</f>
        <v>1.8514939885427094E-2</v>
      </c>
    </row>
    <row r="13270" spans="1:12" x14ac:dyDescent="0.25">
      <c r="A13270" s="2">
        <v>46174</v>
      </c>
      <c r="B13270" s="1" t="s">
        <v>287</v>
      </c>
      <c r="C13270" s="4">
        <v>7.0257611241217807E-2</v>
      </c>
      <c r="D13270" s="4">
        <v>7.0257611241217807E-2</v>
      </c>
      <c r="E13270" s="4">
        <v>120.77283372365341</v>
      </c>
      <c r="F13270" s="1" t="s">
        <v>509</v>
      </c>
      <c r="G13270" s="1">
        <v>2</v>
      </c>
      <c r="H13270" s="1" t="s">
        <v>505</v>
      </c>
      <c r="I132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9.3130449683480644E-3</v>
      </c>
      <c r="J13270" s="1" t="str">
        <f>IFERROR(INDEX('consumption_figs'!$C:$C,MATCH(Table2[[#This Row],[item_code]],'consumption_figs'!A:A,0),1),"NA")</f>
        <v>kg/ton</v>
      </c>
      <c r="K13270" s="1">
        <f>+SUMIFS(prod!$E:$E,prod!$A:$A,Table2[[#This Row],[date]],prod!$G:$G,Table2[[#This Row],[production_line]],prod!$F:$F,Table2[[#This Row],[output_type]])</f>
        <v>40</v>
      </c>
      <c r="L13270">
        <f>+Table2[[#This Row],[cons_qty_base_uom]]/Table2[[#This Row],[Column1]]</f>
        <v>1.7564402810304452E-3</v>
      </c>
    </row>
    <row r="13271" spans="1:12" x14ac:dyDescent="0.25">
      <c r="A13271" s="2">
        <v>46174</v>
      </c>
      <c r="B13271" s="1" t="s">
        <v>285</v>
      </c>
      <c r="C13271" s="4">
        <v>0.77810304449648626</v>
      </c>
      <c r="D13271" s="4">
        <v>0.77810304449648626</v>
      </c>
      <c r="E13271" s="4">
        <v>847.19859484777419</v>
      </c>
      <c r="F13271" s="1" t="s">
        <v>509</v>
      </c>
      <c r="G13271" s="1">
        <v>2</v>
      </c>
      <c r="H13271" s="1" t="s">
        <v>505</v>
      </c>
      <c r="I132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0.1031419730244547</v>
      </c>
      <c r="J13271" s="1" t="str">
        <f>IFERROR(INDEX('consumption_figs'!$C:$C,MATCH(Table2[[#This Row],[item_code]],'consumption_figs'!A:A,0),1),"NA")</f>
        <v>kg/ton</v>
      </c>
      <c r="K13271" s="1">
        <f>+SUMIFS(prod!$E:$E,prod!$A:$A,Table2[[#This Row],[date]],prod!$G:$G,Table2[[#This Row],[production_line]],prod!$F:$F,Table2[[#This Row],[output_type]])</f>
        <v>40</v>
      </c>
      <c r="L13271">
        <f>+Table2[[#This Row],[cons_qty_base_uom]]/Table2[[#This Row],[Column1]]</f>
        <v>1.9452576112412155E-2</v>
      </c>
    </row>
    <row r="13272" spans="1:12" x14ac:dyDescent="0.25">
      <c r="A13272" s="2">
        <v>46174</v>
      </c>
      <c r="B13272" s="1" t="s">
        <v>205</v>
      </c>
      <c r="C13272" s="4">
        <v>0.44496487119437944</v>
      </c>
      <c r="D13272" s="4">
        <v>1.6641686182669795E-2</v>
      </c>
      <c r="E13272" s="4">
        <v>30.702576112412181</v>
      </c>
      <c r="F13272" s="1" t="s">
        <v>509</v>
      </c>
      <c r="G13272" s="1">
        <v>2</v>
      </c>
      <c r="H13272" s="1" t="s">
        <v>505</v>
      </c>
      <c r="I132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1.1124121779859487E-2</v>
      </c>
      <c r="J13272" s="1" t="str">
        <f>IFERROR(INDEX('consumption_figs'!$C:$C,MATCH(Table2[[#This Row],[item_code]],'consumption_figs'!A:A,0),1),"NA")</f>
        <v>pc/heat</v>
      </c>
      <c r="K13272" s="1">
        <f>+SUMIFS(prod!$E:$E,prod!$A:$A,Table2[[#This Row],[date]],prod!$G:$G,Table2[[#This Row],[production_line]],prod!$F:$F,Table2[[#This Row],[output_type]])</f>
        <v>40</v>
      </c>
      <c r="L13272">
        <f>+Table2[[#This Row],[cons_qty_base_uom]]/Table2[[#This Row],[Column1]]</f>
        <v>1.1124121779859487E-2</v>
      </c>
    </row>
    <row r="13273" spans="1:12" x14ac:dyDescent="0.25">
      <c r="A13273" s="2">
        <v>46174</v>
      </c>
      <c r="B13273" s="1" t="s">
        <v>292</v>
      </c>
      <c r="C13273" s="4">
        <v>11.505049765807961</v>
      </c>
      <c r="D13273" s="4">
        <v>11.505049765807961</v>
      </c>
      <c r="E13273" s="4">
        <v>6826.8664300351275</v>
      </c>
      <c r="F13273" s="1" t="s">
        <v>509</v>
      </c>
      <c r="G13273" s="1">
        <v>2</v>
      </c>
      <c r="H13273" s="1" t="s">
        <v>505</v>
      </c>
      <c r="I132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1.5250596190095387</v>
      </c>
      <c r="J13273" s="1" t="str">
        <f>IFERROR(INDEX('consumption_figs'!$C:$C,MATCH(Table2[[#This Row],[item_code]],'consumption_figs'!A:A,0),1),"NA")</f>
        <v>kg/ton</v>
      </c>
      <c r="K13273" s="1">
        <f>+SUMIFS(prod!$E:$E,prod!$A:$A,Table2[[#This Row],[date]],prod!$G:$G,Table2[[#This Row],[production_line]],prod!$F:$F,Table2[[#This Row],[output_type]])</f>
        <v>40</v>
      </c>
      <c r="L13273">
        <f>+Table2[[#This Row],[cons_qty_base_uom]]/Table2[[#This Row],[Column1]]</f>
        <v>0.28762624414519899</v>
      </c>
    </row>
    <row r="13274" spans="1:12" x14ac:dyDescent="0.25">
      <c r="A13274" s="2">
        <v>46174</v>
      </c>
      <c r="B13274" s="1" t="s">
        <v>237</v>
      </c>
      <c r="C13274" s="4">
        <v>1.9258868739266071</v>
      </c>
      <c r="D13274" s="4">
        <v>1.9258868739266071</v>
      </c>
      <c r="E13274" s="4">
        <v>275.29975096718664</v>
      </c>
      <c r="F13274" s="1" t="s">
        <v>509</v>
      </c>
      <c r="G13274" s="1">
        <v>2</v>
      </c>
      <c r="H13274" s="1" t="s">
        <v>505</v>
      </c>
      <c r="I132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6.4196229130886906E-2</v>
      </c>
      <c r="J13274" s="1" t="str">
        <f>IFERROR(INDEX('consumption_figs'!$C:$C,MATCH(Table2[[#This Row],[item_code]],'consumption_figs'!A:A,0),1),"NA")</f>
        <v>NA</v>
      </c>
      <c r="K13274" s="1">
        <f>+SUMIFS(prod!$E:$E,prod!$A:$A,Table2[[#This Row],[date]],prod!$G:$G,Table2[[#This Row],[production_line]],prod!$F:$F,Table2[[#This Row],[output_type]])</f>
        <v>40</v>
      </c>
      <c r="L13274">
        <f>+Table2[[#This Row],[cons_qty_base_uom]]/Table2[[#This Row],[Column1]]</f>
        <v>4.8147171848165179E-2</v>
      </c>
    </row>
    <row r="13275" spans="1:12" x14ac:dyDescent="0.25">
      <c r="A13275" s="2">
        <v>46174</v>
      </c>
      <c r="B13275" s="1" t="s">
        <v>261</v>
      </c>
      <c r="C13275" s="4">
        <v>0.72365976804546839</v>
      </c>
      <c r="D13275" s="4">
        <v>0.72365976804546839</v>
      </c>
      <c r="E13275" s="4">
        <v>1147.1114522965784</v>
      </c>
      <c r="F13275" s="1" t="s">
        <v>509</v>
      </c>
      <c r="G13275" s="1">
        <v>2</v>
      </c>
      <c r="H13275" s="1" t="s">
        <v>505</v>
      </c>
      <c r="I132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2.412199226818228E-2</v>
      </c>
      <c r="J13275" s="1" t="str">
        <f>IFERROR(INDEX('consumption_figs'!$C:$C,MATCH(Table2[[#This Row],[item_code]],'consumption_figs'!A:A,0),1),"NA")</f>
        <v>NA</v>
      </c>
      <c r="K13275" s="1">
        <f>+SUMIFS(prod!$E:$E,prod!$A:$A,Table2[[#This Row],[date]],prod!$G:$G,Table2[[#This Row],[production_line]],prod!$F:$F,Table2[[#This Row],[output_type]])</f>
        <v>40</v>
      </c>
      <c r="L13275">
        <f>+Table2[[#This Row],[cons_qty_base_uom]]/Table2[[#This Row],[Column1]]</f>
        <v>1.8091494201136711E-2</v>
      </c>
    </row>
    <row r="13276" spans="1:12" x14ac:dyDescent="0.25">
      <c r="A13276" s="2">
        <v>46174</v>
      </c>
      <c r="B13276" s="1" t="s">
        <v>201</v>
      </c>
      <c r="C13276" s="4">
        <v>6.9917096526509894</v>
      </c>
      <c r="D13276" s="4">
        <v>1.3284248340036879E-3</v>
      </c>
      <c r="E13276" s="4">
        <v>14.682590270567079</v>
      </c>
      <c r="F13276" s="1" t="s">
        <v>509</v>
      </c>
      <c r="G13276" s="1">
        <v>2</v>
      </c>
      <c r="H13276" s="1" t="s">
        <v>505</v>
      </c>
      <c r="I132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0.17479274131627473</v>
      </c>
      <c r="J13276" s="1" t="str">
        <f>IFERROR(INDEX('consumption_figs'!$C:$C,MATCH(Table2[[#This Row],[item_code]],'consumption_figs'!A:A,0),1),"NA")</f>
        <v>pc/heat</v>
      </c>
      <c r="K13276" s="1">
        <f>+SUMIFS(prod!$E:$E,prod!$A:$A,Table2[[#This Row],[date]],prod!$G:$G,Table2[[#This Row],[production_line]],prod!$F:$F,Table2[[#This Row],[output_type]])</f>
        <v>40</v>
      </c>
      <c r="L13276">
        <f>+Table2[[#This Row],[cons_qty_base_uom]]/Table2[[#This Row],[Column1]]</f>
        <v>0.17479274131627473</v>
      </c>
    </row>
    <row r="13277" spans="1:12" x14ac:dyDescent="0.25">
      <c r="A13277" s="2">
        <v>46174</v>
      </c>
      <c r="B13277" s="1" t="s">
        <v>579</v>
      </c>
      <c r="C13277" s="4">
        <v>2.0015126023154446</v>
      </c>
      <c r="D13277" s="4">
        <v>6.8451730999188245E-3</v>
      </c>
      <c r="E13277" s="4">
        <v>88.410894729981905</v>
      </c>
      <c r="F13277" s="1" t="s">
        <v>509</v>
      </c>
      <c r="G13277" s="1">
        <v>2</v>
      </c>
      <c r="H13277" s="1" t="s">
        <v>505</v>
      </c>
      <c r="I132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2.2817243666396081E-4</v>
      </c>
      <c r="J13277" s="1" t="str">
        <f>IFERROR(INDEX('consumption_figs'!$C:$C,MATCH(Table2[[#This Row],[item_code]],'consumption_figs'!A:A,0),1),"NA")</f>
        <v>NA</v>
      </c>
      <c r="K13277" s="1">
        <f>+SUMIFS(prod!$E:$E,prod!$A:$A,Table2[[#This Row],[date]],prod!$G:$G,Table2[[#This Row],[production_line]],prod!$F:$F,Table2[[#This Row],[output_type]])</f>
        <v>40</v>
      </c>
      <c r="L13277">
        <f>+Table2[[#This Row],[cons_qty_base_uom]]/Table2[[#This Row],[Column1]]</f>
        <v>5.0037815057886112E-2</v>
      </c>
    </row>
    <row r="13278" spans="1:12" x14ac:dyDescent="0.25">
      <c r="A13278" s="2">
        <v>46174</v>
      </c>
      <c r="B13278" s="1" t="s">
        <v>59</v>
      </c>
      <c r="C13278" s="4">
        <v>7.1482592939837247E-2</v>
      </c>
      <c r="D13278" s="4">
        <v>6.8837737001063357E-4</v>
      </c>
      <c r="E13278" s="4">
        <v>2.5304837900702384</v>
      </c>
      <c r="F13278" s="1" t="s">
        <v>509</v>
      </c>
      <c r="G13278" s="1">
        <v>2</v>
      </c>
      <c r="H13278" s="1" t="s">
        <v>505</v>
      </c>
      <c r="I132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1.7870648234959313E-3</v>
      </c>
      <c r="J13278" s="1" t="str">
        <f>IFERROR(INDEX('consumption_figs'!$C:$C,MATCH(Table2[[#This Row],[item_code]],'consumption_figs'!A:A,0),1),"NA")</f>
        <v>pc/heat</v>
      </c>
      <c r="K13278" s="1">
        <f>+SUMIFS(prod!$E:$E,prod!$A:$A,Table2[[#This Row],[date]],prod!$G:$G,Table2[[#This Row],[production_line]],prod!$F:$F,Table2[[#This Row],[output_type]])</f>
        <v>40</v>
      </c>
      <c r="L13278">
        <f>+Table2[[#This Row],[cons_qty_base_uom]]/Table2[[#This Row],[Column1]]</f>
        <v>1.7870648234959313E-3</v>
      </c>
    </row>
    <row r="13279" spans="1:12" x14ac:dyDescent="0.25">
      <c r="A13279" s="2">
        <v>46174</v>
      </c>
      <c r="B13279" s="1" t="s">
        <v>60</v>
      </c>
      <c r="C13279" s="4">
        <v>27.653099027189512</v>
      </c>
      <c r="D13279" s="4">
        <v>0.39511951834495829</v>
      </c>
      <c r="E13279" s="4">
        <v>809.12967753556518</v>
      </c>
      <c r="F13279" s="1" t="s">
        <v>509</v>
      </c>
      <c r="G13279" s="1">
        <v>2</v>
      </c>
      <c r="H13279" s="1" t="s">
        <v>505</v>
      </c>
      <c r="I132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0.69132747567973785</v>
      </c>
      <c r="J13279" s="1" t="str">
        <f>IFERROR(INDEX('consumption_figs'!$C:$C,MATCH(Table2[[#This Row],[item_code]],'consumption_figs'!A:A,0),1),"NA")</f>
        <v>pc/heat</v>
      </c>
      <c r="K13279" s="1">
        <f>+SUMIFS(prod!$E:$E,prod!$A:$A,Table2[[#This Row],[date]],prod!$G:$G,Table2[[#This Row],[production_line]],prod!$F:$F,Table2[[#This Row],[output_type]])</f>
        <v>40</v>
      </c>
      <c r="L13279">
        <f>+Table2[[#This Row],[cons_qty_base_uom]]/Table2[[#This Row],[Column1]]</f>
        <v>0.69132747567973785</v>
      </c>
    </row>
    <row r="13280" spans="1:12" x14ac:dyDescent="0.25">
      <c r="A13280" s="2">
        <v>46174</v>
      </c>
      <c r="B13280" s="1" t="s">
        <v>259</v>
      </c>
      <c r="C13280" s="4">
        <v>7.9939835273753715E-2</v>
      </c>
      <c r="D13280" s="4">
        <v>7.9939835273753715E-2</v>
      </c>
      <c r="E13280" s="4">
        <v>247.34983830404872</v>
      </c>
      <c r="F13280" s="1" t="s">
        <v>509</v>
      </c>
      <c r="G13280" s="1">
        <v>2</v>
      </c>
      <c r="H13280" s="1" t="s">
        <v>505</v>
      </c>
      <c r="I132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1.0596478694824194E-2</v>
      </c>
      <c r="J13280" s="1" t="str">
        <f>IFERROR(INDEX('consumption_figs'!$C:$C,MATCH(Table2[[#This Row],[item_code]],'consumption_figs'!A:A,0),1),"NA")</f>
        <v>kg/ton</v>
      </c>
      <c r="K13280" s="1">
        <f>+SUMIFS(prod!$E:$E,prod!$A:$A,Table2[[#This Row],[date]],prod!$G:$G,Table2[[#This Row],[production_line]],prod!$F:$F,Table2[[#This Row],[output_type]])</f>
        <v>40</v>
      </c>
      <c r="L13280">
        <f>+Table2[[#This Row],[cons_qty_base_uom]]/Table2[[#This Row],[Column1]]</f>
        <v>1.998495881843843E-3</v>
      </c>
    </row>
    <row r="13281" spans="1:12" x14ac:dyDescent="0.25">
      <c r="A13281" s="2">
        <v>46054</v>
      </c>
      <c r="B13281" s="1" t="s">
        <v>260</v>
      </c>
      <c r="C13281" s="4">
        <v>1.26957102952913</v>
      </c>
      <c r="D13281" s="4">
        <v>1.26957102952913</v>
      </c>
      <c r="E13281" s="4">
        <v>2386.7935355147642</v>
      </c>
      <c r="F13281" s="1" t="s">
        <v>509</v>
      </c>
      <c r="G13281" s="1">
        <v>1</v>
      </c>
      <c r="H13281" s="1" t="s">
        <v>505</v>
      </c>
      <c r="I132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2.3948612482935647E-2</v>
      </c>
      <c r="J13281" s="1" t="str">
        <f>IFERROR(INDEX('consumption_figs'!$C:$C,MATCH(Table2[[#This Row],[item_code]],'consumption_figs'!A:A,0),1),"NA")</f>
        <v>kg/ton</v>
      </c>
      <c r="K13281" s="1">
        <f>+SUMIFS(prod!$E:$E,prod!$A:$A,Table2[[#This Row],[date]],prod!$G:$G,Table2[[#This Row],[production_line]],prod!$F:$F,Table2[[#This Row],[output_type]])</f>
        <v>295</v>
      </c>
      <c r="L13281">
        <f>+Table2[[#This Row],[cons_qty_base_uom]]/Table2[[#This Row],[Column1]]</f>
        <v>4.3036306085733221E-3</v>
      </c>
    </row>
    <row r="13282" spans="1:12" x14ac:dyDescent="0.25">
      <c r="A13282" s="2">
        <v>46054</v>
      </c>
      <c r="B13282" s="1" t="s">
        <v>260</v>
      </c>
      <c r="C13282" s="4">
        <v>16.069632729339734</v>
      </c>
      <c r="D13282" s="4">
        <v>16.069632729339734</v>
      </c>
      <c r="E13282" s="4">
        <v>30210.909531158701</v>
      </c>
      <c r="F13282" s="1" t="s">
        <v>509</v>
      </c>
      <c r="G13282" s="1">
        <v>1</v>
      </c>
      <c r="H13282" s="1" t="s">
        <v>505</v>
      </c>
      <c r="I132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0.30313026843467883</v>
      </c>
      <c r="J13282" s="1" t="str">
        <f>IFERROR(INDEX('consumption_figs'!$C:$C,MATCH(Table2[[#This Row],[item_code]],'consumption_figs'!A:A,0),1),"NA")</f>
        <v>kg/ton</v>
      </c>
      <c r="K13282" s="1">
        <f>+SUMIFS(prod!$E:$E,prod!$A:$A,Table2[[#This Row],[date]],prod!$G:$G,Table2[[#This Row],[production_line]],prod!$F:$F,Table2[[#This Row],[output_type]])</f>
        <v>295</v>
      </c>
      <c r="L13282">
        <f>+Table2[[#This Row],[cons_qty_base_uom]]/Table2[[#This Row],[Column1]]</f>
        <v>5.4473331285897403E-2</v>
      </c>
    </row>
    <row r="13283" spans="1:12" x14ac:dyDescent="0.25">
      <c r="A13283" s="2">
        <v>46054</v>
      </c>
      <c r="B13283" s="1" t="s">
        <v>260</v>
      </c>
      <c r="C13283" s="4">
        <v>8.8844521323505372</v>
      </c>
      <c r="D13283" s="4">
        <v>8.8844521323505372</v>
      </c>
      <c r="E13283" s="4">
        <v>16702.77000881901</v>
      </c>
      <c r="F13283" s="1" t="s">
        <v>509</v>
      </c>
      <c r="G13283" s="1">
        <v>1</v>
      </c>
      <c r="H13283" s="1" t="s">
        <v>505</v>
      </c>
      <c r="I132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0.16759227825147244</v>
      </c>
      <c r="J13283" s="1" t="str">
        <f>IFERROR(INDEX('consumption_figs'!$C:$C,MATCH(Table2[[#This Row],[item_code]],'consumption_figs'!A:A,0),1),"NA")</f>
        <v>kg/ton</v>
      </c>
      <c r="K13283" s="1">
        <f>+SUMIFS(prod!$E:$E,prod!$A:$A,Table2[[#This Row],[date]],prod!$G:$G,Table2[[#This Row],[production_line]],prod!$F:$F,Table2[[#This Row],[output_type]])</f>
        <v>295</v>
      </c>
      <c r="L13283">
        <f>+Table2[[#This Row],[cons_qty_base_uom]]/Table2[[#This Row],[Column1]]</f>
        <v>3.0116786889323854E-2</v>
      </c>
    </row>
    <row r="13284" spans="1:12" x14ac:dyDescent="0.25">
      <c r="A13284" s="2">
        <v>46054</v>
      </c>
      <c r="B13284" s="1" t="s">
        <v>260</v>
      </c>
      <c r="C13284" s="4">
        <v>5.9229680882336941</v>
      </c>
      <c r="D13284" s="4">
        <v>5.9229680882336941</v>
      </c>
      <c r="E13284" s="4">
        <v>11135.180005879345</v>
      </c>
      <c r="F13284" s="1" t="s">
        <v>509</v>
      </c>
      <c r="G13284" s="1">
        <v>1</v>
      </c>
      <c r="H13284" s="1" t="s">
        <v>505</v>
      </c>
      <c r="I132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0.11172818550098167</v>
      </c>
      <c r="J13284" s="1" t="str">
        <f>IFERROR(INDEX('consumption_figs'!$C:$C,MATCH(Table2[[#This Row],[item_code]],'consumption_figs'!A:A,0),1),"NA")</f>
        <v>kg/ton</v>
      </c>
      <c r="K13284" s="1">
        <f>+SUMIFS(prod!$E:$E,prod!$A:$A,Table2[[#This Row],[date]],prod!$G:$G,Table2[[#This Row],[production_line]],prod!$F:$F,Table2[[#This Row],[output_type]])</f>
        <v>295</v>
      </c>
      <c r="L13284">
        <f>+Table2[[#This Row],[cons_qty_base_uom]]/Table2[[#This Row],[Column1]]</f>
        <v>2.0077857926215914E-2</v>
      </c>
    </row>
    <row r="13285" spans="1:12" x14ac:dyDescent="0.25">
      <c r="A13285" s="2">
        <v>46054</v>
      </c>
      <c r="B13285" s="1" t="s">
        <v>60</v>
      </c>
      <c r="C13285" s="4">
        <v>0</v>
      </c>
      <c r="D13285" s="4">
        <v>1.5498170790103751</v>
      </c>
      <c r="E13285" s="4">
        <v>0</v>
      </c>
      <c r="F13285" s="1" t="s">
        <v>509</v>
      </c>
      <c r="G13285" s="1">
        <v>1</v>
      </c>
      <c r="H13285" s="1" t="s">
        <v>505</v>
      </c>
      <c r="I132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3285" s="1" t="str">
        <f>IFERROR(INDEX('consumption_figs'!$C:$C,MATCH(Table2[[#This Row],[item_code]],'consumption_figs'!A:A,0),1),"NA")</f>
        <v>pc/heat</v>
      </c>
      <c r="K13285" s="1">
        <f>+SUMIFS(prod!$E:$E,prod!$A:$A,Table2[[#This Row],[date]],prod!$G:$G,Table2[[#This Row],[production_line]],prod!$F:$F,Table2[[#This Row],[output_type]])</f>
        <v>295</v>
      </c>
      <c r="L13285">
        <f>+Table2[[#This Row],[cons_qty_base_uom]]/Table2[[#This Row],[Column1]]</f>
        <v>0</v>
      </c>
    </row>
    <row r="13286" spans="1:12" x14ac:dyDescent="0.25">
      <c r="A13286" s="2">
        <v>46054</v>
      </c>
      <c r="B13286" s="1" t="s">
        <v>260</v>
      </c>
      <c r="C13286" s="4">
        <v>0.22662588370333669</v>
      </c>
      <c r="D13286" s="4">
        <v>0.22662588370333669</v>
      </c>
      <c r="E13286" s="4">
        <v>426.05666136227296</v>
      </c>
      <c r="F13286" s="1" t="s">
        <v>509</v>
      </c>
      <c r="G13286" s="1">
        <v>2</v>
      </c>
      <c r="H13286" s="1" t="s">
        <v>505</v>
      </c>
      <c r="I132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3.1961002962096363E-2</v>
      </c>
      <c r="J13286" s="1" t="str">
        <f>IFERROR(INDEX('consumption_figs'!$C:$C,MATCH(Table2[[#This Row],[item_code]],'consumption_figs'!A:A,0),1),"NA")</f>
        <v>kg/ton</v>
      </c>
      <c r="K13286" s="1">
        <f>+SUMIFS(prod!$E:$E,prod!$A:$A,Table2[[#This Row],[date]],prod!$G:$G,Table2[[#This Row],[production_line]],prod!$F:$F,Table2[[#This Row],[output_type]])</f>
        <v>39</v>
      </c>
      <c r="L13286">
        <f>+Table2[[#This Row],[cons_qty_base_uom]]/Table2[[#This Row],[Column1]]</f>
        <v>5.8109200949573508E-3</v>
      </c>
    </row>
    <row r="13287" spans="1:12" x14ac:dyDescent="0.25">
      <c r="A13287" s="2">
        <v>46054</v>
      </c>
      <c r="B13287" s="1" t="s">
        <v>260</v>
      </c>
      <c r="C13287" s="4">
        <v>2.1869830711889073</v>
      </c>
      <c r="D13287" s="4">
        <v>2.1869830711889073</v>
      </c>
      <c r="E13287" s="4">
        <v>4111.5281738351459</v>
      </c>
      <c r="F13287" s="1" t="s">
        <v>509</v>
      </c>
      <c r="G13287" s="1">
        <v>2</v>
      </c>
      <c r="H13287" s="1" t="s">
        <v>505</v>
      </c>
      <c r="I132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0.30842978425104811</v>
      </c>
      <c r="J13287" s="1" t="str">
        <f>IFERROR(INDEX('consumption_figs'!$C:$C,MATCH(Table2[[#This Row],[item_code]],'consumption_figs'!A:A,0),1),"NA")</f>
        <v>kg/ton</v>
      </c>
      <c r="K13287" s="1">
        <f>+SUMIFS(prod!$E:$E,prod!$A:$A,Table2[[#This Row],[date]],prod!$G:$G,Table2[[#This Row],[production_line]],prod!$F:$F,Table2[[#This Row],[output_type]])</f>
        <v>39</v>
      </c>
      <c r="L13287">
        <f>+Table2[[#This Row],[cons_qty_base_uom]]/Table2[[#This Row],[Column1]]</f>
        <v>5.6076489004843778E-2</v>
      </c>
    </row>
    <row r="13288" spans="1:12" x14ac:dyDescent="0.25">
      <c r="A13288" s="2">
        <v>46054</v>
      </c>
      <c r="B13288" s="1" t="s">
        <v>260</v>
      </c>
      <c r="C13288" s="4">
        <v>0.76437968542668611</v>
      </c>
      <c r="D13288" s="4">
        <v>0.76437968542668611</v>
      </c>
      <c r="E13288" s="4">
        <v>1437.03380860217</v>
      </c>
      <c r="F13288" s="1" t="s">
        <v>509</v>
      </c>
      <c r="G13288" s="1">
        <v>2</v>
      </c>
      <c r="H13288" s="1" t="s">
        <v>505</v>
      </c>
      <c r="I132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0.10780031385147955</v>
      </c>
      <c r="J13288" s="1" t="str">
        <f>IFERROR(INDEX('consumption_figs'!$C:$C,MATCH(Table2[[#This Row],[item_code]],'consumption_figs'!A:A,0),1),"NA")</f>
        <v>kg/ton</v>
      </c>
      <c r="K13288" s="1">
        <f>+SUMIFS(prod!$E:$E,prod!$A:$A,Table2[[#This Row],[date]],prod!$G:$G,Table2[[#This Row],[production_line]],prod!$F:$F,Table2[[#This Row],[output_type]])</f>
        <v>39</v>
      </c>
      <c r="L13288">
        <f>+Table2[[#This Row],[cons_qty_base_uom]]/Table2[[#This Row],[Column1]]</f>
        <v>1.9599479113504771E-2</v>
      </c>
    </row>
    <row r="13289" spans="1:12" x14ac:dyDescent="0.25">
      <c r="A13289" s="2">
        <v>46054</v>
      </c>
      <c r="B13289" s="1" t="s">
        <v>260</v>
      </c>
      <c r="C13289" s="4">
        <v>0.50958645695112426</v>
      </c>
      <c r="D13289" s="4">
        <v>0.50958645695112426</v>
      </c>
      <c r="E13289" s="4">
        <v>958.02253906811359</v>
      </c>
      <c r="F13289" s="1" t="s">
        <v>509</v>
      </c>
      <c r="G13289" s="1">
        <v>2</v>
      </c>
      <c r="H13289" s="1" t="s">
        <v>505</v>
      </c>
      <c r="I132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7.1866875900986393E-2</v>
      </c>
      <c r="J13289" s="1" t="str">
        <f>IFERROR(INDEX('consumption_figs'!$C:$C,MATCH(Table2[[#This Row],[item_code]],'consumption_figs'!A:A,0),1),"NA")</f>
        <v>kg/ton</v>
      </c>
      <c r="K13289" s="1">
        <f>+SUMIFS(prod!$E:$E,prod!$A:$A,Table2[[#This Row],[date]],prod!$G:$G,Table2[[#This Row],[production_line]],prod!$F:$F,Table2[[#This Row],[output_type]])</f>
        <v>39</v>
      </c>
      <c r="L13289">
        <f>+Table2[[#This Row],[cons_qty_base_uom]]/Table2[[#This Row],[Column1]]</f>
        <v>1.3066319409003185E-2</v>
      </c>
    </row>
    <row r="13290" spans="1:12" x14ac:dyDescent="0.25">
      <c r="A13290" s="2">
        <v>46054</v>
      </c>
      <c r="B13290" s="1" t="s">
        <v>60</v>
      </c>
      <c r="C13290" s="4">
        <v>0</v>
      </c>
      <c r="D13290" s="4">
        <v>0.13109435734223776</v>
      </c>
      <c r="E13290" s="4">
        <v>0</v>
      </c>
      <c r="F13290" s="1" t="s">
        <v>509</v>
      </c>
      <c r="G13290" s="1">
        <v>2</v>
      </c>
      <c r="H13290" s="1" t="s">
        <v>505</v>
      </c>
      <c r="I132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3290" s="1" t="str">
        <f>IFERROR(INDEX('consumption_figs'!$C:$C,MATCH(Table2[[#This Row],[item_code]],'consumption_figs'!A:A,0),1),"NA")</f>
        <v>pc/heat</v>
      </c>
      <c r="K13290" s="1">
        <f>+SUMIFS(prod!$E:$E,prod!$A:$A,Table2[[#This Row],[date]],prod!$G:$G,Table2[[#This Row],[production_line]],prod!$F:$F,Table2[[#This Row],[output_type]])</f>
        <v>39</v>
      </c>
      <c r="L13290">
        <f>+Table2[[#This Row],[cons_qty_base_uom]]/Table2[[#This Row],[Column1]]</f>
        <v>0</v>
      </c>
    </row>
    <row r="13291" spans="1:12" x14ac:dyDescent="0.25">
      <c r="A13291" s="2">
        <v>46054</v>
      </c>
      <c r="B13291" s="1" t="s">
        <v>603</v>
      </c>
      <c r="C13291" s="4">
        <v>0</v>
      </c>
      <c r="D13291" s="4">
        <v>5.4749499375462696</v>
      </c>
      <c r="E13291" s="4">
        <v>0</v>
      </c>
      <c r="F13291" s="1" t="s">
        <v>509</v>
      </c>
      <c r="G13291" s="1">
        <v>1</v>
      </c>
      <c r="H13291" s="1" t="s">
        <v>505</v>
      </c>
      <c r="I132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0.19553392634093819</v>
      </c>
      <c r="J13291" s="1" t="str">
        <f>IFERROR(INDEX('consumption_figs'!$C:$C,MATCH(Table2[[#This Row],[item_code]],'consumption_figs'!A:A,0),1),"NA")</f>
        <v>NA</v>
      </c>
      <c r="K13291" s="1">
        <f>+SUMIFS(prod!$E:$E,prod!$A:$A,Table2[[#This Row],[date]],prod!$G:$G,Table2[[#This Row],[production_line]],prod!$F:$F,Table2[[#This Row],[output_type]])</f>
        <v>295</v>
      </c>
      <c r="L13291">
        <f>+Table2[[#This Row],[cons_qty_base_uom]]/Table2[[#This Row],[Column1]]</f>
        <v>0</v>
      </c>
    </row>
    <row r="13292" spans="1:12" x14ac:dyDescent="0.25">
      <c r="A13292" s="2">
        <v>46054</v>
      </c>
      <c r="B13292" s="1" t="s">
        <v>603</v>
      </c>
      <c r="C13292" s="4">
        <v>0</v>
      </c>
      <c r="D13292" s="4">
        <v>0.827252789254318</v>
      </c>
      <c r="E13292" s="4">
        <v>0</v>
      </c>
      <c r="F13292" s="1" t="s">
        <v>509</v>
      </c>
      <c r="G13292" s="1">
        <v>2</v>
      </c>
      <c r="H13292" s="1" t="s">
        <v>505</v>
      </c>
      <c r="I132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2.9544742473368499E-2</v>
      </c>
      <c r="J13292" s="1" t="str">
        <f>IFERROR(INDEX('consumption_figs'!$C:$C,MATCH(Table2[[#This Row],[item_code]],'consumption_figs'!A:A,0),1),"NA")</f>
        <v>NA</v>
      </c>
      <c r="K13292" s="1">
        <f>+SUMIFS(prod!$E:$E,prod!$A:$A,Table2[[#This Row],[date]],prod!$G:$G,Table2[[#This Row],[production_line]],prod!$F:$F,Table2[[#This Row],[output_type]])</f>
        <v>39</v>
      </c>
      <c r="L13292">
        <f>+Table2[[#This Row],[cons_qty_base_uom]]/Table2[[#This Row],[Column1]]</f>
        <v>0</v>
      </c>
    </row>
    <row r="13293" spans="1:12" x14ac:dyDescent="0.25">
      <c r="A13293" s="2">
        <v>46054</v>
      </c>
      <c r="B13293" s="1" t="s">
        <v>171</v>
      </c>
      <c r="C13293" s="4">
        <v>0</v>
      </c>
      <c r="D13293" s="4">
        <v>1.9310331910122656</v>
      </c>
      <c r="E13293" s="4">
        <v>0</v>
      </c>
      <c r="F13293" s="1" t="s">
        <v>509</v>
      </c>
      <c r="G13293" s="1">
        <v>1</v>
      </c>
      <c r="H13293" s="1" t="s">
        <v>505</v>
      </c>
      <c r="I132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3.6426134897226951E-2</v>
      </c>
      <c r="J13293" s="1" t="str">
        <f>IFERROR(INDEX('consumption_figs'!$C:$C,MATCH(Table2[[#This Row],[item_code]],'consumption_figs'!A:A,0),1),"NA")</f>
        <v>kg/ton</v>
      </c>
      <c r="K13293" s="1">
        <f>+SUMIFS(prod!$E:$E,prod!$A:$A,Table2[[#This Row],[date]],prod!$G:$G,Table2[[#This Row],[production_line]],prod!$F:$F,Table2[[#This Row],[output_type]])</f>
        <v>295</v>
      </c>
      <c r="L13293">
        <f>+Table2[[#This Row],[cons_qty_base_uom]]/Table2[[#This Row],[Column1]]</f>
        <v>0</v>
      </c>
    </row>
    <row r="13294" spans="1:12" x14ac:dyDescent="0.25">
      <c r="A13294" s="2">
        <v>46054</v>
      </c>
      <c r="B13294" s="1" t="s">
        <v>171</v>
      </c>
      <c r="C13294" s="4">
        <v>0</v>
      </c>
      <c r="D13294" s="4">
        <v>0.10263438357749316</v>
      </c>
      <c r="E13294" s="4">
        <v>0</v>
      </c>
      <c r="F13294" s="1" t="s">
        <v>509</v>
      </c>
      <c r="G13294" s="1">
        <v>2</v>
      </c>
      <c r="H13294" s="1" t="s">
        <v>505</v>
      </c>
      <c r="I132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1.4474506547660054E-2</v>
      </c>
      <c r="J13294" s="1" t="str">
        <f>IFERROR(INDEX('consumption_figs'!$C:$C,MATCH(Table2[[#This Row],[item_code]],'consumption_figs'!A:A,0),1),"NA")</f>
        <v>kg/ton</v>
      </c>
      <c r="K13294" s="1">
        <f>+SUMIFS(prod!$E:$E,prod!$A:$A,Table2[[#This Row],[date]],prod!$G:$G,Table2[[#This Row],[production_line]],prod!$F:$F,Table2[[#This Row],[output_type]])</f>
        <v>39</v>
      </c>
      <c r="L13294">
        <f>+Table2[[#This Row],[cons_qty_base_uom]]/Table2[[#This Row],[Column1]]</f>
        <v>0</v>
      </c>
    </row>
    <row r="13295" spans="1:12" x14ac:dyDescent="0.25">
      <c r="A13295" s="2">
        <v>46054</v>
      </c>
      <c r="B13295" s="1" t="s">
        <v>285</v>
      </c>
      <c r="C13295" s="4">
        <v>2.3463420747345043</v>
      </c>
      <c r="D13295" s="4">
        <v>2.3463420747345043</v>
      </c>
      <c r="E13295" s="4">
        <v>2554.6972509709281</v>
      </c>
      <c r="F13295" s="1" t="s">
        <v>509</v>
      </c>
      <c r="G13295" s="1">
        <v>1</v>
      </c>
      <c r="H13295" s="1" t="s">
        <v>505</v>
      </c>
      <c r="I132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4.4260333445907893E-2</v>
      </c>
      <c r="J13295" s="1" t="str">
        <f>IFERROR(INDEX('consumption_figs'!$C:$C,MATCH(Table2[[#This Row],[item_code]],'consumption_figs'!A:A,0),1),"NA")</f>
        <v>kg/ton</v>
      </c>
      <c r="K13295" s="1">
        <f>+SUMIFS(prod!$E:$E,prod!$A:$A,Table2[[#This Row],[date]],prod!$G:$G,Table2[[#This Row],[production_line]],prod!$F:$F,Table2[[#This Row],[output_type]])</f>
        <v>295</v>
      </c>
      <c r="L13295">
        <f>+Table2[[#This Row],[cons_qty_base_uom]]/Table2[[#This Row],[Column1]]</f>
        <v>7.9537019482525569E-3</v>
      </c>
    </row>
    <row r="13296" spans="1:12" x14ac:dyDescent="0.25">
      <c r="A13296" s="2">
        <v>46054</v>
      </c>
      <c r="B13296" s="1" t="s">
        <v>285</v>
      </c>
      <c r="C13296" s="4">
        <v>0.14144584109764086</v>
      </c>
      <c r="D13296" s="4">
        <v>0.14144584109764086</v>
      </c>
      <c r="E13296" s="4">
        <v>154.00623178711135</v>
      </c>
      <c r="F13296" s="1" t="s">
        <v>509</v>
      </c>
      <c r="G13296" s="1">
        <v>2</v>
      </c>
      <c r="H13296" s="1" t="s">
        <v>505</v>
      </c>
      <c r="I132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1.9948078623780563E-2</v>
      </c>
      <c r="J13296" s="1" t="str">
        <f>IFERROR(INDEX('consumption_figs'!$C:$C,MATCH(Table2[[#This Row],[item_code]],'consumption_figs'!A:A,0),1),"NA")</f>
        <v>kg/ton</v>
      </c>
      <c r="K13296" s="1">
        <f>+SUMIFS(prod!$E:$E,prod!$A:$A,Table2[[#This Row],[date]],prod!$G:$G,Table2[[#This Row],[production_line]],prod!$F:$F,Table2[[#This Row],[output_type]])</f>
        <v>39</v>
      </c>
      <c r="L13296">
        <f>+Table2[[#This Row],[cons_qty_base_uom]]/Table2[[#This Row],[Column1]]</f>
        <v>3.6268164384010474E-3</v>
      </c>
    </row>
    <row r="13297" spans="1:12" x14ac:dyDescent="0.25">
      <c r="A13297" s="2">
        <v>46054</v>
      </c>
      <c r="B13297" s="1" t="s">
        <v>285</v>
      </c>
      <c r="C13297" s="4">
        <v>2.6588150583388979</v>
      </c>
      <c r="D13297" s="4">
        <v>2.6588150583388979</v>
      </c>
      <c r="E13297" s="4">
        <v>2894.9178355193917</v>
      </c>
      <c r="F13297" s="1" t="s">
        <v>509</v>
      </c>
      <c r="G13297" s="1">
        <v>1</v>
      </c>
      <c r="H13297" s="1" t="s">
        <v>505</v>
      </c>
      <c r="I132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5.0154682183925173E-2</v>
      </c>
      <c r="J13297" s="1" t="str">
        <f>IFERROR(INDEX('consumption_figs'!$C:$C,MATCH(Table2[[#This Row],[item_code]],'consumption_figs'!A:A,0),1),"NA")</f>
        <v>kg/ton</v>
      </c>
      <c r="K13297" s="1">
        <f>+SUMIFS(prod!$E:$E,prod!$A:$A,Table2[[#This Row],[date]],prod!$G:$G,Table2[[#This Row],[production_line]],prod!$F:$F,Table2[[#This Row],[output_type]])</f>
        <v>295</v>
      </c>
      <c r="L13297">
        <f>+Table2[[#This Row],[cons_qty_base_uom]]/Table2[[#This Row],[Column1]]</f>
        <v>9.0129324011488064E-3</v>
      </c>
    </row>
    <row r="13298" spans="1:12" x14ac:dyDescent="0.25">
      <c r="A13298" s="2">
        <v>46054</v>
      </c>
      <c r="B13298" s="1" t="s">
        <v>285</v>
      </c>
      <c r="C13298" s="4">
        <v>2.8864842746101824E-2</v>
      </c>
      <c r="D13298" s="4">
        <v>2.8864842746101824E-2</v>
      </c>
      <c r="E13298" s="4">
        <v>31.428040781955666</v>
      </c>
      <c r="F13298" s="1" t="s">
        <v>509</v>
      </c>
      <c r="G13298" s="1">
        <v>2</v>
      </c>
      <c r="H13298" s="1" t="s">
        <v>505</v>
      </c>
      <c r="I132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4.0708029878716943E-3</v>
      </c>
      <c r="J13298" s="1" t="str">
        <f>IFERROR(INDEX('consumption_figs'!$C:$C,MATCH(Table2[[#This Row],[item_code]],'consumption_figs'!A:A,0),1),"NA")</f>
        <v>kg/ton</v>
      </c>
      <c r="K13298" s="1">
        <f>+SUMIFS(prod!$E:$E,prod!$A:$A,Table2[[#This Row],[date]],prod!$G:$G,Table2[[#This Row],[production_line]],prod!$F:$F,Table2[[#This Row],[output_type]])</f>
        <v>39</v>
      </c>
      <c r="L13298">
        <f>+Table2[[#This Row],[cons_qty_base_uom]]/Table2[[#This Row],[Column1]]</f>
        <v>7.4012417297696987E-4</v>
      </c>
    </row>
    <row r="13299" spans="1:12" x14ac:dyDescent="0.25">
      <c r="A13299" s="2">
        <v>46054</v>
      </c>
      <c r="B13299" s="1" t="s">
        <v>260</v>
      </c>
      <c r="C13299" s="4">
        <v>6.3743386655047942</v>
      </c>
      <c r="D13299" s="4">
        <v>6.3743386655047942</v>
      </c>
      <c r="E13299" s="4">
        <v>11983.756691149014</v>
      </c>
      <c r="F13299" s="1" t="s">
        <v>509</v>
      </c>
      <c r="G13299" s="1">
        <v>1</v>
      </c>
      <c r="H13299" s="1" t="s">
        <v>505</v>
      </c>
      <c r="I132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0.12024263549223087</v>
      </c>
      <c r="J13299" s="1" t="str">
        <f>IFERROR(INDEX('consumption_figs'!$C:$C,MATCH(Table2[[#This Row],[item_code]],'consumption_figs'!A:A,0),1),"NA")</f>
        <v>kg/ton</v>
      </c>
      <c r="K13299" s="1">
        <f>+SUMIFS(prod!$E:$E,prod!$A:$A,Table2[[#This Row],[date]],prod!$G:$G,Table2[[#This Row],[production_line]],prod!$F:$F,Table2[[#This Row],[output_type]])</f>
        <v>295</v>
      </c>
      <c r="L13299">
        <f>+Table2[[#This Row],[cons_qty_base_uom]]/Table2[[#This Row],[Column1]]</f>
        <v>2.1607927679677268E-2</v>
      </c>
    </row>
    <row r="13300" spans="1:12" x14ac:dyDescent="0.25">
      <c r="A13300" s="2">
        <v>46082</v>
      </c>
      <c r="B13300" s="1" t="s">
        <v>260</v>
      </c>
      <c r="C13300" s="4">
        <v>1.0965359488919382</v>
      </c>
      <c r="D13300" s="4">
        <v>1.0965359488919382</v>
      </c>
      <c r="E13300" s="4">
        <v>2061.487583916844</v>
      </c>
      <c r="F13300" s="1" t="s">
        <v>509</v>
      </c>
      <c r="G13300" s="1">
        <v>1</v>
      </c>
      <c r="H13300" s="1" t="s">
        <v>505</v>
      </c>
      <c r="I133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1.1559591868512131E-2</v>
      </c>
      <c r="J13300" s="1" t="str">
        <f>IFERROR(INDEX('consumption_figs'!$C:$C,MATCH(Table2[[#This Row],[item_code]],'consumption_figs'!A:A,0),1),"NA")</f>
        <v>kg/ton</v>
      </c>
      <c r="K13300" s="1">
        <f>+SUMIFS(prod!$E:$E,prod!$A:$A,Table2[[#This Row],[date]],prod!$G:$G,Table2[[#This Row],[production_line]],prod!$F:$F,Table2[[#This Row],[output_type]])</f>
        <v>527</v>
      </c>
      <c r="L13300">
        <f>+Table2[[#This Row],[cons_qty_base_uom]]/Table2[[#This Row],[Column1]]</f>
        <v>2.080713375506524E-3</v>
      </c>
    </row>
    <row r="13301" spans="1:12" x14ac:dyDescent="0.25">
      <c r="A13301" s="2">
        <v>46082</v>
      </c>
      <c r="B13301" s="1" t="s">
        <v>260</v>
      </c>
      <c r="C13301" s="4">
        <v>25.735189235691106</v>
      </c>
      <c r="D13301" s="4">
        <v>25.735189235691106</v>
      </c>
      <c r="E13301" s="4">
        <v>48382.155763099276</v>
      </c>
      <c r="F13301" s="1" t="s">
        <v>509</v>
      </c>
      <c r="G13301" s="1">
        <v>1</v>
      </c>
      <c r="H13301" s="1" t="s">
        <v>505</v>
      </c>
      <c r="I133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0.27129825020705528</v>
      </c>
      <c r="J13301" s="1" t="str">
        <f>IFERROR(INDEX('consumption_figs'!$C:$C,MATCH(Table2[[#This Row],[item_code]],'consumption_figs'!A:A,0),1),"NA")</f>
        <v>kg/ton</v>
      </c>
      <c r="K13301" s="1">
        <f>+SUMIFS(prod!$E:$E,prod!$A:$A,Table2[[#This Row],[date]],prod!$G:$G,Table2[[#This Row],[production_line]],prod!$F:$F,Table2[[#This Row],[output_type]])</f>
        <v>527</v>
      </c>
      <c r="L13301">
        <f>+Table2[[#This Row],[cons_qty_base_uom]]/Table2[[#This Row],[Column1]]</f>
        <v>4.8833376158806653E-2</v>
      </c>
    </row>
    <row r="13302" spans="1:12" x14ac:dyDescent="0.25">
      <c r="A13302" s="2">
        <v>46082</v>
      </c>
      <c r="B13302" s="1" t="s">
        <v>260</v>
      </c>
      <c r="C13302" s="4">
        <v>15.152067991920234</v>
      </c>
      <c r="D13302" s="4">
        <v>15.152067991920234</v>
      </c>
      <c r="E13302" s="4">
        <v>28485.887824810041</v>
      </c>
      <c r="F13302" s="1" t="s">
        <v>509</v>
      </c>
      <c r="G13302" s="1">
        <v>1</v>
      </c>
      <c r="H13302" s="1" t="s">
        <v>505</v>
      </c>
      <c r="I133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0.15973185569295456</v>
      </c>
      <c r="J13302" s="1" t="str">
        <f>IFERROR(INDEX('consumption_figs'!$C:$C,MATCH(Table2[[#This Row],[item_code]],'consumption_figs'!A:A,0),1),"NA")</f>
        <v>kg/ton</v>
      </c>
      <c r="K13302" s="1">
        <f>+SUMIFS(prod!$E:$E,prod!$A:$A,Table2[[#This Row],[date]],prod!$G:$G,Table2[[#This Row],[production_line]],prod!$F:$F,Table2[[#This Row],[output_type]])</f>
        <v>527</v>
      </c>
      <c r="L13302">
        <f>+Table2[[#This Row],[cons_qty_base_uom]]/Table2[[#This Row],[Column1]]</f>
        <v>2.8751552166831562E-2</v>
      </c>
    </row>
    <row r="13303" spans="1:12" x14ac:dyDescent="0.25">
      <c r="A13303" s="2">
        <v>46082</v>
      </c>
      <c r="B13303" s="1" t="s">
        <v>260</v>
      </c>
      <c r="C13303" s="4">
        <v>10.101378661280158</v>
      </c>
      <c r="D13303" s="4">
        <v>10.101378661280158</v>
      </c>
      <c r="E13303" s="4">
        <v>18990.591883206696</v>
      </c>
      <c r="F13303" s="1" t="s">
        <v>509</v>
      </c>
      <c r="G13303" s="1">
        <v>1</v>
      </c>
      <c r="H13303" s="1" t="s">
        <v>505</v>
      </c>
      <c r="I133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0.10648790379530305</v>
      </c>
      <c r="J13303" s="1" t="str">
        <f>IFERROR(INDEX('consumption_figs'!$C:$C,MATCH(Table2[[#This Row],[item_code]],'consumption_figs'!A:A,0),1),"NA")</f>
        <v>kg/ton</v>
      </c>
      <c r="K13303" s="1">
        <f>+SUMIFS(prod!$E:$E,prod!$A:$A,Table2[[#This Row],[date]],prod!$G:$G,Table2[[#This Row],[production_line]],prod!$F:$F,Table2[[#This Row],[output_type]])</f>
        <v>527</v>
      </c>
      <c r="L13303">
        <f>+Table2[[#This Row],[cons_qty_base_uom]]/Table2[[#This Row],[Column1]]</f>
        <v>1.9167701444554378E-2</v>
      </c>
    </row>
    <row r="13304" spans="1:12" x14ac:dyDescent="0.25">
      <c r="A13304" s="2">
        <v>46082</v>
      </c>
      <c r="B13304" s="1" t="s">
        <v>60</v>
      </c>
      <c r="C13304" s="4">
        <v>0</v>
      </c>
      <c r="D13304" s="4">
        <v>1.817421500988341</v>
      </c>
      <c r="E13304" s="4">
        <v>0</v>
      </c>
      <c r="F13304" s="1" t="s">
        <v>509</v>
      </c>
      <c r="G13304" s="1">
        <v>1</v>
      </c>
      <c r="H13304" s="1" t="s">
        <v>505</v>
      </c>
      <c r="I133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3304" s="1" t="str">
        <f>IFERROR(INDEX('consumption_figs'!$C:$C,MATCH(Table2[[#This Row],[item_code]],'consumption_figs'!A:A,0),1),"NA")</f>
        <v>pc/heat</v>
      </c>
      <c r="K13304" s="1">
        <f>+SUMIFS(prod!$E:$E,prod!$A:$A,Table2[[#This Row],[date]],prod!$G:$G,Table2[[#This Row],[production_line]],prod!$F:$F,Table2[[#This Row],[output_type]])</f>
        <v>527</v>
      </c>
      <c r="L13304">
        <f>+Table2[[#This Row],[cons_qty_base_uom]]/Table2[[#This Row],[Column1]]</f>
        <v>0</v>
      </c>
    </row>
    <row r="13305" spans="1:12" x14ac:dyDescent="0.25">
      <c r="A13305" s="2">
        <v>46082</v>
      </c>
      <c r="B13305" s="1" t="s">
        <v>260</v>
      </c>
      <c r="C13305" s="4">
        <v>0.82894193642390535</v>
      </c>
      <c r="D13305" s="4">
        <v>0.82894193642390535</v>
      </c>
      <c r="E13305" s="4">
        <v>1558.410840476942</v>
      </c>
      <c r="F13305" s="1" t="s">
        <v>509</v>
      </c>
      <c r="G13305" s="1">
        <v>2</v>
      </c>
      <c r="H13305" s="1" t="s">
        <v>505</v>
      </c>
      <c r="I133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4.4819058702692316E-2</v>
      </c>
      <c r="J13305" s="1" t="str">
        <f>IFERROR(INDEX('consumption_figs'!$C:$C,MATCH(Table2[[#This Row],[item_code]],'consumption_figs'!A:A,0),1),"NA")</f>
        <v>kg/ton</v>
      </c>
      <c r="K13305" s="1">
        <f>+SUMIFS(prod!$E:$E,prod!$A:$A,Table2[[#This Row],[date]],prod!$G:$G,Table2[[#This Row],[production_line]],prod!$F:$F,Table2[[#This Row],[output_type]])</f>
        <v>103</v>
      </c>
      <c r="L13305">
        <f>+Table2[[#This Row],[cons_qty_base_uom]]/Table2[[#This Row],[Column1]]</f>
        <v>8.0479799652806352E-3</v>
      </c>
    </row>
    <row r="13306" spans="1:12" x14ac:dyDescent="0.25">
      <c r="A13306" s="2">
        <v>46082</v>
      </c>
      <c r="B13306" s="1" t="s">
        <v>260</v>
      </c>
      <c r="C13306" s="4">
        <v>3.1953028457888233</v>
      </c>
      <c r="D13306" s="4">
        <v>3.1953028457888233</v>
      </c>
      <c r="E13306" s="4">
        <v>6007.1693500829879</v>
      </c>
      <c r="F13306" s="1" t="s">
        <v>509</v>
      </c>
      <c r="G13306" s="1">
        <v>2</v>
      </c>
      <c r="H13306" s="1" t="s">
        <v>505</v>
      </c>
      <c r="I133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0.17276296387670503</v>
      </c>
      <c r="J13306" s="1" t="str">
        <f>IFERROR(INDEX('consumption_figs'!$C:$C,MATCH(Table2[[#This Row],[item_code]],'consumption_figs'!A:A,0),1),"NA")</f>
        <v>kg/ton</v>
      </c>
      <c r="K13306" s="1">
        <f>+SUMIFS(prod!$E:$E,prod!$A:$A,Table2[[#This Row],[date]],prod!$G:$G,Table2[[#This Row],[production_line]],prod!$F:$F,Table2[[#This Row],[output_type]])</f>
        <v>103</v>
      </c>
      <c r="L13306">
        <f>+Table2[[#This Row],[cons_qty_base_uom]]/Table2[[#This Row],[Column1]]</f>
        <v>3.1022357726105079E-2</v>
      </c>
    </row>
    <row r="13307" spans="1:12" x14ac:dyDescent="0.25">
      <c r="A13307" s="2">
        <v>46082</v>
      </c>
      <c r="B13307" s="1" t="s">
        <v>260</v>
      </c>
      <c r="C13307" s="4">
        <v>1.2426560978734165</v>
      </c>
      <c r="D13307" s="4">
        <v>1.2426560978734165</v>
      </c>
      <c r="E13307" s="4">
        <v>2336.1934640020231</v>
      </c>
      <c r="F13307" s="1" t="s">
        <v>509</v>
      </c>
      <c r="G13307" s="1">
        <v>2</v>
      </c>
      <c r="H13307" s="1" t="s">
        <v>505</v>
      </c>
      <c r="I133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6.7187669184788371E-2</v>
      </c>
      <c r="J13307" s="1" t="str">
        <f>IFERROR(INDEX('consumption_figs'!$C:$C,MATCH(Table2[[#This Row],[item_code]],'consumption_figs'!A:A,0),1),"NA")</f>
        <v>kg/ton</v>
      </c>
      <c r="K13307" s="1">
        <f>+SUMIFS(prod!$E:$E,prod!$A:$A,Table2[[#This Row],[date]],prod!$G:$G,Table2[[#This Row],[production_line]],prod!$F:$F,Table2[[#This Row],[output_type]])</f>
        <v>103</v>
      </c>
      <c r="L13307">
        <f>+Table2[[#This Row],[cons_qty_base_uom]]/Table2[[#This Row],[Column1]]</f>
        <v>1.2064622309450644E-2</v>
      </c>
    </row>
    <row r="13308" spans="1:12" x14ac:dyDescent="0.25">
      <c r="A13308" s="2">
        <v>46082</v>
      </c>
      <c r="B13308" s="1" t="s">
        <v>260</v>
      </c>
      <c r="C13308" s="4">
        <v>0.82843739858227772</v>
      </c>
      <c r="D13308" s="4">
        <v>0.82843739858227772</v>
      </c>
      <c r="E13308" s="4">
        <v>1557.462309334682</v>
      </c>
      <c r="F13308" s="1" t="s">
        <v>509</v>
      </c>
      <c r="G13308" s="1">
        <v>2</v>
      </c>
      <c r="H13308" s="1" t="s">
        <v>505</v>
      </c>
      <c r="I133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4.4791779456525585E-2</v>
      </c>
      <c r="J13308" s="1" t="str">
        <f>IFERROR(INDEX('consumption_figs'!$C:$C,MATCH(Table2[[#This Row],[item_code]],'consumption_figs'!A:A,0),1),"NA")</f>
        <v>kg/ton</v>
      </c>
      <c r="K13308" s="1">
        <f>+SUMIFS(prod!$E:$E,prod!$A:$A,Table2[[#This Row],[date]],prod!$G:$G,Table2[[#This Row],[production_line]],prod!$F:$F,Table2[[#This Row],[output_type]])</f>
        <v>103</v>
      </c>
      <c r="L13308">
        <f>+Table2[[#This Row],[cons_qty_base_uom]]/Table2[[#This Row],[Column1]]</f>
        <v>8.0430815396337636E-3</v>
      </c>
    </row>
    <row r="13309" spans="1:12" x14ac:dyDescent="0.25">
      <c r="A13309" s="2">
        <v>46082</v>
      </c>
      <c r="B13309" s="1" t="s">
        <v>60</v>
      </c>
      <c r="C13309" s="4">
        <v>0</v>
      </c>
      <c r="D13309" s="4">
        <v>0.43419012866010931</v>
      </c>
      <c r="E13309" s="4">
        <v>0</v>
      </c>
      <c r="F13309" s="1" t="s">
        <v>509</v>
      </c>
      <c r="G13309" s="1">
        <v>2</v>
      </c>
      <c r="H13309" s="1" t="s">
        <v>505</v>
      </c>
      <c r="I133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3309" s="1" t="str">
        <f>IFERROR(INDEX('consumption_figs'!$C:$C,MATCH(Table2[[#This Row],[item_code]],'consumption_figs'!A:A,0),1),"NA")</f>
        <v>pc/heat</v>
      </c>
      <c r="K13309" s="1">
        <f>+SUMIFS(prod!$E:$E,prod!$A:$A,Table2[[#This Row],[date]],prod!$G:$G,Table2[[#This Row],[production_line]],prod!$F:$F,Table2[[#This Row],[output_type]])</f>
        <v>103</v>
      </c>
      <c r="L13309">
        <f>+Table2[[#This Row],[cons_qty_base_uom]]/Table2[[#This Row],[Column1]]</f>
        <v>0</v>
      </c>
    </row>
    <row r="13310" spans="1:12" x14ac:dyDescent="0.25">
      <c r="A13310" s="2">
        <v>46113</v>
      </c>
      <c r="B13310" s="1" t="s">
        <v>260</v>
      </c>
      <c r="C13310" s="4">
        <v>1.0566011652685243</v>
      </c>
      <c r="D13310" s="4">
        <v>1.0566011652685243</v>
      </c>
      <c r="E13310" s="4">
        <v>1986.4101907048257</v>
      </c>
      <c r="F13310" s="1" t="s">
        <v>509</v>
      </c>
      <c r="G13310" s="1">
        <v>1</v>
      </c>
      <c r="H13310" s="1" t="s">
        <v>505</v>
      </c>
      <c r="I133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1.1731318736764234E-2</v>
      </c>
      <c r="J13310" s="1" t="str">
        <f>IFERROR(INDEX('consumption_figs'!$C:$C,MATCH(Table2[[#This Row],[item_code]],'consumption_figs'!A:A,0),1),"NA")</f>
        <v>kg/ton</v>
      </c>
      <c r="K13310" s="1">
        <f>+SUMIFS(prod!$E:$E,prod!$A:$A,Table2[[#This Row],[date]],prod!$G:$G,Table2[[#This Row],[production_line]],prod!$F:$F,Table2[[#This Row],[output_type]])</f>
        <v>503</v>
      </c>
      <c r="L13310">
        <f>+Table2[[#This Row],[cons_qty_base_uom]]/Table2[[#This Row],[Column1]]</f>
        <v>2.1005987381083981E-3</v>
      </c>
    </row>
    <row r="13311" spans="1:12" x14ac:dyDescent="0.25">
      <c r="A13311" s="2">
        <v>46113</v>
      </c>
      <c r="B13311" s="1" t="s">
        <v>260</v>
      </c>
      <c r="C13311" s="4">
        <v>16.093570220025029</v>
      </c>
      <c r="D13311" s="4">
        <v>16.093570220025029</v>
      </c>
      <c r="E13311" s="4">
        <v>30255.912013647056</v>
      </c>
      <c r="F13311" s="1" t="s">
        <v>509</v>
      </c>
      <c r="G13311" s="1">
        <v>1</v>
      </c>
      <c r="H13311" s="1" t="s">
        <v>505</v>
      </c>
      <c r="I133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0.17868502143439266</v>
      </c>
      <c r="J13311" s="1" t="str">
        <f>IFERROR(INDEX('consumption_figs'!$C:$C,MATCH(Table2[[#This Row],[item_code]],'consumption_figs'!A:A,0),1),"NA")</f>
        <v>kg/ton</v>
      </c>
      <c r="K13311" s="1">
        <f>+SUMIFS(prod!$E:$E,prod!$A:$A,Table2[[#This Row],[date]],prod!$G:$G,Table2[[#This Row],[production_line]],prod!$F:$F,Table2[[#This Row],[output_type]])</f>
        <v>503</v>
      </c>
      <c r="L13311">
        <f>+Table2[[#This Row],[cons_qty_base_uom]]/Table2[[#This Row],[Column1]]</f>
        <v>3.1995169423509003E-2</v>
      </c>
    </row>
    <row r="13312" spans="1:12" x14ac:dyDescent="0.25">
      <c r="A13312" s="2">
        <v>46113</v>
      </c>
      <c r="B13312" s="1" t="s">
        <v>260</v>
      </c>
      <c r="C13312" s="4">
        <v>9.5957164674198623</v>
      </c>
      <c r="D13312" s="4">
        <v>9.5957164674198623</v>
      </c>
      <c r="E13312" s="4">
        <v>18039.94695874934</v>
      </c>
      <c r="F13312" s="1" t="s">
        <v>509</v>
      </c>
      <c r="G13312" s="1">
        <v>1</v>
      </c>
      <c r="H13312" s="1" t="s">
        <v>505</v>
      </c>
      <c r="I133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0.10654011379810578</v>
      </c>
      <c r="J13312" s="1" t="str">
        <f>IFERROR(INDEX('consumption_figs'!$C:$C,MATCH(Table2[[#This Row],[item_code]],'consumption_figs'!A:A,0),1),"NA")</f>
        <v>kg/ton</v>
      </c>
      <c r="K13312" s="1">
        <f>+SUMIFS(prod!$E:$E,prod!$A:$A,Table2[[#This Row],[date]],prod!$G:$G,Table2[[#This Row],[production_line]],prod!$F:$F,Table2[[#This Row],[output_type]])</f>
        <v>503</v>
      </c>
      <c r="L13312">
        <f>+Table2[[#This Row],[cons_qty_base_uom]]/Table2[[#This Row],[Column1]]</f>
        <v>1.907697110819058E-2</v>
      </c>
    </row>
    <row r="13313" spans="1:12" x14ac:dyDescent="0.25">
      <c r="A13313" s="2">
        <v>46113</v>
      </c>
      <c r="B13313" s="1" t="s">
        <v>260</v>
      </c>
      <c r="C13313" s="4">
        <v>6.3971443116132445</v>
      </c>
      <c r="D13313" s="4">
        <v>6.3971443116132445</v>
      </c>
      <c r="E13313" s="4">
        <v>12026.6313058329</v>
      </c>
      <c r="F13313" s="1" t="s">
        <v>509</v>
      </c>
      <c r="G13313" s="1">
        <v>1</v>
      </c>
      <c r="H13313" s="1" t="s">
        <v>505</v>
      </c>
      <c r="I133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7.1026742532070544E-2</v>
      </c>
      <c r="J13313" s="1" t="str">
        <f>IFERROR(INDEX('consumption_figs'!$C:$C,MATCH(Table2[[#This Row],[item_code]],'consumption_figs'!A:A,0),1),"NA")</f>
        <v>kg/ton</v>
      </c>
      <c r="K13313" s="1">
        <f>+SUMIFS(prod!$E:$E,prod!$A:$A,Table2[[#This Row],[date]],prod!$G:$G,Table2[[#This Row],[production_line]],prod!$F:$F,Table2[[#This Row],[output_type]])</f>
        <v>503</v>
      </c>
      <c r="L13313">
        <f>+Table2[[#This Row],[cons_qty_base_uom]]/Table2[[#This Row],[Column1]]</f>
        <v>1.2717980738793726E-2</v>
      </c>
    </row>
    <row r="13314" spans="1:12" x14ac:dyDescent="0.25">
      <c r="A13314" s="2">
        <v>46113</v>
      </c>
      <c r="B13314" s="1" t="s">
        <v>60</v>
      </c>
      <c r="C13314" s="4">
        <v>0</v>
      </c>
      <c r="D13314" s="4">
        <v>2.3775065624610825</v>
      </c>
      <c r="E13314" s="4">
        <v>0</v>
      </c>
      <c r="F13314" s="1" t="s">
        <v>509</v>
      </c>
      <c r="G13314" s="1">
        <v>1</v>
      </c>
      <c r="H13314" s="1" t="s">
        <v>505</v>
      </c>
      <c r="I133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3314" s="1" t="str">
        <f>IFERROR(INDEX('consumption_figs'!$C:$C,MATCH(Table2[[#This Row],[item_code]],'consumption_figs'!A:A,0),1),"NA")</f>
        <v>pc/heat</v>
      </c>
      <c r="K13314" s="1">
        <f>+SUMIFS(prod!$E:$E,prod!$A:$A,Table2[[#This Row],[date]],prod!$G:$G,Table2[[#This Row],[production_line]],prod!$F:$F,Table2[[#This Row],[output_type]])</f>
        <v>503</v>
      </c>
      <c r="L13314">
        <f>+Table2[[#This Row],[cons_qty_base_uom]]/Table2[[#This Row],[Column1]]</f>
        <v>0</v>
      </c>
    </row>
    <row r="13315" spans="1:12" x14ac:dyDescent="0.25">
      <c r="A13315" s="2">
        <v>46113</v>
      </c>
      <c r="B13315" s="1" t="s">
        <v>260</v>
      </c>
      <c r="C13315" s="4">
        <v>0.21766843875447542</v>
      </c>
      <c r="D13315" s="4">
        <v>0.21766843875447542</v>
      </c>
      <c r="E13315" s="4">
        <v>409.21666485841376</v>
      </c>
      <c r="F13315" s="1" t="s">
        <v>509</v>
      </c>
      <c r="G13315" s="1">
        <v>2</v>
      </c>
      <c r="H13315" s="1" t="s">
        <v>505</v>
      </c>
      <c r="I133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2.1345274700120171E-2</v>
      </c>
      <c r="J13315" s="1" t="str">
        <f>IFERROR(INDEX('consumption_figs'!$C:$C,MATCH(Table2[[#This Row],[item_code]],'consumption_figs'!A:A,0),1),"NA")</f>
        <v>kg/ton</v>
      </c>
      <c r="K13315" s="1">
        <f>+SUMIFS(prod!$E:$E,prod!$A:$A,Table2[[#This Row],[date]],prod!$G:$G,Table2[[#This Row],[production_line]],prod!$F:$F,Table2[[#This Row],[output_type]])</f>
        <v>57</v>
      </c>
      <c r="L13315">
        <f>+Table2[[#This Row],[cons_qty_base_uom]]/Table2[[#This Row],[Column1]]</f>
        <v>3.8187445395522004E-3</v>
      </c>
    </row>
    <row r="13316" spans="1:12" x14ac:dyDescent="0.25">
      <c r="A13316" s="2">
        <v>46113</v>
      </c>
      <c r="B13316" s="1" t="s">
        <v>260</v>
      </c>
      <c r="C13316" s="4">
        <v>1.9877410073904387</v>
      </c>
      <c r="D13316" s="4">
        <v>1.9877410073904387</v>
      </c>
      <c r="E13316" s="4">
        <v>3736.9530938940247</v>
      </c>
      <c r="F13316" s="1" t="s">
        <v>509</v>
      </c>
      <c r="G13316" s="1">
        <v>2</v>
      </c>
      <c r="H13316" s="1" t="s">
        <v>505</v>
      </c>
      <c r="I133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0.19492434492674074</v>
      </c>
      <c r="J13316" s="1" t="str">
        <f>IFERROR(INDEX('consumption_figs'!$C:$C,MATCH(Table2[[#This Row],[item_code]],'consumption_figs'!A:A,0),1),"NA")</f>
        <v>kg/ton</v>
      </c>
      <c r="K13316" s="1">
        <f>+SUMIFS(prod!$E:$E,prod!$A:$A,Table2[[#This Row],[date]],prod!$G:$G,Table2[[#This Row],[production_line]],prod!$F:$F,Table2[[#This Row],[output_type]])</f>
        <v>57</v>
      </c>
      <c r="L13316">
        <f>+Table2[[#This Row],[cons_qty_base_uom]]/Table2[[#This Row],[Column1]]</f>
        <v>3.4872649252463833E-2</v>
      </c>
    </row>
    <row r="13317" spans="1:12" x14ac:dyDescent="0.25">
      <c r="A13317" s="2">
        <v>46113</v>
      </c>
      <c r="B13317" s="1" t="s">
        <v>260</v>
      </c>
      <c r="C13317" s="4">
        <v>0.7547009735744088</v>
      </c>
      <c r="D13317" s="4">
        <v>0.7547009735744088</v>
      </c>
      <c r="E13317" s="4">
        <v>1418.8378303198886</v>
      </c>
      <c r="F13317" s="1" t="s">
        <v>509</v>
      </c>
      <c r="G13317" s="1">
        <v>2</v>
      </c>
      <c r="H13317" s="1" t="s">
        <v>505</v>
      </c>
      <c r="I133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7.4008430848189144E-2</v>
      </c>
      <c r="J13317" s="1" t="str">
        <f>IFERROR(INDEX('consumption_figs'!$C:$C,MATCH(Table2[[#This Row],[item_code]],'consumption_figs'!A:A,0),1),"NA")</f>
        <v>kg/ton</v>
      </c>
      <c r="K13317" s="1">
        <f>+SUMIFS(prod!$E:$E,prod!$A:$A,Table2[[#This Row],[date]],prod!$G:$G,Table2[[#This Row],[production_line]],prod!$F:$F,Table2[[#This Row],[output_type]])</f>
        <v>57</v>
      </c>
      <c r="L13317">
        <f>+Table2[[#This Row],[cons_qty_base_uom]]/Table2[[#This Row],[Column1]]</f>
        <v>1.3240367957445768E-2</v>
      </c>
    </row>
    <row r="13318" spans="1:12" x14ac:dyDescent="0.25">
      <c r="A13318" s="2">
        <v>46113</v>
      </c>
      <c r="B13318" s="1" t="s">
        <v>260</v>
      </c>
      <c r="C13318" s="4">
        <v>0.50313398238293927</v>
      </c>
      <c r="D13318" s="4">
        <v>0.50313398238293927</v>
      </c>
      <c r="E13318" s="4">
        <v>945.89188687992578</v>
      </c>
      <c r="F13318" s="1" t="s">
        <v>509</v>
      </c>
      <c r="G13318" s="1">
        <v>2</v>
      </c>
      <c r="H13318" s="1" t="s">
        <v>505</v>
      </c>
      <c r="I133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4.9338953898792774E-2</v>
      </c>
      <c r="J13318" s="1" t="str">
        <f>IFERROR(INDEX('consumption_figs'!$C:$C,MATCH(Table2[[#This Row],[item_code]],'consumption_figs'!A:A,0),1),"NA")</f>
        <v>kg/ton</v>
      </c>
      <c r="K13318" s="1">
        <f>+SUMIFS(prod!$E:$E,prod!$A:$A,Table2[[#This Row],[date]],prod!$G:$G,Table2[[#This Row],[production_line]],prod!$F:$F,Table2[[#This Row],[output_type]])</f>
        <v>57</v>
      </c>
      <c r="L13318">
        <f>+Table2[[#This Row],[cons_qty_base_uom]]/Table2[[#This Row],[Column1]]</f>
        <v>8.8269119716305137E-3</v>
      </c>
    </row>
    <row r="13319" spans="1:12" x14ac:dyDescent="0.25">
      <c r="A13319" s="2">
        <v>46113</v>
      </c>
      <c r="B13319" s="1" t="s">
        <v>60</v>
      </c>
      <c r="C13319" s="4">
        <v>0</v>
      </c>
      <c r="D13319" s="4">
        <v>0.26804441146812485</v>
      </c>
      <c r="E13319" s="4">
        <v>0</v>
      </c>
      <c r="F13319" s="1" t="s">
        <v>509</v>
      </c>
      <c r="G13319" s="1">
        <v>2</v>
      </c>
      <c r="H13319" s="1" t="s">
        <v>505</v>
      </c>
      <c r="I133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3319" s="1" t="str">
        <f>IFERROR(INDEX('consumption_figs'!$C:$C,MATCH(Table2[[#This Row],[item_code]],'consumption_figs'!A:A,0),1),"NA")</f>
        <v>pc/heat</v>
      </c>
      <c r="K13319" s="1">
        <f>+SUMIFS(prod!$E:$E,prod!$A:$A,Table2[[#This Row],[date]],prod!$G:$G,Table2[[#This Row],[production_line]],prod!$F:$F,Table2[[#This Row],[output_type]])</f>
        <v>57</v>
      </c>
      <c r="L13319">
        <f>+Table2[[#This Row],[cons_qty_base_uom]]/Table2[[#This Row],[Column1]]</f>
        <v>0</v>
      </c>
    </row>
    <row r="13320" spans="1:12" x14ac:dyDescent="0.25">
      <c r="A13320" s="2">
        <v>46143</v>
      </c>
      <c r="B13320" s="1" t="s">
        <v>260</v>
      </c>
      <c r="C13320" s="4">
        <v>1.5022367968135326</v>
      </c>
      <c r="D13320" s="4">
        <v>1.5022367968135326</v>
      </c>
      <c r="E13320" s="4">
        <v>2824.2051780094412</v>
      </c>
      <c r="F13320" s="1" t="s">
        <v>509</v>
      </c>
      <c r="G13320" s="1">
        <v>1</v>
      </c>
      <c r="H13320" s="1" t="s">
        <v>505</v>
      </c>
      <c r="I133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1.7510791531026436E-2</v>
      </c>
      <c r="J13320" s="1" t="str">
        <f>IFERROR(INDEX('consumption_figs'!$C:$C,MATCH(Table2[[#This Row],[item_code]],'consumption_figs'!A:A,0),1),"NA")</f>
        <v>kg/ton</v>
      </c>
      <c r="K13320" s="1">
        <f>+SUMIFS(prod!$E:$E,prod!$A:$A,Table2[[#This Row],[date]],prod!$G:$G,Table2[[#This Row],[production_line]],prod!$F:$F,Table2[[#This Row],[output_type]])</f>
        <v>473</v>
      </c>
      <c r="L13320">
        <f>+Table2[[#This Row],[cons_qty_base_uom]]/Table2[[#This Row],[Column1]]</f>
        <v>3.1759763146163482E-3</v>
      </c>
    </row>
    <row r="13321" spans="1:12" x14ac:dyDescent="0.25">
      <c r="A13321" s="2">
        <v>46143</v>
      </c>
      <c r="B13321" s="1" t="s">
        <v>260</v>
      </c>
      <c r="C13321" s="4">
        <v>18.435508408781644</v>
      </c>
      <c r="D13321" s="4">
        <v>18.435508408781644</v>
      </c>
      <c r="E13321" s="4">
        <v>34658.755808509493</v>
      </c>
      <c r="F13321" s="1" t="s">
        <v>509</v>
      </c>
      <c r="G13321" s="1">
        <v>1</v>
      </c>
      <c r="H13321" s="1" t="s">
        <v>505</v>
      </c>
      <c r="I133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0.21489311485340404</v>
      </c>
      <c r="J13321" s="1" t="str">
        <f>IFERROR(INDEX('consumption_figs'!$C:$C,MATCH(Table2[[#This Row],[item_code]],'consumption_figs'!A:A,0),1),"NA")</f>
        <v>kg/ton</v>
      </c>
      <c r="K13321" s="1">
        <f>+SUMIFS(prod!$E:$E,prod!$A:$A,Table2[[#This Row],[date]],prod!$G:$G,Table2[[#This Row],[production_line]],prod!$F:$F,Table2[[#This Row],[output_type]])</f>
        <v>473</v>
      </c>
      <c r="L13321">
        <f>+Table2[[#This Row],[cons_qty_base_uom]]/Table2[[#This Row],[Column1]]</f>
        <v>3.8975704881145122E-2</v>
      </c>
    </row>
    <row r="13322" spans="1:12" x14ac:dyDescent="0.25">
      <c r="A13322" s="2">
        <v>46143</v>
      </c>
      <c r="B13322" s="1" t="s">
        <v>260</v>
      </c>
      <c r="C13322" s="4">
        <v>10.955804534982413</v>
      </c>
      <c r="D13322" s="4">
        <v>10.955804534982413</v>
      </c>
      <c r="E13322" s="4">
        <v>20596.912525766937</v>
      </c>
      <c r="F13322" s="1" t="s">
        <v>509</v>
      </c>
      <c r="G13322" s="1">
        <v>1</v>
      </c>
      <c r="H13322" s="1" t="s">
        <v>505</v>
      </c>
      <c r="I133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0.12770610443951474</v>
      </c>
      <c r="J13322" s="1" t="str">
        <f>IFERROR(INDEX('consumption_figs'!$C:$C,MATCH(Table2[[#This Row],[item_code]],'consumption_figs'!A:A,0),1),"NA")</f>
        <v>kg/ton</v>
      </c>
      <c r="K13322" s="1">
        <f>+SUMIFS(prod!$E:$E,prod!$A:$A,Table2[[#This Row],[date]],prod!$G:$G,Table2[[#This Row],[production_line]],prod!$F:$F,Table2[[#This Row],[output_type]])</f>
        <v>473</v>
      </c>
      <c r="L13322">
        <f>+Table2[[#This Row],[cons_qty_base_uom]]/Table2[[#This Row],[Column1]]</f>
        <v>2.3162377452394106E-2</v>
      </c>
    </row>
    <row r="13323" spans="1:12" x14ac:dyDescent="0.25">
      <c r="A13323" s="2">
        <v>46143</v>
      </c>
      <c r="B13323" s="1" t="s">
        <v>260</v>
      </c>
      <c r="C13323" s="4">
        <v>7.3038696899882787</v>
      </c>
      <c r="D13323" s="4">
        <v>7.3038696899882787</v>
      </c>
      <c r="E13323" s="4">
        <v>13731.275017177964</v>
      </c>
      <c r="F13323" s="1" t="s">
        <v>509</v>
      </c>
      <c r="G13323" s="1">
        <v>1</v>
      </c>
      <c r="H13323" s="1" t="s">
        <v>505</v>
      </c>
      <c r="I133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8.5137402959676534E-2</v>
      </c>
      <c r="J13323" s="1" t="str">
        <f>IFERROR(INDEX('consumption_figs'!$C:$C,MATCH(Table2[[#This Row],[item_code]],'consumption_figs'!A:A,0),1),"NA")</f>
        <v>kg/ton</v>
      </c>
      <c r="K13323" s="1">
        <f>+SUMIFS(prod!$E:$E,prod!$A:$A,Table2[[#This Row],[date]],prod!$G:$G,Table2[[#This Row],[production_line]],prod!$F:$F,Table2[[#This Row],[output_type]])</f>
        <v>473</v>
      </c>
      <c r="L13323">
        <f>+Table2[[#This Row],[cons_qty_base_uom]]/Table2[[#This Row],[Column1]]</f>
        <v>1.5441584968262746E-2</v>
      </c>
    </row>
    <row r="13324" spans="1:12" x14ac:dyDescent="0.25">
      <c r="A13324" s="2">
        <v>46143</v>
      </c>
      <c r="B13324" s="1" t="s">
        <v>60</v>
      </c>
      <c r="C13324" s="4">
        <v>0</v>
      </c>
      <c r="D13324" s="4">
        <v>1.1755655872628461</v>
      </c>
      <c r="E13324" s="4">
        <v>0</v>
      </c>
      <c r="F13324" s="1" t="s">
        <v>509</v>
      </c>
      <c r="G13324" s="1">
        <v>1</v>
      </c>
      <c r="H13324" s="1" t="s">
        <v>505</v>
      </c>
      <c r="I133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3324" s="1" t="str">
        <f>IFERROR(INDEX('consumption_figs'!$C:$C,MATCH(Table2[[#This Row],[item_code]],'consumption_figs'!A:A,0),1),"NA")</f>
        <v>pc/heat</v>
      </c>
      <c r="K13324" s="1">
        <f>+SUMIFS(prod!$E:$E,prod!$A:$A,Table2[[#This Row],[date]],prod!$G:$G,Table2[[#This Row],[production_line]],prod!$F:$F,Table2[[#This Row],[output_type]])</f>
        <v>473</v>
      </c>
      <c r="L13324">
        <f>+Table2[[#This Row],[cons_qty_base_uom]]/Table2[[#This Row],[Column1]]</f>
        <v>0</v>
      </c>
    </row>
    <row r="13325" spans="1:12" x14ac:dyDescent="0.25">
      <c r="A13325" s="2">
        <v>46143</v>
      </c>
      <c r="B13325" s="1" t="s">
        <v>260</v>
      </c>
      <c r="C13325" s="4">
        <v>0.14490618700573732</v>
      </c>
      <c r="D13325" s="4">
        <v>0.14490618700573732</v>
      </c>
      <c r="E13325" s="4">
        <v>272.42363157078614</v>
      </c>
      <c r="F13325" s="1" t="s">
        <v>509</v>
      </c>
      <c r="G13325" s="1">
        <v>2</v>
      </c>
      <c r="H13325" s="1" t="s">
        <v>505</v>
      </c>
      <c r="I133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2.305771135424255E-2</v>
      </c>
      <c r="J13325" s="1" t="str">
        <f>IFERROR(INDEX('consumption_figs'!$C:$C,MATCH(Table2[[#This Row],[item_code]],'consumption_figs'!A:A,0),1),"NA")</f>
        <v>kg/ton</v>
      </c>
      <c r="K13325" s="1">
        <f>+SUMIFS(prod!$E:$E,prod!$A:$A,Table2[[#This Row],[date]],prod!$G:$G,Table2[[#This Row],[production_line]],prod!$F:$F,Table2[[#This Row],[output_type]])</f>
        <v>35</v>
      </c>
      <c r="L13325">
        <f>+Table2[[#This Row],[cons_qty_base_uom]]/Table2[[#This Row],[Column1]]</f>
        <v>4.1401767715924945E-3</v>
      </c>
    </row>
    <row r="13326" spans="1:12" x14ac:dyDescent="0.25">
      <c r="A13326" s="2">
        <v>46143</v>
      </c>
      <c r="B13326" s="1" t="s">
        <v>260</v>
      </c>
      <c r="C13326" s="4">
        <v>2.7094199896767441</v>
      </c>
      <c r="D13326" s="4">
        <v>2.7094199896767441</v>
      </c>
      <c r="E13326" s="4">
        <v>5093.7095805922791</v>
      </c>
      <c r="F13326" s="1" t="s">
        <v>509</v>
      </c>
      <c r="G13326" s="1">
        <v>2</v>
      </c>
      <c r="H13326" s="1" t="s">
        <v>505</v>
      </c>
      <c r="I133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0.43112737523697098</v>
      </c>
      <c r="J13326" s="1" t="str">
        <f>IFERROR(INDEX('consumption_figs'!$C:$C,MATCH(Table2[[#This Row],[item_code]],'consumption_figs'!A:A,0),1),"NA")</f>
        <v>kg/ton</v>
      </c>
      <c r="K13326" s="1">
        <f>+SUMIFS(prod!$E:$E,prod!$A:$A,Table2[[#This Row],[date]],prod!$G:$G,Table2[[#This Row],[production_line]],prod!$F:$F,Table2[[#This Row],[output_type]])</f>
        <v>35</v>
      </c>
      <c r="L13326">
        <f>+Table2[[#This Row],[cons_qty_base_uom]]/Table2[[#This Row],[Column1]]</f>
        <v>7.7411999705049833E-2</v>
      </c>
    </row>
    <row r="13327" spans="1:12" x14ac:dyDescent="0.25">
      <c r="A13327" s="2">
        <v>46143</v>
      </c>
      <c r="B13327" s="1" t="s">
        <v>260</v>
      </c>
      <c r="C13327" s="4">
        <v>0.94807818116047959</v>
      </c>
      <c r="D13327" s="4">
        <v>0.94807818116047959</v>
      </c>
      <c r="E13327" s="4">
        <v>1782.3869805817017</v>
      </c>
      <c r="F13327" s="1" t="s">
        <v>509</v>
      </c>
      <c r="G13327" s="1">
        <v>2</v>
      </c>
      <c r="H13327" s="1" t="s">
        <v>505</v>
      </c>
      <c r="I133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0.15085976309340116</v>
      </c>
      <c r="J13327" s="1" t="str">
        <f>IFERROR(INDEX('consumption_figs'!$C:$C,MATCH(Table2[[#This Row],[item_code]],'consumption_figs'!A:A,0),1),"NA")</f>
        <v>kg/ton</v>
      </c>
      <c r="K13327" s="1">
        <f>+SUMIFS(prod!$E:$E,prod!$A:$A,Table2[[#This Row],[date]],prod!$G:$G,Table2[[#This Row],[production_line]],prod!$F:$F,Table2[[#This Row],[output_type]])</f>
        <v>35</v>
      </c>
      <c r="L13327">
        <f>+Table2[[#This Row],[cons_qty_base_uom]]/Table2[[#This Row],[Column1]]</f>
        <v>2.7087948033156561E-2</v>
      </c>
    </row>
    <row r="13328" spans="1:12" x14ac:dyDescent="0.25">
      <c r="A13328" s="2">
        <v>46143</v>
      </c>
      <c r="B13328" s="1" t="s">
        <v>260</v>
      </c>
      <c r="C13328" s="4">
        <v>0.63205212077365336</v>
      </c>
      <c r="D13328" s="4">
        <v>0.63205212077365336</v>
      </c>
      <c r="E13328" s="4">
        <v>1188.2579870544682</v>
      </c>
      <c r="F13328" s="1" t="s">
        <v>509</v>
      </c>
      <c r="G13328" s="1">
        <v>2</v>
      </c>
      <c r="H13328" s="1" t="s">
        <v>505</v>
      </c>
      <c r="I133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0.10057317539560082</v>
      </c>
      <c r="J13328" s="1" t="str">
        <f>IFERROR(INDEX('consumption_figs'!$C:$C,MATCH(Table2[[#This Row],[item_code]],'consumption_figs'!A:A,0),1),"NA")</f>
        <v>kg/ton</v>
      </c>
      <c r="K13328" s="1">
        <f>+SUMIFS(prod!$E:$E,prod!$A:$A,Table2[[#This Row],[date]],prod!$G:$G,Table2[[#This Row],[production_line]],prod!$F:$F,Table2[[#This Row],[output_type]])</f>
        <v>35</v>
      </c>
      <c r="L13328">
        <f>+Table2[[#This Row],[cons_qty_base_uom]]/Table2[[#This Row],[Column1]]</f>
        <v>1.8058632022104382E-2</v>
      </c>
    </row>
    <row r="13329" spans="1:12" x14ac:dyDescent="0.25">
      <c r="A13329" s="2">
        <v>46143</v>
      </c>
      <c r="B13329" s="1" t="s">
        <v>60</v>
      </c>
      <c r="C13329" s="4">
        <v>0</v>
      </c>
      <c r="D13329" s="4">
        <v>8.2765296106870764E-2</v>
      </c>
      <c r="E13329" s="4">
        <v>0</v>
      </c>
      <c r="F13329" s="1" t="s">
        <v>509</v>
      </c>
      <c r="G13329" s="1">
        <v>2</v>
      </c>
      <c r="H13329" s="1" t="s">
        <v>505</v>
      </c>
      <c r="I133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3329" s="1" t="str">
        <f>IFERROR(INDEX('consumption_figs'!$C:$C,MATCH(Table2[[#This Row],[item_code]],'consumption_figs'!A:A,0),1),"NA")</f>
        <v>pc/heat</v>
      </c>
      <c r="K13329" s="1">
        <f>+SUMIFS(prod!$E:$E,prod!$A:$A,Table2[[#This Row],[date]],prod!$G:$G,Table2[[#This Row],[production_line]],prod!$F:$F,Table2[[#This Row],[output_type]])</f>
        <v>35</v>
      </c>
      <c r="L13329">
        <f>+Table2[[#This Row],[cons_qty_base_uom]]/Table2[[#This Row],[Column1]]</f>
        <v>0</v>
      </c>
    </row>
    <row r="13330" spans="1:12" x14ac:dyDescent="0.25">
      <c r="A13330" s="2">
        <v>46174</v>
      </c>
      <c r="B13330" s="1" t="s">
        <v>260</v>
      </c>
      <c r="C13330" s="4">
        <v>3.9919964311955494</v>
      </c>
      <c r="D13330" s="4">
        <v>3.9919964311955494</v>
      </c>
      <c r="E13330" s="4">
        <v>7504.9532906476325</v>
      </c>
      <c r="F13330" s="1" t="s">
        <v>509</v>
      </c>
      <c r="G13330" s="1">
        <v>1</v>
      </c>
      <c r="H13330" s="1" t="s">
        <v>505</v>
      </c>
      <c r="I133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4.6035717281348018E-2</v>
      </c>
      <c r="J13330" s="1" t="str">
        <f>IFERROR(INDEX('consumption_figs'!$C:$C,MATCH(Table2[[#This Row],[item_code]],'consumption_figs'!A:A,0),1),"NA")</f>
        <v>kg/ton</v>
      </c>
      <c r="K13330" s="1">
        <f>+SUMIFS(prod!$E:$E,prod!$A:$A,Table2[[#This Row],[date]],prod!$G:$G,Table2[[#This Row],[production_line]],prod!$F:$F,Table2[[#This Row],[output_type]])</f>
        <v>470</v>
      </c>
      <c r="L13330">
        <f>+Table2[[#This Row],[cons_qty_base_uom]]/Table2[[#This Row],[Column1]]</f>
        <v>8.4936094280756366E-3</v>
      </c>
    </row>
    <row r="13331" spans="1:12" x14ac:dyDescent="0.25">
      <c r="A13331" s="2">
        <v>46174</v>
      </c>
      <c r="B13331" s="1" t="s">
        <v>260</v>
      </c>
      <c r="C13331" s="4">
        <v>16.606934719357369</v>
      </c>
      <c r="D13331" s="4">
        <v>16.606934719357369</v>
      </c>
      <c r="E13331" s="4">
        <v>31221.037272391855</v>
      </c>
      <c r="F13331" s="1" t="s">
        <v>509</v>
      </c>
      <c r="G13331" s="1">
        <v>1</v>
      </c>
      <c r="H13331" s="1" t="s">
        <v>505</v>
      </c>
      <c r="I133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0.19151123124155131</v>
      </c>
      <c r="J13331" s="1" t="str">
        <f>IFERROR(INDEX('consumption_figs'!$C:$C,MATCH(Table2[[#This Row],[item_code]],'consumption_figs'!A:A,0),1),"NA")</f>
        <v>kg/ton</v>
      </c>
      <c r="K13331" s="1">
        <f>+SUMIFS(prod!$E:$E,prod!$A:$A,Table2[[#This Row],[date]],prod!$G:$G,Table2[[#This Row],[production_line]],prod!$F:$F,Table2[[#This Row],[output_type]])</f>
        <v>470</v>
      </c>
      <c r="L13331">
        <f>+Table2[[#This Row],[cons_qty_base_uom]]/Table2[[#This Row],[Column1]]</f>
        <v>3.5333903658207169E-2</v>
      </c>
    </row>
    <row r="13332" spans="1:12" x14ac:dyDescent="0.25">
      <c r="A13332" s="2">
        <v>46174</v>
      </c>
      <c r="B13332" s="1" t="s">
        <v>260</v>
      </c>
      <c r="C13332" s="4">
        <v>9.7305438854510609</v>
      </c>
      <c r="D13332" s="4">
        <v>9.7305438854510609</v>
      </c>
      <c r="E13332" s="4">
        <v>18293.422504647995</v>
      </c>
      <c r="F13332" s="1" t="s">
        <v>509</v>
      </c>
      <c r="G13332" s="1">
        <v>1</v>
      </c>
      <c r="H13332" s="1" t="s">
        <v>505</v>
      </c>
      <c r="I133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0.1122126672769141</v>
      </c>
      <c r="J13332" s="1" t="str">
        <f>IFERROR(INDEX('consumption_figs'!$C:$C,MATCH(Table2[[#This Row],[item_code]],'consumption_figs'!A:A,0),1),"NA")</f>
        <v>kg/ton</v>
      </c>
      <c r="K13332" s="1">
        <f>+SUMIFS(prod!$E:$E,prod!$A:$A,Table2[[#This Row],[date]],prod!$G:$G,Table2[[#This Row],[production_line]],prod!$F:$F,Table2[[#This Row],[output_type]])</f>
        <v>470</v>
      </c>
      <c r="L13332">
        <f>+Table2[[#This Row],[cons_qty_base_uom]]/Table2[[#This Row],[Column1]]</f>
        <v>2.0703284862661833E-2</v>
      </c>
    </row>
    <row r="13333" spans="1:12" x14ac:dyDescent="0.25">
      <c r="A13333" s="2">
        <v>46174</v>
      </c>
      <c r="B13333" s="1" t="s">
        <v>260</v>
      </c>
      <c r="C13333" s="4">
        <v>6.487029256967376</v>
      </c>
      <c r="D13333" s="4">
        <v>6.487029256967376</v>
      </c>
      <c r="E13333" s="4">
        <v>12195.615003098666</v>
      </c>
      <c r="F13333" s="1" t="s">
        <v>509</v>
      </c>
      <c r="G13333" s="1">
        <v>1</v>
      </c>
      <c r="H13333" s="1" t="s">
        <v>505</v>
      </c>
      <c r="I133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7.4808444851276079E-2</v>
      </c>
      <c r="J13333" s="1" t="str">
        <f>IFERROR(INDEX('consumption_figs'!$C:$C,MATCH(Table2[[#This Row],[item_code]],'consumption_figs'!A:A,0),1),"NA")</f>
        <v>kg/ton</v>
      </c>
      <c r="K13333" s="1">
        <f>+SUMIFS(prod!$E:$E,prod!$A:$A,Table2[[#This Row],[date]],prod!$G:$G,Table2[[#This Row],[production_line]],prod!$F:$F,Table2[[#This Row],[output_type]])</f>
        <v>470</v>
      </c>
      <c r="L13333">
        <f>+Table2[[#This Row],[cons_qty_base_uom]]/Table2[[#This Row],[Column1]]</f>
        <v>1.3802189908441226E-2</v>
      </c>
    </row>
    <row r="13334" spans="1:12" x14ac:dyDescent="0.25">
      <c r="A13334" s="2">
        <v>46174</v>
      </c>
      <c r="B13334" s="1" t="s">
        <v>60</v>
      </c>
      <c r="C13334" s="4">
        <v>0</v>
      </c>
      <c r="D13334" s="4">
        <v>2.1993073227292883</v>
      </c>
      <c r="E13334" s="4">
        <v>0</v>
      </c>
      <c r="F13334" s="1" t="s">
        <v>509</v>
      </c>
      <c r="G13334" s="1">
        <v>1</v>
      </c>
      <c r="H13334" s="1" t="s">
        <v>505</v>
      </c>
      <c r="I133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3334" s="1" t="str">
        <f>IFERROR(INDEX('consumption_figs'!$C:$C,MATCH(Table2[[#This Row],[item_code]],'consumption_figs'!A:A,0),1),"NA")</f>
        <v>pc/heat</v>
      </c>
      <c r="K13334" s="1">
        <f>+SUMIFS(prod!$E:$E,prod!$A:$A,Table2[[#This Row],[date]],prod!$G:$G,Table2[[#This Row],[production_line]],prod!$F:$F,Table2[[#This Row],[output_type]])</f>
        <v>470</v>
      </c>
      <c r="L13334">
        <f>+Table2[[#This Row],[cons_qty_base_uom]]/Table2[[#This Row],[Column1]]</f>
        <v>0</v>
      </c>
    </row>
    <row r="13335" spans="1:12" x14ac:dyDescent="0.25">
      <c r="A13335" s="2">
        <v>46174</v>
      </c>
      <c r="B13335" s="1" t="s">
        <v>260</v>
      </c>
      <c r="C13335" s="4">
        <v>4.7860624926582988E-2</v>
      </c>
      <c r="D13335" s="4">
        <v>4.7860624926582988E-2</v>
      </c>
      <c r="E13335" s="4">
        <v>89.977974861976023</v>
      </c>
      <c r="F13335" s="1" t="s">
        <v>509</v>
      </c>
      <c r="G13335" s="1">
        <v>2</v>
      </c>
      <c r="H13335" s="1" t="s">
        <v>505</v>
      </c>
      <c r="I133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6.3441973656658251E-3</v>
      </c>
      <c r="J13335" s="1" t="str">
        <f>IFERROR(INDEX('consumption_figs'!$C:$C,MATCH(Table2[[#This Row],[item_code]],'consumption_figs'!A:A,0),1),"NA")</f>
        <v>kg/ton</v>
      </c>
      <c r="K13335" s="1">
        <f>+SUMIFS(prod!$E:$E,prod!$A:$A,Table2[[#This Row],[date]],prod!$G:$G,Table2[[#This Row],[production_line]],prod!$F:$F,Table2[[#This Row],[output_type]])</f>
        <v>40</v>
      </c>
      <c r="L13335">
        <f>+Table2[[#This Row],[cons_qty_base_uom]]/Table2[[#This Row],[Column1]]</f>
        <v>1.1965156231645746E-3</v>
      </c>
    </row>
    <row r="13336" spans="1:12" x14ac:dyDescent="0.25">
      <c r="A13336" s="2">
        <v>46174</v>
      </c>
      <c r="B13336" s="1" t="s">
        <v>260</v>
      </c>
      <c r="C13336" s="4">
        <v>1.3463295395389425</v>
      </c>
      <c r="D13336" s="4">
        <v>1.3463295395389425</v>
      </c>
      <c r="E13336" s="4">
        <v>2531.099534333212</v>
      </c>
      <c r="F13336" s="1" t="s">
        <v>509</v>
      </c>
      <c r="G13336" s="1">
        <v>2</v>
      </c>
      <c r="H13336" s="1" t="s">
        <v>505</v>
      </c>
      <c r="I133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0.17846361870876756</v>
      </c>
      <c r="J13336" s="1" t="str">
        <f>IFERROR(INDEX('consumption_figs'!$C:$C,MATCH(Table2[[#This Row],[item_code]],'consumption_figs'!A:A,0),1),"NA")</f>
        <v>kg/ton</v>
      </c>
      <c r="K13336" s="1">
        <f>+SUMIFS(prod!$E:$E,prod!$A:$A,Table2[[#This Row],[date]],prod!$G:$G,Table2[[#This Row],[production_line]],prod!$F:$F,Table2[[#This Row],[output_type]])</f>
        <v>40</v>
      </c>
      <c r="L13336">
        <f>+Table2[[#This Row],[cons_qty_base_uom]]/Table2[[#This Row],[Column1]]</f>
        <v>3.365823848847356E-2</v>
      </c>
    </row>
    <row r="13337" spans="1:12" x14ac:dyDescent="0.25">
      <c r="A13337" s="2">
        <v>46174</v>
      </c>
      <c r="B13337" s="1" t="s">
        <v>260</v>
      </c>
      <c r="C13337" s="4">
        <v>0.52488116173244581</v>
      </c>
      <c r="D13337" s="4">
        <v>0.52488116173244581</v>
      </c>
      <c r="E13337" s="4">
        <v>986.7765840569981</v>
      </c>
      <c r="F13337" s="1" t="s">
        <v>509</v>
      </c>
      <c r="G13337" s="1">
        <v>2</v>
      </c>
      <c r="H13337" s="1" t="s">
        <v>505</v>
      </c>
      <c r="I133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6.9575975839401616E-2</v>
      </c>
      <c r="J13337" s="1" t="str">
        <f>IFERROR(INDEX('consumption_figs'!$C:$C,MATCH(Table2[[#This Row],[item_code]],'consumption_figs'!A:A,0),1),"NA")</f>
        <v>kg/ton</v>
      </c>
      <c r="K13337" s="1">
        <f>+SUMIFS(prod!$E:$E,prod!$A:$A,Table2[[#This Row],[date]],prod!$G:$G,Table2[[#This Row],[production_line]],prod!$F:$F,Table2[[#This Row],[output_type]])</f>
        <v>40</v>
      </c>
      <c r="L13337">
        <f>+Table2[[#This Row],[cons_qty_base_uom]]/Table2[[#This Row],[Column1]]</f>
        <v>1.3122029043311145E-2</v>
      </c>
    </row>
    <row r="13338" spans="1:12" x14ac:dyDescent="0.25">
      <c r="A13338" s="2">
        <v>46174</v>
      </c>
      <c r="B13338" s="1" t="s">
        <v>260</v>
      </c>
      <c r="C13338" s="4">
        <v>0.34992077448829734</v>
      </c>
      <c r="D13338" s="4">
        <v>0.34992077448829734</v>
      </c>
      <c r="E13338" s="4">
        <v>657.851056037999</v>
      </c>
      <c r="F13338" s="1" t="s">
        <v>509</v>
      </c>
      <c r="G13338" s="1">
        <v>2</v>
      </c>
      <c r="H13338" s="1" t="s">
        <v>505</v>
      </c>
      <c r="I133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4.6383983892934431E-2</v>
      </c>
      <c r="J13338" s="1" t="str">
        <f>IFERROR(INDEX('consumption_figs'!$C:$C,MATCH(Table2[[#This Row],[item_code]],'consumption_figs'!A:A,0),1),"NA")</f>
        <v>kg/ton</v>
      </c>
      <c r="K13338" s="1">
        <f>+SUMIFS(prod!$E:$E,prod!$A:$A,Table2[[#This Row],[date]],prod!$G:$G,Table2[[#This Row],[production_line]],prod!$F:$F,Table2[[#This Row],[output_type]])</f>
        <v>40</v>
      </c>
      <c r="L13338">
        <f>+Table2[[#This Row],[cons_qty_base_uom]]/Table2[[#This Row],[Column1]]</f>
        <v>8.7480193622074334E-3</v>
      </c>
    </row>
    <row r="13339" spans="1:12" x14ac:dyDescent="0.25">
      <c r="A13339" s="2">
        <v>46174</v>
      </c>
      <c r="B13339" s="1" t="s">
        <v>60</v>
      </c>
      <c r="C13339" s="4">
        <v>0</v>
      </c>
      <c r="D13339" s="4">
        <v>0.1780937685794666</v>
      </c>
      <c r="E13339" s="4">
        <v>0</v>
      </c>
      <c r="F13339" s="1" t="s">
        <v>509</v>
      </c>
      <c r="G13339" s="1">
        <v>2</v>
      </c>
      <c r="H13339" s="1" t="s">
        <v>505</v>
      </c>
      <c r="I133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3339" s="1" t="str">
        <f>IFERROR(INDEX('consumption_figs'!$C:$C,MATCH(Table2[[#This Row],[item_code]],'consumption_figs'!A:A,0),1),"NA")</f>
        <v>pc/heat</v>
      </c>
      <c r="K13339" s="1">
        <f>+SUMIFS(prod!$E:$E,prod!$A:$A,Table2[[#This Row],[date]],prod!$G:$G,Table2[[#This Row],[production_line]],prod!$F:$F,Table2[[#This Row],[output_type]])</f>
        <v>40</v>
      </c>
      <c r="L13339">
        <f>+Table2[[#This Row],[cons_qty_base_uom]]/Table2[[#This Row],[Column1]]</f>
        <v>0</v>
      </c>
    </row>
    <row r="13340" spans="1:12" x14ac:dyDescent="0.25">
      <c r="A13340" s="2">
        <v>46054</v>
      </c>
      <c r="B13340" s="1" t="s">
        <v>99</v>
      </c>
      <c r="C13340" s="4">
        <v>127.29806863527529</v>
      </c>
      <c r="D13340" s="4">
        <v>0.88472157701516352</v>
      </c>
      <c r="E13340" s="4">
        <v>1400.2787549880281</v>
      </c>
      <c r="F13340" s="1" t="s">
        <v>510</v>
      </c>
      <c r="G13340" s="1">
        <v>1</v>
      </c>
      <c r="H13340" s="1" t="s">
        <v>505</v>
      </c>
      <c r="I133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1.312351223044075</v>
      </c>
      <c r="J13340" s="1" t="str">
        <f>IFERROR(INDEX('consumption_figs'!$C:$C,MATCH(Table2[[#This Row],[item_code]],'consumption_figs'!A:A,0),1),"NA")</f>
        <v>pc/heat</v>
      </c>
      <c r="K13340" s="1">
        <f>+SUMIFS(prod!$E:$E,prod!$A:$A,Table2[[#This Row],[date]],prod!$G:$G,Table2[[#This Row],[production_line]],prod!$F:$F,Table2[[#This Row],[output_type]])</f>
        <v>97</v>
      </c>
      <c r="L13340">
        <f>+Table2[[#This Row],[cons_qty_base_uom]]/Table2[[#This Row],[Column1]]</f>
        <v>1.312351223044075</v>
      </c>
    </row>
    <row r="13341" spans="1:12" x14ac:dyDescent="0.25">
      <c r="A13341" s="2">
        <v>46054</v>
      </c>
      <c r="B13341" s="1" t="s">
        <v>80</v>
      </c>
      <c r="C13341" s="4">
        <v>1.9812928970470871</v>
      </c>
      <c r="D13341" s="4">
        <v>7.2039809736632071E-2</v>
      </c>
      <c r="E13341" s="4">
        <v>105.00852354349561</v>
      </c>
      <c r="F13341" s="1" t="s">
        <v>510</v>
      </c>
      <c r="G13341" s="1">
        <v>1</v>
      </c>
      <c r="H13341" s="1" t="s">
        <v>505</v>
      </c>
      <c r="I133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2.0425699969557599E-2</v>
      </c>
      <c r="J13341" s="1" t="str">
        <f>IFERROR(INDEX('consumption_figs'!$C:$C,MATCH(Table2[[#This Row],[item_code]],'consumption_figs'!A:A,0),1),"NA")</f>
        <v>pc/heat</v>
      </c>
      <c r="K13341" s="1">
        <f>+SUMIFS(prod!$E:$E,prod!$A:$A,Table2[[#This Row],[date]],prod!$G:$G,Table2[[#This Row],[production_line]],prod!$F:$F,Table2[[#This Row],[output_type]])</f>
        <v>97</v>
      </c>
      <c r="L13341">
        <f>+Table2[[#This Row],[cons_qty_base_uom]]/Table2[[#This Row],[Column1]]</f>
        <v>2.0425699969557599E-2</v>
      </c>
    </row>
    <row r="13342" spans="1:12" x14ac:dyDescent="0.25">
      <c r="A13342" s="2">
        <v>46054</v>
      </c>
      <c r="B13342" s="1" t="s">
        <v>520</v>
      </c>
      <c r="C13342" s="4">
        <v>0.18574620909816442</v>
      </c>
      <c r="D13342" s="4">
        <v>3.6861335195530719E-3</v>
      </c>
      <c r="E13342" s="4">
        <v>3.6690820175578605</v>
      </c>
      <c r="F13342" s="1" t="s">
        <v>510</v>
      </c>
      <c r="G13342" s="1">
        <v>1</v>
      </c>
      <c r="H13342" s="1" t="s">
        <v>505</v>
      </c>
      <c r="I133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1.9149093721460249E-3</v>
      </c>
      <c r="J13342" s="1" t="str">
        <f>IFERROR(INDEX('consumption_figs'!$C:$C,MATCH(Table2[[#This Row],[item_code]],'consumption_figs'!A:A,0),1),"NA")</f>
        <v>pc/heat</v>
      </c>
      <c r="K13342" s="1">
        <f>+SUMIFS(prod!$E:$E,prod!$A:$A,Table2[[#This Row],[date]],prod!$G:$G,Table2[[#This Row],[production_line]],prod!$F:$F,Table2[[#This Row],[output_type]])</f>
        <v>97</v>
      </c>
      <c r="L13342">
        <f>+Table2[[#This Row],[cons_qty_base_uom]]/Table2[[#This Row],[Column1]]</f>
        <v>1.9149093721460249E-3</v>
      </c>
    </row>
    <row r="13343" spans="1:12" x14ac:dyDescent="0.25">
      <c r="A13343" s="2">
        <v>46054</v>
      </c>
      <c r="B13343" s="1" t="s">
        <v>521</v>
      </c>
      <c r="C13343" s="4">
        <v>29.050707102952899</v>
      </c>
      <c r="D13343" s="4">
        <v>0.57649514317637651</v>
      </c>
      <c r="E13343" s="4">
        <v>573.84442754604913</v>
      </c>
      <c r="F13343" s="1" t="s">
        <v>510</v>
      </c>
      <c r="G13343" s="1">
        <v>1</v>
      </c>
      <c r="H13343" s="1" t="s">
        <v>505</v>
      </c>
      <c r="I133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0.29949182580363815</v>
      </c>
      <c r="J13343" s="1" t="str">
        <f>IFERROR(INDEX('consumption_figs'!$C:$C,MATCH(Table2[[#This Row],[item_code]],'consumption_figs'!A:A,0),1),"NA")</f>
        <v>pc/heat</v>
      </c>
      <c r="K13343" s="1">
        <f>+SUMIFS(prod!$E:$E,prod!$A:$A,Table2[[#This Row],[date]],prod!$G:$G,Table2[[#This Row],[production_line]],prod!$F:$F,Table2[[#This Row],[output_type]])</f>
        <v>97</v>
      </c>
      <c r="L13343">
        <f>+Table2[[#This Row],[cons_qty_base_uom]]/Table2[[#This Row],[Column1]]</f>
        <v>0.29949182580363815</v>
      </c>
    </row>
    <row r="13344" spans="1:12" x14ac:dyDescent="0.25">
      <c r="A13344" s="2">
        <v>46054</v>
      </c>
      <c r="B13344" s="1" t="s">
        <v>522</v>
      </c>
      <c r="C13344" s="4">
        <v>56.838339984038299</v>
      </c>
      <c r="D13344" s="4">
        <v>1.1279568569832401</v>
      </c>
      <c r="E13344" s="4">
        <v>1122.7390973727051</v>
      </c>
      <c r="F13344" s="1" t="s">
        <v>510</v>
      </c>
      <c r="G13344" s="1">
        <v>1</v>
      </c>
      <c r="H13344" s="1" t="s">
        <v>505</v>
      </c>
      <c r="I133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0.58596226787668348</v>
      </c>
      <c r="J13344" s="1" t="str">
        <f>IFERROR(INDEX('consumption_figs'!$C:$C,MATCH(Table2[[#This Row],[item_code]],'consumption_figs'!A:A,0),1),"NA")</f>
        <v>pc/heat</v>
      </c>
      <c r="K13344" s="1">
        <f>+SUMIFS(prod!$E:$E,prod!$A:$A,Table2[[#This Row],[date]],prod!$G:$G,Table2[[#This Row],[production_line]],prod!$F:$F,Table2[[#This Row],[output_type]])</f>
        <v>97</v>
      </c>
      <c r="L13344">
        <f>+Table2[[#This Row],[cons_qty_base_uom]]/Table2[[#This Row],[Column1]]</f>
        <v>0.58596226787668348</v>
      </c>
    </row>
    <row r="13345" spans="1:12" x14ac:dyDescent="0.25">
      <c r="A13345" s="2">
        <v>46054</v>
      </c>
      <c r="B13345" s="1" t="s">
        <v>523</v>
      </c>
      <c r="C13345" s="4">
        <v>4.4207597765363111</v>
      </c>
      <c r="D13345" s="4">
        <v>0.10722552837988825</v>
      </c>
      <c r="E13345" s="4">
        <v>105.0080752759776</v>
      </c>
      <c r="F13345" s="1" t="s">
        <v>510</v>
      </c>
      <c r="G13345" s="1">
        <v>1</v>
      </c>
      <c r="H13345" s="1" t="s">
        <v>505</v>
      </c>
      <c r="I133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4.5574843057075376E-2</v>
      </c>
      <c r="J13345" s="1" t="str">
        <f>IFERROR(INDEX('consumption_figs'!$C:$C,MATCH(Table2[[#This Row],[item_code]],'consumption_figs'!A:A,0),1),"NA")</f>
        <v>pc/heat</v>
      </c>
      <c r="K13345" s="1">
        <f>+SUMIFS(prod!$E:$E,prod!$A:$A,Table2[[#This Row],[date]],prod!$G:$G,Table2[[#This Row],[production_line]],prod!$F:$F,Table2[[#This Row],[output_type]])</f>
        <v>97</v>
      </c>
      <c r="L13345">
        <f>+Table2[[#This Row],[cons_qty_base_uom]]/Table2[[#This Row],[Column1]]</f>
        <v>4.5574843057075376E-2</v>
      </c>
    </row>
    <row r="13346" spans="1:12" x14ac:dyDescent="0.25">
      <c r="A13346" s="2">
        <v>46054</v>
      </c>
      <c r="B13346" s="1" t="s">
        <v>524</v>
      </c>
      <c r="C13346" s="4">
        <v>2.8419169992019135</v>
      </c>
      <c r="D13346" s="4">
        <v>6.8930696815642428E-2</v>
      </c>
      <c r="E13346" s="4">
        <v>67.505191248842735</v>
      </c>
      <c r="F13346" s="1" t="s">
        <v>510</v>
      </c>
      <c r="G13346" s="1">
        <v>1</v>
      </c>
      <c r="H13346" s="1" t="s">
        <v>505</v>
      </c>
      <c r="I133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2.929811339383416E-2</v>
      </c>
      <c r="J13346" s="1" t="str">
        <f>IFERROR(INDEX('consumption_figs'!$C:$C,MATCH(Table2[[#This Row],[item_code]],'consumption_figs'!A:A,0),1),"NA")</f>
        <v>pc/heat</v>
      </c>
      <c r="K13346" s="1">
        <f>+SUMIFS(prod!$E:$E,prod!$A:$A,Table2[[#This Row],[date]],prod!$G:$G,Table2[[#This Row],[production_line]],prod!$F:$F,Table2[[#This Row],[output_type]])</f>
        <v>97</v>
      </c>
      <c r="L13346">
        <f>+Table2[[#This Row],[cons_qty_base_uom]]/Table2[[#This Row],[Column1]]</f>
        <v>2.929811339383416E-2</v>
      </c>
    </row>
    <row r="13347" spans="1:12" x14ac:dyDescent="0.25">
      <c r="A13347" s="2">
        <v>46054</v>
      </c>
      <c r="B13347" s="1" t="s">
        <v>525</v>
      </c>
      <c r="C13347" s="4">
        <v>1.5788427773343976</v>
      </c>
      <c r="D13347" s="4">
        <v>4.4049713487629677E-2</v>
      </c>
      <c r="E13347" s="4">
        <v>41.322104705506788</v>
      </c>
      <c r="F13347" s="1" t="s">
        <v>510</v>
      </c>
      <c r="G13347" s="1">
        <v>1</v>
      </c>
      <c r="H13347" s="1" t="s">
        <v>505</v>
      </c>
      <c r="I133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1.6276729663241212E-2</v>
      </c>
      <c r="J13347" s="1" t="str">
        <f>IFERROR(INDEX('consumption_figs'!$C:$C,MATCH(Table2[[#This Row],[item_code]],'consumption_figs'!A:A,0),1),"NA")</f>
        <v>pc/heat</v>
      </c>
      <c r="K13347" s="1">
        <f>+SUMIFS(prod!$E:$E,prod!$A:$A,Table2[[#This Row],[date]],prod!$G:$G,Table2[[#This Row],[production_line]],prod!$F:$F,Table2[[#This Row],[output_type]])</f>
        <v>97</v>
      </c>
      <c r="L13347">
        <f>+Table2[[#This Row],[cons_qty_base_uom]]/Table2[[#This Row],[Column1]]</f>
        <v>1.6276729663241212E-2</v>
      </c>
    </row>
    <row r="13348" spans="1:12" x14ac:dyDescent="0.25">
      <c r="A13348" s="2">
        <v>46054</v>
      </c>
      <c r="B13348" s="1" t="s">
        <v>526</v>
      </c>
      <c r="C13348" s="4">
        <v>2.2103798882681556</v>
      </c>
      <c r="D13348" s="4">
        <v>6.1669598882681559E-2</v>
      </c>
      <c r="E13348" s="4">
        <v>57.850946587709473</v>
      </c>
      <c r="F13348" s="1" t="s">
        <v>510</v>
      </c>
      <c r="G13348" s="1">
        <v>1</v>
      </c>
      <c r="H13348" s="1" t="s">
        <v>505</v>
      </c>
      <c r="I133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2.2787421528537688E-2</v>
      </c>
      <c r="J13348" s="1" t="str">
        <f>IFERROR(INDEX('consumption_figs'!$C:$C,MATCH(Table2[[#This Row],[item_code]],'consumption_figs'!A:A,0),1),"NA")</f>
        <v>pc/heat</v>
      </c>
      <c r="K13348" s="1">
        <f>+SUMIFS(prod!$E:$E,prod!$A:$A,Table2[[#This Row],[date]],prod!$G:$G,Table2[[#This Row],[production_line]],prod!$F:$F,Table2[[#This Row],[output_type]])</f>
        <v>97</v>
      </c>
      <c r="L13348">
        <f>+Table2[[#This Row],[cons_qty_base_uom]]/Table2[[#This Row],[Column1]]</f>
        <v>2.2787421528537688E-2</v>
      </c>
    </row>
    <row r="13349" spans="1:12" x14ac:dyDescent="0.25">
      <c r="A13349" s="2">
        <v>46054</v>
      </c>
      <c r="B13349" s="1" t="s">
        <v>144</v>
      </c>
      <c r="C13349" s="4">
        <v>70.583559457302471</v>
      </c>
      <c r="D13349" s="4">
        <v>1.4766080638467685</v>
      </c>
      <c r="E13349" s="4">
        <v>1835.1725458898643</v>
      </c>
      <c r="F13349" s="1" t="s">
        <v>510</v>
      </c>
      <c r="G13349" s="1">
        <v>1</v>
      </c>
      <c r="H13349" s="1" t="s">
        <v>505</v>
      </c>
      <c r="I133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0.72766556141548944</v>
      </c>
      <c r="J13349" s="1" t="str">
        <f>IFERROR(INDEX('consumption_figs'!$C:$C,MATCH(Table2[[#This Row],[item_code]],'consumption_figs'!A:A,0),1),"NA")</f>
        <v>pc/heat</v>
      </c>
      <c r="K13349" s="1">
        <f>+SUMIFS(prod!$E:$E,prod!$A:$A,Table2[[#This Row],[date]],prod!$G:$G,Table2[[#This Row],[production_line]],prod!$F:$F,Table2[[#This Row],[output_type]])</f>
        <v>97</v>
      </c>
      <c r="L13349">
        <f>+Table2[[#This Row],[cons_qty_base_uom]]/Table2[[#This Row],[Column1]]</f>
        <v>0.72766556141548944</v>
      </c>
    </row>
    <row r="13350" spans="1:12" x14ac:dyDescent="0.25">
      <c r="A13350" s="2">
        <v>46054</v>
      </c>
      <c r="B13350" s="1" t="s">
        <v>146</v>
      </c>
      <c r="C13350" s="4">
        <v>33.681979249800477</v>
      </c>
      <c r="D13350" s="4">
        <v>0.70462700590582639</v>
      </c>
      <c r="E13350" s="4">
        <v>875.73146049481238</v>
      </c>
      <c r="F13350" s="1" t="s">
        <v>510</v>
      </c>
      <c r="G13350" s="1">
        <v>1</v>
      </c>
      <c r="H13350" s="1" t="s">
        <v>505</v>
      </c>
      <c r="I133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0.34723689948247916</v>
      </c>
      <c r="J13350" s="1" t="str">
        <f>IFERROR(INDEX('consumption_figs'!$C:$C,MATCH(Table2[[#This Row],[item_code]],'consumption_figs'!A:A,0),1),"NA")</f>
        <v>pc/heat</v>
      </c>
      <c r="K13350" s="1">
        <f>+SUMIFS(prod!$E:$E,prod!$A:$A,Table2[[#This Row],[date]],prod!$G:$G,Table2[[#This Row],[production_line]],prod!$F:$F,Table2[[#This Row],[output_type]])</f>
        <v>97</v>
      </c>
      <c r="L13350">
        <f>+Table2[[#This Row],[cons_qty_base_uom]]/Table2[[#This Row],[Column1]]</f>
        <v>0.34723689948247916</v>
      </c>
    </row>
    <row r="13351" spans="1:12" x14ac:dyDescent="0.25">
      <c r="A13351" s="2">
        <v>46054</v>
      </c>
      <c r="B13351" s="1" t="s">
        <v>89</v>
      </c>
      <c r="C13351" s="4">
        <v>9.9064644852354355</v>
      </c>
      <c r="D13351" s="4">
        <v>0.2100170470869912</v>
      </c>
      <c r="E13351" s="4">
        <v>256.57743016759775</v>
      </c>
      <c r="F13351" s="1" t="s">
        <v>510</v>
      </c>
      <c r="G13351" s="1">
        <v>1</v>
      </c>
      <c r="H13351" s="1" t="s">
        <v>505</v>
      </c>
      <c r="I133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7.5006088245353998E-3</v>
      </c>
      <c r="J13351" s="1" t="str">
        <f>IFERROR(INDEX('consumption_figs'!$C:$C,MATCH(Table2[[#This Row],[item_code]],'consumption_figs'!A:A,0),1),"NA")</f>
        <v>NA</v>
      </c>
      <c r="K13351" s="1">
        <f>+SUMIFS(prod!$E:$E,prod!$A:$A,Table2[[#This Row],[date]],prod!$G:$G,Table2[[#This Row],[production_line]],prod!$F:$F,Table2[[#This Row],[output_type]])</f>
        <v>97</v>
      </c>
      <c r="L13351">
        <f>+Table2[[#This Row],[cons_qty_base_uom]]/Table2[[#This Row],[Column1]]</f>
        <v>0.10212849984778799</v>
      </c>
    </row>
    <row r="13352" spans="1:12" x14ac:dyDescent="0.25">
      <c r="A13352" s="2">
        <v>46054</v>
      </c>
      <c r="B13352" s="1" t="s">
        <v>95</v>
      </c>
      <c r="C13352" s="4">
        <v>10.401787709497206</v>
      </c>
      <c r="D13352" s="4">
        <v>0.36679923064644848</v>
      </c>
      <c r="E13352" s="4">
        <v>448.83713966480445</v>
      </c>
      <c r="F13352" s="1" t="s">
        <v>510</v>
      </c>
      <c r="G13352" s="1">
        <v>1</v>
      </c>
      <c r="H13352" s="1" t="s">
        <v>505</v>
      </c>
      <c r="I133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1.3099972523087446E-2</v>
      </c>
      <c r="J13352" s="1" t="str">
        <f>IFERROR(INDEX('consumption_figs'!$C:$C,MATCH(Table2[[#This Row],[item_code]],'consumption_figs'!A:A,0),1),"NA")</f>
        <v>NA</v>
      </c>
      <c r="K13352" s="1">
        <f>+SUMIFS(prod!$E:$E,prod!$A:$A,Table2[[#This Row],[date]],prod!$G:$G,Table2[[#This Row],[production_line]],prod!$F:$F,Table2[[#This Row],[output_type]])</f>
        <v>97</v>
      </c>
      <c r="L13352">
        <f>+Table2[[#This Row],[cons_qty_base_uom]]/Table2[[#This Row],[Column1]]</f>
        <v>0.10723492484017738</v>
      </c>
    </row>
    <row r="13353" spans="1:12" x14ac:dyDescent="0.25">
      <c r="A13353" s="2">
        <v>46054</v>
      </c>
      <c r="B13353" s="1" t="s">
        <v>97</v>
      </c>
      <c r="C13353" s="4">
        <v>11.144772545889865</v>
      </c>
      <c r="D13353" s="4">
        <v>0.39378196328810855</v>
      </c>
      <c r="E13353" s="4">
        <v>480.89693535514766</v>
      </c>
      <c r="F13353" s="1" t="s">
        <v>510</v>
      </c>
      <c r="G13353" s="1">
        <v>1</v>
      </c>
      <c r="H13353" s="1" t="s">
        <v>505</v>
      </c>
      <c r="I133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1.4063641546003878E-2</v>
      </c>
      <c r="J13353" s="1" t="str">
        <f>IFERROR(INDEX('consumption_figs'!$C:$C,MATCH(Table2[[#This Row],[item_code]],'consumption_figs'!A:A,0),1),"NA")</f>
        <v>NA</v>
      </c>
      <c r="K13353" s="1">
        <f>+SUMIFS(prod!$E:$E,prod!$A:$A,Table2[[#This Row],[date]],prod!$G:$G,Table2[[#This Row],[production_line]],prod!$F:$F,Table2[[#This Row],[output_type]])</f>
        <v>97</v>
      </c>
      <c r="L13353">
        <f>+Table2[[#This Row],[cons_qty_base_uom]]/Table2[[#This Row],[Column1]]</f>
        <v>0.1148945623287615</v>
      </c>
    </row>
    <row r="13354" spans="1:12" x14ac:dyDescent="0.25">
      <c r="A13354" s="2">
        <v>46054</v>
      </c>
      <c r="B13354" s="1" t="s">
        <v>117</v>
      </c>
      <c r="C13354" s="4">
        <v>72.069529130087801</v>
      </c>
      <c r="D13354" s="4">
        <v>1.4788667377494011</v>
      </c>
      <c r="E13354" s="4">
        <v>1996.3259569034321</v>
      </c>
      <c r="F13354" s="1" t="s">
        <v>510</v>
      </c>
      <c r="G13354" s="1">
        <v>1</v>
      </c>
      <c r="H13354" s="1" t="s">
        <v>505</v>
      </c>
      <c r="I133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0.74298483639265778</v>
      </c>
      <c r="J13354" s="1" t="str">
        <f>IFERROR(INDEX('consumption_figs'!$C:$C,MATCH(Table2[[#This Row],[item_code]],'consumption_figs'!A:A,0),1),"NA")</f>
        <v>pc/heat</v>
      </c>
      <c r="K13354" s="1">
        <f>+SUMIFS(prod!$E:$E,prod!$A:$A,Table2[[#This Row],[date]],prod!$G:$G,Table2[[#This Row],[production_line]],prod!$F:$F,Table2[[#This Row],[output_type]])</f>
        <v>97</v>
      </c>
      <c r="L13354">
        <f>+Table2[[#This Row],[cons_qty_base_uom]]/Table2[[#This Row],[Column1]]</f>
        <v>0.74298483639265778</v>
      </c>
    </row>
    <row r="13355" spans="1:12" x14ac:dyDescent="0.25">
      <c r="A13355" s="2">
        <v>46054</v>
      </c>
      <c r="B13355" s="1" t="s">
        <v>115</v>
      </c>
      <c r="C13355" s="4">
        <v>19.565267358339987</v>
      </c>
      <c r="D13355" s="4">
        <v>0.40147928619313644</v>
      </c>
      <c r="E13355" s="4">
        <v>541.95790582601762</v>
      </c>
      <c r="F13355" s="1" t="s">
        <v>510</v>
      </c>
      <c r="G13355" s="1">
        <v>1</v>
      </c>
      <c r="H13355" s="1" t="s">
        <v>505</v>
      </c>
      <c r="I133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0.20170378719938131</v>
      </c>
      <c r="J13355" s="1" t="str">
        <f>IFERROR(INDEX('consumption_figs'!$C:$C,MATCH(Table2[[#This Row],[item_code]],'consumption_figs'!A:A,0),1),"NA")</f>
        <v>pc/heat</v>
      </c>
      <c r="K13355" s="1">
        <f>+SUMIFS(prod!$E:$E,prod!$A:$A,Table2[[#This Row],[date]],prod!$G:$G,Table2[[#This Row],[production_line]],prod!$F:$F,Table2[[#This Row],[output_type]])</f>
        <v>97</v>
      </c>
      <c r="L13355">
        <f>+Table2[[#This Row],[cons_qty_base_uom]]/Table2[[#This Row],[Column1]]</f>
        <v>0.20170378719938131</v>
      </c>
    </row>
    <row r="13356" spans="1:12" x14ac:dyDescent="0.25">
      <c r="A13356" s="2">
        <v>46054</v>
      </c>
      <c r="B13356" s="1" t="s">
        <v>119</v>
      </c>
      <c r="C13356" s="4">
        <v>243.20370311252998</v>
      </c>
      <c r="D13356" s="4">
        <v>4.9905399878691146</v>
      </c>
      <c r="E13356" s="4">
        <v>6736.7425762170806</v>
      </c>
      <c r="F13356" s="1" t="s">
        <v>510</v>
      </c>
      <c r="G13356" s="1">
        <v>1</v>
      </c>
      <c r="H13356" s="1" t="s">
        <v>505</v>
      </c>
      <c r="I133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2.5072546712631958</v>
      </c>
      <c r="J13356" s="1" t="str">
        <f>IFERROR(INDEX('consumption_figs'!$C:$C,MATCH(Table2[[#This Row],[item_code]],'consumption_figs'!A:A,0),1),"NA")</f>
        <v>pc/heat</v>
      </c>
      <c r="K13356" s="1">
        <f>+SUMIFS(prod!$E:$E,prod!$A:$A,Table2[[#This Row],[date]],prod!$G:$G,Table2[[#This Row],[production_line]],prod!$F:$F,Table2[[#This Row],[output_type]])</f>
        <v>97</v>
      </c>
      <c r="L13356">
        <f>+Table2[[#This Row],[cons_qty_base_uom]]/Table2[[#This Row],[Column1]]</f>
        <v>2.5072546712631958</v>
      </c>
    </row>
    <row r="13357" spans="1:12" x14ac:dyDescent="0.25">
      <c r="A13357" s="2">
        <v>46054</v>
      </c>
      <c r="B13357" s="1" t="s">
        <v>128</v>
      </c>
      <c r="C13357" s="4">
        <v>61.667741420590573</v>
      </c>
      <c r="D13357" s="4">
        <v>1.5416935355147645</v>
      </c>
      <c r="E13357" s="4">
        <v>2090.5364341580203</v>
      </c>
      <c r="F13357" s="1" t="s">
        <v>510</v>
      </c>
      <c r="G13357" s="1">
        <v>1</v>
      </c>
      <c r="H13357" s="1" t="s">
        <v>505</v>
      </c>
      <c r="I133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0.63574991155248017</v>
      </c>
      <c r="J13357" s="1" t="str">
        <f>IFERROR(INDEX('consumption_figs'!$C:$C,MATCH(Table2[[#This Row],[item_code]],'consumption_figs'!A:A,0),1),"NA")</f>
        <v>pc/heat</v>
      </c>
      <c r="K13357" s="1">
        <f>+SUMIFS(prod!$E:$E,prod!$A:$A,Table2[[#This Row],[date]],prod!$G:$G,Table2[[#This Row],[production_line]],prod!$F:$F,Table2[[#This Row],[output_type]])</f>
        <v>97</v>
      </c>
      <c r="L13357">
        <f>+Table2[[#This Row],[cons_qty_base_uom]]/Table2[[#This Row],[Column1]]</f>
        <v>0.63574991155248017</v>
      </c>
    </row>
    <row r="13358" spans="1:12" x14ac:dyDescent="0.25">
      <c r="A13358" s="2">
        <v>46054</v>
      </c>
      <c r="B13358" s="1" t="s">
        <v>136</v>
      </c>
      <c r="C13358" s="4">
        <v>211.94880766161214</v>
      </c>
      <c r="D13358" s="4">
        <v>5.2987201915403048</v>
      </c>
      <c r="E13358" s="4">
        <v>7185.0645797286516</v>
      </c>
      <c r="F13358" s="1" t="s">
        <v>510</v>
      </c>
      <c r="G13358" s="1">
        <v>1</v>
      </c>
      <c r="H13358" s="1" t="s">
        <v>505</v>
      </c>
      <c r="I133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2.1850392542434243</v>
      </c>
      <c r="J13358" s="1" t="str">
        <f>IFERROR(INDEX('consumption_figs'!$C:$C,MATCH(Table2[[#This Row],[item_code]],'consumption_figs'!A:A,0),1),"NA")</f>
        <v>pc/heat</v>
      </c>
      <c r="K13358" s="1">
        <f>+SUMIFS(prod!$E:$E,prod!$A:$A,Table2[[#This Row],[date]],prod!$G:$G,Table2[[#This Row],[production_line]],prod!$F:$F,Table2[[#This Row],[output_type]])</f>
        <v>97</v>
      </c>
      <c r="L13358">
        <f>+Table2[[#This Row],[cons_qty_base_uom]]/Table2[[#This Row],[Column1]]</f>
        <v>2.1850392542434243</v>
      </c>
    </row>
    <row r="13359" spans="1:12" x14ac:dyDescent="0.25">
      <c r="A13359" s="2">
        <v>46054</v>
      </c>
      <c r="B13359" s="1" t="s">
        <v>132</v>
      </c>
      <c r="C13359" s="4">
        <v>175.59208300079808</v>
      </c>
      <c r="D13359" s="4">
        <v>4.3898020750199525</v>
      </c>
      <c r="E13359" s="4">
        <v>5952.5716137270547</v>
      </c>
      <c r="F13359" s="1" t="s">
        <v>510</v>
      </c>
      <c r="G13359" s="1">
        <v>1</v>
      </c>
      <c r="H13359" s="1" t="s">
        <v>505</v>
      </c>
      <c r="I133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1.8102276598020421</v>
      </c>
      <c r="J13359" s="1" t="str">
        <f>IFERROR(INDEX('consumption_figs'!$C:$C,MATCH(Table2[[#This Row],[item_code]],'consumption_figs'!A:A,0),1),"NA")</f>
        <v>pc/heat</v>
      </c>
      <c r="K13359" s="1">
        <f>+SUMIFS(prod!$E:$E,prod!$A:$A,Table2[[#This Row],[date]],prod!$G:$G,Table2[[#This Row],[production_line]],prod!$F:$F,Table2[[#This Row],[output_type]])</f>
        <v>97</v>
      </c>
      <c r="L13359">
        <f>+Table2[[#This Row],[cons_qty_base_uom]]/Table2[[#This Row],[Column1]]</f>
        <v>1.8102276598020421</v>
      </c>
    </row>
    <row r="13360" spans="1:12" x14ac:dyDescent="0.25">
      <c r="A13360" s="2">
        <v>46054</v>
      </c>
      <c r="B13360" s="1" t="s">
        <v>134</v>
      </c>
      <c r="C13360" s="4">
        <v>8.6681564245810065</v>
      </c>
      <c r="D13360" s="4">
        <v>0.21670391061452521</v>
      </c>
      <c r="E13360" s="4">
        <v>293.85050279329613</v>
      </c>
      <c r="F13360" s="1" t="s">
        <v>510</v>
      </c>
      <c r="G13360" s="1">
        <v>1</v>
      </c>
      <c r="H13360" s="1" t="s">
        <v>505</v>
      </c>
      <c r="I133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8.9362437366814498E-2</v>
      </c>
      <c r="J13360" s="1" t="str">
        <f>IFERROR(INDEX('consumption_figs'!$C:$C,MATCH(Table2[[#This Row],[item_code]],'consumption_figs'!A:A,0),1),"NA")</f>
        <v>pc/heat</v>
      </c>
      <c r="K13360" s="1">
        <f>+SUMIFS(prod!$E:$E,prod!$A:$A,Table2[[#This Row],[date]],prod!$G:$G,Table2[[#This Row],[production_line]],prod!$F:$F,Table2[[#This Row],[output_type]])</f>
        <v>97</v>
      </c>
      <c r="L13360">
        <f>+Table2[[#This Row],[cons_qty_base_uom]]/Table2[[#This Row],[Column1]]</f>
        <v>8.9362437366814498E-2</v>
      </c>
    </row>
    <row r="13361" spans="1:12" x14ac:dyDescent="0.25">
      <c r="A13361" s="2">
        <v>46054</v>
      </c>
      <c r="B13361" s="1" t="s">
        <v>113</v>
      </c>
      <c r="C13361" s="4">
        <v>10.401787709497206</v>
      </c>
      <c r="D13361" s="4">
        <v>0.18931253631284917</v>
      </c>
      <c r="E13361" s="4">
        <v>277.83174972067042</v>
      </c>
      <c r="F13361" s="1" t="s">
        <v>510</v>
      </c>
      <c r="G13361" s="1">
        <v>1</v>
      </c>
      <c r="H13361" s="1" t="s">
        <v>505</v>
      </c>
      <c r="I133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6.7611620111731842E-3</v>
      </c>
      <c r="J13361" s="1" t="str">
        <f>IFERROR(INDEX('consumption_figs'!$C:$C,MATCH(Table2[[#This Row],[item_code]],'consumption_figs'!A:A,0),1),"NA")</f>
        <v>NA</v>
      </c>
      <c r="K13361" s="1">
        <f>+SUMIFS(prod!$E:$E,prod!$A:$A,Table2[[#This Row],[date]],prod!$G:$G,Table2[[#This Row],[production_line]],prod!$F:$F,Table2[[#This Row],[output_type]])</f>
        <v>97</v>
      </c>
      <c r="L13361">
        <f>+Table2[[#This Row],[cons_qty_base_uom]]/Table2[[#This Row],[Column1]]</f>
        <v>0.10723492484017738</v>
      </c>
    </row>
    <row r="13362" spans="1:12" x14ac:dyDescent="0.25">
      <c r="A13362" s="2">
        <v>46054</v>
      </c>
      <c r="B13362" s="1" t="s">
        <v>111</v>
      </c>
      <c r="C13362" s="4">
        <v>6.1915403032721485</v>
      </c>
      <c r="D13362" s="4">
        <v>0.11268603351955309</v>
      </c>
      <c r="E13362" s="4">
        <v>165.37604150039908</v>
      </c>
      <c r="F13362" s="1" t="s">
        <v>510</v>
      </c>
      <c r="G13362" s="1">
        <v>1</v>
      </c>
      <c r="H13362" s="1" t="s">
        <v>505</v>
      </c>
      <c r="I133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4.0245011971268962E-3</v>
      </c>
      <c r="J13362" s="1" t="str">
        <f>IFERROR(INDEX('consumption_figs'!$C:$C,MATCH(Table2[[#This Row],[item_code]],'consumption_figs'!A:A,0),1),"NA")</f>
        <v>NA</v>
      </c>
      <c r="K13362" s="1">
        <f>+SUMIFS(prod!$E:$E,prod!$A:$A,Table2[[#This Row],[date]],prod!$G:$G,Table2[[#This Row],[production_line]],prod!$F:$F,Table2[[#This Row],[output_type]])</f>
        <v>97</v>
      </c>
      <c r="L13362">
        <f>+Table2[[#This Row],[cons_qty_base_uom]]/Table2[[#This Row],[Column1]]</f>
        <v>6.3830312404867515E-2</v>
      </c>
    </row>
    <row r="13363" spans="1:12" x14ac:dyDescent="0.25">
      <c r="A13363" s="2">
        <v>46054</v>
      </c>
      <c r="B13363" s="1" t="s">
        <v>227</v>
      </c>
      <c r="C13363" s="4">
        <v>26.87128491620112</v>
      </c>
      <c r="D13363" s="4">
        <v>26.87128491620112</v>
      </c>
      <c r="E13363" s="4">
        <v>21312.422205586594</v>
      </c>
      <c r="F13363" s="1" t="s">
        <v>510</v>
      </c>
      <c r="G13363" s="1">
        <v>1</v>
      </c>
      <c r="H13363" s="1" t="s">
        <v>505</v>
      </c>
      <c r="I133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1.5200324082452934</v>
      </c>
      <c r="J13363" s="1" t="str">
        <f>IFERROR(INDEX('consumption_figs'!$C:$C,MATCH(Table2[[#This Row],[item_code]],'consumption_figs'!A:A,0),1),"NA")</f>
        <v>kg/ton</v>
      </c>
      <c r="K13363" s="1">
        <f>+SUMIFS(prod!$E:$E,prod!$A:$A,Table2[[#This Row],[date]],prod!$G:$G,Table2[[#This Row],[production_line]],prod!$F:$F,Table2[[#This Row],[output_type]])</f>
        <v>97</v>
      </c>
      <c r="L13363">
        <f>+Table2[[#This Row],[cons_qty_base_uom]]/Table2[[#This Row],[Column1]]</f>
        <v>0.27702355583712496</v>
      </c>
    </row>
    <row r="13364" spans="1:12" x14ac:dyDescent="0.25">
      <c r="A13364" s="2">
        <v>46054</v>
      </c>
      <c r="B13364" s="1" t="s">
        <v>234</v>
      </c>
      <c r="C13364" s="4">
        <v>5.0027645650438952</v>
      </c>
      <c r="D13364" s="4">
        <v>5.0027645650438952</v>
      </c>
      <c r="E13364" s="4">
        <v>5753.1792498004797</v>
      </c>
      <c r="F13364" s="1" t="s">
        <v>510</v>
      </c>
      <c r="G13364" s="1">
        <v>1</v>
      </c>
      <c r="H13364" s="1" t="s">
        <v>505</v>
      </c>
      <c r="I133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0.28299220872400854</v>
      </c>
      <c r="J13364" s="1" t="str">
        <f>IFERROR(INDEX('consumption_figs'!$C:$C,MATCH(Table2[[#This Row],[item_code]],'consumption_figs'!A:A,0),1),"NA")</f>
        <v>kg/ton</v>
      </c>
      <c r="K13364" s="1">
        <f>+SUMIFS(prod!$E:$E,prod!$A:$A,Table2[[#This Row],[date]],prod!$G:$G,Table2[[#This Row],[production_line]],prod!$F:$F,Table2[[#This Row],[output_type]])</f>
        <v>97</v>
      </c>
      <c r="L13364">
        <f>+Table2[[#This Row],[cons_qty_base_uom]]/Table2[[#This Row],[Column1]]</f>
        <v>5.1574892423132943E-2</v>
      </c>
    </row>
    <row r="13365" spans="1:12" x14ac:dyDescent="0.25">
      <c r="A13365" s="2">
        <v>46054</v>
      </c>
      <c r="B13365" s="1" t="s">
        <v>87</v>
      </c>
      <c r="C13365" s="4">
        <v>1.9812928970470862</v>
      </c>
      <c r="D13365" s="4">
        <v>0.20605446129289695</v>
      </c>
      <c r="E13365" s="4">
        <v>1000.0972156424576</v>
      </c>
      <c r="F13365" s="1" t="s">
        <v>510</v>
      </c>
      <c r="G13365" s="1">
        <v>1</v>
      </c>
      <c r="H13365" s="1" t="s">
        <v>505</v>
      </c>
      <c r="I133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2.0425699969557589E-2</v>
      </c>
      <c r="J13365" s="1" t="str">
        <f>IFERROR(INDEX('consumption_figs'!$C:$C,MATCH(Table2[[#This Row],[item_code]],'consumption_figs'!A:A,0),1),"NA")</f>
        <v>pc/heat</v>
      </c>
      <c r="K13365" s="1">
        <f>+SUMIFS(prod!$E:$E,prod!$A:$A,Table2[[#This Row],[date]],prod!$G:$G,Table2[[#This Row],[production_line]],prod!$F:$F,Table2[[#This Row],[output_type]])</f>
        <v>97</v>
      </c>
      <c r="L13365">
        <f>+Table2[[#This Row],[cons_qty_base_uom]]/Table2[[#This Row],[Column1]]</f>
        <v>2.0425699969557589E-2</v>
      </c>
    </row>
    <row r="13366" spans="1:12" x14ac:dyDescent="0.25">
      <c r="A13366" s="2">
        <v>46054</v>
      </c>
      <c r="B13366" s="1" t="s">
        <v>62</v>
      </c>
      <c r="C13366" s="4">
        <v>0.74298483639265722</v>
      </c>
      <c r="D13366" s="4">
        <v>0.21918052673583388</v>
      </c>
      <c r="E13366" s="4">
        <v>1058.1590039904224</v>
      </c>
      <c r="F13366" s="1" t="s">
        <v>510</v>
      </c>
      <c r="G13366" s="1">
        <v>1</v>
      </c>
      <c r="H13366" s="1" t="s">
        <v>505</v>
      </c>
      <c r="I133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7.6596374885840954E-3</v>
      </c>
      <c r="J13366" s="1" t="str">
        <f>IFERROR(INDEX('consumption_figs'!$C:$C,MATCH(Table2[[#This Row],[item_code]],'consumption_figs'!A:A,0),1),"NA")</f>
        <v>pc/heat</v>
      </c>
      <c r="K13366" s="1">
        <f>+SUMIFS(prod!$E:$E,prod!$A:$A,Table2[[#This Row],[date]],prod!$G:$G,Table2[[#This Row],[production_line]],prod!$F:$F,Table2[[#This Row],[output_type]])</f>
        <v>97</v>
      </c>
      <c r="L13366">
        <f>+Table2[[#This Row],[cons_qty_base_uom]]/Table2[[#This Row],[Column1]]</f>
        <v>7.6596374885840954E-3</v>
      </c>
    </row>
    <row r="13367" spans="1:12" x14ac:dyDescent="0.25">
      <c r="A13367" s="2">
        <v>46054</v>
      </c>
      <c r="B13367" s="1" t="s">
        <v>230</v>
      </c>
      <c r="C13367" s="4">
        <v>3.7149241819632903E-2</v>
      </c>
      <c r="D13367" s="4">
        <v>3.7149241819632903E-2</v>
      </c>
      <c r="E13367" s="4">
        <v>60.72229321628096</v>
      </c>
      <c r="F13367" s="1" t="s">
        <v>510</v>
      </c>
      <c r="G13367" s="1">
        <v>1</v>
      </c>
      <c r="H13367" s="1" t="s">
        <v>505</v>
      </c>
      <c r="I133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1.3267586364154608E-3</v>
      </c>
      <c r="J13367" s="1" t="str">
        <f>IFERROR(INDEX('consumption_figs'!$C:$C,MATCH(Table2[[#This Row],[item_code]],'consumption_figs'!A:A,0),1),"NA")</f>
        <v>NA</v>
      </c>
      <c r="K13367" s="1">
        <f>+SUMIFS(prod!$E:$E,prod!$A:$A,Table2[[#This Row],[date]],prod!$G:$G,Table2[[#This Row],[production_line]],prod!$F:$F,Table2[[#This Row],[output_type]])</f>
        <v>97</v>
      </c>
      <c r="L13367">
        <f>+Table2[[#This Row],[cons_qty_base_uom]]/Table2[[#This Row],[Column1]]</f>
        <v>3.8298187442920516E-4</v>
      </c>
    </row>
    <row r="13368" spans="1:12" x14ac:dyDescent="0.25">
      <c r="A13368" s="2">
        <v>46054</v>
      </c>
      <c r="B13368" s="1" t="s">
        <v>232</v>
      </c>
      <c r="C13368" s="4">
        <v>1.2383080606544299E-3</v>
      </c>
      <c r="D13368" s="4">
        <v>1.2383080606544299E-3</v>
      </c>
      <c r="E13368" s="4">
        <v>2.9967055067837203</v>
      </c>
      <c r="F13368" s="1" t="s">
        <v>510</v>
      </c>
      <c r="G13368" s="1">
        <v>1</v>
      </c>
      <c r="H13368" s="1" t="s">
        <v>505</v>
      </c>
      <c r="I133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4.4225287880515349E-5</v>
      </c>
      <c r="J13368" s="1" t="str">
        <f>IFERROR(INDEX('consumption_figs'!$C:$C,MATCH(Table2[[#This Row],[item_code]],'consumption_figs'!A:A,0),1),"NA")</f>
        <v>NA</v>
      </c>
      <c r="K13368" s="1">
        <f>+SUMIFS(prod!$E:$E,prod!$A:$A,Table2[[#This Row],[date]],prod!$G:$G,Table2[[#This Row],[production_line]],prod!$F:$F,Table2[[#This Row],[output_type]])</f>
        <v>97</v>
      </c>
      <c r="L13368">
        <f>+Table2[[#This Row],[cons_qty_base_uom]]/Table2[[#This Row],[Column1]]</f>
        <v>1.2766062480973504E-5</v>
      </c>
    </row>
    <row r="13369" spans="1:12" x14ac:dyDescent="0.25">
      <c r="A13369" s="2">
        <v>46054</v>
      </c>
      <c r="B13369" s="1" t="s">
        <v>65</v>
      </c>
      <c r="C13369" s="4">
        <v>0.18574620909816431</v>
      </c>
      <c r="D13369" s="4">
        <v>1.6479403671189141</v>
      </c>
      <c r="E13369" s="4">
        <v>3639.9941612130865</v>
      </c>
      <c r="F13369" s="1" t="s">
        <v>510</v>
      </c>
      <c r="G13369" s="1">
        <v>1</v>
      </c>
      <c r="H13369" s="1" t="s">
        <v>505</v>
      </c>
      <c r="I133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1.9149093721460239E-3</v>
      </c>
      <c r="J13369" s="1" t="str">
        <f>IFERROR(INDEX('consumption_figs'!$C:$C,MATCH(Table2[[#This Row],[item_code]],'consumption_figs'!A:A,0),1),"NA")</f>
        <v>pc/heat</v>
      </c>
      <c r="K13369" s="1">
        <f>+SUMIFS(prod!$E:$E,prod!$A:$A,Table2[[#This Row],[date]],prod!$G:$G,Table2[[#This Row],[production_line]],prod!$F:$F,Table2[[#This Row],[output_type]])</f>
        <v>97</v>
      </c>
      <c r="L13369">
        <f>+Table2[[#This Row],[cons_qty_base_uom]]/Table2[[#This Row],[Column1]]</f>
        <v>1.9149093721460239E-3</v>
      </c>
    </row>
    <row r="13370" spans="1:12" x14ac:dyDescent="0.25">
      <c r="A13370" s="2">
        <v>46054</v>
      </c>
      <c r="B13370" s="1" t="s">
        <v>167</v>
      </c>
      <c r="C13370" s="4">
        <v>363.08797590170002</v>
      </c>
      <c r="D13370" s="4">
        <v>1.5721709356543609</v>
      </c>
      <c r="E13370" s="4">
        <v>1123.9450018993025</v>
      </c>
      <c r="F13370" s="1" t="s">
        <v>510</v>
      </c>
      <c r="G13370" s="1">
        <v>1</v>
      </c>
      <c r="H13370" s="1" t="s">
        <v>505</v>
      </c>
      <c r="I133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8.8933252762138523E-2</v>
      </c>
      <c r="J13370" s="1" t="str">
        <f>IFERROR(INDEX('consumption_figs'!$C:$C,MATCH(Table2[[#This Row],[item_code]],'consumption_figs'!A:A,0),1),"NA")</f>
        <v>kg/ton</v>
      </c>
      <c r="K13370" s="1">
        <f>+SUMIFS(prod!$E:$E,prod!$A:$A,Table2[[#This Row],[date]],prod!$G:$G,Table2[[#This Row],[production_line]],prod!$F:$F,Table2[[#This Row],[output_type]])</f>
        <v>97</v>
      </c>
      <c r="L13370">
        <f>+Table2[[#This Row],[cons_qty_base_uom]]/Table2[[#This Row],[Column1]]</f>
        <v>3.7431750092958764</v>
      </c>
    </row>
    <row r="13371" spans="1:12" x14ac:dyDescent="0.25">
      <c r="A13371" s="2">
        <v>46054</v>
      </c>
      <c r="B13371" s="1" t="s">
        <v>168</v>
      </c>
      <c r="C13371" s="4">
        <v>54.203926012443674</v>
      </c>
      <c r="D13371" s="4">
        <v>0.11816455870712722</v>
      </c>
      <c r="E13371" s="4">
        <v>84.545593715796571</v>
      </c>
      <c r="F13371" s="1" t="s">
        <v>510</v>
      </c>
      <c r="G13371" s="1">
        <v>1</v>
      </c>
      <c r="H13371" s="1" t="s">
        <v>505</v>
      </c>
      <c r="I133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6.684234092302184E-3</v>
      </c>
      <c r="J13371" s="1" t="str">
        <f>IFERROR(INDEX('consumption_figs'!$C:$C,MATCH(Table2[[#This Row],[item_code]],'consumption_figs'!A:A,0),1),"NA")</f>
        <v>kg/ton</v>
      </c>
      <c r="K13371" s="1">
        <f>+SUMIFS(prod!$E:$E,prod!$A:$A,Table2[[#This Row],[date]],prod!$G:$G,Table2[[#This Row],[production_line]],prod!$F:$F,Table2[[#This Row],[output_type]])</f>
        <v>97</v>
      </c>
      <c r="L13371">
        <f>+Table2[[#This Row],[cons_qty_base_uom]]/Table2[[#This Row],[Column1]]</f>
        <v>0.55880336095302752</v>
      </c>
    </row>
    <row r="13372" spans="1:12" x14ac:dyDescent="0.25">
      <c r="A13372" s="2">
        <v>46054</v>
      </c>
      <c r="B13372" s="1" t="s">
        <v>169</v>
      </c>
      <c r="C13372" s="4">
        <v>107.47455140416332</v>
      </c>
      <c r="D13372" s="4">
        <v>0.50513039159956752</v>
      </c>
      <c r="E13372" s="4">
        <v>341.1409921868335</v>
      </c>
      <c r="F13372" s="1" t="s">
        <v>510</v>
      </c>
      <c r="G13372" s="1">
        <v>1</v>
      </c>
      <c r="H13372" s="1" t="s">
        <v>505</v>
      </c>
      <c r="I133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2.8573794219942616E-2</v>
      </c>
      <c r="J13372" s="1" t="str">
        <f>IFERROR(INDEX('consumption_figs'!$C:$C,MATCH(Table2[[#This Row],[item_code]],'consumption_figs'!A:A,0),1),"NA")</f>
        <v>kg/ton</v>
      </c>
      <c r="K13372" s="1">
        <f>+SUMIFS(prod!$E:$E,prod!$A:$A,Table2[[#This Row],[date]],prod!$G:$G,Table2[[#This Row],[production_line]],prod!$F:$F,Table2[[#This Row],[output_type]])</f>
        <v>97</v>
      </c>
      <c r="L13372">
        <f>+Table2[[#This Row],[cons_qty_base_uom]]/Table2[[#This Row],[Column1]]</f>
        <v>1.1079850660223023</v>
      </c>
    </row>
    <row r="13373" spans="1:12" x14ac:dyDescent="0.25">
      <c r="A13373" s="2">
        <v>46054</v>
      </c>
      <c r="B13373" s="1" t="s">
        <v>170</v>
      </c>
      <c r="C13373" s="4">
        <v>21.117237904863771</v>
      </c>
      <c r="D13373" s="4">
        <v>4.0967441535435717E-2</v>
      </c>
      <c r="E13373" s="4">
        <v>10.459807172827446</v>
      </c>
      <c r="F13373" s="1" t="s">
        <v>510</v>
      </c>
      <c r="G13373" s="1">
        <v>1</v>
      </c>
      <c r="H13373" s="1" t="s">
        <v>505</v>
      </c>
      <c r="I133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2.3174120259210956E-3</v>
      </c>
      <c r="J13373" s="1" t="str">
        <f>IFERROR(INDEX('consumption_figs'!$C:$C,MATCH(Table2[[#This Row],[item_code]],'consumption_figs'!A:A,0),1),"NA")</f>
        <v>kg/ton</v>
      </c>
      <c r="K13373" s="1">
        <f>+SUMIFS(prod!$E:$E,prod!$A:$A,Table2[[#This Row],[date]],prod!$G:$G,Table2[[#This Row],[production_line]],prod!$F:$F,Table2[[#This Row],[output_type]])</f>
        <v>97</v>
      </c>
      <c r="L13373">
        <f>+Table2[[#This Row],[cons_qty_base_uom]]/Table2[[#This Row],[Column1]]</f>
        <v>0.21770348355529662</v>
      </c>
    </row>
    <row r="13374" spans="1:12" x14ac:dyDescent="0.25">
      <c r="A13374" s="2">
        <v>46054</v>
      </c>
      <c r="B13374" s="1" t="s">
        <v>171</v>
      </c>
      <c r="C13374" s="4">
        <v>145.05422977600239</v>
      </c>
      <c r="D13374" s="4">
        <v>0.58456854599728958</v>
      </c>
      <c r="E13374" s="4">
        <v>143.0380775200768</v>
      </c>
      <c r="F13374" s="1" t="s">
        <v>510</v>
      </c>
      <c r="G13374" s="1">
        <v>1</v>
      </c>
      <c r="H13374" s="1" t="s">
        <v>505</v>
      </c>
      <c r="I133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3.3067385408912138E-2</v>
      </c>
      <c r="J13374" s="1" t="str">
        <f>IFERROR(INDEX('consumption_figs'!$C:$C,MATCH(Table2[[#This Row],[item_code]],'consumption_figs'!A:A,0),1),"NA")</f>
        <v>kg/ton</v>
      </c>
      <c r="K13374" s="1">
        <f>+SUMIFS(prod!$E:$E,prod!$A:$A,Table2[[#This Row],[date]],prod!$G:$G,Table2[[#This Row],[production_line]],prod!$F:$F,Table2[[#This Row],[output_type]])</f>
        <v>97</v>
      </c>
      <c r="L13374">
        <f>+Table2[[#This Row],[cons_qty_base_uom]]/Table2[[#This Row],[Column1]]</f>
        <v>1.495404430680437</v>
      </c>
    </row>
    <row r="13375" spans="1:12" x14ac:dyDescent="0.25">
      <c r="A13375" s="2">
        <v>46054</v>
      </c>
      <c r="B13375" s="1" t="s">
        <v>172</v>
      </c>
      <c r="C13375" s="4">
        <v>303.15457482440274</v>
      </c>
      <c r="D13375" s="4">
        <v>1.55821451459743</v>
      </c>
      <c r="E13375" s="4">
        <v>1320.5413279350983</v>
      </c>
      <c r="F13375" s="1" t="s">
        <v>510</v>
      </c>
      <c r="G13375" s="1">
        <v>1</v>
      </c>
      <c r="H13375" s="1" t="s">
        <v>505</v>
      </c>
      <c r="I133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8.8143777589075198E-2</v>
      </c>
      <c r="J13375" s="1" t="str">
        <f>IFERROR(INDEX('consumption_figs'!$C:$C,MATCH(Table2[[#This Row],[item_code]],'consumption_figs'!A:A,0),1),"NA")</f>
        <v>kg/ton</v>
      </c>
      <c r="K13375" s="1">
        <f>+SUMIFS(prod!$E:$E,prod!$A:$A,Table2[[#This Row],[date]],prod!$G:$G,Table2[[#This Row],[production_line]],prod!$F:$F,Table2[[#This Row],[output_type]])</f>
        <v>97</v>
      </c>
      <c r="L13375">
        <f>+Table2[[#This Row],[cons_qty_base_uom]]/Table2[[#This Row],[Column1]]</f>
        <v>3.1253048950969355</v>
      </c>
    </row>
    <row r="13376" spans="1:12" x14ac:dyDescent="0.25">
      <c r="A13376" s="2">
        <v>46054</v>
      </c>
      <c r="B13376" s="1" t="s">
        <v>580</v>
      </c>
      <c r="C13376" s="4">
        <v>3.3466304128151776E-3</v>
      </c>
      <c r="D13376" s="4">
        <v>8.6677727691913085E-3</v>
      </c>
      <c r="E13376" s="4">
        <v>28.446358508929009</v>
      </c>
      <c r="F13376" s="1" t="s">
        <v>510</v>
      </c>
      <c r="G13376" s="1">
        <v>1</v>
      </c>
      <c r="H13376" s="1" t="s">
        <v>505</v>
      </c>
      <c r="I133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3.0956331318540388E-4</v>
      </c>
      <c r="J13376" s="1" t="str">
        <f>IFERROR(INDEX('consumption_figs'!$C:$C,MATCH(Table2[[#This Row],[item_code]],'consumption_figs'!A:A,0),1),"NA")</f>
        <v>NA</v>
      </c>
      <c r="K13376" s="1">
        <f>+SUMIFS(prod!$E:$E,prod!$A:$A,Table2[[#This Row],[date]],prod!$G:$G,Table2[[#This Row],[production_line]],prod!$F:$F,Table2[[#This Row],[output_type]])</f>
        <v>97</v>
      </c>
      <c r="L13376">
        <f>+Table2[[#This Row],[cons_qty_base_uom]]/Table2[[#This Row],[Column1]]</f>
        <v>3.4501344462012137E-5</v>
      </c>
    </row>
    <row r="13377" spans="1:12" x14ac:dyDescent="0.25">
      <c r="A13377" s="2">
        <v>46054</v>
      </c>
      <c r="B13377" s="1" t="s">
        <v>603</v>
      </c>
      <c r="C13377" s="4">
        <v>1.3703954679798924</v>
      </c>
      <c r="D13377" s="4">
        <v>1.3703954679798924</v>
      </c>
      <c r="E13377" s="4">
        <v>1614.3258612803133</v>
      </c>
      <c r="F13377" s="1" t="s">
        <v>510</v>
      </c>
      <c r="G13377" s="1">
        <v>1</v>
      </c>
      <c r="H13377" s="1" t="s">
        <v>505</v>
      </c>
      <c r="I133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4.894269528499616E-2</v>
      </c>
      <c r="J13377" s="1" t="str">
        <f>IFERROR(INDEX('consumption_figs'!$C:$C,MATCH(Table2[[#This Row],[item_code]],'consumption_figs'!A:A,0),1),"NA")</f>
        <v>NA</v>
      </c>
      <c r="K13377" s="1">
        <f>+SUMIFS(prod!$E:$E,prod!$A:$A,Table2[[#This Row],[date]],prod!$G:$G,Table2[[#This Row],[production_line]],prod!$F:$F,Table2[[#This Row],[output_type]])</f>
        <v>97</v>
      </c>
      <c r="L13377">
        <f>+Table2[[#This Row],[cons_qty_base_uom]]/Table2[[#This Row],[Column1]]</f>
        <v>1.4127788329689613E-2</v>
      </c>
    </row>
    <row r="13378" spans="1:12" x14ac:dyDescent="0.25">
      <c r="A13378" s="2">
        <v>46054</v>
      </c>
      <c r="B13378" s="1" t="s">
        <v>173</v>
      </c>
      <c r="C13378" s="4">
        <v>116.31480197238193</v>
      </c>
      <c r="D13378" s="4">
        <v>1.4202037320827836</v>
      </c>
      <c r="E13378" s="4">
        <v>2139.0292082721039</v>
      </c>
      <c r="F13378" s="1" t="s">
        <v>510</v>
      </c>
      <c r="G13378" s="1">
        <v>1</v>
      </c>
      <c r="H13378" s="1" t="s">
        <v>505</v>
      </c>
      <c r="I133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1.1991216698183704</v>
      </c>
      <c r="J13378" s="1" t="str">
        <f>IFERROR(INDEX('consumption_figs'!$C:$C,MATCH(Table2[[#This Row],[item_code]],'consumption_figs'!A:A,0),1),"NA")</f>
        <v>pc/heat</v>
      </c>
      <c r="K13378" s="1">
        <f>+SUMIFS(prod!$E:$E,prod!$A:$A,Table2[[#This Row],[date]],prod!$G:$G,Table2[[#This Row],[production_line]],prod!$F:$F,Table2[[#This Row],[output_type]])</f>
        <v>97</v>
      </c>
      <c r="L13378">
        <f>+Table2[[#This Row],[cons_qty_base_uom]]/Table2[[#This Row],[Column1]]</f>
        <v>1.1991216698183704</v>
      </c>
    </row>
    <row r="13379" spans="1:12" x14ac:dyDescent="0.25">
      <c r="A13379" s="2">
        <v>46054</v>
      </c>
      <c r="B13379" s="1" t="s">
        <v>175</v>
      </c>
      <c r="C13379" s="4">
        <v>29.813020807481209</v>
      </c>
      <c r="D13379" s="4">
        <v>0.43944392670227295</v>
      </c>
      <c r="E13379" s="4">
        <v>697.32655668698544</v>
      </c>
      <c r="F13379" s="1" t="s">
        <v>510</v>
      </c>
      <c r="G13379" s="1">
        <v>1</v>
      </c>
      <c r="H13379" s="1" t="s">
        <v>505</v>
      </c>
      <c r="I133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0.30735072997403307</v>
      </c>
      <c r="J13379" s="1" t="str">
        <f>IFERROR(INDEX('consumption_figs'!$C:$C,MATCH(Table2[[#This Row],[item_code]],'consumption_figs'!A:A,0),1),"NA")</f>
        <v>pc/heat</v>
      </c>
      <c r="K13379" s="1">
        <f>+SUMIFS(prod!$E:$E,prod!$A:$A,Table2[[#This Row],[date]],prod!$G:$G,Table2[[#This Row],[production_line]],prod!$F:$F,Table2[[#This Row],[output_type]])</f>
        <v>97</v>
      </c>
      <c r="L13379">
        <f>+Table2[[#This Row],[cons_qty_base_uom]]/Table2[[#This Row],[Column1]]</f>
        <v>0.30735072997403307</v>
      </c>
    </row>
    <row r="13380" spans="1:12" x14ac:dyDescent="0.25">
      <c r="A13380" s="2">
        <v>46054</v>
      </c>
      <c r="B13380" s="1" t="s">
        <v>177</v>
      </c>
      <c r="C13380" s="4">
        <v>31.270892678288078</v>
      </c>
      <c r="D13380" s="4">
        <v>0.53785935406655505</v>
      </c>
      <c r="E13380" s="4">
        <v>853.69537011726459</v>
      </c>
      <c r="F13380" s="1" t="s">
        <v>510</v>
      </c>
      <c r="G13380" s="1">
        <v>1</v>
      </c>
      <c r="H13380" s="1" t="s">
        <v>505</v>
      </c>
      <c r="I133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0.3223803368895678</v>
      </c>
      <c r="J13380" s="1" t="str">
        <f>IFERROR(INDEX('consumption_figs'!$C:$C,MATCH(Table2[[#This Row],[item_code]],'consumption_figs'!A:A,0),1),"NA")</f>
        <v>pc/heat</v>
      </c>
      <c r="K13380" s="1">
        <f>+SUMIFS(prod!$E:$E,prod!$A:$A,Table2[[#This Row],[date]],prod!$G:$G,Table2[[#This Row],[production_line]],prod!$F:$F,Table2[[#This Row],[output_type]])</f>
        <v>97</v>
      </c>
      <c r="L13380">
        <f>+Table2[[#This Row],[cons_qty_base_uom]]/Table2[[#This Row],[Column1]]</f>
        <v>0.3223803368895678</v>
      </c>
    </row>
    <row r="13381" spans="1:12" x14ac:dyDescent="0.25">
      <c r="A13381" s="2">
        <v>46054</v>
      </c>
      <c r="B13381" s="1" t="s">
        <v>179</v>
      </c>
      <c r="C13381" s="4">
        <v>0.56979641812363391</v>
      </c>
      <c r="D13381" s="4">
        <v>3.7315967422916785</v>
      </c>
      <c r="E13381" s="4">
        <v>8945.8037645410532</v>
      </c>
      <c r="F13381" s="1" t="s">
        <v>510</v>
      </c>
      <c r="G13381" s="1">
        <v>1</v>
      </c>
      <c r="H13381" s="1" t="s">
        <v>505</v>
      </c>
      <c r="I133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5.8741898775632358E-3</v>
      </c>
      <c r="J13381" s="1" t="str">
        <f>IFERROR(INDEX('consumption_figs'!$C:$C,MATCH(Table2[[#This Row],[item_code]],'consumption_figs'!A:A,0),1),"NA")</f>
        <v>pc/heat</v>
      </c>
      <c r="K13381" s="1">
        <f>+SUMIFS(prod!$E:$E,prod!$A:$A,Table2[[#This Row],[date]],prod!$G:$G,Table2[[#This Row],[production_line]],prod!$F:$F,Table2[[#This Row],[output_type]])</f>
        <v>97</v>
      </c>
      <c r="L13381">
        <f>+Table2[[#This Row],[cons_qty_base_uom]]/Table2[[#This Row],[Column1]]</f>
        <v>5.8741898775632358E-3</v>
      </c>
    </row>
    <row r="13382" spans="1:12" x14ac:dyDescent="0.25">
      <c r="A13382" s="2">
        <v>46054</v>
      </c>
      <c r="B13382" s="1" t="s">
        <v>181</v>
      </c>
      <c r="C13382" s="4">
        <v>891.24059621092465</v>
      </c>
      <c r="D13382" s="4">
        <v>7.6824939393381726</v>
      </c>
      <c r="E13382" s="4">
        <v>12254.558197900215</v>
      </c>
      <c r="F13382" s="1" t="s">
        <v>510</v>
      </c>
      <c r="G13382" s="1">
        <v>1</v>
      </c>
      <c r="H13382" s="1" t="s">
        <v>505</v>
      </c>
      <c r="I133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9.1880473836177803</v>
      </c>
      <c r="J13382" s="1" t="str">
        <f>IFERROR(INDEX('consumption_figs'!$C:$C,MATCH(Table2[[#This Row],[item_code]],'consumption_figs'!A:A,0),1),"NA")</f>
        <v>pc/heat</v>
      </c>
      <c r="K13382" s="1">
        <f>+SUMIFS(prod!$E:$E,prod!$A:$A,Table2[[#This Row],[date]],prod!$G:$G,Table2[[#This Row],[production_line]],prod!$F:$F,Table2[[#This Row],[output_type]])</f>
        <v>97</v>
      </c>
      <c r="L13382">
        <f>+Table2[[#This Row],[cons_qty_base_uom]]/Table2[[#This Row],[Column1]]</f>
        <v>9.1880473836177803</v>
      </c>
    </row>
    <row r="13383" spans="1:12" x14ac:dyDescent="0.25">
      <c r="A13383" s="2">
        <v>46054</v>
      </c>
      <c r="B13383" s="1" t="s">
        <v>183</v>
      </c>
      <c r="C13383" s="4">
        <v>1664.5405956801842</v>
      </c>
      <c r="D13383" s="4">
        <v>14.448212370504002</v>
      </c>
      <c r="E13383" s="4">
        <v>19142.216850322118</v>
      </c>
      <c r="F13383" s="1" t="s">
        <v>510</v>
      </c>
      <c r="G13383" s="1">
        <v>1</v>
      </c>
      <c r="H13383" s="1" t="s">
        <v>505</v>
      </c>
      <c r="I133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17.160212326599837</v>
      </c>
      <c r="J13383" s="1" t="str">
        <f>IFERROR(INDEX('consumption_figs'!$C:$C,MATCH(Table2[[#This Row],[item_code]],'consumption_figs'!A:A,0),1),"NA")</f>
        <v>pc/heat</v>
      </c>
      <c r="K13383" s="1">
        <f>+SUMIFS(prod!$E:$E,prod!$A:$A,Table2[[#This Row],[date]],prod!$G:$G,Table2[[#This Row],[production_line]],prod!$F:$F,Table2[[#This Row],[output_type]])</f>
        <v>97</v>
      </c>
      <c r="L13383">
        <f>+Table2[[#This Row],[cons_qty_base_uom]]/Table2[[#This Row],[Column1]]</f>
        <v>17.160212326599837</v>
      </c>
    </row>
    <row r="13384" spans="1:12" x14ac:dyDescent="0.25">
      <c r="A13384" s="2">
        <v>46054</v>
      </c>
      <c r="B13384" s="1" t="s">
        <v>185</v>
      </c>
      <c r="C13384" s="4">
        <v>5.6142984209159579</v>
      </c>
      <c r="D13384" s="4">
        <v>5.3953407825002381E-2</v>
      </c>
      <c r="E13384" s="4">
        <v>137.26735067202679</v>
      </c>
      <c r="F13384" s="1" t="s">
        <v>510</v>
      </c>
      <c r="G13384" s="1">
        <v>1</v>
      </c>
      <c r="H13384" s="1" t="s">
        <v>505</v>
      </c>
      <c r="I133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1.9269074223215135E-3</v>
      </c>
      <c r="J13384" s="1" t="str">
        <f>IFERROR(INDEX('consumption_figs'!$C:$C,MATCH(Table2[[#This Row],[item_code]],'consumption_figs'!A:A,0),1),"NA")</f>
        <v>NA</v>
      </c>
      <c r="K13384" s="1">
        <f>+SUMIFS(prod!$E:$E,prod!$A:$A,Table2[[#This Row],[date]],prod!$G:$G,Table2[[#This Row],[production_line]],prod!$F:$F,Table2[[#This Row],[output_type]])</f>
        <v>97</v>
      </c>
      <c r="L13384">
        <f>+Table2[[#This Row],[cons_qty_base_uom]]/Table2[[#This Row],[Column1]]</f>
        <v>5.7879365164082042E-2</v>
      </c>
    </row>
    <row r="13385" spans="1:12" x14ac:dyDescent="0.25">
      <c r="A13385" s="2">
        <v>46054</v>
      </c>
      <c r="B13385" s="1" t="s">
        <v>187</v>
      </c>
      <c r="C13385" s="4">
        <v>11.228596841831916</v>
      </c>
      <c r="D13385" s="4">
        <v>0.10869281742893294</v>
      </c>
      <c r="E13385" s="4">
        <v>274.40220390131998</v>
      </c>
      <c r="F13385" s="1" t="s">
        <v>510</v>
      </c>
      <c r="G13385" s="1">
        <v>1</v>
      </c>
      <c r="H13385" s="1" t="s">
        <v>505</v>
      </c>
      <c r="I133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3.8818863367476053E-3</v>
      </c>
      <c r="J13385" s="1" t="str">
        <f>IFERROR(INDEX('consumption_figs'!$C:$C,MATCH(Table2[[#This Row],[item_code]],'consumption_figs'!A:A,0),1),"NA")</f>
        <v>NA</v>
      </c>
      <c r="K13385" s="1">
        <f>+SUMIFS(prod!$E:$E,prod!$A:$A,Table2[[#This Row],[date]],prod!$G:$G,Table2[[#This Row],[production_line]],prod!$F:$F,Table2[[#This Row],[output_type]])</f>
        <v>97</v>
      </c>
      <c r="L13385">
        <f>+Table2[[#This Row],[cons_qty_base_uom]]/Table2[[#This Row],[Column1]]</f>
        <v>0.11575873032816408</v>
      </c>
    </row>
    <row r="13386" spans="1:12" x14ac:dyDescent="0.25">
      <c r="A13386" s="2">
        <v>46054</v>
      </c>
      <c r="B13386" s="1" t="s">
        <v>191</v>
      </c>
      <c r="C13386" s="4">
        <v>203.3954971038163</v>
      </c>
      <c r="D13386" s="4">
        <v>1.4113502852606823</v>
      </c>
      <c r="E13386" s="4">
        <v>2214.9769634605595</v>
      </c>
      <c r="F13386" s="1" t="s">
        <v>510</v>
      </c>
      <c r="G13386" s="1">
        <v>1</v>
      </c>
      <c r="H13386" s="1" t="s">
        <v>505</v>
      </c>
      <c r="I133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2.0968607948847042</v>
      </c>
      <c r="J13386" s="1" t="str">
        <f>IFERROR(INDEX('consumption_figs'!$C:$C,MATCH(Table2[[#This Row],[item_code]],'consumption_figs'!A:A,0),1),"NA")</f>
        <v>pc/heat</v>
      </c>
      <c r="K13386" s="1">
        <f>+SUMIFS(prod!$E:$E,prod!$A:$A,Table2[[#This Row],[date]],prod!$G:$G,Table2[[#This Row],[production_line]],prod!$F:$F,Table2[[#This Row],[output_type]])</f>
        <v>97</v>
      </c>
      <c r="L13386">
        <f>+Table2[[#This Row],[cons_qty_base_uom]]/Table2[[#This Row],[Column1]]</f>
        <v>2.0968607948847042</v>
      </c>
    </row>
    <row r="13387" spans="1:12" x14ac:dyDescent="0.25">
      <c r="A13387" s="2">
        <v>46054</v>
      </c>
      <c r="B13387" s="1" t="s">
        <v>193</v>
      </c>
      <c r="C13387" s="4">
        <v>224.98729377093434</v>
      </c>
      <c r="D13387" s="4">
        <v>1.8201055422931978</v>
      </c>
      <c r="E13387" s="4">
        <v>2249.8729377093432</v>
      </c>
      <c r="F13387" s="1" t="s">
        <v>510</v>
      </c>
      <c r="G13387" s="1">
        <v>1</v>
      </c>
      <c r="H13387" s="1" t="s">
        <v>505</v>
      </c>
      <c r="I133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2.3194566368137561</v>
      </c>
      <c r="J13387" s="1" t="str">
        <f>IFERROR(INDEX('consumption_figs'!$C:$C,MATCH(Table2[[#This Row],[item_code]],'consumption_figs'!A:A,0),1),"NA")</f>
        <v>pc/heat</v>
      </c>
      <c r="K13387" s="1">
        <f>+SUMIFS(prod!$E:$E,prod!$A:$A,Table2[[#This Row],[date]],prod!$G:$G,Table2[[#This Row],[production_line]],prod!$F:$F,Table2[[#This Row],[output_type]])</f>
        <v>97</v>
      </c>
      <c r="L13387">
        <f>+Table2[[#This Row],[cons_qty_base_uom]]/Table2[[#This Row],[Column1]]</f>
        <v>2.3194566368137561</v>
      </c>
    </row>
    <row r="13388" spans="1:12" x14ac:dyDescent="0.25">
      <c r="A13388" s="2">
        <v>46054</v>
      </c>
      <c r="B13388" s="1" t="s">
        <v>195</v>
      </c>
      <c r="C13388" s="4">
        <v>247.12272419743772</v>
      </c>
      <c r="D13388" s="4">
        <v>2.018992656693066</v>
      </c>
      <c r="E13388" s="4">
        <v>2471.2272419743772</v>
      </c>
      <c r="F13388" s="1" t="s">
        <v>510</v>
      </c>
      <c r="G13388" s="1">
        <v>1</v>
      </c>
      <c r="H13388" s="1" t="s">
        <v>505</v>
      </c>
      <c r="I133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2.5476569504890487</v>
      </c>
      <c r="J13388" s="1" t="str">
        <f>IFERROR(INDEX('consumption_figs'!$C:$C,MATCH(Table2[[#This Row],[item_code]],'consumption_figs'!A:A,0),1),"NA")</f>
        <v>pc/heat</v>
      </c>
      <c r="K13388" s="1">
        <f>+SUMIFS(prod!$E:$E,prod!$A:$A,Table2[[#This Row],[date]],prod!$G:$G,Table2[[#This Row],[production_line]],prod!$F:$F,Table2[[#This Row],[output_type]])</f>
        <v>97</v>
      </c>
      <c r="L13388">
        <f>+Table2[[#This Row],[cons_qty_base_uom]]/Table2[[#This Row],[Column1]]</f>
        <v>2.5476569504890487</v>
      </c>
    </row>
    <row r="13389" spans="1:12" x14ac:dyDescent="0.25">
      <c r="A13389" s="2">
        <v>46054</v>
      </c>
      <c r="B13389" s="1" t="s">
        <v>189</v>
      </c>
      <c r="C13389" s="4">
        <v>225.69929822319182</v>
      </c>
      <c r="D13389" s="4">
        <v>1.5776380945801112</v>
      </c>
      <c r="E13389" s="4">
        <v>2457.865357650559</v>
      </c>
      <c r="F13389" s="1" t="s">
        <v>510</v>
      </c>
      <c r="G13389" s="1">
        <v>1</v>
      </c>
      <c r="H13389" s="1" t="s">
        <v>505</v>
      </c>
      <c r="I133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2.3267968888988846</v>
      </c>
      <c r="J13389" s="1" t="str">
        <f>IFERROR(INDEX('consumption_figs'!$C:$C,MATCH(Table2[[#This Row],[item_code]],'consumption_figs'!A:A,0),1),"NA")</f>
        <v>pc/heat</v>
      </c>
      <c r="K13389" s="1">
        <f>+SUMIFS(prod!$E:$E,prod!$A:$A,Table2[[#This Row],[date]],prod!$G:$G,Table2[[#This Row],[production_line]],prod!$F:$F,Table2[[#This Row],[output_type]])</f>
        <v>97</v>
      </c>
      <c r="L13389">
        <f>+Table2[[#This Row],[cons_qty_base_uom]]/Table2[[#This Row],[Column1]]</f>
        <v>2.3267968888988846</v>
      </c>
    </row>
    <row r="13390" spans="1:12" x14ac:dyDescent="0.25">
      <c r="A13390" s="2">
        <v>46054</v>
      </c>
      <c r="B13390" s="1" t="s">
        <v>199</v>
      </c>
      <c r="C13390" s="4">
        <v>231.86971080001365</v>
      </c>
      <c r="D13390" s="4">
        <v>2.1262452480361258</v>
      </c>
      <c r="E13390" s="4">
        <v>3051.4053941281795</v>
      </c>
      <c r="F13390" s="1" t="s">
        <v>510</v>
      </c>
      <c r="G13390" s="1">
        <v>1</v>
      </c>
      <c r="H13390" s="1" t="s">
        <v>505</v>
      </c>
      <c r="I133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2.3904093896908623</v>
      </c>
      <c r="J13390" s="1" t="str">
        <f>IFERROR(INDEX('consumption_figs'!$C:$C,MATCH(Table2[[#This Row],[item_code]],'consumption_figs'!A:A,0),1),"NA")</f>
        <v>pc/heat</v>
      </c>
      <c r="K13390" s="1">
        <f>+SUMIFS(prod!$E:$E,prod!$A:$A,Table2[[#This Row],[date]],prod!$G:$G,Table2[[#This Row],[production_line]],prod!$F:$F,Table2[[#This Row],[output_type]])</f>
        <v>97</v>
      </c>
      <c r="L13390">
        <f>+Table2[[#This Row],[cons_qty_base_uom]]/Table2[[#This Row],[Column1]]</f>
        <v>2.3904093896908623</v>
      </c>
    </row>
    <row r="13391" spans="1:12" x14ac:dyDescent="0.25">
      <c r="A13391" s="2">
        <v>46054</v>
      </c>
      <c r="B13391" s="1" t="s">
        <v>197</v>
      </c>
      <c r="C13391" s="4">
        <v>162.57389473473233</v>
      </c>
      <c r="D13391" s="4">
        <v>1.4924283536648426</v>
      </c>
      <c r="E13391" s="4">
        <v>2139.4724547090777</v>
      </c>
      <c r="F13391" s="1" t="s">
        <v>510</v>
      </c>
      <c r="G13391" s="1">
        <v>1</v>
      </c>
      <c r="H13391" s="1" t="s">
        <v>505</v>
      </c>
      <c r="I133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1.6760195333477561</v>
      </c>
      <c r="J13391" s="1" t="str">
        <f>IFERROR(INDEX('consumption_figs'!$C:$C,MATCH(Table2[[#This Row],[item_code]],'consumption_figs'!A:A,0),1),"NA")</f>
        <v>pc/heat</v>
      </c>
      <c r="K13391" s="1">
        <f>+SUMIFS(prod!$E:$E,prod!$A:$A,Table2[[#This Row],[date]],prod!$G:$G,Table2[[#This Row],[production_line]],prod!$F:$F,Table2[[#This Row],[output_type]])</f>
        <v>97</v>
      </c>
      <c r="L13391">
        <f>+Table2[[#This Row],[cons_qty_base_uom]]/Table2[[#This Row],[Column1]]</f>
        <v>1.6760195333477561</v>
      </c>
    </row>
    <row r="13392" spans="1:12" x14ac:dyDescent="0.25">
      <c r="A13392" s="2">
        <v>46054</v>
      </c>
      <c r="B13392" s="1" t="s">
        <v>578</v>
      </c>
      <c r="C13392" s="4">
        <v>12.231150131281197</v>
      </c>
      <c r="D13392" s="4">
        <v>0.1314848639112729</v>
      </c>
      <c r="E13392" s="4">
        <v>150.52002489735139</v>
      </c>
      <c r="F13392" s="1" t="s">
        <v>510</v>
      </c>
      <c r="G13392" s="1">
        <v>1</v>
      </c>
      <c r="H13392" s="1" t="s">
        <v>505</v>
      </c>
      <c r="I133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4.695887996831175E-3</v>
      </c>
      <c r="J13392" s="1" t="str">
        <f>IFERROR(INDEX('consumption_figs'!$C:$C,MATCH(Table2[[#This Row],[item_code]],'consumption_figs'!A:A,0),1),"NA")</f>
        <v>NA</v>
      </c>
      <c r="K13392" s="1">
        <f>+SUMIFS(prod!$E:$E,prod!$A:$A,Table2[[#This Row],[date]],prod!$G:$G,Table2[[#This Row],[production_line]],prod!$F:$F,Table2[[#This Row],[output_type]])</f>
        <v>97</v>
      </c>
      <c r="L13392">
        <f>+Table2[[#This Row],[cons_qty_base_uom]]/Table2[[#This Row],[Column1]]</f>
        <v>0.12609433125032163</v>
      </c>
    </row>
    <row r="13393" spans="1:12" x14ac:dyDescent="0.25">
      <c r="A13393" s="2">
        <v>46054</v>
      </c>
      <c r="B13393" s="1" t="s">
        <v>264</v>
      </c>
      <c r="C13393" s="4">
        <v>1.4471993958954421</v>
      </c>
      <c r="D13393" s="4">
        <v>1.4471993958954421</v>
      </c>
      <c r="E13393" s="4">
        <v>916.07721760181482</v>
      </c>
      <c r="F13393" s="1" t="s">
        <v>510</v>
      </c>
      <c r="G13393" s="1">
        <v>1</v>
      </c>
      <c r="H13393" s="1" t="s">
        <v>505</v>
      </c>
      <c r="I133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8.1863967049368561E-2</v>
      </c>
      <c r="J13393" s="1" t="str">
        <f>IFERROR(INDEX('consumption_figs'!$C:$C,MATCH(Table2[[#This Row],[item_code]],'consumption_figs'!A:A,0),1),"NA")</f>
        <v>kg/ton</v>
      </c>
      <c r="K13393" s="1">
        <f>+SUMIFS(prod!$E:$E,prod!$A:$A,Table2[[#This Row],[date]],prod!$G:$G,Table2[[#This Row],[production_line]],prod!$F:$F,Table2[[#This Row],[output_type]])</f>
        <v>97</v>
      </c>
      <c r="L13393">
        <f>+Table2[[#This Row],[cons_qty_base_uom]]/Table2[[#This Row],[Column1]]</f>
        <v>1.491958140098394E-2</v>
      </c>
    </row>
    <row r="13394" spans="1:12" x14ac:dyDescent="0.25">
      <c r="A13394" s="2">
        <v>46054</v>
      </c>
      <c r="B13394" s="1" t="s">
        <v>162</v>
      </c>
      <c r="C13394" s="4">
        <v>14.308071155379992</v>
      </c>
      <c r="D13394" s="4">
        <v>0.43038678035383016</v>
      </c>
      <c r="E13394" s="4">
        <v>2675.6093060560584</v>
      </c>
      <c r="F13394" s="1" t="s">
        <v>510</v>
      </c>
      <c r="G13394" s="1">
        <v>1</v>
      </c>
      <c r="H13394" s="1" t="s">
        <v>505</v>
      </c>
      <c r="I133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0.14750588819979374</v>
      </c>
      <c r="J13394" s="1" t="str">
        <f>IFERROR(INDEX('consumption_figs'!$C:$C,MATCH(Table2[[#This Row],[item_code]],'consumption_figs'!A:A,0),1),"NA")</f>
        <v>pc/heat</v>
      </c>
      <c r="K13394" s="1">
        <f>+SUMIFS(prod!$E:$E,prod!$A:$A,Table2[[#This Row],[date]],prod!$G:$G,Table2[[#This Row],[production_line]],prod!$F:$F,Table2[[#This Row],[output_type]])</f>
        <v>97</v>
      </c>
      <c r="L13394">
        <f>+Table2[[#This Row],[cons_qty_base_uom]]/Table2[[#This Row],[Column1]]</f>
        <v>0.14750588819979374</v>
      </c>
    </row>
    <row r="13395" spans="1:12" x14ac:dyDescent="0.25">
      <c r="A13395" s="2">
        <v>46054</v>
      </c>
      <c r="B13395" s="1" t="s">
        <v>61</v>
      </c>
      <c r="C13395" s="4">
        <v>14.040340722354784</v>
      </c>
      <c r="D13395" s="4">
        <v>4.9141192528241756E-2</v>
      </c>
      <c r="E13395" s="4">
        <v>126.36306650119306</v>
      </c>
      <c r="F13395" s="1" t="s">
        <v>510</v>
      </c>
      <c r="G13395" s="1">
        <v>1</v>
      </c>
      <c r="H13395" s="1" t="s">
        <v>505</v>
      </c>
      <c r="I133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0.14474578064283283</v>
      </c>
      <c r="J13395" s="1" t="str">
        <f>IFERROR(INDEX('consumption_figs'!$C:$C,MATCH(Table2[[#This Row],[item_code]],'consumption_figs'!A:A,0),1),"NA")</f>
        <v>pc/heat</v>
      </c>
      <c r="K13395" s="1">
        <f>+SUMIFS(prod!$E:$E,prod!$A:$A,Table2[[#This Row],[date]],prod!$G:$G,Table2[[#This Row],[production_line]],prod!$F:$F,Table2[[#This Row],[output_type]])</f>
        <v>97</v>
      </c>
      <c r="L13395">
        <f>+Table2[[#This Row],[cons_qty_base_uom]]/Table2[[#This Row],[Column1]]</f>
        <v>0.14474578064283283</v>
      </c>
    </row>
    <row r="13396" spans="1:12" x14ac:dyDescent="0.25">
      <c r="A13396" s="2">
        <v>46054</v>
      </c>
      <c r="B13396" s="1" t="s">
        <v>163</v>
      </c>
      <c r="C13396" s="4">
        <v>3.1423865854976096</v>
      </c>
      <c r="D13396" s="4">
        <v>0.4399341219696653</v>
      </c>
      <c r="E13396" s="4">
        <v>1313.5175927380008</v>
      </c>
      <c r="F13396" s="1" t="s">
        <v>510</v>
      </c>
      <c r="G13396" s="1">
        <v>1</v>
      </c>
      <c r="H13396" s="1" t="s">
        <v>505</v>
      </c>
      <c r="I133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3.239573799482072E-2</v>
      </c>
      <c r="J13396" s="1" t="str">
        <f>IFERROR(INDEX('consumption_figs'!$C:$C,MATCH(Table2[[#This Row],[item_code]],'consumption_figs'!A:A,0),1),"NA")</f>
        <v>pc/heat</v>
      </c>
      <c r="K13396" s="1">
        <f>+SUMIFS(prod!$E:$E,prod!$A:$A,Table2[[#This Row],[date]],prod!$G:$G,Table2[[#This Row],[production_line]],prod!$F:$F,Table2[[#This Row],[output_type]])</f>
        <v>97</v>
      </c>
      <c r="L13396">
        <f>+Table2[[#This Row],[cons_qty_base_uom]]/Table2[[#This Row],[Column1]]</f>
        <v>3.239573799482072E-2</v>
      </c>
    </row>
    <row r="13397" spans="1:12" x14ac:dyDescent="0.25">
      <c r="A13397" s="2">
        <v>46054</v>
      </c>
      <c r="B13397" s="1" t="e">
        <f>+#REF!</f>
        <v>#REF!</v>
      </c>
      <c r="C13397" s="4">
        <v>37.341084014319733</v>
      </c>
      <c r="D13397" s="4">
        <v>0.44958665153240962</v>
      </c>
      <c r="E13397" s="4">
        <v>3061.968889174218</v>
      </c>
      <c r="F13397" s="1" t="s">
        <v>510</v>
      </c>
      <c r="G13397" s="1">
        <v>1</v>
      </c>
      <c r="H13397" s="1" t="s">
        <v>505</v>
      </c>
      <c r="I133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1.6056666126157488E-2</v>
      </c>
      <c r="J13397" s="1" t="str">
        <f>IFERROR(INDEX('consumption_figs'!$C:$C,MATCH(Table2[[#This Row],[item_code]],'consumption_figs'!A:A,0),1),"NA")</f>
        <v>NA</v>
      </c>
      <c r="K13397" s="1">
        <f>+SUMIFS(prod!$E:$E,prod!$A:$A,Table2[[#This Row],[date]],prod!$G:$G,Table2[[#This Row],[production_line]],prod!$F:$F,Table2[[#This Row],[output_type]])</f>
        <v>97</v>
      </c>
      <c r="L13397">
        <f>+Table2[[#This Row],[cons_qty_base_uom]]/Table2[[#This Row],[Column1]]</f>
        <v>0.38495962901360548</v>
      </c>
    </row>
    <row r="13398" spans="1:12" x14ac:dyDescent="0.25">
      <c r="A13398" s="2">
        <v>46054</v>
      </c>
      <c r="B13398" s="1" t="s">
        <v>160</v>
      </c>
      <c r="C13398" s="4">
        <v>6.9200586156719908</v>
      </c>
      <c r="D13398" s="4">
        <v>8.6777535040526765E-2</v>
      </c>
      <c r="E13398" s="4">
        <v>484.40410309703935</v>
      </c>
      <c r="F13398" s="1" t="s">
        <v>510</v>
      </c>
      <c r="G13398" s="1">
        <v>1</v>
      </c>
      <c r="H13398" s="1" t="s">
        <v>505</v>
      </c>
      <c r="I133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7.134081047084527E-2</v>
      </c>
      <c r="J13398" s="1" t="str">
        <f>IFERROR(INDEX('consumption_figs'!$C:$C,MATCH(Table2[[#This Row],[item_code]],'consumption_figs'!A:A,0),1),"NA")</f>
        <v>pc/heat</v>
      </c>
      <c r="K13398" s="1">
        <f>+SUMIFS(prod!$E:$E,prod!$A:$A,Table2[[#This Row],[date]],prod!$G:$G,Table2[[#This Row],[production_line]],prod!$F:$F,Table2[[#This Row],[output_type]])</f>
        <v>97</v>
      </c>
      <c r="L13398">
        <f>+Table2[[#This Row],[cons_qty_base_uom]]/Table2[[#This Row],[Column1]]</f>
        <v>7.134081047084527E-2</v>
      </c>
    </row>
    <row r="13399" spans="1:12" x14ac:dyDescent="0.25">
      <c r="A13399" s="2">
        <v>46054</v>
      </c>
      <c r="B13399" s="1" t="e">
        <f>+#REF!</f>
        <v>#REF!</v>
      </c>
      <c r="C13399" s="4">
        <v>74.548302812126877</v>
      </c>
      <c r="D13399" s="4">
        <v>0.96167310627643676</v>
      </c>
      <c r="E13399" s="4">
        <v>18040.689280534705</v>
      </c>
      <c r="F13399" s="1" t="s">
        <v>510</v>
      </c>
      <c r="G13399" s="1">
        <v>1</v>
      </c>
      <c r="H13399" s="1" t="s">
        <v>505</v>
      </c>
      <c r="I133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3.434546808130131E-2</v>
      </c>
      <c r="J13399" s="1" t="str">
        <f>IFERROR(INDEX('consumption_figs'!$C:$C,MATCH(Table2[[#This Row],[item_code]],'consumption_figs'!A:A,0),1),"NA")</f>
        <v>NA</v>
      </c>
      <c r="K13399" s="1">
        <f>+SUMIFS(prod!$E:$E,prod!$A:$A,Table2[[#This Row],[date]],prod!$G:$G,Table2[[#This Row],[production_line]],prod!$F:$F,Table2[[#This Row],[output_type]])</f>
        <v>97</v>
      </c>
      <c r="L13399">
        <f>+Table2[[#This Row],[cons_qty_base_uom]]/Table2[[#This Row],[Column1]]</f>
        <v>0.76853920424873068</v>
      </c>
    </row>
    <row r="13400" spans="1:12" x14ac:dyDescent="0.25">
      <c r="A13400" s="2">
        <v>46054</v>
      </c>
      <c r="B13400" s="1" t="s">
        <v>161</v>
      </c>
      <c r="C13400" s="4">
        <v>1.5711932927488039</v>
      </c>
      <c r="D13400" s="4">
        <v>0.24589175031518784</v>
      </c>
      <c r="E13400" s="4">
        <v>666.18595612549291</v>
      </c>
      <c r="F13400" s="1" t="s">
        <v>510</v>
      </c>
      <c r="G13400" s="1">
        <v>1</v>
      </c>
      <c r="H13400" s="1" t="s">
        <v>505</v>
      </c>
      <c r="I134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1.6197868997410349E-2</v>
      </c>
      <c r="J13400" s="1" t="str">
        <f>IFERROR(INDEX('consumption_figs'!$C:$C,MATCH(Table2[[#This Row],[item_code]],'consumption_figs'!A:A,0),1),"NA")</f>
        <v>pc/heat</v>
      </c>
      <c r="K13400" s="1">
        <f>+SUMIFS(prod!$E:$E,prod!$A:$A,Table2[[#This Row],[date]],prod!$G:$G,Table2[[#This Row],[production_line]],prod!$F:$F,Table2[[#This Row],[output_type]])</f>
        <v>97</v>
      </c>
      <c r="L13400">
        <f>+Table2[[#This Row],[cons_qty_base_uom]]/Table2[[#This Row],[Column1]]</f>
        <v>1.6197868997410349E-2</v>
      </c>
    </row>
    <row r="13401" spans="1:12" x14ac:dyDescent="0.25">
      <c r="A13401" s="2">
        <v>46054</v>
      </c>
      <c r="B13401" s="1" t="s">
        <v>287</v>
      </c>
      <c r="C13401" s="4">
        <v>0.41226215644820297</v>
      </c>
      <c r="D13401" s="4">
        <v>0.41226215644820297</v>
      </c>
      <c r="E13401" s="4">
        <v>708.67864693446086</v>
      </c>
      <c r="F13401" s="1" t="s">
        <v>510</v>
      </c>
      <c r="G13401" s="1">
        <v>1</v>
      </c>
      <c r="H13401" s="1" t="s">
        <v>505</v>
      </c>
      <c r="I134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2.332050143670434E-2</v>
      </c>
      <c r="J13401" s="1" t="str">
        <f>IFERROR(INDEX('consumption_figs'!$C:$C,MATCH(Table2[[#This Row],[item_code]],'consumption_figs'!A:A,0),1),"NA")</f>
        <v>kg/ton</v>
      </c>
      <c r="K13401" s="1">
        <f>+SUMIFS(prod!$E:$E,prod!$A:$A,Table2[[#This Row],[date]],prod!$G:$G,Table2[[#This Row],[production_line]],prod!$F:$F,Table2[[#This Row],[output_type]])</f>
        <v>97</v>
      </c>
      <c r="L13401">
        <f>+Table2[[#This Row],[cons_qty_base_uom]]/Table2[[#This Row],[Column1]]</f>
        <v>4.2501253242082778E-3</v>
      </c>
    </row>
    <row r="13402" spans="1:12" x14ac:dyDescent="0.25">
      <c r="A13402" s="2">
        <v>46054</v>
      </c>
      <c r="B13402" s="1" t="s">
        <v>285</v>
      </c>
      <c r="C13402" s="4">
        <v>0.79760151636655419</v>
      </c>
      <c r="D13402" s="4">
        <v>0.79760151636655419</v>
      </c>
      <c r="E13402" s="4">
        <v>868.4285310199042</v>
      </c>
      <c r="F13402" s="1" t="s">
        <v>510</v>
      </c>
      <c r="G13402" s="1">
        <v>1</v>
      </c>
      <c r="H13402" s="1" t="s">
        <v>505</v>
      </c>
      <c r="I134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4.5118056599213391E-2</v>
      </c>
      <c r="J13402" s="1" t="str">
        <f>IFERROR(INDEX('consumption_figs'!$C:$C,MATCH(Table2[[#This Row],[item_code]],'consumption_figs'!A:A,0),1),"NA")</f>
        <v>kg/ton</v>
      </c>
      <c r="K13402" s="1">
        <f>+SUMIFS(prod!$E:$E,prod!$A:$A,Table2[[#This Row],[date]],prod!$G:$G,Table2[[#This Row],[production_line]],prod!$F:$F,Table2[[#This Row],[output_type]])</f>
        <v>97</v>
      </c>
      <c r="L13402">
        <f>+Table2[[#This Row],[cons_qty_base_uom]]/Table2[[#This Row],[Column1]]</f>
        <v>8.222696045016022E-3</v>
      </c>
    </row>
    <row r="13403" spans="1:12" x14ac:dyDescent="0.25">
      <c r="A13403" s="2">
        <v>46054</v>
      </c>
      <c r="B13403" s="1" t="s">
        <v>205</v>
      </c>
      <c r="C13403" s="4">
        <v>2.2079171830575177</v>
      </c>
      <c r="D13403" s="4">
        <v>8.2576102646351179E-2</v>
      </c>
      <c r="E13403" s="4">
        <v>152.34628563096874</v>
      </c>
      <c r="F13403" s="1" t="s">
        <v>510</v>
      </c>
      <c r="G13403" s="1">
        <v>1</v>
      </c>
      <c r="H13403" s="1" t="s">
        <v>505</v>
      </c>
      <c r="I134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2.2762032815025954E-2</v>
      </c>
      <c r="J13403" s="1" t="str">
        <f>IFERROR(INDEX('consumption_figs'!$C:$C,MATCH(Table2[[#This Row],[item_code]],'consumption_figs'!A:A,0),1),"NA")</f>
        <v>pc/heat</v>
      </c>
      <c r="K13403" s="1">
        <f>+SUMIFS(prod!$E:$E,prod!$A:$A,Table2[[#This Row],[date]],prod!$G:$G,Table2[[#This Row],[production_line]],prod!$F:$F,Table2[[#This Row],[output_type]])</f>
        <v>97</v>
      </c>
      <c r="L13403">
        <f>+Table2[[#This Row],[cons_qty_base_uom]]/Table2[[#This Row],[Column1]]</f>
        <v>2.2762032815025954E-2</v>
      </c>
    </row>
    <row r="13404" spans="1:12" x14ac:dyDescent="0.25">
      <c r="A13404" s="2">
        <v>46054</v>
      </c>
      <c r="B13404" s="1" t="s">
        <v>292</v>
      </c>
      <c r="C13404" s="4">
        <v>9.65094408398339</v>
      </c>
      <c r="D13404" s="4">
        <v>9.65094408398339</v>
      </c>
      <c r="E13404" s="4">
        <v>5726.6772005540643</v>
      </c>
      <c r="F13404" s="1" t="s">
        <v>510</v>
      </c>
      <c r="G13404" s="1">
        <v>1</v>
      </c>
      <c r="H13404" s="1" t="s">
        <v>505</v>
      </c>
      <c r="I134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0.5459265466302029</v>
      </c>
      <c r="J13404" s="1" t="str">
        <f>IFERROR(INDEX('consumption_figs'!$C:$C,MATCH(Table2[[#This Row],[item_code]],'consumption_figs'!A:A,0),1),"NA")</f>
        <v>kg/ton</v>
      </c>
      <c r="K13404" s="1">
        <f>+SUMIFS(prod!$E:$E,prod!$A:$A,Table2[[#This Row],[date]],prod!$G:$G,Table2[[#This Row],[production_line]],prod!$F:$F,Table2[[#This Row],[output_type]])</f>
        <v>97</v>
      </c>
      <c r="L13404">
        <f>+Table2[[#This Row],[cons_qty_base_uom]]/Table2[[#This Row],[Column1]]</f>
        <v>9.9494268907045255E-2</v>
      </c>
    </row>
    <row r="13405" spans="1:12" x14ac:dyDescent="0.25">
      <c r="A13405" s="2">
        <v>46054</v>
      </c>
      <c r="B13405" s="1" t="s">
        <v>237</v>
      </c>
      <c r="C13405" s="4">
        <v>2.5007780405825937</v>
      </c>
      <c r="D13405" s="4">
        <v>1.1003423378563415E-2</v>
      </c>
      <c r="E13405" s="4">
        <v>357.47871856715994</v>
      </c>
      <c r="F13405" s="1" t="s">
        <v>510</v>
      </c>
      <c r="G13405" s="1">
        <v>1</v>
      </c>
      <c r="H13405" s="1" t="s">
        <v>505</v>
      </c>
      <c r="I134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3.929794063772648E-4</v>
      </c>
      <c r="J13405" s="1" t="str">
        <f>IFERROR(INDEX('consumption_figs'!$C:$C,MATCH(Table2[[#This Row],[item_code]],'consumption_figs'!A:A,0),1),"NA")</f>
        <v>NA</v>
      </c>
      <c r="K13405" s="1">
        <f>+SUMIFS(prod!$E:$E,prod!$A:$A,Table2[[#This Row],[date]],prod!$G:$G,Table2[[#This Row],[production_line]],prod!$F:$F,Table2[[#This Row],[output_type]])</f>
        <v>97</v>
      </c>
      <c r="L13405">
        <f>+Table2[[#This Row],[cons_qty_base_uom]]/Table2[[#This Row],[Column1]]</f>
        <v>2.5781216913222615E-2</v>
      </c>
    </row>
    <row r="13406" spans="1:12" x14ac:dyDescent="0.25">
      <c r="A13406" s="2">
        <v>46054</v>
      </c>
      <c r="B13406" s="1" t="s">
        <v>597</v>
      </c>
      <c r="C13406" s="4">
        <v>1005.3127723142034</v>
      </c>
      <c r="D13406" s="4">
        <v>4.1881330094609712</v>
      </c>
      <c r="E13406" s="4">
        <v>2700.9738253765699</v>
      </c>
      <c r="F13406" s="1" t="s">
        <v>510</v>
      </c>
      <c r="G13406" s="1">
        <v>1</v>
      </c>
      <c r="H13406" s="1" t="s">
        <v>505</v>
      </c>
      <c r="I134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0.1495761789093204</v>
      </c>
      <c r="J13406" s="1" t="str">
        <f>IFERROR(INDEX('consumption_figs'!$C:$C,MATCH(Table2[[#This Row],[item_code]],'consumption_figs'!A:A,0),1),"NA")</f>
        <v>NA</v>
      </c>
      <c r="K13406" s="1">
        <f>+SUMIFS(prod!$E:$E,prod!$A:$A,Table2[[#This Row],[date]],prod!$G:$G,Table2[[#This Row],[production_line]],prod!$F:$F,Table2[[#This Row],[output_type]])</f>
        <v>97</v>
      </c>
      <c r="L13406">
        <f>+Table2[[#This Row],[cons_qty_base_uom]]/Table2[[#This Row],[Column1]]</f>
        <v>10.364049199115499</v>
      </c>
    </row>
    <row r="13407" spans="1:12" x14ac:dyDescent="0.25">
      <c r="A13407" s="2">
        <v>46054</v>
      </c>
      <c r="B13407" s="1" t="s">
        <v>201</v>
      </c>
      <c r="C13407" s="4">
        <v>147.82991137294567</v>
      </c>
      <c r="D13407" s="4">
        <v>2.8087683160859675E-2</v>
      </c>
      <c r="E13407" s="4">
        <v>310.44281388318592</v>
      </c>
      <c r="F13407" s="1" t="s">
        <v>510</v>
      </c>
      <c r="G13407" s="1">
        <v>1</v>
      </c>
      <c r="H13407" s="1" t="s">
        <v>505</v>
      </c>
      <c r="I134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1.5240197048757287</v>
      </c>
      <c r="J13407" s="1" t="str">
        <f>IFERROR(INDEX('consumption_figs'!$C:$C,MATCH(Table2[[#This Row],[item_code]],'consumption_figs'!A:A,0),1),"NA")</f>
        <v>pc/heat</v>
      </c>
      <c r="K13407" s="1">
        <f>+SUMIFS(prod!$E:$E,prod!$A:$A,Table2[[#This Row],[date]],prod!$G:$G,Table2[[#This Row],[production_line]],prod!$F:$F,Table2[[#This Row],[output_type]])</f>
        <v>97</v>
      </c>
      <c r="L13407">
        <f>+Table2[[#This Row],[cons_qty_base_uom]]/Table2[[#This Row],[Column1]]</f>
        <v>1.5240197048757287</v>
      </c>
    </row>
    <row r="13408" spans="1:12" x14ac:dyDescent="0.25">
      <c r="A13408" s="2">
        <v>46054</v>
      </c>
      <c r="B13408" s="1" t="s">
        <v>579</v>
      </c>
      <c r="C13408" s="4">
        <v>20.970579194941209</v>
      </c>
      <c r="D13408" s="4">
        <v>7.171938084669896E-2</v>
      </c>
      <c r="E13408" s="4">
        <v>926.31326302211073</v>
      </c>
      <c r="F13408" s="1" t="s">
        <v>510</v>
      </c>
      <c r="G13408" s="1">
        <v>1</v>
      </c>
      <c r="H13408" s="1" t="s">
        <v>505</v>
      </c>
      <c r="I134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2.561406458810677E-3</v>
      </c>
      <c r="J13408" s="1" t="str">
        <f>IFERROR(INDEX('consumption_figs'!$C:$C,MATCH(Table2[[#This Row],[item_code]],'consumption_figs'!A:A,0),1),"NA")</f>
        <v>NA</v>
      </c>
      <c r="K13408" s="1">
        <f>+SUMIFS(prod!$E:$E,prod!$A:$A,Table2[[#This Row],[date]],prod!$G:$G,Table2[[#This Row],[production_line]],prod!$F:$F,Table2[[#This Row],[output_type]])</f>
        <v>97</v>
      </c>
      <c r="L13408">
        <f>+Table2[[#This Row],[cons_qty_base_uom]]/Table2[[#This Row],[Column1]]</f>
        <v>0.21619153809217742</v>
      </c>
    </row>
    <row r="13409" spans="1:12" x14ac:dyDescent="0.25">
      <c r="A13409" s="2">
        <v>46054</v>
      </c>
      <c r="B13409" s="1" t="s">
        <v>59</v>
      </c>
      <c r="C13409" s="4">
        <v>2.6213223993676511</v>
      </c>
      <c r="D13409" s="4">
        <v>2.5243334705910489E-2</v>
      </c>
      <c r="E13409" s="4">
        <v>92.79481293761485</v>
      </c>
      <c r="F13409" s="1" t="s">
        <v>510</v>
      </c>
      <c r="G13409" s="1">
        <v>1</v>
      </c>
      <c r="H13409" s="1" t="s">
        <v>505</v>
      </c>
      <c r="I134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2.7023942261522178E-2</v>
      </c>
      <c r="J13409" s="1" t="str">
        <f>IFERROR(INDEX('consumption_figs'!$C:$C,MATCH(Table2[[#This Row],[item_code]],'consumption_figs'!A:A,0),1),"NA")</f>
        <v>pc/heat</v>
      </c>
      <c r="K13409" s="1">
        <f>+SUMIFS(prod!$E:$E,prod!$A:$A,Table2[[#This Row],[date]],prod!$G:$G,Table2[[#This Row],[production_line]],prod!$F:$F,Table2[[#This Row],[output_type]])</f>
        <v>97</v>
      </c>
      <c r="L13409">
        <f>+Table2[[#This Row],[cons_qty_base_uom]]/Table2[[#This Row],[Column1]]</f>
        <v>2.7023942261522178E-2</v>
      </c>
    </row>
    <row r="13410" spans="1:12" x14ac:dyDescent="0.25">
      <c r="A13410" s="2">
        <v>46054</v>
      </c>
      <c r="B13410" s="1" t="s">
        <v>60</v>
      </c>
      <c r="C13410" s="4">
        <v>77.999952905970218</v>
      </c>
      <c r="D13410" s="4">
        <v>1.1144972862836724</v>
      </c>
      <c r="E13410" s="4">
        <v>2282.2786220286889</v>
      </c>
      <c r="F13410" s="1" t="s">
        <v>510</v>
      </c>
      <c r="G13410" s="1">
        <v>1</v>
      </c>
      <c r="H13410" s="1" t="s">
        <v>505</v>
      </c>
      <c r="I134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0.80412322583474449</v>
      </c>
      <c r="J13410" s="1" t="str">
        <f>IFERROR(INDEX('consumption_figs'!$C:$C,MATCH(Table2[[#This Row],[item_code]],'consumption_figs'!A:A,0),1),"NA")</f>
        <v>pc/heat</v>
      </c>
      <c r="K13410" s="1">
        <f>+SUMIFS(prod!$E:$E,prod!$A:$A,Table2[[#This Row],[date]],prod!$G:$G,Table2[[#This Row],[production_line]],prod!$F:$F,Table2[[#This Row],[output_type]])</f>
        <v>97</v>
      </c>
      <c r="L13410">
        <f>+Table2[[#This Row],[cons_qty_base_uom]]/Table2[[#This Row],[Column1]]</f>
        <v>0.80412322583474449</v>
      </c>
    </row>
    <row r="13411" spans="1:12" x14ac:dyDescent="0.25">
      <c r="A13411" s="2">
        <v>46054</v>
      </c>
      <c r="B13411" s="1" t="s">
        <v>259</v>
      </c>
      <c r="C13411" s="4">
        <v>0.23447617510263385</v>
      </c>
      <c r="D13411" s="4">
        <v>0.23447617510263385</v>
      </c>
      <c r="E13411" s="4">
        <v>725.51618100256962</v>
      </c>
      <c r="F13411" s="1" t="s">
        <v>510</v>
      </c>
      <c r="G13411" s="1">
        <v>1</v>
      </c>
      <c r="H13411" s="1" t="s">
        <v>505</v>
      </c>
      <c r="I134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1.3263652491084101E-2</v>
      </c>
      <c r="J13411" s="1" t="str">
        <f>IFERROR(INDEX('consumption_figs'!$C:$C,MATCH(Table2[[#This Row],[item_code]],'consumption_figs'!A:A,0),1),"NA")</f>
        <v>kg/ton</v>
      </c>
      <c r="K13411" s="1">
        <f>+SUMIFS(prod!$E:$E,prod!$A:$A,Table2[[#This Row],[date]],prod!$G:$G,Table2[[#This Row],[production_line]],prod!$F:$F,Table2[[#This Row],[output_type]])</f>
        <v>97</v>
      </c>
      <c r="L13411">
        <f>+Table2[[#This Row],[cons_qty_base_uom]]/Table2[[#This Row],[Column1]]</f>
        <v>2.4172801556972563E-3</v>
      </c>
    </row>
    <row r="13412" spans="1:12" x14ac:dyDescent="0.25">
      <c r="A13412" s="2">
        <v>46054</v>
      </c>
      <c r="B13412" s="1" t="s">
        <v>262</v>
      </c>
      <c r="C13412" s="4">
        <v>0.17698318354921794</v>
      </c>
      <c r="D13412" s="4">
        <v>0.17698318354921794</v>
      </c>
      <c r="E13412" s="4">
        <v>143.4271719482862</v>
      </c>
      <c r="F13412" s="1" t="s">
        <v>510</v>
      </c>
      <c r="G13412" s="1">
        <v>1</v>
      </c>
      <c r="H13412" s="1" t="s">
        <v>505</v>
      </c>
      <c r="I134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6.3208279839006409E-3</v>
      </c>
      <c r="J13412" s="1" t="str">
        <f>IFERROR(INDEX('consumption_figs'!$C:$C,MATCH(Table2[[#This Row],[item_code]],'consumption_figs'!A:A,0),1),"NA")</f>
        <v>NA</v>
      </c>
      <c r="K13412" s="1">
        <f>+SUMIFS(prod!$E:$E,prod!$A:$A,Table2[[#This Row],[date]],prod!$G:$G,Table2[[#This Row],[production_line]],prod!$F:$F,Table2[[#This Row],[output_type]])</f>
        <v>97</v>
      </c>
      <c r="L13412">
        <f>+Table2[[#This Row],[cons_qty_base_uom]]/Table2[[#This Row],[Column1]]</f>
        <v>1.8245689025692571E-3</v>
      </c>
    </row>
    <row r="13413" spans="1:12" x14ac:dyDescent="0.25">
      <c r="A13413" s="2">
        <v>46054</v>
      </c>
      <c r="B13413" s="1" t="s">
        <v>272</v>
      </c>
      <c r="C13413" s="4">
        <v>0.31674312325692455</v>
      </c>
      <c r="D13413" s="4">
        <v>0.31674312325692455</v>
      </c>
      <c r="E13413" s="4">
        <v>346.61199978005254</v>
      </c>
      <c r="F13413" s="1" t="s">
        <v>510</v>
      </c>
      <c r="G13413" s="1">
        <v>1</v>
      </c>
      <c r="H13413" s="1" t="s">
        <v>505</v>
      </c>
      <c r="I134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1.7917260523298575E-2</v>
      </c>
      <c r="J13413" s="1" t="str">
        <f>IFERROR(INDEX('consumption_figs'!$C:$C,MATCH(Table2[[#This Row],[item_code]],'consumption_figs'!A:A,0),1),"NA")</f>
        <v>kg/ton</v>
      </c>
      <c r="K13413" s="1">
        <f>+SUMIFS(prod!$E:$E,prod!$A:$A,Table2[[#This Row],[date]],prod!$G:$G,Table2[[#This Row],[production_line]],prod!$F:$F,Table2[[#This Row],[output_type]])</f>
        <v>97</v>
      </c>
      <c r="L13413">
        <f>+Table2[[#This Row],[cons_qty_base_uom]]/Table2[[#This Row],[Column1]]</f>
        <v>3.2653930232672632E-3</v>
      </c>
    </row>
    <row r="13414" spans="1:12" x14ac:dyDescent="0.25">
      <c r="A13414" s="2">
        <v>46082</v>
      </c>
      <c r="B13414" s="1" t="s">
        <v>604</v>
      </c>
      <c r="C13414" s="4">
        <v>19.364758536057167</v>
      </c>
      <c r="D13414" s="4">
        <v>0.27013838157799785</v>
      </c>
      <c r="E13414" s="4">
        <v>262.68277835715003</v>
      </c>
      <c r="F13414" s="1" t="s">
        <v>510</v>
      </c>
      <c r="G13414" s="1">
        <v>1</v>
      </c>
      <c r="H13414" s="1" t="s">
        <v>505</v>
      </c>
      <c r="I134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8.7141413412257368E-3</v>
      </c>
      <c r="J13414" s="1" t="str">
        <f>IFERROR(INDEX('consumption_figs'!$C:$C,MATCH(Table2[[#This Row],[item_code]],'consumption_figs'!A:A,0),1),"NA")</f>
        <v>NA</v>
      </c>
      <c r="K13414" s="1">
        <f>+SUMIFS(prod!$E:$E,prod!$A:$A,Table2[[#This Row],[date]],prod!$G:$G,Table2[[#This Row],[production_line]],prod!$F:$F,Table2[[#This Row],[output_type]])</f>
        <v>35</v>
      </c>
      <c r="L13414">
        <f>+Table2[[#This Row],[cons_qty_base_uom]]/Table2[[#This Row],[Column1]]</f>
        <v>0.55327881531591905</v>
      </c>
    </row>
    <row r="13415" spans="1:12" x14ac:dyDescent="0.25">
      <c r="A13415" s="2">
        <v>46082</v>
      </c>
      <c r="B13415" s="1" t="s">
        <v>99</v>
      </c>
      <c r="C13415" s="4">
        <v>57.182992853533563</v>
      </c>
      <c r="D13415" s="4">
        <v>0.39742180033205843</v>
      </c>
      <c r="E13415" s="4">
        <v>629.01292138886924</v>
      </c>
      <c r="F13415" s="1" t="s">
        <v>510</v>
      </c>
      <c r="G13415" s="1">
        <v>1</v>
      </c>
      <c r="H13415" s="1" t="s">
        <v>505</v>
      </c>
      <c r="I134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1.6337997958152446</v>
      </c>
      <c r="J13415" s="1" t="str">
        <f>IFERROR(INDEX('consumption_figs'!$C:$C,MATCH(Table2[[#This Row],[item_code]],'consumption_figs'!A:A,0),1),"NA")</f>
        <v>pc/heat</v>
      </c>
      <c r="K13415" s="1">
        <f>+SUMIFS(prod!$E:$E,prod!$A:$A,Table2[[#This Row],[date]],prod!$G:$G,Table2[[#This Row],[production_line]],prod!$F:$F,Table2[[#This Row],[output_type]])</f>
        <v>35</v>
      </c>
      <c r="L13415">
        <f>+Table2[[#This Row],[cons_qty_base_uom]]/Table2[[#This Row],[Column1]]</f>
        <v>1.6337997958152446</v>
      </c>
    </row>
    <row r="13416" spans="1:12" x14ac:dyDescent="0.25">
      <c r="A13416" s="2">
        <v>46082</v>
      </c>
      <c r="B13416" s="1" t="s">
        <v>80</v>
      </c>
      <c r="C13416" s="4">
        <v>8.3154551360716056</v>
      </c>
      <c r="D13416" s="4">
        <v>0.3023499487475636</v>
      </c>
      <c r="E13416" s="4">
        <v>440.71912221179508</v>
      </c>
      <c r="F13416" s="1" t="s">
        <v>510</v>
      </c>
      <c r="G13416" s="1">
        <v>1</v>
      </c>
      <c r="H13416" s="1" t="s">
        <v>505</v>
      </c>
      <c r="I134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0.23758443245918873</v>
      </c>
      <c r="J13416" s="1" t="str">
        <f>IFERROR(INDEX('consumption_figs'!$C:$C,MATCH(Table2[[#This Row],[item_code]],'consumption_figs'!A:A,0),1),"NA")</f>
        <v>pc/heat</v>
      </c>
      <c r="K13416" s="1">
        <f>+SUMIFS(prod!$E:$E,prod!$A:$A,Table2[[#This Row],[date]],prod!$G:$G,Table2[[#This Row],[production_line]],prod!$F:$F,Table2[[#This Row],[output_type]])</f>
        <v>35</v>
      </c>
      <c r="L13416">
        <f>+Table2[[#This Row],[cons_qty_base_uom]]/Table2[[#This Row],[Column1]]</f>
        <v>0.23758443245918873</v>
      </c>
    </row>
    <row r="13417" spans="1:12" x14ac:dyDescent="0.25">
      <c r="A13417" s="2">
        <v>46082</v>
      </c>
      <c r="B13417" s="1" t="s">
        <v>521</v>
      </c>
      <c r="C13417" s="4">
        <v>7.9737241030828798E-2</v>
      </c>
      <c r="D13417" s="4">
        <v>1.5823412497895581E-3</v>
      </c>
      <c r="E13417" s="4">
        <v>1.575065669530167</v>
      </c>
      <c r="F13417" s="1" t="s">
        <v>510</v>
      </c>
      <c r="G13417" s="1">
        <v>1</v>
      </c>
      <c r="H13417" s="1" t="s">
        <v>505</v>
      </c>
      <c r="I134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2.2782068865951086E-3</v>
      </c>
      <c r="J13417" s="1" t="str">
        <f>IFERROR(INDEX('consumption_figs'!$C:$C,MATCH(Table2[[#This Row],[item_code]],'consumption_figs'!A:A,0),1),"NA")</f>
        <v>pc/heat</v>
      </c>
      <c r="K13417" s="1">
        <f>+SUMIFS(prod!$E:$E,prod!$A:$A,Table2[[#This Row],[date]],prod!$G:$G,Table2[[#This Row],[production_line]],prod!$F:$F,Table2[[#This Row],[output_type]])</f>
        <v>35</v>
      </c>
      <c r="L13417">
        <f>+Table2[[#This Row],[cons_qty_base_uom]]/Table2[[#This Row],[Column1]]</f>
        <v>2.2782068865951086E-3</v>
      </c>
    </row>
    <row r="13418" spans="1:12" x14ac:dyDescent="0.25">
      <c r="A13418" s="2">
        <v>46082</v>
      </c>
      <c r="B13418" s="1" t="s">
        <v>522</v>
      </c>
      <c r="C13418" s="4">
        <v>5.6955172164874002E-2</v>
      </c>
      <c r="D13418" s="4">
        <v>1.1302753916119252E-3</v>
      </c>
      <c r="E13418" s="4">
        <v>1.1250469068071889</v>
      </c>
      <c r="F13418" s="1" t="s">
        <v>510</v>
      </c>
      <c r="G13418" s="1">
        <v>1</v>
      </c>
      <c r="H13418" s="1" t="s">
        <v>505</v>
      </c>
      <c r="I134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1.6272906332821142E-3</v>
      </c>
      <c r="J13418" s="1" t="str">
        <f>IFERROR(INDEX('consumption_figs'!$C:$C,MATCH(Table2[[#This Row],[item_code]],'consumption_figs'!A:A,0),1),"NA")</f>
        <v>pc/heat</v>
      </c>
      <c r="K13418" s="1">
        <f>+SUMIFS(prod!$E:$E,prod!$A:$A,Table2[[#This Row],[date]],prod!$G:$G,Table2[[#This Row],[production_line]],prod!$F:$F,Table2[[#This Row],[output_type]])</f>
        <v>35</v>
      </c>
      <c r="L13418">
        <f>+Table2[[#This Row],[cons_qty_base_uom]]/Table2[[#This Row],[Column1]]</f>
        <v>1.6272906332821142E-3</v>
      </c>
    </row>
    <row r="13419" spans="1:12" x14ac:dyDescent="0.25">
      <c r="A13419" s="2">
        <v>46082</v>
      </c>
      <c r="B13419" s="1" t="s">
        <v>523</v>
      </c>
      <c r="C13419" s="4">
        <v>7.4041723814336824E-2</v>
      </c>
      <c r="D13419" s="4">
        <v>1.7958820111167399E-3</v>
      </c>
      <c r="E13419" s="4">
        <v>1.7587426824514683</v>
      </c>
      <c r="F13419" s="1" t="s">
        <v>510</v>
      </c>
      <c r="G13419" s="1">
        <v>1</v>
      </c>
      <c r="H13419" s="1" t="s">
        <v>505</v>
      </c>
      <c r="I134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2.1154778232667665E-3</v>
      </c>
      <c r="J13419" s="1" t="str">
        <f>IFERROR(INDEX('consumption_figs'!$C:$C,MATCH(Table2[[#This Row],[item_code]],'consumption_figs'!A:A,0),1),"NA")</f>
        <v>pc/heat</v>
      </c>
      <c r="K13419" s="1">
        <f>+SUMIFS(prod!$E:$E,prod!$A:$A,Table2[[#This Row],[date]],prod!$G:$G,Table2[[#This Row],[production_line]],prod!$F:$F,Table2[[#This Row],[output_type]])</f>
        <v>35</v>
      </c>
      <c r="L13419">
        <f>+Table2[[#This Row],[cons_qty_base_uom]]/Table2[[#This Row],[Column1]]</f>
        <v>2.1154778232667665E-3</v>
      </c>
    </row>
    <row r="13420" spans="1:12" x14ac:dyDescent="0.25">
      <c r="A13420" s="2">
        <v>46082</v>
      </c>
      <c r="B13420" s="1" t="s">
        <v>524</v>
      </c>
      <c r="C13420" s="4">
        <v>3.132534469068135E-2</v>
      </c>
      <c r="D13420" s="4">
        <v>7.597962354724758E-4</v>
      </c>
      <c r="E13420" s="4">
        <v>0.74408344257563042</v>
      </c>
      <c r="F13420" s="1" t="s">
        <v>510</v>
      </c>
      <c r="G13420" s="1">
        <v>1</v>
      </c>
      <c r="H13420" s="1" t="s">
        <v>505</v>
      </c>
      <c r="I134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8.9500984830518141E-4</v>
      </c>
      <c r="J13420" s="1" t="str">
        <f>IFERROR(INDEX('consumption_figs'!$C:$C,MATCH(Table2[[#This Row],[item_code]],'consumption_figs'!A:A,0),1),"NA")</f>
        <v>pc/heat</v>
      </c>
      <c r="K13420" s="1">
        <f>+SUMIFS(prod!$E:$E,prod!$A:$A,Table2[[#This Row],[date]],prod!$G:$G,Table2[[#This Row],[production_line]],prod!$F:$F,Table2[[#This Row],[output_type]])</f>
        <v>35</v>
      </c>
      <c r="L13420">
        <f>+Table2[[#This Row],[cons_qty_base_uom]]/Table2[[#This Row],[Column1]]</f>
        <v>8.9500984830518141E-4</v>
      </c>
    </row>
    <row r="13421" spans="1:12" x14ac:dyDescent="0.25">
      <c r="A13421" s="2">
        <v>46082</v>
      </c>
      <c r="B13421" s="1" t="s">
        <v>525</v>
      </c>
      <c r="C13421" s="4">
        <v>4.2716379123655501E-2</v>
      </c>
      <c r="D13421" s="4">
        <v>1.1917869775499874E-3</v>
      </c>
      <c r="E13421" s="4">
        <v>1.1179901609759613</v>
      </c>
      <c r="F13421" s="1" t="s">
        <v>510</v>
      </c>
      <c r="G13421" s="1">
        <v>1</v>
      </c>
      <c r="H13421" s="1" t="s">
        <v>505</v>
      </c>
      <c r="I134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1.2204679749615857E-3</v>
      </c>
      <c r="J13421" s="1" t="str">
        <f>IFERROR(INDEX('consumption_figs'!$C:$C,MATCH(Table2[[#This Row],[item_code]],'consumption_figs'!A:A,0),1),"NA")</f>
        <v>pc/heat</v>
      </c>
      <c r="K13421" s="1">
        <f>+SUMIFS(prod!$E:$E,prod!$A:$A,Table2[[#This Row],[date]],prod!$G:$G,Table2[[#This Row],[production_line]],prod!$F:$F,Table2[[#This Row],[output_type]])</f>
        <v>35</v>
      </c>
      <c r="L13421">
        <f>+Table2[[#This Row],[cons_qty_base_uom]]/Table2[[#This Row],[Column1]]</f>
        <v>1.2204679749615857E-3</v>
      </c>
    </row>
    <row r="13422" spans="1:12" x14ac:dyDescent="0.25">
      <c r="A13422" s="2">
        <v>46082</v>
      </c>
      <c r="B13422" s="1" t="s">
        <v>526</v>
      </c>
      <c r="C13422" s="4">
        <v>3.7020861907168412E-2</v>
      </c>
      <c r="D13422" s="4">
        <v>1.0328820472099987E-3</v>
      </c>
      <c r="E13422" s="4">
        <v>0.96892480617917454</v>
      </c>
      <c r="F13422" s="1" t="s">
        <v>510</v>
      </c>
      <c r="G13422" s="1">
        <v>1</v>
      </c>
      <c r="H13422" s="1" t="s">
        <v>505</v>
      </c>
      <c r="I134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1.0577389116333833E-3</v>
      </c>
      <c r="J13422" s="1" t="str">
        <f>IFERROR(INDEX('consumption_figs'!$C:$C,MATCH(Table2[[#This Row],[item_code]],'consumption_figs'!A:A,0),1),"NA")</f>
        <v>pc/heat</v>
      </c>
      <c r="K13422" s="1">
        <f>+SUMIFS(prod!$E:$E,prod!$A:$A,Table2[[#This Row],[date]],prod!$G:$G,Table2[[#This Row],[production_line]],prod!$F:$F,Table2[[#This Row],[output_type]])</f>
        <v>35</v>
      </c>
      <c r="L13422">
        <f>+Table2[[#This Row],[cons_qty_base_uom]]/Table2[[#This Row],[Column1]]</f>
        <v>1.0577389116333833E-3</v>
      </c>
    </row>
    <row r="13423" spans="1:12" x14ac:dyDescent="0.25">
      <c r="A13423" s="2">
        <v>46082</v>
      </c>
      <c r="B13423" s="1" t="s">
        <v>144</v>
      </c>
      <c r="C13423" s="4">
        <v>4.1007723958709263</v>
      </c>
      <c r="D13423" s="4">
        <v>8.5788158521619806E-2</v>
      </c>
      <c r="E13423" s="4">
        <v>106.62008229264408</v>
      </c>
      <c r="F13423" s="1" t="s">
        <v>510</v>
      </c>
      <c r="G13423" s="1">
        <v>1</v>
      </c>
      <c r="H13423" s="1" t="s">
        <v>505</v>
      </c>
      <c r="I134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0.11716492559631218</v>
      </c>
      <c r="J13423" s="1" t="str">
        <f>IFERROR(INDEX('consumption_figs'!$C:$C,MATCH(Table2[[#This Row],[item_code]],'consumption_figs'!A:A,0),1),"NA")</f>
        <v>pc/heat</v>
      </c>
      <c r="K13423" s="1">
        <f>+SUMIFS(prod!$E:$E,prod!$A:$A,Table2[[#This Row],[date]],prod!$G:$G,Table2[[#This Row],[production_line]],prod!$F:$F,Table2[[#This Row],[output_type]])</f>
        <v>35</v>
      </c>
      <c r="L13423">
        <f>+Table2[[#This Row],[cons_qty_base_uom]]/Table2[[#This Row],[Column1]]</f>
        <v>0.11716492559631218</v>
      </c>
    </row>
    <row r="13424" spans="1:12" x14ac:dyDescent="0.25">
      <c r="A13424" s="2">
        <v>46082</v>
      </c>
      <c r="B13424" s="1" t="s">
        <v>146</v>
      </c>
      <c r="C13424" s="4">
        <v>14.352703385548253</v>
      </c>
      <c r="D13424" s="4">
        <v>0.30025855482566932</v>
      </c>
      <c r="E13424" s="4">
        <v>373.17028802425455</v>
      </c>
      <c r="F13424" s="1" t="s">
        <v>510</v>
      </c>
      <c r="G13424" s="1">
        <v>1</v>
      </c>
      <c r="H13424" s="1" t="s">
        <v>505</v>
      </c>
      <c r="I134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0.41007723958709291</v>
      </c>
      <c r="J13424" s="1" t="str">
        <f>IFERROR(INDEX('consumption_figs'!$C:$C,MATCH(Table2[[#This Row],[item_code]],'consumption_figs'!A:A,0),1),"NA")</f>
        <v>pc/heat</v>
      </c>
      <c r="K13424" s="1">
        <f>+SUMIFS(prod!$E:$E,prod!$A:$A,Table2[[#This Row],[date]],prod!$G:$G,Table2[[#This Row],[production_line]],prod!$F:$F,Table2[[#This Row],[output_type]])</f>
        <v>35</v>
      </c>
      <c r="L13424">
        <f>+Table2[[#This Row],[cons_qty_base_uom]]/Table2[[#This Row],[Column1]]</f>
        <v>0.41007723958709291</v>
      </c>
    </row>
    <row r="13425" spans="1:12" x14ac:dyDescent="0.25">
      <c r="A13425" s="2">
        <v>46082</v>
      </c>
      <c r="B13425" s="1" t="s">
        <v>117</v>
      </c>
      <c r="C13425" s="4">
        <v>72.333068649389929</v>
      </c>
      <c r="D13425" s="4">
        <v>1.4842745686854819</v>
      </c>
      <c r="E13425" s="4">
        <v>2003.626001588101</v>
      </c>
      <c r="F13425" s="1" t="s">
        <v>510</v>
      </c>
      <c r="G13425" s="1">
        <v>1</v>
      </c>
      <c r="H13425" s="1" t="s">
        <v>505</v>
      </c>
      <c r="I134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2.0666591042682838</v>
      </c>
      <c r="J13425" s="1" t="str">
        <f>IFERROR(INDEX('consumption_figs'!$C:$C,MATCH(Table2[[#This Row],[item_code]],'consumption_figs'!A:A,0),1),"NA")</f>
        <v>pc/heat</v>
      </c>
      <c r="K13425" s="1">
        <f>+SUMIFS(prod!$E:$E,prod!$A:$A,Table2[[#This Row],[date]],prod!$G:$G,Table2[[#This Row],[production_line]],prod!$F:$F,Table2[[#This Row],[output_type]])</f>
        <v>35</v>
      </c>
      <c r="L13425">
        <f>+Table2[[#This Row],[cons_qty_base_uom]]/Table2[[#This Row],[Column1]]</f>
        <v>2.0666591042682838</v>
      </c>
    </row>
    <row r="13426" spans="1:12" x14ac:dyDescent="0.25">
      <c r="A13426" s="2">
        <v>46082</v>
      </c>
      <c r="B13426" s="1" t="s">
        <v>115</v>
      </c>
      <c r="C13426" s="4">
        <v>56.61344113188477</v>
      </c>
      <c r="D13426" s="4">
        <v>1.1617078120262754</v>
      </c>
      <c r="E13426" s="4">
        <v>1568.1923193532082</v>
      </c>
      <c r="F13426" s="1" t="s">
        <v>510</v>
      </c>
      <c r="G13426" s="1">
        <v>1</v>
      </c>
      <c r="H13426" s="1" t="s">
        <v>505</v>
      </c>
      <c r="I134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1.617526889482422</v>
      </c>
      <c r="J13426" s="1" t="str">
        <f>IFERROR(INDEX('consumption_figs'!$C:$C,MATCH(Table2[[#This Row],[item_code]],'consumption_figs'!A:A,0),1),"NA")</f>
        <v>pc/heat</v>
      </c>
      <c r="K13426" s="1">
        <f>+SUMIFS(prod!$E:$E,prod!$A:$A,Table2[[#This Row],[date]],prod!$G:$G,Table2[[#This Row],[production_line]],prod!$F:$F,Table2[[#This Row],[output_type]])</f>
        <v>35</v>
      </c>
      <c r="L13426">
        <f>+Table2[[#This Row],[cons_qty_base_uom]]/Table2[[#This Row],[Column1]]</f>
        <v>1.617526889482422</v>
      </c>
    </row>
    <row r="13427" spans="1:12" x14ac:dyDescent="0.25">
      <c r="A13427" s="2">
        <v>46082</v>
      </c>
      <c r="B13427" s="1" t="s">
        <v>119</v>
      </c>
      <c r="C13427" s="4">
        <v>137.7176062946653</v>
      </c>
      <c r="D13427" s="4">
        <v>2.8259652811665319</v>
      </c>
      <c r="E13427" s="4">
        <v>3814.7776943622289</v>
      </c>
      <c r="F13427" s="1" t="s">
        <v>510</v>
      </c>
      <c r="G13427" s="1">
        <v>1</v>
      </c>
      <c r="H13427" s="1" t="s">
        <v>505</v>
      </c>
      <c r="I134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3.9347887512761517</v>
      </c>
      <c r="J13427" s="1" t="str">
        <f>IFERROR(INDEX('consumption_figs'!$C:$C,MATCH(Table2[[#This Row],[item_code]],'consumption_figs'!A:A,0),1),"NA")</f>
        <v>pc/heat</v>
      </c>
      <c r="K13427" s="1">
        <f>+SUMIFS(prod!$E:$E,prod!$A:$A,Table2[[#This Row],[date]],prod!$G:$G,Table2[[#This Row],[production_line]],prod!$F:$F,Table2[[#This Row],[output_type]])</f>
        <v>35</v>
      </c>
      <c r="L13427">
        <f>+Table2[[#This Row],[cons_qty_base_uom]]/Table2[[#This Row],[Column1]]</f>
        <v>3.9347887512761517</v>
      </c>
    </row>
    <row r="13428" spans="1:12" x14ac:dyDescent="0.25">
      <c r="A13428" s="2">
        <v>46082</v>
      </c>
      <c r="B13428" s="1" t="s">
        <v>128</v>
      </c>
      <c r="C13428" s="4">
        <v>41.349454991698508</v>
      </c>
      <c r="D13428" s="4">
        <v>1.0337363747924631</v>
      </c>
      <c r="E13428" s="4">
        <v>1401.7465242185795</v>
      </c>
      <c r="F13428" s="1" t="s">
        <v>510</v>
      </c>
      <c r="G13428" s="1">
        <v>1</v>
      </c>
      <c r="H13428" s="1" t="s">
        <v>505</v>
      </c>
      <c r="I134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1.1814129997628144</v>
      </c>
      <c r="J13428" s="1" t="str">
        <f>IFERROR(INDEX('consumption_figs'!$C:$C,MATCH(Table2[[#This Row],[item_code]],'consumption_figs'!A:A,0),1),"NA")</f>
        <v>pc/heat</v>
      </c>
      <c r="K13428" s="1">
        <f>+SUMIFS(prod!$E:$E,prod!$A:$A,Table2[[#This Row],[date]],prod!$G:$G,Table2[[#This Row],[production_line]],prod!$F:$F,Table2[[#This Row],[output_type]])</f>
        <v>35</v>
      </c>
      <c r="L13428">
        <f>+Table2[[#This Row],[cons_qty_base_uom]]/Table2[[#This Row],[Column1]]</f>
        <v>1.1814129997628144</v>
      </c>
    </row>
    <row r="13429" spans="1:12" x14ac:dyDescent="0.25">
      <c r="A13429" s="2">
        <v>46082</v>
      </c>
      <c r="B13429" s="1" t="s">
        <v>136</v>
      </c>
      <c r="C13429" s="4">
        <v>86.116220313289546</v>
      </c>
      <c r="D13429" s="4">
        <v>2.1529055078322372</v>
      </c>
      <c r="E13429" s="4">
        <v>2919.3398686205155</v>
      </c>
      <c r="F13429" s="1" t="s">
        <v>510</v>
      </c>
      <c r="G13429" s="1">
        <v>1</v>
      </c>
      <c r="H13429" s="1" t="s">
        <v>505</v>
      </c>
      <c r="I134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2.4604634375225585</v>
      </c>
      <c r="J13429" s="1" t="str">
        <f>IFERROR(INDEX('consumption_figs'!$C:$C,MATCH(Table2[[#This Row],[item_code]],'consumption_figs'!A:A,0),1),"NA")</f>
        <v>pc/heat</v>
      </c>
      <c r="K13429" s="1">
        <f>+SUMIFS(prod!$E:$E,prod!$A:$A,Table2[[#This Row],[date]],prod!$G:$G,Table2[[#This Row],[production_line]],prod!$F:$F,Table2[[#This Row],[output_type]])</f>
        <v>35</v>
      </c>
      <c r="L13429">
        <f>+Table2[[#This Row],[cons_qty_base_uom]]/Table2[[#This Row],[Column1]]</f>
        <v>2.4604634375225585</v>
      </c>
    </row>
    <row r="13430" spans="1:12" x14ac:dyDescent="0.25">
      <c r="A13430" s="2">
        <v>46082</v>
      </c>
      <c r="B13430" s="1" t="s">
        <v>132</v>
      </c>
      <c r="C13430" s="4">
        <v>64.245434201977901</v>
      </c>
      <c r="D13430" s="4">
        <v>1.6061358550494464</v>
      </c>
      <c r="E13430" s="4">
        <v>2177.9202194470508</v>
      </c>
      <c r="F13430" s="1" t="s">
        <v>510</v>
      </c>
      <c r="G13430" s="1">
        <v>1</v>
      </c>
      <c r="H13430" s="1" t="s">
        <v>505</v>
      </c>
      <c r="I134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1.8355838343422257</v>
      </c>
      <c r="J13430" s="1" t="str">
        <f>IFERROR(INDEX('consumption_figs'!$C:$C,MATCH(Table2[[#This Row],[item_code]],'consumption_figs'!A:A,0),1),"NA")</f>
        <v>pc/heat</v>
      </c>
      <c r="K13430" s="1">
        <f>+SUMIFS(prod!$E:$E,prod!$A:$A,Table2[[#This Row],[date]],prod!$G:$G,Table2[[#This Row],[production_line]],prod!$F:$F,Table2[[#This Row],[output_type]])</f>
        <v>35</v>
      </c>
      <c r="L13430">
        <f>+Table2[[#This Row],[cons_qty_base_uom]]/Table2[[#This Row],[Column1]]</f>
        <v>1.8355838343422257</v>
      </c>
    </row>
    <row r="13431" spans="1:12" x14ac:dyDescent="0.25">
      <c r="A13431" s="2">
        <v>46082</v>
      </c>
      <c r="B13431" s="1" t="s">
        <v>134</v>
      </c>
      <c r="C13431" s="4">
        <v>2.8477586082437014</v>
      </c>
      <c r="D13431" s="4">
        <v>7.1193965206092447E-2</v>
      </c>
      <c r="E13431" s="4">
        <v>96.53901681946148</v>
      </c>
      <c r="F13431" s="1" t="s">
        <v>510</v>
      </c>
      <c r="G13431" s="1">
        <v>1</v>
      </c>
      <c r="H13431" s="1" t="s">
        <v>505</v>
      </c>
      <c r="I134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8.136453166410576E-2</v>
      </c>
      <c r="J13431" s="1" t="str">
        <f>IFERROR(INDEX('consumption_figs'!$C:$C,MATCH(Table2[[#This Row],[item_code]],'consumption_figs'!A:A,0),1),"NA")</f>
        <v>pc/heat</v>
      </c>
      <c r="K13431" s="1">
        <f>+SUMIFS(prod!$E:$E,prod!$A:$A,Table2[[#This Row],[date]],prod!$G:$G,Table2[[#This Row],[production_line]],prod!$F:$F,Table2[[#This Row],[output_type]])</f>
        <v>35</v>
      </c>
      <c r="L13431">
        <f>+Table2[[#This Row],[cons_qty_base_uom]]/Table2[[#This Row],[Column1]]</f>
        <v>8.136453166410576E-2</v>
      </c>
    </row>
    <row r="13432" spans="1:12" x14ac:dyDescent="0.25">
      <c r="A13432" s="2">
        <v>46082</v>
      </c>
      <c r="B13432" s="1" t="s">
        <v>107</v>
      </c>
      <c r="C13432" s="4">
        <v>3.6451310185519361</v>
      </c>
      <c r="D13432" s="4">
        <v>5.7957583194975792E-2</v>
      </c>
      <c r="E13432" s="4">
        <v>100.97012921388863</v>
      </c>
      <c r="F13432" s="1" t="s">
        <v>510</v>
      </c>
      <c r="G13432" s="1">
        <v>1</v>
      </c>
      <c r="H13432" s="1" t="s">
        <v>505</v>
      </c>
      <c r="I134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1.8695994579024449E-3</v>
      </c>
      <c r="J13432" s="1" t="str">
        <f>IFERROR(INDEX('consumption_figs'!$C:$C,MATCH(Table2[[#This Row],[item_code]],'consumption_figs'!A:A,0),1),"NA")</f>
        <v>NA</v>
      </c>
      <c r="K13432" s="1">
        <f>+SUMIFS(prod!$E:$E,prod!$A:$A,Table2[[#This Row],[date]],prod!$G:$G,Table2[[#This Row],[production_line]],prod!$F:$F,Table2[[#This Row],[output_type]])</f>
        <v>35</v>
      </c>
      <c r="L13432">
        <f>+Table2[[#This Row],[cons_qty_base_uom]]/Table2[[#This Row],[Column1]]</f>
        <v>0.10414660053005531</v>
      </c>
    </row>
    <row r="13433" spans="1:12" x14ac:dyDescent="0.25">
      <c r="A13433" s="2">
        <v>46082</v>
      </c>
      <c r="B13433" s="1" t="s">
        <v>113</v>
      </c>
      <c r="C13433" s="4">
        <v>9.5684689236988305</v>
      </c>
      <c r="D13433" s="4">
        <v>0.17414613441131865</v>
      </c>
      <c r="E13433" s="4">
        <v>255.57380495199578</v>
      </c>
      <c r="F13433" s="1" t="s">
        <v>510</v>
      </c>
      <c r="G13433" s="1">
        <v>1</v>
      </c>
      <c r="H13433" s="1" t="s">
        <v>505</v>
      </c>
      <c r="I134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5.6176172390747956E-3</v>
      </c>
      <c r="J13433" s="1" t="str">
        <f>IFERROR(INDEX('consumption_figs'!$C:$C,MATCH(Table2[[#This Row],[item_code]],'consumption_figs'!A:A,0),1),"NA")</f>
        <v>NA</v>
      </c>
      <c r="K13433" s="1">
        <f>+SUMIFS(prod!$E:$E,prod!$A:$A,Table2[[#This Row],[date]],prod!$G:$G,Table2[[#This Row],[production_line]],prod!$F:$F,Table2[[#This Row],[output_type]])</f>
        <v>35</v>
      </c>
      <c r="L13433">
        <f>+Table2[[#This Row],[cons_qty_base_uom]]/Table2[[#This Row],[Column1]]</f>
        <v>0.27338482639139516</v>
      </c>
    </row>
    <row r="13434" spans="1:12" x14ac:dyDescent="0.25">
      <c r="A13434" s="2">
        <v>46082</v>
      </c>
      <c r="B13434" s="1" t="s">
        <v>111</v>
      </c>
      <c r="C13434" s="4">
        <v>4.5564137731899166</v>
      </c>
      <c r="D13434" s="4">
        <v>8.2926730672056581E-2</v>
      </c>
      <c r="E13434" s="4">
        <v>121.70181188190267</v>
      </c>
      <c r="F13434" s="1" t="s">
        <v>510</v>
      </c>
      <c r="G13434" s="1">
        <v>1</v>
      </c>
      <c r="H13434" s="1" t="s">
        <v>505</v>
      </c>
      <c r="I134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2.6750558281308573E-3</v>
      </c>
      <c r="J13434" s="1" t="str">
        <f>IFERROR(INDEX('consumption_figs'!$C:$C,MATCH(Table2[[#This Row],[item_code]],'consumption_figs'!A:A,0),1),"NA")</f>
        <v>NA</v>
      </c>
      <c r="K13434" s="1">
        <f>+SUMIFS(prod!$E:$E,prod!$A:$A,Table2[[#This Row],[date]],prod!$G:$G,Table2[[#This Row],[production_line]],prod!$F:$F,Table2[[#This Row],[output_type]])</f>
        <v>35</v>
      </c>
      <c r="L13434">
        <f>+Table2[[#This Row],[cons_qty_base_uom]]/Table2[[#This Row],[Column1]]</f>
        <v>0.13018325066256906</v>
      </c>
    </row>
    <row r="13435" spans="1:12" x14ac:dyDescent="0.25">
      <c r="A13435" s="2">
        <v>46082</v>
      </c>
      <c r="B13435" s="1" t="s">
        <v>227</v>
      </c>
      <c r="C13435" s="4">
        <v>10.337363747924641</v>
      </c>
      <c r="D13435" s="4">
        <v>10.337363747924641</v>
      </c>
      <c r="E13435" s="4">
        <v>8198.8733093914707</v>
      </c>
      <c r="F13435" s="1" t="s">
        <v>510</v>
      </c>
      <c r="G13435" s="1">
        <v>1</v>
      </c>
      <c r="H13435" s="1" t="s">
        <v>505</v>
      </c>
      <c r="I134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1.5917104854761168</v>
      </c>
      <c r="J13435" s="1" t="str">
        <f>IFERROR(INDEX('consumption_figs'!$C:$C,MATCH(Table2[[#This Row],[item_code]],'consumption_figs'!A:A,0),1),"NA")</f>
        <v>kg/ton</v>
      </c>
      <c r="K13435" s="1">
        <f>+SUMIFS(prod!$E:$E,prod!$A:$A,Table2[[#This Row],[date]],prod!$G:$G,Table2[[#This Row],[production_line]],prod!$F:$F,Table2[[#This Row],[output_type]])</f>
        <v>35</v>
      </c>
      <c r="L13435">
        <f>+Table2[[#This Row],[cons_qty_base_uom]]/Table2[[#This Row],[Column1]]</f>
        <v>0.29535324994070405</v>
      </c>
    </row>
    <row r="13436" spans="1:12" x14ac:dyDescent="0.25">
      <c r="A13436" s="2">
        <v>46082</v>
      </c>
      <c r="B13436" s="1" t="s">
        <v>234</v>
      </c>
      <c r="C13436" s="4">
        <v>1.9136937847397668</v>
      </c>
      <c r="D13436" s="4">
        <v>1.9136937847397668</v>
      </c>
      <c r="E13436" s="4">
        <v>2200.7478524507319</v>
      </c>
      <c r="F13436" s="1" t="s">
        <v>510</v>
      </c>
      <c r="G13436" s="1">
        <v>1</v>
      </c>
      <c r="H13436" s="1" t="s">
        <v>505</v>
      </c>
      <c r="I134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0.29466375929475203</v>
      </c>
      <c r="J13436" s="1" t="str">
        <f>IFERROR(INDEX('consumption_figs'!$C:$C,MATCH(Table2[[#This Row],[item_code]],'consumption_figs'!A:A,0),1),"NA")</f>
        <v>kg/ton</v>
      </c>
      <c r="K13436" s="1">
        <f>+SUMIFS(prod!$E:$E,prod!$A:$A,Table2[[#This Row],[date]],prod!$G:$G,Table2[[#This Row],[production_line]],prod!$F:$F,Table2[[#This Row],[output_type]])</f>
        <v>35</v>
      </c>
      <c r="L13436">
        <f>+Table2[[#This Row],[cons_qty_base_uom]]/Table2[[#This Row],[Column1]]</f>
        <v>5.4676965278279054E-2</v>
      </c>
    </row>
    <row r="13437" spans="1:12" x14ac:dyDescent="0.25">
      <c r="A13437" s="2">
        <v>46082</v>
      </c>
      <c r="B13437" s="1" t="s">
        <v>87</v>
      </c>
      <c r="C13437" s="4">
        <v>1.1391034432974791</v>
      </c>
      <c r="D13437" s="4">
        <v>0.11846675810293794</v>
      </c>
      <c r="E13437" s="4">
        <v>574.98524507326852</v>
      </c>
      <c r="F13437" s="1" t="s">
        <v>510</v>
      </c>
      <c r="G13437" s="1">
        <v>1</v>
      </c>
      <c r="H13437" s="1" t="s">
        <v>505</v>
      </c>
      <c r="I134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3.2545812665642264E-2</v>
      </c>
      <c r="J13437" s="1" t="str">
        <f>IFERROR(INDEX('consumption_figs'!$C:$C,MATCH(Table2[[#This Row],[item_code]],'consumption_figs'!A:A,0),1),"NA")</f>
        <v>pc/heat</v>
      </c>
      <c r="K13437" s="1">
        <f>+SUMIFS(prod!$E:$E,prod!$A:$A,Table2[[#This Row],[date]],prod!$G:$G,Table2[[#This Row],[production_line]],prod!$F:$F,Table2[[#This Row],[output_type]])</f>
        <v>35</v>
      </c>
      <c r="L13437">
        <f>+Table2[[#This Row],[cons_qty_base_uom]]/Table2[[#This Row],[Column1]]</f>
        <v>3.2545812665642264E-2</v>
      </c>
    </row>
    <row r="13438" spans="1:12" x14ac:dyDescent="0.25">
      <c r="A13438" s="2">
        <v>46082</v>
      </c>
      <c r="B13438" s="1" t="s">
        <v>62</v>
      </c>
      <c r="C13438" s="4">
        <v>0.56955172164873957</v>
      </c>
      <c r="D13438" s="4">
        <v>0.1680177578863784</v>
      </c>
      <c r="E13438" s="4">
        <v>811.15556197213493</v>
      </c>
      <c r="F13438" s="1" t="s">
        <v>510</v>
      </c>
      <c r="G13438" s="1">
        <v>1</v>
      </c>
      <c r="H13438" s="1" t="s">
        <v>505</v>
      </c>
      <c r="I134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1.6272906332821132E-2</v>
      </c>
      <c r="J13438" s="1" t="str">
        <f>IFERROR(INDEX('consumption_figs'!$C:$C,MATCH(Table2[[#This Row],[item_code]],'consumption_figs'!A:A,0),1),"NA")</f>
        <v>pc/heat</v>
      </c>
      <c r="K13438" s="1">
        <f>+SUMIFS(prod!$E:$E,prod!$A:$A,Table2[[#This Row],[date]],prod!$G:$G,Table2[[#This Row],[production_line]],prod!$F:$F,Table2[[#This Row],[output_type]])</f>
        <v>35</v>
      </c>
      <c r="L13438">
        <f>+Table2[[#This Row],[cons_qty_base_uom]]/Table2[[#This Row],[Column1]]</f>
        <v>1.6272906332821132E-2</v>
      </c>
    </row>
    <row r="13439" spans="1:12" x14ac:dyDescent="0.25">
      <c r="A13439" s="2">
        <v>46082</v>
      </c>
      <c r="B13439" s="1" t="s">
        <v>65</v>
      </c>
      <c r="C13439" s="4">
        <v>6.2650689381361424E-2</v>
      </c>
      <c r="D13439" s="4">
        <v>0.55583691619143849</v>
      </c>
      <c r="E13439" s="4">
        <v>1227.7404995307872</v>
      </c>
      <c r="F13439" s="1" t="s">
        <v>510</v>
      </c>
      <c r="G13439" s="1">
        <v>1</v>
      </c>
      <c r="H13439" s="1" t="s">
        <v>505</v>
      </c>
      <c r="I134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1.7900196966103264E-3</v>
      </c>
      <c r="J13439" s="1" t="str">
        <f>IFERROR(INDEX('consumption_figs'!$C:$C,MATCH(Table2[[#This Row],[item_code]],'consumption_figs'!A:A,0),1),"NA")</f>
        <v>pc/heat</v>
      </c>
      <c r="K13439" s="1">
        <f>+SUMIFS(prod!$E:$E,prod!$A:$A,Table2[[#This Row],[date]],prod!$G:$G,Table2[[#This Row],[production_line]],prod!$F:$F,Table2[[#This Row],[output_type]])</f>
        <v>35</v>
      </c>
      <c r="L13439">
        <f>+Table2[[#This Row],[cons_qty_base_uom]]/Table2[[#This Row],[Column1]]</f>
        <v>1.7900196966103264E-3</v>
      </c>
    </row>
    <row r="13440" spans="1:12" x14ac:dyDescent="0.25">
      <c r="A13440" s="2">
        <v>46082</v>
      </c>
      <c r="B13440" s="1" t="s">
        <v>167</v>
      </c>
      <c r="C13440" s="4">
        <v>228.54864981829223</v>
      </c>
      <c r="D13440" s="4">
        <v>0.98961565371320503</v>
      </c>
      <c r="E13440" s="4">
        <v>707.47623083957046</v>
      </c>
      <c r="F13440" s="1" t="s">
        <v>510</v>
      </c>
      <c r="G13440" s="1">
        <v>1</v>
      </c>
      <c r="H13440" s="1" t="s">
        <v>505</v>
      </c>
      <c r="I134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0.15237749691480559</v>
      </c>
      <c r="J13440" s="1" t="str">
        <f>IFERROR(INDEX('consumption_figs'!$C:$C,MATCH(Table2[[#This Row],[item_code]],'consumption_figs'!A:A,0),1),"NA")</f>
        <v>kg/ton</v>
      </c>
      <c r="K13440" s="1">
        <f>+SUMIFS(prod!$E:$E,prod!$A:$A,Table2[[#This Row],[date]],prod!$G:$G,Table2[[#This Row],[production_line]],prod!$F:$F,Table2[[#This Row],[output_type]])</f>
        <v>35</v>
      </c>
      <c r="L13440">
        <f>+Table2[[#This Row],[cons_qty_base_uom]]/Table2[[#This Row],[Column1]]</f>
        <v>6.5299614233797785</v>
      </c>
    </row>
    <row r="13441" spans="1:12" x14ac:dyDescent="0.25">
      <c r="A13441" s="2">
        <v>46082</v>
      </c>
      <c r="B13441" s="1" t="s">
        <v>168</v>
      </c>
      <c r="C13441" s="4">
        <v>231.9866761514204</v>
      </c>
      <c r="D13441" s="4">
        <v>0.50573095401009649</v>
      </c>
      <c r="E13441" s="4">
        <v>361.84558411642314</v>
      </c>
      <c r="F13441" s="1" t="s">
        <v>510</v>
      </c>
      <c r="G13441" s="1">
        <v>1</v>
      </c>
      <c r="H13441" s="1" t="s">
        <v>505</v>
      </c>
      <c r="I134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7.7870652707690585E-2</v>
      </c>
      <c r="J13441" s="1" t="str">
        <f>IFERROR(INDEX('consumption_figs'!$C:$C,MATCH(Table2[[#This Row],[item_code]],'consumption_figs'!A:A,0),1),"NA")</f>
        <v>kg/ton</v>
      </c>
      <c r="K13441" s="1">
        <f>+SUMIFS(prod!$E:$E,prod!$A:$A,Table2[[#This Row],[date]],prod!$G:$G,Table2[[#This Row],[production_line]],prod!$F:$F,Table2[[#This Row],[output_type]])</f>
        <v>35</v>
      </c>
      <c r="L13441">
        <f>+Table2[[#This Row],[cons_qty_base_uom]]/Table2[[#This Row],[Column1]]</f>
        <v>6.6281907471834396</v>
      </c>
    </row>
    <row r="13442" spans="1:12" x14ac:dyDescent="0.25">
      <c r="A13442" s="2">
        <v>46082</v>
      </c>
      <c r="B13442" s="1" t="s">
        <v>169</v>
      </c>
      <c r="C13442" s="4">
        <v>193.29664612430633</v>
      </c>
      <c r="D13442" s="4">
        <v>0.90849423678423946</v>
      </c>
      <c r="E13442" s="4">
        <v>613.55370907534382</v>
      </c>
      <c r="F13442" s="1" t="s">
        <v>510</v>
      </c>
      <c r="G13442" s="1">
        <v>1</v>
      </c>
      <c r="H13442" s="1" t="s">
        <v>505</v>
      </c>
      <c r="I134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0.13988670979817375</v>
      </c>
      <c r="J13442" s="1" t="str">
        <f>IFERROR(INDEX('consumption_figs'!$C:$C,MATCH(Table2[[#This Row],[item_code]],'consumption_figs'!A:A,0),1),"NA")</f>
        <v>kg/ton</v>
      </c>
      <c r="K13442" s="1">
        <f>+SUMIFS(prod!$E:$E,prod!$A:$A,Table2[[#This Row],[date]],prod!$G:$G,Table2[[#This Row],[production_line]],prod!$F:$F,Table2[[#This Row],[output_type]])</f>
        <v>35</v>
      </c>
      <c r="L13442">
        <f>+Table2[[#This Row],[cons_qty_base_uom]]/Table2[[#This Row],[Column1]]</f>
        <v>5.5227613178373236</v>
      </c>
    </row>
    <row r="13443" spans="1:12" x14ac:dyDescent="0.25">
      <c r="A13443" s="2">
        <v>46082</v>
      </c>
      <c r="B13443" s="1" t="s">
        <v>170</v>
      </c>
      <c r="C13443" s="4">
        <v>45.391334444272957</v>
      </c>
      <c r="D13443" s="4">
        <v>8.8059188821889567E-2</v>
      </c>
      <c r="E13443" s="4">
        <v>22.483272090004835</v>
      </c>
      <c r="F13443" s="1" t="s">
        <v>510</v>
      </c>
      <c r="G13443" s="1">
        <v>1</v>
      </c>
      <c r="H13443" s="1" t="s">
        <v>505</v>
      </c>
      <c r="I134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1.3559040545367551E-2</v>
      </c>
      <c r="J13443" s="1" t="str">
        <f>IFERROR(INDEX('consumption_figs'!$C:$C,MATCH(Table2[[#This Row],[item_code]],'consumption_figs'!A:A,0),1),"NA")</f>
        <v>kg/ton</v>
      </c>
      <c r="K13443" s="1">
        <f>+SUMIFS(prod!$E:$E,prod!$A:$A,Table2[[#This Row],[date]],prod!$G:$G,Table2[[#This Row],[production_line]],prod!$F:$F,Table2[[#This Row],[output_type]])</f>
        <v>35</v>
      </c>
      <c r="L13443">
        <f>+Table2[[#This Row],[cons_qty_base_uom]]/Table2[[#This Row],[Column1]]</f>
        <v>1.2968952698363703</v>
      </c>
    </row>
    <row r="13444" spans="1:12" x14ac:dyDescent="0.25">
      <c r="A13444" s="2">
        <v>46082</v>
      </c>
      <c r="B13444" s="1" t="s">
        <v>171</v>
      </c>
      <c r="C13444" s="4">
        <v>130.54491167372885</v>
      </c>
      <c r="D13444" s="4">
        <v>0.52609599404512686</v>
      </c>
      <c r="E13444" s="4">
        <v>128.73042878290221</v>
      </c>
      <c r="F13444" s="1" t="s">
        <v>510</v>
      </c>
      <c r="G13444" s="1">
        <v>1</v>
      </c>
      <c r="H13444" s="1" t="s">
        <v>505</v>
      </c>
      <c r="I134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8.100638910541641E-2</v>
      </c>
      <c r="J13444" s="1" t="str">
        <f>IFERROR(INDEX('consumption_figs'!$C:$C,MATCH(Table2[[#This Row],[item_code]],'consumption_figs'!A:A,0),1),"NA")</f>
        <v>kg/ton</v>
      </c>
      <c r="K13444" s="1">
        <f>+SUMIFS(prod!$E:$E,prod!$A:$A,Table2[[#This Row],[date]],prod!$G:$G,Table2[[#This Row],[production_line]],prod!$F:$F,Table2[[#This Row],[output_type]])</f>
        <v>35</v>
      </c>
      <c r="L13444">
        <f>+Table2[[#This Row],[cons_qty_base_uom]]/Table2[[#This Row],[Column1]]</f>
        <v>3.7298546192493958</v>
      </c>
    </row>
    <row r="13445" spans="1:12" x14ac:dyDescent="0.25">
      <c r="A13445" s="2">
        <v>46082</v>
      </c>
      <c r="B13445" s="1" t="s">
        <v>172</v>
      </c>
      <c r="C13445" s="4">
        <v>238.1909610426269</v>
      </c>
      <c r="D13445" s="4">
        <v>1.2243015397591037</v>
      </c>
      <c r="E13445" s="4">
        <v>1037.5598263016827</v>
      </c>
      <c r="F13445" s="1" t="s">
        <v>510</v>
      </c>
      <c r="G13445" s="1">
        <v>1</v>
      </c>
      <c r="H13445" s="1" t="s">
        <v>505</v>
      </c>
      <c r="I134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0.1885135945429369</v>
      </c>
      <c r="J13445" s="1" t="str">
        <f>IFERROR(INDEX('consumption_figs'!$C:$C,MATCH(Table2[[#This Row],[item_code]],'consumption_figs'!A:A,0),1),"NA")</f>
        <v>kg/ton</v>
      </c>
      <c r="K13445" s="1">
        <f>+SUMIFS(prod!$E:$E,prod!$A:$A,Table2[[#This Row],[date]],prod!$G:$G,Table2[[#This Row],[production_line]],prod!$F:$F,Table2[[#This Row],[output_type]])</f>
        <v>35</v>
      </c>
      <c r="L13445">
        <f>+Table2[[#This Row],[cons_qty_base_uom]]/Table2[[#This Row],[Column1]]</f>
        <v>6.8054560297893403</v>
      </c>
    </row>
    <row r="13446" spans="1:12" x14ac:dyDescent="0.25">
      <c r="A13446" s="2">
        <v>46082</v>
      </c>
      <c r="B13446" s="1" t="s">
        <v>580</v>
      </c>
      <c r="C13446" s="4">
        <v>6.4502681690040142E-3</v>
      </c>
      <c r="D13446" s="4">
        <v>1.6706194557720405E-2</v>
      </c>
      <c r="E13446" s="4">
        <v>54.82727943653412</v>
      </c>
      <c r="F13446" s="1" t="s">
        <v>510</v>
      </c>
      <c r="G13446" s="1">
        <v>1</v>
      </c>
      <c r="H13446" s="1" t="s">
        <v>505</v>
      </c>
      <c r="I134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5.3890950186194855E-4</v>
      </c>
      <c r="J13446" s="1" t="str">
        <f>IFERROR(INDEX('consumption_figs'!$C:$C,MATCH(Table2[[#This Row],[item_code]],'consumption_figs'!A:A,0),1),"NA")</f>
        <v>NA</v>
      </c>
      <c r="K13446" s="1">
        <f>+SUMIFS(prod!$E:$E,prod!$A:$A,Table2[[#This Row],[date]],prod!$G:$G,Table2[[#This Row],[production_line]],prod!$F:$F,Table2[[#This Row],[output_type]])</f>
        <v>35</v>
      </c>
      <c r="L13446">
        <f>+Table2[[#This Row],[cons_qty_base_uom]]/Table2[[#This Row],[Column1]]</f>
        <v>1.8429337625725756E-4</v>
      </c>
    </row>
    <row r="13447" spans="1:12" x14ac:dyDescent="0.25">
      <c r="A13447" s="2">
        <v>46082</v>
      </c>
      <c r="B13447" s="1" t="s">
        <v>173</v>
      </c>
      <c r="C13447" s="4">
        <v>63.406994868228821</v>
      </c>
      <c r="D13447" s="4">
        <v>0.77419940734107406</v>
      </c>
      <c r="E13447" s="4">
        <v>1166.054635626728</v>
      </c>
      <c r="F13447" s="1" t="s">
        <v>510</v>
      </c>
      <c r="G13447" s="1">
        <v>1</v>
      </c>
      <c r="H13447" s="1" t="s">
        <v>505</v>
      </c>
      <c r="I134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1.8116284248065377</v>
      </c>
      <c r="J13447" s="1" t="str">
        <f>IFERROR(INDEX('consumption_figs'!$C:$C,MATCH(Table2[[#This Row],[item_code]],'consumption_figs'!A:A,0),1),"NA")</f>
        <v>pc/heat</v>
      </c>
      <c r="K13447" s="1">
        <f>+SUMIFS(prod!$E:$E,prod!$A:$A,Table2[[#This Row],[date]],prod!$G:$G,Table2[[#This Row],[production_line]],prod!$F:$F,Table2[[#This Row],[output_type]])</f>
        <v>35</v>
      </c>
      <c r="L13447">
        <f>+Table2[[#This Row],[cons_qty_base_uom]]/Table2[[#This Row],[Column1]]</f>
        <v>1.8116284248065377</v>
      </c>
    </row>
    <row r="13448" spans="1:12" x14ac:dyDescent="0.25">
      <c r="A13448" s="2">
        <v>46082</v>
      </c>
      <c r="B13448" s="1" t="s">
        <v>175</v>
      </c>
      <c r="C13448" s="4">
        <v>1.4769975051316848</v>
      </c>
      <c r="D13448" s="4">
        <v>2.1770943225641048E-2</v>
      </c>
      <c r="E13448" s="4">
        <v>34.546971645030112</v>
      </c>
      <c r="F13448" s="1" t="s">
        <v>510</v>
      </c>
      <c r="G13448" s="1">
        <v>1</v>
      </c>
      <c r="H13448" s="1" t="s">
        <v>505</v>
      </c>
      <c r="I134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4.2199928718048139E-2</v>
      </c>
      <c r="J13448" s="1" t="str">
        <f>IFERROR(INDEX('consumption_figs'!$C:$C,MATCH(Table2[[#This Row],[item_code]],'consumption_figs'!A:A,0),1),"NA")</f>
        <v>pc/heat</v>
      </c>
      <c r="K13448" s="1">
        <f>+SUMIFS(prod!$E:$E,prod!$A:$A,Table2[[#This Row],[date]],prod!$G:$G,Table2[[#This Row],[production_line]],prod!$F:$F,Table2[[#This Row],[output_type]])</f>
        <v>35</v>
      </c>
      <c r="L13448">
        <f>+Table2[[#This Row],[cons_qty_base_uom]]/Table2[[#This Row],[Column1]]</f>
        <v>4.2199928718048139E-2</v>
      </c>
    </row>
    <row r="13449" spans="1:12" x14ac:dyDescent="0.25">
      <c r="A13449" s="2">
        <v>46082</v>
      </c>
      <c r="B13449" s="1" t="s">
        <v>177</v>
      </c>
      <c r="C13449" s="4">
        <v>2.4010628278604571</v>
      </c>
      <c r="D13449" s="4">
        <v>4.1298280639199825E-2</v>
      </c>
      <c r="E13449" s="4">
        <v>65.549015200590475</v>
      </c>
      <c r="F13449" s="1" t="s">
        <v>510</v>
      </c>
      <c r="G13449" s="1">
        <v>1</v>
      </c>
      <c r="H13449" s="1" t="s">
        <v>505</v>
      </c>
      <c r="I134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6.860179508172734E-2</v>
      </c>
      <c r="J13449" s="1" t="str">
        <f>IFERROR(INDEX('consumption_figs'!$C:$C,MATCH(Table2[[#This Row],[item_code]],'consumption_figs'!A:A,0),1),"NA")</f>
        <v>pc/heat</v>
      </c>
      <c r="K13449" s="1">
        <f>+SUMIFS(prod!$E:$E,prod!$A:$A,Table2[[#This Row],[date]],prod!$G:$G,Table2[[#This Row],[production_line]],prod!$F:$F,Table2[[#This Row],[output_type]])</f>
        <v>35</v>
      </c>
      <c r="L13449">
        <f>+Table2[[#This Row],[cons_qty_base_uom]]/Table2[[#This Row],[Column1]]</f>
        <v>6.860179508172734E-2</v>
      </c>
    </row>
    <row r="13450" spans="1:12" x14ac:dyDescent="0.25">
      <c r="A13450" s="2">
        <v>46082</v>
      </c>
      <c r="B13450" s="1" t="s">
        <v>179</v>
      </c>
      <c r="C13450" s="4">
        <v>0.24221186358069735</v>
      </c>
      <c r="D13450" s="4">
        <v>1.5862454945899849</v>
      </c>
      <c r="E13450" s="4">
        <v>3802.7262582169483</v>
      </c>
      <c r="F13450" s="1" t="s">
        <v>510</v>
      </c>
      <c r="G13450" s="1">
        <v>1</v>
      </c>
      <c r="H13450" s="1" t="s">
        <v>505</v>
      </c>
      <c r="I134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6.9203389594484953E-3</v>
      </c>
      <c r="J13450" s="1" t="str">
        <f>IFERROR(INDEX('consumption_figs'!$C:$C,MATCH(Table2[[#This Row],[item_code]],'consumption_figs'!A:A,0),1),"NA")</f>
        <v>pc/heat</v>
      </c>
      <c r="K13450" s="1">
        <f>+SUMIFS(prod!$E:$E,prod!$A:$A,Table2[[#This Row],[date]],prod!$G:$G,Table2[[#This Row],[production_line]],prod!$F:$F,Table2[[#This Row],[output_type]])</f>
        <v>35</v>
      </c>
      <c r="L13450">
        <f>+Table2[[#This Row],[cons_qty_base_uom]]/Table2[[#This Row],[Column1]]</f>
        <v>6.9203389594484953E-3</v>
      </c>
    </row>
    <row r="13451" spans="1:12" x14ac:dyDescent="0.25">
      <c r="A13451" s="2">
        <v>46082</v>
      </c>
      <c r="B13451" s="1" t="s">
        <v>181</v>
      </c>
      <c r="C13451" s="4">
        <v>117.19212004079282</v>
      </c>
      <c r="D13451" s="4">
        <v>1.010196074751633</v>
      </c>
      <c r="E13451" s="4">
        <v>1611.3916505609013</v>
      </c>
      <c r="F13451" s="1" t="s">
        <v>510</v>
      </c>
      <c r="G13451" s="1">
        <v>1</v>
      </c>
      <c r="H13451" s="1" t="s">
        <v>505</v>
      </c>
      <c r="I134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3.3483462868797949</v>
      </c>
      <c r="J13451" s="1" t="str">
        <f>IFERROR(INDEX('consumption_figs'!$C:$C,MATCH(Table2[[#This Row],[item_code]],'consumption_figs'!A:A,0),1),"NA")</f>
        <v>pc/heat</v>
      </c>
      <c r="K13451" s="1">
        <f>+SUMIFS(prod!$E:$E,prod!$A:$A,Table2[[#This Row],[date]],prod!$G:$G,Table2[[#This Row],[production_line]],prod!$F:$F,Table2[[#This Row],[output_type]])</f>
        <v>35</v>
      </c>
      <c r="L13451">
        <f>+Table2[[#This Row],[cons_qty_base_uom]]/Table2[[#This Row],[Column1]]</f>
        <v>3.3483462868797949</v>
      </c>
    </row>
    <row r="13452" spans="1:12" x14ac:dyDescent="0.25">
      <c r="A13452" s="2">
        <v>46082</v>
      </c>
      <c r="B13452" s="1" t="s">
        <v>183</v>
      </c>
      <c r="C13452" s="4">
        <v>205.42845551229584</v>
      </c>
      <c r="D13452" s="4">
        <v>1.783118993846724</v>
      </c>
      <c r="E13452" s="4">
        <v>2362.4272383914022</v>
      </c>
      <c r="F13452" s="1" t="s">
        <v>510</v>
      </c>
      <c r="G13452" s="1">
        <v>1</v>
      </c>
      <c r="H13452" s="1" t="s">
        <v>505</v>
      </c>
      <c r="I134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5.8693844432084523</v>
      </c>
      <c r="J13452" s="1" t="str">
        <f>IFERROR(INDEX('consumption_figs'!$C:$C,MATCH(Table2[[#This Row],[item_code]],'consumption_figs'!A:A,0),1),"NA")</f>
        <v>pc/heat</v>
      </c>
      <c r="K13452" s="1">
        <f>+SUMIFS(prod!$E:$E,prod!$A:$A,Table2[[#This Row],[date]],prod!$G:$G,Table2[[#This Row],[production_line]],prod!$F:$F,Table2[[#This Row],[output_type]])</f>
        <v>35</v>
      </c>
      <c r="L13452">
        <f>+Table2[[#This Row],[cons_qty_base_uom]]/Table2[[#This Row],[Column1]]</f>
        <v>5.8693844432084523</v>
      </c>
    </row>
    <row r="13453" spans="1:12" x14ac:dyDescent="0.25">
      <c r="A13453" s="2">
        <v>46082</v>
      </c>
      <c r="B13453" s="1" t="s">
        <v>191</v>
      </c>
      <c r="C13453" s="4">
        <v>293.72063745418427</v>
      </c>
      <c r="D13453" s="4">
        <v>2.0381115184979883</v>
      </c>
      <c r="E13453" s="4">
        <v>3198.6177418760667</v>
      </c>
      <c r="F13453" s="1" t="s">
        <v>510</v>
      </c>
      <c r="G13453" s="1">
        <v>1</v>
      </c>
      <c r="H13453" s="1" t="s">
        <v>505</v>
      </c>
      <c r="I134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8.3920182129766943</v>
      </c>
      <c r="J13453" s="1" t="str">
        <f>IFERROR(INDEX('consumption_figs'!$C:$C,MATCH(Table2[[#This Row],[item_code]],'consumption_figs'!A:A,0),1),"NA")</f>
        <v>pc/heat</v>
      </c>
      <c r="K13453" s="1">
        <f>+SUMIFS(prod!$E:$E,prod!$A:$A,Table2[[#This Row],[date]],prod!$G:$G,Table2[[#This Row],[production_line]],prod!$F:$F,Table2[[#This Row],[output_type]])</f>
        <v>35</v>
      </c>
      <c r="L13453">
        <f>+Table2[[#This Row],[cons_qty_base_uom]]/Table2[[#This Row],[Column1]]</f>
        <v>8.3920182129766943</v>
      </c>
    </row>
    <row r="13454" spans="1:12" x14ac:dyDescent="0.25">
      <c r="A13454" s="2">
        <v>46082</v>
      </c>
      <c r="B13454" s="1" t="s">
        <v>193</v>
      </c>
      <c r="C13454" s="4">
        <v>148.80020766050757</v>
      </c>
      <c r="D13454" s="4">
        <v>1.203766124379495</v>
      </c>
      <c r="E13454" s="4">
        <v>1488.0020766050757</v>
      </c>
      <c r="F13454" s="1" t="s">
        <v>510</v>
      </c>
      <c r="G13454" s="1">
        <v>1</v>
      </c>
      <c r="H13454" s="1" t="s">
        <v>505</v>
      </c>
      <c r="I134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4.2514345045859301</v>
      </c>
      <c r="J13454" s="1" t="str">
        <f>IFERROR(INDEX('consumption_figs'!$C:$C,MATCH(Table2[[#This Row],[item_code]],'consumption_figs'!A:A,0),1),"NA")</f>
        <v>pc/heat</v>
      </c>
      <c r="K13454" s="1">
        <f>+SUMIFS(prod!$E:$E,prod!$A:$A,Table2[[#This Row],[date]],prod!$G:$G,Table2[[#This Row],[production_line]],prod!$F:$F,Table2[[#This Row],[output_type]])</f>
        <v>35</v>
      </c>
      <c r="L13454">
        <f>+Table2[[#This Row],[cons_qty_base_uom]]/Table2[[#This Row],[Column1]]</f>
        <v>4.2514345045859301</v>
      </c>
    </row>
    <row r="13455" spans="1:12" x14ac:dyDescent="0.25">
      <c r="A13455" s="2">
        <v>46082</v>
      </c>
      <c r="B13455" s="1" t="s">
        <v>195</v>
      </c>
      <c r="C13455" s="4">
        <v>332.33022579203771</v>
      </c>
      <c r="D13455" s="4">
        <v>2.7151379447209507</v>
      </c>
      <c r="E13455" s="4">
        <v>3323.3022579203771</v>
      </c>
      <c r="F13455" s="1" t="s">
        <v>510</v>
      </c>
      <c r="G13455" s="1">
        <v>1</v>
      </c>
      <c r="H13455" s="1" t="s">
        <v>505</v>
      </c>
      <c r="I134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9.4951493083439349</v>
      </c>
      <c r="J13455" s="1" t="str">
        <f>IFERROR(INDEX('consumption_figs'!$C:$C,MATCH(Table2[[#This Row],[item_code]],'consumption_figs'!A:A,0),1),"NA")</f>
        <v>pc/heat</v>
      </c>
      <c r="K13455" s="1">
        <f>+SUMIFS(prod!$E:$E,prod!$A:$A,Table2[[#This Row],[date]],prod!$G:$G,Table2[[#This Row],[production_line]],prod!$F:$F,Table2[[#This Row],[output_type]])</f>
        <v>35</v>
      </c>
      <c r="L13455">
        <f>+Table2[[#This Row],[cons_qty_base_uom]]/Table2[[#This Row],[Column1]]</f>
        <v>9.4951493083439349</v>
      </c>
    </row>
    <row r="13456" spans="1:12" x14ac:dyDescent="0.25">
      <c r="A13456" s="2">
        <v>46082</v>
      </c>
      <c r="B13456" s="1" t="s">
        <v>189</v>
      </c>
      <c r="C13456" s="4">
        <v>30.935927440368175</v>
      </c>
      <c r="D13456" s="4">
        <v>0.21624213280817361</v>
      </c>
      <c r="E13456" s="4">
        <v>336.89224982560944</v>
      </c>
      <c r="F13456" s="1" t="s">
        <v>510</v>
      </c>
      <c r="G13456" s="1">
        <v>1</v>
      </c>
      <c r="H13456" s="1" t="s">
        <v>505</v>
      </c>
      <c r="I134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0.88388364115337648</v>
      </c>
      <c r="J13456" s="1" t="str">
        <f>IFERROR(INDEX('consumption_figs'!$C:$C,MATCH(Table2[[#This Row],[item_code]],'consumption_figs'!A:A,0),1),"NA")</f>
        <v>pc/heat</v>
      </c>
      <c r="K13456" s="1">
        <f>+SUMIFS(prod!$E:$E,prod!$A:$A,Table2[[#This Row],[date]],prod!$G:$G,Table2[[#This Row],[production_line]],prod!$F:$F,Table2[[#This Row],[output_type]])</f>
        <v>35</v>
      </c>
      <c r="L13456">
        <f>+Table2[[#This Row],[cons_qty_base_uom]]/Table2[[#This Row],[Column1]]</f>
        <v>0.88388364115337648</v>
      </c>
    </row>
    <row r="13457" spans="1:12" x14ac:dyDescent="0.25">
      <c r="A13457" s="2">
        <v>46082</v>
      </c>
      <c r="B13457" s="1" t="s">
        <v>199</v>
      </c>
      <c r="C13457" s="4">
        <v>12.256490531848385</v>
      </c>
      <c r="D13457" s="4">
        <v>0.11239201817704991</v>
      </c>
      <c r="E13457" s="4">
        <v>161.29541539912475</v>
      </c>
      <c r="F13457" s="1" t="s">
        <v>510</v>
      </c>
      <c r="G13457" s="1">
        <v>1</v>
      </c>
      <c r="H13457" s="1" t="s">
        <v>505</v>
      </c>
      <c r="I134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0.3501854437670967</v>
      </c>
      <c r="J13457" s="1" t="str">
        <f>IFERROR(INDEX('consumption_figs'!$C:$C,MATCH(Table2[[#This Row],[item_code]],'consumption_figs'!A:A,0),1),"NA")</f>
        <v>pc/heat</v>
      </c>
      <c r="K13457" s="1">
        <f>+SUMIFS(prod!$E:$E,prod!$A:$A,Table2[[#This Row],[date]],prod!$G:$G,Table2[[#This Row],[production_line]],prod!$F:$F,Table2[[#This Row],[output_type]])</f>
        <v>35</v>
      </c>
      <c r="L13457">
        <f>+Table2[[#This Row],[cons_qty_base_uom]]/Table2[[#This Row],[Column1]]</f>
        <v>0.3501854437670967</v>
      </c>
    </row>
    <row r="13458" spans="1:12" x14ac:dyDescent="0.25">
      <c r="A13458" s="2">
        <v>46082</v>
      </c>
      <c r="B13458" s="1" t="s">
        <v>197</v>
      </c>
      <c r="C13458" s="4">
        <v>78.977595141322695</v>
      </c>
      <c r="D13458" s="4">
        <v>0.72501432339734251</v>
      </c>
      <c r="E13458" s="4">
        <v>1039.3451520598067</v>
      </c>
      <c r="F13458" s="1" t="s">
        <v>510</v>
      </c>
      <c r="G13458" s="1">
        <v>1</v>
      </c>
      <c r="H13458" s="1" t="s">
        <v>505</v>
      </c>
      <c r="I134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2.2565027183235054</v>
      </c>
      <c r="J13458" s="1" t="str">
        <f>IFERROR(INDEX('consumption_figs'!$C:$C,MATCH(Table2[[#This Row],[item_code]],'consumption_figs'!A:A,0),1),"NA")</f>
        <v>pc/heat</v>
      </c>
      <c r="K13458" s="1">
        <f>+SUMIFS(prod!$E:$E,prod!$A:$A,Table2[[#This Row],[date]],prod!$G:$G,Table2[[#This Row],[production_line]],prod!$F:$F,Table2[[#This Row],[output_type]])</f>
        <v>35</v>
      </c>
      <c r="L13458">
        <f>+Table2[[#This Row],[cons_qty_base_uom]]/Table2[[#This Row],[Column1]]</f>
        <v>2.2565027183235054</v>
      </c>
    </row>
    <row r="13459" spans="1:12" x14ac:dyDescent="0.25">
      <c r="A13459" s="2">
        <v>46082</v>
      </c>
      <c r="B13459" s="1" t="s">
        <v>578</v>
      </c>
      <c r="C13459" s="4">
        <v>4.1308421438635605</v>
      </c>
      <c r="D13459" s="4">
        <v>4.4406553046533292E-2</v>
      </c>
      <c r="E13459" s="4">
        <v>50.835322571274943</v>
      </c>
      <c r="F13459" s="1" t="s">
        <v>510</v>
      </c>
      <c r="G13459" s="1">
        <v>1</v>
      </c>
      <c r="H13459" s="1" t="s">
        <v>505</v>
      </c>
      <c r="I134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1.4324694531139771E-3</v>
      </c>
      <c r="J13459" s="1" t="str">
        <f>IFERROR(INDEX('consumption_figs'!$C:$C,MATCH(Table2[[#This Row],[item_code]],'consumption_figs'!A:A,0),1),"NA")</f>
        <v>NA</v>
      </c>
      <c r="K13459" s="1">
        <f>+SUMIFS(prod!$E:$E,prod!$A:$A,Table2[[#This Row],[date]],prod!$G:$G,Table2[[#This Row],[production_line]],prod!$F:$F,Table2[[#This Row],[output_type]])</f>
        <v>35</v>
      </c>
      <c r="L13459">
        <f>+Table2[[#This Row],[cons_qty_base_uom]]/Table2[[#This Row],[Column1]]</f>
        <v>0.11802406125324459</v>
      </c>
    </row>
    <row r="13460" spans="1:12" x14ac:dyDescent="0.25">
      <c r="A13460" s="2">
        <v>46082</v>
      </c>
      <c r="B13460" s="1" t="s">
        <v>264</v>
      </c>
      <c r="C13460" s="4">
        <v>0.2588237115557348</v>
      </c>
      <c r="D13460" s="4">
        <v>0.2588237115557348</v>
      </c>
      <c r="E13460" s="4">
        <v>163.83540941478014</v>
      </c>
      <c r="F13460" s="1" t="s">
        <v>510</v>
      </c>
      <c r="G13460" s="1">
        <v>1</v>
      </c>
      <c r="H13460" s="1" t="s">
        <v>505</v>
      </c>
      <c r="I134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3.9852754108204602E-2</v>
      </c>
      <c r="J13460" s="1" t="str">
        <f>IFERROR(INDEX('consumption_figs'!$C:$C,MATCH(Table2[[#This Row],[item_code]],'consumption_figs'!A:A,0),1),"NA")</f>
        <v>kg/ton</v>
      </c>
      <c r="K13460" s="1">
        <f>+SUMIFS(prod!$E:$E,prod!$A:$A,Table2[[#This Row],[date]],prod!$G:$G,Table2[[#This Row],[production_line]],prod!$F:$F,Table2[[#This Row],[output_type]])</f>
        <v>35</v>
      </c>
      <c r="L13460">
        <f>+Table2[[#This Row],[cons_qty_base_uom]]/Table2[[#This Row],[Column1]]</f>
        <v>7.3949631873067084E-3</v>
      </c>
    </row>
    <row r="13461" spans="1:12" x14ac:dyDescent="0.25">
      <c r="A13461" s="2">
        <v>46082</v>
      </c>
      <c r="B13461" s="1" t="s">
        <v>162</v>
      </c>
      <c r="C13461" s="4">
        <v>7.0065876483942588</v>
      </c>
      <c r="D13461" s="4">
        <v>0.21075815646369911</v>
      </c>
      <c r="E13461" s="4">
        <v>1310.2318902497263</v>
      </c>
      <c r="F13461" s="1" t="s">
        <v>510</v>
      </c>
      <c r="G13461" s="1">
        <v>1</v>
      </c>
      <c r="H13461" s="1" t="s">
        <v>505</v>
      </c>
      <c r="I134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0.20018821852555024</v>
      </c>
      <c r="J13461" s="1" t="str">
        <f>IFERROR(INDEX('consumption_figs'!$C:$C,MATCH(Table2[[#This Row],[item_code]],'consumption_figs'!A:A,0),1),"NA")</f>
        <v>pc/heat</v>
      </c>
      <c r="K13461" s="1">
        <f>+SUMIFS(prod!$E:$E,prod!$A:$A,Table2[[#This Row],[date]],prod!$G:$G,Table2[[#This Row],[production_line]],prod!$F:$F,Table2[[#This Row],[output_type]])</f>
        <v>35</v>
      </c>
      <c r="L13461">
        <f>+Table2[[#This Row],[cons_qty_base_uom]]/Table2[[#This Row],[Column1]]</f>
        <v>0.20018821852555024</v>
      </c>
    </row>
    <row r="13462" spans="1:12" x14ac:dyDescent="0.25">
      <c r="A13462" s="2">
        <v>46082</v>
      </c>
      <c r="B13462" s="1" t="s">
        <v>61</v>
      </c>
      <c r="C13462" s="4">
        <v>7.0065876483942304</v>
      </c>
      <c r="D13462" s="4">
        <v>2.4523056769379825E-2</v>
      </c>
      <c r="E13462" s="4">
        <v>63.059288835548074</v>
      </c>
      <c r="F13462" s="1" t="s">
        <v>510</v>
      </c>
      <c r="G13462" s="1">
        <v>1</v>
      </c>
      <c r="H13462" s="1" t="s">
        <v>505</v>
      </c>
      <c r="I134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0.20018821852554944</v>
      </c>
      <c r="J13462" s="1" t="str">
        <f>IFERROR(INDEX('consumption_figs'!$C:$C,MATCH(Table2[[#This Row],[item_code]],'consumption_figs'!A:A,0),1),"NA")</f>
        <v>pc/heat</v>
      </c>
      <c r="K13462" s="1">
        <f>+SUMIFS(prod!$E:$E,prod!$A:$A,Table2[[#This Row],[date]],prod!$G:$G,Table2[[#This Row],[production_line]],prod!$F:$F,Table2[[#This Row],[output_type]])</f>
        <v>35</v>
      </c>
      <c r="L13462">
        <f>+Table2[[#This Row],[cons_qty_base_uom]]/Table2[[#This Row],[Column1]]</f>
        <v>0.20018821852554944</v>
      </c>
    </row>
    <row r="13463" spans="1:12" x14ac:dyDescent="0.25">
      <c r="A13463" s="2">
        <v>46082</v>
      </c>
      <c r="B13463" s="1" t="s">
        <v>163</v>
      </c>
      <c r="C13463" s="4">
        <v>2.0644661839075304</v>
      </c>
      <c r="D13463" s="4">
        <v>0.28902526574705423</v>
      </c>
      <c r="E13463" s="4">
        <v>862.94686487334775</v>
      </c>
      <c r="F13463" s="1" t="s">
        <v>510</v>
      </c>
      <c r="G13463" s="1">
        <v>1</v>
      </c>
      <c r="H13463" s="1" t="s">
        <v>505</v>
      </c>
      <c r="I134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5.8984748111643726E-2</v>
      </c>
      <c r="J13463" s="1" t="str">
        <f>IFERROR(INDEX('consumption_figs'!$C:$C,MATCH(Table2[[#This Row],[item_code]],'consumption_figs'!A:A,0),1),"NA")</f>
        <v>pc/heat</v>
      </c>
      <c r="K13463" s="1">
        <f>+SUMIFS(prod!$E:$E,prod!$A:$A,Table2[[#This Row],[date]],prod!$G:$G,Table2[[#This Row],[production_line]],prod!$F:$F,Table2[[#This Row],[output_type]])</f>
        <v>35</v>
      </c>
      <c r="L13463">
        <f>+Table2[[#This Row],[cons_qty_base_uom]]/Table2[[#This Row],[Column1]]</f>
        <v>5.8984748111643726E-2</v>
      </c>
    </row>
    <row r="13464" spans="1:12" x14ac:dyDescent="0.25">
      <c r="A13464" s="2">
        <v>46082</v>
      </c>
      <c r="B13464" s="1" t="e">
        <f>+#REF!</f>
        <v>#REF!</v>
      </c>
      <c r="C13464" s="4">
        <v>14.775743919322792</v>
      </c>
      <c r="D13464" s="4">
        <v>0.17789995678864656</v>
      </c>
      <c r="E13464" s="4">
        <v>1211.6110013844691</v>
      </c>
      <c r="F13464" s="1" t="s">
        <v>510</v>
      </c>
      <c r="G13464" s="1">
        <v>1</v>
      </c>
      <c r="H13464" s="1" t="s">
        <v>505</v>
      </c>
      <c r="I134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5.7387082835047279E-3</v>
      </c>
      <c r="J13464" s="1" t="str">
        <f>IFERROR(INDEX('consumption_figs'!$C:$C,MATCH(Table2[[#This Row],[item_code]],'consumption_figs'!A:A,0),1),"NA")</f>
        <v>NA</v>
      </c>
      <c r="K13464" s="1">
        <f>+SUMIFS(prod!$E:$E,prod!$A:$A,Table2[[#This Row],[date]],prod!$G:$G,Table2[[#This Row],[production_line]],prod!$F:$F,Table2[[#This Row],[output_type]])</f>
        <v>35</v>
      </c>
      <c r="L13464">
        <f>+Table2[[#This Row],[cons_qty_base_uom]]/Table2[[#This Row],[Column1]]</f>
        <v>0.42216411198065124</v>
      </c>
    </row>
    <row r="13465" spans="1:12" x14ac:dyDescent="0.25">
      <c r="A13465" s="2">
        <v>46082</v>
      </c>
      <c r="B13465" s="1" t="s">
        <v>160</v>
      </c>
      <c r="C13465" s="4">
        <v>3.7651185540910745</v>
      </c>
      <c r="D13465" s="4">
        <v>4.7214586668302028E-2</v>
      </c>
      <c r="E13465" s="4">
        <v>263.55829878637519</v>
      </c>
      <c r="F13465" s="1" t="s">
        <v>510</v>
      </c>
      <c r="G13465" s="1">
        <v>1</v>
      </c>
      <c r="H13465" s="1" t="s">
        <v>505</v>
      </c>
      <c r="I134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0.10757481583117356</v>
      </c>
      <c r="J13465" s="1" t="str">
        <f>IFERROR(INDEX('consumption_figs'!$C:$C,MATCH(Table2[[#This Row],[item_code]],'consumption_figs'!A:A,0),1),"NA")</f>
        <v>pc/heat</v>
      </c>
      <c r="K13465" s="1">
        <f>+SUMIFS(prod!$E:$E,prod!$A:$A,Table2[[#This Row],[date]],prod!$G:$G,Table2[[#This Row],[production_line]],prod!$F:$F,Table2[[#This Row],[output_type]])</f>
        <v>35</v>
      </c>
      <c r="L13465">
        <f>+Table2[[#This Row],[cons_qty_base_uom]]/Table2[[#This Row],[Column1]]</f>
        <v>0.10757481583117356</v>
      </c>
    </row>
    <row r="13466" spans="1:12" x14ac:dyDescent="0.25">
      <c r="A13466" s="2">
        <v>46082</v>
      </c>
      <c r="B13466" s="1" t="e">
        <f>+#REF!</f>
        <v>#REF!</v>
      </c>
      <c r="C13466" s="4">
        <v>0.66780562680076194</v>
      </c>
      <c r="D13466" s="4">
        <v>8.2941458848654614E-3</v>
      </c>
      <c r="E13466" s="4">
        <v>68.995129014782862</v>
      </c>
      <c r="F13466" s="1" t="s">
        <v>510</v>
      </c>
      <c r="G13466" s="1">
        <v>1</v>
      </c>
      <c r="H13466" s="1" t="s">
        <v>505</v>
      </c>
      <c r="I134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2.6755309306017617E-4</v>
      </c>
      <c r="J13466" s="1" t="str">
        <f>IFERROR(INDEX('consumption_figs'!$C:$C,MATCH(Table2[[#This Row],[item_code]],'consumption_figs'!A:A,0),1),"NA")</f>
        <v>NA</v>
      </c>
      <c r="K13466" s="1">
        <f>+SUMIFS(prod!$E:$E,prod!$A:$A,Table2[[#This Row],[date]],prod!$G:$G,Table2[[#This Row],[production_line]],prod!$F:$F,Table2[[#This Row],[output_type]])</f>
        <v>35</v>
      </c>
      <c r="L13466">
        <f>+Table2[[#This Row],[cons_qty_base_uom]]/Table2[[#This Row],[Column1]]</f>
        <v>1.9080160765736057E-2</v>
      </c>
    </row>
    <row r="13467" spans="1:12" x14ac:dyDescent="0.25">
      <c r="A13467" s="2">
        <v>46082</v>
      </c>
      <c r="B13467" s="1" t="e">
        <f>+#REF!</f>
        <v>#REF!</v>
      </c>
      <c r="C13467" s="4">
        <v>29.08410249918677</v>
      </c>
      <c r="D13467" s="4">
        <v>0.37518492223950961</v>
      </c>
      <c r="E13467" s="4">
        <v>7038.3528048031985</v>
      </c>
      <c r="F13467" s="1" t="s">
        <v>510</v>
      </c>
      <c r="G13467" s="1">
        <v>1</v>
      </c>
      <c r="H13467" s="1" t="s">
        <v>505</v>
      </c>
      <c r="I134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1.2102739427080955E-2</v>
      </c>
      <c r="J13467" s="1" t="str">
        <f>IFERROR(INDEX('consumption_figs'!$C:$C,MATCH(Table2[[#This Row],[item_code]],'consumption_figs'!A:A,0),1),"NA")</f>
        <v>NA</v>
      </c>
      <c r="K13467" s="1">
        <f>+SUMIFS(prod!$E:$E,prod!$A:$A,Table2[[#This Row],[date]],prod!$G:$G,Table2[[#This Row],[production_line]],prod!$F:$F,Table2[[#This Row],[output_type]])</f>
        <v>35</v>
      </c>
      <c r="L13467">
        <f>+Table2[[#This Row],[cons_qty_base_uom]]/Table2[[#This Row],[Column1]]</f>
        <v>0.83097435711962198</v>
      </c>
    </row>
    <row r="13468" spans="1:12" x14ac:dyDescent="0.25">
      <c r="A13468" s="2">
        <v>46082</v>
      </c>
      <c r="B13468" s="1" t="s">
        <v>161</v>
      </c>
      <c r="C13468" s="4">
        <v>0.58013423503738615</v>
      </c>
      <c r="D13468" s="4">
        <v>9.0791007783350919E-2</v>
      </c>
      <c r="E13468" s="4">
        <v>245.97691565585171</v>
      </c>
      <c r="F13468" s="1" t="s">
        <v>510</v>
      </c>
      <c r="G13468" s="1">
        <v>1</v>
      </c>
      <c r="H13468" s="1" t="s">
        <v>505</v>
      </c>
      <c r="I134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1.6575263858211033E-2</v>
      </c>
      <c r="J13468" s="1" t="str">
        <f>IFERROR(INDEX('consumption_figs'!$C:$C,MATCH(Table2[[#This Row],[item_code]],'consumption_figs'!A:A,0),1),"NA")</f>
        <v>pc/heat</v>
      </c>
      <c r="K13468" s="1">
        <f>+SUMIFS(prod!$E:$E,prod!$A:$A,Table2[[#This Row],[date]],prod!$G:$G,Table2[[#This Row],[production_line]],prod!$F:$F,Table2[[#This Row],[output_type]])</f>
        <v>35</v>
      </c>
      <c r="L13468">
        <f>+Table2[[#This Row],[cons_qty_base_uom]]/Table2[[#This Row],[Column1]]</f>
        <v>1.6575263858211033E-2</v>
      </c>
    </row>
    <row r="13469" spans="1:12" x14ac:dyDescent="0.25">
      <c r="A13469" s="2">
        <v>46082</v>
      </c>
      <c r="B13469" s="1" t="s">
        <v>569</v>
      </c>
      <c r="C13469" s="4">
        <v>0.21551724137930961</v>
      </c>
      <c r="D13469" s="4">
        <v>2.8448275862068793E-4</v>
      </c>
      <c r="E13469" s="4">
        <v>0.13362068965517196</v>
      </c>
      <c r="F13469" s="1" t="s">
        <v>510</v>
      </c>
      <c r="G13469" s="1">
        <v>1</v>
      </c>
      <c r="H13469" s="1" t="s">
        <v>505</v>
      </c>
      <c r="I134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9.176863181312514E-6</v>
      </c>
      <c r="J13469" s="1" t="str">
        <f>IFERROR(INDEX('consumption_figs'!$C:$C,MATCH(Table2[[#This Row],[item_code]],'consumption_figs'!A:A,0),1),"NA")</f>
        <v>NA</v>
      </c>
      <c r="K13469" s="1">
        <f>+SUMIFS(prod!$E:$E,prod!$A:$A,Table2[[#This Row],[date]],prod!$G:$G,Table2[[#This Row],[production_line]],prod!$F:$F,Table2[[#This Row],[output_type]])</f>
        <v>35</v>
      </c>
      <c r="L13469">
        <f>+Table2[[#This Row],[cons_qty_base_uom]]/Table2[[#This Row],[Column1]]</f>
        <v>6.1576354679802742E-3</v>
      </c>
    </row>
    <row r="13470" spans="1:12" x14ac:dyDescent="0.25">
      <c r="A13470" s="2">
        <v>46082</v>
      </c>
      <c r="B13470" s="1" t="s">
        <v>204</v>
      </c>
      <c r="C13470" s="4">
        <v>0.12175115800308811</v>
      </c>
      <c r="D13470" s="4">
        <v>7.0128667009778933E-3</v>
      </c>
      <c r="E13470" s="4">
        <v>18.871429490478658</v>
      </c>
      <c r="F13470" s="1" t="s">
        <v>510</v>
      </c>
      <c r="G13470" s="1">
        <v>1</v>
      </c>
      <c r="H13470" s="1" t="s">
        <v>505</v>
      </c>
      <c r="I134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3.4786045143739459E-3</v>
      </c>
      <c r="J13470" s="1" t="str">
        <f>IFERROR(INDEX('consumption_figs'!$C:$C,MATCH(Table2[[#This Row],[item_code]],'consumption_figs'!A:A,0),1),"NA")</f>
        <v>pc/heat</v>
      </c>
      <c r="K13470" s="1">
        <f>+SUMIFS(prod!$E:$E,prod!$A:$A,Table2[[#This Row],[date]],prod!$G:$G,Table2[[#This Row],[production_line]],prod!$F:$F,Table2[[#This Row],[output_type]])</f>
        <v>35</v>
      </c>
      <c r="L13470">
        <f>+Table2[[#This Row],[cons_qty_base_uom]]/Table2[[#This Row],[Column1]]</f>
        <v>3.4786045143739459E-3</v>
      </c>
    </row>
    <row r="13471" spans="1:12" x14ac:dyDescent="0.25">
      <c r="A13471" s="2">
        <v>46082</v>
      </c>
      <c r="B13471" s="1" t="s">
        <v>287</v>
      </c>
      <c r="C13471" s="4">
        <v>0.64823082861553871</v>
      </c>
      <c r="D13471" s="4">
        <v>0.64823082861553871</v>
      </c>
      <c r="E13471" s="4">
        <v>1114.308794390111</v>
      </c>
      <c r="F13471" s="1" t="s">
        <v>510</v>
      </c>
      <c r="G13471" s="1">
        <v>1</v>
      </c>
      <c r="H13471" s="1" t="s">
        <v>505</v>
      </c>
      <c r="I134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9.9812276328514693E-2</v>
      </c>
      <c r="J13471" s="1" t="str">
        <f>IFERROR(INDEX('consumption_figs'!$C:$C,MATCH(Table2[[#This Row],[item_code]],'consumption_figs'!A:A,0),1),"NA")</f>
        <v>kg/ton</v>
      </c>
      <c r="K13471" s="1">
        <f>+SUMIFS(prod!$E:$E,prod!$A:$A,Table2[[#This Row],[date]],prod!$G:$G,Table2[[#This Row],[production_line]],prod!$F:$F,Table2[[#This Row],[output_type]])</f>
        <v>35</v>
      </c>
      <c r="L13471">
        <f>+Table2[[#This Row],[cons_qty_base_uom]]/Table2[[#This Row],[Column1]]</f>
        <v>1.8520880817586821E-2</v>
      </c>
    </row>
    <row r="13472" spans="1:12" x14ac:dyDescent="0.25">
      <c r="A13472" s="2">
        <v>46082</v>
      </c>
      <c r="B13472" s="1" t="s">
        <v>285</v>
      </c>
      <c r="C13472" s="4">
        <v>0.14607565620174956</v>
      </c>
      <c r="D13472" s="4">
        <v>0.14607565620174956</v>
      </c>
      <c r="E13472" s="4">
        <v>159.04717447246492</v>
      </c>
      <c r="F13472" s="1" t="s">
        <v>510</v>
      </c>
      <c r="G13472" s="1">
        <v>1</v>
      </c>
      <c r="H13472" s="1" t="s">
        <v>505</v>
      </c>
      <c r="I134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2.2492209746978145E-2</v>
      </c>
      <c r="J13472" s="1" t="str">
        <f>IFERROR(INDEX('consumption_figs'!$C:$C,MATCH(Table2[[#This Row],[item_code]],'consumption_figs'!A:A,0),1),"NA")</f>
        <v>kg/ton</v>
      </c>
      <c r="K13472" s="1">
        <f>+SUMIFS(prod!$E:$E,prod!$A:$A,Table2[[#This Row],[date]],prod!$G:$G,Table2[[#This Row],[production_line]],prod!$F:$F,Table2[[#This Row],[output_type]])</f>
        <v>35</v>
      </c>
      <c r="L13472">
        <f>+Table2[[#This Row],[cons_qty_base_uom]]/Table2[[#This Row],[Column1]]</f>
        <v>4.1735901771928442E-3</v>
      </c>
    </row>
    <row r="13473" spans="1:12" x14ac:dyDescent="0.25">
      <c r="A13473" s="2">
        <v>46082</v>
      </c>
      <c r="B13473" s="1" t="s">
        <v>205</v>
      </c>
      <c r="C13473" s="4">
        <v>1.2191199176531171</v>
      </c>
      <c r="D13473" s="4">
        <v>4.5595084920226459E-2</v>
      </c>
      <c r="E13473" s="4">
        <v>84.119274318065081</v>
      </c>
      <c r="F13473" s="1" t="s">
        <v>510</v>
      </c>
      <c r="G13473" s="1">
        <v>1</v>
      </c>
      <c r="H13473" s="1" t="s">
        <v>505</v>
      </c>
      <c r="I134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3.4831997647231917E-2</v>
      </c>
      <c r="J13473" s="1" t="str">
        <f>IFERROR(INDEX('consumption_figs'!$C:$C,MATCH(Table2[[#This Row],[item_code]],'consumption_figs'!A:A,0),1),"NA")</f>
        <v>pc/heat</v>
      </c>
      <c r="K13473" s="1">
        <f>+SUMIFS(prod!$E:$E,prod!$A:$A,Table2[[#This Row],[date]],prod!$G:$G,Table2[[#This Row],[production_line]],prod!$F:$F,Table2[[#This Row],[output_type]])</f>
        <v>35</v>
      </c>
      <c r="L13473">
        <f>+Table2[[#This Row],[cons_qty_base_uom]]/Table2[[#This Row],[Column1]]</f>
        <v>3.4831997647231917E-2</v>
      </c>
    </row>
    <row r="13474" spans="1:12" x14ac:dyDescent="0.25">
      <c r="A13474" s="2">
        <v>46082</v>
      </c>
      <c r="B13474" s="1" t="s">
        <v>292</v>
      </c>
      <c r="C13474" s="4">
        <v>3.8123311245496723</v>
      </c>
      <c r="D13474" s="4">
        <v>3.8123311245496723</v>
      </c>
      <c r="E13474" s="4">
        <v>2262.1610426852844</v>
      </c>
      <c r="F13474" s="1" t="s">
        <v>510</v>
      </c>
      <c r="G13474" s="1">
        <v>1</v>
      </c>
      <c r="H13474" s="1" t="s">
        <v>505</v>
      </c>
      <c r="I134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0.58700918077599085</v>
      </c>
      <c r="J13474" s="1" t="str">
        <f>IFERROR(INDEX('consumption_figs'!$C:$C,MATCH(Table2[[#This Row],[item_code]],'consumption_figs'!A:A,0),1),"NA")</f>
        <v>kg/ton</v>
      </c>
      <c r="K13474" s="1">
        <f>+SUMIFS(prod!$E:$E,prod!$A:$A,Table2[[#This Row],[date]],prod!$G:$G,Table2[[#This Row],[production_line]],prod!$F:$F,Table2[[#This Row],[output_type]])</f>
        <v>35</v>
      </c>
      <c r="L13474">
        <f>+Table2[[#This Row],[cons_qty_base_uom]]/Table2[[#This Row],[Column1]]</f>
        <v>0.10892374641570492</v>
      </c>
    </row>
    <row r="13475" spans="1:12" x14ac:dyDescent="0.25">
      <c r="A13475" s="2">
        <v>46082</v>
      </c>
      <c r="B13475" s="1" t="s">
        <v>237</v>
      </c>
      <c r="C13475" s="4">
        <v>7.2064069364869143E-3</v>
      </c>
      <c r="D13475" s="4">
        <v>7.2064069364869143E-3</v>
      </c>
      <c r="E13475" s="4">
        <v>1.0301342523499948</v>
      </c>
      <c r="F13475" s="1" t="s">
        <v>510</v>
      </c>
      <c r="G13475" s="1">
        <v>1</v>
      </c>
      <c r="H13475" s="1" t="s">
        <v>505</v>
      </c>
      <c r="I134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2.3246473988667465E-4</v>
      </c>
      <c r="J13475" s="1" t="str">
        <f>IFERROR(INDEX('consumption_figs'!$C:$C,MATCH(Table2[[#This Row],[item_code]],'consumption_figs'!A:A,0),1),"NA")</f>
        <v>NA</v>
      </c>
      <c r="K13475" s="1">
        <f>+SUMIFS(prod!$E:$E,prod!$A:$A,Table2[[#This Row],[date]],prod!$G:$G,Table2[[#This Row],[production_line]],prod!$F:$F,Table2[[#This Row],[output_type]])</f>
        <v>35</v>
      </c>
      <c r="L13475">
        <f>+Table2[[#This Row],[cons_qty_base_uom]]/Table2[[#This Row],[Column1]]</f>
        <v>2.0589734104248326E-4</v>
      </c>
    </row>
    <row r="13476" spans="1:12" x14ac:dyDescent="0.25">
      <c r="A13476" s="2">
        <v>46082</v>
      </c>
      <c r="B13476" s="1" t="s">
        <v>597</v>
      </c>
      <c r="C13476" s="4">
        <v>64.077455332256591</v>
      </c>
      <c r="D13476" s="4">
        <v>0.26694667891418122</v>
      </c>
      <c r="E13476" s="4">
        <v>172.15689924117376</v>
      </c>
      <c r="F13476" s="1" t="s">
        <v>510</v>
      </c>
      <c r="G13476" s="1">
        <v>1</v>
      </c>
      <c r="H13476" s="1" t="s">
        <v>505</v>
      </c>
      <c r="I134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8.611183190780039E-3</v>
      </c>
      <c r="J13476" s="1" t="str">
        <f>IFERROR(INDEX('consumption_figs'!$C:$C,MATCH(Table2[[#This Row],[item_code]],'consumption_figs'!A:A,0),1),"NA")</f>
        <v>NA</v>
      </c>
      <c r="K13476" s="1">
        <f>+SUMIFS(prod!$E:$E,prod!$A:$A,Table2[[#This Row],[date]],prod!$G:$G,Table2[[#This Row],[production_line]],prod!$F:$F,Table2[[#This Row],[output_type]])</f>
        <v>35</v>
      </c>
      <c r="L13476">
        <f>+Table2[[#This Row],[cons_qty_base_uom]]/Table2[[#This Row],[Column1]]</f>
        <v>1.830784438064474</v>
      </c>
    </row>
    <row r="13477" spans="1:12" x14ac:dyDescent="0.25">
      <c r="A13477" s="2">
        <v>46082</v>
      </c>
      <c r="B13477" s="1" t="s">
        <v>261</v>
      </c>
      <c r="C13477" s="4">
        <v>0.49660027882498881</v>
      </c>
      <c r="D13477" s="4">
        <v>0.49660027882498881</v>
      </c>
      <c r="E13477" s="4">
        <v>787.18742178026753</v>
      </c>
      <c r="F13477" s="1" t="s">
        <v>510</v>
      </c>
      <c r="G13477" s="1">
        <v>1</v>
      </c>
      <c r="H13477" s="1" t="s">
        <v>505</v>
      </c>
      <c r="I134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1.6019363833064154E-2</v>
      </c>
      <c r="J13477" s="1" t="str">
        <f>IFERROR(INDEX('consumption_figs'!$C:$C,MATCH(Table2[[#This Row],[item_code]],'consumption_figs'!A:A,0),1),"NA")</f>
        <v>NA</v>
      </c>
      <c r="K13477" s="1">
        <f>+SUMIFS(prod!$E:$E,prod!$A:$A,Table2[[#This Row],[date]],prod!$G:$G,Table2[[#This Row],[production_line]],prod!$F:$F,Table2[[#This Row],[output_type]])</f>
        <v>35</v>
      </c>
      <c r="L13477">
        <f>+Table2[[#This Row],[cons_qty_base_uom]]/Table2[[#This Row],[Column1]]</f>
        <v>1.418857939499968E-2</v>
      </c>
    </row>
    <row r="13478" spans="1:12" x14ac:dyDescent="0.25">
      <c r="A13478" s="2">
        <v>46082</v>
      </c>
      <c r="B13478" s="1" t="s">
        <v>201</v>
      </c>
      <c r="C13478" s="4">
        <v>150.36165451526745</v>
      </c>
      <c r="D13478" s="4">
        <v>2.8568714357900815E-2</v>
      </c>
      <c r="E13478" s="4">
        <v>315.75947448206165</v>
      </c>
      <c r="F13478" s="1" t="s">
        <v>510</v>
      </c>
      <c r="G13478" s="1">
        <v>1</v>
      </c>
      <c r="H13478" s="1" t="s">
        <v>505</v>
      </c>
      <c r="I134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4.2960472718647837</v>
      </c>
      <c r="J13478" s="1" t="str">
        <f>IFERROR(INDEX('consumption_figs'!$C:$C,MATCH(Table2[[#This Row],[item_code]],'consumption_figs'!A:A,0),1),"NA")</f>
        <v>pc/heat</v>
      </c>
      <c r="K13478" s="1">
        <f>+SUMIFS(prod!$E:$E,prod!$A:$A,Table2[[#This Row],[date]],prod!$G:$G,Table2[[#This Row],[production_line]],prod!$F:$F,Table2[[#This Row],[output_type]])</f>
        <v>35</v>
      </c>
      <c r="L13478">
        <f>+Table2[[#This Row],[cons_qty_base_uom]]/Table2[[#This Row],[Column1]]</f>
        <v>4.2960472718647837</v>
      </c>
    </row>
    <row r="13479" spans="1:12" x14ac:dyDescent="0.25">
      <c r="A13479" s="2">
        <v>46082</v>
      </c>
      <c r="B13479" s="1" t="s">
        <v>579</v>
      </c>
      <c r="C13479" s="4">
        <v>33.261820544286422</v>
      </c>
      <c r="D13479" s="4">
        <v>0.11375542626145951</v>
      </c>
      <c r="E13479" s="4">
        <v>1469.2424675550415</v>
      </c>
      <c r="F13479" s="1" t="s">
        <v>510</v>
      </c>
      <c r="G13479" s="1">
        <v>1</v>
      </c>
      <c r="H13479" s="1" t="s">
        <v>505</v>
      </c>
      <c r="I134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3.6695298794019197E-3</v>
      </c>
      <c r="J13479" s="1" t="str">
        <f>IFERROR(INDEX('consumption_figs'!$C:$C,MATCH(Table2[[#This Row],[item_code]],'consumption_figs'!A:A,0),1),"NA")</f>
        <v>NA</v>
      </c>
      <c r="K13479" s="1">
        <f>+SUMIFS(prod!$E:$E,prod!$A:$A,Table2[[#This Row],[date]],prod!$G:$G,Table2[[#This Row],[production_line]],prod!$F:$F,Table2[[#This Row],[output_type]])</f>
        <v>35</v>
      </c>
      <c r="L13479">
        <f>+Table2[[#This Row],[cons_qty_base_uom]]/Table2[[#This Row],[Column1]]</f>
        <v>0.95033772983675491</v>
      </c>
    </row>
    <row r="13480" spans="1:12" x14ac:dyDescent="0.25">
      <c r="A13480" s="2">
        <v>46082</v>
      </c>
      <c r="B13480" s="1" t="s">
        <v>60</v>
      </c>
      <c r="C13480" s="4">
        <v>20.389951635024886</v>
      </c>
      <c r="D13480" s="4">
        <v>0.29134050621909058</v>
      </c>
      <c r="E13480" s="4">
        <v>596.60998484082825</v>
      </c>
      <c r="F13480" s="1" t="s">
        <v>510</v>
      </c>
      <c r="G13480" s="1">
        <v>1</v>
      </c>
      <c r="H13480" s="1" t="s">
        <v>505</v>
      </c>
      <c r="I134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0.58257004671499679</v>
      </c>
      <c r="J13480" s="1" t="str">
        <f>IFERROR(INDEX('consumption_figs'!$C:$C,MATCH(Table2[[#This Row],[item_code]],'consumption_figs'!A:A,0),1),"NA")</f>
        <v>pc/heat</v>
      </c>
      <c r="K13480" s="1">
        <f>+SUMIFS(prod!$E:$E,prod!$A:$A,Table2[[#This Row],[date]],prod!$G:$G,Table2[[#This Row],[production_line]],prod!$F:$F,Table2[[#This Row],[output_type]])</f>
        <v>35</v>
      </c>
      <c r="L13480">
        <f>+Table2[[#This Row],[cons_qty_base_uom]]/Table2[[#This Row],[Column1]]</f>
        <v>0.58257004671499679</v>
      </c>
    </row>
    <row r="13481" spans="1:12" x14ac:dyDescent="0.25">
      <c r="A13481" s="2">
        <v>46082</v>
      </c>
      <c r="B13481" s="1" t="s">
        <v>259</v>
      </c>
      <c r="C13481" s="4">
        <v>9.4746626888140728E-2</v>
      </c>
      <c r="D13481" s="4">
        <v>9.4746626888140728E-2</v>
      </c>
      <c r="E13481" s="4">
        <v>293.16501291728503</v>
      </c>
      <c r="F13481" s="1" t="s">
        <v>510</v>
      </c>
      <c r="G13481" s="1">
        <v>1</v>
      </c>
      <c r="H13481" s="1" t="s">
        <v>505</v>
      </c>
      <c r="I134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1.4588748462258947E-2</v>
      </c>
      <c r="J13481" s="1" t="str">
        <f>IFERROR(INDEX('consumption_figs'!$C:$C,MATCH(Table2[[#This Row],[item_code]],'consumption_figs'!A:A,0),1),"NA")</f>
        <v>kg/ton</v>
      </c>
      <c r="K13481" s="1">
        <f>+SUMIFS(prod!$E:$E,prod!$A:$A,Table2[[#This Row],[date]],prod!$G:$G,Table2[[#This Row],[production_line]],prod!$F:$F,Table2[[#This Row],[output_type]])</f>
        <v>35</v>
      </c>
      <c r="L13481">
        <f>+Table2[[#This Row],[cons_qty_base_uom]]/Table2[[#This Row],[Column1]]</f>
        <v>2.7070464825183064E-3</v>
      </c>
    </row>
    <row r="13482" spans="1:12" x14ac:dyDescent="0.25">
      <c r="A13482" s="2">
        <v>46082</v>
      </c>
      <c r="B13482" s="1" t="s">
        <v>262</v>
      </c>
      <c r="C13482" s="4">
        <v>8.0353128986649702E-2</v>
      </c>
      <c r="D13482" s="4">
        <v>8.0353128986649702E-2</v>
      </c>
      <c r="E13482" s="4">
        <v>65.118175730780919</v>
      </c>
      <c r="F13482" s="1" t="s">
        <v>510</v>
      </c>
      <c r="G13482" s="1">
        <v>1</v>
      </c>
      <c r="H13482" s="1" t="s">
        <v>505</v>
      </c>
      <c r="I134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2.5920364189241838E-3</v>
      </c>
      <c r="J13482" s="1" t="str">
        <f>IFERROR(INDEX('consumption_figs'!$C:$C,MATCH(Table2[[#This Row],[item_code]],'consumption_figs'!A:A,0),1),"NA")</f>
        <v>NA</v>
      </c>
      <c r="K13482" s="1">
        <f>+SUMIFS(prod!$E:$E,prod!$A:$A,Table2[[#This Row],[date]],prod!$G:$G,Table2[[#This Row],[production_line]],prod!$F:$F,Table2[[#This Row],[output_type]])</f>
        <v>35</v>
      </c>
      <c r="L13482">
        <f>+Table2[[#This Row],[cons_qty_base_uom]]/Table2[[#This Row],[Column1]]</f>
        <v>2.2958036853328485E-3</v>
      </c>
    </row>
    <row r="13483" spans="1:12" x14ac:dyDescent="0.25">
      <c r="A13483" s="2">
        <v>46113</v>
      </c>
      <c r="B13483" s="1" t="s">
        <v>99</v>
      </c>
      <c r="C13483" s="4">
        <v>17.753297548080809</v>
      </c>
      <c r="D13483" s="4">
        <v>0.12338541795916158</v>
      </c>
      <c r="E13483" s="4">
        <v>195.2862730288889</v>
      </c>
      <c r="F13483" s="1" t="s">
        <v>510</v>
      </c>
      <c r="G13483" s="1">
        <v>1</v>
      </c>
      <c r="H13483" s="1" t="s">
        <v>505</v>
      </c>
      <c r="I134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0.65752953881780773</v>
      </c>
      <c r="J13483" s="1" t="str">
        <f>IFERROR(INDEX('consumption_figs'!$C:$C,MATCH(Table2[[#This Row],[item_code]],'consumption_figs'!A:A,0),1),"NA")</f>
        <v>pc/heat</v>
      </c>
      <c r="K13483" s="1">
        <f>+SUMIFS(prod!$E:$E,prod!$A:$A,Table2[[#This Row],[date]],prod!$G:$G,Table2[[#This Row],[production_line]],prod!$F:$F,Table2[[#This Row],[output_type]])</f>
        <v>27</v>
      </c>
      <c r="L13483">
        <f>+Table2[[#This Row],[cons_qty_base_uom]]/Table2[[#This Row],[Column1]]</f>
        <v>0.65752953881780773</v>
      </c>
    </row>
    <row r="13484" spans="1:12" x14ac:dyDescent="0.25">
      <c r="A13484" s="2">
        <v>46113</v>
      </c>
      <c r="B13484" s="1" t="s">
        <v>80</v>
      </c>
      <c r="C13484" s="4">
        <v>4.620721279637479</v>
      </c>
      <c r="D13484" s="4">
        <v>0.16800942572761857</v>
      </c>
      <c r="E13484" s="4">
        <v>244.89822782078639</v>
      </c>
      <c r="F13484" s="1" t="s">
        <v>510</v>
      </c>
      <c r="G13484" s="1">
        <v>1</v>
      </c>
      <c r="H13484" s="1" t="s">
        <v>505</v>
      </c>
      <c r="I134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0.17113782517175849</v>
      </c>
      <c r="J13484" s="1" t="str">
        <f>IFERROR(INDEX('consumption_figs'!$C:$C,MATCH(Table2[[#This Row],[item_code]],'consumption_figs'!A:A,0),1),"NA")</f>
        <v>pc/heat</v>
      </c>
      <c r="K13484" s="1">
        <f>+SUMIFS(prod!$E:$E,prod!$A:$A,Table2[[#This Row],[date]],prod!$G:$G,Table2[[#This Row],[production_line]],prod!$F:$F,Table2[[#This Row],[output_type]])</f>
        <v>27</v>
      </c>
      <c r="L13484">
        <f>+Table2[[#This Row],[cons_qty_base_uom]]/Table2[[#This Row],[Column1]]</f>
        <v>0.17113782517175849</v>
      </c>
    </row>
    <row r="13485" spans="1:12" x14ac:dyDescent="0.25">
      <c r="A13485" s="2">
        <v>46113</v>
      </c>
      <c r="B13485" s="1" t="s">
        <v>144</v>
      </c>
      <c r="C13485" s="4">
        <v>3.5263399239338611</v>
      </c>
      <c r="D13485" s="4">
        <v>7.3771031208696325E-2</v>
      </c>
      <c r="E13485" s="4">
        <v>91.684838022280388</v>
      </c>
      <c r="F13485" s="1" t="s">
        <v>510</v>
      </c>
      <c r="G13485" s="1">
        <v>1</v>
      </c>
      <c r="H13485" s="1" t="s">
        <v>505</v>
      </c>
      <c r="I134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0.13060518236792079</v>
      </c>
      <c r="J13485" s="1" t="str">
        <f>IFERROR(INDEX('consumption_figs'!$C:$C,MATCH(Table2[[#This Row],[item_code]],'consumption_figs'!A:A,0),1),"NA")</f>
        <v>pc/heat</v>
      </c>
      <c r="K13485" s="1">
        <f>+SUMIFS(prod!$E:$E,prod!$A:$A,Table2[[#This Row],[date]],prod!$G:$G,Table2[[#This Row],[production_line]],prod!$F:$F,Table2[[#This Row],[output_type]])</f>
        <v>27</v>
      </c>
      <c r="L13485">
        <f>+Table2[[#This Row],[cons_qty_base_uom]]/Table2[[#This Row],[Column1]]</f>
        <v>0.13060518236792079</v>
      </c>
    </row>
    <row r="13486" spans="1:12" x14ac:dyDescent="0.25">
      <c r="A13486" s="2">
        <v>46113</v>
      </c>
      <c r="B13486" s="1" t="s">
        <v>146</v>
      </c>
      <c r="C13486" s="4">
        <v>6.0190974563698632</v>
      </c>
      <c r="D13486" s="4">
        <v>0.12591951878725771</v>
      </c>
      <c r="E13486" s="4">
        <v>156.49653386561644</v>
      </c>
      <c r="F13486" s="1" t="s">
        <v>510</v>
      </c>
      <c r="G13486" s="1">
        <v>1</v>
      </c>
      <c r="H13486" s="1" t="s">
        <v>505</v>
      </c>
      <c r="I134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0.22292953542110605</v>
      </c>
      <c r="J13486" s="1" t="str">
        <f>IFERROR(INDEX('consumption_figs'!$C:$C,MATCH(Table2[[#This Row],[item_code]],'consumption_figs'!A:A,0),1),"NA")</f>
        <v>pc/heat</v>
      </c>
      <c r="K13486" s="1">
        <f>+SUMIFS(prod!$E:$E,prod!$A:$A,Table2[[#This Row],[date]],prod!$G:$G,Table2[[#This Row],[production_line]],prod!$F:$F,Table2[[#This Row],[output_type]])</f>
        <v>27</v>
      </c>
      <c r="L13486">
        <f>+Table2[[#This Row],[cons_qty_base_uom]]/Table2[[#This Row],[Column1]]</f>
        <v>0.22292953542110605</v>
      </c>
    </row>
    <row r="13487" spans="1:12" x14ac:dyDescent="0.25">
      <c r="A13487" s="2">
        <v>46113</v>
      </c>
      <c r="B13487" s="1" t="s">
        <v>89</v>
      </c>
      <c r="C13487" s="4">
        <v>4.0127316375799111</v>
      </c>
      <c r="D13487" s="4">
        <v>8.5069910716694119E-2</v>
      </c>
      <c r="E13487" s="4">
        <v>103.9297494133197</v>
      </c>
      <c r="F13487" s="1" t="s">
        <v>510</v>
      </c>
      <c r="G13487" s="1">
        <v>1</v>
      </c>
      <c r="H13487" s="1" t="s">
        <v>505</v>
      </c>
      <c r="I134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2.8356636905564705E-3</v>
      </c>
      <c r="J13487" s="1" t="str">
        <f>IFERROR(INDEX('consumption_figs'!$C:$C,MATCH(Table2[[#This Row],[item_code]],'consumption_figs'!A:A,0),1),"NA")</f>
        <v>NA</v>
      </c>
      <c r="K13487" s="1">
        <f>+SUMIFS(prod!$E:$E,prod!$A:$A,Table2[[#This Row],[date]],prod!$G:$G,Table2[[#This Row],[production_line]],prod!$F:$F,Table2[[#This Row],[output_type]])</f>
        <v>27</v>
      </c>
      <c r="L13487">
        <f>+Table2[[#This Row],[cons_qty_base_uom]]/Table2[[#This Row],[Column1]]</f>
        <v>0.14861969028073746</v>
      </c>
    </row>
    <row r="13488" spans="1:12" x14ac:dyDescent="0.25">
      <c r="A13488" s="2">
        <v>46113</v>
      </c>
      <c r="B13488" s="1" t="s">
        <v>117</v>
      </c>
      <c r="C13488" s="4">
        <v>30.76427588811265</v>
      </c>
      <c r="D13488" s="4">
        <v>0.63128294122407169</v>
      </c>
      <c r="E13488" s="4">
        <v>852.17044210072038</v>
      </c>
      <c r="F13488" s="1" t="s">
        <v>510</v>
      </c>
      <c r="G13488" s="1">
        <v>1</v>
      </c>
      <c r="H13488" s="1" t="s">
        <v>505</v>
      </c>
      <c r="I134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1.1394176254856536</v>
      </c>
      <c r="J13488" s="1" t="str">
        <f>IFERROR(INDEX('consumption_figs'!$C:$C,MATCH(Table2[[#This Row],[item_code]],'consumption_figs'!A:A,0),1),"NA")</f>
        <v>pc/heat</v>
      </c>
      <c r="K13488" s="1">
        <f>+SUMIFS(prod!$E:$E,prod!$A:$A,Table2[[#This Row],[date]],prod!$G:$G,Table2[[#This Row],[production_line]],prod!$F:$F,Table2[[#This Row],[output_type]])</f>
        <v>27</v>
      </c>
      <c r="L13488">
        <f>+Table2[[#This Row],[cons_qty_base_uom]]/Table2[[#This Row],[Column1]]</f>
        <v>1.1394176254856536</v>
      </c>
    </row>
    <row r="13489" spans="1:12" x14ac:dyDescent="0.25">
      <c r="A13489" s="2">
        <v>46113</v>
      </c>
      <c r="B13489" s="1" t="s">
        <v>115</v>
      </c>
      <c r="C13489" s="4">
        <v>17.206106870229007</v>
      </c>
      <c r="D13489" s="4">
        <v>0.35306931297709987</v>
      </c>
      <c r="E13489" s="4">
        <v>476.60916030534349</v>
      </c>
      <c r="F13489" s="1" t="s">
        <v>510</v>
      </c>
      <c r="G13489" s="1">
        <v>1</v>
      </c>
      <c r="H13489" s="1" t="s">
        <v>505</v>
      </c>
      <c r="I134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0.6372632174158892</v>
      </c>
      <c r="J13489" s="1" t="str">
        <f>IFERROR(INDEX('consumption_figs'!$C:$C,MATCH(Table2[[#This Row],[item_code]],'consumption_figs'!A:A,0),1),"NA")</f>
        <v>pc/heat</v>
      </c>
      <c r="K13489" s="1">
        <f>+SUMIFS(prod!$E:$E,prod!$A:$A,Table2[[#This Row],[date]],prod!$G:$G,Table2[[#This Row],[production_line]],prod!$F:$F,Table2[[#This Row],[output_type]])</f>
        <v>27</v>
      </c>
      <c r="L13489">
        <f>+Table2[[#This Row],[cons_qty_base_uom]]/Table2[[#This Row],[Column1]]</f>
        <v>0.6372632174158892</v>
      </c>
    </row>
    <row r="13490" spans="1:12" x14ac:dyDescent="0.25">
      <c r="A13490" s="2">
        <v>46113</v>
      </c>
      <c r="B13490" s="1" t="s">
        <v>119</v>
      </c>
      <c r="C13490" s="4">
        <v>70.587597442882952</v>
      </c>
      <c r="D13490" s="4">
        <v>1.448457499527958</v>
      </c>
      <c r="E13490" s="4">
        <v>1955.2764491678577</v>
      </c>
      <c r="F13490" s="1" t="s">
        <v>510</v>
      </c>
      <c r="G13490" s="1">
        <v>1</v>
      </c>
      <c r="H13490" s="1" t="s">
        <v>505</v>
      </c>
      <c r="I134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2.6143554608475168</v>
      </c>
      <c r="J13490" s="1" t="str">
        <f>IFERROR(INDEX('consumption_figs'!$C:$C,MATCH(Table2[[#This Row],[item_code]],'consumption_figs'!A:A,0),1),"NA")</f>
        <v>pc/heat</v>
      </c>
      <c r="K13490" s="1">
        <f>+SUMIFS(prod!$E:$E,prod!$A:$A,Table2[[#This Row],[date]],prod!$G:$G,Table2[[#This Row],[production_line]],prod!$F:$F,Table2[[#This Row],[output_type]])</f>
        <v>27</v>
      </c>
      <c r="L13490">
        <f>+Table2[[#This Row],[cons_qty_base_uom]]/Table2[[#This Row],[Column1]]</f>
        <v>2.6143554608475168</v>
      </c>
    </row>
    <row r="13491" spans="1:12" x14ac:dyDescent="0.25">
      <c r="A13491" s="2">
        <v>46113</v>
      </c>
      <c r="B13491" s="1" t="s">
        <v>128</v>
      </c>
      <c r="C13491" s="4">
        <v>3.4655409597281093</v>
      </c>
      <c r="D13491" s="4">
        <v>8.6638523993202599E-2</v>
      </c>
      <c r="E13491" s="4">
        <v>117.4818385347829</v>
      </c>
      <c r="F13491" s="1" t="s">
        <v>510</v>
      </c>
      <c r="G13491" s="1">
        <v>1</v>
      </c>
      <c r="H13491" s="1" t="s">
        <v>505</v>
      </c>
      <c r="I134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0.12835336887881887</v>
      </c>
      <c r="J13491" s="1" t="str">
        <f>IFERROR(INDEX('consumption_figs'!$C:$C,MATCH(Table2[[#This Row],[item_code]],'consumption_figs'!A:A,0),1),"NA")</f>
        <v>pc/heat</v>
      </c>
      <c r="K13491" s="1">
        <f>+SUMIFS(prod!$E:$E,prod!$A:$A,Table2[[#This Row],[date]],prod!$G:$G,Table2[[#This Row],[production_line]],prod!$F:$F,Table2[[#This Row],[output_type]])</f>
        <v>27</v>
      </c>
      <c r="L13491">
        <f>+Table2[[#This Row],[cons_qty_base_uom]]/Table2[[#This Row],[Column1]]</f>
        <v>0.12835336887881887</v>
      </c>
    </row>
    <row r="13492" spans="1:12" x14ac:dyDescent="0.25">
      <c r="A13492" s="2">
        <v>46113</v>
      </c>
      <c r="B13492" s="1" t="s">
        <v>136</v>
      </c>
      <c r="C13492" s="4">
        <v>27.177136999973072</v>
      </c>
      <c r="D13492" s="4">
        <v>0.6794284249993261</v>
      </c>
      <c r="E13492" s="4">
        <v>921.30494429908708</v>
      </c>
      <c r="F13492" s="1" t="s">
        <v>510</v>
      </c>
      <c r="G13492" s="1">
        <v>1</v>
      </c>
      <c r="H13492" s="1" t="s">
        <v>505</v>
      </c>
      <c r="I134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1.0065606296286322</v>
      </c>
      <c r="J13492" s="1" t="str">
        <f>IFERROR(INDEX('consumption_figs'!$C:$C,MATCH(Table2[[#This Row],[item_code]],'consumption_figs'!A:A,0),1),"NA")</f>
        <v>pc/heat</v>
      </c>
      <c r="K13492" s="1">
        <f>+SUMIFS(prod!$E:$E,prod!$A:$A,Table2[[#This Row],[date]],prod!$G:$G,Table2[[#This Row],[production_line]],prod!$F:$F,Table2[[#This Row],[output_type]])</f>
        <v>27</v>
      </c>
      <c r="L13492">
        <f>+Table2[[#This Row],[cons_qty_base_uom]]/Table2[[#This Row],[Column1]]</f>
        <v>1.0065606296286322</v>
      </c>
    </row>
    <row r="13493" spans="1:12" x14ac:dyDescent="0.25">
      <c r="A13493" s="2">
        <v>46113</v>
      </c>
      <c r="B13493" s="1" t="s">
        <v>132</v>
      </c>
      <c r="C13493" s="4">
        <v>28.332317319882407</v>
      </c>
      <c r="D13493" s="4">
        <v>0.70830793299706052</v>
      </c>
      <c r="E13493" s="4">
        <v>960.46555714401359</v>
      </c>
      <c r="F13493" s="1" t="s">
        <v>510</v>
      </c>
      <c r="G13493" s="1">
        <v>1</v>
      </c>
      <c r="H13493" s="1" t="s">
        <v>505</v>
      </c>
      <c r="I134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1.0493450859215707</v>
      </c>
      <c r="J13493" s="1" t="str">
        <f>IFERROR(INDEX('consumption_figs'!$C:$C,MATCH(Table2[[#This Row],[item_code]],'consumption_figs'!A:A,0),1),"NA")</f>
        <v>pc/heat</v>
      </c>
      <c r="K13493" s="1">
        <f>+SUMIFS(prod!$E:$E,prod!$A:$A,Table2[[#This Row],[date]],prod!$G:$G,Table2[[#This Row],[production_line]],prod!$F:$F,Table2[[#This Row],[output_type]])</f>
        <v>27</v>
      </c>
      <c r="L13493">
        <f>+Table2[[#This Row],[cons_qty_base_uom]]/Table2[[#This Row],[Column1]]</f>
        <v>1.0493450859215707</v>
      </c>
    </row>
    <row r="13494" spans="1:12" x14ac:dyDescent="0.25">
      <c r="A13494" s="2">
        <v>46113</v>
      </c>
      <c r="B13494" s="1" t="s">
        <v>134</v>
      </c>
      <c r="C13494" s="4">
        <v>2.1279637472014699</v>
      </c>
      <c r="D13494" s="4">
        <v>5.3199093680036724E-2</v>
      </c>
      <c r="E13494" s="4">
        <v>72.137971030129819</v>
      </c>
      <c r="F13494" s="1" t="s">
        <v>510</v>
      </c>
      <c r="G13494" s="1">
        <v>1</v>
      </c>
      <c r="H13494" s="1" t="s">
        <v>505</v>
      </c>
      <c r="I134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7.8813472118572953E-2</v>
      </c>
      <c r="J13494" s="1" t="str">
        <f>IFERROR(INDEX('consumption_figs'!$C:$C,MATCH(Table2[[#This Row],[item_code]],'consumption_figs'!A:A,0),1),"NA")</f>
        <v>pc/heat</v>
      </c>
      <c r="K13494" s="1">
        <f>+SUMIFS(prod!$E:$E,prod!$A:$A,Table2[[#This Row],[date]],prod!$G:$G,Table2[[#This Row],[production_line]],prod!$F:$F,Table2[[#This Row],[output_type]])</f>
        <v>27</v>
      </c>
      <c r="L13494">
        <f>+Table2[[#This Row],[cons_qty_base_uom]]/Table2[[#This Row],[Column1]]</f>
        <v>7.8813472118572953E-2</v>
      </c>
    </row>
    <row r="13495" spans="1:12" x14ac:dyDescent="0.25">
      <c r="A13495" s="2">
        <v>46113</v>
      </c>
      <c r="B13495" s="1" t="s">
        <v>107</v>
      </c>
      <c r="C13495" s="4">
        <v>5.4719067785180613</v>
      </c>
      <c r="D13495" s="4">
        <v>8.7003317778437284E-2</v>
      </c>
      <c r="E13495" s="4">
        <v>151.57181776495028</v>
      </c>
      <c r="F13495" s="1" t="s">
        <v>510</v>
      </c>
      <c r="G13495" s="1">
        <v>1</v>
      </c>
      <c r="H13495" s="1" t="s">
        <v>505</v>
      </c>
      <c r="I134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2.9001105926145759E-3</v>
      </c>
      <c r="J13495" s="1" t="str">
        <f>IFERROR(INDEX('consumption_figs'!$C:$C,MATCH(Table2[[#This Row],[item_code]],'consumption_figs'!A:A,0),1),"NA")</f>
        <v>NA</v>
      </c>
      <c r="K13495" s="1">
        <f>+SUMIFS(prod!$E:$E,prod!$A:$A,Table2[[#This Row],[date]],prod!$G:$G,Table2[[#This Row],[production_line]],prod!$F:$F,Table2[[#This Row],[output_type]])</f>
        <v>27</v>
      </c>
      <c r="L13495">
        <f>+Table2[[#This Row],[cons_qty_base_uom]]/Table2[[#This Row],[Column1]]</f>
        <v>0.20266321401918747</v>
      </c>
    </row>
    <row r="13496" spans="1:12" x14ac:dyDescent="0.25">
      <c r="A13496" s="2">
        <v>46113</v>
      </c>
      <c r="B13496" s="1" t="s">
        <v>105</v>
      </c>
      <c r="C13496" s="4">
        <v>1.8239689261726895</v>
      </c>
      <c r="D13496" s="4">
        <v>2.9001105926145743E-2</v>
      </c>
      <c r="E13496" s="4">
        <v>50.523939254983496</v>
      </c>
      <c r="F13496" s="1" t="s">
        <v>510</v>
      </c>
      <c r="G13496" s="1">
        <v>1</v>
      </c>
      <c r="H13496" s="1" t="s">
        <v>505</v>
      </c>
      <c r="I134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9.6670353087152476E-4</v>
      </c>
      <c r="J13496" s="1" t="str">
        <f>IFERROR(INDEX('consumption_figs'!$C:$C,MATCH(Table2[[#This Row],[item_code]],'consumption_figs'!A:A,0),1),"NA")</f>
        <v>NA</v>
      </c>
      <c r="K13496" s="1">
        <f>+SUMIFS(prod!$E:$E,prod!$A:$A,Table2[[#This Row],[date]],prod!$G:$G,Table2[[#This Row],[production_line]],prod!$F:$F,Table2[[#This Row],[output_type]])</f>
        <v>27</v>
      </c>
      <c r="L13496">
        <f>+Table2[[#This Row],[cons_qty_base_uom]]/Table2[[#This Row],[Column1]]</f>
        <v>6.7554404673062576E-2</v>
      </c>
    </row>
    <row r="13497" spans="1:12" x14ac:dyDescent="0.25">
      <c r="A13497" s="2">
        <v>46113</v>
      </c>
      <c r="B13497" s="1" t="s">
        <v>113</v>
      </c>
      <c r="C13497" s="4">
        <v>10.092628058155526</v>
      </c>
      <c r="D13497" s="4">
        <v>0.18368583065843058</v>
      </c>
      <c r="E13497" s="4">
        <v>269.57409543333409</v>
      </c>
      <c r="F13497" s="1" t="s">
        <v>510</v>
      </c>
      <c r="G13497" s="1">
        <v>1</v>
      </c>
      <c r="H13497" s="1" t="s">
        <v>505</v>
      </c>
      <c r="I134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6.1228610219476861E-3</v>
      </c>
      <c r="J13497" s="1" t="str">
        <f>IFERROR(INDEX('consumption_figs'!$C:$C,MATCH(Table2[[#This Row],[item_code]],'consumption_figs'!A:A,0),1),"NA")</f>
        <v>NA</v>
      </c>
      <c r="K13497" s="1">
        <f>+SUMIFS(prod!$E:$E,prod!$A:$A,Table2[[#This Row],[date]],prod!$G:$G,Table2[[#This Row],[production_line]],prod!$F:$F,Table2[[#This Row],[output_type]])</f>
        <v>27</v>
      </c>
      <c r="L13497">
        <f>+Table2[[#This Row],[cons_qty_base_uom]]/Table2[[#This Row],[Column1]]</f>
        <v>0.37380103919094543</v>
      </c>
    </row>
    <row r="13498" spans="1:12" x14ac:dyDescent="0.25">
      <c r="A13498" s="2">
        <v>46113</v>
      </c>
      <c r="B13498" s="1" t="s">
        <v>111</v>
      </c>
      <c r="C13498" s="4">
        <v>8.2686591319828437</v>
      </c>
      <c r="D13498" s="4">
        <v>0.15048959620208802</v>
      </c>
      <c r="E13498" s="4">
        <v>220.85588541526175</v>
      </c>
      <c r="F13498" s="1" t="s">
        <v>510</v>
      </c>
      <c r="G13498" s="1">
        <v>1</v>
      </c>
      <c r="H13498" s="1" t="s">
        <v>505</v>
      </c>
      <c r="I134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5.0163198734029342E-3</v>
      </c>
      <c r="J13498" s="1" t="str">
        <f>IFERROR(INDEX('consumption_figs'!$C:$C,MATCH(Table2[[#This Row],[item_code]],'consumption_figs'!A:A,0),1),"NA")</f>
        <v>NA</v>
      </c>
      <c r="K13498" s="1">
        <f>+SUMIFS(prod!$E:$E,prod!$A:$A,Table2[[#This Row],[date]],prod!$G:$G,Table2[[#This Row],[production_line]],prod!$F:$F,Table2[[#This Row],[output_type]])</f>
        <v>27</v>
      </c>
      <c r="L13498">
        <f>+Table2[[#This Row],[cons_qty_base_uom]]/Table2[[#This Row],[Column1]]</f>
        <v>0.30624663451788309</v>
      </c>
    </row>
    <row r="13499" spans="1:12" x14ac:dyDescent="0.25">
      <c r="A13499" s="2">
        <v>46113</v>
      </c>
      <c r="B13499" s="1" t="s">
        <v>227</v>
      </c>
      <c r="C13499" s="4">
        <v>6.8094839910447007</v>
      </c>
      <c r="D13499" s="4">
        <v>6.8094839910447007</v>
      </c>
      <c r="E13499" s="4">
        <v>5400.8060378172831</v>
      </c>
      <c r="F13499" s="1" t="s">
        <v>510</v>
      </c>
      <c r="G13499" s="1">
        <v>1</v>
      </c>
      <c r="H13499" s="1" t="s">
        <v>505</v>
      </c>
      <c r="I134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1.3720223229523281</v>
      </c>
      <c r="J13499" s="1" t="str">
        <f>IFERROR(INDEX('consumption_figs'!$C:$C,MATCH(Table2[[#This Row],[item_code]],'consumption_figs'!A:A,0),1),"NA")</f>
        <v>kg/ton</v>
      </c>
      <c r="K13499" s="1">
        <f>+SUMIFS(prod!$E:$E,prod!$A:$A,Table2[[#This Row],[date]],prod!$G:$G,Table2[[#This Row],[production_line]],prod!$F:$F,Table2[[#This Row],[output_type]])</f>
        <v>27</v>
      </c>
      <c r="L13499">
        <f>+Table2[[#This Row],[cons_qty_base_uom]]/Table2[[#This Row],[Column1]]</f>
        <v>0.25220311077943336</v>
      </c>
    </row>
    <row r="13500" spans="1:12" x14ac:dyDescent="0.25">
      <c r="A13500" s="2">
        <v>46113</v>
      </c>
      <c r="B13500" s="1" t="s">
        <v>234</v>
      </c>
      <c r="C13500" s="4">
        <v>0.86334529172173724</v>
      </c>
      <c r="D13500" s="4">
        <v>0.86334529172173724</v>
      </c>
      <c r="E13500" s="4">
        <v>992.84708547999787</v>
      </c>
      <c r="F13500" s="1" t="s">
        <v>510</v>
      </c>
      <c r="G13500" s="1">
        <v>1</v>
      </c>
      <c r="H13500" s="1" t="s">
        <v>505</v>
      </c>
      <c r="I135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0.17395283023145555</v>
      </c>
      <c r="J13500" s="1" t="str">
        <f>IFERROR(INDEX('consumption_figs'!$C:$C,MATCH(Table2[[#This Row],[item_code]],'consumption_figs'!A:A,0),1),"NA")</f>
        <v>kg/ton</v>
      </c>
      <c r="K13500" s="1">
        <f>+SUMIFS(prod!$E:$E,prod!$A:$A,Table2[[#This Row],[date]],prod!$G:$G,Table2[[#This Row],[production_line]],prod!$F:$F,Table2[[#This Row],[output_type]])</f>
        <v>27</v>
      </c>
      <c r="L13500">
        <f>+Table2[[#This Row],[cons_qty_base_uom]]/Table2[[#This Row],[Column1]]</f>
        <v>3.197575154524953E-2</v>
      </c>
    </row>
    <row r="13501" spans="1:12" x14ac:dyDescent="0.25">
      <c r="A13501" s="2">
        <v>46113</v>
      </c>
      <c r="B13501" s="1" t="s">
        <v>87</v>
      </c>
      <c r="C13501" s="4">
        <v>0.60798964205756256</v>
      </c>
      <c r="D13501" s="4">
        <v>6.3230922773986453E-2</v>
      </c>
      <c r="E13501" s="4">
        <v>306.89493162139587</v>
      </c>
      <c r="F13501" s="1" t="s">
        <v>510</v>
      </c>
      <c r="G13501" s="1">
        <v>1</v>
      </c>
      <c r="H13501" s="1" t="s">
        <v>505</v>
      </c>
      <c r="I135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2.2518134891020836E-2</v>
      </c>
      <c r="J13501" s="1" t="str">
        <f>IFERROR(INDEX('consumption_figs'!$C:$C,MATCH(Table2[[#This Row],[item_code]],'consumption_figs'!A:A,0),1),"NA")</f>
        <v>pc/heat</v>
      </c>
      <c r="K13501" s="1">
        <f>+SUMIFS(prod!$E:$E,prod!$A:$A,Table2[[#This Row],[date]],prod!$G:$G,Table2[[#This Row],[production_line]],prod!$F:$F,Table2[[#This Row],[output_type]])</f>
        <v>27</v>
      </c>
      <c r="L13501">
        <f>+Table2[[#This Row],[cons_qty_base_uom]]/Table2[[#This Row],[Column1]]</f>
        <v>2.2518134891020836E-2</v>
      </c>
    </row>
    <row r="13502" spans="1:12" x14ac:dyDescent="0.25">
      <c r="A13502" s="2">
        <v>46113</v>
      </c>
      <c r="B13502" s="1" t="s">
        <v>62</v>
      </c>
      <c r="C13502" s="4">
        <v>0.18239689261726877</v>
      </c>
      <c r="D13502" s="4">
        <v>5.3807083322094273E-2</v>
      </c>
      <c r="E13502" s="4">
        <v>259.76965446551418</v>
      </c>
      <c r="F13502" s="1" t="s">
        <v>510</v>
      </c>
      <c r="G13502" s="1">
        <v>1</v>
      </c>
      <c r="H13502" s="1" t="s">
        <v>505</v>
      </c>
      <c r="I135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6.7554404673062507E-3</v>
      </c>
      <c r="J13502" s="1" t="str">
        <f>IFERROR(INDEX('consumption_figs'!$C:$C,MATCH(Table2[[#This Row],[item_code]],'consumption_figs'!A:A,0),1),"NA")</f>
        <v>pc/heat</v>
      </c>
      <c r="K13502" s="1">
        <f>+SUMIFS(prod!$E:$E,prod!$A:$A,Table2[[#This Row],[date]],prod!$G:$G,Table2[[#This Row],[production_line]],prod!$F:$F,Table2[[#This Row],[output_type]])</f>
        <v>27</v>
      </c>
      <c r="L13502">
        <f>+Table2[[#This Row],[cons_qty_base_uom]]/Table2[[#This Row],[Column1]]</f>
        <v>6.7554404673062507E-3</v>
      </c>
    </row>
    <row r="13503" spans="1:12" x14ac:dyDescent="0.25">
      <c r="A13503" s="2">
        <v>46113</v>
      </c>
      <c r="B13503" s="1" t="s">
        <v>65</v>
      </c>
      <c r="C13503" s="4">
        <v>3.0399482102878073E-2</v>
      </c>
      <c r="D13503" s="4">
        <v>0.26970420521673422</v>
      </c>
      <c r="E13503" s="4">
        <v>595.72649097726037</v>
      </c>
      <c r="F13503" s="1" t="s">
        <v>510</v>
      </c>
      <c r="G13503" s="1">
        <v>1</v>
      </c>
      <c r="H13503" s="1" t="s">
        <v>505</v>
      </c>
      <c r="I135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1.1259067445510398E-3</v>
      </c>
      <c r="J13503" s="1" t="str">
        <f>IFERROR(INDEX('consumption_figs'!$C:$C,MATCH(Table2[[#This Row],[item_code]],'consumption_figs'!A:A,0),1),"NA")</f>
        <v>pc/heat</v>
      </c>
      <c r="K13503" s="1">
        <f>+SUMIFS(prod!$E:$E,prod!$A:$A,Table2[[#This Row],[date]],prod!$G:$G,Table2[[#This Row],[production_line]],prod!$F:$F,Table2[[#This Row],[output_type]])</f>
        <v>27</v>
      </c>
      <c r="L13503">
        <f>+Table2[[#This Row],[cons_qty_base_uom]]/Table2[[#This Row],[Column1]]</f>
        <v>1.1259067445510398E-3</v>
      </c>
    </row>
    <row r="13504" spans="1:12" x14ac:dyDescent="0.25">
      <c r="A13504" s="2">
        <v>46113</v>
      </c>
      <c r="B13504" s="1" t="s">
        <v>167</v>
      </c>
      <c r="C13504" s="4">
        <v>30.255172510445163</v>
      </c>
      <c r="D13504" s="4">
        <v>0.13100489697022732</v>
      </c>
      <c r="E13504" s="4">
        <v>93.655400844015674</v>
      </c>
      <c r="F13504" s="1" t="s">
        <v>510</v>
      </c>
      <c r="G13504" s="1">
        <v>1</v>
      </c>
      <c r="H13504" s="1" t="s">
        <v>505</v>
      </c>
      <c r="I135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2.6395780252307488E-2</v>
      </c>
      <c r="J13504" s="1" t="str">
        <f>IFERROR(INDEX('consumption_figs'!$C:$C,MATCH(Table2[[#This Row],[item_code]],'consumption_figs'!A:A,0),1),"NA")</f>
        <v>kg/ton</v>
      </c>
      <c r="K13504" s="1">
        <f>+SUMIFS(prod!$E:$E,prod!$A:$A,Table2[[#This Row],[date]],prod!$G:$G,Table2[[#This Row],[production_line]],prod!$F:$F,Table2[[#This Row],[output_type]])</f>
        <v>27</v>
      </c>
      <c r="L13504">
        <f>+Table2[[#This Row],[cons_qty_base_uom]]/Table2[[#This Row],[Column1]]</f>
        <v>1.1205619448313024</v>
      </c>
    </row>
    <row r="13505" spans="1:12" x14ac:dyDescent="0.25">
      <c r="A13505" s="2">
        <v>46113</v>
      </c>
      <c r="B13505" s="1" t="s">
        <v>168</v>
      </c>
      <c r="C13505" s="4">
        <v>25.111884093641834</v>
      </c>
      <c r="D13505" s="4">
        <v>5.4743907324139141E-2</v>
      </c>
      <c r="E13505" s="4">
        <v>39.16873382071649</v>
      </c>
      <c r="F13505" s="1" t="s">
        <v>510</v>
      </c>
      <c r="G13505" s="1">
        <v>1</v>
      </c>
      <c r="H13505" s="1" t="s">
        <v>505</v>
      </c>
      <c r="I135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1.1030184224403926E-2</v>
      </c>
      <c r="J13505" s="1" t="str">
        <f>IFERROR(INDEX('consumption_figs'!$C:$C,MATCH(Table2[[#This Row],[item_code]],'consumption_figs'!A:A,0),1),"NA")</f>
        <v>kg/ton</v>
      </c>
      <c r="K13505" s="1">
        <f>+SUMIFS(prod!$E:$E,prod!$A:$A,Table2[[#This Row],[date]],prod!$G:$G,Table2[[#This Row],[production_line]],prod!$F:$F,Table2[[#This Row],[output_type]])</f>
        <v>27</v>
      </c>
      <c r="L13505">
        <f>+Table2[[#This Row],[cons_qty_base_uom]]/Table2[[#This Row],[Column1]]</f>
        <v>0.93006978124599382</v>
      </c>
    </row>
    <row r="13506" spans="1:12" x14ac:dyDescent="0.25">
      <c r="A13506" s="2">
        <v>46113</v>
      </c>
      <c r="B13506" s="1" t="s">
        <v>169</v>
      </c>
      <c r="C13506" s="4">
        <v>23.625784497883558</v>
      </c>
      <c r="D13506" s="4">
        <v>0.11104118714005295</v>
      </c>
      <c r="E13506" s="4">
        <v>74.991925618664098</v>
      </c>
      <c r="F13506" s="1" t="s">
        <v>510</v>
      </c>
      <c r="G13506" s="1">
        <v>1</v>
      </c>
      <c r="H13506" s="1" t="s">
        <v>505</v>
      </c>
      <c r="I135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2.2373352771463989E-2</v>
      </c>
      <c r="J13506" s="1" t="str">
        <f>IFERROR(INDEX('consumption_figs'!$C:$C,MATCH(Table2[[#This Row],[item_code]],'consumption_figs'!A:A,0),1),"NA")</f>
        <v>kg/ton</v>
      </c>
      <c r="K13506" s="1">
        <f>+SUMIFS(prod!$E:$E,prod!$A:$A,Table2[[#This Row],[date]],prod!$G:$G,Table2[[#This Row],[production_line]],prod!$F:$F,Table2[[#This Row],[output_type]])</f>
        <v>27</v>
      </c>
      <c r="L13506">
        <f>+Table2[[#This Row],[cons_qty_base_uom]]/Table2[[#This Row],[Column1]]</f>
        <v>0.8750290554771688</v>
      </c>
    </row>
    <row r="13507" spans="1:12" x14ac:dyDescent="0.25">
      <c r="A13507" s="2">
        <v>46113</v>
      </c>
      <c r="B13507" s="1" t="s">
        <v>170</v>
      </c>
      <c r="C13507" s="4">
        <v>12.556589686315533</v>
      </c>
      <c r="D13507" s="4">
        <v>2.4359783991452111E-2</v>
      </c>
      <c r="E13507" s="4">
        <v>6.2195400486975583</v>
      </c>
      <c r="F13507" s="1" t="s">
        <v>510</v>
      </c>
      <c r="G13507" s="1">
        <v>1</v>
      </c>
      <c r="H13507" s="1" t="s">
        <v>505</v>
      </c>
      <c r="I135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4.908179160494873E-3</v>
      </c>
      <c r="J13507" s="1" t="str">
        <f>IFERROR(INDEX('consumption_figs'!$C:$C,MATCH(Table2[[#This Row],[item_code]],'consumption_figs'!A:A,0),1),"NA")</f>
        <v>kg/ton</v>
      </c>
      <c r="K13507" s="1">
        <f>+SUMIFS(prod!$E:$E,prod!$A:$A,Table2[[#This Row],[date]],prod!$G:$G,Table2[[#This Row],[production_line]],prod!$F:$F,Table2[[#This Row],[output_type]])</f>
        <v>27</v>
      </c>
      <c r="L13507">
        <f>+Table2[[#This Row],[cons_qty_base_uom]]/Table2[[#This Row],[Column1]]</f>
        <v>0.46505887727094569</v>
      </c>
    </row>
    <row r="13508" spans="1:12" x14ac:dyDescent="0.25">
      <c r="A13508" s="2">
        <v>46113</v>
      </c>
      <c r="B13508" s="1" t="s">
        <v>171</v>
      </c>
      <c r="C13508" s="4">
        <v>14.971954241625667</v>
      </c>
      <c r="D13508" s="4">
        <v>6.0336975593751507E-2</v>
      </c>
      <c r="E13508" s="4">
        <v>14.763854558035041</v>
      </c>
      <c r="F13508" s="1" t="s">
        <v>510</v>
      </c>
      <c r="G13508" s="1">
        <v>1</v>
      </c>
      <c r="H13508" s="1" t="s">
        <v>505</v>
      </c>
      <c r="I135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1.2157114624680439E-2</v>
      </c>
      <c r="J13508" s="1" t="str">
        <f>IFERROR(INDEX('consumption_figs'!$C:$C,MATCH(Table2[[#This Row],[item_code]],'consumption_figs'!A:A,0),1),"NA")</f>
        <v>kg/ton</v>
      </c>
      <c r="K13508" s="1">
        <f>+SUMIFS(prod!$E:$E,prod!$A:$A,Table2[[#This Row],[date]],prod!$G:$G,Table2[[#This Row],[production_line]],prod!$F:$F,Table2[[#This Row],[output_type]])</f>
        <v>27</v>
      </c>
      <c r="L13508">
        <f>+Table2[[#This Row],[cons_qty_base_uom]]/Table2[[#This Row],[Column1]]</f>
        <v>0.55451682376391365</v>
      </c>
    </row>
    <row r="13509" spans="1:12" x14ac:dyDescent="0.25">
      <c r="A13509" s="2">
        <v>46113</v>
      </c>
      <c r="B13509" s="1" t="s">
        <v>172</v>
      </c>
      <c r="C13509" s="4">
        <v>62.559848594672985</v>
      </c>
      <c r="D13509" s="4">
        <v>0.32155762177661984</v>
      </c>
      <c r="E13509" s="4">
        <v>272.51070047839551</v>
      </c>
      <c r="F13509" s="1" t="s">
        <v>510</v>
      </c>
      <c r="G13509" s="1">
        <v>1</v>
      </c>
      <c r="H13509" s="1" t="s">
        <v>505</v>
      </c>
      <c r="I135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6.4789672135685303E-2</v>
      </c>
      <c r="J13509" s="1" t="str">
        <f>IFERROR(INDEX('consumption_figs'!$C:$C,MATCH(Table2[[#This Row],[item_code]],'consumption_figs'!A:A,0),1),"NA")</f>
        <v>kg/ton</v>
      </c>
      <c r="K13509" s="1">
        <f>+SUMIFS(prod!$E:$E,prod!$A:$A,Table2[[#This Row],[date]],prod!$G:$G,Table2[[#This Row],[production_line]],prod!$F:$F,Table2[[#This Row],[output_type]])</f>
        <v>27</v>
      </c>
      <c r="L13509">
        <f>+Table2[[#This Row],[cons_qty_base_uom]]/Table2[[#This Row],[Column1]]</f>
        <v>2.3170314294323329</v>
      </c>
    </row>
    <row r="13510" spans="1:12" x14ac:dyDescent="0.25">
      <c r="A13510" s="2">
        <v>46113</v>
      </c>
      <c r="B13510" s="1" t="s">
        <v>580</v>
      </c>
      <c r="C13510" s="4">
        <v>4.3792881423494051E-3</v>
      </c>
      <c r="D13510" s="4">
        <v>1.1342356288684963E-2</v>
      </c>
      <c r="E13510" s="4">
        <v>37.223949209969945</v>
      </c>
      <c r="F13510" s="1" t="s">
        <v>510</v>
      </c>
      <c r="G13510" s="1">
        <v>1</v>
      </c>
      <c r="H13510" s="1" t="s">
        <v>505</v>
      </c>
      <c r="I135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3.7807854295616544E-4</v>
      </c>
      <c r="J13510" s="1" t="str">
        <f>IFERROR(INDEX('consumption_figs'!$C:$C,MATCH(Table2[[#This Row],[item_code]],'consumption_figs'!A:A,0),1),"NA")</f>
        <v>NA</v>
      </c>
      <c r="K13510" s="1">
        <f>+SUMIFS(prod!$E:$E,prod!$A:$A,Table2[[#This Row],[date]],prod!$G:$G,Table2[[#This Row],[production_line]],prod!$F:$F,Table2[[#This Row],[output_type]])</f>
        <v>27</v>
      </c>
      <c r="L13510">
        <f>+Table2[[#This Row],[cons_qty_base_uom]]/Table2[[#This Row],[Column1]]</f>
        <v>1.6219585712405203E-4</v>
      </c>
    </row>
    <row r="13511" spans="1:12" x14ac:dyDescent="0.25">
      <c r="A13511" s="2">
        <v>46113</v>
      </c>
      <c r="B13511" s="1" t="s">
        <v>173</v>
      </c>
      <c r="C13511" s="4">
        <v>17.665704686229276</v>
      </c>
      <c r="D13511" s="4">
        <v>0.21569825421885902</v>
      </c>
      <c r="E13511" s="4">
        <v>324.87230917975637</v>
      </c>
      <c r="F13511" s="1" t="s">
        <v>510</v>
      </c>
      <c r="G13511" s="1">
        <v>1</v>
      </c>
      <c r="H13511" s="1" t="s">
        <v>505</v>
      </c>
      <c r="I135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0.65428535874923244</v>
      </c>
      <c r="J13511" s="1" t="str">
        <f>IFERROR(INDEX('consumption_figs'!$C:$C,MATCH(Table2[[#This Row],[item_code]],'consumption_figs'!A:A,0),1),"NA")</f>
        <v>pc/heat</v>
      </c>
      <c r="K13511" s="1">
        <f>+SUMIFS(prod!$E:$E,prod!$A:$A,Table2[[#This Row],[date]],prod!$G:$G,Table2[[#This Row],[production_line]],prod!$F:$F,Table2[[#This Row],[output_type]])</f>
        <v>27</v>
      </c>
      <c r="L13511">
        <f>+Table2[[#This Row],[cons_qty_base_uom]]/Table2[[#This Row],[Column1]]</f>
        <v>0.65428535874923244</v>
      </c>
    </row>
    <row r="13512" spans="1:12" x14ac:dyDescent="0.25">
      <c r="A13512" s="2">
        <v>46113</v>
      </c>
      <c r="B13512" s="1" t="s">
        <v>175</v>
      </c>
      <c r="C13512" s="4">
        <v>7.544014052445533</v>
      </c>
      <c r="D13512" s="4">
        <v>0.11119876713304722</v>
      </c>
      <c r="E13512" s="4">
        <v>176.45448868670101</v>
      </c>
      <c r="F13512" s="1" t="s">
        <v>510</v>
      </c>
      <c r="G13512" s="1">
        <v>1</v>
      </c>
      <c r="H13512" s="1" t="s">
        <v>505</v>
      </c>
      <c r="I135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0.27940792786835306</v>
      </c>
      <c r="J13512" s="1" t="str">
        <f>IFERROR(INDEX('consumption_figs'!$C:$C,MATCH(Table2[[#This Row],[item_code]],'consumption_figs'!A:A,0),1),"NA")</f>
        <v>pc/heat</v>
      </c>
      <c r="K13512" s="1">
        <f>+SUMIFS(prod!$E:$E,prod!$A:$A,Table2[[#This Row],[date]],prod!$G:$G,Table2[[#This Row],[production_line]],prod!$F:$F,Table2[[#This Row],[output_type]])</f>
        <v>27</v>
      </c>
      <c r="L13512">
        <f>+Table2[[#This Row],[cons_qty_base_uom]]/Table2[[#This Row],[Column1]]</f>
        <v>0.27940792786835306</v>
      </c>
    </row>
    <row r="13513" spans="1:12" x14ac:dyDescent="0.25">
      <c r="A13513" s="2">
        <v>46113</v>
      </c>
      <c r="B13513" s="1" t="s">
        <v>177</v>
      </c>
      <c r="C13513" s="4">
        <v>2.9461431654701755</v>
      </c>
      <c r="D13513" s="4">
        <v>5.0673662446087064E-2</v>
      </c>
      <c r="E13513" s="4">
        <v>80.429708417335789</v>
      </c>
      <c r="F13513" s="1" t="s">
        <v>510</v>
      </c>
      <c r="G13513" s="1">
        <v>1</v>
      </c>
      <c r="H13513" s="1" t="s">
        <v>505</v>
      </c>
      <c r="I135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0.10911641353593243</v>
      </c>
      <c r="J13513" s="1" t="str">
        <f>IFERROR(INDEX('consumption_figs'!$C:$C,MATCH(Table2[[#This Row],[item_code]],'consumption_figs'!A:A,0),1),"NA")</f>
        <v>pc/heat</v>
      </c>
      <c r="K13513" s="1">
        <f>+SUMIFS(prod!$E:$E,prod!$A:$A,Table2[[#This Row],[date]],prod!$G:$G,Table2[[#This Row],[production_line]],prod!$F:$F,Table2[[#This Row],[output_type]])</f>
        <v>27</v>
      </c>
      <c r="L13513">
        <f>+Table2[[#This Row],[cons_qty_base_uom]]/Table2[[#This Row],[Column1]]</f>
        <v>0.10911641353593243</v>
      </c>
    </row>
    <row r="13514" spans="1:12" x14ac:dyDescent="0.25">
      <c r="A13514" s="2">
        <v>46113</v>
      </c>
      <c r="B13514" s="1" t="s">
        <v>179</v>
      </c>
      <c r="C13514" s="4">
        <v>0.13393004849942347</v>
      </c>
      <c r="D13514" s="4">
        <v>0.87710788762272429</v>
      </c>
      <c r="E13514" s="4">
        <v>2102.7017614409483</v>
      </c>
      <c r="F13514" s="1" t="s">
        <v>510</v>
      </c>
      <c r="G13514" s="1">
        <v>1</v>
      </c>
      <c r="H13514" s="1" t="s">
        <v>505</v>
      </c>
      <c r="I135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4.9603721666453141E-3</v>
      </c>
      <c r="J13514" s="1" t="str">
        <f>IFERROR(INDEX('consumption_figs'!$C:$C,MATCH(Table2[[#This Row],[item_code]],'consumption_figs'!A:A,0),1),"NA")</f>
        <v>pc/heat</v>
      </c>
      <c r="K13514" s="1">
        <f>+SUMIFS(prod!$E:$E,prod!$A:$A,Table2[[#This Row],[date]],prod!$G:$G,Table2[[#This Row],[production_line]],prod!$F:$F,Table2[[#This Row],[output_type]])</f>
        <v>27</v>
      </c>
      <c r="L13514">
        <f>+Table2[[#This Row],[cons_qty_base_uom]]/Table2[[#This Row],[Column1]]</f>
        <v>4.9603721666453141E-3</v>
      </c>
    </row>
    <row r="13515" spans="1:12" x14ac:dyDescent="0.25">
      <c r="A13515" s="2">
        <v>46113</v>
      </c>
      <c r="B13515" s="1" t="s">
        <v>181</v>
      </c>
      <c r="C13515" s="4">
        <v>152.30246664648985</v>
      </c>
      <c r="D13515" s="4">
        <v>1.3128472624927419</v>
      </c>
      <c r="E13515" s="4">
        <v>2094.1589163892354</v>
      </c>
      <c r="F13515" s="1" t="s">
        <v>510</v>
      </c>
      <c r="G13515" s="1">
        <v>1</v>
      </c>
      <c r="H13515" s="1" t="s">
        <v>505</v>
      </c>
      <c r="I135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5.6408320980181426</v>
      </c>
      <c r="J13515" s="1" t="str">
        <f>IFERROR(INDEX('consumption_figs'!$C:$C,MATCH(Table2[[#This Row],[item_code]],'consumption_figs'!A:A,0),1),"NA")</f>
        <v>pc/heat</v>
      </c>
      <c r="K13515" s="1">
        <f>+SUMIFS(prod!$E:$E,prod!$A:$A,Table2[[#This Row],[date]],prod!$G:$G,Table2[[#This Row],[production_line]],prod!$F:$F,Table2[[#This Row],[output_type]])</f>
        <v>27</v>
      </c>
      <c r="L13515">
        <f>+Table2[[#This Row],[cons_qty_base_uom]]/Table2[[#This Row],[Column1]]</f>
        <v>5.6408320980181426</v>
      </c>
    </row>
    <row r="13516" spans="1:12" x14ac:dyDescent="0.25">
      <c r="A13516" s="2">
        <v>46113</v>
      </c>
      <c r="B13516" s="1" t="s">
        <v>183</v>
      </c>
      <c r="C13516" s="4">
        <v>207.99484459278028</v>
      </c>
      <c r="D13516" s="4">
        <v>1.8053952510653275</v>
      </c>
      <c r="E13516" s="4">
        <v>2391.9407128169732</v>
      </c>
      <c r="F13516" s="1" t="s">
        <v>510</v>
      </c>
      <c r="G13516" s="1">
        <v>1</v>
      </c>
      <c r="H13516" s="1" t="s">
        <v>505</v>
      </c>
      <c r="I135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7.7035127626955662</v>
      </c>
      <c r="J13516" s="1" t="str">
        <f>IFERROR(INDEX('consumption_figs'!$C:$C,MATCH(Table2[[#This Row],[item_code]],'consumption_figs'!A:A,0),1),"NA")</f>
        <v>pc/heat</v>
      </c>
      <c r="K13516" s="1">
        <f>+SUMIFS(prod!$E:$E,prod!$A:$A,Table2[[#This Row],[date]],prod!$G:$G,Table2[[#This Row],[production_line]],prod!$F:$F,Table2[[#This Row],[output_type]])</f>
        <v>27</v>
      </c>
      <c r="L13516">
        <f>+Table2[[#This Row],[cons_qty_base_uom]]/Table2[[#This Row],[Column1]]</f>
        <v>7.7035127626955662</v>
      </c>
    </row>
    <row r="13517" spans="1:12" x14ac:dyDescent="0.25">
      <c r="A13517" s="2">
        <v>46113</v>
      </c>
      <c r="B13517" s="1" t="s">
        <v>608</v>
      </c>
      <c r="C13517" s="4">
        <v>1.1300347842138869</v>
      </c>
      <c r="D13517" s="4">
        <v>1.6283801240522089E-2</v>
      </c>
      <c r="E13517" s="4">
        <v>43.223830496181172</v>
      </c>
      <c r="F13517" s="1" t="s">
        <v>510</v>
      </c>
      <c r="G13517" s="1">
        <v>1</v>
      </c>
      <c r="H13517" s="1" t="s">
        <v>505</v>
      </c>
      <c r="I135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5.4279337468406965E-4</v>
      </c>
      <c r="J13517" s="1" t="str">
        <f>IFERROR(INDEX('consumption_figs'!$C:$C,MATCH(Table2[[#This Row],[item_code]],'consumption_figs'!A:A,0),1),"NA")</f>
        <v>NA</v>
      </c>
      <c r="K13517" s="1">
        <f>+SUMIFS(prod!$E:$E,prod!$A:$A,Table2[[#This Row],[date]],prod!$G:$G,Table2[[#This Row],[production_line]],prod!$F:$F,Table2[[#This Row],[output_type]])</f>
        <v>27</v>
      </c>
      <c r="L13517">
        <f>+Table2[[#This Row],[cons_qty_base_uom]]/Table2[[#This Row],[Column1]]</f>
        <v>4.1853140156069883E-2</v>
      </c>
    </row>
    <row r="13518" spans="1:12" x14ac:dyDescent="0.25">
      <c r="A13518" s="2">
        <v>46113</v>
      </c>
      <c r="B13518" s="1" t="s">
        <v>609</v>
      </c>
      <c r="C13518" s="4">
        <v>0.20926570078034956</v>
      </c>
      <c r="D13518" s="4">
        <v>1.4983424175873013E-3</v>
      </c>
      <c r="E13518" s="4">
        <v>4.0806811652168165</v>
      </c>
      <c r="F13518" s="1" t="s">
        <v>510</v>
      </c>
      <c r="G13518" s="1">
        <v>1</v>
      </c>
      <c r="H13518" s="1" t="s">
        <v>505</v>
      </c>
      <c r="I135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4.9944747252910043E-5</v>
      </c>
      <c r="J13518" s="1" t="str">
        <f>IFERROR(INDEX('consumption_figs'!$C:$C,MATCH(Table2[[#This Row],[item_code]],'consumption_figs'!A:A,0),1),"NA")</f>
        <v>NA</v>
      </c>
      <c r="K13518" s="1">
        <f>+SUMIFS(prod!$E:$E,prod!$A:$A,Table2[[#This Row],[date]],prod!$G:$G,Table2[[#This Row],[production_line]],prod!$F:$F,Table2[[#This Row],[output_type]])</f>
        <v>27</v>
      </c>
      <c r="L13518">
        <f>+Table2[[#This Row],[cons_qty_base_uom]]/Table2[[#This Row],[Column1]]</f>
        <v>7.7505815103833175E-3</v>
      </c>
    </row>
    <row r="13519" spans="1:12" x14ac:dyDescent="0.25">
      <c r="A13519" s="2">
        <v>46113</v>
      </c>
      <c r="B13519" s="1" t="s">
        <v>610</v>
      </c>
      <c r="C13519" s="4">
        <v>0.25111884093641912</v>
      </c>
      <c r="D13519" s="4">
        <v>2.6970163516571444E-3</v>
      </c>
      <c r="E13519" s="4">
        <v>7.5335652280925736</v>
      </c>
      <c r="F13519" s="1" t="s">
        <v>510</v>
      </c>
      <c r="G13519" s="1">
        <v>1</v>
      </c>
      <c r="H13519" s="1" t="s">
        <v>505</v>
      </c>
      <c r="I135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8.9900545055238143E-5</v>
      </c>
      <c r="J13519" s="1" t="str">
        <f>IFERROR(INDEX('consumption_figs'!$C:$C,MATCH(Table2[[#This Row],[item_code]],'consumption_figs'!A:A,0),1),"NA")</f>
        <v>NA</v>
      </c>
      <c r="K13519" s="1">
        <f>+SUMIFS(prod!$E:$E,prod!$A:$A,Table2[[#This Row],[date]],prod!$G:$G,Table2[[#This Row],[production_line]],prod!$F:$F,Table2[[#This Row],[output_type]])</f>
        <v>27</v>
      </c>
      <c r="L13519">
        <f>+Table2[[#This Row],[cons_qty_base_uom]]/Table2[[#This Row],[Column1]]</f>
        <v>9.3006978124599675E-3</v>
      </c>
    </row>
    <row r="13520" spans="1:12" x14ac:dyDescent="0.25">
      <c r="A13520" s="2">
        <v>46113</v>
      </c>
      <c r="B13520" s="1" t="s">
        <v>611</v>
      </c>
      <c r="C13520" s="4">
        <v>2.3019227085838452</v>
      </c>
      <c r="D13520" s="4">
        <v>4.1158378029479081E-2</v>
      </c>
      <c r="E13520" s="4">
        <v>93.203008932393033</v>
      </c>
      <c r="F13520" s="1" t="s">
        <v>510</v>
      </c>
      <c r="G13520" s="1">
        <v>1</v>
      </c>
      <c r="H13520" s="1" t="s">
        <v>505</v>
      </c>
      <c r="I135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1.3719459343159693E-3</v>
      </c>
      <c r="J13520" s="1" t="str">
        <f>IFERROR(INDEX('consumption_figs'!$C:$C,MATCH(Table2[[#This Row],[item_code]],'consumption_figs'!A:A,0),1),"NA")</f>
        <v>NA</v>
      </c>
      <c r="K13520" s="1">
        <f>+SUMIFS(prod!$E:$E,prod!$A:$A,Table2[[#This Row],[date]],prod!$G:$G,Table2[[#This Row],[production_line]],prod!$F:$F,Table2[[#This Row],[output_type]])</f>
        <v>27</v>
      </c>
      <c r="L13520">
        <f>+Table2[[#This Row],[cons_qty_base_uom]]/Table2[[#This Row],[Column1]]</f>
        <v>8.5256396614216481E-2</v>
      </c>
    </row>
    <row r="13521" spans="1:12" x14ac:dyDescent="0.25">
      <c r="A13521" s="2">
        <v>46113</v>
      </c>
      <c r="B13521" s="1" t="s">
        <v>612</v>
      </c>
      <c r="C13521" s="4">
        <v>0.12555942046820956</v>
      </c>
      <c r="D13521" s="4">
        <v>1.1225012189857927E-3</v>
      </c>
      <c r="E13521" s="4">
        <v>2.7537252639116083</v>
      </c>
      <c r="F13521" s="1" t="s">
        <v>510</v>
      </c>
      <c r="G13521" s="1">
        <v>1</v>
      </c>
      <c r="H13521" s="1" t="s">
        <v>505</v>
      </c>
      <c r="I135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3.7416707299526425E-5</v>
      </c>
      <c r="J13521" s="1" t="str">
        <f>IFERROR(INDEX('consumption_figs'!$C:$C,MATCH(Table2[[#This Row],[item_code]],'consumption_figs'!A:A,0),1),"NA")</f>
        <v>NA</v>
      </c>
      <c r="K13521" s="1">
        <f>+SUMIFS(prod!$E:$E,prod!$A:$A,Table2[[#This Row],[date]],prod!$G:$G,Table2[[#This Row],[production_line]],prod!$F:$F,Table2[[#This Row],[output_type]])</f>
        <v>27</v>
      </c>
      <c r="L13521">
        <f>+Table2[[#This Row],[cons_qty_base_uom]]/Table2[[#This Row],[Column1]]</f>
        <v>4.6503489062299837E-3</v>
      </c>
    </row>
    <row r="13522" spans="1:12" x14ac:dyDescent="0.25">
      <c r="A13522" s="2">
        <v>46113</v>
      </c>
      <c r="B13522" s="1" t="s">
        <v>613</v>
      </c>
      <c r="C13522" s="4">
        <v>6.2779710234104869</v>
      </c>
      <c r="D13522" s="4">
        <v>0.11225012189857919</v>
      </c>
      <c r="E13522" s="4">
        <v>254.19002436107192</v>
      </c>
      <c r="F13522" s="1" t="s">
        <v>510</v>
      </c>
      <c r="G13522" s="1">
        <v>1</v>
      </c>
      <c r="H13522" s="1" t="s">
        <v>505</v>
      </c>
      <c r="I135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3.7416707299526399E-3</v>
      </c>
      <c r="J13522" s="1" t="str">
        <f>IFERROR(INDEX('consumption_figs'!$C:$C,MATCH(Table2[[#This Row],[item_code]],'consumption_figs'!A:A,0),1),"NA")</f>
        <v>NA</v>
      </c>
      <c r="K13522" s="1">
        <f>+SUMIFS(prod!$E:$E,prod!$A:$A,Table2[[#This Row],[date]],prod!$G:$G,Table2[[#This Row],[production_line]],prod!$F:$F,Table2[[#This Row],[output_type]])</f>
        <v>27</v>
      </c>
      <c r="L13522">
        <f>+Table2[[#This Row],[cons_qty_base_uom]]/Table2[[#This Row],[Column1]]</f>
        <v>0.23251744531149951</v>
      </c>
    </row>
    <row r="13523" spans="1:12" x14ac:dyDescent="0.25">
      <c r="A13523" s="2">
        <v>46113</v>
      </c>
      <c r="B13523" s="1" t="s">
        <v>191</v>
      </c>
      <c r="C13523" s="4">
        <v>118.79543016042908</v>
      </c>
      <c r="D13523" s="4">
        <v>0.82431502482579333</v>
      </c>
      <c r="E13523" s="4">
        <v>1293.6822344470727</v>
      </c>
      <c r="F13523" s="1" t="s">
        <v>510</v>
      </c>
      <c r="G13523" s="1">
        <v>1</v>
      </c>
      <c r="H13523" s="1" t="s">
        <v>505</v>
      </c>
      <c r="I135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4.3998307466825581</v>
      </c>
      <c r="J13523" s="1" t="str">
        <f>IFERROR(INDEX('consumption_figs'!$C:$C,MATCH(Table2[[#This Row],[item_code]],'consumption_figs'!A:A,0),1),"NA")</f>
        <v>pc/heat</v>
      </c>
      <c r="K13523" s="1">
        <f>+SUMIFS(prod!$E:$E,prod!$A:$A,Table2[[#This Row],[date]],prod!$G:$G,Table2[[#This Row],[production_line]],prod!$F:$F,Table2[[#This Row],[output_type]])</f>
        <v>27</v>
      </c>
      <c r="L13523">
        <f>+Table2[[#This Row],[cons_qty_base_uom]]/Table2[[#This Row],[Column1]]</f>
        <v>4.3998307466825581</v>
      </c>
    </row>
    <row r="13524" spans="1:12" x14ac:dyDescent="0.25">
      <c r="A13524" s="2">
        <v>46113</v>
      </c>
      <c r="B13524" s="1" t="s">
        <v>193</v>
      </c>
      <c r="C13524" s="4">
        <v>46.008971375298529</v>
      </c>
      <c r="D13524" s="4">
        <v>0.37220405824628156</v>
      </c>
      <c r="E13524" s="4">
        <v>460.08971375298529</v>
      </c>
      <c r="F13524" s="1" t="s">
        <v>510</v>
      </c>
      <c r="G13524" s="1">
        <v>1</v>
      </c>
      <c r="H13524" s="1" t="s">
        <v>505</v>
      </c>
      <c r="I135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1.7040359768629085</v>
      </c>
      <c r="J13524" s="1" t="str">
        <f>IFERROR(INDEX('consumption_figs'!$C:$C,MATCH(Table2[[#This Row],[item_code]],'consumption_figs'!A:A,0),1),"NA")</f>
        <v>pc/heat</v>
      </c>
      <c r="K13524" s="1">
        <f>+SUMIFS(prod!$E:$E,prod!$A:$A,Table2[[#This Row],[date]],prod!$G:$G,Table2[[#This Row],[production_line]],prod!$F:$F,Table2[[#This Row],[output_type]])</f>
        <v>27</v>
      </c>
      <c r="L13524">
        <f>+Table2[[#This Row],[cons_qty_base_uom]]/Table2[[#This Row],[Column1]]</f>
        <v>1.7040359768629085</v>
      </c>
    </row>
    <row r="13525" spans="1:12" x14ac:dyDescent="0.25">
      <c r="A13525" s="2">
        <v>46113</v>
      </c>
      <c r="B13525" s="1" t="s">
        <v>195</v>
      </c>
      <c r="C13525" s="4">
        <v>64.198827487125527</v>
      </c>
      <c r="D13525" s="4">
        <v>0.52450442056981572</v>
      </c>
      <c r="E13525" s="4">
        <v>641.98827487125527</v>
      </c>
      <c r="F13525" s="1" t="s">
        <v>510</v>
      </c>
      <c r="G13525" s="1">
        <v>1</v>
      </c>
      <c r="H13525" s="1" t="s">
        <v>505</v>
      </c>
      <c r="I135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2.3777343513750195</v>
      </c>
      <c r="J13525" s="1" t="str">
        <f>IFERROR(INDEX('consumption_figs'!$C:$C,MATCH(Table2[[#This Row],[item_code]],'consumption_figs'!A:A,0),1),"NA")</f>
        <v>pc/heat</v>
      </c>
      <c r="K13525" s="1">
        <f>+SUMIFS(prod!$E:$E,prod!$A:$A,Table2[[#This Row],[date]],prod!$G:$G,Table2[[#This Row],[production_line]],prod!$F:$F,Table2[[#This Row],[output_type]])</f>
        <v>27</v>
      </c>
      <c r="L13525">
        <f>+Table2[[#This Row],[cons_qty_base_uom]]/Table2[[#This Row],[Column1]]</f>
        <v>2.3777343513750195</v>
      </c>
    </row>
    <row r="13526" spans="1:12" x14ac:dyDescent="0.25">
      <c r="A13526" s="2">
        <v>46113</v>
      </c>
      <c r="B13526" s="1" t="s">
        <v>189</v>
      </c>
      <c r="C13526" s="4">
        <v>66.808086927374916</v>
      </c>
      <c r="D13526" s="4">
        <v>0.46698852762234999</v>
      </c>
      <c r="E13526" s="4">
        <v>727.54006663911287</v>
      </c>
      <c r="F13526" s="1" t="s">
        <v>510</v>
      </c>
      <c r="G13526" s="1">
        <v>1</v>
      </c>
      <c r="H13526" s="1" t="s">
        <v>505</v>
      </c>
      <c r="I135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2.4743735899027746</v>
      </c>
      <c r="J13526" s="1" t="str">
        <f>IFERROR(INDEX('consumption_figs'!$C:$C,MATCH(Table2[[#This Row],[item_code]],'consumption_figs'!A:A,0),1),"NA")</f>
        <v>pc/heat</v>
      </c>
      <c r="K13526" s="1">
        <f>+SUMIFS(prod!$E:$E,prod!$A:$A,Table2[[#This Row],[date]],prod!$G:$G,Table2[[#This Row],[production_line]],prod!$F:$F,Table2[[#This Row],[output_type]])</f>
        <v>27</v>
      </c>
      <c r="L13526">
        <f>+Table2[[#This Row],[cons_qty_base_uom]]/Table2[[#This Row],[Column1]]</f>
        <v>2.4743735899027746</v>
      </c>
    </row>
    <row r="13527" spans="1:12" x14ac:dyDescent="0.25">
      <c r="A13527" s="2">
        <v>46113</v>
      </c>
      <c r="B13527" s="1" t="s">
        <v>614</v>
      </c>
      <c r="C13527" s="4">
        <v>4.1016077352948486</v>
      </c>
      <c r="D13527" s="4">
        <v>5.9883472935304827E-2</v>
      </c>
      <c r="E13527" s="4">
        <v>174.7170454227379</v>
      </c>
      <c r="F13527" s="1" t="s">
        <v>510</v>
      </c>
      <c r="G13527" s="1">
        <v>1</v>
      </c>
      <c r="H13527" s="1" t="s">
        <v>505</v>
      </c>
      <c r="I135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1.996115764510161E-3</v>
      </c>
      <c r="J13527" s="1" t="str">
        <f>IFERROR(INDEX('consumption_figs'!$C:$C,MATCH(Table2[[#This Row],[item_code]],'consumption_figs'!A:A,0),1),"NA")</f>
        <v>NA</v>
      </c>
      <c r="K13527" s="1">
        <f>+SUMIFS(prod!$E:$E,prod!$A:$A,Table2[[#This Row],[date]],prod!$G:$G,Table2[[#This Row],[production_line]],prod!$F:$F,Table2[[#This Row],[output_type]])</f>
        <v>27</v>
      </c>
      <c r="L13527">
        <f>+Table2[[#This Row],[cons_qty_base_uom]]/Table2[[#This Row],[Column1]]</f>
        <v>0.15191139760351291</v>
      </c>
    </row>
    <row r="13528" spans="1:12" x14ac:dyDescent="0.25">
      <c r="A13528" s="2">
        <v>46113</v>
      </c>
      <c r="B13528" s="1" t="s">
        <v>615</v>
      </c>
      <c r="C13528" s="4">
        <v>3.4738106329537999</v>
      </c>
      <c r="D13528" s="4">
        <v>5.0717635241125381E-2</v>
      </c>
      <c r="E13528" s="4">
        <v>145.9000465840596</v>
      </c>
      <c r="F13528" s="1" t="s">
        <v>510</v>
      </c>
      <c r="G13528" s="1">
        <v>1</v>
      </c>
      <c r="H13528" s="1" t="s">
        <v>505</v>
      </c>
      <c r="I135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1.6905878413708459E-3</v>
      </c>
      <c r="J13528" s="1" t="str">
        <f>IFERROR(INDEX('consumption_figs'!$C:$C,MATCH(Table2[[#This Row],[item_code]],'consumption_figs'!A:A,0),1),"NA")</f>
        <v>NA</v>
      </c>
      <c r="K13528" s="1">
        <f>+SUMIFS(prod!$E:$E,prod!$A:$A,Table2[[#This Row],[date]],prod!$G:$G,Table2[[#This Row],[production_line]],prod!$F:$F,Table2[[#This Row],[output_type]])</f>
        <v>27</v>
      </c>
      <c r="L13528">
        <f>+Table2[[#This Row],[cons_qty_base_uom]]/Table2[[#This Row],[Column1]]</f>
        <v>0.12865965307236296</v>
      </c>
    </row>
    <row r="13529" spans="1:12" x14ac:dyDescent="0.25">
      <c r="A13529" s="2">
        <v>46113</v>
      </c>
      <c r="B13529" s="1" t="s">
        <v>616</v>
      </c>
      <c r="C13529" s="4">
        <v>8.370628031213978E-2</v>
      </c>
      <c r="D13529" s="4">
        <v>5.8510689938185735E-4</v>
      </c>
      <c r="E13529" s="4">
        <v>1.6259944950633154</v>
      </c>
      <c r="F13529" s="1" t="s">
        <v>510</v>
      </c>
      <c r="G13529" s="1">
        <v>1</v>
      </c>
      <c r="H13529" s="1" t="s">
        <v>505</v>
      </c>
      <c r="I135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1.9503563312728579E-5</v>
      </c>
      <c r="J13529" s="1" t="str">
        <f>IFERROR(INDEX('consumption_figs'!$C:$C,MATCH(Table2[[#This Row],[item_code]],'consumption_figs'!A:A,0),1),"NA")</f>
        <v>NA</v>
      </c>
      <c r="K13529" s="1">
        <f>+SUMIFS(prod!$E:$E,prod!$A:$A,Table2[[#This Row],[date]],prod!$G:$G,Table2[[#This Row],[production_line]],prod!$F:$F,Table2[[#This Row],[output_type]])</f>
        <v>27</v>
      </c>
      <c r="L13529">
        <f>+Table2[[#This Row],[cons_qty_base_uom]]/Table2[[#This Row],[Column1]]</f>
        <v>3.1002326041533251E-3</v>
      </c>
    </row>
    <row r="13530" spans="1:12" x14ac:dyDescent="0.25">
      <c r="A13530" s="2">
        <v>46113</v>
      </c>
      <c r="B13530" s="1" t="s">
        <v>617</v>
      </c>
      <c r="C13530" s="4">
        <v>8.370628031213978E-2</v>
      </c>
      <c r="D13530" s="4">
        <v>9.1658376941793074E-4</v>
      </c>
      <c r="E13530" s="4">
        <v>2.5111884093641934</v>
      </c>
      <c r="F13530" s="1" t="s">
        <v>510</v>
      </c>
      <c r="G13530" s="1">
        <v>1</v>
      </c>
      <c r="H13530" s="1" t="s">
        <v>505</v>
      </c>
      <c r="I135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3.0552792313931025E-5</v>
      </c>
      <c r="J13530" s="1" t="str">
        <f>IFERROR(INDEX('consumption_figs'!$C:$C,MATCH(Table2[[#This Row],[item_code]],'consumption_figs'!A:A,0),1),"NA")</f>
        <v>NA</v>
      </c>
      <c r="K13530" s="1">
        <f>+SUMIFS(prod!$E:$E,prod!$A:$A,Table2[[#This Row],[date]],prod!$G:$G,Table2[[#This Row],[production_line]],prod!$F:$F,Table2[[#This Row],[output_type]])</f>
        <v>27</v>
      </c>
      <c r="L13530">
        <f>+Table2[[#This Row],[cons_qty_base_uom]]/Table2[[#This Row],[Column1]]</f>
        <v>3.1002326041533251E-3</v>
      </c>
    </row>
    <row r="13531" spans="1:12" x14ac:dyDescent="0.25">
      <c r="A13531" s="2">
        <v>46113</v>
      </c>
      <c r="B13531" s="1" t="s">
        <v>618</v>
      </c>
      <c r="C13531" s="4">
        <v>8.370628031213978E-2</v>
      </c>
      <c r="D13531" s="4">
        <v>7.0229569181885255E-4</v>
      </c>
      <c r="E13531" s="4">
        <v>1.9461710172572499</v>
      </c>
      <c r="F13531" s="1" t="s">
        <v>510</v>
      </c>
      <c r="G13531" s="1">
        <v>1</v>
      </c>
      <c r="H13531" s="1" t="s">
        <v>505</v>
      </c>
      <c r="I135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2.3409856393961753E-5</v>
      </c>
      <c r="J13531" s="1" t="str">
        <f>IFERROR(INDEX('consumption_figs'!$C:$C,MATCH(Table2[[#This Row],[item_code]],'consumption_figs'!A:A,0),1),"NA")</f>
        <v>NA</v>
      </c>
      <c r="K13531" s="1">
        <f>+SUMIFS(prod!$E:$E,prod!$A:$A,Table2[[#This Row],[date]],prod!$G:$G,Table2[[#This Row],[production_line]],prod!$F:$F,Table2[[#This Row],[output_type]])</f>
        <v>27</v>
      </c>
      <c r="L13531">
        <f>+Table2[[#This Row],[cons_qty_base_uom]]/Table2[[#This Row],[Column1]]</f>
        <v>3.1002326041533251E-3</v>
      </c>
    </row>
    <row r="13532" spans="1:12" x14ac:dyDescent="0.25">
      <c r="A13532" s="2">
        <v>46113</v>
      </c>
      <c r="B13532" s="1" t="s">
        <v>619</v>
      </c>
      <c r="C13532" s="4">
        <v>8.370628031213978E-2</v>
      </c>
      <c r="D13532" s="4">
        <v>0</v>
      </c>
      <c r="E13532" s="4">
        <v>3.0134260912370321</v>
      </c>
      <c r="F13532" s="1" t="s">
        <v>510</v>
      </c>
      <c r="G13532" s="1">
        <v>1</v>
      </c>
      <c r="H13532" s="1" t="s">
        <v>505</v>
      </c>
      <c r="I135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3532" s="1" t="str">
        <f>IFERROR(INDEX('consumption_figs'!$C:$C,MATCH(Table2[[#This Row],[item_code]],'consumption_figs'!A:A,0),1),"NA")</f>
        <v>NA</v>
      </c>
      <c r="K13532" s="1">
        <f>+SUMIFS(prod!$E:$E,prod!$A:$A,Table2[[#This Row],[date]],prod!$G:$G,Table2[[#This Row],[production_line]],prod!$F:$F,Table2[[#This Row],[output_type]])</f>
        <v>27</v>
      </c>
      <c r="L13532">
        <f>+Table2[[#This Row],[cons_qty_base_uom]]/Table2[[#This Row],[Column1]]</f>
        <v>3.1002326041533251E-3</v>
      </c>
    </row>
    <row r="13533" spans="1:12" x14ac:dyDescent="0.25">
      <c r="A13533" s="2">
        <v>46113</v>
      </c>
      <c r="B13533" s="1" t="s">
        <v>620</v>
      </c>
      <c r="C13533" s="4">
        <v>3.5993700534220068</v>
      </c>
      <c r="D13533" s="4">
        <v>0</v>
      </c>
      <c r="E13533" s="4">
        <v>153.32312149342292</v>
      </c>
      <c r="F13533" s="1" t="s">
        <v>510</v>
      </c>
      <c r="G13533" s="1">
        <v>1</v>
      </c>
      <c r="H13533" s="1" t="s">
        <v>505</v>
      </c>
      <c r="I135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3533" s="1" t="str">
        <f>IFERROR(INDEX('consumption_figs'!$C:$C,MATCH(Table2[[#This Row],[item_code]],'consumption_figs'!A:A,0),1),"NA")</f>
        <v>NA</v>
      </c>
      <c r="K13533" s="1">
        <f>+SUMIFS(prod!$E:$E,prod!$A:$A,Table2[[#This Row],[date]],prod!$G:$G,Table2[[#This Row],[production_line]],prod!$F:$F,Table2[[#This Row],[output_type]])</f>
        <v>27</v>
      </c>
      <c r="L13533">
        <f>+Table2[[#This Row],[cons_qty_base_uom]]/Table2[[#This Row],[Column1]]</f>
        <v>0.13331000197859286</v>
      </c>
    </row>
    <row r="13534" spans="1:12" x14ac:dyDescent="0.25">
      <c r="A13534" s="2">
        <v>46113</v>
      </c>
      <c r="B13534" s="1" t="s">
        <v>199</v>
      </c>
      <c r="C13534" s="4">
        <v>102.62573692542946</v>
      </c>
      <c r="D13534" s="4">
        <v>0.94107800760618687</v>
      </c>
      <c r="E13534" s="4">
        <v>1350.5546979386518</v>
      </c>
      <c r="F13534" s="1" t="s">
        <v>510</v>
      </c>
      <c r="G13534" s="1">
        <v>1</v>
      </c>
      <c r="H13534" s="1" t="s">
        <v>505</v>
      </c>
      <c r="I135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3.8009532194603506</v>
      </c>
      <c r="J13534" s="1" t="str">
        <f>IFERROR(INDEX('consumption_figs'!$C:$C,MATCH(Table2[[#This Row],[item_code]],'consumption_figs'!A:A,0),1),"NA")</f>
        <v>pc/heat</v>
      </c>
      <c r="K13534" s="1">
        <f>+SUMIFS(prod!$E:$E,prod!$A:$A,Table2[[#This Row],[date]],prod!$G:$G,Table2[[#This Row],[production_line]],prod!$F:$F,Table2[[#This Row],[output_type]])</f>
        <v>27</v>
      </c>
      <c r="L13534">
        <f>+Table2[[#This Row],[cons_qty_base_uom]]/Table2[[#This Row],[Column1]]</f>
        <v>3.8009532194603506</v>
      </c>
    </row>
    <row r="13535" spans="1:12" x14ac:dyDescent="0.25">
      <c r="A13535" s="2">
        <v>46113</v>
      </c>
      <c r="B13535" s="1" t="s">
        <v>197</v>
      </c>
      <c r="C13535" s="4">
        <v>36.43763029258173</v>
      </c>
      <c r="D13535" s="4">
        <v>0.33449744608590049</v>
      </c>
      <c r="E13535" s="4">
        <v>479.51921465037555</v>
      </c>
      <c r="F13535" s="1" t="s">
        <v>510</v>
      </c>
      <c r="G13535" s="1">
        <v>1</v>
      </c>
      <c r="H13535" s="1" t="s">
        <v>505</v>
      </c>
      <c r="I135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1.3495418626882123</v>
      </c>
      <c r="J13535" s="1" t="str">
        <f>IFERROR(INDEX('consumption_figs'!$C:$C,MATCH(Table2[[#This Row],[item_code]],'consumption_figs'!A:A,0),1),"NA")</f>
        <v>pc/heat</v>
      </c>
      <c r="K13535" s="1">
        <f>+SUMIFS(prod!$E:$E,prod!$A:$A,Table2[[#This Row],[date]],prod!$G:$G,Table2[[#This Row],[production_line]],prod!$F:$F,Table2[[#This Row],[output_type]])</f>
        <v>27</v>
      </c>
      <c r="L13535">
        <f>+Table2[[#This Row],[cons_qty_base_uom]]/Table2[[#This Row],[Column1]]</f>
        <v>1.3495418626882123</v>
      </c>
    </row>
    <row r="13536" spans="1:12" x14ac:dyDescent="0.25">
      <c r="A13536" s="2">
        <v>46113</v>
      </c>
      <c r="B13536" s="1" t="s">
        <v>264</v>
      </c>
      <c r="C13536" s="4">
        <v>0.26756814101298154</v>
      </c>
      <c r="D13536" s="4">
        <v>0.26756814101298154</v>
      </c>
      <c r="E13536" s="4">
        <v>169.37063326121731</v>
      </c>
      <c r="F13536" s="1" t="s">
        <v>510</v>
      </c>
      <c r="G13536" s="1">
        <v>1</v>
      </c>
      <c r="H13536" s="1" t="s">
        <v>505</v>
      </c>
      <c r="I135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5.3911495035961689E-2</v>
      </c>
      <c r="J13536" s="1" t="str">
        <f>IFERROR(INDEX('consumption_figs'!$C:$C,MATCH(Table2[[#This Row],[item_code]],'consumption_figs'!A:A,0),1),"NA")</f>
        <v>kg/ton</v>
      </c>
      <c r="K13536" s="1">
        <f>+SUMIFS(prod!$E:$E,prod!$A:$A,Table2[[#This Row],[date]],prod!$G:$G,Table2[[#This Row],[production_line]],prod!$F:$F,Table2[[#This Row],[output_type]])</f>
        <v>27</v>
      </c>
      <c r="L13536">
        <f>+Table2[[#This Row],[cons_qty_base_uom]]/Table2[[#This Row],[Column1]]</f>
        <v>9.9099311486289463E-3</v>
      </c>
    </row>
    <row r="13537" spans="1:12" x14ac:dyDescent="0.25">
      <c r="A13537" s="2">
        <v>46113</v>
      </c>
      <c r="B13537" s="1" t="s">
        <v>162</v>
      </c>
      <c r="C13537" s="4">
        <v>3.2112797005143108</v>
      </c>
      <c r="D13537" s="4">
        <v>9.6595293391470438E-2</v>
      </c>
      <c r="E13537" s="4">
        <v>600.50930399617607</v>
      </c>
      <c r="F13537" s="1" t="s">
        <v>510</v>
      </c>
      <c r="G13537" s="1">
        <v>1</v>
      </c>
      <c r="H13537" s="1" t="s">
        <v>505</v>
      </c>
      <c r="I135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0.11893628520423373</v>
      </c>
      <c r="J13537" s="1" t="str">
        <f>IFERROR(INDEX('consumption_figs'!$C:$C,MATCH(Table2[[#This Row],[item_code]],'consumption_figs'!A:A,0),1),"NA")</f>
        <v>pc/heat</v>
      </c>
      <c r="K13537" s="1">
        <f>+SUMIFS(prod!$E:$E,prod!$A:$A,Table2[[#This Row],[date]],prod!$G:$G,Table2[[#This Row],[production_line]],prod!$F:$F,Table2[[#This Row],[output_type]])</f>
        <v>27</v>
      </c>
      <c r="L13537">
        <f>+Table2[[#This Row],[cons_qty_base_uom]]/Table2[[#This Row],[Column1]]</f>
        <v>0.11893628520423373</v>
      </c>
    </row>
    <row r="13538" spans="1:12" x14ac:dyDescent="0.25">
      <c r="A13538" s="2">
        <v>46113</v>
      </c>
      <c r="B13538" s="1" t="s">
        <v>61</v>
      </c>
      <c r="C13538" s="4">
        <v>2.3323637572368412</v>
      </c>
      <c r="D13538" s="4">
        <v>8.1632731503289424E-3</v>
      </c>
      <c r="E13538" s="4">
        <v>20.991273815131571</v>
      </c>
      <c r="F13538" s="1" t="s">
        <v>510</v>
      </c>
      <c r="G13538" s="1">
        <v>1</v>
      </c>
      <c r="H13538" s="1" t="s">
        <v>505</v>
      </c>
      <c r="I135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8.6383842860623741E-2</v>
      </c>
      <c r="J13538" s="1" t="str">
        <f>IFERROR(INDEX('consumption_figs'!$C:$C,MATCH(Table2[[#This Row],[item_code]],'consumption_figs'!A:A,0),1),"NA")</f>
        <v>pc/heat</v>
      </c>
      <c r="K13538" s="1">
        <f>+SUMIFS(prod!$E:$E,prod!$A:$A,Table2[[#This Row],[date]],prod!$G:$G,Table2[[#This Row],[production_line]],prod!$F:$F,Table2[[#This Row],[output_type]])</f>
        <v>27</v>
      </c>
      <c r="L13538">
        <f>+Table2[[#This Row],[cons_qty_base_uom]]/Table2[[#This Row],[Column1]]</f>
        <v>8.6383842860623741E-2</v>
      </c>
    </row>
    <row r="13539" spans="1:12" x14ac:dyDescent="0.25">
      <c r="A13539" s="2">
        <v>46113</v>
      </c>
      <c r="B13539" s="1" t="s">
        <v>163</v>
      </c>
      <c r="C13539" s="4">
        <v>0.4573262269091849</v>
      </c>
      <c r="D13539" s="4">
        <v>6.4025671767285797E-2</v>
      </c>
      <c r="E13539" s="4">
        <v>191.16236284803929</v>
      </c>
      <c r="F13539" s="1" t="s">
        <v>510</v>
      </c>
      <c r="G13539" s="1">
        <v>1</v>
      </c>
      <c r="H13539" s="1" t="s">
        <v>505</v>
      </c>
      <c r="I135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1.6938008404043886E-2</v>
      </c>
      <c r="J13539" s="1" t="str">
        <f>IFERROR(INDEX('consumption_figs'!$C:$C,MATCH(Table2[[#This Row],[item_code]],'consumption_figs'!A:A,0),1),"NA")</f>
        <v>pc/heat</v>
      </c>
      <c r="K13539" s="1">
        <f>+SUMIFS(prod!$E:$E,prod!$A:$A,Table2[[#This Row],[date]],prod!$G:$G,Table2[[#This Row],[production_line]],prod!$F:$F,Table2[[#This Row],[output_type]])</f>
        <v>27</v>
      </c>
      <c r="L13539">
        <f>+Table2[[#This Row],[cons_qty_base_uom]]/Table2[[#This Row],[Column1]]</f>
        <v>1.6938008404043886E-2</v>
      </c>
    </row>
    <row r="13540" spans="1:12" x14ac:dyDescent="0.25">
      <c r="A13540" s="2">
        <v>46113</v>
      </c>
      <c r="B13540" s="1" t="e">
        <f>+#REF!</f>
        <v>#REF!</v>
      </c>
      <c r="C13540" s="4">
        <v>7.7471631236107044</v>
      </c>
      <c r="D13540" s="4">
        <v>9.3275844008273046E-2</v>
      </c>
      <c r="E13540" s="4">
        <v>635.2673761360777</v>
      </c>
      <c r="F13540" s="1" t="s">
        <v>510</v>
      </c>
      <c r="G13540" s="1">
        <v>1</v>
      </c>
      <c r="H13540" s="1" t="s">
        <v>505</v>
      </c>
      <c r="I135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3.109194800275768E-3</v>
      </c>
      <c r="J13540" s="1" t="str">
        <f>IFERROR(INDEX('consumption_figs'!$C:$C,MATCH(Table2[[#This Row],[item_code]],'consumption_figs'!A:A,0),1),"NA")</f>
        <v>NA</v>
      </c>
      <c r="K13540" s="1">
        <f>+SUMIFS(prod!$E:$E,prod!$A:$A,Table2[[#This Row],[date]],prod!$G:$G,Table2[[#This Row],[production_line]],prod!$F:$F,Table2[[#This Row],[output_type]])</f>
        <v>27</v>
      </c>
      <c r="L13540">
        <f>+Table2[[#This Row],[cons_qty_base_uom]]/Table2[[#This Row],[Column1]]</f>
        <v>0.2869319675411372</v>
      </c>
    </row>
    <row r="13541" spans="1:12" x14ac:dyDescent="0.25">
      <c r="A13541" s="2">
        <v>46113</v>
      </c>
      <c r="B13541" s="1" t="s">
        <v>160</v>
      </c>
      <c r="C13541" s="4">
        <v>1.203744952376006</v>
      </c>
      <c r="D13541" s="4">
        <v>1.5094961702795118E-2</v>
      </c>
      <c r="E13541" s="4">
        <v>84.262146666320419</v>
      </c>
      <c r="F13541" s="1" t="s">
        <v>510</v>
      </c>
      <c r="G13541" s="1">
        <v>1</v>
      </c>
      <c r="H13541" s="1" t="s">
        <v>505</v>
      </c>
      <c r="I135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4.4583146384296515E-2</v>
      </c>
      <c r="J13541" s="1" t="str">
        <f>IFERROR(INDEX('consumption_figs'!$C:$C,MATCH(Table2[[#This Row],[item_code]],'consumption_figs'!A:A,0),1),"NA")</f>
        <v>pc/heat</v>
      </c>
      <c r="K13541" s="1">
        <f>+SUMIFS(prod!$E:$E,prod!$A:$A,Table2[[#This Row],[date]],prod!$G:$G,Table2[[#This Row],[production_line]],prod!$F:$F,Table2[[#This Row],[output_type]])</f>
        <v>27</v>
      </c>
      <c r="L13541">
        <f>+Table2[[#This Row],[cons_qty_base_uom]]/Table2[[#This Row],[Column1]]</f>
        <v>4.4583146384296515E-2</v>
      </c>
    </row>
    <row r="13542" spans="1:12" x14ac:dyDescent="0.25">
      <c r="A13542" s="2">
        <v>46113</v>
      </c>
      <c r="B13542" s="1" t="e">
        <f>+#REF!</f>
        <v>#REF!</v>
      </c>
      <c r="C13542" s="4">
        <v>15.395102036769913</v>
      </c>
      <c r="D13542" s="4">
        <v>0.1985968162743319</v>
      </c>
      <c r="E13542" s="4">
        <v>3725.6146928983189</v>
      </c>
      <c r="F13542" s="1" t="s">
        <v>510</v>
      </c>
      <c r="G13542" s="1">
        <v>1</v>
      </c>
      <c r="H13542" s="1" t="s">
        <v>505</v>
      </c>
      <c r="I135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6.6198938758110634E-3</v>
      </c>
      <c r="J13542" s="1" t="str">
        <f>IFERROR(INDEX('consumption_figs'!$C:$C,MATCH(Table2[[#This Row],[item_code]],'consumption_figs'!A:A,0),1),"NA")</f>
        <v>NA</v>
      </c>
      <c r="K13542" s="1">
        <f>+SUMIFS(prod!$E:$E,prod!$A:$A,Table2[[#This Row],[date]],prod!$G:$G,Table2[[#This Row],[production_line]],prod!$F:$F,Table2[[#This Row],[output_type]])</f>
        <v>27</v>
      </c>
      <c r="L13542">
        <f>+Table2[[#This Row],[cons_qty_base_uom]]/Table2[[#This Row],[Column1]]</f>
        <v>0.57018896432481159</v>
      </c>
    </row>
    <row r="13543" spans="1:12" x14ac:dyDescent="0.25">
      <c r="A13543" s="2">
        <v>46113</v>
      </c>
      <c r="B13543" s="1" t="s">
        <v>161</v>
      </c>
      <c r="C13543" s="4">
        <v>0.31236939376673156</v>
      </c>
      <c r="D13543" s="4">
        <v>4.8885810124493556E-2</v>
      </c>
      <c r="E13543" s="4">
        <v>132.44462295709417</v>
      </c>
      <c r="F13543" s="1" t="s">
        <v>510</v>
      </c>
      <c r="G13543" s="1">
        <v>1</v>
      </c>
      <c r="H13543" s="1" t="s">
        <v>505</v>
      </c>
      <c r="I135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1.1569236806175243E-2</v>
      </c>
      <c r="J13543" s="1" t="str">
        <f>IFERROR(INDEX('consumption_figs'!$C:$C,MATCH(Table2[[#This Row],[item_code]],'consumption_figs'!A:A,0),1),"NA")</f>
        <v>pc/heat</v>
      </c>
      <c r="K13543" s="1">
        <f>+SUMIFS(prod!$E:$E,prod!$A:$A,Table2[[#This Row],[date]],prod!$G:$G,Table2[[#This Row],[production_line]],prod!$F:$F,Table2[[#This Row],[output_type]])</f>
        <v>27</v>
      </c>
      <c r="L13543">
        <f>+Table2[[#This Row],[cons_qty_base_uom]]/Table2[[#This Row],[Column1]]</f>
        <v>1.1569236806175243E-2</v>
      </c>
    </row>
    <row r="13544" spans="1:12" x14ac:dyDescent="0.25">
      <c r="A13544" s="2">
        <v>46113</v>
      </c>
      <c r="B13544" s="1" t="s">
        <v>569</v>
      </c>
      <c r="C13544" s="4">
        <v>0.66666666666666785</v>
      </c>
      <c r="D13544" s="4">
        <v>8.7999999999999884E-4</v>
      </c>
      <c r="E13544" s="4">
        <v>0.41333333333333405</v>
      </c>
      <c r="F13544" s="1" t="s">
        <v>510</v>
      </c>
      <c r="G13544" s="1">
        <v>1</v>
      </c>
      <c r="H13544" s="1" t="s">
        <v>505</v>
      </c>
      <c r="I135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2.9333333333333295E-5</v>
      </c>
      <c r="J13544" s="1" t="str">
        <f>IFERROR(INDEX('consumption_figs'!$C:$C,MATCH(Table2[[#This Row],[item_code]],'consumption_figs'!A:A,0),1),"NA")</f>
        <v>NA</v>
      </c>
      <c r="K13544" s="1">
        <f>+SUMIFS(prod!$E:$E,prod!$A:$A,Table2[[#This Row],[date]],prod!$G:$G,Table2[[#This Row],[production_line]],prod!$F:$F,Table2[[#This Row],[output_type]])</f>
        <v>27</v>
      </c>
      <c r="L13544">
        <f>+Table2[[#This Row],[cons_qty_base_uom]]/Table2[[#This Row],[Column1]]</f>
        <v>2.4691358024691402E-2</v>
      </c>
    </row>
    <row r="13545" spans="1:12" x14ac:dyDescent="0.25">
      <c r="A13545" s="2">
        <v>46113</v>
      </c>
      <c r="B13545" s="1" t="s">
        <v>204</v>
      </c>
      <c r="C13545" s="4">
        <v>6.4861111111111036E-2</v>
      </c>
      <c r="D13545" s="4">
        <v>3.7360000000000032E-3</v>
      </c>
      <c r="E13545" s="4">
        <v>10.053472222222211</v>
      </c>
      <c r="F13545" s="1" t="s">
        <v>510</v>
      </c>
      <c r="G13545" s="1">
        <v>1</v>
      </c>
      <c r="H13545" s="1" t="s">
        <v>505</v>
      </c>
      <c r="I135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2.402263374485594E-3</v>
      </c>
      <c r="J13545" s="1" t="str">
        <f>IFERROR(INDEX('consumption_figs'!$C:$C,MATCH(Table2[[#This Row],[item_code]],'consumption_figs'!A:A,0),1),"NA")</f>
        <v>pc/heat</v>
      </c>
      <c r="K13545" s="1">
        <f>+SUMIFS(prod!$E:$E,prod!$A:$A,Table2[[#This Row],[date]],prod!$G:$G,Table2[[#This Row],[production_line]],prod!$F:$F,Table2[[#This Row],[output_type]])</f>
        <v>27</v>
      </c>
      <c r="L13545">
        <f>+Table2[[#This Row],[cons_qty_base_uom]]/Table2[[#This Row],[Column1]]</f>
        <v>2.402263374485594E-3</v>
      </c>
    </row>
    <row r="13546" spans="1:12" x14ac:dyDescent="0.25">
      <c r="A13546" s="2">
        <v>46113</v>
      </c>
      <c r="B13546" s="1" t="s">
        <v>287</v>
      </c>
      <c r="C13546" s="4">
        <v>0.4906388888888884</v>
      </c>
      <c r="D13546" s="4">
        <v>0.4906388888888884</v>
      </c>
      <c r="E13546" s="4">
        <v>843.40824999999916</v>
      </c>
      <c r="F13546" s="1" t="s">
        <v>510</v>
      </c>
      <c r="G13546" s="1">
        <v>1</v>
      </c>
      <c r="H13546" s="1" t="s">
        <v>505</v>
      </c>
      <c r="I135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9.8857344983757783E-2</v>
      </c>
      <c r="J13546" s="1" t="str">
        <f>IFERROR(INDEX('consumption_figs'!$C:$C,MATCH(Table2[[#This Row],[item_code]],'consumption_figs'!A:A,0),1),"NA")</f>
        <v>kg/ton</v>
      </c>
      <c r="K13546" s="1">
        <f>+SUMIFS(prod!$E:$E,prod!$A:$A,Table2[[#This Row],[date]],prod!$G:$G,Table2[[#This Row],[production_line]],prod!$F:$F,Table2[[#This Row],[output_type]])</f>
        <v>27</v>
      </c>
      <c r="L13546">
        <f>+Table2[[#This Row],[cons_qty_base_uom]]/Table2[[#This Row],[Column1]]</f>
        <v>1.817181069958846E-2</v>
      </c>
    </row>
    <row r="13547" spans="1:12" x14ac:dyDescent="0.25">
      <c r="A13547" s="2">
        <v>46113</v>
      </c>
      <c r="B13547" s="1" t="s">
        <v>285</v>
      </c>
      <c r="C13547" s="4">
        <v>0.51498958333333356</v>
      </c>
      <c r="D13547" s="4">
        <v>0.51498958333333356</v>
      </c>
      <c r="E13547" s="4">
        <v>560.72065833333352</v>
      </c>
      <c r="F13547" s="1" t="s">
        <v>510</v>
      </c>
      <c r="G13547" s="1">
        <v>1</v>
      </c>
      <c r="H13547" s="1" t="s">
        <v>505</v>
      </c>
      <c r="I135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0.10376369271893242</v>
      </c>
      <c r="J13547" s="1" t="str">
        <f>IFERROR(INDEX('consumption_figs'!$C:$C,MATCH(Table2[[#This Row],[item_code]],'consumption_figs'!A:A,0),1),"NA")</f>
        <v>kg/ton</v>
      </c>
      <c r="K13547" s="1">
        <f>+SUMIFS(prod!$E:$E,prod!$A:$A,Table2[[#This Row],[date]],prod!$G:$G,Table2[[#This Row],[production_line]],prod!$F:$F,Table2[[#This Row],[output_type]])</f>
        <v>27</v>
      </c>
      <c r="L13547">
        <f>+Table2[[#This Row],[cons_qty_base_uom]]/Table2[[#This Row],[Column1]]</f>
        <v>1.9073688271604945E-2</v>
      </c>
    </row>
    <row r="13548" spans="1:12" x14ac:dyDescent="0.25">
      <c r="A13548" s="2">
        <v>46113</v>
      </c>
      <c r="B13548" s="1" t="s">
        <v>205</v>
      </c>
      <c r="C13548" s="4">
        <v>1.1265972222222231</v>
      </c>
      <c r="D13548" s="4">
        <v>4.2134736111111071E-2</v>
      </c>
      <c r="E13548" s="4">
        <v>77.735208333333389</v>
      </c>
      <c r="F13548" s="1" t="s">
        <v>510</v>
      </c>
      <c r="G13548" s="1">
        <v>1</v>
      </c>
      <c r="H13548" s="1" t="s">
        <v>505</v>
      </c>
      <c r="I135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4.1725823045267521E-2</v>
      </c>
      <c r="J13548" s="1" t="str">
        <f>IFERROR(INDEX('consumption_figs'!$C:$C,MATCH(Table2[[#This Row],[item_code]],'consumption_figs'!A:A,0),1),"NA")</f>
        <v>pc/heat</v>
      </c>
      <c r="K13548" s="1">
        <f>+SUMIFS(prod!$E:$E,prod!$A:$A,Table2[[#This Row],[date]],prod!$G:$G,Table2[[#This Row],[production_line]],prod!$F:$F,Table2[[#This Row],[output_type]])</f>
        <v>27</v>
      </c>
      <c r="L13548">
        <f>+Table2[[#This Row],[cons_qty_base_uom]]/Table2[[#This Row],[Column1]]</f>
        <v>4.1725823045267521E-2</v>
      </c>
    </row>
    <row r="13549" spans="1:12" x14ac:dyDescent="0.25">
      <c r="A13549" s="2">
        <v>46113</v>
      </c>
      <c r="B13549" s="1" t="s">
        <v>292</v>
      </c>
      <c r="C13549" s="4">
        <v>2.5952083333333178</v>
      </c>
      <c r="D13549" s="4">
        <v>2.5952083333333178</v>
      </c>
      <c r="E13549" s="4">
        <v>1539.944720833324</v>
      </c>
      <c r="F13549" s="1" t="s">
        <v>510</v>
      </c>
      <c r="G13549" s="1">
        <v>1</v>
      </c>
      <c r="H13549" s="1" t="s">
        <v>505</v>
      </c>
      <c r="I135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0.52290067363811266</v>
      </c>
      <c r="J13549" s="1" t="str">
        <f>IFERROR(INDEX('consumption_figs'!$C:$C,MATCH(Table2[[#This Row],[item_code]],'consumption_figs'!A:A,0),1),"NA")</f>
        <v>kg/ton</v>
      </c>
      <c r="K13549" s="1">
        <f>+SUMIFS(prod!$E:$E,prod!$A:$A,Table2[[#This Row],[date]],prod!$G:$G,Table2[[#This Row],[production_line]],prod!$F:$F,Table2[[#This Row],[output_type]])</f>
        <v>27</v>
      </c>
      <c r="L13549">
        <f>+Table2[[#This Row],[cons_qty_base_uom]]/Table2[[#This Row],[Column1]]</f>
        <v>9.6118827160493248E-2</v>
      </c>
    </row>
    <row r="13550" spans="1:12" x14ac:dyDescent="0.25">
      <c r="A13550" s="2">
        <v>46113</v>
      </c>
      <c r="B13550" s="1" t="s">
        <v>237</v>
      </c>
      <c r="C13550" s="4">
        <v>6.6181769508091293E-3</v>
      </c>
      <c r="D13550" s="4">
        <v>6.6181769508091293E-3</v>
      </c>
      <c r="E13550" s="4">
        <v>0.94604854058731247</v>
      </c>
      <c r="F13550" s="1" t="s">
        <v>510</v>
      </c>
      <c r="G13550" s="1">
        <v>1</v>
      </c>
      <c r="H13550" s="1" t="s">
        <v>505</v>
      </c>
      <c r="I135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2.206058983603043E-4</v>
      </c>
      <c r="J13550" s="1" t="str">
        <f>IFERROR(INDEX('consumption_figs'!$C:$C,MATCH(Table2[[#This Row],[item_code]],'consumption_figs'!A:A,0),1),"NA")</f>
        <v>NA</v>
      </c>
      <c r="K13550" s="1">
        <f>+SUMIFS(prod!$E:$E,prod!$A:$A,Table2[[#This Row],[date]],prod!$G:$G,Table2[[#This Row],[production_line]],prod!$F:$F,Table2[[#This Row],[output_type]])</f>
        <v>27</v>
      </c>
      <c r="L13550">
        <f>+Table2[[#This Row],[cons_qty_base_uom]]/Table2[[#This Row],[Column1]]</f>
        <v>2.4511766484478257E-4</v>
      </c>
    </row>
    <row r="13551" spans="1:12" x14ac:dyDescent="0.25">
      <c r="A13551" s="2">
        <v>46113</v>
      </c>
      <c r="B13551" s="1" t="s">
        <v>597</v>
      </c>
      <c r="C13551" s="4">
        <v>26.113387589998126</v>
      </c>
      <c r="D13551" s="4">
        <v>0.10878837269993236</v>
      </c>
      <c r="E13551" s="4">
        <v>70.158838438047951</v>
      </c>
      <c r="F13551" s="1" t="s">
        <v>510</v>
      </c>
      <c r="G13551" s="1">
        <v>1</v>
      </c>
      <c r="H13551" s="1" t="s">
        <v>505</v>
      </c>
      <c r="I135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3.6262790899977454E-3</v>
      </c>
      <c r="J13551" s="1" t="str">
        <f>IFERROR(INDEX('consumption_figs'!$C:$C,MATCH(Table2[[#This Row],[item_code]],'consumption_figs'!A:A,0),1),"NA")</f>
        <v>NA</v>
      </c>
      <c r="K13551" s="1">
        <f>+SUMIFS(prod!$E:$E,prod!$A:$A,Table2[[#This Row],[date]],prod!$G:$G,Table2[[#This Row],[production_line]],prod!$F:$F,Table2[[#This Row],[output_type]])</f>
        <v>27</v>
      </c>
      <c r="L13551">
        <f>+Table2[[#This Row],[cons_qty_base_uom]]/Table2[[#This Row],[Column1]]</f>
        <v>0.96716250333326392</v>
      </c>
    </row>
    <row r="13552" spans="1:12" x14ac:dyDescent="0.25">
      <c r="A13552" s="2">
        <v>46113</v>
      </c>
      <c r="B13552" s="1" t="s">
        <v>261</v>
      </c>
      <c r="C13552" s="4">
        <v>0.65283468974995174</v>
      </c>
      <c r="D13552" s="4">
        <v>0.65283468974995174</v>
      </c>
      <c r="E13552" s="4">
        <v>1034.8428669612053</v>
      </c>
      <c r="F13552" s="1" t="s">
        <v>510</v>
      </c>
      <c r="G13552" s="1">
        <v>1</v>
      </c>
      <c r="H13552" s="1" t="s">
        <v>505</v>
      </c>
      <c r="I135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2.176115632499839E-2</v>
      </c>
      <c r="J13552" s="1" t="str">
        <f>IFERROR(INDEX('consumption_figs'!$C:$C,MATCH(Table2[[#This Row],[item_code]],'consumption_figs'!A:A,0),1),"NA")</f>
        <v>NA</v>
      </c>
      <c r="K13552" s="1">
        <f>+SUMIFS(prod!$E:$E,prod!$A:$A,Table2[[#This Row],[date]],prod!$G:$G,Table2[[#This Row],[production_line]],prod!$F:$F,Table2[[#This Row],[output_type]])</f>
        <v>27</v>
      </c>
      <c r="L13552">
        <f>+Table2[[#This Row],[cons_qty_base_uom]]/Table2[[#This Row],[Column1]]</f>
        <v>2.4179062583331547E-2</v>
      </c>
    </row>
    <row r="13553" spans="1:12" x14ac:dyDescent="0.25">
      <c r="A13553" s="2">
        <v>46113</v>
      </c>
      <c r="B13553" s="1" t="s">
        <v>201</v>
      </c>
      <c r="C13553" s="4">
        <v>21.887627114072245</v>
      </c>
      <c r="D13553" s="4">
        <v>4.1586491516737295E-3</v>
      </c>
      <c r="E13553" s="4">
        <v>45.964016939551719</v>
      </c>
      <c r="F13553" s="1" t="s">
        <v>510</v>
      </c>
      <c r="G13553" s="1">
        <v>1</v>
      </c>
      <c r="H13553" s="1" t="s">
        <v>505</v>
      </c>
      <c r="I135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0.81065285607674986</v>
      </c>
      <c r="J13553" s="1" t="str">
        <f>IFERROR(INDEX('consumption_figs'!$C:$C,MATCH(Table2[[#This Row],[item_code]],'consumption_figs'!A:A,0),1),"NA")</f>
        <v>pc/heat</v>
      </c>
      <c r="K13553" s="1">
        <f>+SUMIFS(prod!$E:$E,prod!$A:$A,Table2[[#This Row],[date]],prod!$G:$G,Table2[[#This Row],[production_line]],prod!$F:$F,Table2[[#This Row],[output_type]])</f>
        <v>27</v>
      </c>
      <c r="L13553">
        <f>+Table2[[#This Row],[cons_qty_base_uom]]/Table2[[#This Row],[Column1]]</f>
        <v>0.81065285607674986</v>
      </c>
    </row>
    <row r="13554" spans="1:12" x14ac:dyDescent="0.25">
      <c r="A13554" s="2">
        <v>46113</v>
      </c>
      <c r="B13554" s="1" t="s">
        <v>579</v>
      </c>
      <c r="C13554" s="4">
        <v>29.913090389232082</v>
      </c>
      <c r="D13554" s="4">
        <v>0.10230276913117375</v>
      </c>
      <c r="E13554" s="4">
        <v>1321.322225196775</v>
      </c>
      <c r="F13554" s="1" t="s">
        <v>510</v>
      </c>
      <c r="G13554" s="1">
        <v>1</v>
      </c>
      <c r="H13554" s="1" t="s">
        <v>505</v>
      </c>
      <c r="I135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3.4100923043724586E-3</v>
      </c>
      <c r="J13554" s="1" t="str">
        <f>IFERROR(INDEX('consumption_figs'!$C:$C,MATCH(Table2[[#This Row],[item_code]],'consumption_figs'!A:A,0),1),"NA")</f>
        <v>NA</v>
      </c>
      <c r="K13554" s="1">
        <f>+SUMIFS(prod!$E:$E,prod!$A:$A,Table2[[#This Row],[date]],prod!$G:$G,Table2[[#This Row],[production_line]],prod!$F:$F,Table2[[#This Row],[output_type]])</f>
        <v>27</v>
      </c>
      <c r="L13554">
        <f>+Table2[[#This Row],[cons_qty_base_uom]]/Table2[[#This Row],[Column1]]</f>
        <v>1.1078922366382253</v>
      </c>
    </row>
    <row r="13555" spans="1:12" x14ac:dyDescent="0.25">
      <c r="A13555" s="2">
        <v>46113</v>
      </c>
      <c r="B13555" s="1" t="s">
        <v>566</v>
      </c>
      <c r="C13555" s="4">
        <v>0.72958757046907508</v>
      </c>
      <c r="D13555" s="4">
        <v>7.2229169476438482E-3</v>
      </c>
      <c r="E13555" s="4">
        <v>39.032935020095515</v>
      </c>
      <c r="F13555" s="1" t="s">
        <v>510</v>
      </c>
      <c r="G13555" s="1">
        <v>1</v>
      </c>
      <c r="H13555" s="1" t="s">
        <v>505</v>
      </c>
      <c r="I135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2.4076389825479494E-4</v>
      </c>
      <c r="J13555" s="1" t="str">
        <f>IFERROR(INDEX('consumption_figs'!$C:$C,MATCH(Table2[[#This Row],[item_code]],'consumption_figs'!A:A,0),1),"NA")</f>
        <v>NA</v>
      </c>
      <c r="K13555" s="1">
        <f>+SUMIFS(prod!$E:$E,prod!$A:$A,Table2[[#This Row],[date]],prod!$G:$G,Table2[[#This Row],[production_line]],prod!$F:$F,Table2[[#This Row],[output_type]])</f>
        <v>27</v>
      </c>
      <c r="L13555">
        <f>+Table2[[#This Row],[cons_qty_base_uom]]/Table2[[#This Row],[Column1]]</f>
        <v>2.7021761869225003E-2</v>
      </c>
    </row>
    <row r="13556" spans="1:12" x14ac:dyDescent="0.25">
      <c r="A13556" s="2">
        <v>46113</v>
      </c>
      <c r="B13556" s="1" t="s">
        <v>60</v>
      </c>
      <c r="C13556" s="4">
        <v>17.935694440698114</v>
      </c>
      <c r="D13556" s="4">
        <v>0.25627301090641019</v>
      </c>
      <c r="E13556" s="4">
        <v>524.7984193348268</v>
      </c>
      <c r="F13556" s="1" t="s">
        <v>510</v>
      </c>
      <c r="G13556" s="1">
        <v>1</v>
      </c>
      <c r="H13556" s="1" t="s">
        <v>505</v>
      </c>
      <c r="I135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0.66428497928511532</v>
      </c>
      <c r="J13556" s="1" t="str">
        <f>IFERROR(INDEX('consumption_figs'!$C:$C,MATCH(Table2[[#This Row],[item_code]],'consumption_figs'!A:A,0),1),"NA")</f>
        <v>pc/heat</v>
      </c>
      <c r="K13556" s="1">
        <f>+SUMIFS(prod!$E:$E,prod!$A:$A,Table2[[#This Row],[date]],prod!$G:$G,Table2[[#This Row],[production_line]],prod!$F:$F,Table2[[#This Row],[output_type]])</f>
        <v>27</v>
      </c>
      <c r="L13556">
        <f>+Table2[[#This Row],[cons_qty_base_uom]]/Table2[[#This Row],[Column1]]</f>
        <v>0.66428497928511532</v>
      </c>
    </row>
    <row r="13557" spans="1:12" x14ac:dyDescent="0.25">
      <c r="A13557" s="2">
        <v>46113</v>
      </c>
      <c r="B13557" s="1" t="s">
        <v>259</v>
      </c>
      <c r="C13557" s="4">
        <v>6.2402237218907253E-2</v>
      </c>
      <c r="D13557" s="4">
        <v>6.2402237218907253E-2</v>
      </c>
      <c r="E13557" s="4">
        <v>193.08500240274282</v>
      </c>
      <c r="F13557" s="1" t="s">
        <v>510</v>
      </c>
      <c r="G13557" s="1">
        <v>1</v>
      </c>
      <c r="H13557" s="1" t="s">
        <v>505</v>
      </c>
      <c r="I135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1.2573237939777002E-2</v>
      </c>
      <c r="J13557" s="1" t="str">
        <f>IFERROR(INDEX('consumption_figs'!$C:$C,MATCH(Table2[[#This Row],[item_code]],'consumption_figs'!A:A,0),1),"NA")</f>
        <v>kg/ton</v>
      </c>
      <c r="K13557" s="1">
        <f>+SUMIFS(prod!$E:$E,prod!$A:$A,Table2[[#This Row],[date]],prod!$G:$G,Table2[[#This Row],[production_line]],prod!$F:$F,Table2[[#This Row],[output_type]])</f>
        <v>27</v>
      </c>
      <c r="L13557">
        <f>+Table2[[#This Row],[cons_qty_base_uom]]/Table2[[#This Row],[Column1]]</f>
        <v>2.3111939710706388E-3</v>
      </c>
    </row>
    <row r="13558" spans="1:12" x14ac:dyDescent="0.25">
      <c r="A13558" s="2">
        <v>46113</v>
      </c>
      <c r="B13558" s="1" t="s">
        <v>262</v>
      </c>
      <c r="C13558" s="4">
        <v>6.1676221427307221E-2</v>
      </c>
      <c r="D13558" s="4">
        <v>6.1676221427307221E-2</v>
      </c>
      <c r="E13558" s="4">
        <v>49.982409844689769</v>
      </c>
      <c r="F13558" s="1" t="s">
        <v>510</v>
      </c>
      <c r="G13558" s="1">
        <v>1</v>
      </c>
      <c r="H13558" s="1" t="s">
        <v>505</v>
      </c>
      <c r="I135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2.0558740475769073E-3</v>
      </c>
      <c r="J13558" s="1" t="str">
        <f>IFERROR(INDEX('consumption_figs'!$C:$C,MATCH(Table2[[#This Row],[item_code]],'consumption_figs'!A:A,0),1),"NA")</f>
        <v>NA</v>
      </c>
      <c r="K13558" s="1">
        <f>+SUMIFS(prod!$E:$E,prod!$A:$A,Table2[[#This Row],[date]],prod!$G:$G,Table2[[#This Row],[production_line]],prod!$F:$F,Table2[[#This Row],[output_type]])</f>
        <v>27</v>
      </c>
      <c r="L13558">
        <f>+Table2[[#This Row],[cons_qty_base_uom]]/Table2[[#This Row],[Column1]]</f>
        <v>2.2843044973076747E-3</v>
      </c>
    </row>
    <row r="13559" spans="1:12" x14ac:dyDescent="0.25">
      <c r="A13559" s="2">
        <v>46113</v>
      </c>
      <c r="B13559" s="1" t="s">
        <v>272</v>
      </c>
      <c r="C13559" s="4">
        <v>7.599870525719532E-2</v>
      </c>
      <c r="D13559" s="4">
        <v>7.599870525719532E-2</v>
      </c>
      <c r="E13559" s="4">
        <v>83.165383162948842</v>
      </c>
      <c r="F13559" s="1" t="s">
        <v>510</v>
      </c>
      <c r="G13559" s="1">
        <v>1</v>
      </c>
      <c r="H13559" s="1" t="s">
        <v>505</v>
      </c>
      <c r="I135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1.5312749140092946E-2</v>
      </c>
      <c r="J13559" s="1" t="str">
        <f>IFERROR(INDEX('consumption_figs'!$C:$C,MATCH(Table2[[#This Row],[item_code]],'consumption_figs'!A:A,0),1),"NA")</f>
        <v>kg/ton</v>
      </c>
      <c r="K13559" s="1">
        <f>+SUMIFS(prod!$E:$E,prod!$A:$A,Table2[[#This Row],[date]],prod!$G:$G,Table2[[#This Row],[production_line]],prod!$F:$F,Table2[[#This Row],[output_type]])</f>
        <v>27</v>
      </c>
      <c r="L13559">
        <f>+Table2[[#This Row],[cons_qty_base_uom]]/Table2[[#This Row],[Column1]]</f>
        <v>2.8147668613776045E-3</v>
      </c>
    </row>
    <row r="13560" spans="1:12" x14ac:dyDescent="0.25">
      <c r="A13560" s="2">
        <v>46143</v>
      </c>
      <c r="B13560" s="1" t="s">
        <v>99</v>
      </c>
      <c r="C13560" s="4">
        <v>14.321646341463406</v>
      </c>
      <c r="D13560" s="4">
        <v>9.9535442073170888E-2</v>
      </c>
      <c r="E13560" s="4">
        <v>157.53810975609747</v>
      </c>
      <c r="F13560" s="1" t="s">
        <v>510</v>
      </c>
      <c r="G13560" s="1">
        <v>1</v>
      </c>
      <c r="H13560" s="1" t="s">
        <v>505</v>
      </c>
      <c r="I135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0.84244978479196508</v>
      </c>
      <c r="J13560" s="1" t="str">
        <f>IFERROR(INDEX('consumption_figs'!$C:$C,MATCH(Table2[[#This Row],[item_code]],'consumption_figs'!A:A,0),1),"NA")</f>
        <v>pc/heat</v>
      </c>
      <c r="K13560" s="1">
        <f>+SUMIFS(prod!$E:$E,prod!$A:$A,Table2[[#This Row],[date]],prod!$G:$G,Table2[[#This Row],[production_line]],prod!$F:$F,Table2[[#This Row],[output_type]])</f>
        <v>17</v>
      </c>
      <c r="L13560">
        <f>+Table2[[#This Row],[cons_qty_base_uom]]/Table2[[#This Row],[Column1]]</f>
        <v>0.84244978479196508</v>
      </c>
    </row>
    <row r="13561" spans="1:12" x14ac:dyDescent="0.25">
      <c r="A13561" s="2">
        <v>46143</v>
      </c>
      <c r="B13561" s="1" t="s">
        <v>80</v>
      </c>
      <c r="C13561" s="4">
        <v>2.5409372541306112</v>
      </c>
      <c r="D13561" s="4">
        <v>9.2388478560188947E-2</v>
      </c>
      <c r="E13561" s="4">
        <v>134.66967446892238</v>
      </c>
      <c r="F13561" s="1" t="s">
        <v>510</v>
      </c>
      <c r="G13561" s="1">
        <v>1</v>
      </c>
      <c r="H13561" s="1" t="s">
        <v>505</v>
      </c>
      <c r="I135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0.14946689730180066</v>
      </c>
      <c r="J13561" s="1" t="str">
        <f>IFERROR(INDEX('consumption_figs'!$C:$C,MATCH(Table2[[#This Row],[item_code]],'consumption_figs'!A:A,0),1),"NA")</f>
        <v>pc/heat</v>
      </c>
      <c r="K13561" s="1">
        <f>+SUMIFS(prod!$E:$E,prod!$A:$A,Table2[[#This Row],[date]],prod!$G:$G,Table2[[#This Row],[production_line]],prod!$F:$F,Table2[[#This Row],[output_type]])</f>
        <v>17</v>
      </c>
      <c r="L13561">
        <f>+Table2[[#This Row],[cons_qty_base_uom]]/Table2[[#This Row],[Column1]]</f>
        <v>0.14946689730180066</v>
      </c>
    </row>
    <row r="13562" spans="1:12" x14ac:dyDescent="0.25">
      <c r="A13562" s="2">
        <v>46143</v>
      </c>
      <c r="B13562" s="1" t="s">
        <v>89</v>
      </c>
      <c r="C13562" s="4">
        <v>3.049124704956732</v>
      </c>
      <c r="D13562" s="4">
        <v>6.4641443745082627E-2</v>
      </c>
      <c r="E13562" s="4">
        <v>78.972329858379354</v>
      </c>
      <c r="F13562" s="1" t="s">
        <v>510</v>
      </c>
      <c r="G13562" s="1">
        <v>1</v>
      </c>
      <c r="H13562" s="1" t="s">
        <v>505</v>
      </c>
      <c r="I135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2.085207862744601E-3</v>
      </c>
      <c r="J13562" s="1" t="str">
        <f>IFERROR(INDEX('consumption_figs'!$C:$C,MATCH(Table2[[#This Row],[item_code]],'consumption_figs'!A:A,0),1),"NA")</f>
        <v>NA</v>
      </c>
      <c r="K13562" s="1">
        <f>+SUMIFS(prod!$E:$E,prod!$A:$A,Table2[[#This Row],[date]],prod!$G:$G,Table2[[#This Row],[production_line]],prod!$F:$F,Table2[[#This Row],[output_type]])</f>
        <v>17</v>
      </c>
      <c r="L13562">
        <f>+Table2[[#This Row],[cons_qty_base_uom]]/Table2[[#This Row],[Column1]]</f>
        <v>0.17936027676216071</v>
      </c>
    </row>
    <row r="13563" spans="1:12" x14ac:dyDescent="0.25">
      <c r="A13563" s="2">
        <v>46143</v>
      </c>
      <c r="B13563" s="1" t="s">
        <v>117</v>
      </c>
      <c r="C13563" s="4">
        <v>15.569015538945735</v>
      </c>
      <c r="D13563" s="4">
        <v>0.31947619885916634</v>
      </c>
      <c r="E13563" s="4">
        <v>431.26173042879685</v>
      </c>
      <c r="F13563" s="1" t="s">
        <v>510</v>
      </c>
      <c r="G13563" s="1">
        <v>1</v>
      </c>
      <c r="H13563" s="1" t="s">
        <v>505</v>
      </c>
      <c r="I135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0.91582444346739611</v>
      </c>
      <c r="J13563" s="1" t="str">
        <f>IFERROR(INDEX('consumption_figs'!$C:$C,MATCH(Table2[[#This Row],[item_code]],'consumption_figs'!A:A,0),1),"NA")</f>
        <v>pc/heat</v>
      </c>
      <c r="K13563" s="1">
        <f>+SUMIFS(prod!$E:$E,prod!$A:$A,Table2[[#This Row],[date]],prod!$G:$G,Table2[[#This Row],[production_line]],prod!$F:$F,Table2[[#This Row],[output_type]])</f>
        <v>17</v>
      </c>
      <c r="L13563">
        <f>+Table2[[#This Row],[cons_qty_base_uom]]/Table2[[#This Row],[Column1]]</f>
        <v>0.91582444346739611</v>
      </c>
    </row>
    <row r="13564" spans="1:12" x14ac:dyDescent="0.25">
      <c r="A13564" s="2">
        <v>46143</v>
      </c>
      <c r="B13564" s="1" t="s">
        <v>115</v>
      </c>
      <c r="C13564" s="4">
        <v>2.4023406766325763</v>
      </c>
      <c r="D13564" s="4">
        <v>4.9296030684500503E-2</v>
      </c>
      <c r="E13564" s="4">
        <v>66.544836742722367</v>
      </c>
      <c r="F13564" s="1" t="s">
        <v>510</v>
      </c>
      <c r="G13564" s="1">
        <v>1</v>
      </c>
      <c r="H13564" s="1" t="s">
        <v>505</v>
      </c>
      <c r="I135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0.14131415744897508</v>
      </c>
      <c r="J13564" s="1" t="str">
        <f>IFERROR(INDEX('consumption_figs'!$C:$C,MATCH(Table2[[#This Row],[item_code]],'consumption_figs'!A:A,0),1),"NA")</f>
        <v>pc/heat</v>
      </c>
      <c r="K13564" s="1">
        <f>+SUMIFS(prod!$E:$E,prod!$A:$A,Table2[[#This Row],[date]],prod!$G:$G,Table2[[#This Row],[production_line]],prod!$F:$F,Table2[[#This Row],[output_type]])</f>
        <v>17</v>
      </c>
      <c r="L13564">
        <f>+Table2[[#This Row],[cons_qty_base_uom]]/Table2[[#This Row],[Column1]]</f>
        <v>0.14131415744897508</v>
      </c>
    </row>
    <row r="13565" spans="1:12" x14ac:dyDescent="0.25">
      <c r="A13565" s="2">
        <v>46143</v>
      </c>
      <c r="B13565" s="1" t="s">
        <v>101</v>
      </c>
      <c r="C13565" s="4">
        <v>2.7719315499606623</v>
      </c>
      <c r="D13565" s="4">
        <v>6.3006004130605975E-2</v>
      </c>
      <c r="E13565" s="4">
        <v>86.484264358772663</v>
      </c>
      <c r="F13565" s="1" t="s">
        <v>510</v>
      </c>
      <c r="G13565" s="1">
        <v>1</v>
      </c>
      <c r="H13565" s="1" t="s">
        <v>505</v>
      </c>
      <c r="I135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2.0324517461485798E-3</v>
      </c>
      <c r="J13565" s="1" t="str">
        <f>IFERROR(INDEX('consumption_figs'!$C:$C,MATCH(Table2[[#This Row],[item_code]],'consumption_figs'!A:A,0),1),"NA")</f>
        <v>NA</v>
      </c>
      <c r="K13565" s="1">
        <f>+SUMIFS(prod!$E:$E,prod!$A:$A,Table2[[#This Row],[date]],prod!$G:$G,Table2[[#This Row],[production_line]],prod!$F:$F,Table2[[#This Row],[output_type]])</f>
        <v>17</v>
      </c>
      <c r="L13565">
        <f>+Table2[[#This Row],[cons_qty_base_uom]]/Table2[[#This Row],[Column1]]</f>
        <v>0.16305479705650955</v>
      </c>
    </row>
    <row r="13566" spans="1:12" x14ac:dyDescent="0.25">
      <c r="A13566" s="2">
        <v>46143</v>
      </c>
      <c r="B13566" s="1" t="s">
        <v>128</v>
      </c>
      <c r="C13566" s="4">
        <v>16.631589299763959</v>
      </c>
      <c r="D13566" s="4">
        <v>0.41578973249409934</v>
      </c>
      <c r="E13566" s="4">
        <v>563.81087726199814</v>
      </c>
      <c r="F13566" s="1" t="s">
        <v>510</v>
      </c>
      <c r="G13566" s="1">
        <v>1</v>
      </c>
      <c r="H13566" s="1" t="s">
        <v>505</v>
      </c>
      <c r="I135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0.9783287823390564</v>
      </c>
      <c r="J13566" s="1" t="str">
        <f>IFERROR(INDEX('consumption_figs'!$C:$C,MATCH(Table2[[#This Row],[item_code]],'consumption_figs'!A:A,0),1),"NA")</f>
        <v>pc/heat</v>
      </c>
      <c r="K13566" s="1">
        <f>+SUMIFS(prod!$E:$E,prod!$A:$A,Table2[[#This Row],[date]],prod!$G:$G,Table2[[#This Row],[production_line]],prod!$F:$F,Table2[[#This Row],[output_type]])</f>
        <v>17</v>
      </c>
      <c r="L13566">
        <f>+Table2[[#This Row],[cons_qty_base_uom]]/Table2[[#This Row],[Column1]]</f>
        <v>0.9783287823390564</v>
      </c>
    </row>
    <row r="13567" spans="1:12" x14ac:dyDescent="0.25">
      <c r="A13567" s="2">
        <v>46143</v>
      </c>
      <c r="B13567" s="1" t="s">
        <v>136</v>
      </c>
      <c r="C13567" s="4">
        <v>56.639801337529661</v>
      </c>
      <c r="D13567" s="4">
        <v>1.4159950334382394</v>
      </c>
      <c r="E13567" s="4">
        <v>1920.0892653422554</v>
      </c>
      <c r="F13567" s="1" t="s">
        <v>510</v>
      </c>
      <c r="G13567" s="1">
        <v>1</v>
      </c>
      <c r="H13567" s="1" t="s">
        <v>505</v>
      </c>
      <c r="I135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3.3317530198546859</v>
      </c>
      <c r="J13567" s="1" t="str">
        <f>IFERROR(INDEX('consumption_figs'!$C:$C,MATCH(Table2[[#This Row],[item_code]],'consumption_figs'!A:A,0),1),"NA")</f>
        <v>pc/heat</v>
      </c>
      <c r="K13567" s="1">
        <f>+SUMIFS(prod!$E:$E,prod!$A:$A,Table2[[#This Row],[date]],prod!$G:$G,Table2[[#This Row],[production_line]],prod!$F:$F,Table2[[#This Row],[output_type]])</f>
        <v>17</v>
      </c>
      <c r="L13567">
        <f>+Table2[[#This Row],[cons_qty_base_uom]]/Table2[[#This Row],[Column1]]</f>
        <v>3.3317530198546859</v>
      </c>
    </row>
    <row r="13568" spans="1:12" x14ac:dyDescent="0.25">
      <c r="A13568" s="2">
        <v>46143</v>
      </c>
      <c r="B13568" s="1" t="s">
        <v>132</v>
      </c>
      <c r="C13568" s="4">
        <v>22.637440991345443</v>
      </c>
      <c r="D13568" s="4">
        <v>0.56593602478363536</v>
      </c>
      <c r="E13568" s="4">
        <v>767.4092496066105</v>
      </c>
      <c r="F13568" s="1" t="s">
        <v>510</v>
      </c>
      <c r="G13568" s="1">
        <v>1</v>
      </c>
      <c r="H13568" s="1" t="s">
        <v>505</v>
      </c>
      <c r="I135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1.3316141759614966</v>
      </c>
      <c r="J13568" s="1" t="str">
        <f>IFERROR(INDEX('consumption_figs'!$C:$C,MATCH(Table2[[#This Row],[item_code]],'consumption_figs'!A:A,0),1),"NA")</f>
        <v>pc/heat</v>
      </c>
      <c r="K13568" s="1">
        <f>+SUMIFS(prod!$E:$E,prod!$A:$A,Table2[[#This Row],[date]],prod!$G:$G,Table2[[#This Row],[production_line]],prod!$F:$F,Table2[[#This Row],[output_type]])</f>
        <v>17</v>
      </c>
      <c r="L13568">
        <f>+Table2[[#This Row],[cons_qty_base_uom]]/Table2[[#This Row],[Column1]]</f>
        <v>1.3316141759614966</v>
      </c>
    </row>
    <row r="13569" spans="1:12" x14ac:dyDescent="0.25">
      <c r="A13569" s="2">
        <v>46143</v>
      </c>
      <c r="B13569" s="1" t="s">
        <v>227</v>
      </c>
      <c r="C13569" s="4">
        <v>4.1001487509834789</v>
      </c>
      <c r="D13569" s="4">
        <v>4.1001487509834789</v>
      </c>
      <c r="E13569" s="4">
        <v>3251.9509788675264</v>
      </c>
      <c r="F13569" s="1" t="s">
        <v>510</v>
      </c>
      <c r="G13569" s="1">
        <v>1</v>
      </c>
      <c r="H13569" s="1" t="s">
        <v>505</v>
      </c>
      <c r="I135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1.3512222353623382</v>
      </c>
      <c r="J13569" s="1" t="str">
        <f>IFERROR(INDEX('consumption_figs'!$C:$C,MATCH(Table2[[#This Row],[item_code]],'consumption_figs'!A:A,0),1),"NA")</f>
        <v>kg/ton</v>
      </c>
      <c r="K13569" s="1">
        <f>+SUMIFS(prod!$E:$E,prod!$A:$A,Table2[[#This Row],[date]],prod!$G:$G,Table2[[#This Row],[production_line]],prod!$F:$F,Table2[[#This Row],[output_type]])</f>
        <v>17</v>
      </c>
      <c r="L13569">
        <f>+Table2[[#This Row],[cons_qty_base_uom]]/Table2[[#This Row],[Column1]]</f>
        <v>0.241185220646087</v>
      </c>
    </row>
    <row r="13570" spans="1:12" x14ac:dyDescent="0.25">
      <c r="A13570" s="2">
        <v>46143</v>
      </c>
      <c r="B13570" s="1" t="s">
        <v>234</v>
      </c>
      <c r="C13570" s="4">
        <v>0.64678402832415394</v>
      </c>
      <c r="D13570" s="4">
        <v>0.64678402832415394</v>
      </c>
      <c r="E13570" s="4">
        <v>743.80163257277707</v>
      </c>
      <c r="F13570" s="1" t="s">
        <v>510</v>
      </c>
      <c r="G13570" s="1">
        <v>1</v>
      </c>
      <c r="H13570" s="1" t="s">
        <v>505</v>
      </c>
      <c r="I135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0.21315054980363632</v>
      </c>
      <c r="J13570" s="1" t="str">
        <f>IFERROR(INDEX('consumption_figs'!$C:$C,MATCH(Table2[[#This Row],[item_code]],'consumption_figs'!A:A,0),1),"NA")</f>
        <v>kg/ton</v>
      </c>
      <c r="K13570" s="1">
        <f>+SUMIFS(prod!$E:$E,prod!$A:$A,Table2[[#This Row],[date]],prod!$G:$G,Table2[[#This Row],[production_line]],prod!$F:$F,Table2[[#This Row],[output_type]])</f>
        <v>17</v>
      </c>
      <c r="L13570">
        <f>+Table2[[#This Row],[cons_qty_base_uom]]/Table2[[#This Row],[Column1]]</f>
        <v>3.8046119313185522E-2</v>
      </c>
    </row>
    <row r="13571" spans="1:12" x14ac:dyDescent="0.25">
      <c r="A13571" s="2">
        <v>46143</v>
      </c>
      <c r="B13571" s="1" t="s">
        <v>87</v>
      </c>
      <c r="C13571" s="4">
        <v>0.27719315499606623</v>
      </c>
      <c r="D13571" s="4">
        <v>2.8828088119590811E-2</v>
      </c>
      <c r="E13571" s="4">
        <v>139.91878884736434</v>
      </c>
      <c r="F13571" s="1" t="s">
        <v>510</v>
      </c>
      <c r="G13571" s="1">
        <v>1</v>
      </c>
      <c r="H13571" s="1" t="s">
        <v>505</v>
      </c>
      <c r="I135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1.6305479705650956E-2</v>
      </c>
      <c r="J13571" s="1" t="str">
        <f>IFERROR(INDEX('consumption_figs'!$C:$C,MATCH(Table2[[#This Row],[item_code]],'consumption_figs'!A:A,0),1),"NA")</f>
        <v>pc/heat</v>
      </c>
      <c r="K13571" s="1">
        <f>+SUMIFS(prod!$E:$E,prod!$A:$A,Table2[[#This Row],[date]],prod!$G:$G,Table2[[#This Row],[production_line]],prod!$F:$F,Table2[[#This Row],[output_type]])</f>
        <v>17</v>
      </c>
      <c r="L13571">
        <f>+Table2[[#This Row],[cons_qty_base_uom]]/Table2[[#This Row],[Column1]]</f>
        <v>1.6305479705650956E-2</v>
      </c>
    </row>
    <row r="13572" spans="1:12" x14ac:dyDescent="0.25">
      <c r="A13572" s="2">
        <v>46143</v>
      </c>
      <c r="B13572" s="1" t="s">
        <v>62</v>
      </c>
      <c r="C13572" s="4">
        <v>0.18479543666404386</v>
      </c>
      <c r="D13572" s="4">
        <v>5.4514653815892933E-2</v>
      </c>
      <c r="E13572" s="4">
        <v>263.18566089693127</v>
      </c>
      <c r="F13572" s="1" t="s">
        <v>510</v>
      </c>
      <c r="G13572" s="1">
        <v>1</v>
      </c>
      <c r="H13572" s="1" t="s">
        <v>505</v>
      </c>
      <c r="I135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1.0870319803767285E-2</v>
      </c>
      <c r="J13572" s="1" t="str">
        <f>IFERROR(INDEX('consumption_figs'!$C:$C,MATCH(Table2[[#This Row],[item_code]],'consumption_figs'!A:A,0),1),"NA")</f>
        <v>pc/heat</v>
      </c>
      <c r="K13572" s="1">
        <f>+SUMIFS(prod!$E:$E,prod!$A:$A,Table2[[#This Row],[date]],prod!$G:$G,Table2[[#This Row],[production_line]],prod!$F:$F,Table2[[#This Row],[output_type]])</f>
        <v>17</v>
      </c>
      <c r="L13572">
        <f>+Table2[[#This Row],[cons_qty_base_uom]]/Table2[[#This Row],[Column1]]</f>
        <v>1.0870319803767285E-2</v>
      </c>
    </row>
    <row r="13573" spans="1:12" x14ac:dyDescent="0.25">
      <c r="A13573" s="2">
        <v>46143</v>
      </c>
      <c r="B13573" s="1" t="s">
        <v>65</v>
      </c>
      <c r="C13573" s="4">
        <v>3.2339201416207719E-2</v>
      </c>
      <c r="D13573" s="4">
        <v>0.28691339496459545</v>
      </c>
      <c r="E13573" s="4">
        <v>633.73839447285616</v>
      </c>
      <c r="F13573" s="1" t="s">
        <v>510</v>
      </c>
      <c r="G13573" s="1">
        <v>1</v>
      </c>
      <c r="H13573" s="1" t="s">
        <v>505</v>
      </c>
      <c r="I135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1.9023059656592776E-3</v>
      </c>
      <c r="J13573" s="1" t="str">
        <f>IFERROR(INDEX('consumption_figs'!$C:$C,MATCH(Table2[[#This Row],[item_code]],'consumption_figs'!A:A,0),1),"NA")</f>
        <v>pc/heat</v>
      </c>
      <c r="K13573" s="1">
        <f>+SUMIFS(prod!$E:$E,prod!$A:$A,Table2[[#This Row],[date]],prod!$G:$G,Table2[[#This Row],[production_line]],prod!$F:$F,Table2[[#This Row],[output_type]])</f>
        <v>17</v>
      </c>
      <c r="L13573">
        <f>+Table2[[#This Row],[cons_qty_base_uom]]/Table2[[#This Row],[Column1]]</f>
        <v>1.9023059656592776E-3</v>
      </c>
    </row>
    <row r="13574" spans="1:12" x14ac:dyDescent="0.25">
      <c r="A13574" s="2">
        <v>46143</v>
      </c>
      <c r="B13574" s="1" t="s">
        <v>167</v>
      </c>
      <c r="C13574" s="4">
        <v>21.600683896161399</v>
      </c>
      <c r="D13574" s="4">
        <v>9.3530961270378743E-2</v>
      </c>
      <c r="E13574" s="4">
        <v>66.865284212193842</v>
      </c>
      <c r="F13574" s="1" t="s">
        <v>510</v>
      </c>
      <c r="G13574" s="1">
        <v>1</v>
      </c>
      <c r="H13574" s="1" t="s">
        <v>505</v>
      </c>
      <c r="I135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3.0823543788023579E-2</v>
      </c>
      <c r="J13574" s="1" t="str">
        <f>IFERROR(INDEX('consumption_figs'!$C:$C,MATCH(Table2[[#This Row],[item_code]],'consumption_figs'!A:A,0),1),"NA")</f>
        <v>kg/ton</v>
      </c>
      <c r="K13574" s="1">
        <f>+SUMIFS(prod!$E:$E,prod!$A:$A,Table2[[#This Row],[date]],prod!$G:$G,Table2[[#This Row],[production_line]],prod!$F:$F,Table2[[#This Row],[output_type]])</f>
        <v>17</v>
      </c>
      <c r="L13574">
        <f>+Table2[[#This Row],[cons_qty_base_uom]]/Table2[[#This Row],[Column1]]</f>
        <v>1.2706284644800823</v>
      </c>
    </row>
    <row r="13575" spans="1:12" x14ac:dyDescent="0.25">
      <c r="A13575" s="2">
        <v>46143</v>
      </c>
      <c r="B13575" s="1" t="s">
        <v>168</v>
      </c>
      <c r="C13575" s="4">
        <v>30.312793683202472</v>
      </c>
      <c r="D13575" s="4">
        <v>6.6081890229381379E-2</v>
      </c>
      <c r="E13575" s="4">
        <v>47.280950434152174</v>
      </c>
      <c r="F13575" s="1" t="s">
        <v>510</v>
      </c>
      <c r="G13575" s="1">
        <v>1</v>
      </c>
      <c r="H13575" s="1" t="s">
        <v>505</v>
      </c>
      <c r="I135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2.1777580486877599E-2</v>
      </c>
      <c r="J13575" s="1" t="str">
        <f>IFERROR(INDEX('consumption_figs'!$C:$C,MATCH(Table2[[#This Row],[item_code]],'consumption_figs'!A:A,0),1),"NA")</f>
        <v>kg/ton</v>
      </c>
      <c r="K13575" s="1">
        <f>+SUMIFS(prod!$E:$E,prod!$A:$A,Table2[[#This Row],[date]],prod!$G:$G,Table2[[#This Row],[production_line]],prod!$F:$F,Table2[[#This Row],[output_type]])</f>
        <v>17</v>
      </c>
      <c r="L13575">
        <f>+Table2[[#This Row],[cons_qty_base_uom]]/Table2[[#This Row],[Column1]]</f>
        <v>1.7831055107766161</v>
      </c>
    </row>
    <row r="13576" spans="1:12" x14ac:dyDescent="0.25">
      <c r="A13576" s="2">
        <v>46143</v>
      </c>
      <c r="B13576" s="1" t="s">
        <v>169</v>
      </c>
      <c r="C13576" s="4">
        <v>4.2287118117309888</v>
      </c>
      <c r="D13576" s="4">
        <v>1.9874945515135578E-2</v>
      </c>
      <c r="E13576" s="4">
        <v>13.42259096947679</v>
      </c>
      <c r="F13576" s="1" t="s">
        <v>510</v>
      </c>
      <c r="G13576" s="1">
        <v>1</v>
      </c>
      <c r="H13576" s="1" t="s">
        <v>505</v>
      </c>
      <c r="I135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6.5498765868493214E-3</v>
      </c>
      <c r="J13576" s="1" t="str">
        <f>IFERROR(INDEX('consumption_figs'!$C:$C,MATCH(Table2[[#This Row],[item_code]],'consumption_figs'!A:A,0),1),"NA")</f>
        <v>kg/ton</v>
      </c>
      <c r="K13576" s="1">
        <f>+SUMIFS(prod!$E:$E,prod!$A:$A,Table2[[#This Row],[date]],prod!$G:$G,Table2[[#This Row],[production_line]],prod!$F:$F,Table2[[#This Row],[output_type]])</f>
        <v>17</v>
      </c>
      <c r="L13576">
        <f>+Table2[[#This Row],[cons_qty_base_uom]]/Table2[[#This Row],[Column1]]</f>
        <v>0.24874775363123464</v>
      </c>
    </row>
    <row r="13577" spans="1:12" x14ac:dyDescent="0.25">
      <c r="A13577" s="2">
        <v>46143</v>
      </c>
      <c r="B13577" s="1" t="s">
        <v>170</v>
      </c>
      <c r="C13577" s="4">
        <v>19.654715980484298</v>
      </c>
      <c r="D13577" s="4">
        <v>3.8130149002139513E-2</v>
      </c>
      <c r="E13577" s="4">
        <v>9.7353896432262665</v>
      </c>
      <c r="F13577" s="1" t="s">
        <v>510</v>
      </c>
      <c r="G13577" s="1">
        <v>1</v>
      </c>
      <c r="H13577" s="1" t="s">
        <v>505</v>
      </c>
      <c r="I135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1.2565959992795779E-2</v>
      </c>
      <c r="J13577" s="1" t="str">
        <f>IFERROR(INDEX('consumption_figs'!$C:$C,MATCH(Table2[[#This Row],[item_code]],'consumption_figs'!A:A,0),1),"NA")</f>
        <v>kg/ton</v>
      </c>
      <c r="K13577" s="1">
        <f>+SUMIFS(prod!$E:$E,prod!$A:$A,Table2[[#This Row],[date]],prod!$G:$G,Table2[[#This Row],[production_line]],prod!$F:$F,Table2[[#This Row],[output_type]])</f>
        <v>17</v>
      </c>
      <c r="L13577">
        <f>+Table2[[#This Row],[cons_qty_base_uom]]/Table2[[#This Row],[Column1]]</f>
        <v>1.1561597635579</v>
      </c>
    </row>
    <row r="13578" spans="1:12" x14ac:dyDescent="0.25">
      <c r="A13578" s="2">
        <v>46143</v>
      </c>
      <c r="B13578" s="1" t="s">
        <v>171</v>
      </c>
      <c r="C13578" s="4">
        <v>0.10730464192988354</v>
      </c>
      <c r="D13578" s="4">
        <v>4.3243770697743052E-4</v>
      </c>
      <c r="E13578" s="4">
        <v>0.10581318252030751</v>
      </c>
      <c r="F13578" s="1" t="s">
        <v>510</v>
      </c>
      <c r="G13578" s="1">
        <v>1</v>
      </c>
      <c r="H13578" s="1" t="s">
        <v>505</v>
      </c>
      <c r="I135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1.4251176739303671E-4</v>
      </c>
      <c r="J13578" s="1" t="str">
        <f>IFERROR(INDEX('consumption_figs'!$C:$C,MATCH(Table2[[#This Row],[item_code]],'consumption_figs'!A:A,0),1),"NA")</f>
        <v>kg/ton</v>
      </c>
      <c r="K13578" s="1">
        <f>+SUMIFS(prod!$E:$E,prod!$A:$A,Table2[[#This Row],[date]],prod!$G:$G,Table2[[#This Row],[production_line]],prod!$F:$F,Table2[[#This Row],[output_type]])</f>
        <v>17</v>
      </c>
      <c r="L13578">
        <f>+Table2[[#This Row],[cons_qty_base_uom]]/Table2[[#This Row],[Column1]]</f>
        <v>6.3120377605813847E-3</v>
      </c>
    </row>
    <row r="13579" spans="1:12" x14ac:dyDescent="0.25">
      <c r="A13579" s="2">
        <v>46143</v>
      </c>
      <c r="B13579" s="1" t="s">
        <v>172</v>
      </c>
      <c r="C13579" s="4">
        <v>34.348315224917542</v>
      </c>
      <c r="D13579" s="4">
        <v>0.17655034025607641</v>
      </c>
      <c r="E13579" s="4">
        <v>149.62126111974081</v>
      </c>
      <c r="F13579" s="1" t="s">
        <v>510</v>
      </c>
      <c r="G13579" s="1">
        <v>1</v>
      </c>
      <c r="H13579" s="1" t="s">
        <v>505</v>
      </c>
      <c r="I135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5.8182948937541668E-2</v>
      </c>
      <c r="J13579" s="1" t="str">
        <f>IFERROR(INDEX('consumption_figs'!$C:$C,MATCH(Table2[[#This Row],[item_code]],'consumption_figs'!A:A,0),1),"NA")</f>
        <v>kg/ton</v>
      </c>
      <c r="K13579" s="1">
        <f>+SUMIFS(prod!$E:$E,prod!$A:$A,Table2[[#This Row],[date]],prod!$G:$G,Table2[[#This Row],[production_line]],prod!$F:$F,Table2[[#This Row],[output_type]])</f>
        <v>17</v>
      </c>
      <c r="L13579">
        <f>+Table2[[#This Row],[cons_qty_base_uom]]/Table2[[#This Row],[Column1]]</f>
        <v>2.0204891308775026</v>
      </c>
    </row>
    <row r="13580" spans="1:12" x14ac:dyDescent="0.25">
      <c r="A13580" s="2">
        <v>46143</v>
      </c>
      <c r="B13580" s="1" t="s">
        <v>580</v>
      </c>
      <c r="C13580" s="4">
        <v>3.5097707108007609E-3</v>
      </c>
      <c r="D13580" s="4">
        <v>9.0903061409739749E-3</v>
      </c>
      <c r="E13580" s="4">
        <v>29.833051041806467</v>
      </c>
      <c r="F13580" s="1" t="s">
        <v>510</v>
      </c>
      <c r="G13580" s="1">
        <v>1</v>
      </c>
      <c r="H13580" s="1" t="s">
        <v>505</v>
      </c>
      <c r="I135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2.9323568196690242E-4</v>
      </c>
      <c r="J13580" s="1" t="str">
        <f>IFERROR(INDEX('consumption_figs'!$C:$C,MATCH(Table2[[#This Row],[item_code]],'consumption_figs'!A:A,0),1),"NA")</f>
        <v>NA</v>
      </c>
      <c r="K13580" s="1">
        <f>+SUMIFS(prod!$E:$E,prod!$A:$A,Table2[[#This Row],[date]],prod!$G:$G,Table2[[#This Row],[production_line]],prod!$F:$F,Table2[[#This Row],[output_type]])</f>
        <v>17</v>
      </c>
      <c r="L13580">
        <f>+Table2[[#This Row],[cons_qty_base_uom]]/Table2[[#This Row],[Column1]]</f>
        <v>2.0645710063533888E-4</v>
      </c>
    </row>
    <row r="13581" spans="1:12" x14ac:dyDescent="0.25">
      <c r="A13581" s="2">
        <v>46143</v>
      </c>
      <c r="B13581" s="1" t="s">
        <v>603</v>
      </c>
      <c r="C13581" s="4">
        <v>6.9122367796716544E-2</v>
      </c>
      <c r="D13581" s="4">
        <v>6.9122367796716544E-2</v>
      </c>
      <c r="E13581" s="4">
        <v>81.426149264532086</v>
      </c>
      <c r="F13581" s="1" t="s">
        <v>510</v>
      </c>
      <c r="G13581" s="1">
        <v>1</v>
      </c>
      <c r="H13581" s="1" t="s">
        <v>505</v>
      </c>
      <c r="I135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2.2297537998940821E-3</v>
      </c>
      <c r="J13581" s="1" t="str">
        <f>IFERROR(INDEX('consumption_figs'!$C:$C,MATCH(Table2[[#This Row],[item_code]],'consumption_figs'!A:A,0),1),"NA")</f>
        <v>NA</v>
      </c>
      <c r="K13581" s="1">
        <f>+SUMIFS(prod!$E:$E,prod!$A:$A,Table2[[#This Row],[date]],prod!$G:$G,Table2[[#This Row],[production_line]],prod!$F:$F,Table2[[#This Row],[output_type]])</f>
        <v>17</v>
      </c>
      <c r="L13581">
        <f>+Table2[[#This Row],[cons_qty_base_uom]]/Table2[[#This Row],[Column1]]</f>
        <v>4.0660216351009731E-3</v>
      </c>
    </row>
    <row r="13582" spans="1:12" x14ac:dyDescent="0.25">
      <c r="A13582" s="2">
        <v>46143</v>
      </c>
      <c r="B13582" s="1" t="s">
        <v>173</v>
      </c>
      <c r="C13582" s="4">
        <v>11.971486519939901</v>
      </c>
      <c r="D13582" s="4">
        <v>0.14617185040846614</v>
      </c>
      <c r="E13582" s="4">
        <v>220.15563710169479</v>
      </c>
      <c r="F13582" s="1" t="s">
        <v>510</v>
      </c>
      <c r="G13582" s="1">
        <v>1</v>
      </c>
      <c r="H13582" s="1" t="s">
        <v>505</v>
      </c>
      <c r="I135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0.70420508940822946</v>
      </c>
      <c r="J13582" s="1" t="str">
        <f>IFERROR(INDEX('consumption_figs'!$C:$C,MATCH(Table2[[#This Row],[item_code]],'consumption_figs'!A:A,0),1),"NA")</f>
        <v>pc/heat</v>
      </c>
      <c r="K13582" s="1">
        <f>+SUMIFS(prod!$E:$E,prod!$A:$A,Table2[[#This Row],[date]],prod!$G:$G,Table2[[#This Row],[production_line]],prod!$F:$F,Table2[[#This Row],[output_type]])</f>
        <v>17</v>
      </c>
      <c r="L13582">
        <f>+Table2[[#This Row],[cons_qty_base_uom]]/Table2[[#This Row],[Column1]]</f>
        <v>0.70420508940822946</v>
      </c>
    </row>
    <row r="13583" spans="1:12" x14ac:dyDescent="0.25">
      <c r="A13583" s="2">
        <v>46143</v>
      </c>
      <c r="B13583" s="1" t="s">
        <v>175</v>
      </c>
      <c r="C13583" s="4">
        <v>6.6994135522156171</v>
      </c>
      <c r="D13583" s="4">
        <v>9.8749355759658375E-2</v>
      </c>
      <c r="E13583" s="4">
        <v>156.69928298632328</v>
      </c>
      <c r="F13583" s="1" t="s">
        <v>510</v>
      </c>
      <c r="G13583" s="1">
        <v>1</v>
      </c>
      <c r="H13583" s="1" t="s">
        <v>505</v>
      </c>
      <c r="I135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0.39408315013033041</v>
      </c>
      <c r="J13583" s="1" t="str">
        <f>IFERROR(INDEX('consumption_figs'!$C:$C,MATCH(Table2[[#This Row],[item_code]],'consumption_figs'!A:A,0),1),"NA")</f>
        <v>pc/heat</v>
      </c>
      <c r="K13583" s="1">
        <f>+SUMIFS(prod!$E:$E,prod!$A:$A,Table2[[#This Row],[date]],prod!$G:$G,Table2[[#This Row],[production_line]],prod!$F:$F,Table2[[#This Row],[output_type]])</f>
        <v>17</v>
      </c>
      <c r="L13583">
        <f>+Table2[[#This Row],[cons_qty_base_uom]]/Table2[[#This Row],[Column1]]</f>
        <v>0.39408315013033041</v>
      </c>
    </row>
    <row r="13584" spans="1:12" x14ac:dyDescent="0.25">
      <c r="A13584" s="2">
        <v>46143</v>
      </c>
      <c r="B13584" s="1" t="s">
        <v>177</v>
      </c>
      <c r="C13584" s="4">
        <v>0.21460928385976619</v>
      </c>
      <c r="D13584" s="4">
        <v>3.6912796823879851E-3</v>
      </c>
      <c r="E13584" s="4">
        <v>5.858833449371617</v>
      </c>
      <c r="F13584" s="1" t="s">
        <v>510</v>
      </c>
      <c r="G13584" s="1">
        <v>1</v>
      </c>
      <c r="H13584" s="1" t="s">
        <v>505</v>
      </c>
      <c r="I135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1.2624075521162717E-2</v>
      </c>
      <c r="J13584" s="1" t="str">
        <f>IFERROR(INDEX('consumption_figs'!$C:$C,MATCH(Table2[[#This Row],[item_code]],'consumption_figs'!A:A,0),1),"NA")</f>
        <v>pc/heat</v>
      </c>
      <c r="K13584" s="1">
        <f>+SUMIFS(prod!$E:$E,prod!$A:$A,Table2[[#This Row],[date]],prod!$G:$G,Table2[[#This Row],[production_line]],prod!$F:$F,Table2[[#This Row],[output_type]])</f>
        <v>17</v>
      </c>
      <c r="L13584">
        <f>+Table2[[#This Row],[cons_qty_base_uom]]/Table2[[#This Row],[Column1]]</f>
        <v>1.2624075521162717E-2</v>
      </c>
    </row>
    <row r="13585" spans="1:12" x14ac:dyDescent="0.25">
      <c r="A13585" s="2">
        <v>46143</v>
      </c>
      <c r="B13585" s="1" t="s">
        <v>179</v>
      </c>
      <c r="C13585" s="4">
        <v>8.9859078135730908E-2</v>
      </c>
      <c r="D13585" s="4">
        <v>0.58848710271090354</v>
      </c>
      <c r="E13585" s="4">
        <v>1410.7875267309753</v>
      </c>
      <c r="F13585" s="1" t="s">
        <v>510</v>
      </c>
      <c r="G13585" s="1">
        <v>1</v>
      </c>
      <c r="H13585" s="1" t="s">
        <v>505</v>
      </c>
      <c r="I135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5.2858281256312296E-3</v>
      </c>
      <c r="J13585" s="1" t="str">
        <f>IFERROR(INDEX('consumption_figs'!$C:$C,MATCH(Table2[[#This Row],[item_code]],'consumption_figs'!A:A,0),1),"NA")</f>
        <v>pc/heat</v>
      </c>
      <c r="K13585" s="1">
        <f>+SUMIFS(prod!$E:$E,prod!$A:$A,Table2[[#This Row],[date]],prod!$G:$G,Table2[[#This Row],[production_line]],prod!$F:$F,Table2[[#This Row],[output_type]])</f>
        <v>17</v>
      </c>
      <c r="L13585">
        <f>+Table2[[#This Row],[cons_qty_base_uom]]/Table2[[#This Row],[Column1]]</f>
        <v>5.2858281256312296E-3</v>
      </c>
    </row>
    <row r="13586" spans="1:12" x14ac:dyDescent="0.25">
      <c r="A13586" s="2">
        <v>46143</v>
      </c>
      <c r="B13586" s="1" t="s">
        <v>181</v>
      </c>
      <c r="C13586" s="4">
        <v>48.153316422103671</v>
      </c>
      <c r="D13586" s="4">
        <v>0.41508158755853408</v>
      </c>
      <c r="E13586" s="4">
        <v>662.10810080392548</v>
      </c>
      <c r="F13586" s="1" t="s">
        <v>510</v>
      </c>
      <c r="G13586" s="1">
        <v>1</v>
      </c>
      <c r="H13586" s="1" t="s">
        <v>505</v>
      </c>
      <c r="I135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2.8325480248296278</v>
      </c>
      <c r="J13586" s="1" t="str">
        <f>IFERROR(INDEX('consumption_figs'!$C:$C,MATCH(Table2[[#This Row],[item_code]],'consumption_figs'!A:A,0),1),"NA")</f>
        <v>pc/heat</v>
      </c>
      <c r="K13586" s="1">
        <f>+SUMIFS(prod!$E:$E,prod!$A:$A,Table2[[#This Row],[date]],prod!$G:$G,Table2[[#This Row],[production_line]],prod!$F:$F,Table2[[#This Row],[output_type]])</f>
        <v>17</v>
      </c>
      <c r="L13586">
        <f>+Table2[[#This Row],[cons_qty_base_uom]]/Table2[[#This Row],[Column1]]</f>
        <v>2.8325480248296278</v>
      </c>
    </row>
    <row r="13587" spans="1:12" x14ac:dyDescent="0.25">
      <c r="A13587" s="2">
        <v>46143</v>
      </c>
      <c r="B13587" s="1" t="s">
        <v>183</v>
      </c>
      <c r="C13587" s="4">
        <v>166.7950063899043</v>
      </c>
      <c r="D13587" s="4">
        <v>1.4477806554643635</v>
      </c>
      <c r="E13587" s="4">
        <v>1918.1425734838995</v>
      </c>
      <c r="F13587" s="1" t="s">
        <v>510</v>
      </c>
      <c r="G13587" s="1">
        <v>1</v>
      </c>
      <c r="H13587" s="1" t="s">
        <v>505</v>
      </c>
      <c r="I135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9.8114709641120186</v>
      </c>
      <c r="J13587" s="1" t="str">
        <f>IFERROR(INDEX('consumption_figs'!$C:$C,MATCH(Table2[[#This Row],[item_code]],'consumption_figs'!A:A,0),1),"NA")</f>
        <v>pc/heat</v>
      </c>
      <c r="K13587" s="1">
        <f>+SUMIFS(prod!$E:$E,prod!$A:$A,Table2[[#This Row],[date]],prod!$G:$G,Table2[[#This Row],[production_line]],prod!$F:$F,Table2[[#This Row],[output_type]])</f>
        <v>17</v>
      </c>
      <c r="L13587">
        <f>+Table2[[#This Row],[cons_qty_base_uom]]/Table2[[#This Row],[Column1]]</f>
        <v>9.8114709641120186</v>
      </c>
    </row>
    <row r="13588" spans="1:12" x14ac:dyDescent="0.25">
      <c r="A13588" s="2">
        <v>46143</v>
      </c>
      <c r="B13588" s="1" t="s">
        <v>191</v>
      </c>
      <c r="C13588" s="4">
        <v>251.95368674925976</v>
      </c>
      <c r="D13588" s="4">
        <v>1.7482929205878435</v>
      </c>
      <c r="E13588" s="4">
        <v>2743.775648699439</v>
      </c>
      <c r="F13588" s="1" t="s">
        <v>510</v>
      </c>
      <c r="G13588" s="1">
        <v>1</v>
      </c>
      <c r="H13588" s="1" t="s">
        <v>505</v>
      </c>
      <c r="I135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14.820805102897634</v>
      </c>
      <c r="J13588" s="1" t="str">
        <f>IFERROR(INDEX('consumption_figs'!$C:$C,MATCH(Table2[[#This Row],[item_code]],'consumption_figs'!A:A,0),1),"NA")</f>
        <v>pc/heat</v>
      </c>
      <c r="K13588" s="1">
        <f>+SUMIFS(prod!$E:$E,prod!$A:$A,Table2[[#This Row],[date]],prod!$G:$G,Table2[[#This Row],[production_line]],prod!$F:$F,Table2[[#This Row],[output_type]])</f>
        <v>17</v>
      </c>
      <c r="L13588">
        <f>+Table2[[#This Row],[cons_qty_base_uom]]/Table2[[#This Row],[Column1]]</f>
        <v>14.820805102897634</v>
      </c>
    </row>
    <row r="13589" spans="1:12" x14ac:dyDescent="0.25">
      <c r="A13589" s="2">
        <v>46143</v>
      </c>
      <c r="B13589" s="1" t="s">
        <v>193</v>
      </c>
      <c r="C13589" s="4">
        <v>59.065454638943265</v>
      </c>
      <c r="D13589" s="4">
        <v>0.47782858998189504</v>
      </c>
      <c r="E13589" s="4">
        <v>590.65454638943265</v>
      </c>
      <c r="F13589" s="1" t="s">
        <v>510</v>
      </c>
      <c r="G13589" s="1">
        <v>1</v>
      </c>
      <c r="H13589" s="1" t="s">
        <v>505</v>
      </c>
      <c r="I135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3.474438508173133</v>
      </c>
      <c r="J13589" s="1" t="str">
        <f>IFERROR(INDEX('consumption_figs'!$C:$C,MATCH(Table2[[#This Row],[item_code]],'consumption_figs'!A:A,0),1),"NA")</f>
        <v>pc/heat</v>
      </c>
      <c r="K13589" s="1">
        <f>+SUMIFS(prod!$E:$E,prod!$A:$A,Table2[[#This Row],[date]],prod!$G:$G,Table2[[#This Row],[production_line]],prod!$F:$F,Table2[[#This Row],[output_type]])</f>
        <v>17</v>
      </c>
      <c r="L13589">
        <f>+Table2[[#This Row],[cons_qty_base_uom]]/Table2[[#This Row],[Column1]]</f>
        <v>3.474438508173133</v>
      </c>
    </row>
    <row r="13590" spans="1:12" x14ac:dyDescent="0.25">
      <c r="A13590" s="2">
        <v>46143</v>
      </c>
      <c r="B13590" s="1" t="s">
        <v>195</v>
      </c>
      <c r="C13590" s="4">
        <v>130.22142365272703</v>
      </c>
      <c r="D13590" s="4">
        <v>1.0639090312427797</v>
      </c>
      <c r="E13590" s="4">
        <v>1302.2142365272703</v>
      </c>
      <c r="F13590" s="1" t="s">
        <v>510</v>
      </c>
      <c r="G13590" s="1">
        <v>1</v>
      </c>
      <c r="H13590" s="1" t="s">
        <v>505</v>
      </c>
      <c r="I135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7.6600837442780607</v>
      </c>
      <c r="J13590" s="1" t="str">
        <f>IFERROR(INDEX('consumption_figs'!$C:$C,MATCH(Table2[[#This Row],[item_code]],'consumption_figs'!A:A,0),1),"NA")</f>
        <v>pc/heat</v>
      </c>
      <c r="K13590" s="1">
        <f>+SUMIFS(prod!$E:$E,prod!$A:$A,Table2[[#This Row],[date]],prod!$G:$G,Table2[[#This Row],[production_line]],prod!$F:$F,Table2[[#This Row],[output_type]])</f>
        <v>17</v>
      </c>
      <c r="L13590">
        <f>+Table2[[#This Row],[cons_qty_base_uom]]/Table2[[#This Row],[Column1]]</f>
        <v>7.6600837442780607</v>
      </c>
    </row>
    <row r="13591" spans="1:12" x14ac:dyDescent="0.25">
      <c r="A13591" s="2">
        <v>46143</v>
      </c>
      <c r="B13591" s="1" t="s">
        <v>189</v>
      </c>
      <c r="C13591" s="4">
        <v>70.042950732505233</v>
      </c>
      <c r="D13591" s="4">
        <v>0.48960022562021166</v>
      </c>
      <c r="E13591" s="4">
        <v>762.76773347698202</v>
      </c>
      <c r="F13591" s="1" t="s">
        <v>510</v>
      </c>
      <c r="G13591" s="1">
        <v>1</v>
      </c>
      <c r="H13591" s="1" t="s">
        <v>505</v>
      </c>
      <c r="I135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4.1201735725003079</v>
      </c>
      <c r="J13591" s="1" t="str">
        <f>IFERROR(INDEX('consumption_figs'!$C:$C,MATCH(Table2[[#This Row],[item_code]],'consumption_figs'!A:A,0),1),"NA")</f>
        <v>pc/heat</v>
      </c>
      <c r="K13591" s="1">
        <f>+SUMIFS(prod!$E:$E,prod!$A:$A,Table2[[#This Row],[date]],prod!$G:$G,Table2[[#This Row],[production_line]],prod!$F:$F,Table2[[#This Row],[output_type]])</f>
        <v>17</v>
      </c>
      <c r="L13591">
        <f>+Table2[[#This Row],[cons_qty_base_uom]]/Table2[[#This Row],[Column1]]</f>
        <v>4.1201735725003079</v>
      </c>
    </row>
    <row r="13592" spans="1:12" x14ac:dyDescent="0.25">
      <c r="A13592" s="2">
        <v>46143</v>
      </c>
      <c r="B13592" s="1" t="s">
        <v>199</v>
      </c>
      <c r="C13592" s="4">
        <v>14.91226995260422</v>
      </c>
      <c r="D13592" s="4">
        <v>0.1367455154653805</v>
      </c>
      <c r="E13592" s="4">
        <v>196.24547257627154</v>
      </c>
      <c r="F13592" s="1" t="s">
        <v>510</v>
      </c>
      <c r="G13592" s="1">
        <v>1</v>
      </c>
      <c r="H13592" s="1" t="s">
        <v>505</v>
      </c>
      <c r="I135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0.87719235015318942</v>
      </c>
      <c r="J13592" s="1" t="str">
        <f>IFERROR(INDEX('consumption_figs'!$C:$C,MATCH(Table2[[#This Row],[item_code]],'consumption_figs'!A:A,0),1),"NA")</f>
        <v>pc/heat</v>
      </c>
      <c r="K13592" s="1">
        <f>+SUMIFS(prod!$E:$E,prod!$A:$A,Table2[[#This Row],[date]],prod!$G:$G,Table2[[#This Row],[production_line]],prod!$F:$F,Table2[[#This Row],[output_type]])</f>
        <v>17</v>
      </c>
      <c r="L13592">
        <f>+Table2[[#This Row],[cons_qty_base_uom]]/Table2[[#This Row],[Column1]]</f>
        <v>0.87719235015318942</v>
      </c>
    </row>
    <row r="13593" spans="1:12" x14ac:dyDescent="0.25">
      <c r="A13593" s="2">
        <v>46143</v>
      </c>
      <c r="B13593" s="1" t="s">
        <v>197</v>
      </c>
      <c r="C13593" s="4">
        <v>6.2420195702436558</v>
      </c>
      <c r="D13593" s="4">
        <v>5.7301739654836759E-2</v>
      </c>
      <c r="E13593" s="4">
        <v>82.144977544406515</v>
      </c>
      <c r="F13593" s="1" t="s">
        <v>510</v>
      </c>
      <c r="G13593" s="1">
        <v>1</v>
      </c>
      <c r="H13593" s="1" t="s">
        <v>505</v>
      </c>
      <c r="I135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0.36717762177903857</v>
      </c>
      <c r="J13593" s="1" t="str">
        <f>IFERROR(INDEX('consumption_figs'!$C:$C,MATCH(Table2[[#This Row],[item_code]],'consumption_figs'!A:A,0),1),"NA")</f>
        <v>pc/heat</v>
      </c>
      <c r="K13593" s="1">
        <f>+SUMIFS(prod!$E:$E,prod!$A:$A,Table2[[#This Row],[date]],prod!$G:$G,Table2[[#This Row],[production_line]],prod!$F:$F,Table2[[#This Row],[output_type]])</f>
        <v>17</v>
      </c>
      <c r="L13593">
        <f>+Table2[[#This Row],[cons_qty_base_uom]]/Table2[[#This Row],[Column1]]</f>
        <v>0.36717762177903857</v>
      </c>
    </row>
    <row r="13594" spans="1:12" x14ac:dyDescent="0.25">
      <c r="A13594" s="2">
        <v>46143</v>
      </c>
      <c r="B13594" s="1" t="s">
        <v>578</v>
      </c>
      <c r="C13594" s="4">
        <v>4.6251168688564235</v>
      </c>
      <c r="D13594" s="4">
        <v>4.9720006340206568E-2</v>
      </c>
      <c r="E13594" s="4">
        <v>56.918008427757364</v>
      </c>
      <c r="F13594" s="1" t="s">
        <v>510</v>
      </c>
      <c r="G13594" s="1">
        <v>1</v>
      </c>
      <c r="H13594" s="1" t="s">
        <v>505</v>
      </c>
      <c r="I135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1.6038711722647281E-3</v>
      </c>
      <c r="J13594" s="1" t="str">
        <f>IFERROR(INDEX('consumption_figs'!$C:$C,MATCH(Table2[[#This Row],[item_code]],'consumption_figs'!A:A,0),1),"NA")</f>
        <v>NA</v>
      </c>
      <c r="K13594" s="1">
        <f>+SUMIFS(prod!$E:$E,prod!$A:$A,Table2[[#This Row],[date]],prod!$G:$G,Table2[[#This Row],[production_line]],prod!$F:$F,Table2[[#This Row],[output_type]])</f>
        <v>17</v>
      </c>
      <c r="L13594">
        <f>+Table2[[#This Row],[cons_qty_base_uom]]/Table2[[#This Row],[Column1]]</f>
        <v>0.27206569816802489</v>
      </c>
    </row>
    <row r="13595" spans="1:12" x14ac:dyDescent="0.25">
      <c r="A13595" s="2">
        <v>46143</v>
      </c>
      <c r="B13595" s="1" t="s">
        <v>264</v>
      </c>
      <c r="C13595" s="4">
        <v>0.12664296191143887</v>
      </c>
      <c r="D13595" s="4">
        <v>0.12664296191143887</v>
      </c>
      <c r="E13595" s="4">
        <v>80.1649948899408</v>
      </c>
      <c r="F13595" s="1" t="s">
        <v>510</v>
      </c>
      <c r="G13595" s="1">
        <v>1</v>
      </c>
      <c r="H13595" s="1" t="s">
        <v>505</v>
      </c>
      <c r="I135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4.1735750695834066E-2</v>
      </c>
      <c r="J13595" s="1" t="str">
        <f>IFERROR(INDEX('consumption_figs'!$C:$C,MATCH(Table2[[#This Row],[item_code]],'consumption_figs'!A:A,0),1),"NA")</f>
        <v>kg/ton</v>
      </c>
      <c r="K13595" s="1">
        <f>+SUMIFS(prod!$E:$E,prod!$A:$A,Table2[[#This Row],[date]],prod!$G:$G,Table2[[#This Row],[production_line]],prod!$F:$F,Table2[[#This Row],[output_type]])</f>
        <v>17</v>
      </c>
      <c r="L13595">
        <f>+Table2[[#This Row],[cons_qty_base_uom]]/Table2[[#This Row],[Column1]]</f>
        <v>7.4495859947905215E-3</v>
      </c>
    </row>
    <row r="13596" spans="1:12" x14ac:dyDescent="0.25">
      <c r="A13596" s="2">
        <v>46143</v>
      </c>
      <c r="B13596" s="1" t="s">
        <v>162</v>
      </c>
      <c r="C13596" s="4">
        <v>2.8344190306422803</v>
      </c>
      <c r="D13596" s="4">
        <v>8.5259324441719908E-2</v>
      </c>
      <c r="E13596" s="4">
        <v>530.03635873010637</v>
      </c>
      <c r="F13596" s="1" t="s">
        <v>510</v>
      </c>
      <c r="G13596" s="1">
        <v>1</v>
      </c>
      <c r="H13596" s="1" t="s">
        <v>505</v>
      </c>
      <c r="I135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0.16673053121425177</v>
      </c>
      <c r="J13596" s="1" t="str">
        <f>IFERROR(INDEX('consumption_figs'!$C:$C,MATCH(Table2[[#This Row],[item_code]],'consumption_figs'!A:A,0),1),"NA")</f>
        <v>pc/heat</v>
      </c>
      <c r="K13596" s="1">
        <f>+SUMIFS(prod!$E:$E,prod!$A:$A,Table2[[#This Row],[date]],prod!$G:$G,Table2[[#This Row],[production_line]],prod!$F:$F,Table2[[#This Row],[output_type]])</f>
        <v>17</v>
      </c>
      <c r="L13596">
        <f>+Table2[[#This Row],[cons_qty_base_uom]]/Table2[[#This Row],[Column1]]</f>
        <v>0.16673053121425177</v>
      </c>
    </row>
    <row r="13597" spans="1:12" x14ac:dyDescent="0.25">
      <c r="A13597" s="2">
        <v>46143</v>
      </c>
      <c r="B13597" s="1" t="s">
        <v>61</v>
      </c>
      <c r="C13597" s="4">
        <v>2.6626861575698086</v>
      </c>
      <c r="D13597" s="4">
        <v>9.3194015514942996E-3</v>
      </c>
      <c r="E13597" s="4">
        <v>23.964175418128278</v>
      </c>
      <c r="F13597" s="1" t="s">
        <v>510</v>
      </c>
      <c r="G13597" s="1">
        <v>1</v>
      </c>
      <c r="H13597" s="1" t="s">
        <v>505</v>
      </c>
      <c r="I135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0.1566285975041064</v>
      </c>
      <c r="J13597" s="1" t="str">
        <f>IFERROR(INDEX('consumption_figs'!$C:$C,MATCH(Table2[[#This Row],[item_code]],'consumption_figs'!A:A,0),1),"NA")</f>
        <v>pc/heat</v>
      </c>
      <c r="K13597" s="1">
        <f>+SUMIFS(prod!$E:$E,prod!$A:$A,Table2[[#This Row],[date]],prod!$G:$G,Table2[[#This Row],[production_line]],prod!$F:$F,Table2[[#This Row],[output_type]])</f>
        <v>17</v>
      </c>
      <c r="L13597">
        <f>+Table2[[#This Row],[cons_qty_base_uom]]/Table2[[#This Row],[Column1]]</f>
        <v>0.1566285975041064</v>
      </c>
    </row>
    <row r="13598" spans="1:12" x14ac:dyDescent="0.25">
      <c r="A13598" s="2">
        <v>46143</v>
      </c>
      <c r="B13598" s="1" t="s">
        <v>163</v>
      </c>
      <c r="C13598" s="4">
        <v>0.49887922444719912</v>
      </c>
      <c r="D13598" s="4">
        <v>6.9843091422607806E-2</v>
      </c>
      <c r="E13598" s="4">
        <v>208.53151581892922</v>
      </c>
      <c r="F13598" s="1" t="s">
        <v>510</v>
      </c>
      <c r="G13598" s="1">
        <v>1</v>
      </c>
      <c r="H13598" s="1" t="s">
        <v>505</v>
      </c>
      <c r="I135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2.9345836732188185E-2</v>
      </c>
      <c r="J13598" s="1" t="str">
        <f>IFERROR(INDEX('consumption_figs'!$C:$C,MATCH(Table2[[#This Row],[item_code]],'consumption_figs'!A:A,0),1),"NA")</f>
        <v>pc/heat</v>
      </c>
      <c r="K13598" s="1">
        <f>+SUMIFS(prod!$E:$E,prod!$A:$A,Table2[[#This Row],[date]],prod!$G:$G,Table2[[#This Row],[production_line]],prod!$F:$F,Table2[[#This Row],[output_type]])</f>
        <v>17</v>
      </c>
      <c r="L13598">
        <f>+Table2[[#This Row],[cons_qty_base_uom]]/Table2[[#This Row],[Column1]]</f>
        <v>2.9345836732188185E-2</v>
      </c>
    </row>
    <row r="13599" spans="1:12" x14ac:dyDescent="0.25">
      <c r="A13599" s="2">
        <v>46143</v>
      </c>
      <c r="B13599" s="1" t="e">
        <f>+#REF!</f>
        <v>#REF!</v>
      </c>
      <c r="C13599" s="4">
        <v>6.2192235138581111</v>
      </c>
      <c r="D13599" s="4">
        <v>7.4879451106851569E-2</v>
      </c>
      <c r="E13599" s="4">
        <v>509.97632813636511</v>
      </c>
      <c r="F13599" s="1" t="s">
        <v>510</v>
      </c>
      <c r="G13599" s="1">
        <v>1</v>
      </c>
      <c r="H13599" s="1" t="s">
        <v>505</v>
      </c>
      <c r="I135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2.4154661647371473E-3</v>
      </c>
      <c r="J13599" s="1" t="str">
        <f>IFERROR(INDEX('consumption_figs'!$C:$C,MATCH(Table2[[#This Row],[item_code]],'consumption_figs'!A:A,0),1),"NA")</f>
        <v>NA</v>
      </c>
      <c r="K13599" s="1">
        <f>+SUMIFS(prod!$E:$E,prod!$A:$A,Table2[[#This Row],[date]],prod!$G:$G,Table2[[#This Row],[production_line]],prod!$F:$F,Table2[[#This Row],[output_type]])</f>
        <v>17</v>
      </c>
      <c r="L13599">
        <f>+Table2[[#This Row],[cons_qty_base_uom]]/Table2[[#This Row],[Column1]]</f>
        <v>0.36583667728577124</v>
      </c>
    </row>
    <row r="13600" spans="1:12" x14ac:dyDescent="0.25">
      <c r="A13600" s="2">
        <v>46143</v>
      </c>
      <c r="B13600" s="1" t="s">
        <v>160</v>
      </c>
      <c r="C13600" s="4">
        <v>0.92519324335899</v>
      </c>
      <c r="D13600" s="4">
        <v>1.1601923271721715E-2</v>
      </c>
      <c r="E13600" s="4">
        <v>64.7635270351293</v>
      </c>
      <c r="F13600" s="1" t="s">
        <v>510</v>
      </c>
      <c r="G13600" s="1">
        <v>1</v>
      </c>
      <c r="H13600" s="1" t="s">
        <v>505</v>
      </c>
      <c r="I136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5.4423131962293529E-2</v>
      </c>
      <c r="J13600" s="1" t="str">
        <f>IFERROR(INDEX('consumption_figs'!$C:$C,MATCH(Table2[[#This Row],[item_code]],'consumption_figs'!A:A,0),1),"NA")</f>
        <v>pc/heat</v>
      </c>
      <c r="K13600" s="1">
        <f>+SUMIFS(prod!$E:$E,prod!$A:$A,Table2[[#This Row],[date]],prod!$G:$G,Table2[[#This Row],[production_line]],prod!$F:$F,Table2[[#This Row],[output_type]])</f>
        <v>17</v>
      </c>
      <c r="L13600">
        <f>+Table2[[#This Row],[cons_qty_base_uom]]/Table2[[#This Row],[Column1]]</f>
        <v>5.4423131962293529E-2</v>
      </c>
    </row>
    <row r="13601" spans="1:12" x14ac:dyDescent="0.25">
      <c r="A13601" s="2">
        <v>46143</v>
      </c>
      <c r="B13601" s="1" t="e">
        <f>+#REF!</f>
        <v>#REF!</v>
      </c>
      <c r="C13601" s="4">
        <v>12.64366803826772</v>
      </c>
      <c r="D13601" s="4">
        <v>0.16310331769365405</v>
      </c>
      <c r="E13601" s="4">
        <v>3059.7676652607879</v>
      </c>
      <c r="F13601" s="1" t="s">
        <v>510</v>
      </c>
      <c r="G13601" s="1">
        <v>1</v>
      </c>
      <c r="H13601" s="1" t="s">
        <v>505</v>
      </c>
      <c r="I136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5.2613973449565825E-3</v>
      </c>
      <c r="J13601" s="1" t="str">
        <f>IFERROR(INDEX('consumption_figs'!$C:$C,MATCH(Table2[[#This Row],[item_code]],'consumption_figs'!A:A,0),1),"NA")</f>
        <v>NA</v>
      </c>
      <c r="K13601" s="1">
        <f>+SUMIFS(prod!$E:$E,prod!$A:$A,Table2[[#This Row],[date]],prod!$G:$G,Table2[[#This Row],[production_line]],prod!$F:$F,Table2[[#This Row],[output_type]])</f>
        <v>17</v>
      </c>
      <c r="L13601">
        <f>+Table2[[#This Row],[cons_qty_base_uom]]/Table2[[#This Row],[Column1]]</f>
        <v>0.7437451787216306</v>
      </c>
    </row>
    <row r="13602" spans="1:12" x14ac:dyDescent="0.25">
      <c r="A13602" s="2">
        <v>46143</v>
      </c>
      <c r="B13602" s="1" t="s">
        <v>161</v>
      </c>
      <c r="C13602" s="4">
        <v>0.32821939779400466</v>
      </c>
      <c r="D13602" s="4">
        <v>5.1366335754761794E-2</v>
      </c>
      <c r="E13602" s="4">
        <v>139.16502466465798</v>
      </c>
      <c r="F13602" s="1" t="s">
        <v>510</v>
      </c>
      <c r="G13602" s="1">
        <v>1</v>
      </c>
      <c r="H13602" s="1" t="s">
        <v>505</v>
      </c>
      <c r="I136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1.9307023399647332E-2</v>
      </c>
      <c r="J13602" s="1" t="str">
        <f>IFERROR(INDEX('consumption_figs'!$C:$C,MATCH(Table2[[#This Row],[item_code]],'consumption_figs'!A:A,0),1),"NA")</f>
        <v>pc/heat</v>
      </c>
      <c r="K13602" s="1">
        <f>+SUMIFS(prod!$E:$E,prod!$A:$A,Table2[[#This Row],[date]],prod!$G:$G,Table2[[#This Row],[production_line]],prod!$F:$F,Table2[[#This Row],[output_type]])</f>
        <v>17</v>
      </c>
      <c r="L13602">
        <f>+Table2[[#This Row],[cons_qty_base_uom]]/Table2[[#This Row],[Column1]]</f>
        <v>1.9307023399647332E-2</v>
      </c>
    </row>
    <row r="13603" spans="1:12" x14ac:dyDescent="0.25">
      <c r="A13603" s="2">
        <v>46143</v>
      </c>
      <c r="B13603" s="1" t="s">
        <v>204</v>
      </c>
      <c r="C13603" s="4">
        <v>4.9122807017543568E-2</v>
      </c>
      <c r="D13603" s="4">
        <v>2.8294736842105206E-3</v>
      </c>
      <c r="E13603" s="4">
        <v>7.6140350877192535</v>
      </c>
      <c r="F13603" s="1" t="s">
        <v>510</v>
      </c>
      <c r="G13603" s="1">
        <v>1</v>
      </c>
      <c r="H13603" s="1" t="s">
        <v>505</v>
      </c>
      <c r="I136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2.8895768833849156E-3</v>
      </c>
      <c r="J13603" s="1" t="str">
        <f>IFERROR(INDEX('consumption_figs'!$C:$C,MATCH(Table2[[#This Row],[item_code]],'consumption_figs'!A:A,0),1),"NA")</f>
        <v>pc/heat</v>
      </c>
      <c r="K13603" s="1">
        <f>+SUMIFS(prod!$E:$E,prod!$A:$A,Table2[[#This Row],[date]],prod!$G:$G,Table2[[#This Row],[production_line]],prod!$F:$F,Table2[[#This Row],[output_type]])</f>
        <v>17</v>
      </c>
      <c r="L13603">
        <f>+Table2[[#This Row],[cons_qty_base_uom]]/Table2[[#This Row],[Column1]]</f>
        <v>2.8895768833849156E-3</v>
      </c>
    </row>
    <row r="13604" spans="1:12" x14ac:dyDescent="0.25">
      <c r="A13604" s="2">
        <v>46143</v>
      </c>
      <c r="B13604" s="1" t="s">
        <v>285</v>
      </c>
      <c r="C13604" s="4">
        <v>0.23982664995822844</v>
      </c>
      <c r="D13604" s="4">
        <v>0.23982664995822844</v>
      </c>
      <c r="E13604" s="4">
        <v>261.12325647451911</v>
      </c>
      <c r="F13604" s="1" t="s">
        <v>510</v>
      </c>
      <c r="G13604" s="1">
        <v>1</v>
      </c>
      <c r="H13604" s="1" t="s">
        <v>505</v>
      </c>
      <c r="I136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7.9035937898177061E-2</v>
      </c>
      <c r="J13604" s="1" t="str">
        <f>IFERROR(INDEX('consumption_figs'!$C:$C,MATCH(Table2[[#This Row],[item_code]],'consumption_figs'!A:A,0),1),"NA")</f>
        <v>kg/ton</v>
      </c>
      <c r="K13604" s="1">
        <f>+SUMIFS(prod!$E:$E,prod!$A:$A,Table2[[#This Row],[date]],prod!$G:$G,Table2[[#This Row],[production_line]],prod!$F:$F,Table2[[#This Row],[output_type]])</f>
        <v>17</v>
      </c>
      <c r="L13604">
        <f>+Table2[[#This Row],[cons_qty_base_uom]]/Table2[[#This Row],[Column1]]</f>
        <v>1.410744999754285E-2</v>
      </c>
    </row>
    <row r="13605" spans="1:12" x14ac:dyDescent="0.25">
      <c r="A13605" s="2">
        <v>46143</v>
      </c>
      <c r="B13605" s="1" t="s">
        <v>205</v>
      </c>
      <c r="C13605" s="4">
        <v>0.59197994987468405</v>
      </c>
      <c r="D13605" s="4">
        <v>2.2140050125313282E-2</v>
      </c>
      <c r="E13605" s="4">
        <v>40.8466165413532</v>
      </c>
      <c r="F13605" s="1" t="s">
        <v>510</v>
      </c>
      <c r="G13605" s="1">
        <v>1</v>
      </c>
      <c r="H13605" s="1" t="s">
        <v>505</v>
      </c>
      <c r="I136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3.4822349992628475E-2</v>
      </c>
      <c r="J13605" s="1" t="str">
        <f>IFERROR(INDEX('consumption_figs'!$C:$C,MATCH(Table2[[#This Row],[item_code]],'consumption_figs'!A:A,0),1),"NA")</f>
        <v>pc/heat</v>
      </c>
      <c r="K13605" s="1">
        <f>+SUMIFS(prod!$E:$E,prod!$A:$A,Table2[[#This Row],[date]],prod!$G:$G,Table2[[#This Row],[production_line]],prod!$F:$F,Table2[[#This Row],[output_type]])</f>
        <v>17</v>
      </c>
      <c r="L13605">
        <f>+Table2[[#This Row],[cons_qty_base_uom]]/Table2[[#This Row],[Column1]]</f>
        <v>3.4822349992628475E-2</v>
      </c>
    </row>
    <row r="13606" spans="1:12" x14ac:dyDescent="0.25">
      <c r="A13606" s="2">
        <v>46143</v>
      </c>
      <c r="B13606" s="1" t="s">
        <v>292</v>
      </c>
      <c r="C13606" s="4">
        <v>0.67156432748537043</v>
      </c>
      <c r="D13606" s="4">
        <v>0.67156432748537043</v>
      </c>
      <c r="E13606" s="4">
        <v>398.49284064326912</v>
      </c>
      <c r="F13606" s="1" t="s">
        <v>510</v>
      </c>
      <c r="G13606" s="1">
        <v>1</v>
      </c>
      <c r="H13606" s="1" t="s">
        <v>505</v>
      </c>
      <c r="I136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0.22131700747606461</v>
      </c>
      <c r="J13606" s="1" t="str">
        <f>IFERROR(INDEX('consumption_figs'!$C:$C,MATCH(Table2[[#This Row],[item_code]],'consumption_figs'!A:A,0),1),"NA")</f>
        <v>kg/ton</v>
      </c>
      <c r="K13606" s="1">
        <f>+SUMIFS(prod!$E:$E,prod!$A:$A,Table2[[#This Row],[date]],prod!$G:$G,Table2[[#This Row],[production_line]],prod!$F:$F,Table2[[#This Row],[output_type]])</f>
        <v>17</v>
      </c>
      <c r="L13606">
        <f>+Table2[[#This Row],[cons_qty_base_uom]]/Table2[[#This Row],[Column1]]</f>
        <v>3.9503783969727674E-2</v>
      </c>
    </row>
    <row r="13607" spans="1:12" x14ac:dyDescent="0.25">
      <c r="A13607" s="2">
        <v>46143</v>
      </c>
      <c r="B13607" s="1" t="s">
        <v>237</v>
      </c>
      <c r="C13607" s="4">
        <v>0.58963770889718603</v>
      </c>
      <c r="D13607" s="4">
        <v>2.5944059191476132E-3</v>
      </c>
      <c r="E13607" s="4">
        <v>84.28694157372604</v>
      </c>
      <c r="F13607" s="1" t="s">
        <v>510</v>
      </c>
      <c r="G13607" s="1">
        <v>1</v>
      </c>
      <c r="H13607" s="1" t="s">
        <v>505</v>
      </c>
      <c r="I136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8.3690513520890748E-5</v>
      </c>
      <c r="J13607" s="1" t="str">
        <f>IFERROR(INDEX('consumption_figs'!$C:$C,MATCH(Table2[[#This Row],[item_code]],'consumption_figs'!A:A,0),1),"NA")</f>
        <v>NA</v>
      </c>
      <c r="K13607" s="1">
        <f>+SUMIFS(prod!$E:$E,prod!$A:$A,Table2[[#This Row],[date]],prod!$G:$G,Table2[[#This Row],[production_line]],prod!$F:$F,Table2[[#This Row],[output_type]])</f>
        <v>17</v>
      </c>
      <c r="L13607">
        <f>+Table2[[#This Row],[cons_qty_base_uom]]/Table2[[#This Row],[Column1]]</f>
        <v>3.4684571111599179E-2</v>
      </c>
    </row>
    <row r="13608" spans="1:12" x14ac:dyDescent="0.25">
      <c r="A13608" s="2">
        <v>46143</v>
      </c>
      <c r="B13608" s="1" t="s">
        <v>261</v>
      </c>
      <c r="C13608" s="4">
        <v>0.77138003863838023</v>
      </c>
      <c r="D13608" s="4">
        <v>0.77138003863838023</v>
      </c>
      <c r="E13608" s="4">
        <v>1222.7553823877442</v>
      </c>
      <c r="F13608" s="1" t="s">
        <v>510</v>
      </c>
      <c r="G13608" s="1">
        <v>1</v>
      </c>
      <c r="H13608" s="1" t="s">
        <v>505</v>
      </c>
      <c r="I136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2.4883227052850974E-2</v>
      </c>
      <c r="J13608" s="1" t="str">
        <f>IFERROR(INDEX('consumption_figs'!$C:$C,MATCH(Table2[[#This Row],[item_code]],'consumption_figs'!A:A,0),1),"NA")</f>
        <v>NA</v>
      </c>
      <c r="K13608" s="1">
        <f>+SUMIFS(prod!$E:$E,prod!$A:$A,Table2[[#This Row],[date]],prod!$G:$G,Table2[[#This Row],[production_line]],prod!$F:$F,Table2[[#This Row],[output_type]])</f>
        <v>17</v>
      </c>
      <c r="L13608">
        <f>+Table2[[#This Row],[cons_qty_base_uom]]/Table2[[#This Row],[Column1]]</f>
        <v>4.5375296390492953E-2</v>
      </c>
    </row>
    <row r="13609" spans="1:12" x14ac:dyDescent="0.25">
      <c r="A13609" s="2">
        <v>46143</v>
      </c>
      <c r="B13609" s="1" t="s">
        <v>201</v>
      </c>
      <c r="C13609" s="4">
        <v>11.087726199842621</v>
      </c>
      <c r="D13609" s="4">
        <v>2.1066679779701003E-3</v>
      </c>
      <c r="E13609" s="4">
        <v>23.284225019669503</v>
      </c>
      <c r="F13609" s="1" t="s">
        <v>510</v>
      </c>
      <c r="G13609" s="1">
        <v>1</v>
      </c>
      <c r="H13609" s="1" t="s">
        <v>505</v>
      </c>
      <c r="I136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0.65221918822603653</v>
      </c>
      <c r="J13609" s="1" t="str">
        <f>IFERROR(INDEX('consumption_figs'!$C:$C,MATCH(Table2[[#This Row],[item_code]],'consumption_figs'!A:A,0),1),"NA")</f>
        <v>pc/heat</v>
      </c>
      <c r="K13609" s="1">
        <f>+SUMIFS(prod!$E:$E,prod!$A:$A,Table2[[#This Row],[date]],prod!$G:$G,Table2[[#This Row],[production_line]],prod!$F:$F,Table2[[#This Row],[output_type]])</f>
        <v>17</v>
      </c>
      <c r="L13609">
        <f>+Table2[[#This Row],[cons_qty_base_uom]]/Table2[[#This Row],[Column1]]</f>
        <v>0.65221918822603653</v>
      </c>
    </row>
    <row r="13610" spans="1:12" x14ac:dyDescent="0.25">
      <c r="A13610" s="2">
        <v>46143</v>
      </c>
      <c r="B13610" s="1" t="s">
        <v>60</v>
      </c>
      <c r="C13610" s="4">
        <v>11.180123918174644</v>
      </c>
      <c r="D13610" s="4">
        <v>0.15974647807982345</v>
      </c>
      <c r="E13610" s="4">
        <v>327.13042584579011</v>
      </c>
      <c r="F13610" s="1" t="s">
        <v>510</v>
      </c>
      <c r="G13610" s="1">
        <v>1</v>
      </c>
      <c r="H13610" s="1" t="s">
        <v>505</v>
      </c>
      <c r="I136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0.65765434812792023</v>
      </c>
      <c r="J13610" s="1" t="str">
        <f>IFERROR(INDEX('consumption_figs'!$C:$C,MATCH(Table2[[#This Row],[item_code]],'consumption_figs'!A:A,0),1),"NA")</f>
        <v>pc/heat</v>
      </c>
      <c r="K13610" s="1">
        <f>+SUMIFS(prod!$E:$E,prod!$A:$A,Table2[[#This Row],[date]],prod!$G:$G,Table2[[#This Row],[production_line]],prod!$F:$F,Table2[[#This Row],[output_type]])</f>
        <v>17</v>
      </c>
      <c r="L13610">
        <f>+Table2[[#This Row],[cons_qty_base_uom]]/Table2[[#This Row],[Column1]]</f>
        <v>0.65765434812792023</v>
      </c>
    </row>
    <row r="13611" spans="1:12" x14ac:dyDescent="0.25">
      <c r="A13611" s="2">
        <v>46143</v>
      </c>
      <c r="B13611" s="1" t="s">
        <v>259</v>
      </c>
      <c r="C13611" s="4">
        <v>2.9943483931024972E-2</v>
      </c>
      <c r="D13611" s="4">
        <v>2.9943483931024972E-2</v>
      </c>
      <c r="E13611" s="4">
        <v>92.651127979377463</v>
      </c>
      <c r="F13611" s="1" t="s">
        <v>510</v>
      </c>
      <c r="G13611" s="1">
        <v>1</v>
      </c>
      <c r="H13611" s="1" t="s">
        <v>505</v>
      </c>
      <c r="I136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9.8680081502191454E-3</v>
      </c>
      <c r="J13611" s="1" t="str">
        <f>IFERROR(INDEX('consumption_figs'!$C:$C,MATCH(Table2[[#This Row],[item_code]],'consumption_figs'!A:A,0),1),"NA")</f>
        <v>kg/ton</v>
      </c>
      <c r="K13611" s="1">
        <f>+SUMIFS(prod!$E:$E,prod!$A:$A,Table2[[#This Row],[date]],prod!$G:$G,Table2[[#This Row],[production_line]],prod!$F:$F,Table2[[#This Row],[output_type]])</f>
        <v>17</v>
      </c>
      <c r="L13611">
        <f>+Table2[[#This Row],[cons_qty_base_uom]]/Table2[[#This Row],[Column1]]</f>
        <v>1.7613814077073514E-3</v>
      </c>
    </row>
    <row r="13612" spans="1:12" x14ac:dyDescent="0.25">
      <c r="A13612" s="2">
        <v>46143</v>
      </c>
      <c r="B13612" s="1" t="s">
        <v>272</v>
      </c>
      <c r="C13612" s="4">
        <v>6.1213488394964655E-2</v>
      </c>
      <c r="D13612" s="4">
        <v>6.1213488394964655E-2</v>
      </c>
      <c r="E13612" s="4">
        <v>66.985920350609817</v>
      </c>
      <c r="F13612" s="1" t="s">
        <v>510</v>
      </c>
      <c r="G13612" s="1">
        <v>1</v>
      </c>
      <c r="H13612" s="1" t="s">
        <v>505</v>
      </c>
      <c r="I136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2.0173177034987038E-2</v>
      </c>
      <c r="J13612" s="1" t="str">
        <f>IFERROR(INDEX('consumption_figs'!$C:$C,MATCH(Table2[[#This Row],[item_code]],'consumption_figs'!A:A,0),1),"NA")</f>
        <v>kg/ton</v>
      </c>
      <c r="K13612" s="1">
        <f>+SUMIFS(prod!$E:$E,prod!$A:$A,Table2[[#This Row],[date]],prod!$G:$G,Table2[[#This Row],[production_line]],prod!$F:$F,Table2[[#This Row],[output_type]])</f>
        <v>17</v>
      </c>
      <c r="L13612">
        <f>+Table2[[#This Row],[cons_qty_base_uom]]/Table2[[#This Row],[Column1]]</f>
        <v>3.6007934349979211E-3</v>
      </c>
    </row>
    <row r="13613" spans="1:12" x14ac:dyDescent="0.25">
      <c r="A13613" s="2">
        <v>46174</v>
      </c>
      <c r="B13613" s="1" t="s">
        <v>99</v>
      </c>
      <c r="C13613" s="4">
        <v>32.060669675658659</v>
      </c>
      <c r="D13613" s="4">
        <v>0.22282165424582767</v>
      </c>
      <c r="E13613" s="4">
        <v>352.66736643224522</v>
      </c>
      <c r="F13613" s="1" t="s">
        <v>510</v>
      </c>
      <c r="G13613" s="1">
        <v>1</v>
      </c>
      <c r="H13613" s="1" t="s">
        <v>505</v>
      </c>
      <c r="I136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0.59371610510479</v>
      </c>
      <c r="J13613" s="1" t="str">
        <f>IFERROR(INDEX('consumption_figs'!$C:$C,MATCH(Table2[[#This Row],[item_code]],'consumption_figs'!A:A,0),1),"NA")</f>
        <v>pc/heat</v>
      </c>
      <c r="K13613" s="1">
        <f>+SUMIFS(prod!$E:$E,prod!$A:$A,Table2[[#This Row],[date]],prod!$G:$G,Table2[[#This Row],[production_line]],prod!$F:$F,Table2[[#This Row],[output_type]])</f>
        <v>54</v>
      </c>
      <c r="L13613">
        <f>+Table2[[#This Row],[cons_qty_base_uom]]/Table2[[#This Row],[Column1]]</f>
        <v>0.59371610510479</v>
      </c>
    </row>
    <row r="13614" spans="1:12" x14ac:dyDescent="0.25">
      <c r="A13614" s="2">
        <v>46174</v>
      </c>
      <c r="B13614" s="1" t="s">
        <v>80</v>
      </c>
      <c r="C13614" s="4">
        <v>5.3058150519575875</v>
      </c>
      <c r="D13614" s="4">
        <v>0.19291943528917788</v>
      </c>
      <c r="E13614" s="4">
        <v>281.20819775375213</v>
      </c>
      <c r="F13614" s="1" t="s">
        <v>510</v>
      </c>
      <c r="G13614" s="1">
        <v>1</v>
      </c>
      <c r="H13614" s="1" t="s">
        <v>505</v>
      </c>
      <c r="I136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9.825583429551088E-2</v>
      </c>
      <c r="J13614" s="1" t="str">
        <f>IFERROR(INDEX('consumption_figs'!$C:$C,MATCH(Table2[[#This Row],[item_code]],'consumption_figs'!A:A,0),1),"NA")</f>
        <v>pc/heat</v>
      </c>
      <c r="K13614" s="1">
        <f>+SUMIFS(prod!$E:$E,prod!$A:$A,Table2[[#This Row],[date]],prod!$G:$G,Table2[[#This Row],[production_line]],prod!$F:$F,Table2[[#This Row],[output_type]])</f>
        <v>54</v>
      </c>
      <c r="L13614">
        <f>+Table2[[#This Row],[cons_qty_base_uom]]/Table2[[#This Row],[Column1]]</f>
        <v>9.825583429551088E-2</v>
      </c>
    </row>
    <row r="13615" spans="1:12" x14ac:dyDescent="0.25">
      <c r="A13615" s="2">
        <v>46174</v>
      </c>
      <c r="B13615" s="1" t="s">
        <v>117</v>
      </c>
      <c r="C13615" s="4">
        <v>64.347118715230351</v>
      </c>
      <c r="D13615" s="4">
        <v>1.3204028760365265</v>
      </c>
      <c r="E13615" s="4">
        <v>1782.4151884118808</v>
      </c>
      <c r="F13615" s="1" t="s">
        <v>510</v>
      </c>
      <c r="G13615" s="1">
        <v>1</v>
      </c>
      <c r="H13615" s="1" t="s">
        <v>505</v>
      </c>
      <c r="I136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1.1916133095413028</v>
      </c>
      <c r="J13615" s="1" t="str">
        <f>IFERROR(INDEX('consumption_figs'!$C:$C,MATCH(Table2[[#This Row],[item_code]],'consumption_figs'!A:A,0),1),"NA")</f>
        <v>pc/heat</v>
      </c>
      <c r="K13615" s="1">
        <f>+SUMIFS(prod!$E:$E,prod!$A:$A,Table2[[#This Row],[date]],prod!$G:$G,Table2[[#This Row],[production_line]],prod!$F:$F,Table2[[#This Row],[output_type]])</f>
        <v>54</v>
      </c>
      <c r="L13615">
        <f>+Table2[[#This Row],[cons_qty_base_uom]]/Table2[[#This Row],[Column1]]</f>
        <v>1.1916133095413028</v>
      </c>
    </row>
    <row r="13616" spans="1:12" x14ac:dyDescent="0.25">
      <c r="A13616" s="2">
        <v>46174</v>
      </c>
      <c r="B13616" s="1" t="s">
        <v>115</v>
      </c>
      <c r="C13616" s="4">
        <v>51.25191560827119</v>
      </c>
      <c r="D13616" s="4">
        <v>1.0516893082817251</v>
      </c>
      <c r="E13616" s="4">
        <v>1419.678062349112</v>
      </c>
      <c r="F13616" s="1" t="s">
        <v>510</v>
      </c>
      <c r="G13616" s="1">
        <v>1</v>
      </c>
      <c r="H13616" s="1" t="s">
        <v>505</v>
      </c>
      <c r="I136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0.94910954830131833</v>
      </c>
      <c r="J13616" s="1" t="str">
        <f>IFERROR(INDEX('consumption_figs'!$C:$C,MATCH(Table2[[#This Row],[item_code]],'consumption_figs'!A:A,0),1),"NA")</f>
        <v>pc/heat</v>
      </c>
      <c r="K13616" s="1">
        <f>+SUMIFS(prod!$E:$E,prod!$A:$A,Table2[[#This Row],[date]],prod!$G:$G,Table2[[#This Row],[production_line]],prod!$F:$F,Table2[[#This Row],[output_type]])</f>
        <v>54</v>
      </c>
      <c r="L13616">
        <f>+Table2[[#This Row],[cons_qty_base_uom]]/Table2[[#This Row],[Column1]]</f>
        <v>0.94910954830131833</v>
      </c>
    </row>
    <row r="13617" spans="1:12" x14ac:dyDescent="0.25">
      <c r="A13617" s="2">
        <v>46174</v>
      </c>
      <c r="B13617" s="1" t="s">
        <v>119</v>
      </c>
      <c r="C13617" s="4">
        <v>212.79705048808637</v>
      </c>
      <c r="D13617" s="4">
        <v>4.366595476015533</v>
      </c>
      <c r="E13617" s="4">
        <v>5894.4782985199927</v>
      </c>
      <c r="F13617" s="1" t="s">
        <v>510</v>
      </c>
      <c r="G13617" s="1">
        <v>1</v>
      </c>
      <c r="H13617" s="1" t="s">
        <v>505</v>
      </c>
      <c r="I136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3.9406861201497474</v>
      </c>
      <c r="J13617" s="1" t="str">
        <f>IFERROR(INDEX('consumption_figs'!$C:$C,MATCH(Table2[[#This Row],[item_code]],'consumption_figs'!A:A,0),1),"NA")</f>
        <v>pc/heat</v>
      </c>
      <c r="K13617" s="1">
        <f>+SUMIFS(prod!$E:$E,prod!$A:$A,Table2[[#This Row],[date]],prod!$G:$G,Table2[[#This Row],[production_line]],prod!$F:$F,Table2[[#This Row],[output_type]])</f>
        <v>54</v>
      </c>
      <c r="L13617">
        <f>+Table2[[#This Row],[cons_qty_base_uom]]/Table2[[#This Row],[Column1]]</f>
        <v>3.9406861201497474</v>
      </c>
    </row>
    <row r="13618" spans="1:12" x14ac:dyDescent="0.25">
      <c r="A13618" s="2">
        <v>46174</v>
      </c>
      <c r="B13618" s="1" t="s">
        <v>128</v>
      </c>
      <c r="C13618" s="4">
        <v>20.320142752178015</v>
      </c>
      <c r="D13618" s="4">
        <v>0.50800356880445019</v>
      </c>
      <c r="E13618" s="4">
        <v>688.85283929883462</v>
      </c>
      <c r="F13618" s="1" t="s">
        <v>510</v>
      </c>
      <c r="G13618" s="1">
        <v>1</v>
      </c>
      <c r="H13618" s="1" t="s">
        <v>505</v>
      </c>
      <c r="I136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0.3762989398551484</v>
      </c>
      <c r="J13618" s="1" t="str">
        <f>IFERROR(INDEX('consumption_figs'!$C:$C,MATCH(Table2[[#This Row],[item_code]],'consumption_figs'!A:A,0),1),"NA")</f>
        <v>pc/heat</v>
      </c>
      <c r="K13618" s="1">
        <f>+SUMIFS(prod!$E:$E,prod!$A:$A,Table2[[#This Row],[date]],prod!$G:$G,Table2[[#This Row],[production_line]],prod!$F:$F,Table2[[#This Row],[output_type]])</f>
        <v>54</v>
      </c>
      <c r="L13618">
        <f>+Table2[[#This Row],[cons_qty_base_uom]]/Table2[[#This Row],[Column1]]</f>
        <v>0.3762989398551484</v>
      </c>
    </row>
    <row r="13619" spans="1:12" x14ac:dyDescent="0.25">
      <c r="A13619" s="2">
        <v>46174</v>
      </c>
      <c r="B13619" s="1" t="s">
        <v>136</v>
      </c>
      <c r="C13619" s="4">
        <v>11.288968195654448</v>
      </c>
      <c r="D13619" s="4">
        <v>0.28222420489136102</v>
      </c>
      <c r="E13619" s="4">
        <v>382.69602183268574</v>
      </c>
      <c r="F13619" s="1" t="s">
        <v>510</v>
      </c>
      <c r="G13619" s="1">
        <v>1</v>
      </c>
      <c r="H13619" s="1" t="s">
        <v>505</v>
      </c>
      <c r="I136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0.20905496658619349</v>
      </c>
      <c r="J13619" s="1" t="str">
        <f>IFERROR(INDEX('consumption_figs'!$C:$C,MATCH(Table2[[#This Row],[item_code]],'consumption_figs'!A:A,0),1),"NA")</f>
        <v>pc/heat</v>
      </c>
      <c r="K13619" s="1">
        <f>+SUMIFS(prod!$E:$E,prod!$A:$A,Table2[[#This Row],[date]],prod!$G:$G,Table2[[#This Row],[production_line]],prod!$F:$F,Table2[[#This Row],[output_type]])</f>
        <v>54</v>
      </c>
      <c r="L13619">
        <f>+Table2[[#This Row],[cons_qty_base_uom]]/Table2[[#This Row],[Column1]]</f>
        <v>0.20905496658619349</v>
      </c>
    </row>
    <row r="13620" spans="1:12" x14ac:dyDescent="0.25">
      <c r="A13620" s="2">
        <v>46174</v>
      </c>
      <c r="B13620" s="1" t="s">
        <v>132</v>
      </c>
      <c r="C13620" s="4">
        <v>42.898079143486882</v>
      </c>
      <c r="D13620" s="4">
        <v>1.0724519785871731</v>
      </c>
      <c r="E13620" s="4">
        <v>1454.2448829642053</v>
      </c>
      <c r="F13620" s="1" t="s">
        <v>510</v>
      </c>
      <c r="G13620" s="1">
        <v>1</v>
      </c>
      <c r="H13620" s="1" t="s">
        <v>505</v>
      </c>
      <c r="I136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0.79440887302753482</v>
      </c>
      <c r="J13620" s="1" t="str">
        <f>IFERROR(INDEX('consumption_figs'!$C:$C,MATCH(Table2[[#This Row],[item_code]],'consumption_figs'!A:A,0),1),"NA")</f>
        <v>pc/heat</v>
      </c>
      <c r="K13620" s="1">
        <f>+SUMIFS(prod!$E:$E,prod!$A:$A,Table2[[#This Row],[date]],prod!$G:$G,Table2[[#This Row],[production_line]],prod!$F:$F,Table2[[#This Row],[output_type]])</f>
        <v>54</v>
      </c>
      <c r="L13620">
        <f>+Table2[[#This Row],[cons_qty_base_uom]]/Table2[[#This Row],[Column1]]</f>
        <v>0.79440887302753482</v>
      </c>
    </row>
    <row r="13621" spans="1:12" x14ac:dyDescent="0.25">
      <c r="A13621" s="2">
        <v>46174</v>
      </c>
      <c r="B13621" s="1" t="s">
        <v>113</v>
      </c>
      <c r="C13621" s="4">
        <v>8.0151674189146576</v>
      </c>
      <c r="D13621" s="4">
        <v>0.14587604702424684</v>
      </c>
      <c r="E13621" s="4">
        <v>214.08512175921052</v>
      </c>
      <c r="F13621" s="1" t="s">
        <v>510</v>
      </c>
      <c r="G13621" s="1">
        <v>1</v>
      </c>
      <c r="H13621" s="1" t="s">
        <v>505</v>
      </c>
      <c r="I136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4.8625349008082274E-3</v>
      </c>
      <c r="J13621" s="1" t="str">
        <f>IFERROR(INDEX('consumption_figs'!$C:$C,MATCH(Table2[[#This Row],[item_code]],'consumption_figs'!A:A,0),1),"NA")</f>
        <v>NA</v>
      </c>
      <c r="K13621" s="1">
        <f>+SUMIFS(prod!$E:$E,prod!$A:$A,Table2[[#This Row],[date]],prod!$G:$G,Table2[[#This Row],[production_line]],prod!$F:$F,Table2[[#This Row],[output_type]])</f>
        <v>54</v>
      </c>
      <c r="L13621">
        <f>+Table2[[#This Row],[cons_qty_base_uom]]/Table2[[#This Row],[Column1]]</f>
        <v>0.14842902627619736</v>
      </c>
    </row>
    <row r="13622" spans="1:12" x14ac:dyDescent="0.25">
      <c r="A13622" s="2">
        <v>46174</v>
      </c>
      <c r="B13622" s="1" t="s">
        <v>111</v>
      </c>
      <c r="C13622" s="4">
        <v>3.2738007767397903</v>
      </c>
      <c r="D13622" s="4">
        <v>5.9583174136664141E-2</v>
      </c>
      <c r="E13622" s="4">
        <v>87.443218746719808</v>
      </c>
      <c r="F13622" s="1" t="s">
        <v>510</v>
      </c>
      <c r="G13622" s="1">
        <v>1</v>
      </c>
      <c r="H13622" s="1" t="s">
        <v>505</v>
      </c>
      <c r="I136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1.9861058045554715E-3</v>
      </c>
      <c r="J13622" s="1" t="str">
        <f>IFERROR(INDEX('consumption_figs'!$C:$C,MATCH(Table2[[#This Row],[item_code]],'consumption_figs'!A:A,0),1),"NA")</f>
        <v>NA</v>
      </c>
      <c r="K13622" s="1">
        <f>+SUMIFS(prod!$E:$E,prod!$A:$A,Table2[[#This Row],[date]],prod!$G:$G,Table2[[#This Row],[production_line]],prod!$F:$F,Table2[[#This Row],[output_type]])</f>
        <v>54</v>
      </c>
      <c r="L13622">
        <f>+Table2[[#This Row],[cons_qty_base_uom]]/Table2[[#This Row],[Column1]]</f>
        <v>6.0625940309996115E-2</v>
      </c>
    </row>
    <row r="13623" spans="1:12" x14ac:dyDescent="0.25">
      <c r="A13623" s="2">
        <v>46174</v>
      </c>
      <c r="B13623" s="1" t="s">
        <v>109</v>
      </c>
      <c r="C13623" s="4">
        <v>3.3866904586963358</v>
      </c>
      <c r="D13623" s="4">
        <v>6.1637766348273282E-2</v>
      </c>
      <c r="E13623" s="4">
        <v>90.458502151779129</v>
      </c>
      <c r="F13623" s="1" t="s">
        <v>510</v>
      </c>
      <c r="G13623" s="1">
        <v>1</v>
      </c>
      <c r="H13623" s="1" t="s">
        <v>505</v>
      </c>
      <c r="I136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2.0545922116091092E-3</v>
      </c>
      <c r="J13623" s="1" t="str">
        <f>IFERROR(INDEX('consumption_figs'!$C:$C,MATCH(Table2[[#This Row],[item_code]],'consumption_figs'!A:A,0),1),"NA")</f>
        <v>NA</v>
      </c>
      <c r="K13623" s="1">
        <f>+SUMIFS(prod!$E:$E,prod!$A:$A,Table2[[#This Row],[date]],prod!$G:$G,Table2[[#This Row],[production_line]],prod!$F:$F,Table2[[#This Row],[output_type]])</f>
        <v>54</v>
      </c>
      <c r="L13623">
        <f>+Table2[[#This Row],[cons_qty_base_uom]]/Table2[[#This Row],[Column1]]</f>
        <v>6.2716489975858075E-2</v>
      </c>
    </row>
    <row r="13624" spans="1:12" x14ac:dyDescent="0.25">
      <c r="A13624" s="2">
        <v>46174</v>
      </c>
      <c r="B13624" s="1" t="s">
        <v>227</v>
      </c>
      <c r="C13624" s="4">
        <v>9.0311745565235668</v>
      </c>
      <c r="D13624" s="4">
        <v>9.0311745565235668</v>
      </c>
      <c r="E13624" s="4">
        <v>7162.8954760155366</v>
      </c>
      <c r="F13624" s="1" t="s">
        <v>510</v>
      </c>
      <c r="G13624" s="1">
        <v>1</v>
      </c>
      <c r="H13624" s="1" t="s">
        <v>505</v>
      </c>
      <c r="I136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0.94054160616152371</v>
      </c>
      <c r="J13624" s="1" t="str">
        <f>IFERROR(INDEX('consumption_figs'!$C:$C,MATCH(Table2[[#This Row],[item_code]],'consumption_figs'!A:A,0),1),"NA")</f>
        <v>kg/ton</v>
      </c>
      <c r="K13624" s="1">
        <f>+SUMIFS(prod!$E:$E,prod!$A:$A,Table2[[#This Row],[date]],prod!$G:$G,Table2[[#This Row],[production_line]],prod!$F:$F,Table2[[#This Row],[output_type]])</f>
        <v>54</v>
      </c>
      <c r="L13624">
        <f>+Table2[[#This Row],[cons_qty_base_uom]]/Table2[[#This Row],[Column1]]</f>
        <v>0.16724397326895493</v>
      </c>
    </row>
    <row r="13625" spans="1:12" x14ac:dyDescent="0.25">
      <c r="A13625" s="2">
        <v>46174</v>
      </c>
      <c r="B13625" s="1" t="s">
        <v>234</v>
      </c>
      <c r="C13625" s="4">
        <v>0.90311745565235668</v>
      </c>
      <c r="D13625" s="4">
        <v>0.90311745565235668</v>
      </c>
      <c r="E13625" s="4">
        <v>1038.5850740002102</v>
      </c>
      <c r="F13625" s="1" t="s">
        <v>510</v>
      </c>
      <c r="G13625" s="1">
        <v>1</v>
      </c>
      <c r="H13625" s="1" t="s">
        <v>505</v>
      </c>
      <c r="I136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9.4054160616152377E-2</v>
      </c>
      <c r="J13625" s="1" t="str">
        <f>IFERROR(INDEX('consumption_figs'!$C:$C,MATCH(Table2[[#This Row],[item_code]],'consumption_figs'!A:A,0),1),"NA")</f>
        <v>kg/ton</v>
      </c>
      <c r="K13625" s="1">
        <f>+SUMIFS(prod!$E:$E,prod!$A:$A,Table2[[#This Row],[date]],prod!$G:$G,Table2[[#This Row],[production_line]],prod!$F:$F,Table2[[#This Row],[output_type]])</f>
        <v>54</v>
      </c>
      <c r="L13625">
        <f>+Table2[[#This Row],[cons_qty_base_uom]]/Table2[[#This Row],[Column1]]</f>
        <v>1.6724397326895495E-2</v>
      </c>
    </row>
    <row r="13626" spans="1:12" x14ac:dyDescent="0.25">
      <c r="A13626" s="2">
        <v>46174</v>
      </c>
      <c r="B13626" s="1" t="s">
        <v>87</v>
      </c>
      <c r="C13626" s="4">
        <v>0.67733809173926751</v>
      </c>
      <c r="D13626" s="4">
        <v>7.0443161540883814E-2</v>
      </c>
      <c r="E13626" s="4">
        <v>341.89994856723007</v>
      </c>
      <c r="F13626" s="1" t="s">
        <v>510</v>
      </c>
      <c r="G13626" s="1">
        <v>1</v>
      </c>
      <c r="H13626" s="1" t="s">
        <v>505</v>
      </c>
      <c r="I136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1.2543297995171621E-2</v>
      </c>
      <c r="J13626" s="1" t="str">
        <f>IFERROR(INDEX('consumption_figs'!$C:$C,MATCH(Table2[[#This Row],[item_code]],'consumption_figs'!A:A,0),1),"NA")</f>
        <v>pc/heat</v>
      </c>
      <c r="K13626" s="1">
        <f>+SUMIFS(prod!$E:$E,prod!$A:$A,Table2[[#This Row],[date]],prod!$G:$G,Table2[[#This Row],[production_line]],prod!$F:$F,Table2[[#This Row],[output_type]])</f>
        <v>54</v>
      </c>
      <c r="L13626">
        <f>+Table2[[#This Row],[cons_qty_base_uom]]/Table2[[#This Row],[Column1]]</f>
        <v>1.2543297995171621E-2</v>
      </c>
    </row>
    <row r="13627" spans="1:12" x14ac:dyDescent="0.25">
      <c r="A13627" s="2">
        <v>46174</v>
      </c>
      <c r="B13627" s="1" t="s">
        <v>62</v>
      </c>
      <c r="C13627" s="4">
        <v>0.45155872782617834</v>
      </c>
      <c r="D13627" s="4">
        <v>0.13320982470872256</v>
      </c>
      <c r="E13627" s="4">
        <v>643.10994017004316</v>
      </c>
      <c r="F13627" s="1" t="s">
        <v>510</v>
      </c>
      <c r="G13627" s="1">
        <v>1</v>
      </c>
      <c r="H13627" s="1" t="s">
        <v>505</v>
      </c>
      <c r="I136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8.3621986634477476E-3</v>
      </c>
      <c r="J13627" s="1" t="str">
        <f>IFERROR(INDEX('consumption_figs'!$C:$C,MATCH(Table2[[#This Row],[item_code]],'consumption_figs'!A:A,0),1),"NA")</f>
        <v>pc/heat</v>
      </c>
      <c r="K13627" s="1">
        <f>+SUMIFS(prod!$E:$E,prod!$A:$A,Table2[[#This Row],[date]],prod!$G:$G,Table2[[#This Row],[production_line]],prod!$F:$F,Table2[[#This Row],[output_type]])</f>
        <v>54</v>
      </c>
      <c r="L13627">
        <f>+Table2[[#This Row],[cons_qty_base_uom]]/Table2[[#This Row],[Column1]]</f>
        <v>8.3621986634477476E-3</v>
      </c>
    </row>
    <row r="13628" spans="1:12" x14ac:dyDescent="0.25">
      <c r="A13628" s="2">
        <v>46174</v>
      </c>
      <c r="B13628" s="1" t="s">
        <v>65</v>
      </c>
      <c r="C13628" s="4">
        <v>0.22577936391308917</v>
      </c>
      <c r="D13628" s="4">
        <v>2.0031145166369271</v>
      </c>
      <c r="E13628" s="4">
        <v>4424.5078828592432</v>
      </c>
      <c r="F13628" s="1" t="s">
        <v>510</v>
      </c>
      <c r="G13628" s="1">
        <v>1</v>
      </c>
      <c r="H13628" s="1" t="s">
        <v>505</v>
      </c>
      <c r="I136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4.1810993317238738E-3</v>
      </c>
      <c r="J13628" s="1" t="str">
        <f>IFERROR(INDEX('consumption_figs'!$C:$C,MATCH(Table2[[#This Row],[item_code]],'consumption_figs'!A:A,0),1),"NA")</f>
        <v>pc/heat</v>
      </c>
      <c r="K13628" s="1">
        <f>+SUMIFS(prod!$E:$E,prod!$A:$A,Table2[[#This Row],[date]],prod!$G:$G,Table2[[#This Row],[production_line]],prod!$F:$F,Table2[[#This Row],[output_type]])</f>
        <v>54</v>
      </c>
      <c r="L13628">
        <f>+Table2[[#This Row],[cons_qty_base_uom]]/Table2[[#This Row],[Column1]]</f>
        <v>4.1810993317238738E-3</v>
      </c>
    </row>
    <row r="13629" spans="1:12" x14ac:dyDescent="0.25">
      <c r="A13629" s="2">
        <v>46174</v>
      </c>
      <c r="B13629" s="1" t="s">
        <v>167</v>
      </c>
      <c r="C13629" s="4">
        <v>10.899991462493034</v>
      </c>
      <c r="D13629" s="4">
        <v>4.7196963032594796E-2</v>
      </c>
      <c r="E13629" s="4">
        <v>33.741108872002044</v>
      </c>
      <c r="F13629" s="1" t="s">
        <v>510</v>
      </c>
      <c r="G13629" s="1">
        <v>1</v>
      </c>
      <c r="H13629" s="1" t="s">
        <v>505</v>
      </c>
      <c r="I136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4.9152750994672827E-3</v>
      </c>
      <c r="J13629" s="1" t="str">
        <f>IFERROR(INDEX('consumption_figs'!$C:$C,MATCH(Table2[[#This Row],[item_code]],'consumption_figs'!A:A,0),1),"NA")</f>
        <v>kg/ton</v>
      </c>
      <c r="K13629" s="1">
        <f>+SUMIFS(prod!$E:$E,prod!$A:$A,Table2[[#This Row],[date]],prod!$G:$G,Table2[[#This Row],[production_line]],prod!$F:$F,Table2[[#This Row],[output_type]])</f>
        <v>54</v>
      </c>
      <c r="L13629">
        <f>+Table2[[#This Row],[cons_qty_base_uom]]/Table2[[#This Row],[Column1]]</f>
        <v>0.201851693749871</v>
      </c>
    </row>
    <row r="13630" spans="1:12" x14ac:dyDescent="0.25">
      <c r="A13630" s="2">
        <v>46174</v>
      </c>
      <c r="B13630" s="1" t="s">
        <v>168</v>
      </c>
      <c r="C13630" s="4">
        <v>10.209842368597137</v>
      </c>
      <c r="D13630" s="4">
        <v>2.2257456363541761E-2</v>
      </c>
      <c r="E13630" s="4">
        <v>15.924993783652761</v>
      </c>
      <c r="F13630" s="1" t="s">
        <v>510</v>
      </c>
      <c r="G13630" s="1">
        <v>1</v>
      </c>
      <c r="H13630" s="1" t="s">
        <v>505</v>
      </c>
      <c r="I136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2.3179779801857678E-3</v>
      </c>
      <c r="J13630" s="1" t="str">
        <f>IFERROR(INDEX('consumption_figs'!$C:$C,MATCH(Table2[[#This Row],[item_code]],'consumption_figs'!A:A,0),1),"NA")</f>
        <v>kg/ton</v>
      </c>
      <c r="K13630" s="1">
        <f>+SUMIFS(prod!$E:$E,prod!$A:$A,Table2[[#This Row],[date]],prod!$G:$G,Table2[[#This Row],[production_line]],prod!$F:$F,Table2[[#This Row],[output_type]])</f>
        <v>54</v>
      </c>
      <c r="L13630">
        <f>+Table2[[#This Row],[cons_qty_base_uom]]/Table2[[#This Row],[Column1]]</f>
        <v>0.18907115497402105</v>
      </c>
    </row>
    <row r="13631" spans="1:12" x14ac:dyDescent="0.25">
      <c r="A13631" s="2">
        <v>46174</v>
      </c>
      <c r="B13631" s="1" t="s">
        <v>169</v>
      </c>
      <c r="C13631" s="4">
        <v>6.6952383055630236</v>
      </c>
      <c r="D13631" s="4">
        <v>3.1467620036146171E-2</v>
      </c>
      <c r="E13631" s="4">
        <v>21.251730839032707</v>
      </c>
      <c r="F13631" s="1" t="s">
        <v>510</v>
      </c>
      <c r="G13631" s="1">
        <v>1</v>
      </c>
      <c r="H13631" s="1" t="s">
        <v>505</v>
      </c>
      <c r="I136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3.2771602083029932E-3</v>
      </c>
      <c r="J13631" s="1" t="str">
        <f>IFERROR(INDEX('consumption_figs'!$C:$C,MATCH(Table2[[#This Row],[item_code]],'consumption_figs'!A:A,0),1),"NA")</f>
        <v>kg/ton</v>
      </c>
      <c r="K13631" s="1">
        <f>+SUMIFS(prod!$E:$E,prod!$A:$A,Table2[[#This Row],[date]],prod!$G:$G,Table2[[#This Row],[production_line]],prod!$F:$F,Table2[[#This Row],[output_type]])</f>
        <v>54</v>
      </c>
      <c r="L13631">
        <f>+Table2[[#This Row],[cons_qty_base_uom]]/Table2[[#This Row],[Column1]]</f>
        <v>0.12398589454746339</v>
      </c>
    </row>
    <row r="13632" spans="1:12" x14ac:dyDescent="0.25">
      <c r="A13632" s="2">
        <v>46174</v>
      </c>
      <c r="B13632" s="1" t="s">
        <v>170</v>
      </c>
      <c r="C13632" s="4">
        <v>3.8977556243622757</v>
      </c>
      <c r="D13632" s="4">
        <v>7.5616459112628209E-3</v>
      </c>
      <c r="E13632" s="4">
        <v>1.9306394340636217</v>
      </c>
      <c r="F13632" s="1" t="s">
        <v>510</v>
      </c>
      <c r="G13632" s="1">
        <v>1</v>
      </c>
      <c r="H13632" s="1" t="s">
        <v>505</v>
      </c>
      <c r="I136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7.8749918364345514E-4</v>
      </c>
      <c r="J13632" s="1" t="str">
        <f>IFERROR(INDEX('consumption_figs'!$C:$C,MATCH(Table2[[#This Row],[item_code]],'consumption_figs'!A:A,0),1),"NA")</f>
        <v>kg/ton</v>
      </c>
      <c r="K13632" s="1">
        <f>+SUMIFS(prod!$E:$E,prod!$A:$A,Table2[[#This Row],[date]],prod!$G:$G,Table2[[#This Row],[production_line]],prod!$F:$F,Table2[[#This Row],[output_type]])</f>
        <v>54</v>
      </c>
      <c r="L13632">
        <f>+Table2[[#This Row],[cons_qty_base_uom]]/Table2[[#This Row],[Column1]]</f>
        <v>7.2180659710412515E-2</v>
      </c>
    </row>
    <row r="13633" spans="1:12" x14ac:dyDescent="0.25">
      <c r="A13633" s="2">
        <v>46174</v>
      </c>
      <c r="B13633" s="1" t="s">
        <v>171</v>
      </c>
      <c r="C13633" s="4">
        <v>7.2330793419380512</v>
      </c>
      <c r="D13633" s="4">
        <v>2.9149309748010388E-2</v>
      </c>
      <c r="E13633" s="4">
        <v>7.1325446022406522</v>
      </c>
      <c r="F13633" s="1" t="s">
        <v>510</v>
      </c>
      <c r="G13633" s="1">
        <v>1</v>
      </c>
      <c r="H13633" s="1" t="s">
        <v>505</v>
      </c>
      <c r="I136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3.0357223678164555E-3</v>
      </c>
      <c r="J13633" s="1" t="str">
        <f>IFERROR(INDEX('consumption_figs'!$C:$C,MATCH(Table2[[#This Row],[item_code]],'consumption_figs'!A:A,0),1),"NA")</f>
        <v>kg/ton</v>
      </c>
      <c r="K13633" s="1">
        <f>+SUMIFS(prod!$E:$E,prod!$A:$A,Table2[[#This Row],[date]],prod!$G:$G,Table2[[#This Row],[production_line]],prod!$F:$F,Table2[[#This Row],[output_type]])</f>
        <v>54</v>
      </c>
      <c r="L13633">
        <f>+Table2[[#This Row],[cons_qty_base_uom]]/Table2[[#This Row],[Column1]]</f>
        <v>0.13394591373959355</v>
      </c>
    </row>
    <row r="13634" spans="1:12" x14ac:dyDescent="0.25">
      <c r="A13634" s="2">
        <v>46174</v>
      </c>
      <c r="B13634" s="1" t="s">
        <v>172</v>
      </c>
      <c r="C13634" s="4">
        <v>103.43013805392548</v>
      </c>
      <c r="D13634" s="4">
        <v>0.53163090959717696</v>
      </c>
      <c r="E13634" s="4">
        <v>450.54168136289934</v>
      </c>
      <c r="F13634" s="1" t="s">
        <v>510</v>
      </c>
      <c r="G13634" s="1">
        <v>1</v>
      </c>
      <c r="H13634" s="1" t="s">
        <v>505</v>
      </c>
      <c r="I136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5.5366108413490475E-2</v>
      </c>
      <c r="J13634" s="1" t="str">
        <f>IFERROR(INDEX('consumption_figs'!$C:$C,MATCH(Table2[[#This Row],[item_code]],'consumption_figs'!A:A,0),1),"NA")</f>
        <v>kg/ton</v>
      </c>
      <c r="K13634" s="1">
        <f>+SUMIFS(prod!$E:$E,prod!$A:$A,Table2[[#This Row],[date]],prod!$G:$G,Table2[[#This Row],[production_line]],prod!$F:$F,Table2[[#This Row],[output_type]])</f>
        <v>54</v>
      </c>
      <c r="L13634">
        <f>+Table2[[#This Row],[cons_qty_base_uom]]/Table2[[#This Row],[Column1]]</f>
        <v>1.9153729269245459</v>
      </c>
    </row>
    <row r="13635" spans="1:12" x14ac:dyDescent="0.25">
      <c r="A13635" s="2">
        <v>46174</v>
      </c>
      <c r="B13635" s="1" t="s">
        <v>580</v>
      </c>
      <c r="C13635" s="4">
        <v>7.5400768745057939E-3</v>
      </c>
      <c r="D13635" s="4">
        <v>1.952879910496999E-2</v>
      </c>
      <c r="E13635" s="4">
        <v>64.090653433299252</v>
      </c>
      <c r="F13635" s="1" t="s">
        <v>510</v>
      </c>
      <c r="G13635" s="1">
        <v>1</v>
      </c>
      <c r="H13635" s="1" t="s">
        <v>505</v>
      </c>
      <c r="I136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6.5095997016566634E-4</v>
      </c>
      <c r="J13635" s="1" t="str">
        <f>IFERROR(INDEX('consumption_figs'!$C:$C,MATCH(Table2[[#This Row],[item_code]],'consumption_figs'!A:A,0),1),"NA")</f>
        <v>NA</v>
      </c>
      <c r="K13635" s="1">
        <f>+SUMIFS(prod!$E:$E,prod!$A:$A,Table2[[#This Row],[date]],prod!$G:$G,Table2[[#This Row],[production_line]],prod!$F:$F,Table2[[#This Row],[output_type]])</f>
        <v>54</v>
      </c>
      <c r="L13635">
        <f>+Table2[[#This Row],[cons_qty_base_uom]]/Table2[[#This Row],[Column1]]</f>
        <v>1.3963105323158877E-4</v>
      </c>
    </row>
    <row r="13636" spans="1:12" x14ac:dyDescent="0.25">
      <c r="A13636" s="2">
        <v>46174</v>
      </c>
      <c r="B13636" s="1" t="s">
        <v>173</v>
      </c>
      <c r="C13636" s="4">
        <v>36.960887932365381</v>
      </c>
      <c r="D13636" s="4">
        <v>0.45129244165418125</v>
      </c>
      <c r="E13636" s="4">
        <v>679.71072907619941</v>
      </c>
      <c r="F13636" s="1" t="s">
        <v>510</v>
      </c>
      <c r="G13636" s="1">
        <v>1</v>
      </c>
      <c r="H13636" s="1" t="s">
        <v>505</v>
      </c>
      <c r="I136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0.6844608876363959</v>
      </c>
      <c r="J13636" s="1" t="str">
        <f>IFERROR(INDEX('consumption_figs'!$C:$C,MATCH(Table2[[#This Row],[item_code]],'consumption_figs'!A:A,0),1),"NA")</f>
        <v>pc/heat</v>
      </c>
      <c r="K13636" s="1">
        <f>+SUMIFS(prod!$E:$E,prod!$A:$A,Table2[[#This Row],[date]],prod!$G:$G,Table2[[#This Row],[production_line]],prod!$F:$F,Table2[[#This Row],[output_type]])</f>
        <v>54</v>
      </c>
      <c r="L13636">
        <f>+Table2[[#This Row],[cons_qty_base_uom]]/Table2[[#This Row],[Column1]]</f>
        <v>0.6844608876363959</v>
      </c>
    </row>
    <row r="13637" spans="1:12" x14ac:dyDescent="0.25">
      <c r="A13637" s="2">
        <v>46174</v>
      </c>
      <c r="B13637" s="1" t="s">
        <v>175</v>
      </c>
      <c r="C13637" s="4">
        <v>7.5450338833456385</v>
      </c>
      <c r="D13637" s="4">
        <v>0.11121379944051468</v>
      </c>
      <c r="E13637" s="4">
        <v>176.4783425314545</v>
      </c>
      <c r="F13637" s="1" t="s">
        <v>510</v>
      </c>
      <c r="G13637" s="1">
        <v>1</v>
      </c>
      <c r="H13637" s="1" t="s">
        <v>505</v>
      </c>
      <c r="I136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0.13972284969158591</v>
      </c>
      <c r="J13637" s="1" t="str">
        <f>IFERROR(INDEX('consumption_figs'!$C:$C,MATCH(Table2[[#This Row],[item_code]],'consumption_figs'!A:A,0),1),"NA")</f>
        <v>pc/heat</v>
      </c>
      <c r="K13637" s="1">
        <f>+SUMIFS(prod!$E:$E,prod!$A:$A,Table2[[#This Row],[date]],prod!$G:$G,Table2[[#This Row],[production_line]],prod!$F:$F,Table2[[#This Row],[output_type]])</f>
        <v>54</v>
      </c>
      <c r="L13637">
        <f>+Table2[[#This Row],[cons_qty_base_uom]]/Table2[[#This Row],[Column1]]</f>
        <v>0.13972284969158591</v>
      </c>
    </row>
    <row r="13638" spans="1:12" x14ac:dyDescent="0.25">
      <c r="A13638" s="2">
        <v>46174</v>
      </c>
      <c r="B13638" s="1" t="s">
        <v>177</v>
      </c>
      <c r="C13638" s="4">
        <v>11.46242336927952</v>
      </c>
      <c r="D13638" s="4">
        <v>0.19715368195160776</v>
      </c>
      <c r="E13638" s="4">
        <v>312.92415798133089</v>
      </c>
      <c r="F13638" s="1" t="s">
        <v>510</v>
      </c>
      <c r="G13638" s="1">
        <v>1</v>
      </c>
      <c r="H13638" s="1" t="s">
        <v>505</v>
      </c>
      <c r="I136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0.21226709943110222</v>
      </c>
      <c r="J13638" s="1" t="str">
        <f>IFERROR(INDEX('consumption_figs'!$C:$C,MATCH(Table2[[#This Row],[item_code]],'consumption_figs'!A:A,0),1),"NA")</f>
        <v>pc/heat</v>
      </c>
      <c r="K13638" s="1">
        <f>+SUMIFS(prod!$E:$E,prod!$A:$A,Table2[[#This Row],[date]],prod!$G:$G,Table2[[#This Row],[production_line]],prod!$F:$F,Table2[[#This Row],[output_type]])</f>
        <v>54</v>
      </c>
      <c r="L13638">
        <f>+Table2[[#This Row],[cons_qty_base_uom]]/Table2[[#This Row],[Column1]]</f>
        <v>0.21226709943110222</v>
      </c>
    </row>
    <row r="13639" spans="1:12" x14ac:dyDescent="0.25">
      <c r="A13639" s="2">
        <v>46174</v>
      </c>
      <c r="B13639" s="1" t="s">
        <v>179</v>
      </c>
      <c r="C13639" s="4">
        <v>0.27898284435671394</v>
      </c>
      <c r="D13639" s="4">
        <v>1.8270586476921196</v>
      </c>
      <c r="E13639" s="4">
        <v>4380.0306564004086</v>
      </c>
      <c r="F13639" s="1" t="s">
        <v>510</v>
      </c>
      <c r="G13639" s="1">
        <v>1</v>
      </c>
      <c r="H13639" s="1" t="s">
        <v>505</v>
      </c>
      <c r="I136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5.1663489695687771E-3</v>
      </c>
      <c r="J13639" s="1" t="str">
        <f>IFERROR(INDEX('consumption_figs'!$C:$C,MATCH(Table2[[#This Row],[item_code]],'consumption_figs'!A:A,0),1),"NA")</f>
        <v>pc/heat</v>
      </c>
      <c r="K13639" s="1">
        <f>+SUMIFS(prod!$E:$E,prod!$A:$A,Table2[[#This Row],[date]],prod!$G:$G,Table2[[#This Row],[production_line]],prod!$F:$F,Table2[[#This Row],[output_type]])</f>
        <v>54</v>
      </c>
      <c r="L13639">
        <f>+Table2[[#This Row],[cons_qty_base_uom]]/Table2[[#This Row],[Column1]]</f>
        <v>5.1663489695687771E-3</v>
      </c>
    </row>
    <row r="13640" spans="1:12" x14ac:dyDescent="0.25">
      <c r="A13640" s="2">
        <v>46174</v>
      </c>
      <c r="B13640" s="1" t="s">
        <v>181</v>
      </c>
      <c r="C13640" s="4">
        <v>288.44898140311579</v>
      </c>
      <c r="D13640" s="4">
        <v>2.48643021969486</v>
      </c>
      <c r="E13640" s="4">
        <v>3966.1734942928424</v>
      </c>
      <c r="F13640" s="1" t="s">
        <v>510</v>
      </c>
      <c r="G13640" s="1">
        <v>1</v>
      </c>
      <c r="H13640" s="1" t="s">
        <v>505</v>
      </c>
      <c r="I136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5.3416478037614032</v>
      </c>
      <c r="J13640" s="1" t="str">
        <f>IFERROR(INDEX('consumption_figs'!$C:$C,MATCH(Table2[[#This Row],[item_code]],'consumption_figs'!A:A,0),1),"NA")</f>
        <v>pc/heat</v>
      </c>
      <c r="K13640" s="1">
        <f>+SUMIFS(prod!$E:$E,prod!$A:$A,Table2[[#This Row],[date]],prod!$G:$G,Table2[[#This Row],[production_line]],prod!$F:$F,Table2[[#This Row],[output_type]])</f>
        <v>54</v>
      </c>
      <c r="L13640">
        <f>+Table2[[#This Row],[cons_qty_base_uom]]/Table2[[#This Row],[Column1]]</f>
        <v>5.3416478037614032</v>
      </c>
    </row>
    <row r="13641" spans="1:12" x14ac:dyDescent="0.25">
      <c r="A13641" s="2">
        <v>46174</v>
      </c>
      <c r="B13641" s="1" t="s">
        <v>183</v>
      </c>
      <c r="C13641" s="4">
        <v>379.96947635946981</v>
      </c>
      <c r="D13641" s="4">
        <v>3.2981350548001913</v>
      </c>
      <c r="E13641" s="4">
        <v>4369.6489781339023</v>
      </c>
      <c r="F13641" s="1" t="s">
        <v>510</v>
      </c>
      <c r="G13641" s="1">
        <v>1</v>
      </c>
      <c r="H13641" s="1" t="s">
        <v>505</v>
      </c>
      <c r="I136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7.0364717844346263</v>
      </c>
      <c r="J13641" s="1" t="str">
        <f>IFERROR(INDEX('consumption_figs'!$C:$C,MATCH(Table2[[#This Row],[item_code]],'consumption_figs'!A:A,0),1),"NA")</f>
        <v>pc/heat</v>
      </c>
      <c r="K13641" s="1">
        <f>+SUMIFS(prod!$E:$E,prod!$A:$A,Table2[[#This Row],[date]],prod!$G:$G,Table2[[#This Row],[production_line]],prod!$F:$F,Table2[[#This Row],[output_type]])</f>
        <v>54</v>
      </c>
      <c r="L13641">
        <f>+Table2[[#This Row],[cons_qty_base_uom]]/Table2[[#This Row],[Column1]]</f>
        <v>7.0364717844346263</v>
      </c>
    </row>
    <row r="13642" spans="1:12" x14ac:dyDescent="0.25">
      <c r="A13642" s="2">
        <v>46174</v>
      </c>
      <c r="B13642" s="1" t="s">
        <v>191</v>
      </c>
      <c r="C13642" s="4">
        <v>228.62932113782745</v>
      </c>
      <c r="D13642" s="4">
        <v>1.5864464169633514</v>
      </c>
      <c r="E13642" s="4">
        <v>2489.7733071909411</v>
      </c>
      <c r="F13642" s="1" t="s">
        <v>510</v>
      </c>
      <c r="G13642" s="1">
        <v>1</v>
      </c>
      <c r="H13642" s="1" t="s">
        <v>505</v>
      </c>
      <c r="I136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4.2338763173671747</v>
      </c>
      <c r="J13642" s="1" t="str">
        <f>IFERROR(INDEX('consumption_figs'!$C:$C,MATCH(Table2[[#This Row],[item_code]],'consumption_figs'!A:A,0),1),"NA")</f>
        <v>pc/heat</v>
      </c>
      <c r="K13642" s="1">
        <f>+SUMIFS(prod!$E:$E,prod!$A:$A,Table2[[#This Row],[date]],prod!$G:$G,Table2[[#This Row],[production_line]],prod!$F:$F,Table2[[#This Row],[output_type]])</f>
        <v>54</v>
      </c>
      <c r="L13642">
        <f>+Table2[[#This Row],[cons_qty_base_uom]]/Table2[[#This Row],[Column1]]</f>
        <v>4.2338763173671747</v>
      </c>
    </row>
    <row r="13643" spans="1:12" x14ac:dyDescent="0.25">
      <c r="A13643" s="2">
        <v>46174</v>
      </c>
      <c r="B13643" s="1" t="s">
        <v>193</v>
      </c>
      <c r="C13643" s="4">
        <v>154.92299236570716</v>
      </c>
      <c r="D13643" s="4">
        <v>1.2532983187955402</v>
      </c>
      <c r="E13643" s="4">
        <v>1549.2299236570716</v>
      </c>
      <c r="F13643" s="1" t="s">
        <v>510</v>
      </c>
      <c r="G13643" s="1">
        <v>1</v>
      </c>
      <c r="H13643" s="1" t="s">
        <v>505</v>
      </c>
      <c r="I136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2.868944303068651</v>
      </c>
      <c r="J13643" s="1" t="str">
        <f>IFERROR(INDEX('consumption_figs'!$C:$C,MATCH(Table2[[#This Row],[item_code]],'consumption_figs'!A:A,0),1),"NA")</f>
        <v>pc/heat</v>
      </c>
      <c r="K13643" s="1">
        <f>+SUMIFS(prod!$E:$E,prod!$A:$A,Table2[[#This Row],[date]],prod!$G:$G,Table2[[#This Row],[production_line]],prod!$F:$F,Table2[[#This Row],[output_type]])</f>
        <v>54</v>
      </c>
      <c r="L13643">
        <f>+Table2[[#This Row],[cons_qty_base_uom]]/Table2[[#This Row],[Column1]]</f>
        <v>2.868944303068651</v>
      </c>
    </row>
    <row r="13644" spans="1:12" x14ac:dyDescent="0.25">
      <c r="A13644" s="2">
        <v>46174</v>
      </c>
      <c r="B13644" s="1" t="s">
        <v>195</v>
      </c>
      <c r="C13644" s="4">
        <v>358.49554230725926</v>
      </c>
      <c r="D13644" s="4">
        <v>2.9289085806503081</v>
      </c>
      <c r="E13644" s="4">
        <v>3584.9554230725926</v>
      </c>
      <c r="F13644" s="1" t="s">
        <v>510</v>
      </c>
      <c r="G13644" s="1">
        <v>1</v>
      </c>
      <c r="H13644" s="1" t="s">
        <v>505</v>
      </c>
      <c r="I136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6.6388063390233194</v>
      </c>
      <c r="J13644" s="1" t="str">
        <f>IFERROR(INDEX('consumption_figs'!$C:$C,MATCH(Table2[[#This Row],[item_code]],'consumption_figs'!A:A,0),1),"NA")</f>
        <v>pc/heat</v>
      </c>
      <c r="K13644" s="1">
        <f>+SUMIFS(prod!$E:$E,prod!$A:$A,Table2[[#This Row],[date]],prod!$G:$G,Table2[[#This Row],[production_line]],prod!$F:$F,Table2[[#This Row],[output_type]])</f>
        <v>54</v>
      </c>
      <c r="L13644">
        <f>+Table2[[#This Row],[cons_qty_base_uom]]/Table2[[#This Row],[Column1]]</f>
        <v>6.6388063390233194</v>
      </c>
    </row>
    <row r="13645" spans="1:12" x14ac:dyDescent="0.25">
      <c r="A13645" s="2">
        <v>46174</v>
      </c>
      <c r="B13645" s="1" t="s">
        <v>189</v>
      </c>
      <c r="C13645" s="4">
        <v>40.915523503149018</v>
      </c>
      <c r="D13645" s="4">
        <v>0.28599950928701157</v>
      </c>
      <c r="E13645" s="4">
        <v>445.57005094929281</v>
      </c>
      <c r="F13645" s="1" t="s">
        <v>510</v>
      </c>
      <c r="G13645" s="1">
        <v>1</v>
      </c>
      <c r="H13645" s="1" t="s">
        <v>505</v>
      </c>
      <c r="I136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0.7576948796879448</v>
      </c>
      <c r="J13645" s="1" t="str">
        <f>IFERROR(INDEX('consumption_figs'!$C:$C,MATCH(Table2[[#This Row],[item_code]],'consumption_figs'!A:A,0),1),"NA")</f>
        <v>pc/heat</v>
      </c>
      <c r="K13645" s="1">
        <f>+SUMIFS(prod!$E:$E,prod!$A:$A,Table2[[#This Row],[date]],prod!$G:$G,Table2[[#This Row],[production_line]],prod!$F:$F,Table2[[#This Row],[output_type]])</f>
        <v>54</v>
      </c>
      <c r="L13645">
        <f>+Table2[[#This Row],[cons_qty_base_uom]]/Table2[[#This Row],[Column1]]</f>
        <v>0.7576948796879448</v>
      </c>
    </row>
    <row r="13646" spans="1:12" x14ac:dyDescent="0.25">
      <c r="A13646" s="2">
        <v>46174</v>
      </c>
      <c r="B13646" s="1" t="s">
        <v>614</v>
      </c>
      <c r="C13646" s="4">
        <v>2.0650528241001602</v>
      </c>
      <c r="D13646" s="4">
        <v>3.0149771231862299E-2</v>
      </c>
      <c r="E13646" s="4">
        <v>87.965488499529656</v>
      </c>
      <c r="F13646" s="1" t="s">
        <v>510</v>
      </c>
      <c r="G13646" s="1">
        <v>1</v>
      </c>
      <c r="H13646" s="1" t="s">
        <v>505</v>
      </c>
      <c r="I136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1.00499237439541E-3</v>
      </c>
      <c r="J13646" s="1" t="str">
        <f>IFERROR(INDEX('consumption_figs'!$C:$C,MATCH(Table2[[#This Row],[item_code]],'consumption_figs'!A:A,0),1),"NA")</f>
        <v>NA</v>
      </c>
      <c r="K13646" s="1">
        <f>+SUMIFS(prod!$E:$E,prod!$A:$A,Table2[[#This Row],[date]],prod!$G:$G,Table2[[#This Row],[production_line]],prod!$F:$F,Table2[[#This Row],[output_type]])</f>
        <v>54</v>
      </c>
      <c r="L13646">
        <f>+Table2[[#This Row],[cons_qty_base_uom]]/Table2[[#This Row],[Column1]]</f>
        <v>3.8241718964817782E-2</v>
      </c>
    </row>
    <row r="13647" spans="1:12" x14ac:dyDescent="0.25">
      <c r="A13647" s="2">
        <v>46174</v>
      </c>
      <c r="B13647" s="1" t="s">
        <v>620</v>
      </c>
      <c r="C13647" s="4">
        <v>6.5309117893466038</v>
      </c>
      <c r="D13647" s="4">
        <v>0</v>
      </c>
      <c r="E13647" s="4">
        <v>278.19862000263629</v>
      </c>
      <c r="F13647" s="1" t="s">
        <v>510</v>
      </c>
      <c r="G13647" s="1">
        <v>1</v>
      </c>
      <c r="H13647" s="1" t="s">
        <v>505</v>
      </c>
      <c r="I136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3647" s="1" t="str">
        <f>IFERROR(INDEX('consumption_figs'!$C:$C,MATCH(Table2[[#This Row],[item_code]],'consumption_figs'!A:A,0),1),"NA")</f>
        <v>NA</v>
      </c>
      <c r="K13647" s="1">
        <f>+SUMIFS(prod!$E:$E,prod!$A:$A,Table2[[#This Row],[date]],prod!$G:$G,Table2[[#This Row],[production_line]],prod!$F:$F,Table2[[#This Row],[output_type]])</f>
        <v>54</v>
      </c>
      <c r="L13647">
        <f>+Table2[[#This Row],[cons_qty_base_uom]]/Table2[[#This Row],[Column1]]</f>
        <v>0.120942810913826</v>
      </c>
    </row>
    <row r="13648" spans="1:12" x14ac:dyDescent="0.25">
      <c r="A13648" s="2">
        <v>46174</v>
      </c>
      <c r="B13648" s="1" t="s">
        <v>199</v>
      </c>
      <c r="C13648" s="4">
        <v>96.524282893904683</v>
      </c>
      <c r="D13648" s="4">
        <v>0.88512767413710414</v>
      </c>
      <c r="E13648" s="4">
        <v>1270.2595628837857</v>
      </c>
      <c r="F13648" s="1" t="s">
        <v>510</v>
      </c>
      <c r="G13648" s="1">
        <v>1</v>
      </c>
      <c r="H13648" s="1" t="s">
        <v>505</v>
      </c>
      <c r="I136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1.7874867202574942</v>
      </c>
      <c r="J13648" s="1" t="str">
        <f>IFERROR(INDEX('consumption_figs'!$C:$C,MATCH(Table2[[#This Row],[item_code]],'consumption_figs'!A:A,0),1),"NA")</f>
        <v>pc/heat</v>
      </c>
      <c r="K13648" s="1">
        <f>+SUMIFS(prod!$E:$E,prod!$A:$A,Table2[[#This Row],[date]],prod!$G:$G,Table2[[#This Row],[production_line]],prod!$F:$F,Table2[[#This Row],[output_type]])</f>
        <v>54</v>
      </c>
      <c r="L13648">
        <f>+Table2[[#This Row],[cons_qty_base_uom]]/Table2[[#This Row],[Column1]]</f>
        <v>1.7874867202574942</v>
      </c>
    </row>
    <row r="13649" spans="1:12" x14ac:dyDescent="0.25">
      <c r="A13649" s="2">
        <v>46174</v>
      </c>
      <c r="B13649" s="1" t="s">
        <v>197</v>
      </c>
      <c r="C13649" s="4">
        <v>67.948820390043238</v>
      </c>
      <c r="D13649" s="4">
        <v>0.62377017118059719</v>
      </c>
      <c r="E13649" s="4">
        <v>894.20647633296903</v>
      </c>
      <c r="F13649" s="1" t="s">
        <v>510</v>
      </c>
      <c r="G13649" s="1">
        <v>1</v>
      </c>
      <c r="H13649" s="1" t="s">
        <v>505</v>
      </c>
      <c r="I136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1.2583114887045044</v>
      </c>
      <c r="J13649" s="1" t="str">
        <f>IFERROR(INDEX('consumption_figs'!$C:$C,MATCH(Table2[[#This Row],[item_code]],'consumption_figs'!A:A,0),1),"NA")</f>
        <v>pc/heat</v>
      </c>
      <c r="K13649" s="1">
        <f>+SUMIFS(prod!$E:$E,prod!$A:$A,Table2[[#This Row],[date]],prod!$G:$G,Table2[[#This Row],[production_line]],prod!$F:$F,Table2[[#This Row],[output_type]])</f>
        <v>54</v>
      </c>
      <c r="L13649">
        <f>+Table2[[#This Row],[cons_qty_base_uom]]/Table2[[#This Row],[Column1]]</f>
        <v>1.2583114887045044</v>
      </c>
    </row>
    <row r="13650" spans="1:12" x14ac:dyDescent="0.25">
      <c r="A13650" s="2">
        <v>46174</v>
      </c>
      <c r="B13650" s="1" t="s">
        <v>578</v>
      </c>
      <c r="C13650" s="4">
        <v>19.71057737222705</v>
      </c>
      <c r="D13650" s="4">
        <v>0.21188870675144056</v>
      </c>
      <c r="E13650" s="4">
        <v>242.563991526937</v>
      </c>
      <c r="F13650" s="1" t="s">
        <v>510</v>
      </c>
      <c r="G13650" s="1">
        <v>1</v>
      </c>
      <c r="H13650" s="1" t="s">
        <v>505</v>
      </c>
      <c r="I136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7.0629568917146852E-3</v>
      </c>
      <c r="J13650" s="1" t="str">
        <f>IFERROR(INDEX('consumption_figs'!$C:$C,MATCH(Table2[[#This Row],[item_code]],'consumption_figs'!A:A,0),1),"NA")</f>
        <v>NA</v>
      </c>
      <c r="K13650" s="1">
        <f>+SUMIFS(prod!$E:$E,prod!$A:$A,Table2[[#This Row],[date]],prod!$G:$G,Table2[[#This Row],[production_line]],prod!$F:$F,Table2[[#This Row],[output_type]])</f>
        <v>54</v>
      </c>
      <c r="L13650">
        <f>+Table2[[#This Row],[cons_qty_base_uom]]/Table2[[#This Row],[Column1]]</f>
        <v>0.36501069207827869</v>
      </c>
    </row>
    <row r="13651" spans="1:12" x14ac:dyDescent="0.25">
      <c r="A13651" s="2">
        <v>46174</v>
      </c>
      <c r="B13651" s="1" t="s">
        <v>264</v>
      </c>
      <c r="C13651" s="4">
        <v>3.2102742240020854E-2</v>
      </c>
      <c r="D13651" s="4">
        <v>3.2102742240020854E-2</v>
      </c>
      <c r="E13651" s="4">
        <v>20.321035837933202</v>
      </c>
      <c r="F13651" s="1" t="s">
        <v>510</v>
      </c>
      <c r="G13651" s="1">
        <v>1</v>
      </c>
      <c r="H13651" s="1" t="s">
        <v>505</v>
      </c>
      <c r="I136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3.3433043021860688E-3</v>
      </c>
      <c r="J13651" s="1" t="str">
        <f>IFERROR(INDEX('consumption_figs'!$C:$C,MATCH(Table2[[#This Row],[item_code]],'consumption_figs'!A:A,0),1),"NA")</f>
        <v>kg/ton</v>
      </c>
      <c r="K13651" s="1">
        <f>+SUMIFS(prod!$E:$E,prod!$A:$A,Table2[[#This Row],[date]],prod!$G:$G,Table2[[#This Row],[production_line]],prod!$F:$F,Table2[[#This Row],[output_type]])</f>
        <v>54</v>
      </c>
      <c r="L13651">
        <f>+Table2[[#This Row],[cons_qty_base_uom]]/Table2[[#This Row],[Column1]]</f>
        <v>5.9449522666705286E-4</v>
      </c>
    </row>
    <row r="13652" spans="1:12" x14ac:dyDescent="0.25">
      <c r="A13652" s="2">
        <v>46174</v>
      </c>
      <c r="B13652" s="1" t="s">
        <v>162</v>
      </c>
      <c r="C13652" s="4">
        <v>5.9397240980817116</v>
      </c>
      <c r="D13652" s="4">
        <v>0.17866690087029768</v>
      </c>
      <c r="E13652" s="4">
        <v>1110.7284063412801</v>
      </c>
      <c r="F13652" s="1" t="s">
        <v>510</v>
      </c>
      <c r="G13652" s="1">
        <v>1</v>
      </c>
      <c r="H13652" s="1" t="s">
        <v>505</v>
      </c>
      <c r="I136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0.10999489070521688</v>
      </c>
      <c r="J13652" s="1" t="str">
        <f>IFERROR(INDEX('consumption_figs'!$C:$C,MATCH(Table2[[#This Row],[item_code]],'consumption_figs'!A:A,0),1),"NA")</f>
        <v>pc/heat</v>
      </c>
      <c r="K13652" s="1">
        <f>+SUMIFS(prod!$E:$E,prod!$A:$A,Table2[[#This Row],[date]],prod!$G:$G,Table2[[#This Row],[production_line]],prod!$F:$F,Table2[[#This Row],[output_type]])</f>
        <v>54</v>
      </c>
      <c r="L13652">
        <f>+Table2[[#This Row],[cons_qty_base_uom]]/Table2[[#This Row],[Column1]]</f>
        <v>0.10999489070521688</v>
      </c>
    </row>
    <row r="13653" spans="1:12" x14ac:dyDescent="0.25">
      <c r="A13653" s="2">
        <v>46174</v>
      </c>
      <c r="B13653" s="1" t="s">
        <v>61</v>
      </c>
      <c r="C13653" s="4">
        <v>5.8643233293366421</v>
      </c>
      <c r="D13653" s="4">
        <v>2.0525131652678247E-2</v>
      </c>
      <c r="E13653" s="4">
        <v>52.778909964029779</v>
      </c>
      <c r="F13653" s="1" t="s">
        <v>510</v>
      </c>
      <c r="G13653" s="1">
        <v>1</v>
      </c>
      <c r="H13653" s="1" t="s">
        <v>505</v>
      </c>
      <c r="I136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0.10859858017290078</v>
      </c>
      <c r="J13653" s="1" t="str">
        <f>IFERROR(INDEX('consumption_figs'!$C:$C,MATCH(Table2[[#This Row],[item_code]],'consumption_figs'!A:A,0),1),"NA")</f>
        <v>pc/heat</v>
      </c>
      <c r="K13653" s="1">
        <f>+SUMIFS(prod!$E:$E,prod!$A:$A,Table2[[#This Row],[date]],prod!$G:$G,Table2[[#This Row],[production_line]],prod!$F:$F,Table2[[#This Row],[output_type]])</f>
        <v>54</v>
      </c>
      <c r="L13653">
        <f>+Table2[[#This Row],[cons_qty_base_uom]]/Table2[[#This Row],[Column1]]</f>
        <v>0.10859858017290078</v>
      </c>
    </row>
    <row r="13654" spans="1:12" x14ac:dyDescent="0.25">
      <c r="A13654" s="2">
        <v>46174</v>
      </c>
      <c r="B13654" s="1" t="s">
        <v>163</v>
      </c>
      <c r="C13654" s="4">
        <v>1.0069829746282029</v>
      </c>
      <c r="D13654" s="4">
        <v>0.14097761644794837</v>
      </c>
      <c r="E13654" s="4">
        <v>420.91888339458882</v>
      </c>
      <c r="F13654" s="1" t="s">
        <v>510</v>
      </c>
      <c r="G13654" s="1">
        <v>1</v>
      </c>
      <c r="H13654" s="1" t="s">
        <v>505</v>
      </c>
      <c r="I136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1.8647832863485238E-2</v>
      </c>
      <c r="J13654" s="1" t="str">
        <f>IFERROR(INDEX('consumption_figs'!$C:$C,MATCH(Table2[[#This Row],[item_code]],'consumption_figs'!A:A,0),1),"NA")</f>
        <v>pc/heat</v>
      </c>
      <c r="K13654" s="1">
        <f>+SUMIFS(prod!$E:$E,prod!$A:$A,Table2[[#This Row],[date]],prod!$G:$G,Table2[[#This Row],[production_line]],prod!$F:$F,Table2[[#This Row],[output_type]])</f>
        <v>54</v>
      </c>
      <c r="L13654">
        <f>+Table2[[#This Row],[cons_qty_base_uom]]/Table2[[#This Row],[Column1]]</f>
        <v>1.8647832863485238E-2</v>
      </c>
    </row>
    <row r="13655" spans="1:12" x14ac:dyDescent="0.25">
      <c r="A13655" s="2">
        <v>46174</v>
      </c>
      <c r="B13655" s="1" t="e">
        <f>+#REF!</f>
        <v>#REF!</v>
      </c>
      <c r="C13655" s="4">
        <v>13.897102775981551</v>
      </c>
      <c r="D13655" s="4">
        <v>0.16732111742281774</v>
      </c>
      <c r="E13655" s="4">
        <v>1139.5624276304873</v>
      </c>
      <c r="F13655" s="1" t="s">
        <v>510</v>
      </c>
      <c r="G13655" s="1">
        <v>1</v>
      </c>
      <c r="H13655" s="1" t="s">
        <v>505</v>
      </c>
      <c r="I136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5.5773705807605914E-3</v>
      </c>
      <c r="J13655" s="1" t="str">
        <f>IFERROR(INDEX('consumption_figs'!$C:$C,MATCH(Table2[[#This Row],[item_code]],'consumption_figs'!A:A,0),1),"NA")</f>
        <v>NA</v>
      </c>
      <c r="K13655" s="1">
        <f>+SUMIFS(prod!$E:$E,prod!$A:$A,Table2[[#This Row],[date]],prod!$G:$G,Table2[[#This Row],[production_line]],prod!$F:$F,Table2[[#This Row],[output_type]])</f>
        <v>54</v>
      </c>
      <c r="L13655">
        <f>+Table2[[#This Row],[cons_qty_base_uom]]/Table2[[#This Row],[Column1]]</f>
        <v>0.25735375511076947</v>
      </c>
    </row>
    <row r="13656" spans="1:12" x14ac:dyDescent="0.25">
      <c r="A13656" s="2">
        <v>46174</v>
      </c>
      <c r="B13656" s="1" t="s">
        <v>160</v>
      </c>
      <c r="C13656" s="4">
        <v>2.033123527322811</v>
      </c>
      <c r="D13656" s="4">
        <v>2.5495369032628057E-2</v>
      </c>
      <c r="E13656" s="4">
        <v>142.31864691259676</v>
      </c>
      <c r="F13656" s="1" t="s">
        <v>510</v>
      </c>
      <c r="G13656" s="1">
        <v>1</v>
      </c>
      <c r="H13656" s="1" t="s">
        <v>505</v>
      </c>
      <c r="I136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3.7650435691163164E-2</v>
      </c>
      <c r="J13656" s="1" t="str">
        <f>IFERROR(INDEX('consumption_figs'!$C:$C,MATCH(Table2[[#This Row],[item_code]],'consumption_figs'!A:A,0),1),"NA")</f>
        <v>pc/heat</v>
      </c>
      <c r="K13656" s="1">
        <f>+SUMIFS(prod!$E:$E,prod!$A:$A,Table2[[#This Row],[date]],prod!$G:$G,Table2[[#This Row],[production_line]],prod!$F:$F,Table2[[#This Row],[output_type]])</f>
        <v>54</v>
      </c>
      <c r="L13656">
        <f>+Table2[[#This Row],[cons_qty_base_uom]]/Table2[[#This Row],[Column1]]</f>
        <v>3.7650435691163164E-2</v>
      </c>
    </row>
    <row r="13657" spans="1:12" x14ac:dyDescent="0.25">
      <c r="A13657" s="2">
        <v>46174</v>
      </c>
      <c r="B13657" s="1" t="e">
        <f>+#REF!</f>
        <v>#REF!</v>
      </c>
      <c r="C13657" s="4">
        <v>26.917398851485416</v>
      </c>
      <c r="D13657" s="4">
        <v>0.3472344451841618</v>
      </c>
      <c r="E13657" s="4">
        <v>6514.0105220594705</v>
      </c>
      <c r="F13657" s="1" t="s">
        <v>510</v>
      </c>
      <c r="G13657" s="1">
        <v>1</v>
      </c>
      <c r="H13657" s="1" t="s">
        <v>505</v>
      </c>
      <c r="I136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1.1574481506138727E-2</v>
      </c>
      <c r="J13657" s="1" t="str">
        <f>IFERROR(INDEX('consumption_figs'!$C:$C,MATCH(Table2[[#This Row],[item_code]],'consumption_figs'!A:A,0),1),"NA")</f>
        <v>NA</v>
      </c>
      <c r="K13657" s="1">
        <f>+SUMIFS(prod!$E:$E,prod!$A:$A,Table2[[#This Row],[date]],prod!$G:$G,Table2[[#This Row],[production_line]],prod!$F:$F,Table2[[#This Row],[output_type]])</f>
        <v>54</v>
      </c>
      <c r="L13657">
        <f>+Table2[[#This Row],[cons_qty_base_uom]]/Table2[[#This Row],[Column1]]</f>
        <v>0.49847034910158178</v>
      </c>
    </row>
    <row r="13658" spans="1:12" x14ac:dyDescent="0.25">
      <c r="A13658" s="2">
        <v>46174</v>
      </c>
      <c r="B13658" s="1" t="s">
        <v>161</v>
      </c>
      <c r="C13658" s="4">
        <v>0.74885137161568238</v>
      </c>
      <c r="D13658" s="4">
        <v>0.11719523965785439</v>
      </c>
      <c r="E13658" s="4">
        <v>317.51298156504936</v>
      </c>
      <c r="F13658" s="1" t="s">
        <v>510</v>
      </c>
      <c r="G13658" s="1">
        <v>1</v>
      </c>
      <c r="H13658" s="1" t="s">
        <v>505</v>
      </c>
      <c r="I136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1.3867617992883007E-2</v>
      </c>
      <c r="J13658" s="1" t="str">
        <f>IFERROR(INDEX('consumption_figs'!$C:$C,MATCH(Table2[[#This Row],[item_code]],'consumption_figs'!A:A,0),1),"NA")</f>
        <v>pc/heat</v>
      </c>
      <c r="K13658" s="1">
        <f>+SUMIFS(prod!$E:$E,prod!$A:$A,Table2[[#This Row],[date]],prod!$G:$G,Table2[[#This Row],[production_line]],prod!$F:$F,Table2[[#This Row],[output_type]])</f>
        <v>54</v>
      </c>
      <c r="L13658">
        <f>+Table2[[#This Row],[cons_qty_base_uom]]/Table2[[#This Row],[Column1]]</f>
        <v>1.3867617992883007E-2</v>
      </c>
    </row>
    <row r="13659" spans="1:12" x14ac:dyDescent="0.25">
      <c r="A13659" s="2">
        <v>46174</v>
      </c>
      <c r="B13659" s="1" t="s">
        <v>287</v>
      </c>
      <c r="C13659" s="4">
        <v>0.18993781797625786</v>
      </c>
      <c r="D13659" s="4">
        <v>0.18993781797625786</v>
      </c>
      <c r="E13659" s="4">
        <v>326.50310910118725</v>
      </c>
      <c r="F13659" s="1" t="s">
        <v>510</v>
      </c>
      <c r="G13659" s="1">
        <v>1</v>
      </c>
      <c r="H13659" s="1" t="s">
        <v>505</v>
      </c>
      <c r="I136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1.978086230889679E-2</v>
      </c>
      <c r="J13659" s="1" t="str">
        <f>IFERROR(INDEX('consumption_figs'!$C:$C,MATCH(Table2[[#This Row],[item_code]],'consumption_figs'!A:A,0),1),"NA")</f>
        <v>kg/ton</v>
      </c>
      <c r="K13659" s="1">
        <f>+SUMIFS(prod!$E:$E,prod!$A:$A,Table2[[#This Row],[date]],prod!$G:$G,Table2[[#This Row],[production_line]],prod!$F:$F,Table2[[#This Row],[output_type]])</f>
        <v>54</v>
      </c>
      <c r="L13659">
        <f>+Table2[[#This Row],[cons_qty_base_uom]]/Table2[[#This Row],[Column1]]</f>
        <v>3.5173669995603308E-3</v>
      </c>
    </row>
    <row r="13660" spans="1:12" x14ac:dyDescent="0.25">
      <c r="A13660" s="2">
        <v>46174</v>
      </c>
      <c r="B13660" s="1" t="s">
        <v>285</v>
      </c>
      <c r="C13660" s="4">
        <v>0.37597512719050385</v>
      </c>
      <c r="D13660" s="4">
        <v>0.37597512719050385</v>
      </c>
      <c r="E13660" s="4">
        <v>409.36171848502056</v>
      </c>
      <c r="F13660" s="1" t="s">
        <v>510</v>
      </c>
      <c r="G13660" s="1">
        <v>1</v>
      </c>
      <c r="H13660" s="1" t="s">
        <v>505</v>
      </c>
      <c r="I136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3.9155510481093073E-2</v>
      </c>
      <c r="J13660" s="1" t="str">
        <f>IFERROR(INDEX('consumption_figs'!$C:$C,MATCH(Table2[[#This Row],[item_code]],'consumption_figs'!A:A,0),1),"NA")</f>
        <v>kg/ton</v>
      </c>
      <c r="K13660" s="1">
        <f>+SUMIFS(prod!$E:$E,prod!$A:$A,Table2[[#This Row],[date]],prod!$G:$G,Table2[[#This Row],[production_line]],prod!$F:$F,Table2[[#This Row],[output_type]])</f>
        <v>54</v>
      </c>
      <c r="L13660">
        <f>+Table2[[#This Row],[cons_qty_base_uom]]/Table2[[#This Row],[Column1]]</f>
        <v>6.9625023553797011E-3</v>
      </c>
    </row>
    <row r="13661" spans="1:12" x14ac:dyDescent="0.25">
      <c r="A13661" s="2">
        <v>46174</v>
      </c>
      <c r="B13661" s="1" t="s">
        <v>205</v>
      </c>
      <c r="C13661" s="4">
        <v>1.2029395138496284</v>
      </c>
      <c r="D13661" s="4">
        <v>4.4989937817976111E-2</v>
      </c>
      <c r="E13661" s="4">
        <v>83.002826455624358</v>
      </c>
      <c r="F13661" s="1" t="s">
        <v>510</v>
      </c>
      <c r="G13661" s="1">
        <v>1</v>
      </c>
      <c r="H13661" s="1" t="s">
        <v>505</v>
      </c>
      <c r="I136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2.2276657663882007E-2</v>
      </c>
      <c r="J13661" s="1" t="str">
        <f>IFERROR(INDEX('consumption_figs'!$C:$C,MATCH(Table2[[#This Row],[item_code]],'consumption_figs'!A:A,0),1),"NA")</f>
        <v>pc/heat</v>
      </c>
      <c r="K13661" s="1">
        <f>+SUMIFS(prod!$E:$E,prod!$A:$A,Table2[[#This Row],[date]],prod!$G:$G,Table2[[#This Row],[production_line]],prod!$F:$F,Table2[[#This Row],[output_type]])</f>
        <v>54</v>
      </c>
      <c r="L13661">
        <f>+Table2[[#This Row],[cons_qty_base_uom]]/Table2[[#This Row],[Column1]]</f>
        <v>2.2276657663882007E-2</v>
      </c>
    </row>
    <row r="13662" spans="1:12" x14ac:dyDescent="0.25">
      <c r="A13662" s="2">
        <v>46174</v>
      </c>
      <c r="B13662" s="1" t="s">
        <v>292</v>
      </c>
      <c r="C13662" s="4">
        <v>2.4901604013566896</v>
      </c>
      <c r="D13662" s="4">
        <v>2.4901604013566896</v>
      </c>
      <c r="E13662" s="4">
        <v>1477.6113789570325</v>
      </c>
      <c r="F13662" s="1" t="s">
        <v>510</v>
      </c>
      <c r="G13662" s="1">
        <v>1</v>
      </c>
      <c r="H13662" s="1" t="s">
        <v>505</v>
      </c>
      <c r="I136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0.25933497894801028</v>
      </c>
      <c r="J13662" s="1" t="str">
        <f>IFERROR(INDEX('consumption_figs'!$C:$C,MATCH(Table2[[#This Row],[item_code]],'consumption_figs'!A:A,0),1),"NA")</f>
        <v>kg/ton</v>
      </c>
      <c r="K13662" s="1">
        <f>+SUMIFS(prod!$E:$E,prod!$A:$A,Table2[[#This Row],[date]],prod!$G:$G,Table2[[#This Row],[production_line]],prod!$F:$F,Table2[[#This Row],[output_type]])</f>
        <v>54</v>
      </c>
      <c r="L13662">
        <f>+Table2[[#This Row],[cons_qty_base_uom]]/Table2[[#This Row],[Column1]]</f>
        <v>4.6114081506605363E-2</v>
      </c>
    </row>
    <row r="13663" spans="1:12" x14ac:dyDescent="0.25">
      <c r="A13663" s="2">
        <v>46174</v>
      </c>
      <c r="B13663" s="1" t="s">
        <v>237</v>
      </c>
      <c r="C13663" s="4">
        <v>1.2194370813965932E-2</v>
      </c>
      <c r="D13663" s="4">
        <v>1.2194370813965932E-2</v>
      </c>
      <c r="E13663" s="4">
        <v>1.7431487247439879</v>
      </c>
      <c r="F13663" s="1" t="s">
        <v>510</v>
      </c>
      <c r="G13663" s="1">
        <v>1</v>
      </c>
      <c r="H13663" s="1" t="s">
        <v>505</v>
      </c>
      <c r="I136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4.0647902713219776E-4</v>
      </c>
      <c r="J13663" s="1" t="str">
        <f>IFERROR(INDEX('consumption_figs'!$C:$C,MATCH(Table2[[#This Row],[item_code]],'consumption_figs'!A:A,0),1),"NA")</f>
        <v>NA</v>
      </c>
      <c r="K13663" s="1">
        <f>+SUMIFS(prod!$E:$E,prod!$A:$A,Table2[[#This Row],[date]],prod!$G:$G,Table2[[#This Row],[production_line]],prod!$F:$F,Table2[[#This Row],[output_type]])</f>
        <v>54</v>
      </c>
      <c r="L13663">
        <f>+Table2[[#This Row],[cons_qty_base_uom]]/Table2[[#This Row],[Column1]]</f>
        <v>2.2582168174010986E-4</v>
      </c>
    </row>
    <row r="13664" spans="1:12" x14ac:dyDescent="0.25">
      <c r="A13664" s="2">
        <v>46174</v>
      </c>
      <c r="B13664" s="1" t="s">
        <v>597</v>
      </c>
      <c r="C13664" s="4">
        <v>69.784659661348542</v>
      </c>
      <c r="D13664" s="4">
        <v>0.29072289214917779</v>
      </c>
      <c r="E13664" s="4">
        <v>187.4904451121451</v>
      </c>
      <c r="F13664" s="1" t="s">
        <v>510</v>
      </c>
      <c r="G13664" s="1">
        <v>1</v>
      </c>
      <c r="H13664" s="1" t="s">
        <v>505</v>
      </c>
      <c r="I136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9.6907630716392603E-3</v>
      </c>
      <c r="J13664" s="1" t="str">
        <f>IFERROR(INDEX('consumption_figs'!$C:$C,MATCH(Table2[[#This Row],[item_code]],'consumption_figs'!A:A,0),1),"NA")</f>
        <v>NA</v>
      </c>
      <c r="K13664" s="1">
        <f>+SUMIFS(prod!$E:$E,prod!$A:$A,Table2[[#This Row],[date]],prod!$G:$G,Table2[[#This Row],[production_line]],prod!$F:$F,Table2[[#This Row],[output_type]])</f>
        <v>54</v>
      </c>
      <c r="L13664">
        <f>+Table2[[#This Row],[cons_qty_base_uom]]/Table2[[#This Row],[Column1]]</f>
        <v>1.2923085122471951</v>
      </c>
    </row>
    <row r="13665" spans="1:12" x14ac:dyDescent="0.25">
      <c r="A13665" s="2">
        <v>46174</v>
      </c>
      <c r="B13665" s="1" t="s">
        <v>261</v>
      </c>
      <c r="C13665" s="4">
        <v>1.4236070570915089</v>
      </c>
      <c r="D13665" s="4">
        <v>1.4236070570915089</v>
      </c>
      <c r="E13665" s="4">
        <v>2256.6349973697766</v>
      </c>
      <c r="F13665" s="1" t="s">
        <v>510</v>
      </c>
      <c r="G13665" s="1">
        <v>1</v>
      </c>
      <c r="H13665" s="1" t="s">
        <v>505</v>
      </c>
      <c r="I136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4.7453568569716963E-2</v>
      </c>
      <c r="J13665" s="1" t="str">
        <f>IFERROR(INDEX('consumption_figs'!$C:$C,MATCH(Table2[[#This Row],[item_code]],'consumption_figs'!A:A,0),1),"NA")</f>
        <v>NA</v>
      </c>
      <c r="K13665" s="1">
        <f>+SUMIFS(prod!$E:$E,prod!$A:$A,Table2[[#This Row],[date]],prod!$G:$G,Table2[[#This Row],[production_line]],prod!$F:$F,Table2[[#This Row],[output_type]])</f>
        <v>54</v>
      </c>
      <c r="L13665">
        <f>+Table2[[#This Row],[cons_qty_base_uom]]/Table2[[#This Row],[Column1]]</f>
        <v>2.6363093649842757E-2</v>
      </c>
    </row>
    <row r="13666" spans="1:12" x14ac:dyDescent="0.25">
      <c r="A13666" s="2">
        <v>46174</v>
      </c>
      <c r="B13666" s="1" t="s">
        <v>201</v>
      </c>
      <c r="C13666" s="4">
        <v>1.1781621733042922</v>
      </c>
      <c r="D13666" s="4">
        <v>2.2385081292781539E-4</v>
      </c>
      <c r="E13666" s="4">
        <v>2.4741405639390135</v>
      </c>
      <c r="F13666" s="1" t="s">
        <v>510</v>
      </c>
      <c r="G13666" s="1">
        <v>1</v>
      </c>
      <c r="H13666" s="1" t="s">
        <v>505</v>
      </c>
      <c r="I136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2.181781802415356E-2</v>
      </c>
      <c r="J13666" s="1" t="str">
        <f>IFERROR(INDEX('consumption_figs'!$C:$C,MATCH(Table2[[#This Row],[item_code]],'consumption_figs'!A:A,0),1),"NA")</f>
        <v>pc/heat</v>
      </c>
      <c r="K13666" s="1">
        <f>+SUMIFS(prod!$E:$E,prod!$A:$A,Table2[[#This Row],[date]],prod!$G:$G,Table2[[#This Row],[production_line]],prod!$F:$F,Table2[[#This Row],[output_type]])</f>
        <v>54</v>
      </c>
      <c r="L13666">
        <f>+Table2[[#This Row],[cons_qty_base_uom]]/Table2[[#This Row],[Column1]]</f>
        <v>2.181781802415356E-2</v>
      </c>
    </row>
    <row r="13667" spans="1:12" x14ac:dyDescent="0.25">
      <c r="A13667" s="2">
        <v>46174</v>
      </c>
      <c r="B13667" s="1" t="s">
        <v>579</v>
      </c>
      <c r="C13667" s="4">
        <v>40.712003590219297</v>
      </c>
      <c r="D13667" s="4">
        <v>0.13923505227854993</v>
      </c>
      <c r="E13667" s="4">
        <v>1798.3322510673102</v>
      </c>
      <c r="F13667" s="1" t="s">
        <v>510</v>
      </c>
      <c r="G13667" s="1">
        <v>1</v>
      </c>
      <c r="H13667" s="1" t="s">
        <v>505</v>
      </c>
      <c r="I136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4.6411684092849976E-3</v>
      </c>
      <c r="J13667" s="1" t="str">
        <f>IFERROR(INDEX('consumption_figs'!$C:$C,MATCH(Table2[[#This Row],[item_code]],'consumption_figs'!A:A,0),1),"NA")</f>
        <v>NA</v>
      </c>
      <c r="K13667" s="1">
        <f>+SUMIFS(prod!$E:$E,prod!$A:$A,Table2[[#This Row],[date]],prod!$G:$G,Table2[[#This Row],[production_line]],prod!$F:$F,Table2[[#This Row],[output_type]])</f>
        <v>54</v>
      </c>
      <c r="L13667">
        <f>+Table2[[#This Row],[cons_qty_base_uom]]/Table2[[#This Row],[Column1]]</f>
        <v>0.7539259924114684</v>
      </c>
    </row>
    <row r="13668" spans="1:12" x14ac:dyDescent="0.25">
      <c r="A13668" s="2">
        <v>46174</v>
      </c>
      <c r="B13668" s="1" t="s">
        <v>59</v>
      </c>
      <c r="C13668" s="4">
        <v>1.454000128222118</v>
      </c>
      <c r="D13668" s="4">
        <v>1.4002021234779005E-2</v>
      </c>
      <c r="E13668" s="4">
        <v>51.471604539062973</v>
      </c>
      <c r="F13668" s="1" t="s">
        <v>510</v>
      </c>
      <c r="G13668" s="1">
        <v>1</v>
      </c>
      <c r="H13668" s="1" t="s">
        <v>505</v>
      </c>
      <c r="I136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2.6925928300409591E-2</v>
      </c>
      <c r="J13668" s="1" t="str">
        <f>IFERROR(INDEX('consumption_figs'!$C:$C,MATCH(Table2[[#This Row],[item_code]],'consumption_figs'!A:A,0),1),"NA")</f>
        <v>pc/heat</v>
      </c>
      <c r="K13668" s="1">
        <f>+SUMIFS(prod!$E:$E,prod!$A:$A,Table2[[#This Row],[date]],prod!$G:$G,Table2[[#This Row],[production_line]],prod!$F:$F,Table2[[#This Row],[output_type]])</f>
        <v>54</v>
      </c>
      <c r="L13668">
        <f>+Table2[[#This Row],[cons_qty_base_uom]]/Table2[[#This Row],[Column1]]</f>
        <v>2.6925928300409591E-2</v>
      </c>
    </row>
    <row r="13669" spans="1:12" x14ac:dyDescent="0.25">
      <c r="A13669" s="2">
        <v>46174</v>
      </c>
      <c r="B13669" s="1" t="s">
        <v>60</v>
      </c>
      <c r="C13669" s="4">
        <v>45.343503015049293</v>
      </c>
      <c r="D13669" s="4">
        <v>0.6478877124680924</v>
      </c>
      <c r="E13669" s="4">
        <v>1326.7508982203424</v>
      </c>
      <c r="F13669" s="1" t="s">
        <v>510</v>
      </c>
      <c r="G13669" s="1">
        <v>1</v>
      </c>
      <c r="H13669" s="1" t="s">
        <v>505</v>
      </c>
      <c r="I136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0.83969450027869064</v>
      </c>
      <c r="J13669" s="1" t="str">
        <f>IFERROR(INDEX('consumption_figs'!$C:$C,MATCH(Table2[[#This Row],[item_code]],'consumption_figs'!A:A,0),1),"NA")</f>
        <v>pc/heat</v>
      </c>
      <c r="K13669" s="1">
        <f>+SUMIFS(prod!$E:$E,prod!$A:$A,Table2[[#This Row],[date]],prod!$G:$G,Table2[[#This Row],[production_line]],prod!$F:$F,Table2[[#This Row],[output_type]])</f>
        <v>54</v>
      </c>
      <c r="L13669">
        <f>+Table2[[#This Row],[cons_qty_base_uom]]/Table2[[#This Row],[Column1]]</f>
        <v>0.83969450027869064</v>
      </c>
    </row>
    <row r="13670" spans="1:12" x14ac:dyDescent="0.25">
      <c r="A13670" s="2">
        <v>46174</v>
      </c>
      <c r="B13670" s="1" t="s">
        <v>259</v>
      </c>
      <c r="C13670" s="4">
        <v>0.10284120245717099</v>
      </c>
      <c r="D13670" s="4">
        <v>0.10284120245717099</v>
      </c>
      <c r="E13670" s="4">
        <v>318.21124864297843</v>
      </c>
      <c r="F13670" s="1" t="s">
        <v>510</v>
      </c>
      <c r="G13670" s="1">
        <v>1</v>
      </c>
      <c r="H13670" s="1" t="s">
        <v>505</v>
      </c>
      <c r="I136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1.0710282381684318E-2</v>
      </c>
      <c r="J13670" s="1" t="str">
        <f>IFERROR(INDEX('consumption_figs'!$C:$C,MATCH(Table2[[#This Row],[item_code]],'consumption_figs'!A:A,0),1),"NA")</f>
        <v>kg/ton</v>
      </c>
      <c r="K13670" s="1">
        <f>+SUMIFS(prod!$E:$E,prod!$A:$A,Table2[[#This Row],[date]],prod!$G:$G,Table2[[#This Row],[production_line]],prod!$F:$F,Table2[[#This Row],[output_type]])</f>
        <v>54</v>
      </c>
      <c r="L13670">
        <f>+Table2[[#This Row],[cons_qty_base_uom]]/Table2[[#This Row],[Column1]]</f>
        <v>1.9044667121698331E-3</v>
      </c>
    </row>
    <row r="13671" spans="1:12" x14ac:dyDescent="0.25">
      <c r="A13671" s="2">
        <v>46174</v>
      </c>
      <c r="B13671" s="1" t="s">
        <v>262</v>
      </c>
      <c r="C13671" s="4">
        <v>3.7883100959017757E-2</v>
      </c>
      <c r="D13671" s="4">
        <v>3.7883100959017757E-2</v>
      </c>
      <c r="E13671" s="4">
        <v>30.700465017187991</v>
      </c>
      <c r="F13671" s="1" t="s">
        <v>510</v>
      </c>
      <c r="G13671" s="1">
        <v>1</v>
      </c>
      <c r="H13671" s="1" t="s">
        <v>505</v>
      </c>
      <c r="I136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1.2627700319672586E-3</v>
      </c>
      <c r="J13671" s="1" t="str">
        <f>IFERROR(INDEX('consumption_figs'!$C:$C,MATCH(Table2[[#This Row],[item_code]],'consumption_figs'!A:A,0),1),"NA")</f>
        <v>NA</v>
      </c>
      <c r="K13671" s="1">
        <f>+SUMIFS(prod!$E:$E,prod!$A:$A,Table2[[#This Row],[date]],prod!$G:$G,Table2[[#This Row],[production_line]],prod!$F:$F,Table2[[#This Row],[output_type]])</f>
        <v>54</v>
      </c>
      <c r="L13671">
        <f>+Table2[[#This Row],[cons_qty_base_uom]]/Table2[[#This Row],[Column1]]</f>
        <v>7.0153890664847703E-4</v>
      </c>
    </row>
    <row r="13672" spans="1:12" x14ac:dyDescent="0.25">
      <c r="A13672" s="2">
        <v>46174</v>
      </c>
      <c r="B13672" s="1" t="s">
        <v>272</v>
      </c>
      <c r="C13672" s="4">
        <v>0.13546761834785359</v>
      </c>
      <c r="D13672" s="4">
        <v>0.13546761834785359</v>
      </c>
      <c r="E13672" s="4">
        <v>148.24221475805618</v>
      </c>
      <c r="F13672" s="1" t="s">
        <v>510</v>
      </c>
      <c r="G13672" s="1">
        <v>1</v>
      </c>
      <c r="H13672" s="1" t="s">
        <v>505</v>
      </c>
      <c r="I136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1.4108124092422866E-2</v>
      </c>
      <c r="J13672" s="1" t="str">
        <f>IFERROR(INDEX('consumption_figs'!$C:$C,MATCH(Table2[[#This Row],[item_code]],'consumption_figs'!A:A,0),1),"NA")</f>
        <v>kg/ton</v>
      </c>
      <c r="K13672" s="1">
        <f>+SUMIFS(prod!$E:$E,prod!$A:$A,Table2[[#This Row],[date]],prod!$G:$G,Table2[[#This Row],[production_line]],prod!$F:$F,Table2[[#This Row],[output_type]])</f>
        <v>54</v>
      </c>
      <c r="L13672">
        <f>+Table2[[#This Row],[cons_qty_base_uom]]/Table2[[#This Row],[Column1]]</f>
        <v>2.5086595990343259E-3</v>
      </c>
    </row>
    <row r="13673" spans="1:12" x14ac:dyDescent="0.25">
      <c r="A13673" s="2">
        <v>46054</v>
      </c>
      <c r="B13673" s="1" t="s">
        <v>80</v>
      </c>
      <c r="C13673" s="4">
        <v>103.25985443351681</v>
      </c>
      <c r="D13673" s="4">
        <v>3.7545283072026714</v>
      </c>
      <c r="E13673" s="4">
        <v>5472.7722849763904</v>
      </c>
      <c r="F13673" s="1" t="s">
        <v>510</v>
      </c>
      <c r="G13673" s="1">
        <v>2</v>
      </c>
      <c r="H13673" s="1" t="s">
        <v>505</v>
      </c>
      <c r="I136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0.18406391164619751</v>
      </c>
      <c r="J13673" s="1" t="str">
        <f>IFERROR(INDEX('consumption_figs'!$C:$C,MATCH(Table2[[#This Row],[item_code]],'consumption_figs'!A:A,0),1),"NA")</f>
        <v>pc/heat</v>
      </c>
      <c r="K13673" s="1">
        <f>+SUMIFS(prod!$E:$E,prod!$A:$A,Table2[[#This Row],[date]],prod!$G:$G,Table2[[#This Row],[production_line]],prod!$F:$F,Table2[[#This Row],[output_type]])</f>
        <v>561</v>
      </c>
      <c r="L13673">
        <f>+Table2[[#This Row],[cons_qty_base_uom]]/Table2[[#This Row],[Column1]]</f>
        <v>0.18406391164619751</v>
      </c>
    </row>
    <row r="13674" spans="1:12" x14ac:dyDescent="0.25">
      <c r="A13674" s="2">
        <v>46054</v>
      </c>
      <c r="B13674" s="1" t="s">
        <v>144</v>
      </c>
      <c r="C13674" s="4">
        <v>91.166357968330161</v>
      </c>
      <c r="D13674" s="4">
        <v>1.9072002086974669</v>
      </c>
      <c r="E13674" s="4">
        <v>2370.3253071765844</v>
      </c>
      <c r="F13674" s="1" t="s">
        <v>510</v>
      </c>
      <c r="G13674" s="1">
        <v>2</v>
      </c>
      <c r="H13674" s="1" t="s">
        <v>505</v>
      </c>
      <c r="I136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0.16250687694889512</v>
      </c>
      <c r="J13674" s="1" t="str">
        <f>IFERROR(INDEX('consumption_figs'!$C:$C,MATCH(Table2[[#This Row],[item_code]],'consumption_figs'!A:A,0),1),"NA")</f>
        <v>pc/heat</v>
      </c>
      <c r="K13674" s="1">
        <f>+SUMIFS(prod!$E:$E,prod!$A:$A,Table2[[#This Row],[date]],prod!$G:$G,Table2[[#This Row],[production_line]],prod!$F:$F,Table2[[#This Row],[output_type]])</f>
        <v>561</v>
      </c>
      <c r="L13674">
        <f>+Table2[[#This Row],[cons_qty_base_uom]]/Table2[[#This Row],[Column1]]</f>
        <v>0.16250687694889512</v>
      </c>
    </row>
    <row r="13675" spans="1:12" x14ac:dyDescent="0.25">
      <c r="A13675" s="2">
        <v>46054</v>
      </c>
      <c r="B13675" s="1" t="s">
        <v>146</v>
      </c>
      <c r="C13675" s="4">
        <v>109.7717371455404</v>
      </c>
      <c r="D13675" s="4">
        <v>2.2964247410847052</v>
      </c>
      <c r="E13675" s="4">
        <v>2854.0651657840504</v>
      </c>
      <c r="F13675" s="1" t="s">
        <v>510</v>
      </c>
      <c r="G13675" s="1">
        <v>2</v>
      </c>
      <c r="H13675" s="1" t="s">
        <v>505</v>
      </c>
      <c r="I136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0.19567154571397577</v>
      </c>
      <c r="J13675" s="1" t="str">
        <f>IFERROR(INDEX('consumption_figs'!$C:$C,MATCH(Table2[[#This Row],[item_code]],'consumption_figs'!A:A,0),1),"NA")</f>
        <v>pc/heat</v>
      </c>
      <c r="K13675" s="1">
        <f>+SUMIFS(prod!$E:$E,prod!$A:$A,Table2[[#This Row],[date]],prod!$G:$G,Table2[[#This Row],[production_line]],prod!$F:$F,Table2[[#This Row],[output_type]])</f>
        <v>561</v>
      </c>
      <c r="L13675">
        <f>+Table2[[#This Row],[cons_qty_base_uom]]/Table2[[#This Row],[Column1]]</f>
        <v>0.19567154571397577</v>
      </c>
    </row>
    <row r="13676" spans="1:12" x14ac:dyDescent="0.25">
      <c r="A13676" s="2">
        <v>46054</v>
      </c>
      <c r="B13676" s="1" t="s">
        <v>117</v>
      </c>
      <c r="C13676" s="4">
        <v>91.166357968330161</v>
      </c>
      <c r="D13676" s="4">
        <v>1.8707336655101348</v>
      </c>
      <c r="E13676" s="4">
        <v>2525.3081157227452</v>
      </c>
      <c r="F13676" s="1" t="s">
        <v>510</v>
      </c>
      <c r="G13676" s="1">
        <v>2</v>
      </c>
      <c r="H13676" s="1" t="s">
        <v>505</v>
      </c>
      <c r="I136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0.16250687694889512</v>
      </c>
      <c r="J13676" s="1" t="str">
        <f>IFERROR(INDEX('consumption_figs'!$C:$C,MATCH(Table2[[#This Row],[item_code]],'consumption_figs'!A:A,0),1),"NA")</f>
        <v>pc/heat</v>
      </c>
      <c r="K13676" s="1">
        <f>+SUMIFS(prod!$E:$E,prod!$A:$A,Table2[[#This Row],[date]],prod!$G:$G,Table2[[#This Row],[production_line]],prod!$F:$F,Table2[[#This Row],[output_type]])</f>
        <v>561</v>
      </c>
      <c r="L13676">
        <f>+Table2[[#This Row],[cons_qty_base_uom]]/Table2[[#This Row],[Column1]]</f>
        <v>0.16250687694889512</v>
      </c>
    </row>
    <row r="13677" spans="1:12" x14ac:dyDescent="0.25">
      <c r="A13677" s="2">
        <v>46054</v>
      </c>
      <c r="B13677" s="1" t="s">
        <v>115</v>
      </c>
      <c r="C13677" s="4">
        <v>18.605379177210235</v>
      </c>
      <c r="D13677" s="4">
        <v>0.38178238071635434</v>
      </c>
      <c r="E13677" s="4">
        <v>515.36900320872348</v>
      </c>
      <c r="F13677" s="1" t="s">
        <v>510</v>
      </c>
      <c r="G13677" s="1">
        <v>2</v>
      </c>
      <c r="H13677" s="1" t="s">
        <v>505</v>
      </c>
      <c r="I136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3.3164668765080632E-2</v>
      </c>
      <c r="J13677" s="1" t="str">
        <f>IFERROR(INDEX('consumption_figs'!$C:$C,MATCH(Table2[[#This Row],[item_code]],'consumption_figs'!A:A,0),1),"NA")</f>
        <v>pc/heat</v>
      </c>
      <c r="K13677" s="1">
        <f>+SUMIFS(prod!$E:$E,prod!$A:$A,Table2[[#This Row],[date]],prod!$G:$G,Table2[[#This Row],[production_line]],prod!$F:$F,Table2[[#This Row],[output_type]])</f>
        <v>561</v>
      </c>
      <c r="L13677">
        <f>+Table2[[#This Row],[cons_qty_base_uom]]/Table2[[#This Row],[Column1]]</f>
        <v>3.3164668765080632E-2</v>
      </c>
    </row>
    <row r="13678" spans="1:12" x14ac:dyDescent="0.25">
      <c r="A13678" s="2">
        <v>46054</v>
      </c>
      <c r="B13678" s="1" t="s">
        <v>119</v>
      </c>
      <c r="C13678" s="4">
        <v>191.63540552526544</v>
      </c>
      <c r="D13678" s="4">
        <v>3.932358521378446</v>
      </c>
      <c r="E13678" s="4">
        <v>5308.3007330498522</v>
      </c>
      <c r="F13678" s="1" t="s">
        <v>510</v>
      </c>
      <c r="G13678" s="1">
        <v>2</v>
      </c>
      <c r="H13678" s="1" t="s">
        <v>505</v>
      </c>
      <c r="I136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0.34159608828033056</v>
      </c>
      <c r="J13678" s="1" t="str">
        <f>IFERROR(INDEX('consumption_figs'!$C:$C,MATCH(Table2[[#This Row],[item_code]],'consumption_figs'!A:A,0),1),"NA")</f>
        <v>pc/heat</v>
      </c>
      <c r="K13678" s="1">
        <f>+SUMIFS(prod!$E:$E,prod!$A:$A,Table2[[#This Row],[date]],prod!$G:$G,Table2[[#This Row],[production_line]],prod!$F:$F,Table2[[#This Row],[output_type]])</f>
        <v>561</v>
      </c>
      <c r="L13678">
        <f>+Table2[[#This Row],[cons_qty_base_uom]]/Table2[[#This Row],[Column1]]</f>
        <v>0.34159608828033056</v>
      </c>
    </row>
    <row r="13679" spans="1:12" x14ac:dyDescent="0.25">
      <c r="A13679" s="2">
        <v>46054</v>
      </c>
      <c r="B13679" s="1" t="s">
        <v>125</v>
      </c>
      <c r="C13679" s="4">
        <v>186.05379177210236</v>
      </c>
      <c r="D13679" s="4">
        <v>4.2290026869798867</v>
      </c>
      <c r="E13679" s="4">
        <v>5795.5756137009885</v>
      </c>
      <c r="F13679" s="1" t="s">
        <v>510</v>
      </c>
      <c r="G13679" s="1">
        <v>2</v>
      </c>
      <c r="H13679" s="1" t="s">
        <v>505</v>
      </c>
      <c r="I136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0.15103581024928167</v>
      </c>
      <c r="J13679" s="1" t="str">
        <f>IFERROR(INDEX('consumption_figs'!$C:$C,MATCH(Table2[[#This Row],[item_code]],'consumption_figs'!A:A,0),1),"NA")</f>
        <v>NA</v>
      </c>
      <c r="K13679" s="1">
        <f>+SUMIFS(prod!$E:$E,prod!$A:$A,Table2[[#This Row],[date]],prod!$G:$G,Table2[[#This Row],[production_line]],prod!$F:$F,Table2[[#This Row],[output_type]])</f>
        <v>561</v>
      </c>
      <c r="L13679">
        <f>+Table2[[#This Row],[cons_qty_base_uom]]/Table2[[#This Row],[Column1]]</f>
        <v>0.33164668765080635</v>
      </c>
    </row>
    <row r="13680" spans="1:12" x14ac:dyDescent="0.25">
      <c r="A13680" s="2">
        <v>46054</v>
      </c>
      <c r="B13680" s="1" t="s">
        <v>121</v>
      </c>
      <c r="C13680" s="4">
        <v>245.59100513917511</v>
      </c>
      <c r="D13680" s="4">
        <v>5.5822835468134508</v>
      </c>
      <c r="E13680" s="4">
        <v>7662.4393603422632</v>
      </c>
      <c r="F13680" s="1" t="s">
        <v>510</v>
      </c>
      <c r="G13680" s="1">
        <v>2</v>
      </c>
      <c r="H13680" s="1" t="s">
        <v>505</v>
      </c>
      <c r="I136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0.19936726952905182</v>
      </c>
      <c r="J13680" s="1" t="str">
        <f>IFERROR(INDEX('consumption_figs'!$C:$C,MATCH(Table2[[#This Row],[item_code]],'consumption_figs'!A:A,0),1),"NA")</f>
        <v>NA</v>
      </c>
      <c r="K13680" s="1">
        <f>+SUMIFS(prod!$E:$E,prod!$A:$A,Table2[[#This Row],[date]],prod!$G:$G,Table2[[#This Row],[production_line]],prod!$F:$F,Table2[[#This Row],[output_type]])</f>
        <v>561</v>
      </c>
      <c r="L13680">
        <f>+Table2[[#This Row],[cons_qty_base_uom]]/Table2[[#This Row],[Column1]]</f>
        <v>0.43777362769906436</v>
      </c>
    </row>
    <row r="13681" spans="1:12" x14ac:dyDescent="0.25">
      <c r="A13681" s="2">
        <v>46054</v>
      </c>
      <c r="B13681" s="1" t="s">
        <v>123</v>
      </c>
      <c r="C13681" s="4">
        <v>325.59413560117912</v>
      </c>
      <c r="D13681" s="4">
        <v>7.4007547022148019</v>
      </c>
      <c r="E13681" s="4">
        <v>10158.537030756788</v>
      </c>
      <c r="F13681" s="1" t="s">
        <v>510</v>
      </c>
      <c r="G13681" s="1">
        <v>2</v>
      </c>
      <c r="H13681" s="1" t="s">
        <v>505</v>
      </c>
      <c r="I136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0.26431266793624292</v>
      </c>
      <c r="J13681" s="1" t="str">
        <f>IFERROR(INDEX('consumption_figs'!$C:$C,MATCH(Table2[[#This Row],[item_code]],'consumption_figs'!A:A,0),1),"NA")</f>
        <v>NA</v>
      </c>
      <c r="K13681" s="1">
        <f>+SUMIFS(prod!$E:$E,prod!$A:$A,Table2[[#This Row],[date]],prod!$G:$G,Table2[[#This Row],[production_line]],prod!$F:$F,Table2[[#This Row],[output_type]])</f>
        <v>561</v>
      </c>
      <c r="L13681">
        <f>+Table2[[#This Row],[cons_qty_base_uom]]/Table2[[#This Row],[Column1]]</f>
        <v>0.58038170338891104</v>
      </c>
    </row>
    <row r="13682" spans="1:12" x14ac:dyDescent="0.25">
      <c r="A13682" s="2">
        <v>46054</v>
      </c>
      <c r="B13682" s="1" t="s">
        <v>128</v>
      </c>
      <c r="C13682" s="4">
        <v>362.8048939555996</v>
      </c>
      <c r="D13682" s="4">
        <v>9.0701223488899902</v>
      </c>
      <c r="E13682" s="4">
        <v>12299.085905094826</v>
      </c>
      <c r="F13682" s="1" t="s">
        <v>510</v>
      </c>
      <c r="G13682" s="1">
        <v>2</v>
      </c>
      <c r="H13682" s="1" t="s">
        <v>505</v>
      </c>
      <c r="I136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0.64671104091907239</v>
      </c>
      <c r="J13682" s="1" t="str">
        <f>IFERROR(INDEX('consumption_figs'!$C:$C,MATCH(Table2[[#This Row],[item_code]],'consumption_figs'!A:A,0),1),"NA")</f>
        <v>pc/heat</v>
      </c>
      <c r="K13682" s="1">
        <f>+SUMIFS(prod!$E:$E,prod!$A:$A,Table2[[#This Row],[date]],prod!$G:$G,Table2[[#This Row],[production_line]],prod!$F:$F,Table2[[#This Row],[output_type]])</f>
        <v>561</v>
      </c>
      <c r="L13682">
        <f>+Table2[[#This Row],[cons_qty_base_uom]]/Table2[[#This Row],[Column1]]</f>
        <v>0.64671104091907239</v>
      </c>
    </row>
    <row r="13683" spans="1:12" x14ac:dyDescent="0.25">
      <c r="A13683" s="2">
        <v>46054</v>
      </c>
      <c r="B13683" s="1" t="s">
        <v>136</v>
      </c>
      <c r="C13683" s="4">
        <v>1095.8568335376822</v>
      </c>
      <c r="D13683" s="4">
        <v>27.396420838442058</v>
      </c>
      <c r="E13683" s="4">
        <v>37149.546656927421</v>
      </c>
      <c r="F13683" s="1" t="s">
        <v>510</v>
      </c>
      <c r="G13683" s="1">
        <v>2</v>
      </c>
      <c r="H13683" s="1" t="s">
        <v>505</v>
      </c>
      <c r="I136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1.953398990263248</v>
      </c>
      <c r="J13683" s="1" t="str">
        <f>IFERROR(INDEX('consumption_figs'!$C:$C,MATCH(Table2[[#This Row],[item_code]],'consumption_figs'!A:A,0),1),"NA")</f>
        <v>pc/heat</v>
      </c>
      <c r="K13683" s="1">
        <f>+SUMIFS(prod!$E:$E,prod!$A:$A,Table2[[#This Row],[date]],prod!$G:$G,Table2[[#This Row],[production_line]],prod!$F:$F,Table2[[#This Row],[output_type]])</f>
        <v>561</v>
      </c>
      <c r="L13683">
        <f>+Table2[[#This Row],[cons_qty_base_uom]]/Table2[[#This Row],[Column1]]</f>
        <v>1.953398990263248</v>
      </c>
    </row>
    <row r="13684" spans="1:12" x14ac:dyDescent="0.25">
      <c r="A13684" s="2">
        <v>46054</v>
      </c>
      <c r="B13684" s="1" t="s">
        <v>132</v>
      </c>
      <c r="C13684" s="4">
        <v>907.01223488899905</v>
      </c>
      <c r="D13684" s="4">
        <v>22.675305872224975</v>
      </c>
      <c r="E13684" s="4">
        <v>30747.714762737065</v>
      </c>
      <c r="F13684" s="1" t="s">
        <v>510</v>
      </c>
      <c r="G13684" s="1">
        <v>2</v>
      </c>
      <c r="H13684" s="1" t="s">
        <v>505</v>
      </c>
      <c r="I136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1.616777602297681</v>
      </c>
      <c r="J13684" s="1" t="str">
        <f>IFERROR(INDEX('consumption_figs'!$C:$C,MATCH(Table2[[#This Row],[item_code]],'consumption_figs'!A:A,0),1),"NA")</f>
        <v>pc/heat</v>
      </c>
      <c r="K13684" s="1">
        <f>+SUMIFS(prod!$E:$E,prod!$A:$A,Table2[[#This Row],[date]],prod!$G:$G,Table2[[#This Row],[production_line]],prod!$F:$F,Table2[[#This Row],[output_type]])</f>
        <v>561</v>
      </c>
      <c r="L13684">
        <f>+Table2[[#This Row],[cons_qty_base_uom]]/Table2[[#This Row],[Column1]]</f>
        <v>1.616777602297681</v>
      </c>
    </row>
    <row r="13685" spans="1:12" x14ac:dyDescent="0.25">
      <c r="A13685" s="2">
        <v>46054</v>
      </c>
      <c r="B13685" s="1" t="s">
        <v>134</v>
      </c>
      <c r="C13685" s="4">
        <v>92.09662692719067</v>
      </c>
      <c r="D13685" s="4">
        <v>2.3024156731797669</v>
      </c>
      <c r="E13685" s="4">
        <v>3122.0756528317634</v>
      </c>
      <c r="F13685" s="1" t="s">
        <v>510</v>
      </c>
      <c r="G13685" s="1">
        <v>2</v>
      </c>
      <c r="H13685" s="1" t="s">
        <v>505</v>
      </c>
      <c r="I136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0.16416511038714915</v>
      </c>
      <c r="J13685" s="1" t="str">
        <f>IFERROR(INDEX('consumption_figs'!$C:$C,MATCH(Table2[[#This Row],[item_code]],'consumption_figs'!A:A,0),1),"NA")</f>
        <v>pc/heat</v>
      </c>
      <c r="K13685" s="1">
        <f>+SUMIFS(prod!$E:$E,prod!$A:$A,Table2[[#This Row],[date]],prod!$G:$G,Table2[[#This Row],[production_line]],prod!$F:$F,Table2[[#This Row],[output_type]])</f>
        <v>561</v>
      </c>
      <c r="L13685">
        <f>+Table2[[#This Row],[cons_qty_base_uom]]/Table2[[#This Row],[Column1]]</f>
        <v>0.16416511038714915</v>
      </c>
    </row>
    <row r="13686" spans="1:12" x14ac:dyDescent="0.25">
      <c r="A13686" s="2">
        <v>46054</v>
      </c>
      <c r="B13686" s="1" t="s">
        <v>227</v>
      </c>
      <c r="C13686" s="4">
        <v>105.12039235123784</v>
      </c>
      <c r="D13686" s="4">
        <v>105.12039235123784</v>
      </c>
      <c r="E13686" s="4">
        <v>83374.136785537266</v>
      </c>
      <c r="F13686" s="1" t="s">
        <v>510</v>
      </c>
      <c r="G13686" s="1">
        <v>2</v>
      </c>
      <c r="H13686" s="1" t="s">
        <v>505</v>
      </c>
      <c r="I136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1.0052710774419029</v>
      </c>
      <c r="J13686" s="1" t="str">
        <f>IFERROR(INDEX('consumption_figs'!$C:$C,MATCH(Table2[[#This Row],[item_code]],'consumption_figs'!A:A,0),1),"NA")</f>
        <v>kg/ton</v>
      </c>
      <c r="K13686" s="1">
        <f>+SUMIFS(prod!$E:$E,prod!$A:$A,Table2[[#This Row],[date]],prod!$G:$G,Table2[[#This Row],[production_line]],prod!$F:$F,Table2[[#This Row],[output_type]])</f>
        <v>561</v>
      </c>
      <c r="L13686">
        <f>+Table2[[#This Row],[cons_qty_base_uom]]/Table2[[#This Row],[Column1]]</f>
        <v>0.18738037852270559</v>
      </c>
    </row>
    <row r="13687" spans="1:12" x14ac:dyDescent="0.25">
      <c r="A13687" s="2">
        <v>46054</v>
      </c>
      <c r="B13687" s="1" t="s">
        <v>234</v>
      </c>
      <c r="C13687" s="4">
        <v>13.209819215819273</v>
      </c>
      <c r="D13687" s="4">
        <v>13.209819215819273</v>
      </c>
      <c r="E13687" s="4">
        <v>15191.292098192163</v>
      </c>
      <c r="F13687" s="1" t="s">
        <v>510</v>
      </c>
      <c r="G13687" s="1">
        <v>2</v>
      </c>
      <c r="H13687" s="1" t="s">
        <v>505</v>
      </c>
      <c r="I136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0.12632609999712413</v>
      </c>
      <c r="J13687" s="1" t="str">
        <f>IFERROR(INDEX('consumption_figs'!$C:$C,MATCH(Table2[[#This Row],[item_code]],'consumption_figs'!A:A,0),1),"NA")</f>
        <v>kg/ton</v>
      </c>
      <c r="K13687" s="1">
        <f>+SUMIFS(prod!$E:$E,prod!$A:$A,Table2[[#This Row],[date]],prod!$G:$G,Table2[[#This Row],[production_line]],prod!$F:$F,Table2[[#This Row],[output_type]])</f>
        <v>561</v>
      </c>
      <c r="L13687">
        <f>+Table2[[#This Row],[cons_qty_base_uom]]/Table2[[#This Row],[Column1]]</f>
        <v>2.3546914823207261E-2</v>
      </c>
    </row>
    <row r="13688" spans="1:12" x14ac:dyDescent="0.25">
      <c r="A13688" s="2">
        <v>46054</v>
      </c>
      <c r="B13688" s="1" t="s">
        <v>63</v>
      </c>
      <c r="C13688" s="4">
        <v>4.6513447943025588</v>
      </c>
      <c r="D13688" s="4">
        <v>1.5349437821198444</v>
      </c>
      <c r="E13688" s="4">
        <v>5494.3080113740116</v>
      </c>
      <c r="F13688" s="1" t="s">
        <v>510</v>
      </c>
      <c r="G13688" s="1">
        <v>2</v>
      </c>
      <c r="H13688" s="1" t="s">
        <v>505</v>
      </c>
      <c r="I136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8.291167191270158E-3</v>
      </c>
      <c r="J13688" s="1" t="str">
        <f>IFERROR(INDEX('consumption_figs'!$C:$C,MATCH(Table2[[#This Row],[item_code]],'consumption_figs'!A:A,0),1),"NA")</f>
        <v>pc/heat</v>
      </c>
      <c r="K13688" s="1">
        <f>+SUMIFS(prod!$E:$E,prod!$A:$A,Table2[[#This Row],[date]],prod!$G:$G,Table2[[#This Row],[production_line]],prod!$F:$F,Table2[[#This Row],[output_type]])</f>
        <v>561</v>
      </c>
      <c r="L13688">
        <f>+Table2[[#This Row],[cons_qty_base_uom]]/Table2[[#This Row],[Column1]]</f>
        <v>8.291167191270158E-3</v>
      </c>
    </row>
    <row r="13689" spans="1:12" x14ac:dyDescent="0.25">
      <c r="A13689" s="2">
        <v>46054</v>
      </c>
      <c r="B13689" s="1" t="e">
        <f>+#REF!</f>
        <v>#REF!</v>
      </c>
      <c r="C13689" s="4">
        <v>1.3954034382907676</v>
      </c>
      <c r="D13689" s="4">
        <v>0.8930582005060913</v>
      </c>
      <c r="E13689" s="4">
        <v>1887.3947825633263</v>
      </c>
      <c r="F13689" s="1" t="s">
        <v>510</v>
      </c>
      <c r="G13689" s="1">
        <v>2</v>
      </c>
      <c r="H13689" s="1" t="s">
        <v>505</v>
      </c>
      <c r="I136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3.1894935732360401E-2</v>
      </c>
      <c r="J13689" s="1" t="str">
        <f>IFERROR(INDEX('consumption_figs'!$C:$C,MATCH(Table2[[#This Row],[item_code]],'consumption_figs'!A:A,0),1),"NA")</f>
        <v>NA</v>
      </c>
      <c r="K13689" s="1">
        <f>+SUMIFS(prod!$E:$E,prod!$A:$A,Table2[[#This Row],[date]],prod!$G:$G,Table2[[#This Row],[production_line]],prod!$F:$F,Table2[[#This Row],[output_type]])</f>
        <v>561</v>
      </c>
      <c r="L13689">
        <f>+Table2[[#This Row],[cons_qty_base_uom]]/Table2[[#This Row],[Column1]]</f>
        <v>2.4873501573810476E-3</v>
      </c>
    </row>
    <row r="13690" spans="1:12" x14ac:dyDescent="0.25">
      <c r="A13690" s="2">
        <v>46054</v>
      </c>
      <c r="B13690" s="1" t="s">
        <v>75</v>
      </c>
      <c r="C13690" s="4">
        <v>1.2093496465186659</v>
      </c>
      <c r="D13690" s="4">
        <v>9.7328459551822242</v>
      </c>
      <c r="E13690" s="4">
        <v>21395.064149427391</v>
      </c>
      <c r="F13690" s="1" t="s">
        <v>510</v>
      </c>
      <c r="G13690" s="1">
        <v>2</v>
      </c>
      <c r="H13690" s="1" t="s">
        <v>505</v>
      </c>
      <c r="I136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2.1557034697302422E-3</v>
      </c>
      <c r="J13690" s="1" t="str">
        <f>IFERROR(INDEX('consumption_figs'!$C:$C,MATCH(Table2[[#This Row],[item_code]],'consumption_figs'!A:A,0),1),"NA")</f>
        <v>pc/heat</v>
      </c>
      <c r="K13690" s="1">
        <f>+SUMIFS(prod!$E:$E,prod!$A:$A,Table2[[#This Row],[date]],prod!$G:$G,Table2[[#This Row],[production_line]],prod!$F:$F,Table2[[#This Row],[output_type]])</f>
        <v>561</v>
      </c>
      <c r="L13690">
        <f>+Table2[[#This Row],[cons_qty_base_uom]]/Table2[[#This Row],[Column1]]</f>
        <v>2.1557034697302422E-3</v>
      </c>
    </row>
    <row r="13691" spans="1:12" x14ac:dyDescent="0.25">
      <c r="A13691" s="2">
        <v>46054</v>
      </c>
      <c r="B13691" s="1" t="s">
        <v>167</v>
      </c>
      <c r="C13691" s="4">
        <v>2850.9954111165935</v>
      </c>
      <c r="D13691" s="4">
        <v>12.344810130134846</v>
      </c>
      <c r="E13691" s="4">
        <v>8825.3047620334037</v>
      </c>
      <c r="F13691" s="1" t="s">
        <v>510</v>
      </c>
      <c r="G13691" s="1">
        <v>2</v>
      </c>
      <c r="H13691" s="1" t="s">
        <v>505</v>
      </c>
      <c r="I136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0.1180539788975611</v>
      </c>
      <c r="J13691" s="1" t="str">
        <f>IFERROR(INDEX('consumption_figs'!$C:$C,MATCH(Table2[[#This Row],[item_code]],'consumption_figs'!A:A,0),1),"NA")</f>
        <v>kg/ton</v>
      </c>
      <c r="K13691" s="1">
        <f>+SUMIFS(prod!$E:$E,prod!$A:$A,Table2[[#This Row],[date]],prod!$G:$G,Table2[[#This Row],[production_line]],prod!$F:$F,Table2[[#This Row],[output_type]])</f>
        <v>561</v>
      </c>
      <c r="L13691">
        <f>+Table2[[#This Row],[cons_qty_base_uom]]/Table2[[#This Row],[Column1]]</f>
        <v>5.0819882551097919</v>
      </c>
    </row>
    <row r="13692" spans="1:12" x14ac:dyDescent="0.25">
      <c r="A13692" s="2">
        <v>46054</v>
      </c>
      <c r="B13692" s="1" t="s">
        <v>168</v>
      </c>
      <c r="C13692" s="4">
        <v>1100.3298426009906</v>
      </c>
      <c r="D13692" s="4">
        <v>2.3987190568701595</v>
      </c>
      <c r="E13692" s="4">
        <v>1716.2601802045326</v>
      </c>
      <c r="F13692" s="1" t="s">
        <v>510</v>
      </c>
      <c r="G13692" s="1">
        <v>2</v>
      </c>
      <c r="H13692" s="1" t="s">
        <v>505</v>
      </c>
      <c r="I136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2.2939059081165003E-2</v>
      </c>
      <c r="J13692" s="1" t="str">
        <f>IFERROR(INDEX('consumption_figs'!$C:$C,MATCH(Table2[[#This Row],[item_code]],'consumption_figs'!A:A,0),1),"NA")</f>
        <v>kg/ton</v>
      </c>
      <c r="K13692" s="1">
        <f>+SUMIFS(prod!$E:$E,prod!$A:$A,Table2[[#This Row],[date]],prod!$G:$G,Table2[[#This Row],[production_line]],prod!$F:$F,Table2[[#This Row],[output_type]])</f>
        <v>561</v>
      </c>
      <c r="L13692">
        <f>+Table2[[#This Row],[cons_qty_base_uom]]/Table2[[#This Row],[Column1]]</f>
        <v>1.9613722684509636</v>
      </c>
    </row>
    <row r="13693" spans="1:12" x14ac:dyDescent="0.25">
      <c r="A13693" s="2">
        <v>46054</v>
      </c>
      <c r="B13693" s="1" t="s">
        <v>169</v>
      </c>
      <c r="C13693" s="4">
        <v>1155.6121151319685</v>
      </c>
      <c r="D13693" s="4">
        <v>5.4313769411202522</v>
      </c>
      <c r="E13693" s="4">
        <v>3668.0931289188293</v>
      </c>
      <c r="F13693" s="1" t="s">
        <v>510</v>
      </c>
      <c r="G13693" s="1">
        <v>2</v>
      </c>
      <c r="H13693" s="1" t="s">
        <v>505</v>
      </c>
      <c r="I136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5.1940503906697688E-2</v>
      </c>
      <c r="J13693" s="1" t="str">
        <f>IFERROR(INDEX('consumption_figs'!$C:$C,MATCH(Table2[[#This Row],[item_code]],'consumption_figs'!A:A,0),1),"NA")</f>
        <v>kg/ton</v>
      </c>
      <c r="K13693" s="1">
        <f>+SUMIFS(prod!$E:$E,prod!$A:$A,Table2[[#This Row],[date]],prod!$G:$G,Table2[[#This Row],[production_line]],prod!$F:$F,Table2[[#This Row],[output_type]])</f>
        <v>561</v>
      </c>
      <c r="L13693">
        <f>+Table2[[#This Row],[cons_qty_base_uom]]/Table2[[#This Row],[Column1]]</f>
        <v>2.059914643728999</v>
      </c>
    </row>
    <row r="13694" spans="1:12" x14ac:dyDescent="0.25">
      <c r="A13694" s="2">
        <v>46054</v>
      </c>
      <c r="B13694" s="1" t="s">
        <v>170</v>
      </c>
      <c r="C13694" s="4">
        <v>501.13246815811493</v>
      </c>
      <c r="D13694" s="4">
        <v>0.97219698822674272</v>
      </c>
      <c r="E13694" s="4">
        <v>248.221335034052</v>
      </c>
      <c r="F13694" s="1" t="s">
        <v>510</v>
      </c>
      <c r="G13694" s="1">
        <v>2</v>
      </c>
      <c r="H13694" s="1" t="s">
        <v>505</v>
      </c>
      <c r="I136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9.2971638706879529E-3</v>
      </c>
      <c r="J13694" s="1" t="str">
        <f>IFERROR(INDEX('consumption_figs'!$C:$C,MATCH(Table2[[#This Row],[item_code]],'consumption_figs'!A:A,0),1),"NA")</f>
        <v>kg/ton</v>
      </c>
      <c r="K13694" s="1">
        <f>+SUMIFS(prod!$E:$E,prod!$A:$A,Table2[[#This Row],[date]],prod!$G:$G,Table2[[#This Row],[production_line]],prod!$F:$F,Table2[[#This Row],[output_type]])</f>
        <v>561</v>
      </c>
      <c r="L13694">
        <f>+Table2[[#This Row],[cons_qty_base_uom]]/Table2[[#This Row],[Column1]]</f>
        <v>0.89328425696633673</v>
      </c>
    </row>
    <row r="13695" spans="1:12" x14ac:dyDescent="0.25">
      <c r="A13695" s="2">
        <v>46054</v>
      </c>
      <c r="B13695" s="1" t="s">
        <v>171</v>
      </c>
      <c r="C13695" s="4">
        <v>373.57875464345267</v>
      </c>
      <c r="D13695" s="4">
        <v>1.5055223812131144</v>
      </c>
      <c r="E13695" s="4">
        <v>368.38627145903695</v>
      </c>
      <c r="F13695" s="1" t="s">
        <v>510</v>
      </c>
      <c r="G13695" s="1">
        <v>2</v>
      </c>
      <c r="H13695" s="1" t="s">
        <v>505</v>
      </c>
      <c r="I136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1.4397378780875386E-2</v>
      </c>
      <c r="J13695" s="1" t="str">
        <f>IFERROR(INDEX('consumption_figs'!$C:$C,MATCH(Table2[[#This Row],[item_code]],'consumption_figs'!A:A,0),1),"NA")</f>
        <v>kg/ton</v>
      </c>
      <c r="K13695" s="1">
        <f>+SUMIFS(prod!$E:$E,prod!$A:$A,Table2[[#This Row],[date]],prod!$G:$G,Table2[[#This Row],[production_line]],prod!$F:$F,Table2[[#This Row],[output_type]])</f>
        <v>561</v>
      </c>
      <c r="L13695">
        <f>+Table2[[#This Row],[cons_qty_base_uom]]/Table2[[#This Row],[Column1]]</f>
        <v>0.66591578367816873</v>
      </c>
    </row>
    <row r="13696" spans="1:12" x14ac:dyDescent="0.25">
      <c r="A13696" s="2">
        <v>46054</v>
      </c>
      <c r="B13696" s="1" t="s">
        <v>172</v>
      </c>
      <c r="C13696" s="4">
        <v>963.76357697978062</v>
      </c>
      <c r="D13696" s="4">
        <v>4.9537447856760721</v>
      </c>
      <c r="E13696" s="4">
        <v>4198.1541413239247</v>
      </c>
      <c r="F13696" s="1" t="s">
        <v>510</v>
      </c>
      <c r="G13696" s="1">
        <v>2</v>
      </c>
      <c r="H13696" s="1" t="s">
        <v>505</v>
      </c>
      <c r="I136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4.7372885951848839E-2</v>
      </c>
      <c r="J13696" s="1" t="str">
        <f>IFERROR(INDEX('consumption_figs'!$C:$C,MATCH(Table2[[#This Row],[item_code]],'consumption_figs'!A:A,0),1),"NA")</f>
        <v>kg/ton</v>
      </c>
      <c r="K13696" s="1">
        <f>+SUMIFS(prod!$E:$E,prod!$A:$A,Table2[[#This Row],[date]],prod!$G:$G,Table2[[#This Row],[production_line]],prod!$F:$F,Table2[[#This Row],[output_type]])</f>
        <v>561</v>
      </c>
      <c r="L13696">
        <f>+Table2[[#This Row],[cons_qty_base_uom]]/Table2[[#This Row],[Column1]]</f>
        <v>1.717938639892657</v>
      </c>
    </row>
    <row r="13697" spans="1:12" x14ac:dyDescent="0.25">
      <c r="A13697" s="2">
        <v>46054</v>
      </c>
      <c r="B13697" s="1" t="s">
        <v>580</v>
      </c>
      <c r="C13697" s="4">
        <v>7.9418774668481046E-2</v>
      </c>
      <c r="D13697" s="4">
        <v>0.20569462639136593</v>
      </c>
      <c r="E13697" s="4">
        <v>675.05958468208894</v>
      </c>
      <c r="F13697" s="1" t="s">
        <v>510</v>
      </c>
      <c r="G13697" s="1">
        <v>2</v>
      </c>
      <c r="H13697" s="1" t="s">
        <v>505</v>
      </c>
      <c r="I136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7.3462366568344973E-3</v>
      </c>
      <c r="J13697" s="1" t="str">
        <f>IFERROR(INDEX('consumption_figs'!$C:$C,MATCH(Table2[[#This Row],[item_code]],'consumption_figs'!A:A,0),1),"NA")</f>
        <v>NA</v>
      </c>
      <c r="K13697" s="1">
        <f>+SUMIFS(prod!$E:$E,prod!$A:$A,Table2[[#This Row],[date]],prod!$G:$G,Table2[[#This Row],[production_line]],prod!$F:$F,Table2[[#This Row],[output_type]])</f>
        <v>561</v>
      </c>
      <c r="L13697">
        <f>+Table2[[#This Row],[cons_qty_base_uom]]/Table2[[#This Row],[Column1]]</f>
        <v>1.4156644325932452E-4</v>
      </c>
    </row>
    <row r="13698" spans="1:12" x14ac:dyDescent="0.25">
      <c r="A13698" s="2">
        <v>46054</v>
      </c>
      <c r="B13698" s="1" t="s">
        <v>603</v>
      </c>
      <c r="C13698" s="4">
        <v>10.246579163109898</v>
      </c>
      <c r="D13698" s="4">
        <v>4.6235515598170025</v>
      </c>
      <c r="E13698" s="4">
        <v>12070.47025414346</v>
      </c>
      <c r="F13698" s="1" t="s">
        <v>510</v>
      </c>
      <c r="G13698" s="1">
        <v>2</v>
      </c>
      <c r="H13698" s="1" t="s">
        <v>505</v>
      </c>
      <c r="I136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0.16512684142203579</v>
      </c>
      <c r="J13698" s="1" t="str">
        <f>IFERROR(INDEX('consumption_figs'!$C:$C,MATCH(Table2[[#This Row],[item_code]],'consumption_figs'!A:A,0),1),"NA")</f>
        <v>NA</v>
      </c>
      <c r="K13698" s="1">
        <f>+SUMIFS(prod!$E:$E,prod!$A:$A,Table2[[#This Row],[date]],prod!$G:$G,Table2[[#This Row],[production_line]],prod!$F:$F,Table2[[#This Row],[output_type]])</f>
        <v>561</v>
      </c>
      <c r="L13698">
        <f>+Table2[[#This Row],[cons_qty_base_uom]]/Table2[[#This Row],[Column1]]</f>
        <v>1.826484699306577E-2</v>
      </c>
    </row>
    <row r="13699" spans="1:12" x14ac:dyDescent="0.25">
      <c r="A13699" s="2">
        <v>46054</v>
      </c>
      <c r="B13699" s="1" t="s">
        <v>173</v>
      </c>
      <c r="C13699" s="4">
        <v>2532.4350813666069</v>
      </c>
      <c r="D13699" s="4">
        <v>30.921032343486267</v>
      </c>
      <c r="E13699" s="4">
        <v>46571.481146331906</v>
      </c>
      <c r="F13699" s="1" t="s">
        <v>510</v>
      </c>
      <c r="G13699" s="1">
        <v>2</v>
      </c>
      <c r="H13699" s="1" t="s">
        <v>505</v>
      </c>
      <c r="I136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4.514144530065253</v>
      </c>
      <c r="J13699" s="1" t="str">
        <f>IFERROR(INDEX('consumption_figs'!$C:$C,MATCH(Table2[[#This Row],[item_code]],'consumption_figs'!A:A,0),1),"NA")</f>
        <v>pc/heat</v>
      </c>
      <c r="K13699" s="1">
        <f>+SUMIFS(prod!$E:$E,prod!$A:$A,Table2[[#This Row],[date]],prod!$G:$G,Table2[[#This Row],[production_line]],prod!$F:$F,Table2[[#This Row],[output_type]])</f>
        <v>561</v>
      </c>
      <c r="L13699">
        <f>+Table2[[#This Row],[cons_qty_base_uom]]/Table2[[#This Row],[Column1]]</f>
        <v>4.514144530065253</v>
      </c>
    </row>
    <row r="13700" spans="1:12" x14ac:dyDescent="0.25">
      <c r="A13700" s="2">
        <v>46054</v>
      </c>
      <c r="B13700" s="1" t="s">
        <v>175</v>
      </c>
      <c r="C13700" s="4">
        <v>619.15048645767479</v>
      </c>
      <c r="D13700" s="4">
        <v>9.1262781703861275</v>
      </c>
      <c r="E13700" s="4">
        <v>14481.929878245013</v>
      </c>
      <c r="F13700" s="1" t="s">
        <v>510</v>
      </c>
      <c r="G13700" s="1">
        <v>2</v>
      </c>
      <c r="H13700" s="1" t="s">
        <v>505</v>
      </c>
      <c r="I137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1.1036550560742866</v>
      </c>
      <c r="J13700" s="1" t="str">
        <f>IFERROR(INDEX('consumption_figs'!$C:$C,MATCH(Table2[[#This Row],[item_code]],'consumption_figs'!A:A,0),1),"NA")</f>
        <v>pc/heat</v>
      </c>
      <c r="K13700" s="1">
        <f>+SUMIFS(prod!$E:$E,prod!$A:$A,Table2[[#This Row],[date]],prod!$G:$G,Table2[[#This Row],[production_line]],prod!$F:$F,Table2[[#This Row],[output_type]])</f>
        <v>561</v>
      </c>
      <c r="L13700">
        <f>+Table2[[#This Row],[cons_qty_base_uom]]/Table2[[#This Row],[Column1]]</f>
        <v>1.1036550560742866</v>
      </c>
    </row>
    <row r="13701" spans="1:12" x14ac:dyDescent="0.25">
      <c r="A13701" s="2">
        <v>46054</v>
      </c>
      <c r="B13701" s="1" t="s">
        <v>177</v>
      </c>
      <c r="C13701" s="4">
        <v>416.62050585059478</v>
      </c>
      <c r="D13701" s="4">
        <v>7.1658727006302296</v>
      </c>
      <c r="E13701" s="4">
        <v>11373.739809721237</v>
      </c>
      <c r="F13701" s="1" t="s">
        <v>510</v>
      </c>
      <c r="G13701" s="1">
        <v>2</v>
      </c>
      <c r="H13701" s="1" t="s">
        <v>505</v>
      </c>
      <c r="I137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0.74263904786202284</v>
      </c>
      <c r="J13701" s="1" t="str">
        <f>IFERROR(INDEX('consumption_figs'!$C:$C,MATCH(Table2[[#This Row],[item_code]],'consumption_figs'!A:A,0),1),"NA")</f>
        <v>pc/heat</v>
      </c>
      <c r="K13701" s="1">
        <f>+SUMIFS(prod!$E:$E,prod!$A:$A,Table2[[#This Row],[date]],prod!$G:$G,Table2[[#This Row],[production_line]],prod!$F:$F,Table2[[#This Row],[output_type]])</f>
        <v>561</v>
      </c>
      <c r="L13701">
        <f>+Table2[[#This Row],[cons_qty_base_uom]]/Table2[[#This Row],[Column1]]</f>
        <v>0.74263904786202284</v>
      </c>
    </row>
    <row r="13702" spans="1:12" x14ac:dyDescent="0.25">
      <c r="A13702" s="2">
        <v>46054</v>
      </c>
      <c r="B13702" s="1" t="s">
        <v>179</v>
      </c>
      <c r="C13702" s="4">
        <v>0.50309958898791574</v>
      </c>
      <c r="D13702" s="4">
        <v>3.29479920828186</v>
      </c>
      <c r="E13702" s="4">
        <v>7898.6635471102772</v>
      </c>
      <c r="F13702" s="1" t="s">
        <v>510</v>
      </c>
      <c r="G13702" s="1">
        <v>2</v>
      </c>
      <c r="H13702" s="1" t="s">
        <v>505</v>
      </c>
      <c r="I137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8.9679071120840593E-4</v>
      </c>
      <c r="J13702" s="1" t="str">
        <f>IFERROR(INDEX('consumption_figs'!$C:$C,MATCH(Table2[[#This Row],[item_code]],'consumption_figs'!A:A,0),1),"NA")</f>
        <v>pc/heat</v>
      </c>
      <c r="K13702" s="1">
        <f>+SUMIFS(prod!$E:$E,prod!$A:$A,Table2[[#This Row],[date]],prod!$G:$G,Table2[[#This Row],[production_line]],prod!$F:$F,Table2[[#This Row],[output_type]])</f>
        <v>561</v>
      </c>
      <c r="L13702">
        <f>+Table2[[#This Row],[cons_qty_base_uom]]/Table2[[#This Row],[Column1]]</f>
        <v>8.9679071120840593E-4</v>
      </c>
    </row>
    <row r="13703" spans="1:12" x14ac:dyDescent="0.25">
      <c r="A13703" s="2">
        <v>46054</v>
      </c>
      <c r="B13703" s="1" t="s">
        <v>181</v>
      </c>
      <c r="C13703" s="4">
        <v>6240.0790684138528</v>
      </c>
      <c r="D13703" s="4">
        <v>53.7894815697274</v>
      </c>
      <c r="E13703" s="4">
        <v>85801.087190690479</v>
      </c>
      <c r="F13703" s="1" t="s">
        <v>510</v>
      </c>
      <c r="G13703" s="1">
        <v>2</v>
      </c>
      <c r="H13703" s="1" t="s">
        <v>505</v>
      </c>
      <c r="I137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11.123135594320594</v>
      </c>
      <c r="J13703" s="1" t="str">
        <f>IFERROR(INDEX('consumption_figs'!$C:$C,MATCH(Table2[[#This Row],[item_code]],'consumption_figs'!A:A,0),1),"NA")</f>
        <v>pc/heat</v>
      </c>
      <c r="K13703" s="1">
        <f>+SUMIFS(prod!$E:$E,prod!$A:$A,Table2[[#This Row],[date]],prod!$G:$G,Table2[[#This Row],[production_line]],prod!$F:$F,Table2[[#This Row],[output_type]])</f>
        <v>561</v>
      </c>
      <c r="L13703">
        <f>+Table2[[#This Row],[cons_qty_base_uom]]/Table2[[#This Row],[Column1]]</f>
        <v>11.123135594320594</v>
      </c>
    </row>
    <row r="13704" spans="1:12" x14ac:dyDescent="0.25">
      <c r="A13704" s="2">
        <v>46054</v>
      </c>
      <c r="B13704" s="1" t="s">
        <v>183</v>
      </c>
      <c r="C13704" s="4">
        <v>10949.476604193635</v>
      </c>
      <c r="D13704" s="4">
        <v>95.041456924400748</v>
      </c>
      <c r="E13704" s="4">
        <v>125918.9809482268</v>
      </c>
      <c r="F13704" s="1" t="s">
        <v>510</v>
      </c>
      <c r="G13704" s="1">
        <v>2</v>
      </c>
      <c r="H13704" s="1" t="s">
        <v>505</v>
      </c>
      <c r="I137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19.517783608188296</v>
      </c>
      <c r="J13704" s="1" t="str">
        <f>IFERROR(INDEX('consumption_figs'!$C:$C,MATCH(Table2[[#This Row],[item_code]],'consumption_figs'!A:A,0),1),"NA")</f>
        <v>pc/heat</v>
      </c>
      <c r="K13704" s="1">
        <f>+SUMIFS(prod!$E:$E,prod!$A:$A,Table2[[#This Row],[date]],prod!$G:$G,Table2[[#This Row],[production_line]],prod!$F:$F,Table2[[#This Row],[output_type]])</f>
        <v>561</v>
      </c>
      <c r="L13704">
        <f>+Table2[[#This Row],[cons_qty_base_uom]]/Table2[[#This Row],[Column1]]</f>
        <v>19.517783608188296</v>
      </c>
    </row>
    <row r="13705" spans="1:12" x14ac:dyDescent="0.25">
      <c r="A13705" s="2">
        <v>46054</v>
      </c>
      <c r="B13705" s="1" t="s">
        <v>185</v>
      </c>
      <c r="C13705" s="4">
        <v>3.0455265231671231</v>
      </c>
      <c r="D13705" s="4">
        <v>2.9267509887636031E-2</v>
      </c>
      <c r="E13705" s="4">
        <v>74.461905280826883</v>
      </c>
      <c r="F13705" s="1" t="s">
        <v>510</v>
      </c>
      <c r="G13705" s="1">
        <v>2</v>
      </c>
      <c r="H13705" s="1" t="s">
        <v>505</v>
      </c>
      <c r="I137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1.0452682102727155E-3</v>
      </c>
      <c r="J13705" s="1" t="str">
        <f>IFERROR(INDEX('consumption_figs'!$C:$C,MATCH(Table2[[#This Row],[item_code]],'consumption_figs'!A:A,0),1),"NA")</f>
        <v>NA</v>
      </c>
      <c r="K13705" s="1">
        <f>+SUMIFS(prod!$E:$E,prod!$A:$A,Table2[[#This Row],[date]],prod!$G:$G,Table2[[#This Row],[production_line]],prod!$F:$F,Table2[[#This Row],[output_type]])</f>
        <v>561</v>
      </c>
      <c r="L13705">
        <f>+Table2[[#This Row],[cons_qty_base_uom]]/Table2[[#This Row],[Column1]]</f>
        <v>5.4287460306009323E-3</v>
      </c>
    </row>
    <row r="13706" spans="1:12" x14ac:dyDescent="0.25">
      <c r="A13706" s="2">
        <v>46054</v>
      </c>
      <c r="B13706" s="1" t="s">
        <v>187</v>
      </c>
      <c r="C13706" s="4">
        <v>6.0910530463342463</v>
      </c>
      <c r="D13706" s="4">
        <v>5.8961393488515465E-2</v>
      </c>
      <c r="E13706" s="4">
        <v>148.85193613570704</v>
      </c>
      <c r="F13706" s="1" t="s">
        <v>510</v>
      </c>
      <c r="G13706" s="1">
        <v>2</v>
      </c>
      <c r="H13706" s="1" t="s">
        <v>505</v>
      </c>
      <c r="I137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2.1057640531612666E-3</v>
      </c>
      <c r="J13706" s="1" t="str">
        <f>IFERROR(INDEX('consumption_figs'!$C:$C,MATCH(Table2[[#This Row],[item_code]],'consumption_figs'!A:A,0),1),"NA")</f>
        <v>NA</v>
      </c>
      <c r="K13706" s="1">
        <f>+SUMIFS(prod!$E:$E,prod!$A:$A,Table2[[#This Row],[date]],prod!$G:$G,Table2[[#This Row],[production_line]],prod!$F:$F,Table2[[#This Row],[output_type]])</f>
        <v>561</v>
      </c>
      <c r="L13706">
        <f>+Table2[[#This Row],[cons_qty_base_uom]]/Table2[[#This Row],[Column1]]</f>
        <v>1.0857492061201865E-2</v>
      </c>
    </row>
    <row r="13707" spans="1:12" x14ac:dyDescent="0.25">
      <c r="A13707" s="2">
        <v>46054</v>
      </c>
      <c r="B13707" s="1" t="s">
        <v>191</v>
      </c>
      <c r="C13707" s="4">
        <v>828.16483746643917</v>
      </c>
      <c r="D13707" s="4">
        <v>5.7465907369843849</v>
      </c>
      <c r="E13707" s="4">
        <v>9018.7150800095224</v>
      </c>
      <c r="F13707" s="1" t="s">
        <v>510</v>
      </c>
      <c r="G13707" s="1">
        <v>2</v>
      </c>
      <c r="H13707" s="1" t="s">
        <v>505</v>
      </c>
      <c r="I137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1.4762296568029218</v>
      </c>
      <c r="J13707" s="1" t="str">
        <f>IFERROR(INDEX('consumption_figs'!$C:$C,MATCH(Table2[[#This Row],[item_code]],'consumption_figs'!A:A,0),1),"NA")</f>
        <v>pc/heat</v>
      </c>
      <c r="K13707" s="1">
        <f>+SUMIFS(prod!$E:$E,prod!$A:$A,Table2[[#This Row],[date]],prod!$G:$G,Table2[[#This Row],[production_line]],prod!$F:$F,Table2[[#This Row],[output_type]])</f>
        <v>561</v>
      </c>
      <c r="L13707">
        <f>+Table2[[#This Row],[cons_qty_base_uom]]/Table2[[#This Row],[Column1]]</f>
        <v>1.4762296568029218</v>
      </c>
    </row>
    <row r="13708" spans="1:12" x14ac:dyDescent="0.25">
      <c r="A13708" s="2">
        <v>46054</v>
      </c>
      <c r="B13708" s="1" t="s">
        <v>193</v>
      </c>
      <c r="C13708" s="4">
        <v>1438.1994452680522</v>
      </c>
      <c r="D13708" s="4">
        <v>11.634767178987939</v>
      </c>
      <c r="E13708" s="4">
        <v>14381.994452680521</v>
      </c>
      <c r="F13708" s="1" t="s">
        <v>510</v>
      </c>
      <c r="G13708" s="1">
        <v>2</v>
      </c>
      <c r="H13708" s="1" t="s">
        <v>505</v>
      </c>
      <c r="I137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2.5636353748093623</v>
      </c>
      <c r="J13708" s="1" t="str">
        <f>IFERROR(INDEX('consumption_figs'!$C:$C,MATCH(Table2[[#This Row],[item_code]],'consumption_figs'!A:A,0),1),"NA")</f>
        <v>pc/heat</v>
      </c>
      <c r="K13708" s="1">
        <f>+SUMIFS(prod!$E:$E,prod!$A:$A,Table2[[#This Row],[date]],prod!$G:$G,Table2[[#This Row],[production_line]],prod!$F:$F,Table2[[#This Row],[output_type]])</f>
        <v>561</v>
      </c>
      <c r="L13708">
        <f>+Table2[[#This Row],[cons_qty_base_uom]]/Table2[[#This Row],[Column1]]</f>
        <v>2.5636353748093623</v>
      </c>
    </row>
    <row r="13709" spans="1:12" x14ac:dyDescent="0.25">
      <c r="A13709" s="2">
        <v>46054</v>
      </c>
      <c r="B13709" s="1" t="s">
        <v>195</v>
      </c>
      <c r="C13709" s="4">
        <v>2735.3187322478921</v>
      </c>
      <c r="D13709" s="4">
        <v>22.34755404246528</v>
      </c>
      <c r="E13709" s="4">
        <v>27353.18732247892</v>
      </c>
      <c r="F13709" s="1" t="s">
        <v>510</v>
      </c>
      <c r="G13709" s="1">
        <v>2</v>
      </c>
      <c r="H13709" s="1" t="s">
        <v>505</v>
      </c>
      <c r="I137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4.8757909665737822</v>
      </c>
      <c r="J13709" s="1" t="str">
        <f>IFERROR(INDEX('consumption_figs'!$C:$C,MATCH(Table2[[#This Row],[item_code]],'consumption_figs'!A:A,0),1),"NA")</f>
        <v>pc/heat</v>
      </c>
      <c r="K13709" s="1">
        <f>+SUMIFS(prod!$E:$E,prod!$A:$A,Table2[[#This Row],[date]],prod!$G:$G,Table2[[#This Row],[production_line]],prod!$F:$F,Table2[[#This Row],[output_type]])</f>
        <v>561</v>
      </c>
      <c r="L13709">
        <f>+Table2[[#This Row],[cons_qty_base_uom]]/Table2[[#This Row],[Column1]]</f>
        <v>4.8757909665737822</v>
      </c>
    </row>
    <row r="13710" spans="1:12" x14ac:dyDescent="0.25">
      <c r="A13710" s="2">
        <v>46054</v>
      </c>
      <c r="B13710" s="1" t="s">
        <v>189</v>
      </c>
      <c r="C13710" s="4">
        <v>520.53787062408617</v>
      </c>
      <c r="D13710" s="4">
        <v>3.6385597156623621</v>
      </c>
      <c r="E13710" s="4">
        <v>5668.6574110962983</v>
      </c>
      <c r="F13710" s="1" t="s">
        <v>510</v>
      </c>
      <c r="G13710" s="1">
        <v>2</v>
      </c>
      <c r="H13710" s="1" t="s">
        <v>505</v>
      </c>
      <c r="I137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0.92787499219979708</v>
      </c>
      <c r="J13710" s="1" t="str">
        <f>IFERROR(INDEX('consumption_figs'!$C:$C,MATCH(Table2[[#This Row],[item_code]],'consumption_figs'!A:A,0),1),"NA")</f>
        <v>pc/heat</v>
      </c>
      <c r="K13710" s="1">
        <f>+SUMIFS(prod!$E:$E,prod!$A:$A,Table2[[#This Row],[date]],prod!$G:$G,Table2[[#This Row],[production_line]],prod!$F:$F,Table2[[#This Row],[output_type]])</f>
        <v>561</v>
      </c>
      <c r="L13710">
        <f>+Table2[[#This Row],[cons_qty_base_uom]]/Table2[[#This Row],[Column1]]</f>
        <v>0.92787499219979708</v>
      </c>
    </row>
    <row r="13711" spans="1:12" x14ac:dyDescent="0.25">
      <c r="A13711" s="2">
        <v>46054</v>
      </c>
      <c r="B13711" s="1" t="s">
        <v>199</v>
      </c>
      <c r="C13711" s="4">
        <v>1954.8911166924004</v>
      </c>
      <c r="D13711" s="4">
        <v>17.926351540069316</v>
      </c>
      <c r="E13711" s="4">
        <v>25726.367095671991</v>
      </c>
      <c r="F13711" s="1" t="s">
        <v>510</v>
      </c>
      <c r="G13711" s="1">
        <v>2</v>
      </c>
      <c r="H13711" s="1" t="s">
        <v>505</v>
      </c>
      <c r="I137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3.4846543969561505</v>
      </c>
      <c r="J13711" s="1" t="str">
        <f>IFERROR(INDEX('consumption_figs'!$C:$C,MATCH(Table2[[#This Row],[item_code]],'consumption_figs'!A:A,0),1),"NA")</f>
        <v>pc/heat</v>
      </c>
      <c r="K13711" s="1">
        <f>+SUMIFS(prod!$E:$E,prod!$A:$A,Table2[[#This Row],[date]],prod!$G:$G,Table2[[#This Row],[production_line]],prod!$F:$F,Table2[[#This Row],[output_type]])</f>
        <v>561</v>
      </c>
      <c r="L13711">
        <f>+Table2[[#This Row],[cons_qty_base_uom]]/Table2[[#This Row],[Column1]]</f>
        <v>3.4846543969561505</v>
      </c>
    </row>
    <row r="13712" spans="1:12" x14ac:dyDescent="0.25">
      <c r="A13712" s="2">
        <v>46054</v>
      </c>
      <c r="B13712" s="1" t="s">
        <v>197</v>
      </c>
      <c r="C13712" s="4">
        <v>1603.007351662179</v>
      </c>
      <c r="D13712" s="4">
        <v>14.715607488258801</v>
      </c>
      <c r="E13712" s="4">
        <v>21095.576747874275</v>
      </c>
      <c r="F13712" s="1" t="s">
        <v>510</v>
      </c>
      <c r="G13712" s="1">
        <v>2</v>
      </c>
      <c r="H13712" s="1" t="s">
        <v>505</v>
      </c>
      <c r="I137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2.8574106090234919</v>
      </c>
      <c r="J13712" s="1" t="str">
        <f>IFERROR(INDEX('consumption_figs'!$C:$C,MATCH(Table2[[#This Row],[item_code]],'consumption_figs'!A:A,0),1),"NA")</f>
        <v>pc/heat</v>
      </c>
      <c r="K13712" s="1">
        <f>+SUMIFS(prod!$E:$E,prod!$A:$A,Table2[[#This Row],[date]],prod!$G:$G,Table2[[#This Row],[production_line]],prod!$F:$F,Table2[[#This Row],[output_type]])</f>
        <v>561</v>
      </c>
      <c r="L13712">
        <f>+Table2[[#This Row],[cons_qty_base_uom]]/Table2[[#This Row],[Column1]]</f>
        <v>2.8574106090234919</v>
      </c>
    </row>
    <row r="13713" spans="1:12" x14ac:dyDescent="0.25">
      <c r="A13713" s="2">
        <v>46054</v>
      </c>
      <c r="B13713" s="1" t="s">
        <v>578</v>
      </c>
      <c r="C13713" s="4">
        <v>6.6348970683283746</v>
      </c>
      <c r="D13713" s="4">
        <v>7.1325143484530062E-2</v>
      </c>
      <c r="E13713" s="4">
        <v>81.650937254217141</v>
      </c>
      <c r="F13713" s="1" t="s">
        <v>510</v>
      </c>
      <c r="G13713" s="1">
        <v>2</v>
      </c>
      <c r="H13713" s="1" t="s">
        <v>505</v>
      </c>
      <c r="I137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2.5473265530189309E-3</v>
      </c>
      <c r="J13713" s="1" t="str">
        <f>IFERROR(INDEX('consumption_figs'!$C:$C,MATCH(Table2[[#This Row],[item_code]],'consumption_figs'!A:A,0),1),"NA")</f>
        <v>NA</v>
      </c>
      <c r="K13713" s="1">
        <f>+SUMIFS(prod!$E:$E,prod!$A:$A,Table2[[#This Row],[date]],prod!$G:$G,Table2[[#This Row],[production_line]],prod!$F:$F,Table2[[#This Row],[output_type]])</f>
        <v>561</v>
      </c>
      <c r="L13713">
        <f>+Table2[[#This Row],[cons_qty_base_uom]]/Table2[[#This Row],[Column1]]</f>
        <v>1.1826910995237744E-2</v>
      </c>
    </row>
    <row r="13714" spans="1:12" x14ac:dyDescent="0.25">
      <c r="A13714" s="2">
        <v>46054</v>
      </c>
      <c r="B13714" s="1" t="s">
        <v>264</v>
      </c>
      <c r="C13714" s="4">
        <v>8.3991856672529313</v>
      </c>
      <c r="D13714" s="4">
        <v>8.3991856672529313</v>
      </c>
      <c r="E13714" s="4">
        <v>5316.6845273711051</v>
      </c>
      <c r="F13714" s="1" t="s">
        <v>510</v>
      </c>
      <c r="G13714" s="1">
        <v>2</v>
      </c>
      <c r="H13714" s="1" t="s">
        <v>505</v>
      </c>
      <c r="I137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8.0321793293368721E-2</v>
      </c>
      <c r="J13714" s="1" t="str">
        <f>IFERROR(INDEX('consumption_figs'!$C:$C,MATCH(Table2[[#This Row],[item_code]],'consumption_figs'!A:A,0),1),"NA")</f>
        <v>kg/ton</v>
      </c>
      <c r="K13714" s="1">
        <f>+SUMIFS(prod!$E:$E,prod!$A:$A,Table2[[#This Row],[date]],prod!$G:$G,Table2[[#This Row],[production_line]],prod!$F:$F,Table2[[#This Row],[output_type]])</f>
        <v>561</v>
      </c>
      <c r="L13714">
        <f>+Table2[[#This Row],[cons_qty_base_uom]]/Table2[[#This Row],[Column1]]</f>
        <v>1.4971810458561375E-2</v>
      </c>
    </row>
    <row r="13715" spans="1:12" x14ac:dyDescent="0.25">
      <c r="A13715" s="2">
        <v>46054</v>
      </c>
      <c r="B13715" s="1" t="s">
        <v>162</v>
      </c>
      <c r="C13715" s="4">
        <v>88.469041092756811</v>
      </c>
      <c r="D13715" s="4">
        <v>2.6611487560701241</v>
      </c>
      <c r="E13715" s="4">
        <v>16543.710684345522</v>
      </c>
      <c r="F13715" s="1" t="s">
        <v>510</v>
      </c>
      <c r="G13715" s="1">
        <v>2</v>
      </c>
      <c r="H13715" s="1" t="s">
        <v>505</v>
      </c>
      <c r="I137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0.15769882547728487</v>
      </c>
      <c r="J13715" s="1" t="str">
        <f>IFERROR(INDEX('consumption_figs'!$C:$C,MATCH(Table2[[#This Row],[item_code]],'consumption_figs'!A:A,0),1),"NA")</f>
        <v>pc/heat</v>
      </c>
      <c r="K13715" s="1">
        <f>+SUMIFS(prod!$E:$E,prod!$A:$A,Table2[[#This Row],[date]],prod!$G:$G,Table2[[#This Row],[production_line]],prod!$F:$F,Table2[[#This Row],[output_type]])</f>
        <v>561</v>
      </c>
      <c r="L13715">
        <f>+Table2[[#This Row],[cons_qty_base_uom]]/Table2[[#This Row],[Column1]]</f>
        <v>0.15769882547728487</v>
      </c>
    </row>
    <row r="13716" spans="1:12" x14ac:dyDescent="0.25">
      <c r="A13716" s="2">
        <v>46054</v>
      </c>
      <c r="B13716" s="1" t="s">
        <v>61</v>
      </c>
      <c r="C13716" s="4">
        <v>82.115539119278324</v>
      </c>
      <c r="D13716" s="4">
        <v>0.28740438691747416</v>
      </c>
      <c r="E13716" s="4">
        <v>739.0398520735049</v>
      </c>
      <c r="F13716" s="1" t="s">
        <v>510</v>
      </c>
      <c r="G13716" s="1">
        <v>2</v>
      </c>
      <c r="H13716" s="1" t="s">
        <v>505</v>
      </c>
      <c r="I137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0.14637351001653889</v>
      </c>
      <c r="J13716" s="1" t="str">
        <f>IFERROR(INDEX('consumption_figs'!$C:$C,MATCH(Table2[[#This Row],[item_code]],'consumption_figs'!A:A,0),1),"NA")</f>
        <v>pc/heat</v>
      </c>
      <c r="K13716" s="1">
        <f>+SUMIFS(prod!$E:$E,prod!$A:$A,Table2[[#This Row],[date]],prod!$G:$G,Table2[[#This Row],[production_line]],prod!$F:$F,Table2[[#This Row],[output_type]])</f>
        <v>561</v>
      </c>
      <c r="L13716">
        <f>+Table2[[#This Row],[cons_qty_base_uom]]/Table2[[#This Row],[Column1]]</f>
        <v>0.14637351001653889</v>
      </c>
    </row>
    <row r="13717" spans="1:12" x14ac:dyDescent="0.25">
      <c r="A13717" s="2">
        <v>46054</v>
      </c>
      <c r="B13717" s="1" t="s">
        <v>163</v>
      </c>
      <c r="C13717" s="4">
        <v>18.777356079851725</v>
      </c>
      <c r="D13717" s="4">
        <v>2.6288298511792414</v>
      </c>
      <c r="E13717" s="4">
        <v>7848.9348413780208</v>
      </c>
      <c r="F13717" s="1" t="s">
        <v>510</v>
      </c>
      <c r="G13717" s="1">
        <v>2</v>
      </c>
      <c r="H13717" s="1" t="s">
        <v>505</v>
      </c>
      <c r="I137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3.347122295873748E-2</v>
      </c>
      <c r="J13717" s="1" t="str">
        <f>IFERROR(INDEX('consumption_figs'!$C:$C,MATCH(Table2[[#This Row],[item_code]],'consumption_figs'!A:A,0),1),"NA")</f>
        <v>pc/heat</v>
      </c>
      <c r="K13717" s="1">
        <f>+SUMIFS(prod!$E:$E,prod!$A:$A,Table2[[#This Row],[date]],prod!$G:$G,Table2[[#This Row],[production_line]],prod!$F:$F,Table2[[#This Row],[output_type]])</f>
        <v>561</v>
      </c>
      <c r="L13717">
        <f>+Table2[[#This Row],[cons_qty_base_uom]]/Table2[[#This Row],[Column1]]</f>
        <v>3.347122295873748E-2</v>
      </c>
    </row>
    <row r="13718" spans="1:12" x14ac:dyDescent="0.25">
      <c r="A13718" s="2">
        <v>46054</v>
      </c>
      <c r="B13718" s="1" t="e">
        <f>+#REF!</f>
        <v>#REF!</v>
      </c>
      <c r="C13718" s="4">
        <v>225.90492309610784</v>
      </c>
      <c r="D13718" s="4">
        <v>2.719895274077138</v>
      </c>
      <c r="E13718" s="4">
        <v>18524.203693880841</v>
      </c>
      <c r="F13718" s="1" t="s">
        <v>510</v>
      </c>
      <c r="G13718" s="1">
        <v>2</v>
      </c>
      <c r="H13718" s="1" t="s">
        <v>505</v>
      </c>
      <c r="I137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9.7139116931326361E-2</v>
      </c>
      <c r="J13718" s="1" t="str">
        <f>IFERROR(INDEX('consumption_figs'!$C:$C,MATCH(Table2[[#This Row],[item_code]],'consumption_figs'!A:A,0),1),"NA")</f>
        <v>NA</v>
      </c>
      <c r="K13718" s="1">
        <f>+SUMIFS(prod!$E:$E,prod!$A:$A,Table2[[#This Row],[date]],prod!$G:$G,Table2[[#This Row],[production_line]],prod!$F:$F,Table2[[#This Row],[output_type]])</f>
        <v>561</v>
      </c>
      <c r="L13718">
        <f>+Table2[[#This Row],[cons_qty_base_uom]]/Table2[[#This Row],[Column1]]</f>
        <v>0.40268257236382859</v>
      </c>
    </row>
    <row r="13719" spans="1:12" x14ac:dyDescent="0.25">
      <c r="A13719" s="2">
        <v>46054</v>
      </c>
      <c r="B13719" s="1" t="s">
        <v>160</v>
      </c>
      <c r="C13719" s="4">
        <v>43.331563995294765</v>
      </c>
      <c r="D13719" s="4">
        <v>0.54337781250099626</v>
      </c>
      <c r="E13719" s="4">
        <v>3033.2094796706338</v>
      </c>
      <c r="F13719" s="1" t="s">
        <v>510</v>
      </c>
      <c r="G13719" s="1">
        <v>2</v>
      </c>
      <c r="H13719" s="1" t="s">
        <v>505</v>
      </c>
      <c r="I137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7.7239864519242002E-2</v>
      </c>
      <c r="J13719" s="1" t="str">
        <f>IFERROR(INDEX('consumption_figs'!$C:$C,MATCH(Table2[[#This Row],[item_code]],'consumption_figs'!A:A,0),1),"NA")</f>
        <v>pc/heat</v>
      </c>
      <c r="K13719" s="1">
        <f>+SUMIFS(prod!$E:$E,prod!$A:$A,Table2[[#This Row],[date]],prod!$G:$G,Table2[[#This Row],[production_line]],prod!$F:$F,Table2[[#This Row],[output_type]])</f>
        <v>561</v>
      </c>
      <c r="L13719">
        <f>+Table2[[#This Row],[cons_qty_base_uom]]/Table2[[#This Row],[Column1]]</f>
        <v>7.7239864519242002E-2</v>
      </c>
    </row>
    <row r="13720" spans="1:12" x14ac:dyDescent="0.25">
      <c r="A13720" s="2">
        <v>46054</v>
      </c>
      <c r="B13720" s="1" t="e">
        <f>+#REF!</f>
        <v>#REF!</v>
      </c>
      <c r="C13720" s="4">
        <v>448.63309520547642</v>
      </c>
      <c r="D13720" s="4">
        <v>5.7873669281506457</v>
      </c>
      <c r="E13720" s="4">
        <v>108569.20903972529</v>
      </c>
      <c r="F13720" s="1" t="s">
        <v>510</v>
      </c>
      <c r="G13720" s="1">
        <v>2</v>
      </c>
      <c r="H13720" s="1" t="s">
        <v>505</v>
      </c>
      <c r="I137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0.20669167600538021</v>
      </c>
      <c r="J13720" s="1" t="str">
        <f>IFERROR(INDEX('consumption_figs'!$C:$C,MATCH(Table2[[#This Row],[item_code]],'consumption_figs'!A:A,0),1),"NA")</f>
        <v>NA</v>
      </c>
      <c r="K13720" s="1">
        <f>+SUMIFS(prod!$E:$E,prod!$A:$A,Table2[[#This Row],[date]],prod!$G:$G,Table2[[#This Row],[production_line]],prod!$F:$F,Table2[[#This Row],[output_type]])</f>
        <v>561</v>
      </c>
      <c r="L13720">
        <f>+Table2[[#This Row],[cons_qty_base_uom]]/Table2[[#This Row],[Column1]]</f>
        <v>0.79970248699728419</v>
      </c>
    </row>
    <row r="13721" spans="1:12" x14ac:dyDescent="0.25">
      <c r="A13721" s="2">
        <v>46054</v>
      </c>
      <c r="B13721" s="1" t="s">
        <v>161</v>
      </c>
      <c r="C13721" s="4">
        <v>9.3886780399258623</v>
      </c>
      <c r="D13721" s="4">
        <v>1.4693281132483973</v>
      </c>
      <c r="E13721" s="4">
        <v>3980.7994889285656</v>
      </c>
      <c r="F13721" s="1" t="s">
        <v>510</v>
      </c>
      <c r="G13721" s="1">
        <v>2</v>
      </c>
      <c r="H13721" s="1" t="s">
        <v>505</v>
      </c>
      <c r="I137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1.673561147936874E-2</v>
      </c>
      <c r="J13721" s="1" t="str">
        <f>IFERROR(INDEX('consumption_figs'!$C:$C,MATCH(Table2[[#This Row],[item_code]],'consumption_figs'!A:A,0),1),"NA")</f>
        <v>pc/heat</v>
      </c>
      <c r="K13721" s="1">
        <f>+SUMIFS(prod!$E:$E,prod!$A:$A,Table2[[#This Row],[date]],prod!$G:$G,Table2[[#This Row],[production_line]],prod!$F:$F,Table2[[#This Row],[output_type]])</f>
        <v>561</v>
      </c>
      <c r="L13721">
        <f>+Table2[[#This Row],[cons_qty_base_uom]]/Table2[[#This Row],[Column1]]</f>
        <v>1.673561147936874E-2</v>
      </c>
    </row>
    <row r="13722" spans="1:12" x14ac:dyDescent="0.25">
      <c r="A13722" s="2">
        <v>46054</v>
      </c>
      <c r="B13722" s="1" t="s">
        <v>287</v>
      </c>
      <c r="C13722" s="4">
        <v>0.47348484848484862</v>
      </c>
      <c r="D13722" s="4">
        <v>0.47348484848484862</v>
      </c>
      <c r="E13722" s="4">
        <v>813.92045454545473</v>
      </c>
      <c r="F13722" s="1" t="s">
        <v>510</v>
      </c>
      <c r="G13722" s="1">
        <v>2</v>
      </c>
      <c r="H13722" s="1" t="s">
        <v>505</v>
      </c>
      <c r="I137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4.5279570703883037E-3</v>
      </c>
      <c r="J13722" s="1" t="str">
        <f>IFERROR(INDEX('consumption_figs'!$C:$C,MATCH(Table2[[#This Row],[item_code]],'consumption_figs'!A:A,0),1),"NA")</f>
        <v>kg/ton</v>
      </c>
      <c r="K13722" s="1">
        <f>+SUMIFS(prod!$E:$E,prod!$A:$A,Table2[[#This Row],[date]],prod!$G:$G,Table2[[#This Row],[production_line]],prod!$F:$F,Table2[[#This Row],[output_type]])</f>
        <v>561</v>
      </c>
      <c r="L13722">
        <f>+Table2[[#This Row],[cons_qty_base_uom]]/Table2[[#This Row],[Column1]]</f>
        <v>8.4400151245071059E-4</v>
      </c>
    </row>
    <row r="13723" spans="1:12" x14ac:dyDescent="0.25">
      <c r="A13723" s="2">
        <v>46054</v>
      </c>
      <c r="B13723" s="1" t="s">
        <v>285</v>
      </c>
      <c r="C13723" s="4">
        <v>2.6048197492163139</v>
      </c>
      <c r="D13723" s="4">
        <v>2.6048197492163139</v>
      </c>
      <c r="E13723" s="4">
        <v>2836.1277429467223</v>
      </c>
      <c r="F13723" s="1" t="s">
        <v>510</v>
      </c>
      <c r="G13723" s="1">
        <v>2</v>
      </c>
      <c r="H13723" s="1" t="s">
        <v>505</v>
      </c>
      <c r="I137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2.4910009345163912E-2</v>
      </c>
      <c r="J13723" s="1" t="str">
        <f>IFERROR(INDEX('consumption_figs'!$C:$C,MATCH(Table2[[#This Row],[item_code]],'consumption_figs'!A:A,0),1),"NA")</f>
        <v>kg/ton</v>
      </c>
      <c r="K13723" s="1">
        <f>+SUMIFS(prod!$E:$E,prod!$A:$A,Table2[[#This Row],[date]],prod!$G:$G,Table2[[#This Row],[production_line]],prod!$F:$F,Table2[[#This Row],[output_type]])</f>
        <v>561</v>
      </c>
      <c r="L13723">
        <f>+Table2[[#This Row],[cons_qty_base_uom]]/Table2[[#This Row],[Column1]]</f>
        <v>4.6431724584961032E-3</v>
      </c>
    </row>
    <row r="13724" spans="1:12" x14ac:dyDescent="0.25">
      <c r="A13724" s="2">
        <v>46054</v>
      </c>
      <c r="B13724" s="1" t="s">
        <v>205</v>
      </c>
      <c r="C13724" s="4">
        <v>6.0540752351097167</v>
      </c>
      <c r="D13724" s="4">
        <v>0.22642241379310332</v>
      </c>
      <c r="E13724" s="4">
        <v>417.73119122257043</v>
      </c>
      <c r="F13724" s="1" t="s">
        <v>510</v>
      </c>
      <c r="G13724" s="1">
        <v>2</v>
      </c>
      <c r="H13724" s="1" t="s">
        <v>505</v>
      </c>
      <c r="I137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1.0791577959197355E-2</v>
      </c>
      <c r="J13724" s="1" t="str">
        <f>IFERROR(INDEX('consumption_figs'!$C:$C,MATCH(Table2[[#This Row],[item_code]],'consumption_figs'!A:A,0),1),"NA")</f>
        <v>pc/heat</v>
      </c>
      <c r="K13724" s="1">
        <f>+SUMIFS(prod!$E:$E,prod!$A:$A,Table2[[#This Row],[date]],prod!$G:$G,Table2[[#This Row],[production_line]],prod!$F:$F,Table2[[#This Row],[output_type]])</f>
        <v>561</v>
      </c>
      <c r="L13724">
        <f>+Table2[[#This Row],[cons_qty_base_uom]]/Table2[[#This Row],[Column1]]</f>
        <v>1.0791577959197355E-2</v>
      </c>
    </row>
    <row r="13725" spans="1:12" x14ac:dyDescent="0.25">
      <c r="A13725" s="2">
        <v>46054</v>
      </c>
      <c r="B13725" s="1" t="s">
        <v>292</v>
      </c>
      <c r="C13725" s="4">
        <v>61.04362591431557</v>
      </c>
      <c r="D13725" s="4">
        <v>61.04362591431557</v>
      </c>
      <c r="E13725" s="4">
        <v>36222.066745036573</v>
      </c>
      <c r="F13725" s="1" t="s">
        <v>510</v>
      </c>
      <c r="G13725" s="1">
        <v>2</v>
      </c>
      <c r="H13725" s="1" t="s">
        <v>505</v>
      </c>
      <c r="I137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0.58376296188854437</v>
      </c>
      <c r="J13725" s="1" t="str">
        <f>IFERROR(INDEX('consumption_figs'!$C:$C,MATCH(Table2[[#This Row],[item_code]],'consumption_figs'!A:A,0),1),"NA")</f>
        <v>kg/ton</v>
      </c>
      <c r="K13725" s="1">
        <f>+SUMIFS(prod!$E:$E,prod!$A:$A,Table2[[#This Row],[date]],prod!$G:$G,Table2[[#This Row],[production_line]],prod!$F:$F,Table2[[#This Row],[output_type]])</f>
        <v>561</v>
      </c>
      <c r="L13725">
        <f>+Table2[[#This Row],[cons_qty_base_uom]]/Table2[[#This Row],[Column1]]</f>
        <v>0.1088121674051971</v>
      </c>
    </row>
    <row r="13726" spans="1:12" x14ac:dyDescent="0.25">
      <c r="A13726" s="2">
        <v>46054</v>
      </c>
      <c r="B13726" s="1" t="s">
        <v>237</v>
      </c>
      <c r="C13726" s="4">
        <v>-9.3649734595857606</v>
      </c>
      <c r="D13726" s="4">
        <v>9.3237675763635828</v>
      </c>
      <c r="E13726" s="4">
        <v>-1338.6948611274054</v>
      </c>
      <c r="F13726" s="1" t="s">
        <v>510</v>
      </c>
      <c r="G13726" s="1">
        <v>2</v>
      </c>
      <c r="H13726" s="1" t="s">
        <v>505</v>
      </c>
      <c r="I137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0.33299169915584226</v>
      </c>
      <c r="J13726" s="1" t="str">
        <f>IFERROR(INDEX('consumption_figs'!$C:$C,MATCH(Table2[[#This Row],[item_code]],'consumption_figs'!A:A,0),1),"NA")</f>
        <v>NA</v>
      </c>
      <c r="K13726" s="1">
        <f>+SUMIFS(prod!$E:$E,prod!$A:$A,Table2[[#This Row],[date]],prod!$G:$G,Table2[[#This Row],[production_line]],prod!$F:$F,Table2[[#This Row],[output_type]])</f>
        <v>561</v>
      </c>
      <c r="L13726">
        <f>+Table2[[#This Row],[cons_qty_base_uom]]/Table2[[#This Row],[Column1]]</f>
        <v>-1.6693357325464814E-2</v>
      </c>
    </row>
    <row r="13727" spans="1:12" x14ac:dyDescent="0.25">
      <c r="A13727" s="2">
        <v>46054</v>
      </c>
      <c r="B13727" s="1" t="s">
        <v>201</v>
      </c>
      <c r="C13727" s="4">
        <v>1007.5716984304074</v>
      </c>
      <c r="D13727" s="4">
        <v>0.19143862270177739</v>
      </c>
      <c r="E13727" s="4">
        <v>2115.9005667038555</v>
      </c>
      <c r="F13727" s="1" t="s">
        <v>510</v>
      </c>
      <c r="G13727" s="1">
        <v>2</v>
      </c>
      <c r="H13727" s="1" t="s">
        <v>505</v>
      </c>
      <c r="I137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1.7960279829419028</v>
      </c>
      <c r="J13727" s="1" t="str">
        <f>IFERROR(INDEX('consumption_figs'!$C:$C,MATCH(Table2[[#This Row],[item_code]],'consumption_figs'!A:A,0),1),"NA")</f>
        <v>pc/heat</v>
      </c>
      <c r="K13727" s="1">
        <f>+SUMIFS(prod!$E:$E,prod!$A:$A,Table2[[#This Row],[date]],prod!$G:$G,Table2[[#This Row],[production_line]],prod!$F:$F,Table2[[#This Row],[output_type]])</f>
        <v>561</v>
      </c>
      <c r="L13727">
        <f>+Table2[[#This Row],[cons_qty_base_uom]]/Table2[[#This Row],[Column1]]</f>
        <v>1.7960279829419028</v>
      </c>
    </row>
    <row r="13728" spans="1:12" x14ac:dyDescent="0.25">
      <c r="A13728" s="2">
        <v>46054</v>
      </c>
      <c r="B13728" s="1" t="s">
        <v>579</v>
      </c>
      <c r="C13728" s="4">
        <v>10.535926297070926</v>
      </c>
      <c r="D13728" s="4">
        <v>3.6032867935982545E-2</v>
      </c>
      <c r="E13728" s="4">
        <v>465.39335783126876</v>
      </c>
      <c r="F13728" s="1" t="s">
        <v>510</v>
      </c>
      <c r="G13728" s="1">
        <v>2</v>
      </c>
      <c r="H13728" s="1" t="s">
        <v>505</v>
      </c>
      <c r="I137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1.2868881405708051E-3</v>
      </c>
      <c r="J13728" s="1" t="str">
        <f>IFERROR(INDEX('consumption_figs'!$C:$C,MATCH(Table2[[#This Row],[item_code]],'consumption_figs'!A:A,0),1),"NA")</f>
        <v>NA</v>
      </c>
      <c r="K13728" s="1">
        <f>+SUMIFS(prod!$E:$E,prod!$A:$A,Table2[[#This Row],[date]],prod!$G:$G,Table2[[#This Row],[production_line]],prod!$F:$F,Table2[[#This Row],[output_type]])</f>
        <v>561</v>
      </c>
      <c r="L13728">
        <f>+Table2[[#This Row],[cons_qty_base_uom]]/Table2[[#This Row],[Column1]]</f>
        <v>1.8780617285331418E-2</v>
      </c>
    </row>
    <row r="13729" spans="1:12" x14ac:dyDescent="0.25">
      <c r="A13729" s="2">
        <v>46054</v>
      </c>
      <c r="B13729" s="1" t="s">
        <v>59</v>
      </c>
      <c r="C13729" s="4">
        <v>1.3169907871338657</v>
      </c>
      <c r="D13729" s="4">
        <v>1.2682621280099123E-2</v>
      </c>
      <c r="E13729" s="4">
        <v>46.621473864538842</v>
      </c>
      <c r="F13729" s="1" t="s">
        <v>510</v>
      </c>
      <c r="G13729" s="1">
        <v>2</v>
      </c>
      <c r="H13729" s="1" t="s">
        <v>505</v>
      </c>
      <c r="I137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2.3475771606664272E-3</v>
      </c>
      <c r="J13729" s="1" t="str">
        <f>IFERROR(INDEX('consumption_figs'!$C:$C,MATCH(Table2[[#This Row],[item_code]],'consumption_figs'!A:A,0),1),"NA")</f>
        <v>pc/heat</v>
      </c>
      <c r="K13729" s="1">
        <f>+SUMIFS(prod!$E:$E,prod!$A:$A,Table2[[#This Row],[date]],prod!$G:$G,Table2[[#This Row],[production_line]],prod!$F:$F,Table2[[#This Row],[output_type]])</f>
        <v>561</v>
      </c>
      <c r="L13729">
        <f>+Table2[[#This Row],[cons_qty_base_uom]]/Table2[[#This Row],[Column1]]</f>
        <v>2.3475771606664272E-3</v>
      </c>
    </row>
    <row r="13730" spans="1:12" x14ac:dyDescent="0.25">
      <c r="A13730" s="2">
        <v>46054</v>
      </c>
      <c r="B13730" s="1" t="s">
        <v>60</v>
      </c>
      <c r="C13730" s="4">
        <v>305.17875798994783</v>
      </c>
      <c r="D13730" s="4">
        <v>4.3605269611026269</v>
      </c>
      <c r="E13730" s="4">
        <v>8929.5304587858736</v>
      </c>
      <c r="F13730" s="1" t="s">
        <v>510</v>
      </c>
      <c r="G13730" s="1">
        <v>2</v>
      </c>
      <c r="H13730" s="1" t="s">
        <v>505</v>
      </c>
      <c r="I137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0.54399065595356122</v>
      </c>
      <c r="J13730" s="1" t="str">
        <f>IFERROR(INDEX('consumption_figs'!$C:$C,MATCH(Table2[[#This Row],[item_code]],'consumption_figs'!A:A,0),1),"NA")</f>
        <v>pc/heat</v>
      </c>
      <c r="K13730" s="1">
        <f>+SUMIFS(prod!$E:$E,prod!$A:$A,Table2[[#This Row],[date]],prod!$G:$G,Table2[[#This Row],[production_line]],prod!$F:$F,Table2[[#This Row],[output_type]])</f>
        <v>561</v>
      </c>
      <c r="L13730">
        <f>+Table2[[#This Row],[cons_qty_base_uom]]/Table2[[#This Row],[Column1]]</f>
        <v>0.54399065595356122</v>
      </c>
    </row>
    <row r="13731" spans="1:12" x14ac:dyDescent="0.25">
      <c r="A13731" s="2">
        <v>46054</v>
      </c>
      <c r="B13731" s="1" t="s">
        <v>259</v>
      </c>
      <c r="C13731" s="4">
        <v>0.79844238070321294</v>
      </c>
      <c r="D13731" s="4">
        <v>0.79844238070321294</v>
      </c>
      <c r="E13731" s="4">
        <v>2470.5404143718815</v>
      </c>
      <c r="F13731" s="1" t="s">
        <v>510</v>
      </c>
      <c r="G13731" s="1">
        <v>2</v>
      </c>
      <c r="H13731" s="1" t="s">
        <v>505</v>
      </c>
      <c r="I137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7.6355406821818758E-3</v>
      </c>
      <c r="J13731" s="1" t="str">
        <f>IFERROR(INDEX('consumption_figs'!$C:$C,MATCH(Table2[[#This Row],[item_code]],'consumption_figs'!A:A,0),1),"NA")</f>
        <v>kg/ton</v>
      </c>
      <c r="K13731" s="1">
        <f>+SUMIFS(prod!$E:$E,prod!$A:$A,Table2[[#This Row],[date]],prod!$G:$G,Table2[[#This Row],[production_line]],prod!$F:$F,Table2[[#This Row],[output_type]])</f>
        <v>561</v>
      </c>
      <c r="L13731">
        <f>+Table2[[#This Row],[cons_qty_base_uom]]/Table2[[#This Row],[Column1]]</f>
        <v>1.42324845045136E-3</v>
      </c>
    </row>
    <row r="13732" spans="1:12" x14ac:dyDescent="0.25">
      <c r="A13732" s="2">
        <v>46054</v>
      </c>
      <c r="B13732" s="1" t="s">
        <v>262</v>
      </c>
      <c r="C13732" s="4">
        <v>0.65394440677611598</v>
      </c>
      <c r="D13732" s="4">
        <v>0.65394440677611598</v>
      </c>
      <c r="E13732" s="4">
        <v>529.95654725136433</v>
      </c>
      <c r="F13732" s="1" t="s">
        <v>510</v>
      </c>
      <c r="G13732" s="1">
        <v>2</v>
      </c>
      <c r="H13732" s="1" t="s">
        <v>505</v>
      </c>
      <c r="I137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2.3355157384861287E-2</v>
      </c>
      <c r="J13732" s="1" t="str">
        <f>IFERROR(INDEX('consumption_figs'!$C:$C,MATCH(Table2[[#This Row],[item_code]],'consumption_figs'!A:A,0),1),"NA")</f>
        <v>NA</v>
      </c>
      <c r="K13732" s="1">
        <f>+SUMIFS(prod!$E:$E,prod!$A:$A,Table2[[#This Row],[date]],prod!$G:$G,Table2[[#This Row],[production_line]],prod!$F:$F,Table2[[#This Row],[output_type]])</f>
        <v>561</v>
      </c>
      <c r="L13732">
        <f>+Table2[[#This Row],[cons_qty_base_uom]]/Table2[[#This Row],[Column1]]</f>
        <v>1.165676304413754E-3</v>
      </c>
    </row>
    <row r="13733" spans="1:12" x14ac:dyDescent="0.25">
      <c r="A13733" s="2">
        <v>46054</v>
      </c>
      <c r="B13733" s="1" t="s">
        <v>272</v>
      </c>
      <c r="C13733" s="4">
        <v>0.15913638677867489</v>
      </c>
      <c r="D13733" s="4">
        <v>0.15913638677867489</v>
      </c>
      <c r="E13733" s="4">
        <v>174.14294805190391</v>
      </c>
      <c r="F13733" s="1" t="s">
        <v>510</v>
      </c>
      <c r="G13733" s="1">
        <v>2</v>
      </c>
      <c r="H13733" s="1" t="s">
        <v>505</v>
      </c>
      <c r="I137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1.5218284808401986E-3</v>
      </c>
      <c r="J13733" s="1" t="str">
        <f>IFERROR(INDEX('consumption_figs'!$C:$C,MATCH(Table2[[#This Row],[item_code]],'consumption_figs'!A:A,0),1),"NA")</f>
        <v>kg/ton</v>
      </c>
      <c r="K13733" s="1">
        <f>+SUMIFS(prod!$E:$E,prod!$A:$A,Table2[[#This Row],[date]],prod!$G:$G,Table2[[#This Row],[production_line]],prod!$F:$F,Table2[[#This Row],[output_type]])</f>
        <v>561</v>
      </c>
      <c r="L13733">
        <f>+Table2[[#This Row],[cons_qty_base_uom]]/Table2[[#This Row],[Column1]]</f>
        <v>2.8366557358052563E-4</v>
      </c>
    </row>
    <row r="13734" spans="1:12" x14ac:dyDescent="0.25">
      <c r="A13734" s="2">
        <v>46082</v>
      </c>
      <c r="B13734" s="1" t="s">
        <v>99</v>
      </c>
      <c r="C13734" s="4">
        <v>417.10580635760948</v>
      </c>
      <c r="D13734" s="4">
        <v>2.8988853541853863</v>
      </c>
      <c r="E13734" s="4">
        <v>4588.1638699337045</v>
      </c>
      <c r="F13734" s="1" t="s">
        <v>510</v>
      </c>
      <c r="G13734" s="1">
        <v>2</v>
      </c>
      <c r="H13734" s="1" t="s">
        <v>505</v>
      </c>
      <c r="I137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0.69866969239130561</v>
      </c>
      <c r="J13734" s="1" t="str">
        <f>IFERROR(INDEX('consumption_figs'!$C:$C,MATCH(Table2[[#This Row],[item_code]],'consumption_figs'!A:A,0),1),"NA")</f>
        <v>pc/heat</v>
      </c>
      <c r="K13734" s="1">
        <f>+SUMIFS(prod!$E:$E,prod!$A:$A,Table2[[#This Row],[date]],prod!$G:$G,Table2[[#This Row],[production_line]],prod!$F:$F,Table2[[#This Row],[output_type]])</f>
        <v>597</v>
      </c>
      <c r="L13734">
        <f>+Table2[[#This Row],[cons_qty_base_uom]]/Table2[[#This Row],[Column1]]</f>
        <v>0.69866969239130561</v>
      </c>
    </row>
    <row r="13735" spans="1:12" x14ac:dyDescent="0.25">
      <c r="A13735" s="2">
        <v>46082</v>
      </c>
      <c r="B13735" s="1" t="s">
        <v>80</v>
      </c>
      <c r="C13735" s="4">
        <v>102.60802836397193</v>
      </c>
      <c r="D13735" s="4">
        <v>3.730827911314019</v>
      </c>
      <c r="E13735" s="4">
        <v>5438.2255032905123</v>
      </c>
      <c r="F13735" s="1" t="s">
        <v>510</v>
      </c>
      <c r="G13735" s="1">
        <v>2</v>
      </c>
      <c r="H13735" s="1" t="s">
        <v>505</v>
      </c>
      <c r="I137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0.17187274432826119</v>
      </c>
      <c r="J13735" s="1" t="str">
        <f>IFERROR(INDEX('consumption_figs'!$C:$C,MATCH(Table2[[#This Row],[item_code]],'consumption_figs'!A:A,0),1),"NA")</f>
        <v>pc/heat</v>
      </c>
      <c r="K13735" s="1">
        <f>+SUMIFS(prod!$E:$E,prod!$A:$A,Table2[[#This Row],[date]],prod!$G:$G,Table2[[#This Row],[production_line]],prod!$F:$F,Table2[[#This Row],[output_type]])</f>
        <v>597</v>
      </c>
      <c r="L13735">
        <f>+Table2[[#This Row],[cons_qty_base_uom]]/Table2[[#This Row],[Column1]]</f>
        <v>0.17187274432826119</v>
      </c>
    </row>
    <row r="13736" spans="1:12" x14ac:dyDescent="0.25">
      <c r="A13736" s="2">
        <v>46082</v>
      </c>
      <c r="B13736" s="1" t="s">
        <v>144</v>
      </c>
      <c r="C13736" s="4">
        <v>61.7316593409262</v>
      </c>
      <c r="D13736" s="4">
        <v>1.2914263134121762</v>
      </c>
      <c r="E13736" s="4">
        <v>1605.0231428640811</v>
      </c>
      <c r="F13736" s="1" t="s">
        <v>510</v>
      </c>
      <c r="G13736" s="1">
        <v>2</v>
      </c>
      <c r="H13736" s="1" t="s">
        <v>505</v>
      </c>
      <c r="I137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0.10340311447391323</v>
      </c>
      <c r="J13736" s="1" t="str">
        <f>IFERROR(INDEX('consumption_figs'!$C:$C,MATCH(Table2[[#This Row],[item_code]],'consumption_figs'!A:A,0),1),"NA")</f>
        <v>pc/heat</v>
      </c>
      <c r="K13736" s="1">
        <f>+SUMIFS(prod!$E:$E,prod!$A:$A,Table2[[#This Row],[date]],prod!$G:$G,Table2[[#This Row],[production_line]],prod!$F:$F,Table2[[#This Row],[output_type]])</f>
        <v>597</v>
      </c>
      <c r="L13736">
        <f>+Table2[[#This Row],[cons_qty_base_uom]]/Table2[[#This Row],[Column1]]</f>
        <v>0.10340311447391323</v>
      </c>
    </row>
    <row r="13737" spans="1:12" x14ac:dyDescent="0.25">
      <c r="A13737" s="2">
        <v>46082</v>
      </c>
      <c r="B13737" s="1" t="s">
        <v>146</v>
      </c>
      <c r="C13737" s="4">
        <v>16.68423225430438</v>
      </c>
      <c r="D13737" s="4">
        <v>0.34903413876004769</v>
      </c>
      <c r="E13737" s="4">
        <v>433.79003861191387</v>
      </c>
      <c r="F13737" s="1" t="s">
        <v>510</v>
      </c>
      <c r="G13737" s="1">
        <v>2</v>
      </c>
      <c r="H13737" s="1" t="s">
        <v>505</v>
      </c>
      <c r="I137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2.7946787695652228E-2</v>
      </c>
      <c r="J13737" s="1" t="str">
        <f>IFERROR(INDEX('consumption_figs'!$C:$C,MATCH(Table2[[#This Row],[item_code]],'consumption_figs'!A:A,0),1),"NA")</f>
        <v>pc/heat</v>
      </c>
      <c r="K13737" s="1">
        <f>+SUMIFS(prod!$E:$E,prod!$A:$A,Table2[[#This Row],[date]],prod!$G:$G,Table2[[#This Row],[production_line]],prod!$F:$F,Table2[[#This Row],[output_type]])</f>
        <v>597</v>
      </c>
      <c r="L13737">
        <f>+Table2[[#This Row],[cons_qty_base_uom]]/Table2[[#This Row],[Column1]]</f>
        <v>2.7946787695652228E-2</v>
      </c>
    </row>
    <row r="13738" spans="1:12" x14ac:dyDescent="0.25">
      <c r="A13738" s="2">
        <v>46082</v>
      </c>
      <c r="B13738" s="1" t="s">
        <v>89</v>
      </c>
      <c r="C13738" s="4">
        <v>55.057966439204449</v>
      </c>
      <c r="D13738" s="4">
        <v>1.1672288885111344</v>
      </c>
      <c r="E13738" s="4">
        <v>1426.0013307753952</v>
      </c>
      <c r="F13738" s="1" t="s">
        <v>510</v>
      </c>
      <c r="G13738" s="1">
        <v>2</v>
      </c>
      <c r="H13738" s="1" t="s">
        <v>505</v>
      </c>
      <c r="I137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3.7652544790681752E-2</v>
      </c>
      <c r="J13738" s="1" t="str">
        <f>IFERROR(INDEX('consumption_figs'!$C:$C,MATCH(Table2[[#This Row],[item_code]],'consumption_figs'!A:A,0),1),"NA")</f>
        <v>NA</v>
      </c>
      <c r="K13738" s="1">
        <f>+SUMIFS(prod!$E:$E,prod!$A:$A,Table2[[#This Row],[date]],prod!$G:$G,Table2[[#This Row],[production_line]],prod!$F:$F,Table2[[#This Row],[output_type]])</f>
        <v>597</v>
      </c>
      <c r="L13738">
        <f>+Table2[[#This Row],[cons_qty_base_uom]]/Table2[[#This Row],[Column1]]</f>
        <v>9.2224399395652343E-2</v>
      </c>
    </row>
    <row r="13739" spans="1:12" x14ac:dyDescent="0.25">
      <c r="A13739" s="2">
        <v>46082</v>
      </c>
      <c r="B13739" s="1" t="s">
        <v>117</v>
      </c>
      <c r="C13739" s="4">
        <v>611.89421792661312</v>
      </c>
      <c r="D13739" s="4">
        <v>12.556069351854099</v>
      </c>
      <c r="E13739" s="4">
        <v>16949.469836567183</v>
      </c>
      <c r="F13739" s="1" t="s">
        <v>510</v>
      </c>
      <c r="G13739" s="1">
        <v>2</v>
      </c>
      <c r="H13739" s="1" t="s">
        <v>505</v>
      </c>
      <c r="I137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1.0249484387380454</v>
      </c>
      <c r="J13739" s="1" t="str">
        <f>IFERROR(INDEX('consumption_figs'!$C:$C,MATCH(Table2[[#This Row],[item_code]],'consumption_figs'!A:A,0),1),"NA")</f>
        <v>pc/heat</v>
      </c>
      <c r="K13739" s="1">
        <f>+SUMIFS(prod!$E:$E,prod!$A:$A,Table2[[#This Row],[date]],prod!$G:$G,Table2[[#This Row],[production_line]],prod!$F:$F,Table2[[#This Row],[output_type]])</f>
        <v>597</v>
      </c>
      <c r="L13739">
        <f>+Table2[[#This Row],[cons_qty_base_uom]]/Table2[[#This Row],[Column1]]</f>
        <v>1.0249484387380454</v>
      </c>
    </row>
    <row r="13740" spans="1:12" x14ac:dyDescent="0.25">
      <c r="A13740" s="2">
        <v>46082</v>
      </c>
      <c r="B13740" s="1" t="s">
        <v>115</v>
      </c>
      <c r="C13740" s="4">
        <v>117.62383739284587</v>
      </c>
      <c r="D13740" s="4">
        <v>2.4136411433011982</v>
      </c>
      <c r="E13740" s="4">
        <v>3258.1802957818304</v>
      </c>
      <c r="F13740" s="1" t="s">
        <v>510</v>
      </c>
      <c r="G13740" s="1">
        <v>2</v>
      </c>
      <c r="H13740" s="1" t="s">
        <v>505</v>
      </c>
      <c r="I137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0.19702485325434818</v>
      </c>
      <c r="J13740" s="1" t="str">
        <f>IFERROR(INDEX('consumption_figs'!$C:$C,MATCH(Table2[[#This Row],[item_code]],'consumption_figs'!A:A,0),1),"NA")</f>
        <v>pc/heat</v>
      </c>
      <c r="K13740" s="1">
        <f>+SUMIFS(prod!$E:$E,prod!$A:$A,Table2[[#This Row],[date]],prod!$G:$G,Table2[[#This Row],[production_line]],prod!$F:$F,Table2[[#This Row],[output_type]])</f>
        <v>597</v>
      </c>
      <c r="L13740">
        <f>+Table2[[#This Row],[cons_qty_base_uom]]/Table2[[#This Row],[Column1]]</f>
        <v>0.19702485325434818</v>
      </c>
    </row>
    <row r="13741" spans="1:12" x14ac:dyDescent="0.25">
      <c r="A13741" s="2">
        <v>46082</v>
      </c>
      <c r="B13741" s="1" t="s">
        <v>119</v>
      </c>
      <c r="C13741" s="4">
        <v>757.88125015177638</v>
      </c>
      <c r="D13741" s="4">
        <v>15.551723253114449</v>
      </c>
      <c r="E13741" s="4">
        <v>20993.310629204207</v>
      </c>
      <c r="F13741" s="1" t="s">
        <v>510</v>
      </c>
      <c r="G13741" s="1">
        <v>2</v>
      </c>
      <c r="H13741" s="1" t="s">
        <v>505</v>
      </c>
      <c r="I137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1.2694828310750024</v>
      </c>
      <c r="J13741" s="1" t="str">
        <f>IFERROR(INDEX('consumption_figs'!$C:$C,MATCH(Table2[[#This Row],[item_code]],'consumption_figs'!A:A,0),1),"NA")</f>
        <v>pc/heat</v>
      </c>
      <c r="K13741" s="1">
        <f>+SUMIFS(prod!$E:$E,prod!$A:$A,Table2[[#This Row],[date]],prod!$G:$G,Table2[[#This Row],[production_line]],prod!$F:$F,Table2[[#This Row],[output_type]])</f>
        <v>597</v>
      </c>
      <c r="L13741">
        <f>+Table2[[#This Row],[cons_qty_base_uom]]/Table2[[#This Row],[Column1]]</f>
        <v>1.2694828310750024</v>
      </c>
    </row>
    <row r="13742" spans="1:12" x14ac:dyDescent="0.25">
      <c r="A13742" s="2">
        <v>46082</v>
      </c>
      <c r="B13742" s="1" t="s">
        <v>121</v>
      </c>
      <c r="C13742" s="4">
        <v>297.81354573933316</v>
      </c>
      <c r="D13742" s="4">
        <v>6.7693018946550438</v>
      </c>
      <c r="E13742" s="4">
        <v>9291.782627067194</v>
      </c>
      <c r="F13742" s="1" t="s">
        <v>510</v>
      </c>
      <c r="G13742" s="1">
        <v>2</v>
      </c>
      <c r="H13742" s="1" t="s">
        <v>505</v>
      </c>
      <c r="I137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0.21836457724693689</v>
      </c>
      <c r="J13742" s="1" t="str">
        <f>IFERROR(INDEX('consumption_figs'!$C:$C,MATCH(Table2[[#This Row],[item_code]],'consumption_figs'!A:A,0),1),"NA")</f>
        <v>NA</v>
      </c>
      <c r="K13742" s="1">
        <f>+SUMIFS(prod!$E:$E,prod!$A:$A,Table2[[#This Row],[date]],prod!$G:$G,Table2[[#This Row],[production_line]],prod!$F:$F,Table2[[#This Row],[output_type]])</f>
        <v>597</v>
      </c>
      <c r="L13742">
        <f>+Table2[[#This Row],[cons_qty_base_uom]]/Table2[[#This Row],[Column1]]</f>
        <v>0.49885016036739221</v>
      </c>
    </row>
    <row r="13743" spans="1:12" x14ac:dyDescent="0.25">
      <c r="A13743" s="2">
        <v>46082</v>
      </c>
      <c r="B13743" s="1" t="s">
        <v>128</v>
      </c>
      <c r="C13743" s="4">
        <v>100.10539352582627</v>
      </c>
      <c r="D13743" s="4">
        <v>2.5026348381456569</v>
      </c>
      <c r="E13743" s="4">
        <v>3393.5728405255104</v>
      </c>
      <c r="F13743" s="1" t="s">
        <v>510</v>
      </c>
      <c r="G13743" s="1">
        <v>2</v>
      </c>
      <c r="H13743" s="1" t="s">
        <v>505</v>
      </c>
      <c r="I137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0.16768072617391336</v>
      </c>
      <c r="J13743" s="1" t="str">
        <f>IFERROR(INDEX('consumption_figs'!$C:$C,MATCH(Table2[[#This Row],[item_code]],'consumption_figs'!A:A,0),1),"NA")</f>
        <v>pc/heat</v>
      </c>
      <c r="K13743" s="1">
        <f>+SUMIFS(prod!$E:$E,prod!$A:$A,Table2[[#This Row],[date]],prod!$G:$G,Table2[[#This Row],[production_line]],prod!$F:$F,Table2[[#This Row],[output_type]])</f>
        <v>597</v>
      </c>
      <c r="L13743">
        <f>+Table2[[#This Row],[cons_qty_base_uom]]/Table2[[#This Row],[Column1]]</f>
        <v>0.16768072617391336</v>
      </c>
    </row>
    <row r="13744" spans="1:12" x14ac:dyDescent="0.25">
      <c r="A13744" s="2">
        <v>46082</v>
      </c>
      <c r="B13744" s="1" t="s">
        <v>136</v>
      </c>
      <c r="C13744" s="4">
        <v>884.26430947813208</v>
      </c>
      <c r="D13744" s="4">
        <v>22.106607736953301</v>
      </c>
      <c r="E13744" s="4">
        <v>29976.560091308675</v>
      </c>
      <c r="F13744" s="1" t="s">
        <v>510</v>
      </c>
      <c r="G13744" s="1">
        <v>2</v>
      </c>
      <c r="H13744" s="1" t="s">
        <v>505</v>
      </c>
      <c r="I137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1.4811797478695681</v>
      </c>
      <c r="J13744" s="1" t="str">
        <f>IFERROR(INDEX('consumption_figs'!$C:$C,MATCH(Table2[[#This Row],[item_code]],'consumption_figs'!A:A,0),1),"NA")</f>
        <v>pc/heat</v>
      </c>
      <c r="K13744" s="1">
        <f>+SUMIFS(prod!$E:$E,prod!$A:$A,Table2[[#This Row],[date]],prod!$G:$G,Table2[[#This Row],[production_line]],prod!$F:$F,Table2[[#This Row],[output_type]])</f>
        <v>597</v>
      </c>
      <c r="L13744">
        <f>+Table2[[#This Row],[cons_qty_base_uom]]/Table2[[#This Row],[Column1]]</f>
        <v>1.4811797478695681</v>
      </c>
    </row>
    <row r="13745" spans="1:12" x14ac:dyDescent="0.25">
      <c r="A13745" s="2">
        <v>46082</v>
      </c>
      <c r="B13745" s="1" t="s">
        <v>132</v>
      </c>
      <c r="C13745" s="4">
        <v>664.03244372131428</v>
      </c>
      <c r="D13745" s="4">
        <v>16.600811093032856</v>
      </c>
      <c r="E13745" s="4">
        <v>22510.699842152553</v>
      </c>
      <c r="F13745" s="1" t="s">
        <v>510</v>
      </c>
      <c r="G13745" s="1">
        <v>2</v>
      </c>
      <c r="H13745" s="1" t="s">
        <v>505</v>
      </c>
      <c r="I137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1.1122821502869586</v>
      </c>
      <c r="J13745" s="1" t="str">
        <f>IFERROR(INDEX('consumption_figs'!$C:$C,MATCH(Table2[[#This Row],[item_code]],'consumption_figs'!A:A,0),1),"NA")</f>
        <v>pc/heat</v>
      </c>
      <c r="K13745" s="1">
        <f>+SUMIFS(prod!$E:$E,prod!$A:$A,Table2[[#This Row],[date]],prod!$G:$G,Table2[[#This Row],[production_line]],prod!$F:$F,Table2[[#This Row],[output_type]])</f>
        <v>597</v>
      </c>
      <c r="L13745">
        <f>+Table2[[#This Row],[cons_qty_base_uom]]/Table2[[#This Row],[Column1]]</f>
        <v>1.1122821502869586</v>
      </c>
    </row>
    <row r="13746" spans="1:12" x14ac:dyDescent="0.25">
      <c r="A13746" s="2">
        <v>46082</v>
      </c>
      <c r="B13746" s="1" t="s">
        <v>134</v>
      </c>
      <c r="C13746" s="4">
        <v>20.021078705165255</v>
      </c>
      <c r="D13746" s="4">
        <v>0.5005269676291314</v>
      </c>
      <c r="E13746" s="4">
        <v>678.7145681051021</v>
      </c>
      <c r="F13746" s="1" t="s">
        <v>510</v>
      </c>
      <c r="G13746" s="1">
        <v>2</v>
      </c>
      <c r="H13746" s="1" t="s">
        <v>505</v>
      </c>
      <c r="I137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3.3536145234782669E-2</v>
      </c>
      <c r="J13746" s="1" t="str">
        <f>IFERROR(INDEX('consumption_figs'!$C:$C,MATCH(Table2[[#This Row],[item_code]],'consumption_figs'!A:A,0),1),"NA")</f>
        <v>pc/heat</v>
      </c>
      <c r="K13746" s="1">
        <f>+SUMIFS(prod!$E:$E,prod!$A:$A,Table2[[#This Row],[date]],prod!$G:$G,Table2[[#This Row],[production_line]],prod!$F:$F,Table2[[#This Row],[output_type]])</f>
        <v>597</v>
      </c>
      <c r="L13746">
        <f>+Table2[[#This Row],[cons_qty_base_uom]]/Table2[[#This Row],[Column1]]</f>
        <v>3.3536145234782669E-2</v>
      </c>
    </row>
    <row r="13747" spans="1:12" x14ac:dyDescent="0.25">
      <c r="A13747" s="2">
        <v>46082</v>
      </c>
      <c r="B13747" s="1" t="s">
        <v>227</v>
      </c>
      <c r="C13747" s="4">
        <v>64.234294179071853</v>
      </c>
      <c r="D13747" s="4">
        <v>64.234294179071853</v>
      </c>
      <c r="E13747" s="4">
        <v>50946.145742247259</v>
      </c>
      <c r="F13747" s="1" t="s">
        <v>510</v>
      </c>
      <c r="G13747" s="1">
        <v>2</v>
      </c>
      <c r="H13747" s="1" t="s">
        <v>505</v>
      </c>
      <c r="I137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0.57910053100114534</v>
      </c>
      <c r="J13747" s="1" t="str">
        <f>IFERROR(INDEX('consumption_figs'!$C:$C,MATCH(Table2[[#This Row],[item_code]],'consumption_figs'!A:A,0),1),"NA")</f>
        <v>kg/ton</v>
      </c>
      <c r="K13747" s="1">
        <f>+SUMIFS(prod!$E:$E,prod!$A:$A,Table2[[#This Row],[date]],prod!$G:$G,Table2[[#This Row],[production_line]],prod!$F:$F,Table2[[#This Row],[output_type]])</f>
        <v>597</v>
      </c>
      <c r="L13747">
        <f>+Table2[[#This Row],[cons_qty_base_uom]]/Table2[[#This Row],[Column1]]</f>
        <v>0.10759513262826106</v>
      </c>
    </row>
    <row r="13748" spans="1:12" x14ac:dyDescent="0.25">
      <c r="A13748" s="2">
        <v>46082</v>
      </c>
      <c r="B13748" s="1" t="s">
        <v>234</v>
      </c>
      <c r="C13748" s="4">
        <v>10.511066320211741</v>
      </c>
      <c r="D13748" s="4">
        <v>10.511066320211741</v>
      </c>
      <c r="E13748" s="4">
        <v>12087.726268243503</v>
      </c>
      <c r="F13748" s="1" t="s">
        <v>510</v>
      </c>
      <c r="G13748" s="1">
        <v>2</v>
      </c>
      <c r="H13748" s="1" t="s">
        <v>505</v>
      </c>
      <c r="I137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9.4761905072914543E-2</v>
      </c>
      <c r="J13748" s="1" t="str">
        <f>IFERROR(INDEX('consumption_figs'!$C:$C,MATCH(Table2[[#This Row],[item_code]],'consumption_figs'!A:A,0),1),"NA")</f>
        <v>kg/ton</v>
      </c>
      <c r="K13748" s="1">
        <f>+SUMIFS(prod!$E:$E,prod!$A:$A,Table2[[#This Row],[date]],prod!$G:$G,Table2[[#This Row],[production_line]],prod!$F:$F,Table2[[#This Row],[output_type]])</f>
        <v>597</v>
      </c>
      <c r="L13748">
        <f>+Table2[[#This Row],[cons_qty_base_uom]]/Table2[[#This Row],[Column1]]</f>
        <v>1.7606476248260873E-2</v>
      </c>
    </row>
    <row r="13749" spans="1:12" x14ac:dyDescent="0.25">
      <c r="A13749" s="2">
        <v>46082</v>
      </c>
      <c r="B13749" s="1" t="s">
        <v>63</v>
      </c>
      <c r="C13749" s="4">
        <v>4.171058063576095</v>
      </c>
      <c r="D13749" s="4">
        <v>1.3764491609801111</v>
      </c>
      <c r="E13749" s="4">
        <v>4926.9789164379908</v>
      </c>
      <c r="F13749" s="1" t="s">
        <v>510</v>
      </c>
      <c r="G13749" s="1">
        <v>2</v>
      </c>
      <c r="H13749" s="1" t="s">
        <v>505</v>
      </c>
      <c r="I137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6.9866969239130569E-3</v>
      </c>
      <c r="J13749" s="1" t="str">
        <f>IFERROR(INDEX('consumption_figs'!$C:$C,MATCH(Table2[[#This Row],[item_code]],'consumption_figs'!A:A,0),1),"NA")</f>
        <v>pc/heat</v>
      </c>
      <c r="K13749" s="1">
        <f>+SUMIFS(prod!$E:$E,prod!$A:$A,Table2[[#This Row],[date]],prod!$G:$G,Table2[[#This Row],[production_line]],prod!$F:$F,Table2[[#This Row],[output_type]])</f>
        <v>597</v>
      </c>
      <c r="L13749">
        <f>+Table2[[#This Row],[cons_qty_base_uom]]/Table2[[#This Row],[Column1]]</f>
        <v>6.9866969239130569E-3</v>
      </c>
    </row>
    <row r="13750" spans="1:12" x14ac:dyDescent="0.25">
      <c r="A13750" s="2">
        <v>46082</v>
      </c>
      <c r="B13750" s="1" t="e">
        <f>+#REF!</f>
        <v>#REF!</v>
      </c>
      <c r="C13750" s="4">
        <v>1.6684232254304379</v>
      </c>
      <c r="D13750" s="4">
        <v>1.0677908642754803</v>
      </c>
      <c r="E13750" s="4">
        <v>2256.6758862527017</v>
      </c>
      <c r="F13750" s="1" t="s">
        <v>510</v>
      </c>
      <c r="G13750" s="1">
        <v>2</v>
      </c>
      <c r="H13750" s="1" t="s">
        <v>505</v>
      </c>
      <c r="I137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3.4444866589531623E-2</v>
      </c>
      <c r="J13750" s="1" t="str">
        <f>IFERROR(INDEX('consumption_figs'!$C:$C,MATCH(Table2[[#This Row],[item_code]],'consumption_figs'!A:A,0),1),"NA")</f>
        <v>NA</v>
      </c>
      <c r="K13750" s="1">
        <f>+SUMIFS(prod!$E:$E,prod!$A:$A,Table2[[#This Row],[date]],prod!$G:$G,Table2[[#This Row],[production_line]],prod!$F:$F,Table2[[#This Row],[output_type]])</f>
        <v>597</v>
      </c>
      <c r="L13750">
        <f>+Table2[[#This Row],[cons_qty_base_uom]]/Table2[[#This Row],[Column1]]</f>
        <v>2.7946787695652224E-3</v>
      </c>
    </row>
    <row r="13751" spans="1:12" x14ac:dyDescent="0.25">
      <c r="A13751" s="2">
        <v>46082</v>
      </c>
      <c r="B13751" s="1" t="s">
        <v>75</v>
      </c>
      <c r="C13751" s="4">
        <v>1.6684232254304379</v>
      </c>
      <c r="D13751" s="4">
        <v>13.427470118264164</v>
      </c>
      <c r="E13751" s="4">
        <v>29516.709281915537</v>
      </c>
      <c r="F13751" s="1" t="s">
        <v>510</v>
      </c>
      <c r="G13751" s="1">
        <v>2</v>
      </c>
      <c r="H13751" s="1" t="s">
        <v>505</v>
      </c>
      <c r="I137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2.7946787695652224E-3</v>
      </c>
      <c r="J13751" s="1" t="str">
        <f>IFERROR(INDEX('consumption_figs'!$C:$C,MATCH(Table2[[#This Row],[item_code]],'consumption_figs'!A:A,0),1),"NA")</f>
        <v>pc/heat</v>
      </c>
      <c r="K13751" s="1">
        <f>+SUMIFS(prod!$E:$E,prod!$A:$A,Table2[[#This Row],[date]],prod!$G:$G,Table2[[#This Row],[production_line]],prod!$F:$F,Table2[[#This Row],[output_type]])</f>
        <v>597</v>
      </c>
      <c r="L13751">
        <f>+Table2[[#This Row],[cons_qty_base_uom]]/Table2[[#This Row],[Column1]]</f>
        <v>2.7946787695652224E-3</v>
      </c>
    </row>
    <row r="13752" spans="1:12" x14ac:dyDescent="0.25">
      <c r="A13752" s="2">
        <v>46082</v>
      </c>
      <c r="B13752" s="1" t="s">
        <v>167</v>
      </c>
      <c r="C13752" s="4">
        <v>1442.8724647377537</v>
      </c>
      <c r="D13752" s="4">
        <v>6.2476377723144738</v>
      </c>
      <c r="E13752" s="4">
        <v>4466.4362434276163</v>
      </c>
      <c r="F13752" s="1" t="s">
        <v>510</v>
      </c>
      <c r="G13752" s="1">
        <v>2</v>
      </c>
      <c r="H13752" s="1" t="s">
        <v>505</v>
      </c>
      <c r="I137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5.632521377698748E-2</v>
      </c>
      <c r="J13752" s="1" t="str">
        <f>IFERROR(INDEX('consumption_figs'!$C:$C,MATCH(Table2[[#This Row],[item_code]],'consumption_figs'!A:A,0),1),"NA")</f>
        <v>kg/ton</v>
      </c>
      <c r="K13752" s="1">
        <f>+SUMIFS(prod!$E:$E,prod!$A:$A,Table2[[#This Row],[date]],prod!$G:$G,Table2[[#This Row],[production_line]],prod!$F:$F,Table2[[#This Row],[output_type]])</f>
        <v>597</v>
      </c>
      <c r="L13752">
        <f>+Table2[[#This Row],[cons_qty_base_uom]]/Table2[[#This Row],[Column1]]</f>
        <v>2.4168718002307434</v>
      </c>
    </row>
    <row r="13753" spans="1:12" x14ac:dyDescent="0.25">
      <c r="A13753" s="2">
        <v>46082</v>
      </c>
      <c r="B13753" s="1" t="s">
        <v>168</v>
      </c>
      <c r="C13753" s="4">
        <v>1010.7662684142323</v>
      </c>
      <c r="D13753" s="4">
        <v>2.2034704651430266</v>
      </c>
      <c r="E13753" s="4">
        <v>1576.5617097802703</v>
      </c>
      <c r="F13753" s="1" t="s">
        <v>510</v>
      </c>
      <c r="G13753" s="1">
        <v>2</v>
      </c>
      <c r="H13753" s="1" t="s">
        <v>505</v>
      </c>
      <c r="I137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1.9865259402591994E-2</v>
      </c>
      <c r="J13753" s="1" t="str">
        <f>IFERROR(INDEX('consumption_figs'!$C:$C,MATCH(Table2[[#This Row],[item_code]],'consumption_figs'!A:A,0),1),"NA")</f>
        <v>kg/ton</v>
      </c>
      <c r="K13753" s="1">
        <f>+SUMIFS(prod!$E:$E,prod!$A:$A,Table2[[#This Row],[date]],prod!$G:$G,Table2[[#This Row],[production_line]],prod!$F:$F,Table2[[#This Row],[output_type]])</f>
        <v>597</v>
      </c>
      <c r="L13753">
        <f>+Table2[[#This Row],[cons_qty_base_uom]]/Table2[[#This Row],[Column1]]</f>
        <v>1.6930758264895014</v>
      </c>
    </row>
    <row r="13754" spans="1:12" x14ac:dyDescent="0.25">
      <c r="A13754" s="2">
        <v>46082</v>
      </c>
      <c r="B13754" s="1" t="s">
        <v>169</v>
      </c>
      <c r="C13754" s="4">
        <v>1835.9669496327315</v>
      </c>
      <c r="D13754" s="4">
        <v>8.6290446632738345</v>
      </c>
      <c r="E13754" s="4">
        <v>5827.6455089784331</v>
      </c>
      <c r="F13754" s="1" t="s">
        <v>510</v>
      </c>
      <c r="G13754" s="1">
        <v>2</v>
      </c>
      <c r="H13754" s="1" t="s">
        <v>505</v>
      </c>
      <c r="I137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7.7794648643661368E-2</v>
      </c>
      <c r="J13754" s="1" t="str">
        <f>IFERROR(INDEX('consumption_figs'!$C:$C,MATCH(Table2[[#This Row],[item_code]],'consumption_figs'!A:A,0),1),"NA")</f>
        <v>kg/ton</v>
      </c>
      <c r="K13754" s="1">
        <f>+SUMIFS(prod!$E:$E,prod!$A:$A,Table2[[#This Row],[date]],prod!$G:$G,Table2[[#This Row],[production_line]],prod!$F:$F,Table2[[#This Row],[output_type]])</f>
        <v>597</v>
      </c>
      <c r="L13754">
        <f>+Table2[[#This Row],[cons_qty_base_uom]]/Table2[[#This Row],[Column1]]</f>
        <v>3.0753215236729172</v>
      </c>
    </row>
    <row r="13755" spans="1:12" x14ac:dyDescent="0.25">
      <c r="A13755" s="2">
        <v>46082</v>
      </c>
      <c r="B13755" s="1" t="s">
        <v>170</v>
      </c>
      <c r="C13755" s="4">
        <v>509.40852294124988</v>
      </c>
      <c r="D13755" s="4">
        <v>0.98825253450602457</v>
      </c>
      <c r="E13755" s="4">
        <v>252.32063711007822</v>
      </c>
      <c r="F13755" s="1" t="s">
        <v>510</v>
      </c>
      <c r="G13755" s="1">
        <v>2</v>
      </c>
      <c r="H13755" s="1" t="s">
        <v>505</v>
      </c>
      <c r="I137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8.9095330587772928E-3</v>
      </c>
      <c r="J13755" s="1" t="str">
        <f>IFERROR(INDEX('consumption_figs'!$C:$C,MATCH(Table2[[#This Row],[item_code]],'consumption_figs'!A:A,0),1),"NA")</f>
        <v>kg/ton</v>
      </c>
      <c r="K13755" s="1">
        <f>+SUMIFS(prod!$E:$E,prod!$A:$A,Table2[[#This Row],[date]],prod!$G:$G,Table2[[#This Row],[production_line]],prod!$F:$F,Table2[[#This Row],[output_type]])</f>
        <v>597</v>
      </c>
      <c r="L13755">
        <f>+Table2[[#This Row],[cons_qty_base_uom]]/Table2[[#This Row],[Column1]]</f>
        <v>0.85328060794179206</v>
      </c>
    </row>
    <row r="13756" spans="1:12" x14ac:dyDescent="0.25">
      <c r="A13756" s="2">
        <v>46082</v>
      </c>
      <c r="B13756" s="1" t="s">
        <v>171</v>
      </c>
      <c r="C13756" s="4">
        <v>1116.441359196454</v>
      </c>
      <c r="D13756" s="4">
        <v>4.4992586775617101</v>
      </c>
      <c r="E13756" s="4">
        <v>1100.9236058125748</v>
      </c>
      <c r="F13756" s="1" t="s">
        <v>510</v>
      </c>
      <c r="G13756" s="1">
        <v>2</v>
      </c>
      <c r="H13756" s="1" t="s">
        <v>505</v>
      </c>
      <c r="I137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4.0562804068864533E-2</v>
      </c>
      <c r="J13756" s="1" t="str">
        <f>IFERROR(INDEX('consumption_figs'!$C:$C,MATCH(Table2[[#This Row],[item_code]],'consumption_figs'!A:A,0),1),"NA")</f>
        <v>kg/ton</v>
      </c>
      <c r="K13756" s="1">
        <f>+SUMIFS(prod!$E:$E,prod!$A:$A,Table2[[#This Row],[date]],prod!$G:$G,Table2[[#This Row],[production_line]],prod!$F:$F,Table2[[#This Row],[output_type]])</f>
        <v>597</v>
      </c>
      <c r="L13756">
        <f>+Table2[[#This Row],[cons_qty_base_uom]]/Table2[[#This Row],[Column1]]</f>
        <v>1.8700860288047805</v>
      </c>
    </row>
    <row r="13757" spans="1:12" x14ac:dyDescent="0.25">
      <c r="A13757" s="2">
        <v>46082</v>
      </c>
      <c r="B13757" s="1" t="s">
        <v>172</v>
      </c>
      <c r="C13757" s="4">
        <v>3103.3933858097275</v>
      </c>
      <c r="D13757" s="4">
        <v>15.951442003061999</v>
      </c>
      <c r="E13757" s="4">
        <v>13518.381588587174</v>
      </c>
      <c r="F13757" s="1" t="s">
        <v>510</v>
      </c>
      <c r="G13757" s="1">
        <v>2</v>
      </c>
      <c r="H13757" s="1" t="s">
        <v>505</v>
      </c>
      <c r="I137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0.14380929458732714</v>
      </c>
      <c r="J13757" s="1" t="str">
        <f>IFERROR(INDEX('consumption_figs'!$C:$C,MATCH(Table2[[#This Row],[item_code]],'consumption_figs'!A:A,0),1),"NA")</f>
        <v>kg/ton</v>
      </c>
      <c r="K13757" s="1">
        <f>+SUMIFS(prod!$E:$E,prod!$A:$A,Table2[[#This Row],[date]],prod!$G:$G,Table2[[#This Row],[production_line]],prod!$F:$F,Table2[[#This Row],[output_type]])</f>
        <v>597</v>
      </c>
      <c r="L13757">
        <f>+Table2[[#This Row],[cons_qty_base_uom]]/Table2[[#This Row],[Column1]]</f>
        <v>5.1983138790782704</v>
      </c>
    </row>
    <row r="13758" spans="1:12" x14ac:dyDescent="0.25">
      <c r="A13758" s="2">
        <v>46082</v>
      </c>
      <c r="B13758" s="1" t="s">
        <v>580</v>
      </c>
      <c r="C13758" s="4">
        <v>9.5967780391771063E-2</v>
      </c>
      <c r="D13758" s="4">
        <v>0.24855655121468706</v>
      </c>
      <c r="E13758" s="4">
        <v>815.72613333005404</v>
      </c>
      <c r="F13758" s="1" t="s">
        <v>510</v>
      </c>
      <c r="G13758" s="1">
        <v>2</v>
      </c>
      <c r="H13758" s="1" t="s">
        <v>505</v>
      </c>
      <c r="I137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8.0179532649899046E-3</v>
      </c>
      <c r="J13758" s="1" t="str">
        <f>IFERROR(INDEX('consumption_figs'!$C:$C,MATCH(Table2[[#This Row],[item_code]],'consumption_figs'!A:A,0),1),"NA")</f>
        <v>NA</v>
      </c>
      <c r="K13758" s="1">
        <f>+SUMIFS(prod!$E:$E,prod!$A:$A,Table2[[#This Row],[date]],prod!$G:$G,Table2[[#This Row],[production_line]],prod!$F:$F,Table2[[#This Row],[output_type]])</f>
        <v>597</v>
      </c>
      <c r="L13758">
        <f>+Table2[[#This Row],[cons_qty_base_uom]]/Table2[[#This Row],[Column1]]</f>
        <v>1.6075005090748922E-4</v>
      </c>
    </row>
    <row r="13759" spans="1:12" x14ac:dyDescent="0.25">
      <c r="A13759" s="2">
        <v>46082</v>
      </c>
      <c r="B13759" s="1" t="s">
        <v>173</v>
      </c>
      <c r="C13759" s="4">
        <v>331.65767809377246</v>
      </c>
      <c r="D13759" s="4">
        <v>4.0495402495249628</v>
      </c>
      <c r="E13759" s="4">
        <v>6099.1847001444758</v>
      </c>
      <c r="F13759" s="1" t="s">
        <v>510</v>
      </c>
      <c r="G13759" s="1">
        <v>2</v>
      </c>
      <c r="H13759" s="1" t="s">
        <v>505</v>
      </c>
      <c r="I137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0.55554049931955185</v>
      </c>
      <c r="J13759" s="1" t="str">
        <f>IFERROR(INDEX('consumption_figs'!$C:$C,MATCH(Table2[[#This Row],[item_code]],'consumption_figs'!A:A,0),1),"NA")</f>
        <v>pc/heat</v>
      </c>
      <c r="K13759" s="1">
        <f>+SUMIFS(prod!$E:$E,prod!$A:$A,Table2[[#This Row],[date]],prod!$G:$G,Table2[[#This Row],[production_line]],prod!$F:$F,Table2[[#This Row],[output_type]])</f>
        <v>597</v>
      </c>
      <c r="L13759">
        <f>+Table2[[#This Row],[cons_qty_base_uom]]/Table2[[#This Row],[Column1]]</f>
        <v>0.55554049931955185</v>
      </c>
    </row>
    <row r="13760" spans="1:12" x14ac:dyDescent="0.25">
      <c r="A13760" s="2">
        <v>46082</v>
      </c>
      <c r="B13760" s="1" t="s">
        <v>175</v>
      </c>
      <c r="C13760" s="4">
        <v>45.679014234807525</v>
      </c>
      <c r="D13760" s="4">
        <v>0.67330866982106286</v>
      </c>
      <c r="E13760" s="4">
        <v>1068.4321429521481</v>
      </c>
      <c r="F13760" s="1" t="s">
        <v>510</v>
      </c>
      <c r="G13760" s="1">
        <v>2</v>
      </c>
      <c r="H13760" s="1" t="s">
        <v>505</v>
      </c>
      <c r="I137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7.6514261699845099E-2</v>
      </c>
      <c r="J13760" s="1" t="str">
        <f>IFERROR(INDEX('consumption_figs'!$C:$C,MATCH(Table2[[#This Row],[item_code]],'consumption_figs'!A:A,0),1),"NA")</f>
        <v>pc/heat</v>
      </c>
      <c r="K13760" s="1">
        <f>+SUMIFS(prod!$E:$E,prod!$A:$A,Table2[[#This Row],[date]],prod!$G:$G,Table2[[#This Row],[production_line]],prod!$F:$F,Table2[[#This Row],[output_type]])</f>
        <v>597</v>
      </c>
      <c r="L13760">
        <f>+Table2[[#This Row],[cons_qty_base_uom]]/Table2[[#This Row],[Column1]]</f>
        <v>7.6514261699845099E-2</v>
      </c>
    </row>
    <row r="13761" spans="1:12" x14ac:dyDescent="0.25">
      <c r="A13761" s="2">
        <v>46082</v>
      </c>
      <c r="B13761" s="1" t="s">
        <v>177</v>
      </c>
      <c r="C13761" s="4">
        <v>13.548478539128414</v>
      </c>
      <c r="D13761" s="4">
        <v>0.23303383087300869</v>
      </c>
      <c r="E13761" s="4">
        <v>369.87346411820573</v>
      </c>
      <c r="F13761" s="1" t="s">
        <v>510</v>
      </c>
      <c r="G13761" s="1">
        <v>2</v>
      </c>
      <c r="H13761" s="1" t="s">
        <v>505</v>
      </c>
      <c r="I137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2.2694268909762838E-2</v>
      </c>
      <c r="J13761" s="1" t="str">
        <f>IFERROR(INDEX('consumption_figs'!$C:$C,MATCH(Table2[[#This Row],[item_code]],'consumption_figs'!A:A,0),1),"NA")</f>
        <v>pc/heat</v>
      </c>
      <c r="K13761" s="1">
        <f>+SUMIFS(prod!$E:$E,prod!$A:$A,Table2[[#This Row],[date]],prod!$G:$G,Table2[[#This Row],[production_line]],prod!$F:$F,Table2[[#This Row],[output_type]])</f>
        <v>597</v>
      </c>
      <c r="L13761">
        <f>+Table2[[#This Row],[cons_qty_base_uom]]/Table2[[#This Row],[Column1]]</f>
        <v>2.2694268909762838E-2</v>
      </c>
    </row>
    <row r="13762" spans="1:12" x14ac:dyDescent="0.25">
      <c r="A13762" s="2">
        <v>46082</v>
      </c>
      <c r="B13762" s="1" t="s">
        <v>179</v>
      </c>
      <c r="C13762" s="4">
        <v>0.54506213792431757</v>
      </c>
      <c r="D13762" s="4">
        <v>3.5696119412663574</v>
      </c>
      <c r="E13762" s="4">
        <v>8557.4755654117853</v>
      </c>
      <c r="F13762" s="1" t="s">
        <v>510</v>
      </c>
      <c r="G13762" s="1">
        <v>2</v>
      </c>
      <c r="H13762" s="1" t="s">
        <v>505</v>
      </c>
      <c r="I137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9.1300190607088367E-4</v>
      </c>
      <c r="J13762" s="1" t="str">
        <f>IFERROR(INDEX('consumption_figs'!$C:$C,MATCH(Table2[[#This Row],[item_code]],'consumption_figs'!A:A,0),1),"NA")</f>
        <v>pc/heat</v>
      </c>
      <c r="K13762" s="1">
        <f>+SUMIFS(prod!$E:$E,prod!$A:$A,Table2[[#This Row],[date]],prod!$G:$G,Table2[[#This Row],[production_line]],prod!$F:$F,Table2[[#This Row],[output_type]])</f>
        <v>597</v>
      </c>
      <c r="L13762">
        <f>+Table2[[#This Row],[cons_qty_base_uom]]/Table2[[#This Row],[Column1]]</f>
        <v>9.1300190607088367E-4</v>
      </c>
    </row>
    <row r="13763" spans="1:12" x14ac:dyDescent="0.25">
      <c r="A13763" s="2">
        <v>46082</v>
      </c>
      <c r="B13763" s="1" t="s">
        <v>181</v>
      </c>
      <c r="C13763" s="4">
        <v>3452.5851327726268</v>
      </c>
      <c r="D13763" s="4">
        <v>29.761283844500042</v>
      </c>
      <c r="E13763" s="4">
        <v>47473.045575623619</v>
      </c>
      <c r="F13763" s="1" t="s">
        <v>510</v>
      </c>
      <c r="G13763" s="1">
        <v>2</v>
      </c>
      <c r="H13763" s="1" t="s">
        <v>505</v>
      </c>
      <c r="I137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5.7832246780111003</v>
      </c>
      <c r="J13763" s="1" t="str">
        <f>IFERROR(INDEX('consumption_figs'!$C:$C,MATCH(Table2[[#This Row],[item_code]],'consumption_figs'!A:A,0),1),"NA")</f>
        <v>pc/heat</v>
      </c>
      <c r="K13763" s="1">
        <f>+SUMIFS(prod!$E:$E,prod!$A:$A,Table2[[#This Row],[date]],prod!$G:$G,Table2[[#This Row],[production_line]],prod!$F:$F,Table2[[#This Row],[output_type]])</f>
        <v>597</v>
      </c>
      <c r="L13763">
        <f>+Table2[[#This Row],[cons_qty_base_uom]]/Table2[[#This Row],[Column1]]</f>
        <v>5.7832246780111003</v>
      </c>
    </row>
    <row r="13764" spans="1:12" x14ac:dyDescent="0.25">
      <c r="A13764" s="2">
        <v>46082</v>
      </c>
      <c r="B13764" s="1" t="s">
        <v>183</v>
      </c>
      <c r="C13764" s="4">
        <v>5588.9006476567392</v>
      </c>
      <c r="D13764" s="4">
        <v>48.51165762166049</v>
      </c>
      <c r="E13764" s="4">
        <v>64272.357448052499</v>
      </c>
      <c r="F13764" s="1" t="s">
        <v>510</v>
      </c>
      <c r="G13764" s="1">
        <v>2</v>
      </c>
      <c r="H13764" s="1" t="s">
        <v>505</v>
      </c>
      <c r="I137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9.3616426258906849</v>
      </c>
      <c r="J13764" s="1" t="str">
        <f>IFERROR(INDEX('consumption_figs'!$C:$C,MATCH(Table2[[#This Row],[item_code]],'consumption_figs'!A:A,0),1),"NA")</f>
        <v>pc/heat</v>
      </c>
      <c r="K13764" s="1">
        <f>+SUMIFS(prod!$E:$E,prod!$A:$A,Table2[[#This Row],[date]],prod!$G:$G,Table2[[#This Row],[production_line]],prod!$F:$F,Table2[[#This Row],[output_type]])</f>
        <v>597</v>
      </c>
      <c r="L13764">
        <f>+Table2[[#This Row],[cons_qty_base_uom]]/Table2[[#This Row],[Column1]]</f>
        <v>9.3616426258906849</v>
      </c>
    </row>
    <row r="13765" spans="1:12" x14ac:dyDescent="0.25">
      <c r="A13765" s="2">
        <v>46082</v>
      </c>
      <c r="B13765" s="1" t="s">
        <v>191</v>
      </c>
      <c r="C13765" s="4">
        <v>6712.8884854585667</v>
      </c>
      <c r="D13765" s="4">
        <v>46.580367873332484</v>
      </c>
      <c r="E13765" s="4">
        <v>73103.355606643789</v>
      </c>
      <c r="F13765" s="1" t="s">
        <v>510</v>
      </c>
      <c r="G13765" s="1">
        <v>2</v>
      </c>
      <c r="H13765" s="1" t="s">
        <v>505</v>
      </c>
      <c r="I137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11.244369322376158</v>
      </c>
      <c r="J13765" s="1" t="str">
        <f>IFERROR(INDEX('consumption_figs'!$C:$C,MATCH(Table2[[#This Row],[item_code]],'consumption_figs'!A:A,0),1),"NA")</f>
        <v>pc/heat</v>
      </c>
      <c r="K13765" s="1">
        <f>+SUMIFS(prod!$E:$E,prod!$A:$A,Table2[[#This Row],[date]],prod!$G:$G,Table2[[#This Row],[production_line]],prod!$F:$F,Table2[[#This Row],[output_type]])</f>
        <v>597</v>
      </c>
      <c r="L13765">
        <f>+Table2[[#This Row],[cons_qty_base_uom]]/Table2[[#This Row],[Column1]]</f>
        <v>11.244369322376158</v>
      </c>
    </row>
    <row r="13766" spans="1:12" x14ac:dyDescent="0.25">
      <c r="A13766" s="2">
        <v>46082</v>
      </c>
      <c r="B13766" s="1" t="s">
        <v>193</v>
      </c>
      <c r="C13766" s="4">
        <v>2774.3523859589136</v>
      </c>
      <c r="D13766" s="4">
        <v>22.44399703344725</v>
      </c>
      <c r="E13766" s="4">
        <v>27743.523859589135</v>
      </c>
      <c r="F13766" s="1" t="s">
        <v>510</v>
      </c>
      <c r="G13766" s="1">
        <v>2</v>
      </c>
      <c r="H13766" s="1" t="s">
        <v>505</v>
      </c>
      <c r="I137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4.6471564253918149</v>
      </c>
      <c r="J13766" s="1" t="str">
        <f>IFERROR(INDEX('consumption_figs'!$C:$C,MATCH(Table2[[#This Row],[item_code]],'consumption_figs'!A:A,0),1),"NA")</f>
        <v>pc/heat</v>
      </c>
      <c r="K13766" s="1">
        <f>+SUMIFS(prod!$E:$E,prod!$A:$A,Table2[[#This Row],[date]],prod!$G:$G,Table2[[#This Row],[production_line]],prod!$F:$F,Table2[[#This Row],[output_type]])</f>
        <v>597</v>
      </c>
      <c r="L13766">
        <f>+Table2[[#This Row],[cons_qty_base_uom]]/Table2[[#This Row],[Column1]]</f>
        <v>4.6471564253918149</v>
      </c>
    </row>
    <row r="13767" spans="1:12" x14ac:dyDescent="0.25">
      <c r="A13767" s="2">
        <v>46082</v>
      </c>
      <c r="B13767" s="1" t="s">
        <v>195</v>
      </c>
      <c r="C13767" s="4">
        <v>5696.0936384051938</v>
      </c>
      <c r="D13767" s="4">
        <v>46.537085025770445</v>
      </c>
      <c r="E13767" s="4">
        <v>56960.936384051936</v>
      </c>
      <c r="F13767" s="1" t="s">
        <v>510</v>
      </c>
      <c r="G13767" s="1">
        <v>2</v>
      </c>
      <c r="H13767" s="1" t="s">
        <v>505</v>
      </c>
      <c r="I137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9.5411953742130553</v>
      </c>
      <c r="J13767" s="1" t="str">
        <f>IFERROR(INDEX('consumption_figs'!$C:$C,MATCH(Table2[[#This Row],[item_code]],'consumption_figs'!A:A,0),1),"NA")</f>
        <v>pc/heat</v>
      </c>
      <c r="K13767" s="1">
        <f>+SUMIFS(prod!$E:$E,prod!$A:$A,Table2[[#This Row],[date]],prod!$G:$G,Table2[[#This Row],[production_line]],prod!$F:$F,Table2[[#This Row],[output_type]])</f>
        <v>597</v>
      </c>
      <c r="L13767">
        <f>+Table2[[#This Row],[cons_qty_base_uom]]/Table2[[#This Row],[Column1]]</f>
        <v>9.5411953742130553</v>
      </c>
    </row>
    <row r="13768" spans="1:12" x14ac:dyDescent="0.25">
      <c r="A13768" s="2">
        <v>46082</v>
      </c>
      <c r="B13768" s="1" t="s">
        <v>189</v>
      </c>
      <c r="C13768" s="4">
        <v>1754.0524141598403</v>
      </c>
      <c r="D13768" s="4">
        <v>12.260826374977286</v>
      </c>
      <c r="E13768" s="4">
        <v>19101.630790200663</v>
      </c>
      <c r="F13768" s="1" t="s">
        <v>510</v>
      </c>
      <c r="G13768" s="1">
        <v>2</v>
      </c>
      <c r="H13768" s="1" t="s">
        <v>505</v>
      </c>
      <c r="I137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2.9381112464988948</v>
      </c>
      <c r="J13768" s="1" t="str">
        <f>IFERROR(INDEX('consumption_figs'!$C:$C,MATCH(Table2[[#This Row],[item_code]],'consumption_figs'!A:A,0),1),"NA")</f>
        <v>pc/heat</v>
      </c>
      <c r="K13768" s="1">
        <f>+SUMIFS(prod!$E:$E,prod!$A:$A,Table2[[#This Row],[date]],prod!$G:$G,Table2[[#This Row],[production_line]],prod!$F:$F,Table2[[#This Row],[output_type]])</f>
        <v>597</v>
      </c>
      <c r="L13768">
        <f>+Table2[[#This Row],[cons_qty_base_uom]]/Table2[[#This Row],[Column1]]</f>
        <v>2.9381112464988948</v>
      </c>
    </row>
    <row r="13769" spans="1:12" x14ac:dyDescent="0.25">
      <c r="A13769" s="2">
        <v>46082</v>
      </c>
      <c r="B13769" s="1" t="s">
        <v>199</v>
      </c>
      <c r="C13769" s="4">
        <v>1493.7246554168291</v>
      </c>
      <c r="D13769" s="4">
        <v>13.697455090172323</v>
      </c>
      <c r="E13769" s="4">
        <v>19657.416465285471</v>
      </c>
      <c r="F13769" s="1" t="s">
        <v>510</v>
      </c>
      <c r="G13769" s="1">
        <v>2</v>
      </c>
      <c r="H13769" s="1" t="s">
        <v>505</v>
      </c>
      <c r="I137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2.5020513491069165</v>
      </c>
      <c r="J13769" s="1" t="str">
        <f>IFERROR(INDEX('consumption_figs'!$C:$C,MATCH(Table2[[#This Row],[item_code]],'consumption_figs'!A:A,0),1),"NA")</f>
        <v>pc/heat</v>
      </c>
      <c r="K13769" s="1">
        <f>+SUMIFS(prod!$E:$E,prod!$A:$A,Table2[[#This Row],[date]],prod!$G:$G,Table2[[#This Row],[production_line]],prod!$F:$F,Table2[[#This Row],[output_type]])</f>
        <v>597</v>
      </c>
      <c r="L13769">
        <f>+Table2[[#This Row],[cons_qty_base_uom]]/Table2[[#This Row],[Column1]]</f>
        <v>2.5020513491069165</v>
      </c>
    </row>
    <row r="13770" spans="1:12" x14ac:dyDescent="0.25">
      <c r="A13770" s="2">
        <v>46082</v>
      </c>
      <c r="B13770" s="1" t="s">
        <v>197</v>
      </c>
      <c r="C13770" s="4">
        <v>1155.1562685977615</v>
      </c>
      <c r="D13770" s="4">
        <v>10.604334545727449</v>
      </c>
      <c r="E13770" s="4">
        <v>15201.856494746542</v>
      </c>
      <c r="F13770" s="1" t="s">
        <v>510</v>
      </c>
      <c r="G13770" s="1">
        <v>2</v>
      </c>
      <c r="H13770" s="1" t="s">
        <v>505</v>
      </c>
      <c r="I137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1.9349351232793324</v>
      </c>
      <c r="J13770" s="1" t="str">
        <f>IFERROR(INDEX('consumption_figs'!$C:$C,MATCH(Table2[[#This Row],[item_code]],'consumption_figs'!A:A,0),1),"NA")</f>
        <v>pc/heat</v>
      </c>
      <c r="K13770" s="1">
        <f>+SUMIFS(prod!$E:$E,prod!$A:$A,Table2[[#This Row],[date]],prod!$G:$G,Table2[[#This Row],[production_line]],prod!$F:$F,Table2[[#This Row],[output_type]])</f>
        <v>597</v>
      </c>
      <c r="L13770">
        <f>+Table2[[#This Row],[cons_qty_base_uom]]/Table2[[#This Row],[Column1]]</f>
        <v>1.9349351232793324</v>
      </c>
    </row>
    <row r="13771" spans="1:12" x14ac:dyDescent="0.25">
      <c r="A13771" s="2">
        <v>46082</v>
      </c>
      <c r="B13771" s="1" t="s">
        <v>578</v>
      </c>
      <c r="C13771" s="4">
        <v>111.92587801788036</v>
      </c>
      <c r="D13771" s="4">
        <v>1.2032031886922139</v>
      </c>
      <c r="E13771" s="4">
        <v>1377.391804129916</v>
      </c>
      <c r="F13771" s="1" t="s">
        <v>510</v>
      </c>
      <c r="G13771" s="1">
        <v>2</v>
      </c>
      <c r="H13771" s="1" t="s">
        <v>505</v>
      </c>
      <c r="I137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3.8813006086845611E-2</v>
      </c>
      <c r="J13771" s="1" t="str">
        <f>IFERROR(INDEX('consumption_figs'!$C:$C,MATCH(Table2[[#This Row],[item_code]],'consumption_figs'!A:A,0),1),"NA")</f>
        <v>NA</v>
      </c>
      <c r="K13771" s="1">
        <f>+SUMIFS(prod!$E:$E,prod!$A:$A,Table2[[#This Row],[date]],prod!$G:$G,Table2[[#This Row],[production_line]],prod!$F:$F,Table2[[#This Row],[output_type]])</f>
        <v>597</v>
      </c>
      <c r="L13771">
        <f>+Table2[[#This Row],[cons_qty_base_uom]]/Table2[[#This Row],[Column1]]</f>
        <v>0.18748053269326695</v>
      </c>
    </row>
    <row r="13772" spans="1:12" x14ac:dyDescent="0.25">
      <c r="A13772" s="2">
        <v>46082</v>
      </c>
      <c r="B13772" s="1" t="s">
        <v>264</v>
      </c>
      <c r="C13772" s="4">
        <v>14.197759601568588</v>
      </c>
      <c r="D13772" s="4">
        <v>14.197759601568588</v>
      </c>
      <c r="E13772" s="4">
        <v>8987.181827792916</v>
      </c>
      <c r="F13772" s="1" t="s">
        <v>510</v>
      </c>
      <c r="G13772" s="1">
        <v>2</v>
      </c>
      <c r="H13772" s="1" t="s">
        <v>505</v>
      </c>
      <c r="I137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0.12799907322674003</v>
      </c>
      <c r="J13772" s="1" t="str">
        <f>IFERROR(INDEX('consumption_figs'!$C:$C,MATCH(Table2[[#This Row],[item_code]],'consumption_figs'!A:A,0),1),"NA")</f>
        <v>kg/ton</v>
      </c>
      <c r="K13772" s="1">
        <f>+SUMIFS(prod!$E:$E,prod!$A:$A,Table2[[#This Row],[date]],prod!$G:$G,Table2[[#This Row],[production_line]],prod!$F:$F,Table2[[#This Row],[output_type]])</f>
        <v>597</v>
      </c>
      <c r="L13772">
        <f>+Table2[[#This Row],[cons_qty_base_uom]]/Table2[[#This Row],[Column1]]</f>
        <v>2.3781841878674354E-2</v>
      </c>
    </row>
    <row r="13773" spans="1:12" x14ac:dyDescent="0.25">
      <c r="A13773" s="2">
        <v>46082</v>
      </c>
      <c r="B13773" s="1" t="s">
        <v>162</v>
      </c>
      <c r="C13773" s="4">
        <v>86.600144298073332</v>
      </c>
      <c r="D13773" s="4">
        <v>2.6049323404860454</v>
      </c>
      <c r="E13773" s="4">
        <v>16194.226983739713</v>
      </c>
      <c r="F13773" s="1" t="s">
        <v>510</v>
      </c>
      <c r="G13773" s="1">
        <v>2</v>
      </c>
      <c r="H13773" s="1" t="s">
        <v>505</v>
      </c>
      <c r="I137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0.1450588681709771</v>
      </c>
      <c r="J13773" s="1" t="str">
        <f>IFERROR(INDEX('consumption_figs'!$C:$C,MATCH(Table2[[#This Row],[item_code]],'consumption_figs'!A:A,0),1),"NA")</f>
        <v>pc/heat</v>
      </c>
      <c r="K13773" s="1">
        <f>+SUMIFS(prod!$E:$E,prod!$A:$A,Table2[[#This Row],[date]],prod!$G:$G,Table2[[#This Row],[production_line]],prod!$F:$F,Table2[[#This Row],[output_type]])</f>
        <v>597</v>
      </c>
      <c r="L13773">
        <f>+Table2[[#This Row],[cons_qty_base_uom]]/Table2[[#This Row],[Column1]]</f>
        <v>0.1450588681709771</v>
      </c>
    </row>
    <row r="13774" spans="1:12" x14ac:dyDescent="0.25">
      <c r="A13774" s="2">
        <v>46082</v>
      </c>
      <c r="B13774" s="1" t="s">
        <v>61</v>
      </c>
      <c r="C13774" s="4">
        <v>86.600144298073332</v>
      </c>
      <c r="D13774" s="4">
        <v>0.3031005050432567</v>
      </c>
      <c r="E13774" s="4">
        <v>779.40129868266001</v>
      </c>
      <c r="F13774" s="1" t="s">
        <v>510</v>
      </c>
      <c r="G13774" s="1">
        <v>2</v>
      </c>
      <c r="H13774" s="1" t="s">
        <v>505</v>
      </c>
      <c r="I137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0.1450588681709771</v>
      </c>
      <c r="J13774" s="1" t="str">
        <f>IFERROR(INDEX('consumption_figs'!$C:$C,MATCH(Table2[[#This Row],[item_code]],'consumption_figs'!A:A,0),1),"NA")</f>
        <v>pc/heat</v>
      </c>
      <c r="K13774" s="1">
        <f>+SUMIFS(prod!$E:$E,prod!$A:$A,Table2[[#This Row],[date]],prod!$G:$G,Table2[[#This Row],[production_line]],prod!$F:$F,Table2[[#This Row],[output_type]])</f>
        <v>597</v>
      </c>
      <c r="L13774">
        <f>+Table2[[#This Row],[cons_qty_base_uom]]/Table2[[#This Row],[Column1]]</f>
        <v>0.1450588681709771</v>
      </c>
    </row>
    <row r="13775" spans="1:12" x14ac:dyDescent="0.25">
      <c r="A13775" s="2">
        <v>46082</v>
      </c>
      <c r="B13775" s="1" t="s">
        <v>163</v>
      </c>
      <c r="C13775" s="4">
        <v>34.190514757618089</v>
      </c>
      <c r="D13775" s="4">
        <v>4.7866720660665321</v>
      </c>
      <c r="E13775" s="4">
        <v>14291.635168684361</v>
      </c>
      <c r="F13775" s="1" t="s">
        <v>510</v>
      </c>
      <c r="G13775" s="1">
        <v>2</v>
      </c>
      <c r="H13775" s="1" t="s">
        <v>505</v>
      </c>
      <c r="I137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5.7270543982609862E-2</v>
      </c>
      <c r="J13775" s="1" t="str">
        <f>IFERROR(INDEX('consumption_figs'!$C:$C,MATCH(Table2[[#This Row],[item_code]],'consumption_figs'!A:A,0),1),"NA")</f>
        <v>pc/heat</v>
      </c>
      <c r="K13775" s="1">
        <f>+SUMIFS(prod!$E:$E,prod!$A:$A,Table2[[#This Row],[date]],prod!$G:$G,Table2[[#This Row],[production_line]],prod!$F:$F,Table2[[#This Row],[output_type]])</f>
        <v>597</v>
      </c>
      <c r="L13775">
        <f>+Table2[[#This Row],[cons_qty_base_uom]]/Table2[[#This Row],[Column1]]</f>
        <v>5.7270543982609862E-2</v>
      </c>
    </row>
    <row r="13776" spans="1:12" x14ac:dyDescent="0.25">
      <c r="A13776" s="2">
        <v>46082</v>
      </c>
      <c r="B13776" s="1" t="e">
        <f>+#REF!</f>
        <v>#REF!</v>
      </c>
      <c r="C13776" s="4">
        <v>232.78042232940183</v>
      </c>
      <c r="D13776" s="4">
        <v>2.802676284845997</v>
      </c>
      <c r="E13776" s="4">
        <v>19087.994631010952</v>
      </c>
      <c r="F13776" s="1" t="s">
        <v>510</v>
      </c>
      <c r="G13776" s="1">
        <v>2</v>
      </c>
      <c r="H13776" s="1" t="s">
        <v>505</v>
      </c>
      <c r="I137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9.0408912414387005E-2</v>
      </c>
      <c r="J13776" s="1" t="str">
        <f>IFERROR(INDEX('consumption_figs'!$C:$C,MATCH(Table2[[#This Row],[item_code]],'consumption_figs'!A:A,0),1),"NA")</f>
        <v>NA</v>
      </c>
      <c r="K13776" s="1">
        <f>+SUMIFS(prod!$E:$E,prod!$A:$A,Table2[[#This Row],[date]],prod!$G:$G,Table2[[#This Row],[production_line]],prod!$F:$F,Table2[[#This Row],[output_type]])</f>
        <v>597</v>
      </c>
      <c r="L13776">
        <f>+Table2[[#This Row],[cons_qty_base_uom]]/Table2[[#This Row],[Column1]]</f>
        <v>0.3899169553256312</v>
      </c>
    </row>
    <row r="13777" spans="1:12" x14ac:dyDescent="0.25">
      <c r="A13777" s="2">
        <v>46082</v>
      </c>
      <c r="B13777" s="1" t="s">
        <v>160</v>
      </c>
      <c r="C13777" s="4">
        <v>54.499048038713987</v>
      </c>
      <c r="D13777" s="4">
        <v>0.68341806240547343</v>
      </c>
      <c r="E13777" s="4">
        <v>3814.9333627099791</v>
      </c>
      <c r="F13777" s="1" t="s">
        <v>510</v>
      </c>
      <c r="G13777" s="1">
        <v>2</v>
      </c>
      <c r="H13777" s="1" t="s">
        <v>505</v>
      </c>
      <c r="I137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9.1288187669537668E-2</v>
      </c>
      <c r="J13777" s="1" t="str">
        <f>IFERROR(INDEX('consumption_figs'!$C:$C,MATCH(Table2[[#This Row],[item_code]],'consumption_figs'!A:A,0),1),"NA")</f>
        <v>pc/heat</v>
      </c>
      <c r="K13777" s="1">
        <f>+SUMIFS(prod!$E:$E,prod!$A:$A,Table2[[#This Row],[date]],prod!$G:$G,Table2[[#This Row],[production_line]],prod!$F:$F,Table2[[#This Row],[output_type]])</f>
        <v>597</v>
      </c>
      <c r="L13777">
        <f>+Table2[[#This Row],[cons_qty_base_uom]]/Table2[[#This Row],[Column1]]</f>
        <v>9.1288187669537668E-2</v>
      </c>
    </row>
    <row r="13778" spans="1:12" x14ac:dyDescent="0.25">
      <c r="A13778" s="2">
        <v>46082</v>
      </c>
      <c r="B13778" s="1" t="e">
        <f>+#REF!</f>
        <v>#REF!</v>
      </c>
      <c r="C13778" s="4">
        <v>138.28162657043399</v>
      </c>
      <c r="D13778" s="4">
        <v>1.7174578020047897</v>
      </c>
      <c r="E13778" s="4">
        <v>14286.729974570248</v>
      </c>
      <c r="F13778" s="1" t="s">
        <v>510</v>
      </c>
      <c r="G13778" s="1">
        <v>2</v>
      </c>
      <c r="H13778" s="1" t="s">
        <v>505</v>
      </c>
      <c r="I137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5.5401864580799667E-2</v>
      </c>
      <c r="J13778" s="1" t="str">
        <f>IFERROR(INDEX('consumption_figs'!$C:$C,MATCH(Table2[[#This Row],[item_code]],'consumption_figs'!A:A,0),1),"NA")</f>
        <v>NA</v>
      </c>
      <c r="K13778" s="1">
        <f>+SUMIFS(prod!$E:$E,prod!$A:$A,Table2[[#This Row],[date]],prod!$G:$G,Table2[[#This Row],[production_line]],prod!$F:$F,Table2[[#This Row],[output_type]])</f>
        <v>597</v>
      </c>
      <c r="L13778">
        <f>+Table2[[#This Row],[cons_qty_base_uom]]/Table2[[#This Row],[Column1]]</f>
        <v>0.23162751519335675</v>
      </c>
    </row>
    <row r="13779" spans="1:12" x14ac:dyDescent="0.25">
      <c r="A13779" s="2">
        <v>46082</v>
      </c>
      <c r="B13779" s="1" t="e">
        <f>+#REF!</f>
        <v>#REF!</v>
      </c>
      <c r="C13779" s="4">
        <v>319.61801109217134</v>
      </c>
      <c r="D13779" s="4">
        <v>4.1230723430890119</v>
      </c>
      <c r="E13779" s="4">
        <v>77347.558684305463</v>
      </c>
      <c r="F13779" s="1" t="s">
        <v>510</v>
      </c>
      <c r="G13779" s="1">
        <v>2</v>
      </c>
      <c r="H13779" s="1" t="s">
        <v>505</v>
      </c>
      <c r="I137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0.13300233364803266</v>
      </c>
      <c r="J13779" s="1" t="str">
        <f>IFERROR(INDEX('consumption_figs'!$C:$C,MATCH(Table2[[#This Row],[item_code]],'consumption_figs'!A:A,0),1),"NA")</f>
        <v>NA</v>
      </c>
      <c r="K13779" s="1">
        <f>+SUMIFS(prod!$E:$E,prod!$A:$A,Table2[[#This Row],[date]],prod!$G:$G,Table2[[#This Row],[production_line]],prod!$F:$F,Table2[[#This Row],[output_type]])</f>
        <v>597</v>
      </c>
      <c r="L13779">
        <f>+Table2[[#This Row],[cons_qty_base_uom]]/Table2[[#This Row],[Column1]]</f>
        <v>0.53537355291820998</v>
      </c>
    </row>
    <row r="13780" spans="1:12" x14ac:dyDescent="0.25">
      <c r="A13780" s="2">
        <v>46082</v>
      </c>
      <c r="B13780" s="1" t="s">
        <v>161</v>
      </c>
      <c r="C13780" s="4">
        <v>9.5131941605723238</v>
      </c>
      <c r="D13780" s="4">
        <v>1.4888148861295685</v>
      </c>
      <c r="E13780" s="4">
        <v>4033.5943240826655</v>
      </c>
      <c r="F13780" s="1" t="s">
        <v>510</v>
      </c>
      <c r="G13780" s="1">
        <v>2</v>
      </c>
      <c r="H13780" s="1" t="s">
        <v>505</v>
      </c>
      <c r="I137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1.5934998593923489E-2</v>
      </c>
      <c r="J13780" s="1" t="str">
        <f>IFERROR(INDEX('consumption_figs'!$C:$C,MATCH(Table2[[#This Row],[item_code]],'consumption_figs'!A:A,0),1),"NA")</f>
        <v>pc/heat</v>
      </c>
      <c r="K13780" s="1">
        <f>+SUMIFS(prod!$E:$E,prod!$A:$A,Table2[[#This Row],[date]],prod!$G:$G,Table2[[#This Row],[production_line]],prod!$F:$F,Table2[[#This Row],[output_type]])</f>
        <v>597</v>
      </c>
      <c r="L13780">
        <f>+Table2[[#This Row],[cons_qty_base_uom]]/Table2[[#This Row],[Column1]]</f>
        <v>1.5934998593923489E-2</v>
      </c>
    </row>
    <row r="13781" spans="1:12" x14ac:dyDescent="0.25">
      <c r="A13781" s="2">
        <v>46082</v>
      </c>
      <c r="B13781" s="1" t="s">
        <v>569</v>
      </c>
      <c r="C13781" s="4">
        <v>68.597560975609753</v>
      </c>
      <c r="D13781" s="4">
        <v>9.0548780487804875E-2</v>
      </c>
      <c r="E13781" s="4">
        <v>42.530487804878049</v>
      </c>
      <c r="F13781" s="1" t="s">
        <v>510</v>
      </c>
      <c r="G13781" s="1">
        <v>2</v>
      </c>
      <c r="H13781" s="1" t="s">
        <v>505</v>
      </c>
      <c r="I137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2.9209284028324151E-3</v>
      </c>
      <c r="J13781" s="1" t="str">
        <f>IFERROR(INDEX('consumption_figs'!$C:$C,MATCH(Table2[[#This Row],[item_code]],'consumption_figs'!A:A,0),1),"NA")</f>
        <v>NA</v>
      </c>
      <c r="K13781" s="1">
        <f>+SUMIFS(prod!$E:$E,prod!$A:$A,Table2[[#This Row],[date]],prod!$G:$G,Table2[[#This Row],[production_line]],prod!$F:$F,Table2[[#This Row],[output_type]])</f>
        <v>597</v>
      </c>
      <c r="L13781">
        <f>+Table2[[#This Row],[cons_qty_base_uom]]/Table2[[#This Row],[Column1]]</f>
        <v>0.11490378722882706</v>
      </c>
    </row>
    <row r="13782" spans="1:12" x14ac:dyDescent="0.25">
      <c r="A13782" s="2">
        <v>46082</v>
      </c>
      <c r="B13782" s="1" t="s">
        <v>204</v>
      </c>
      <c r="C13782" s="4">
        <v>2.5384510374954496</v>
      </c>
      <c r="D13782" s="4">
        <v>0.1462147797597379</v>
      </c>
      <c r="E13782" s="4">
        <v>393.45991081179471</v>
      </c>
      <c r="F13782" s="1" t="s">
        <v>510</v>
      </c>
      <c r="G13782" s="1">
        <v>2</v>
      </c>
      <c r="H13782" s="1" t="s">
        <v>505</v>
      </c>
      <c r="I137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4.2520117880995804E-3</v>
      </c>
      <c r="J13782" s="1" t="str">
        <f>IFERROR(INDEX('consumption_figs'!$C:$C,MATCH(Table2[[#This Row],[item_code]],'consumption_figs'!A:A,0),1),"NA")</f>
        <v>pc/heat</v>
      </c>
      <c r="K13782" s="1">
        <f>+SUMIFS(prod!$E:$E,prod!$A:$A,Table2[[#This Row],[date]],prod!$G:$G,Table2[[#This Row],[production_line]],prod!$F:$F,Table2[[#This Row],[output_type]])</f>
        <v>597</v>
      </c>
      <c r="L13782">
        <f>+Table2[[#This Row],[cons_qty_base_uom]]/Table2[[#This Row],[Column1]]</f>
        <v>4.2520117880995804E-3</v>
      </c>
    </row>
    <row r="13783" spans="1:12" x14ac:dyDescent="0.25">
      <c r="A13783" s="2">
        <v>46082</v>
      </c>
      <c r="B13783" s="1" t="s">
        <v>287</v>
      </c>
      <c r="C13783" s="4">
        <v>13.939979978158009</v>
      </c>
      <c r="D13783" s="4">
        <v>13.939979978158009</v>
      </c>
      <c r="E13783" s="4">
        <v>23962.825582453617</v>
      </c>
      <c r="F13783" s="1" t="s">
        <v>510</v>
      </c>
      <c r="G13783" s="1">
        <v>2</v>
      </c>
      <c r="H13783" s="1" t="s">
        <v>505</v>
      </c>
      <c r="I137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0.12567507607372114</v>
      </c>
      <c r="J13783" s="1" t="str">
        <f>IFERROR(INDEX('consumption_figs'!$C:$C,MATCH(Table2[[#This Row],[item_code]],'consumption_figs'!A:A,0),1),"NA")</f>
        <v>kg/ton</v>
      </c>
      <c r="K13783" s="1">
        <f>+SUMIFS(prod!$E:$E,prod!$A:$A,Table2[[#This Row],[date]],prod!$G:$G,Table2[[#This Row],[production_line]],prod!$F:$F,Table2[[#This Row],[output_type]])</f>
        <v>597</v>
      </c>
      <c r="L13783">
        <f>+Table2[[#This Row],[cons_qty_base_uom]]/Table2[[#This Row],[Column1]]</f>
        <v>2.3350050214670032E-2</v>
      </c>
    </row>
    <row r="13784" spans="1:12" x14ac:dyDescent="0.25">
      <c r="A13784" s="2">
        <v>46082</v>
      </c>
      <c r="B13784" s="1" t="s">
        <v>285</v>
      </c>
      <c r="C13784" s="4">
        <v>5.7540043684018887</v>
      </c>
      <c r="D13784" s="4">
        <v>5.7540043684018887</v>
      </c>
      <c r="E13784" s="4">
        <v>6264.9599563159763</v>
      </c>
      <c r="F13784" s="1" t="s">
        <v>510</v>
      </c>
      <c r="G13784" s="1">
        <v>2</v>
      </c>
      <c r="H13784" s="1" t="s">
        <v>505</v>
      </c>
      <c r="I137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5.1874890628285111E-2</v>
      </c>
      <c r="J13784" s="1" t="str">
        <f>IFERROR(INDEX('consumption_figs'!$C:$C,MATCH(Table2[[#This Row],[item_code]],'consumption_figs'!A:A,0),1),"NA")</f>
        <v>kg/ton</v>
      </c>
      <c r="K13784" s="1">
        <f>+SUMIFS(prod!$E:$E,prod!$A:$A,Table2[[#This Row],[date]],prod!$G:$G,Table2[[#This Row],[production_line]],prod!$F:$F,Table2[[#This Row],[output_type]])</f>
        <v>597</v>
      </c>
      <c r="L13784">
        <f>+Table2[[#This Row],[cons_qty_base_uom]]/Table2[[#This Row],[Column1]]</f>
        <v>9.6381982720299651E-3</v>
      </c>
    </row>
    <row r="13785" spans="1:12" x14ac:dyDescent="0.25">
      <c r="A13785" s="2">
        <v>46082</v>
      </c>
      <c r="B13785" s="1" t="s">
        <v>205</v>
      </c>
      <c r="C13785" s="4">
        <v>7.7894066254095389</v>
      </c>
      <c r="D13785" s="4">
        <v>0.29132380779031675</v>
      </c>
      <c r="E13785" s="4">
        <v>537.46905715325818</v>
      </c>
      <c r="F13785" s="1" t="s">
        <v>510</v>
      </c>
      <c r="G13785" s="1">
        <v>2</v>
      </c>
      <c r="H13785" s="1" t="s">
        <v>505</v>
      </c>
      <c r="I137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1.3047582287118156E-2</v>
      </c>
      <c r="J13785" s="1" t="str">
        <f>IFERROR(INDEX('consumption_figs'!$C:$C,MATCH(Table2[[#This Row],[item_code]],'consumption_figs'!A:A,0),1),"NA")</f>
        <v>pc/heat</v>
      </c>
      <c r="K13785" s="1">
        <f>+SUMIFS(prod!$E:$E,prod!$A:$A,Table2[[#This Row],[date]],prod!$G:$G,Table2[[#This Row],[production_line]],prod!$F:$F,Table2[[#This Row],[output_type]])</f>
        <v>597</v>
      </c>
      <c r="L13785">
        <f>+Table2[[#This Row],[cons_qty_base_uom]]/Table2[[#This Row],[Column1]]</f>
        <v>1.3047582287118156E-2</v>
      </c>
    </row>
    <row r="13786" spans="1:12" x14ac:dyDescent="0.25">
      <c r="A13786" s="2">
        <v>46082</v>
      </c>
      <c r="B13786" s="1" t="s">
        <v>292</v>
      </c>
      <c r="C13786" s="4">
        <v>74.957851747360763</v>
      </c>
      <c r="D13786" s="4">
        <v>74.957851747360763</v>
      </c>
      <c r="E13786" s="4">
        <v>44478.490069848929</v>
      </c>
      <c r="F13786" s="1" t="s">
        <v>510</v>
      </c>
      <c r="G13786" s="1">
        <v>2</v>
      </c>
      <c r="H13786" s="1" t="s">
        <v>505</v>
      </c>
      <c r="I137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0.67577813852190705</v>
      </c>
      <c r="J13786" s="1" t="str">
        <f>IFERROR(INDEX('consumption_figs'!$C:$C,MATCH(Table2[[#This Row],[item_code]],'consumption_figs'!A:A,0),1),"NA")</f>
        <v>kg/ton</v>
      </c>
      <c r="K13786" s="1">
        <f>+SUMIFS(prod!$E:$E,prod!$A:$A,Table2[[#This Row],[date]],prod!$G:$G,Table2[[#This Row],[production_line]],prod!$F:$F,Table2[[#This Row],[output_type]])</f>
        <v>597</v>
      </c>
      <c r="L13786">
        <f>+Table2[[#This Row],[cons_qty_base_uom]]/Table2[[#This Row],[Column1]]</f>
        <v>0.12555754061534466</v>
      </c>
    </row>
    <row r="13787" spans="1:12" x14ac:dyDescent="0.25">
      <c r="A13787" s="2">
        <v>46082</v>
      </c>
      <c r="B13787" s="1" t="s">
        <v>237</v>
      </c>
      <c r="C13787" s="4">
        <v>21.810741099050276</v>
      </c>
      <c r="D13787" s="4">
        <v>21.810741099050276</v>
      </c>
      <c r="E13787" s="4">
        <v>3117.7800078859391</v>
      </c>
      <c r="F13787" s="1" t="s">
        <v>510</v>
      </c>
      <c r="G13787" s="1">
        <v>2</v>
      </c>
      <c r="H13787" s="1" t="s">
        <v>505</v>
      </c>
      <c r="I137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0.70357229351775086</v>
      </c>
      <c r="J13787" s="1" t="str">
        <f>IFERROR(INDEX('consumption_figs'!$C:$C,MATCH(Table2[[#This Row],[item_code]],'consumption_figs'!A:A,0),1),"NA")</f>
        <v>NA</v>
      </c>
      <c r="K13787" s="1">
        <f>+SUMIFS(prod!$E:$E,prod!$A:$A,Table2[[#This Row],[date]],prod!$G:$G,Table2[[#This Row],[production_line]],prod!$F:$F,Table2[[#This Row],[output_type]])</f>
        <v>597</v>
      </c>
      <c r="L13787">
        <f>+Table2[[#This Row],[cons_qty_base_uom]]/Table2[[#This Row],[Column1]]</f>
        <v>3.6533904688526422E-2</v>
      </c>
    </row>
    <row r="13788" spans="1:12" x14ac:dyDescent="0.25">
      <c r="A13788" s="2">
        <v>46082</v>
      </c>
      <c r="B13788" s="1" t="s">
        <v>261</v>
      </c>
      <c r="C13788" s="4">
        <v>5.5882043733353202</v>
      </c>
      <c r="D13788" s="4">
        <v>5.5882043733353202</v>
      </c>
      <c r="E13788" s="4">
        <v>8858.1589270056029</v>
      </c>
      <c r="F13788" s="1" t="s">
        <v>510</v>
      </c>
      <c r="G13788" s="1">
        <v>2</v>
      </c>
      <c r="H13788" s="1" t="s">
        <v>505</v>
      </c>
      <c r="I137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0.18026465720436516</v>
      </c>
      <c r="J13788" s="1" t="str">
        <f>IFERROR(INDEX('consumption_figs'!$C:$C,MATCH(Table2[[#This Row],[item_code]],'consumption_figs'!A:A,0),1),"NA")</f>
        <v>NA</v>
      </c>
      <c r="K13788" s="1">
        <f>+SUMIFS(prod!$E:$E,prod!$A:$A,Table2[[#This Row],[date]],prod!$G:$G,Table2[[#This Row],[production_line]],prod!$F:$F,Table2[[#This Row],[output_type]])</f>
        <v>597</v>
      </c>
      <c r="L13788">
        <f>+Table2[[#This Row],[cons_qty_base_uom]]/Table2[[#This Row],[Column1]]</f>
        <v>9.3604763372450925E-3</v>
      </c>
    </row>
    <row r="13789" spans="1:12" x14ac:dyDescent="0.25">
      <c r="A13789" s="2">
        <v>46082</v>
      </c>
      <c r="B13789" s="1" t="s">
        <v>201</v>
      </c>
      <c r="C13789" s="4">
        <v>500.52696762913138</v>
      </c>
      <c r="D13789" s="4">
        <v>9.5100123849534951E-2</v>
      </c>
      <c r="E13789" s="4">
        <v>1051.106632021176</v>
      </c>
      <c r="F13789" s="1" t="s">
        <v>510</v>
      </c>
      <c r="G13789" s="1">
        <v>2</v>
      </c>
      <c r="H13789" s="1" t="s">
        <v>505</v>
      </c>
      <c r="I137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0.83840363086956682</v>
      </c>
      <c r="J13789" s="1" t="str">
        <f>IFERROR(INDEX('consumption_figs'!$C:$C,MATCH(Table2[[#This Row],[item_code]],'consumption_figs'!A:A,0),1),"NA")</f>
        <v>pc/heat</v>
      </c>
      <c r="K13789" s="1">
        <f>+SUMIFS(prod!$E:$E,prod!$A:$A,Table2[[#This Row],[date]],prod!$G:$G,Table2[[#This Row],[production_line]],prod!$F:$F,Table2[[#This Row],[output_type]])</f>
        <v>597</v>
      </c>
      <c r="L13789">
        <f>+Table2[[#This Row],[cons_qty_base_uom]]/Table2[[#This Row],[Column1]]</f>
        <v>0.83840363086956682</v>
      </c>
    </row>
    <row r="13790" spans="1:12" x14ac:dyDescent="0.25">
      <c r="A13790" s="2">
        <v>46082</v>
      </c>
      <c r="B13790" s="1" t="s">
        <v>59</v>
      </c>
      <c r="C13790" s="4">
        <v>12.513174190728284</v>
      </c>
      <c r="D13790" s="4">
        <v>0.1205018674567134</v>
      </c>
      <c r="E13790" s="4">
        <v>442.96636635178123</v>
      </c>
      <c r="F13790" s="1" t="s">
        <v>510</v>
      </c>
      <c r="G13790" s="1">
        <v>2</v>
      </c>
      <c r="H13790" s="1" t="s">
        <v>505</v>
      </c>
      <c r="I137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2.096009077173917E-2</v>
      </c>
      <c r="J13790" s="1" t="str">
        <f>IFERROR(INDEX('consumption_figs'!$C:$C,MATCH(Table2[[#This Row],[item_code]],'consumption_figs'!A:A,0),1),"NA")</f>
        <v>pc/heat</v>
      </c>
      <c r="K13790" s="1">
        <f>+SUMIFS(prod!$E:$E,prod!$A:$A,Table2[[#This Row],[date]],prod!$G:$G,Table2[[#This Row],[production_line]],prod!$F:$F,Table2[[#This Row],[output_type]])</f>
        <v>597</v>
      </c>
      <c r="L13790">
        <f>+Table2[[#This Row],[cons_qty_base_uom]]/Table2[[#This Row],[Column1]]</f>
        <v>2.096009077173917E-2</v>
      </c>
    </row>
    <row r="13791" spans="1:12" x14ac:dyDescent="0.25">
      <c r="A13791" s="2">
        <v>46082</v>
      </c>
      <c r="B13791" s="1" t="s">
        <v>60</v>
      </c>
      <c r="C13791" s="4">
        <v>457.14796376793998</v>
      </c>
      <c r="D13791" s="4">
        <v>6.5319291367223205</v>
      </c>
      <c r="E13791" s="4">
        <v>13376.149419849924</v>
      </c>
      <c r="F13791" s="1" t="s">
        <v>510</v>
      </c>
      <c r="G13791" s="1">
        <v>2</v>
      </c>
      <c r="H13791" s="1" t="s">
        <v>505</v>
      </c>
      <c r="I137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0.76574198286087103</v>
      </c>
      <c r="J13791" s="1" t="str">
        <f>IFERROR(INDEX('consumption_figs'!$C:$C,MATCH(Table2[[#This Row],[item_code]],'consumption_figs'!A:A,0),1),"NA")</f>
        <v>pc/heat</v>
      </c>
      <c r="K13791" s="1">
        <f>+SUMIFS(prod!$E:$E,prod!$A:$A,Table2[[#This Row],[date]],prod!$G:$G,Table2[[#This Row],[production_line]],prod!$F:$F,Table2[[#This Row],[output_type]])</f>
        <v>597</v>
      </c>
      <c r="L13791">
        <f>+Table2[[#This Row],[cons_qty_base_uom]]/Table2[[#This Row],[Column1]]</f>
        <v>0.76574198286087103</v>
      </c>
    </row>
    <row r="13792" spans="1:12" x14ac:dyDescent="0.25">
      <c r="A13792" s="2">
        <v>46082</v>
      </c>
      <c r="B13792" s="1" t="s">
        <v>259</v>
      </c>
      <c r="C13792" s="4">
        <v>0.94106950458558081</v>
      </c>
      <c r="D13792" s="4">
        <v>0.94106950458558081</v>
      </c>
      <c r="E13792" s="4">
        <v>2911.857261088704</v>
      </c>
      <c r="F13792" s="1" t="s">
        <v>510</v>
      </c>
      <c r="G13792" s="1">
        <v>2</v>
      </c>
      <c r="H13792" s="1" t="s">
        <v>505</v>
      </c>
      <c r="I137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8.4841572057322047E-3</v>
      </c>
      <c r="J13792" s="1" t="str">
        <f>IFERROR(INDEX('consumption_figs'!$C:$C,MATCH(Table2[[#This Row],[item_code]],'consumption_figs'!A:A,0),1),"NA")</f>
        <v>kg/ton</v>
      </c>
      <c r="K13792" s="1">
        <f>+SUMIFS(prod!$E:$E,prod!$A:$A,Table2[[#This Row],[date]],prod!$G:$G,Table2[[#This Row],[production_line]],prod!$F:$F,Table2[[#This Row],[output_type]])</f>
        <v>597</v>
      </c>
      <c r="L13792">
        <f>+Table2[[#This Row],[cons_qty_base_uom]]/Table2[[#This Row],[Column1]]</f>
        <v>1.5763308284515592E-3</v>
      </c>
    </row>
    <row r="13793" spans="1:12" x14ac:dyDescent="0.25">
      <c r="A13793" s="2">
        <v>46082</v>
      </c>
      <c r="B13793" s="1" t="s">
        <v>262</v>
      </c>
      <c r="C13793" s="4">
        <v>9.7707867877336999E-2</v>
      </c>
      <c r="D13793" s="4">
        <v>9.7707867877336999E-2</v>
      </c>
      <c r="E13793" s="4">
        <v>79.182456127793898</v>
      </c>
      <c r="F13793" s="1" t="s">
        <v>510</v>
      </c>
      <c r="G13793" s="1">
        <v>2</v>
      </c>
      <c r="H13793" s="1" t="s">
        <v>505</v>
      </c>
      <c r="I137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3.1518667057205485E-3</v>
      </c>
      <c r="J13793" s="1" t="str">
        <f>IFERROR(INDEX('consumption_figs'!$C:$C,MATCH(Table2[[#This Row],[item_code]],'consumption_figs'!A:A,0),1),"NA")</f>
        <v>NA</v>
      </c>
      <c r="K13793" s="1">
        <f>+SUMIFS(prod!$E:$E,prod!$A:$A,Table2[[#This Row],[date]],prod!$G:$G,Table2[[#This Row],[production_line]],prod!$F:$F,Table2[[#This Row],[output_type]])</f>
        <v>597</v>
      </c>
      <c r="L13793">
        <f>+Table2[[#This Row],[cons_qty_base_uom]]/Table2[[#This Row],[Column1]]</f>
        <v>1.6366477031379731E-4</v>
      </c>
    </row>
    <row r="13794" spans="1:12" x14ac:dyDescent="0.25">
      <c r="A13794" s="2">
        <v>46082</v>
      </c>
      <c r="B13794" s="1" t="s">
        <v>272</v>
      </c>
      <c r="C13794" s="4">
        <v>1.0010539352582637</v>
      </c>
      <c r="D13794" s="4">
        <v>1.0010539352582637</v>
      </c>
      <c r="E13794" s="4">
        <v>1095.4533213531179</v>
      </c>
      <c r="F13794" s="1" t="s">
        <v>510</v>
      </c>
      <c r="G13794" s="1">
        <v>2</v>
      </c>
      <c r="H13794" s="1" t="s">
        <v>505</v>
      </c>
      <c r="I137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9.0249433402775983E-3</v>
      </c>
      <c r="J13794" s="1" t="str">
        <f>IFERROR(INDEX('consumption_figs'!$C:$C,MATCH(Table2[[#This Row],[item_code]],'consumption_figs'!A:A,0),1),"NA")</f>
        <v>kg/ton</v>
      </c>
      <c r="K13794" s="1">
        <f>+SUMIFS(prod!$E:$E,prod!$A:$A,Table2[[#This Row],[date]],prod!$G:$G,Table2[[#This Row],[production_line]],prod!$F:$F,Table2[[#This Row],[output_type]])</f>
        <v>597</v>
      </c>
      <c r="L13794">
        <f>+Table2[[#This Row],[cons_qty_base_uom]]/Table2[[#This Row],[Column1]]</f>
        <v>1.6768072617391351E-3</v>
      </c>
    </row>
    <row r="13795" spans="1:12" x14ac:dyDescent="0.25">
      <c r="A13795" s="2">
        <v>46113</v>
      </c>
      <c r="B13795" s="1" t="s">
        <v>99</v>
      </c>
      <c r="C13795" s="4">
        <v>525.84919171096885</v>
      </c>
      <c r="D13795" s="4">
        <v>3.6546518823912342</v>
      </c>
      <c r="E13795" s="4">
        <v>5784.3411088206576</v>
      </c>
      <c r="F13795" s="1" t="s">
        <v>510</v>
      </c>
      <c r="G13795" s="1">
        <v>2</v>
      </c>
      <c r="H13795" s="1" t="s">
        <v>505</v>
      </c>
      <c r="I137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0.92906217616778952</v>
      </c>
      <c r="J13795" s="1" t="str">
        <f>IFERROR(INDEX('consumption_figs'!$C:$C,MATCH(Table2[[#This Row],[item_code]],'consumption_figs'!A:A,0),1),"NA")</f>
        <v>pc/heat</v>
      </c>
      <c r="K13795" s="1">
        <f>+SUMIFS(prod!$E:$E,prod!$A:$A,Table2[[#This Row],[date]],prod!$G:$G,Table2[[#This Row],[production_line]],prod!$F:$F,Table2[[#This Row],[output_type]])</f>
        <v>566</v>
      </c>
      <c r="L13795">
        <f>+Table2[[#This Row],[cons_qty_base_uom]]/Table2[[#This Row],[Column1]]</f>
        <v>0.92906217616778952</v>
      </c>
    </row>
    <row r="13796" spans="1:12" x14ac:dyDescent="0.25">
      <c r="A13796" s="2">
        <v>46113</v>
      </c>
      <c r="B13796" s="1" t="s">
        <v>80</v>
      </c>
      <c r="C13796" s="4">
        <v>63.905283714874685</v>
      </c>
      <c r="D13796" s="4">
        <v>2.3235961158728426</v>
      </c>
      <c r="E13796" s="4">
        <v>3386.9800368883584</v>
      </c>
      <c r="F13796" s="1" t="s">
        <v>510</v>
      </c>
      <c r="G13796" s="1">
        <v>2</v>
      </c>
      <c r="H13796" s="1" t="s">
        <v>505</v>
      </c>
      <c r="I137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0.11290686168705774</v>
      </c>
      <c r="J13796" s="1" t="str">
        <f>IFERROR(INDEX('consumption_figs'!$C:$C,MATCH(Table2[[#This Row],[item_code]],'consumption_figs'!A:A,0),1),"NA")</f>
        <v>pc/heat</v>
      </c>
      <c r="K13796" s="1">
        <f>+SUMIFS(prod!$E:$E,prod!$A:$A,Table2[[#This Row],[date]],prod!$G:$G,Table2[[#This Row],[production_line]],prod!$F:$F,Table2[[#This Row],[output_type]])</f>
        <v>566</v>
      </c>
      <c r="L13796">
        <f>+Table2[[#This Row],[cons_qty_base_uom]]/Table2[[#This Row],[Column1]]</f>
        <v>0.11290686168705774</v>
      </c>
    </row>
    <row r="13797" spans="1:12" x14ac:dyDescent="0.25">
      <c r="A13797" s="2">
        <v>46113</v>
      </c>
      <c r="B13797" s="1" t="s">
        <v>144</v>
      </c>
      <c r="C13797" s="4">
        <v>41.081968102419438</v>
      </c>
      <c r="D13797" s="4">
        <v>0.85943477270261459</v>
      </c>
      <c r="E13797" s="4">
        <v>1068.1311706629053</v>
      </c>
      <c r="F13797" s="1" t="s">
        <v>510</v>
      </c>
      <c r="G13797" s="1">
        <v>2</v>
      </c>
      <c r="H13797" s="1" t="s">
        <v>505</v>
      </c>
      <c r="I137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7.2582982513108546E-2</v>
      </c>
      <c r="J13797" s="1" t="str">
        <f>IFERROR(INDEX('consumption_figs'!$C:$C,MATCH(Table2[[#This Row],[item_code]],'consumption_figs'!A:A,0),1),"NA")</f>
        <v>pc/heat</v>
      </c>
      <c r="K13797" s="1">
        <f>+SUMIFS(prod!$E:$E,prod!$A:$A,Table2[[#This Row],[date]],prod!$G:$G,Table2[[#This Row],[production_line]],prod!$F:$F,Table2[[#This Row],[output_type]])</f>
        <v>566</v>
      </c>
      <c r="L13797">
        <f>+Table2[[#This Row],[cons_qty_base_uom]]/Table2[[#This Row],[Column1]]</f>
        <v>7.2582982513108546E-2</v>
      </c>
    </row>
    <row r="13798" spans="1:12" x14ac:dyDescent="0.25">
      <c r="A13798" s="2">
        <v>46113</v>
      </c>
      <c r="B13798" s="1" t="s">
        <v>146</v>
      </c>
      <c r="C13798" s="4">
        <v>41.081968102419438</v>
      </c>
      <c r="D13798" s="4">
        <v>0.85943477270261492</v>
      </c>
      <c r="E13798" s="4">
        <v>1068.1311706629053</v>
      </c>
      <c r="F13798" s="1" t="s">
        <v>510</v>
      </c>
      <c r="G13798" s="1">
        <v>2</v>
      </c>
      <c r="H13798" s="1" t="s">
        <v>505</v>
      </c>
      <c r="I137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7.2582982513108546E-2</v>
      </c>
      <c r="J13798" s="1" t="str">
        <f>IFERROR(INDEX('consumption_figs'!$C:$C,MATCH(Table2[[#This Row],[item_code]],'consumption_figs'!A:A,0),1),"NA")</f>
        <v>pc/heat</v>
      </c>
      <c r="K13798" s="1">
        <f>+SUMIFS(prod!$E:$E,prod!$A:$A,Table2[[#This Row],[date]],prod!$G:$G,Table2[[#This Row],[production_line]],prod!$F:$F,Table2[[#This Row],[output_type]])</f>
        <v>566</v>
      </c>
      <c r="L13798">
        <f>+Table2[[#This Row],[cons_qty_base_uom]]/Table2[[#This Row],[Column1]]</f>
        <v>7.2582982513108546E-2</v>
      </c>
    </row>
    <row r="13799" spans="1:12" x14ac:dyDescent="0.25">
      <c r="A13799" s="2">
        <v>46113</v>
      </c>
      <c r="B13799" s="1" t="s">
        <v>117</v>
      </c>
      <c r="C13799" s="4">
        <v>435.92532819789517</v>
      </c>
      <c r="D13799" s="4">
        <v>8.9451877346208111</v>
      </c>
      <c r="E13799" s="4">
        <v>12075.131591081696</v>
      </c>
      <c r="F13799" s="1" t="s">
        <v>510</v>
      </c>
      <c r="G13799" s="1">
        <v>2</v>
      </c>
      <c r="H13799" s="1" t="s">
        <v>505</v>
      </c>
      <c r="I137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0.77018609222242962</v>
      </c>
      <c r="J13799" s="1" t="str">
        <f>IFERROR(INDEX('consumption_figs'!$C:$C,MATCH(Table2[[#This Row],[item_code]],'consumption_figs'!A:A,0),1),"NA")</f>
        <v>pc/heat</v>
      </c>
      <c r="K13799" s="1">
        <f>+SUMIFS(prod!$E:$E,prod!$A:$A,Table2[[#This Row],[date]],prod!$G:$G,Table2[[#This Row],[production_line]],prod!$F:$F,Table2[[#This Row],[output_type]])</f>
        <v>566</v>
      </c>
      <c r="L13799">
        <f>+Table2[[#This Row],[cons_qty_base_uom]]/Table2[[#This Row],[Column1]]</f>
        <v>0.77018609222242962</v>
      </c>
    </row>
    <row r="13800" spans="1:12" x14ac:dyDescent="0.25">
      <c r="A13800" s="2">
        <v>46113</v>
      </c>
      <c r="B13800" s="1" t="s">
        <v>115</v>
      </c>
      <c r="C13800" s="4">
        <v>89.467397200824564</v>
      </c>
      <c r="D13800" s="4">
        <v>1.8358709905609198</v>
      </c>
      <c r="E13800" s="4">
        <v>2478.2469024628404</v>
      </c>
      <c r="F13800" s="1" t="s">
        <v>510</v>
      </c>
      <c r="G13800" s="1">
        <v>2</v>
      </c>
      <c r="H13800" s="1" t="s">
        <v>505</v>
      </c>
      <c r="I138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0.15806960636188086</v>
      </c>
      <c r="J13800" s="1" t="str">
        <f>IFERROR(INDEX('consumption_figs'!$C:$C,MATCH(Table2[[#This Row],[item_code]],'consumption_figs'!A:A,0),1),"NA")</f>
        <v>pc/heat</v>
      </c>
      <c r="K13800" s="1">
        <f>+SUMIFS(prod!$E:$E,prod!$A:$A,Table2[[#This Row],[date]],prod!$G:$G,Table2[[#This Row],[production_line]],prod!$F:$F,Table2[[#This Row],[output_type]])</f>
        <v>566</v>
      </c>
      <c r="L13800">
        <f>+Table2[[#This Row],[cons_qty_base_uom]]/Table2[[#This Row],[Column1]]</f>
        <v>0.15806960636188086</v>
      </c>
    </row>
    <row r="13801" spans="1:12" x14ac:dyDescent="0.25">
      <c r="A13801" s="2">
        <v>46113</v>
      </c>
      <c r="B13801" s="1" t="s">
        <v>119</v>
      </c>
      <c r="C13801" s="4">
        <v>569.2134913746338</v>
      </c>
      <c r="D13801" s="4">
        <v>11.680260843007488</v>
      </c>
      <c r="E13801" s="4">
        <v>15767.213711077356</v>
      </c>
      <c r="F13801" s="1" t="s">
        <v>510</v>
      </c>
      <c r="G13801" s="1">
        <v>2</v>
      </c>
      <c r="H13801" s="1" t="s">
        <v>505</v>
      </c>
      <c r="I138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1.005677546598293</v>
      </c>
      <c r="J13801" s="1" t="str">
        <f>IFERROR(INDEX('consumption_figs'!$C:$C,MATCH(Table2[[#This Row],[item_code]],'consumption_figs'!A:A,0),1),"NA")</f>
        <v>pc/heat</v>
      </c>
      <c r="K13801" s="1">
        <f>+SUMIFS(prod!$E:$E,prod!$A:$A,Table2[[#This Row],[date]],prod!$G:$G,Table2[[#This Row],[production_line]],prod!$F:$F,Table2[[#This Row],[output_type]])</f>
        <v>566</v>
      </c>
      <c r="L13801">
        <f>+Table2[[#This Row],[cons_qty_base_uom]]/Table2[[#This Row],[Column1]]</f>
        <v>1.005677546598293</v>
      </c>
    </row>
    <row r="13802" spans="1:12" x14ac:dyDescent="0.25">
      <c r="A13802" s="2">
        <v>46113</v>
      </c>
      <c r="B13802" s="1" t="s">
        <v>125</v>
      </c>
      <c r="C13802" s="4">
        <v>54.775957469892589</v>
      </c>
      <c r="D13802" s="4">
        <v>1.2450575132906585</v>
      </c>
      <c r="E13802" s="4">
        <v>1706.2710751871543</v>
      </c>
      <c r="F13802" s="1" t="s">
        <v>510</v>
      </c>
      <c r="G13802" s="1">
        <v>2</v>
      </c>
      <c r="H13802" s="1" t="s">
        <v>505</v>
      </c>
      <c r="I138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4.1501917109688619E-2</v>
      </c>
      <c r="J13802" s="1" t="str">
        <f>IFERROR(INDEX('consumption_figs'!$C:$C,MATCH(Table2[[#This Row],[item_code]],'consumption_figs'!A:A,0),1),"NA")</f>
        <v>NA</v>
      </c>
      <c r="K13802" s="1">
        <f>+SUMIFS(prod!$E:$E,prod!$A:$A,Table2[[#This Row],[date]],prod!$G:$G,Table2[[#This Row],[production_line]],prod!$F:$F,Table2[[#This Row],[output_type]])</f>
        <v>566</v>
      </c>
      <c r="L13802">
        <f>+Table2[[#This Row],[cons_qty_base_uom]]/Table2[[#This Row],[Column1]]</f>
        <v>9.6777310017478066E-2</v>
      </c>
    </row>
    <row r="13803" spans="1:12" x14ac:dyDescent="0.25">
      <c r="A13803" s="2">
        <v>46113</v>
      </c>
      <c r="B13803" s="1" t="s">
        <v>121</v>
      </c>
      <c r="C13803" s="4">
        <v>198.10637951611153</v>
      </c>
      <c r="D13803" s="4">
        <v>4.5029580064012151</v>
      </c>
      <c r="E13803" s="4">
        <v>6180.9190409026796</v>
      </c>
      <c r="F13803" s="1" t="s">
        <v>510</v>
      </c>
      <c r="G13803" s="1">
        <v>2</v>
      </c>
      <c r="H13803" s="1" t="s">
        <v>505</v>
      </c>
      <c r="I138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0.15009860021337385</v>
      </c>
      <c r="J13803" s="1" t="str">
        <f>IFERROR(INDEX('consumption_figs'!$C:$C,MATCH(Table2[[#This Row],[item_code]],'consumption_figs'!A:A,0),1),"NA")</f>
        <v>NA</v>
      </c>
      <c r="K13803" s="1">
        <f>+SUMIFS(prod!$E:$E,prod!$A:$A,Table2[[#This Row],[date]],prod!$G:$G,Table2[[#This Row],[production_line]],prod!$F:$F,Table2[[#This Row],[output_type]])</f>
        <v>566</v>
      </c>
      <c r="L13803">
        <f>+Table2[[#This Row],[cons_qty_base_uom]]/Table2[[#This Row],[Column1]]</f>
        <v>0.35001127122987902</v>
      </c>
    </row>
    <row r="13804" spans="1:12" x14ac:dyDescent="0.25">
      <c r="A13804" s="2">
        <v>46113</v>
      </c>
      <c r="B13804" s="1" t="s">
        <v>101</v>
      </c>
      <c r="C13804" s="4">
        <v>310.39709232939134</v>
      </c>
      <c r="D13804" s="4">
        <v>7.055325908647065</v>
      </c>
      <c r="E13804" s="4">
        <v>9684.3892806770091</v>
      </c>
      <c r="F13804" s="1" t="s">
        <v>510</v>
      </c>
      <c r="G13804" s="1">
        <v>2</v>
      </c>
      <c r="H13804" s="1" t="s">
        <v>505</v>
      </c>
      <c r="I138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0.23517753028823549</v>
      </c>
      <c r="J13804" s="1" t="str">
        <f>IFERROR(INDEX('consumption_figs'!$C:$C,MATCH(Table2[[#This Row],[item_code]],'consumption_figs'!A:A,0),1),"NA")</f>
        <v>NA</v>
      </c>
      <c r="K13804" s="1">
        <f>+SUMIFS(prod!$E:$E,prod!$A:$A,Table2[[#This Row],[date]],prod!$G:$G,Table2[[#This Row],[production_line]],prod!$F:$F,Table2[[#This Row],[output_type]])</f>
        <v>566</v>
      </c>
      <c r="L13804">
        <f>+Table2[[#This Row],[cons_qty_base_uom]]/Table2[[#This Row],[Column1]]</f>
        <v>0.5484047567657091</v>
      </c>
    </row>
    <row r="13805" spans="1:12" x14ac:dyDescent="0.25">
      <c r="A13805" s="2">
        <v>46113</v>
      </c>
      <c r="B13805" s="1" t="s">
        <v>128</v>
      </c>
      <c r="C13805" s="4">
        <v>465.59563849408698</v>
      </c>
      <c r="D13805" s="4">
        <v>11.639890962352176</v>
      </c>
      <c r="E13805" s="4">
        <v>15783.692144949548</v>
      </c>
      <c r="F13805" s="1" t="s">
        <v>510</v>
      </c>
      <c r="G13805" s="1">
        <v>2</v>
      </c>
      <c r="H13805" s="1" t="s">
        <v>505</v>
      </c>
      <c r="I138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0.82260713514856354</v>
      </c>
      <c r="J13805" s="1" t="str">
        <f>IFERROR(INDEX('consumption_figs'!$C:$C,MATCH(Table2[[#This Row],[item_code]],'consumption_figs'!A:A,0),1),"NA")</f>
        <v>pc/heat</v>
      </c>
      <c r="K13805" s="1">
        <f>+SUMIFS(prod!$E:$E,prod!$A:$A,Table2[[#This Row],[date]],prod!$G:$G,Table2[[#This Row],[production_line]],prod!$F:$F,Table2[[#This Row],[output_type]])</f>
        <v>566</v>
      </c>
      <c r="L13805">
        <f>+Table2[[#This Row],[cons_qty_base_uom]]/Table2[[#This Row],[Column1]]</f>
        <v>0.82260713514856354</v>
      </c>
    </row>
    <row r="13806" spans="1:12" x14ac:dyDescent="0.25">
      <c r="A13806" s="2">
        <v>46113</v>
      </c>
      <c r="B13806" s="1" t="s">
        <v>136</v>
      </c>
      <c r="C13806" s="4">
        <v>766.86340457849622</v>
      </c>
      <c r="D13806" s="4">
        <v>19.171585114462403</v>
      </c>
      <c r="E13806" s="4">
        <v>25996.669415211021</v>
      </c>
      <c r="F13806" s="1" t="s">
        <v>510</v>
      </c>
      <c r="G13806" s="1">
        <v>2</v>
      </c>
      <c r="H13806" s="1" t="s">
        <v>505</v>
      </c>
      <c r="I138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1.354882340244693</v>
      </c>
      <c r="J13806" s="1" t="str">
        <f>IFERROR(INDEX('consumption_figs'!$C:$C,MATCH(Table2[[#This Row],[item_code]],'consumption_figs'!A:A,0),1),"NA")</f>
        <v>pc/heat</v>
      </c>
      <c r="K13806" s="1">
        <f>+SUMIFS(prod!$E:$E,prod!$A:$A,Table2[[#This Row],[date]],prod!$G:$G,Table2[[#This Row],[production_line]],prod!$F:$F,Table2[[#This Row],[output_type]])</f>
        <v>566</v>
      </c>
      <c r="L13806">
        <f>+Table2[[#This Row],[cons_qty_base_uom]]/Table2[[#This Row],[Column1]]</f>
        <v>1.354882340244693</v>
      </c>
    </row>
    <row r="13807" spans="1:12" x14ac:dyDescent="0.25">
      <c r="A13807" s="2">
        <v>46113</v>
      </c>
      <c r="B13807" s="1" t="s">
        <v>132</v>
      </c>
      <c r="C13807" s="4">
        <v>405.34208527720517</v>
      </c>
      <c r="D13807" s="4">
        <v>10.133552131930129</v>
      </c>
      <c r="E13807" s="4">
        <v>13741.096690897255</v>
      </c>
      <c r="F13807" s="1" t="s">
        <v>510</v>
      </c>
      <c r="G13807" s="1">
        <v>2</v>
      </c>
      <c r="H13807" s="1" t="s">
        <v>505</v>
      </c>
      <c r="I138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0.71615209412933778</v>
      </c>
      <c r="J13807" s="1" t="str">
        <f>IFERROR(INDEX('consumption_figs'!$C:$C,MATCH(Table2[[#This Row],[item_code]],'consumption_figs'!A:A,0),1),"NA")</f>
        <v>pc/heat</v>
      </c>
      <c r="K13807" s="1">
        <f>+SUMIFS(prod!$E:$E,prod!$A:$A,Table2[[#This Row],[date]],prod!$G:$G,Table2[[#This Row],[production_line]],prod!$F:$F,Table2[[#This Row],[output_type]])</f>
        <v>566</v>
      </c>
      <c r="L13807">
        <f>+Table2[[#This Row],[cons_qty_base_uom]]/Table2[[#This Row],[Column1]]</f>
        <v>0.71615209412933778</v>
      </c>
    </row>
    <row r="13808" spans="1:12" x14ac:dyDescent="0.25">
      <c r="A13808" s="2">
        <v>46113</v>
      </c>
      <c r="B13808" s="1" t="s">
        <v>134</v>
      </c>
      <c r="C13808" s="4">
        <v>27.387978734946294</v>
      </c>
      <c r="D13808" s="4">
        <v>0.68469946837365736</v>
      </c>
      <c r="E13808" s="4">
        <v>928.45247911467936</v>
      </c>
      <c r="F13808" s="1" t="s">
        <v>510</v>
      </c>
      <c r="G13808" s="1">
        <v>2</v>
      </c>
      <c r="H13808" s="1" t="s">
        <v>505</v>
      </c>
      <c r="I138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4.8388655008739033E-2</v>
      </c>
      <c r="J13808" s="1" t="str">
        <f>IFERROR(INDEX('consumption_figs'!$C:$C,MATCH(Table2[[#This Row],[item_code]],'consumption_figs'!A:A,0),1),"NA")</f>
        <v>pc/heat</v>
      </c>
      <c r="K13808" s="1">
        <f>+SUMIFS(prod!$E:$E,prod!$A:$A,Table2[[#This Row],[date]],prod!$G:$G,Table2[[#This Row],[production_line]],prod!$F:$F,Table2[[#This Row],[output_type]])</f>
        <v>566</v>
      </c>
      <c r="L13808">
        <f>+Table2[[#This Row],[cons_qty_base_uom]]/Table2[[#This Row],[Column1]]</f>
        <v>4.8388655008739033E-2</v>
      </c>
    </row>
    <row r="13809" spans="1:12" x14ac:dyDescent="0.25">
      <c r="A13809" s="2">
        <v>46113</v>
      </c>
      <c r="B13809" s="1" t="s">
        <v>107</v>
      </c>
      <c r="C13809" s="4">
        <v>60.253553216881848</v>
      </c>
      <c r="D13809" s="4">
        <v>0.95803149614842131</v>
      </c>
      <c r="E13809" s="4">
        <v>1669.0234241076271</v>
      </c>
      <c r="F13809" s="1" t="s">
        <v>510</v>
      </c>
      <c r="G13809" s="1">
        <v>2</v>
      </c>
      <c r="H13809" s="1" t="s">
        <v>505</v>
      </c>
      <c r="I138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3.1934383204947375E-2</v>
      </c>
      <c r="J13809" s="1" t="str">
        <f>IFERROR(INDEX('consumption_figs'!$C:$C,MATCH(Table2[[#This Row],[item_code]],'consumption_figs'!A:A,0),1),"NA")</f>
        <v>NA</v>
      </c>
      <c r="K13809" s="1">
        <f>+SUMIFS(prod!$E:$E,prod!$A:$A,Table2[[#This Row],[date]],prod!$G:$G,Table2[[#This Row],[production_line]],prod!$F:$F,Table2[[#This Row],[output_type]])</f>
        <v>566</v>
      </c>
      <c r="L13809">
        <f>+Table2[[#This Row],[cons_qty_base_uom]]/Table2[[#This Row],[Column1]]</f>
        <v>0.10645504101922589</v>
      </c>
    </row>
    <row r="13810" spans="1:12" x14ac:dyDescent="0.25">
      <c r="A13810" s="2">
        <v>46113</v>
      </c>
      <c r="B13810" s="1" t="s">
        <v>105</v>
      </c>
      <c r="C13810" s="4">
        <v>10.955191493978518</v>
      </c>
      <c r="D13810" s="4">
        <v>0.17418754475425852</v>
      </c>
      <c r="E13810" s="4">
        <v>303.45880438320495</v>
      </c>
      <c r="F13810" s="1" t="s">
        <v>510</v>
      </c>
      <c r="G13810" s="1">
        <v>2</v>
      </c>
      <c r="H13810" s="1" t="s">
        <v>505</v>
      </c>
      <c r="I138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5.8062514918086174E-3</v>
      </c>
      <c r="J13810" s="1" t="str">
        <f>IFERROR(INDEX('consumption_figs'!$C:$C,MATCH(Table2[[#This Row],[item_code]],'consumption_figs'!A:A,0),1),"NA")</f>
        <v>NA</v>
      </c>
      <c r="K13810" s="1">
        <f>+SUMIFS(prod!$E:$E,prod!$A:$A,Table2[[#This Row],[date]],prod!$G:$G,Table2[[#This Row],[production_line]],prod!$F:$F,Table2[[#This Row],[output_type]])</f>
        <v>566</v>
      </c>
      <c r="L13810">
        <f>+Table2[[#This Row],[cons_qty_base_uom]]/Table2[[#This Row],[Column1]]</f>
        <v>1.9355462003495614E-2</v>
      </c>
    </row>
    <row r="13811" spans="1:12" x14ac:dyDescent="0.25">
      <c r="A13811" s="2">
        <v>46113</v>
      </c>
      <c r="B13811" s="1" t="s">
        <v>113</v>
      </c>
      <c r="C13811" s="4">
        <v>60.253553216881848</v>
      </c>
      <c r="D13811" s="4">
        <v>1.0966146685472493</v>
      </c>
      <c r="E13811" s="4">
        <v>1609.3724064229143</v>
      </c>
      <c r="F13811" s="1" t="s">
        <v>510</v>
      </c>
      <c r="G13811" s="1">
        <v>2</v>
      </c>
      <c r="H13811" s="1" t="s">
        <v>505</v>
      </c>
      <c r="I138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3.6553822284908312E-2</v>
      </c>
      <c r="J13811" s="1" t="str">
        <f>IFERROR(INDEX('consumption_figs'!$C:$C,MATCH(Table2[[#This Row],[item_code]],'consumption_figs'!A:A,0),1),"NA")</f>
        <v>NA</v>
      </c>
      <c r="K13811" s="1">
        <f>+SUMIFS(prod!$E:$E,prod!$A:$A,Table2[[#This Row],[date]],prod!$G:$G,Table2[[#This Row],[production_line]],prod!$F:$F,Table2[[#This Row],[output_type]])</f>
        <v>566</v>
      </c>
      <c r="L13811">
        <f>+Table2[[#This Row],[cons_qty_base_uom]]/Table2[[#This Row],[Column1]]</f>
        <v>0.10645504101922589</v>
      </c>
    </row>
    <row r="13812" spans="1:12" x14ac:dyDescent="0.25">
      <c r="A13812" s="2">
        <v>46113</v>
      </c>
      <c r="B13812" s="1" t="s">
        <v>111</v>
      </c>
      <c r="C13812" s="4">
        <v>45.646631224910493</v>
      </c>
      <c r="D13812" s="4">
        <v>0.83076868829337103</v>
      </c>
      <c r="E13812" s="4">
        <v>1219.2215200173594</v>
      </c>
      <c r="F13812" s="1" t="s">
        <v>510</v>
      </c>
      <c r="G13812" s="1">
        <v>2</v>
      </c>
      <c r="H13812" s="1" t="s">
        <v>505</v>
      </c>
      <c r="I138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2.7692289609779035E-2</v>
      </c>
      <c r="J13812" s="1" t="str">
        <f>IFERROR(INDEX('consumption_figs'!$C:$C,MATCH(Table2[[#This Row],[item_code]],'consumption_figs'!A:A,0),1),"NA")</f>
        <v>NA</v>
      </c>
      <c r="K13812" s="1">
        <f>+SUMIFS(prod!$E:$E,prod!$A:$A,Table2[[#This Row],[date]],prod!$G:$G,Table2[[#This Row],[production_line]],prod!$F:$F,Table2[[#This Row],[output_type]])</f>
        <v>566</v>
      </c>
      <c r="L13812">
        <f>+Table2[[#This Row],[cons_qty_base_uom]]/Table2[[#This Row],[Column1]]</f>
        <v>8.0647758347898404E-2</v>
      </c>
    </row>
    <row r="13813" spans="1:12" x14ac:dyDescent="0.25">
      <c r="A13813" s="2">
        <v>46113</v>
      </c>
      <c r="B13813" s="1" t="s">
        <v>227</v>
      </c>
      <c r="C13813" s="4">
        <v>67.785247368992074</v>
      </c>
      <c r="D13813" s="4">
        <v>67.785247368992074</v>
      </c>
      <c r="E13813" s="4">
        <v>53762.513245768685</v>
      </c>
      <c r="F13813" s="1" t="s">
        <v>510</v>
      </c>
      <c r="G13813" s="1">
        <v>2</v>
      </c>
      <c r="H13813" s="1" t="s">
        <v>505</v>
      </c>
      <c r="I138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0.64328674691778764</v>
      </c>
      <c r="J13813" s="1" t="str">
        <f>IFERROR(INDEX('consumption_figs'!$C:$C,MATCH(Table2[[#This Row],[item_code]],'consumption_figs'!A:A,0),1),"NA")</f>
        <v>kg/ton</v>
      </c>
      <c r="K13813" s="1">
        <f>+SUMIFS(prod!$E:$E,prod!$A:$A,Table2[[#This Row],[date]],prod!$G:$G,Table2[[#This Row],[production_line]],prod!$F:$F,Table2[[#This Row],[output_type]])</f>
        <v>566</v>
      </c>
      <c r="L13813">
        <f>+Table2[[#This Row],[cons_qty_base_uom]]/Table2[[#This Row],[Column1]]</f>
        <v>0.11976192114662911</v>
      </c>
    </row>
    <row r="13814" spans="1:12" x14ac:dyDescent="0.25">
      <c r="A13814" s="2">
        <v>46113</v>
      </c>
      <c r="B13814" s="1" t="s">
        <v>234</v>
      </c>
      <c r="C13814" s="4">
        <v>14.059162417272454</v>
      </c>
      <c r="D13814" s="4">
        <v>14.059162417272454</v>
      </c>
      <c r="E13814" s="4">
        <v>16168.036779863321</v>
      </c>
      <c r="F13814" s="1" t="s">
        <v>510</v>
      </c>
      <c r="G13814" s="1">
        <v>2</v>
      </c>
      <c r="H13814" s="1" t="s">
        <v>505</v>
      </c>
      <c r="I138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0.13342243639776358</v>
      </c>
      <c r="J13814" s="1" t="str">
        <f>IFERROR(INDEX('consumption_figs'!$C:$C,MATCH(Table2[[#This Row],[item_code]],'consumption_figs'!A:A,0),1),"NA")</f>
        <v>kg/ton</v>
      </c>
      <c r="K13814" s="1">
        <f>+SUMIFS(prod!$E:$E,prod!$A:$A,Table2[[#This Row],[date]],prod!$G:$G,Table2[[#This Row],[production_line]],prod!$F:$F,Table2[[#This Row],[output_type]])</f>
        <v>566</v>
      </c>
      <c r="L13814">
        <f>+Table2[[#This Row],[cons_qty_base_uom]]/Table2[[#This Row],[Column1]]</f>
        <v>2.4839509571152746E-2</v>
      </c>
    </row>
    <row r="13815" spans="1:12" x14ac:dyDescent="0.25">
      <c r="A13815" s="2">
        <v>46113</v>
      </c>
      <c r="B13815" s="1" t="s">
        <v>63</v>
      </c>
      <c r="C13815" s="4">
        <v>3.6517304979928396</v>
      </c>
      <c r="D13815" s="4">
        <v>1.205071064337637</v>
      </c>
      <c r="E13815" s="4">
        <v>4313.5336161440819</v>
      </c>
      <c r="F13815" s="1" t="s">
        <v>510</v>
      </c>
      <c r="G13815" s="1">
        <v>2</v>
      </c>
      <c r="H13815" s="1" t="s">
        <v>505</v>
      </c>
      <c r="I138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6.4518206678318719E-3</v>
      </c>
      <c r="J13815" s="1" t="str">
        <f>IFERROR(INDEX('consumption_figs'!$C:$C,MATCH(Table2[[#This Row],[item_code]],'consumption_figs'!A:A,0),1),"NA")</f>
        <v>pc/heat</v>
      </c>
      <c r="K13815" s="1">
        <f>+SUMIFS(prod!$E:$E,prod!$A:$A,Table2[[#This Row],[date]],prod!$G:$G,Table2[[#This Row],[production_line]],prod!$F:$F,Table2[[#This Row],[output_type]])</f>
        <v>566</v>
      </c>
      <c r="L13815">
        <f>+Table2[[#This Row],[cons_qty_base_uom]]/Table2[[#This Row],[Column1]]</f>
        <v>6.4518206678318719E-3</v>
      </c>
    </row>
    <row r="13816" spans="1:12" x14ac:dyDescent="0.25">
      <c r="A13816" s="2">
        <v>46113</v>
      </c>
      <c r="B13816" s="1" t="e">
        <f>+#REF!</f>
        <v>#REF!</v>
      </c>
      <c r="C13816" s="4">
        <v>1.3693989367473147</v>
      </c>
      <c r="D13816" s="4">
        <v>0.87641531951828144</v>
      </c>
      <c r="E13816" s="4">
        <v>1852.2216138656829</v>
      </c>
      <c r="F13816" s="1" t="s">
        <v>510</v>
      </c>
      <c r="G13816" s="1">
        <v>2</v>
      </c>
      <c r="H13816" s="1" t="s">
        <v>505</v>
      </c>
      <c r="I138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2.9213843983942715E-2</v>
      </c>
      <c r="J13816" s="1" t="str">
        <f>IFERROR(INDEX('consumption_figs'!$C:$C,MATCH(Table2[[#This Row],[item_code]],'consumption_figs'!A:A,0),1),"NA")</f>
        <v>NA</v>
      </c>
      <c r="K13816" s="1">
        <f>+SUMIFS(prod!$E:$E,prod!$A:$A,Table2[[#This Row],[date]],prod!$G:$G,Table2[[#This Row],[production_line]],prod!$F:$F,Table2[[#This Row],[output_type]])</f>
        <v>566</v>
      </c>
      <c r="L13816">
        <f>+Table2[[#This Row],[cons_qty_base_uom]]/Table2[[#This Row],[Column1]]</f>
        <v>2.4194327504369517E-3</v>
      </c>
    </row>
    <row r="13817" spans="1:12" x14ac:dyDescent="0.25">
      <c r="A13817" s="2">
        <v>46113</v>
      </c>
      <c r="B13817" s="1" t="s">
        <v>75</v>
      </c>
      <c r="C13817" s="4">
        <v>0.91293262449820978</v>
      </c>
      <c r="D13817" s="4">
        <v>7.3472817619615931</v>
      </c>
      <c r="E13817" s="4">
        <v>16151.037974395136</v>
      </c>
      <c r="F13817" s="1" t="s">
        <v>510</v>
      </c>
      <c r="G13817" s="1">
        <v>2</v>
      </c>
      <c r="H13817" s="1" t="s">
        <v>505</v>
      </c>
      <c r="I138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1.6129551669579678E-3</v>
      </c>
      <c r="J13817" s="1" t="str">
        <f>IFERROR(INDEX('consumption_figs'!$C:$C,MATCH(Table2[[#This Row],[item_code]],'consumption_figs'!A:A,0),1),"NA")</f>
        <v>pc/heat</v>
      </c>
      <c r="K13817" s="1">
        <f>+SUMIFS(prod!$E:$E,prod!$A:$A,Table2[[#This Row],[date]],prod!$G:$G,Table2[[#This Row],[production_line]],prod!$F:$F,Table2[[#This Row],[output_type]])</f>
        <v>566</v>
      </c>
      <c r="L13817">
        <f>+Table2[[#This Row],[cons_qty_base_uom]]/Table2[[#This Row],[Column1]]</f>
        <v>1.6129551669579678E-3</v>
      </c>
    </row>
    <row r="13818" spans="1:12" x14ac:dyDescent="0.25">
      <c r="A13818" s="2">
        <v>46113</v>
      </c>
      <c r="B13818" s="1" t="s">
        <v>167</v>
      </c>
      <c r="C13818" s="4">
        <v>2002.9087951806482</v>
      </c>
      <c r="D13818" s="4">
        <v>8.6725950831322063</v>
      </c>
      <c r="E13818" s="4">
        <v>6200.0382249312142</v>
      </c>
      <c r="F13818" s="1" t="s">
        <v>510</v>
      </c>
      <c r="G13818" s="1">
        <v>2</v>
      </c>
      <c r="H13818" s="1" t="s">
        <v>505</v>
      </c>
      <c r="I138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8.2303534985923479E-2</v>
      </c>
      <c r="J13818" s="1" t="str">
        <f>IFERROR(INDEX('consumption_figs'!$C:$C,MATCH(Table2[[#This Row],[item_code]],'consumption_figs'!A:A,0),1),"NA")</f>
        <v>kg/ton</v>
      </c>
      <c r="K13818" s="1">
        <f>+SUMIFS(prod!$E:$E,prod!$A:$A,Table2[[#This Row],[date]],prod!$G:$G,Table2[[#This Row],[production_line]],prod!$F:$F,Table2[[#This Row],[output_type]])</f>
        <v>566</v>
      </c>
      <c r="L13818">
        <f>+Table2[[#This Row],[cons_qty_base_uom]]/Table2[[#This Row],[Column1]]</f>
        <v>3.5387081186937248</v>
      </c>
    </row>
    <row r="13819" spans="1:12" x14ac:dyDescent="0.25">
      <c r="A13819" s="2">
        <v>46113</v>
      </c>
      <c r="B13819" s="1" t="s">
        <v>168</v>
      </c>
      <c r="C13819" s="4">
        <v>48.736350860626395</v>
      </c>
      <c r="D13819" s="4">
        <v>0.10624524487616545</v>
      </c>
      <c r="E13819" s="4">
        <v>76.017440472985214</v>
      </c>
      <c r="F13819" s="1" t="s">
        <v>510</v>
      </c>
      <c r="G13819" s="1">
        <v>2</v>
      </c>
      <c r="H13819" s="1" t="s">
        <v>505</v>
      </c>
      <c r="I138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1.0082748179677916E-3</v>
      </c>
      <c r="J13819" s="1" t="str">
        <f>IFERROR(INDEX('consumption_figs'!$C:$C,MATCH(Table2[[#This Row],[item_code]],'consumption_figs'!A:A,0),1),"NA")</f>
        <v>kg/ton</v>
      </c>
      <c r="K13819" s="1">
        <f>+SUMIFS(prod!$E:$E,prod!$A:$A,Table2[[#This Row],[date]],prod!$G:$G,Table2[[#This Row],[production_line]],prod!$F:$F,Table2[[#This Row],[output_type]])</f>
        <v>566</v>
      </c>
      <c r="L13819">
        <f>+Table2[[#This Row],[cons_qty_base_uom]]/Table2[[#This Row],[Column1]]</f>
        <v>8.6106626962237448E-2</v>
      </c>
    </row>
    <row r="13820" spans="1:12" x14ac:dyDescent="0.25">
      <c r="A13820" s="2">
        <v>46113</v>
      </c>
      <c r="B13820" s="1" t="s">
        <v>169</v>
      </c>
      <c r="C13820" s="4">
        <v>886.58320827726402</v>
      </c>
      <c r="D13820" s="4">
        <v>4.1669410789031414</v>
      </c>
      <c r="E13820" s="4">
        <v>2814.1534100525278</v>
      </c>
      <c r="F13820" s="1" t="s">
        <v>510</v>
      </c>
      <c r="G13820" s="1">
        <v>2</v>
      </c>
      <c r="H13820" s="1" t="s">
        <v>505</v>
      </c>
      <c r="I138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3.9544562796297963E-2</v>
      </c>
      <c r="J13820" s="1" t="str">
        <f>IFERROR(INDEX('consumption_figs'!$C:$C,MATCH(Table2[[#This Row],[item_code]],'consumption_figs'!A:A,0),1),"NA")</f>
        <v>kg/ton</v>
      </c>
      <c r="K13820" s="1">
        <f>+SUMIFS(prod!$E:$E,prod!$A:$A,Table2[[#This Row],[date]],prod!$G:$G,Table2[[#This Row],[production_line]],prod!$F:$F,Table2[[#This Row],[output_type]])</f>
        <v>566</v>
      </c>
      <c r="L13820">
        <f>+Table2[[#This Row],[cons_qty_base_uom]]/Table2[[#This Row],[Column1]]</f>
        <v>1.5664014280517031</v>
      </c>
    </row>
    <row r="13821" spans="1:12" x14ac:dyDescent="0.25">
      <c r="A13821" s="2">
        <v>46113</v>
      </c>
      <c r="B13821" s="1" t="s">
        <v>170</v>
      </c>
      <c r="C13821" s="4">
        <v>1914.2627325709741</v>
      </c>
      <c r="D13821" s="4">
        <v>3.7136697011876896</v>
      </c>
      <c r="E13821" s="4">
        <v>948.17414810724085</v>
      </c>
      <c r="F13821" s="1" t="s">
        <v>510</v>
      </c>
      <c r="G13821" s="1">
        <v>2</v>
      </c>
      <c r="H13821" s="1" t="s">
        <v>505</v>
      </c>
      <c r="I138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3.5242985663234347E-2</v>
      </c>
      <c r="J13821" s="1" t="str">
        <f>IFERROR(INDEX('consumption_figs'!$C:$C,MATCH(Table2[[#This Row],[item_code]],'consumption_figs'!A:A,0),1),"NA")</f>
        <v>kg/ton</v>
      </c>
      <c r="K13821" s="1">
        <f>+SUMIFS(prod!$E:$E,prod!$A:$A,Table2[[#This Row],[date]],prod!$G:$G,Table2[[#This Row],[production_line]],prod!$F:$F,Table2[[#This Row],[output_type]])</f>
        <v>566</v>
      </c>
      <c r="L13821">
        <f>+Table2[[#This Row],[cons_qty_base_uom]]/Table2[[#This Row],[Column1]]</f>
        <v>3.382089633517622</v>
      </c>
    </row>
    <row r="13822" spans="1:12" x14ac:dyDescent="0.25">
      <c r="A13822" s="2">
        <v>46113</v>
      </c>
      <c r="B13822" s="1" t="s">
        <v>171</v>
      </c>
      <c r="C13822" s="4">
        <v>741.92695019915652</v>
      </c>
      <c r="D13822" s="4">
        <v>2.9899656093026019</v>
      </c>
      <c r="E13822" s="4">
        <v>731.61468494025337</v>
      </c>
      <c r="F13822" s="1" t="s">
        <v>510</v>
      </c>
      <c r="G13822" s="1">
        <v>2</v>
      </c>
      <c r="H13822" s="1" t="s">
        <v>505</v>
      </c>
      <c r="I138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2.8374983124782118E-2</v>
      </c>
      <c r="J13822" s="1" t="str">
        <f>IFERROR(INDEX('consumption_figs'!$C:$C,MATCH(Table2[[#This Row],[item_code]],'consumption_figs'!A:A,0),1),"NA")</f>
        <v>kg/ton</v>
      </c>
      <c r="K13822" s="1">
        <f>+SUMIFS(prod!$E:$E,prod!$A:$A,Table2[[#This Row],[date]],prod!$G:$G,Table2[[#This Row],[production_line]],prod!$F:$F,Table2[[#This Row],[output_type]])</f>
        <v>566</v>
      </c>
      <c r="L13822">
        <f>+Table2[[#This Row],[cons_qty_base_uom]]/Table2[[#This Row],[Column1]]</f>
        <v>1.3108250003518667</v>
      </c>
    </row>
    <row r="13823" spans="1:12" x14ac:dyDescent="0.25">
      <c r="A13823" s="2">
        <v>46113</v>
      </c>
      <c r="B13823" s="1" t="s">
        <v>172</v>
      </c>
      <c r="C13823" s="4">
        <v>2818.759572685814</v>
      </c>
      <c r="D13823" s="4">
        <v>14.488424203605085</v>
      </c>
      <c r="E13823" s="4">
        <v>12278.516698619405</v>
      </c>
      <c r="F13823" s="1" t="s">
        <v>510</v>
      </c>
      <c r="G13823" s="1">
        <v>2</v>
      </c>
      <c r="H13823" s="1" t="s">
        <v>505</v>
      </c>
      <c r="I138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0.1374961608263677</v>
      </c>
      <c r="J13823" s="1" t="str">
        <f>IFERROR(INDEX('consumption_figs'!$C:$C,MATCH(Table2[[#This Row],[item_code]],'consumption_figs'!A:A,0),1),"NA")</f>
        <v>kg/ton</v>
      </c>
      <c r="K13823" s="1">
        <f>+SUMIFS(prod!$E:$E,prod!$A:$A,Table2[[#This Row],[date]],prod!$G:$G,Table2[[#This Row],[production_line]],prod!$F:$F,Table2[[#This Row],[output_type]])</f>
        <v>566</v>
      </c>
      <c r="L13823">
        <f>+Table2[[#This Row],[cons_qty_base_uom]]/Table2[[#This Row],[Column1]]</f>
        <v>4.9801405877841241</v>
      </c>
    </row>
    <row r="13824" spans="1:12" x14ac:dyDescent="0.25">
      <c r="A13824" s="2">
        <v>46113</v>
      </c>
      <c r="B13824" s="1" t="s">
        <v>580</v>
      </c>
      <c r="C13824" s="4">
        <v>9.6075333219623832E-2</v>
      </c>
      <c r="D13824" s="4">
        <v>0.24883511303882577</v>
      </c>
      <c r="E13824" s="4">
        <v>816.64033236680257</v>
      </c>
      <c r="F13824" s="1" t="s">
        <v>510</v>
      </c>
      <c r="G13824" s="1">
        <v>2</v>
      </c>
      <c r="H13824" s="1" t="s">
        <v>505</v>
      </c>
      <c r="I138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8.2945037679608598E-3</v>
      </c>
      <c r="J13824" s="1" t="str">
        <f>IFERROR(INDEX('consumption_figs'!$C:$C,MATCH(Table2[[#This Row],[item_code]],'consumption_figs'!A:A,0),1),"NA")</f>
        <v>NA</v>
      </c>
      <c r="K13824" s="1">
        <f>+SUMIFS(prod!$E:$E,prod!$A:$A,Table2[[#This Row],[date]],prod!$G:$G,Table2[[#This Row],[production_line]],prod!$F:$F,Table2[[#This Row],[output_type]])</f>
        <v>566</v>
      </c>
      <c r="L13824">
        <f>+Table2[[#This Row],[cons_qty_base_uom]]/Table2[[#This Row],[Column1]]</f>
        <v>1.6974440498166755E-4</v>
      </c>
    </row>
    <row r="13825" spans="1:12" x14ac:dyDescent="0.25">
      <c r="A13825" s="2">
        <v>46113</v>
      </c>
      <c r="B13825" s="1" t="s">
        <v>173</v>
      </c>
      <c r="C13825" s="4">
        <v>924.05871734194352</v>
      </c>
      <c r="D13825" s="4">
        <v>11.282756938745132</v>
      </c>
      <c r="E13825" s="4">
        <v>16993.439811918342</v>
      </c>
      <c r="F13825" s="1" t="s">
        <v>510</v>
      </c>
      <c r="G13825" s="1">
        <v>2</v>
      </c>
      <c r="H13825" s="1" t="s">
        <v>505</v>
      </c>
      <c r="I138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1.6326125748090874</v>
      </c>
      <c r="J13825" s="1" t="str">
        <f>IFERROR(INDEX('consumption_figs'!$C:$C,MATCH(Table2[[#This Row],[item_code]],'consumption_figs'!A:A,0),1),"NA")</f>
        <v>pc/heat</v>
      </c>
      <c r="K13825" s="1">
        <f>+SUMIFS(prod!$E:$E,prod!$A:$A,Table2[[#This Row],[date]],prod!$G:$G,Table2[[#This Row],[production_line]],prod!$F:$F,Table2[[#This Row],[output_type]])</f>
        <v>566</v>
      </c>
      <c r="L13825">
        <f>+Table2[[#This Row],[cons_qty_base_uom]]/Table2[[#This Row],[Column1]]</f>
        <v>1.6326125748090874</v>
      </c>
    </row>
    <row r="13826" spans="1:12" x14ac:dyDescent="0.25">
      <c r="A13826" s="2">
        <v>46113</v>
      </c>
      <c r="B13826" s="1" t="s">
        <v>175</v>
      </c>
      <c r="C13826" s="4">
        <v>170.52672962232438</v>
      </c>
      <c r="D13826" s="4">
        <v>2.5135639946330608</v>
      </c>
      <c r="E13826" s="4">
        <v>3988.6202058661675</v>
      </c>
      <c r="F13826" s="1" t="s">
        <v>510</v>
      </c>
      <c r="G13826" s="1">
        <v>2</v>
      </c>
      <c r="H13826" s="1" t="s">
        <v>505</v>
      </c>
      <c r="I138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0.30128397459774625</v>
      </c>
      <c r="J13826" s="1" t="str">
        <f>IFERROR(INDEX('consumption_figs'!$C:$C,MATCH(Table2[[#This Row],[item_code]],'consumption_figs'!A:A,0),1),"NA")</f>
        <v>pc/heat</v>
      </c>
      <c r="K13826" s="1">
        <f>+SUMIFS(prod!$E:$E,prod!$A:$A,Table2[[#This Row],[date]],prod!$G:$G,Table2[[#This Row],[production_line]],prod!$F:$F,Table2[[#This Row],[output_type]])</f>
        <v>566</v>
      </c>
      <c r="L13826">
        <f>+Table2[[#This Row],[cons_qty_base_uom]]/Table2[[#This Row],[Column1]]</f>
        <v>0.30128397459774625</v>
      </c>
    </row>
    <row r="13827" spans="1:12" x14ac:dyDescent="0.25">
      <c r="A13827" s="2">
        <v>46113</v>
      </c>
      <c r="B13827" s="1" t="s">
        <v>177</v>
      </c>
      <c r="C13827" s="4">
        <v>391.05283810693834</v>
      </c>
      <c r="D13827" s="4">
        <v>6.7261088154393391</v>
      </c>
      <c r="E13827" s="4">
        <v>10675.742480319417</v>
      </c>
      <c r="F13827" s="1" t="s">
        <v>510</v>
      </c>
      <c r="G13827" s="1">
        <v>2</v>
      </c>
      <c r="H13827" s="1" t="s">
        <v>505</v>
      </c>
      <c r="I138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0.69090607439388396</v>
      </c>
      <c r="J13827" s="1" t="str">
        <f>IFERROR(INDEX('consumption_figs'!$C:$C,MATCH(Table2[[#This Row],[item_code]],'consumption_figs'!A:A,0),1),"NA")</f>
        <v>pc/heat</v>
      </c>
      <c r="K13827" s="1">
        <f>+SUMIFS(prod!$E:$E,prod!$A:$A,Table2[[#This Row],[date]],prod!$G:$G,Table2[[#This Row],[production_line]],prod!$F:$F,Table2[[#This Row],[output_type]])</f>
        <v>566</v>
      </c>
      <c r="L13827">
        <f>+Table2[[#This Row],[cons_qty_base_uom]]/Table2[[#This Row],[Column1]]</f>
        <v>0.69090607439388396</v>
      </c>
    </row>
    <row r="13828" spans="1:12" x14ac:dyDescent="0.25">
      <c r="A13828" s="2">
        <v>46113</v>
      </c>
      <c r="B13828" s="1" t="s">
        <v>179</v>
      </c>
      <c r="C13828" s="4">
        <v>0.25992720459000646</v>
      </c>
      <c r="D13828" s="4">
        <v>1.7022632628599506</v>
      </c>
      <c r="E13828" s="4">
        <v>4080.8571120631013</v>
      </c>
      <c r="F13828" s="1" t="s">
        <v>510</v>
      </c>
      <c r="G13828" s="1">
        <v>2</v>
      </c>
      <c r="H13828" s="1" t="s">
        <v>505</v>
      </c>
      <c r="I138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4.5923534379859799E-4</v>
      </c>
      <c r="J13828" s="1" t="str">
        <f>IFERROR(INDEX('consumption_figs'!$C:$C,MATCH(Table2[[#This Row],[item_code]],'consumption_figs'!A:A,0),1),"NA")</f>
        <v>pc/heat</v>
      </c>
      <c r="K13828" s="1">
        <f>+SUMIFS(prod!$E:$E,prod!$A:$A,Table2[[#This Row],[date]],prod!$G:$G,Table2[[#This Row],[production_line]],prod!$F:$F,Table2[[#This Row],[output_type]])</f>
        <v>566</v>
      </c>
      <c r="L13828">
        <f>+Table2[[#This Row],[cons_qty_base_uom]]/Table2[[#This Row],[Column1]]</f>
        <v>4.5923534379859799E-4</v>
      </c>
    </row>
    <row r="13829" spans="1:12" x14ac:dyDescent="0.25">
      <c r="A13829" s="2">
        <v>46113</v>
      </c>
      <c r="B13829" s="1" t="s">
        <v>181</v>
      </c>
      <c r="C13829" s="4">
        <v>3394.0279724699299</v>
      </c>
      <c r="D13829" s="4">
        <v>29.256521122690796</v>
      </c>
      <c r="E13829" s="4">
        <v>46667.884621461533</v>
      </c>
      <c r="F13829" s="1" t="s">
        <v>510</v>
      </c>
      <c r="G13829" s="1">
        <v>2</v>
      </c>
      <c r="H13829" s="1" t="s">
        <v>505</v>
      </c>
      <c r="I138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5.9965158524203712</v>
      </c>
      <c r="J13829" s="1" t="str">
        <f>IFERROR(INDEX('consumption_figs'!$C:$C,MATCH(Table2[[#This Row],[item_code]],'consumption_figs'!A:A,0),1),"NA")</f>
        <v>pc/heat</v>
      </c>
      <c r="K13829" s="1">
        <f>+SUMIFS(prod!$E:$E,prod!$A:$A,Table2[[#This Row],[date]],prod!$G:$G,Table2[[#This Row],[production_line]],prod!$F:$F,Table2[[#This Row],[output_type]])</f>
        <v>566</v>
      </c>
      <c r="L13829">
        <f>+Table2[[#This Row],[cons_qty_base_uom]]/Table2[[#This Row],[Column1]]</f>
        <v>5.9965158524203712</v>
      </c>
    </row>
    <row r="13830" spans="1:12" x14ac:dyDescent="0.25">
      <c r="A13830" s="2">
        <v>46113</v>
      </c>
      <c r="B13830" s="1" t="s">
        <v>183</v>
      </c>
      <c r="C13830" s="4">
        <v>7142.6545023293129</v>
      </c>
      <c r="D13830" s="4">
        <v>61.998241080218435</v>
      </c>
      <c r="E13830" s="4">
        <v>82140.526776787097</v>
      </c>
      <c r="F13830" s="1" t="s">
        <v>510</v>
      </c>
      <c r="G13830" s="1">
        <v>2</v>
      </c>
      <c r="H13830" s="1" t="s">
        <v>505</v>
      </c>
      <c r="I138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12.619530922843309</v>
      </c>
      <c r="J13830" s="1" t="str">
        <f>IFERROR(INDEX('consumption_figs'!$C:$C,MATCH(Table2[[#This Row],[item_code]],'consumption_figs'!A:A,0),1),"NA")</f>
        <v>pc/heat</v>
      </c>
      <c r="K13830" s="1">
        <f>+SUMIFS(prod!$E:$E,prod!$A:$A,Table2[[#This Row],[date]],prod!$G:$G,Table2[[#This Row],[production_line]],prod!$F:$F,Table2[[#This Row],[output_type]])</f>
        <v>566</v>
      </c>
      <c r="L13830">
        <f>+Table2[[#This Row],[cons_qty_base_uom]]/Table2[[#This Row],[Column1]]</f>
        <v>12.619530922843309</v>
      </c>
    </row>
    <row r="13831" spans="1:12" x14ac:dyDescent="0.25">
      <c r="A13831" s="2">
        <v>46113</v>
      </c>
      <c r="B13831" s="1" t="s">
        <v>608</v>
      </c>
      <c r="C13831" s="4">
        <v>2.1931357887281844</v>
      </c>
      <c r="D13831" s="4">
        <v>3.1603086715573159E-2</v>
      </c>
      <c r="E13831" s="4">
        <v>83.887443918853052</v>
      </c>
      <c r="F13831" s="1" t="s">
        <v>510</v>
      </c>
      <c r="G13831" s="1">
        <v>2</v>
      </c>
      <c r="H13831" s="1" t="s">
        <v>505</v>
      </c>
      <c r="I138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1.0534362238524386E-3</v>
      </c>
      <c r="J13831" s="1" t="str">
        <f>IFERROR(INDEX('consumption_figs'!$C:$C,MATCH(Table2[[#This Row],[item_code]],'consumption_figs'!A:A,0),1),"NA")</f>
        <v>NA</v>
      </c>
      <c r="K13831" s="1">
        <f>+SUMIFS(prod!$E:$E,prod!$A:$A,Table2[[#This Row],[date]],prod!$G:$G,Table2[[#This Row],[production_line]],prod!$F:$F,Table2[[#This Row],[output_type]])</f>
        <v>566</v>
      </c>
      <c r="L13831">
        <f>+Table2[[#This Row],[cons_qty_base_uom]]/Table2[[#This Row],[Column1]]</f>
        <v>3.8747982133006792E-3</v>
      </c>
    </row>
    <row r="13832" spans="1:12" x14ac:dyDescent="0.25">
      <c r="A13832" s="2">
        <v>46113</v>
      </c>
      <c r="B13832" s="1" t="s">
        <v>609</v>
      </c>
      <c r="C13832" s="4">
        <v>0.40613625717188584</v>
      </c>
      <c r="D13832" s="4">
        <v>2.907935601350704E-3</v>
      </c>
      <c r="E13832" s="4">
        <v>7.919657014851774</v>
      </c>
      <c r="F13832" s="1" t="s">
        <v>510</v>
      </c>
      <c r="G13832" s="1">
        <v>2</v>
      </c>
      <c r="H13832" s="1" t="s">
        <v>505</v>
      </c>
      <c r="I138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9.6931186711690133E-5</v>
      </c>
      <c r="J13832" s="1" t="str">
        <f>IFERROR(INDEX('consumption_figs'!$C:$C,MATCH(Table2[[#This Row],[item_code]],'consumption_figs'!A:A,0),1),"NA")</f>
        <v>NA</v>
      </c>
      <c r="K13832" s="1">
        <f>+SUMIFS(prod!$E:$E,prod!$A:$A,Table2[[#This Row],[date]],prod!$G:$G,Table2[[#This Row],[production_line]],prod!$F:$F,Table2[[#This Row],[output_type]])</f>
        <v>566</v>
      </c>
      <c r="L13832">
        <f>+Table2[[#This Row],[cons_qty_base_uom]]/Table2[[#This Row],[Column1]]</f>
        <v>7.1755522468531065E-4</v>
      </c>
    </row>
    <row r="13833" spans="1:12" x14ac:dyDescent="0.25">
      <c r="A13833" s="2">
        <v>46113</v>
      </c>
      <c r="B13833" s="1" t="s">
        <v>610</v>
      </c>
      <c r="C13833" s="4">
        <v>0.48736350860626348</v>
      </c>
      <c r="D13833" s="4">
        <v>5.2342840824312715E-3</v>
      </c>
      <c r="E13833" s="4">
        <v>14.620905258187905</v>
      </c>
      <c r="F13833" s="1" t="s">
        <v>510</v>
      </c>
      <c r="G13833" s="1">
        <v>2</v>
      </c>
      <c r="H13833" s="1" t="s">
        <v>505</v>
      </c>
      <c r="I138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1.7447613608104239E-4</v>
      </c>
      <c r="J13833" s="1" t="str">
        <f>IFERROR(INDEX('consumption_figs'!$C:$C,MATCH(Table2[[#This Row],[item_code]],'consumption_figs'!A:A,0),1),"NA")</f>
        <v>NA</v>
      </c>
      <c r="K13833" s="1">
        <f>+SUMIFS(prod!$E:$E,prod!$A:$A,Table2[[#This Row],[date]],prod!$G:$G,Table2[[#This Row],[production_line]],prod!$F:$F,Table2[[#This Row],[output_type]])</f>
        <v>566</v>
      </c>
      <c r="L13833">
        <f>+Table2[[#This Row],[cons_qty_base_uom]]/Table2[[#This Row],[Column1]]</f>
        <v>8.6106626962237365E-4</v>
      </c>
    </row>
    <row r="13834" spans="1:12" x14ac:dyDescent="0.25">
      <c r="A13834" s="2">
        <v>46113</v>
      </c>
      <c r="B13834" s="1" t="s">
        <v>611</v>
      </c>
      <c r="C13834" s="4">
        <v>4.4674988288907489</v>
      </c>
      <c r="D13834" s="4">
        <v>7.9878879060566621E-2</v>
      </c>
      <c r="E13834" s="4">
        <v>180.88545358272333</v>
      </c>
      <c r="F13834" s="1" t="s">
        <v>510</v>
      </c>
      <c r="G13834" s="1">
        <v>2</v>
      </c>
      <c r="H13834" s="1" t="s">
        <v>505</v>
      </c>
      <c r="I138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2.6626293020188875E-3</v>
      </c>
      <c r="J13834" s="1" t="str">
        <f>IFERROR(INDEX('consumption_figs'!$C:$C,MATCH(Table2[[#This Row],[item_code]],'consumption_figs'!A:A,0),1),"NA")</f>
        <v>NA</v>
      </c>
      <c r="K13834" s="1">
        <f>+SUMIFS(prod!$E:$E,prod!$A:$A,Table2[[#This Row],[date]],prod!$G:$G,Table2[[#This Row],[production_line]],prod!$F:$F,Table2[[#This Row],[output_type]])</f>
        <v>566</v>
      </c>
      <c r="L13834">
        <f>+Table2[[#This Row],[cons_qty_base_uom]]/Table2[[#This Row],[Column1]]</f>
        <v>7.8931074715384263E-3</v>
      </c>
    </row>
    <row r="13835" spans="1:12" x14ac:dyDescent="0.25">
      <c r="A13835" s="2">
        <v>46113</v>
      </c>
      <c r="B13835" s="1" t="s">
        <v>612</v>
      </c>
      <c r="C13835" s="4">
        <v>0.24368175430313174</v>
      </c>
      <c r="D13835" s="4">
        <v>2.178514883469998E-3</v>
      </c>
      <c r="E13835" s="4">
        <v>5.3443429467622794</v>
      </c>
      <c r="F13835" s="1" t="s">
        <v>510</v>
      </c>
      <c r="G13835" s="1">
        <v>2</v>
      </c>
      <c r="H13835" s="1" t="s">
        <v>505</v>
      </c>
      <c r="I138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7.2617162782333267E-5</v>
      </c>
      <c r="J13835" s="1" t="str">
        <f>IFERROR(INDEX('consumption_figs'!$C:$C,MATCH(Table2[[#This Row],[item_code]],'consumption_figs'!A:A,0),1),"NA")</f>
        <v>NA</v>
      </c>
      <c r="K13835" s="1">
        <f>+SUMIFS(prod!$E:$E,prod!$A:$A,Table2[[#This Row],[date]],prod!$G:$G,Table2[[#This Row],[production_line]],prod!$F:$F,Table2[[#This Row],[output_type]])</f>
        <v>566</v>
      </c>
      <c r="L13835">
        <f>+Table2[[#This Row],[cons_qty_base_uom]]/Table2[[#This Row],[Column1]]</f>
        <v>4.3053313481118682E-4</v>
      </c>
    </row>
    <row r="13836" spans="1:12" x14ac:dyDescent="0.25">
      <c r="A13836" s="2">
        <v>46113</v>
      </c>
      <c r="B13836" s="1" t="s">
        <v>613</v>
      </c>
      <c r="C13836" s="4">
        <v>12.184087715156599</v>
      </c>
      <c r="D13836" s="4">
        <v>0.21785148834699977</v>
      </c>
      <c r="E13836" s="4">
        <v>493.32396431651858</v>
      </c>
      <c r="F13836" s="1" t="s">
        <v>510</v>
      </c>
      <c r="G13836" s="1">
        <v>2</v>
      </c>
      <c r="H13836" s="1" t="s">
        <v>505</v>
      </c>
      <c r="I138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7.2617162782333258E-3</v>
      </c>
      <c r="J13836" s="1" t="str">
        <f>IFERROR(INDEX('consumption_figs'!$C:$C,MATCH(Table2[[#This Row],[item_code]],'consumption_figs'!A:A,0),1),"NA")</f>
        <v>NA</v>
      </c>
      <c r="K13836" s="1">
        <f>+SUMIFS(prod!$E:$E,prod!$A:$A,Table2[[#This Row],[date]],prod!$G:$G,Table2[[#This Row],[production_line]],prod!$F:$F,Table2[[#This Row],[output_type]])</f>
        <v>566</v>
      </c>
      <c r="L13836">
        <f>+Table2[[#This Row],[cons_qty_base_uom]]/Table2[[#This Row],[Column1]]</f>
        <v>2.1526656740559362E-2</v>
      </c>
    </row>
    <row r="13837" spans="1:12" x14ac:dyDescent="0.25">
      <c r="A13837" s="2">
        <v>46113</v>
      </c>
      <c r="B13837" s="1" t="s">
        <v>191</v>
      </c>
      <c r="C13837" s="4">
        <v>4092.6625964379623</v>
      </c>
      <c r="D13837" s="4">
        <v>28.398763026745797</v>
      </c>
      <c r="E13837" s="4">
        <v>44569.095675209413</v>
      </c>
      <c r="F13837" s="1" t="s">
        <v>510</v>
      </c>
      <c r="G13837" s="1">
        <v>2</v>
      </c>
      <c r="H13837" s="1" t="s">
        <v>505</v>
      </c>
      <c r="I138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7.2308526438833258</v>
      </c>
      <c r="J13837" s="1" t="str">
        <f>IFERROR(INDEX('consumption_figs'!$C:$C,MATCH(Table2[[#This Row],[item_code]],'consumption_figs'!A:A,0),1),"NA")</f>
        <v>pc/heat</v>
      </c>
      <c r="K13837" s="1">
        <f>+SUMIFS(prod!$E:$E,prod!$A:$A,Table2[[#This Row],[date]],prod!$G:$G,Table2[[#This Row],[production_line]],prod!$F:$F,Table2[[#This Row],[output_type]])</f>
        <v>566</v>
      </c>
      <c r="L13837">
        <f>+Table2[[#This Row],[cons_qty_base_uom]]/Table2[[#This Row],[Column1]]</f>
        <v>7.2308526438833258</v>
      </c>
    </row>
    <row r="13838" spans="1:12" x14ac:dyDescent="0.25">
      <c r="A13838" s="2">
        <v>46113</v>
      </c>
      <c r="B13838" s="1" t="s">
        <v>193</v>
      </c>
      <c r="C13838" s="4">
        <v>2343.5028382867235</v>
      </c>
      <c r="D13838" s="4">
        <v>18.958503979732502</v>
      </c>
      <c r="E13838" s="4">
        <v>23435.028382867236</v>
      </c>
      <c r="F13838" s="1" t="s">
        <v>510</v>
      </c>
      <c r="G13838" s="1">
        <v>2</v>
      </c>
      <c r="H13838" s="1" t="s">
        <v>505</v>
      </c>
      <c r="I138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4.1404643785984518</v>
      </c>
      <c r="J13838" s="1" t="str">
        <f>IFERROR(INDEX('consumption_figs'!$C:$C,MATCH(Table2[[#This Row],[item_code]],'consumption_figs'!A:A,0),1),"NA")</f>
        <v>pc/heat</v>
      </c>
      <c r="K13838" s="1">
        <f>+SUMIFS(prod!$E:$E,prod!$A:$A,Table2[[#This Row],[date]],prod!$G:$G,Table2[[#This Row],[production_line]],prod!$F:$F,Table2[[#This Row],[output_type]])</f>
        <v>566</v>
      </c>
      <c r="L13838">
        <f>+Table2[[#This Row],[cons_qty_base_uom]]/Table2[[#This Row],[Column1]]</f>
        <v>4.1404643785984518</v>
      </c>
    </row>
    <row r="13839" spans="1:12" x14ac:dyDescent="0.25">
      <c r="A13839" s="2">
        <v>46113</v>
      </c>
      <c r="B13839" s="1" t="s">
        <v>195</v>
      </c>
      <c r="C13839" s="4">
        <v>5300.3454741099213</v>
      </c>
      <c r="D13839" s="4">
        <v>43.303822523478061</v>
      </c>
      <c r="E13839" s="4">
        <v>53003.454741099209</v>
      </c>
      <c r="F13839" s="1" t="s">
        <v>510</v>
      </c>
      <c r="G13839" s="1">
        <v>2</v>
      </c>
      <c r="H13839" s="1" t="s">
        <v>505</v>
      </c>
      <c r="I138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9.3645679754592255</v>
      </c>
      <c r="J13839" s="1" t="str">
        <f>IFERROR(INDEX('consumption_figs'!$C:$C,MATCH(Table2[[#This Row],[item_code]],'consumption_figs'!A:A,0),1),"NA")</f>
        <v>pc/heat</v>
      </c>
      <c r="K13839" s="1">
        <f>+SUMIFS(prod!$E:$E,prod!$A:$A,Table2[[#This Row],[date]],prod!$G:$G,Table2[[#This Row],[production_line]],prod!$F:$F,Table2[[#This Row],[output_type]])</f>
        <v>566</v>
      </c>
      <c r="L13839">
        <f>+Table2[[#This Row],[cons_qty_base_uom]]/Table2[[#This Row],[Column1]]</f>
        <v>9.3645679754592255</v>
      </c>
    </row>
    <row r="13840" spans="1:12" x14ac:dyDescent="0.25">
      <c r="A13840" s="2">
        <v>46113</v>
      </c>
      <c r="B13840" s="1" t="s">
        <v>189</v>
      </c>
      <c r="C13840" s="4">
        <v>1268.1489631936245</v>
      </c>
      <c r="D13840" s="4">
        <v>8.8643612527234357</v>
      </c>
      <c r="E13840" s="4">
        <v>13810.142209178572</v>
      </c>
      <c r="F13840" s="1" t="s">
        <v>510</v>
      </c>
      <c r="G13840" s="1">
        <v>2</v>
      </c>
      <c r="H13840" s="1" t="s">
        <v>505</v>
      </c>
      <c r="I138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2.2405458713668276</v>
      </c>
      <c r="J13840" s="1" t="str">
        <f>IFERROR(INDEX('consumption_figs'!$C:$C,MATCH(Table2[[#This Row],[item_code]],'consumption_figs'!A:A,0),1),"NA")</f>
        <v>pc/heat</v>
      </c>
      <c r="K13840" s="1">
        <f>+SUMIFS(prod!$E:$E,prod!$A:$A,Table2[[#This Row],[date]],prod!$G:$G,Table2[[#This Row],[production_line]],prod!$F:$F,Table2[[#This Row],[output_type]])</f>
        <v>566</v>
      </c>
      <c r="L13840">
        <f>+Table2[[#This Row],[cons_qty_base_uom]]/Table2[[#This Row],[Column1]]</f>
        <v>2.2405458713668276</v>
      </c>
    </row>
    <row r="13841" spans="1:12" x14ac:dyDescent="0.25">
      <c r="A13841" s="2">
        <v>46113</v>
      </c>
      <c r="B13841" s="1" t="s">
        <v>614</v>
      </c>
      <c r="C13841" s="4">
        <v>7.960270640568976</v>
      </c>
      <c r="D13841" s="4">
        <v>0.11621995135230687</v>
      </c>
      <c r="E13841" s="4">
        <v>339.08531893911061</v>
      </c>
      <c r="F13841" s="1" t="s">
        <v>510</v>
      </c>
      <c r="G13841" s="1">
        <v>2</v>
      </c>
      <c r="H13841" s="1" t="s">
        <v>505</v>
      </c>
      <c r="I138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3.873998378410229E-3</v>
      </c>
      <c r="J13841" s="1" t="str">
        <f>IFERROR(INDEX('consumption_figs'!$C:$C,MATCH(Table2[[#This Row],[item_code]],'consumption_figs'!A:A,0),1),"NA")</f>
        <v>NA</v>
      </c>
      <c r="K13841" s="1">
        <f>+SUMIFS(prod!$E:$E,prod!$A:$A,Table2[[#This Row],[date]],prod!$G:$G,Table2[[#This Row],[production_line]],prod!$F:$F,Table2[[#This Row],[output_type]])</f>
        <v>566</v>
      </c>
      <c r="L13841">
        <f>+Table2[[#This Row],[cons_qty_base_uom]]/Table2[[#This Row],[Column1]]</f>
        <v>1.4064082403832114E-2</v>
      </c>
    </row>
    <row r="13842" spans="1:12" x14ac:dyDescent="0.25">
      <c r="A13842" s="2">
        <v>46113</v>
      </c>
      <c r="B13842" s="1" t="s">
        <v>615</v>
      </c>
      <c r="C13842" s="4">
        <v>6.7418618690533139</v>
      </c>
      <c r="D13842" s="4">
        <v>9.8431183288178431E-2</v>
      </c>
      <c r="E13842" s="4">
        <v>283.15819850023917</v>
      </c>
      <c r="F13842" s="1" t="s">
        <v>510</v>
      </c>
      <c r="G13842" s="1">
        <v>2</v>
      </c>
      <c r="H13842" s="1" t="s">
        <v>505</v>
      </c>
      <c r="I138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3.2810394429392811E-3</v>
      </c>
      <c r="J13842" s="1" t="str">
        <f>IFERROR(INDEX('consumption_figs'!$C:$C,MATCH(Table2[[#This Row],[item_code]],'consumption_figs'!A:A,0),1),"NA")</f>
        <v>NA</v>
      </c>
      <c r="K13842" s="1">
        <f>+SUMIFS(prod!$E:$E,prod!$A:$A,Table2[[#This Row],[date]],prod!$G:$G,Table2[[#This Row],[production_line]],prod!$F:$F,Table2[[#This Row],[output_type]])</f>
        <v>566</v>
      </c>
      <c r="L13842">
        <f>+Table2[[#This Row],[cons_qty_base_uom]]/Table2[[#This Row],[Column1]]</f>
        <v>1.1911416729776173E-2</v>
      </c>
    </row>
    <row r="13843" spans="1:12" x14ac:dyDescent="0.25">
      <c r="A13843" s="2">
        <v>46113</v>
      </c>
      <c r="B13843" s="1" t="s">
        <v>616</v>
      </c>
      <c r="C13843" s="4">
        <v>0.16245450286875451</v>
      </c>
      <c r="D13843" s="4">
        <v>1.1355569750525945E-3</v>
      </c>
      <c r="E13843" s="4">
        <v>3.1556787182255563</v>
      </c>
      <c r="F13843" s="1" t="s">
        <v>510</v>
      </c>
      <c r="G13843" s="1">
        <v>2</v>
      </c>
      <c r="H13843" s="1" t="s">
        <v>505</v>
      </c>
      <c r="I138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3.7851899168419816E-5</v>
      </c>
      <c r="J13843" s="1" t="str">
        <f>IFERROR(INDEX('consumption_figs'!$C:$C,MATCH(Table2[[#This Row],[item_code]],'consumption_figs'!A:A,0),1),"NA")</f>
        <v>NA</v>
      </c>
      <c r="K13843" s="1">
        <f>+SUMIFS(prod!$E:$E,prod!$A:$A,Table2[[#This Row],[date]],prod!$G:$G,Table2[[#This Row],[production_line]],prod!$F:$F,Table2[[#This Row],[output_type]])</f>
        <v>566</v>
      </c>
      <c r="L13843">
        <f>+Table2[[#This Row],[cons_qty_base_uom]]/Table2[[#This Row],[Column1]]</f>
        <v>2.8702208987412459E-4</v>
      </c>
    </row>
    <row r="13844" spans="1:12" x14ac:dyDescent="0.25">
      <c r="A13844" s="2">
        <v>46113</v>
      </c>
      <c r="B13844" s="1" t="s">
        <v>617</v>
      </c>
      <c r="C13844" s="4">
        <v>0.16245450286875451</v>
      </c>
      <c r="D13844" s="4">
        <v>1.778876806412862E-3</v>
      </c>
      <c r="E13844" s="4">
        <v>4.8736350860626354</v>
      </c>
      <c r="F13844" s="1" t="s">
        <v>510</v>
      </c>
      <c r="G13844" s="1">
        <v>2</v>
      </c>
      <c r="H13844" s="1" t="s">
        <v>505</v>
      </c>
      <c r="I138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5.9295893547095399E-5</v>
      </c>
      <c r="J13844" s="1" t="str">
        <f>IFERROR(INDEX('consumption_figs'!$C:$C,MATCH(Table2[[#This Row],[item_code]],'consumption_figs'!A:A,0),1),"NA")</f>
        <v>NA</v>
      </c>
      <c r="K13844" s="1">
        <f>+SUMIFS(prod!$E:$E,prod!$A:$A,Table2[[#This Row],[date]],prod!$G:$G,Table2[[#This Row],[production_line]],prod!$F:$F,Table2[[#This Row],[output_type]])</f>
        <v>566</v>
      </c>
      <c r="L13844">
        <f>+Table2[[#This Row],[cons_qty_base_uom]]/Table2[[#This Row],[Column1]]</f>
        <v>2.8702208987412459E-4</v>
      </c>
    </row>
    <row r="13845" spans="1:12" x14ac:dyDescent="0.25">
      <c r="A13845" s="2">
        <v>46113</v>
      </c>
      <c r="B13845" s="1" t="s">
        <v>618</v>
      </c>
      <c r="C13845" s="4">
        <v>0.16245450286875451</v>
      </c>
      <c r="D13845" s="4">
        <v>1.3629932790688499E-3</v>
      </c>
      <c r="E13845" s="4">
        <v>3.7770671916985425</v>
      </c>
      <c r="F13845" s="1" t="s">
        <v>510</v>
      </c>
      <c r="G13845" s="1">
        <v>2</v>
      </c>
      <c r="H13845" s="1" t="s">
        <v>505</v>
      </c>
      <c r="I138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4.5433109302294995E-5</v>
      </c>
      <c r="J13845" s="1" t="str">
        <f>IFERROR(INDEX('consumption_figs'!$C:$C,MATCH(Table2[[#This Row],[item_code]],'consumption_figs'!A:A,0),1),"NA")</f>
        <v>NA</v>
      </c>
      <c r="K13845" s="1">
        <f>+SUMIFS(prod!$E:$E,prod!$A:$A,Table2[[#This Row],[date]],prod!$G:$G,Table2[[#This Row],[production_line]],prod!$F:$F,Table2[[#This Row],[output_type]])</f>
        <v>566</v>
      </c>
      <c r="L13845">
        <f>+Table2[[#This Row],[cons_qty_base_uom]]/Table2[[#This Row],[Column1]]</f>
        <v>2.8702208987412459E-4</v>
      </c>
    </row>
    <row r="13846" spans="1:12" x14ac:dyDescent="0.25">
      <c r="A13846" s="2">
        <v>46113</v>
      </c>
      <c r="B13846" s="1" t="s">
        <v>619</v>
      </c>
      <c r="C13846" s="4">
        <v>0.16245450286875451</v>
      </c>
      <c r="D13846" s="4">
        <v>0</v>
      </c>
      <c r="E13846" s="4">
        <v>5.8483621032751625</v>
      </c>
      <c r="F13846" s="1" t="s">
        <v>510</v>
      </c>
      <c r="G13846" s="1">
        <v>2</v>
      </c>
      <c r="H13846" s="1" t="s">
        <v>505</v>
      </c>
      <c r="I138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3846" s="1" t="str">
        <f>IFERROR(INDEX('consumption_figs'!$C:$C,MATCH(Table2[[#This Row],[item_code]],'consumption_figs'!A:A,0),1),"NA")</f>
        <v>NA</v>
      </c>
      <c r="K13846" s="1">
        <f>+SUMIFS(prod!$E:$E,prod!$A:$A,Table2[[#This Row],[date]],prod!$G:$G,Table2[[#This Row],[production_line]],prod!$F:$F,Table2[[#This Row],[output_type]])</f>
        <v>566</v>
      </c>
      <c r="L13846">
        <f>+Table2[[#This Row],[cons_qty_base_uom]]/Table2[[#This Row],[Column1]]</f>
        <v>2.8702208987412459E-4</v>
      </c>
    </row>
    <row r="13847" spans="1:12" x14ac:dyDescent="0.25">
      <c r="A13847" s="2">
        <v>46113</v>
      </c>
      <c r="B13847" s="1" t="s">
        <v>620</v>
      </c>
      <c r="C13847" s="4">
        <v>6.985543623356441</v>
      </c>
      <c r="D13847" s="4">
        <v>0</v>
      </c>
      <c r="E13847" s="4">
        <v>297.56466764044364</v>
      </c>
      <c r="F13847" s="1" t="s">
        <v>510</v>
      </c>
      <c r="G13847" s="1">
        <v>2</v>
      </c>
      <c r="H13847" s="1" t="s">
        <v>505</v>
      </c>
      <c r="I138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3847" s="1" t="str">
        <f>IFERROR(INDEX('consumption_figs'!$C:$C,MATCH(Table2[[#This Row],[item_code]],'consumption_figs'!A:A,0),1),"NA")</f>
        <v>NA</v>
      </c>
      <c r="K13847" s="1">
        <f>+SUMIFS(prod!$E:$E,prod!$A:$A,Table2[[#This Row],[date]],prod!$G:$G,Table2[[#This Row],[production_line]],prod!$F:$F,Table2[[#This Row],[output_type]])</f>
        <v>566</v>
      </c>
      <c r="L13847">
        <f>+Table2[[#This Row],[cons_qty_base_uom]]/Table2[[#This Row],[Column1]]</f>
        <v>1.2341949864587351E-2</v>
      </c>
    </row>
    <row r="13848" spans="1:12" x14ac:dyDescent="0.25">
      <c r="A13848" s="2">
        <v>46113</v>
      </c>
      <c r="B13848" s="1" t="s">
        <v>199</v>
      </c>
      <c r="C13848" s="4">
        <v>1938.4351097781891</v>
      </c>
      <c r="D13848" s="4">
        <v>17.775449956665991</v>
      </c>
      <c r="E13848" s="4">
        <v>25509.806044680969</v>
      </c>
      <c r="F13848" s="1" t="s">
        <v>510</v>
      </c>
      <c r="G13848" s="1">
        <v>2</v>
      </c>
      <c r="H13848" s="1" t="s">
        <v>505</v>
      </c>
      <c r="I138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3.4247970137423835</v>
      </c>
      <c r="J13848" s="1" t="str">
        <f>IFERROR(INDEX('consumption_figs'!$C:$C,MATCH(Table2[[#This Row],[item_code]],'consumption_figs'!A:A,0),1),"NA")</f>
        <v>pc/heat</v>
      </c>
      <c r="K13848" s="1">
        <f>+SUMIFS(prod!$E:$E,prod!$A:$A,Table2[[#This Row],[date]],prod!$G:$G,Table2[[#This Row],[production_line]],prod!$F:$F,Table2[[#This Row],[output_type]])</f>
        <v>566</v>
      </c>
      <c r="L13848">
        <f>+Table2[[#This Row],[cons_qty_base_uom]]/Table2[[#This Row],[Column1]]</f>
        <v>3.4247970137423835</v>
      </c>
    </row>
    <row r="13849" spans="1:12" x14ac:dyDescent="0.25">
      <c r="A13849" s="2">
        <v>46113</v>
      </c>
      <c r="B13849" s="1" t="s">
        <v>197</v>
      </c>
      <c r="C13849" s="4">
        <v>1291.5285212381441</v>
      </c>
      <c r="D13849" s="4">
        <v>11.856231824966166</v>
      </c>
      <c r="E13849" s="4">
        <v>16996.515339493977</v>
      </c>
      <c r="F13849" s="1" t="s">
        <v>510</v>
      </c>
      <c r="G13849" s="1">
        <v>2</v>
      </c>
      <c r="H13849" s="1" t="s">
        <v>505</v>
      </c>
      <c r="I138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2.281852511021456</v>
      </c>
      <c r="J13849" s="1" t="str">
        <f>IFERROR(INDEX('consumption_figs'!$C:$C,MATCH(Table2[[#This Row],[item_code]],'consumption_figs'!A:A,0),1),"NA")</f>
        <v>pc/heat</v>
      </c>
      <c r="K13849" s="1">
        <f>+SUMIFS(prod!$E:$E,prod!$A:$A,Table2[[#This Row],[date]],prod!$G:$G,Table2[[#This Row],[production_line]],prod!$F:$F,Table2[[#This Row],[output_type]])</f>
        <v>566</v>
      </c>
      <c r="L13849">
        <f>+Table2[[#This Row],[cons_qty_base_uom]]/Table2[[#This Row],[Column1]]</f>
        <v>2.281852511021456</v>
      </c>
    </row>
    <row r="13850" spans="1:12" x14ac:dyDescent="0.25">
      <c r="A13850" s="2">
        <v>46113</v>
      </c>
      <c r="B13850" s="1" t="s">
        <v>264</v>
      </c>
      <c r="C13850" s="4">
        <v>9.0881941551278747</v>
      </c>
      <c r="D13850" s="4">
        <v>9.0881941551278747</v>
      </c>
      <c r="E13850" s="4">
        <v>5752.8269001959443</v>
      </c>
      <c r="F13850" s="1" t="s">
        <v>510</v>
      </c>
      <c r="G13850" s="1">
        <v>2</v>
      </c>
      <c r="H13850" s="1" t="s">
        <v>505</v>
      </c>
      <c r="I138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8.624759929818919E-2</v>
      </c>
      <c r="J13850" s="1" t="str">
        <f>IFERROR(INDEX('consumption_figs'!$C:$C,MATCH(Table2[[#This Row],[item_code]],'consumption_figs'!A:A,0),1),"NA")</f>
        <v>kg/ton</v>
      </c>
      <c r="K13850" s="1">
        <f>+SUMIFS(prod!$E:$E,prod!$A:$A,Table2[[#This Row],[date]],prod!$G:$G,Table2[[#This Row],[production_line]],prod!$F:$F,Table2[[#This Row],[output_type]])</f>
        <v>566</v>
      </c>
      <c r="L13850">
        <f>+Table2[[#This Row],[cons_qty_base_uom]]/Table2[[#This Row],[Column1]]</f>
        <v>1.605688013273476E-2</v>
      </c>
    </row>
    <row r="13851" spans="1:12" x14ac:dyDescent="0.25">
      <c r="A13851" s="2">
        <v>46113</v>
      </c>
      <c r="B13851" s="1" t="s">
        <v>162</v>
      </c>
      <c r="C13851" s="4">
        <v>95.560022340985114</v>
      </c>
      <c r="D13851" s="4">
        <v>2.8744454720168329</v>
      </c>
      <c r="E13851" s="4">
        <v>17869.724177764216</v>
      </c>
      <c r="F13851" s="1" t="s">
        <v>510</v>
      </c>
      <c r="G13851" s="1">
        <v>2</v>
      </c>
      <c r="H13851" s="1" t="s">
        <v>505</v>
      </c>
      <c r="I138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0.16883396173318924</v>
      </c>
      <c r="J13851" s="1" t="str">
        <f>IFERROR(INDEX('consumption_figs'!$C:$C,MATCH(Table2[[#This Row],[item_code]],'consumption_figs'!A:A,0),1),"NA")</f>
        <v>pc/heat</v>
      </c>
      <c r="K13851" s="1">
        <f>+SUMIFS(prod!$E:$E,prod!$A:$A,Table2[[#This Row],[date]],prod!$G:$G,Table2[[#This Row],[production_line]],prod!$F:$F,Table2[[#This Row],[output_type]])</f>
        <v>566</v>
      </c>
      <c r="L13851">
        <f>+Table2[[#This Row],[cons_qty_base_uom]]/Table2[[#This Row],[Column1]]</f>
        <v>0.16883396173318924</v>
      </c>
    </row>
    <row r="13852" spans="1:12" x14ac:dyDescent="0.25">
      <c r="A13852" s="2">
        <v>46113</v>
      </c>
      <c r="B13852" s="1" t="s">
        <v>61</v>
      </c>
      <c r="C13852" s="4">
        <v>93.854250060863194</v>
      </c>
      <c r="D13852" s="4">
        <v>0.3284898752130212</v>
      </c>
      <c r="E13852" s="4">
        <v>844.6882505477688</v>
      </c>
      <c r="F13852" s="1" t="s">
        <v>510</v>
      </c>
      <c r="G13852" s="1">
        <v>2</v>
      </c>
      <c r="H13852" s="1" t="s">
        <v>505</v>
      </c>
      <c r="I138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0.16582022978951094</v>
      </c>
      <c r="J13852" s="1" t="str">
        <f>IFERROR(INDEX('consumption_figs'!$C:$C,MATCH(Table2[[#This Row],[item_code]],'consumption_figs'!A:A,0),1),"NA")</f>
        <v>pc/heat</v>
      </c>
      <c r="K13852" s="1">
        <f>+SUMIFS(prod!$E:$E,prod!$A:$A,Table2[[#This Row],[date]],prod!$G:$G,Table2[[#This Row],[production_line]],prod!$F:$F,Table2[[#This Row],[output_type]])</f>
        <v>566</v>
      </c>
      <c r="L13852">
        <f>+Table2[[#This Row],[cons_qty_base_uom]]/Table2[[#This Row],[Column1]]</f>
        <v>0.16582022978951094</v>
      </c>
    </row>
    <row r="13853" spans="1:12" x14ac:dyDescent="0.25">
      <c r="A13853" s="2">
        <v>46113</v>
      </c>
      <c r="B13853" s="1" t="s">
        <v>163</v>
      </c>
      <c r="C13853" s="4">
        <v>18.402794129581018</v>
      </c>
      <c r="D13853" s="4">
        <v>2.5763911781413427</v>
      </c>
      <c r="E13853" s="4">
        <v>7692.3679461648653</v>
      </c>
      <c r="F13853" s="1" t="s">
        <v>510</v>
      </c>
      <c r="G13853" s="1">
        <v>2</v>
      </c>
      <c r="H13853" s="1" t="s">
        <v>505</v>
      </c>
      <c r="I138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3.2513770546962931E-2</v>
      </c>
      <c r="J13853" s="1" t="str">
        <f>IFERROR(INDEX('consumption_figs'!$C:$C,MATCH(Table2[[#This Row],[item_code]],'consumption_figs'!A:A,0),1),"NA")</f>
        <v>pc/heat</v>
      </c>
      <c r="K13853" s="1">
        <f>+SUMIFS(prod!$E:$E,prod!$A:$A,Table2[[#This Row],[date]],prod!$G:$G,Table2[[#This Row],[production_line]],prod!$F:$F,Table2[[#This Row],[output_type]])</f>
        <v>566</v>
      </c>
      <c r="L13853">
        <f>+Table2[[#This Row],[cons_qty_base_uom]]/Table2[[#This Row],[Column1]]</f>
        <v>3.2513770546962931E-2</v>
      </c>
    </row>
    <row r="13854" spans="1:12" x14ac:dyDescent="0.25">
      <c r="A13854" s="2">
        <v>46113</v>
      </c>
      <c r="B13854" s="1" t="e">
        <f>+#REF!</f>
        <v>#REF!</v>
      </c>
      <c r="C13854" s="4">
        <v>205.95145460710202</v>
      </c>
      <c r="D13854" s="4">
        <v>2.4796555134695071</v>
      </c>
      <c r="E13854" s="4">
        <v>16888.019277782365</v>
      </c>
      <c r="F13854" s="1" t="s">
        <v>510</v>
      </c>
      <c r="G13854" s="1">
        <v>2</v>
      </c>
      <c r="H13854" s="1" t="s">
        <v>505</v>
      </c>
      <c r="I138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8.2655183782316899E-2</v>
      </c>
      <c r="J13854" s="1" t="str">
        <f>IFERROR(INDEX('consumption_figs'!$C:$C,MATCH(Table2[[#This Row],[item_code]],'consumption_figs'!A:A,0),1),"NA")</f>
        <v>NA</v>
      </c>
      <c r="K13854" s="1">
        <f>+SUMIFS(prod!$E:$E,prod!$A:$A,Table2[[#This Row],[date]],prod!$G:$G,Table2[[#This Row],[production_line]],prod!$F:$F,Table2[[#This Row],[output_type]])</f>
        <v>566</v>
      </c>
      <c r="L13854">
        <f>+Table2[[#This Row],[cons_qty_base_uom]]/Table2[[#This Row],[Column1]]</f>
        <v>0.36387182792774209</v>
      </c>
    </row>
    <row r="13855" spans="1:12" x14ac:dyDescent="0.25">
      <c r="A13855" s="2">
        <v>46113</v>
      </c>
      <c r="B13855" s="1" t="s">
        <v>160</v>
      </c>
      <c r="C13855" s="4">
        <v>35.615126857678952</v>
      </c>
      <c r="D13855" s="4">
        <v>0.446613690795294</v>
      </c>
      <c r="E13855" s="4">
        <v>2493.0588800375267</v>
      </c>
      <c r="F13855" s="1" t="s">
        <v>510</v>
      </c>
      <c r="G13855" s="1">
        <v>2</v>
      </c>
      <c r="H13855" s="1" t="s">
        <v>505</v>
      </c>
      <c r="I138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6.2924252398726066E-2</v>
      </c>
      <c r="J13855" s="1" t="str">
        <f>IFERROR(INDEX('consumption_figs'!$C:$C,MATCH(Table2[[#This Row],[item_code]],'consumption_figs'!A:A,0),1),"NA")</f>
        <v>pc/heat</v>
      </c>
      <c r="K13855" s="1">
        <f>+SUMIFS(prod!$E:$E,prod!$A:$A,Table2[[#This Row],[date]],prod!$G:$G,Table2[[#This Row],[production_line]],prod!$F:$F,Table2[[#This Row],[output_type]])</f>
        <v>566</v>
      </c>
      <c r="L13855">
        <f>+Table2[[#This Row],[cons_qty_base_uom]]/Table2[[#This Row],[Column1]]</f>
        <v>6.2924252398726066E-2</v>
      </c>
    </row>
    <row r="13856" spans="1:12" x14ac:dyDescent="0.25">
      <c r="A13856" s="2">
        <v>46113</v>
      </c>
      <c r="B13856" s="1" t="e">
        <f>+#REF!</f>
        <v>#REF!</v>
      </c>
      <c r="C13856" s="4">
        <v>404.70424606524034</v>
      </c>
      <c r="D13856" s="4">
        <v>5.2206847742416</v>
      </c>
      <c r="E13856" s="4">
        <v>97938.42754778816</v>
      </c>
      <c r="F13856" s="1" t="s">
        <v>510</v>
      </c>
      <c r="G13856" s="1">
        <v>2</v>
      </c>
      <c r="H13856" s="1" t="s">
        <v>505</v>
      </c>
      <c r="I138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0.17402282580805334</v>
      </c>
      <c r="J13856" s="1" t="str">
        <f>IFERROR(INDEX('consumption_figs'!$C:$C,MATCH(Table2[[#This Row],[item_code]],'consumption_figs'!A:A,0),1),"NA")</f>
        <v>NA</v>
      </c>
      <c r="K13856" s="1">
        <f>+SUMIFS(prod!$E:$E,prod!$A:$A,Table2[[#This Row],[date]],prod!$G:$G,Table2[[#This Row],[production_line]],prod!$F:$F,Table2[[#This Row],[output_type]])</f>
        <v>566</v>
      </c>
      <c r="L13856">
        <f>+Table2[[#This Row],[cons_qty_base_uom]]/Table2[[#This Row],[Column1]]</f>
        <v>0.71502516972657304</v>
      </c>
    </row>
    <row r="13857" spans="1:12" x14ac:dyDescent="0.25">
      <c r="A13857" s="2">
        <v>46113</v>
      </c>
      <c r="B13857" s="1" t="s">
        <v>161</v>
      </c>
      <c r="C13857" s="4">
        <v>9.363851567659264</v>
      </c>
      <c r="D13857" s="4">
        <v>1.4654427703386745</v>
      </c>
      <c r="E13857" s="4">
        <v>3970.2730646875279</v>
      </c>
      <c r="F13857" s="1" t="s">
        <v>510</v>
      </c>
      <c r="G13857" s="1">
        <v>2</v>
      </c>
      <c r="H13857" s="1" t="s">
        <v>505</v>
      </c>
      <c r="I138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1.6543907363355589E-2</v>
      </c>
      <c r="J13857" s="1" t="str">
        <f>IFERROR(INDEX('consumption_figs'!$C:$C,MATCH(Table2[[#This Row],[item_code]],'consumption_figs'!A:A,0),1),"NA")</f>
        <v>pc/heat</v>
      </c>
      <c r="K13857" s="1">
        <f>+SUMIFS(prod!$E:$E,prod!$A:$A,Table2[[#This Row],[date]],prod!$G:$G,Table2[[#This Row],[production_line]],prod!$F:$F,Table2[[#This Row],[output_type]])</f>
        <v>566</v>
      </c>
      <c r="L13857">
        <f>+Table2[[#This Row],[cons_qty_base_uom]]/Table2[[#This Row],[Column1]]</f>
        <v>1.6543907363355589E-2</v>
      </c>
    </row>
    <row r="13858" spans="1:12" x14ac:dyDescent="0.25">
      <c r="A13858" s="2">
        <v>46113</v>
      </c>
      <c r="B13858" s="1" t="s">
        <v>569</v>
      </c>
      <c r="C13858" s="4">
        <v>230.58823529411765</v>
      </c>
      <c r="D13858" s="4">
        <v>0.30437647058823536</v>
      </c>
      <c r="E13858" s="4">
        <v>142.96470588235294</v>
      </c>
      <c r="F13858" s="1" t="s">
        <v>510</v>
      </c>
      <c r="G13858" s="1">
        <v>2</v>
      </c>
      <c r="H13858" s="1" t="s">
        <v>505</v>
      </c>
      <c r="I138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1.0145882352941178E-2</v>
      </c>
      <c r="J13858" s="1" t="str">
        <f>IFERROR(INDEX('consumption_figs'!$C:$C,MATCH(Table2[[#This Row],[item_code]],'consumption_figs'!A:A,0),1),"NA")</f>
        <v>NA</v>
      </c>
      <c r="K13858" s="1">
        <f>+SUMIFS(prod!$E:$E,prod!$A:$A,Table2[[#This Row],[date]],prod!$G:$G,Table2[[#This Row],[production_line]],prod!$F:$F,Table2[[#This Row],[output_type]])</f>
        <v>566</v>
      </c>
      <c r="L13858">
        <f>+Table2[[#This Row],[cons_qty_base_uom]]/Table2[[#This Row],[Column1]]</f>
        <v>0.40739970900020789</v>
      </c>
    </row>
    <row r="13859" spans="1:12" x14ac:dyDescent="0.25">
      <c r="A13859" s="2">
        <v>46113</v>
      </c>
      <c r="B13859" s="1" t="s">
        <v>204</v>
      </c>
      <c r="C13859" s="4">
        <v>1.6916666666666667</v>
      </c>
      <c r="D13859" s="4">
        <v>9.7439999999999999E-2</v>
      </c>
      <c r="E13859" s="4">
        <v>262.20833333333331</v>
      </c>
      <c r="F13859" s="1" t="s">
        <v>510</v>
      </c>
      <c r="G13859" s="1">
        <v>2</v>
      </c>
      <c r="H13859" s="1" t="s">
        <v>505</v>
      </c>
      <c r="I138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2.9888103651354533E-3</v>
      </c>
      <c r="J13859" s="1" t="str">
        <f>IFERROR(INDEX('consumption_figs'!$C:$C,MATCH(Table2[[#This Row],[item_code]],'consumption_figs'!A:A,0),1),"NA")</f>
        <v>pc/heat</v>
      </c>
      <c r="K13859" s="1">
        <f>+SUMIFS(prod!$E:$E,prod!$A:$A,Table2[[#This Row],[date]],prod!$G:$G,Table2[[#This Row],[production_line]],prod!$F:$F,Table2[[#This Row],[output_type]])</f>
        <v>566</v>
      </c>
      <c r="L13859">
        <f>+Table2[[#This Row],[cons_qty_base_uom]]/Table2[[#This Row],[Column1]]</f>
        <v>2.9888103651354533E-3</v>
      </c>
    </row>
    <row r="13860" spans="1:12" x14ac:dyDescent="0.25">
      <c r="A13860" s="2">
        <v>46113</v>
      </c>
      <c r="B13860" s="1" t="s">
        <v>287</v>
      </c>
      <c r="C13860" s="4">
        <v>16.207745098039197</v>
      </c>
      <c r="D13860" s="4">
        <v>16.207745098039197</v>
      </c>
      <c r="E13860" s="4">
        <v>27861.11382352938</v>
      </c>
      <c r="F13860" s="1" t="s">
        <v>510</v>
      </c>
      <c r="G13860" s="1">
        <v>2</v>
      </c>
      <c r="H13860" s="1" t="s">
        <v>505</v>
      </c>
      <c r="I138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0.15381263657908792</v>
      </c>
      <c r="J13860" s="1" t="str">
        <f>IFERROR(INDEX('consumption_figs'!$C:$C,MATCH(Table2[[#This Row],[item_code]],'consumption_figs'!A:A,0),1),"NA")</f>
        <v>kg/ton</v>
      </c>
      <c r="K13860" s="1">
        <f>+SUMIFS(prod!$E:$E,prod!$A:$A,Table2[[#This Row],[date]],prod!$G:$G,Table2[[#This Row],[production_line]],prod!$F:$F,Table2[[#This Row],[output_type]])</f>
        <v>566</v>
      </c>
      <c r="L13860">
        <f>+Table2[[#This Row],[cons_qty_base_uom]]/Table2[[#This Row],[Column1]]</f>
        <v>2.8635592046005649E-2</v>
      </c>
    </row>
    <row r="13861" spans="1:12" x14ac:dyDescent="0.25">
      <c r="A13861" s="2">
        <v>46113</v>
      </c>
      <c r="B13861" s="1" t="s">
        <v>285</v>
      </c>
      <c r="C13861" s="4">
        <v>4.4061397058823628</v>
      </c>
      <c r="D13861" s="4">
        <v>4.4061397058823628</v>
      </c>
      <c r="E13861" s="4">
        <v>4797.4049117647164</v>
      </c>
      <c r="F13861" s="1" t="s">
        <v>510</v>
      </c>
      <c r="G13861" s="1">
        <v>2</v>
      </c>
      <c r="H13861" s="1" t="s">
        <v>505</v>
      </c>
      <c r="I138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4.1814574525827375E-2</v>
      </c>
      <c r="J13861" s="1" t="str">
        <f>IFERROR(INDEX('consumption_figs'!$C:$C,MATCH(Table2[[#This Row],[item_code]],'consumption_figs'!A:A,0),1),"NA")</f>
        <v>kg/ton</v>
      </c>
      <c r="K13861" s="1">
        <f>+SUMIFS(prod!$E:$E,prod!$A:$A,Table2[[#This Row],[date]],prod!$G:$G,Table2[[#This Row],[production_line]],prod!$F:$F,Table2[[#This Row],[output_type]])</f>
        <v>566</v>
      </c>
      <c r="L13861">
        <f>+Table2[[#This Row],[cons_qty_base_uom]]/Table2[[#This Row],[Column1]]</f>
        <v>7.7846991270006409E-3</v>
      </c>
    </row>
    <row r="13862" spans="1:12" x14ac:dyDescent="0.25">
      <c r="A13862" s="2">
        <v>46113</v>
      </c>
      <c r="B13862" s="1" t="s">
        <v>205</v>
      </c>
      <c r="C13862" s="4">
        <v>5.9311274509803926</v>
      </c>
      <c r="D13862" s="4">
        <v>0.22182416666666666</v>
      </c>
      <c r="E13862" s="4">
        <v>409.24779411764712</v>
      </c>
      <c r="F13862" s="1" t="s">
        <v>510</v>
      </c>
      <c r="G13862" s="1">
        <v>2</v>
      </c>
      <c r="H13862" s="1" t="s">
        <v>505</v>
      </c>
      <c r="I138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1.0479023764983025E-2</v>
      </c>
      <c r="J13862" s="1" t="str">
        <f>IFERROR(INDEX('consumption_figs'!$C:$C,MATCH(Table2[[#This Row],[item_code]],'consumption_figs'!A:A,0),1),"NA")</f>
        <v>pc/heat</v>
      </c>
      <c r="K13862" s="1">
        <f>+SUMIFS(prod!$E:$E,prod!$A:$A,Table2[[#This Row],[date]],prod!$G:$G,Table2[[#This Row],[production_line]],prod!$F:$F,Table2[[#This Row],[output_type]])</f>
        <v>566</v>
      </c>
      <c r="L13862">
        <f>+Table2[[#This Row],[cons_qty_base_uom]]/Table2[[#This Row],[Column1]]</f>
        <v>1.0479023764983025E-2</v>
      </c>
    </row>
    <row r="13863" spans="1:12" x14ac:dyDescent="0.25">
      <c r="A13863" s="2">
        <v>46113</v>
      </c>
      <c r="B13863" s="1" t="s">
        <v>292</v>
      </c>
      <c r="C13863" s="4">
        <v>57.559558823529414</v>
      </c>
      <c r="D13863" s="4">
        <v>57.559558823529414</v>
      </c>
      <c r="E13863" s="4">
        <v>34154.691014705881</v>
      </c>
      <c r="F13863" s="1" t="s">
        <v>510</v>
      </c>
      <c r="G13863" s="1">
        <v>2</v>
      </c>
      <c r="H13863" s="1" t="s">
        <v>505</v>
      </c>
      <c r="I138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0.54624424615656375</v>
      </c>
      <c r="J13863" s="1" t="str">
        <f>IFERROR(INDEX('consumption_figs'!$C:$C,MATCH(Table2[[#This Row],[item_code]],'consumption_figs'!A:A,0),1),"NA")</f>
        <v>kg/ton</v>
      </c>
      <c r="K13863" s="1">
        <f>+SUMIFS(prod!$E:$E,prod!$A:$A,Table2[[#This Row],[date]],prod!$G:$G,Table2[[#This Row],[production_line]],prod!$F:$F,Table2[[#This Row],[output_type]])</f>
        <v>566</v>
      </c>
      <c r="L13863">
        <f>+Table2[[#This Row],[cons_qty_base_uom]]/Table2[[#This Row],[Column1]]</f>
        <v>0.101695333610476</v>
      </c>
    </row>
    <row r="13864" spans="1:12" x14ac:dyDescent="0.25">
      <c r="A13864" s="2">
        <v>46113</v>
      </c>
      <c r="B13864" s="1" t="s">
        <v>237</v>
      </c>
      <c r="C13864" s="4">
        <v>27.237382586466424</v>
      </c>
      <c r="D13864" s="4">
        <v>27.237382586466424</v>
      </c>
      <c r="E13864" s="4">
        <v>3893.5021285876151</v>
      </c>
      <c r="F13864" s="1" t="s">
        <v>510</v>
      </c>
      <c r="G13864" s="1">
        <v>2</v>
      </c>
      <c r="H13864" s="1" t="s">
        <v>505</v>
      </c>
      <c r="I138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0.90791275288221418</v>
      </c>
      <c r="J13864" s="1" t="str">
        <f>IFERROR(INDEX('consumption_figs'!$C:$C,MATCH(Table2[[#This Row],[item_code]],'consumption_figs'!A:A,0),1),"NA")</f>
        <v>NA</v>
      </c>
      <c r="K13864" s="1">
        <f>+SUMIFS(prod!$E:$E,prod!$A:$A,Table2[[#This Row],[date]],prod!$G:$G,Table2[[#This Row],[production_line]],prod!$F:$F,Table2[[#This Row],[output_type]])</f>
        <v>566</v>
      </c>
      <c r="L13864">
        <f>+Table2[[#This Row],[cons_qty_base_uom]]/Table2[[#This Row],[Column1]]</f>
        <v>4.8122584075029021E-2</v>
      </c>
    </row>
    <row r="13865" spans="1:12" x14ac:dyDescent="0.25">
      <c r="A13865" s="2">
        <v>46113</v>
      </c>
      <c r="B13865" s="1" t="s">
        <v>261</v>
      </c>
      <c r="C13865" s="4">
        <v>6.3641130285504675</v>
      </c>
      <c r="D13865" s="4">
        <v>6.3641130285504675</v>
      </c>
      <c r="E13865" s="4">
        <v>10088.092859545859</v>
      </c>
      <c r="F13865" s="1" t="s">
        <v>510</v>
      </c>
      <c r="G13865" s="1">
        <v>2</v>
      </c>
      <c r="H13865" s="1" t="s">
        <v>505</v>
      </c>
      <c r="I138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0.21213710095168226</v>
      </c>
      <c r="J13865" s="1" t="str">
        <f>IFERROR(INDEX('consumption_figs'!$C:$C,MATCH(Table2[[#This Row],[item_code]],'consumption_figs'!A:A,0),1),"NA")</f>
        <v>NA</v>
      </c>
      <c r="K13865" s="1">
        <f>+SUMIFS(prod!$E:$E,prod!$A:$A,Table2[[#This Row],[date]],prod!$G:$G,Table2[[#This Row],[production_line]],prod!$F:$F,Table2[[#This Row],[output_type]])</f>
        <v>566</v>
      </c>
      <c r="L13865">
        <f>+Table2[[#This Row],[cons_qty_base_uom]]/Table2[[#This Row],[Column1]]</f>
        <v>1.1244015951502593E-2</v>
      </c>
    </row>
    <row r="13866" spans="1:12" x14ac:dyDescent="0.25">
      <c r="A13866" s="2">
        <v>46113</v>
      </c>
      <c r="B13866" s="1" t="s">
        <v>201</v>
      </c>
      <c r="C13866" s="4">
        <v>1533.7268091569924</v>
      </c>
      <c r="D13866" s="4">
        <v>0.29140809373982857</v>
      </c>
      <c r="E13866" s="4">
        <v>3220.8262992296841</v>
      </c>
      <c r="F13866" s="1" t="s">
        <v>510</v>
      </c>
      <c r="G13866" s="1">
        <v>2</v>
      </c>
      <c r="H13866" s="1" t="s">
        <v>505</v>
      </c>
      <c r="I138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2.709764680489386</v>
      </c>
      <c r="J13866" s="1" t="str">
        <f>IFERROR(INDEX('consumption_figs'!$C:$C,MATCH(Table2[[#This Row],[item_code]],'consumption_figs'!A:A,0),1),"NA")</f>
        <v>pc/heat</v>
      </c>
      <c r="K13866" s="1">
        <f>+SUMIFS(prod!$E:$E,prod!$A:$A,Table2[[#This Row],[date]],prod!$G:$G,Table2[[#This Row],[production_line]],prod!$F:$F,Table2[[#This Row],[output_type]])</f>
        <v>566</v>
      </c>
      <c r="L13866">
        <f>+Table2[[#This Row],[cons_qty_base_uom]]/Table2[[#This Row],[Column1]]</f>
        <v>2.709764680489386</v>
      </c>
    </row>
    <row r="13867" spans="1:12" x14ac:dyDescent="0.25">
      <c r="A13867" s="2">
        <v>46113</v>
      </c>
      <c r="B13867" s="1" t="s">
        <v>59</v>
      </c>
      <c r="C13867" s="4">
        <v>15.519854616469567</v>
      </c>
      <c r="D13867" s="4">
        <v>0.14945619995660192</v>
      </c>
      <c r="E13867" s="4">
        <v>549.40285342302263</v>
      </c>
      <c r="F13867" s="1" t="s">
        <v>510</v>
      </c>
      <c r="G13867" s="1">
        <v>2</v>
      </c>
      <c r="H13867" s="1" t="s">
        <v>505</v>
      </c>
      <c r="I138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2.7420237838285455E-2</v>
      </c>
      <c r="J13867" s="1" t="str">
        <f>IFERROR(INDEX('consumption_figs'!$C:$C,MATCH(Table2[[#This Row],[item_code]],'consumption_figs'!A:A,0),1),"NA")</f>
        <v>pc/heat</v>
      </c>
      <c r="K13867" s="1">
        <f>+SUMIFS(prod!$E:$E,prod!$A:$A,Table2[[#This Row],[date]],prod!$G:$G,Table2[[#This Row],[production_line]],prod!$F:$F,Table2[[#This Row],[output_type]])</f>
        <v>566</v>
      </c>
      <c r="L13867">
        <f>+Table2[[#This Row],[cons_qty_base_uom]]/Table2[[#This Row],[Column1]]</f>
        <v>2.7420237838285455E-2</v>
      </c>
    </row>
    <row r="13868" spans="1:12" x14ac:dyDescent="0.25">
      <c r="A13868" s="2">
        <v>46113</v>
      </c>
      <c r="B13868" s="1" t="s">
        <v>566</v>
      </c>
      <c r="C13868" s="4">
        <v>16.432787240967777</v>
      </c>
      <c r="D13868" s="4">
        <v>0.16268459368558097</v>
      </c>
      <c r="E13868" s="4">
        <v>879.15411739177603</v>
      </c>
      <c r="F13868" s="1" t="s">
        <v>510</v>
      </c>
      <c r="G13868" s="1">
        <v>2</v>
      </c>
      <c r="H13868" s="1" t="s">
        <v>505</v>
      </c>
      <c r="I138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5.4228197895193654E-3</v>
      </c>
      <c r="J13868" s="1" t="str">
        <f>IFERROR(INDEX('consumption_figs'!$C:$C,MATCH(Table2[[#This Row],[item_code]],'consumption_figs'!A:A,0),1),"NA")</f>
        <v>NA</v>
      </c>
      <c r="K13868" s="1">
        <f>+SUMIFS(prod!$E:$E,prod!$A:$A,Table2[[#This Row],[date]],prod!$G:$G,Table2[[#This Row],[production_line]],prod!$F:$F,Table2[[#This Row],[output_type]])</f>
        <v>566</v>
      </c>
      <c r="L13868">
        <f>+Table2[[#This Row],[cons_qty_base_uom]]/Table2[[#This Row],[Column1]]</f>
        <v>2.9033193005243423E-2</v>
      </c>
    </row>
    <row r="13869" spans="1:12" x14ac:dyDescent="0.25">
      <c r="A13869" s="2">
        <v>46113</v>
      </c>
      <c r="B13869" s="1" t="s">
        <v>60</v>
      </c>
      <c r="C13869" s="4">
        <v>449.16285125311924</v>
      </c>
      <c r="D13869" s="4">
        <v>6.4178343725989899</v>
      </c>
      <c r="E13869" s="4">
        <v>13142.50502766627</v>
      </c>
      <c r="F13869" s="1" t="s">
        <v>510</v>
      </c>
      <c r="G13869" s="1">
        <v>2</v>
      </c>
      <c r="H13869" s="1" t="s">
        <v>505</v>
      </c>
      <c r="I138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0.79357394214332022</v>
      </c>
      <c r="J13869" s="1" t="str">
        <f>IFERROR(INDEX('consumption_figs'!$C:$C,MATCH(Table2[[#This Row],[item_code]],'consumption_figs'!A:A,0),1),"NA")</f>
        <v>pc/heat</v>
      </c>
      <c r="K13869" s="1">
        <f>+SUMIFS(prod!$E:$E,prod!$A:$A,Table2[[#This Row],[date]],prod!$G:$G,Table2[[#This Row],[production_line]],prod!$F:$F,Table2[[#This Row],[output_type]])</f>
        <v>566</v>
      </c>
      <c r="L13869">
        <f>+Table2[[#This Row],[cons_qty_base_uom]]/Table2[[#This Row],[Column1]]</f>
        <v>0.79357394214332022</v>
      </c>
    </row>
    <row r="13870" spans="1:12" x14ac:dyDescent="0.25">
      <c r="A13870" s="2">
        <v>46113</v>
      </c>
      <c r="B13870" s="1" t="s">
        <v>259</v>
      </c>
      <c r="C13870" s="4">
        <v>1.0844459309035526</v>
      </c>
      <c r="D13870" s="4">
        <v>1.0844459309035526</v>
      </c>
      <c r="E13870" s="4">
        <v>3355.4925994017722</v>
      </c>
      <c r="F13870" s="1" t="s">
        <v>510</v>
      </c>
      <c r="G13870" s="1">
        <v>2</v>
      </c>
      <c r="H13870" s="1" t="s">
        <v>505</v>
      </c>
      <c r="I138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1.0291467866181975E-2</v>
      </c>
      <c r="J13870" s="1" t="str">
        <f>IFERROR(INDEX('consumption_figs'!$C:$C,MATCH(Table2[[#This Row],[item_code]],'consumption_figs'!A:A,0),1),"NA")</f>
        <v>kg/ton</v>
      </c>
      <c r="K13870" s="1">
        <f>+SUMIFS(prod!$E:$E,prod!$A:$A,Table2[[#This Row],[date]],prod!$G:$G,Table2[[#This Row],[production_line]],prod!$F:$F,Table2[[#This Row],[output_type]])</f>
        <v>566</v>
      </c>
      <c r="L13870">
        <f>+Table2[[#This Row],[cons_qty_base_uom]]/Table2[[#This Row],[Column1]]</f>
        <v>1.9159822100769479E-3</v>
      </c>
    </row>
    <row r="13871" spans="1:12" x14ac:dyDescent="0.25">
      <c r="A13871" s="2">
        <v>46113</v>
      </c>
      <c r="B13871" s="1" t="s">
        <v>262</v>
      </c>
      <c r="C13871" s="4">
        <v>0.17056272536046169</v>
      </c>
      <c r="D13871" s="4">
        <v>0.17056272536046169</v>
      </c>
      <c r="E13871" s="4">
        <v>138.22403263211814</v>
      </c>
      <c r="F13871" s="1" t="s">
        <v>510</v>
      </c>
      <c r="G13871" s="1">
        <v>2</v>
      </c>
      <c r="H13871" s="1" t="s">
        <v>505</v>
      </c>
      <c r="I138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5.6854241786820558E-3</v>
      </c>
      <c r="J13871" s="1" t="str">
        <f>IFERROR(INDEX('consumption_figs'!$C:$C,MATCH(Table2[[#This Row],[item_code]],'consumption_figs'!A:A,0),1),"NA")</f>
        <v>NA</v>
      </c>
      <c r="K13871" s="1">
        <f>+SUMIFS(prod!$E:$E,prod!$A:$A,Table2[[#This Row],[date]],prod!$G:$G,Table2[[#This Row],[production_line]],prod!$F:$F,Table2[[#This Row],[output_type]])</f>
        <v>566</v>
      </c>
      <c r="L13871">
        <f>+Table2[[#This Row],[cons_qty_base_uom]]/Table2[[#This Row],[Column1]]</f>
        <v>3.0134757130823622E-4</v>
      </c>
    </row>
    <row r="13872" spans="1:12" x14ac:dyDescent="0.25">
      <c r="A13872" s="2">
        <v>46143</v>
      </c>
      <c r="B13872" s="1" t="s">
        <v>99</v>
      </c>
      <c r="C13872" s="4">
        <v>76.135835013180341</v>
      </c>
      <c r="D13872" s="4">
        <v>0.52914405334160342</v>
      </c>
      <c r="E13872" s="4">
        <v>837.4941851449837</v>
      </c>
      <c r="F13872" s="1" t="s">
        <v>510</v>
      </c>
      <c r="G13872" s="1">
        <v>2</v>
      </c>
      <c r="H13872" s="1" t="s">
        <v>505</v>
      </c>
      <c r="I138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0.12027778043156452</v>
      </c>
      <c r="J13872" s="1" t="str">
        <f>IFERROR(INDEX('consumption_figs'!$C:$C,MATCH(Table2[[#This Row],[item_code]],'consumption_figs'!A:A,0),1),"NA")</f>
        <v>pc/heat</v>
      </c>
      <c r="K13872" s="1">
        <f>+SUMIFS(prod!$E:$E,prod!$A:$A,Table2[[#This Row],[date]],prod!$G:$G,Table2[[#This Row],[production_line]],prod!$F:$F,Table2[[#This Row],[output_type]])</f>
        <v>633</v>
      </c>
      <c r="L13872">
        <f>+Table2[[#This Row],[cons_qty_base_uom]]/Table2[[#This Row],[Column1]]</f>
        <v>0.12027778043156452</v>
      </c>
    </row>
    <row r="13873" spans="1:12" x14ac:dyDescent="0.25">
      <c r="A13873" s="2">
        <v>46143</v>
      </c>
      <c r="B13873" s="1" t="s">
        <v>80</v>
      </c>
      <c r="C13873" s="4">
        <v>120.86563808342379</v>
      </c>
      <c r="D13873" s="4">
        <v>4.3946746007132891</v>
      </c>
      <c r="E13873" s="4">
        <v>6405.8788184214609</v>
      </c>
      <c r="F13873" s="1" t="s">
        <v>510</v>
      </c>
      <c r="G13873" s="1">
        <v>2</v>
      </c>
      <c r="H13873" s="1" t="s">
        <v>505</v>
      </c>
      <c r="I138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0.19094097643510868</v>
      </c>
      <c r="J13873" s="1" t="str">
        <f>IFERROR(INDEX('consumption_figs'!$C:$C,MATCH(Table2[[#This Row],[item_code]],'consumption_figs'!A:A,0),1),"NA")</f>
        <v>pc/heat</v>
      </c>
      <c r="K13873" s="1">
        <f>+SUMIFS(prod!$E:$E,prod!$A:$A,Table2[[#This Row],[date]],prod!$G:$G,Table2[[#This Row],[production_line]],prod!$F:$F,Table2[[#This Row],[output_type]])</f>
        <v>633</v>
      </c>
      <c r="L13873">
        <f>+Table2[[#This Row],[cons_qty_base_uom]]/Table2[[#This Row],[Column1]]</f>
        <v>0.19094097643510868</v>
      </c>
    </row>
    <row r="13874" spans="1:12" x14ac:dyDescent="0.25">
      <c r="A13874" s="2">
        <v>46143</v>
      </c>
      <c r="B13874" s="1" t="s">
        <v>144</v>
      </c>
      <c r="C13874" s="4">
        <v>81.846022639168865</v>
      </c>
      <c r="D13874" s="4">
        <v>1.7122187936114126</v>
      </c>
      <c r="E13874" s="4">
        <v>2127.9965886183904</v>
      </c>
      <c r="F13874" s="1" t="s">
        <v>510</v>
      </c>
      <c r="G13874" s="1">
        <v>2</v>
      </c>
      <c r="H13874" s="1" t="s">
        <v>505</v>
      </c>
      <c r="I138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0.12929861396393186</v>
      </c>
      <c r="J13874" s="1" t="str">
        <f>IFERROR(INDEX('consumption_figs'!$C:$C,MATCH(Table2[[#This Row],[item_code]],'consumption_figs'!A:A,0),1),"NA")</f>
        <v>pc/heat</v>
      </c>
      <c r="K13874" s="1">
        <f>+SUMIFS(prod!$E:$E,prod!$A:$A,Table2[[#This Row],[date]],prod!$G:$G,Table2[[#This Row],[production_line]],prod!$F:$F,Table2[[#This Row],[output_type]])</f>
        <v>633</v>
      </c>
      <c r="L13874">
        <f>+Table2[[#This Row],[cons_qty_base_uom]]/Table2[[#This Row],[Column1]]</f>
        <v>0.12929861396393186</v>
      </c>
    </row>
    <row r="13875" spans="1:12" x14ac:dyDescent="0.25">
      <c r="A13875" s="2">
        <v>46143</v>
      </c>
      <c r="B13875" s="1" t="s">
        <v>146</v>
      </c>
      <c r="C13875" s="4">
        <v>16.178864940300823</v>
      </c>
      <c r="D13875" s="4">
        <v>0.33846185455109323</v>
      </c>
      <c r="E13875" s="4">
        <v>420.65048844782137</v>
      </c>
      <c r="F13875" s="1" t="s">
        <v>510</v>
      </c>
      <c r="G13875" s="1">
        <v>2</v>
      </c>
      <c r="H13875" s="1" t="s">
        <v>505</v>
      </c>
      <c r="I138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2.5559028341707462E-2</v>
      </c>
      <c r="J13875" s="1" t="str">
        <f>IFERROR(INDEX('consumption_figs'!$C:$C,MATCH(Table2[[#This Row],[item_code]],'consumption_figs'!A:A,0),1),"NA")</f>
        <v>pc/heat</v>
      </c>
      <c r="K13875" s="1">
        <f>+SUMIFS(prod!$E:$E,prod!$A:$A,Table2[[#This Row],[date]],prod!$G:$G,Table2[[#This Row],[production_line]],prod!$F:$F,Table2[[#This Row],[output_type]])</f>
        <v>633</v>
      </c>
      <c r="L13875">
        <f>+Table2[[#This Row],[cons_qty_base_uom]]/Table2[[#This Row],[Column1]]</f>
        <v>2.5559028341707462E-2</v>
      </c>
    </row>
    <row r="13876" spans="1:12" x14ac:dyDescent="0.25">
      <c r="A13876" s="2">
        <v>46143</v>
      </c>
      <c r="B13876" s="1" t="s">
        <v>91</v>
      </c>
      <c r="C13876" s="4">
        <v>56.150178322220498</v>
      </c>
      <c r="D13876" s="4">
        <v>1.1903837804310744</v>
      </c>
      <c r="E13876" s="4">
        <v>1454.2896185455108</v>
      </c>
      <c r="F13876" s="1" t="s">
        <v>510</v>
      </c>
      <c r="G13876" s="1">
        <v>2</v>
      </c>
      <c r="H13876" s="1" t="s">
        <v>505</v>
      </c>
      <c r="I138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3.8399476788099171E-2</v>
      </c>
      <c r="J13876" s="1" t="str">
        <f>IFERROR(INDEX('consumption_figs'!$C:$C,MATCH(Table2[[#This Row],[item_code]],'consumption_figs'!A:A,0),1),"NA")</f>
        <v>NA</v>
      </c>
      <c r="K13876" s="1">
        <f>+SUMIFS(prod!$E:$E,prod!$A:$A,Table2[[#This Row],[date]],prod!$G:$G,Table2[[#This Row],[production_line]],prod!$F:$F,Table2[[#This Row],[output_type]])</f>
        <v>633</v>
      </c>
      <c r="L13876">
        <f>+Table2[[#This Row],[cons_qty_base_uom]]/Table2[[#This Row],[Column1]]</f>
        <v>8.8704863068278822E-2</v>
      </c>
    </row>
    <row r="13877" spans="1:12" x14ac:dyDescent="0.25">
      <c r="A13877" s="2">
        <v>46143</v>
      </c>
      <c r="B13877" s="1" t="s">
        <v>117</v>
      </c>
      <c r="C13877" s="4">
        <v>210.32524422391069</v>
      </c>
      <c r="D13877" s="4">
        <v>4.3158740114746479</v>
      </c>
      <c r="E13877" s="4">
        <v>5826.0092650023262</v>
      </c>
      <c r="F13877" s="1" t="s">
        <v>510</v>
      </c>
      <c r="G13877" s="1">
        <v>2</v>
      </c>
      <c r="H13877" s="1" t="s">
        <v>505</v>
      </c>
      <c r="I138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0.33226736844219695</v>
      </c>
      <c r="J13877" s="1" t="str">
        <f>IFERROR(INDEX('consumption_figs'!$C:$C,MATCH(Table2[[#This Row],[item_code]],'consumption_figs'!A:A,0),1),"NA")</f>
        <v>pc/heat</v>
      </c>
      <c r="K13877" s="1">
        <f>+SUMIFS(prod!$E:$E,prod!$A:$A,Table2[[#This Row],[date]],prod!$G:$G,Table2[[#This Row],[production_line]],prod!$F:$F,Table2[[#This Row],[output_type]])</f>
        <v>633</v>
      </c>
      <c r="L13877">
        <f>+Table2[[#This Row],[cons_qty_base_uom]]/Table2[[#This Row],[Column1]]</f>
        <v>0.33226736844219695</v>
      </c>
    </row>
    <row r="13878" spans="1:12" x14ac:dyDescent="0.25">
      <c r="A13878" s="2">
        <v>46143</v>
      </c>
      <c r="B13878" s="1" t="s">
        <v>115</v>
      </c>
      <c r="C13878" s="4">
        <v>127.52752364707706</v>
      </c>
      <c r="D13878" s="4">
        <v>2.6168647852380209</v>
      </c>
      <c r="E13878" s="4">
        <v>3532.5124050240347</v>
      </c>
      <c r="F13878" s="1" t="s">
        <v>510</v>
      </c>
      <c r="G13878" s="1">
        <v>2</v>
      </c>
      <c r="H13878" s="1" t="s">
        <v>505</v>
      </c>
      <c r="I138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0.20146528222287055</v>
      </c>
      <c r="J13878" s="1" t="str">
        <f>IFERROR(INDEX('consumption_figs'!$C:$C,MATCH(Table2[[#This Row],[item_code]],'consumption_figs'!A:A,0),1),"NA")</f>
        <v>pc/heat</v>
      </c>
      <c r="K13878" s="1">
        <f>+SUMIFS(prod!$E:$E,prod!$A:$A,Table2[[#This Row],[date]],prod!$G:$G,Table2[[#This Row],[production_line]],prod!$F:$F,Table2[[#This Row],[output_type]])</f>
        <v>633</v>
      </c>
      <c r="L13878">
        <f>+Table2[[#This Row],[cons_qty_base_uom]]/Table2[[#This Row],[Column1]]</f>
        <v>0.20146528222287055</v>
      </c>
    </row>
    <row r="13879" spans="1:12" x14ac:dyDescent="0.25">
      <c r="A13879" s="2">
        <v>46143</v>
      </c>
      <c r="B13879" s="1" t="s">
        <v>119</v>
      </c>
      <c r="C13879" s="4">
        <v>844.156070708637</v>
      </c>
      <c r="D13879" s="4">
        <v>17.32208257094123</v>
      </c>
      <c r="E13879" s="4">
        <v>23383.123158629245</v>
      </c>
      <c r="F13879" s="1" t="s">
        <v>510</v>
      </c>
      <c r="G13879" s="1">
        <v>2</v>
      </c>
      <c r="H13879" s="1" t="s">
        <v>505</v>
      </c>
      <c r="I138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1.3335798905349716</v>
      </c>
      <c r="J13879" s="1" t="str">
        <f>IFERROR(INDEX('consumption_figs'!$C:$C,MATCH(Table2[[#This Row],[item_code]],'consumption_figs'!A:A,0),1),"NA")</f>
        <v>pc/heat</v>
      </c>
      <c r="K13879" s="1">
        <f>+SUMIFS(prod!$E:$E,prod!$A:$A,Table2[[#This Row],[date]],prod!$G:$G,Table2[[#This Row],[production_line]],prod!$F:$F,Table2[[#This Row],[output_type]])</f>
        <v>633</v>
      </c>
      <c r="L13879">
        <f>+Table2[[#This Row],[cons_qty_base_uom]]/Table2[[#This Row],[Column1]]</f>
        <v>1.3335798905349716</v>
      </c>
    </row>
    <row r="13880" spans="1:12" x14ac:dyDescent="0.25">
      <c r="A13880" s="2">
        <v>46143</v>
      </c>
      <c r="B13880" s="1" t="s">
        <v>125</v>
      </c>
      <c r="C13880" s="4">
        <v>247.44146379283609</v>
      </c>
      <c r="D13880" s="4">
        <v>5.6243444720111651</v>
      </c>
      <c r="E13880" s="4">
        <v>7707.8015971468449</v>
      </c>
      <c r="F13880" s="1" t="s">
        <v>510</v>
      </c>
      <c r="G13880" s="1">
        <v>2</v>
      </c>
      <c r="H13880" s="1" t="s">
        <v>505</v>
      </c>
      <c r="I138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0.18143046683906985</v>
      </c>
      <c r="J13880" s="1" t="str">
        <f>IFERROR(INDEX('consumption_figs'!$C:$C,MATCH(Table2[[#This Row],[item_code]],'consumption_figs'!A:A,0),1),"NA")</f>
        <v>NA</v>
      </c>
      <c r="K13880" s="1">
        <f>+SUMIFS(prod!$E:$E,prod!$A:$A,Table2[[#This Row],[date]],prod!$G:$G,Table2[[#This Row],[production_line]],prod!$F:$F,Table2[[#This Row],[output_type]])</f>
        <v>633</v>
      </c>
      <c r="L13880">
        <f>+Table2[[#This Row],[cons_qty_base_uom]]/Table2[[#This Row],[Column1]]</f>
        <v>0.39090278640258463</v>
      </c>
    </row>
    <row r="13881" spans="1:12" x14ac:dyDescent="0.25">
      <c r="A13881" s="2">
        <v>46143</v>
      </c>
      <c r="B13881" s="1" t="s">
        <v>121</v>
      </c>
      <c r="C13881" s="4">
        <v>389.24445650488445</v>
      </c>
      <c r="D13881" s="4">
        <v>8.8475264963560232</v>
      </c>
      <c r="E13881" s="4">
        <v>12144.427042952395</v>
      </c>
      <c r="F13881" s="1" t="s">
        <v>510</v>
      </c>
      <c r="G13881" s="1">
        <v>2</v>
      </c>
      <c r="H13881" s="1" t="s">
        <v>505</v>
      </c>
      <c r="I138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0.28540408052761362</v>
      </c>
      <c r="J13881" s="1" t="str">
        <f>IFERROR(INDEX('consumption_figs'!$C:$C,MATCH(Table2[[#This Row],[item_code]],'consumption_figs'!A:A,0),1),"NA")</f>
        <v>NA</v>
      </c>
      <c r="K13881" s="1">
        <f>+SUMIFS(prod!$E:$E,prod!$A:$A,Table2[[#This Row],[date]],prod!$G:$G,Table2[[#This Row],[production_line]],prod!$F:$F,Table2[[#This Row],[output_type]])</f>
        <v>633</v>
      </c>
      <c r="L13881">
        <f>+Table2[[#This Row],[cons_qty_base_uom]]/Table2[[#This Row],[Column1]]</f>
        <v>0.61492015245637355</v>
      </c>
    </row>
    <row r="13882" spans="1:12" x14ac:dyDescent="0.25">
      <c r="A13882" s="2">
        <v>46143</v>
      </c>
      <c r="B13882" s="1" t="s">
        <v>101</v>
      </c>
      <c r="C13882" s="4">
        <v>399.7131338191968</v>
      </c>
      <c r="D13882" s="4">
        <v>9.0854795317103427</v>
      </c>
      <c r="E13882" s="4">
        <v>12471.049775158939</v>
      </c>
      <c r="F13882" s="1" t="s">
        <v>510</v>
      </c>
      <c r="G13882" s="1">
        <v>2</v>
      </c>
      <c r="H13882" s="1" t="s">
        <v>505</v>
      </c>
      <c r="I138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0.29307998489388204</v>
      </c>
      <c r="J13882" s="1" t="str">
        <f>IFERROR(INDEX('consumption_figs'!$C:$C,MATCH(Table2[[#This Row],[item_code]],'consumption_figs'!A:A,0),1),"NA")</f>
        <v>NA</v>
      </c>
      <c r="K13882" s="1">
        <f>+SUMIFS(prod!$E:$E,prod!$A:$A,Table2[[#This Row],[date]],prod!$G:$G,Table2[[#This Row],[production_line]],prod!$F:$F,Table2[[#This Row],[output_type]])</f>
        <v>633</v>
      </c>
      <c r="L13882">
        <f>+Table2[[#This Row],[cons_qty_base_uom]]/Table2[[#This Row],[Column1]]</f>
        <v>0.6314583472657137</v>
      </c>
    </row>
    <row r="13883" spans="1:12" x14ac:dyDescent="0.25">
      <c r="A13883" s="2">
        <v>46143</v>
      </c>
      <c r="B13883" s="1" t="s">
        <v>128</v>
      </c>
      <c r="C13883" s="4">
        <v>171.30562877965576</v>
      </c>
      <c r="D13883" s="4">
        <v>4.2826407194913942</v>
      </c>
      <c r="E13883" s="4">
        <v>5807.2608156303304</v>
      </c>
      <c r="F13883" s="1" t="s">
        <v>510</v>
      </c>
      <c r="G13883" s="1">
        <v>2</v>
      </c>
      <c r="H13883" s="1" t="s">
        <v>505</v>
      </c>
      <c r="I138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0.27062500597102018</v>
      </c>
      <c r="J13883" s="1" t="str">
        <f>IFERROR(INDEX('consumption_figs'!$C:$C,MATCH(Table2[[#This Row],[item_code]],'consumption_figs'!A:A,0),1),"NA")</f>
        <v>pc/heat</v>
      </c>
      <c r="K13883" s="1">
        <f>+SUMIFS(prod!$E:$E,prod!$A:$A,Table2[[#This Row],[date]],prod!$G:$G,Table2[[#This Row],[production_line]],prod!$F:$F,Table2[[#This Row],[output_type]])</f>
        <v>633</v>
      </c>
      <c r="L13883">
        <f>+Table2[[#This Row],[cons_qty_base_uom]]/Table2[[#This Row],[Column1]]</f>
        <v>0.27062500597102018</v>
      </c>
    </row>
    <row r="13884" spans="1:12" x14ac:dyDescent="0.25">
      <c r="A13884" s="2">
        <v>46143</v>
      </c>
      <c r="B13884" s="1" t="s">
        <v>136</v>
      </c>
      <c r="C13884" s="4">
        <v>341.65955962164679</v>
      </c>
      <c r="D13884" s="4">
        <v>8.5414889905411702</v>
      </c>
      <c r="E13884" s="4">
        <v>11582.259071173827</v>
      </c>
      <c r="F13884" s="1" t="s">
        <v>510</v>
      </c>
      <c r="G13884" s="1">
        <v>2</v>
      </c>
      <c r="H13884" s="1" t="s">
        <v>505</v>
      </c>
      <c r="I138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0.53974653968664577</v>
      </c>
      <c r="J13884" s="1" t="str">
        <f>IFERROR(INDEX('consumption_figs'!$C:$C,MATCH(Table2[[#This Row],[item_code]],'consumption_figs'!A:A,0),1),"NA")</f>
        <v>pc/heat</v>
      </c>
      <c r="K13884" s="1">
        <f>+SUMIFS(prod!$E:$E,prod!$A:$A,Table2[[#This Row],[date]],prod!$G:$G,Table2[[#This Row],[production_line]],prod!$F:$F,Table2[[#This Row],[output_type]])</f>
        <v>633</v>
      </c>
      <c r="L13884">
        <f>+Table2[[#This Row],[cons_qty_base_uom]]/Table2[[#This Row],[Column1]]</f>
        <v>0.53974653968664577</v>
      </c>
    </row>
    <row r="13885" spans="1:12" x14ac:dyDescent="0.25">
      <c r="A13885" s="2">
        <v>46143</v>
      </c>
      <c r="B13885" s="1" t="s">
        <v>132</v>
      </c>
      <c r="C13885" s="4">
        <v>167.49883702899675</v>
      </c>
      <c r="D13885" s="4">
        <v>4.1874709257249174</v>
      </c>
      <c r="E13885" s="4">
        <v>5678.2105752829893</v>
      </c>
      <c r="F13885" s="1" t="s">
        <v>510</v>
      </c>
      <c r="G13885" s="1">
        <v>2</v>
      </c>
      <c r="H13885" s="1" t="s">
        <v>505</v>
      </c>
      <c r="I138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0.26461111694944195</v>
      </c>
      <c r="J13885" s="1" t="str">
        <f>IFERROR(INDEX('consumption_figs'!$C:$C,MATCH(Table2[[#This Row],[item_code]],'consumption_figs'!A:A,0),1),"NA")</f>
        <v>pc/heat</v>
      </c>
      <c r="K13885" s="1">
        <f>+SUMIFS(prod!$E:$E,prod!$A:$A,Table2[[#This Row],[date]],prod!$G:$G,Table2[[#This Row],[production_line]],prod!$F:$F,Table2[[#This Row],[output_type]])</f>
        <v>633</v>
      </c>
      <c r="L13885">
        <f>+Table2[[#This Row],[cons_qty_base_uom]]/Table2[[#This Row],[Column1]]</f>
        <v>0.26461111694944195</v>
      </c>
    </row>
    <row r="13886" spans="1:12" x14ac:dyDescent="0.25">
      <c r="A13886" s="2">
        <v>46143</v>
      </c>
      <c r="B13886" s="1" t="s">
        <v>134</v>
      </c>
      <c r="C13886" s="4">
        <v>76.135835013180341</v>
      </c>
      <c r="D13886" s="4">
        <v>1.9033958753295084</v>
      </c>
      <c r="E13886" s="4">
        <v>2581.0048069468135</v>
      </c>
      <c r="F13886" s="1" t="s">
        <v>510</v>
      </c>
      <c r="G13886" s="1">
        <v>2</v>
      </c>
      <c r="H13886" s="1" t="s">
        <v>505</v>
      </c>
      <c r="I138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0.12027778043156452</v>
      </c>
      <c r="J13886" s="1" t="str">
        <f>IFERROR(INDEX('consumption_figs'!$C:$C,MATCH(Table2[[#This Row],[item_code]],'consumption_figs'!A:A,0),1),"NA")</f>
        <v>pc/heat</v>
      </c>
      <c r="K13886" s="1">
        <f>+SUMIFS(prod!$E:$E,prod!$A:$A,Table2[[#This Row],[date]],prod!$G:$G,Table2[[#This Row],[production_line]],prod!$F:$F,Table2[[#This Row],[output_type]])</f>
        <v>633</v>
      </c>
      <c r="L13886">
        <f>+Table2[[#This Row],[cons_qty_base_uom]]/Table2[[#This Row],[Column1]]</f>
        <v>0.12027778043156452</v>
      </c>
    </row>
    <row r="13887" spans="1:12" x14ac:dyDescent="0.25">
      <c r="A13887" s="2">
        <v>46143</v>
      </c>
      <c r="B13887" s="1" t="s">
        <v>107</v>
      </c>
      <c r="C13887" s="4">
        <v>79.942626763839357</v>
      </c>
      <c r="D13887" s="4">
        <v>1.2710877655450459</v>
      </c>
      <c r="E13887" s="4">
        <v>2214.4107613583501</v>
      </c>
      <c r="F13887" s="1" t="s">
        <v>510</v>
      </c>
      <c r="G13887" s="1">
        <v>2</v>
      </c>
      <c r="H13887" s="1" t="s">
        <v>505</v>
      </c>
      <c r="I138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4.1002831146614384E-2</v>
      </c>
      <c r="J13887" s="1" t="str">
        <f>IFERROR(INDEX('consumption_figs'!$C:$C,MATCH(Table2[[#This Row],[item_code]],'consumption_figs'!A:A,0),1),"NA")</f>
        <v>NA</v>
      </c>
      <c r="K13887" s="1">
        <f>+SUMIFS(prod!$E:$E,prod!$A:$A,Table2[[#This Row],[date]],prod!$G:$G,Table2[[#This Row],[production_line]],prod!$F:$F,Table2[[#This Row],[output_type]])</f>
        <v>633</v>
      </c>
      <c r="L13887">
        <f>+Table2[[#This Row],[cons_qty_base_uom]]/Table2[[#This Row],[Column1]]</f>
        <v>0.12629166945314274</v>
      </c>
    </row>
    <row r="13888" spans="1:12" x14ac:dyDescent="0.25">
      <c r="A13888" s="2">
        <v>46143</v>
      </c>
      <c r="B13888" s="1" t="s">
        <v>105</v>
      </c>
      <c r="C13888" s="4">
        <v>17.130562877965577</v>
      </c>
      <c r="D13888" s="4">
        <v>0.27237594975965268</v>
      </c>
      <c r="E13888" s="4">
        <v>474.51659171964644</v>
      </c>
      <c r="F13888" s="1" t="s">
        <v>510</v>
      </c>
      <c r="G13888" s="1">
        <v>2</v>
      </c>
      <c r="H13888" s="1" t="s">
        <v>505</v>
      </c>
      <c r="I138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8.7863209599887953E-3</v>
      </c>
      <c r="J13888" s="1" t="str">
        <f>IFERROR(INDEX('consumption_figs'!$C:$C,MATCH(Table2[[#This Row],[item_code]],'consumption_figs'!A:A,0),1),"NA")</f>
        <v>NA</v>
      </c>
      <c r="K13888" s="1">
        <f>+SUMIFS(prod!$E:$E,prod!$A:$A,Table2[[#This Row],[date]],prod!$G:$G,Table2[[#This Row],[production_line]],prod!$F:$F,Table2[[#This Row],[output_type]])</f>
        <v>633</v>
      </c>
      <c r="L13888">
        <f>+Table2[[#This Row],[cons_qty_base_uom]]/Table2[[#This Row],[Column1]]</f>
        <v>2.7062500597102017E-2</v>
      </c>
    </row>
    <row r="13889" spans="1:12" x14ac:dyDescent="0.25">
      <c r="A13889" s="2">
        <v>46143</v>
      </c>
      <c r="B13889" s="1" t="s">
        <v>113</v>
      </c>
      <c r="C13889" s="4">
        <v>119.91394014575903</v>
      </c>
      <c r="D13889" s="4">
        <v>2.182433710652814</v>
      </c>
      <c r="E13889" s="4">
        <v>3202.9013412932236</v>
      </c>
      <c r="F13889" s="1" t="s">
        <v>510</v>
      </c>
      <c r="G13889" s="1">
        <v>2</v>
      </c>
      <c r="H13889" s="1" t="s">
        <v>505</v>
      </c>
      <c r="I138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7.040108744041336E-2</v>
      </c>
      <c r="J13889" s="1" t="str">
        <f>IFERROR(INDEX('consumption_figs'!$C:$C,MATCH(Table2[[#This Row],[item_code]],'consumption_figs'!A:A,0),1),"NA")</f>
        <v>NA</v>
      </c>
      <c r="K13889" s="1">
        <f>+SUMIFS(prod!$E:$E,prod!$A:$A,Table2[[#This Row],[date]],prod!$G:$G,Table2[[#This Row],[production_line]],prod!$F:$F,Table2[[#This Row],[output_type]])</f>
        <v>633</v>
      </c>
      <c r="L13889">
        <f>+Table2[[#This Row],[cons_qty_base_uom]]/Table2[[#This Row],[Column1]]</f>
        <v>0.18943750417971411</v>
      </c>
    </row>
    <row r="13890" spans="1:12" x14ac:dyDescent="0.25">
      <c r="A13890" s="2">
        <v>46143</v>
      </c>
      <c r="B13890" s="1" t="s">
        <v>111</v>
      </c>
      <c r="C13890" s="4">
        <v>40.923011319584432</v>
      </c>
      <c r="D13890" s="4">
        <v>0.74479880601643678</v>
      </c>
      <c r="E13890" s="4">
        <v>1093.0536323461001</v>
      </c>
      <c r="F13890" s="1" t="s">
        <v>510</v>
      </c>
      <c r="G13890" s="1">
        <v>2</v>
      </c>
      <c r="H13890" s="1" t="s">
        <v>505</v>
      </c>
      <c r="I138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2.4025767936014089E-2</v>
      </c>
      <c r="J13890" s="1" t="str">
        <f>IFERROR(INDEX('consumption_figs'!$C:$C,MATCH(Table2[[#This Row],[item_code]],'consumption_figs'!A:A,0),1),"NA")</f>
        <v>NA</v>
      </c>
      <c r="K13890" s="1">
        <f>+SUMIFS(prod!$E:$E,prod!$A:$A,Table2[[#This Row],[date]],prod!$G:$G,Table2[[#This Row],[production_line]],prod!$F:$F,Table2[[#This Row],[output_type]])</f>
        <v>633</v>
      </c>
      <c r="L13890">
        <f>+Table2[[#This Row],[cons_qty_base_uom]]/Table2[[#This Row],[Column1]]</f>
        <v>6.4649306981965929E-2</v>
      </c>
    </row>
    <row r="13891" spans="1:12" x14ac:dyDescent="0.25">
      <c r="A13891" s="2">
        <v>46143</v>
      </c>
      <c r="B13891" s="1" t="s">
        <v>109</v>
      </c>
      <c r="C13891" s="4">
        <v>19.033958753295085</v>
      </c>
      <c r="D13891" s="4">
        <v>0.34641804930997055</v>
      </c>
      <c r="E13891" s="4">
        <v>508.39703830051172</v>
      </c>
      <c r="F13891" s="1" t="s">
        <v>510</v>
      </c>
      <c r="G13891" s="1">
        <v>2</v>
      </c>
      <c r="H13891" s="1" t="s">
        <v>505</v>
      </c>
      <c r="I138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1.1174775784192599E-2</v>
      </c>
      <c r="J13891" s="1" t="str">
        <f>IFERROR(INDEX('consumption_figs'!$C:$C,MATCH(Table2[[#This Row],[item_code]],'consumption_figs'!A:A,0),1),"NA")</f>
        <v>NA</v>
      </c>
      <c r="K13891" s="1">
        <f>+SUMIFS(prod!$E:$E,prod!$A:$A,Table2[[#This Row],[date]],prod!$G:$G,Table2[[#This Row],[production_line]],prod!$F:$F,Table2[[#This Row],[output_type]])</f>
        <v>633</v>
      </c>
      <c r="L13891">
        <f>+Table2[[#This Row],[cons_qty_base_uom]]/Table2[[#This Row],[Column1]]</f>
        <v>3.006944510789113E-2</v>
      </c>
    </row>
    <row r="13892" spans="1:12" x14ac:dyDescent="0.25">
      <c r="A13892" s="2">
        <v>46143</v>
      </c>
      <c r="B13892" s="1" t="s">
        <v>227</v>
      </c>
      <c r="C13892" s="4">
        <v>96.359416188556366</v>
      </c>
      <c r="D13892" s="4">
        <v>96.359416188556366</v>
      </c>
      <c r="E13892" s="4">
        <v>76425.543761629713</v>
      </c>
      <c r="F13892" s="1" t="s">
        <v>510</v>
      </c>
      <c r="G13892" s="1">
        <v>2</v>
      </c>
      <c r="H13892" s="1" t="s">
        <v>505</v>
      </c>
      <c r="I138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0.82216037846019252</v>
      </c>
      <c r="J13892" s="1" t="str">
        <f>IFERROR(INDEX('consumption_figs'!$C:$C,MATCH(Table2[[#This Row],[item_code]],'consumption_figs'!A:A,0),1),"NA")</f>
        <v>kg/ton</v>
      </c>
      <c r="K13892" s="1">
        <f>+SUMIFS(prod!$E:$E,prod!$A:$A,Table2[[#This Row],[date]],prod!$G:$G,Table2[[#This Row],[production_line]],prod!$F:$F,Table2[[#This Row],[output_type]])</f>
        <v>633</v>
      </c>
      <c r="L13892">
        <f>+Table2[[#This Row],[cons_qty_base_uom]]/Table2[[#This Row],[Column1]]</f>
        <v>0.15222656585869884</v>
      </c>
    </row>
    <row r="13893" spans="1:12" x14ac:dyDescent="0.25">
      <c r="A13893" s="2">
        <v>46143</v>
      </c>
      <c r="B13893" s="1" t="s">
        <v>234</v>
      </c>
      <c r="C13893" s="4">
        <v>15.227167002636067</v>
      </c>
      <c r="D13893" s="4">
        <v>15.227167002636067</v>
      </c>
      <c r="E13893" s="4">
        <v>17511.242053031478</v>
      </c>
      <c r="F13893" s="1" t="s">
        <v>510</v>
      </c>
      <c r="G13893" s="1">
        <v>2</v>
      </c>
      <c r="H13893" s="1" t="s">
        <v>505</v>
      </c>
      <c r="I138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0.12992164005296869</v>
      </c>
      <c r="J13893" s="1" t="str">
        <f>IFERROR(INDEX('consumption_figs'!$C:$C,MATCH(Table2[[#This Row],[item_code]],'consumption_figs'!A:A,0),1),"NA")</f>
        <v>kg/ton</v>
      </c>
      <c r="K13893" s="1">
        <f>+SUMIFS(prod!$E:$E,prod!$A:$A,Table2[[#This Row],[date]],prod!$G:$G,Table2[[#This Row],[production_line]],prod!$F:$F,Table2[[#This Row],[output_type]])</f>
        <v>633</v>
      </c>
      <c r="L13893">
        <f>+Table2[[#This Row],[cons_qty_base_uom]]/Table2[[#This Row],[Column1]]</f>
        <v>2.4055556086312904E-2</v>
      </c>
    </row>
    <row r="13894" spans="1:12" x14ac:dyDescent="0.25">
      <c r="A13894" s="2">
        <v>46143</v>
      </c>
      <c r="B13894" s="1" t="s">
        <v>63</v>
      </c>
      <c r="C13894" s="4">
        <v>3.8067917506590168</v>
      </c>
      <c r="D13894" s="4">
        <v>1.2562412777174756</v>
      </c>
      <c r="E13894" s="4">
        <v>4496.6966196309504</v>
      </c>
      <c r="F13894" s="1" t="s">
        <v>510</v>
      </c>
      <c r="G13894" s="1">
        <v>2</v>
      </c>
      <c r="H13894" s="1" t="s">
        <v>505</v>
      </c>
      <c r="I138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6.0138890215782259E-3</v>
      </c>
      <c r="J13894" s="1" t="str">
        <f>IFERROR(INDEX('consumption_figs'!$C:$C,MATCH(Table2[[#This Row],[item_code]],'consumption_figs'!A:A,0),1),"NA")</f>
        <v>pc/heat</v>
      </c>
      <c r="K13894" s="1">
        <f>+SUMIFS(prod!$E:$E,prod!$A:$A,Table2[[#This Row],[date]],prod!$G:$G,Table2[[#This Row],[production_line]],prod!$F:$F,Table2[[#This Row],[output_type]])</f>
        <v>633</v>
      </c>
      <c r="L13894">
        <f>+Table2[[#This Row],[cons_qty_base_uom]]/Table2[[#This Row],[Column1]]</f>
        <v>6.0138890215782259E-3</v>
      </c>
    </row>
    <row r="13895" spans="1:12" x14ac:dyDescent="0.25">
      <c r="A13895" s="2">
        <v>46143</v>
      </c>
      <c r="B13895" s="1" t="e">
        <f>+#REF!</f>
        <v>#REF!</v>
      </c>
      <c r="C13895" s="4">
        <v>1.9033958753295084</v>
      </c>
      <c r="D13895" s="4">
        <v>1.2181733602108855</v>
      </c>
      <c r="E13895" s="4">
        <v>2574.4951930531861</v>
      </c>
      <c r="F13895" s="1" t="s">
        <v>510</v>
      </c>
      <c r="G13895" s="1">
        <v>2</v>
      </c>
      <c r="H13895" s="1" t="s">
        <v>505</v>
      </c>
      <c r="I138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3.9295914845512439E-2</v>
      </c>
      <c r="J13895" s="1" t="str">
        <f>IFERROR(INDEX('consumption_figs'!$C:$C,MATCH(Table2[[#This Row],[item_code]],'consumption_figs'!A:A,0),1),"NA")</f>
        <v>NA</v>
      </c>
      <c r="K13895" s="1">
        <f>+SUMIFS(prod!$E:$E,prod!$A:$A,Table2[[#This Row],[date]],prod!$G:$G,Table2[[#This Row],[production_line]],prod!$F:$F,Table2[[#This Row],[output_type]])</f>
        <v>633</v>
      </c>
      <c r="L13895">
        <f>+Table2[[#This Row],[cons_qty_base_uom]]/Table2[[#This Row],[Column1]]</f>
        <v>3.0069445107891129E-3</v>
      </c>
    </row>
    <row r="13896" spans="1:12" x14ac:dyDescent="0.25">
      <c r="A13896" s="2">
        <v>46143</v>
      </c>
      <c r="B13896" s="1" t="s">
        <v>75</v>
      </c>
      <c r="C13896" s="4">
        <v>1.1420375251977044</v>
      </c>
      <c r="D13896" s="4">
        <v>9.191118002791125</v>
      </c>
      <c r="E13896" s="4">
        <v>20204.219832532162</v>
      </c>
      <c r="F13896" s="1" t="s">
        <v>510</v>
      </c>
      <c r="G13896" s="1">
        <v>2</v>
      </c>
      <c r="H13896" s="1" t="s">
        <v>505</v>
      </c>
      <c r="I138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1.8041667064734666E-3</v>
      </c>
      <c r="J13896" s="1" t="str">
        <f>IFERROR(INDEX('consumption_figs'!$C:$C,MATCH(Table2[[#This Row],[item_code]],'consumption_figs'!A:A,0),1),"NA")</f>
        <v>pc/heat</v>
      </c>
      <c r="K13896" s="1">
        <f>+SUMIFS(prod!$E:$E,prod!$A:$A,Table2[[#This Row],[date]],prod!$G:$G,Table2[[#This Row],[production_line]],prod!$F:$F,Table2[[#This Row],[output_type]])</f>
        <v>633</v>
      </c>
      <c r="L13896">
        <f>+Table2[[#This Row],[cons_qty_base_uom]]/Table2[[#This Row],[Column1]]</f>
        <v>1.8041667064734666E-3</v>
      </c>
    </row>
    <row r="13897" spans="1:12" x14ac:dyDescent="0.25">
      <c r="A13897" s="2">
        <v>46143</v>
      </c>
      <c r="B13897" s="1" t="s">
        <v>167</v>
      </c>
      <c r="C13897" s="4">
        <v>2315.3318128676819</v>
      </c>
      <c r="D13897" s="4">
        <v>10.025386749717063</v>
      </c>
      <c r="E13897" s="4">
        <v>7167.1489873727278</v>
      </c>
      <c r="F13897" s="1" t="s">
        <v>510</v>
      </c>
      <c r="G13897" s="1">
        <v>2</v>
      </c>
      <c r="H13897" s="1" t="s">
        <v>505</v>
      </c>
      <c r="I138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8.5538871968965452E-2</v>
      </c>
      <c r="J13897" s="1" t="str">
        <f>IFERROR(INDEX('consumption_figs'!$C:$C,MATCH(Table2[[#This Row],[item_code]],'consumption_figs'!A:A,0),1),"NA")</f>
        <v>kg/ton</v>
      </c>
      <c r="K13897" s="1">
        <f>+SUMIFS(prod!$E:$E,prod!$A:$A,Table2[[#This Row],[date]],prod!$G:$G,Table2[[#This Row],[production_line]],prod!$F:$F,Table2[[#This Row],[output_type]])</f>
        <v>633</v>
      </c>
      <c r="L13897">
        <f>+Table2[[#This Row],[cons_qty_base_uom]]/Table2[[#This Row],[Column1]]</f>
        <v>3.65771218462509</v>
      </c>
    </row>
    <row r="13898" spans="1:12" x14ac:dyDescent="0.25">
      <c r="A13898" s="2">
        <v>46143</v>
      </c>
      <c r="B13898" s="1" t="s">
        <v>168</v>
      </c>
      <c r="C13898" s="4">
        <v>560.69837693605439</v>
      </c>
      <c r="D13898" s="4">
        <v>1.2223224617205986</v>
      </c>
      <c r="E13898" s="4">
        <v>874.55984576946469</v>
      </c>
      <c r="F13898" s="1" t="s">
        <v>510</v>
      </c>
      <c r="G13898" s="1">
        <v>2</v>
      </c>
      <c r="H13898" s="1" t="s">
        <v>505</v>
      </c>
      <c r="I138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1.042913227869835E-2</v>
      </c>
      <c r="J13898" s="1" t="str">
        <f>IFERROR(INDEX('consumption_figs'!$C:$C,MATCH(Table2[[#This Row],[item_code]],'consumption_figs'!A:A,0),1),"NA")</f>
        <v>kg/ton</v>
      </c>
      <c r="K13898" s="1">
        <f>+SUMIFS(prod!$E:$E,prod!$A:$A,Table2[[#This Row],[date]],prod!$G:$G,Table2[[#This Row],[production_line]],prod!$F:$F,Table2[[#This Row],[output_type]])</f>
        <v>633</v>
      </c>
      <c r="L13898">
        <f>+Table2[[#This Row],[cons_qty_base_uom]]/Table2[[#This Row],[Column1]]</f>
        <v>0.88577942643926444</v>
      </c>
    </row>
    <row r="13899" spans="1:12" x14ac:dyDescent="0.25">
      <c r="A13899" s="2">
        <v>46143</v>
      </c>
      <c r="B13899" s="1" t="s">
        <v>169</v>
      </c>
      <c r="C13899" s="4">
        <v>668.4144669084842</v>
      </c>
      <c r="D13899" s="4">
        <v>3.1415479944698759</v>
      </c>
      <c r="E13899" s="4">
        <v>2121.6517906243666</v>
      </c>
      <c r="F13899" s="1" t="s">
        <v>510</v>
      </c>
      <c r="G13899" s="1">
        <v>2</v>
      </c>
      <c r="H13899" s="1" t="s">
        <v>505</v>
      </c>
      <c r="I138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2.680439951016382E-2</v>
      </c>
      <c r="J13899" s="1" t="str">
        <f>IFERROR(INDEX('consumption_figs'!$C:$C,MATCH(Table2[[#This Row],[item_code]],'consumption_figs'!A:A,0),1),"NA")</f>
        <v>kg/ton</v>
      </c>
      <c r="K13899" s="1">
        <f>+SUMIFS(prod!$E:$E,prod!$A:$A,Table2[[#This Row],[date]],prod!$G:$G,Table2[[#This Row],[production_line]],prod!$F:$F,Table2[[#This Row],[output_type]])</f>
        <v>633</v>
      </c>
      <c r="L13899">
        <f>+Table2[[#This Row],[cons_qty_base_uom]]/Table2[[#This Row],[Column1]]</f>
        <v>1.0559470251318865</v>
      </c>
    </row>
    <row r="13900" spans="1:12" x14ac:dyDescent="0.25">
      <c r="A13900" s="2">
        <v>46143</v>
      </c>
      <c r="B13900" s="1" t="s">
        <v>170</v>
      </c>
      <c r="C13900" s="4">
        <v>293.25873599815219</v>
      </c>
      <c r="D13900" s="4">
        <v>0.56892194783641536</v>
      </c>
      <c r="E13900" s="4">
        <v>145.25715172159352</v>
      </c>
      <c r="F13900" s="1" t="s">
        <v>510</v>
      </c>
      <c r="G13900" s="1">
        <v>2</v>
      </c>
      <c r="H13900" s="1" t="s">
        <v>505</v>
      </c>
      <c r="I139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4.8541710031971587E-3</v>
      </c>
      <c r="J13900" s="1" t="str">
        <f>IFERROR(INDEX('consumption_figs'!$C:$C,MATCH(Table2[[#This Row],[item_code]],'consumption_figs'!A:A,0),1),"NA")</f>
        <v>kg/ton</v>
      </c>
      <c r="K13900" s="1">
        <f>+SUMIFS(prod!$E:$E,prod!$A:$A,Table2[[#This Row],[date]],prod!$G:$G,Table2[[#This Row],[production_line]],prod!$F:$F,Table2[[#This Row],[output_type]])</f>
        <v>633</v>
      </c>
      <c r="L13900">
        <f>+Table2[[#This Row],[cons_qty_base_uom]]/Table2[[#This Row],[Column1]]</f>
        <v>0.46328394312504295</v>
      </c>
    </row>
    <row r="13901" spans="1:12" x14ac:dyDescent="0.25">
      <c r="A13901" s="2">
        <v>46143</v>
      </c>
      <c r="B13901" s="1" t="s">
        <v>171</v>
      </c>
      <c r="C13901" s="4">
        <v>91.947288877648162</v>
      </c>
      <c r="D13901" s="4">
        <v>0.37054757417692213</v>
      </c>
      <c r="E13901" s="4">
        <v>90.669285925351076</v>
      </c>
      <c r="F13901" s="1" t="s">
        <v>510</v>
      </c>
      <c r="G13901" s="1">
        <v>2</v>
      </c>
      <c r="H13901" s="1" t="s">
        <v>505</v>
      </c>
      <c r="I139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3.1615958862459847E-3</v>
      </c>
      <c r="J13901" s="1" t="str">
        <f>IFERROR(INDEX('consumption_figs'!$C:$C,MATCH(Table2[[#This Row],[item_code]],'consumption_figs'!A:A,0),1),"NA")</f>
        <v>kg/ton</v>
      </c>
      <c r="K13901" s="1">
        <f>+SUMIFS(prod!$E:$E,prod!$A:$A,Table2[[#This Row],[date]],prod!$G:$G,Table2[[#This Row],[production_line]],prod!$F:$F,Table2[[#This Row],[output_type]])</f>
        <v>633</v>
      </c>
      <c r="L13901">
        <f>+Table2[[#This Row],[cons_qty_base_uom]]/Table2[[#This Row],[Column1]]</f>
        <v>0.14525638053340942</v>
      </c>
    </row>
    <row r="13902" spans="1:12" x14ac:dyDescent="0.25">
      <c r="A13902" s="2">
        <v>46143</v>
      </c>
      <c r="B13902" s="1" t="s">
        <v>172</v>
      </c>
      <c r="C13902" s="4">
        <v>502.10517346155433</v>
      </c>
      <c r="D13902" s="4">
        <v>2.580820591592389</v>
      </c>
      <c r="E13902" s="4">
        <v>2187.1701355985306</v>
      </c>
      <c r="F13902" s="1" t="s">
        <v>510</v>
      </c>
      <c r="G13902" s="1">
        <v>2</v>
      </c>
      <c r="H13902" s="1" t="s">
        <v>505</v>
      </c>
      <c r="I139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2.202014622182245E-2</v>
      </c>
      <c r="J13902" s="1" t="str">
        <f>IFERROR(INDEX('consumption_figs'!$C:$C,MATCH(Table2[[#This Row],[item_code]],'consumption_figs'!A:A,0),1),"NA")</f>
        <v>kg/ton</v>
      </c>
      <c r="K13902" s="1">
        <f>+SUMIFS(prod!$E:$E,prod!$A:$A,Table2[[#This Row],[date]],prod!$G:$G,Table2[[#This Row],[production_line]],prod!$F:$F,Table2[[#This Row],[output_type]])</f>
        <v>633</v>
      </c>
      <c r="L13902">
        <f>+Table2[[#This Row],[cons_qty_base_uom]]/Table2[[#This Row],[Column1]]</f>
        <v>0.79321512395190252</v>
      </c>
    </row>
    <row r="13903" spans="1:12" x14ac:dyDescent="0.25">
      <c r="A13903" s="2">
        <v>46143</v>
      </c>
      <c r="B13903" s="1" t="s">
        <v>580</v>
      </c>
      <c r="C13903" s="4">
        <v>5.236763142824151E-2</v>
      </c>
      <c r="D13903" s="4">
        <v>0.13563216539914549</v>
      </c>
      <c r="E13903" s="4">
        <v>445.12486714005286</v>
      </c>
      <c r="F13903" s="1" t="s">
        <v>510</v>
      </c>
      <c r="G13903" s="1">
        <v>2</v>
      </c>
      <c r="H13903" s="1" t="s">
        <v>505</v>
      </c>
      <c r="I139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4.3752311419079188E-3</v>
      </c>
      <c r="J13903" s="1" t="str">
        <f>IFERROR(INDEX('consumption_figs'!$C:$C,MATCH(Table2[[#This Row],[item_code]],'consumption_figs'!A:A,0),1),"NA")</f>
        <v>NA</v>
      </c>
      <c r="K13903" s="1">
        <f>+SUMIFS(prod!$E:$E,prod!$A:$A,Table2[[#This Row],[date]],prod!$G:$G,Table2[[#This Row],[production_line]],prod!$F:$F,Table2[[#This Row],[output_type]])</f>
        <v>633</v>
      </c>
      <c r="L13903">
        <f>+Table2[[#This Row],[cons_qty_base_uom]]/Table2[[#This Row],[Column1]]</f>
        <v>8.2729275558043465E-5</v>
      </c>
    </row>
    <row r="13904" spans="1:12" x14ac:dyDescent="0.25">
      <c r="A13904" s="2">
        <v>46143</v>
      </c>
      <c r="B13904" s="1" t="s">
        <v>603</v>
      </c>
      <c r="C13904" s="4">
        <v>0.12787973978834755</v>
      </c>
      <c r="D13904" s="4">
        <v>0.12787973978834755</v>
      </c>
      <c r="E13904" s="4">
        <v>150.64233347067341</v>
      </c>
      <c r="F13904" s="1" t="s">
        <v>510</v>
      </c>
      <c r="G13904" s="1">
        <v>2</v>
      </c>
      <c r="H13904" s="1" t="s">
        <v>505</v>
      </c>
      <c r="I139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4.125152896398308E-3</v>
      </c>
      <c r="J13904" s="1" t="str">
        <f>IFERROR(INDEX('consumption_figs'!$C:$C,MATCH(Table2[[#This Row],[item_code]],'consumption_figs'!A:A,0),1),"NA")</f>
        <v>NA</v>
      </c>
      <c r="K13904" s="1">
        <f>+SUMIFS(prod!$E:$E,prod!$A:$A,Table2[[#This Row],[date]],prod!$G:$G,Table2[[#This Row],[production_line]],prod!$F:$F,Table2[[#This Row],[output_type]])</f>
        <v>633</v>
      </c>
      <c r="L13904">
        <f>+Table2[[#This Row],[cons_qty_base_uom]]/Table2[[#This Row],[Column1]]</f>
        <v>2.0202170582677337E-4</v>
      </c>
    </row>
    <row r="13905" spans="1:12" x14ac:dyDescent="0.25">
      <c r="A13905" s="2">
        <v>46143</v>
      </c>
      <c r="B13905" s="1" t="s">
        <v>173</v>
      </c>
      <c r="C13905" s="4">
        <v>1392.8744568003158</v>
      </c>
      <c r="D13905" s="4">
        <v>17.006997117531853</v>
      </c>
      <c r="E13905" s="4">
        <v>25614.961260557808</v>
      </c>
      <c r="F13905" s="1" t="s">
        <v>510</v>
      </c>
      <c r="G13905" s="1">
        <v>2</v>
      </c>
      <c r="H13905" s="1" t="s">
        <v>505</v>
      </c>
      <c r="I139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2.200433581043153</v>
      </c>
      <c r="J13905" s="1" t="str">
        <f>IFERROR(INDEX('consumption_figs'!$C:$C,MATCH(Table2[[#This Row],[item_code]],'consumption_figs'!A:A,0),1),"NA")</f>
        <v>pc/heat</v>
      </c>
      <c r="K13905" s="1">
        <f>+SUMIFS(prod!$E:$E,prod!$A:$A,Table2[[#This Row],[date]],prod!$G:$G,Table2[[#This Row],[production_line]],prod!$F:$F,Table2[[#This Row],[output_type]])</f>
        <v>633</v>
      </c>
      <c r="L13905">
        <f>+Table2[[#This Row],[cons_qty_base_uom]]/Table2[[#This Row],[Column1]]</f>
        <v>2.200433581043153</v>
      </c>
    </row>
    <row r="13906" spans="1:12" x14ac:dyDescent="0.25">
      <c r="A13906" s="2">
        <v>46143</v>
      </c>
      <c r="B13906" s="1" t="s">
        <v>175</v>
      </c>
      <c r="C13906" s="4">
        <v>303.23784180267268</v>
      </c>
      <c r="D13906" s="4">
        <v>4.4697257881713952</v>
      </c>
      <c r="E13906" s="4">
        <v>7092.7331197645144</v>
      </c>
      <c r="F13906" s="1" t="s">
        <v>510</v>
      </c>
      <c r="G13906" s="1">
        <v>2</v>
      </c>
      <c r="H13906" s="1" t="s">
        <v>505</v>
      </c>
      <c r="I139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0.47904872322697106</v>
      </c>
      <c r="J13906" s="1" t="str">
        <f>IFERROR(INDEX('consumption_figs'!$C:$C,MATCH(Table2[[#This Row],[item_code]],'consumption_figs'!A:A,0),1),"NA")</f>
        <v>pc/heat</v>
      </c>
      <c r="K13906" s="1">
        <f>+SUMIFS(prod!$E:$E,prod!$A:$A,Table2[[#This Row],[date]],prod!$G:$G,Table2[[#This Row],[production_line]],prod!$F:$F,Table2[[#This Row],[output_type]])</f>
        <v>633</v>
      </c>
      <c r="L13906">
        <f>+Table2[[#This Row],[cons_qty_base_uom]]/Table2[[#This Row],[Column1]]</f>
        <v>0.47904872322697106</v>
      </c>
    </row>
    <row r="13907" spans="1:12" x14ac:dyDescent="0.25">
      <c r="A13907" s="2">
        <v>46143</v>
      </c>
      <c r="B13907" s="1" t="s">
        <v>177</v>
      </c>
      <c r="C13907" s="4">
        <v>183.89457775529632</v>
      </c>
      <c r="D13907" s="4">
        <v>3.1629867373910967</v>
      </c>
      <c r="E13907" s="4">
        <v>5020.3219727195901</v>
      </c>
      <c r="F13907" s="1" t="s">
        <v>510</v>
      </c>
      <c r="G13907" s="1">
        <v>2</v>
      </c>
      <c r="H13907" s="1" t="s">
        <v>505</v>
      </c>
      <c r="I139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0.29051276106681884</v>
      </c>
      <c r="J13907" s="1" t="str">
        <f>IFERROR(INDEX('consumption_figs'!$C:$C,MATCH(Table2[[#This Row],[item_code]],'consumption_figs'!A:A,0),1),"NA")</f>
        <v>pc/heat</v>
      </c>
      <c r="K13907" s="1">
        <f>+SUMIFS(prod!$E:$E,prod!$A:$A,Table2[[#This Row],[date]],prod!$G:$G,Table2[[#This Row],[production_line]],prod!$F:$F,Table2[[#This Row],[output_type]])</f>
        <v>633</v>
      </c>
      <c r="L13907">
        <f>+Table2[[#This Row],[cons_qty_base_uom]]/Table2[[#This Row],[Column1]]</f>
        <v>0.29051276106681884</v>
      </c>
    </row>
    <row r="13908" spans="1:12" x14ac:dyDescent="0.25">
      <c r="A13908" s="2">
        <v>46143</v>
      </c>
      <c r="B13908" s="1" t="s">
        <v>179</v>
      </c>
      <c r="C13908" s="4">
        <v>0.16624366172485272</v>
      </c>
      <c r="D13908" s="4">
        <v>1.0887297406360614</v>
      </c>
      <c r="E13908" s="4">
        <v>2610.0254890801875</v>
      </c>
      <c r="F13908" s="1" t="s">
        <v>510</v>
      </c>
      <c r="G13908" s="1">
        <v>2</v>
      </c>
      <c r="H13908" s="1" t="s">
        <v>505</v>
      </c>
      <c r="I139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2.6262821757480685E-4</v>
      </c>
      <c r="J13908" s="1" t="str">
        <f>IFERROR(INDEX('consumption_figs'!$C:$C,MATCH(Table2[[#This Row],[item_code]],'consumption_figs'!A:A,0),1),"NA")</f>
        <v>pc/heat</v>
      </c>
      <c r="K13908" s="1">
        <f>+SUMIFS(prod!$E:$E,prod!$A:$A,Table2[[#This Row],[date]],prod!$G:$G,Table2[[#This Row],[production_line]],prod!$F:$F,Table2[[#This Row],[output_type]])</f>
        <v>633</v>
      </c>
      <c r="L13908">
        <f>+Table2[[#This Row],[cons_qty_base_uom]]/Table2[[#This Row],[Column1]]</f>
        <v>2.6262821757480685E-4</v>
      </c>
    </row>
    <row r="13909" spans="1:12" x14ac:dyDescent="0.25">
      <c r="A13909" s="2">
        <v>46143</v>
      </c>
      <c r="B13909" s="1" t="s">
        <v>181</v>
      </c>
      <c r="C13909" s="4">
        <v>5209.5848335324363</v>
      </c>
      <c r="D13909" s="4">
        <v>44.906621265049594</v>
      </c>
      <c r="E13909" s="4">
        <v>71631.791461071</v>
      </c>
      <c r="F13909" s="1" t="s">
        <v>510</v>
      </c>
      <c r="G13909" s="1">
        <v>2</v>
      </c>
      <c r="H13909" s="1" t="s">
        <v>505</v>
      </c>
      <c r="I139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8.2299918381239117</v>
      </c>
      <c r="J13909" s="1" t="str">
        <f>IFERROR(INDEX('consumption_figs'!$C:$C,MATCH(Table2[[#This Row],[item_code]],'consumption_figs'!A:A,0),1),"NA")</f>
        <v>pc/heat</v>
      </c>
      <c r="K13909" s="1">
        <f>+SUMIFS(prod!$E:$E,prod!$A:$A,Table2[[#This Row],[date]],prod!$G:$G,Table2[[#This Row],[production_line]],prod!$F:$F,Table2[[#This Row],[output_type]])</f>
        <v>633</v>
      </c>
      <c r="L13909">
        <f>+Table2[[#This Row],[cons_qty_base_uom]]/Table2[[#This Row],[Column1]]</f>
        <v>8.2299918381239117</v>
      </c>
    </row>
    <row r="13910" spans="1:12" x14ac:dyDescent="0.25">
      <c r="A13910" s="2">
        <v>46143</v>
      </c>
      <c r="B13910" s="1" t="s">
        <v>183</v>
      </c>
      <c r="C13910" s="4">
        <v>8171.4484635318813</v>
      </c>
      <c r="D13910" s="4">
        <v>70.928172663456721</v>
      </c>
      <c r="E13910" s="4">
        <v>93971.657330616639</v>
      </c>
      <c r="F13910" s="1" t="s">
        <v>510</v>
      </c>
      <c r="G13910" s="1">
        <v>2</v>
      </c>
      <c r="H13910" s="1" t="s">
        <v>505</v>
      </c>
      <c r="I139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12.909081300998233</v>
      </c>
      <c r="J13910" s="1" t="str">
        <f>IFERROR(INDEX('consumption_figs'!$C:$C,MATCH(Table2[[#This Row],[item_code]],'consumption_figs'!A:A,0),1),"NA")</f>
        <v>pc/heat</v>
      </c>
      <c r="K13910" s="1">
        <f>+SUMIFS(prod!$E:$E,prod!$A:$A,Table2[[#This Row],[date]],prod!$G:$G,Table2[[#This Row],[production_line]],prod!$F:$F,Table2[[#This Row],[output_type]])</f>
        <v>633</v>
      </c>
      <c r="L13910">
        <f>+Table2[[#This Row],[cons_qty_base_uom]]/Table2[[#This Row],[Column1]]</f>
        <v>12.909081300998233</v>
      </c>
    </row>
    <row r="13911" spans="1:12" x14ac:dyDescent="0.25">
      <c r="A13911" s="2">
        <v>46143</v>
      </c>
      <c r="B13911" s="1" t="s">
        <v>191</v>
      </c>
      <c r="C13911" s="4">
        <v>5787.5552298511693</v>
      </c>
      <c r="D13911" s="4">
        <v>40.15953077094516</v>
      </c>
      <c r="E13911" s="4">
        <v>63026.476453079238</v>
      </c>
      <c r="F13911" s="1" t="s">
        <v>510</v>
      </c>
      <c r="G13911" s="1">
        <v>2</v>
      </c>
      <c r="H13911" s="1" t="s">
        <v>505</v>
      </c>
      <c r="I139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9.143057235151927</v>
      </c>
      <c r="J13911" s="1" t="str">
        <f>IFERROR(INDEX('consumption_figs'!$C:$C,MATCH(Table2[[#This Row],[item_code]],'consumption_figs'!A:A,0),1),"NA")</f>
        <v>pc/heat</v>
      </c>
      <c r="K13911" s="1">
        <f>+SUMIFS(prod!$E:$E,prod!$A:$A,Table2[[#This Row],[date]],prod!$G:$G,Table2[[#This Row],[production_line]],prod!$F:$F,Table2[[#This Row],[output_type]])</f>
        <v>633</v>
      </c>
      <c r="L13911">
        <f>+Table2[[#This Row],[cons_qty_base_uom]]/Table2[[#This Row],[Column1]]</f>
        <v>9.143057235151927</v>
      </c>
    </row>
    <row r="13912" spans="1:12" x14ac:dyDescent="0.25">
      <c r="A13912" s="2">
        <v>46143</v>
      </c>
      <c r="B13912" s="1" t="s">
        <v>193</v>
      </c>
      <c r="C13912" s="4">
        <v>2325.9242466910596</v>
      </c>
      <c r="D13912" s="4">
        <v>18.816296429018323</v>
      </c>
      <c r="E13912" s="4">
        <v>23259.242466910597</v>
      </c>
      <c r="F13912" s="1" t="s">
        <v>510</v>
      </c>
      <c r="G13912" s="1">
        <v>2</v>
      </c>
      <c r="H13912" s="1" t="s">
        <v>505</v>
      </c>
      <c r="I139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3.6744458873476455</v>
      </c>
      <c r="J13912" s="1" t="str">
        <f>IFERROR(INDEX('consumption_figs'!$C:$C,MATCH(Table2[[#This Row],[item_code]],'consumption_figs'!A:A,0),1),"NA")</f>
        <v>pc/heat</v>
      </c>
      <c r="K13912" s="1">
        <f>+SUMIFS(prod!$E:$E,prod!$A:$A,Table2[[#This Row],[date]],prod!$G:$G,Table2[[#This Row],[production_line]],prod!$F:$F,Table2[[#This Row],[output_type]])</f>
        <v>633</v>
      </c>
      <c r="L13912">
        <f>+Table2[[#This Row],[cons_qty_base_uom]]/Table2[[#This Row],[Column1]]</f>
        <v>3.6744458873476455</v>
      </c>
    </row>
    <row r="13913" spans="1:12" x14ac:dyDescent="0.25">
      <c r="A13913" s="2">
        <v>46143</v>
      </c>
      <c r="B13913" s="1" t="s">
        <v>195</v>
      </c>
      <c r="C13913" s="4">
        <v>4314.5613538834295</v>
      </c>
      <c r="D13913" s="4">
        <v>35.249966261227613</v>
      </c>
      <c r="E13913" s="4">
        <v>43145.613538834295</v>
      </c>
      <c r="F13913" s="1" t="s">
        <v>510</v>
      </c>
      <c r="G13913" s="1">
        <v>2</v>
      </c>
      <c r="H13913" s="1" t="s">
        <v>505</v>
      </c>
      <c r="I139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6.8160526917589728</v>
      </c>
      <c r="J13913" s="1" t="str">
        <f>IFERROR(INDEX('consumption_figs'!$C:$C,MATCH(Table2[[#This Row],[item_code]],'consumption_figs'!A:A,0),1),"NA")</f>
        <v>pc/heat</v>
      </c>
      <c r="K13913" s="1">
        <f>+SUMIFS(prod!$E:$E,prod!$A:$A,Table2[[#This Row],[date]],prod!$G:$G,Table2[[#This Row],[production_line]],prod!$F:$F,Table2[[#This Row],[output_type]])</f>
        <v>633</v>
      </c>
      <c r="L13913">
        <f>+Table2[[#This Row],[cons_qty_base_uom]]/Table2[[#This Row],[Column1]]</f>
        <v>6.8160526917589728</v>
      </c>
    </row>
    <row r="13914" spans="1:12" x14ac:dyDescent="0.25">
      <c r="A13914" s="2">
        <v>46143</v>
      </c>
      <c r="B13914" s="1" t="s">
        <v>189</v>
      </c>
      <c r="C13914" s="4">
        <v>1212.2183498456541</v>
      </c>
      <c r="D13914" s="4">
        <v>8.4734062654211222</v>
      </c>
      <c r="E13914" s="4">
        <v>13201.057829819174</v>
      </c>
      <c r="F13914" s="1" t="s">
        <v>510</v>
      </c>
      <c r="G13914" s="1">
        <v>2</v>
      </c>
      <c r="H13914" s="1" t="s">
        <v>505</v>
      </c>
      <c r="I139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1.9150368875918706</v>
      </c>
      <c r="J13914" s="1" t="str">
        <f>IFERROR(INDEX('consumption_figs'!$C:$C,MATCH(Table2[[#This Row],[item_code]],'consumption_figs'!A:A,0),1),"NA")</f>
        <v>pc/heat</v>
      </c>
      <c r="K13914" s="1">
        <f>+SUMIFS(prod!$E:$E,prod!$A:$A,Table2[[#This Row],[date]],prod!$G:$G,Table2[[#This Row],[production_line]],prod!$F:$F,Table2[[#This Row],[output_type]])</f>
        <v>633</v>
      </c>
      <c r="L13914">
        <f>+Table2[[#This Row],[cons_qty_base_uom]]/Table2[[#This Row],[Column1]]</f>
        <v>1.9150368875918706</v>
      </c>
    </row>
    <row r="13915" spans="1:12" x14ac:dyDescent="0.25">
      <c r="A13915" s="2">
        <v>46143</v>
      </c>
      <c r="B13915" s="1" t="s">
        <v>199</v>
      </c>
      <c r="C13915" s="4">
        <v>1844.214071638278</v>
      </c>
      <c r="D13915" s="4">
        <v>16.911443036923007</v>
      </c>
      <c r="E13915" s="4">
        <v>24269.857182759741</v>
      </c>
      <c r="F13915" s="1" t="s">
        <v>510</v>
      </c>
      <c r="G13915" s="1">
        <v>2</v>
      </c>
      <c r="H13915" s="1" t="s">
        <v>505</v>
      </c>
      <c r="I139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2.9134503501394597</v>
      </c>
      <c r="J13915" s="1" t="str">
        <f>IFERROR(INDEX('consumption_figs'!$C:$C,MATCH(Table2[[#This Row],[item_code]],'consumption_figs'!A:A,0),1),"NA")</f>
        <v>pc/heat</v>
      </c>
      <c r="K13915" s="1">
        <f>+SUMIFS(prod!$E:$E,prod!$A:$A,Table2[[#This Row],[date]],prod!$G:$G,Table2[[#This Row],[production_line]],prod!$F:$F,Table2[[#This Row],[output_type]])</f>
        <v>633</v>
      </c>
      <c r="L13915">
        <f>+Table2[[#This Row],[cons_qty_base_uom]]/Table2[[#This Row],[Column1]]</f>
        <v>2.9134503501394597</v>
      </c>
    </row>
    <row r="13916" spans="1:12" x14ac:dyDescent="0.25">
      <c r="A13916" s="2">
        <v>46143</v>
      </c>
      <c r="B13916" s="1" t="s">
        <v>197</v>
      </c>
      <c r="C13916" s="4">
        <v>1507.0529917919077</v>
      </c>
      <c r="D13916" s="4">
        <v>13.834746464649713</v>
      </c>
      <c r="E13916" s="4">
        <v>19832.817371981506</v>
      </c>
      <c r="F13916" s="1" t="s">
        <v>510</v>
      </c>
      <c r="G13916" s="1">
        <v>2</v>
      </c>
      <c r="H13916" s="1" t="s">
        <v>505</v>
      </c>
      <c r="I139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2.3808104135733141</v>
      </c>
      <c r="J13916" s="1" t="str">
        <f>IFERROR(INDEX('consumption_figs'!$C:$C,MATCH(Table2[[#This Row],[item_code]],'consumption_figs'!A:A,0),1),"NA")</f>
        <v>pc/heat</v>
      </c>
      <c r="K13916" s="1">
        <f>+SUMIFS(prod!$E:$E,prod!$A:$A,Table2[[#This Row],[date]],prod!$G:$G,Table2[[#This Row],[production_line]],prod!$F:$F,Table2[[#This Row],[output_type]])</f>
        <v>633</v>
      </c>
      <c r="L13916">
        <f>+Table2[[#This Row],[cons_qty_base_uom]]/Table2[[#This Row],[Column1]]</f>
        <v>2.3808104135733141</v>
      </c>
    </row>
    <row r="13917" spans="1:12" x14ac:dyDescent="0.25">
      <c r="A13917" s="2">
        <v>46143</v>
      </c>
      <c r="B13917" s="1" t="s">
        <v>578</v>
      </c>
      <c r="C13917" s="4">
        <v>239.76359157833926</v>
      </c>
      <c r="D13917" s="4">
        <v>2.5774586094671474</v>
      </c>
      <c r="E13917" s="4">
        <v>2950.599198480259</v>
      </c>
      <c r="F13917" s="1" t="s">
        <v>510</v>
      </c>
      <c r="G13917" s="1">
        <v>2</v>
      </c>
      <c r="H13917" s="1" t="s">
        <v>505</v>
      </c>
      <c r="I139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8.3143826111843469E-2</v>
      </c>
      <c r="J13917" s="1" t="str">
        <f>IFERROR(INDEX('consumption_figs'!$C:$C,MATCH(Table2[[#This Row],[item_code]],'consumption_figs'!A:A,0),1),"NA")</f>
        <v>NA</v>
      </c>
      <c r="K13917" s="1">
        <f>+SUMIFS(prod!$E:$E,prod!$A:$A,Table2[[#This Row],[date]],prod!$G:$G,Table2[[#This Row],[production_line]],prod!$F:$F,Table2[[#This Row],[output_type]])</f>
        <v>633</v>
      </c>
      <c r="L13917">
        <f>+Table2[[#This Row],[cons_qty_base_uom]]/Table2[[#This Row],[Column1]]</f>
        <v>0.37877344641127847</v>
      </c>
    </row>
    <row r="13918" spans="1:12" x14ac:dyDescent="0.25">
      <c r="A13918" s="2">
        <v>46143</v>
      </c>
      <c r="B13918" s="1" t="s">
        <v>264</v>
      </c>
      <c r="C13918" s="4">
        <v>2.7659228475598594</v>
      </c>
      <c r="D13918" s="4">
        <v>2.7659228475598594</v>
      </c>
      <c r="E13918" s="4">
        <v>1750.829162505391</v>
      </c>
      <c r="F13918" s="1" t="s">
        <v>510</v>
      </c>
      <c r="G13918" s="1">
        <v>2</v>
      </c>
      <c r="H13918" s="1" t="s">
        <v>505</v>
      </c>
      <c r="I139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2.3599480622544192E-2</v>
      </c>
      <c r="J13918" s="1" t="str">
        <f>IFERROR(INDEX('consumption_figs'!$C:$C,MATCH(Table2[[#This Row],[item_code]],'consumption_figs'!A:A,0),1),"NA")</f>
        <v>kg/ton</v>
      </c>
      <c r="K13918" s="1">
        <f>+SUMIFS(prod!$E:$E,prod!$A:$A,Table2[[#This Row],[date]],prod!$G:$G,Table2[[#This Row],[production_line]],prod!$F:$F,Table2[[#This Row],[output_type]])</f>
        <v>633</v>
      </c>
      <c r="L13918">
        <f>+Table2[[#This Row],[cons_qty_base_uom]]/Table2[[#This Row],[Column1]]</f>
        <v>4.3695463626538065E-3</v>
      </c>
    </row>
    <row r="13919" spans="1:12" x14ac:dyDescent="0.25">
      <c r="A13919" s="2">
        <v>46143</v>
      </c>
      <c r="B13919" s="1" t="s">
        <v>162</v>
      </c>
      <c r="C13919" s="4">
        <v>94.24011993295845</v>
      </c>
      <c r="D13919" s="4">
        <v>2.8347428075833903</v>
      </c>
      <c r="E13919" s="4">
        <v>17622.902427463228</v>
      </c>
      <c r="F13919" s="1" t="s">
        <v>510</v>
      </c>
      <c r="G13919" s="1">
        <v>2</v>
      </c>
      <c r="H13919" s="1" t="s">
        <v>505</v>
      </c>
      <c r="I139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0.14887854649756468</v>
      </c>
      <c r="J13919" s="1" t="str">
        <f>IFERROR(INDEX('consumption_figs'!$C:$C,MATCH(Table2[[#This Row],[item_code]],'consumption_figs'!A:A,0),1),"NA")</f>
        <v>pc/heat</v>
      </c>
      <c r="K13919" s="1">
        <f>+SUMIFS(prod!$E:$E,prod!$A:$A,Table2[[#This Row],[date]],prod!$G:$G,Table2[[#This Row],[production_line]],prod!$F:$F,Table2[[#This Row],[output_type]])</f>
        <v>633</v>
      </c>
      <c r="L13919">
        <f>+Table2[[#This Row],[cons_qty_base_uom]]/Table2[[#This Row],[Column1]]</f>
        <v>0.14887854649756468</v>
      </c>
    </row>
    <row r="13920" spans="1:12" x14ac:dyDescent="0.25">
      <c r="A13920" s="2">
        <v>46143</v>
      </c>
      <c r="B13920" s="1" t="s">
        <v>61</v>
      </c>
      <c r="C13920" s="4">
        <v>94.839893472264052</v>
      </c>
      <c r="D13920" s="4">
        <v>0.33193962715292419</v>
      </c>
      <c r="E13920" s="4">
        <v>853.55904125037648</v>
      </c>
      <c r="F13920" s="1" t="s">
        <v>510</v>
      </c>
      <c r="G13920" s="1">
        <v>2</v>
      </c>
      <c r="H13920" s="1" t="s">
        <v>505</v>
      </c>
      <c r="I139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0.14982605603833182</v>
      </c>
      <c r="J13920" s="1" t="str">
        <f>IFERROR(INDEX('consumption_figs'!$C:$C,MATCH(Table2[[#This Row],[item_code]],'consumption_figs'!A:A,0),1),"NA")</f>
        <v>pc/heat</v>
      </c>
      <c r="K13920" s="1">
        <f>+SUMIFS(prod!$E:$E,prod!$A:$A,Table2[[#This Row],[date]],prod!$G:$G,Table2[[#This Row],[production_line]],prod!$F:$F,Table2[[#This Row],[output_type]])</f>
        <v>633</v>
      </c>
      <c r="L13920">
        <f>+Table2[[#This Row],[cons_qty_base_uom]]/Table2[[#This Row],[Column1]]</f>
        <v>0.14982605603833182</v>
      </c>
    </row>
    <row r="13921" spans="1:12" x14ac:dyDescent="0.25">
      <c r="A13921" s="2">
        <v>46143</v>
      </c>
      <c r="B13921" s="1" t="s">
        <v>163</v>
      </c>
      <c r="C13921" s="4">
        <v>13.767778621389176</v>
      </c>
      <c r="D13921" s="4">
        <v>1.9274890069944846</v>
      </c>
      <c r="E13921" s="4">
        <v>5754.931463740676</v>
      </c>
      <c r="F13921" s="1" t="s">
        <v>510</v>
      </c>
      <c r="G13921" s="1">
        <v>2</v>
      </c>
      <c r="H13921" s="1" t="s">
        <v>505</v>
      </c>
      <c r="I139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2.1750045215464732E-2</v>
      </c>
      <c r="J13921" s="1" t="str">
        <f>IFERROR(INDEX('consumption_figs'!$C:$C,MATCH(Table2[[#This Row],[item_code]],'consumption_figs'!A:A,0),1),"NA")</f>
        <v>pc/heat</v>
      </c>
      <c r="K13921" s="1">
        <f>+SUMIFS(prod!$E:$E,prod!$A:$A,Table2[[#This Row],[date]],prod!$G:$G,Table2[[#This Row],[production_line]],prod!$F:$F,Table2[[#This Row],[output_type]])</f>
        <v>633</v>
      </c>
      <c r="L13921">
        <f>+Table2[[#This Row],[cons_qty_base_uom]]/Table2[[#This Row],[Column1]]</f>
        <v>2.1750045215464732E-2</v>
      </c>
    </row>
    <row r="13922" spans="1:12" x14ac:dyDescent="0.25">
      <c r="A13922" s="2">
        <v>46143</v>
      </c>
      <c r="B13922" s="1" t="e">
        <f>+#REF!</f>
        <v>#REF!</v>
      </c>
      <c r="C13922" s="4">
        <v>246.38271714857717</v>
      </c>
      <c r="D13922" s="4">
        <v>2.9664479144688691</v>
      </c>
      <c r="E13922" s="4">
        <v>20203.382806183326</v>
      </c>
      <c r="F13922" s="1" t="s">
        <v>510</v>
      </c>
      <c r="G13922" s="1">
        <v>2</v>
      </c>
      <c r="H13922" s="1" t="s">
        <v>505</v>
      </c>
      <c r="I139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9.5691868208673203E-2</v>
      </c>
      <c r="J13922" s="1" t="str">
        <f>IFERROR(INDEX('consumption_figs'!$C:$C,MATCH(Table2[[#This Row],[item_code]],'consumption_figs'!A:A,0),1),"NA")</f>
        <v>NA</v>
      </c>
      <c r="K13922" s="1">
        <f>+SUMIFS(prod!$E:$E,prod!$A:$A,Table2[[#This Row],[date]],prod!$G:$G,Table2[[#This Row],[production_line]],prod!$F:$F,Table2[[#This Row],[output_type]])</f>
        <v>633</v>
      </c>
      <c r="L13922">
        <f>+Table2[[#This Row],[cons_qty_base_uom]]/Table2[[#This Row],[Column1]]</f>
        <v>0.38923020086663063</v>
      </c>
    </row>
    <row r="13923" spans="1:12" x14ac:dyDescent="0.25">
      <c r="A13923" s="2">
        <v>46143</v>
      </c>
      <c r="B13923" s="1" t="s">
        <v>160</v>
      </c>
      <c r="C13923" s="4">
        <v>54.008451407613805</v>
      </c>
      <c r="D13923" s="4">
        <v>0.67726598065147714</v>
      </c>
      <c r="E13923" s="4">
        <v>3780.5915985329661</v>
      </c>
      <c r="F13923" s="1" t="s">
        <v>510</v>
      </c>
      <c r="G13923" s="1">
        <v>2</v>
      </c>
      <c r="H13923" s="1" t="s">
        <v>505</v>
      </c>
      <c r="I139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8.5321408226878045E-2</v>
      </c>
      <c r="J13923" s="1" t="str">
        <f>IFERROR(INDEX('consumption_figs'!$C:$C,MATCH(Table2[[#This Row],[item_code]],'consumption_figs'!A:A,0),1),"NA")</f>
        <v>pc/heat</v>
      </c>
      <c r="K13923" s="1">
        <f>+SUMIFS(prod!$E:$E,prod!$A:$A,Table2[[#This Row],[date]],prod!$G:$G,Table2[[#This Row],[production_line]],prod!$F:$F,Table2[[#This Row],[output_type]])</f>
        <v>633</v>
      </c>
      <c r="L13923">
        <f>+Table2[[#This Row],[cons_qty_base_uom]]/Table2[[#This Row],[Column1]]</f>
        <v>8.5321408226878045E-2</v>
      </c>
    </row>
    <row r="13924" spans="1:12" x14ac:dyDescent="0.25">
      <c r="A13924" s="2">
        <v>46143</v>
      </c>
      <c r="B13924" s="1" t="e">
        <f>+#REF!</f>
        <v>#REF!</v>
      </c>
      <c r="C13924" s="4">
        <v>491.31012773896651</v>
      </c>
      <c r="D13924" s="4">
        <v>6.3379006478326669</v>
      </c>
      <c r="E13924" s="4">
        <v>118897.0509128299</v>
      </c>
      <c r="F13924" s="1" t="s">
        <v>510</v>
      </c>
      <c r="G13924" s="1">
        <v>2</v>
      </c>
      <c r="H13924" s="1" t="s">
        <v>505</v>
      </c>
      <c r="I139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0.20444840799460215</v>
      </c>
      <c r="J13924" s="1" t="str">
        <f>IFERROR(INDEX('consumption_figs'!$C:$C,MATCH(Table2[[#This Row],[item_code]],'consumption_figs'!A:A,0),1),"NA")</f>
        <v>NA</v>
      </c>
      <c r="K13924" s="1">
        <f>+SUMIFS(prod!$E:$E,prod!$A:$A,Table2[[#This Row],[date]],prod!$G:$G,Table2[[#This Row],[production_line]],prod!$F:$F,Table2[[#This Row],[output_type]])</f>
        <v>633</v>
      </c>
      <c r="L13924">
        <f>+Table2[[#This Row],[cons_qty_base_uom]]/Table2[[#This Row],[Column1]]</f>
        <v>0.77616133924007347</v>
      </c>
    </row>
    <row r="13925" spans="1:12" x14ac:dyDescent="0.25">
      <c r="A13925" s="2">
        <v>46143</v>
      </c>
      <c r="B13925" s="1" t="s">
        <v>161</v>
      </c>
      <c r="C13925" s="4">
        <v>15.287025049471271</v>
      </c>
      <c r="D13925" s="4">
        <v>2.3924194202422537</v>
      </c>
      <c r="E13925" s="4">
        <v>6481.6986209758188</v>
      </c>
      <c r="F13925" s="1" t="s">
        <v>510</v>
      </c>
      <c r="G13925" s="1">
        <v>2</v>
      </c>
      <c r="H13925" s="1" t="s">
        <v>505</v>
      </c>
      <c r="I139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2.415011856156599E-2</v>
      </c>
      <c r="J13925" s="1" t="str">
        <f>IFERROR(INDEX('consumption_figs'!$C:$C,MATCH(Table2[[#This Row],[item_code]],'consumption_figs'!A:A,0),1),"NA")</f>
        <v>pc/heat</v>
      </c>
      <c r="K13925" s="1">
        <f>+SUMIFS(prod!$E:$E,prod!$A:$A,Table2[[#This Row],[date]],prod!$G:$G,Table2[[#This Row],[production_line]],prod!$F:$F,Table2[[#This Row],[output_type]])</f>
        <v>633</v>
      </c>
      <c r="L13925">
        <f>+Table2[[#This Row],[cons_qty_base_uom]]/Table2[[#This Row],[Column1]]</f>
        <v>2.415011856156599E-2</v>
      </c>
    </row>
    <row r="13926" spans="1:12" x14ac:dyDescent="0.25">
      <c r="A13926" s="2">
        <v>46143</v>
      </c>
      <c r="B13926" s="1" t="s">
        <v>204</v>
      </c>
      <c r="C13926" s="4">
        <v>0.17419354838709694</v>
      </c>
      <c r="D13926" s="4">
        <v>1.0033548387096776E-2</v>
      </c>
      <c r="E13926" s="4">
        <v>27.000000000000025</v>
      </c>
      <c r="F13926" s="1" t="s">
        <v>510</v>
      </c>
      <c r="G13926" s="1">
        <v>2</v>
      </c>
      <c r="H13926" s="1" t="s">
        <v>505</v>
      </c>
      <c r="I139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2.7518728023238063E-4</v>
      </c>
      <c r="J13926" s="1" t="str">
        <f>IFERROR(INDEX('consumption_figs'!$C:$C,MATCH(Table2[[#This Row],[item_code]],'consumption_figs'!A:A,0),1),"NA")</f>
        <v>pc/heat</v>
      </c>
      <c r="K13926" s="1">
        <f>+SUMIFS(prod!$E:$E,prod!$A:$A,Table2[[#This Row],[date]],prod!$G:$G,Table2[[#This Row],[production_line]],prod!$F:$F,Table2[[#This Row],[output_type]])</f>
        <v>633</v>
      </c>
      <c r="L13926">
        <f>+Table2[[#This Row],[cons_qty_base_uom]]/Table2[[#This Row],[Column1]]</f>
        <v>2.7518728023238063E-4</v>
      </c>
    </row>
    <row r="13927" spans="1:12" x14ac:dyDescent="0.25">
      <c r="A13927" s="2">
        <v>46143</v>
      </c>
      <c r="B13927" s="1" t="s">
        <v>285</v>
      </c>
      <c r="C13927" s="4">
        <v>7.3421543778801821</v>
      </c>
      <c r="D13927" s="4">
        <v>7.3421543778801821</v>
      </c>
      <c r="E13927" s="4">
        <v>7994.1376866359424</v>
      </c>
      <c r="F13927" s="1" t="s">
        <v>510</v>
      </c>
      <c r="G13927" s="1">
        <v>2</v>
      </c>
      <c r="H13927" s="1" t="s">
        <v>505</v>
      </c>
      <c r="I139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6.2644925226809492E-2</v>
      </c>
      <c r="J13927" s="1" t="str">
        <f>IFERROR(INDEX('consumption_figs'!$C:$C,MATCH(Table2[[#This Row],[item_code]],'consumption_figs'!A:A,0),1),"NA")</f>
        <v>kg/ton</v>
      </c>
      <c r="K13927" s="1">
        <f>+SUMIFS(prod!$E:$E,prod!$A:$A,Table2[[#This Row],[date]],prod!$G:$G,Table2[[#This Row],[production_line]],prod!$F:$F,Table2[[#This Row],[output_type]])</f>
        <v>633</v>
      </c>
      <c r="L13927">
        <f>+Table2[[#This Row],[cons_qty_base_uom]]/Table2[[#This Row],[Column1]]</f>
        <v>1.159898005984231E-2</v>
      </c>
    </row>
    <row r="13928" spans="1:12" x14ac:dyDescent="0.25">
      <c r="A13928" s="2">
        <v>46143</v>
      </c>
      <c r="B13928" s="1" t="s">
        <v>205</v>
      </c>
      <c r="C13928" s="4">
        <v>5.4497695852534527</v>
      </c>
      <c r="D13928" s="4">
        <v>0.20382138248847953</v>
      </c>
      <c r="E13928" s="4">
        <v>376.03410138248825</v>
      </c>
      <c r="F13928" s="1" t="s">
        <v>510</v>
      </c>
      <c r="G13928" s="1">
        <v>2</v>
      </c>
      <c r="H13928" s="1" t="s">
        <v>505</v>
      </c>
      <c r="I139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8.6094306244130381E-3</v>
      </c>
      <c r="J13928" s="1" t="str">
        <f>IFERROR(INDEX('consumption_figs'!$C:$C,MATCH(Table2[[#This Row],[item_code]],'consumption_figs'!A:A,0),1),"NA")</f>
        <v>pc/heat</v>
      </c>
      <c r="K13928" s="1">
        <f>+SUMIFS(prod!$E:$E,prod!$A:$A,Table2[[#This Row],[date]],prod!$G:$G,Table2[[#This Row],[production_line]],prod!$F:$F,Table2[[#This Row],[output_type]])</f>
        <v>633</v>
      </c>
      <c r="L13928">
        <f>+Table2[[#This Row],[cons_qty_base_uom]]/Table2[[#This Row],[Column1]]</f>
        <v>8.6094306244130381E-3</v>
      </c>
    </row>
    <row r="13929" spans="1:12" x14ac:dyDescent="0.25">
      <c r="A13929" s="2">
        <v>46143</v>
      </c>
      <c r="B13929" s="1" t="s">
        <v>292</v>
      </c>
      <c r="C13929" s="4">
        <v>68.345564516129031</v>
      </c>
      <c r="D13929" s="4">
        <v>68.345564516129031</v>
      </c>
      <c r="E13929" s="4">
        <v>40554.891072580642</v>
      </c>
      <c r="F13929" s="1" t="s">
        <v>510</v>
      </c>
      <c r="G13929" s="1">
        <v>2</v>
      </c>
      <c r="H13929" s="1" t="s">
        <v>505</v>
      </c>
      <c r="I139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0.5831398467452461</v>
      </c>
      <c r="J13929" s="1" t="str">
        <f>IFERROR(INDEX('consumption_figs'!$C:$C,MATCH(Table2[[#This Row],[item_code]],'consumption_figs'!A:A,0),1),"NA")</f>
        <v>kg/ton</v>
      </c>
      <c r="K13929" s="1">
        <f>+SUMIFS(prod!$E:$E,prod!$A:$A,Table2[[#This Row],[date]],prod!$G:$G,Table2[[#This Row],[production_line]],prod!$F:$F,Table2[[#This Row],[output_type]])</f>
        <v>633</v>
      </c>
      <c r="L13929">
        <f>+Table2[[#This Row],[cons_qty_base_uom]]/Table2[[#This Row],[Column1]]</f>
        <v>0.10797087601284207</v>
      </c>
    </row>
    <row r="13930" spans="1:12" x14ac:dyDescent="0.25">
      <c r="A13930" s="2">
        <v>46143</v>
      </c>
      <c r="B13930" s="1" t="s">
        <v>237</v>
      </c>
      <c r="C13930" s="4">
        <v>16.309526494658602</v>
      </c>
      <c r="D13930" s="4">
        <v>16.309526494658602</v>
      </c>
      <c r="E13930" s="4">
        <v>2331.3978838319626</v>
      </c>
      <c r="F13930" s="1" t="s">
        <v>510</v>
      </c>
      <c r="G13930" s="1">
        <v>2</v>
      </c>
      <c r="H13930" s="1" t="s">
        <v>505</v>
      </c>
      <c r="I139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0.52611375789221293</v>
      </c>
      <c r="J13930" s="1" t="str">
        <f>IFERROR(INDEX('consumption_figs'!$C:$C,MATCH(Table2[[#This Row],[item_code]],'consumption_figs'!A:A,0),1),"NA")</f>
        <v>NA</v>
      </c>
      <c r="K13930" s="1">
        <f>+SUMIFS(prod!$E:$E,prod!$A:$A,Table2[[#This Row],[date]],prod!$G:$G,Table2[[#This Row],[production_line]],prod!$F:$F,Table2[[#This Row],[output_type]])</f>
        <v>633</v>
      </c>
      <c r="L13930">
        <f>+Table2[[#This Row],[cons_qty_base_uom]]/Table2[[#This Row],[Column1]]</f>
        <v>2.5765444699302687E-2</v>
      </c>
    </row>
    <row r="13931" spans="1:12" x14ac:dyDescent="0.25">
      <c r="A13931" s="2">
        <v>46143</v>
      </c>
      <c r="B13931" s="1" t="s">
        <v>261</v>
      </c>
      <c r="C13931" s="4">
        <v>9.7283578783873885</v>
      </c>
      <c r="D13931" s="4">
        <v>9.7283578783873885</v>
      </c>
      <c r="E13931" s="4">
        <v>15420.935675999404</v>
      </c>
      <c r="F13931" s="1" t="s">
        <v>510</v>
      </c>
      <c r="G13931" s="1">
        <v>2</v>
      </c>
      <c r="H13931" s="1" t="s">
        <v>505</v>
      </c>
      <c r="I139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0.31381799607701255</v>
      </c>
      <c r="J13931" s="1" t="str">
        <f>IFERROR(INDEX('consumption_figs'!$C:$C,MATCH(Table2[[#This Row],[item_code]],'consumption_figs'!A:A,0),1),"NA")</f>
        <v>NA</v>
      </c>
      <c r="K13931" s="1">
        <f>+SUMIFS(prod!$E:$E,prod!$A:$A,Table2[[#This Row],[date]],prod!$G:$G,Table2[[#This Row],[production_line]],prod!$F:$F,Table2[[#This Row],[output_type]])</f>
        <v>633</v>
      </c>
      <c r="L13931">
        <f>+Table2[[#This Row],[cons_qty_base_uom]]/Table2[[#This Row],[Column1]]</f>
        <v>1.5368653836314989E-2</v>
      </c>
    </row>
    <row r="13932" spans="1:12" x14ac:dyDescent="0.25">
      <c r="A13932" s="2">
        <v>46143</v>
      </c>
      <c r="B13932" s="1" t="s">
        <v>201</v>
      </c>
      <c r="C13932" s="4">
        <v>342.61125755931153</v>
      </c>
      <c r="D13932" s="4">
        <v>6.5096138936269199E-2</v>
      </c>
      <c r="E13932" s="4">
        <v>719.48364087455423</v>
      </c>
      <c r="F13932" s="1" t="s">
        <v>510</v>
      </c>
      <c r="G13932" s="1">
        <v>2</v>
      </c>
      <c r="H13932" s="1" t="s">
        <v>505</v>
      </c>
      <c r="I139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0.54125001194204037</v>
      </c>
      <c r="J13932" s="1" t="str">
        <f>IFERROR(INDEX('consumption_figs'!$C:$C,MATCH(Table2[[#This Row],[item_code]],'consumption_figs'!A:A,0),1),"NA")</f>
        <v>pc/heat</v>
      </c>
      <c r="K13932" s="1">
        <f>+SUMIFS(prod!$E:$E,prod!$A:$A,Table2[[#This Row],[date]],prod!$G:$G,Table2[[#This Row],[production_line]],prod!$F:$F,Table2[[#This Row],[output_type]])</f>
        <v>633</v>
      </c>
      <c r="L13932">
        <f>+Table2[[#This Row],[cons_qty_base_uom]]/Table2[[#This Row],[Column1]]</f>
        <v>0.54125001194204037</v>
      </c>
    </row>
    <row r="13933" spans="1:12" x14ac:dyDescent="0.25">
      <c r="A13933" s="2">
        <v>46143</v>
      </c>
      <c r="B13933" s="1" t="s">
        <v>59</v>
      </c>
      <c r="C13933" s="4">
        <v>8.5652814389827885</v>
      </c>
      <c r="D13933" s="4">
        <v>8.2483660257404251E-2</v>
      </c>
      <c r="E13933" s="4">
        <v>303.21096293999068</v>
      </c>
      <c r="F13933" s="1" t="s">
        <v>510</v>
      </c>
      <c r="G13933" s="1">
        <v>2</v>
      </c>
      <c r="H13933" s="1" t="s">
        <v>505</v>
      </c>
      <c r="I139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1.3531250298551008E-2</v>
      </c>
      <c r="J13933" s="1" t="str">
        <f>IFERROR(INDEX('consumption_figs'!$C:$C,MATCH(Table2[[#This Row],[item_code]],'consumption_figs'!A:A,0),1),"NA")</f>
        <v>pc/heat</v>
      </c>
      <c r="K13933" s="1">
        <f>+SUMIFS(prod!$E:$E,prod!$A:$A,Table2[[#This Row],[date]],prod!$G:$G,Table2[[#This Row],[production_line]],prod!$F:$F,Table2[[#This Row],[output_type]])</f>
        <v>633</v>
      </c>
      <c r="L13933">
        <f>+Table2[[#This Row],[cons_qty_base_uom]]/Table2[[#This Row],[Column1]]</f>
        <v>1.3531250298551008E-2</v>
      </c>
    </row>
    <row r="13934" spans="1:12" x14ac:dyDescent="0.25">
      <c r="A13934" s="2">
        <v>46143</v>
      </c>
      <c r="B13934" s="1" t="s">
        <v>566</v>
      </c>
      <c r="C13934" s="4">
        <v>5.7101876259885254</v>
      </c>
      <c r="D13934" s="4">
        <v>5.653085749728641E-2</v>
      </c>
      <c r="E13934" s="4">
        <v>305.49503799038609</v>
      </c>
      <c r="F13934" s="1" t="s">
        <v>510</v>
      </c>
      <c r="G13934" s="1">
        <v>2</v>
      </c>
      <c r="H13934" s="1" t="s">
        <v>505</v>
      </c>
      <c r="I139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1.8235760482995615E-3</v>
      </c>
      <c r="J13934" s="1" t="str">
        <f>IFERROR(INDEX('consumption_figs'!$C:$C,MATCH(Table2[[#This Row],[item_code]],'consumption_figs'!A:A,0),1),"NA")</f>
        <v>NA</v>
      </c>
      <c r="K13934" s="1">
        <f>+SUMIFS(prod!$E:$E,prod!$A:$A,Table2[[#This Row],[date]],prod!$G:$G,Table2[[#This Row],[production_line]],prod!$F:$F,Table2[[#This Row],[output_type]])</f>
        <v>633</v>
      </c>
      <c r="L13934">
        <f>+Table2[[#This Row],[cons_qty_base_uom]]/Table2[[#This Row],[Column1]]</f>
        <v>9.0208335323673384E-3</v>
      </c>
    </row>
    <row r="13935" spans="1:12" x14ac:dyDescent="0.25">
      <c r="A13935" s="2">
        <v>46143</v>
      </c>
      <c r="B13935" s="1" t="s">
        <v>60</v>
      </c>
      <c r="C13935" s="4">
        <v>451.1048224530935</v>
      </c>
      <c r="D13935" s="4">
        <v>6.4455821025882827</v>
      </c>
      <c r="E13935" s="4">
        <v>13199.327104977516</v>
      </c>
      <c r="F13935" s="1" t="s">
        <v>510</v>
      </c>
      <c r="G13935" s="1">
        <v>2</v>
      </c>
      <c r="H13935" s="1" t="s">
        <v>505</v>
      </c>
      <c r="I139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0.71264584905701978</v>
      </c>
      <c r="J13935" s="1" t="str">
        <f>IFERROR(INDEX('consumption_figs'!$C:$C,MATCH(Table2[[#This Row],[item_code]],'consumption_figs'!A:A,0),1),"NA")</f>
        <v>pc/heat</v>
      </c>
      <c r="K13935" s="1">
        <f>+SUMIFS(prod!$E:$E,prod!$A:$A,Table2[[#This Row],[date]],prod!$G:$G,Table2[[#This Row],[production_line]],prod!$F:$F,Table2[[#This Row],[output_type]])</f>
        <v>633</v>
      </c>
      <c r="L13935">
        <f>+Table2[[#This Row],[cons_qty_base_uom]]/Table2[[#This Row],[Column1]]</f>
        <v>0.71264584905701978</v>
      </c>
    </row>
    <row r="13936" spans="1:12" x14ac:dyDescent="0.25">
      <c r="A13936" s="2">
        <v>46143</v>
      </c>
      <c r="B13936" s="1" t="s">
        <v>259</v>
      </c>
      <c r="C13936" s="4">
        <v>0.8352614461711132</v>
      </c>
      <c r="D13936" s="4">
        <v>0.8352614461711132</v>
      </c>
      <c r="E13936" s="4">
        <v>2584.4659667426581</v>
      </c>
      <c r="F13936" s="1" t="s">
        <v>510</v>
      </c>
      <c r="G13936" s="1">
        <v>2</v>
      </c>
      <c r="H13936" s="1" t="s">
        <v>505</v>
      </c>
      <c r="I139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7.1266399679453937E-3</v>
      </c>
      <c r="J13936" s="1" t="str">
        <f>IFERROR(INDEX('consumption_figs'!$C:$C,MATCH(Table2[[#This Row],[item_code]],'consumption_figs'!A:A,0),1),"NA")</f>
        <v>kg/ton</v>
      </c>
      <c r="K13936" s="1">
        <f>+SUMIFS(prod!$E:$E,prod!$A:$A,Table2[[#This Row],[date]],prod!$G:$G,Table2[[#This Row],[production_line]],prod!$F:$F,Table2[[#This Row],[output_type]])</f>
        <v>633</v>
      </c>
      <c r="L13936">
        <f>+Table2[[#This Row],[cons_qty_base_uom]]/Table2[[#This Row],[Column1]]</f>
        <v>1.3195283509812215E-3</v>
      </c>
    </row>
    <row r="13937" spans="1:12" x14ac:dyDescent="0.25">
      <c r="A13937" s="2">
        <v>46174</v>
      </c>
      <c r="B13937" s="1" t="s">
        <v>99</v>
      </c>
      <c r="C13937" s="4">
        <v>46.809291671561141</v>
      </c>
      <c r="D13937" s="4">
        <v>0.3253245771173503</v>
      </c>
      <c r="E13937" s="4">
        <v>514.90220838717255</v>
      </c>
      <c r="F13937" s="1" t="s">
        <v>510</v>
      </c>
      <c r="G13937" s="1">
        <v>2</v>
      </c>
      <c r="H13937" s="1" t="s">
        <v>505</v>
      </c>
      <c r="I139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8.6364006774098043E-2</v>
      </c>
      <c r="J13937" s="1" t="str">
        <f>IFERROR(INDEX('consumption_figs'!$C:$C,MATCH(Table2[[#This Row],[item_code]],'consumption_figs'!A:A,0),1),"NA")</f>
        <v>pc/heat</v>
      </c>
      <c r="K13937" s="1">
        <f>+SUMIFS(prod!$E:$E,prod!$A:$A,Table2[[#This Row],[date]],prod!$G:$G,Table2[[#This Row],[production_line]],prod!$F:$F,Table2[[#This Row],[output_type]])</f>
        <v>542</v>
      </c>
      <c r="L13937">
        <f>+Table2[[#This Row],[cons_qty_base_uom]]/Table2[[#This Row],[Column1]]</f>
        <v>8.6364006774098043E-2</v>
      </c>
    </row>
    <row r="13938" spans="1:12" x14ac:dyDescent="0.25">
      <c r="A13938" s="2">
        <v>46174</v>
      </c>
      <c r="B13938" s="1" t="s">
        <v>80</v>
      </c>
      <c r="C13938" s="4">
        <v>107.66137084459062</v>
      </c>
      <c r="D13938" s="4">
        <v>3.9145674439093154</v>
      </c>
      <c r="E13938" s="4">
        <v>5706.0526547633026</v>
      </c>
      <c r="F13938" s="1" t="s">
        <v>510</v>
      </c>
      <c r="G13938" s="1">
        <v>2</v>
      </c>
      <c r="H13938" s="1" t="s">
        <v>505</v>
      </c>
      <c r="I139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0.19863721558042549</v>
      </c>
      <c r="J13938" s="1" t="str">
        <f>IFERROR(INDEX('consumption_figs'!$C:$C,MATCH(Table2[[#This Row],[item_code]],'consumption_figs'!A:A,0),1),"NA")</f>
        <v>pc/heat</v>
      </c>
      <c r="K13938" s="1">
        <f>+SUMIFS(prod!$E:$E,prod!$A:$A,Table2[[#This Row],[date]],prod!$G:$G,Table2[[#This Row],[production_line]],prod!$F:$F,Table2[[#This Row],[output_type]])</f>
        <v>542</v>
      </c>
      <c r="L13938">
        <f>+Table2[[#This Row],[cons_qty_base_uom]]/Table2[[#This Row],[Column1]]</f>
        <v>0.19863721558042549</v>
      </c>
    </row>
    <row r="13939" spans="1:12" x14ac:dyDescent="0.25">
      <c r="A13939" s="2">
        <v>46174</v>
      </c>
      <c r="B13939" s="1" t="s">
        <v>117</v>
      </c>
      <c r="C13939" s="4">
        <v>283.6643075296605</v>
      </c>
      <c r="D13939" s="4">
        <v>5.8207915905086347</v>
      </c>
      <c r="E13939" s="4">
        <v>7857.5013185715961</v>
      </c>
      <c r="F13939" s="1" t="s">
        <v>510</v>
      </c>
      <c r="G13939" s="1">
        <v>2</v>
      </c>
      <c r="H13939" s="1" t="s">
        <v>505</v>
      </c>
      <c r="I139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0.5233658810510341</v>
      </c>
      <c r="J13939" s="1" t="str">
        <f>IFERROR(INDEX('consumption_figs'!$C:$C,MATCH(Table2[[#This Row],[item_code]],'consumption_figs'!A:A,0),1),"NA")</f>
        <v>pc/heat</v>
      </c>
      <c r="K13939" s="1">
        <f>+SUMIFS(prod!$E:$E,prod!$A:$A,Table2[[#This Row],[date]],prod!$G:$G,Table2[[#This Row],[production_line]],prod!$F:$F,Table2[[#This Row],[output_type]])</f>
        <v>542</v>
      </c>
      <c r="L13939">
        <f>+Table2[[#This Row],[cons_qty_base_uom]]/Table2[[#This Row],[Column1]]</f>
        <v>0.5233658810510341</v>
      </c>
    </row>
    <row r="13940" spans="1:12" x14ac:dyDescent="0.25">
      <c r="A13940" s="2">
        <v>46174</v>
      </c>
      <c r="B13940" s="1" t="s">
        <v>115</v>
      </c>
      <c r="C13940" s="4">
        <v>149.78973334899567</v>
      </c>
      <c r="D13940" s="4">
        <v>3.0736853283213899</v>
      </c>
      <c r="E13940" s="4">
        <v>4149.17561376718</v>
      </c>
      <c r="F13940" s="1" t="s">
        <v>510</v>
      </c>
      <c r="G13940" s="1">
        <v>2</v>
      </c>
      <c r="H13940" s="1" t="s">
        <v>505</v>
      </c>
      <c r="I139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0.27636482167711379</v>
      </c>
      <c r="J13940" s="1" t="str">
        <f>IFERROR(INDEX('consumption_figs'!$C:$C,MATCH(Table2[[#This Row],[item_code]],'consumption_figs'!A:A,0),1),"NA")</f>
        <v>pc/heat</v>
      </c>
      <c r="K13940" s="1">
        <f>+SUMIFS(prod!$E:$E,prod!$A:$A,Table2[[#This Row],[date]],prod!$G:$G,Table2[[#This Row],[production_line]],prod!$F:$F,Table2[[#This Row],[output_type]])</f>
        <v>542</v>
      </c>
      <c r="L13940">
        <f>+Table2[[#This Row],[cons_qty_base_uom]]/Table2[[#This Row],[Column1]]</f>
        <v>0.27636482167711379</v>
      </c>
    </row>
    <row r="13941" spans="1:12" x14ac:dyDescent="0.25">
      <c r="A13941" s="2">
        <v>46174</v>
      </c>
      <c r="B13941" s="1" t="s">
        <v>119</v>
      </c>
      <c r="C13941" s="4">
        <v>870.65282509103724</v>
      </c>
      <c r="D13941" s="4">
        <v>17.865795970868081</v>
      </c>
      <c r="E13941" s="4">
        <v>24117.083255021731</v>
      </c>
      <c r="F13941" s="1" t="s">
        <v>510</v>
      </c>
      <c r="G13941" s="1">
        <v>2</v>
      </c>
      <c r="H13941" s="1" t="s">
        <v>505</v>
      </c>
      <c r="I139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1.6063705259982237</v>
      </c>
      <c r="J13941" s="1" t="str">
        <f>IFERROR(INDEX('consumption_figs'!$C:$C,MATCH(Table2[[#This Row],[item_code]],'consumption_figs'!A:A,0),1),"NA")</f>
        <v>pc/heat</v>
      </c>
      <c r="K13941" s="1">
        <f>+SUMIFS(prod!$E:$E,prod!$A:$A,Table2[[#This Row],[date]],prod!$G:$G,Table2[[#This Row],[production_line]],prod!$F:$F,Table2[[#This Row],[output_type]])</f>
        <v>542</v>
      </c>
      <c r="L13941">
        <f>+Table2[[#This Row],[cons_qty_base_uom]]/Table2[[#This Row],[Column1]]</f>
        <v>1.6063705259982237</v>
      </c>
    </row>
    <row r="13942" spans="1:12" x14ac:dyDescent="0.25">
      <c r="A13942" s="2">
        <v>46174</v>
      </c>
      <c r="B13942" s="1" t="s">
        <v>125</v>
      </c>
      <c r="C13942" s="4">
        <v>28.085575002936686</v>
      </c>
      <c r="D13942" s="4">
        <v>0.63838511981675083</v>
      </c>
      <c r="E13942" s="4">
        <v>874.86566134147779</v>
      </c>
      <c r="F13942" s="1" t="s">
        <v>510</v>
      </c>
      <c r="G13942" s="1">
        <v>2</v>
      </c>
      <c r="H13942" s="1" t="s">
        <v>505</v>
      </c>
      <c r="I139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2.1279503993891693E-2</v>
      </c>
      <c r="J13942" s="1" t="str">
        <f>IFERROR(INDEX('consumption_figs'!$C:$C,MATCH(Table2[[#This Row],[item_code]],'consumption_figs'!A:A,0),1),"NA")</f>
        <v>NA</v>
      </c>
      <c r="K13942" s="1">
        <f>+SUMIFS(prod!$E:$E,prod!$A:$A,Table2[[#This Row],[date]],prod!$G:$G,Table2[[#This Row],[production_line]],prod!$F:$F,Table2[[#This Row],[output_type]])</f>
        <v>542</v>
      </c>
      <c r="L13942">
        <f>+Table2[[#This Row],[cons_qty_base_uom]]/Table2[[#This Row],[Column1]]</f>
        <v>5.1818404064458833E-2</v>
      </c>
    </row>
    <row r="13943" spans="1:12" x14ac:dyDescent="0.25">
      <c r="A13943" s="2">
        <v>46174</v>
      </c>
      <c r="B13943" s="1" t="s">
        <v>121</v>
      </c>
      <c r="C13943" s="4">
        <v>79.575795841653942</v>
      </c>
      <c r="D13943" s="4">
        <v>1.8087578394807942</v>
      </c>
      <c r="E13943" s="4">
        <v>2482.7648302596031</v>
      </c>
      <c r="F13943" s="1" t="s">
        <v>510</v>
      </c>
      <c r="G13943" s="1">
        <v>2</v>
      </c>
      <c r="H13943" s="1" t="s">
        <v>505</v>
      </c>
      <c r="I139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6.0291927982693137E-2</v>
      </c>
      <c r="J13943" s="1" t="str">
        <f>IFERROR(INDEX('consumption_figs'!$C:$C,MATCH(Table2[[#This Row],[item_code]],'consumption_figs'!A:A,0),1),"NA")</f>
        <v>NA</v>
      </c>
      <c r="K13943" s="1">
        <f>+SUMIFS(prod!$E:$E,prod!$A:$A,Table2[[#This Row],[date]],prod!$G:$G,Table2[[#This Row],[production_line]],prod!$F:$F,Table2[[#This Row],[output_type]])</f>
        <v>542</v>
      </c>
      <c r="L13943">
        <f>+Table2[[#This Row],[cons_qty_base_uom]]/Table2[[#This Row],[Column1]]</f>
        <v>0.14681881151596668</v>
      </c>
    </row>
    <row r="13944" spans="1:12" x14ac:dyDescent="0.25">
      <c r="A13944" s="2">
        <v>46174</v>
      </c>
      <c r="B13944" s="1" t="s">
        <v>101</v>
      </c>
      <c r="C13944" s="4">
        <v>28.085575002936686</v>
      </c>
      <c r="D13944" s="4">
        <v>0.63838511981675083</v>
      </c>
      <c r="E13944" s="4">
        <v>876.26994009162456</v>
      </c>
      <c r="F13944" s="1" t="s">
        <v>510</v>
      </c>
      <c r="G13944" s="1">
        <v>2</v>
      </c>
      <c r="H13944" s="1" t="s">
        <v>505</v>
      </c>
      <c r="I139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2.1279503993891693E-2</v>
      </c>
      <c r="J13944" s="1" t="str">
        <f>IFERROR(INDEX('consumption_figs'!$C:$C,MATCH(Table2[[#This Row],[item_code]],'consumption_figs'!A:A,0),1),"NA")</f>
        <v>NA</v>
      </c>
      <c r="K13944" s="1">
        <f>+SUMIFS(prod!$E:$E,prod!$A:$A,Table2[[#This Row],[date]],prod!$G:$G,Table2[[#This Row],[production_line]],prod!$F:$F,Table2[[#This Row],[output_type]])</f>
        <v>542</v>
      </c>
      <c r="L13944">
        <f>+Table2[[#This Row],[cons_qty_base_uom]]/Table2[[#This Row],[Column1]]</f>
        <v>5.1818404064458833E-2</v>
      </c>
    </row>
    <row r="13945" spans="1:12" x14ac:dyDescent="0.25">
      <c r="A13945" s="2">
        <v>46174</v>
      </c>
      <c r="B13945" s="1" t="s">
        <v>128</v>
      </c>
      <c r="C13945" s="4">
        <v>28.085575002936686</v>
      </c>
      <c r="D13945" s="4">
        <v>0.70213937507341717</v>
      </c>
      <c r="E13945" s="4">
        <v>952.10099259955359</v>
      </c>
      <c r="F13945" s="1" t="s">
        <v>510</v>
      </c>
      <c r="G13945" s="1">
        <v>2</v>
      </c>
      <c r="H13945" s="1" t="s">
        <v>505</v>
      </c>
      <c r="I139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5.1818404064458833E-2</v>
      </c>
      <c r="J13945" s="1" t="str">
        <f>IFERROR(INDEX('consumption_figs'!$C:$C,MATCH(Table2[[#This Row],[item_code]],'consumption_figs'!A:A,0),1),"NA")</f>
        <v>pc/heat</v>
      </c>
      <c r="K13945" s="1">
        <f>+SUMIFS(prod!$E:$E,prod!$A:$A,Table2[[#This Row],[date]],prod!$G:$G,Table2[[#This Row],[production_line]],prod!$F:$F,Table2[[#This Row],[output_type]])</f>
        <v>542</v>
      </c>
      <c r="L13945">
        <f>+Table2[[#This Row],[cons_qty_base_uom]]/Table2[[#This Row],[Column1]]</f>
        <v>5.1818404064458833E-2</v>
      </c>
    </row>
    <row r="13946" spans="1:12" x14ac:dyDescent="0.25">
      <c r="A13946" s="2">
        <v>46174</v>
      </c>
      <c r="B13946" s="1" t="s">
        <v>136</v>
      </c>
      <c r="C13946" s="4">
        <v>580.43521672735812</v>
      </c>
      <c r="D13946" s="4">
        <v>14.510880418183953</v>
      </c>
      <c r="E13946" s="4">
        <v>19676.75384705744</v>
      </c>
      <c r="F13946" s="1" t="s">
        <v>510</v>
      </c>
      <c r="G13946" s="1">
        <v>2</v>
      </c>
      <c r="H13946" s="1" t="s">
        <v>505</v>
      </c>
      <c r="I139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1.0709136839988158</v>
      </c>
      <c r="J13946" s="1" t="str">
        <f>IFERROR(INDEX('consumption_figs'!$C:$C,MATCH(Table2[[#This Row],[item_code]],'consumption_figs'!A:A,0),1),"NA")</f>
        <v>pc/heat</v>
      </c>
      <c r="K13946" s="1">
        <f>+SUMIFS(prod!$E:$E,prod!$A:$A,Table2[[#This Row],[date]],prod!$G:$G,Table2[[#This Row],[production_line]],prod!$F:$F,Table2[[#This Row],[output_type]])</f>
        <v>542</v>
      </c>
      <c r="L13946">
        <f>+Table2[[#This Row],[cons_qty_base_uom]]/Table2[[#This Row],[Column1]]</f>
        <v>1.0709136839988158</v>
      </c>
    </row>
    <row r="13947" spans="1:12" x14ac:dyDescent="0.25">
      <c r="A13947" s="2">
        <v>46174</v>
      </c>
      <c r="B13947" s="1" t="s">
        <v>132</v>
      </c>
      <c r="C13947" s="4">
        <v>711.50123340772939</v>
      </c>
      <c r="D13947" s="4">
        <v>17.787530835193234</v>
      </c>
      <c r="E13947" s="4">
        <v>24119.891812522026</v>
      </c>
      <c r="F13947" s="1" t="s">
        <v>510</v>
      </c>
      <c r="G13947" s="1">
        <v>2</v>
      </c>
      <c r="H13947" s="1" t="s">
        <v>505</v>
      </c>
      <c r="I139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1.3127329029662904</v>
      </c>
      <c r="J13947" s="1" t="str">
        <f>IFERROR(INDEX('consumption_figs'!$C:$C,MATCH(Table2[[#This Row],[item_code]],'consumption_figs'!A:A,0),1),"NA")</f>
        <v>pc/heat</v>
      </c>
      <c r="K13947" s="1">
        <f>+SUMIFS(prod!$E:$E,prod!$A:$A,Table2[[#This Row],[date]],prod!$G:$G,Table2[[#This Row],[production_line]],prod!$F:$F,Table2[[#This Row],[output_type]])</f>
        <v>542</v>
      </c>
      <c r="L13947">
        <f>+Table2[[#This Row],[cons_qty_base_uom]]/Table2[[#This Row],[Column1]]</f>
        <v>1.3127329029662904</v>
      </c>
    </row>
    <row r="13948" spans="1:12" x14ac:dyDescent="0.25">
      <c r="A13948" s="2">
        <v>46174</v>
      </c>
      <c r="B13948" s="1" t="s">
        <v>107</v>
      </c>
      <c r="C13948" s="4">
        <v>42.128362504405025</v>
      </c>
      <c r="D13948" s="4">
        <v>0.66984096382003999</v>
      </c>
      <c r="E13948" s="4">
        <v>1166.9556413720193</v>
      </c>
      <c r="F13948" s="1" t="s">
        <v>510</v>
      </c>
      <c r="G13948" s="1">
        <v>2</v>
      </c>
      <c r="H13948" s="1" t="s">
        <v>505</v>
      </c>
      <c r="I139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2.2328032127334665E-2</v>
      </c>
      <c r="J13948" s="1" t="str">
        <f>IFERROR(INDEX('consumption_figs'!$C:$C,MATCH(Table2[[#This Row],[item_code]],'consumption_figs'!A:A,0),1),"NA")</f>
        <v>NA</v>
      </c>
      <c r="K13948" s="1">
        <f>+SUMIFS(prod!$E:$E,prod!$A:$A,Table2[[#This Row],[date]],prod!$G:$G,Table2[[#This Row],[production_line]],prod!$F:$F,Table2[[#This Row],[output_type]])</f>
        <v>542</v>
      </c>
      <c r="L13948">
        <f>+Table2[[#This Row],[cons_qty_base_uom]]/Table2[[#This Row],[Column1]]</f>
        <v>7.7727606096688245E-2</v>
      </c>
    </row>
    <row r="13949" spans="1:12" x14ac:dyDescent="0.25">
      <c r="A13949" s="2">
        <v>46174</v>
      </c>
      <c r="B13949" s="1" t="s">
        <v>113</v>
      </c>
      <c r="C13949" s="4">
        <v>110.46992834488429</v>
      </c>
      <c r="D13949" s="4">
        <v>2.010552695876894</v>
      </c>
      <c r="E13949" s="4">
        <v>2950.6517860918598</v>
      </c>
      <c r="F13949" s="1" t="s">
        <v>510</v>
      </c>
      <c r="G13949" s="1">
        <v>2</v>
      </c>
      <c r="H13949" s="1" t="s">
        <v>505</v>
      </c>
      <c r="I139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6.7018423195896473E-2</v>
      </c>
      <c r="J13949" s="1" t="str">
        <f>IFERROR(INDEX('consumption_figs'!$C:$C,MATCH(Table2[[#This Row],[item_code]],'consumption_figs'!A:A,0),1),"NA")</f>
        <v>NA</v>
      </c>
      <c r="K13949" s="1">
        <f>+SUMIFS(prod!$E:$E,prod!$A:$A,Table2[[#This Row],[date]],prod!$G:$G,Table2[[#This Row],[production_line]],prod!$F:$F,Table2[[#This Row],[output_type]])</f>
        <v>542</v>
      </c>
      <c r="L13949">
        <f>+Table2[[#This Row],[cons_qty_base_uom]]/Table2[[#This Row],[Column1]]</f>
        <v>0.20381905598687139</v>
      </c>
    </row>
    <row r="13950" spans="1:12" x14ac:dyDescent="0.25">
      <c r="A13950" s="2">
        <v>46174</v>
      </c>
      <c r="B13950" s="1" t="s">
        <v>111</v>
      </c>
      <c r="C13950" s="4">
        <v>88.937654175966173</v>
      </c>
      <c r="D13950" s="4">
        <v>1.618665306002584</v>
      </c>
      <c r="E13950" s="4">
        <v>2375.5247430400564</v>
      </c>
      <c r="F13950" s="1" t="s">
        <v>510</v>
      </c>
      <c r="G13950" s="1">
        <v>2</v>
      </c>
      <c r="H13950" s="1" t="s">
        <v>505</v>
      </c>
      <c r="I139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5.3955510200086133E-2</v>
      </c>
      <c r="J13950" s="1" t="str">
        <f>IFERROR(INDEX('consumption_figs'!$C:$C,MATCH(Table2[[#This Row],[item_code]],'consumption_figs'!A:A,0),1),"NA")</f>
        <v>NA</v>
      </c>
      <c r="K13950" s="1">
        <f>+SUMIFS(prod!$E:$E,prod!$A:$A,Table2[[#This Row],[date]],prod!$G:$G,Table2[[#This Row],[production_line]],prod!$F:$F,Table2[[#This Row],[output_type]])</f>
        <v>542</v>
      </c>
      <c r="L13950">
        <f>+Table2[[#This Row],[cons_qty_base_uom]]/Table2[[#This Row],[Column1]]</f>
        <v>0.1640916128707863</v>
      </c>
    </row>
    <row r="13951" spans="1:12" x14ac:dyDescent="0.25">
      <c r="A13951" s="2">
        <v>46174</v>
      </c>
      <c r="B13951" s="1" t="s">
        <v>227</v>
      </c>
      <c r="C13951" s="4">
        <v>77.235331258075888</v>
      </c>
      <c r="D13951" s="4">
        <v>77.235331258075888</v>
      </c>
      <c r="E13951" s="4">
        <v>61257.658280717726</v>
      </c>
      <c r="F13951" s="1" t="s">
        <v>510</v>
      </c>
      <c r="G13951" s="1">
        <v>2</v>
      </c>
      <c r="H13951" s="1" t="s">
        <v>505</v>
      </c>
      <c r="I139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0.76566294972605264</v>
      </c>
      <c r="J13951" s="1" t="str">
        <f>IFERROR(INDEX('consumption_figs'!$C:$C,MATCH(Table2[[#This Row],[item_code]],'consumption_figs'!A:A,0),1),"NA")</f>
        <v>kg/ton</v>
      </c>
      <c r="K13951" s="1">
        <f>+SUMIFS(prod!$E:$E,prod!$A:$A,Table2[[#This Row],[date]],prod!$G:$G,Table2[[#This Row],[production_line]],prod!$F:$F,Table2[[#This Row],[output_type]])</f>
        <v>542</v>
      </c>
      <c r="L13951">
        <f>+Table2[[#This Row],[cons_qty_base_uom]]/Table2[[#This Row],[Column1]]</f>
        <v>0.14250061117726179</v>
      </c>
    </row>
    <row r="13952" spans="1:12" x14ac:dyDescent="0.25">
      <c r="A13952" s="2">
        <v>46174</v>
      </c>
      <c r="B13952" s="1" t="s">
        <v>234</v>
      </c>
      <c r="C13952" s="4">
        <v>9.3618583343122275</v>
      </c>
      <c r="D13952" s="4">
        <v>9.3618583343122275</v>
      </c>
      <c r="E13952" s="4">
        <v>10766.137084459062</v>
      </c>
      <c r="F13952" s="1" t="s">
        <v>510</v>
      </c>
      <c r="G13952" s="1">
        <v>2</v>
      </c>
      <c r="H13952" s="1" t="s">
        <v>505</v>
      </c>
      <c r="I139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9.2807630269824554E-2</v>
      </c>
      <c r="J13952" s="1" t="str">
        <f>IFERROR(INDEX('consumption_figs'!$C:$C,MATCH(Table2[[#This Row],[item_code]],'consumption_figs'!A:A,0),1),"NA")</f>
        <v>kg/ton</v>
      </c>
      <c r="K13952" s="1">
        <f>+SUMIFS(prod!$E:$E,prod!$A:$A,Table2[[#This Row],[date]],prod!$G:$G,Table2[[#This Row],[production_line]],prod!$F:$F,Table2[[#This Row],[output_type]])</f>
        <v>542</v>
      </c>
      <c r="L13952">
        <f>+Table2[[#This Row],[cons_qty_base_uom]]/Table2[[#This Row],[Column1]]</f>
        <v>1.7272801354819609E-2</v>
      </c>
    </row>
    <row r="13953" spans="1:12" x14ac:dyDescent="0.25">
      <c r="A13953" s="2">
        <v>46174</v>
      </c>
      <c r="B13953" s="1" t="s">
        <v>63</v>
      </c>
      <c r="C13953" s="4">
        <v>3.7447433337248914</v>
      </c>
      <c r="D13953" s="4">
        <v>1.2357653001292142</v>
      </c>
      <c r="E13953" s="4">
        <v>4423.4031680958533</v>
      </c>
      <c r="F13953" s="1" t="s">
        <v>510</v>
      </c>
      <c r="G13953" s="1">
        <v>2</v>
      </c>
      <c r="H13953" s="1" t="s">
        <v>505</v>
      </c>
      <c r="I139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6.9091205419278441E-3</v>
      </c>
      <c r="J13953" s="1" t="str">
        <f>IFERROR(INDEX('consumption_figs'!$C:$C,MATCH(Table2[[#This Row],[item_code]],'consumption_figs'!A:A,0),1),"NA")</f>
        <v>pc/heat</v>
      </c>
      <c r="K13953" s="1">
        <f>+SUMIFS(prod!$E:$E,prod!$A:$A,Table2[[#This Row],[date]],prod!$G:$G,Table2[[#This Row],[production_line]],prod!$F:$F,Table2[[#This Row],[output_type]])</f>
        <v>542</v>
      </c>
      <c r="L13953">
        <f>+Table2[[#This Row],[cons_qty_base_uom]]/Table2[[#This Row],[Column1]]</f>
        <v>6.9091205419278441E-3</v>
      </c>
    </row>
    <row r="13954" spans="1:12" x14ac:dyDescent="0.25">
      <c r="A13954" s="2">
        <v>46174</v>
      </c>
      <c r="B13954" s="1" t="e">
        <f>+#REF!</f>
        <v>#REF!</v>
      </c>
      <c r="C13954" s="4">
        <v>1.4042787501468343</v>
      </c>
      <c r="D13954" s="4">
        <v>0.89873840009397388</v>
      </c>
      <c r="E13954" s="4">
        <v>1899.3993518736052</v>
      </c>
      <c r="F13954" s="1" t="s">
        <v>510</v>
      </c>
      <c r="G13954" s="1">
        <v>2</v>
      </c>
      <c r="H13954" s="1" t="s">
        <v>505</v>
      </c>
      <c r="I139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2.9957946669799129E-2</v>
      </c>
      <c r="J13954" s="1" t="str">
        <f>IFERROR(INDEX('consumption_figs'!$C:$C,MATCH(Table2[[#This Row],[item_code]],'consumption_figs'!A:A,0),1),"NA")</f>
        <v>NA</v>
      </c>
      <c r="K13954" s="1">
        <f>+SUMIFS(prod!$E:$E,prod!$A:$A,Table2[[#This Row],[date]],prod!$G:$G,Table2[[#This Row],[production_line]],prod!$F:$F,Table2[[#This Row],[output_type]])</f>
        <v>542</v>
      </c>
      <c r="L13954">
        <f>+Table2[[#This Row],[cons_qty_base_uom]]/Table2[[#This Row],[Column1]]</f>
        <v>2.5909202032229415E-3</v>
      </c>
    </row>
    <row r="13955" spans="1:12" x14ac:dyDescent="0.25">
      <c r="A13955" s="2">
        <v>46174</v>
      </c>
      <c r="B13955" s="1" t="s">
        <v>75</v>
      </c>
      <c r="C13955" s="4">
        <v>0.28085575002936752</v>
      </c>
      <c r="D13955" s="4">
        <v>2.2603270762363494</v>
      </c>
      <c r="E13955" s="4">
        <v>4968.7257989545515</v>
      </c>
      <c r="F13955" s="1" t="s">
        <v>510</v>
      </c>
      <c r="G13955" s="1">
        <v>2</v>
      </c>
      <c r="H13955" s="1" t="s">
        <v>505</v>
      </c>
      <c r="I139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5.1818404064458957E-4</v>
      </c>
      <c r="J13955" s="1" t="str">
        <f>IFERROR(INDEX('consumption_figs'!$C:$C,MATCH(Table2[[#This Row],[item_code]],'consumption_figs'!A:A,0),1),"NA")</f>
        <v>pc/heat</v>
      </c>
      <c r="K13955" s="1">
        <f>+SUMIFS(prod!$E:$E,prod!$A:$A,Table2[[#This Row],[date]],prod!$G:$G,Table2[[#This Row],[production_line]],prod!$F:$F,Table2[[#This Row],[output_type]])</f>
        <v>542</v>
      </c>
      <c r="L13955">
        <f>+Table2[[#This Row],[cons_qty_base_uom]]/Table2[[#This Row],[Column1]]</f>
        <v>5.1818404064458957E-4</v>
      </c>
    </row>
    <row r="13956" spans="1:12" x14ac:dyDescent="0.25">
      <c r="A13956" s="2">
        <v>46174</v>
      </c>
      <c r="B13956" s="1" t="s">
        <v>167</v>
      </c>
      <c r="C13956" s="4">
        <v>256.740080199011</v>
      </c>
      <c r="D13956" s="4">
        <v>1.1116845472617174</v>
      </c>
      <c r="E13956" s="4">
        <v>794.74328283740181</v>
      </c>
      <c r="F13956" s="1" t="s">
        <v>510</v>
      </c>
      <c r="G13956" s="1">
        <v>2</v>
      </c>
      <c r="H13956" s="1" t="s">
        <v>505</v>
      </c>
      <c r="I139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1.1020547924849836E-2</v>
      </c>
      <c r="J13956" s="1" t="str">
        <f>IFERROR(INDEX('consumption_figs'!$C:$C,MATCH(Table2[[#This Row],[item_code]],'consumption_figs'!A:A,0),1),"NA")</f>
        <v>kg/ton</v>
      </c>
      <c r="K13956" s="1">
        <f>+SUMIFS(prod!$E:$E,prod!$A:$A,Table2[[#This Row],[date]],prod!$G:$G,Table2[[#This Row],[production_line]],prod!$F:$F,Table2[[#This Row],[output_type]])</f>
        <v>542</v>
      </c>
      <c r="L13956">
        <f>+Table2[[#This Row],[cons_qty_base_uom]]/Table2[[#This Row],[Column1]]</f>
        <v>0.47369018486902398</v>
      </c>
    </row>
    <row r="13957" spans="1:12" x14ac:dyDescent="0.25">
      <c r="A13957" s="2">
        <v>46174</v>
      </c>
      <c r="B13957" s="1" t="s">
        <v>168</v>
      </c>
      <c r="C13957" s="4">
        <v>264.659310896725</v>
      </c>
      <c r="D13957" s="4">
        <v>0.57695729775486049</v>
      </c>
      <c r="E13957" s="4">
        <v>412.80734105939791</v>
      </c>
      <c r="F13957" s="1" t="s">
        <v>510</v>
      </c>
      <c r="G13957" s="1">
        <v>2</v>
      </c>
      <c r="H13957" s="1" t="s">
        <v>505</v>
      </c>
      <c r="I139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5.7195951550834852E-3</v>
      </c>
      <c r="J13957" s="1" t="str">
        <f>IFERROR(INDEX('consumption_figs'!$C:$C,MATCH(Table2[[#This Row],[item_code]],'consumption_figs'!A:A,0),1),"NA")</f>
        <v>kg/ton</v>
      </c>
      <c r="K13957" s="1">
        <f>+SUMIFS(prod!$E:$E,prod!$A:$A,Table2[[#This Row],[date]],prod!$G:$G,Table2[[#This Row],[production_line]],prod!$F:$F,Table2[[#This Row],[output_type]])</f>
        <v>542</v>
      </c>
      <c r="L13957">
        <f>+Table2[[#This Row],[cons_qty_base_uom]]/Table2[[#This Row],[Column1]]</f>
        <v>0.48830131161757379</v>
      </c>
    </row>
    <row r="13958" spans="1:12" x14ac:dyDescent="0.25">
      <c r="A13958" s="2">
        <v>46174</v>
      </c>
      <c r="B13958" s="1" t="s">
        <v>169</v>
      </c>
      <c r="C13958" s="4">
        <v>295.67568759086618</v>
      </c>
      <c r="D13958" s="4">
        <v>1.3896757316770709</v>
      </c>
      <c r="E13958" s="4">
        <v>938.52075782067357</v>
      </c>
      <c r="F13958" s="1" t="s">
        <v>510</v>
      </c>
      <c r="G13958" s="1">
        <v>2</v>
      </c>
      <c r="H13958" s="1" t="s">
        <v>505</v>
      </c>
      <c r="I139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1.3776379314322162E-2</v>
      </c>
      <c r="J13958" s="1" t="str">
        <f>IFERROR(INDEX('consumption_figs'!$C:$C,MATCH(Table2[[#This Row],[item_code]],'consumption_figs'!A:A,0),1),"NA")</f>
        <v>kg/ton</v>
      </c>
      <c r="K13958" s="1">
        <f>+SUMIFS(prod!$E:$E,prod!$A:$A,Table2[[#This Row],[date]],prod!$G:$G,Table2[[#This Row],[production_line]],prod!$F:$F,Table2[[#This Row],[output_type]])</f>
        <v>542</v>
      </c>
      <c r="L13958">
        <f>+Table2[[#This Row],[cons_qty_base_uom]]/Table2[[#This Row],[Column1]]</f>
        <v>0.54552709887613682</v>
      </c>
    </row>
    <row r="13959" spans="1:12" x14ac:dyDescent="0.25">
      <c r="A13959" s="2">
        <v>46174</v>
      </c>
      <c r="B13959" s="1" t="s">
        <v>170</v>
      </c>
      <c r="C13959" s="4">
        <v>20.462284072431295</v>
      </c>
      <c r="D13959" s="4">
        <v>3.9696831100516694E-2</v>
      </c>
      <c r="E13959" s="4">
        <v>10.135394916583927</v>
      </c>
      <c r="F13959" s="1" t="s">
        <v>510</v>
      </c>
      <c r="G13959" s="1">
        <v>2</v>
      </c>
      <c r="H13959" s="1" t="s">
        <v>505</v>
      </c>
      <c r="I139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3.9352964893279221E-4</v>
      </c>
      <c r="J13959" s="1" t="str">
        <f>IFERROR(INDEX('consumption_figs'!$C:$C,MATCH(Table2[[#This Row],[item_code]],'consumption_figs'!A:A,0),1),"NA")</f>
        <v>kg/ton</v>
      </c>
      <c r="K13959" s="1">
        <f>+SUMIFS(prod!$E:$E,prod!$A:$A,Table2[[#This Row],[date]],prod!$G:$G,Table2[[#This Row],[production_line]],prod!$F:$F,Table2[[#This Row],[output_type]])</f>
        <v>542</v>
      </c>
      <c r="L13959">
        <f>+Table2[[#This Row],[cons_qty_base_uom]]/Table2[[#This Row],[Column1]]</f>
        <v>3.7753291646552202E-2</v>
      </c>
    </row>
    <row r="13960" spans="1:12" x14ac:dyDescent="0.25">
      <c r="A13960" s="2">
        <v>46174</v>
      </c>
      <c r="B13960" s="1" t="s">
        <v>171</v>
      </c>
      <c r="C13960" s="4">
        <v>66.003352431434081</v>
      </c>
      <c r="D13960" s="4">
        <v>0.2659935102986794</v>
      </c>
      <c r="E13960" s="4">
        <v>65.085952034983848</v>
      </c>
      <c r="F13960" s="1" t="s">
        <v>510</v>
      </c>
      <c r="G13960" s="1">
        <v>2</v>
      </c>
      <c r="H13960" s="1" t="s">
        <v>505</v>
      </c>
      <c r="I139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2.6368939238799309E-3</v>
      </c>
      <c r="J13960" s="1" t="str">
        <f>IFERROR(INDEX('consumption_figs'!$C:$C,MATCH(Table2[[#This Row],[item_code]],'consumption_figs'!A:A,0),1),"NA")</f>
        <v>kg/ton</v>
      </c>
      <c r="K13960" s="1">
        <f>+SUMIFS(prod!$E:$E,prod!$A:$A,Table2[[#This Row],[date]],prod!$G:$G,Table2[[#This Row],[production_line]],prod!$F:$F,Table2[[#This Row],[output_type]])</f>
        <v>542</v>
      </c>
      <c r="L13960">
        <f>+Table2[[#This Row],[cons_qty_base_uom]]/Table2[[#This Row],[Column1]]</f>
        <v>0.12177740301002599</v>
      </c>
    </row>
    <row r="13961" spans="1:12" x14ac:dyDescent="0.25">
      <c r="A13961" s="2">
        <v>46174</v>
      </c>
      <c r="B13961" s="1" t="s">
        <v>172</v>
      </c>
      <c r="C13961" s="4">
        <v>1285.6511324972705</v>
      </c>
      <c r="D13961" s="4">
        <v>6.6082468210359693</v>
      </c>
      <c r="E13961" s="4">
        <v>5600.2963331581104</v>
      </c>
      <c r="F13961" s="1" t="s">
        <v>510</v>
      </c>
      <c r="G13961" s="1">
        <v>2</v>
      </c>
      <c r="H13961" s="1" t="s">
        <v>505</v>
      </c>
      <c r="I139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6.5510041468012203E-2</v>
      </c>
      <c r="J13961" s="1" t="str">
        <f>IFERROR(INDEX('consumption_figs'!$C:$C,MATCH(Table2[[#This Row],[item_code]],'consumption_figs'!A:A,0),1),"NA")</f>
        <v>kg/ton</v>
      </c>
      <c r="K13961" s="1">
        <f>+SUMIFS(prod!$E:$E,prod!$A:$A,Table2[[#This Row],[date]],prod!$G:$G,Table2[[#This Row],[production_line]],prod!$F:$F,Table2[[#This Row],[output_type]])</f>
        <v>542</v>
      </c>
      <c r="L13961">
        <f>+Table2[[#This Row],[cons_qty_base_uom]]/Table2[[#This Row],[Column1]]</f>
        <v>2.3720500599580636</v>
      </c>
    </row>
    <row r="13962" spans="1:12" x14ac:dyDescent="0.25">
      <c r="A13962" s="2">
        <v>46174</v>
      </c>
      <c r="B13962" s="1" t="s">
        <v>580</v>
      </c>
      <c r="C13962" s="4">
        <v>6.6054609671475691E-3</v>
      </c>
      <c r="D13962" s="4">
        <v>1.71081439049122E-2</v>
      </c>
      <c r="E13962" s="4">
        <v>56.146418220754335</v>
      </c>
      <c r="F13962" s="1" t="s">
        <v>510</v>
      </c>
      <c r="G13962" s="1">
        <v>2</v>
      </c>
      <c r="H13962" s="1" t="s">
        <v>505</v>
      </c>
      <c r="I139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5.7027146349707331E-4</v>
      </c>
      <c r="J13962" s="1" t="str">
        <f>IFERROR(INDEX('consumption_figs'!$C:$C,MATCH(Table2[[#This Row],[item_code]],'consumption_figs'!A:A,0),1),"NA")</f>
        <v>NA</v>
      </c>
      <c r="K13962" s="1">
        <f>+SUMIFS(prod!$E:$E,prod!$A:$A,Table2[[#This Row],[date]],prod!$G:$G,Table2[[#This Row],[production_line]],prod!$F:$F,Table2[[#This Row],[output_type]])</f>
        <v>542</v>
      </c>
      <c r="L13962">
        <f>+Table2[[#This Row],[cons_qty_base_uom]]/Table2[[#This Row],[Column1]]</f>
        <v>1.2187197356360829E-5</v>
      </c>
    </row>
    <row r="13963" spans="1:12" x14ac:dyDescent="0.25">
      <c r="A13963" s="2">
        <v>46174</v>
      </c>
      <c r="B13963" s="1" t="s">
        <v>173</v>
      </c>
      <c r="C13963" s="4">
        <v>1825.7940757653105</v>
      </c>
      <c r="D13963" s="4">
        <v>22.292945665094443</v>
      </c>
      <c r="E13963" s="4">
        <v>33576.353053324063</v>
      </c>
      <c r="F13963" s="1" t="s">
        <v>510</v>
      </c>
      <c r="G13963" s="1">
        <v>2</v>
      </c>
      <c r="H13963" s="1" t="s">
        <v>505</v>
      </c>
      <c r="I139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3.368623756024558</v>
      </c>
      <c r="J13963" s="1" t="str">
        <f>IFERROR(INDEX('consumption_figs'!$C:$C,MATCH(Table2[[#This Row],[item_code]],'consumption_figs'!A:A,0),1),"NA")</f>
        <v>pc/heat</v>
      </c>
      <c r="K13963" s="1">
        <f>+SUMIFS(prod!$E:$E,prod!$A:$A,Table2[[#This Row],[date]],prod!$G:$G,Table2[[#This Row],[production_line]],prod!$F:$F,Table2[[#This Row],[output_type]])</f>
        <v>542</v>
      </c>
      <c r="L13963">
        <f>+Table2[[#This Row],[cons_qty_base_uom]]/Table2[[#This Row],[Column1]]</f>
        <v>3.368623756024558</v>
      </c>
    </row>
    <row r="13964" spans="1:12" x14ac:dyDescent="0.25">
      <c r="A13964" s="2">
        <v>46174</v>
      </c>
      <c r="B13964" s="1" t="s">
        <v>175</v>
      </c>
      <c r="C13964" s="4">
        <v>309.20589887922404</v>
      </c>
      <c r="D13964" s="4">
        <v>4.5576949494797629</v>
      </c>
      <c r="E13964" s="4">
        <v>7232.3259747850507</v>
      </c>
      <c r="F13964" s="1" t="s">
        <v>510</v>
      </c>
      <c r="G13964" s="1">
        <v>2</v>
      </c>
      <c r="H13964" s="1" t="s">
        <v>505</v>
      </c>
      <c r="I139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0.57049058833805177</v>
      </c>
      <c r="J13964" s="1" t="str">
        <f>IFERROR(INDEX('consumption_figs'!$C:$C,MATCH(Table2[[#This Row],[item_code]],'consumption_figs'!A:A,0),1),"NA")</f>
        <v>pc/heat</v>
      </c>
      <c r="K13964" s="1">
        <f>+SUMIFS(prod!$E:$E,prod!$A:$A,Table2[[#This Row],[date]],prod!$G:$G,Table2[[#This Row],[production_line]],prod!$F:$F,Table2[[#This Row],[output_type]])</f>
        <v>542</v>
      </c>
      <c r="L13964">
        <f>+Table2[[#This Row],[cons_qty_base_uom]]/Table2[[#This Row],[Column1]]</f>
        <v>0.57049058833805177</v>
      </c>
    </row>
    <row r="13965" spans="1:12" x14ac:dyDescent="0.25">
      <c r="A13965" s="2">
        <v>46174</v>
      </c>
      <c r="B13965" s="1" t="s">
        <v>177</v>
      </c>
      <c r="C13965" s="4">
        <v>231.66129591243947</v>
      </c>
      <c r="D13965" s="4">
        <v>3.9845742896939589</v>
      </c>
      <c r="E13965" s="4">
        <v>6324.353378409598</v>
      </c>
      <c r="F13965" s="1" t="s">
        <v>510</v>
      </c>
      <c r="G13965" s="1">
        <v>2</v>
      </c>
      <c r="H13965" s="1" t="s">
        <v>505</v>
      </c>
      <c r="I139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0.42741936515210233</v>
      </c>
      <c r="J13965" s="1" t="str">
        <f>IFERROR(INDEX('consumption_figs'!$C:$C,MATCH(Table2[[#This Row],[item_code]],'consumption_figs'!A:A,0),1),"NA")</f>
        <v>pc/heat</v>
      </c>
      <c r="K13965" s="1">
        <f>+SUMIFS(prod!$E:$E,prod!$A:$A,Table2[[#This Row],[date]],prod!$G:$G,Table2[[#This Row],[production_line]],prod!$F:$F,Table2[[#This Row],[output_type]])</f>
        <v>542</v>
      </c>
      <c r="L13965">
        <f>+Table2[[#This Row],[cons_qty_base_uom]]/Table2[[#This Row],[Column1]]</f>
        <v>0.42741936515210233</v>
      </c>
    </row>
    <row r="13966" spans="1:12" x14ac:dyDescent="0.25">
      <c r="A13966" s="2">
        <v>46174</v>
      </c>
      <c r="B13966" s="1" t="s">
        <v>179</v>
      </c>
      <c r="C13966" s="4">
        <v>0.24440205578445975</v>
      </c>
      <c r="D13966" s="4">
        <v>1.6005890633324276</v>
      </c>
      <c r="E13966" s="4">
        <v>3837.1122758160182</v>
      </c>
      <c r="F13966" s="1" t="s">
        <v>510</v>
      </c>
      <c r="G13966" s="1">
        <v>2</v>
      </c>
      <c r="H13966" s="1" t="s">
        <v>505</v>
      </c>
      <c r="I139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4.5092630218535008E-4</v>
      </c>
      <c r="J13966" s="1" t="str">
        <f>IFERROR(INDEX('consumption_figs'!$C:$C,MATCH(Table2[[#This Row],[item_code]],'consumption_figs'!A:A,0),1),"NA")</f>
        <v>pc/heat</v>
      </c>
      <c r="K13966" s="1">
        <f>+SUMIFS(prod!$E:$E,prod!$A:$A,Table2[[#This Row],[date]],prod!$G:$G,Table2[[#This Row],[production_line]],prod!$F:$F,Table2[[#This Row],[output_type]])</f>
        <v>542</v>
      </c>
      <c r="L13966">
        <f>+Table2[[#This Row],[cons_qty_base_uom]]/Table2[[#This Row],[Column1]]</f>
        <v>4.5092630218535008E-4</v>
      </c>
    </row>
    <row r="13967" spans="1:12" x14ac:dyDescent="0.25">
      <c r="A13967" s="2">
        <v>46174</v>
      </c>
      <c r="B13967" s="1" t="s">
        <v>181</v>
      </c>
      <c r="C13967" s="4">
        <v>3730.4189737836673</v>
      </c>
      <c r="D13967" s="4">
        <v>32.156211554015208</v>
      </c>
      <c r="E13967" s="4">
        <v>51293.260889525423</v>
      </c>
      <c r="F13967" s="1" t="s">
        <v>510</v>
      </c>
      <c r="G13967" s="1">
        <v>2</v>
      </c>
      <c r="H13967" s="1" t="s">
        <v>505</v>
      </c>
      <c r="I139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6.8826918335492016</v>
      </c>
      <c r="J13967" s="1" t="str">
        <f>IFERROR(INDEX('consumption_figs'!$C:$C,MATCH(Table2[[#This Row],[item_code]],'consumption_figs'!A:A,0),1),"NA")</f>
        <v>pc/heat</v>
      </c>
      <c r="K13967" s="1">
        <f>+SUMIFS(prod!$E:$E,prod!$A:$A,Table2[[#This Row],[date]],prod!$G:$G,Table2[[#This Row],[production_line]],prod!$F:$F,Table2[[#This Row],[output_type]])</f>
        <v>542</v>
      </c>
      <c r="L13967">
        <f>+Table2[[#This Row],[cons_qty_base_uom]]/Table2[[#This Row],[Column1]]</f>
        <v>6.8826918335492016</v>
      </c>
    </row>
    <row r="13968" spans="1:12" x14ac:dyDescent="0.25">
      <c r="A13968" s="2">
        <v>46174</v>
      </c>
      <c r="B13968" s="1" t="s">
        <v>183</v>
      </c>
      <c r="C13968" s="4">
        <v>8277.0840635113709</v>
      </c>
      <c r="D13968" s="4">
        <v>71.8450896712787</v>
      </c>
      <c r="E13968" s="4">
        <v>95186.466730380766</v>
      </c>
      <c r="F13968" s="1" t="s">
        <v>510</v>
      </c>
      <c r="G13968" s="1">
        <v>2</v>
      </c>
      <c r="H13968" s="1" t="s">
        <v>505</v>
      </c>
      <c r="I139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15.271372810906588</v>
      </c>
      <c r="J13968" s="1" t="str">
        <f>IFERROR(INDEX('consumption_figs'!$C:$C,MATCH(Table2[[#This Row],[item_code]],'consumption_figs'!A:A,0),1),"NA")</f>
        <v>pc/heat</v>
      </c>
      <c r="K13968" s="1">
        <f>+SUMIFS(prod!$E:$E,prod!$A:$A,Table2[[#This Row],[date]],prod!$G:$G,Table2[[#This Row],[production_line]],prod!$F:$F,Table2[[#This Row],[output_type]])</f>
        <v>542</v>
      </c>
      <c r="L13968">
        <f>+Table2[[#This Row],[cons_qty_base_uom]]/Table2[[#This Row],[Column1]]</f>
        <v>15.271372810906588</v>
      </c>
    </row>
    <row r="13969" spans="1:12" x14ac:dyDescent="0.25">
      <c r="A13969" s="2">
        <v>46174</v>
      </c>
      <c r="B13969" s="1" t="s">
        <v>191</v>
      </c>
      <c r="C13969" s="4">
        <v>3141.0126245777637</v>
      </c>
      <c r="D13969" s="4">
        <v>21.79531566248254</v>
      </c>
      <c r="E13969" s="4">
        <v>34205.627481651849</v>
      </c>
      <c r="F13969" s="1" t="s">
        <v>510</v>
      </c>
      <c r="G13969" s="1">
        <v>2</v>
      </c>
      <c r="H13969" s="1" t="s">
        <v>505</v>
      </c>
      <c r="I139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5.7952262446084202</v>
      </c>
      <c r="J13969" s="1" t="str">
        <f>IFERROR(INDEX('consumption_figs'!$C:$C,MATCH(Table2[[#This Row],[item_code]],'consumption_figs'!A:A,0),1),"NA")</f>
        <v>pc/heat</v>
      </c>
      <c r="K13969" s="1">
        <f>+SUMIFS(prod!$E:$E,prod!$A:$A,Table2[[#This Row],[date]],prod!$G:$G,Table2[[#This Row],[production_line]],prod!$F:$F,Table2[[#This Row],[output_type]])</f>
        <v>542</v>
      </c>
      <c r="L13969">
        <f>+Table2[[#This Row],[cons_qty_base_uom]]/Table2[[#This Row],[Column1]]</f>
        <v>5.7952262446084202</v>
      </c>
    </row>
    <row r="13970" spans="1:12" x14ac:dyDescent="0.25">
      <c r="A13970" s="2">
        <v>46174</v>
      </c>
      <c r="B13970" s="1" t="s">
        <v>193</v>
      </c>
      <c r="C13970" s="4">
        <v>1491.0093608834052</v>
      </c>
      <c r="D13970" s="4">
        <v>12.061989616702141</v>
      </c>
      <c r="E13970" s="4">
        <v>14910.093608834051</v>
      </c>
      <c r="F13970" s="1" t="s">
        <v>510</v>
      </c>
      <c r="G13970" s="1">
        <v>2</v>
      </c>
      <c r="H13970" s="1" t="s">
        <v>505</v>
      </c>
      <c r="I139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2.7509397802276849</v>
      </c>
      <c r="J13970" s="1" t="str">
        <f>IFERROR(INDEX('consumption_figs'!$C:$C,MATCH(Table2[[#This Row],[item_code]],'consumption_figs'!A:A,0),1),"NA")</f>
        <v>pc/heat</v>
      </c>
      <c r="K13970" s="1">
        <f>+SUMIFS(prod!$E:$E,prod!$A:$A,Table2[[#This Row],[date]],prod!$G:$G,Table2[[#This Row],[production_line]],prod!$F:$F,Table2[[#This Row],[output_type]])</f>
        <v>542</v>
      </c>
      <c r="L13970">
        <f>+Table2[[#This Row],[cons_qty_base_uom]]/Table2[[#This Row],[Column1]]</f>
        <v>2.7509397802276849</v>
      </c>
    </row>
    <row r="13971" spans="1:12" x14ac:dyDescent="0.25">
      <c r="A13971" s="2">
        <v>46174</v>
      </c>
      <c r="B13971" s="1" t="s">
        <v>195</v>
      </c>
      <c r="C13971" s="4">
        <v>3680.9732085472806</v>
      </c>
      <c r="D13971" s="4">
        <v>30.073551113831272</v>
      </c>
      <c r="E13971" s="4">
        <v>36809.732085472802</v>
      </c>
      <c r="F13971" s="1" t="s">
        <v>510</v>
      </c>
      <c r="G13971" s="1">
        <v>2</v>
      </c>
      <c r="H13971" s="1" t="s">
        <v>505</v>
      </c>
      <c r="I139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6.7914634844045771</v>
      </c>
      <c r="J13971" s="1" t="str">
        <f>IFERROR(INDEX('consumption_figs'!$C:$C,MATCH(Table2[[#This Row],[item_code]],'consumption_figs'!A:A,0),1),"NA")</f>
        <v>pc/heat</v>
      </c>
      <c r="K13971" s="1">
        <f>+SUMIFS(prod!$E:$E,prod!$A:$A,Table2[[#This Row],[date]],prod!$G:$G,Table2[[#This Row],[production_line]],prod!$F:$F,Table2[[#This Row],[output_type]])</f>
        <v>542</v>
      </c>
      <c r="L13971">
        <f>+Table2[[#This Row],[cons_qty_base_uom]]/Table2[[#This Row],[Column1]]</f>
        <v>6.7914634844045771</v>
      </c>
    </row>
    <row r="13972" spans="1:12" x14ac:dyDescent="0.25">
      <c r="A13972" s="2">
        <v>46174</v>
      </c>
      <c r="B13972" s="1" t="s">
        <v>189</v>
      </c>
      <c r="C13972" s="4">
        <v>1169.5137958177588</v>
      </c>
      <c r="D13972" s="4">
        <v>8.1749014327661342</v>
      </c>
      <c r="E13972" s="4">
        <v>12736.005236455394</v>
      </c>
      <c r="F13972" s="1" t="s">
        <v>510</v>
      </c>
      <c r="G13972" s="1">
        <v>2</v>
      </c>
      <c r="H13972" s="1" t="s">
        <v>505</v>
      </c>
      <c r="I139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2.1577745310290752</v>
      </c>
      <c r="J13972" s="1" t="str">
        <f>IFERROR(INDEX('consumption_figs'!$C:$C,MATCH(Table2[[#This Row],[item_code]],'consumption_figs'!A:A,0),1),"NA")</f>
        <v>pc/heat</v>
      </c>
      <c r="K13972" s="1">
        <f>+SUMIFS(prod!$E:$E,prod!$A:$A,Table2[[#This Row],[date]],prod!$G:$G,Table2[[#This Row],[production_line]],prod!$F:$F,Table2[[#This Row],[output_type]])</f>
        <v>542</v>
      </c>
      <c r="L13972">
        <f>+Table2[[#This Row],[cons_qty_base_uom]]/Table2[[#This Row],[Column1]]</f>
        <v>2.1577745310290752</v>
      </c>
    </row>
    <row r="13973" spans="1:12" x14ac:dyDescent="0.25">
      <c r="A13973" s="2">
        <v>46174</v>
      </c>
      <c r="B13973" s="1" t="s">
        <v>614</v>
      </c>
      <c r="C13973" s="4">
        <v>35.904417809830434</v>
      </c>
      <c r="D13973" s="4">
        <v>0.52420450002352437</v>
      </c>
      <c r="E13973" s="4">
        <v>1529.4280199874242</v>
      </c>
      <c r="F13973" s="1" t="s">
        <v>510</v>
      </c>
      <c r="G13973" s="1">
        <v>2</v>
      </c>
      <c r="H13973" s="1" t="s">
        <v>505</v>
      </c>
      <c r="I139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1.7473483334117478E-2</v>
      </c>
      <c r="J13973" s="1" t="str">
        <f>IFERROR(INDEX('consumption_figs'!$C:$C,MATCH(Table2[[#This Row],[item_code]],'consumption_figs'!A:A,0),1),"NA")</f>
        <v>NA</v>
      </c>
      <c r="K13973" s="1">
        <f>+SUMIFS(prod!$E:$E,prod!$A:$A,Table2[[#This Row],[date]],prod!$G:$G,Table2[[#This Row],[production_line]],prod!$F:$F,Table2[[#This Row],[output_type]])</f>
        <v>542</v>
      </c>
      <c r="L13973">
        <f>+Table2[[#This Row],[cons_qty_base_uom]]/Table2[[#This Row],[Column1]]</f>
        <v>6.624431330227018E-2</v>
      </c>
    </row>
    <row r="13974" spans="1:12" x14ac:dyDescent="0.25">
      <c r="A13974" s="2">
        <v>46174</v>
      </c>
      <c r="B13974" s="1" t="s">
        <v>620</v>
      </c>
      <c r="C13974" s="4">
        <v>183.01712539144992</v>
      </c>
      <c r="D13974" s="4">
        <v>0</v>
      </c>
      <c r="E13974" s="4">
        <v>7796.0188964433555</v>
      </c>
      <c r="F13974" s="1" t="s">
        <v>510</v>
      </c>
      <c r="G13974" s="1">
        <v>2</v>
      </c>
      <c r="H13974" s="1" t="s">
        <v>505</v>
      </c>
      <c r="I139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3974" s="1" t="str">
        <f>IFERROR(INDEX('consumption_figs'!$C:$C,MATCH(Table2[[#This Row],[item_code]],'consumption_figs'!A:A,0),1),"NA")</f>
        <v>NA</v>
      </c>
      <c r="K13974" s="1">
        <f>+SUMIFS(prod!$E:$E,prod!$A:$A,Table2[[#This Row],[date]],prod!$G:$G,Table2[[#This Row],[production_line]],prod!$F:$F,Table2[[#This Row],[output_type]])</f>
        <v>542</v>
      </c>
      <c r="L13974">
        <f>+Table2[[#This Row],[cons_qty_base_uom]]/Table2[[#This Row],[Column1]]</f>
        <v>0.33766997304695556</v>
      </c>
    </row>
    <row r="13975" spans="1:12" x14ac:dyDescent="0.25">
      <c r="A13975" s="2">
        <v>46174</v>
      </c>
      <c r="B13975" s="1" t="s">
        <v>199</v>
      </c>
      <c r="C13975" s="4">
        <v>1746.7073646973024</v>
      </c>
      <c r="D13975" s="4">
        <v>16.017306534274265</v>
      </c>
      <c r="E13975" s="4">
        <v>22986.668919416501</v>
      </c>
      <c r="F13975" s="1" t="s">
        <v>510</v>
      </c>
      <c r="G13975" s="1">
        <v>2</v>
      </c>
      <c r="H13975" s="1" t="s">
        <v>505</v>
      </c>
      <c r="I139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3.2227073149396723</v>
      </c>
      <c r="J13975" s="1" t="str">
        <f>IFERROR(INDEX('consumption_figs'!$C:$C,MATCH(Table2[[#This Row],[item_code]],'consumption_figs'!A:A,0),1),"NA")</f>
        <v>pc/heat</v>
      </c>
      <c r="K13975" s="1">
        <f>+SUMIFS(prod!$E:$E,prod!$A:$A,Table2[[#This Row],[date]],prod!$G:$G,Table2[[#This Row],[production_line]],prod!$F:$F,Table2[[#This Row],[output_type]])</f>
        <v>542</v>
      </c>
      <c r="L13975">
        <f>+Table2[[#This Row],[cons_qty_base_uom]]/Table2[[#This Row],[Column1]]</f>
        <v>3.2227073149396723</v>
      </c>
    </row>
    <row r="13976" spans="1:12" x14ac:dyDescent="0.25">
      <c r="A13976" s="2">
        <v>46174</v>
      </c>
      <c r="B13976" s="1" t="s">
        <v>197</v>
      </c>
      <c r="C13976" s="4">
        <v>1419.9302073991798</v>
      </c>
      <c r="D13976" s="4">
        <v>13.03495930392447</v>
      </c>
      <c r="E13976" s="4">
        <v>18686.281529373206</v>
      </c>
      <c r="F13976" s="1" t="s">
        <v>510</v>
      </c>
      <c r="G13976" s="1">
        <v>2</v>
      </c>
      <c r="H13976" s="1" t="s">
        <v>505</v>
      </c>
      <c r="I139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2.619797430625793</v>
      </c>
      <c r="J13976" s="1" t="str">
        <f>IFERROR(INDEX('consumption_figs'!$C:$C,MATCH(Table2[[#This Row],[item_code]],'consumption_figs'!A:A,0),1),"NA")</f>
        <v>pc/heat</v>
      </c>
      <c r="K13976" s="1">
        <f>+SUMIFS(prod!$E:$E,prod!$A:$A,Table2[[#This Row],[date]],prod!$G:$G,Table2[[#This Row],[production_line]],prod!$F:$F,Table2[[#This Row],[output_type]])</f>
        <v>542</v>
      </c>
      <c r="L13976">
        <f>+Table2[[#This Row],[cons_qty_base_uom]]/Table2[[#This Row],[Column1]]</f>
        <v>2.619797430625793</v>
      </c>
    </row>
    <row r="13977" spans="1:12" x14ac:dyDescent="0.25">
      <c r="A13977" s="2">
        <v>46174</v>
      </c>
      <c r="B13977" s="1" t="s">
        <v>578</v>
      </c>
      <c r="C13977" s="4">
        <v>222.69178167655861</v>
      </c>
      <c r="D13977" s="4">
        <v>2.3939366530230051</v>
      </c>
      <c r="E13977" s="4">
        <v>2740.50863268081</v>
      </c>
      <c r="F13977" s="1" t="s">
        <v>510</v>
      </c>
      <c r="G13977" s="1">
        <v>2</v>
      </c>
      <c r="H13977" s="1" t="s">
        <v>505</v>
      </c>
      <c r="I139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7.979788843410017E-2</v>
      </c>
      <c r="J13977" s="1" t="str">
        <f>IFERROR(INDEX('consumption_figs'!$C:$C,MATCH(Table2[[#This Row],[item_code]],'consumption_figs'!A:A,0),1),"NA")</f>
        <v>NA</v>
      </c>
      <c r="K13977" s="1">
        <f>+SUMIFS(prod!$E:$E,prod!$A:$A,Table2[[#This Row],[date]],prod!$G:$G,Table2[[#This Row],[production_line]],prod!$F:$F,Table2[[#This Row],[output_type]])</f>
        <v>542</v>
      </c>
      <c r="L13977">
        <f>+Table2[[#This Row],[cons_qty_base_uom]]/Table2[[#This Row],[Column1]]</f>
        <v>0.4108704458977096</v>
      </c>
    </row>
    <row r="13978" spans="1:12" x14ac:dyDescent="0.25">
      <c r="A13978" s="2">
        <v>46174</v>
      </c>
      <c r="B13978" s="1" t="s">
        <v>264</v>
      </c>
      <c r="C13978" s="4">
        <v>0.85555127772280271</v>
      </c>
      <c r="D13978" s="4">
        <v>0.85555127772280271</v>
      </c>
      <c r="E13978" s="4">
        <v>541.56395879853414</v>
      </c>
      <c r="F13978" s="1" t="s">
        <v>510</v>
      </c>
      <c r="G13978" s="1">
        <v>2</v>
      </c>
      <c r="H13978" s="1" t="s">
        <v>505</v>
      </c>
      <c r="I139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8.4814022840698257E-3</v>
      </c>
      <c r="J13978" s="1" t="str">
        <f>IFERROR(INDEX('consumption_figs'!$C:$C,MATCH(Table2[[#This Row],[item_code]],'consumption_figs'!A:A,0),1),"NA")</f>
        <v>kg/ton</v>
      </c>
      <c r="K13978" s="1">
        <f>+SUMIFS(prod!$E:$E,prod!$A:$A,Table2[[#This Row],[date]],prod!$G:$G,Table2[[#This Row],[production_line]],prod!$F:$F,Table2[[#This Row],[output_type]])</f>
        <v>542</v>
      </c>
      <c r="L13978">
        <f>+Table2[[#This Row],[cons_qty_base_uom]]/Table2[[#This Row],[Column1]]</f>
        <v>1.5785078924774958E-3</v>
      </c>
    </row>
    <row r="13979" spans="1:12" x14ac:dyDescent="0.25">
      <c r="A13979" s="2">
        <v>46174</v>
      </c>
      <c r="B13979" s="1" t="s">
        <v>162</v>
      </c>
      <c r="C13979" s="4">
        <v>73.394146251776291</v>
      </c>
      <c r="D13979" s="4">
        <v>2.2076959192534309</v>
      </c>
      <c r="E13979" s="4">
        <v>13724.705349082167</v>
      </c>
      <c r="F13979" s="1" t="s">
        <v>510</v>
      </c>
      <c r="G13979" s="1">
        <v>2</v>
      </c>
      <c r="H13979" s="1" t="s">
        <v>505</v>
      </c>
      <c r="I139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0.13541355397006696</v>
      </c>
      <c r="J13979" s="1" t="str">
        <f>IFERROR(INDEX('consumption_figs'!$C:$C,MATCH(Table2[[#This Row],[item_code]],'consumption_figs'!A:A,0),1),"NA")</f>
        <v>pc/heat</v>
      </c>
      <c r="K13979" s="1">
        <f>+SUMIFS(prod!$E:$E,prod!$A:$A,Table2[[#This Row],[date]],prod!$G:$G,Table2[[#This Row],[production_line]],prod!$F:$F,Table2[[#This Row],[output_type]])</f>
        <v>542</v>
      </c>
      <c r="L13979">
        <f>+Table2[[#This Row],[cons_qty_base_uom]]/Table2[[#This Row],[Column1]]</f>
        <v>0.13541355397006696</v>
      </c>
    </row>
    <row r="13980" spans="1:12" x14ac:dyDescent="0.25">
      <c r="A13980" s="2">
        <v>46174</v>
      </c>
      <c r="B13980" s="1" t="s">
        <v>61</v>
      </c>
      <c r="C13980" s="4">
        <v>73.328091642104809</v>
      </c>
      <c r="D13980" s="4">
        <v>0.25664832074736682</v>
      </c>
      <c r="E13980" s="4">
        <v>659.9528247789433</v>
      </c>
      <c r="F13980" s="1" t="s">
        <v>510</v>
      </c>
      <c r="G13980" s="1">
        <v>2</v>
      </c>
      <c r="H13980" s="1" t="s">
        <v>505</v>
      </c>
      <c r="I139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0.13529168199650335</v>
      </c>
      <c r="J13980" s="1" t="str">
        <f>IFERROR(INDEX('consumption_figs'!$C:$C,MATCH(Table2[[#This Row],[item_code]],'consumption_figs'!A:A,0),1),"NA")</f>
        <v>pc/heat</v>
      </c>
      <c r="K13980" s="1">
        <f>+SUMIFS(prod!$E:$E,prod!$A:$A,Table2[[#This Row],[date]],prod!$G:$G,Table2[[#This Row],[production_line]],prod!$F:$F,Table2[[#This Row],[output_type]])</f>
        <v>542</v>
      </c>
      <c r="L13980">
        <f>+Table2[[#This Row],[cons_qty_base_uom]]/Table2[[#This Row],[Column1]]</f>
        <v>0.13529168199650335</v>
      </c>
    </row>
    <row r="13981" spans="1:12" x14ac:dyDescent="0.25">
      <c r="A13981" s="2">
        <v>46174</v>
      </c>
      <c r="B13981" s="1" t="s">
        <v>163</v>
      </c>
      <c r="C13981" s="4">
        <v>14.520298187143716</v>
      </c>
      <c r="D13981" s="4">
        <v>2.0328417462001203</v>
      </c>
      <c r="E13981" s="4">
        <v>6069.4846422260734</v>
      </c>
      <c r="F13981" s="1" t="s">
        <v>510</v>
      </c>
      <c r="G13981" s="1">
        <v>2</v>
      </c>
      <c r="H13981" s="1" t="s">
        <v>505</v>
      </c>
      <c r="I139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2.6790218057460732E-2</v>
      </c>
      <c r="J13981" s="1" t="str">
        <f>IFERROR(INDEX('consumption_figs'!$C:$C,MATCH(Table2[[#This Row],[item_code]],'consumption_figs'!A:A,0),1),"NA")</f>
        <v>pc/heat</v>
      </c>
      <c r="K13981" s="1">
        <f>+SUMIFS(prod!$E:$E,prod!$A:$A,Table2[[#This Row],[date]],prod!$G:$G,Table2[[#This Row],[production_line]],prod!$F:$F,Table2[[#This Row],[output_type]])</f>
        <v>542</v>
      </c>
      <c r="L13981">
        <f>+Table2[[#This Row],[cons_qty_base_uom]]/Table2[[#This Row],[Column1]]</f>
        <v>2.6790218057460732E-2</v>
      </c>
    </row>
    <row r="13982" spans="1:12" x14ac:dyDescent="0.25">
      <c r="A13982" s="2">
        <v>46174</v>
      </c>
      <c r="B13982" s="1" t="e">
        <f>+#REF!</f>
        <v>#REF!</v>
      </c>
      <c r="C13982" s="4">
        <v>206.51792150876909</v>
      </c>
      <c r="D13982" s="4">
        <v>2.4864757749655793</v>
      </c>
      <c r="E13982" s="4">
        <v>16934.469563719067</v>
      </c>
      <c r="F13982" s="1" t="s">
        <v>510</v>
      </c>
      <c r="G13982" s="1">
        <v>2</v>
      </c>
      <c r="H13982" s="1" t="s">
        <v>505</v>
      </c>
      <c r="I139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8.2882525832185971E-2</v>
      </c>
      <c r="J13982" s="1" t="str">
        <f>IFERROR(INDEX('consumption_figs'!$C:$C,MATCH(Table2[[#This Row],[item_code]],'consumption_figs'!A:A,0),1),"NA")</f>
        <v>NA</v>
      </c>
      <c r="K13982" s="1">
        <f>+SUMIFS(prod!$E:$E,prod!$A:$A,Table2[[#This Row],[date]],prod!$G:$G,Table2[[#This Row],[production_line]],prod!$F:$F,Table2[[#This Row],[output_type]])</f>
        <v>542</v>
      </c>
      <c r="L13982">
        <f>+Table2[[#This Row],[cons_qty_base_uom]]/Table2[[#This Row],[Column1]]</f>
        <v>0.38102937547743376</v>
      </c>
    </row>
    <row r="13983" spans="1:12" x14ac:dyDescent="0.25">
      <c r="A13983" s="2">
        <v>46174</v>
      </c>
      <c r="B13983" s="1" t="s">
        <v>160</v>
      </c>
      <c r="C13983" s="4">
        <v>31.614529412616061</v>
      </c>
      <c r="D13983" s="4">
        <v>0.39644619883420523</v>
      </c>
      <c r="E13983" s="4">
        <v>2213.0170588831243</v>
      </c>
      <c r="F13983" s="1" t="s">
        <v>510</v>
      </c>
      <c r="G13983" s="1">
        <v>2</v>
      </c>
      <c r="H13983" s="1" t="s">
        <v>505</v>
      </c>
      <c r="I139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5.8329390060177233E-2</v>
      </c>
      <c r="J13983" s="1" t="str">
        <f>IFERROR(INDEX('consumption_figs'!$C:$C,MATCH(Table2[[#This Row],[item_code]],'consumption_figs'!A:A,0),1),"NA")</f>
        <v>pc/heat</v>
      </c>
      <c r="K13983" s="1">
        <f>+SUMIFS(prod!$E:$E,prod!$A:$A,Table2[[#This Row],[date]],prod!$G:$G,Table2[[#This Row],[production_line]],prod!$F:$F,Table2[[#This Row],[output_type]])</f>
        <v>542</v>
      </c>
      <c r="L13983">
        <f>+Table2[[#This Row],[cons_qty_base_uom]]/Table2[[#This Row],[Column1]]</f>
        <v>5.8329390060177233E-2</v>
      </c>
    </row>
    <row r="13984" spans="1:12" x14ac:dyDescent="0.25">
      <c r="A13984" s="2">
        <v>46174</v>
      </c>
      <c r="B13984" s="1" t="e">
        <f>+#REF!</f>
        <v>#REF!</v>
      </c>
      <c r="C13984" s="4">
        <v>436.13445350653802</v>
      </c>
      <c r="D13984" s="4">
        <v>5.6261344502343409</v>
      </c>
      <c r="E13984" s="4">
        <v>105544.5377485822</v>
      </c>
      <c r="F13984" s="1" t="s">
        <v>510</v>
      </c>
      <c r="G13984" s="1">
        <v>2</v>
      </c>
      <c r="H13984" s="1" t="s">
        <v>505</v>
      </c>
      <c r="I139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0.18753781500781136</v>
      </c>
      <c r="J13984" s="1" t="str">
        <f>IFERROR(INDEX('consumption_figs'!$C:$C,MATCH(Table2[[#This Row],[item_code]],'consumption_figs'!A:A,0),1),"NA")</f>
        <v>NA</v>
      </c>
      <c r="K13984" s="1">
        <f>+SUMIFS(prod!$E:$E,prod!$A:$A,Table2[[#This Row],[date]],prod!$G:$G,Table2[[#This Row],[production_line]],prod!$F:$F,Table2[[#This Row],[output_type]])</f>
        <v>542</v>
      </c>
      <c r="L13984">
        <f>+Table2[[#This Row],[cons_qty_base_uom]]/Table2[[#This Row],[Column1]]</f>
        <v>0.80467611348069745</v>
      </c>
    </row>
    <row r="13985" spans="1:12" x14ac:dyDescent="0.25">
      <c r="A13985" s="2">
        <v>46174</v>
      </c>
      <c r="B13985" s="1" t="s">
        <v>161</v>
      </c>
      <c r="C13985" s="4">
        <v>10.032245960914912</v>
      </c>
      <c r="D13985" s="4">
        <v>1.5700464928831832</v>
      </c>
      <c r="E13985" s="4">
        <v>4253.6722874279221</v>
      </c>
      <c r="F13985" s="1" t="s">
        <v>510</v>
      </c>
      <c r="G13985" s="1">
        <v>2</v>
      </c>
      <c r="H13985" s="1" t="s">
        <v>505</v>
      </c>
      <c r="I139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1.8509678894676959E-2</v>
      </c>
      <c r="J13985" s="1" t="str">
        <f>IFERROR(INDEX('consumption_figs'!$C:$C,MATCH(Table2[[#This Row],[item_code]],'consumption_figs'!A:A,0),1),"NA")</f>
        <v>pc/heat</v>
      </c>
      <c r="K13985" s="1">
        <f>+SUMIFS(prod!$E:$E,prod!$A:$A,Table2[[#This Row],[date]],prod!$G:$G,Table2[[#This Row],[production_line]],prod!$F:$F,Table2[[#This Row],[output_type]])</f>
        <v>542</v>
      </c>
      <c r="L13985">
        <f>+Table2[[#This Row],[cons_qty_base_uom]]/Table2[[#This Row],[Column1]]</f>
        <v>1.8509678894676959E-2</v>
      </c>
    </row>
    <row r="13986" spans="1:12" x14ac:dyDescent="0.25">
      <c r="A13986" s="2">
        <v>46174</v>
      </c>
      <c r="B13986" s="1" t="s">
        <v>287</v>
      </c>
      <c r="C13986" s="4">
        <v>0.42154566744730687</v>
      </c>
      <c r="D13986" s="4">
        <v>0.42154566744730687</v>
      </c>
      <c r="E13986" s="4">
        <v>724.63700234192049</v>
      </c>
      <c r="F13986" s="1" t="s">
        <v>510</v>
      </c>
      <c r="G13986" s="1">
        <v>2</v>
      </c>
      <c r="H13986" s="1" t="s">
        <v>505</v>
      </c>
      <c r="I139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4.178941087252655E-3</v>
      </c>
      <c r="J13986" s="1" t="str">
        <f>IFERROR(INDEX('consumption_figs'!$C:$C,MATCH(Table2[[#This Row],[item_code]],'consumption_figs'!A:A,0),1),"NA")</f>
        <v>kg/ton</v>
      </c>
      <c r="K13986" s="1">
        <f>+SUMIFS(prod!$E:$E,prod!$A:$A,Table2[[#This Row],[date]],prod!$G:$G,Table2[[#This Row],[production_line]],prod!$F:$F,Table2[[#This Row],[output_type]])</f>
        <v>542</v>
      </c>
      <c r="L13986">
        <f>+Table2[[#This Row],[cons_qty_base_uom]]/Table2[[#This Row],[Column1]]</f>
        <v>7.7775953403562154E-4</v>
      </c>
    </row>
    <row r="13987" spans="1:12" x14ac:dyDescent="0.25">
      <c r="A13987" s="2">
        <v>46174</v>
      </c>
      <c r="B13987" s="1" t="s">
        <v>285</v>
      </c>
      <c r="C13987" s="4">
        <v>4.6686182669789176</v>
      </c>
      <c r="D13987" s="4">
        <v>4.6686182669789176</v>
      </c>
      <c r="E13987" s="4">
        <v>5083.1915690866454</v>
      </c>
      <c r="F13987" s="1" t="s">
        <v>510</v>
      </c>
      <c r="G13987" s="1">
        <v>2</v>
      </c>
      <c r="H13987" s="1" t="s">
        <v>505</v>
      </c>
      <c r="I139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4.6281772541323096E-2</v>
      </c>
      <c r="J13987" s="1" t="str">
        <f>IFERROR(INDEX('consumption_figs'!$C:$C,MATCH(Table2[[#This Row],[item_code]],'consumption_figs'!A:A,0),1),"NA")</f>
        <v>kg/ton</v>
      </c>
      <c r="K13987" s="1">
        <f>+SUMIFS(prod!$E:$E,prod!$A:$A,Table2[[#This Row],[date]],prod!$G:$G,Table2[[#This Row],[production_line]],prod!$F:$F,Table2[[#This Row],[output_type]])</f>
        <v>542</v>
      </c>
      <c r="L13987">
        <f>+Table2[[#This Row],[cons_qty_base_uom]]/Table2[[#This Row],[Column1]]</f>
        <v>8.6136868394444972E-3</v>
      </c>
    </row>
    <row r="13988" spans="1:12" x14ac:dyDescent="0.25">
      <c r="A13988" s="2">
        <v>46174</v>
      </c>
      <c r="B13988" s="1" t="s">
        <v>205</v>
      </c>
      <c r="C13988" s="4">
        <v>2.6697892271662766</v>
      </c>
      <c r="D13988" s="4">
        <v>9.9850117096018778E-2</v>
      </c>
      <c r="E13988" s="4">
        <v>184.2154566744731</v>
      </c>
      <c r="F13988" s="1" t="s">
        <v>510</v>
      </c>
      <c r="G13988" s="1">
        <v>2</v>
      </c>
      <c r="H13988" s="1" t="s">
        <v>505</v>
      </c>
      <c r="I139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4.9258103822256028E-3</v>
      </c>
      <c r="J13988" s="1" t="str">
        <f>IFERROR(INDEX('consumption_figs'!$C:$C,MATCH(Table2[[#This Row],[item_code]],'consumption_figs'!A:A,0),1),"NA")</f>
        <v>pc/heat</v>
      </c>
      <c r="K13988" s="1">
        <f>+SUMIFS(prod!$E:$E,prod!$A:$A,Table2[[#This Row],[date]],prod!$G:$G,Table2[[#This Row],[production_line]],prod!$F:$F,Table2[[#This Row],[output_type]])</f>
        <v>542</v>
      </c>
      <c r="L13988">
        <f>+Table2[[#This Row],[cons_qty_base_uom]]/Table2[[#This Row],[Column1]]</f>
        <v>4.9258103822256028E-3</v>
      </c>
    </row>
    <row r="13989" spans="1:12" x14ac:dyDescent="0.25">
      <c r="A13989" s="2">
        <v>46174</v>
      </c>
      <c r="B13989" s="1" t="s">
        <v>292</v>
      </c>
      <c r="C13989" s="4">
        <v>69.030298594847778</v>
      </c>
      <c r="D13989" s="4">
        <v>69.030298594847778</v>
      </c>
      <c r="E13989" s="4">
        <v>40961.198580210774</v>
      </c>
      <c r="F13989" s="1" t="s">
        <v>510</v>
      </c>
      <c r="G13989" s="1">
        <v>2</v>
      </c>
      <c r="H13989" s="1" t="s">
        <v>505</v>
      </c>
      <c r="I139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0.68432336835578489</v>
      </c>
      <c r="J13989" s="1" t="str">
        <f>IFERROR(INDEX('consumption_figs'!$C:$C,MATCH(Table2[[#This Row],[item_code]],'consumption_figs'!A:A,0),1),"NA")</f>
        <v>kg/ton</v>
      </c>
      <c r="K13989" s="1">
        <f>+SUMIFS(prod!$E:$E,prod!$A:$A,Table2[[#This Row],[date]],prod!$G:$G,Table2[[#This Row],[production_line]],prod!$F:$F,Table2[[#This Row],[output_type]])</f>
        <v>542</v>
      </c>
      <c r="L13989">
        <f>+Table2[[#This Row],[cons_qty_base_uom]]/Table2[[#This Row],[Column1]]</f>
        <v>0.12736217452923945</v>
      </c>
    </row>
    <row r="13990" spans="1:12" x14ac:dyDescent="0.25">
      <c r="A13990" s="2">
        <v>46174</v>
      </c>
      <c r="B13990" s="1" t="s">
        <v>237</v>
      </c>
      <c r="C13990" s="4">
        <v>25.751793126073405</v>
      </c>
      <c r="D13990" s="4">
        <v>25.751793126073405</v>
      </c>
      <c r="E13990" s="4">
        <v>3681.1415719928145</v>
      </c>
      <c r="F13990" s="1" t="s">
        <v>510</v>
      </c>
      <c r="G13990" s="1">
        <v>2</v>
      </c>
      <c r="H13990" s="1" t="s">
        <v>505</v>
      </c>
      <c r="I139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0.85839310420244685</v>
      </c>
      <c r="J13990" s="1" t="str">
        <f>IFERROR(INDEX('consumption_figs'!$C:$C,MATCH(Table2[[#This Row],[item_code]],'consumption_figs'!A:A,0),1),"NA")</f>
        <v>NA</v>
      </c>
      <c r="K13990" s="1">
        <f>+SUMIFS(prod!$E:$E,prod!$A:$A,Table2[[#This Row],[date]],prod!$G:$G,Table2[[#This Row],[production_line]],prod!$F:$F,Table2[[#This Row],[output_type]])</f>
        <v>542</v>
      </c>
      <c r="L13990">
        <f>+Table2[[#This Row],[cons_qty_base_uom]]/Table2[[#This Row],[Column1]]</f>
        <v>4.7512533442939861E-2</v>
      </c>
    </row>
    <row r="13991" spans="1:12" x14ac:dyDescent="0.25">
      <c r="A13991" s="2">
        <v>46174</v>
      </c>
      <c r="B13991" s="1" t="s">
        <v>261</v>
      </c>
      <c r="C13991" s="4">
        <v>9.67634023195453</v>
      </c>
      <c r="D13991" s="4">
        <v>9.67634023195453</v>
      </c>
      <c r="E13991" s="4">
        <v>15338.479747703419</v>
      </c>
      <c r="F13991" s="1" t="s">
        <v>510</v>
      </c>
      <c r="G13991" s="1">
        <v>2</v>
      </c>
      <c r="H13991" s="1" t="s">
        <v>505</v>
      </c>
      <c r="I139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0.32254467439848433</v>
      </c>
      <c r="J13991" s="1" t="str">
        <f>IFERROR(INDEX('consumption_figs'!$C:$C,MATCH(Table2[[#This Row],[item_code]],'consumption_figs'!A:A,0),1),"NA")</f>
        <v>NA</v>
      </c>
      <c r="K13991" s="1">
        <f>+SUMIFS(prod!$E:$E,prod!$A:$A,Table2[[#This Row],[date]],prod!$G:$G,Table2[[#This Row],[production_line]],prod!$F:$F,Table2[[#This Row],[output_type]])</f>
        <v>542</v>
      </c>
      <c r="L13991">
        <f>+Table2[[#This Row],[cons_qty_base_uom]]/Table2[[#This Row],[Column1]]</f>
        <v>1.785302625821869E-2</v>
      </c>
    </row>
    <row r="13992" spans="1:12" x14ac:dyDescent="0.25">
      <c r="A13992" s="2">
        <v>46174</v>
      </c>
      <c r="B13992" s="1" t="s">
        <v>201</v>
      </c>
      <c r="C13992" s="4">
        <v>102.57188772059868</v>
      </c>
      <c r="D13992" s="4">
        <v>1.9488658666913749E-2</v>
      </c>
      <c r="E13992" s="4">
        <v>215.40096421325725</v>
      </c>
      <c r="F13992" s="1" t="s">
        <v>510</v>
      </c>
      <c r="G13992" s="1">
        <v>2</v>
      </c>
      <c r="H13992" s="1" t="s">
        <v>505</v>
      </c>
      <c r="I139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0.18924702531475771</v>
      </c>
      <c r="J13992" s="1" t="str">
        <f>IFERROR(INDEX('consumption_figs'!$C:$C,MATCH(Table2[[#This Row],[item_code]],'consumption_figs'!A:A,0),1),"NA")</f>
        <v>pc/heat</v>
      </c>
      <c r="K13992" s="1">
        <f>+SUMIFS(prod!$E:$E,prod!$A:$A,Table2[[#This Row],[date]],prod!$G:$G,Table2[[#This Row],[production_line]],prod!$F:$F,Table2[[#This Row],[output_type]])</f>
        <v>542</v>
      </c>
      <c r="L13992">
        <f>+Table2[[#This Row],[cons_qty_base_uom]]/Table2[[#This Row],[Column1]]</f>
        <v>0.18924702531475771</v>
      </c>
    </row>
    <row r="13993" spans="1:12" x14ac:dyDescent="0.25">
      <c r="A13993" s="2">
        <v>46174</v>
      </c>
      <c r="B13993" s="1" t="s">
        <v>579</v>
      </c>
      <c r="C13993" s="4">
        <v>29.363193856058018</v>
      </c>
      <c r="D13993" s="4">
        <v>0.10042212298771848</v>
      </c>
      <c r="E13993" s="4">
        <v>1297.0321735375489</v>
      </c>
      <c r="F13993" s="1" t="s">
        <v>510</v>
      </c>
      <c r="G13993" s="1">
        <v>2</v>
      </c>
      <c r="H13993" s="1" t="s">
        <v>505</v>
      </c>
      <c r="I139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3.3474040995906161E-3</v>
      </c>
      <c r="J13993" s="1" t="str">
        <f>IFERROR(INDEX('consumption_figs'!$C:$C,MATCH(Table2[[#This Row],[item_code]],'consumption_figs'!A:A,0),1),"NA")</f>
        <v>NA</v>
      </c>
      <c r="K13993" s="1">
        <f>+SUMIFS(prod!$E:$E,prod!$A:$A,Table2[[#This Row],[date]],prod!$G:$G,Table2[[#This Row],[production_line]],prod!$F:$F,Table2[[#This Row],[output_type]])</f>
        <v>542</v>
      </c>
      <c r="L13993">
        <f>+Table2[[#This Row],[cons_qty_base_uom]]/Table2[[#This Row],[Column1]]</f>
        <v>5.4175634420771251E-2</v>
      </c>
    </row>
    <row r="13994" spans="1:12" x14ac:dyDescent="0.25">
      <c r="A13994" s="2">
        <v>46174</v>
      </c>
      <c r="B13994" s="1" t="s">
        <v>59</v>
      </c>
      <c r="C13994" s="4">
        <v>1.0486854948592139</v>
      </c>
      <c r="D13994" s="4">
        <v>1.0098841315494243E-2</v>
      </c>
      <c r="E13994" s="4">
        <v>37.123466518016173</v>
      </c>
      <c r="F13994" s="1" t="s">
        <v>510</v>
      </c>
      <c r="G13994" s="1">
        <v>2</v>
      </c>
      <c r="H13994" s="1" t="s">
        <v>505</v>
      </c>
      <c r="I139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1.9348440864561142E-3</v>
      </c>
      <c r="J13994" s="1" t="str">
        <f>IFERROR(INDEX('consumption_figs'!$C:$C,MATCH(Table2[[#This Row],[item_code]],'consumption_figs'!A:A,0),1),"NA")</f>
        <v>pc/heat</v>
      </c>
      <c r="K13994" s="1">
        <f>+SUMIFS(prod!$E:$E,prod!$A:$A,Table2[[#This Row],[date]],prod!$G:$G,Table2[[#This Row],[production_line]],prod!$F:$F,Table2[[#This Row],[output_type]])</f>
        <v>542</v>
      </c>
      <c r="L13994">
        <f>+Table2[[#This Row],[cons_qty_base_uom]]/Table2[[#This Row],[Column1]]</f>
        <v>1.9348440864561142E-3</v>
      </c>
    </row>
    <row r="13995" spans="1:12" x14ac:dyDescent="0.25">
      <c r="A13995" s="2">
        <v>46174</v>
      </c>
      <c r="B13995" s="1" t="s">
        <v>60</v>
      </c>
      <c r="C13995" s="4">
        <v>405.6848338185801</v>
      </c>
      <c r="D13995" s="4">
        <v>5.7966015302894283</v>
      </c>
      <c r="E13995" s="4">
        <v>11870.338237531654</v>
      </c>
      <c r="F13995" s="1" t="s">
        <v>510</v>
      </c>
      <c r="G13995" s="1">
        <v>2</v>
      </c>
      <c r="H13995" s="1" t="s">
        <v>505</v>
      </c>
      <c r="I139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0.74849600335531385</v>
      </c>
      <c r="J13995" s="1" t="str">
        <f>IFERROR(INDEX('consumption_figs'!$C:$C,MATCH(Table2[[#This Row],[item_code]],'consumption_figs'!A:A,0),1),"NA")</f>
        <v>pc/heat</v>
      </c>
      <c r="K13995" s="1">
        <f>+SUMIFS(prod!$E:$E,prod!$A:$A,Table2[[#This Row],[date]],prod!$G:$G,Table2[[#This Row],[production_line]],prod!$F:$F,Table2[[#This Row],[output_type]])</f>
        <v>542</v>
      </c>
      <c r="L13995">
        <f>+Table2[[#This Row],[cons_qty_base_uom]]/Table2[[#This Row],[Column1]]</f>
        <v>0.74849600335531385</v>
      </c>
    </row>
    <row r="13996" spans="1:12" x14ac:dyDescent="0.25">
      <c r="A13996" s="2">
        <v>46174</v>
      </c>
      <c r="B13996" s="1" t="s">
        <v>259</v>
      </c>
      <c r="C13996" s="4">
        <v>1.0828769827286149</v>
      </c>
      <c r="D13996" s="4">
        <v>1.0828769827286149</v>
      </c>
      <c r="E13996" s="4">
        <v>3350.6379599588799</v>
      </c>
      <c r="F13996" s="1" t="s">
        <v>510</v>
      </c>
      <c r="G13996" s="1">
        <v>2</v>
      </c>
      <c r="H13996" s="1" t="s">
        <v>505</v>
      </c>
      <c r="I139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1.0734967679700922E-2</v>
      </c>
      <c r="J13996" s="1" t="str">
        <f>IFERROR(INDEX('consumption_figs'!$C:$C,MATCH(Table2[[#This Row],[item_code]],'consumption_figs'!A:A,0),1),"NA")</f>
        <v>kg/ton</v>
      </c>
      <c r="K13996" s="1">
        <f>+SUMIFS(prod!$E:$E,prod!$A:$A,Table2[[#This Row],[date]],prod!$G:$G,Table2[[#This Row],[production_line]],prod!$F:$F,Table2[[#This Row],[output_type]])</f>
        <v>542</v>
      </c>
      <c r="L13996">
        <f>+Table2[[#This Row],[cons_qty_base_uom]]/Table2[[#This Row],[Column1]]</f>
        <v>1.9979280124144184E-3</v>
      </c>
    </row>
    <row r="13997" spans="1:12" x14ac:dyDescent="0.25">
      <c r="A13997" s="2">
        <v>46054</v>
      </c>
      <c r="B13997" s="1" t="s">
        <v>260</v>
      </c>
      <c r="C13997" s="4">
        <v>0.41792897047086996</v>
      </c>
      <c r="D13997" s="4">
        <v>0.41792897047086996</v>
      </c>
      <c r="E13997" s="4">
        <v>785.70646448523553</v>
      </c>
      <c r="F13997" s="1" t="s">
        <v>510</v>
      </c>
      <c r="G13997" s="1">
        <v>1</v>
      </c>
      <c r="H13997" s="1" t="s">
        <v>505</v>
      </c>
      <c r="I139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2.3641057040681406E-2</v>
      </c>
      <c r="J13997" s="1" t="str">
        <f>IFERROR(INDEX('consumption_figs'!$C:$C,MATCH(Table2[[#This Row],[item_code]],'consumption_figs'!A:A,0),1),"NA")</f>
        <v>kg/ton</v>
      </c>
      <c r="K13997" s="1">
        <f>+SUMIFS(prod!$E:$E,prod!$A:$A,Table2[[#This Row],[date]],prod!$G:$G,Table2[[#This Row],[production_line]],prod!$F:$F,Table2[[#This Row],[output_type]])</f>
        <v>97</v>
      </c>
      <c r="L13997">
        <f>+Table2[[#This Row],[cons_qty_base_uom]]/Table2[[#This Row],[Column1]]</f>
        <v>4.3085460873285566E-3</v>
      </c>
    </row>
    <row r="13998" spans="1:12" x14ac:dyDescent="0.25">
      <c r="A13998" s="2">
        <v>46054</v>
      </c>
      <c r="B13998" s="1" t="s">
        <v>260</v>
      </c>
      <c r="C13998" s="4">
        <v>3.0866172706602661</v>
      </c>
      <c r="D13998" s="4">
        <v>3.0866172706602661</v>
      </c>
      <c r="E13998" s="4">
        <v>5802.8404688413002</v>
      </c>
      <c r="F13998" s="1" t="s">
        <v>510</v>
      </c>
      <c r="G13998" s="1">
        <v>1</v>
      </c>
      <c r="H13998" s="1" t="s">
        <v>505</v>
      </c>
      <c r="I139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0.17460118851348652</v>
      </c>
      <c r="J13998" s="1" t="str">
        <f>IFERROR(INDEX('consumption_figs'!$C:$C,MATCH(Table2[[#This Row],[item_code]],'consumption_figs'!A:A,0),1),"NA")</f>
        <v>kg/ton</v>
      </c>
      <c r="K13998" s="1">
        <f>+SUMIFS(prod!$E:$E,prod!$A:$A,Table2[[#This Row],[date]],prod!$G:$G,Table2[[#This Row],[production_line]],prod!$F:$F,Table2[[#This Row],[output_type]])</f>
        <v>97</v>
      </c>
      <c r="L13998">
        <f>+Table2[[#This Row],[cons_qty_base_uom]]/Table2[[#This Row],[Column1]]</f>
        <v>3.1820796604745009E-2</v>
      </c>
    </row>
    <row r="13999" spans="1:12" x14ac:dyDescent="0.25">
      <c r="A13999" s="2">
        <v>46054</v>
      </c>
      <c r="B13999" s="1" t="s">
        <v>260</v>
      </c>
      <c r="C13999" s="4">
        <v>2.6092978676494596</v>
      </c>
      <c r="D13999" s="4">
        <v>2.6092978676494596</v>
      </c>
      <c r="E13999" s="4">
        <v>4905.4799911809841</v>
      </c>
      <c r="F13999" s="1" t="s">
        <v>510</v>
      </c>
      <c r="G13999" s="1">
        <v>1</v>
      </c>
      <c r="H13999" s="1" t="s">
        <v>505</v>
      </c>
      <c r="I139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0.14760058307450799</v>
      </c>
      <c r="J13999" s="1" t="str">
        <f>IFERROR(INDEX('consumption_figs'!$C:$C,MATCH(Table2[[#This Row],[item_code]],'consumption_figs'!A:A,0),1),"NA")</f>
        <v>kg/ton</v>
      </c>
      <c r="K13999" s="1">
        <f>+SUMIFS(prod!$E:$E,prod!$A:$A,Table2[[#This Row],[date]],prod!$G:$G,Table2[[#This Row],[production_line]],prod!$F:$F,Table2[[#This Row],[output_type]])</f>
        <v>97</v>
      </c>
      <c r="L13999">
        <f>+Table2[[#This Row],[cons_qty_base_uom]]/Table2[[#This Row],[Column1]]</f>
        <v>2.6899978017004739E-2</v>
      </c>
    </row>
    <row r="14000" spans="1:12" x14ac:dyDescent="0.25">
      <c r="A14000" s="2">
        <v>46054</v>
      </c>
      <c r="B14000" s="1" t="s">
        <v>260</v>
      </c>
      <c r="C14000" s="4">
        <v>1.7395319117663064</v>
      </c>
      <c r="D14000" s="4">
        <v>1.7395319117663064</v>
      </c>
      <c r="E14000" s="4">
        <v>3270.3199941206558</v>
      </c>
      <c r="F14000" s="1" t="s">
        <v>510</v>
      </c>
      <c r="G14000" s="1">
        <v>1</v>
      </c>
      <c r="H14000" s="1" t="s">
        <v>505</v>
      </c>
      <c r="I140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9.840038871633866E-2</v>
      </c>
      <c r="J14000" s="1" t="str">
        <f>IFERROR(INDEX('consumption_figs'!$C:$C,MATCH(Table2[[#This Row],[item_code]],'consumption_figs'!A:A,0),1),"NA")</f>
        <v>kg/ton</v>
      </c>
      <c r="K14000" s="1">
        <f>+SUMIFS(prod!$E:$E,prod!$A:$A,Table2[[#This Row],[date]],prod!$G:$G,Table2[[#This Row],[production_line]],prod!$F:$F,Table2[[#This Row],[output_type]])</f>
        <v>97</v>
      </c>
      <c r="L14000">
        <f>+Table2[[#This Row],[cons_qty_base_uom]]/Table2[[#This Row],[Column1]]</f>
        <v>1.7933318678003157E-2</v>
      </c>
    </row>
    <row r="14001" spans="1:12" x14ac:dyDescent="0.25">
      <c r="A14001" s="2">
        <v>46054</v>
      </c>
      <c r="B14001" s="1" t="s">
        <v>60</v>
      </c>
      <c r="C14001" s="4">
        <v>0</v>
      </c>
      <c r="D14001" s="4">
        <v>0.51018292098962492</v>
      </c>
      <c r="E14001" s="4">
        <v>0</v>
      </c>
      <c r="F14001" s="1" t="s">
        <v>510</v>
      </c>
      <c r="G14001" s="1">
        <v>1</v>
      </c>
      <c r="H14001" s="1" t="s">
        <v>505</v>
      </c>
      <c r="I140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4001" s="1" t="str">
        <f>IFERROR(INDEX('consumption_figs'!$C:$C,MATCH(Table2[[#This Row],[item_code]],'consumption_figs'!A:A,0),1),"NA")</f>
        <v>pc/heat</v>
      </c>
      <c r="K14001" s="1">
        <f>+SUMIFS(prod!$E:$E,prod!$A:$A,Table2[[#This Row],[date]],prod!$G:$G,Table2[[#This Row],[production_line]],prod!$F:$F,Table2[[#This Row],[output_type]])</f>
        <v>97</v>
      </c>
      <c r="L14001">
        <f>+Table2[[#This Row],[cons_qty_base_uom]]/Table2[[#This Row],[Column1]]</f>
        <v>0</v>
      </c>
    </row>
    <row r="14002" spans="1:12" x14ac:dyDescent="0.25">
      <c r="A14002" s="2">
        <v>46054</v>
      </c>
      <c r="B14002" s="1" t="s">
        <v>260</v>
      </c>
      <c r="C14002" s="4">
        <v>3.0233741162966652</v>
      </c>
      <c r="D14002" s="4">
        <v>3.0233741162966652</v>
      </c>
      <c r="E14002" s="4">
        <v>5683.9433386377304</v>
      </c>
      <c r="F14002" s="1" t="s">
        <v>510</v>
      </c>
      <c r="G14002" s="1">
        <v>2</v>
      </c>
      <c r="H14002" s="1" t="s">
        <v>505</v>
      </c>
      <c r="I140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2.8912663731736166E-2</v>
      </c>
      <c r="J14002" s="1" t="str">
        <f>IFERROR(INDEX('consumption_figs'!$C:$C,MATCH(Table2[[#This Row],[item_code]],'consumption_figs'!A:A,0),1),"NA")</f>
        <v>kg/ton</v>
      </c>
      <c r="K14002" s="1">
        <f>+SUMIFS(prod!$E:$E,prod!$A:$A,Table2[[#This Row],[date]],prod!$G:$G,Table2[[#This Row],[production_line]],prod!$F:$F,Table2[[#This Row],[output_type]])</f>
        <v>561</v>
      </c>
      <c r="L14002">
        <f>+Table2[[#This Row],[cons_qty_base_uom]]/Table2[[#This Row],[Column1]]</f>
        <v>5.3892586743256067E-3</v>
      </c>
    </row>
    <row r="14003" spans="1:12" x14ac:dyDescent="0.25">
      <c r="A14003" s="2">
        <v>46054</v>
      </c>
      <c r="B14003" s="1" t="s">
        <v>260</v>
      </c>
      <c r="C14003" s="4">
        <v>16.413016928811114</v>
      </c>
      <c r="D14003" s="4">
        <v>16.413016928811114</v>
      </c>
      <c r="E14003" s="4">
        <v>30856.471826164896</v>
      </c>
      <c r="F14003" s="1" t="s">
        <v>510</v>
      </c>
      <c r="G14003" s="1">
        <v>2</v>
      </c>
      <c r="H14003" s="1" t="s">
        <v>505</v>
      </c>
      <c r="I140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0.15695842493593826</v>
      </c>
      <c r="J14003" s="1" t="str">
        <f>IFERROR(INDEX('consumption_figs'!$C:$C,MATCH(Table2[[#This Row],[item_code]],'consumption_figs'!A:A,0),1),"NA")</f>
        <v>kg/ton</v>
      </c>
      <c r="K14003" s="1">
        <f>+SUMIFS(prod!$E:$E,prod!$A:$A,Table2[[#This Row],[date]],prod!$G:$G,Table2[[#This Row],[production_line]],prod!$F:$F,Table2[[#This Row],[output_type]])</f>
        <v>561</v>
      </c>
      <c r="L14003">
        <f>+Table2[[#This Row],[cons_qty_base_uom]]/Table2[[#This Row],[Column1]]</f>
        <v>2.9256714668112502E-2</v>
      </c>
    </row>
    <row r="14004" spans="1:12" x14ac:dyDescent="0.25">
      <c r="A14004" s="2">
        <v>46054</v>
      </c>
      <c r="B14004" s="1" t="s">
        <v>260</v>
      </c>
      <c r="C14004" s="4">
        <v>10.395620314573325</v>
      </c>
      <c r="D14004" s="4">
        <v>10.395620314573325</v>
      </c>
      <c r="E14004" s="4">
        <v>19543.766191397852</v>
      </c>
      <c r="F14004" s="1" t="s">
        <v>510</v>
      </c>
      <c r="G14004" s="1">
        <v>2</v>
      </c>
      <c r="H14004" s="1" t="s">
        <v>505</v>
      </c>
      <c r="I140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9.941378832938691E-2</v>
      </c>
      <c r="J14004" s="1" t="str">
        <f>IFERROR(INDEX('consumption_figs'!$C:$C,MATCH(Table2[[#This Row],[item_code]],'consumption_figs'!A:A,0),1),"NA")</f>
        <v>kg/ton</v>
      </c>
      <c r="K14004" s="1">
        <f>+SUMIFS(prod!$E:$E,prod!$A:$A,Table2[[#This Row],[date]],prod!$G:$G,Table2[[#This Row],[production_line]],prod!$F:$F,Table2[[#This Row],[output_type]])</f>
        <v>561</v>
      </c>
      <c r="L14004">
        <f>+Table2[[#This Row],[cons_qty_base_uom]]/Table2[[#This Row],[Column1]]</f>
        <v>1.853051749478311E-2</v>
      </c>
    </row>
    <row r="14005" spans="1:12" x14ac:dyDescent="0.25">
      <c r="A14005" s="2">
        <v>46054</v>
      </c>
      <c r="B14005" s="1" t="s">
        <v>260</v>
      </c>
      <c r="C14005" s="4">
        <v>6.9304135430488847</v>
      </c>
      <c r="D14005" s="4">
        <v>6.9304135430488847</v>
      </c>
      <c r="E14005" s="4">
        <v>13029.177460931904</v>
      </c>
      <c r="F14005" s="1" t="s">
        <v>510</v>
      </c>
      <c r="G14005" s="1">
        <v>2</v>
      </c>
      <c r="H14005" s="1" t="s">
        <v>505</v>
      </c>
      <c r="I140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6.6275858886257949E-2</v>
      </c>
      <c r="J14005" s="1" t="str">
        <f>IFERROR(INDEX('consumption_figs'!$C:$C,MATCH(Table2[[#This Row],[item_code]],'consumption_figs'!A:A,0),1),"NA")</f>
        <v>kg/ton</v>
      </c>
      <c r="K14005" s="1">
        <f>+SUMIFS(prod!$E:$E,prod!$A:$A,Table2[[#This Row],[date]],prod!$G:$G,Table2[[#This Row],[production_line]],prod!$F:$F,Table2[[#This Row],[output_type]])</f>
        <v>561</v>
      </c>
      <c r="L14005">
        <f>+Table2[[#This Row],[cons_qty_base_uom]]/Table2[[#This Row],[Column1]]</f>
        <v>1.235367832985541E-2</v>
      </c>
    </row>
    <row r="14006" spans="1:12" x14ac:dyDescent="0.25">
      <c r="A14006" s="2">
        <v>46054</v>
      </c>
      <c r="B14006" s="1" t="s">
        <v>60</v>
      </c>
      <c r="C14006" s="4">
        <v>0</v>
      </c>
      <c r="D14006" s="4">
        <v>1.748905642657762</v>
      </c>
      <c r="E14006" s="4">
        <v>0</v>
      </c>
      <c r="F14006" s="1" t="s">
        <v>510</v>
      </c>
      <c r="G14006" s="1">
        <v>2</v>
      </c>
      <c r="H14006" s="1" t="s">
        <v>505</v>
      </c>
      <c r="I140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4006" s="1" t="str">
        <f>IFERROR(INDEX('consumption_figs'!$C:$C,MATCH(Table2[[#This Row],[item_code]],'consumption_figs'!A:A,0),1),"NA")</f>
        <v>pc/heat</v>
      </c>
      <c r="K14006" s="1">
        <f>+SUMIFS(prod!$E:$E,prod!$A:$A,Table2[[#This Row],[date]],prod!$G:$G,Table2[[#This Row],[production_line]],prod!$F:$F,Table2[[#This Row],[output_type]])</f>
        <v>561</v>
      </c>
      <c r="L14006">
        <f>+Table2[[#This Row],[cons_qty_base_uom]]/Table2[[#This Row],[Column1]]</f>
        <v>0</v>
      </c>
    </row>
    <row r="14007" spans="1:12" x14ac:dyDescent="0.25">
      <c r="A14007" s="2">
        <v>46054</v>
      </c>
      <c r="B14007" s="1" t="s">
        <v>603</v>
      </c>
      <c r="C14007" s="4">
        <v>0</v>
      </c>
      <c r="D14007" s="4">
        <v>0.56153332692782243</v>
      </c>
      <c r="E14007" s="4">
        <v>0</v>
      </c>
      <c r="F14007" s="1" t="s">
        <v>510</v>
      </c>
      <c r="G14007" s="1">
        <v>1</v>
      </c>
      <c r="H14007" s="1" t="s">
        <v>505</v>
      </c>
      <c r="I140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2.0054761675993658E-2</v>
      </c>
      <c r="J14007" s="1" t="str">
        <f>IFERROR(INDEX('consumption_figs'!$C:$C,MATCH(Table2[[#This Row],[item_code]],'consumption_figs'!A:A,0),1),"NA")</f>
        <v>NA</v>
      </c>
      <c r="K14007" s="1">
        <f>+SUMIFS(prod!$E:$E,prod!$A:$A,Table2[[#This Row],[date]],prod!$G:$G,Table2[[#This Row],[production_line]],prod!$F:$F,Table2[[#This Row],[output_type]])</f>
        <v>97</v>
      </c>
      <c r="L14007">
        <f>+Table2[[#This Row],[cons_qty_base_uom]]/Table2[[#This Row],[Column1]]</f>
        <v>0</v>
      </c>
    </row>
    <row r="14008" spans="1:12" x14ac:dyDescent="0.25">
      <c r="A14008" s="2">
        <v>46054</v>
      </c>
      <c r="B14008" s="1" t="s">
        <v>603</v>
      </c>
      <c r="C14008" s="4">
        <v>0</v>
      </c>
      <c r="D14008" s="4">
        <v>4.1362639462715904</v>
      </c>
      <c r="E14008" s="4">
        <v>0</v>
      </c>
      <c r="F14008" s="1" t="s">
        <v>510</v>
      </c>
      <c r="G14008" s="1">
        <v>2</v>
      </c>
      <c r="H14008" s="1" t="s">
        <v>505</v>
      </c>
      <c r="I140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0.14772371236684251</v>
      </c>
      <c r="J14008" s="1" t="str">
        <f>IFERROR(INDEX('consumption_figs'!$C:$C,MATCH(Table2[[#This Row],[item_code]],'consumption_figs'!A:A,0),1),"NA")</f>
        <v>NA</v>
      </c>
      <c r="K14008" s="1">
        <f>+SUMIFS(prod!$E:$E,prod!$A:$A,Table2[[#This Row],[date]],prod!$G:$G,Table2[[#This Row],[production_line]],prod!$F:$F,Table2[[#This Row],[output_type]])</f>
        <v>561</v>
      </c>
      <c r="L14008">
        <f>+Table2[[#This Row],[cons_qty_base_uom]]/Table2[[#This Row],[Column1]]</f>
        <v>0</v>
      </c>
    </row>
    <row r="14009" spans="1:12" x14ac:dyDescent="0.25">
      <c r="A14009" s="2">
        <v>46054</v>
      </c>
      <c r="B14009" s="1" t="s">
        <v>171</v>
      </c>
      <c r="C14009" s="4">
        <v>0</v>
      </c>
      <c r="D14009" s="4">
        <v>0.64394485532666779</v>
      </c>
      <c r="E14009" s="4">
        <v>0</v>
      </c>
      <c r="F14009" s="1" t="s">
        <v>510</v>
      </c>
      <c r="G14009" s="1">
        <v>1</v>
      </c>
      <c r="H14009" s="1" t="s">
        <v>505</v>
      </c>
      <c r="I140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3.6426134897226958E-2</v>
      </c>
      <c r="J14009" s="1" t="str">
        <f>IFERROR(INDEX('consumption_figs'!$C:$C,MATCH(Table2[[#This Row],[item_code]],'consumption_figs'!A:A,0),1),"NA")</f>
        <v>kg/ton</v>
      </c>
      <c r="K14009" s="1">
        <f>+SUMIFS(prod!$E:$E,prod!$A:$A,Table2[[#This Row],[date]],prod!$G:$G,Table2[[#This Row],[production_line]],prod!$F:$F,Table2[[#This Row],[output_type]])</f>
        <v>97</v>
      </c>
      <c r="L14009">
        <f>+Table2[[#This Row],[cons_qty_base_uom]]/Table2[[#This Row],[Column1]]</f>
        <v>0</v>
      </c>
    </row>
    <row r="14010" spans="1:12" x14ac:dyDescent="0.25">
      <c r="A14010" s="2">
        <v>46054</v>
      </c>
      <c r="B14010" s="1" t="s">
        <v>171</v>
      </c>
      <c r="C14010" s="4">
        <v>0</v>
      </c>
      <c r="D14010" s="4">
        <v>1.5135875700835737</v>
      </c>
      <c r="E14010" s="4">
        <v>0</v>
      </c>
      <c r="F14010" s="1" t="s">
        <v>510</v>
      </c>
      <c r="G14010" s="1">
        <v>2</v>
      </c>
      <c r="H14010" s="1" t="s">
        <v>505</v>
      </c>
      <c r="I140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1.4474506547660053E-2</v>
      </c>
      <c r="J14010" s="1" t="str">
        <f>IFERROR(INDEX('consumption_figs'!$C:$C,MATCH(Table2[[#This Row],[item_code]],'consumption_figs'!A:A,0),1),"NA")</f>
        <v>kg/ton</v>
      </c>
      <c r="K14010" s="1">
        <f>+SUMIFS(prod!$E:$E,prod!$A:$A,Table2[[#This Row],[date]],prod!$G:$G,Table2[[#This Row],[production_line]],prod!$F:$F,Table2[[#This Row],[output_type]])</f>
        <v>561</v>
      </c>
      <c r="L14010">
        <f>+Table2[[#This Row],[cons_qty_base_uom]]/Table2[[#This Row],[Column1]]</f>
        <v>0</v>
      </c>
    </row>
    <row r="14011" spans="1:12" x14ac:dyDescent="0.25">
      <c r="A14011" s="2">
        <v>46054</v>
      </c>
      <c r="B14011" s="1" t="s">
        <v>285</v>
      </c>
      <c r="C14011" s="4">
        <v>0.45067986883916333</v>
      </c>
      <c r="D14011" s="4">
        <v>0.45067986883916333</v>
      </c>
      <c r="E14011" s="4">
        <v>490.70024119208102</v>
      </c>
      <c r="F14011" s="1" t="s">
        <v>510</v>
      </c>
      <c r="G14011" s="1">
        <v>1</v>
      </c>
      <c r="H14011" s="1" t="s">
        <v>505</v>
      </c>
      <c r="I140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2.549368251334495E-2</v>
      </c>
      <c r="J14011" s="1" t="str">
        <f>IFERROR(INDEX('consumption_figs'!$C:$C,MATCH(Table2[[#This Row],[item_code]],'consumption_figs'!A:A,0),1),"NA")</f>
        <v>kg/ton</v>
      </c>
      <c r="K14011" s="1">
        <f>+SUMIFS(prod!$E:$E,prod!$A:$A,Table2[[#This Row],[date]],prod!$G:$G,Table2[[#This Row],[production_line]],prod!$F:$F,Table2[[#This Row],[output_type]])</f>
        <v>97</v>
      </c>
      <c r="L14011">
        <f>+Table2[[#This Row],[cons_qty_base_uom]]/Table2[[#This Row],[Column1]]</f>
        <v>4.6461842148367355E-3</v>
      </c>
    </row>
    <row r="14012" spans="1:12" x14ac:dyDescent="0.25">
      <c r="A14012" s="2">
        <v>46054</v>
      </c>
      <c r="B14012" s="1" t="s">
        <v>285</v>
      </c>
      <c r="C14012" s="4">
        <v>1.0615322153286915</v>
      </c>
      <c r="D14012" s="4">
        <v>1.0615322153286915</v>
      </c>
      <c r="E14012" s="4">
        <v>1155.7962760498792</v>
      </c>
      <c r="F14012" s="1" t="s">
        <v>510</v>
      </c>
      <c r="G14012" s="1">
        <v>2</v>
      </c>
      <c r="H14012" s="1" t="s">
        <v>505</v>
      </c>
      <c r="I140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1.0151480697267375E-2</v>
      </c>
      <c r="J14012" s="1" t="str">
        <f>IFERROR(INDEX('consumption_figs'!$C:$C,MATCH(Table2[[#This Row],[item_code]],'consumption_figs'!A:A,0),1),"NA")</f>
        <v>kg/ton</v>
      </c>
      <c r="K14012" s="1">
        <f>+SUMIFS(prod!$E:$E,prod!$A:$A,Table2[[#This Row],[date]],prod!$G:$G,Table2[[#This Row],[production_line]],prod!$F:$F,Table2[[#This Row],[output_type]])</f>
        <v>561</v>
      </c>
      <c r="L14012">
        <f>+Table2[[#This Row],[cons_qty_base_uom]]/Table2[[#This Row],[Column1]]</f>
        <v>1.8922142875734251E-3</v>
      </c>
    </row>
    <row r="14013" spans="1:12" x14ac:dyDescent="0.25">
      <c r="A14013" s="2">
        <v>46054</v>
      </c>
      <c r="B14013" s="1" t="s">
        <v>285</v>
      </c>
      <c r="C14013" s="4">
        <v>0.88663948711564755</v>
      </c>
      <c r="D14013" s="4">
        <v>0.88663948711564755</v>
      </c>
      <c r="E14013" s="4">
        <v>965.37307357151701</v>
      </c>
      <c r="F14013" s="1" t="s">
        <v>510</v>
      </c>
      <c r="G14013" s="1">
        <v>1</v>
      </c>
      <c r="H14013" s="1" t="s">
        <v>505</v>
      </c>
      <c r="I140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5.0154682183925173E-2</v>
      </c>
      <c r="J14013" s="1" t="str">
        <f>IFERROR(INDEX('consumption_figs'!$C:$C,MATCH(Table2[[#This Row],[item_code]],'consumption_figs'!A:A,0),1),"NA")</f>
        <v>kg/ton</v>
      </c>
      <c r="K14013" s="1">
        <f>+SUMIFS(prod!$E:$E,prod!$A:$A,Table2[[#This Row],[date]],prod!$G:$G,Table2[[#This Row],[production_line]],prod!$F:$F,Table2[[#This Row],[output_type]])</f>
        <v>97</v>
      </c>
      <c r="L14013">
        <f>+Table2[[#This Row],[cons_qty_base_uom]]/Table2[[#This Row],[Column1]]</f>
        <v>9.1406132692334798E-3</v>
      </c>
    </row>
    <row r="14014" spans="1:12" x14ac:dyDescent="0.25">
      <c r="A14014" s="2">
        <v>46054</v>
      </c>
      <c r="B14014" s="1" t="s">
        <v>285</v>
      </c>
      <c r="C14014" s="4">
        <v>0.42568061179935274</v>
      </c>
      <c r="D14014" s="4">
        <v>0.42568061179935274</v>
      </c>
      <c r="E14014" s="4">
        <v>463.48105012713523</v>
      </c>
      <c r="F14014" s="1" t="s">
        <v>510</v>
      </c>
      <c r="G14014" s="1">
        <v>2</v>
      </c>
      <c r="H14014" s="1" t="s">
        <v>505</v>
      </c>
      <c r="I140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4.0708029878716943E-3</v>
      </c>
      <c r="J14014" s="1" t="str">
        <f>IFERROR(INDEX('consumption_figs'!$C:$C,MATCH(Table2[[#This Row],[item_code]],'consumption_figs'!A:A,0),1),"NA")</f>
        <v>kg/ton</v>
      </c>
      <c r="K14014" s="1">
        <f>+SUMIFS(prod!$E:$E,prod!$A:$A,Table2[[#This Row],[date]],prod!$G:$G,Table2[[#This Row],[production_line]],prod!$F:$F,Table2[[#This Row],[output_type]])</f>
        <v>561</v>
      </c>
      <c r="L14014">
        <f>+Table2[[#This Row],[cons_qty_base_uom]]/Table2[[#This Row],[Column1]]</f>
        <v>7.5878896933930971E-4</v>
      </c>
    </row>
    <row r="14015" spans="1:12" x14ac:dyDescent="0.25">
      <c r="A14015" s="2">
        <v>46054</v>
      </c>
      <c r="B14015" s="1" t="s">
        <v>260</v>
      </c>
      <c r="C14015" s="4">
        <v>2.1256613344952058</v>
      </c>
      <c r="D14015" s="4">
        <v>2.1256613344952058</v>
      </c>
      <c r="E14015" s="4">
        <v>3996.243308850987</v>
      </c>
      <c r="F14015" s="1" t="s">
        <v>510</v>
      </c>
      <c r="G14015" s="1">
        <v>1</v>
      </c>
      <c r="H14015" s="1" t="s">
        <v>505</v>
      </c>
      <c r="I140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0.12024263549223083</v>
      </c>
      <c r="J14015" s="1" t="str">
        <f>IFERROR(INDEX('consumption_figs'!$C:$C,MATCH(Table2[[#This Row],[item_code]],'consumption_figs'!A:A,0),1),"NA")</f>
        <v>kg/ton</v>
      </c>
      <c r="K14015" s="1">
        <f>+SUMIFS(prod!$E:$E,prod!$A:$A,Table2[[#This Row],[date]],prod!$G:$G,Table2[[#This Row],[production_line]],prod!$F:$F,Table2[[#This Row],[output_type]])</f>
        <v>97</v>
      </c>
      <c r="L14015">
        <f>+Table2[[#This Row],[cons_qty_base_uom]]/Table2[[#This Row],[Column1]]</f>
        <v>2.1914034376239233E-2</v>
      </c>
    </row>
    <row r="14016" spans="1:12" x14ac:dyDescent="0.25">
      <c r="A14016" s="2">
        <v>46082</v>
      </c>
      <c r="B14016" s="1" t="s">
        <v>260</v>
      </c>
      <c r="C14016" s="4">
        <v>0.14096405110806343</v>
      </c>
      <c r="D14016" s="4">
        <v>0.14096405110806343</v>
      </c>
      <c r="E14016" s="4">
        <v>265.01241608315922</v>
      </c>
      <c r="F14016" s="1" t="s">
        <v>510</v>
      </c>
      <c r="G14016" s="1">
        <v>1</v>
      </c>
      <c r="H14016" s="1" t="s">
        <v>505</v>
      </c>
      <c r="I140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2.170514298376525E-2</v>
      </c>
      <c r="J14016" s="1" t="str">
        <f>IFERROR(INDEX('consumption_figs'!$C:$C,MATCH(Table2[[#This Row],[item_code]],'consumption_figs'!A:A,0),1),"NA")</f>
        <v>kg/ton</v>
      </c>
      <c r="K14016" s="1">
        <f>+SUMIFS(prod!$E:$E,prod!$A:$A,Table2[[#This Row],[date]],prod!$G:$G,Table2[[#This Row],[production_line]],prod!$F:$F,Table2[[#This Row],[output_type]])</f>
        <v>35</v>
      </c>
      <c r="L14016">
        <f>+Table2[[#This Row],[cons_qty_base_uom]]/Table2[[#This Row],[Column1]]</f>
        <v>4.0275443173732406E-3</v>
      </c>
    </row>
    <row r="14017" spans="1:12" x14ac:dyDescent="0.25">
      <c r="A14017" s="2">
        <v>46082</v>
      </c>
      <c r="B14017" s="1" t="s">
        <v>260</v>
      </c>
      <c r="C14017" s="4">
        <v>1.4710607643088949</v>
      </c>
      <c r="D14017" s="4">
        <v>1.4710607643088949</v>
      </c>
      <c r="E14017" s="4">
        <v>2765.5942369007225</v>
      </c>
      <c r="F14017" s="1" t="s">
        <v>510</v>
      </c>
      <c r="G14017" s="1">
        <v>1</v>
      </c>
      <c r="H14017" s="1" t="s">
        <v>505</v>
      </c>
      <c r="I140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0.22650870187218339</v>
      </c>
      <c r="J14017" s="1" t="str">
        <f>IFERROR(INDEX('consumption_figs'!$C:$C,MATCH(Table2[[#This Row],[item_code]],'consumption_figs'!A:A,0),1),"NA")</f>
        <v>kg/ton</v>
      </c>
      <c r="K14017" s="1">
        <f>+SUMIFS(prod!$E:$E,prod!$A:$A,Table2[[#This Row],[date]],prod!$G:$G,Table2[[#This Row],[production_line]],prod!$F:$F,Table2[[#This Row],[output_type]])</f>
        <v>35</v>
      </c>
      <c r="L14017">
        <f>+Table2[[#This Row],[cons_qty_base_uom]]/Table2[[#This Row],[Column1]]</f>
        <v>4.2030307551682709E-2</v>
      </c>
    </row>
    <row r="14018" spans="1:12" x14ac:dyDescent="0.25">
      <c r="A14018" s="2">
        <v>46082</v>
      </c>
      <c r="B14018" s="1" t="s">
        <v>260</v>
      </c>
      <c r="C14018" s="4">
        <v>1.1716820080797632</v>
      </c>
      <c r="D14018" s="4">
        <v>1.1716820080797632</v>
      </c>
      <c r="E14018" s="4">
        <v>2202.7621751899546</v>
      </c>
      <c r="F14018" s="1" t="s">
        <v>510</v>
      </c>
      <c r="G14018" s="1">
        <v>1</v>
      </c>
      <c r="H14018" s="1" t="s">
        <v>505</v>
      </c>
      <c r="I140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0.18041142629606022</v>
      </c>
      <c r="J14018" s="1" t="str">
        <f>IFERROR(INDEX('consumption_figs'!$C:$C,MATCH(Table2[[#This Row],[item_code]],'consumption_figs'!A:A,0),1),"NA")</f>
        <v>kg/ton</v>
      </c>
      <c r="K14018" s="1">
        <f>+SUMIFS(prod!$E:$E,prod!$A:$A,Table2[[#This Row],[date]],prod!$G:$G,Table2[[#This Row],[production_line]],prod!$F:$F,Table2[[#This Row],[output_type]])</f>
        <v>35</v>
      </c>
      <c r="L14018">
        <f>+Table2[[#This Row],[cons_qty_base_uom]]/Table2[[#This Row],[Column1]]</f>
        <v>3.3476628802278946E-2</v>
      </c>
    </row>
    <row r="14019" spans="1:12" x14ac:dyDescent="0.25">
      <c r="A14019" s="2">
        <v>46082</v>
      </c>
      <c r="B14019" s="1" t="s">
        <v>260</v>
      </c>
      <c r="C14019" s="4">
        <v>0.78112133871984213</v>
      </c>
      <c r="D14019" s="4">
        <v>0.78112133871984213</v>
      </c>
      <c r="E14019" s="4">
        <v>1468.5081167933031</v>
      </c>
      <c r="F14019" s="1" t="s">
        <v>510</v>
      </c>
      <c r="G14019" s="1">
        <v>1</v>
      </c>
      <c r="H14019" s="1" t="s">
        <v>505</v>
      </c>
      <c r="I140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0.12027428419737349</v>
      </c>
      <c r="J14019" s="1" t="str">
        <f>IFERROR(INDEX('consumption_figs'!$C:$C,MATCH(Table2[[#This Row],[item_code]],'consumption_figs'!A:A,0),1),"NA")</f>
        <v>kg/ton</v>
      </c>
      <c r="K14019" s="1">
        <f>+SUMIFS(prod!$E:$E,prod!$A:$A,Table2[[#This Row],[date]],prod!$G:$G,Table2[[#This Row],[production_line]],prod!$F:$F,Table2[[#This Row],[output_type]])</f>
        <v>35</v>
      </c>
      <c r="L14019">
        <f>+Table2[[#This Row],[cons_qty_base_uom]]/Table2[[#This Row],[Column1]]</f>
        <v>2.2317752534852631E-2</v>
      </c>
    </row>
    <row r="14020" spans="1:12" x14ac:dyDescent="0.25">
      <c r="A14020" s="2">
        <v>46082</v>
      </c>
      <c r="B14020" s="1" t="s">
        <v>60</v>
      </c>
      <c r="C14020" s="4">
        <v>0</v>
      </c>
      <c r="D14020" s="4">
        <v>0.23363675181748267</v>
      </c>
      <c r="E14020" s="4">
        <v>0</v>
      </c>
      <c r="F14020" s="1" t="s">
        <v>510</v>
      </c>
      <c r="G14020" s="1">
        <v>1</v>
      </c>
      <c r="H14020" s="1" t="s">
        <v>505</v>
      </c>
      <c r="I140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4020" s="1" t="str">
        <f>IFERROR(INDEX('consumption_figs'!$C:$C,MATCH(Table2[[#This Row],[item_code]],'consumption_figs'!A:A,0),1),"NA")</f>
        <v>pc/heat</v>
      </c>
      <c r="K14020" s="1">
        <f>+SUMIFS(prod!$E:$E,prod!$A:$A,Table2[[#This Row],[date]],prod!$G:$G,Table2[[#This Row],[production_line]],prod!$F:$F,Table2[[#This Row],[output_type]])</f>
        <v>35</v>
      </c>
      <c r="L14020">
        <f>+Table2[[#This Row],[cons_qty_base_uom]]/Table2[[#This Row],[Column1]]</f>
        <v>0</v>
      </c>
    </row>
    <row r="14021" spans="1:12" x14ac:dyDescent="0.25">
      <c r="A14021" s="2">
        <v>46082</v>
      </c>
      <c r="B14021" s="1" t="s">
        <v>260</v>
      </c>
      <c r="C14021" s="4">
        <v>4.171058063576095</v>
      </c>
      <c r="D14021" s="4">
        <v>4.171058063576095</v>
      </c>
      <c r="E14021" s="4">
        <v>7841.5891595230587</v>
      </c>
      <c r="F14021" s="1" t="s">
        <v>510</v>
      </c>
      <c r="G14021" s="1">
        <v>2</v>
      </c>
      <c r="H14021" s="1" t="s">
        <v>505</v>
      </c>
      <c r="I140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3.7603930584489964E-2</v>
      </c>
      <c r="J14021" s="1" t="str">
        <f>IFERROR(INDEX('consumption_figs'!$C:$C,MATCH(Table2[[#This Row],[item_code]],'consumption_figs'!A:A,0),1),"NA")</f>
        <v>kg/ton</v>
      </c>
      <c r="K14021" s="1">
        <f>+SUMIFS(prod!$E:$E,prod!$A:$A,Table2[[#This Row],[date]],prod!$G:$G,Table2[[#This Row],[production_line]],prod!$F:$F,Table2[[#This Row],[output_type]])</f>
        <v>597</v>
      </c>
      <c r="L14021">
        <f>+Table2[[#This Row],[cons_qty_base_uom]]/Table2[[#This Row],[Column1]]</f>
        <v>6.9866969239130569E-3</v>
      </c>
    </row>
    <row r="14022" spans="1:12" x14ac:dyDescent="0.25">
      <c r="A14022" s="2">
        <v>46082</v>
      </c>
      <c r="B14022" s="1" t="s">
        <v>260</v>
      </c>
      <c r="C14022" s="4">
        <v>12.904697154211178</v>
      </c>
      <c r="D14022" s="4">
        <v>12.904697154211178</v>
      </c>
      <c r="E14022" s="4">
        <v>24260.830649917014</v>
      </c>
      <c r="F14022" s="1" t="s">
        <v>510</v>
      </c>
      <c r="G14022" s="1">
        <v>2</v>
      </c>
      <c r="H14022" s="1" t="s">
        <v>505</v>
      </c>
      <c r="I140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0.11634154418478027</v>
      </c>
      <c r="J14022" s="1" t="str">
        <f>IFERROR(INDEX('consumption_figs'!$C:$C,MATCH(Table2[[#This Row],[item_code]],'consumption_figs'!A:A,0),1),"NA")</f>
        <v>kg/ton</v>
      </c>
      <c r="K14022" s="1">
        <f>+SUMIFS(prod!$E:$E,prod!$A:$A,Table2[[#This Row],[date]],prod!$G:$G,Table2[[#This Row],[production_line]],prod!$F:$F,Table2[[#This Row],[output_type]])</f>
        <v>597</v>
      </c>
      <c r="L14022">
        <f>+Table2[[#This Row],[cons_qty_base_uom]]/Table2[[#This Row],[Column1]]</f>
        <v>2.1615908131006997E-2</v>
      </c>
    </row>
    <row r="14023" spans="1:12" x14ac:dyDescent="0.25">
      <c r="A14023" s="2">
        <v>46082</v>
      </c>
      <c r="B14023" s="1" t="s">
        <v>260</v>
      </c>
      <c r="C14023" s="4">
        <v>8.4173439021265821</v>
      </c>
      <c r="D14023" s="4">
        <v>8.4173439021265821</v>
      </c>
      <c r="E14023" s="4">
        <v>15824.606535997975</v>
      </c>
      <c r="F14023" s="1" t="s">
        <v>510</v>
      </c>
      <c r="G14023" s="1">
        <v>2</v>
      </c>
      <c r="H14023" s="1" t="s">
        <v>505</v>
      </c>
      <c r="I140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7.58860727846047E-2</v>
      </c>
      <c r="J14023" s="1" t="str">
        <f>IFERROR(INDEX('consumption_figs'!$C:$C,MATCH(Table2[[#This Row],[item_code]],'consumption_figs'!A:A,0),1),"NA")</f>
        <v>kg/ton</v>
      </c>
      <c r="K14023" s="1">
        <f>+SUMIFS(prod!$E:$E,prod!$A:$A,Table2[[#This Row],[date]],prod!$G:$G,Table2[[#This Row],[production_line]],prod!$F:$F,Table2[[#This Row],[output_type]])</f>
        <v>597</v>
      </c>
      <c r="L14023">
        <f>+Table2[[#This Row],[cons_qty_base_uom]]/Table2[[#This Row],[Column1]]</f>
        <v>1.4099403521150054E-2</v>
      </c>
    </row>
    <row r="14024" spans="1:12" x14ac:dyDescent="0.25">
      <c r="A14024" s="2">
        <v>46082</v>
      </c>
      <c r="B14024" s="1" t="s">
        <v>260</v>
      </c>
      <c r="C14024" s="4">
        <v>5.6115626014177238</v>
      </c>
      <c r="D14024" s="4">
        <v>5.6115626014177238</v>
      </c>
      <c r="E14024" s="4">
        <v>10549.737690665321</v>
      </c>
      <c r="F14024" s="1" t="s">
        <v>510</v>
      </c>
      <c r="G14024" s="1">
        <v>2</v>
      </c>
      <c r="H14024" s="1" t="s">
        <v>505</v>
      </c>
      <c r="I140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5.0590715189736492E-2</v>
      </c>
      <c r="J14024" s="1" t="str">
        <f>IFERROR(INDEX('consumption_figs'!$C:$C,MATCH(Table2[[#This Row],[item_code]],'consumption_figs'!A:A,0),1),"NA")</f>
        <v>kg/ton</v>
      </c>
      <c r="K14024" s="1">
        <f>+SUMIFS(prod!$E:$E,prod!$A:$A,Table2[[#This Row],[date]],prod!$G:$G,Table2[[#This Row],[production_line]],prod!$F:$F,Table2[[#This Row],[output_type]])</f>
        <v>597</v>
      </c>
      <c r="L14024">
        <f>+Table2[[#This Row],[cons_qty_base_uom]]/Table2[[#This Row],[Column1]]</f>
        <v>9.3996023474333737E-3</v>
      </c>
    </row>
    <row r="14025" spans="1:12" x14ac:dyDescent="0.25">
      <c r="A14025" s="2">
        <v>46082</v>
      </c>
      <c r="B14025" s="1" t="s">
        <v>60</v>
      </c>
      <c r="C14025" s="4">
        <v>0</v>
      </c>
      <c r="D14025" s="4">
        <v>2.184751618534067</v>
      </c>
      <c r="E14025" s="4">
        <v>0</v>
      </c>
      <c r="F14025" s="1" t="s">
        <v>510</v>
      </c>
      <c r="G14025" s="1">
        <v>2</v>
      </c>
      <c r="H14025" s="1" t="s">
        <v>505</v>
      </c>
      <c r="I140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4025" s="1" t="str">
        <f>IFERROR(INDEX('consumption_figs'!$C:$C,MATCH(Table2[[#This Row],[item_code]],'consumption_figs'!A:A,0),1),"NA")</f>
        <v>pc/heat</v>
      </c>
      <c r="K14025" s="1">
        <f>+SUMIFS(prod!$E:$E,prod!$A:$A,Table2[[#This Row],[date]],prod!$G:$G,Table2[[#This Row],[production_line]],prod!$F:$F,Table2[[#This Row],[output_type]])</f>
        <v>597</v>
      </c>
      <c r="L14025">
        <f>+Table2[[#This Row],[cons_qty_base_uom]]/Table2[[#This Row],[Column1]]</f>
        <v>0</v>
      </c>
    </row>
    <row r="14026" spans="1:12" x14ac:dyDescent="0.25">
      <c r="A14026" s="2">
        <v>46113</v>
      </c>
      <c r="B14026" s="1" t="s">
        <v>260</v>
      </c>
      <c r="C14026" s="4">
        <v>6.8398834731475677E-2</v>
      </c>
      <c r="D14026" s="4">
        <v>6.8398834731475677E-2</v>
      </c>
      <c r="E14026" s="4">
        <v>128.58980929517426</v>
      </c>
      <c r="F14026" s="1" t="s">
        <v>510</v>
      </c>
      <c r="G14026" s="1">
        <v>1</v>
      </c>
      <c r="H14026" s="1" t="s">
        <v>505</v>
      </c>
      <c r="I140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1.3781474226083628E-2</v>
      </c>
      <c r="J14026" s="1" t="str">
        <f>IFERROR(INDEX('consumption_figs'!$C:$C,MATCH(Table2[[#This Row],[item_code]],'consumption_figs'!A:A,0),1),"NA")</f>
        <v>kg/ton</v>
      </c>
      <c r="K14026" s="1">
        <f>+SUMIFS(prod!$E:$E,prod!$A:$A,Table2[[#This Row],[date]],prod!$G:$G,Table2[[#This Row],[production_line]],prod!$F:$F,Table2[[#This Row],[output_type]])</f>
        <v>27</v>
      </c>
      <c r="L14026">
        <f>+Table2[[#This Row],[cons_qty_base_uom]]/Table2[[#This Row],[Column1]]</f>
        <v>2.5332901752398401E-3</v>
      </c>
    </row>
    <row r="14027" spans="1:12" x14ac:dyDescent="0.25">
      <c r="A14027" s="2">
        <v>46113</v>
      </c>
      <c r="B14027" s="1" t="s">
        <v>260</v>
      </c>
      <c r="C14027" s="4">
        <v>0.66892977997497383</v>
      </c>
      <c r="D14027" s="4">
        <v>0.66892977997497383</v>
      </c>
      <c r="E14027" s="4">
        <v>1257.5879863529508</v>
      </c>
      <c r="F14027" s="1" t="s">
        <v>510</v>
      </c>
      <c r="G14027" s="1">
        <v>1</v>
      </c>
      <c r="H14027" s="1" t="s">
        <v>505</v>
      </c>
      <c r="I140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0.13478063709676888</v>
      </c>
      <c r="J14027" s="1" t="str">
        <f>IFERROR(INDEX('consumption_figs'!$C:$C,MATCH(Table2[[#This Row],[item_code]],'consumption_figs'!A:A,0),1),"NA")</f>
        <v>kg/ton</v>
      </c>
      <c r="K14027" s="1">
        <f>+SUMIFS(prod!$E:$E,prod!$A:$A,Table2[[#This Row],[date]],prod!$G:$G,Table2[[#This Row],[production_line]],prod!$F:$F,Table2[[#This Row],[output_type]])</f>
        <v>27</v>
      </c>
      <c r="L14027">
        <f>+Table2[[#This Row],[cons_qty_base_uom]]/Table2[[#This Row],[Column1]]</f>
        <v>2.4775177036110142E-2</v>
      </c>
    </row>
    <row r="14028" spans="1:12" x14ac:dyDescent="0.25">
      <c r="A14028" s="2">
        <v>46113</v>
      </c>
      <c r="B14028" s="1" t="s">
        <v>260</v>
      </c>
      <c r="C14028" s="4">
        <v>0.46178353258013694</v>
      </c>
      <c r="D14028" s="4">
        <v>0.46178353258013694</v>
      </c>
      <c r="E14028" s="4">
        <v>868.15304125065745</v>
      </c>
      <c r="F14028" s="1" t="s">
        <v>510</v>
      </c>
      <c r="G14028" s="1">
        <v>1</v>
      </c>
      <c r="H14028" s="1" t="s">
        <v>505</v>
      </c>
      <c r="I140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9.3043366561249383E-2</v>
      </c>
      <c r="J14028" s="1" t="str">
        <f>IFERROR(INDEX('consumption_figs'!$C:$C,MATCH(Table2[[#This Row],[item_code]],'consumption_figs'!A:A,0),1),"NA")</f>
        <v>kg/ton</v>
      </c>
      <c r="K14028" s="1">
        <f>+SUMIFS(prod!$E:$E,prod!$A:$A,Table2[[#This Row],[date]],prod!$G:$G,Table2[[#This Row],[production_line]],prod!$F:$F,Table2[[#This Row],[output_type]])</f>
        <v>27</v>
      </c>
      <c r="L14028">
        <f>+Table2[[#This Row],[cons_qty_base_uom]]/Table2[[#This Row],[Column1]]</f>
        <v>1.7103093799264332E-2</v>
      </c>
    </row>
    <row r="14029" spans="1:12" x14ac:dyDescent="0.25">
      <c r="A14029" s="2">
        <v>46113</v>
      </c>
      <c r="B14029" s="1" t="s">
        <v>260</v>
      </c>
      <c r="C14029" s="4">
        <v>0.30785568838675736</v>
      </c>
      <c r="D14029" s="4">
        <v>0.30785568838675736</v>
      </c>
      <c r="E14029" s="4">
        <v>578.76869416710383</v>
      </c>
      <c r="F14029" s="1" t="s">
        <v>510</v>
      </c>
      <c r="G14029" s="1">
        <v>1</v>
      </c>
      <c r="H14029" s="1" t="s">
        <v>505</v>
      </c>
      <c r="I140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6.2028911040832808E-2</v>
      </c>
      <c r="J14029" s="1" t="str">
        <f>IFERROR(INDEX('consumption_figs'!$C:$C,MATCH(Table2[[#This Row],[item_code]],'consumption_figs'!A:A,0),1),"NA")</f>
        <v>kg/ton</v>
      </c>
      <c r="K14029" s="1">
        <f>+SUMIFS(prod!$E:$E,prod!$A:$A,Table2[[#This Row],[date]],prod!$G:$G,Table2[[#This Row],[production_line]],prod!$F:$F,Table2[[#This Row],[output_type]])</f>
        <v>27</v>
      </c>
      <c r="L14029">
        <f>+Table2[[#This Row],[cons_qty_base_uom]]/Table2[[#This Row],[Column1]]</f>
        <v>1.1402062532842865E-2</v>
      </c>
    </row>
    <row r="14030" spans="1:12" x14ac:dyDescent="0.25">
      <c r="A14030" s="2">
        <v>46113</v>
      </c>
      <c r="B14030" s="1" t="s">
        <v>60</v>
      </c>
      <c r="C14030" s="4">
        <v>0</v>
      </c>
      <c r="D14030" s="4">
        <v>0.15390734345579382</v>
      </c>
      <c r="E14030" s="4">
        <v>0</v>
      </c>
      <c r="F14030" s="1" t="s">
        <v>510</v>
      </c>
      <c r="G14030" s="1">
        <v>1</v>
      </c>
      <c r="H14030" s="1" t="s">
        <v>505</v>
      </c>
      <c r="I140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4030" s="1" t="str">
        <f>IFERROR(INDEX('consumption_figs'!$C:$C,MATCH(Table2[[#This Row],[item_code]],'consumption_figs'!A:A,0),1),"NA")</f>
        <v>pc/heat</v>
      </c>
      <c r="K14030" s="1">
        <f>+SUMIFS(prod!$E:$E,prod!$A:$A,Table2[[#This Row],[date]],prod!$G:$G,Table2[[#This Row],[production_line]],prod!$F:$F,Table2[[#This Row],[output_type]])</f>
        <v>27</v>
      </c>
      <c r="L14030">
        <f>+Table2[[#This Row],[cons_qty_base_uom]]/Table2[[#This Row],[Column1]]</f>
        <v>0</v>
      </c>
    </row>
    <row r="14031" spans="1:12" x14ac:dyDescent="0.25">
      <c r="A14031" s="2">
        <v>46113</v>
      </c>
      <c r="B14031" s="1" t="s">
        <v>260</v>
      </c>
      <c r="C14031" s="4">
        <v>2.2823315612455244</v>
      </c>
      <c r="D14031" s="4">
        <v>2.2823315612455244</v>
      </c>
      <c r="E14031" s="4">
        <v>4290.7833351415857</v>
      </c>
      <c r="F14031" s="1" t="s">
        <v>510</v>
      </c>
      <c r="G14031" s="1">
        <v>2</v>
      </c>
      <c r="H14031" s="1" t="s">
        <v>505</v>
      </c>
      <c r="I140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2.1659486428208339E-2</v>
      </c>
      <c r="J14031" s="1" t="str">
        <f>IFERROR(INDEX('consumption_figs'!$C:$C,MATCH(Table2[[#This Row],[item_code]],'consumption_figs'!A:A,0),1),"NA")</f>
        <v>kg/ton</v>
      </c>
      <c r="K14031" s="1">
        <f>+SUMIFS(prod!$E:$E,prod!$A:$A,Table2[[#This Row],[date]],prod!$G:$G,Table2[[#This Row],[production_line]],prod!$F:$F,Table2[[#This Row],[output_type]])</f>
        <v>566</v>
      </c>
      <c r="L14031">
        <f>+Table2[[#This Row],[cons_qty_base_uom]]/Table2[[#This Row],[Column1]]</f>
        <v>4.0323879173949197E-3</v>
      </c>
    </row>
    <row r="14032" spans="1:12" x14ac:dyDescent="0.25">
      <c r="A14032" s="2">
        <v>46113</v>
      </c>
      <c r="B14032" s="1" t="s">
        <v>260</v>
      </c>
      <c r="C14032" s="4">
        <v>13.41225899260956</v>
      </c>
      <c r="D14032" s="4">
        <v>13.41225899260956</v>
      </c>
      <c r="E14032" s="4">
        <v>25215.046906105974</v>
      </c>
      <c r="F14032" s="1" t="s">
        <v>510</v>
      </c>
      <c r="G14032" s="1">
        <v>2</v>
      </c>
      <c r="H14032" s="1" t="s">
        <v>505</v>
      </c>
      <c r="I140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0.12728327757230312</v>
      </c>
      <c r="J14032" s="1" t="str">
        <f>IFERROR(INDEX('consumption_figs'!$C:$C,MATCH(Table2[[#This Row],[item_code]],'consumption_figs'!A:A,0),1),"NA")</f>
        <v>kg/ton</v>
      </c>
      <c r="K14032" s="1">
        <f>+SUMIFS(prod!$E:$E,prod!$A:$A,Table2[[#This Row],[date]],prod!$G:$G,Table2[[#This Row],[production_line]],prod!$F:$F,Table2[[#This Row],[output_type]])</f>
        <v>566</v>
      </c>
      <c r="L14032">
        <f>+Table2[[#This Row],[cons_qty_base_uom]]/Table2[[#This Row],[Column1]]</f>
        <v>2.3696570658320776E-2</v>
      </c>
    </row>
    <row r="14033" spans="1:12" x14ac:dyDescent="0.25">
      <c r="A14033" s="2">
        <v>46113</v>
      </c>
      <c r="B14033" s="1" t="s">
        <v>260</v>
      </c>
      <c r="C14033" s="4">
        <v>8.4852990264255883</v>
      </c>
      <c r="D14033" s="4">
        <v>8.4852990264255883</v>
      </c>
      <c r="E14033" s="4">
        <v>15952.362169680106</v>
      </c>
      <c r="F14033" s="1" t="s">
        <v>510</v>
      </c>
      <c r="G14033" s="1">
        <v>2</v>
      </c>
      <c r="H14033" s="1" t="s">
        <v>505</v>
      </c>
      <c r="I140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8.0526082284844383E-2</v>
      </c>
      <c r="J14033" s="1" t="str">
        <f>IFERROR(INDEX('consumption_figs'!$C:$C,MATCH(Table2[[#This Row],[item_code]],'consumption_figs'!A:A,0),1),"NA")</f>
        <v>kg/ton</v>
      </c>
      <c r="K14033" s="1">
        <f>+SUMIFS(prod!$E:$E,prod!$A:$A,Table2[[#This Row],[date]],prod!$G:$G,Table2[[#This Row],[production_line]],prod!$F:$F,Table2[[#This Row],[output_type]])</f>
        <v>566</v>
      </c>
      <c r="L14033">
        <f>+Table2[[#This Row],[cons_qty_base_uom]]/Table2[[#This Row],[Column1]]</f>
        <v>1.4991694392978072E-2</v>
      </c>
    </row>
    <row r="14034" spans="1:12" x14ac:dyDescent="0.25">
      <c r="A14034" s="2">
        <v>46113</v>
      </c>
      <c r="B14034" s="1" t="s">
        <v>260</v>
      </c>
      <c r="C14034" s="4">
        <v>5.6568660176170606</v>
      </c>
      <c r="D14034" s="4">
        <v>5.6568660176170606</v>
      </c>
      <c r="E14034" s="4">
        <v>10634.908113120075</v>
      </c>
      <c r="F14034" s="1" t="s">
        <v>510</v>
      </c>
      <c r="G14034" s="1">
        <v>2</v>
      </c>
      <c r="H14034" s="1" t="s">
        <v>505</v>
      </c>
      <c r="I140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5.3684054856562941E-2</v>
      </c>
      <c r="J14034" s="1" t="str">
        <f>IFERROR(INDEX('consumption_figs'!$C:$C,MATCH(Table2[[#This Row],[item_code]],'consumption_figs'!A:A,0),1),"NA")</f>
        <v>kg/ton</v>
      </c>
      <c r="K14034" s="1">
        <f>+SUMIFS(prod!$E:$E,prod!$A:$A,Table2[[#This Row],[date]],prod!$G:$G,Table2[[#This Row],[production_line]],prod!$F:$F,Table2[[#This Row],[output_type]])</f>
        <v>566</v>
      </c>
      <c r="L14034">
        <f>+Table2[[#This Row],[cons_qty_base_uom]]/Table2[[#This Row],[Column1]]</f>
        <v>9.9944629286520502E-3</v>
      </c>
    </row>
    <row r="14035" spans="1:12" x14ac:dyDescent="0.25">
      <c r="A14035" s="2">
        <v>46113</v>
      </c>
      <c r="B14035" s="1" t="s">
        <v>60</v>
      </c>
      <c r="C14035" s="4">
        <v>0</v>
      </c>
      <c r="D14035" s="4">
        <v>2.8105416826149989</v>
      </c>
      <c r="E14035" s="4">
        <v>0</v>
      </c>
      <c r="F14035" s="1" t="s">
        <v>510</v>
      </c>
      <c r="G14035" s="1">
        <v>2</v>
      </c>
      <c r="H14035" s="1" t="s">
        <v>505</v>
      </c>
      <c r="I140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4035" s="1" t="str">
        <f>IFERROR(INDEX('consumption_figs'!$C:$C,MATCH(Table2[[#This Row],[item_code]],'consumption_figs'!A:A,0),1),"NA")</f>
        <v>pc/heat</v>
      </c>
      <c r="K14035" s="1">
        <f>+SUMIFS(prod!$E:$E,prod!$A:$A,Table2[[#This Row],[date]],prod!$G:$G,Table2[[#This Row],[production_line]],prod!$F:$F,Table2[[#This Row],[output_type]])</f>
        <v>566</v>
      </c>
      <c r="L14035">
        <f>+Table2[[#This Row],[cons_qty_base_uom]]/Table2[[#This Row],[Column1]]</f>
        <v>0</v>
      </c>
    </row>
    <row r="14036" spans="1:12" x14ac:dyDescent="0.25">
      <c r="A14036" s="2">
        <v>46143</v>
      </c>
      <c r="B14036" s="1" t="s">
        <v>260</v>
      </c>
      <c r="C14036" s="4">
        <v>7.276320318646734E-2</v>
      </c>
      <c r="D14036" s="4">
        <v>7.276320318646734E-2</v>
      </c>
      <c r="E14036" s="4">
        <v>136.7948219905586</v>
      </c>
      <c r="F14036" s="1" t="s">
        <v>510</v>
      </c>
      <c r="G14036" s="1">
        <v>1</v>
      </c>
      <c r="H14036" s="1" t="s">
        <v>505</v>
      </c>
      <c r="I140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2.397943685290909E-2</v>
      </c>
      <c r="J14036" s="1" t="str">
        <f>IFERROR(INDEX('consumption_figs'!$C:$C,MATCH(Table2[[#This Row],[item_code]],'consumption_figs'!A:A,0),1),"NA")</f>
        <v>kg/ton</v>
      </c>
      <c r="K14036" s="1">
        <f>+SUMIFS(prod!$E:$E,prod!$A:$A,Table2[[#This Row],[date]],prod!$G:$G,Table2[[#This Row],[production_line]],prod!$F:$F,Table2[[#This Row],[output_type]])</f>
        <v>17</v>
      </c>
      <c r="L14036">
        <f>+Table2[[#This Row],[cons_qty_base_uom]]/Table2[[#This Row],[Column1]]</f>
        <v>4.2801884227333734E-3</v>
      </c>
    </row>
    <row r="14037" spans="1:12" x14ac:dyDescent="0.25">
      <c r="A14037" s="2">
        <v>46143</v>
      </c>
      <c r="B14037" s="1" t="s">
        <v>260</v>
      </c>
      <c r="C14037" s="4">
        <v>0.52699159121835493</v>
      </c>
      <c r="D14037" s="4">
        <v>0.52699159121835493</v>
      </c>
      <c r="E14037" s="4">
        <v>990.74419149050732</v>
      </c>
      <c r="F14037" s="1" t="s">
        <v>510</v>
      </c>
      <c r="G14037" s="1">
        <v>1</v>
      </c>
      <c r="H14037" s="1" t="s">
        <v>505</v>
      </c>
      <c r="I140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0.17367241999023034</v>
      </c>
      <c r="J14037" s="1" t="str">
        <f>IFERROR(INDEX('consumption_figs'!$C:$C,MATCH(Table2[[#This Row],[item_code]],'consumption_figs'!A:A,0),1),"NA")</f>
        <v>kg/ton</v>
      </c>
      <c r="K14037" s="1">
        <f>+SUMIFS(prod!$E:$E,prod!$A:$A,Table2[[#This Row],[date]],prod!$G:$G,Table2[[#This Row],[production_line]],prod!$F:$F,Table2[[#This Row],[output_type]])</f>
        <v>17</v>
      </c>
      <c r="L14037">
        <f>+Table2[[#This Row],[cons_qty_base_uom]]/Table2[[#This Row],[Column1]]</f>
        <v>3.0999505365785582E-2</v>
      </c>
    </row>
    <row r="14038" spans="1:12" x14ac:dyDescent="0.25">
      <c r="A14038" s="2">
        <v>46143</v>
      </c>
      <c r="B14038" s="1" t="s">
        <v>260</v>
      </c>
      <c r="C14038" s="4">
        <v>0.42169546501758326</v>
      </c>
      <c r="D14038" s="4">
        <v>0.42169546501758326</v>
      </c>
      <c r="E14038" s="4">
        <v>792.78747423305651</v>
      </c>
      <c r="F14038" s="1" t="s">
        <v>510</v>
      </c>
      <c r="G14038" s="1">
        <v>1</v>
      </c>
      <c r="H14038" s="1" t="s">
        <v>505</v>
      </c>
      <c r="I140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0.13897161383389905</v>
      </c>
      <c r="J14038" s="1" t="str">
        <f>IFERROR(INDEX('consumption_figs'!$C:$C,MATCH(Table2[[#This Row],[item_code]],'consumption_figs'!A:A,0),1),"NA")</f>
        <v>kg/ton</v>
      </c>
      <c r="K14038" s="1">
        <f>+SUMIFS(prod!$E:$E,prod!$A:$A,Table2[[#This Row],[date]],prod!$G:$G,Table2[[#This Row],[production_line]],prod!$F:$F,Table2[[#This Row],[output_type]])</f>
        <v>17</v>
      </c>
      <c r="L14038">
        <f>+Table2[[#This Row],[cons_qty_base_uom]]/Table2[[#This Row],[Column1]]</f>
        <v>2.4805615589269605E-2</v>
      </c>
    </row>
    <row r="14039" spans="1:12" x14ac:dyDescent="0.25">
      <c r="A14039" s="2">
        <v>46143</v>
      </c>
      <c r="B14039" s="1" t="s">
        <v>260</v>
      </c>
      <c r="C14039" s="4">
        <v>0.28113031001172128</v>
      </c>
      <c r="D14039" s="4">
        <v>0.28113031001172128</v>
      </c>
      <c r="E14039" s="4">
        <v>528.52498282203601</v>
      </c>
      <c r="F14039" s="1" t="s">
        <v>510</v>
      </c>
      <c r="G14039" s="1">
        <v>1</v>
      </c>
      <c r="H14039" s="1" t="s">
        <v>505</v>
      </c>
      <c r="I140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9.2647742555932416E-2</v>
      </c>
      <c r="J14039" s="1" t="str">
        <f>IFERROR(INDEX('consumption_figs'!$C:$C,MATCH(Table2[[#This Row],[item_code]],'consumption_figs'!A:A,0),1),"NA")</f>
        <v>kg/ton</v>
      </c>
      <c r="K14039" s="1">
        <f>+SUMIFS(prod!$E:$E,prod!$A:$A,Table2[[#This Row],[date]],prod!$G:$G,Table2[[#This Row],[production_line]],prod!$F:$F,Table2[[#This Row],[output_type]])</f>
        <v>17</v>
      </c>
      <c r="L14039">
        <f>+Table2[[#This Row],[cons_qty_base_uom]]/Table2[[#This Row],[Column1]]</f>
        <v>1.6537077059513017E-2</v>
      </c>
    </row>
    <row r="14040" spans="1:12" x14ac:dyDescent="0.25">
      <c r="A14040" s="2">
        <v>46143</v>
      </c>
      <c r="B14040" s="1" t="s">
        <v>60</v>
      </c>
      <c r="C14040" s="4">
        <v>0</v>
      </c>
      <c r="D14040" s="4">
        <v>5.6940369099241828E-2</v>
      </c>
      <c r="E14040" s="4">
        <v>0</v>
      </c>
      <c r="F14040" s="1" t="s">
        <v>510</v>
      </c>
      <c r="G14040" s="1">
        <v>1</v>
      </c>
      <c r="H14040" s="1" t="s">
        <v>505</v>
      </c>
      <c r="I140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4040" s="1" t="str">
        <f>IFERROR(INDEX('consumption_figs'!$C:$C,MATCH(Table2[[#This Row],[item_code]],'consumption_figs'!A:A,0),1),"NA")</f>
        <v>pc/heat</v>
      </c>
      <c r="K14040" s="1">
        <f>+SUMIFS(prod!$E:$E,prod!$A:$A,Table2[[#This Row],[date]],prod!$G:$G,Table2[[#This Row],[production_line]],prod!$F:$F,Table2[[#This Row],[output_type]])</f>
        <v>17</v>
      </c>
      <c r="L14040">
        <f>+Table2[[#This Row],[cons_qty_base_uom]]/Table2[[#This Row],[Column1]]</f>
        <v>0</v>
      </c>
    </row>
    <row r="14041" spans="1:12" x14ac:dyDescent="0.25">
      <c r="A14041" s="2">
        <v>46143</v>
      </c>
      <c r="B14041" s="1" t="s">
        <v>260</v>
      </c>
      <c r="C14041" s="4">
        <v>2.8550938129942627</v>
      </c>
      <c r="D14041" s="4">
        <v>2.8550938129942627</v>
      </c>
      <c r="E14041" s="4">
        <v>5367.5763684292142</v>
      </c>
      <c r="F14041" s="1" t="s">
        <v>510</v>
      </c>
      <c r="G14041" s="1">
        <v>2</v>
      </c>
      <c r="H14041" s="1" t="s">
        <v>505</v>
      </c>
      <c r="I140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2.4360307509931633E-2</v>
      </c>
      <c r="J14041" s="1" t="str">
        <f>IFERROR(INDEX('consumption_figs'!$C:$C,MATCH(Table2[[#This Row],[item_code]],'consumption_figs'!A:A,0),1),"NA")</f>
        <v>kg/ton</v>
      </c>
      <c r="K14041" s="1">
        <f>+SUMIFS(prod!$E:$E,prod!$A:$A,Table2[[#This Row],[date]],prod!$G:$G,Table2[[#This Row],[production_line]],prod!$F:$F,Table2[[#This Row],[output_type]])</f>
        <v>633</v>
      </c>
      <c r="L14041">
        <f>+Table2[[#This Row],[cons_qty_base_uom]]/Table2[[#This Row],[Column1]]</f>
        <v>4.5104167661836692E-3</v>
      </c>
    </row>
    <row r="14042" spans="1:12" x14ac:dyDescent="0.25">
      <c r="A14042" s="2">
        <v>46143</v>
      </c>
      <c r="B14042" s="1" t="s">
        <v>260</v>
      </c>
      <c r="C14042" s="4">
        <v>27.040580010323257</v>
      </c>
      <c r="D14042" s="4">
        <v>27.040580010323257</v>
      </c>
      <c r="E14042" s="4">
        <v>50836.29041940772</v>
      </c>
      <c r="F14042" s="1" t="s">
        <v>510</v>
      </c>
      <c r="G14042" s="1">
        <v>2</v>
      </c>
      <c r="H14042" s="1" t="s">
        <v>505</v>
      </c>
      <c r="I140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0.23071635730510703</v>
      </c>
      <c r="J14042" s="1" t="str">
        <f>IFERROR(INDEX('consumption_figs'!$C:$C,MATCH(Table2[[#This Row],[item_code]],'consumption_figs'!A:A,0),1),"NA")</f>
        <v>kg/ton</v>
      </c>
      <c r="K14042" s="1">
        <f>+SUMIFS(prod!$E:$E,prod!$A:$A,Table2[[#This Row],[date]],prod!$G:$G,Table2[[#This Row],[production_line]],prod!$F:$F,Table2[[#This Row],[output_type]])</f>
        <v>633</v>
      </c>
      <c r="L14042">
        <f>+Table2[[#This Row],[cons_qty_base_uom]]/Table2[[#This Row],[Column1]]</f>
        <v>4.2718135877287927E-2</v>
      </c>
    </row>
    <row r="14043" spans="1:12" x14ac:dyDescent="0.25">
      <c r="A14043" s="2">
        <v>46143</v>
      </c>
      <c r="B14043" s="1" t="s">
        <v>260</v>
      </c>
      <c r="C14043" s="4">
        <v>16.901921818839515</v>
      </c>
      <c r="D14043" s="4">
        <v>16.901921818839515</v>
      </c>
      <c r="E14043" s="4">
        <v>31775.613019418288</v>
      </c>
      <c r="F14043" s="1" t="s">
        <v>510</v>
      </c>
      <c r="G14043" s="1">
        <v>2</v>
      </c>
      <c r="H14043" s="1" t="s">
        <v>505</v>
      </c>
      <c r="I140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0.1442110277223948</v>
      </c>
      <c r="J14043" s="1" t="str">
        <f>IFERROR(INDEX('consumption_figs'!$C:$C,MATCH(Table2[[#This Row],[item_code]],'consumption_figs'!A:A,0),1),"NA")</f>
        <v>kg/ton</v>
      </c>
      <c r="K14043" s="1">
        <f>+SUMIFS(prod!$E:$E,prod!$A:$A,Table2[[#This Row],[date]],prod!$G:$G,Table2[[#This Row],[production_line]],prod!$F:$F,Table2[[#This Row],[output_type]])</f>
        <v>633</v>
      </c>
      <c r="L14043">
        <f>+Table2[[#This Row],[cons_qty_base_uom]]/Table2[[#This Row],[Column1]]</f>
        <v>2.6701298292005553E-2</v>
      </c>
    </row>
    <row r="14044" spans="1:12" x14ac:dyDescent="0.25">
      <c r="A14044" s="2">
        <v>46143</v>
      </c>
      <c r="B14044" s="1" t="s">
        <v>260</v>
      </c>
      <c r="C14044" s="4">
        <v>11.267947879226346</v>
      </c>
      <c r="D14044" s="4">
        <v>11.267947879226346</v>
      </c>
      <c r="E14044" s="4">
        <v>21183.742012945531</v>
      </c>
      <c r="F14044" s="1" t="s">
        <v>510</v>
      </c>
      <c r="G14044" s="1">
        <v>2</v>
      </c>
      <c r="H14044" s="1" t="s">
        <v>505</v>
      </c>
      <c r="I140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9.6140685148263239E-2</v>
      </c>
      <c r="J14044" s="1" t="str">
        <f>IFERROR(INDEX('consumption_figs'!$C:$C,MATCH(Table2[[#This Row],[item_code]],'consumption_figs'!A:A,0),1),"NA")</f>
        <v>kg/ton</v>
      </c>
      <c r="K14044" s="1">
        <f>+SUMIFS(prod!$E:$E,prod!$A:$A,Table2[[#This Row],[date]],prod!$G:$G,Table2[[#This Row],[production_line]],prod!$F:$F,Table2[[#This Row],[output_type]])</f>
        <v>633</v>
      </c>
      <c r="L14044">
        <f>+Table2[[#This Row],[cons_qty_base_uom]]/Table2[[#This Row],[Column1]]</f>
        <v>1.7800865528003706E-2</v>
      </c>
    </row>
    <row r="14045" spans="1:12" x14ac:dyDescent="0.25">
      <c r="A14045" s="2">
        <v>46143</v>
      </c>
      <c r="B14045" s="1" t="s">
        <v>60</v>
      </c>
      <c r="C14045" s="4">
        <v>0</v>
      </c>
      <c r="D14045" s="4">
        <v>1.6307287475310415</v>
      </c>
      <c r="E14045" s="4">
        <v>0</v>
      </c>
      <c r="F14045" s="1" t="s">
        <v>510</v>
      </c>
      <c r="G14045" s="1">
        <v>2</v>
      </c>
      <c r="H14045" s="1" t="s">
        <v>505</v>
      </c>
      <c r="I140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4045" s="1" t="str">
        <f>IFERROR(INDEX('consumption_figs'!$C:$C,MATCH(Table2[[#This Row],[item_code]],'consumption_figs'!A:A,0),1),"NA")</f>
        <v>pc/heat</v>
      </c>
      <c r="K14045" s="1">
        <f>+SUMIFS(prod!$E:$E,prod!$A:$A,Table2[[#This Row],[date]],prod!$G:$G,Table2[[#This Row],[production_line]],prod!$F:$F,Table2[[#This Row],[output_type]])</f>
        <v>633</v>
      </c>
      <c r="L14045">
        <f>+Table2[[#This Row],[cons_qty_base_uom]]/Table2[[#This Row],[Column1]]</f>
        <v>0</v>
      </c>
    </row>
    <row r="14046" spans="1:12" x14ac:dyDescent="0.25">
      <c r="A14046" s="2">
        <v>46174</v>
      </c>
      <c r="B14046" s="1" t="s">
        <v>260</v>
      </c>
      <c r="C14046" s="4">
        <v>0.50800356880445063</v>
      </c>
      <c r="D14046" s="4">
        <v>0.50800356880445063</v>
      </c>
      <c r="E14046" s="4">
        <v>955.0467093523672</v>
      </c>
      <c r="F14046" s="1" t="s">
        <v>510</v>
      </c>
      <c r="G14046" s="1">
        <v>1</v>
      </c>
      <c r="H14046" s="1" t="s">
        <v>505</v>
      </c>
      <c r="I140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5.290546534658571E-2</v>
      </c>
      <c r="J14046" s="1" t="str">
        <f>IFERROR(INDEX('consumption_figs'!$C:$C,MATCH(Table2[[#This Row],[item_code]],'consumption_figs'!A:A,0),1),"NA")</f>
        <v>kg/ton</v>
      </c>
      <c r="K14046" s="1">
        <f>+SUMIFS(prod!$E:$E,prod!$A:$A,Table2[[#This Row],[date]],prod!$G:$G,Table2[[#This Row],[production_line]],prod!$F:$F,Table2[[#This Row],[output_type]])</f>
        <v>54</v>
      </c>
      <c r="L14046">
        <f>+Table2[[#This Row],[cons_qty_base_uom]]/Table2[[#This Row],[Column1]]</f>
        <v>9.4074734963787154E-3</v>
      </c>
    </row>
    <row r="14047" spans="1:12" x14ac:dyDescent="0.25">
      <c r="A14047" s="2">
        <v>46174</v>
      </c>
      <c r="B14047" s="1" t="s">
        <v>260</v>
      </c>
      <c r="C14047" s="4">
        <v>1.0430652806426295</v>
      </c>
      <c r="D14047" s="4">
        <v>1.0430652806426295</v>
      </c>
      <c r="E14047" s="4">
        <v>1960.9627276081435</v>
      </c>
      <c r="F14047" s="1" t="s">
        <v>510</v>
      </c>
      <c r="G14047" s="1">
        <v>1</v>
      </c>
      <c r="H14047" s="1" t="s">
        <v>505</v>
      </c>
      <c r="I140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0.10862887083477879</v>
      </c>
      <c r="J14047" s="1" t="str">
        <f>IFERROR(INDEX('consumption_figs'!$C:$C,MATCH(Table2[[#This Row],[item_code]],'consumption_figs'!A:A,0),1),"NA")</f>
        <v>kg/ton</v>
      </c>
      <c r="K14047" s="1">
        <f>+SUMIFS(prod!$E:$E,prod!$A:$A,Table2[[#This Row],[date]],prod!$G:$G,Table2[[#This Row],[production_line]],prod!$F:$F,Table2[[#This Row],[output_type]])</f>
        <v>54</v>
      </c>
      <c r="L14047">
        <f>+Table2[[#This Row],[cons_qty_base_uom]]/Table2[[#This Row],[Column1]]</f>
        <v>1.9316023715604251E-2</v>
      </c>
    </row>
    <row r="14048" spans="1:12" x14ac:dyDescent="0.25">
      <c r="A14048" s="2">
        <v>46174</v>
      </c>
      <c r="B14048" s="1" t="s">
        <v>260</v>
      </c>
      <c r="C14048" s="4">
        <v>0.85945611454893545</v>
      </c>
      <c r="D14048" s="4">
        <v>0.85945611454893545</v>
      </c>
      <c r="E14048" s="4">
        <v>1615.7774953519986</v>
      </c>
      <c r="F14048" s="1" t="s">
        <v>510</v>
      </c>
      <c r="G14048" s="1">
        <v>1</v>
      </c>
      <c r="H14048" s="1" t="s">
        <v>505</v>
      </c>
      <c r="I140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8.9507098920958483E-2</v>
      </c>
      <c r="J14048" s="1" t="str">
        <f>IFERROR(INDEX('consumption_figs'!$C:$C,MATCH(Table2[[#This Row],[item_code]],'consumption_figs'!A:A,0),1),"NA")</f>
        <v>kg/ton</v>
      </c>
      <c r="K14048" s="1">
        <f>+SUMIFS(prod!$E:$E,prod!$A:$A,Table2[[#This Row],[date]],prod!$G:$G,Table2[[#This Row],[production_line]],prod!$F:$F,Table2[[#This Row],[output_type]])</f>
        <v>54</v>
      </c>
      <c r="L14048">
        <f>+Table2[[#This Row],[cons_qty_base_uom]]/Table2[[#This Row],[Column1]]</f>
        <v>1.5915853973128433E-2</v>
      </c>
    </row>
    <row r="14049" spans="1:12" x14ac:dyDescent="0.25">
      <c r="A14049" s="2">
        <v>46174</v>
      </c>
      <c r="B14049" s="1" t="s">
        <v>260</v>
      </c>
      <c r="C14049" s="4">
        <v>0.57297074303262363</v>
      </c>
      <c r="D14049" s="4">
        <v>0.57297074303262363</v>
      </c>
      <c r="E14049" s="4">
        <v>1077.1849969013324</v>
      </c>
      <c r="F14049" s="1" t="s">
        <v>510</v>
      </c>
      <c r="G14049" s="1">
        <v>1</v>
      </c>
      <c r="H14049" s="1" t="s">
        <v>505</v>
      </c>
      <c r="I140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5.9671399280638991E-2</v>
      </c>
      <c r="J14049" s="1" t="str">
        <f>IFERROR(INDEX('consumption_figs'!$C:$C,MATCH(Table2[[#This Row],[item_code]],'consumption_figs'!A:A,0),1),"NA")</f>
        <v>kg/ton</v>
      </c>
      <c r="K14049" s="1">
        <f>+SUMIFS(prod!$E:$E,prod!$A:$A,Table2[[#This Row],[date]],prod!$G:$G,Table2[[#This Row],[production_line]],prod!$F:$F,Table2[[#This Row],[output_type]])</f>
        <v>54</v>
      </c>
      <c r="L14049">
        <f>+Table2[[#This Row],[cons_qty_base_uom]]/Table2[[#This Row],[Column1]]</f>
        <v>1.0610569315418957E-2</v>
      </c>
    </row>
    <row r="14050" spans="1:12" x14ac:dyDescent="0.25">
      <c r="A14050" s="2">
        <v>46174</v>
      </c>
      <c r="B14050" s="1" t="s">
        <v>60</v>
      </c>
      <c r="C14050" s="4">
        <v>0</v>
      </c>
      <c r="D14050" s="4">
        <v>0.27987398989473444</v>
      </c>
      <c r="E14050" s="4">
        <v>0</v>
      </c>
      <c r="F14050" s="1" t="s">
        <v>510</v>
      </c>
      <c r="G14050" s="1">
        <v>1</v>
      </c>
      <c r="H14050" s="1" t="s">
        <v>505</v>
      </c>
      <c r="I140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4050" s="1" t="str">
        <f>IFERROR(INDEX('consumption_figs'!$C:$C,MATCH(Table2[[#This Row],[item_code]],'consumption_figs'!A:A,0),1),"NA")</f>
        <v>pc/heat</v>
      </c>
      <c r="K14050" s="1">
        <f>+SUMIFS(prod!$E:$E,prod!$A:$A,Table2[[#This Row],[date]],prod!$G:$G,Table2[[#This Row],[production_line]],prod!$F:$F,Table2[[#This Row],[output_type]])</f>
        <v>54</v>
      </c>
      <c r="L14050">
        <f>+Table2[[#This Row],[cons_qty_base_uom]]/Table2[[#This Row],[Column1]]</f>
        <v>0</v>
      </c>
    </row>
    <row r="14051" spans="1:12" x14ac:dyDescent="0.25">
      <c r="A14051" s="2">
        <v>46174</v>
      </c>
      <c r="B14051" s="1" t="s">
        <v>260</v>
      </c>
      <c r="C14051" s="4">
        <v>0.70213937507341884</v>
      </c>
      <c r="D14051" s="4">
        <v>0.70213937507341884</v>
      </c>
      <c r="E14051" s="4">
        <v>1320.0220251380274</v>
      </c>
      <c r="F14051" s="1" t="s">
        <v>510</v>
      </c>
      <c r="G14051" s="1">
        <v>2</v>
      </c>
      <c r="H14051" s="1" t="s">
        <v>505</v>
      </c>
      <c r="I140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6.960572270236858E-3</v>
      </c>
      <c r="J14051" s="1" t="str">
        <f>IFERROR(INDEX('consumption_figs'!$C:$C,MATCH(Table2[[#This Row],[item_code]],'consumption_figs'!A:A,0),1),"NA")</f>
        <v>kg/ton</v>
      </c>
      <c r="K14051" s="1">
        <f>+SUMIFS(prod!$E:$E,prod!$A:$A,Table2[[#This Row],[date]],prod!$G:$G,Table2[[#This Row],[production_line]],prod!$F:$F,Table2[[#This Row],[output_type]])</f>
        <v>542</v>
      </c>
      <c r="L14051">
        <f>+Table2[[#This Row],[cons_qty_base_uom]]/Table2[[#This Row],[Column1]]</f>
        <v>1.2954601016114738E-3</v>
      </c>
    </row>
    <row r="14052" spans="1:12" x14ac:dyDescent="0.25">
      <c r="A14052" s="2">
        <v>46174</v>
      </c>
      <c r="B14052" s="1" t="s">
        <v>260</v>
      </c>
      <c r="C14052" s="4">
        <v>11.378670460461052</v>
      </c>
      <c r="D14052" s="4">
        <v>11.378670460461052</v>
      </c>
      <c r="E14052" s="4">
        <v>21391.900465666778</v>
      </c>
      <c r="F14052" s="1" t="s">
        <v>510</v>
      </c>
      <c r="G14052" s="1">
        <v>2</v>
      </c>
      <c r="H14052" s="1" t="s">
        <v>505</v>
      </c>
      <c r="I140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0.11280104903811546</v>
      </c>
      <c r="J14052" s="1" t="str">
        <f>IFERROR(INDEX('consumption_figs'!$C:$C,MATCH(Table2[[#This Row],[item_code]],'consumption_figs'!A:A,0),1),"NA")</f>
        <v>kg/ton</v>
      </c>
      <c r="K14052" s="1">
        <f>+SUMIFS(prod!$E:$E,prod!$A:$A,Table2[[#This Row],[date]],prod!$G:$G,Table2[[#This Row],[production_line]],prod!$F:$F,Table2[[#This Row],[output_type]])</f>
        <v>542</v>
      </c>
      <c r="L14052">
        <f>+Table2[[#This Row],[cons_qty_base_uom]]/Table2[[#This Row],[Column1]]</f>
        <v>2.0993856938120021E-2</v>
      </c>
    </row>
    <row r="14053" spans="1:12" x14ac:dyDescent="0.25">
      <c r="A14053" s="2">
        <v>46174</v>
      </c>
      <c r="B14053" s="1" t="s">
        <v>260</v>
      </c>
      <c r="C14053" s="4">
        <v>7.1101188382675486</v>
      </c>
      <c r="D14053" s="4">
        <v>7.1101188382675486</v>
      </c>
      <c r="E14053" s="4">
        <v>13367.023415942991</v>
      </c>
      <c r="F14053" s="1" t="s">
        <v>510</v>
      </c>
      <c r="G14053" s="1">
        <v>2</v>
      </c>
      <c r="H14053" s="1" t="s">
        <v>505</v>
      </c>
      <c r="I140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7.0485287936684723E-2</v>
      </c>
      <c r="J14053" s="1" t="str">
        <f>IFERROR(INDEX('consumption_figs'!$C:$C,MATCH(Table2[[#This Row],[item_code]],'consumption_figs'!A:A,0),1),"NA")</f>
        <v>kg/ton</v>
      </c>
      <c r="K14053" s="1">
        <f>+SUMIFS(prod!$E:$E,prod!$A:$A,Table2[[#This Row],[date]],prod!$G:$G,Table2[[#This Row],[production_line]],prod!$F:$F,Table2[[#This Row],[output_type]])</f>
        <v>542</v>
      </c>
      <c r="L14053">
        <f>+Table2[[#This Row],[cons_qty_base_uom]]/Table2[[#This Row],[Column1]]</f>
        <v>1.3118300439608023E-2</v>
      </c>
    </row>
    <row r="14054" spans="1:12" x14ac:dyDescent="0.25">
      <c r="A14054" s="2">
        <v>46174</v>
      </c>
      <c r="B14054" s="1" t="s">
        <v>260</v>
      </c>
      <c r="C14054" s="4">
        <v>4.7400792255117006</v>
      </c>
      <c r="D14054" s="4">
        <v>4.7400792255117006</v>
      </c>
      <c r="E14054" s="4">
        <v>8911.3489439619971</v>
      </c>
      <c r="F14054" s="1" t="s">
        <v>510</v>
      </c>
      <c r="G14054" s="1">
        <v>2</v>
      </c>
      <c r="H14054" s="1" t="s">
        <v>505</v>
      </c>
      <c r="I140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4.6990191957789834E-2</v>
      </c>
      <c r="J14054" s="1" t="str">
        <f>IFERROR(INDEX('consumption_figs'!$C:$C,MATCH(Table2[[#This Row],[item_code]],'consumption_figs'!A:A,0),1),"NA")</f>
        <v>kg/ton</v>
      </c>
      <c r="K14054" s="1">
        <f>+SUMIFS(prod!$E:$E,prod!$A:$A,Table2[[#This Row],[date]],prod!$G:$G,Table2[[#This Row],[production_line]],prod!$F:$F,Table2[[#This Row],[output_type]])</f>
        <v>542</v>
      </c>
      <c r="L14054">
        <f>+Table2[[#This Row],[cons_qty_base_uom]]/Table2[[#This Row],[Column1]]</f>
        <v>8.745533626405351E-3</v>
      </c>
    </row>
    <row r="14055" spans="1:12" x14ac:dyDescent="0.25">
      <c r="A14055" s="2">
        <v>46174</v>
      </c>
      <c r="B14055" s="1" t="s">
        <v>60</v>
      </c>
      <c r="C14055" s="4">
        <v>0</v>
      </c>
      <c r="D14055" s="4">
        <v>2.61272491879651</v>
      </c>
      <c r="E14055" s="4">
        <v>0</v>
      </c>
      <c r="F14055" s="1" t="s">
        <v>510</v>
      </c>
      <c r="G14055" s="1">
        <v>2</v>
      </c>
      <c r="H14055" s="1" t="s">
        <v>505</v>
      </c>
      <c r="I140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</v>
      </c>
      <c r="J14055" s="1" t="str">
        <f>IFERROR(INDEX('consumption_figs'!$C:$C,MATCH(Table2[[#This Row],[item_code]],'consumption_figs'!A:A,0),1),"NA")</f>
        <v>pc/heat</v>
      </c>
      <c r="K14055" s="1">
        <f>+SUMIFS(prod!$E:$E,prod!$A:$A,Table2[[#This Row],[date]],prod!$G:$G,Table2[[#This Row],[production_line]],prod!$F:$F,Table2[[#This Row],[output_type]])</f>
        <v>542</v>
      </c>
      <c r="L14055">
        <f>+Table2[[#This Row],[cons_qty_base_uom]]/Table2[[#This Row],[Column1]]</f>
        <v>0</v>
      </c>
    </row>
    <row r="14056" spans="1:12" x14ac:dyDescent="0.25">
      <c r="A14056" s="2">
        <v>46054</v>
      </c>
      <c r="B14056" s="1" t="s">
        <v>228</v>
      </c>
      <c r="C14056" s="4">
        <v>30.55932948462593</v>
      </c>
      <c r="D14056" s="4">
        <v>30.55932948462593</v>
      </c>
      <c r="E14056" s="4">
        <v>18642.413358801201</v>
      </c>
      <c r="F14056" s="1" t="s">
        <v>509</v>
      </c>
      <c r="G14056" s="1">
        <v>1</v>
      </c>
      <c r="H14056" s="1" t="s">
        <v>505</v>
      </c>
      <c r="I140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0.5764573407421657</v>
      </c>
      <c r="J14056" s="1" t="str">
        <f>IFERROR(INDEX('consumption_figs'!$C:$C,MATCH(Table2[[#This Row],[item_code]],'consumption_figs'!A:A,0),1),"NA")</f>
        <v>kg/ton</v>
      </c>
      <c r="K14056" s="1">
        <f>+SUMIFS(prod!$E:$E,prod!$A:$A,Table2[[#This Row],[date]],prod!$G:$G,Table2[[#This Row],[production_line]],prod!$F:$F,Table2[[#This Row],[output_type]])</f>
        <v>295</v>
      </c>
      <c r="L14056">
        <f>+Table2[[#This Row],[cons_qty_base_uom]]/Table2[[#This Row],[Column1]]</f>
        <v>0.10359094740551163</v>
      </c>
    </row>
    <row r="14057" spans="1:12" x14ac:dyDescent="0.25">
      <c r="A14057" s="2">
        <v>46054</v>
      </c>
      <c r="B14057" s="1" t="s">
        <v>229</v>
      </c>
      <c r="C14057" s="4">
        <v>23.097603635005608</v>
      </c>
      <c r="D14057" s="4">
        <v>23.097603635005608</v>
      </c>
      <c r="E14057" s="4">
        <v>12524.90654711814</v>
      </c>
      <c r="F14057" s="1" t="s">
        <v>509</v>
      </c>
      <c r="G14057" s="1">
        <v>1</v>
      </c>
      <c r="H14057" s="1" t="s">
        <v>505</v>
      </c>
      <c r="I140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0.43570272625420131</v>
      </c>
      <c r="J14057" s="1" t="str">
        <f>IFERROR(INDEX('consumption_figs'!$C:$C,MATCH(Table2[[#This Row],[item_code]],'consumption_figs'!A:A,0),1),"NA")</f>
        <v>kg/ton</v>
      </c>
      <c r="K14057" s="1">
        <f>+SUMIFS(prod!$E:$E,prod!$A:$A,Table2[[#This Row],[date]],prod!$G:$G,Table2[[#This Row],[production_line]],prod!$F:$F,Table2[[#This Row],[output_type]])</f>
        <v>295</v>
      </c>
      <c r="L14057">
        <f>+Table2[[#This Row],[cons_qty_base_uom]]/Table2[[#This Row],[Column1]]</f>
        <v>7.8296961474595278E-2</v>
      </c>
    </row>
    <row r="14058" spans="1:12" x14ac:dyDescent="0.25">
      <c r="A14058" s="2">
        <v>46082</v>
      </c>
      <c r="B14058" s="1" t="s">
        <v>228</v>
      </c>
      <c r="C14058" s="4">
        <v>57.325255860899283</v>
      </c>
      <c r="D14058" s="4">
        <v>57.325255860899283</v>
      </c>
      <c r="E14058" s="4">
        <v>34970.699085382999</v>
      </c>
      <c r="F14058" s="1" t="s">
        <v>509</v>
      </c>
      <c r="G14058" s="1">
        <v>1</v>
      </c>
      <c r="H14058" s="1" t="s">
        <v>505</v>
      </c>
      <c r="I140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0.60431813674658874</v>
      </c>
      <c r="J14058" s="1" t="str">
        <f>IFERROR(INDEX('consumption_figs'!$C:$C,MATCH(Table2[[#This Row],[item_code]],'consumption_figs'!A:A,0),1),"NA")</f>
        <v>kg/ton</v>
      </c>
      <c r="K14058" s="1">
        <f>+SUMIFS(prod!$E:$E,prod!$A:$A,Table2[[#This Row],[date]],prod!$G:$G,Table2[[#This Row],[production_line]],prod!$F:$F,Table2[[#This Row],[output_type]])</f>
        <v>527</v>
      </c>
      <c r="L14058">
        <f>+Table2[[#This Row],[cons_qty_base_uom]]/Table2[[#This Row],[Column1]]</f>
        <v>0.10877657658614664</v>
      </c>
    </row>
    <row r="14059" spans="1:12" x14ac:dyDescent="0.25">
      <c r="A14059" s="2">
        <v>46082</v>
      </c>
      <c r="B14059" s="1" t="s">
        <v>229</v>
      </c>
      <c r="C14059" s="4">
        <v>58.214382278333638</v>
      </c>
      <c r="D14059" s="4">
        <v>58.214382278333638</v>
      </c>
      <c r="E14059" s="4">
        <v>31567.330934249199</v>
      </c>
      <c r="F14059" s="1" t="s">
        <v>509</v>
      </c>
      <c r="G14059" s="1">
        <v>1</v>
      </c>
      <c r="H14059" s="1" t="s">
        <v>505</v>
      </c>
      <c r="I140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0.6136912343777603</v>
      </c>
      <c r="J14059" s="1" t="str">
        <f>IFERROR(INDEX('consumption_figs'!$C:$C,MATCH(Table2[[#This Row],[item_code]],'consumption_figs'!A:A,0),1),"NA")</f>
        <v>kg/ton</v>
      </c>
      <c r="K14059" s="1">
        <f>+SUMIFS(prod!$E:$E,prod!$A:$A,Table2[[#This Row],[date]],prod!$G:$G,Table2[[#This Row],[production_line]],prod!$F:$F,Table2[[#This Row],[output_type]])</f>
        <v>527</v>
      </c>
      <c r="L14059">
        <f>+Table2[[#This Row],[cons_qty_base_uom]]/Table2[[#This Row],[Column1]]</f>
        <v>0.11046372348829912</v>
      </c>
    </row>
    <row r="14060" spans="1:12" x14ac:dyDescent="0.25">
      <c r="A14060" s="2">
        <v>46113</v>
      </c>
      <c r="B14060" s="1" t="s">
        <v>228</v>
      </c>
      <c r="C14060" s="4">
        <v>62.316089531915253</v>
      </c>
      <c r="D14060" s="4">
        <v>62.316089531915253</v>
      </c>
      <c r="E14060" s="4">
        <v>38015.307258049579</v>
      </c>
      <c r="F14060" s="1" t="s">
        <v>509</v>
      </c>
      <c r="G14060" s="1">
        <v>1</v>
      </c>
      <c r="H14060" s="1" t="s">
        <v>505</v>
      </c>
      <c r="I140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0.69188822874508782</v>
      </c>
      <c r="J14060" s="1" t="str">
        <f>IFERROR(INDEX('consumption_figs'!$C:$C,MATCH(Table2[[#This Row],[item_code]],'consumption_figs'!A:A,0),1),"NA")</f>
        <v>kg/ton</v>
      </c>
      <c r="K14060" s="1">
        <f>+SUMIFS(prod!$E:$E,prod!$A:$A,Table2[[#This Row],[date]],prod!$G:$G,Table2[[#This Row],[production_line]],prod!$F:$F,Table2[[#This Row],[output_type]])</f>
        <v>503</v>
      </c>
      <c r="L14060">
        <f>+Table2[[#This Row],[cons_qty_base_uom]]/Table2[[#This Row],[Column1]]</f>
        <v>0.12388884598790309</v>
      </c>
    </row>
    <row r="14061" spans="1:12" x14ac:dyDescent="0.25">
      <c r="A14061" s="2">
        <v>46113</v>
      </c>
      <c r="B14061" s="1" t="s">
        <v>229</v>
      </c>
      <c r="C14061" s="4">
        <v>58.288053326430237</v>
      </c>
      <c r="D14061" s="4">
        <v>58.288053326430237</v>
      </c>
      <c r="E14061" s="4">
        <v>31607.279796790059</v>
      </c>
      <c r="F14061" s="1" t="s">
        <v>509</v>
      </c>
      <c r="G14061" s="1">
        <v>1</v>
      </c>
      <c r="H14061" s="1" t="s">
        <v>505</v>
      </c>
      <c r="I140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0.64716541548019613</v>
      </c>
      <c r="J14061" s="1" t="str">
        <f>IFERROR(INDEX('consumption_figs'!$C:$C,MATCH(Table2[[#This Row],[item_code]],'consumption_figs'!A:A,0),1),"NA")</f>
        <v>kg/ton</v>
      </c>
      <c r="K14061" s="1">
        <f>+SUMIFS(prod!$E:$E,prod!$A:$A,Table2[[#This Row],[date]],prod!$G:$G,Table2[[#This Row],[production_line]],prod!$F:$F,Table2[[#This Row],[output_type]])</f>
        <v>503</v>
      </c>
      <c r="L14061">
        <f>+Table2[[#This Row],[cons_qty_base_uom]]/Table2[[#This Row],[Column1]]</f>
        <v>0.11588082172252533</v>
      </c>
    </row>
    <row r="14062" spans="1:12" x14ac:dyDescent="0.25">
      <c r="A14062" s="2">
        <v>46143</v>
      </c>
      <c r="B14062" s="1" t="s">
        <v>228</v>
      </c>
      <c r="C14062" s="4">
        <v>47.567516966211691</v>
      </c>
      <c r="D14062" s="4">
        <v>47.567516966211691</v>
      </c>
      <c r="E14062" s="4">
        <v>29018.088050067778</v>
      </c>
      <c r="F14062" s="1" t="s">
        <v>509</v>
      </c>
      <c r="G14062" s="1">
        <v>1</v>
      </c>
      <c r="H14062" s="1" t="s">
        <v>505</v>
      </c>
      <c r="I140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0.55446975803727871</v>
      </c>
      <c r="J14062" s="1" t="str">
        <f>IFERROR(INDEX('consumption_figs'!$C:$C,MATCH(Table2[[#This Row],[item_code]],'consumption_figs'!A:A,0),1),"NA")</f>
        <v>kg/ton</v>
      </c>
      <c r="K14062" s="1">
        <f>+SUMIFS(prod!$E:$E,prod!$A:$A,Table2[[#This Row],[date]],prod!$G:$G,Table2[[#This Row],[production_line]],prod!$F:$F,Table2[[#This Row],[output_type]])</f>
        <v>473</v>
      </c>
      <c r="L14062">
        <f>+Table2[[#This Row],[cons_qty_base_uom]]/Table2[[#This Row],[Column1]]</f>
        <v>0.10056557498142006</v>
      </c>
    </row>
    <row r="14063" spans="1:12" x14ac:dyDescent="0.25">
      <c r="A14063" s="2">
        <v>46143</v>
      </c>
      <c r="B14063" s="1" t="s">
        <v>229</v>
      </c>
      <c r="C14063" s="4">
        <v>57.95027447660307</v>
      </c>
      <c r="D14063" s="4">
        <v>57.95027447660307</v>
      </c>
      <c r="E14063" s="4">
        <v>31424.115837682781</v>
      </c>
      <c r="F14063" s="1" t="s">
        <v>509</v>
      </c>
      <c r="G14063" s="1">
        <v>1</v>
      </c>
      <c r="H14063" s="1" t="s">
        <v>505</v>
      </c>
      <c r="I140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0.67549615192358825</v>
      </c>
      <c r="J14063" s="1" t="str">
        <f>IFERROR(INDEX('consumption_figs'!$C:$C,MATCH(Table2[[#This Row],[item_code]],'consumption_figs'!A:A,0),1),"NA")</f>
        <v>kg/ton</v>
      </c>
      <c r="K14063" s="1">
        <f>+SUMIFS(prod!$E:$E,prod!$A:$A,Table2[[#This Row],[date]],prod!$G:$G,Table2[[#This Row],[production_line]],prod!$F:$F,Table2[[#This Row],[output_type]])</f>
        <v>473</v>
      </c>
      <c r="L14063">
        <f>+Table2[[#This Row],[cons_qty_base_uom]]/Table2[[#This Row],[Column1]]</f>
        <v>0.12251643652558789</v>
      </c>
    </row>
    <row r="14064" spans="1:12" x14ac:dyDescent="0.25">
      <c r="A14064" s="2">
        <v>46174</v>
      </c>
      <c r="B14064" s="1" t="s">
        <v>228</v>
      </c>
      <c r="C14064" s="4">
        <v>40.288766400220929</v>
      </c>
      <c r="D14064" s="4">
        <v>40.288766400220929</v>
      </c>
      <c r="E14064" s="4">
        <v>24577.759054790775</v>
      </c>
      <c r="F14064" s="1" t="s">
        <v>509</v>
      </c>
      <c r="G14064" s="1">
        <v>1</v>
      </c>
      <c r="H14064" s="1" t="s">
        <v>505</v>
      </c>
      <c r="I140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0.4646101998291064</v>
      </c>
      <c r="J14064" s="1" t="str">
        <f>IFERROR(INDEX('consumption_figs'!$C:$C,MATCH(Table2[[#This Row],[item_code]],'consumption_figs'!A:A,0),1),"NA")</f>
        <v>kg/ton</v>
      </c>
      <c r="K14064" s="1">
        <f>+SUMIFS(prod!$E:$E,prod!$A:$A,Table2[[#This Row],[date]],prod!$G:$G,Table2[[#This Row],[production_line]],prod!$F:$F,Table2[[#This Row],[output_type]])</f>
        <v>470</v>
      </c>
      <c r="L14064">
        <f>+Table2[[#This Row],[cons_qty_base_uom]]/Table2[[#This Row],[Column1]]</f>
        <v>8.572077957493815E-2</v>
      </c>
    </row>
    <row r="14065" spans="1:12" x14ac:dyDescent="0.25">
      <c r="A14065" s="2">
        <v>46174</v>
      </c>
      <c r="B14065" s="1" t="s">
        <v>229</v>
      </c>
      <c r="C14065" s="4">
        <v>41.414150936539954</v>
      </c>
      <c r="D14065" s="4">
        <v>41.414150936539954</v>
      </c>
      <c r="E14065" s="4">
        <v>22457.237486848157</v>
      </c>
      <c r="F14065" s="1" t="s">
        <v>509</v>
      </c>
      <c r="G14065" s="1">
        <v>1</v>
      </c>
      <c r="H14065" s="1" t="s">
        <v>505</v>
      </c>
      <c r="I140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0.47758813837181896</v>
      </c>
      <c r="J14065" s="1" t="str">
        <f>IFERROR(INDEX('consumption_figs'!$C:$C,MATCH(Table2[[#This Row],[item_code]],'consumption_figs'!A:A,0),1),"NA")</f>
        <v>kg/ton</v>
      </c>
      <c r="K14065" s="1">
        <f>+SUMIFS(prod!$E:$E,prod!$A:$A,Table2[[#This Row],[date]],prod!$G:$G,Table2[[#This Row],[production_line]],prod!$F:$F,Table2[[#This Row],[output_type]])</f>
        <v>470</v>
      </c>
      <c r="L14065">
        <f>+Table2[[#This Row],[cons_qty_base_uom]]/Table2[[#This Row],[Column1]]</f>
        <v>8.8115214758595642E-2</v>
      </c>
    </row>
    <row r="14066" spans="1:12" x14ac:dyDescent="0.25">
      <c r="A14066" s="2">
        <v>46054</v>
      </c>
      <c r="B14066" s="1" t="s">
        <v>228</v>
      </c>
      <c r="C14066" s="4">
        <v>3.5688491571280294</v>
      </c>
      <c r="D14066" s="4">
        <v>3.5688491571280294</v>
      </c>
      <c r="E14066" s="4">
        <v>2177.1407398143829</v>
      </c>
      <c r="F14066" s="1" t="s">
        <v>509</v>
      </c>
      <c r="G14066" s="1">
        <v>2</v>
      </c>
      <c r="H14066" s="1" t="s">
        <v>505</v>
      </c>
      <c r="I140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0.50331408142045619</v>
      </c>
      <c r="J14066" s="1" t="str">
        <f>IFERROR(INDEX('consumption_figs'!$C:$C,MATCH(Table2[[#This Row],[item_code]],'consumption_figs'!A:A,0),1),"NA")</f>
        <v>kg/ton</v>
      </c>
      <c r="K14066" s="1">
        <f>+SUMIFS(prod!$E:$E,prod!$A:$A,Table2[[#This Row],[date]],prod!$G:$G,Table2[[#This Row],[production_line]],prod!$F:$F,Table2[[#This Row],[output_type]])</f>
        <v>39</v>
      </c>
      <c r="L14066">
        <f>+Table2[[#This Row],[cons_qty_base_uom]]/Table2[[#This Row],[Column1]]</f>
        <v>9.1508952746872554E-2</v>
      </c>
    </row>
    <row r="14067" spans="1:12" x14ac:dyDescent="0.25">
      <c r="A14067" s="2">
        <v>46054</v>
      </c>
      <c r="B14067" s="1" t="s">
        <v>229</v>
      </c>
      <c r="C14067" s="4">
        <v>3.3338893371747576</v>
      </c>
      <c r="D14067" s="4">
        <v>3.3338893371747576</v>
      </c>
      <c r="E14067" s="4">
        <v>1807.8348319763841</v>
      </c>
      <c r="F14067" s="1" t="s">
        <v>509</v>
      </c>
      <c r="G14067" s="1">
        <v>2</v>
      </c>
      <c r="H14067" s="1" t="s">
        <v>505</v>
      </c>
      <c r="I140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0.47017774509918026</v>
      </c>
      <c r="J14067" s="1" t="str">
        <f>IFERROR(INDEX('consumption_figs'!$C:$C,MATCH(Table2[[#This Row],[item_code]],'consumption_figs'!A:A,0),1),"NA")</f>
        <v>kg/ton</v>
      </c>
      <c r="K14067" s="1">
        <f>+SUMIFS(prod!$E:$E,prod!$A:$A,Table2[[#This Row],[date]],prod!$G:$G,Table2[[#This Row],[production_line]],prod!$F:$F,Table2[[#This Row],[output_type]])</f>
        <v>39</v>
      </c>
      <c r="L14067">
        <f>+Table2[[#This Row],[cons_qty_base_uom]]/Table2[[#This Row],[Column1]]</f>
        <v>8.5484341978839931E-2</v>
      </c>
    </row>
    <row r="14068" spans="1:12" x14ac:dyDescent="0.25">
      <c r="A14068" s="2">
        <v>46082</v>
      </c>
      <c r="B14068" s="1" t="s">
        <v>228</v>
      </c>
      <c r="C14068" s="4">
        <v>10.940023806929741</v>
      </c>
      <c r="D14068" s="4">
        <v>10.940023806929741</v>
      </c>
      <c r="E14068" s="4">
        <v>6673.8521231794184</v>
      </c>
      <c r="F14068" s="1" t="s">
        <v>509</v>
      </c>
      <c r="G14068" s="1">
        <v>2</v>
      </c>
      <c r="H14068" s="1" t="s">
        <v>505</v>
      </c>
      <c r="I140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0.59150291192517768</v>
      </c>
      <c r="J14068" s="1" t="str">
        <f>IFERROR(INDEX('consumption_figs'!$C:$C,MATCH(Table2[[#This Row],[item_code]],'consumption_figs'!A:A,0),1),"NA")</f>
        <v>kg/ton</v>
      </c>
      <c r="K14068" s="1">
        <f>+SUMIFS(prod!$E:$E,prod!$A:$A,Table2[[#This Row],[date]],prod!$G:$G,Table2[[#This Row],[production_line]],prod!$F:$F,Table2[[#This Row],[output_type]])</f>
        <v>103</v>
      </c>
      <c r="L14068">
        <f>+Table2[[#This Row],[cons_qty_base_uom]]/Table2[[#This Row],[Column1]]</f>
        <v>0.10621382336824992</v>
      </c>
    </row>
    <row r="14069" spans="1:12" x14ac:dyDescent="0.25">
      <c r="A14069" s="2">
        <v>46082</v>
      </c>
      <c r="B14069" s="1" t="s">
        <v>229</v>
      </c>
      <c r="C14069" s="4">
        <v>11.504531893636116</v>
      </c>
      <c r="D14069" s="4">
        <v>11.504531893636116</v>
      </c>
      <c r="E14069" s="4">
        <v>6238.4474646431199</v>
      </c>
      <c r="F14069" s="1" t="s">
        <v>509</v>
      </c>
      <c r="G14069" s="1">
        <v>2</v>
      </c>
      <c r="H14069" s="1" t="s">
        <v>505</v>
      </c>
      <c r="I140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0.62202461672079468</v>
      </c>
      <c r="J14069" s="1" t="str">
        <f>IFERROR(INDEX('consumption_figs'!$C:$C,MATCH(Table2[[#This Row],[item_code]],'consumption_figs'!A:A,0),1),"NA")</f>
        <v>kg/ton</v>
      </c>
      <c r="K14069" s="1">
        <f>+SUMIFS(prod!$E:$E,prod!$A:$A,Table2[[#This Row],[date]],prod!$G:$G,Table2[[#This Row],[production_line]],prod!$F:$F,Table2[[#This Row],[output_type]])</f>
        <v>103</v>
      </c>
      <c r="L14069">
        <f>+Table2[[#This Row],[cons_qty_base_uom]]/Table2[[#This Row],[Column1]]</f>
        <v>0.11169448440423414</v>
      </c>
    </row>
    <row r="14070" spans="1:12" x14ac:dyDescent="0.25">
      <c r="A14070" s="2">
        <v>46113</v>
      </c>
      <c r="B14070" s="1" t="s">
        <v>228</v>
      </c>
      <c r="C14070" s="4">
        <v>6.3750478061932627</v>
      </c>
      <c r="D14070" s="4">
        <v>6.3750478061932627</v>
      </c>
      <c r="E14070" s="4">
        <v>3889.0341636901376</v>
      </c>
      <c r="F14070" s="1" t="s">
        <v>509</v>
      </c>
      <c r="G14070" s="1">
        <v>2</v>
      </c>
      <c r="H14070" s="1" t="s">
        <v>505</v>
      </c>
      <c r="I140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0.62515791186008951</v>
      </c>
      <c r="J14070" s="1" t="str">
        <f>IFERROR(INDEX('consumption_figs'!$C:$C,MATCH(Table2[[#This Row],[item_code]],'consumption_figs'!A:A,0),1),"NA")</f>
        <v>kg/ton</v>
      </c>
      <c r="K14070" s="1">
        <f>+SUMIFS(prod!$E:$E,prod!$A:$A,Table2[[#This Row],[date]],prod!$G:$G,Table2[[#This Row],[production_line]],prod!$F:$F,Table2[[#This Row],[output_type]])</f>
        <v>57</v>
      </c>
      <c r="L14070">
        <f>+Table2[[#This Row],[cons_qty_base_uom]]/Table2[[#This Row],[Column1]]</f>
        <v>0.11184294396830285</v>
      </c>
    </row>
    <row r="14071" spans="1:12" x14ac:dyDescent="0.25">
      <c r="A14071" s="2">
        <v>46113</v>
      </c>
      <c r="B14071" s="1" t="s">
        <v>229</v>
      </c>
      <c r="C14071" s="4">
        <v>3.5294382318024988</v>
      </c>
      <c r="D14071" s="4">
        <v>3.5294382318024988</v>
      </c>
      <c r="E14071" s="4">
        <v>1913.873175577223</v>
      </c>
      <c r="F14071" s="1" t="s">
        <v>509</v>
      </c>
      <c r="G14071" s="1">
        <v>2</v>
      </c>
      <c r="H14071" s="1" t="s">
        <v>505</v>
      </c>
      <c r="I140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0.34610818649693537</v>
      </c>
      <c r="J14071" s="1" t="str">
        <f>IFERROR(INDEX('consumption_figs'!$C:$C,MATCH(Table2[[#This Row],[item_code]],'consumption_figs'!A:A,0),1),"NA")</f>
        <v>kg/ton</v>
      </c>
      <c r="K14071" s="1">
        <f>+SUMIFS(prod!$E:$E,prod!$A:$A,Table2[[#This Row],[date]],prod!$G:$G,Table2[[#This Row],[production_line]],prod!$F:$F,Table2[[#This Row],[output_type]])</f>
        <v>57</v>
      </c>
      <c r="L14071">
        <f>+Table2[[#This Row],[cons_qty_base_uom]]/Table2[[#This Row],[Column1]]</f>
        <v>6.1919968978991206E-2</v>
      </c>
    </row>
    <row r="14072" spans="1:12" x14ac:dyDescent="0.25">
      <c r="A14072" s="2">
        <v>46143</v>
      </c>
      <c r="B14072" s="1" t="s">
        <v>228</v>
      </c>
      <c r="C14072" s="4">
        <v>4.0459071871416645</v>
      </c>
      <c r="D14072" s="4">
        <v>4.0459071871416645</v>
      </c>
      <c r="E14072" s="4">
        <v>2468.165220443901</v>
      </c>
      <c r="F14072" s="1" t="s">
        <v>509</v>
      </c>
      <c r="G14072" s="1">
        <v>2</v>
      </c>
      <c r="H14072" s="1" t="s">
        <v>505</v>
      </c>
      <c r="I140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0.64379142129710631</v>
      </c>
      <c r="J14072" s="1" t="str">
        <f>IFERROR(INDEX('consumption_figs'!$C:$C,MATCH(Table2[[#This Row],[item_code]],'consumption_figs'!A:A,0),1),"NA")</f>
        <v>kg/ton</v>
      </c>
      <c r="K14072" s="1">
        <f>+SUMIFS(prod!$E:$E,prod!$A:$A,Table2[[#This Row],[date]],prod!$G:$G,Table2[[#This Row],[production_line]],prod!$F:$F,Table2[[#This Row],[output_type]])</f>
        <v>35</v>
      </c>
      <c r="L14072">
        <f>+Table2[[#This Row],[cons_qty_base_uom]]/Table2[[#This Row],[Column1]]</f>
        <v>0.11559734820404756</v>
      </c>
    </row>
    <row r="14073" spans="1:12" x14ac:dyDescent="0.25">
      <c r="A14073" s="2">
        <v>46143</v>
      </c>
      <c r="B14073" s="1" t="s">
        <v>229</v>
      </c>
      <c r="C14073" s="4">
        <v>2.4428118865760995</v>
      </c>
      <c r="D14073" s="4">
        <v>2.4428118865760995</v>
      </c>
      <c r="E14073" s="4">
        <v>1324.6391736147557</v>
      </c>
      <c r="F14073" s="1" t="s">
        <v>509</v>
      </c>
      <c r="G14073" s="1">
        <v>2</v>
      </c>
      <c r="H14073" s="1" t="s">
        <v>505</v>
      </c>
      <c r="I140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0.38870425436806416</v>
      </c>
      <c r="J14073" s="1" t="str">
        <f>IFERROR(INDEX('consumption_figs'!$C:$C,MATCH(Table2[[#This Row],[item_code]],'consumption_figs'!A:A,0),1),"NA")</f>
        <v>kg/ton</v>
      </c>
      <c r="K14073" s="1">
        <f>+SUMIFS(prod!$E:$E,prod!$A:$A,Table2[[#This Row],[date]],prod!$G:$G,Table2[[#This Row],[production_line]],prod!$F:$F,Table2[[#This Row],[output_type]])</f>
        <v>35</v>
      </c>
      <c r="L14073">
        <f>+Table2[[#This Row],[cons_qty_base_uom]]/Table2[[#This Row],[Column1]]</f>
        <v>6.9794625330745694E-2</v>
      </c>
    </row>
    <row r="14074" spans="1:12" x14ac:dyDescent="0.25">
      <c r="A14074" s="2">
        <v>46174</v>
      </c>
      <c r="B14074" s="1" t="s">
        <v>228</v>
      </c>
      <c r="C14074" s="4">
        <v>5.6014049353519439</v>
      </c>
      <c r="D14074" s="4">
        <v>5.6014049353519439</v>
      </c>
      <c r="E14074" s="4">
        <v>3417.0810667620999</v>
      </c>
      <c r="F14074" s="1" t="s">
        <v>509</v>
      </c>
      <c r="G14074" s="1">
        <v>2</v>
      </c>
      <c r="H14074" s="1" t="s">
        <v>505</v>
      </c>
      <c r="I140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0.74249800309543268</v>
      </c>
      <c r="J14074" s="1" t="str">
        <f>IFERROR(INDEX('consumption_figs'!$C:$C,MATCH(Table2[[#This Row],[item_code]],'consumption_figs'!A:A,0),1),"NA")</f>
        <v>kg/ton</v>
      </c>
      <c r="K14074" s="1">
        <f>+SUMIFS(prod!$E:$E,prod!$A:$A,Table2[[#This Row],[date]],prod!$G:$G,Table2[[#This Row],[production_line]],prod!$F:$F,Table2[[#This Row],[output_type]])</f>
        <v>40</v>
      </c>
      <c r="L14074">
        <f>+Table2[[#This Row],[cons_qty_base_uom]]/Table2[[#This Row],[Column1]]</f>
        <v>0.14003512338379859</v>
      </c>
    </row>
    <row r="14075" spans="1:12" x14ac:dyDescent="0.25">
      <c r="A14075" s="2">
        <v>46174</v>
      </c>
      <c r="B14075" s="1" t="s">
        <v>229</v>
      </c>
      <c r="C14075" s="4">
        <v>2.8876808051814371</v>
      </c>
      <c r="D14075" s="4">
        <v>2.8876808051814371</v>
      </c>
      <c r="E14075" s="4">
        <v>1565.8737934176861</v>
      </c>
      <c r="F14075" s="1" t="s">
        <v>509</v>
      </c>
      <c r="G14075" s="1">
        <v>2</v>
      </c>
      <c r="H14075" s="1" t="s">
        <v>505</v>
      </c>
      <c r="I140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0.38277847364547146</v>
      </c>
      <c r="J14075" s="1" t="str">
        <f>IFERROR(INDEX('consumption_figs'!$C:$C,MATCH(Table2[[#This Row],[item_code]],'consumption_figs'!A:A,0),1),"NA")</f>
        <v>kg/ton</v>
      </c>
      <c r="K14075" s="1">
        <f>+SUMIFS(prod!$E:$E,prod!$A:$A,Table2[[#This Row],[date]],prod!$G:$G,Table2[[#This Row],[production_line]],prod!$F:$F,Table2[[#This Row],[output_type]])</f>
        <v>40</v>
      </c>
      <c r="L14075">
        <f>+Table2[[#This Row],[cons_qty_base_uom]]/Table2[[#This Row],[Column1]]</f>
        <v>7.2192020129535933E-2</v>
      </c>
    </row>
    <row r="14076" spans="1:12" x14ac:dyDescent="0.25">
      <c r="A14076" s="2">
        <v>46054</v>
      </c>
      <c r="B14076" s="1" t="s">
        <v>228</v>
      </c>
      <c r="C14076" s="4">
        <v>10.19067051537407</v>
      </c>
      <c r="D14076" s="4">
        <v>10.19067051537407</v>
      </c>
      <c r="E14076" s="4">
        <v>6216.7166411987973</v>
      </c>
      <c r="F14076" s="1" t="s">
        <v>510</v>
      </c>
      <c r="G14076" s="1">
        <v>1</v>
      </c>
      <c r="H14076" s="1" t="s">
        <v>505</v>
      </c>
      <c r="I140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0.57645734074216515</v>
      </c>
      <c r="J14076" s="1" t="str">
        <f>IFERROR(INDEX('consumption_figs'!$C:$C,MATCH(Table2[[#This Row],[item_code]],'consumption_figs'!A:A,0),1),"NA")</f>
        <v>kg/ton</v>
      </c>
      <c r="K14076" s="1">
        <f>+SUMIFS(prod!$E:$E,prod!$A:$A,Table2[[#This Row],[date]],prod!$G:$G,Table2[[#This Row],[production_line]],prod!$F:$F,Table2[[#This Row],[output_type]])</f>
        <v>97</v>
      </c>
      <c r="L14076">
        <f>+Table2[[#This Row],[cons_qty_base_uom]]/Table2[[#This Row],[Column1]]</f>
        <v>0.10505845892138216</v>
      </c>
    </row>
    <row r="14077" spans="1:12" x14ac:dyDescent="0.25">
      <c r="A14077" s="2">
        <v>46054</v>
      </c>
      <c r="B14077" s="1" t="s">
        <v>229</v>
      </c>
      <c r="C14077" s="4">
        <v>7.7023963649943923</v>
      </c>
      <c r="D14077" s="4">
        <v>7.7023963649943923</v>
      </c>
      <c r="E14077" s="4">
        <v>4176.701452881859</v>
      </c>
      <c r="F14077" s="1" t="s">
        <v>510</v>
      </c>
      <c r="G14077" s="1">
        <v>1</v>
      </c>
      <c r="H14077" s="1" t="s">
        <v>505</v>
      </c>
      <c r="I140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0.43570272625420114</v>
      </c>
      <c r="J14077" s="1" t="str">
        <f>IFERROR(INDEX('consumption_figs'!$C:$C,MATCH(Table2[[#This Row],[item_code]],'consumption_figs'!A:A,0),1),"NA")</f>
        <v>kg/ton</v>
      </c>
      <c r="K14077" s="1">
        <f>+SUMIFS(prod!$E:$E,prod!$A:$A,Table2[[#This Row],[date]],prod!$G:$G,Table2[[#This Row],[production_line]],prod!$F:$F,Table2[[#This Row],[output_type]])</f>
        <v>97</v>
      </c>
      <c r="L14077">
        <f>+Table2[[#This Row],[cons_qty_base_uom]]/Table2[[#This Row],[Column1]]</f>
        <v>7.9406148092725698E-2</v>
      </c>
    </row>
    <row r="14078" spans="1:12" x14ac:dyDescent="0.25">
      <c r="A14078" s="2">
        <v>46082</v>
      </c>
      <c r="B14078" s="1" t="s">
        <v>228</v>
      </c>
      <c r="C14078" s="4">
        <v>3.9247441391007172</v>
      </c>
      <c r="D14078" s="4">
        <v>3.9247441391007172</v>
      </c>
      <c r="E14078" s="4">
        <v>2394.2509146170014</v>
      </c>
      <c r="F14078" s="1" t="s">
        <v>510</v>
      </c>
      <c r="G14078" s="1">
        <v>1</v>
      </c>
      <c r="H14078" s="1" t="s">
        <v>505</v>
      </c>
      <c r="I140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0.6043181367465883</v>
      </c>
      <c r="J14078" s="1" t="str">
        <f>IFERROR(INDEX('consumption_figs'!$C:$C,MATCH(Table2[[#This Row],[item_code]],'consumption_figs'!A:A,0),1),"NA")</f>
        <v>kg/ton</v>
      </c>
      <c r="K14078" s="1">
        <f>+SUMIFS(prod!$E:$E,prod!$A:$A,Table2[[#This Row],[date]],prod!$G:$G,Table2[[#This Row],[production_line]],prod!$F:$F,Table2[[#This Row],[output_type]])</f>
        <v>35</v>
      </c>
      <c r="L14078">
        <f>+Table2[[#This Row],[cons_qty_base_uom]]/Table2[[#This Row],[Column1]]</f>
        <v>0.11213554683144906</v>
      </c>
    </row>
    <row r="14079" spans="1:12" x14ac:dyDescent="0.25">
      <c r="A14079" s="2">
        <v>46082</v>
      </c>
      <c r="B14079" s="1" t="s">
        <v>229</v>
      </c>
      <c r="C14079" s="4">
        <v>3.9856177216663653</v>
      </c>
      <c r="D14079" s="4">
        <v>3.9856177216663653</v>
      </c>
      <c r="E14079" s="4">
        <v>2161.241065750803</v>
      </c>
      <c r="F14079" s="1" t="s">
        <v>510</v>
      </c>
      <c r="G14079" s="1">
        <v>1</v>
      </c>
      <c r="H14079" s="1" t="s">
        <v>505</v>
      </c>
      <c r="I140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0.61369123437776052</v>
      </c>
      <c r="J14079" s="1" t="str">
        <f>IFERROR(INDEX('consumption_figs'!$C:$C,MATCH(Table2[[#This Row],[item_code]],'consumption_figs'!A:A,0),1),"NA")</f>
        <v>kg/ton</v>
      </c>
      <c r="K14079" s="1">
        <f>+SUMIFS(prod!$E:$E,prod!$A:$A,Table2[[#This Row],[date]],prod!$G:$G,Table2[[#This Row],[production_line]],prod!$F:$F,Table2[[#This Row],[output_type]])</f>
        <v>35</v>
      </c>
      <c r="L14079">
        <f>+Table2[[#This Row],[cons_qty_base_uom]]/Table2[[#This Row],[Column1]]</f>
        <v>0.11387479204761043</v>
      </c>
    </row>
    <row r="14080" spans="1:12" x14ac:dyDescent="0.25">
      <c r="A14080" s="2">
        <v>46113</v>
      </c>
      <c r="B14080" s="1" t="s">
        <v>228</v>
      </c>
      <c r="C14080" s="4">
        <v>3.433910468084747</v>
      </c>
      <c r="D14080" s="4">
        <v>3.433910468084747</v>
      </c>
      <c r="E14080" s="4">
        <v>2094.8227419504187</v>
      </c>
      <c r="F14080" s="1" t="s">
        <v>510</v>
      </c>
      <c r="G14080" s="1">
        <v>1</v>
      </c>
      <c r="H14080" s="1" t="s">
        <v>505</v>
      </c>
      <c r="I140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0.69188822874508793</v>
      </c>
      <c r="J14080" s="1" t="str">
        <f>IFERROR(INDEX('consumption_figs'!$C:$C,MATCH(Table2[[#This Row],[item_code]],'consumption_figs'!A:A,0),1),"NA")</f>
        <v>kg/ton</v>
      </c>
      <c r="K14080" s="1">
        <f>+SUMIFS(prod!$E:$E,prod!$A:$A,Table2[[#This Row],[date]],prod!$G:$G,Table2[[#This Row],[production_line]],prod!$F:$F,Table2[[#This Row],[output_type]])</f>
        <v>27</v>
      </c>
      <c r="L14080">
        <f>+Table2[[#This Row],[cons_qty_base_uom]]/Table2[[#This Row],[Column1]]</f>
        <v>0.12718186918832397</v>
      </c>
    </row>
    <row r="14081" spans="1:12" x14ac:dyDescent="0.25">
      <c r="A14081" s="2">
        <v>46113</v>
      </c>
      <c r="B14081" s="1" t="s">
        <v>229</v>
      </c>
      <c r="C14081" s="4">
        <v>3.2119466735697628</v>
      </c>
      <c r="D14081" s="4">
        <v>3.2119466735697628</v>
      </c>
      <c r="E14081" s="4">
        <v>1741.7102032099397</v>
      </c>
      <c r="F14081" s="1" t="s">
        <v>510</v>
      </c>
      <c r="G14081" s="1">
        <v>1</v>
      </c>
      <c r="H14081" s="1" t="s">
        <v>505</v>
      </c>
      <c r="I140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0.64716541548019624</v>
      </c>
      <c r="J14081" s="1" t="str">
        <f>IFERROR(INDEX('consumption_figs'!$C:$C,MATCH(Table2[[#This Row],[item_code]],'consumption_figs'!A:A,0),1),"NA")</f>
        <v>kg/ton</v>
      </c>
      <c r="K14081" s="1">
        <f>+SUMIFS(prod!$E:$E,prod!$A:$A,Table2[[#This Row],[date]],prod!$G:$G,Table2[[#This Row],[production_line]],prod!$F:$F,Table2[[#This Row],[output_type]])</f>
        <v>27</v>
      </c>
      <c r="L14081">
        <f>+Table2[[#This Row],[cons_qty_base_uom]]/Table2[[#This Row],[Column1]]</f>
        <v>0.11896098790999121</v>
      </c>
    </row>
    <row r="14082" spans="1:12" x14ac:dyDescent="0.25">
      <c r="A14082" s="2">
        <v>46143</v>
      </c>
      <c r="B14082" s="1" t="s">
        <v>228</v>
      </c>
      <c r="C14082" s="4">
        <v>1.6824830337883085</v>
      </c>
      <c r="D14082" s="4">
        <v>1.6824830337883085</v>
      </c>
      <c r="E14082" s="4">
        <v>1026.3819499322196</v>
      </c>
      <c r="F14082" s="1" t="s">
        <v>510</v>
      </c>
      <c r="G14082" s="1">
        <v>1</v>
      </c>
      <c r="H14082" s="1" t="s">
        <v>505</v>
      </c>
      <c r="I140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0.5544697580372755</v>
      </c>
      <c r="J14082" s="1" t="str">
        <f>IFERROR(INDEX('consumption_figs'!$C:$C,MATCH(Table2[[#This Row],[item_code]],'consumption_figs'!A:A,0),1),"NA")</f>
        <v>kg/ton</v>
      </c>
      <c r="K14082" s="1">
        <f>+SUMIFS(prod!$E:$E,prod!$A:$A,Table2[[#This Row],[date]],prod!$G:$G,Table2[[#This Row],[production_line]],prod!$F:$F,Table2[[#This Row],[output_type]])</f>
        <v>17</v>
      </c>
      <c r="L14082">
        <f>+Table2[[#This Row],[cons_qty_base_uom]]/Table2[[#This Row],[Column1]]</f>
        <v>9.8969590222841686E-2</v>
      </c>
    </row>
    <row r="14083" spans="1:12" x14ac:dyDescent="0.25">
      <c r="A14083" s="2">
        <v>46143</v>
      </c>
      <c r="B14083" s="1" t="s">
        <v>229</v>
      </c>
      <c r="C14083" s="4">
        <v>2.0497255233969298</v>
      </c>
      <c r="D14083" s="4">
        <v>2.0497255233969298</v>
      </c>
      <c r="E14083" s="4">
        <v>1111.4841623172192</v>
      </c>
      <c r="F14083" s="1" t="s">
        <v>510</v>
      </c>
      <c r="G14083" s="1">
        <v>1</v>
      </c>
      <c r="H14083" s="1" t="s">
        <v>505</v>
      </c>
      <c r="I140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0.67549615192358625</v>
      </c>
      <c r="J14083" s="1" t="str">
        <f>IFERROR(INDEX('consumption_figs'!$C:$C,MATCH(Table2[[#This Row],[item_code]],'consumption_figs'!A:A,0),1),"NA")</f>
        <v>kg/ton</v>
      </c>
      <c r="K14083" s="1">
        <f>+SUMIFS(prod!$E:$E,prod!$A:$A,Table2[[#This Row],[date]],prod!$G:$G,Table2[[#This Row],[production_line]],prod!$F:$F,Table2[[#This Row],[output_type]])</f>
        <v>17</v>
      </c>
      <c r="L14083">
        <f>+Table2[[#This Row],[cons_qty_base_uom]]/Table2[[#This Row],[Column1]]</f>
        <v>0.12057208961158411</v>
      </c>
    </row>
    <row r="14084" spans="1:12" x14ac:dyDescent="0.25">
      <c r="A14084" s="2">
        <v>46174</v>
      </c>
      <c r="B14084" s="1" t="s">
        <v>228</v>
      </c>
      <c r="C14084" s="4">
        <v>4.4612335997790709</v>
      </c>
      <c r="D14084" s="4">
        <v>4.4612335997790709</v>
      </c>
      <c r="E14084" s="4">
        <v>2721.5309452092242</v>
      </c>
      <c r="F14084" s="1" t="s">
        <v>510</v>
      </c>
      <c r="G14084" s="1">
        <v>1</v>
      </c>
      <c r="H14084" s="1" t="s">
        <v>505</v>
      </c>
      <c r="I140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0.46461019982910723</v>
      </c>
      <c r="J14084" s="1" t="str">
        <f>IFERROR(INDEX('consumption_figs'!$C:$C,MATCH(Table2[[#This Row],[item_code]],'consumption_figs'!A:A,0),1),"NA")</f>
        <v>kg/ton</v>
      </c>
      <c r="K14084" s="1">
        <f>+SUMIFS(prod!$E:$E,prod!$A:$A,Table2[[#This Row],[date]],prod!$G:$G,Table2[[#This Row],[production_line]],prod!$F:$F,Table2[[#This Row],[output_type]])</f>
        <v>54</v>
      </c>
      <c r="L14084">
        <f>+Table2[[#This Row],[cons_qty_base_uom]]/Table2[[#This Row],[Column1]]</f>
        <v>8.2615437032945757E-2</v>
      </c>
    </row>
    <row r="14085" spans="1:12" x14ac:dyDescent="0.25">
      <c r="A14085" s="2">
        <v>46174</v>
      </c>
      <c r="B14085" s="1" t="s">
        <v>229</v>
      </c>
      <c r="C14085" s="4">
        <v>4.5858490634600457</v>
      </c>
      <c r="D14085" s="4">
        <v>4.5858490634600457</v>
      </c>
      <c r="E14085" s="4">
        <v>2486.7225131518444</v>
      </c>
      <c r="F14085" s="1" t="s">
        <v>510</v>
      </c>
      <c r="G14085" s="1">
        <v>1</v>
      </c>
      <c r="H14085" s="1" t="s">
        <v>505</v>
      </c>
      <c r="I140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0.47758813837181924</v>
      </c>
      <c r="J14085" s="1" t="str">
        <f>IFERROR(INDEX('consumption_figs'!$C:$C,MATCH(Table2[[#This Row],[item_code]],'consumption_figs'!A:A,0),1),"NA")</f>
        <v>kg/ton</v>
      </c>
      <c r="K14085" s="1">
        <f>+SUMIFS(prod!$E:$E,prod!$A:$A,Table2[[#This Row],[date]],prod!$G:$G,Table2[[#This Row],[production_line]],prod!$F:$F,Table2[[#This Row],[output_type]])</f>
        <v>54</v>
      </c>
      <c r="L14085">
        <f>+Table2[[#This Row],[cons_qty_base_uom]]/Table2[[#This Row],[Column1]]</f>
        <v>8.4923130804815658E-2</v>
      </c>
    </row>
    <row r="14086" spans="1:12" x14ac:dyDescent="0.25">
      <c r="A14086" s="2">
        <v>46054</v>
      </c>
      <c r="B14086" s="1" t="s">
        <v>228</v>
      </c>
      <c r="C14086" s="4">
        <v>52.631150842871961</v>
      </c>
      <c r="D14086" s="4">
        <v>52.631150842871961</v>
      </c>
      <c r="E14086" s="4">
        <v>32107.10726018561</v>
      </c>
      <c r="F14086" s="1" t="s">
        <v>510</v>
      </c>
      <c r="G14086" s="1">
        <v>2</v>
      </c>
      <c r="H14086" s="1" t="s">
        <v>505</v>
      </c>
      <c r="I140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0.50331408142045619</v>
      </c>
      <c r="J14086" s="1" t="str">
        <f>IFERROR(INDEX('consumption_figs'!$C:$C,MATCH(Table2[[#This Row],[item_code]],'consumption_figs'!A:A,0),1),"NA")</f>
        <v>kg/ton</v>
      </c>
      <c r="K14086" s="1">
        <f>+SUMIFS(prod!$E:$E,prod!$A:$A,Table2[[#This Row],[date]],prod!$G:$G,Table2[[#This Row],[production_line]],prod!$F:$F,Table2[[#This Row],[output_type]])</f>
        <v>561</v>
      </c>
      <c r="L14086">
        <f>+Table2[[#This Row],[cons_qty_base_uom]]/Table2[[#This Row],[Column1]]</f>
        <v>9.381666816911223E-2</v>
      </c>
    </row>
    <row r="14087" spans="1:12" x14ac:dyDescent="0.25">
      <c r="A14087" s="2">
        <v>46054</v>
      </c>
      <c r="B14087" s="1" t="s">
        <v>229</v>
      </c>
      <c r="C14087" s="4">
        <v>49.166110662825197</v>
      </c>
      <c r="D14087" s="4">
        <v>49.166110662825197</v>
      </c>
      <c r="E14087" s="4">
        <v>26660.81516802359</v>
      </c>
      <c r="F14087" s="1" t="s">
        <v>510</v>
      </c>
      <c r="G14087" s="1">
        <v>2</v>
      </c>
      <c r="H14087" s="1" t="s">
        <v>505</v>
      </c>
      <c r="I140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0.4701777450991802</v>
      </c>
      <c r="J14087" s="1" t="str">
        <f>IFERROR(INDEX('consumption_figs'!$C:$C,MATCH(Table2[[#This Row],[item_code]],'consumption_figs'!A:A,0),1),"NA")</f>
        <v>kg/ton</v>
      </c>
      <c r="K14087" s="1">
        <f>+SUMIFS(prod!$E:$E,prod!$A:$A,Table2[[#This Row],[date]],prod!$G:$G,Table2[[#This Row],[production_line]],prod!$F:$F,Table2[[#This Row],[output_type]])</f>
        <v>561</v>
      </c>
      <c r="L14087">
        <f>+Table2[[#This Row],[cons_qty_base_uom]]/Table2[[#This Row],[Column1]]</f>
        <v>8.7640125958690196E-2</v>
      </c>
    </row>
    <row r="14088" spans="1:12" x14ac:dyDescent="0.25">
      <c r="A14088" s="2">
        <v>46082</v>
      </c>
      <c r="B14088" s="1" t="s">
        <v>228</v>
      </c>
      <c r="C14088" s="4">
        <v>65.609976193070267</v>
      </c>
      <c r="D14088" s="4">
        <v>65.609976193070267</v>
      </c>
      <c r="E14088" s="4">
        <v>40024.709876820583</v>
      </c>
      <c r="F14088" s="1" t="s">
        <v>510</v>
      </c>
      <c r="G14088" s="1">
        <v>2</v>
      </c>
      <c r="H14088" s="1" t="s">
        <v>505</v>
      </c>
      <c r="I140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0.59150291192517779</v>
      </c>
      <c r="J14088" s="1" t="str">
        <f>IFERROR(INDEX('consumption_figs'!$C:$C,MATCH(Table2[[#This Row],[item_code]],'consumption_figs'!A:A,0),1),"NA")</f>
        <v>kg/ton</v>
      </c>
      <c r="K14088" s="1">
        <f>+SUMIFS(prod!$E:$E,prod!$A:$A,Table2[[#This Row],[date]],prod!$G:$G,Table2[[#This Row],[production_line]],prod!$F:$F,Table2[[#This Row],[output_type]])</f>
        <v>597</v>
      </c>
      <c r="L14088">
        <f>+Table2[[#This Row],[cons_qty_base_uom]]/Table2[[#This Row],[Column1]]</f>
        <v>0.10989945760983294</v>
      </c>
    </row>
    <row r="14089" spans="1:12" x14ac:dyDescent="0.25">
      <c r="A14089" s="2">
        <v>46082</v>
      </c>
      <c r="B14089" s="1" t="s">
        <v>229</v>
      </c>
      <c r="C14089" s="4">
        <v>68.99546810636393</v>
      </c>
      <c r="D14089" s="4">
        <v>68.99546810636393</v>
      </c>
      <c r="E14089" s="4">
        <v>37413.482535356903</v>
      </c>
      <c r="F14089" s="1" t="s">
        <v>510</v>
      </c>
      <c r="G14089" s="1">
        <v>2</v>
      </c>
      <c r="H14089" s="1" t="s">
        <v>505</v>
      </c>
      <c r="I140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0.62202461672079468</v>
      </c>
      <c r="J14089" s="1" t="str">
        <f>IFERROR(INDEX('consumption_figs'!$C:$C,MATCH(Table2[[#This Row],[item_code]],'consumption_figs'!A:A,0),1),"NA")</f>
        <v>kg/ton</v>
      </c>
      <c r="K14089" s="1">
        <f>+SUMIFS(prod!$E:$E,prod!$A:$A,Table2[[#This Row],[date]],prod!$G:$G,Table2[[#This Row],[production_line]],prod!$F:$F,Table2[[#This Row],[output_type]])</f>
        <v>597</v>
      </c>
      <c r="L14089">
        <f>+Table2[[#This Row],[cons_qty_base_uom]]/Table2[[#This Row],[Column1]]</f>
        <v>0.11557029833561798</v>
      </c>
    </row>
    <row r="14090" spans="1:12" x14ac:dyDescent="0.25">
      <c r="A14090" s="2">
        <v>46113</v>
      </c>
      <c r="B14090" s="1" t="s">
        <v>228</v>
      </c>
      <c r="C14090" s="4">
        <v>65.874952193806735</v>
      </c>
      <c r="D14090" s="4">
        <v>65.874952193806735</v>
      </c>
      <c r="E14090" s="4">
        <v>40186.355836309856</v>
      </c>
      <c r="F14090" s="1" t="s">
        <v>510</v>
      </c>
      <c r="G14090" s="1">
        <v>2</v>
      </c>
      <c r="H14090" s="1" t="s">
        <v>505</v>
      </c>
      <c r="I140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0.62515791186008951</v>
      </c>
      <c r="J14090" s="1" t="str">
        <f>IFERROR(INDEX('consumption_figs'!$C:$C,MATCH(Table2[[#This Row],[item_code]],'consumption_figs'!A:A,0),1),"NA")</f>
        <v>kg/ton</v>
      </c>
      <c r="K14090" s="1">
        <f>+SUMIFS(prod!$E:$E,prod!$A:$A,Table2[[#This Row],[date]],prod!$G:$G,Table2[[#This Row],[production_line]],prod!$F:$F,Table2[[#This Row],[output_type]])</f>
        <v>566</v>
      </c>
      <c r="L14090">
        <f>+Table2[[#This Row],[cons_qty_base_uom]]/Table2[[#This Row],[Column1]]</f>
        <v>0.11638684133181403</v>
      </c>
    </row>
    <row r="14091" spans="1:12" x14ac:dyDescent="0.25">
      <c r="A14091" s="2">
        <v>46113</v>
      </c>
      <c r="B14091" s="1" t="s">
        <v>229</v>
      </c>
      <c r="C14091" s="4">
        <v>36.470561768197499</v>
      </c>
      <c r="D14091" s="4">
        <v>36.470561768197499</v>
      </c>
      <c r="E14091" s="4">
        <v>19776.526824422774</v>
      </c>
      <c r="F14091" s="1" t="s">
        <v>510</v>
      </c>
      <c r="G14091" s="1">
        <v>2</v>
      </c>
      <c r="H14091" s="1" t="s">
        <v>505</v>
      </c>
      <c r="I140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0.34610818649693537</v>
      </c>
      <c r="J14091" s="1" t="str">
        <f>IFERROR(INDEX('consumption_figs'!$C:$C,MATCH(Table2[[#This Row],[item_code]],'consumption_figs'!A:A,0),1),"NA")</f>
        <v>kg/ton</v>
      </c>
      <c r="K14091" s="1">
        <f>+SUMIFS(prod!$E:$E,prod!$A:$A,Table2[[#This Row],[date]],prod!$G:$G,Table2[[#This Row],[production_line]],prod!$F:$F,Table2[[#This Row],[output_type]])</f>
        <v>566</v>
      </c>
      <c r="L14091">
        <f>+Table2[[#This Row],[cons_qty_base_uom]]/Table2[[#This Row],[Column1]]</f>
        <v>6.4435621498582146E-2</v>
      </c>
    </row>
    <row r="14092" spans="1:12" x14ac:dyDescent="0.25">
      <c r="A14092" s="2">
        <v>46143</v>
      </c>
      <c r="B14092" s="1" t="s">
        <v>228</v>
      </c>
      <c r="C14092" s="4">
        <v>75.454092812858335</v>
      </c>
      <c r="D14092" s="4">
        <v>75.454092812858335</v>
      </c>
      <c r="E14092" s="4">
        <v>46030.014779556099</v>
      </c>
      <c r="F14092" s="1" t="s">
        <v>510</v>
      </c>
      <c r="G14092" s="1">
        <v>2</v>
      </c>
      <c r="H14092" s="1" t="s">
        <v>505</v>
      </c>
      <c r="I140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0.64379142129710631</v>
      </c>
      <c r="J14092" s="1" t="str">
        <f>IFERROR(INDEX('consumption_figs'!$C:$C,MATCH(Table2[[#This Row],[item_code]],'consumption_figs'!A:A,0),1),"NA")</f>
        <v>kg/ton</v>
      </c>
      <c r="K14092" s="1">
        <f>+SUMIFS(prod!$E:$E,prod!$A:$A,Table2[[#This Row],[date]],prod!$G:$G,Table2[[#This Row],[production_line]],prod!$F:$F,Table2[[#This Row],[output_type]])</f>
        <v>633</v>
      </c>
      <c r="L14092">
        <f>+Table2[[#This Row],[cons_qty_base_uom]]/Table2[[#This Row],[Column1]]</f>
        <v>0.11920077853532123</v>
      </c>
    </row>
    <row r="14093" spans="1:12" x14ac:dyDescent="0.25">
      <c r="A14093" s="2">
        <v>46143</v>
      </c>
      <c r="B14093" s="1" t="s">
        <v>229</v>
      </c>
      <c r="C14093" s="4">
        <v>45.557188113423898</v>
      </c>
      <c r="D14093" s="4">
        <v>45.557188113423898</v>
      </c>
      <c r="E14093" s="4">
        <v>24703.840826385243</v>
      </c>
      <c r="F14093" s="1" t="s">
        <v>510</v>
      </c>
      <c r="G14093" s="1">
        <v>2</v>
      </c>
      <c r="H14093" s="1" t="s">
        <v>505</v>
      </c>
      <c r="I140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0.38870425436806422</v>
      </c>
      <c r="J14093" s="1" t="str">
        <f>IFERROR(INDEX('consumption_figs'!$C:$C,MATCH(Table2[[#This Row],[item_code]],'consumption_figs'!A:A,0),1),"NA")</f>
        <v>kg/ton</v>
      </c>
      <c r="K14093" s="1">
        <f>+SUMIFS(prod!$E:$E,prod!$A:$A,Table2[[#This Row],[date]],prod!$G:$G,Table2[[#This Row],[production_line]],prod!$F:$F,Table2[[#This Row],[output_type]])</f>
        <v>633</v>
      </c>
      <c r="L14093">
        <f>+Table2[[#This Row],[cons_qty_base_uom]]/Table2[[#This Row],[Column1]]</f>
        <v>7.1970281379816578E-2</v>
      </c>
    </row>
    <row r="14094" spans="1:12" x14ac:dyDescent="0.25">
      <c r="A14094" s="2">
        <v>46174</v>
      </c>
      <c r="B14094" s="1" t="s">
        <v>228</v>
      </c>
      <c r="C14094" s="4">
        <v>74.898595064648049</v>
      </c>
      <c r="D14094" s="4">
        <v>74.898595064648049</v>
      </c>
      <c r="E14094" s="4">
        <v>45691.138933237889</v>
      </c>
      <c r="F14094" s="1" t="s">
        <v>510</v>
      </c>
      <c r="G14094" s="1">
        <v>2</v>
      </c>
      <c r="H14094" s="1" t="s">
        <v>505</v>
      </c>
      <c r="I140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0.74249800309543257</v>
      </c>
      <c r="J14094" s="1" t="str">
        <f>IFERROR(INDEX('consumption_figs'!$C:$C,MATCH(Table2[[#This Row],[item_code]],'consumption_figs'!A:A,0),1),"NA")</f>
        <v>kg/ton</v>
      </c>
      <c r="K14094" s="1">
        <f>+SUMIFS(prod!$E:$E,prod!$A:$A,Table2[[#This Row],[date]],prod!$G:$G,Table2[[#This Row],[production_line]],prod!$F:$F,Table2[[#This Row],[output_type]])</f>
        <v>542</v>
      </c>
      <c r="L14094">
        <f>+Table2[[#This Row],[cons_qty_base_uom]]/Table2[[#This Row],[Column1]]</f>
        <v>0.13818928978717351</v>
      </c>
    </row>
    <row r="14095" spans="1:12" x14ac:dyDescent="0.25">
      <c r="A14095" s="2">
        <v>46174</v>
      </c>
      <c r="B14095" s="1" t="s">
        <v>229</v>
      </c>
      <c r="C14095" s="4">
        <v>38.612319194818561</v>
      </c>
      <c r="D14095" s="4">
        <v>38.612319194818561</v>
      </c>
      <c r="E14095" s="4">
        <v>20937.916206582311</v>
      </c>
      <c r="F14095" s="1" t="s">
        <v>510</v>
      </c>
      <c r="G14095" s="1">
        <v>2</v>
      </c>
      <c r="H14095" s="1" t="s">
        <v>505</v>
      </c>
      <c r="I140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0.38277847364547152</v>
      </c>
      <c r="J14095" s="1" t="str">
        <f>IFERROR(INDEX('consumption_figs'!$C:$C,MATCH(Table2[[#This Row],[item_code]],'consumption_figs'!A:A,0),1),"NA")</f>
        <v>kg/ton</v>
      </c>
      <c r="K14095" s="1">
        <f>+SUMIFS(prod!$E:$E,prod!$A:$A,Table2[[#This Row],[date]],prod!$G:$G,Table2[[#This Row],[production_line]],prod!$F:$F,Table2[[#This Row],[output_type]])</f>
        <v>542</v>
      </c>
      <c r="L14095">
        <f>+Table2[[#This Row],[cons_qty_base_uom]]/Table2[[#This Row],[Column1]]</f>
        <v>7.1240441318853431E-2</v>
      </c>
    </row>
    <row r="14096" spans="1:12" x14ac:dyDescent="0.25">
      <c r="A14096" s="2">
        <v>46054</v>
      </c>
      <c r="B14096" s="1" t="s">
        <v>260</v>
      </c>
      <c r="C14096" s="4">
        <v>9.9790373550421076</v>
      </c>
      <c r="D14096" s="4">
        <v>9.9790373550421076</v>
      </c>
      <c r="E14096" s="4">
        <v>18760.590227479162</v>
      </c>
      <c r="F14096" s="1" t="s">
        <v>510</v>
      </c>
      <c r="G14096" s="1">
        <v>1</v>
      </c>
      <c r="H14096" s="1" t="s">
        <v>505</v>
      </c>
      <c r="I1409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0.56448585283724551</v>
      </c>
      <c r="J14096" s="1" t="str">
        <f>IFERROR(INDEX('consumption_figs'!$C:$C,MATCH(Table2[[#This Row],[item_code]],'consumption_figs'!A:A,0),1),"NA")</f>
        <v>kg/ton</v>
      </c>
      <c r="K14096" s="1">
        <f>+SUMIFS(prod!$E:$E,prod!$A:$A,Table2[[#This Row],[date]],prod!$G:$G,Table2[[#This Row],[production_line]],prod!$F:$F,Table2[[#This Row],[output_type]])</f>
        <v>97</v>
      </c>
      <c r="L14096">
        <f>+Table2[[#This Row],[cons_qty_base_uom]]/Table2[[#This Row],[Column1]]</f>
        <v>0.1028766737633207</v>
      </c>
    </row>
    <row r="14097" spans="1:12" x14ac:dyDescent="0.25">
      <c r="A14097" s="2">
        <v>46054</v>
      </c>
      <c r="B14097" s="1" t="s">
        <v>260</v>
      </c>
      <c r="C14097" s="4">
        <v>36.76242490272999</v>
      </c>
      <c r="D14097" s="4">
        <v>36.76242490272999</v>
      </c>
      <c r="E14097" s="4">
        <v>69113.358817132379</v>
      </c>
      <c r="F14097" s="1" t="s">
        <v>510</v>
      </c>
      <c r="G14097" s="1">
        <v>2</v>
      </c>
      <c r="H14097" s="1" t="s">
        <v>505</v>
      </c>
      <c r="I1409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0.35156073588331926</v>
      </c>
      <c r="J14097" s="1" t="str">
        <f>IFERROR(INDEX('consumption_figs'!$C:$C,MATCH(Table2[[#This Row],[item_code]],'consumption_figs'!A:A,0),1),"NA")</f>
        <v>kg/ton</v>
      </c>
      <c r="K14097" s="1">
        <f>+SUMIFS(prod!$E:$E,prod!$A:$A,Table2[[#This Row],[date]],prod!$G:$G,Table2[[#This Row],[production_line]],prod!$F:$F,Table2[[#This Row],[output_type]])</f>
        <v>561</v>
      </c>
      <c r="L14097">
        <f>+Table2[[#This Row],[cons_qty_base_uom]]/Table2[[#This Row],[Column1]]</f>
        <v>6.553016916707663E-2</v>
      </c>
    </row>
    <row r="14098" spans="1:12" x14ac:dyDescent="0.25">
      <c r="A14098" s="2">
        <v>46054</v>
      </c>
      <c r="B14098" s="1" t="s">
        <v>260</v>
      </c>
      <c r="C14098" s="4">
        <v>38.520962644957891</v>
      </c>
      <c r="D14098" s="4">
        <v>38.520962644957891</v>
      </c>
      <c r="E14098" s="4">
        <v>72419.409772520841</v>
      </c>
      <c r="F14098" s="1" t="s">
        <v>509</v>
      </c>
      <c r="G14098" s="1">
        <v>1</v>
      </c>
      <c r="H14098" s="1" t="s">
        <v>505</v>
      </c>
      <c r="I1409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0.72664198016229953</v>
      </c>
      <c r="J14098" s="1" t="str">
        <f>IFERROR(INDEX('consumption_figs'!$C:$C,MATCH(Table2[[#This Row],[item_code]],'consumption_figs'!A:A,0),1),"NA")</f>
        <v>kg/ton</v>
      </c>
      <c r="K14098" s="1">
        <f>+SUMIFS(prod!$E:$E,prod!$A:$A,Table2[[#This Row],[date]],prod!$G:$G,Table2[[#This Row],[production_line]],prod!$F:$F,Table2[[#This Row],[output_type]])</f>
        <v>295</v>
      </c>
      <c r="L14098">
        <f>+Table2[[#This Row],[cons_qty_base_uom]]/Table2[[#This Row],[Column1]]</f>
        <v>0.13057953438968775</v>
      </c>
    </row>
    <row r="14099" spans="1:12" x14ac:dyDescent="0.25">
      <c r="A14099" s="2">
        <v>46054</v>
      </c>
      <c r="B14099" s="1" t="s">
        <v>260</v>
      </c>
      <c r="C14099" s="4">
        <v>3.6875750972700541</v>
      </c>
      <c r="D14099" s="4">
        <v>3.6875750972700541</v>
      </c>
      <c r="E14099" s="4">
        <v>6932.6411828677019</v>
      </c>
      <c r="F14099" s="1" t="s">
        <v>509</v>
      </c>
      <c r="G14099" s="1">
        <v>2</v>
      </c>
      <c r="H14099" s="1" t="s">
        <v>505</v>
      </c>
      <c r="I1409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0.5200579769656104</v>
      </c>
      <c r="J14099" s="1" t="str">
        <f>IFERROR(INDEX('consumption_figs'!$C:$C,MATCH(Table2[[#This Row],[item_code]],'consumption_figs'!A:A,0),1),"NA")</f>
        <v>kg/ton</v>
      </c>
      <c r="K14099" s="1">
        <f>+SUMIFS(prod!$E:$E,prod!$A:$A,Table2[[#This Row],[date]],prod!$G:$G,Table2[[#This Row],[production_line]],prod!$F:$F,Table2[[#This Row],[output_type]])</f>
        <v>39</v>
      </c>
      <c r="L14099">
        <f>+Table2[[#This Row],[cons_qty_base_uom]]/Table2[[#This Row],[Column1]]</f>
        <v>9.4553207622309079E-2</v>
      </c>
    </row>
    <row r="14100" spans="1:12" x14ac:dyDescent="0.25">
      <c r="A14100" s="2">
        <v>46082</v>
      </c>
      <c r="B14100" s="1" t="s">
        <v>260</v>
      </c>
      <c r="C14100" s="4">
        <v>3.5648281622165636</v>
      </c>
      <c r="D14100" s="4">
        <v>3.5648281622165636</v>
      </c>
      <c r="E14100" s="4">
        <v>6701.8769449671399</v>
      </c>
      <c r="F14100" s="1" t="s">
        <v>510</v>
      </c>
      <c r="G14100" s="1">
        <v>1</v>
      </c>
      <c r="H14100" s="1" t="s">
        <v>505</v>
      </c>
      <c r="I1410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0.5488995553493824</v>
      </c>
      <c r="J14100" s="1" t="str">
        <f>IFERROR(INDEX('consumption_figs'!$C:$C,MATCH(Table2[[#This Row],[item_code]],'consumption_figs'!A:A,0),1),"NA")</f>
        <v>kg/ton</v>
      </c>
      <c r="K14100" s="1">
        <f>+SUMIFS(prod!$E:$E,prod!$A:$A,Table2[[#This Row],[date]],prod!$G:$G,Table2[[#This Row],[production_line]],prod!$F:$F,Table2[[#This Row],[output_type]])</f>
        <v>35</v>
      </c>
      <c r="L14100">
        <f>+Table2[[#This Row],[cons_qty_base_uom]]/Table2[[#This Row],[Column1]]</f>
        <v>0.10185223320618753</v>
      </c>
    </row>
    <row r="14101" spans="1:12" x14ac:dyDescent="0.25">
      <c r="A14101" s="2">
        <v>46082</v>
      </c>
      <c r="B14101" s="1" t="s">
        <v>260</v>
      </c>
      <c r="C14101" s="4">
        <v>31.104661721331578</v>
      </c>
      <c r="D14101" s="4">
        <v>31.104661721331578</v>
      </c>
      <c r="E14101" s="4">
        <v>58476.764036103363</v>
      </c>
      <c r="F14101" s="1" t="s">
        <v>510</v>
      </c>
      <c r="G14101" s="1">
        <v>2</v>
      </c>
      <c r="H14101" s="1" t="s">
        <v>505</v>
      </c>
      <c r="I1410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0.28042226274361143</v>
      </c>
      <c r="J14101" s="1" t="str">
        <f>IFERROR(INDEX('consumption_figs'!$C:$C,MATCH(Table2[[#This Row],[item_code]],'consumption_figs'!A:A,0),1),"NA")</f>
        <v>kg/ton</v>
      </c>
      <c r="K14101" s="1">
        <f>+SUMIFS(prod!$E:$E,prod!$A:$A,Table2[[#This Row],[date]],prod!$G:$G,Table2[[#This Row],[production_line]],prod!$F:$F,Table2[[#This Row],[output_type]])</f>
        <v>597</v>
      </c>
      <c r="L14101">
        <f>+Table2[[#This Row],[cons_qty_base_uom]]/Table2[[#This Row],[Column1]]</f>
        <v>5.2101610923503482E-2</v>
      </c>
    </row>
    <row r="14102" spans="1:12" x14ac:dyDescent="0.25">
      <c r="A14102" s="2">
        <v>46082</v>
      </c>
      <c r="B14102" s="1" t="s">
        <v>260</v>
      </c>
      <c r="C14102" s="4">
        <v>52.085171837783435</v>
      </c>
      <c r="D14102" s="4">
        <v>52.085171837783435</v>
      </c>
      <c r="E14102" s="4">
        <v>97920.123055032862</v>
      </c>
      <c r="F14102" s="1" t="s">
        <v>509</v>
      </c>
      <c r="G14102" s="1">
        <v>1</v>
      </c>
      <c r="H14102" s="1" t="s">
        <v>505</v>
      </c>
      <c r="I1410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0.54907760156382501</v>
      </c>
      <c r="J14102" s="1" t="str">
        <f>IFERROR(INDEX('consumption_figs'!$C:$C,MATCH(Table2[[#This Row],[item_code]],'consumption_figs'!A:A,0),1),"NA")</f>
        <v>kg/ton</v>
      </c>
      <c r="K14102" s="1">
        <f>+SUMIFS(prod!$E:$E,prod!$A:$A,Table2[[#This Row],[date]],prod!$G:$G,Table2[[#This Row],[production_line]],prod!$F:$F,Table2[[#This Row],[output_type]])</f>
        <v>527</v>
      </c>
      <c r="L14102">
        <f>+Table2[[#This Row],[cons_qty_base_uom]]/Table2[[#This Row],[Column1]]</f>
        <v>9.8833343145699123E-2</v>
      </c>
    </row>
    <row r="14103" spans="1:12" x14ac:dyDescent="0.25">
      <c r="A14103" s="2">
        <v>46082</v>
      </c>
      <c r="B14103" s="1" t="s">
        <v>260</v>
      </c>
      <c r="C14103" s="4">
        <v>6.0953382786684225</v>
      </c>
      <c r="D14103" s="4">
        <v>6.0953382786684225</v>
      </c>
      <c r="E14103" s="4">
        <v>11459.235963896634</v>
      </c>
      <c r="F14103" s="1" t="s">
        <v>509</v>
      </c>
      <c r="G14103" s="1">
        <v>2</v>
      </c>
      <c r="H14103" s="1" t="s">
        <v>505</v>
      </c>
      <c r="I1410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0.32956147122071128</v>
      </c>
      <c r="J14103" s="1" t="str">
        <f>IFERROR(INDEX('consumption_figs'!$C:$C,MATCH(Table2[[#This Row],[item_code]],'consumption_figs'!A:A,0),1),"NA")</f>
        <v>kg/ton</v>
      </c>
      <c r="K14103" s="1">
        <f>+SUMIFS(prod!$E:$E,prod!$A:$A,Table2[[#This Row],[date]],prod!$G:$G,Table2[[#This Row],[production_line]],prod!$F:$F,Table2[[#This Row],[output_type]])</f>
        <v>103</v>
      </c>
      <c r="L14103">
        <f>+Table2[[#This Row],[cons_qty_base_uom]]/Table2[[#This Row],[Column1]]</f>
        <v>5.9178041540470121E-2</v>
      </c>
    </row>
    <row r="14104" spans="1:12" x14ac:dyDescent="0.25">
      <c r="A14104" s="2">
        <v>46113</v>
      </c>
      <c r="B14104" s="1" t="s">
        <v>260</v>
      </c>
      <c r="C14104" s="4">
        <v>1.5069678356733438</v>
      </c>
      <c r="D14104" s="4">
        <v>1.5069678356733438</v>
      </c>
      <c r="E14104" s="4">
        <v>2833.0995310658864</v>
      </c>
      <c r="F14104" s="1" t="s">
        <v>510</v>
      </c>
      <c r="G14104" s="1">
        <v>1</v>
      </c>
      <c r="H14104" s="1" t="s">
        <v>505</v>
      </c>
      <c r="I1410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0.30363438892493472</v>
      </c>
      <c r="J14104" s="1" t="str">
        <f>IFERROR(INDEX('consumption_figs'!$C:$C,MATCH(Table2[[#This Row],[item_code]],'consumption_figs'!A:A,0),1),"NA")</f>
        <v>kg/ton</v>
      </c>
      <c r="K14104" s="1">
        <f>+SUMIFS(prod!$E:$E,prod!$A:$A,Table2[[#This Row],[date]],prod!$G:$G,Table2[[#This Row],[production_line]],prod!$F:$F,Table2[[#This Row],[output_type]])</f>
        <v>27</v>
      </c>
      <c r="L14104">
        <f>+Table2[[#This Row],[cons_qty_base_uom]]/Table2[[#This Row],[Column1]]</f>
        <v>5.5813623543457175E-2</v>
      </c>
    </row>
    <row r="14105" spans="1:12" x14ac:dyDescent="0.25">
      <c r="A14105" s="2">
        <v>46113</v>
      </c>
      <c r="B14105" s="1" t="s">
        <v>260</v>
      </c>
      <c r="C14105" s="4">
        <v>29.836755597897735</v>
      </c>
      <c r="D14105" s="4">
        <v>29.836755597897735</v>
      </c>
      <c r="E14105" s="4">
        <v>56093.100524047739</v>
      </c>
      <c r="F14105" s="1" t="s">
        <v>510</v>
      </c>
      <c r="G14105" s="1">
        <v>2</v>
      </c>
      <c r="H14105" s="1" t="s">
        <v>505</v>
      </c>
      <c r="I1410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0.28315290114191882</v>
      </c>
      <c r="J14105" s="1" t="str">
        <f>IFERROR(INDEX('consumption_figs'!$C:$C,MATCH(Table2[[#This Row],[item_code]],'consumption_figs'!A:A,0),1),"NA")</f>
        <v>kg/ton</v>
      </c>
      <c r="K14105" s="1">
        <f>+SUMIFS(prod!$E:$E,prod!$A:$A,Table2[[#This Row],[date]],prod!$G:$G,Table2[[#This Row],[production_line]],prod!$F:$F,Table2[[#This Row],[output_type]])</f>
        <v>566</v>
      </c>
      <c r="L14105">
        <f>+Table2[[#This Row],[cons_qty_base_uom]]/Table2[[#This Row],[Column1]]</f>
        <v>5.2715115897345823E-2</v>
      </c>
    </row>
    <row r="14106" spans="1:12" x14ac:dyDescent="0.25">
      <c r="A14106" s="2">
        <v>46113</v>
      </c>
      <c r="B14106" s="1" t="s">
        <v>260</v>
      </c>
      <c r="C14106" s="4">
        <v>33.143032164326662</v>
      </c>
      <c r="D14106" s="4">
        <v>33.143032164326662</v>
      </c>
      <c r="E14106" s="4">
        <v>62308.900468934124</v>
      </c>
      <c r="F14106" s="1" t="s">
        <v>509</v>
      </c>
      <c r="G14106" s="1">
        <v>1</v>
      </c>
      <c r="H14106" s="1" t="s">
        <v>505</v>
      </c>
      <c r="I1410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0.36798319650133327</v>
      </c>
      <c r="J14106" s="1" t="str">
        <f>IFERROR(INDEX('consumption_figs'!$C:$C,MATCH(Table2[[#This Row],[item_code]],'consumption_figs'!A:A,0),1),"NA")</f>
        <v>kg/ton</v>
      </c>
      <c r="K14106" s="1">
        <f>+SUMIFS(prod!$E:$E,prod!$A:$A,Table2[[#This Row],[date]],prod!$G:$G,Table2[[#This Row],[production_line]],prod!$F:$F,Table2[[#This Row],[output_type]])</f>
        <v>503</v>
      </c>
      <c r="L14106">
        <f>+Table2[[#This Row],[cons_qty_base_uom]]/Table2[[#This Row],[Column1]]</f>
        <v>6.5890720008601716E-2</v>
      </c>
    </row>
    <row r="14107" spans="1:12" x14ac:dyDescent="0.25">
      <c r="A14107" s="2">
        <v>46113</v>
      </c>
      <c r="B14107" s="1" t="s">
        <v>260</v>
      </c>
      <c r="C14107" s="4">
        <v>3.4632444021022621</v>
      </c>
      <c r="D14107" s="4">
        <v>3.4632444021022621</v>
      </c>
      <c r="E14107" s="4">
        <v>6510.8994759522529</v>
      </c>
      <c r="F14107" s="1" t="s">
        <v>509</v>
      </c>
      <c r="G14107" s="1">
        <v>2</v>
      </c>
      <c r="H14107" s="1" t="s">
        <v>505</v>
      </c>
      <c r="I1410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0.33961700437384279</v>
      </c>
      <c r="J14107" s="1" t="str">
        <f>IFERROR(INDEX('consumption_figs'!$C:$C,MATCH(Table2[[#This Row],[item_code]],'consumption_figs'!A:A,0),1),"NA")</f>
        <v>kg/ton</v>
      </c>
      <c r="K14107" s="1">
        <f>+SUMIFS(prod!$E:$E,prod!$A:$A,Table2[[#This Row],[date]],prod!$G:$G,Table2[[#This Row],[production_line]],prod!$F:$F,Table2[[#This Row],[output_type]])</f>
        <v>57</v>
      </c>
      <c r="L14107">
        <f>+Table2[[#This Row],[cons_qty_base_uom]]/Table2[[#This Row],[Column1]]</f>
        <v>6.0758673721092317E-2</v>
      </c>
    </row>
    <row r="14108" spans="1:12" x14ac:dyDescent="0.25">
      <c r="A14108" s="2">
        <v>46143</v>
      </c>
      <c r="B14108" s="1" t="s">
        <v>260</v>
      </c>
      <c r="C14108" s="4">
        <v>1.3025805694341268</v>
      </c>
      <c r="D14108" s="4">
        <v>1.3025805694341268</v>
      </c>
      <c r="E14108" s="4">
        <v>2448.8514705361586</v>
      </c>
      <c r="F14108" s="1" t="s">
        <v>510</v>
      </c>
      <c r="G14108" s="1">
        <v>1</v>
      </c>
      <c r="H14108" s="1" t="s">
        <v>505</v>
      </c>
      <c r="I1410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0.42927121323297091</v>
      </c>
      <c r="J14108" s="1" t="str">
        <f>IFERROR(INDEX('consumption_figs'!$C:$C,MATCH(Table2[[#This Row],[item_code]],'consumption_figs'!A:A,0),1),"NA")</f>
        <v>kg/ton</v>
      </c>
      <c r="K14108" s="1">
        <f>+SUMIFS(prod!$E:$E,prod!$A:$A,Table2[[#This Row],[date]],prod!$G:$G,Table2[[#This Row],[production_line]],prod!$F:$F,Table2[[#This Row],[output_type]])</f>
        <v>17</v>
      </c>
      <c r="L14108">
        <f>+Table2[[#This Row],[cons_qty_base_uom]]/Table2[[#This Row],[Column1]]</f>
        <v>7.6622386437301571E-2</v>
      </c>
    </row>
    <row r="14109" spans="1:12" x14ac:dyDescent="0.25">
      <c r="A14109" s="2">
        <v>46143</v>
      </c>
      <c r="B14109" s="1" t="s">
        <v>260</v>
      </c>
      <c r="C14109" s="4">
        <v>58.065543521383383</v>
      </c>
      <c r="D14109" s="4">
        <v>58.065543521383383</v>
      </c>
      <c r="E14109" s="4">
        <v>109163.22182020076</v>
      </c>
      <c r="F14109" s="1" t="s">
        <v>510</v>
      </c>
      <c r="G14109" s="1">
        <v>2</v>
      </c>
      <c r="H14109" s="1" t="s">
        <v>505</v>
      </c>
      <c r="I1410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0.4954283776856967</v>
      </c>
      <c r="J14109" s="1" t="str">
        <f>IFERROR(INDEX('consumption_figs'!$C:$C,MATCH(Table2[[#This Row],[item_code]],'consumption_figs'!A:A,0),1),"NA")</f>
        <v>kg/ton</v>
      </c>
      <c r="K14109" s="1">
        <f>+SUMIFS(prod!$E:$E,prod!$A:$A,Table2[[#This Row],[date]],prod!$G:$G,Table2[[#This Row],[production_line]],prod!$F:$F,Table2[[#This Row],[output_type]])</f>
        <v>633</v>
      </c>
      <c r="L14109">
        <f>+Table2[[#This Row],[cons_qty_base_uom]]/Table2[[#This Row],[Column1]]</f>
        <v>9.1730716463480855E-2</v>
      </c>
    </row>
    <row r="14110" spans="1:12" x14ac:dyDescent="0.25">
      <c r="A14110" s="2">
        <v>46143</v>
      </c>
      <c r="B14110" s="1" t="s">
        <v>260</v>
      </c>
      <c r="C14110" s="4">
        <v>38.197419430565873</v>
      </c>
      <c r="D14110" s="4">
        <v>38.197419430565873</v>
      </c>
      <c r="E14110" s="4">
        <v>71811.148529463841</v>
      </c>
      <c r="F14110" s="1" t="s">
        <v>509</v>
      </c>
      <c r="G14110" s="1">
        <v>1</v>
      </c>
      <c r="H14110" s="1" t="s">
        <v>505</v>
      </c>
      <c r="I1411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0.44524741378362181</v>
      </c>
      <c r="J14110" s="1" t="str">
        <f>IFERROR(INDEX('consumption_figs'!$C:$C,MATCH(Table2[[#This Row],[item_code]],'consumption_figs'!A:A,0),1),"NA")</f>
        <v>kg/ton</v>
      </c>
      <c r="K14110" s="1">
        <f>+SUMIFS(prod!$E:$E,prod!$A:$A,Table2[[#This Row],[date]],prod!$G:$G,Table2[[#This Row],[production_line]],prod!$F:$F,Table2[[#This Row],[output_type]])</f>
        <v>473</v>
      </c>
      <c r="L14110">
        <f>+Table2[[#This Row],[cons_qty_base_uom]]/Table2[[#This Row],[Column1]]</f>
        <v>8.0755643616418335E-2</v>
      </c>
    </row>
    <row r="14111" spans="1:12" x14ac:dyDescent="0.25">
      <c r="A14111" s="2">
        <v>46143</v>
      </c>
      <c r="B14111" s="1" t="s">
        <v>260</v>
      </c>
      <c r="C14111" s="4">
        <v>4.4344564786166147</v>
      </c>
      <c r="D14111" s="4">
        <v>4.4344564786166147</v>
      </c>
      <c r="E14111" s="4">
        <v>8336.7781797992357</v>
      </c>
      <c r="F14111" s="1" t="s">
        <v>509</v>
      </c>
      <c r="G14111" s="1">
        <v>2</v>
      </c>
      <c r="H14111" s="1" t="s">
        <v>505</v>
      </c>
      <c r="I1411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0.70561802508021554</v>
      </c>
      <c r="J14111" s="1" t="str">
        <f>IFERROR(INDEX('consumption_figs'!$C:$C,MATCH(Table2[[#This Row],[item_code]],'consumption_figs'!A:A,0),1),"NA")</f>
        <v>kg/ton</v>
      </c>
      <c r="K14111" s="1">
        <f>+SUMIFS(prod!$E:$E,prod!$A:$A,Table2[[#This Row],[date]],prod!$G:$G,Table2[[#This Row],[production_line]],prod!$F:$F,Table2[[#This Row],[output_type]])</f>
        <v>35</v>
      </c>
      <c r="L14111">
        <f>+Table2[[#This Row],[cons_qty_base_uom]]/Table2[[#This Row],[Column1]]</f>
        <v>0.12669875653190327</v>
      </c>
    </row>
    <row r="14112" spans="1:12" x14ac:dyDescent="0.25">
      <c r="A14112" s="2">
        <v>46174</v>
      </c>
      <c r="B14112" s="1" t="s">
        <v>260</v>
      </c>
      <c r="C14112" s="4">
        <v>2.9834957070286392</v>
      </c>
      <c r="D14112" s="4">
        <v>2.9834957070286392</v>
      </c>
      <c r="E14112" s="4">
        <v>5608.9719292138416</v>
      </c>
      <c r="F14112" s="1" t="s">
        <v>510</v>
      </c>
      <c r="G14112" s="1">
        <v>1</v>
      </c>
      <c r="H14112" s="1" t="s">
        <v>505</v>
      </c>
      <c r="I1411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0.31071283438296193</v>
      </c>
      <c r="J14112" s="1" t="str">
        <f>IFERROR(INDEX('consumption_figs'!$C:$C,MATCH(Table2[[#This Row],[item_code]],'consumption_figs'!A:A,0),1),"NA")</f>
        <v>kg/ton</v>
      </c>
      <c r="K14112" s="1">
        <f>+SUMIFS(prod!$E:$E,prod!$A:$A,Table2[[#This Row],[date]],prod!$G:$G,Table2[[#This Row],[production_line]],prod!$F:$F,Table2[[#This Row],[output_type]])</f>
        <v>54</v>
      </c>
      <c r="L14112">
        <f>+Table2[[#This Row],[cons_qty_base_uom]]/Table2[[#This Row],[Column1]]</f>
        <v>5.5249920500530354E-2</v>
      </c>
    </row>
    <row r="14113" spans="1:12" x14ac:dyDescent="0.25">
      <c r="A14113" s="2">
        <v>46174</v>
      </c>
      <c r="B14113" s="1" t="s">
        <v>260</v>
      </c>
      <c r="C14113" s="4">
        <v>23.93100789931372</v>
      </c>
      <c r="D14113" s="4">
        <v>23.93100789931372</v>
      </c>
      <c r="E14113" s="4">
        <v>44990.29485070979</v>
      </c>
      <c r="F14113" s="1" t="s">
        <v>510</v>
      </c>
      <c r="G14113" s="1">
        <v>2</v>
      </c>
      <c r="H14113" s="1" t="s">
        <v>505</v>
      </c>
      <c r="I1411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0.2372371012028269</v>
      </c>
      <c r="J14113" s="1" t="str">
        <f>IFERROR(INDEX('consumption_figs'!$C:$C,MATCH(Table2[[#This Row],[item_code]],'consumption_figs'!A:A,0),1),"NA")</f>
        <v>kg/ton</v>
      </c>
      <c r="K14113" s="1">
        <f>+SUMIFS(prod!$E:$E,prod!$A:$A,Table2[[#This Row],[date]],prod!$G:$G,Table2[[#This Row],[production_line]],prod!$F:$F,Table2[[#This Row],[output_type]])</f>
        <v>542</v>
      </c>
      <c r="L14113">
        <f>+Table2[[#This Row],[cons_qty_base_uom]]/Table2[[#This Row],[Column1]]</f>
        <v>4.4153151105744873E-2</v>
      </c>
    </row>
    <row r="14114" spans="1:12" x14ac:dyDescent="0.25">
      <c r="A14114" s="2">
        <v>46174</v>
      </c>
      <c r="B14114" s="1" t="s">
        <v>260</v>
      </c>
      <c r="C14114" s="4">
        <v>36.816504292971352</v>
      </c>
      <c r="D14114" s="4">
        <v>36.816504292971352</v>
      </c>
      <c r="E14114" s="4">
        <v>69215.028070786138</v>
      </c>
      <c r="F14114" s="1" t="s">
        <v>509</v>
      </c>
      <c r="G14114" s="1">
        <v>1</v>
      </c>
      <c r="H14114" s="1" t="s">
        <v>505</v>
      </c>
      <c r="I1411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0.42456806065108949</v>
      </c>
      <c r="J14114" s="1" t="str">
        <f>IFERROR(INDEX('consumption_figs'!$C:$C,MATCH(Table2[[#This Row],[item_code]],'consumption_figs'!A:A,0),1),"NA")</f>
        <v>kg/ton</v>
      </c>
      <c r="K14114" s="1">
        <f>+SUMIFS(prod!$E:$E,prod!$A:$A,Table2[[#This Row],[date]],prod!$G:$G,Table2[[#This Row],[production_line]],prod!$F:$F,Table2[[#This Row],[output_type]])</f>
        <v>470</v>
      </c>
      <c r="L14114">
        <f>+Table2[[#This Row],[cons_qty_base_uom]]/Table2[[#This Row],[Column1]]</f>
        <v>7.833298785738585E-2</v>
      </c>
    </row>
    <row r="14115" spans="1:12" x14ac:dyDescent="0.25">
      <c r="A14115" s="2">
        <v>46174</v>
      </c>
      <c r="B14115" s="1" t="s">
        <v>260</v>
      </c>
      <c r="C14115" s="4">
        <v>2.2689921006862686</v>
      </c>
      <c r="D14115" s="4">
        <v>2.2689921006862686</v>
      </c>
      <c r="E14115" s="4">
        <v>4265.7051492901846</v>
      </c>
      <c r="F14115" s="1" t="s">
        <v>509</v>
      </c>
      <c r="G14115" s="1">
        <v>2</v>
      </c>
      <c r="H14115" s="1" t="s">
        <v>505</v>
      </c>
      <c r="I1411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0.30076777580676944</v>
      </c>
      <c r="J14115" s="1" t="str">
        <f>IFERROR(INDEX('consumption_figs'!$C:$C,MATCH(Table2[[#This Row],[item_code]],'consumption_figs'!A:A,0),1),"NA")</f>
        <v>kg/ton</v>
      </c>
      <c r="K14115" s="1">
        <f>+SUMIFS(prod!$E:$E,prod!$A:$A,Table2[[#This Row],[date]],prod!$G:$G,Table2[[#This Row],[production_line]],prod!$F:$F,Table2[[#This Row],[output_type]])</f>
        <v>40</v>
      </c>
      <c r="L14115">
        <f>+Table2[[#This Row],[cons_qty_base_uom]]/Table2[[#This Row],[Column1]]</f>
        <v>5.6724802517156711E-2</v>
      </c>
    </row>
    <row r="14116" spans="1:12" x14ac:dyDescent="0.25">
      <c r="A14116" s="2">
        <v>46054</v>
      </c>
      <c r="B14116" s="1" t="s">
        <v>226</v>
      </c>
      <c r="C14116" s="4">
        <v>56.244164695630538</v>
      </c>
      <c r="D14116" s="4">
        <v>56.244164695630538</v>
      </c>
      <c r="E14116" s="4">
        <v>5624.4164695630534</v>
      </c>
      <c r="F14116" s="1" t="s">
        <v>509</v>
      </c>
      <c r="G14116" s="1">
        <v>1</v>
      </c>
      <c r="H14116" s="1" t="s">
        <v>505</v>
      </c>
      <c r="I1411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1.0609644308138018</v>
      </c>
      <c r="J14116" s="1" t="str">
        <f>IFERROR(INDEX('consumption_figs'!$C:$C,MATCH(Table2[[#This Row],[item_code]],'consumption_figs'!A:A,0),1),"NA")</f>
        <v>kg/ton</v>
      </c>
      <c r="K14116" s="1">
        <f>+SUMIFS(prod!$E:$E,prod!$A:$A,Table2[[#This Row],[date]],prod!$G:$G,Table2[[#This Row],[production_line]],prod!$F:$F,Table2[[#This Row],[output_type]])</f>
        <v>295</v>
      </c>
      <c r="L14116">
        <f>+Table2[[#This Row],[cons_qty_base_uom]]/Table2[[#This Row],[Column1]]</f>
        <v>0.19065818540891707</v>
      </c>
    </row>
    <row r="14117" spans="1:12" x14ac:dyDescent="0.25">
      <c r="A14117" s="2">
        <v>46054</v>
      </c>
      <c r="B14117" s="1" t="s">
        <v>263</v>
      </c>
      <c r="C14117" s="4">
        <v>19.047490438554874</v>
      </c>
      <c r="D14117" s="4">
        <v>19.047490438554874</v>
      </c>
      <c r="E14117" s="4">
        <v>13961.810491460723</v>
      </c>
      <c r="F14117" s="1" t="s">
        <v>509</v>
      </c>
      <c r="G14117" s="1">
        <v>1</v>
      </c>
      <c r="H14117" s="1" t="s">
        <v>505</v>
      </c>
      <c r="I1411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0.35930322658241315</v>
      </c>
      <c r="J14117" s="1" t="str">
        <f>IFERROR(INDEX('consumption_figs'!$C:$C,MATCH(Table2[[#This Row],[item_code]],'consumption_figs'!A:A,0),1),"NA")</f>
        <v>kg/ton</v>
      </c>
      <c r="K14117" s="1">
        <f>+SUMIFS(prod!$E:$E,prod!$A:$A,Table2[[#This Row],[date]],prod!$G:$G,Table2[[#This Row],[production_line]],prod!$F:$F,Table2[[#This Row],[output_type]])</f>
        <v>295</v>
      </c>
      <c r="L14117">
        <f>+Table2[[#This Row],[cons_qty_base_uom]]/Table2[[#This Row],[Column1]]</f>
        <v>6.4567764198491098E-2</v>
      </c>
    </row>
    <row r="14118" spans="1:12" x14ac:dyDescent="0.25">
      <c r="A14118" s="2">
        <v>46054</v>
      </c>
      <c r="B14118" s="1" t="s">
        <v>514</v>
      </c>
      <c r="C14118" s="4">
        <v>14.998443918834809</v>
      </c>
      <c r="D14118" s="4">
        <v>1.4998443918834811E-2</v>
      </c>
      <c r="E14118" s="4">
        <v>389.95954188970506</v>
      </c>
      <c r="F14118" s="1" t="s">
        <v>509</v>
      </c>
      <c r="G14118" s="1">
        <v>1</v>
      </c>
      <c r="H14118" s="1" t="s">
        <v>505</v>
      </c>
      <c r="I1411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2.829238482170138E-4</v>
      </c>
      <c r="J14118" s="1" t="str">
        <f>IFERROR(INDEX('consumption_figs'!$C:$C,MATCH(Table2[[#This Row],[item_code]],'consumption_figs'!A:A,0),1),"NA")</f>
        <v>kg/ton</v>
      </c>
      <c r="K14118" s="1">
        <f>+SUMIFS(prod!$E:$E,prod!$A:$A,Table2[[#This Row],[date]],prod!$G:$G,Table2[[#This Row],[production_line]],prod!$F:$F,Table2[[#This Row],[output_type]])</f>
        <v>295</v>
      </c>
      <c r="L14118">
        <f>+Table2[[#This Row],[cons_qty_base_uom]]/Table2[[#This Row],[Column1]]</f>
        <v>5.0842182775711217E-2</v>
      </c>
    </row>
    <row r="14119" spans="1:12" x14ac:dyDescent="0.25">
      <c r="A14119" s="2">
        <v>46054</v>
      </c>
      <c r="B14119" s="1" t="s">
        <v>519</v>
      </c>
      <c r="C14119" s="4">
        <v>53.994398107805317</v>
      </c>
      <c r="D14119" s="4">
        <v>5.3994398107805312E-2</v>
      </c>
      <c r="E14119" s="4">
        <v>1610.1129515747546</v>
      </c>
      <c r="F14119" s="1" t="s">
        <v>509</v>
      </c>
      <c r="G14119" s="1">
        <v>1</v>
      </c>
      <c r="H14119" s="1" t="s">
        <v>505</v>
      </c>
      <c r="I1411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1.0185258535812497E-3</v>
      </c>
      <c r="J14119" s="1" t="str">
        <f>IFERROR(INDEX('consumption_figs'!$C:$C,MATCH(Table2[[#This Row],[item_code]],'consumption_figs'!A:A,0),1),"NA")</f>
        <v>kg/ton</v>
      </c>
      <c r="K14119" s="1">
        <f>+SUMIFS(prod!$E:$E,prod!$A:$A,Table2[[#This Row],[date]],prod!$G:$G,Table2[[#This Row],[production_line]],prod!$F:$F,Table2[[#This Row],[output_type]])</f>
        <v>295</v>
      </c>
      <c r="L14119">
        <f>+Table2[[#This Row],[cons_qty_base_uom]]/Table2[[#This Row],[Column1]]</f>
        <v>0.18303185799256039</v>
      </c>
    </row>
    <row r="14120" spans="1:12" x14ac:dyDescent="0.25">
      <c r="A14120" s="2">
        <v>46082</v>
      </c>
      <c r="B14120" s="1" t="s">
        <v>226</v>
      </c>
      <c r="C14120" s="4">
        <v>95.464099556109829</v>
      </c>
      <c r="D14120" s="4">
        <v>95.464099556109829</v>
      </c>
      <c r="E14120" s="4">
        <v>9546.4099556109832</v>
      </c>
      <c r="F14120" s="1" t="s">
        <v>509</v>
      </c>
      <c r="G14120" s="1">
        <v>1</v>
      </c>
      <c r="H14120" s="1" t="s">
        <v>505</v>
      </c>
      <c r="I1412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1.0063746930310538</v>
      </c>
      <c r="J14120" s="1" t="str">
        <f>IFERROR(INDEX('consumption_figs'!$C:$C,MATCH(Table2[[#This Row],[item_code]],'consumption_figs'!A:A,0),1),"NA")</f>
        <v>kg/ton</v>
      </c>
      <c r="K14120" s="1">
        <f>+SUMIFS(prod!$E:$E,prod!$A:$A,Table2[[#This Row],[date]],prod!$G:$G,Table2[[#This Row],[production_line]],prod!$F:$F,Table2[[#This Row],[output_type]])</f>
        <v>527</v>
      </c>
      <c r="L14120">
        <f>+Table2[[#This Row],[cons_qty_base_uom]]/Table2[[#This Row],[Column1]]</f>
        <v>0.18114629896795034</v>
      </c>
    </row>
    <row r="14121" spans="1:12" x14ac:dyDescent="0.25">
      <c r="A14121" s="2">
        <v>46082</v>
      </c>
      <c r="B14121" s="1" t="s">
        <v>263</v>
      </c>
      <c r="C14121" s="4">
        <v>37.598793640361244</v>
      </c>
      <c r="D14121" s="4">
        <v>37.598793640361244</v>
      </c>
      <c r="E14121" s="4">
        <v>27559.915738384792</v>
      </c>
      <c r="F14121" s="1" t="s">
        <v>509</v>
      </c>
      <c r="G14121" s="1">
        <v>1</v>
      </c>
      <c r="H14121" s="1" t="s">
        <v>505</v>
      </c>
      <c r="I1412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0.39636339298331308</v>
      </c>
      <c r="J14121" s="1" t="str">
        <f>IFERROR(INDEX('consumption_figs'!$C:$C,MATCH(Table2[[#This Row],[item_code]],'consumption_figs'!A:A,0),1),"NA")</f>
        <v>kg/ton</v>
      </c>
      <c r="K14121" s="1">
        <f>+SUMIFS(prod!$E:$E,prod!$A:$A,Table2[[#This Row],[date]],prod!$G:$G,Table2[[#This Row],[production_line]],prod!$F:$F,Table2[[#This Row],[output_type]])</f>
        <v>527</v>
      </c>
      <c r="L14121">
        <f>+Table2[[#This Row],[cons_qty_base_uom]]/Table2[[#This Row],[Column1]]</f>
        <v>7.1344959469376176E-2</v>
      </c>
    </row>
    <row r="14122" spans="1:12" x14ac:dyDescent="0.25">
      <c r="A14122" s="2">
        <v>46082</v>
      </c>
      <c r="B14122" s="1" t="s">
        <v>514</v>
      </c>
      <c r="C14122" s="4">
        <v>131.02915625348408</v>
      </c>
      <c r="D14122" s="4">
        <v>0.13102915625348407</v>
      </c>
      <c r="E14122" s="4">
        <v>3406.7580625905857</v>
      </c>
      <c r="F14122" s="1" t="s">
        <v>509</v>
      </c>
      <c r="G14122" s="1">
        <v>1</v>
      </c>
      <c r="H14122" s="1" t="s">
        <v>505</v>
      </c>
      <c r="I1412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1.381298598277917E-3</v>
      </c>
      <c r="J14122" s="1" t="str">
        <f>IFERROR(INDEX('consumption_figs'!$C:$C,MATCH(Table2[[#This Row],[item_code]],'consumption_figs'!A:A,0),1),"NA")</f>
        <v>kg/ton</v>
      </c>
      <c r="K14122" s="1">
        <f>+SUMIFS(prod!$E:$E,prod!$A:$A,Table2[[#This Row],[date]],prod!$G:$G,Table2[[#This Row],[production_line]],prod!$F:$F,Table2[[#This Row],[output_type]])</f>
        <v>527</v>
      </c>
      <c r="L14122">
        <f>+Table2[[#This Row],[cons_qty_base_uom]]/Table2[[#This Row],[Column1]]</f>
        <v>0.24863217505404947</v>
      </c>
    </row>
    <row r="14123" spans="1:12" x14ac:dyDescent="0.25">
      <c r="A14123" s="2">
        <v>46082</v>
      </c>
      <c r="B14123" s="1" t="s">
        <v>519</v>
      </c>
      <c r="C14123" s="4">
        <v>134.77284643215503</v>
      </c>
      <c r="D14123" s="4">
        <v>0.13477284643215504</v>
      </c>
      <c r="E14123" s="4">
        <v>4018.9262806068632</v>
      </c>
      <c r="F14123" s="1" t="s">
        <v>509</v>
      </c>
      <c r="G14123" s="1">
        <v>1</v>
      </c>
      <c r="H14123" s="1" t="s">
        <v>505</v>
      </c>
      <c r="I1412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1.4207642725144289E-3</v>
      </c>
      <c r="J14123" s="1" t="str">
        <f>IFERROR(INDEX('consumption_figs'!$C:$C,MATCH(Table2[[#This Row],[item_code]],'consumption_figs'!A:A,0),1),"NA")</f>
        <v>kg/ton</v>
      </c>
      <c r="K14123" s="1">
        <f>+SUMIFS(prod!$E:$E,prod!$A:$A,Table2[[#This Row],[date]],prod!$G:$G,Table2[[#This Row],[production_line]],prod!$F:$F,Table2[[#This Row],[output_type]])</f>
        <v>527</v>
      </c>
      <c r="L14123">
        <f>+Table2[[#This Row],[cons_qty_base_uom]]/Table2[[#This Row],[Column1]]</f>
        <v>0.25573595148416517</v>
      </c>
    </row>
    <row r="14124" spans="1:12" x14ac:dyDescent="0.25">
      <c r="A14124" s="2">
        <v>46113</v>
      </c>
      <c r="B14124" s="1" t="s">
        <v>226</v>
      </c>
      <c r="C14124" s="4">
        <v>93.63999461221637</v>
      </c>
      <c r="D14124" s="4">
        <v>93.63999461221637</v>
      </c>
      <c r="E14124" s="4">
        <v>9363.9994612216378</v>
      </c>
      <c r="F14124" s="1" t="s">
        <v>509</v>
      </c>
      <c r="G14124" s="1">
        <v>1</v>
      </c>
      <c r="H14124" s="1" t="s">
        <v>505</v>
      </c>
      <c r="I1412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1.0396738707226565</v>
      </c>
      <c r="J14124" s="1" t="str">
        <f>IFERROR(INDEX('consumption_figs'!$C:$C,MATCH(Table2[[#This Row],[item_code]],'consumption_figs'!A:A,0),1),"NA")</f>
        <v>kg/ton</v>
      </c>
      <c r="K14124" s="1">
        <f>+SUMIFS(prod!$E:$E,prod!$A:$A,Table2[[#This Row],[date]],prod!$G:$G,Table2[[#This Row],[production_line]],prod!$F:$F,Table2[[#This Row],[output_type]])</f>
        <v>503</v>
      </c>
      <c r="L14124">
        <f>+Table2[[#This Row],[cons_qty_base_uom]]/Table2[[#This Row],[Column1]]</f>
        <v>0.18616301115748782</v>
      </c>
    </row>
    <row r="14125" spans="1:12" x14ac:dyDescent="0.25">
      <c r="A14125" s="2">
        <v>46113</v>
      </c>
      <c r="B14125" s="1" t="s">
        <v>263</v>
      </c>
      <c r="C14125" s="4">
        <v>35.240724829833226</v>
      </c>
      <c r="D14125" s="4">
        <v>35.240724829833226</v>
      </c>
      <c r="E14125" s="4">
        <v>25831.451300267756</v>
      </c>
      <c r="F14125" s="1" t="s">
        <v>509</v>
      </c>
      <c r="G14125" s="1">
        <v>1</v>
      </c>
      <c r="H14125" s="1" t="s">
        <v>505</v>
      </c>
      <c r="I1412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0.39127363198422049</v>
      </c>
      <c r="J14125" s="1" t="str">
        <f>IFERROR(INDEX('consumption_figs'!$C:$C,MATCH(Table2[[#This Row],[item_code]],'consumption_figs'!A:A,0),1),"NA")</f>
        <v>kg/ton</v>
      </c>
      <c r="K14125" s="1">
        <f>+SUMIFS(prod!$E:$E,prod!$A:$A,Table2[[#This Row],[date]],prod!$G:$G,Table2[[#This Row],[production_line]],prod!$F:$F,Table2[[#This Row],[output_type]])</f>
        <v>503</v>
      </c>
      <c r="L14125">
        <f>+Table2[[#This Row],[cons_qty_base_uom]]/Table2[[#This Row],[Column1]]</f>
        <v>7.0061083160702239E-2</v>
      </c>
    </row>
    <row r="14126" spans="1:12" x14ac:dyDescent="0.25">
      <c r="A14126" s="2">
        <v>46113</v>
      </c>
      <c r="B14126" s="1" t="s">
        <v>514</v>
      </c>
      <c r="C14126" s="4">
        <v>56.866393489200227</v>
      </c>
      <c r="D14126" s="4">
        <v>5.6866393489200223E-2</v>
      </c>
      <c r="E14126" s="4">
        <v>1478.5262307192058</v>
      </c>
      <c r="F14126" s="1" t="s">
        <v>509</v>
      </c>
      <c r="G14126" s="1">
        <v>1</v>
      </c>
      <c r="H14126" s="1" t="s">
        <v>505</v>
      </c>
      <c r="I1412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6.3138089315141076E-4</v>
      </c>
      <c r="J14126" s="1" t="str">
        <f>IFERROR(INDEX('consumption_figs'!$C:$C,MATCH(Table2[[#This Row],[item_code]],'consumption_figs'!A:A,0),1),"NA")</f>
        <v>kg/ton</v>
      </c>
      <c r="K14126" s="1">
        <f>+SUMIFS(prod!$E:$E,prod!$A:$A,Table2[[#This Row],[date]],prod!$G:$G,Table2[[#This Row],[production_line]],prod!$F:$F,Table2[[#This Row],[output_type]])</f>
        <v>503</v>
      </c>
      <c r="L14126">
        <f>+Table2[[#This Row],[cons_qty_base_uom]]/Table2[[#This Row],[Column1]]</f>
        <v>0.11305446021709786</v>
      </c>
    </row>
    <row r="14127" spans="1:12" x14ac:dyDescent="0.25">
      <c r="A14127" s="2">
        <v>46113</v>
      </c>
      <c r="B14127" s="1" t="s">
        <v>519</v>
      </c>
      <c r="C14127" s="4">
        <v>136.47934437408054</v>
      </c>
      <c r="D14127" s="4">
        <v>0.13647934437408055</v>
      </c>
      <c r="E14127" s="4">
        <v>4069.8140492350817</v>
      </c>
      <c r="F14127" s="1" t="s">
        <v>509</v>
      </c>
      <c r="G14127" s="1">
        <v>1</v>
      </c>
      <c r="H14127" s="1" t="s">
        <v>505</v>
      </c>
      <c r="I1412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1.515314143563386E-3</v>
      </c>
      <c r="J14127" s="1" t="str">
        <f>IFERROR(INDEX('consumption_figs'!$C:$C,MATCH(Table2[[#This Row],[item_code]],'consumption_figs'!A:A,0),1),"NA")</f>
        <v>kg/ton</v>
      </c>
      <c r="K14127" s="1">
        <f>+SUMIFS(prod!$E:$E,prod!$A:$A,Table2[[#This Row],[date]],prod!$G:$G,Table2[[#This Row],[production_line]],prod!$F:$F,Table2[[#This Row],[output_type]])</f>
        <v>503</v>
      </c>
      <c r="L14127">
        <f>+Table2[[#This Row],[cons_qty_base_uom]]/Table2[[#This Row],[Column1]]</f>
        <v>0.27133070452103486</v>
      </c>
    </row>
    <row r="14128" spans="1:12" x14ac:dyDescent="0.25">
      <c r="A14128" s="2">
        <v>46143</v>
      </c>
      <c r="B14128" s="1" t="s">
        <v>226</v>
      </c>
      <c r="C14128" s="4">
        <v>88.857087530791361</v>
      </c>
      <c r="D14128" s="4">
        <v>88.857087530791361</v>
      </c>
      <c r="E14128" s="4">
        <v>8885.7087530791359</v>
      </c>
      <c r="F14128" s="1" t="s">
        <v>509</v>
      </c>
      <c r="G14128" s="1">
        <v>1</v>
      </c>
      <c r="H14128" s="1" t="s">
        <v>505</v>
      </c>
      <c r="I1412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1.0357607662828352</v>
      </c>
      <c r="J14128" s="1" t="str">
        <f>IFERROR(INDEX('consumption_figs'!$C:$C,MATCH(Table2[[#This Row],[item_code]],'consumption_figs'!A:A,0),1),"NA")</f>
        <v>kg/ton</v>
      </c>
      <c r="K14128" s="1">
        <f>+SUMIFS(prod!$E:$E,prod!$A:$A,Table2[[#This Row],[date]],prod!$G:$G,Table2[[#This Row],[production_line]],prod!$F:$F,Table2[[#This Row],[output_type]])</f>
        <v>473</v>
      </c>
      <c r="L14128">
        <f>+Table2[[#This Row],[cons_qty_base_uom]]/Table2[[#This Row],[Column1]]</f>
        <v>0.18785853600590141</v>
      </c>
    </row>
    <row r="14129" spans="1:12" x14ac:dyDescent="0.25">
      <c r="A14129" s="2">
        <v>46143</v>
      </c>
      <c r="B14129" s="1" t="s">
        <v>263</v>
      </c>
      <c r="C14129" s="4">
        <v>34.474104025244884</v>
      </c>
      <c r="D14129" s="4">
        <v>34.474104025244884</v>
      </c>
      <c r="E14129" s="4">
        <v>25269.518250504501</v>
      </c>
      <c r="F14129" s="1" t="s">
        <v>509</v>
      </c>
      <c r="G14129" s="1">
        <v>1</v>
      </c>
      <c r="H14129" s="1" t="s">
        <v>505</v>
      </c>
      <c r="I1412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0.40184666630817051</v>
      </c>
      <c r="J14129" s="1" t="str">
        <f>IFERROR(INDEX('consumption_figs'!$C:$C,MATCH(Table2[[#This Row],[item_code]],'consumption_figs'!A:A,0),1),"NA")</f>
        <v>kg/ton</v>
      </c>
      <c r="K14129" s="1">
        <f>+SUMIFS(prod!$E:$E,prod!$A:$A,Table2[[#This Row],[date]],prod!$G:$G,Table2[[#This Row],[production_line]],prod!$F:$F,Table2[[#This Row],[output_type]])</f>
        <v>473</v>
      </c>
      <c r="L14129">
        <f>+Table2[[#This Row],[cons_qty_base_uom]]/Table2[[#This Row],[Column1]]</f>
        <v>7.2883940856754509E-2</v>
      </c>
    </row>
    <row r="14130" spans="1:12" x14ac:dyDescent="0.25">
      <c r="A14130" s="2">
        <v>46143</v>
      </c>
      <c r="B14130" s="1" t="s">
        <v>514</v>
      </c>
      <c r="C14130" s="4">
        <v>77.267032635470756</v>
      </c>
      <c r="D14130" s="4">
        <v>7.7267032635470759E-2</v>
      </c>
      <c r="E14130" s="4">
        <v>2008.9428485222397</v>
      </c>
      <c r="F14130" s="1" t="s">
        <v>509</v>
      </c>
      <c r="G14130" s="1">
        <v>1</v>
      </c>
      <c r="H14130" s="1" t="s">
        <v>505</v>
      </c>
      <c r="I1413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9.0066153589811752E-4</v>
      </c>
      <c r="J14130" s="1" t="str">
        <f>IFERROR(INDEX('consumption_figs'!$C:$C,MATCH(Table2[[#This Row],[item_code]],'consumption_figs'!A:A,0),1),"NA")</f>
        <v>kg/ton</v>
      </c>
      <c r="K14130" s="1">
        <f>+SUMIFS(prod!$E:$E,prod!$A:$A,Table2[[#This Row],[date]],prod!$G:$G,Table2[[#This Row],[production_line]],prod!$F:$F,Table2[[#This Row],[output_type]])</f>
        <v>473</v>
      </c>
      <c r="L14130">
        <f>+Table2[[#This Row],[cons_qty_base_uom]]/Table2[[#This Row],[Column1]]</f>
        <v>0.16335524870078383</v>
      </c>
    </row>
    <row r="14131" spans="1:12" x14ac:dyDescent="0.25">
      <c r="A14131" s="2">
        <v>46143</v>
      </c>
      <c r="B14131" s="1" t="s">
        <v>519</v>
      </c>
      <c r="C14131" s="4">
        <v>69.540329371923676</v>
      </c>
      <c r="D14131" s="4">
        <v>6.954032937192367E-2</v>
      </c>
      <c r="E14131" s="4">
        <v>2073.692621870764</v>
      </c>
      <c r="F14131" s="1" t="s">
        <v>509</v>
      </c>
      <c r="G14131" s="1">
        <v>1</v>
      </c>
      <c r="H14131" s="1" t="s">
        <v>505</v>
      </c>
      <c r="I1413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8.1059538230830567E-4</v>
      </c>
      <c r="J14131" s="1" t="str">
        <f>IFERROR(INDEX('consumption_figs'!$C:$C,MATCH(Table2[[#This Row],[item_code]],'consumption_figs'!A:A,0),1),"NA")</f>
        <v>kg/ton</v>
      </c>
      <c r="K14131" s="1">
        <f>+SUMIFS(prod!$E:$E,prod!$A:$A,Table2[[#This Row],[date]],prod!$G:$G,Table2[[#This Row],[production_line]],prod!$F:$F,Table2[[#This Row],[output_type]])</f>
        <v>473</v>
      </c>
      <c r="L14131">
        <f>+Table2[[#This Row],[cons_qty_base_uom]]/Table2[[#This Row],[Column1]]</f>
        <v>0.14701972383070544</v>
      </c>
    </row>
    <row r="14132" spans="1:12" x14ac:dyDescent="0.25">
      <c r="A14132" s="2">
        <v>46174</v>
      </c>
      <c r="B14132" s="1" t="s">
        <v>226</v>
      </c>
      <c r="C14132" s="4">
        <v>96.918116267794062</v>
      </c>
      <c r="D14132" s="4">
        <v>96.918116267794062</v>
      </c>
      <c r="E14132" s="4">
        <v>9691.8116267794067</v>
      </c>
      <c r="F14132" s="1" t="s">
        <v>509</v>
      </c>
      <c r="G14132" s="1">
        <v>1</v>
      </c>
      <c r="H14132" s="1" t="s">
        <v>505</v>
      </c>
      <c r="I1413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1.1176600672983983</v>
      </c>
      <c r="J14132" s="1" t="str">
        <f>IFERROR(INDEX('consumption_figs'!$C:$C,MATCH(Table2[[#This Row],[item_code]],'consumption_figs'!A:A,0),1),"NA")</f>
        <v>kg/ton</v>
      </c>
      <c r="K14132" s="1">
        <f>+SUMIFS(prod!$E:$E,prod!$A:$A,Table2[[#This Row],[date]],prod!$G:$G,Table2[[#This Row],[production_line]],prod!$F:$F,Table2[[#This Row],[output_type]])</f>
        <v>470</v>
      </c>
      <c r="L14132">
        <f>+Table2[[#This Row],[cons_qty_base_uom]]/Table2[[#This Row],[Column1]]</f>
        <v>0.20620875801658312</v>
      </c>
    </row>
    <row r="14133" spans="1:12" x14ac:dyDescent="0.25">
      <c r="A14133" s="2">
        <v>46174</v>
      </c>
      <c r="B14133" s="1" t="s">
        <v>263</v>
      </c>
      <c r="C14133" s="4">
        <v>32.866941596301167</v>
      </c>
      <c r="D14133" s="4">
        <v>32.866941596301167</v>
      </c>
      <c r="E14133" s="4">
        <v>24091.468190088755</v>
      </c>
      <c r="F14133" s="1" t="s">
        <v>509</v>
      </c>
      <c r="G14133" s="1">
        <v>1</v>
      </c>
      <c r="H14133" s="1" t="s">
        <v>505</v>
      </c>
      <c r="I1413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0.37902168934974689</v>
      </c>
      <c r="J14133" s="1" t="str">
        <f>IFERROR(INDEX('consumption_figs'!$C:$C,MATCH(Table2[[#This Row],[item_code]],'consumption_figs'!A:A,0),1),"NA")</f>
        <v>kg/ton</v>
      </c>
      <c r="K14133" s="1">
        <f>+SUMIFS(prod!$E:$E,prod!$A:$A,Table2[[#This Row],[date]],prod!$G:$G,Table2[[#This Row],[production_line]],prod!$F:$F,Table2[[#This Row],[output_type]])</f>
        <v>470</v>
      </c>
      <c r="L14133">
        <f>+Table2[[#This Row],[cons_qty_base_uom]]/Table2[[#This Row],[Column1]]</f>
        <v>6.9929662970853554E-2</v>
      </c>
    </row>
    <row r="14134" spans="1:12" x14ac:dyDescent="0.25">
      <c r="A14134" s="2">
        <v>46174</v>
      </c>
      <c r="B14134" s="1" t="s">
        <v>514</v>
      </c>
      <c r="C14134" s="4">
        <v>28.809844129766926</v>
      </c>
      <c r="D14134" s="4">
        <v>2.8809844129766927E-2</v>
      </c>
      <c r="E14134" s="4">
        <v>749.05594737394006</v>
      </c>
      <c r="F14134" s="1" t="s">
        <v>509</v>
      </c>
      <c r="G14134" s="1">
        <v>1</v>
      </c>
      <c r="H14134" s="1" t="s">
        <v>505</v>
      </c>
      <c r="I1413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3.3223522669343931E-4</v>
      </c>
      <c r="J14134" s="1" t="str">
        <f>IFERROR(INDEX('consumption_figs'!$C:$C,MATCH(Table2[[#This Row],[item_code]],'consumption_figs'!A:A,0),1),"NA")</f>
        <v>kg/ton</v>
      </c>
      <c r="K14134" s="1">
        <f>+SUMIFS(prod!$E:$E,prod!$A:$A,Table2[[#This Row],[date]],prod!$G:$G,Table2[[#This Row],[production_line]],prod!$F:$F,Table2[[#This Row],[output_type]])</f>
        <v>470</v>
      </c>
      <c r="L14134">
        <f>+Table2[[#This Row],[cons_qty_base_uom]]/Table2[[#This Row],[Column1]]</f>
        <v>6.1297540701631757E-2</v>
      </c>
    </row>
    <row r="14135" spans="1:12" x14ac:dyDescent="0.25">
      <c r="A14135" s="2">
        <v>46174</v>
      </c>
      <c r="B14135" s="1" t="s">
        <v>519</v>
      </c>
      <c r="C14135" s="4">
        <v>97.233223937963373</v>
      </c>
      <c r="D14135" s="4">
        <v>9.7233223937963381E-2</v>
      </c>
      <c r="E14135" s="4">
        <v>2899.4947378300676</v>
      </c>
      <c r="F14135" s="1" t="s">
        <v>509</v>
      </c>
      <c r="G14135" s="1">
        <v>1</v>
      </c>
      <c r="H14135" s="1" t="s">
        <v>505</v>
      </c>
      <c r="I1413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1.1212938900903577E-3</v>
      </c>
      <c r="J14135" s="1" t="str">
        <f>IFERROR(INDEX('consumption_figs'!$C:$C,MATCH(Table2[[#This Row],[item_code]],'consumption_figs'!A:A,0),1),"NA")</f>
        <v>kg/ton</v>
      </c>
      <c r="K14135" s="1">
        <f>+SUMIFS(prod!$E:$E,prod!$A:$A,Table2[[#This Row],[date]],prod!$G:$G,Table2[[#This Row],[production_line]],prod!$F:$F,Table2[[#This Row],[output_type]])</f>
        <v>470</v>
      </c>
      <c r="L14135">
        <f>+Table2[[#This Row],[cons_qty_base_uom]]/Table2[[#This Row],[Column1]]</f>
        <v>0.20687919986800718</v>
      </c>
    </row>
    <row r="14136" spans="1:12" x14ac:dyDescent="0.25">
      <c r="A14136" s="2">
        <v>46054</v>
      </c>
      <c r="B14136" s="1" t="s">
        <v>226</v>
      </c>
      <c r="C14136" s="4">
        <v>7.5250645039087454</v>
      </c>
      <c r="D14136" s="4">
        <v>7.5250645039087454</v>
      </c>
      <c r="E14136" s="4">
        <v>752.50645039087453</v>
      </c>
      <c r="F14136" s="1" t="s">
        <v>509</v>
      </c>
      <c r="G14136" s="1">
        <v>2</v>
      </c>
      <c r="H14136" s="1" t="s">
        <v>505</v>
      </c>
      <c r="I1413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1.0612583389381507</v>
      </c>
      <c r="J14136" s="1" t="str">
        <f>IFERROR(INDEX('consumption_figs'!$C:$C,MATCH(Table2[[#This Row],[item_code]],'consumption_figs'!A:A,0),1),"NA")</f>
        <v>kg/ton</v>
      </c>
      <c r="K14136" s="1">
        <f>+SUMIFS(prod!$E:$E,prod!$A:$A,Table2[[#This Row],[date]],prod!$G:$G,Table2[[#This Row],[production_line]],prod!$F:$F,Table2[[#This Row],[output_type]])</f>
        <v>39</v>
      </c>
      <c r="L14136">
        <f>+Table2[[#This Row],[cons_qty_base_uom]]/Table2[[#This Row],[Column1]]</f>
        <v>0.19295037189509603</v>
      </c>
    </row>
    <row r="14137" spans="1:12" x14ac:dyDescent="0.25">
      <c r="A14137" s="2">
        <v>46054</v>
      </c>
      <c r="B14137" s="1" t="s">
        <v>263</v>
      </c>
      <c r="C14137" s="4">
        <v>1.8003454046284115</v>
      </c>
      <c r="D14137" s="4">
        <v>1.8003454046284115</v>
      </c>
      <c r="E14137" s="4">
        <v>1319.6531815926257</v>
      </c>
      <c r="F14137" s="1" t="s">
        <v>509</v>
      </c>
      <c r="G14137" s="1">
        <v>2</v>
      </c>
      <c r="H14137" s="1" t="s">
        <v>505</v>
      </c>
      <c r="I1413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0.2539023516195032</v>
      </c>
      <c r="J14137" s="1" t="str">
        <f>IFERROR(INDEX('consumption_figs'!$C:$C,MATCH(Table2[[#This Row],[item_code]],'consumption_figs'!A:A,0),1),"NA")</f>
        <v>kg/ton</v>
      </c>
      <c r="K14137" s="1">
        <f>+SUMIFS(prod!$E:$E,prod!$A:$A,Table2[[#This Row],[date]],prod!$G:$G,Table2[[#This Row],[production_line]],prod!$F:$F,Table2[[#This Row],[output_type]])</f>
        <v>39</v>
      </c>
      <c r="L14137">
        <f>+Table2[[#This Row],[cons_qty_base_uom]]/Table2[[#This Row],[Column1]]</f>
        <v>4.6162702682779784E-2</v>
      </c>
    </row>
    <row r="14138" spans="1:12" x14ac:dyDescent="0.25">
      <c r="A14138" s="2">
        <v>46082</v>
      </c>
      <c r="B14138" s="1" t="s">
        <v>226</v>
      </c>
      <c r="C14138" s="4">
        <v>18.956038638160184</v>
      </c>
      <c r="D14138" s="4">
        <v>18.956038638160184</v>
      </c>
      <c r="E14138" s="4">
        <v>1895.6038638160185</v>
      </c>
      <c r="F14138" s="1" t="s">
        <v>509</v>
      </c>
      <c r="G14138" s="1">
        <v>2</v>
      </c>
      <c r="H14138" s="1" t="s">
        <v>505</v>
      </c>
      <c r="I1413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1.0249111200229344</v>
      </c>
      <c r="J14138" s="1" t="str">
        <f>IFERROR(INDEX('consumption_figs'!$C:$C,MATCH(Table2[[#This Row],[item_code]],'consumption_figs'!A:A,0),1),"NA")</f>
        <v>kg/ton</v>
      </c>
      <c r="K14138" s="1">
        <f>+SUMIFS(prod!$E:$E,prod!$A:$A,Table2[[#This Row],[date]],prod!$G:$G,Table2[[#This Row],[production_line]],prod!$F:$F,Table2[[#This Row],[output_type]])</f>
        <v>103</v>
      </c>
      <c r="L14138">
        <f>+Table2[[#This Row],[cons_qty_base_uom]]/Table2[[#This Row],[Column1]]</f>
        <v>0.18403921007922508</v>
      </c>
    </row>
    <row r="14139" spans="1:12" x14ac:dyDescent="0.25">
      <c r="A14139" s="2">
        <v>46082</v>
      </c>
      <c r="B14139" s="1" t="s">
        <v>263</v>
      </c>
      <c r="C14139" s="4">
        <v>5.4059901558467711</v>
      </c>
      <c r="D14139" s="4">
        <v>5.4059901558467711</v>
      </c>
      <c r="E14139" s="4">
        <v>3962.5907842356833</v>
      </c>
      <c r="F14139" s="1" t="s">
        <v>509</v>
      </c>
      <c r="G14139" s="1">
        <v>2</v>
      </c>
      <c r="H14139" s="1" t="s">
        <v>505</v>
      </c>
      <c r="I1413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0.292289941544434</v>
      </c>
      <c r="J14139" s="1" t="str">
        <f>IFERROR(INDEX('consumption_figs'!$C:$C,MATCH(Table2[[#This Row],[item_code]],'consumption_figs'!A:A,0),1),"NA")</f>
        <v>kg/ton</v>
      </c>
      <c r="K14139" s="1">
        <f>+SUMIFS(prod!$E:$E,prod!$A:$A,Table2[[#This Row],[date]],prod!$G:$G,Table2[[#This Row],[production_line]],prod!$F:$F,Table2[[#This Row],[output_type]])</f>
        <v>103</v>
      </c>
      <c r="L14139">
        <f>+Table2[[#This Row],[cons_qty_base_uom]]/Table2[[#This Row],[Column1]]</f>
        <v>5.2485341318900688E-2</v>
      </c>
    </row>
    <row r="14140" spans="1:12" x14ac:dyDescent="0.25">
      <c r="A14140" s="2">
        <v>46113</v>
      </c>
      <c r="B14140" s="1" t="s">
        <v>226</v>
      </c>
      <c r="C14140" s="4">
        <v>12.70597763448899</v>
      </c>
      <c r="D14140" s="4">
        <v>12.70597763448899</v>
      </c>
      <c r="E14140" s="4">
        <v>1270.5977634488991</v>
      </c>
      <c r="F14140" s="1" t="s">
        <v>509</v>
      </c>
      <c r="G14140" s="1">
        <v>2</v>
      </c>
      <c r="H14140" s="1" t="s">
        <v>505</v>
      </c>
      <c r="I1414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1.245989471388967</v>
      </c>
      <c r="J14140" s="1" t="str">
        <f>IFERROR(INDEX('consumption_figs'!$C:$C,MATCH(Table2[[#This Row],[item_code]],'consumption_figs'!A:A,0),1),"NA")</f>
        <v>kg/ton</v>
      </c>
      <c r="K14140" s="1">
        <f>+SUMIFS(prod!$E:$E,prod!$A:$A,Table2[[#This Row],[date]],prod!$G:$G,Table2[[#This Row],[production_line]],prod!$F:$F,Table2[[#This Row],[output_type]])</f>
        <v>57</v>
      </c>
      <c r="L14140">
        <f>+Table2[[#This Row],[cons_qty_base_uom]]/Table2[[#This Row],[Column1]]</f>
        <v>0.22291188832436826</v>
      </c>
    </row>
    <row r="14141" spans="1:12" x14ac:dyDescent="0.25">
      <c r="A14141" s="2">
        <v>46113</v>
      </c>
      <c r="B14141" s="1" t="s">
        <v>263</v>
      </c>
      <c r="C14141" s="4">
        <v>3.2971434022399606</v>
      </c>
      <c r="D14141" s="4">
        <v>3.2971434022399606</v>
      </c>
      <c r="E14141" s="4">
        <v>2416.8061138418911</v>
      </c>
      <c r="F14141" s="1" t="s">
        <v>509</v>
      </c>
      <c r="G14141" s="1">
        <v>2</v>
      </c>
      <c r="H14141" s="1" t="s">
        <v>505</v>
      </c>
      <c r="I1414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0.32332860036675271</v>
      </c>
      <c r="J14141" s="1" t="str">
        <f>IFERROR(INDEX('consumption_figs'!$C:$C,MATCH(Table2[[#This Row],[item_code]],'consumption_figs'!A:A,0),1),"NA")</f>
        <v>kg/ton</v>
      </c>
      <c r="K14141" s="1">
        <f>+SUMIFS(prod!$E:$E,prod!$A:$A,Table2[[#This Row],[date]],prod!$G:$G,Table2[[#This Row],[production_line]],prod!$F:$F,Table2[[#This Row],[output_type]])</f>
        <v>57</v>
      </c>
      <c r="L14141">
        <f>+Table2[[#This Row],[cons_qty_base_uom]]/Table2[[#This Row],[Column1]]</f>
        <v>5.7844621091929137E-2</v>
      </c>
    </row>
    <row r="14142" spans="1:12" x14ac:dyDescent="0.25">
      <c r="A14142" s="2">
        <v>46143</v>
      </c>
      <c r="B14142" s="1" t="s">
        <v>226</v>
      </c>
      <c r="C14142" s="4">
        <v>6.6403769783426982</v>
      </c>
      <c r="D14142" s="4">
        <v>6.6403769783426982</v>
      </c>
      <c r="E14142" s="4">
        <v>664.03769783426981</v>
      </c>
      <c r="F14142" s="1" t="s">
        <v>509</v>
      </c>
      <c r="G14142" s="1">
        <v>2</v>
      </c>
      <c r="H14142" s="1" t="s">
        <v>505</v>
      </c>
      <c r="I1414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1.0566277314571879</v>
      </c>
      <c r="J14142" s="1" t="str">
        <f>IFERROR(INDEX('consumption_figs'!$C:$C,MATCH(Table2[[#This Row],[item_code]],'consumption_figs'!A:A,0),1),"NA")</f>
        <v>kg/ton</v>
      </c>
      <c r="K14142" s="1">
        <f>+SUMIFS(prod!$E:$E,prod!$A:$A,Table2[[#This Row],[date]],prod!$G:$G,Table2[[#This Row],[production_line]],prod!$F:$F,Table2[[#This Row],[output_type]])</f>
        <v>35</v>
      </c>
      <c r="L14142">
        <f>+Table2[[#This Row],[cons_qty_base_uom]]/Table2[[#This Row],[Column1]]</f>
        <v>0.18972505652407709</v>
      </c>
    </row>
    <row r="14143" spans="1:12" x14ac:dyDescent="0.25">
      <c r="A14143" s="2">
        <v>46143</v>
      </c>
      <c r="B14143" s="1" t="s">
        <v>263</v>
      </c>
      <c r="C14143" s="4">
        <v>1.6217488386264141</v>
      </c>
      <c r="D14143" s="4">
        <v>1.6217488386264141</v>
      </c>
      <c r="E14143" s="4">
        <v>1188.7418987131616</v>
      </c>
      <c r="F14143" s="1" t="s">
        <v>509</v>
      </c>
      <c r="G14143" s="1">
        <v>2</v>
      </c>
      <c r="H14143" s="1" t="s">
        <v>505</v>
      </c>
      <c r="I1414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0.25805534865564705</v>
      </c>
      <c r="J14143" s="1" t="str">
        <f>IFERROR(INDEX('consumption_figs'!$C:$C,MATCH(Table2[[#This Row],[item_code]],'consumption_figs'!A:A,0),1),"NA")</f>
        <v>kg/ton</v>
      </c>
      <c r="K14143" s="1">
        <f>+SUMIFS(prod!$E:$E,prod!$A:$A,Table2[[#This Row],[date]],prod!$G:$G,Table2[[#This Row],[production_line]],prod!$F:$F,Table2[[#This Row],[output_type]])</f>
        <v>35</v>
      </c>
      <c r="L14143">
        <f>+Table2[[#This Row],[cons_qty_base_uom]]/Table2[[#This Row],[Column1]]</f>
        <v>4.6335681103611831E-2</v>
      </c>
    </row>
    <row r="14144" spans="1:12" x14ac:dyDescent="0.25">
      <c r="A14144" s="2">
        <v>46174</v>
      </c>
      <c r="B14144" s="1" t="s">
        <v>226</v>
      </c>
      <c r="C14144" s="4">
        <v>8.4090656700283528</v>
      </c>
      <c r="D14144" s="4">
        <v>8.4090656700283528</v>
      </c>
      <c r="E14144" s="4">
        <v>840.90656700283523</v>
      </c>
      <c r="F14144" s="1" t="s">
        <v>509</v>
      </c>
      <c r="G14144" s="1">
        <v>2</v>
      </c>
      <c r="H14144" s="1" t="s">
        <v>505</v>
      </c>
      <c r="I1414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1.1146693624109694</v>
      </c>
      <c r="J14144" s="1" t="str">
        <f>IFERROR(INDEX('consumption_figs'!$C:$C,MATCH(Table2[[#This Row],[item_code]],'consumption_figs'!A:A,0),1),"NA")</f>
        <v>kg/ton</v>
      </c>
      <c r="K14144" s="1">
        <f>+SUMIFS(prod!$E:$E,prod!$A:$A,Table2[[#This Row],[date]],prod!$G:$G,Table2[[#This Row],[production_line]],prod!$F:$F,Table2[[#This Row],[output_type]])</f>
        <v>40</v>
      </c>
      <c r="L14144">
        <f>+Table2[[#This Row],[cons_qty_base_uom]]/Table2[[#This Row],[Column1]]</f>
        <v>0.21022664175070882</v>
      </c>
    </row>
    <row r="14145" spans="1:12" x14ac:dyDescent="0.25">
      <c r="A14145" s="2">
        <v>46174</v>
      </c>
      <c r="B14145" s="1" t="s">
        <v>263</v>
      </c>
      <c r="C14145" s="4">
        <v>1.9186484838239628</v>
      </c>
      <c r="D14145" s="4">
        <v>1.9186484838239628</v>
      </c>
      <c r="E14145" s="4">
        <v>1406.3693386429647</v>
      </c>
      <c r="F14145" s="1" t="s">
        <v>509</v>
      </c>
      <c r="G14145" s="1">
        <v>2</v>
      </c>
      <c r="H14145" s="1" t="s">
        <v>505</v>
      </c>
      <c r="I1414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0.25432774175821354</v>
      </c>
      <c r="J14145" s="1" t="str">
        <f>IFERROR(INDEX('consumption_figs'!$C:$C,MATCH(Table2[[#This Row],[item_code]],'consumption_figs'!A:A,0),1),"NA")</f>
        <v>kg/ton</v>
      </c>
      <c r="K14145" s="1">
        <f>+SUMIFS(prod!$E:$E,prod!$A:$A,Table2[[#This Row],[date]],prod!$G:$G,Table2[[#This Row],[production_line]],prod!$F:$F,Table2[[#This Row],[output_type]])</f>
        <v>40</v>
      </c>
      <c r="L14145">
        <f>+Table2[[#This Row],[cons_qty_base_uom]]/Table2[[#This Row],[Column1]]</f>
        <v>4.7966212095599071E-2</v>
      </c>
    </row>
    <row r="14146" spans="1:12" x14ac:dyDescent="0.25">
      <c r="A14146" s="2">
        <v>46054</v>
      </c>
      <c r="B14146" s="1" t="s">
        <v>226</v>
      </c>
      <c r="C14146" s="4">
        <v>18.755835304369462</v>
      </c>
      <c r="D14146" s="4">
        <v>18.755835304369462</v>
      </c>
      <c r="E14146" s="4">
        <v>1875.5835304369461</v>
      </c>
      <c r="F14146" s="1" t="s">
        <v>510</v>
      </c>
      <c r="G14146" s="1">
        <v>1</v>
      </c>
      <c r="H14146" s="1" t="s">
        <v>505</v>
      </c>
      <c r="I1414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1.0609644308138015</v>
      </c>
      <c r="J14146" s="1" t="str">
        <f>IFERROR(INDEX('consumption_figs'!$C:$C,MATCH(Table2[[#This Row],[item_code]],'consumption_figs'!A:A,0),1),"NA")</f>
        <v>kg/ton</v>
      </c>
      <c r="K14146" s="1">
        <f>+SUMIFS(prod!$E:$E,prod!$A:$A,Table2[[#This Row],[date]],prod!$G:$G,Table2[[#This Row],[production_line]],prod!$F:$F,Table2[[#This Row],[output_type]])</f>
        <v>97</v>
      </c>
      <c r="L14146">
        <f>+Table2[[#This Row],[cons_qty_base_uom]]/Table2[[#This Row],[Column1]]</f>
        <v>0.19335912684916973</v>
      </c>
    </row>
    <row r="14147" spans="1:12" x14ac:dyDescent="0.25">
      <c r="A14147" s="2">
        <v>46054</v>
      </c>
      <c r="B14147" s="1" t="s">
        <v>263</v>
      </c>
      <c r="C14147" s="4">
        <v>6.3517983698465592</v>
      </c>
      <c r="D14147" s="4">
        <v>6.3517983698465592</v>
      </c>
      <c r="E14147" s="4">
        <v>4655.8682050975276</v>
      </c>
      <c r="F14147" s="1" t="s">
        <v>510</v>
      </c>
      <c r="G14147" s="1">
        <v>1</v>
      </c>
      <c r="H14147" s="1" t="s">
        <v>505</v>
      </c>
      <c r="I1414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0.35930322658241326</v>
      </c>
      <c r="J14147" s="1" t="str">
        <f>IFERROR(INDEX('consumption_figs'!$C:$C,MATCH(Table2[[#This Row],[item_code]],'consumption_figs'!A:A,0),1),"NA")</f>
        <v>kg/ton</v>
      </c>
      <c r="K14147" s="1">
        <f>+SUMIFS(prod!$E:$E,prod!$A:$A,Table2[[#This Row],[date]],prod!$G:$G,Table2[[#This Row],[production_line]],prod!$F:$F,Table2[[#This Row],[output_type]])</f>
        <v>97</v>
      </c>
      <c r="L14147">
        <f>+Table2[[#This Row],[cons_qty_base_uom]]/Table2[[#This Row],[Column1]]</f>
        <v>6.5482457421098553E-2</v>
      </c>
    </row>
    <row r="14148" spans="1:12" x14ac:dyDescent="0.25">
      <c r="A14148" s="2">
        <v>46054</v>
      </c>
      <c r="B14148" s="1" t="s">
        <v>514</v>
      </c>
      <c r="C14148" s="4">
        <v>5.0015560811651909</v>
      </c>
      <c r="D14148" s="4">
        <v>5.0015560811651899E-3</v>
      </c>
      <c r="E14148" s="4">
        <v>130.04045811029496</v>
      </c>
      <c r="F14148" s="1" t="s">
        <v>510</v>
      </c>
      <c r="G14148" s="1">
        <v>1</v>
      </c>
      <c r="H14148" s="1" t="s">
        <v>505</v>
      </c>
      <c r="I1414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2.8292384821701375E-4</v>
      </c>
      <c r="J14148" s="1" t="str">
        <f>IFERROR(INDEX('consumption_figs'!$C:$C,MATCH(Table2[[#This Row],[item_code]],'consumption_figs'!A:A,0),1),"NA")</f>
        <v>kg/ton</v>
      </c>
      <c r="K14148" s="1">
        <f>+SUMIFS(prod!$E:$E,prod!$A:$A,Table2[[#This Row],[date]],prod!$G:$G,Table2[[#This Row],[production_line]],prod!$F:$F,Table2[[#This Row],[output_type]])</f>
        <v>97</v>
      </c>
      <c r="L14148">
        <f>+Table2[[#This Row],[cons_qty_base_uom]]/Table2[[#This Row],[Column1]]</f>
        <v>5.1562433826445264E-2</v>
      </c>
    </row>
    <row r="14149" spans="1:12" x14ac:dyDescent="0.25">
      <c r="A14149" s="2">
        <v>46054</v>
      </c>
      <c r="B14149" s="1" t="s">
        <v>519</v>
      </c>
      <c r="C14149" s="4">
        <v>18.005601892194683</v>
      </c>
      <c r="D14149" s="4">
        <v>1.8005601892194682E-2</v>
      </c>
      <c r="E14149" s="4">
        <v>536.9270484252454</v>
      </c>
      <c r="F14149" s="1" t="s">
        <v>510</v>
      </c>
      <c r="G14149" s="1">
        <v>1</v>
      </c>
      <c r="H14149" s="1" t="s">
        <v>505</v>
      </c>
      <c r="I1414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1.0185258535812495E-3</v>
      </c>
      <c r="J14149" s="1" t="str">
        <f>IFERROR(INDEX('consumption_figs'!$C:$C,MATCH(Table2[[#This Row],[item_code]],'consumption_figs'!A:A,0),1),"NA")</f>
        <v>kg/ton</v>
      </c>
      <c r="K14149" s="1">
        <f>+SUMIFS(prod!$E:$E,prod!$A:$A,Table2[[#This Row],[date]],prod!$G:$G,Table2[[#This Row],[production_line]],prod!$F:$F,Table2[[#This Row],[output_type]])</f>
        <v>97</v>
      </c>
      <c r="L14149">
        <f>+Table2[[#This Row],[cons_qty_base_uom]]/Table2[[#This Row],[Column1]]</f>
        <v>0.18562476177520293</v>
      </c>
    </row>
    <row r="14150" spans="1:12" x14ac:dyDescent="0.25">
      <c r="A14150" s="2">
        <v>46082</v>
      </c>
      <c r="B14150" s="1" t="s">
        <v>226</v>
      </c>
      <c r="C14150" s="4">
        <v>6.5359004438901707</v>
      </c>
      <c r="D14150" s="4">
        <v>6.5359004438901707</v>
      </c>
      <c r="E14150" s="4">
        <v>653.59004438901707</v>
      </c>
      <c r="F14150" s="1" t="s">
        <v>510</v>
      </c>
      <c r="G14150" s="1">
        <v>1</v>
      </c>
      <c r="H14150" s="1" t="s">
        <v>505</v>
      </c>
      <c r="I1415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1.0063746930310524</v>
      </c>
      <c r="J14150" s="1" t="str">
        <f>IFERROR(INDEX('consumption_figs'!$C:$C,MATCH(Table2[[#This Row],[item_code]],'consumption_figs'!A:A,0),1),"NA")</f>
        <v>kg/ton</v>
      </c>
      <c r="K14150" s="1">
        <f>+SUMIFS(prod!$E:$E,prod!$A:$A,Table2[[#This Row],[date]],prod!$G:$G,Table2[[#This Row],[production_line]],prod!$F:$F,Table2[[#This Row],[output_type]])</f>
        <v>35</v>
      </c>
      <c r="L14150">
        <f>+Table2[[#This Row],[cons_qty_base_uom]]/Table2[[#This Row],[Column1]]</f>
        <v>0.18674001268257631</v>
      </c>
    </row>
    <row r="14151" spans="1:12" x14ac:dyDescent="0.25">
      <c r="A14151" s="2">
        <v>46082</v>
      </c>
      <c r="B14151" s="1" t="s">
        <v>263</v>
      </c>
      <c r="C14151" s="4">
        <v>2.5741820557301267</v>
      </c>
      <c r="D14151" s="4">
        <v>2.5741820557301267</v>
      </c>
      <c r="E14151" s="4">
        <v>1886.8754468501829</v>
      </c>
      <c r="F14151" s="1" t="s">
        <v>510</v>
      </c>
      <c r="G14151" s="1">
        <v>1</v>
      </c>
      <c r="H14151" s="1" t="s">
        <v>505</v>
      </c>
      <c r="I1415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0.39636339298331308</v>
      </c>
      <c r="J14151" s="1" t="str">
        <f>IFERROR(INDEX('consumption_figs'!$C:$C,MATCH(Table2[[#This Row],[item_code]],'consumption_figs'!A:A,0),1),"NA")</f>
        <v>kg/ton</v>
      </c>
      <c r="K14151" s="1">
        <f>+SUMIFS(prod!$E:$E,prod!$A:$A,Table2[[#This Row],[date]],prod!$G:$G,Table2[[#This Row],[production_line]],prod!$F:$F,Table2[[#This Row],[output_type]])</f>
        <v>35</v>
      </c>
      <c r="L14151">
        <f>+Table2[[#This Row],[cons_qty_base_uom]]/Table2[[#This Row],[Column1]]</f>
        <v>7.3548058735146471E-2</v>
      </c>
    </row>
    <row r="14152" spans="1:12" x14ac:dyDescent="0.25">
      <c r="A14152" s="2">
        <v>46082</v>
      </c>
      <c r="B14152" s="1" t="s">
        <v>514</v>
      </c>
      <c r="C14152" s="4">
        <v>8.970843746515925</v>
      </c>
      <c r="D14152" s="4">
        <v>8.9708437465159385E-3</v>
      </c>
      <c r="E14152" s="4">
        <v>233.24193740941405</v>
      </c>
      <c r="F14152" s="1" t="s">
        <v>510</v>
      </c>
      <c r="G14152" s="1">
        <v>1</v>
      </c>
      <c r="H14152" s="1" t="s">
        <v>505</v>
      </c>
      <c r="I1415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1.3812985982779181E-3</v>
      </c>
      <c r="J14152" s="1" t="str">
        <f>IFERROR(INDEX('consumption_figs'!$C:$C,MATCH(Table2[[#This Row],[item_code]],'consumption_figs'!A:A,0),1),"NA")</f>
        <v>kg/ton</v>
      </c>
      <c r="K14152" s="1">
        <f>+SUMIFS(prod!$E:$E,prod!$A:$A,Table2[[#This Row],[date]],prod!$G:$G,Table2[[#This Row],[production_line]],prod!$F:$F,Table2[[#This Row],[output_type]])</f>
        <v>35</v>
      </c>
      <c r="L14152">
        <f>+Table2[[#This Row],[cons_qty_base_uom]]/Table2[[#This Row],[Column1]]</f>
        <v>0.25630982132902641</v>
      </c>
    </row>
    <row r="14153" spans="1:12" x14ac:dyDescent="0.25">
      <c r="A14153" s="2">
        <v>46082</v>
      </c>
      <c r="B14153" s="1" t="s">
        <v>519</v>
      </c>
      <c r="C14153" s="4">
        <v>9.2271535678449652</v>
      </c>
      <c r="D14153" s="4">
        <v>9.2271535678449534E-3</v>
      </c>
      <c r="E14153" s="4">
        <v>275.15371939313684</v>
      </c>
      <c r="F14153" s="1" t="s">
        <v>510</v>
      </c>
      <c r="G14153" s="1">
        <v>1</v>
      </c>
      <c r="H14153" s="1" t="s">
        <v>505</v>
      </c>
      <c r="I1415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1.420764272514428E-3</v>
      </c>
      <c r="J14153" s="1" t="str">
        <f>IFERROR(INDEX('consumption_figs'!$C:$C,MATCH(Table2[[#This Row],[item_code]],'consumption_figs'!A:A,0),1),"NA")</f>
        <v>kg/ton</v>
      </c>
      <c r="K14153" s="1">
        <f>+SUMIFS(prod!$E:$E,prod!$A:$A,Table2[[#This Row],[date]],prod!$G:$G,Table2[[#This Row],[production_line]],prod!$F:$F,Table2[[#This Row],[output_type]])</f>
        <v>35</v>
      </c>
      <c r="L14153">
        <f>+Table2[[#This Row],[cons_qty_base_uom]]/Table2[[#This Row],[Column1]]</f>
        <v>0.2636329590812847</v>
      </c>
    </row>
    <row r="14154" spans="1:12" x14ac:dyDescent="0.25">
      <c r="A14154" s="2">
        <v>46113</v>
      </c>
      <c r="B14154" s="1" t="s">
        <v>226</v>
      </c>
      <c r="C14154" s="4">
        <v>5.1600053877836274</v>
      </c>
      <c r="D14154" s="4">
        <v>5.1600053877836274</v>
      </c>
      <c r="E14154" s="4">
        <v>516.00053877836274</v>
      </c>
      <c r="F14154" s="1" t="s">
        <v>510</v>
      </c>
      <c r="G14154" s="1">
        <v>1</v>
      </c>
      <c r="H14154" s="1" t="s">
        <v>505</v>
      </c>
      <c r="I1415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1.0396738707226585</v>
      </c>
      <c r="J14154" s="1" t="str">
        <f>IFERROR(INDEX('consumption_figs'!$C:$C,MATCH(Table2[[#This Row],[item_code]],'consumption_figs'!A:A,0),1),"NA")</f>
        <v>kg/ton</v>
      </c>
      <c r="K14154" s="1">
        <f>+SUMIFS(prod!$E:$E,prod!$A:$A,Table2[[#This Row],[date]],prod!$G:$G,Table2[[#This Row],[production_line]],prod!$F:$F,Table2[[#This Row],[output_type]])</f>
        <v>27</v>
      </c>
      <c r="L14154">
        <f>+Table2[[#This Row],[cons_qty_base_uom]]/Table2[[#This Row],[Column1]]</f>
        <v>0.19111131065865286</v>
      </c>
    </row>
    <row r="14155" spans="1:12" x14ac:dyDescent="0.25">
      <c r="A14155" s="2">
        <v>46113</v>
      </c>
      <c r="B14155" s="1" t="s">
        <v>263</v>
      </c>
      <c r="C14155" s="4">
        <v>1.9419301629008885</v>
      </c>
      <c r="D14155" s="4">
        <v>1.9419301629008885</v>
      </c>
      <c r="E14155" s="4">
        <v>1423.4348094063512</v>
      </c>
      <c r="F14155" s="1" t="s">
        <v>510</v>
      </c>
      <c r="G14155" s="1">
        <v>1</v>
      </c>
      <c r="H14155" s="1" t="s">
        <v>505</v>
      </c>
      <c r="I1415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0.39127363198422116</v>
      </c>
      <c r="J14155" s="1" t="str">
        <f>IFERROR(INDEX('consumption_figs'!$C:$C,MATCH(Table2[[#This Row],[item_code]],'consumption_figs'!A:A,0),1),"NA")</f>
        <v>kg/ton</v>
      </c>
      <c r="K14155" s="1">
        <f>+SUMIFS(prod!$E:$E,prod!$A:$A,Table2[[#This Row],[date]],prod!$G:$G,Table2[[#This Row],[production_line]],prod!$F:$F,Table2[[#This Row],[output_type]])</f>
        <v>27</v>
      </c>
      <c r="L14155">
        <f>+Table2[[#This Row],[cons_qty_base_uom]]/Table2[[#This Row],[Column1]]</f>
        <v>7.1923339366699576E-2</v>
      </c>
    </row>
    <row r="14156" spans="1:12" x14ac:dyDescent="0.25">
      <c r="A14156" s="2">
        <v>46113</v>
      </c>
      <c r="B14156" s="1" t="s">
        <v>514</v>
      </c>
      <c r="C14156" s="4">
        <v>3.1336065107997726</v>
      </c>
      <c r="D14156" s="4">
        <v>3.1336065107997746E-3</v>
      </c>
      <c r="E14156" s="4">
        <v>81.473769280794087</v>
      </c>
      <c r="F14156" s="1" t="s">
        <v>510</v>
      </c>
      <c r="G14156" s="1">
        <v>1</v>
      </c>
      <c r="H14156" s="1" t="s">
        <v>505</v>
      </c>
      <c r="I1415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6.3138089315141217E-4</v>
      </c>
      <c r="J14156" s="1" t="str">
        <f>IFERROR(INDEX('consumption_figs'!$C:$C,MATCH(Table2[[#This Row],[item_code]],'consumption_figs'!A:A,0),1),"NA")</f>
        <v>kg/ton</v>
      </c>
      <c r="K14156" s="1">
        <f>+SUMIFS(prod!$E:$E,prod!$A:$A,Table2[[#This Row],[date]],prod!$G:$G,Table2[[#This Row],[production_line]],prod!$F:$F,Table2[[#This Row],[output_type]])</f>
        <v>27</v>
      </c>
      <c r="L14156">
        <f>+Table2[[#This Row],[cons_qty_base_uom]]/Table2[[#This Row],[Column1]]</f>
        <v>0.11605950039999158</v>
      </c>
    </row>
    <row r="14157" spans="1:12" x14ac:dyDescent="0.25">
      <c r="A14157" s="2">
        <v>46113</v>
      </c>
      <c r="B14157" s="1" t="s">
        <v>519</v>
      </c>
      <c r="C14157" s="4">
        <v>7.5206556259194599</v>
      </c>
      <c r="D14157" s="4">
        <v>7.5206556259194424E-3</v>
      </c>
      <c r="E14157" s="4">
        <v>224.2659507649183</v>
      </c>
      <c r="F14157" s="1" t="s">
        <v>510</v>
      </c>
      <c r="G14157" s="1">
        <v>1</v>
      </c>
      <c r="H14157" s="1" t="s">
        <v>505</v>
      </c>
      <c r="I1415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1.5153141435633858E-3</v>
      </c>
      <c r="J14157" s="1" t="str">
        <f>IFERROR(INDEX('consumption_figs'!$C:$C,MATCH(Table2[[#This Row],[item_code]],'consumption_figs'!A:A,0),1),"NA")</f>
        <v>kg/ton</v>
      </c>
      <c r="K14157" s="1">
        <f>+SUMIFS(prod!$E:$E,prod!$A:$A,Table2[[#This Row],[date]],prod!$G:$G,Table2[[#This Row],[production_line]],prod!$F:$F,Table2[[#This Row],[output_type]])</f>
        <v>27</v>
      </c>
      <c r="L14157">
        <f>+Table2[[#This Row],[cons_qty_base_uom]]/Table2[[#This Row],[Column1]]</f>
        <v>0.27854280095998002</v>
      </c>
    </row>
    <row r="14158" spans="1:12" x14ac:dyDescent="0.25">
      <c r="A14158" s="2">
        <v>46143</v>
      </c>
      <c r="B14158" s="1" t="s">
        <v>226</v>
      </c>
      <c r="C14158" s="4">
        <v>3.142912469208639</v>
      </c>
      <c r="D14158" s="4">
        <v>3.142912469208639</v>
      </c>
      <c r="E14158" s="4">
        <v>314.2912469208639</v>
      </c>
      <c r="F14158" s="1" t="s">
        <v>510</v>
      </c>
      <c r="G14158" s="1">
        <v>1</v>
      </c>
      <c r="H14158" s="1" t="s">
        <v>505</v>
      </c>
      <c r="I1415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1.0357607662828365</v>
      </c>
      <c r="J14158" s="1" t="str">
        <f>IFERROR(INDEX('consumption_figs'!$C:$C,MATCH(Table2[[#This Row],[item_code]],'consumption_figs'!A:A,0),1),"NA")</f>
        <v>kg/ton</v>
      </c>
      <c r="K14158" s="1">
        <f>+SUMIFS(prod!$E:$E,prod!$A:$A,Table2[[#This Row],[date]],prod!$G:$G,Table2[[#This Row],[production_line]],prod!$F:$F,Table2[[#This Row],[output_type]])</f>
        <v>17</v>
      </c>
      <c r="L14158">
        <f>+Table2[[#This Row],[cons_qty_base_uom]]/Table2[[#This Row],[Column1]]</f>
        <v>0.18487720407109642</v>
      </c>
    </row>
    <row r="14159" spans="1:12" x14ac:dyDescent="0.25">
      <c r="A14159" s="2">
        <v>46143</v>
      </c>
      <c r="B14159" s="1" t="s">
        <v>263</v>
      </c>
      <c r="C14159" s="4">
        <v>1.2193635242455088</v>
      </c>
      <c r="D14159" s="4">
        <v>1.2193635242455088</v>
      </c>
      <c r="E14159" s="4">
        <v>893.79346327195788</v>
      </c>
      <c r="F14159" s="1" t="s">
        <v>510</v>
      </c>
      <c r="G14159" s="1">
        <v>1</v>
      </c>
      <c r="H14159" s="1" t="s">
        <v>505</v>
      </c>
      <c r="I1415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0.40184666630816934</v>
      </c>
      <c r="J14159" s="1" t="str">
        <f>IFERROR(INDEX('consumption_figs'!$C:$C,MATCH(Table2[[#This Row],[item_code]],'consumption_figs'!A:A,0),1),"NA")</f>
        <v>kg/ton</v>
      </c>
      <c r="K14159" s="1">
        <f>+SUMIFS(prod!$E:$E,prod!$A:$A,Table2[[#This Row],[date]],prod!$G:$G,Table2[[#This Row],[production_line]],prod!$F:$F,Table2[[#This Row],[output_type]])</f>
        <v>17</v>
      </c>
      <c r="L14159">
        <f>+Table2[[#This Row],[cons_qty_base_uom]]/Table2[[#This Row],[Column1]]</f>
        <v>7.1727266132088754E-2</v>
      </c>
    </row>
    <row r="14160" spans="1:12" x14ac:dyDescent="0.25">
      <c r="A14160" s="2">
        <v>46143</v>
      </c>
      <c r="B14160" s="1" t="s">
        <v>514</v>
      </c>
      <c r="C14160" s="4">
        <v>2.7329673645292445</v>
      </c>
      <c r="D14160" s="4">
        <v>2.7329673645292429E-3</v>
      </c>
      <c r="E14160" s="4">
        <v>71.057151477760357</v>
      </c>
      <c r="F14160" s="1" t="s">
        <v>510</v>
      </c>
      <c r="G14160" s="1">
        <v>1</v>
      </c>
      <c r="H14160" s="1" t="s">
        <v>505</v>
      </c>
      <c r="I1416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9.0066153589811601E-4</v>
      </c>
      <c r="J14160" s="1" t="str">
        <f>IFERROR(INDEX('consumption_figs'!$C:$C,MATCH(Table2[[#This Row],[item_code]],'consumption_figs'!A:A,0),1),"NA")</f>
        <v>kg/ton</v>
      </c>
      <c r="K14160" s="1">
        <f>+SUMIFS(prod!$E:$E,prod!$A:$A,Table2[[#This Row],[date]],prod!$G:$G,Table2[[#This Row],[production_line]],prod!$F:$F,Table2[[#This Row],[output_type]])</f>
        <v>17</v>
      </c>
      <c r="L14160">
        <f>+Table2[[#This Row],[cons_qty_base_uom]]/Table2[[#This Row],[Column1]]</f>
        <v>0.16076278614877909</v>
      </c>
    </row>
    <row r="14161" spans="1:12" x14ac:dyDescent="0.25">
      <c r="A14161" s="2">
        <v>46143</v>
      </c>
      <c r="B14161" s="1" t="s">
        <v>519</v>
      </c>
      <c r="C14161" s="4">
        <v>2.4596706280763243</v>
      </c>
      <c r="D14161" s="4">
        <v>2.4596706280763242E-3</v>
      </c>
      <c r="E14161" s="4">
        <v>73.347378129235992</v>
      </c>
      <c r="F14161" s="1" t="s">
        <v>510</v>
      </c>
      <c r="G14161" s="1">
        <v>1</v>
      </c>
      <c r="H14161" s="1" t="s">
        <v>505</v>
      </c>
      <c r="I1416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8.1059538230830632E-4</v>
      </c>
      <c r="J14161" s="1" t="str">
        <f>IFERROR(INDEX('consumption_figs'!$C:$C,MATCH(Table2[[#This Row],[item_code]],'consumption_figs'!A:A,0),1),"NA")</f>
        <v>kg/ton</v>
      </c>
      <c r="K14161" s="1">
        <f>+SUMIFS(prod!$E:$E,prod!$A:$A,Table2[[#This Row],[date]],prod!$G:$G,Table2[[#This Row],[production_line]],prod!$F:$F,Table2[[#This Row],[output_type]])</f>
        <v>17</v>
      </c>
      <c r="L14161">
        <f>+Table2[[#This Row],[cons_qty_base_uom]]/Table2[[#This Row],[Column1]]</f>
        <v>0.14468650753390144</v>
      </c>
    </row>
    <row r="14162" spans="1:12" x14ac:dyDescent="0.25">
      <c r="A14162" s="2">
        <v>46174</v>
      </c>
      <c r="B14162" s="1" t="s">
        <v>226</v>
      </c>
      <c r="C14162" s="4">
        <v>10.731883732205944</v>
      </c>
      <c r="D14162" s="4">
        <v>10.731883732205944</v>
      </c>
      <c r="E14162" s="4">
        <v>1073.1883732205943</v>
      </c>
      <c r="F14162" s="1" t="s">
        <v>510</v>
      </c>
      <c r="G14162" s="1">
        <v>1</v>
      </c>
      <c r="H14162" s="1" t="s">
        <v>505</v>
      </c>
      <c r="I1416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1.1176600672983976</v>
      </c>
      <c r="J14162" s="1" t="str">
        <f>IFERROR(INDEX('consumption_figs'!$C:$C,MATCH(Table2[[#This Row],[item_code]],'consumption_figs'!A:A,0),1),"NA")</f>
        <v>kg/ton</v>
      </c>
      <c r="K14162" s="1">
        <f>+SUMIFS(prod!$E:$E,prod!$A:$A,Table2[[#This Row],[date]],prod!$G:$G,Table2[[#This Row],[production_line]],prod!$F:$F,Table2[[#This Row],[output_type]])</f>
        <v>54</v>
      </c>
      <c r="L14162">
        <f>+Table2[[#This Row],[cons_qty_base_uom]]/Table2[[#This Row],[Column1]]</f>
        <v>0.1987385876334434</v>
      </c>
    </row>
    <row r="14163" spans="1:12" x14ac:dyDescent="0.25">
      <c r="A14163" s="2">
        <v>46174</v>
      </c>
      <c r="B14163" s="1" t="s">
        <v>263</v>
      </c>
      <c r="C14163" s="4">
        <v>3.6394041633052012</v>
      </c>
      <c r="D14163" s="4">
        <v>3.6394041633052012</v>
      </c>
      <c r="E14163" s="4">
        <v>2667.6832517027124</v>
      </c>
      <c r="F14163" s="1" t="s">
        <v>510</v>
      </c>
      <c r="G14163" s="1">
        <v>1</v>
      </c>
      <c r="H14163" s="1" t="s">
        <v>505</v>
      </c>
      <c r="I1416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0.3790216893497465</v>
      </c>
      <c r="J14163" s="1" t="str">
        <f>IFERROR(INDEX('consumption_figs'!$C:$C,MATCH(Table2[[#This Row],[item_code]],'consumption_figs'!A:A,0),1),"NA")</f>
        <v>kg/ton</v>
      </c>
      <c r="K14163" s="1">
        <f>+SUMIFS(prod!$E:$E,prod!$A:$A,Table2[[#This Row],[date]],prod!$G:$G,Table2[[#This Row],[production_line]],prod!$F:$F,Table2[[#This Row],[output_type]])</f>
        <v>54</v>
      </c>
      <c r="L14163">
        <f>+Table2[[#This Row],[cons_qty_base_uom]]/Table2[[#This Row],[Column1]]</f>
        <v>6.7396373394540757E-2</v>
      </c>
    </row>
    <row r="14164" spans="1:12" x14ac:dyDescent="0.25">
      <c r="A14164" s="2">
        <v>46174</v>
      </c>
      <c r="B14164" s="1" t="s">
        <v>514</v>
      </c>
      <c r="C14164" s="4">
        <v>3.1901558702330739</v>
      </c>
      <c r="D14164" s="4">
        <v>3.1901558702330732E-3</v>
      </c>
      <c r="E14164" s="4">
        <v>82.944052626059914</v>
      </c>
      <c r="F14164" s="1" t="s">
        <v>510</v>
      </c>
      <c r="G14164" s="1">
        <v>1</v>
      </c>
      <c r="H14164" s="1" t="s">
        <v>505</v>
      </c>
      <c r="I1416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3.3223522669343925E-4</v>
      </c>
      <c r="J14164" s="1" t="str">
        <f>IFERROR(INDEX('consumption_figs'!$C:$C,MATCH(Table2[[#This Row],[item_code]],'consumption_figs'!A:A,0),1),"NA")</f>
        <v>kg/ton</v>
      </c>
      <c r="K14164" s="1">
        <f>+SUMIFS(prod!$E:$E,prod!$A:$A,Table2[[#This Row],[date]],prod!$G:$G,Table2[[#This Row],[production_line]],prod!$F:$F,Table2[[#This Row],[output_type]])</f>
        <v>54</v>
      </c>
      <c r="L14164">
        <f>+Table2[[#This Row],[cons_qty_base_uom]]/Table2[[#This Row],[Column1]]</f>
        <v>5.9076960559871737E-2</v>
      </c>
    </row>
    <row r="14165" spans="1:12" x14ac:dyDescent="0.25">
      <c r="A14165" s="2">
        <v>46174</v>
      </c>
      <c r="B14165" s="1" t="s">
        <v>519</v>
      </c>
      <c r="C14165" s="4">
        <v>10.766776062036627</v>
      </c>
      <c r="D14165" s="4">
        <v>1.0766776062036618E-2</v>
      </c>
      <c r="E14165" s="4">
        <v>321.06526216993223</v>
      </c>
      <c r="F14165" s="1" t="s">
        <v>510</v>
      </c>
      <c r="G14165" s="1">
        <v>1</v>
      </c>
      <c r="H14165" s="1" t="s">
        <v>505</v>
      </c>
      <c r="I1416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1.1212938900903571E-3</v>
      </c>
      <c r="J14165" s="1" t="str">
        <f>IFERROR(INDEX('consumption_figs'!$C:$C,MATCH(Table2[[#This Row],[item_code]],'consumption_figs'!A:A,0),1),"NA")</f>
        <v>kg/ton</v>
      </c>
      <c r="K14165" s="1">
        <f>+SUMIFS(prod!$E:$E,prod!$A:$A,Table2[[#This Row],[date]],prod!$G:$G,Table2[[#This Row],[production_line]],prod!$F:$F,Table2[[#This Row],[output_type]])</f>
        <v>54</v>
      </c>
      <c r="L14165">
        <f>+Table2[[#This Row],[cons_qty_base_uom]]/Table2[[#This Row],[Column1]]</f>
        <v>0.19938474188956715</v>
      </c>
    </row>
    <row r="14166" spans="1:12" x14ac:dyDescent="0.25">
      <c r="A14166" s="2">
        <v>46054</v>
      </c>
      <c r="B14166" s="1" t="s">
        <v>226</v>
      </c>
      <c r="C14166" s="4">
        <v>110.97493549609125</v>
      </c>
      <c r="D14166" s="4">
        <v>110.97493549609125</v>
      </c>
      <c r="E14166" s="4">
        <v>11097.493549609126</v>
      </c>
      <c r="F14166" s="1" t="s">
        <v>510</v>
      </c>
      <c r="G14166" s="1">
        <v>2</v>
      </c>
      <c r="H14166" s="1" t="s">
        <v>505</v>
      </c>
      <c r="I1416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1.0612583389381505</v>
      </c>
      <c r="J14166" s="1" t="str">
        <f>IFERROR(INDEX('consumption_figs'!$C:$C,MATCH(Table2[[#This Row],[item_code]],'consumption_figs'!A:A,0),1),"NA")</f>
        <v>kg/ton</v>
      </c>
      <c r="K14166" s="1">
        <f>+SUMIFS(prod!$E:$E,prod!$A:$A,Table2[[#This Row],[date]],prod!$G:$G,Table2[[#This Row],[production_line]],prod!$F:$F,Table2[[#This Row],[output_type]])</f>
        <v>561</v>
      </c>
      <c r="L14166">
        <f>+Table2[[#This Row],[cons_qty_base_uom]]/Table2[[#This Row],[Column1]]</f>
        <v>0.19781628430675802</v>
      </c>
    </row>
    <row r="14167" spans="1:12" x14ac:dyDescent="0.25">
      <c r="A14167" s="2">
        <v>46054</v>
      </c>
      <c r="B14167" s="1" t="s">
        <v>263</v>
      </c>
      <c r="C14167" s="4">
        <v>26.550365786970154</v>
      </c>
      <c r="D14167" s="4">
        <v>26.550365786970154</v>
      </c>
      <c r="E14167" s="4">
        <v>19461.418121849121</v>
      </c>
      <c r="F14167" s="1" t="s">
        <v>510</v>
      </c>
      <c r="G14167" s="1">
        <v>2</v>
      </c>
      <c r="H14167" s="1" t="s">
        <v>505</v>
      </c>
      <c r="I1416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0.2539023516195032</v>
      </c>
      <c r="J14167" s="1" t="str">
        <f>IFERROR(INDEX('consumption_figs'!$C:$C,MATCH(Table2[[#This Row],[item_code]],'consumption_figs'!A:A,0),1),"NA")</f>
        <v>kg/ton</v>
      </c>
      <c r="K14167" s="1">
        <f>+SUMIFS(prod!$E:$E,prod!$A:$A,Table2[[#This Row],[date]],prod!$G:$G,Table2[[#This Row],[production_line]],prod!$F:$F,Table2[[#This Row],[output_type]])</f>
        <v>561</v>
      </c>
      <c r="L14167">
        <f>+Table2[[#This Row],[cons_qty_base_uom]]/Table2[[#This Row],[Column1]]</f>
        <v>4.7326855235240918E-2</v>
      </c>
    </row>
    <row r="14168" spans="1:12" x14ac:dyDescent="0.25">
      <c r="A14168" s="2">
        <v>46082</v>
      </c>
      <c r="B14168" s="1" t="s">
        <v>226</v>
      </c>
      <c r="C14168" s="4">
        <v>113.68396136183992</v>
      </c>
      <c r="D14168" s="4">
        <v>113.68396136183992</v>
      </c>
      <c r="E14168" s="4">
        <v>11368.396136183992</v>
      </c>
      <c r="F14168" s="1" t="s">
        <v>510</v>
      </c>
      <c r="G14168" s="1">
        <v>2</v>
      </c>
      <c r="H14168" s="1" t="s">
        <v>505</v>
      </c>
      <c r="I1416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1.0249111200229344</v>
      </c>
      <c r="J14168" s="1" t="str">
        <f>IFERROR(INDEX('consumption_figs'!$C:$C,MATCH(Table2[[#This Row],[item_code]],'consumption_figs'!A:A,0),1),"NA")</f>
        <v>kg/ton</v>
      </c>
      <c r="K14168" s="1">
        <f>+SUMIFS(prod!$E:$E,prod!$A:$A,Table2[[#This Row],[date]],prod!$G:$G,Table2[[#This Row],[production_line]],prod!$F:$F,Table2[[#This Row],[output_type]])</f>
        <v>597</v>
      </c>
      <c r="L14168">
        <f>+Table2[[#This Row],[cons_qty_base_uom]]/Table2[[#This Row],[Column1]]</f>
        <v>0.19042539591597976</v>
      </c>
    </row>
    <row r="14169" spans="1:12" x14ac:dyDescent="0.25">
      <c r="A14169" s="2">
        <v>46082</v>
      </c>
      <c r="B14169" s="1" t="s">
        <v>263</v>
      </c>
      <c r="C14169" s="4">
        <v>32.421034148061857</v>
      </c>
      <c r="D14169" s="4">
        <v>32.421034148061857</v>
      </c>
      <c r="E14169" s="4">
        <v>23764.618030529342</v>
      </c>
      <c r="F14169" s="1" t="s">
        <v>510</v>
      </c>
      <c r="G14169" s="1">
        <v>2</v>
      </c>
      <c r="H14169" s="1" t="s">
        <v>505</v>
      </c>
      <c r="I1416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0.29228994154443394</v>
      </c>
      <c r="J14169" s="1" t="str">
        <f>IFERROR(INDEX('consumption_figs'!$C:$C,MATCH(Table2[[#This Row],[item_code]],'consumption_figs'!A:A,0),1),"NA")</f>
        <v>kg/ton</v>
      </c>
      <c r="K14169" s="1">
        <f>+SUMIFS(prod!$E:$E,prod!$A:$A,Table2[[#This Row],[date]],prod!$G:$G,Table2[[#This Row],[production_line]],prod!$F:$F,Table2[[#This Row],[output_type]])</f>
        <v>597</v>
      </c>
      <c r="L14169">
        <f>+Table2[[#This Row],[cons_qty_base_uom]]/Table2[[#This Row],[Column1]]</f>
        <v>5.4306589862750179E-2</v>
      </c>
    </row>
    <row r="14170" spans="1:12" x14ac:dyDescent="0.25">
      <c r="A14170" s="2">
        <v>46113</v>
      </c>
      <c r="B14170" s="1" t="s">
        <v>226</v>
      </c>
      <c r="C14170" s="4">
        <v>131.29402236551095</v>
      </c>
      <c r="D14170" s="4">
        <v>131.29402236551095</v>
      </c>
      <c r="E14170" s="4">
        <v>13129.402236551095</v>
      </c>
      <c r="F14170" s="1" t="s">
        <v>510</v>
      </c>
      <c r="G14170" s="1">
        <v>2</v>
      </c>
      <c r="H14170" s="1" t="s">
        <v>505</v>
      </c>
      <c r="I1417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1.245989471388967</v>
      </c>
      <c r="J14170" s="1" t="str">
        <f>IFERROR(INDEX('consumption_figs'!$C:$C,MATCH(Table2[[#This Row],[item_code]],'consumption_figs'!A:A,0),1),"NA")</f>
        <v>kg/ton</v>
      </c>
      <c r="K14170" s="1">
        <f>+SUMIFS(prod!$E:$E,prod!$A:$A,Table2[[#This Row],[date]],prod!$G:$G,Table2[[#This Row],[production_line]],prod!$F:$F,Table2[[#This Row],[output_type]])</f>
        <v>566</v>
      </c>
      <c r="L14170">
        <f>+Table2[[#This Row],[cons_qty_base_uom]]/Table2[[#This Row],[Column1]]</f>
        <v>0.23196823739489569</v>
      </c>
    </row>
    <row r="14171" spans="1:12" x14ac:dyDescent="0.25">
      <c r="A14171" s="2">
        <v>46113</v>
      </c>
      <c r="B14171" s="1" t="s">
        <v>263</v>
      </c>
      <c r="C14171" s="4">
        <v>34.070201605025922</v>
      </c>
      <c r="D14171" s="4">
        <v>34.070201605025922</v>
      </c>
      <c r="E14171" s="4">
        <v>24973.457776484</v>
      </c>
      <c r="F14171" s="1" t="s">
        <v>510</v>
      </c>
      <c r="G14171" s="1">
        <v>2</v>
      </c>
      <c r="H14171" s="1" t="s">
        <v>505</v>
      </c>
      <c r="I1417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0.32332860036675265</v>
      </c>
      <c r="J14171" s="1" t="str">
        <f>IFERROR(INDEX('consumption_figs'!$C:$C,MATCH(Table2[[#This Row],[item_code]],'consumption_figs'!A:A,0),1),"NA")</f>
        <v>kg/ton</v>
      </c>
      <c r="K14171" s="1">
        <f>+SUMIFS(prod!$E:$E,prod!$A:$A,Table2[[#This Row],[date]],prod!$G:$G,Table2[[#This Row],[production_line]],prod!$F:$F,Table2[[#This Row],[output_type]])</f>
        <v>566</v>
      </c>
      <c r="L14171">
        <f>+Table2[[#This Row],[cons_qty_base_uom]]/Table2[[#This Row],[Column1]]</f>
        <v>6.0194702482377953E-2</v>
      </c>
    </row>
    <row r="14172" spans="1:12" x14ac:dyDescent="0.25">
      <c r="A14172" s="2">
        <v>46143</v>
      </c>
      <c r="B14172" s="1" t="s">
        <v>226</v>
      </c>
      <c r="C14172" s="4">
        <v>123.83962302165732</v>
      </c>
      <c r="D14172" s="4">
        <v>123.83962302165732</v>
      </c>
      <c r="E14172" s="4">
        <v>12383.962302165732</v>
      </c>
      <c r="F14172" s="1" t="s">
        <v>510</v>
      </c>
      <c r="G14172" s="1">
        <v>2</v>
      </c>
      <c r="H14172" s="1" t="s">
        <v>505</v>
      </c>
      <c r="I1417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1.0566277314571879</v>
      </c>
      <c r="J14172" s="1" t="str">
        <f>IFERROR(INDEX('consumption_figs'!$C:$C,MATCH(Table2[[#This Row],[item_code]],'consumption_figs'!A:A,0),1),"NA")</f>
        <v>kg/ton</v>
      </c>
      <c r="K14172" s="1">
        <f>+SUMIFS(prod!$E:$E,prod!$A:$A,Table2[[#This Row],[date]],prod!$G:$G,Table2[[#This Row],[production_line]],prod!$F:$F,Table2[[#This Row],[output_type]])</f>
        <v>633</v>
      </c>
      <c r="L14172">
        <f>+Table2[[#This Row],[cons_qty_base_uom]]/Table2[[#This Row],[Column1]]</f>
        <v>0.19563921488413477</v>
      </c>
    </row>
    <row r="14173" spans="1:12" x14ac:dyDescent="0.25">
      <c r="A14173" s="2">
        <v>46143</v>
      </c>
      <c r="B14173" s="1" t="s">
        <v>263</v>
      </c>
      <c r="C14173" s="4">
        <v>30.244783611883197</v>
      </c>
      <c r="D14173" s="4">
        <v>30.244783611883197</v>
      </c>
      <c r="E14173" s="4">
        <v>22169.426387510382</v>
      </c>
      <c r="F14173" s="1" t="s">
        <v>510</v>
      </c>
      <c r="G14173" s="1">
        <v>2</v>
      </c>
      <c r="H14173" s="1" t="s">
        <v>505</v>
      </c>
      <c r="I1417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0.25805534865564711</v>
      </c>
      <c r="J14173" s="1" t="str">
        <f>IFERROR(INDEX('consumption_figs'!$C:$C,MATCH(Table2[[#This Row],[item_code]],'consumption_figs'!A:A,0),1),"NA")</f>
        <v>kg/ton</v>
      </c>
      <c r="K14173" s="1">
        <f>+SUMIFS(prod!$E:$E,prod!$A:$A,Table2[[#This Row],[date]],prod!$G:$G,Table2[[#This Row],[production_line]],prod!$F:$F,Table2[[#This Row],[output_type]])</f>
        <v>633</v>
      </c>
      <c r="L14173">
        <f>+Table2[[#This Row],[cons_qty_base_uom]]/Table2[[#This Row],[Column1]]</f>
        <v>4.7780068897129852E-2</v>
      </c>
    </row>
    <row r="14174" spans="1:12" x14ac:dyDescent="0.25">
      <c r="A14174" s="2">
        <v>46174</v>
      </c>
      <c r="B14174" s="1" t="s">
        <v>226</v>
      </c>
      <c r="C14174" s="4">
        <v>112.44093432997164</v>
      </c>
      <c r="D14174" s="4">
        <v>112.44093432997164</v>
      </c>
      <c r="E14174" s="4">
        <v>11244.093432997164</v>
      </c>
      <c r="F14174" s="1" t="s">
        <v>510</v>
      </c>
      <c r="G14174" s="1">
        <v>2</v>
      </c>
      <c r="H14174" s="1" t="s">
        <v>505</v>
      </c>
      <c r="I1417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1.1146693624109694</v>
      </c>
      <c r="J14174" s="1" t="str">
        <f>IFERROR(INDEX('consumption_figs'!$C:$C,MATCH(Table2[[#This Row],[item_code]],'consumption_figs'!A:A,0),1),"NA")</f>
        <v>kg/ton</v>
      </c>
      <c r="K14174" s="1">
        <f>+SUMIFS(prod!$E:$E,prod!$A:$A,Table2[[#This Row],[date]],prod!$G:$G,Table2[[#This Row],[production_line]],prod!$F:$F,Table2[[#This Row],[output_type]])</f>
        <v>542</v>
      </c>
      <c r="L14174">
        <f>+Table2[[#This Row],[cons_qty_base_uom]]/Table2[[#This Row],[Column1]]</f>
        <v>0.20745559839478162</v>
      </c>
    </row>
    <row r="14175" spans="1:12" x14ac:dyDescent="0.25">
      <c r="A14175" s="2">
        <v>46174</v>
      </c>
      <c r="B14175" s="1" t="s">
        <v>263</v>
      </c>
      <c r="C14175" s="4">
        <v>25.655005756569683</v>
      </c>
      <c r="D14175" s="4">
        <v>25.655005756569683</v>
      </c>
      <c r="E14175" s="4">
        <v>18805.119219565579</v>
      </c>
      <c r="F14175" s="1" t="s">
        <v>510</v>
      </c>
      <c r="G14175" s="1">
        <v>2</v>
      </c>
      <c r="H14175" s="1" t="s">
        <v>505</v>
      </c>
      <c r="I1417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0.25432774175821354</v>
      </c>
      <c r="J14175" s="1" t="str">
        <f>IFERROR(INDEX('consumption_figs'!$C:$C,MATCH(Table2[[#This Row],[item_code]],'consumption_figs'!A:A,0),1),"NA")</f>
        <v>kg/ton</v>
      </c>
      <c r="K14175" s="1">
        <f>+SUMIFS(prod!$E:$E,prod!$A:$A,Table2[[#This Row],[date]],prod!$G:$G,Table2[[#This Row],[production_line]],prod!$F:$F,Table2[[#This Row],[output_type]])</f>
        <v>542</v>
      </c>
      <c r="L14175">
        <f>+Table2[[#This Row],[cons_qty_base_uom]]/Table2[[#This Row],[Column1]]</f>
        <v>4.7333958960460672E-2</v>
      </c>
    </row>
    <row r="14176" spans="1:12" x14ac:dyDescent="0.25">
      <c r="A14176" s="2">
        <v>46054</v>
      </c>
      <c r="B14176" s="1" t="s">
        <v>281</v>
      </c>
      <c r="C14176" s="4">
        <v>8.8833441706057847</v>
      </c>
      <c r="D14176" s="4">
        <v>8.8833441706057847</v>
      </c>
      <c r="E14176" s="4">
        <v>1376.9183464438966</v>
      </c>
      <c r="F14176" s="1" t="s">
        <v>509</v>
      </c>
      <c r="G14176" s="1">
        <v>1</v>
      </c>
      <c r="H14176" s="1" t="s">
        <v>505</v>
      </c>
      <c r="I1417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0.16757137816329004</v>
      </c>
      <c r="J14176" s="1" t="str">
        <f>IFERROR(INDEX('consumption_figs'!$C:$C,MATCH(Table2[[#This Row],[item_code]],'consumption_figs'!A:A,0),1),"NA")</f>
        <v>kg/ton</v>
      </c>
      <c r="K14176" s="1">
        <f>+SUMIFS(prod!$E:$E,prod!$A:$A,Table2[[#This Row],[date]],prod!$G:$G,Table2[[#This Row],[production_line]],prod!$F:$F,Table2[[#This Row],[output_type]])</f>
        <v>295</v>
      </c>
      <c r="L14176">
        <f>+Table2[[#This Row],[cons_qty_base_uom]]/Table2[[#This Row],[Column1]]</f>
        <v>3.0113031086799271E-2</v>
      </c>
    </row>
    <row r="14177" spans="1:12" x14ac:dyDescent="0.25">
      <c r="A14177" s="2">
        <v>46082</v>
      </c>
      <c r="B14177" s="1" t="s">
        <v>281</v>
      </c>
      <c r="C14177" s="4">
        <v>14.663843095372963</v>
      </c>
      <c r="D14177" s="4">
        <v>14.663843095372963</v>
      </c>
      <c r="E14177" s="4">
        <v>2272.8956797828091</v>
      </c>
      <c r="F14177" s="1" t="s">
        <v>509</v>
      </c>
      <c r="G14177" s="1">
        <v>1</v>
      </c>
      <c r="H14177" s="1" t="s">
        <v>505</v>
      </c>
      <c r="I1417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0.15458502895203829</v>
      </c>
      <c r="J14177" s="1" t="str">
        <f>IFERROR(INDEX('consumption_figs'!$C:$C,MATCH(Table2[[#This Row],[item_code]],'consumption_figs'!A:A,0),1),"NA")</f>
        <v>kg/ton</v>
      </c>
      <c r="K14177" s="1">
        <f>+SUMIFS(prod!$E:$E,prod!$A:$A,Table2[[#This Row],[date]],prod!$G:$G,Table2[[#This Row],[production_line]],prod!$F:$F,Table2[[#This Row],[output_type]])</f>
        <v>527</v>
      </c>
      <c r="L14177">
        <f>+Table2[[#This Row],[cons_qty_base_uom]]/Table2[[#This Row],[Column1]]</f>
        <v>2.782512921323143E-2</v>
      </c>
    </row>
    <row r="14178" spans="1:12" x14ac:dyDescent="0.25">
      <c r="A14178" s="2">
        <v>46113</v>
      </c>
      <c r="B14178" s="1" t="s">
        <v>281</v>
      </c>
      <c r="C14178" s="4">
        <v>13.983224847768472</v>
      </c>
      <c r="D14178" s="4">
        <v>13.983224847768472</v>
      </c>
      <c r="E14178" s="4">
        <v>2167.3998514041132</v>
      </c>
      <c r="F14178" s="1" t="s">
        <v>509</v>
      </c>
      <c r="G14178" s="1">
        <v>1</v>
      </c>
      <c r="H14178" s="1" t="s">
        <v>505</v>
      </c>
      <c r="I1417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0.15525410443336393</v>
      </c>
      <c r="J14178" s="1" t="str">
        <f>IFERROR(INDEX('consumption_figs'!$C:$C,MATCH(Table2[[#This Row],[item_code]],'consumption_figs'!A:A,0),1),"NA")</f>
        <v>kg/ton</v>
      </c>
      <c r="K14178" s="1">
        <f>+SUMIFS(prod!$E:$E,prod!$A:$A,Table2[[#This Row],[date]],prod!$G:$G,Table2[[#This Row],[production_line]],prod!$F:$F,Table2[[#This Row],[output_type]])</f>
        <v>503</v>
      </c>
      <c r="L14178">
        <f>+Table2[[#This Row],[cons_qty_base_uom]]/Table2[[#This Row],[Column1]]</f>
        <v>2.7799651784827975E-2</v>
      </c>
    </row>
    <row r="14179" spans="1:12" x14ac:dyDescent="0.25">
      <c r="A14179" s="2">
        <v>46143</v>
      </c>
      <c r="B14179" s="1" t="s">
        <v>281</v>
      </c>
      <c r="C14179" s="4">
        <v>11.964612050565101</v>
      </c>
      <c r="D14179" s="4">
        <v>11.964612050565101</v>
      </c>
      <c r="E14179" s="4">
        <v>1854.5148678375906</v>
      </c>
      <c r="F14179" s="1" t="s">
        <v>509</v>
      </c>
      <c r="G14179" s="1">
        <v>1</v>
      </c>
      <c r="H14179" s="1" t="s">
        <v>505</v>
      </c>
      <c r="I1417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0.13946524796320639</v>
      </c>
      <c r="J14179" s="1" t="str">
        <f>IFERROR(INDEX('consumption_figs'!$C:$C,MATCH(Table2[[#This Row],[item_code]],'consumption_figs'!A:A,0),1),"NA")</f>
        <v>kg/ton</v>
      </c>
      <c r="K14179" s="1">
        <f>+SUMIFS(prod!$E:$E,prod!$A:$A,Table2[[#This Row],[date]],prod!$G:$G,Table2[[#This Row],[production_line]],prod!$F:$F,Table2[[#This Row],[output_type]])</f>
        <v>473</v>
      </c>
      <c r="L14179">
        <f>+Table2[[#This Row],[cons_qty_base_uom]]/Table2[[#This Row],[Column1]]</f>
        <v>2.5295162897600636E-2</v>
      </c>
    </row>
    <row r="14180" spans="1:12" x14ac:dyDescent="0.25">
      <c r="A14180" s="2">
        <v>46174</v>
      </c>
      <c r="B14180" s="1" t="s">
        <v>281</v>
      </c>
      <c r="C14180" s="4">
        <v>13.301343022719132</v>
      </c>
      <c r="D14180" s="4">
        <v>13.301343022719132</v>
      </c>
      <c r="E14180" s="4">
        <v>2061.7081685214657</v>
      </c>
      <c r="F14180" s="1" t="s">
        <v>509</v>
      </c>
      <c r="G14180" s="1">
        <v>1</v>
      </c>
      <c r="H14180" s="1" t="s">
        <v>505</v>
      </c>
      <c r="I1418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0.15339113584145725</v>
      </c>
      <c r="J14180" s="1" t="str">
        <f>IFERROR(INDEX('consumption_figs'!$C:$C,MATCH(Table2[[#This Row],[item_code]],'consumption_figs'!A:A,0),1),"NA")</f>
        <v>kg/ton</v>
      </c>
      <c r="K14180" s="1">
        <f>+SUMIFS(prod!$E:$E,prod!$A:$A,Table2[[#This Row],[date]],prod!$G:$G,Table2[[#This Row],[production_line]],prod!$F:$F,Table2[[#This Row],[output_type]])</f>
        <v>470</v>
      </c>
      <c r="L14180">
        <f>+Table2[[#This Row],[cons_qty_base_uom]]/Table2[[#This Row],[Column1]]</f>
        <v>2.8300729835572622E-2</v>
      </c>
    </row>
    <row r="14181" spans="1:12" x14ac:dyDescent="0.25">
      <c r="A14181" s="2">
        <v>46054</v>
      </c>
      <c r="B14181" s="1" t="s">
        <v>281</v>
      </c>
      <c r="C14181" s="4">
        <v>1.5530194657578553</v>
      </c>
      <c r="D14181" s="4">
        <v>1.5530194657578553</v>
      </c>
      <c r="E14181" s="4">
        <v>240.71801719246758</v>
      </c>
      <c r="F14181" s="1" t="s">
        <v>509</v>
      </c>
      <c r="G14181" s="1">
        <v>2</v>
      </c>
      <c r="H14181" s="1" t="s">
        <v>505</v>
      </c>
      <c r="I1418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0.2190220240255342</v>
      </c>
      <c r="J14181" s="1" t="str">
        <f>IFERROR(INDEX('consumption_figs'!$C:$C,MATCH(Table2[[#This Row],[item_code]],'consumption_figs'!A:A,0),1),"NA")</f>
        <v>kg/ton</v>
      </c>
      <c r="K14181" s="1">
        <f>+SUMIFS(prod!$E:$E,prod!$A:$A,Table2[[#This Row],[date]],prod!$G:$G,Table2[[#This Row],[production_line]],prod!$F:$F,Table2[[#This Row],[output_type]])</f>
        <v>39</v>
      </c>
      <c r="L14181">
        <f>+Table2[[#This Row],[cons_qty_base_uom]]/Table2[[#This Row],[Column1]]</f>
        <v>3.9821011942509109E-2</v>
      </c>
    </row>
    <row r="14182" spans="1:12" x14ac:dyDescent="0.25">
      <c r="A14182" s="2">
        <v>46082</v>
      </c>
      <c r="B14182" s="1" t="s">
        <v>281</v>
      </c>
      <c r="C14182" s="4">
        <v>3.5043387228088565</v>
      </c>
      <c r="D14182" s="4">
        <v>3.5043387228088565</v>
      </c>
      <c r="E14182" s="4">
        <v>543.17250203537276</v>
      </c>
      <c r="F14182" s="1" t="s">
        <v>509</v>
      </c>
      <c r="G14182" s="1">
        <v>2</v>
      </c>
      <c r="H14182" s="1" t="s">
        <v>505</v>
      </c>
      <c r="I1418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0.18947185083825921</v>
      </c>
      <c r="J14182" s="1" t="str">
        <f>IFERROR(INDEX('consumption_figs'!$C:$C,MATCH(Table2[[#This Row],[item_code]],'consumption_figs'!A:A,0),1),"NA")</f>
        <v>kg/ton</v>
      </c>
      <c r="K14182" s="1">
        <f>+SUMIFS(prod!$E:$E,prod!$A:$A,Table2[[#This Row],[date]],prod!$G:$G,Table2[[#This Row],[production_line]],prod!$F:$F,Table2[[#This Row],[output_type]])</f>
        <v>103</v>
      </c>
      <c r="L14182">
        <f>+Table2[[#This Row],[cons_qty_base_uom]]/Table2[[#This Row],[Column1]]</f>
        <v>3.4022706046687924E-2</v>
      </c>
    </row>
    <row r="14183" spans="1:12" x14ac:dyDescent="0.25">
      <c r="A14183" s="2">
        <v>46113</v>
      </c>
      <c r="B14183" s="1" t="s">
        <v>281</v>
      </c>
      <c r="C14183" s="4">
        <v>2.412229697686084</v>
      </c>
      <c r="D14183" s="4">
        <v>2.412229697686084</v>
      </c>
      <c r="E14183" s="4">
        <v>373.89560314134303</v>
      </c>
      <c r="F14183" s="1" t="s">
        <v>509</v>
      </c>
      <c r="G14183" s="1">
        <v>2</v>
      </c>
      <c r="H14183" s="1" t="s">
        <v>505</v>
      </c>
      <c r="I1418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0.23655108582359244</v>
      </c>
      <c r="J14183" s="1" t="str">
        <f>IFERROR(INDEX('consumption_figs'!$C:$C,MATCH(Table2[[#This Row],[item_code]],'consumption_figs'!A:A,0),1),"NA")</f>
        <v>kg/ton</v>
      </c>
      <c r="K14183" s="1">
        <f>+SUMIFS(prod!$E:$E,prod!$A:$A,Table2[[#This Row],[date]],prod!$G:$G,Table2[[#This Row],[production_line]],prod!$F:$F,Table2[[#This Row],[output_type]])</f>
        <v>57</v>
      </c>
      <c r="L14183">
        <f>+Table2[[#This Row],[cons_qty_base_uom]]/Table2[[#This Row],[Column1]]</f>
        <v>4.2319819257650597E-2</v>
      </c>
    </row>
    <row r="14184" spans="1:12" x14ac:dyDescent="0.25">
      <c r="A14184" s="2">
        <v>46143</v>
      </c>
      <c r="B14184" s="1" t="s">
        <v>281</v>
      </c>
      <c r="C14184" s="4">
        <v>1.6990243130712639</v>
      </c>
      <c r="D14184" s="4">
        <v>1.6990243130712639</v>
      </c>
      <c r="E14184" s="4">
        <v>263.34876852604589</v>
      </c>
      <c r="F14184" s="1" t="s">
        <v>509</v>
      </c>
      <c r="G14184" s="1">
        <v>2</v>
      </c>
      <c r="H14184" s="1" t="s">
        <v>505</v>
      </c>
      <c r="I1418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0.27035154953795271</v>
      </c>
      <c r="J14184" s="1" t="str">
        <f>IFERROR(INDEX('consumption_figs'!$C:$C,MATCH(Table2[[#This Row],[item_code]],'consumption_figs'!A:A,0),1),"NA")</f>
        <v>kg/ton</v>
      </c>
      <c r="K14184" s="1">
        <f>+SUMIFS(prod!$E:$E,prod!$A:$A,Table2[[#This Row],[date]],prod!$G:$G,Table2[[#This Row],[production_line]],prod!$F:$F,Table2[[#This Row],[output_type]])</f>
        <v>35</v>
      </c>
      <c r="L14184">
        <f>+Table2[[#This Row],[cons_qty_base_uom]]/Table2[[#This Row],[Column1]]</f>
        <v>4.8543551802036108E-2</v>
      </c>
    </row>
    <row r="14185" spans="1:12" x14ac:dyDescent="0.25">
      <c r="A14185" s="2">
        <v>46174</v>
      </c>
      <c r="B14185" s="1" t="s">
        <v>281</v>
      </c>
      <c r="C14185" s="4">
        <v>2.0622933409172379</v>
      </c>
      <c r="D14185" s="4">
        <v>2.0622933409172379</v>
      </c>
      <c r="E14185" s="4">
        <v>319.6554678421719</v>
      </c>
      <c r="F14185" s="1" t="s">
        <v>509</v>
      </c>
      <c r="G14185" s="1">
        <v>2</v>
      </c>
      <c r="H14185" s="1" t="s">
        <v>505</v>
      </c>
      <c r="I1418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0.27336868251819163</v>
      </c>
      <c r="J14185" s="1" t="str">
        <f>IFERROR(INDEX('consumption_figs'!$C:$C,MATCH(Table2[[#This Row],[item_code]],'consumption_figs'!A:A,0),1),"NA")</f>
        <v>kg/ton</v>
      </c>
      <c r="K14185" s="1">
        <f>+SUMIFS(prod!$E:$E,prod!$A:$A,Table2[[#This Row],[date]],prod!$G:$G,Table2[[#This Row],[production_line]],prod!$F:$F,Table2[[#This Row],[output_type]])</f>
        <v>40</v>
      </c>
      <c r="L14185">
        <f>+Table2[[#This Row],[cons_qty_base_uom]]/Table2[[#This Row],[Column1]]</f>
        <v>5.1557333522930945E-2</v>
      </c>
    </row>
    <row r="14186" spans="1:12" x14ac:dyDescent="0.25">
      <c r="A14186" s="2">
        <v>46054</v>
      </c>
      <c r="B14186" s="1" t="s">
        <v>281</v>
      </c>
      <c r="C14186" s="4">
        <v>0.88833441706057847</v>
      </c>
      <c r="D14186" s="4">
        <v>0.88833441706057847</v>
      </c>
      <c r="E14186" s="4">
        <v>137.69183464438967</v>
      </c>
      <c r="F14186" s="1" t="s">
        <v>510</v>
      </c>
      <c r="G14186" s="1">
        <v>1</v>
      </c>
      <c r="H14186" s="1" t="s">
        <v>505</v>
      </c>
      <c r="I14186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5.0250559565823173E-2</v>
      </c>
      <c r="J14186" s="1" t="str">
        <f>IFERROR(INDEX('consumption_figs'!$C:$C,MATCH(Table2[[#This Row],[item_code]],'consumption_figs'!A:A,0),1),"NA")</f>
        <v>kg/ton</v>
      </c>
      <c r="K14186" s="1">
        <f>+SUMIFS(prod!$E:$E,prod!$A:$A,Table2[[#This Row],[date]],prod!$G:$G,Table2[[#This Row],[production_line]],prod!$F:$F,Table2[[#This Row],[output_type]])</f>
        <v>97</v>
      </c>
      <c r="L14186">
        <f>+Table2[[#This Row],[cons_qty_base_uom]]/Table2[[#This Row],[Column1]]</f>
        <v>9.158086773820396E-3</v>
      </c>
    </row>
    <row r="14187" spans="1:12" x14ac:dyDescent="0.25">
      <c r="A14187" s="2">
        <v>46082</v>
      </c>
      <c r="B14187" s="1" t="s">
        <v>281</v>
      </c>
      <c r="C14187" s="4">
        <v>1.466384309537295</v>
      </c>
      <c r="D14187" s="4">
        <v>1.466384309537295</v>
      </c>
      <c r="E14187" s="4">
        <v>227.28956797828073</v>
      </c>
      <c r="F14187" s="1" t="s">
        <v>510</v>
      </c>
      <c r="G14187" s="1">
        <v>1</v>
      </c>
      <c r="H14187" s="1" t="s">
        <v>505</v>
      </c>
      <c r="I14187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0.22578863800712834</v>
      </c>
      <c r="J14187" s="1" t="str">
        <f>IFERROR(INDEX('consumption_figs'!$C:$C,MATCH(Table2[[#This Row],[item_code]],'consumption_figs'!A:A,0),1),"NA")</f>
        <v>kg/ton</v>
      </c>
      <c r="K14187" s="1">
        <f>+SUMIFS(prod!$E:$E,prod!$A:$A,Table2[[#This Row],[date]],prod!$G:$G,Table2[[#This Row],[production_line]],prod!$F:$F,Table2[[#This Row],[output_type]])</f>
        <v>35</v>
      </c>
      <c r="L14187">
        <f>+Table2[[#This Row],[cons_qty_base_uom]]/Table2[[#This Row],[Column1]]</f>
        <v>4.1896694558208429E-2</v>
      </c>
    </row>
    <row r="14188" spans="1:12" x14ac:dyDescent="0.25">
      <c r="A14188" s="2">
        <v>46113</v>
      </c>
      <c r="B14188" s="1" t="s">
        <v>281</v>
      </c>
      <c r="C14188" s="4">
        <v>1.3983224847768465</v>
      </c>
      <c r="D14188" s="4">
        <v>1.3983224847768465</v>
      </c>
      <c r="E14188" s="4">
        <v>216.73998514041122</v>
      </c>
      <c r="F14188" s="1" t="s">
        <v>510</v>
      </c>
      <c r="G14188" s="1">
        <v>1</v>
      </c>
      <c r="H14188" s="1" t="s">
        <v>505</v>
      </c>
      <c r="I14188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0.28174376594806594</v>
      </c>
      <c r="J14188" s="1" t="str">
        <f>IFERROR(INDEX('consumption_figs'!$C:$C,MATCH(Table2[[#This Row],[item_code]],'consumption_figs'!A:A,0),1),"NA")</f>
        <v>kg/ton</v>
      </c>
      <c r="K14188" s="1">
        <f>+SUMIFS(prod!$E:$E,prod!$A:$A,Table2[[#This Row],[date]],prod!$G:$G,Table2[[#This Row],[production_line]],prod!$F:$F,Table2[[#This Row],[output_type]])</f>
        <v>27</v>
      </c>
      <c r="L14188">
        <f>+Table2[[#This Row],[cons_qty_base_uom]]/Table2[[#This Row],[Column1]]</f>
        <v>5.1789721658401726E-2</v>
      </c>
    </row>
    <row r="14189" spans="1:12" x14ac:dyDescent="0.25">
      <c r="A14189" s="2">
        <v>46143</v>
      </c>
      <c r="B14189" s="1" t="s">
        <v>281</v>
      </c>
      <c r="C14189" s="4">
        <v>1.1964612050565098</v>
      </c>
      <c r="D14189" s="4">
        <v>1.1964612050565098</v>
      </c>
      <c r="E14189" s="4">
        <v>185.45148678375901</v>
      </c>
      <c r="F14189" s="1" t="s">
        <v>510</v>
      </c>
      <c r="G14189" s="1">
        <v>1</v>
      </c>
      <c r="H14189" s="1" t="s">
        <v>505</v>
      </c>
      <c r="I14189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0.39429910527831197</v>
      </c>
      <c r="J14189" s="1" t="str">
        <f>IFERROR(INDEX('consumption_figs'!$C:$C,MATCH(Table2[[#This Row],[item_code]],'consumption_figs'!A:A,0),1),"NA")</f>
        <v>kg/ton</v>
      </c>
      <c r="K14189" s="1">
        <f>+SUMIFS(prod!$E:$E,prod!$A:$A,Table2[[#This Row],[date]],prod!$G:$G,Table2[[#This Row],[production_line]],prod!$F:$F,Table2[[#This Row],[output_type]])</f>
        <v>17</v>
      </c>
      <c r="L14189">
        <f>+Table2[[#This Row],[cons_qty_base_uom]]/Table2[[#This Row],[Column1]]</f>
        <v>7.0380070885677048E-2</v>
      </c>
    </row>
    <row r="14190" spans="1:12" x14ac:dyDescent="0.25">
      <c r="A14190" s="2">
        <v>46174</v>
      </c>
      <c r="B14190" s="1" t="s">
        <v>281</v>
      </c>
      <c r="C14190" s="4">
        <v>1.3301343022719117</v>
      </c>
      <c r="D14190" s="4">
        <v>1.3301343022719117</v>
      </c>
      <c r="E14190" s="4">
        <v>206.17081685214632</v>
      </c>
      <c r="F14190" s="1" t="s">
        <v>510</v>
      </c>
      <c r="G14190" s="1">
        <v>1</v>
      </c>
      <c r="H14190" s="1" t="s">
        <v>505</v>
      </c>
      <c r="I14190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0.13852535406545563</v>
      </c>
      <c r="J14190" s="1" t="str">
        <f>IFERROR(INDEX('consumption_figs'!$C:$C,MATCH(Table2[[#This Row],[item_code]],'consumption_figs'!A:A,0),1),"NA")</f>
        <v>kg/ton</v>
      </c>
      <c r="K14190" s="1">
        <f>+SUMIFS(prod!$E:$E,prod!$A:$A,Table2[[#This Row],[date]],prod!$G:$G,Table2[[#This Row],[production_line]],prod!$F:$F,Table2[[#This Row],[output_type]])</f>
        <v>54</v>
      </c>
      <c r="L14190">
        <f>+Table2[[#This Row],[cons_qty_base_uom]]/Table2[[#This Row],[Column1]]</f>
        <v>2.4632116708739105E-2</v>
      </c>
    </row>
    <row r="14191" spans="1:12" x14ac:dyDescent="0.25">
      <c r="A14191" s="2">
        <v>46054</v>
      </c>
      <c r="B14191" s="1" t="s">
        <v>281</v>
      </c>
      <c r="C14191" s="4">
        <v>0.15530194657578544</v>
      </c>
      <c r="D14191" s="4">
        <v>0.15530194657578544</v>
      </c>
      <c r="E14191" s="4">
        <v>24.071801719246743</v>
      </c>
      <c r="F14191" s="1" t="s">
        <v>510</v>
      </c>
      <c r="G14191" s="1">
        <v>2</v>
      </c>
      <c r="H14191" s="1" t="s">
        <v>505</v>
      </c>
      <c r="I14191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1.4851595553545926E-3</v>
      </c>
      <c r="J14191" s="1" t="str">
        <f>IFERROR(INDEX('consumption_figs'!$C:$C,MATCH(Table2[[#This Row],[item_code]],'consumption_figs'!A:A,0),1),"NA")</f>
        <v>kg/ton</v>
      </c>
      <c r="K14191" s="1">
        <f>+SUMIFS(prod!$E:$E,prod!$A:$A,Table2[[#This Row],[date]],prod!$G:$G,Table2[[#This Row],[production_line]],prod!$F:$F,Table2[[#This Row],[output_type]])</f>
        <v>561</v>
      </c>
      <c r="L14191">
        <f>+Table2[[#This Row],[cons_qty_base_uom]]/Table2[[#This Row],[Column1]]</f>
        <v>2.7683056430621291E-4</v>
      </c>
    </row>
    <row r="14192" spans="1:12" x14ac:dyDescent="0.25">
      <c r="A14192" s="2">
        <v>46082</v>
      </c>
      <c r="B14192" s="1" t="s">
        <v>281</v>
      </c>
      <c r="C14192" s="4">
        <v>0.35043387228088507</v>
      </c>
      <c r="D14192" s="4">
        <v>0.35043387228088507</v>
      </c>
      <c r="E14192" s="4">
        <v>54.317250203537185</v>
      </c>
      <c r="F14192" s="1" t="s">
        <v>510</v>
      </c>
      <c r="G14192" s="1">
        <v>2</v>
      </c>
      <c r="H14192" s="1" t="s">
        <v>505</v>
      </c>
      <c r="I14192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3.1593161271906171E-3</v>
      </c>
      <c r="J14192" s="1" t="str">
        <f>IFERROR(INDEX('consumption_figs'!$C:$C,MATCH(Table2[[#This Row],[item_code]],'consumption_figs'!A:A,0),1),"NA")</f>
        <v>kg/ton</v>
      </c>
      <c r="K14192" s="1">
        <f>+SUMIFS(prod!$E:$E,prod!$A:$A,Table2[[#This Row],[date]],prod!$G:$G,Table2[[#This Row],[production_line]],prod!$F:$F,Table2[[#This Row],[output_type]])</f>
        <v>597</v>
      </c>
      <c r="L14192">
        <f>+Table2[[#This Row],[cons_qty_base_uom]]/Table2[[#This Row],[Column1]]</f>
        <v>5.8699141085575386E-4</v>
      </c>
    </row>
    <row r="14193" spans="1:12" x14ac:dyDescent="0.25">
      <c r="A14193" s="2">
        <v>46113</v>
      </c>
      <c r="B14193" s="1" t="s">
        <v>281</v>
      </c>
      <c r="C14193" s="4">
        <v>0.24122296976860813</v>
      </c>
      <c r="D14193" s="4">
        <v>0.24122296976860813</v>
      </c>
      <c r="E14193" s="4">
        <v>37.389560314134258</v>
      </c>
      <c r="F14193" s="1" t="s">
        <v>510</v>
      </c>
      <c r="G14193" s="1">
        <v>2</v>
      </c>
      <c r="H14193" s="1" t="s">
        <v>505</v>
      </c>
      <c r="I14193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2.2892228844366481E-3</v>
      </c>
      <c r="J14193" s="1" t="str">
        <f>IFERROR(INDEX('consumption_figs'!$C:$C,MATCH(Table2[[#This Row],[item_code]],'consumption_figs'!A:A,0),1),"NA")</f>
        <v>kg/ton</v>
      </c>
      <c r="K14193" s="1">
        <f>+SUMIFS(prod!$E:$E,prod!$A:$A,Table2[[#This Row],[date]],prod!$G:$G,Table2[[#This Row],[production_line]],prod!$F:$F,Table2[[#This Row],[output_type]])</f>
        <v>566</v>
      </c>
      <c r="L14193">
        <f>+Table2[[#This Row],[cons_qty_base_uom]]/Table2[[#This Row],[Column1]]</f>
        <v>4.2618899252404264E-4</v>
      </c>
    </row>
    <row r="14194" spans="1:12" x14ac:dyDescent="0.25">
      <c r="A14194" s="2">
        <v>46143</v>
      </c>
      <c r="B14194" s="1" t="s">
        <v>281</v>
      </c>
      <c r="C14194" s="4">
        <v>0.16990243130712623</v>
      </c>
      <c r="D14194" s="4">
        <v>0.16990243130712623</v>
      </c>
      <c r="E14194" s="4">
        <v>26.334876852604566</v>
      </c>
      <c r="F14194" s="1" t="s">
        <v>510</v>
      </c>
      <c r="G14194" s="1">
        <v>2</v>
      </c>
      <c r="H14194" s="1" t="s">
        <v>505</v>
      </c>
      <c r="I14194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1.4496460517302613E-3</v>
      </c>
      <c r="J14194" s="1" t="str">
        <f>IFERROR(INDEX('consumption_figs'!$C:$C,MATCH(Table2[[#This Row],[item_code]],'consumption_figs'!A:A,0),1),"NA")</f>
        <v>kg/ton</v>
      </c>
      <c r="K14194" s="1">
        <f>+SUMIFS(prod!$E:$E,prod!$A:$A,Table2[[#This Row],[date]],prod!$G:$G,Table2[[#This Row],[production_line]],prod!$F:$F,Table2[[#This Row],[output_type]])</f>
        <v>633</v>
      </c>
      <c r="L14194">
        <f>+Table2[[#This Row],[cons_qty_base_uom]]/Table2[[#This Row],[Column1]]</f>
        <v>2.6840826430825631E-4</v>
      </c>
    </row>
    <row r="14195" spans="1:12" x14ac:dyDescent="0.25">
      <c r="A14195" s="2">
        <v>46174</v>
      </c>
      <c r="B14195" s="1" t="s">
        <v>281</v>
      </c>
      <c r="C14195" s="4">
        <v>0.20622933409172362</v>
      </c>
      <c r="D14195" s="4">
        <v>0.20622933409172362</v>
      </c>
      <c r="E14195" s="4">
        <v>31.96554678421716</v>
      </c>
      <c r="F14195" s="1" t="s">
        <v>510</v>
      </c>
      <c r="G14195" s="1">
        <v>2</v>
      </c>
      <c r="H14195" s="1" t="s">
        <v>505</v>
      </c>
      <c r="I14195" s="4">
        <f>IF(Table2[[#This Row],[cons_rate_uom]]="kg/ton",Table2[[#This Row],[cons_qty_ton]]*1000/SUMIFS(prod!$C:$C,prod!$A:$A,Table2[[#This Row],[date]],prod!$G:$G,Table2[[#This Row],[production_line]],prod!$F:$F,Table2[[#This Row],[output_type]]),IF(Table2[[#This Row],[cons_rate_uom]]="pc/heat",Table2[[#This Row],[cons_qty_base_uom]]/SUMIFS(prod!$E:$E,prod!$A:$A,Table2[[#This Row],[date]],prod!$G:$G,Table2[[#This Row],[production_line]],prod!$F:$F,Table2[[#This Row],[output_type]]),Table2[[#This Row],[cons_qty_ton]]/DAY(EOMONTH(Table2[[#This Row],[date]],0))))</f>
        <v>2.0444291192730285E-3</v>
      </c>
      <c r="J14195" s="1" t="str">
        <f>IFERROR(INDEX('consumption_figs'!$C:$C,MATCH(Table2[[#This Row],[item_code]],'consumption_figs'!A:A,0),1),"NA")</f>
        <v>kg/ton</v>
      </c>
      <c r="K14195" s="1">
        <f>+SUMIFS(prod!$E:$E,prod!$A:$A,Table2[[#This Row],[date]],prod!$G:$G,Table2[[#This Row],[production_line]],prod!$F:$F,Table2[[#This Row],[output_type]])</f>
        <v>542</v>
      </c>
      <c r="L14195">
        <f>+Table2[[#This Row],[cons_qty_base_uom]]/Table2[[#This Row],[Column1]]</f>
        <v>3.8049692636849377E-4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5723C-19A8-4E37-8867-E0E76920A1F6}">
  <dimension ref="A1:F375"/>
  <sheetViews>
    <sheetView zoomScale="90" zoomScaleNormal="90" workbookViewId="0">
      <selection activeCell="A6" sqref="A6"/>
    </sheetView>
  </sheetViews>
  <sheetFormatPr defaultRowHeight="15" x14ac:dyDescent="0.25"/>
  <cols>
    <col min="1" max="1" width="15.42578125" style="1" bestFit="1" customWidth="1"/>
    <col min="2" max="2" width="43" style="1" bestFit="1" customWidth="1"/>
    <col min="3" max="3" width="82.140625" style="1" bestFit="1" customWidth="1"/>
    <col min="4" max="4" width="15.85546875" style="1" bestFit="1" customWidth="1"/>
    <col min="5" max="5" width="24.7109375" style="1" bestFit="1" customWidth="1"/>
    <col min="6" max="6" width="21.7109375" style="1" bestFit="1" customWidth="1"/>
  </cols>
  <sheetData>
    <row r="1" spans="1:6" x14ac:dyDescent="0.25">
      <c r="A1" s="1" t="s">
        <v>0</v>
      </c>
      <c r="B1" s="1" t="s">
        <v>11</v>
      </c>
      <c r="C1" s="1" t="s">
        <v>20</v>
      </c>
      <c r="D1" s="1" t="s">
        <v>504</v>
      </c>
      <c r="E1" s="2" t="s">
        <v>23</v>
      </c>
      <c r="F1" s="1" t="s">
        <v>506</v>
      </c>
    </row>
    <row r="2" spans="1:6" x14ac:dyDescent="0.25">
      <c r="A2" s="1" t="s">
        <v>622</v>
      </c>
      <c r="C2" s="1" t="s">
        <v>629</v>
      </c>
      <c r="D2" s="1">
        <v>1</v>
      </c>
      <c r="E2" s="2">
        <v>46149</v>
      </c>
      <c r="F2" s="1" t="s">
        <v>787</v>
      </c>
    </row>
    <row r="3" spans="1:6" x14ac:dyDescent="0.25">
      <c r="A3" s="1" t="s">
        <v>161</v>
      </c>
      <c r="C3" s="1" t="s">
        <v>630</v>
      </c>
      <c r="D3" s="1">
        <v>4</v>
      </c>
      <c r="E3" s="2">
        <v>46164</v>
      </c>
      <c r="F3" s="1" t="s">
        <v>787</v>
      </c>
    </row>
    <row r="4" spans="1:6" x14ac:dyDescent="0.25">
      <c r="A4" s="1" t="s">
        <v>163</v>
      </c>
      <c r="C4" s="1" t="s">
        <v>630</v>
      </c>
      <c r="D4" s="1">
        <v>8</v>
      </c>
      <c r="E4" s="2">
        <v>46164</v>
      </c>
      <c r="F4" s="1" t="s">
        <v>787</v>
      </c>
    </row>
    <row r="5" spans="1:6" x14ac:dyDescent="0.25">
      <c r="A5" s="1" t="s">
        <v>46</v>
      </c>
      <c r="C5" s="1" t="s">
        <v>630</v>
      </c>
      <c r="D5" s="1">
        <v>100</v>
      </c>
      <c r="E5" s="2">
        <v>46164</v>
      </c>
      <c r="F5" s="1" t="s">
        <v>787</v>
      </c>
    </row>
    <row r="6" spans="1:6" x14ac:dyDescent="0.25">
      <c r="A6" s="1" t="s">
        <v>47</v>
      </c>
      <c r="C6" s="1" t="s">
        <v>630</v>
      </c>
      <c r="D6" s="1">
        <v>100</v>
      </c>
      <c r="E6" s="2">
        <v>46164</v>
      </c>
      <c r="F6" s="1" t="s">
        <v>787</v>
      </c>
    </row>
    <row r="7" spans="1:6" x14ac:dyDescent="0.25">
      <c r="A7" s="1" t="s">
        <v>43</v>
      </c>
      <c r="C7" s="1" t="s">
        <v>630</v>
      </c>
      <c r="D7" s="1">
        <v>50</v>
      </c>
      <c r="E7" s="2">
        <v>46164</v>
      </c>
      <c r="F7" s="1" t="s">
        <v>787</v>
      </c>
    </row>
    <row r="8" spans="1:6" x14ac:dyDescent="0.25">
      <c r="A8" s="1" t="s">
        <v>41</v>
      </c>
      <c r="C8" s="1" t="s">
        <v>630</v>
      </c>
      <c r="D8" s="1">
        <v>50</v>
      </c>
      <c r="E8" s="2">
        <v>46164</v>
      </c>
      <c r="F8" s="1" t="s">
        <v>787</v>
      </c>
    </row>
    <row r="9" spans="1:6" x14ac:dyDescent="0.25">
      <c r="A9" s="1" t="s">
        <v>259</v>
      </c>
      <c r="C9" s="1" t="s">
        <v>631</v>
      </c>
      <c r="D9" s="1">
        <v>6.6</v>
      </c>
      <c r="E9" s="2">
        <v>46167</v>
      </c>
      <c r="F9" s="1" t="s">
        <v>787</v>
      </c>
    </row>
    <row r="10" spans="1:6" x14ac:dyDescent="0.25">
      <c r="A10" s="1" t="s">
        <v>263</v>
      </c>
      <c r="C10" s="1" t="s">
        <v>631</v>
      </c>
      <c r="D10" s="1">
        <v>46.2</v>
      </c>
      <c r="E10" s="2">
        <v>46167</v>
      </c>
      <c r="F10" s="1" t="s">
        <v>787</v>
      </c>
    </row>
    <row r="11" spans="1:6" x14ac:dyDescent="0.25">
      <c r="A11" s="1" t="s">
        <v>514</v>
      </c>
      <c r="C11" s="1" t="s">
        <v>631</v>
      </c>
      <c r="D11" s="1">
        <v>660</v>
      </c>
      <c r="E11" s="2">
        <v>46167</v>
      </c>
      <c r="F11" s="1" t="s">
        <v>787</v>
      </c>
    </row>
    <row r="12" spans="1:6" x14ac:dyDescent="0.25">
      <c r="A12" s="1" t="s">
        <v>150</v>
      </c>
      <c r="C12" s="1" t="s">
        <v>632</v>
      </c>
      <c r="D12" s="1">
        <v>96.19</v>
      </c>
      <c r="E12" s="2">
        <v>46168</v>
      </c>
      <c r="F12" s="1" t="s">
        <v>787</v>
      </c>
    </row>
    <row r="13" spans="1:6" x14ac:dyDescent="0.25">
      <c r="A13" s="1" t="s">
        <v>276</v>
      </c>
      <c r="C13" s="1" t="s">
        <v>633</v>
      </c>
      <c r="D13" s="1">
        <v>6.742</v>
      </c>
      <c r="E13" s="2">
        <v>46177</v>
      </c>
      <c r="F13" s="1" t="s">
        <v>787</v>
      </c>
    </row>
    <row r="14" spans="1:6" x14ac:dyDescent="0.25">
      <c r="A14" s="1" t="s">
        <v>276</v>
      </c>
      <c r="C14" s="1" t="s">
        <v>634</v>
      </c>
      <c r="D14" s="1">
        <v>6.7590000000000003</v>
      </c>
      <c r="E14" s="2">
        <v>46177</v>
      </c>
      <c r="F14" s="1" t="s">
        <v>787</v>
      </c>
    </row>
    <row r="15" spans="1:6" x14ac:dyDescent="0.25">
      <c r="A15" s="1" t="e">
        <f>+#REF!</f>
        <v>#REF!</v>
      </c>
      <c r="C15" s="1" t="s">
        <v>635</v>
      </c>
      <c r="D15" s="1">
        <v>600</v>
      </c>
      <c r="E15" s="2">
        <v>46187</v>
      </c>
      <c r="F15" s="1" t="s">
        <v>787</v>
      </c>
    </row>
    <row r="16" spans="1:6" x14ac:dyDescent="0.25">
      <c r="A16" s="1" t="s">
        <v>292</v>
      </c>
      <c r="C16" s="1" t="s">
        <v>636</v>
      </c>
      <c r="D16" s="1">
        <v>127.5</v>
      </c>
      <c r="E16" s="2">
        <v>46191</v>
      </c>
      <c r="F16" s="1" t="s">
        <v>787</v>
      </c>
    </row>
    <row r="17" spans="1:6" x14ac:dyDescent="0.25">
      <c r="A17" s="1" t="s">
        <v>155</v>
      </c>
      <c r="C17" s="1" t="s">
        <v>637</v>
      </c>
      <c r="D17" s="1">
        <v>90</v>
      </c>
      <c r="E17" s="2">
        <v>46195</v>
      </c>
      <c r="F17" s="1" t="s">
        <v>787</v>
      </c>
    </row>
    <row r="18" spans="1:6" x14ac:dyDescent="0.25">
      <c r="A18" s="1" t="s">
        <v>208</v>
      </c>
      <c r="C18" s="1" t="s">
        <v>637</v>
      </c>
      <c r="D18" s="1">
        <v>128</v>
      </c>
      <c r="E18" s="2">
        <v>46195</v>
      </c>
      <c r="F18" s="1" t="s">
        <v>787</v>
      </c>
    </row>
    <row r="19" spans="1:6" x14ac:dyDescent="0.25">
      <c r="A19" s="1" t="s">
        <v>623</v>
      </c>
      <c r="C19" s="1" t="s">
        <v>638</v>
      </c>
      <c r="D19" s="1">
        <v>2</v>
      </c>
      <c r="E19" s="2">
        <v>46196</v>
      </c>
      <c r="F19" s="1" t="s">
        <v>787</v>
      </c>
    </row>
    <row r="20" spans="1:6" x14ac:dyDescent="0.25">
      <c r="A20" s="1" t="s">
        <v>624</v>
      </c>
      <c r="C20" s="1" t="s">
        <v>638</v>
      </c>
      <c r="D20" s="1">
        <v>4</v>
      </c>
      <c r="E20" s="2">
        <v>46196</v>
      </c>
      <c r="F20" s="1" t="s">
        <v>787</v>
      </c>
    </row>
    <row r="21" spans="1:6" x14ac:dyDescent="0.25">
      <c r="A21" s="1" t="s">
        <v>245</v>
      </c>
      <c r="C21" s="1" t="s">
        <v>639</v>
      </c>
      <c r="D21" s="1">
        <v>100</v>
      </c>
      <c r="E21" s="2">
        <v>46200</v>
      </c>
      <c r="F21" s="1" t="s">
        <v>787</v>
      </c>
    </row>
    <row r="22" spans="1:6" x14ac:dyDescent="0.25">
      <c r="A22" s="1" t="s">
        <v>226</v>
      </c>
      <c r="C22" s="1" t="s">
        <v>640</v>
      </c>
      <c r="D22" s="1">
        <v>250</v>
      </c>
      <c r="E22" s="2">
        <v>46201</v>
      </c>
      <c r="F22" s="1" t="s">
        <v>787</v>
      </c>
    </row>
    <row r="23" spans="1:6" x14ac:dyDescent="0.25">
      <c r="A23" s="1" t="s">
        <v>279</v>
      </c>
      <c r="C23" s="1" t="s">
        <v>641</v>
      </c>
      <c r="D23" s="1">
        <v>252</v>
      </c>
      <c r="E23" s="2">
        <v>46215</v>
      </c>
      <c r="F23" s="1" t="s">
        <v>787</v>
      </c>
    </row>
    <row r="24" spans="1:6" x14ac:dyDescent="0.25">
      <c r="A24" s="1" t="s">
        <v>279</v>
      </c>
      <c r="C24" s="1" t="s">
        <v>642</v>
      </c>
      <c r="D24" s="1">
        <v>252</v>
      </c>
      <c r="E24" s="2">
        <v>46226</v>
      </c>
      <c r="F24" s="1" t="s">
        <v>787</v>
      </c>
    </row>
    <row r="25" spans="1:6" x14ac:dyDescent="0.25">
      <c r="A25" s="1" t="s">
        <v>57</v>
      </c>
      <c r="C25" s="1" t="s">
        <v>643</v>
      </c>
      <c r="D25" s="1">
        <v>8</v>
      </c>
      <c r="E25" s="2">
        <v>46151</v>
      </c>
      <c r="F25" s="1" t="s">
        <v>788</v>
      </c>
    </row>
    <row r="26" spans="1:6" x14ac:dyDescent="0.25">
      <c r="A26" s="1" t="s">
        <v>207</v>
      </c>
      <c r="C26" s="1" t="s">
        <v>643</v>
      </c>
      <c r="D26" s="1">
        <v>138</v>
      </c>
      <c r="E26" s="2">
        <v>46151</v>
      </c>
      <c r="F26" s="1" t="s">
        <v>788</v>
      </c>
    </row>
    <row r="27" spans="1:6" x14ac:dyDescent="0.25">
      <c r="A27" s="1" t="s">
        <v>277</v>
      </c>
      <c r="C27" s="1" t="s">
        <v>643</v>
      </c>
      <c r="D27" s="1">
        <v>13</v>
      </c>
      <c r="E27" s="2">
        <v>46151</v>
      </c>
      <c r="F27" s="1" t="s">
        <v>788</v>
      </c>
    </row>
    <row r="28" spans="1:6" x14ac:dyDescent="0.25">
      <c r="A28" s="1" t="s">
        <v>226</v>
      </c>
      <c r="C28" s="1" t="s">
        <v>644</v>
      </c>
      <c r="D28" s="1">
        <v>250</v>
      </c>
      <c r="E28" s="2">
        <v>46201</v>
      </c>
      <c r="F28" s="1" t="s">
        <v>788</v>
      </c>
    </row>
    <row r="29" spans="1:6" x14ac:dyDescent="0.25">
      <c r="A29" s="1" t="s">
        <v>279</v>
      </c>
      <c r="C29" s="1" t="s">
        <v>645</v>
      </c>
      <c r="D29" s="1">
        <v>252</v>
      </c>
      <c r="E29" s="2">
        <v>46215</v>
      </c>
      <c r="F29" s="1" t="s">
        <v>788</v>
      </c>
    </row>
    <row r="30" spans="1:6" x14ac:dyDescent="0.25">
      <c r="A30" s="1" t="s">
        <v>175</v>
      </c>
      <c r="C30" s="1" t="s">
        <v>646</v>
      </c>
      <c r="D30" s="1">
        <v>1600</v>
      </c>
      <c r="E30" s="2">
        <v>46186</v>
      </c>
      <c r="F30" s="1" t="s">
        <v>789</v>
      </c>
    </row>
    <row r="31" spans="1:6" x14ac:dyDescent="0.25">
      <c r="A31" s="1" t="s">
        <v>229</v>
      </c>
      <c r="C31" s="1" t="s">
        <v>647</v>
      </c>
      <c r="D31" s="1">
        <v>147</v>
      </c>
      <c r="E31" s="2">
        <v>46188</v>
      </c>
      <c r="F31" s="1" t="s">
        <v>789</v>
      </c>
    </row>
    <row r="32" spans="1:6" x14ac:dyDescent="0.25">
      <c r="A32" s="1" t="s">
        <v>229</v>
      </c>
      <c r="C32" s="1" t="s">
        <v>647</v>
      </c>
      <c r="D32" s="1">
        <v>50</v>
      </c>
      <c r="E32" s="2">
        <v>46188</v>
      </c>
      <c r="F32" s="1" t="s">
        <v>789</v>
      </c>
    </row>
    <row r="33" spans="1:6" x14ac:dyDescent="0.25">
      <c r="A33" s="1" t="s">
        <v>227</v>
      </c>
      <c r="C33" s="1" t="s">
        <v>648</v>
      </c>
      <c r="D33" s="1">
        <v>150</v>
      </c>
      <c r="E33" s="2">
        <v>46189</v>
      </c>
      <c r="F33" s="1" t="s">
        <v>789</v>
      </c>
    </row>
    <row r="34" spans="1:6" x14ac:dyDescent="0.25">
      <c r="A34" s="1" t="s">
        <v>260</v>
      </c>
      <c r="C34" s="1" t="s">
        <v>649</v>
      </c>
      <c r="D34" s="1">
        <v>50</v>
      </c>
      <c r="E34" s="2">
        <v>46191</v>
      </c>
      <c r="F34" s="1" t="s">
        <v>789</v>
      </c>
    </row>
    <row r="35" spans="1:6" x14ac:dyDescent="0.25">
      <c r="A35" s="1" t="s">
        <v>229</v>
      </c>
      <c r="C35" s="1" t="s">
        <v>650</v>
      </c>
      <c r="D35" s="1">
        <v>25</v>
      </c>
      <c r="E35" s="2">
        <v>46194</v>
      </c>
      <c r="F35" s="1" t="s">
        <v>789</v>
      </c>
    </row>
    <row r="36" spans="1:6" x14ac:dyDescent="0.25">
      <c r="A36" s="1" t="s">
        <v>234</v>
      </c>
      <c r="C36" s="1" t="s">
        <v>650</v>
      </c>
      <c r="D36" s="1">
        <v>25</v>
      </c>
      <c r="E36" s="2">
        <v>46194</v>
      </c>
      <c r="F36" s="1" t="s">
        <v>789</v>
      </c>
    </row>
    <row r="37" spans="1:6" x14ac:dyDescent="0.25">
      <c r="A37" s="1" t="s">
        <v>183</v>
      </c>
      <c r="C37" s="1" t="s">
        <v>651</v>
      </c>
      <c r="D37" s="1">
        <v>6150</v>
      </c>
      <c r="E37" s="2">
        <v>46195</v>
      </c>
      <c r="F37" s="1" t="s">
        <v>789</v>
      </c>
    </row>
    <row r="38" spans="1:6" x14ac:dyDescent="0.25">
      <c r="A38" s="1" t="s">
        <v>159</v>
      </c>
      <c r="C38" s="1" t="s">
        <v>652</v>
      </c>
      <c r="D38" s="1">
        <v>100</v>
      </c>
      <c r="E38" s="2">
        <v>46197</v>
      </c>
      <c r="F38" s="1" t="s">
        <v>789</v>
      </c>
    </row>
    <row r="39" spans="1:6" x14ac:dyDescent="0.25">
      <c r="A39" s="1" t="s">
        <v>227</v>
      </c>
      <c r="C39" s="1" t="s">
        <v>653</v>
      </c>
      <c r="D39" s="1">
        <v>50</v>
      </c>
      <c r="E39" s="2">
        <v>46198</v>
      </c>
      <c r="F39" s="1" t="s">
        <v>789</v>
      </c>
    </row>
    <row r="40" spans="1:6" x14ac:dyDescent="0.25">
      <c r="A40" s="1" t="s">
        <v>150</v>
      </c>
      <c r="C40" s="1" t="s">
        <v>654</v>
      </c>
      <c r="D40" s="1">
        <v>95.89</v>
      </c>
      <c r="E40" s="2">
        <v>46199</v>
      </c>
      <c r="F40" s="1" t="s">
        <v>789</v>
      </c>
    </row>
    <row r="41" spans="1:6" x14ac:dyDescent="0.25">
      <c r="A41" s="1" t="s">
        <v>173</v>
      </c>
      <c r="C41" s="1" t="s">
        <v>655</v>
      </c>
      <c r="D41" s="1">
        <v>5700</v>
      </c>
      <c r="E41" s="2">
        <v>46199</v>
      </c>
      <c r="F41" s="1" t="s">
        <v>789</v>
      </c>
    </row>
    <row r="42" spans="1:6" x14ac:dyDescent="0.25">
      <c r="A42" s="1" t="s">
        <v>625</v>
      </c>
      <c r="C42" s="1" t="s">
        <v>656</v>
      </c>
      <c r="D42" s="1">
        <v>2</v>
      </c>
      <c r="E42" s="2">
        <v>46199</v>
      </c>
      <c r="F42" s="1" t="s">
        <v>789</v>
      </c>
    </row>
    <row r="43" spans="1:6" x14ac:dyDescent="0.25">
      <c r="A43" s="1" t="s">
        <v>625</v>
      </c>
      <c r="C43" s="1" t="s">
        <v>657</v>
      </c>
      <c r="D43" s="1">
        <v>2</v>
      </c>
      <c r="E43" s="2">
        <v>46199</v>
      </c>
      <c r="F43" s="1" t="s">
        <v>789</v>
      </c>
    </row>
    <row r="44" spans="1:6" x14ac:dyDescent="0.25">
      <c r="A44" s="1" t="s">
        <v>285</v>
      </c>
      <c r="C44" s="1" t="s">
        <v>658</v>
      </c>
      <c r="D44" s="1">
        <v>50</v>
      </c>
      <c r="E44" s="2">
        <v>46199</v>
      </c>
      <c r="F44" s="1" t="s">
        <v>789</v>
      </c>
    </row>
    <row r="45" spans="1:6" x14ac:dyDescent="0.25">
      <c r="A45" s="1" t="s">
        <v>87</v>
      </c>
      <c r="C45" s="1" t="s">
        <v>659</v>
      </c>
      <c r="D45" s="1">
        <v>5</v>
      </c>
      <c r="E45" s="2">
        <v>46200</v>
      </c>
      <c r="F45" s="1" t="s">
        <v>789</v>
      </c>
    </row>
    <row r="46" spans="1:6" x14ac:dyDescent="0.25">
      <c r="A46" s="1" t="s">
        <v>210</v>
      </c>
      <c r="C46" s="1" t="s">
        <v>660</v>
      </c>
      <c r="D46" s="1">
        <v>224</v>
      </c>
      <c r="E46" s="2">
        <v>46201</v>
      </c>
      <c r="F46" s="1" t="s">
        <v>789</v>
      </c>
    </row>
    <row r="47" spans="1:6" x14ac:dyDescent="0.25">
      <c r="A47" s="1" t="e">
        <f>+#REF!</f>
        <v>#REF!</v>
      </c>
      <c r="C47" s="1" t="s">
        <v>661</v>
      </c>
      <c r="D47" s="1">
        <v>94.097999999999999</v>
      </c>
      <c r="E47" s="2">
        <v>46201</v>
      </c>
      <c r="F47" s="1" t="s">
        <v>789</v>
      </c>
    </row>
    <row r="48" spans="1:6" x14ac:dyDescent="0.25">
      <c r="A48" s="1" t="s">
        <v>260</v>
      </c>
      <c r="C48" s="1" t="s">
        <v>662</v>
      </c>
      <c r="D48" s="1">
        <v>75</v>
      </c>
      <c r="E48" s="2">
        <v>46201</v>
      </c>
      <c r="F48" s="1" t="s">
        <v>789</v>
      </c>
    </row>
    <row r="49" spans="1:6" x14ac:dyDescent="0.25">
      <c r="A49" s="1" t="s">
        <v>248</v>
      </c>
      <c r="C49" s="1" t="s">
        <v>663</v>
      </c>
      <c r="D49" s="1">
        <v>7</v>
      </c>
      <c r="E49" s="2">
        <v>46201</v>
      </c>
      <c r="F49" s="1" t="s">
        <v>789</v>
      </c>
    </row>
    <row r="50" spans="1:6" x14ac:dyDescent="0.25">
      <c r="A50" s="1" t="s">
        <v>626</v>
      </c>
      <c r="C50" s="1" t="s">
        <v>664</v>
      </c>
      <c r="D50" s="1">
        <v>2</v>
      </c>
      <c r="E50" s="2">
        <v>46201</v>
      </c>
      <c r="F50" s="1" t="s">
        <v>789</v>
      </c>
    </row>
    <row r="51" spans="1:6" x14ac:dyDescent="0.25">
      <c r="A51" s="1" t="e">
        <f>+#REF!</f>
        <v>#REF!</v>
      </c>
      <c r="C51" s="1" t="s">
        <v>665</v>
      </c>
      <c r="D51" s="1">
        <v>400</v>
      </c>
      <c r="E51" s="2">
        <v>46202</v>
      </c>
      <c r="F51" s="1" t="s">
        <v>789</v>
      </c>
    </row>
    <row r="52" spans="1:6" x14ac:dyDescent="0.25">
      <c r="A52" s="1" t="e">
        <f>+#REF!</f>
        <v>#REF!</v>
      </c>
      <c r="C52" s="1" t="s">
        <v>665</v>
      </c>
      <c r="D52" s="1">
        <v>500</v>
      </c>
      <c r="E52" s="2">
        <v>46202</v>
      </c>
      <c r="F52" s="1" t="s">
        <v>789</v>
      </c>
    </row>
    <row r="53" spans="1:6" x14ac:dyDescent="0.25">
      <c r="A53" s="1" t="e">
        <f>+#REF!</f>
        <v>#REF!</v>
      </c>
      <c r="C53" s="1" t="s">
        <v>665</v>
      </c>
      <c r="D53" s="1">
        <v>100</v>
      </c>
      <c r="E53" s="2">
        <v>46202</v>
      </c>
      <c r="F53" s="1" t="s">
        <v>789</v>
      </c>
    </row>
    <row r="54" spans="1:6" x14ac:dyDescent="0.25">
      <c r="A54" s="1" t="e">
        <f>+#REF!</f>
        <v>#REF!</v>
      </c>
      <c r="C54" s="1" t="s">
        <v>665</v>
      </c>
      <c r="D54" s="1">
        <v>100</v>
      </c>
      <c r="E54" s="2">
        <v>46202</v>
      </c>
      <c r="F54" s="1" t="s">
        <v>789</v>
      </c>
    </row>
    <row r="55" spans="1:6" x14ac:dyDescent="0.25">
      <c r="A55" s="1" t="s">
        <v>159</v>
      </c>
      <c r="C55" s="1" t="s">
        <v>666</v>
      </c>
      <c r="D55" s="1">
        <v>200</v>
      </c>
      <c r="E55" s="2">
        <v>46202</v>
      </c>
      <c r="F55" s="1" t="s">
        <v>789</v>
      </c>
    </row>
    <row r="56" spans="1:6" x14ac:dyDescent="0.25">
      <c r="A56" s="1" t="s">
        <v>150</v>
      </c>
      <c r="C56" s="1" t="s">
        <v>667</v>
      </c>
      <c r="D56" s="1">
        <v>97.331999999999994</v>
      </c>
      <c r="E56" s="2">
        <v>46203</v>
      </c>
      <c r="F56" s="1" t="s">
        <v>789</v>
      </c>
    </row>
    <row r="57" spans="1:6" x14ac:dyDescent="0.25">
      <c r="A57" s="1" t="s">
        <v>158</v>
      </c>
      <c r="C57" s="1" t="s">
        <v>668</v>
      </c>
      <c r="D57" s="1">
        <v>40</v>
      </c>
      <c r="E57" s="2">
        <v>46203</v>
      </c>
      <c r="F57" s="1" t="s">
        <v>789</v>
      </c>
    </row>
    <row r="58" spans="1:6" x14ac:dyDescent="0.25">
      <c r="A58" s="1" t="e">
        <f>+#REF!</f>
        <v>#REF!</v>
      </c>
      <c r="C58" s="1" t="s">
        <v>669</v>
      </c>
      <c r="D58" s="1">
        <v>68.819999999999993</v>
      </c>
      <c r="E58" s="2">
        <v>46204</v>
      </c>
      <c r="F58" s="1" t="s">
        <v>789</v>
      </c>
    </row>
    <row r="59" spans="1:6" x14ac:dyDescent="0.25">
      <c r="A59" s="1" t="s">
        <v>229</v>
      </c>
      <c r="C59" s="1" t="s">
        <v>670</v>
      </c>
      <c r="D59" s="1">
        <v>168</v>
      </c>
      <c r="E59" s="2">
        <v>46204</v>
      </c>
      <c r="F59" s="1" t="s">
        <v>789</v>
      </c>
    </row>
    <row r="60" spans="1:6" x14ac:dyDescent="0.25">
      <c r="A60" s="1" t="s">
        <v>258</v>
      </c>
      <c r="C60" s="1" t="s">
        <v>671</v>
      </c>
      <c r="D60" s="1">
        <v>150</v>
      </c>
      <c r="E60" s="2">
        <v>46207</v>
      </c>
      <c r="F60" s="1" t="s">
        <v>789</v>
      </c>
    </row>
    <row r="61" spans="1:6" x14ac:dyDescent="0.25">
      <c r="A61" s="1" t="s">
        <v>260</v>
      </c>
      <c r="C61" s="1" t="s">
        <v>672</v>
      </c>
      <c r="D61" s="1">
        <v>25</v>
      </c>
      <c r="E61" s="2">
        <v>46208</v>
      </c>
      <c r="F61" s="1" t="s">
        <v>789</v>
      </c>
    </row>
    <row r="62" spans="1:6" x14ac:dyDescent="0.25">
      <c r="A62" s="1" t="s">
        <v>56</v>
      </c>
      <c r="C62" s="1" t="s">
        <v>673</v>
      </c>
      <c r="D62" s="1">
        <v>18</v>
      </c>
      <c r="E62" s="2">
        <v>46208</v>
      </c>
      <c r="F62" s="1" t="s">
        <v>789</v>
      </c>
    </row>
    <row r="63" spans="1:6" x14ac:dyDescent="0.25">
      <c r="A63" s="1" t="s">
        <v>183</v>
      </c>
      <c r="C63" s="1" t="s">
        <v>674</v>
      </c>
      <c r="D63" s="1">
        <v>6150</v>
      </c>
      <c r="E63" s="2">
        <v>46209</v>
      </c>
      <c r="F63" s="1" t="s">
        <v>789</v>
      </c>
    </row>
    <row r="64" spans="1:6" x14ac:dyDescent="0.25">
      <c r="A64" s="1" t="s">
        <v>234</v>
      </c>
      <c r="C64" s="1" t="s">
        <v>675</v>
      </c>
      <c r="D64" s="1">
        <v>50</v>
      </c>
      <c r="E64" s="2">
        <v>46211</v>
      </c>
      <c r="F64" s="1" t="s">
        <v>789</v>
      </c>
    </row>
    <row r="65" spans="1:6" x14ac:dyDescent="0.25">
      <c r="A65" s="1" t="s">
        <v>181</v>
      </c>
      <c r="C65" s="1" t="s">
        <v>676</v>
      </c>
      <c r="D65" s="1">
        <v>7000</v>
      </c>
      <c r="E65" s="2">
        <v>46212</v>
      </c>
      <c r="F65" s="1" t="s">
        <v>789</v>
      </c>
    </row>
    <row r="66" spans="1:6" x14ac:dyDescent="0.25">
      <c r="A66" s="1" t="s">
        <v>183</v>
      </c>
      <c r="C66" s="1" t="s">
        <v>676</v>
      </c>
      <c r="D66" s="1">
        <v>4200</v>
      </c>
      <c r="E66" s="2">
        <v>46212</v>
      </c>
      <c r="F66" s="1" t="s">
        <v>789</v>
      </c>
    </row>
    <row r="67" spans="1:6" x14ac:dyDescent="0.25">
      <c r="A67" s="1" t="s">
        <v>162</v>
      </c>
      <c r="C67" s="1" t="s">
        <v>677</v>
      </c>
      <c r="D67" s="1">
        <v>180</v>
      </c>
      <c r="E67" s="2">
        <v>46212</v>
      </c>
      <c r="F67" s="1" t="s">
        <v>789</v>
      </c>
    </row>
    <row r="68" spans="1:6" x14ac:dyDescent="0.25">
      <c r="A68" s="1" t="s">
        <v>218</v>
      </c>
      <c r="C68" s="1" t="s">
        <v>677</v>
      </c>
      <c r="D68" s="1">
        <v>5</v>
      </c>
      <c r="E68" s="2">
        <v>46212</v>
      </c>
      <c r="F68" s="1" t="s">
        <v>789</v>
      </c>
    </row>
    <row r="69" spans="1:6" x14ac:dyDescent="0.25">
      <c r="A69" s="1" t="s">
        <v>41</v>
      </c>
      <c r="C69" s="1" t="s">
        <v>677</v>
      </c>
      <c r="D69" s="1">
        <v>360</v>
      </c>
      <c r="E69" s="2">
        <v>46212</v>
      </c>
      <c r="F69" s="1" t="s">
        <v>789</v>
      </c>
    </row>
    <row r="70" spans="1:6" x14ac:dyDescent="0.25">
      <c r="A70" s="1" t="s">
        <v>44</v>
      </c>
      <c r="C70" s="1" t="s">
        <v>677</v>
      </c>
      <c r="D70" s="1">
        <v>120</v>
      </c>
      <c r="E70" s="2">
        <v>46212</v>
      </c>
      <c r="F70" s="1" t="s">
        <v>789</v>
      </c>
    </row>
    <row r="71" spans="1:6" x14ac:dyDescent="0.25">
      <c r="A71" s="1" t="s">
        <v>119</v>
      </c>
      <c r="C71" s="1" t="s">
        <v>678</v>
      </c>
      <c r="D71" s="1">
        <v>4012</v>
      </c>
      <c r="E71" s="2">
        <v>46214</v>
      </c>
      <c r="F71" s="1" t="s">
        <v>789</v>
      </c>
    </row>
    <row r="72" spans="1:6" x14ac:dyDescent="0.25">
      <c r="A72" s="1" t="s">
        <v>195</v>
      </c>
      <c r="C72" s="1" t="s">
        <v>678</v>
      </c>
      <c r="D72" s="1">
        <v>8615</v>
      </c>
      <c r="E72" s="2">
        <v>46214</v>
      </c>
      <c r="F72" s="1" t="s">
        <v>789</v>
      </c>
    </row>
    <row r="73" spans="1:6" x14ac:dyDescent="0.25">
      <c r="A73" s="1" t="s">
        <v>279</v>
      </c>
      <c r="C73" s="1" t="s">
        <v>679</v>
      </c>
      <c r="D73" s="1">
        <v>252</v>
      </c>
      <c r="E73" s="2">
        <v>46215</v>
      </c>
      <c r="F73" s="1" t="s">
        <v>789</v>
      </c>
    </row>
    <row r="74" spans="1:6" x14ac:dyDescent="0.25">
      <c r="A74" s="1" t="s">
        <v>99</v>
      </c>
      <c r="C74" s="1" t="s">
        <v>680</v>
      </c>
      <c r="D74" s="1">
        <v>2000</v>
      </c>
      <c r="E74" s="2">
        <v>46215</v>
      </c>
      <c r="F74" s="1" t="s">
        <v>789</v>
      </c>
    </row>
    <row r="75" spans="1:6" x14ac:dyDescent="0.25">
      <c r="A75" s="1" t="s">
        <v>193</v>
      </c>
      <c r="C75" s="1" t="s">
        <v>681</v>
      </c>
      <c r="D75" s="1">
        <v>7666</v>
      </c>
      <c r="E75" s="2">
        <v>46217</v>
      </c>
      <c r="F75" s="1" t="s">
        <v>789</v>
      </c>
    </row>
    <row r="76" spans="1:6" x14ac:dyDescent="0.25">
      <c r="A76" s="1" t="s">
        <v>195</v>
      </c>
      <c r="C76" s="1" t="s">
        <v>681</v>
      </c>
      <c r="D76" s="1">
        <v>1183</v>
      </c>
      <c r="E76" s="2">
        <v>46217</v>
      </c>
      <c r="F76" s="1" t="s">
        <v>789</v>
      </c>
    </row>
    <row r="77" spans="1:6" x14ac:dyDescent="0.25">
      <c r="A77" s="1" t="e">
        <f>+#REF!</f>
        <v>#REF!</v>
      </c>
      <c r="C77" s="1" t="s">
        <v>682</v>
      </c>
      <c r="D77" s="1">
        <v>600</v>
      </c>
      <c r="E77" s="2">
        <v>46217</v>
      </c>
      <c r="F77" s="1" t="s">
        <v>789</v>
      </c>
    </row>
    <row r="78" spans="1:6" x14ac:dyDescent="0.25">
      <c r="A78" s="1" t="s">
        <v>234</v>
      </c>
      <c r="C78" s="1" t="s">
        <v>683</v>
      </c>
      <c r="D78" s="1">
        <v>25</v>
      </c>
      <c r="E78" s="2">
        <v>46218</v>
      </c>
      <c r="F78" s="1" t="s">
        <v>789</v>
      </c>
    </row>
    <row r="79" spans="1:6" x14ac:dyDescent="0.25">
      <c r="A79" s="1" t="s">
        <v>229</v>
      </c>
      <c r="C79" s="1" t="s">
        <v>683</v>
      </c>
      <c r="D79" s="1">
        <v>150</v>
      </c>
      <c r="E79" s="2">
        <v>46218</v>
      </c>
      <c r="F79" s="1" t="s">
        <v>789</v>
      </c>
    </row>
    <row r="80" spans="1:6" x14ac:dyDescent="0.25">
      <c r="A80" s="1" t="s">
        <v>279</v>
      </c>
      <c r="C80" s="1" t="s">
        <v>684</v>
      </c>
      <c r="D80" s="1">
        <v>252</v>
      </c>
      <c r="E80" s="2">
        <v>46219</v>
      </c>
      <c r="F80" s="1" t="s">
        <v>789</v>
      </c>
    </row>
    <row r="81" spans="1:6" x14ac:dyDescent="0.25">
      <c r="A81" s="1" t="e">
        <f>+#REF!</f>
        <v>#REF!</v>
      </c>
      <c r="C81" s="1" t="s">
        <v>685</v>
      </c>
      <c r="D81" s="1">
        <v>68.826999999999998</v>
      </c>
      <c r="E81" s="2">
        <v>46219</v>
      </c>
      <c r="F81" s="1" t="s">
        <v>789</v>
      </c>
    </row>
    <row r="82" spans="1:6" x14ac:dyDescent="0.25">
      <c r="A82" s="1" t="s">
        <v>268</v>
      </c>
      <c r="C82" s="1" t="s">
        <v>686</v>
      </c>
      <c r="D82" s="1">
        <v>21.12</v>
      </c>
      <c r="E82" s="2">
        <v>46220</v>
      </c>
      <c r="F82" s="1" t="s">
        <v>789</v>
      </c>
    </row>
    <row r="83" spans="1:6" x14ac:dyDescent="0.25">
      <c r="A83" s="1" t="s">
        <v>226</v>
      </c>
      <c r="C83" s="1" t="s">
        <v>687</v>
      </c>
      <c r="D83" s="1">
        <v>54</v>
      </c>
      <c r="E83" s="2">
        <v>46220</v>
      </c>
      <c r="F83" s="1" t="s">
        <v>789</v>
      </c>
    </row>
    <row r="84" spans="1:6" x14ac:dyDescent="0.25">
      <c r="A84" s="1" t="s">
        <v>260</v>
      </c>
      <c r="C84" s="1" t="s">
        <v>688</v>
      </c>
      <c r="D84" s="1">
        <v>100</v>
      </c>
      <c r="E84" s="2">
        <v>46221</v>
      </c>
      <c r="F84" s="1" t="s">
        <v>789</v>
      </c>
    </row>
    <row r="85" spans="1:6" x14ac:dyDescent="0.25">
      <c r="A85" s="1" t="s">
        <v>193</v>
      </c>
      <c r="C85" s="1" t="s">
        <v>689</v>
      </c>
      <c r="D85" s="1">
        <v>11211</v>
      </c>
      <c r="E85" s="2">
        <v>46222</v>
      </c>
      <c r="F85" s="1" t="s">
        <v>789</v>
      </c>
    </row>
    <row r="86" spans="1:6" x14ac:dyDescent="0.25">
      <c r="A86" s="1" t="s">
        <v>195</v>
      </c>
      <c r="C86" s="1" t="s">
        <v>690</v>
      </c>
      <c r="D86" s="1">
        <v>10088</v>
      </c>
      <c r="E86" s="2">
        <v>46222</v>
      </c>
      <c r="F86" s="1" t="s">
        <v>789</v>
      </c>
    </row>
    <row r="87" spans="1:6" x14ac:dyDescent="0.25">
      <c r="A87" s="1" t="s">
        <v>245</v>
      </c>
      <c r="C87" s="1" t="s">
        <v>691</v>
      </c>
      <c r="D87" s="1">
        <v>100</v>
      </c>
      <c r="E87" s="2">
        <v>46223</v>
      </c>
      <c r="F87" s="1" t="s">
        <v>789</v>
      </c>
    </row>
    <row r="88" spans="1:6" x14ac:dyDescent="0.25">
      <c r="A88" s="1" t="s">
        <v>248</v>
      </c>
      <c r="C88" s="1" t="s">
        <v>692</v>
      </c>
      <c r="D88" s="1">
        <v>7</v>
      </c>
      <c r="E88" s="2">
        <v>46224</v>
      </c>
      <c r="F88" s="1" t="s">
        <v>789</v>
      </c>
    </row>
    <row r="89" spans="1:6" x14ac:dyDescent="0.25">
      <c r="A89" s="1" t="s">
        <v>173</v>
      </c>
      <c r="C89" s="1" t="s">
        <v>693</v>
      </c>
      <c r="D89" s="1">
        <v>2000</v>
      </c>
      <c r="E89" s="2">
        <v>46225</v>
      </c>
      <c r="F89" s="1" t="s">
        <v>789</v>
      </c>
    </row>
    <row r="90" spans="1:6" x14ac:dyDescent="0.25">
      <c r="A90" s="1" t="s">
        <v>173</v>
      </c>
      <c r="C90" s="1" t="s">
        <v>693</v>
      </c>
      <c r="D90" s="1">
        <v>3780</v>
      </c>
      <c r="E90" s="2">
        <v>46225</v>
      </c>
      <c r="F90" s="1" t="s">
        <v>789</v>
      </c>
    </row>
    <row r="91" spans="1:6" x14ac:dyDescent="0.25">
      <c r="A91" s="1" t="s">
        <v>189</v>
      </c>
      <c r="C91" s="1" t="s">
        <v>693</v>
      </c>
      <c r="D91" s="1">
        <v>3332</v>
      </c>
      <c r="E91" s="2">
        <v>46225</v>
      </c>
      <c r="F91" s="1" t="s">
        <v>789</v>
      </c>
    </row>
    <row r="92" spans="1:6" x14ac:dyDescent="0.25">
      <c r="A92" s="1" t="s">
        <v>132</v>
      </c>
      <c r="C92" s="1" t="s">
        <v>694</v>
      </c>
      <c r="D92" s="1">
        <v>600</v>
      </c>
      <c r="E92" s="2">
        <v>46225</v>
      </c>
      <c r="F92" s="1" t="s">
        <v>789</v>
      </c>
    </row>
    <row r="93" spans="1:6" x14ac:dyDescent="0.25">
      <c r="A93" s="1" t="s">
        <v>527</v>
      </c>
      <c r="C93" s="1" t="s">
        <v>695</v>
      </c>
      <c r="D93" s="1">
        <v>37.652000000000001</v>
      </c>
      <c r="E93" s="2">
        <v>46225</v>
      </c>
      <c r="F93" s="1" t="s">
        <v>789</v>
      </c>
    </row>
    <row r="94" spans="1:6" x14ac:dyDescent="0.25">
      <c r="A94" s="1" t="s">
        <v>528</v>
      </c>
      <c r="C94" s="1" t="s">
        <v>695</v>
      </c>
      <c r="D94" s="1">
        <v>100000</v>
      </c>
      <c r="E94" s="2">
        <v>46225</v>
      </c>
      <c r="F94" s="1" t="s">
        <v>789</v>
      </c>
    </row>
    <row r="95" spans="1:6" x14ac:dyDescent="0.25">
      <c r="A95" s="1" t="s">
        <v>527</v>
      </c>
      <c r="C95" s="1" t="s">
        <v>696</v>
      </c>
      <c r="D95" s="1">
        <v>21.638999999999999</v>
      </c>
      <c r="E95" s="2">
        <v>46225</v>
      </c>
      <c r="F95" s="1" t="s">
        <v>789</v>
      </c>
    </row>
    <row r="96" spans="1:6" x14ac:dyDescent="0.25">
      <c r="A96" s="1" t="s">
        <v>279</v>
      </c>
      <c r="C96" s="1" t="s">
        <v>697</v>
      </c>
      <c r="D96" s="1">
        <v>252</v>
      </c>
      <c r="E96" s="2">
        <v>46226</v>
      </c>
      <c r="F96" s="1" t="s">
        <v>789</v>
      </c>
    </row>
    <row r="97" spans="1:6" x14ac:dyDescent="0.25">
      <c r="A97" s="1" t="s">
        <v>279</v>
      </c>
      <c r="C97" s="1" t="s">
        <v>698</v>
      </c>
      <c r="D97" s="1">
        <v>252</v>
      </c>
      <c r="E97" s="2">
        <v>46226</v>
      </c>
      <c r="F97" s="1" t="s">
        <v>789</v>
      </c>
    </row>
    <row r="98" spans="1:6" x14ac:dyDescent="0.25">
      <c r="A98" s="1" t="s">
        <v>181</v>
      </c>
      <c r="C98" s="1" t="s">
        <v>699</v>
      </c>
      <c r="D98" s="1">
        <v>7000</v>
      </c>
      <c r="E98" s="2">
        <v>46226</v>
      </c>
      <c r="F98" s="1" t="s">
        <v>789</v>
      </c>
    </row>
    <row r="99" spans="1:6" x14ac:dyDescent="0.25">
      <c r="A99" s="1" t="s">
        <v>183</v>
      </c>
      <c r="C99" s="1" t="s">
        <v>699</v>
      </c>
      <c r="D99" s="1">
        <v>6900</v>
      </c>
      <c r="E99" s="2">
        <v>46226</v>
      </c>
      <c r="F99" s="1" t="s">
        <v>789</v>
      </c>
    </row>
    <row r="100" spans="1:6" x14ac:dyDescent="0.25">
      <c r="A100" s="1" t="s">
        <v>279</v>
      </c>
      <c r="C100" s="1" t="s">
        <v>700</v>
      </c>
      <c r="D100" s="1">
        <v>252</v>
      </c>
      <c r="E100" s="2">
        <v>46226</v>
      </c>
      <c r="F100" s="1" t="s">
        <v>789</v>
      </c>
    </row>
    <row r="101" spans="1:6" x14ac:dyDescent="0.25">
      <c r="A101" s="1" t="s">
        <v>279</v>
      </c>
      <c r="C101" s="1" t="s">
        <v>701</v>
      </c>
      <c r="D101" s="1">
        <v>56</v>
      </c>
      <c r="E101" s="2">
        <v>46226</v>
      </c>
      <c r="F101" s="1" t="s">
        <v>789</v>
      </c>
    </row>
    <row r="102" spans="1:6" x14ac:dyDescent="0.25">
      <c r="A102" s="1" t="s">
        <v>279</v>
      </c>
      <c r="C102" s="1" t="s">
        <v>702</v>
      </c>
      <c r="D102" s="1">
        <v>252</v>
      </c>
      <c r="E102" s="2">
        <v>46226</v>
      </c>
      <c r="F102" s="1" t="s">
        <v>789</v>
      </c>
    </row>
    <row r="103" spans="1:6" x14ac:dyDescent="0.25">
      <c r="A103" s="1" t="s">
        <v>279</v>
      </c>
      <c r="C103" s="1" t="s">
        <v>703</v>
      </c>
      <c r="D103" s="1">
        <v>252</v>
      </c>
      <c r="E103" s="2">
        <v>46226</v>
      </c>
      <c r="F103" s="1" t="s">
        <v>789</v>
      </c>
    </row>
    <row r="104" spans="1:6" x14ac:dyDescent="0.25">
      <c r="A104" s="1" t="s">
        <v>183</v>
      </c>
      <c r="C104" s="1" t="s">
        <v>704</v>
      </c>
      <c r="D104" s="1">
        <v>8200</v>
      </c>
      <c r="E104" s="2">
        <v>46226</v>
      </c>
      <c r="F104" s="1" t="s">
        <v>789</v>
      </c>
    </row>
    <row r="105" spans="1:6" x14ac:dyDescent="0.25">
      <c r="A105" s="1" t="s">
        <v>43</v>
      </c>
      <c r="C105" s="1" t="s">
        <v>705</v>
      </c>
      <c r="D105" s="1">
        <v>600</v>
      </c>
      <c r="E105" s="2">
        <v>46226</v>
      </c>
      <c r="F105" s="1" t="s">
        <v>789</v>
      </c>
    </row>
    <row r="106" spans="1:6" x14ac:dyDescent="0.25">
      <c r="A106" s="1" t="s">
        <v>47</v>
      </c>
      <c r="C106" s="1" t="s">
        <v>705</v>
      </c>
      <c r="D106" s="1">
        <v>600</v>
      </c>
      <c r="E106" s="2">
        <v>46226</v>
      </c>
      <c r="F106" s="1" t="s">
        <v>789</v>
      </c>
    </row>
    <row r="107" spans="1:6" x14ac:dyDescent="0.25">
      <c r="A107" s="1" t="s">
        <v>46</v>
      </c>
      <c r="C107" s="1" t="s">
        <v>705</v>
      </c>
      <c r="D107" s="1">
        <v>600</v>
      </c>
      <c r="E107" s="2">
        <v>46226</v>
      </c>
      <c r="F107" s="1" t="s">
        <v>789</v>
      </c>
    </row>
    <row r="108" spans="1:6" x14ac:dyDescent="0.25">
      <c r="A108" s="1" t="s">
        <v>56</v>
      </c>
      <c r="C108" s="1" t="s">
        <v>706</v>
      </c>
      <c r="D108" s="1">
        <v>18</v>
      </c>
      <c r="E108" s="2">
        <v>46226</v>
      </c>
      <c r="F108" s="1" t="s">
        <v>789</v>
      </c>
    </row>
    <row r="109" spans="1:6" x14ac:dyDescent="0.25">
      <c r="A109" s="1" t="s">
        <v>245</v>
      </c>
      <c r="C109" s="1" t="s">
        <v>707</v>
      </c>
      <c r="D109" s="1">
        <v>112</v>
      </c>
      <c r="E109" s="2">
        <v>46227</v>
      </c>
      <c r="F109" s="1" t="s">
        <v>789</v>
      </c>
    </row>
    <row r="110" spans="1:6" x14ac:dyDescent="0.25">
      <c r="A110" s="1" t="s">
        <v>279</v>
      </c>
      <c r="C110" s="1" t="s">
        <v>708</v>
      </c>
      <c r="D110" s="1">
        <v>252</v>
      </c>
      <c r="E110" s="2">
        <v>46227</v>
      </c>
      <c r="F110" s="1" t="s">
        <v>789</v>
      </c>
    </row>
    <row r="111" spans="1:6" x14ac:dyDescent="0.25">
      <c r="A111" s="1" t="s">
        <v>279</v>
      </c>
      <c r="C111" s="1" t="s">
        <v>709</v>
      </c>
      <c r="D111" s="1">
        <v>252</v>
      </c>
      <c r="E111" s="2">
        <v>46227</v>
      </c>
      <c r="F111" s="1" t="s">
        <v>789</v>
      </c>
    </row>
    <row r="112" spans="1:6" x14ac:dyDescent="0.25">
      <c r="A112" s="1" t="e">
        <f>+#REF!</f>
        <v>#REF!</v>
      </c>
      <c r="C112" s="1" t="s">
        <v>710</v>
      </c>
      <c r="D112" s="1">
        <v>24.548999999999999</v>
      </c>
      <c r="E112" s="2">
        <v>46227</v>
      </c>
      <c r="F112" s="1" t="s">
        <v>789</v>
      </c>
    </row>
    <row r="113" spans="1:6" x14ac:dyDescent="0.25">
      <c r="A113" s="1" t="e">
        <f>+#REF!</f>
        <v>#REF!</v>
      </c>
      <c r="C113" s="1" t="s">
        <v>711</v>
      </c>
      <c r="D113" s="1">
        <v>24.497</v>
      </c>
      <c r="E113" s="2">
        <v>46227</v>
      </c>
      <c r="F113" s="1" t="s">
        <v>789</v>
      </c>
    </row>
    <row r="114" spans="1:6" x14ac:dyDescent="0.25">
      <c r="A114" s="1" t="s">
        <v>625</v>
      </c>
      <c r="C114" s="1" t="s">
        <v>712</v>
      </c>
      <c r="D114" s="1">
        <v>2</v>
      </c>
      <c r="E114" s="2">
        <v>46228</v>
      </c>
      <c r="F114" s="1" t="s">
        <v>789</v>
      </c>
    </row>
    <row r="115" spans="1:6" x14ac:dyDescent="0.25">
      <c r="A115" s="1" t="s">
        <v>228</v>
      </c>
      <c r="C115" s="1" t="s">
        <v>713</v>
      </c>
      <c r="D115" s="1">
        <v>100</v>
      </c>
      <c r="E115" s="2">
        <v>46229</v>
      </c>
      <c r="F115" s="1" t="s">
        <v>789</v>
      </c>
    </row>
    <row r="116" spans="1:6" x14ac:dyDescent="0.25">
      <c r="A116" s="1" t="s">
        <v>227</v>
      </c>
      <c r="C116" s="1" t="s">
        <v>714</v>
      </c>
      <c r="D116" s="1">
        <v>200</v>
      </c>
      <c r="E116" s="2">
        <v>46229</v>
      </c>
      <c r="F116" s="1" t="s">
        <v>789</v>
      </c>
    </row>
    <row r="117" spans="1:6" x14ac:dyDescent="0.25">
      <c r="A117" s="1" t="s">
        <v>245</v>
      </c>
      <c r="C117" s="1" t="s">
        <v>715</v>
      </c>
      <c r="D117" s="1">
        <v>104</v>
      </c>
      <c r="E117" s="2">
        <v>46231</v>
      </c>
      <c r="F117" s="1" t="s">
        <v>789</v>
      </c>
    </row>
    <row r="118" spans="1:6" x14ac:dyDescent="0.25">
      <c r="A118" s="1" t="s">
        <v>181</v>
      </c>
      <c r="C118" s="1" t="s">
        <v>716</v>
      </c>
      <c r="D118" s="1">
        <v>7875</v>
      </c>
      <c r="E118" s="2">
        <v>46231</v>
      </c>
      <c r="F118" s="1" t="s">
        <v>789</v>
      </c>
    </row>
    <row r="119" spans="1:6" x14ac:dyDescent="0.25">
      <c r="A119" s="1" t="s">
        <v>117</v>
      </c>
      <c r="C119" s="1" t="s">
        <v>717</v>
      </c>
      <c r="D119" s="1">
        <v>804</v>
      </c>
      <c r="E119" s="2">
        <v>46231</v>
      </c>
      <c r="F119" s="1" t="s">
        <v>789</v>
      </c>
    </row>
    <row r="120" spans="1:6" x14ac:dyDescent="0.25">
      <c r="A120" s="1" t="s">
        <v>99</v>
      </c>
      <c r="C120" s="1" t="s">
        <v>717</v>
      </c>
      <c r="D120" s="1">
        <v>340</v>
      </c>
      <c r="E120" s="2">
        <v>46231</v>
      </c>
      <c r="F120" s="1" t="s">
        <v>789</v>
      </c>
    </row>
    <row r="121" spans="1:6" x14ac:dyDescent="0.25">
      <c r="A121" s="1" t="s">
        <v>191</v>
      </c>
      <c r="C121" s="1" t="s">
        <v>717</v>
      </c>
      <c r="D121" s="1">
        <v>11600</v>
      </c>
      <c r="E121" s="2">
        <v>46231</v>
      </c>
      <c r="F121" s="1" t="s">
        <v>789</v>
      </c>
    </row>
    <row r="122" spans="1:6" x14ac:dyDescent="0.25">
      <c r="A122" s="1" t="s">
        <v>191</v>
      </c>
      <c r="C122" s="1" t="s">
        <v>718</v>
      </c>
      <c r="D122" s="1">
        <v>11600</v>
      </c>
      <c r="E122" s="2">
        <v>46231</v>
      </c>
      <c r="F122" s="1" t="s">
        <v>789</v>
      </c>
    </row>
    <row r="123" spans="1:6" x14ac:dyDescent="0.25">
      <c r="A123" s="1" t="s">
        <v>177</v>
      </c>
      <c r="C123" s="1" t="s">
        <v>718</v>
      </c>
      <c r="D123" s="1">
        <v>1200</v>
      </c>
      <c r="E123" s="2">
        <v>46231</v>
      </c>
      <c r="F123" s="1" t="s">
        <v>789</v>
      </c>
    </row>
    <row r="124" spans="1:6" x14ac:dyDescent="0.25">
      <c r="A124" s="1" t="s">
        <v>272</v>
      </c>
      <c r="C124" s="1" t="s">
        <v>719</v>
      </c>
      <c r="D124" s="1">
        <v>3</v>
      </c>
      <c r="E124" s="2">
        <v>46231</v>
      </c>
      <c r="F124" s="1" t="s">
        <v>789</v>
      </c>
    </row>
    <row r="125" spans="1:6" x14ac:dyDescent="0.25">
      <c r="A125" s="1" t="s">
        <v>195</v>
      </c>
      <c r="C125" s="1" t="s">
        <v>719</v>
      </c>
      <c r="D125" s="1">
        <v>5825</v>
      </c>
      <c r="E125" s="2">
        <v>46231</v>
      </c>
      <c r="F125" s="1" t="s">
        <v>789</v>
      </c>
    </row>
    <row r="126" spans="1:6" x14ac:dyDescent="0.25">
      <c r="A126" s="1" t="e">
        <f>+#REF!</f>
        <v>#REF!</v>
      </c>
      <c r="C126" s="1" t="s">
        <v>720</v>
      </c>
      <c r="D126" s="1">
        <v>350</v>
      </c>
      <c r="E126" s="2">
        <v>46231</v>
      </c>
      <c r="F126" s="1" t="s">
        <v>789</v>
      </c>
    </row>
    <row r="127" spans="1:6" x14ac:dyDescent="0.25">
      <c r="A127" s="1" t="s">
        <v>161</v>
      </c>
      <c r="C127" s="1" t="s">
        <v>720</v>
      </c>
      <c r="D127" s="1">
        <v>75</v>
      </c>
      <c r="E127" s="2">
        <v>46231</v>
      </c>
      <c r="F127" s="1" t="s">
        <v>789</v>
      </c>
    </row>
    <row r="128" spans="1:6" x14ac:dyDescent="0.25">
      <c r="A128" s="1" t="e">
        <f>+#REF!</f>
        <v>#REF!</v>
      </c>
      <c r="C128" s="1" t="s">
        <v>720</v>
      </c>
      <c r="D128" s="1">
        <v>500</v>
      </c>
      <c r="E128" s="2">
        <v>46231</v>
      </c>
      <c r="F128" s="1" t="s">
        <v>789</v>
      </c>
    </row>
    <row r="129" spans="1:6" x14ac:dyDescent="0.25">
      <c r="A129" s="1" t="s">
        <v>234</v>
      </c>
      <c r="C129" s="1" t="s">
        <v>721</v>
      </c>
      <c r="D129" s="1">
        <v>50</v>
      </c>
      <c r="E129" s="2">
        <v>46232</v>
      </c>
      <c r="F129" s="1" t="s">
        <v>789</v>
      </c>
    </row>
    <row r="130" spans="1:6" x14ac:dyDescent="0.25">
      <c r="A130" s="1" t="s">
        <v>279</v>
      </c>
      <c r="C130" s="1" t="s">
        <v>722</v>
      </c>
      <c r="D130" s="1">
        <v>280</v>
      </c>
      <c r="E130" s="2">
        <v>46234</v>
      </c>
      <c r="F130" s="1" t="s">
        <v>789</v>
      </c>
    </row>
    <row r="131" spans="1:6" x14ac:dyDescent="0.25">
      <c r="A131" s="1" t="s">
        <v>245</v>
      </c>
      <c r="C131" s="1" t="s">
        <v>723</v>
      </c>
      <c r="D131" s="1">
        <v>100</v>
      </c>
      <c r="E131" s="2">
        <v>46234</v>
      </c>
      <c r="F131" s="1" t="s">
        <v>789</v>
      </c>
    </row>
    <row r="132" spans="1:6" x14ac:dyDescent="0.25">
      <c r="A132" s="1" t="e">
        <f>+#REF!</f>
        <v>#REF!</v>
      </c>
      <c r="C132" s="1" t="s">
        <v>724</v>
      </c>
      <c r="D132" s="1">
        <v>450</v>
      </c>
      <c r="E132" s="2">
        <v>46235</v>
      </c>
      <c r="F132" s="1" t="s">
        <v>789</v>
      </c>
    </row>
    <row r="133" spans="1:6" x14ac:dyDescent="0.25">
      <c r="A133" s="1" t="e">
        <f>+#REF!</f>
        <v>#REF!</v>
      </c>
      <c r="C133" s="1" t="s">
        <v>724</v>
      </c>
      <c r="D133" s="1">
        <v>500</v>
      </c>
      <c r="E133" s="2">
        <v>46235</v>
      </c>
      <c r="F133" s="1" t="s">
        <v>789</v>
      </c>
    </row>
    <row r="134" spans="1:6" x14ac:dyDescent="0.25">
      <c r="A134" s="1" t="s">
        <v>206</v>
      </c>
      <c r="C134" s="1" t="s">
        <v>725</v>
      </c>
      <c r="D134" s="1">
        <v>63</v>
      </c>
      <c r="E134" s="2">
        <v>46236</v>
      </c>
      <c r="F134" s="1" t="s">
        <v>789</v>
      </c>
    </row>
    <row r="135" spans="1:6" x14ac:dyDescent="0.25">
      <c r="A135" s="1" t="s">
        <v>245</v>
      </c>
      <c r="C135" s="1" t="s">
        <v>726</v>
      </c>
      <c r="D135" s="1">
        <v>200</v>
      </c>
      <c r="E135" s="2">
        <v>46237</v>
      </c>
      <c r="F135" s="1" t="s">
        <v>789</v>
      </c>
    </row>
    <row r="136" spans="1:6" x14ac:dyDescent="0.25">
      <c r="A136" s="1" t="s">
        <v>245</v>
      </c>
      <c r="C136" s="1" t="s">
        <v>727</v>
      </c>
      <c r="D136" s="1">
        <v>252</v>
      </c>
      <c r="E136" s="2">
        <v>46238</v>
      </c>
      <c r="F136" s="1" t="s">
        <v>789</v>
      </c>
    </row>
    <row r="137" spans="1:6" x14ac:dyDescent="0.25">
      <c r="A137" s="1" t="s">
        <v>150</v>
      </c>
      <c r="C137" s="1" t="s">
        <v>728</v>
      </c>
      <c r="D137" s="1">
        <v>42.64</v>
      </c>
      <c r="E137" s="2">
        <v>46239</v>
      </c>
      <c r="F137" s="1" t="s">
        <v>789</v>
      </c>
    </row>
    <row r="138" spans="1:6" x14ac:dyDescent="0.25">
      <c r="A138" s="1" t="s">
        <v>279</v>
      </c>
      <c r="C138" s="1" t="s">
        <v>729</v>
      </c>
      <c r="D138" s="1">
        <v>252</v>
      </c>
      <c r="E138" s="2">
        <v>46239</v>
      </c>
      <c r="F138" s="1" t="s">
        <v>789</v>
      </c>
    </row>
    <row r="139" spans="1:6" x14ac:dyDescent="0.25">
      <c r="A139" s="1" t="s">
        <v>260</v>
      </c>
      <c r="C139" s="1" t="s">
        <v>730</v>
      </c>
      <c r="D139" s="1">
        <v>50</v>
      </c>
      <c r="E139" s="2">
        <v>46239</v>
      </c>
      <c r="F139" s="1" t="s">
        <v>789</v>
      </c>
    </row>
    <row r="140" spans="1:6" x14ac:dyDescent="0.25">
      <c r="A140" s="1" t="s">
        <v>260</v>
      </c>
      <c r="C140" s="1" t="s">
        <v>731</v>
      </c>
      <c r="D140" s="1">
        <v>75</v>
      </c>
      <c r="E140" s="2">
        <v>46239</v>
      </c>
      <c r="F140" s="1" t="s">
        <v>789</v>
      </c>
    </row>
    <row r="141" spans="1:6" x14ac:dyDescent="0.25">
      <c r="A141" s="1" t="s">
        <v>157</v>
      </c>
      <c r="C141" s="1" t="s">
        <v>732</v>
      </c>
      <c r="D141" s="1">
        <v>16</v>
      </c>
      <c r="E141" s="2">
        <v>46239</v>
      </c>
      <c r="F141" s="1" t="s">
        <v>789</v>
      </c>
    </row>
    <row r="142" spans="1:6" x14ac:dyDescent="0.25">
      <c r="A142" s="1" t="s">
        <v>228</v>
      </c>
      <c r="C142" s="1" t="s">
        <v>733</v>
      </c>
      <c r="D142" s="1">
        <v>25</v>
      </c>
      <c r="E142" s="2">
        <v>46239</v>
      </c>
      <c r="F142" s="1" t="s">
        <v>789</v>
      </c>
    </row>
    <row r="143" spans="1:6" x14ac:dyDescent="0.25">
      <c r="A143" s="1" t="s">
        <v>272</v>
      </c>
      <c r="C143" s="1" t="s">
        <v>734</v>
      </c>
      <c r="D143" s="1">
        <v>5</v>
      </c>
      <c r="E143" s="2">
        <v>46239</v>
      </c>
      <c r="F143" s="1" t="s">
        <v>789</v>
      </c>
    </row>
    <row r="144" spans="1:6" x14ac:dyDescent="0.25">
      <c r="A144" s="1" t="e">
        <f>+#REF!</f>
        <v>#REF!</v>
      </c>
      <c r="C144" s="1" t="s">
        <v>734</v>
      </c>
      <c r="D144" s="1">
        <v>2</v>
      </c>
      <c r="E144" s="2">
        <v>46239</v>
      </c>
      <c r="F144" s="1" t="s">
        <v>789</v>
      </c>
    </row>
    <row r="145" spans="1:6" x14ac:dyDescent="0.25">
      <c r="A145" s="1" t="s">
        <v>245</v>
      </c>
      <c r="C145" s="1" t="s">
        <v>735</v>
      </c>
      <c r="D145" s="1">
        <v>300</v>
      </c>
      <c r="E145" s="2">
        <v>46241</v>
      </c>
      <c r="F145" s="1" t="s">
        <v>789</v>
      </c>
    </row>
    <row r="146" spans="1:6" x14ac:dyDescent="0.25">
      <c r="A146" s="1" t="s">
        <v>157</v>
      </c>
      <c r="C146" s="1" t="s">
        <v>736</v>
      </c>
      <c r="D146" s="1">
        <v>48</v>
      </c>
      <c r="E146" s="2">
        <v>46244</v>
      </c>
      <c r="F146" s="1" t="s">
        <v>789</v>
      </c>
    </row>
    <row r="147" spans="1:6" x14ac:dyDescent="0.25">
      <c r="A147" s="1" t="s">
        <v>157</v>
      </c>
      <c r="C147" s="1" t="s">
        <v>737</v>
      </c>
      <c r="D147" s="1">
        <v>64</v>
      </c>
      <c r="E147" s="2">
        <v>46244</v>
      </c>
      <c r="F147" s="1" t="s">
        <v>789</v>
      </c>
    </row>
    <row r="148" spans="1:6" x14ac:dyDescent="0.25">
      <c r="A148" s="1" t="s">
        <v>627</v>
      </c>
      <c r="C148" s="1" t="s">
        <v>738</v>
      </c>
      <c r="D148" s="1">
        <v>2</v>
      </c>
      <c r="E148" s="2">
        <v>46244</v>
      </c>
      <c r="F148" s="1" t="s">
        <v>789</v>
      </c>
    </row>
    <row r="149" spans="1:6" x14ac:dyDescent="0.25">
      <c r="A149" s="1" t="s">
        <v>181</v>
      </c>
      <c r="C149" s="1" t="s">
        <v>739</v>
      </c>
      <c r="D149" s="1">
        <v>7875</v>
      </c>
      <c r="E149" s="2">
        <v>46246</v>
      </c>
      <c r="F149" s="1" t="s">
        <v>789</v>
      </c>
    </row>
    <row r="150" spans="1:6" x14ac:dyDescent="0.25">
      <c r="A150" s="1" t="s">
        <v>173</v>
      </c>
      <c r="C150" s="1" t="s">
        <v>740</v>
      </c>
      <c r="D150" s="1">
        <v>2772</v>
      </c>
      <c r="E150" s="2">
        <v>46246</v>
      </c>
      <c r="F150" s="1" t="s">
        <v>789</v>
      </c>
    </row>
    <row r="151" spans="1:6" x14ac:dyDescent="0.25">
      <c r="A151" s="1" t="s">
        <v>183</v>
      </c>
      <c r="C151" s="1" t="s">
        <v>740</v>
      </c>
      <c r="D151" s="1">
        <v>8200</v>
      </c>
      <c r="E151" s="2">
        <v>46246</v>
      </c>
      <c r="F151" s="1" t="s">
        <v>789</v>
      </c>
    </row>
    <row r="152" spans="1:6" x14ac:dyDescent="0.25">
      <c r="A152" s="1" t="s">
        <v>173</v>
      </c>
      <c r="C152" s="1" t="s">
        <v>741</v>
      </c>
      <c r="D152" s="1">
        <v>1065</v>
      </c>
      <c r="E152" s="2">
        <v>46246</v>
      </c>
      <c r="F152" s="1" t="s">
        <v>789</v>
      </c>
    </row>
    <row r="153" spans="1:6" x14ac:dyDescent="0.25">
      <c r="A153" s="1" t="s">
        <v>132</v>
      </c>
      <c r="C153" s="1" t="s">
        <v>741</v>
      </c>
      <c r="D153" s="1">
        <v>600</v>
      </c>
      <c r="E153" s="2">
        <v>46246</v>
      </c>
      <c r="F153" s="1" t="s">
        <v>789</v>
      </c>
    </row>
    <row r="154" spans="1:6" x14ac:dyDescent="0.25">
      <c r="A154" s="1" t="s">
        <v>173</v>
      </c>
      <c r="C154" s="1" t="s">
        <v>741</v>
      </c>
      <c r="D154" s="1">
        <v>2600</v>
      </c>
      <c r="E154" s="2">
        <v>46246</v>
      </c>
      <c r="F154" s="1" t="s">
        <v>789</v>
      </c>
    </row>
    <row r="155" spans="1:6" x14ac:dyDescent="0.25">
      <c r="A155" s="1" t="s">
        <v>191</v>
      </c>
      <c r="C155" s="1" t="s">
        <v>742</v>
      </c>
      <c r="D155" s="1">
        <v>11760</v>
      </c>
      <c r="E155" s="2">
        <v>46246</v>
      </c>
      <c r="F155" s="1" t="s">
        <v>789</v>
      </c>
    </row>
    <row r="156" spans="1:6" x14ac:dyDescent="0.25">
      <c r="A156" s="1" t="s">
        <v>134</v>
      </c>
      <c r="C156" s="1" t="s">
        <v>742</v>
      </c>
      <c r="D156" s="1">
        <v>100</v>
      </c>
      <c r="E156" s="2">
        <v>46246</v>
      </c>
      <c r="F156" s="1" t="s">
        <v>789</v>
      </c>
    </row>
    <row r="157" spans="1:6" x14ac:dyDescent="0.25">
      <c r="A157" s="1" t="s">
        <v>279</v>
      </c>
      <c r="C157" s="1" t="s">
        <v>743</v>
      </c>
      <c r="D157" s="1">
        <v>252</v>
      </c>
      <c r="E157" s="2">
        <v>46246</v>
      </c>
      <c r="F157" s="1" t="s">
        <v>789</v>
      </c>
    </row>
    <row r="158" spans="1:6" x14ac:dyDescent="0.25">
      <c r="A158" s="1" t="s">
        <v>227</v>
      </c>
      <c r="C158" s="1" t="s">
        <v>744</v>
      </c>
      <c r="D158" s="1">
        <v>150</v>
      </c>
      <c r="E158" s="2">
        <v>46246</v>
      </c>
      <c r="F158" s="1" t="s">
        <v>789</v>
      </c>
    </row>
    <row r="159" spans="1:6" x14ac:dyDescent="0.25">
      <c r="A159" s="1" t="s">
        <v>157</v>
      </c>
      <c r="C159" s="1" t="s">
        <v>745</v>
      </c>
      <c r="D159" s="1">
        <v>80</v>
      </c>
      <c r="E159" s="2">
        <v>46246</v>
      </c>
      <c r="F159" s="1" t="s">
        <v>789</v>
      </c>
    </row>
    <row r="160" spans="1:6" x14ac:dyDescent="0.25">
      <c r="A160" s="1" t="s">
        <v>623</v>
      </c>
      <c r="C160" s="1" t="s">
        <v>746</v>
      </c>
      <c r="D160" s="1">
        <v>2</v>
      </c>
      <c r="E160" s="2">
        <v>46246</v>
      </c>
      <c r="F160" s="1" t="s">
        <v>789</v>
      </c>
    </row>
    <row r="161" spans="1:6" x14ac:dyDescent="0.25">
      <c r="A161" s="1" t="s">
        <v>624</v>
      </c>
      <c r="C161" s="1" t="s">
        <v>746</v>
      </c>
      <c r="D161" s="1">
        <v>4</v>
      </c>
      <c r="E161" s="2">
        <v>46246</v>
      </c>
      <c r="F161" s="1" t="s">
        <v>789</v>
      </c>
    </row>
    <row r="162" spans="1:6" x14ac:dyDescent="0.25">
      <c r="A162" s="1" t="s">
        <v>625</v>
      </c>
      <c r="C162" s="1" t="s">
        <v>747</v>
      </c>
      <c r="D162" s="1">
        <v>2</v>
      </c>
      <c r="E162" s="2">
        <v>46246</v>
      </c>
      <c r="F162" s="1" t="s">
        <v>789</v>
      </c>
    </row>
    <row r="163" spans="1:6" x14ac:dyDescent="0.25">
      <c r="A163" s="1" t="s">
        <v>625</v>
      </c>
      <c r="C163" s="1" t="s">
        <v>748</v>
      </c>
      <c r="D163" s="1">
        <v>2</v>
      </c>
      <c r="E163" s="2">
        <v>46246</v>
      </c>
      <c r="F163" s="1" t="s">
        <v>789</v>
      </c>
    </row>
    <row r="164" spans="1:6" x14ac:dyDescent="0.25">
      <c r="A164" s="1" t="s">
        <v>159</v>
      </c>
      <c r="C164" s="1" t="s">
        <v>749</v>
      </c>
      <c r="D164" s="1">
        <v>80</v>
      </c>
      <c r="E164" s="2">
        <v>46247</v>
      </c>
      <c r="F164" s="1" t="s">
        <v>789</v>
      </c>
    </row>
    <row r="165" spans="1:6" x14ac:dyDescent="0.25">
      <c r="A165" s="1" t="s">
        <v>56</v>
      </c>
      <c r="C165" s="1" t="s">
        <v>749</v>
      </c>
      <c r="D165" s="1">
        <v>12</v>
      </c>
      <c r="E165" s="2">
        <v>46247</v>
      </c>
      <c r="F165" s="1" t="s">
        <v>789</v>
      </c>
    </row>
    <row r="166" spans="1:6" x14ac:dyDescent="0.25">
      <c r="A166" s="1" t="s">
        <v>191</v>
      </c>
      <c r="C166" s="1" t="s">
        <v>750</v>
      </c>
      <c r="D166" s="1">
        <v>11600</v>
      </c>
      <c r="E166" s="2">
        <v>46247</v>
      </c>
      <c r="F166" s="1" t="s">
        <v>789</v>
      </c>
    </row>
    <row r="167" spans="1:6" x14ac:dyDescent="0.25">
      <c r="A167" s="1" t="s">
        <v>128</v>
      </c>
      <c r="C167" s="1" t="s">
        <v>750</v>
      </c>
      <c r="D167" s="1">
        <v>772</v>
      </c>
      <c r="E167" s="2">
        <v>46247</v>
      </c>
      <c r="F167" s="1" t="s">
        <v>789</v>
      </c>
    </row>
    <row r="168" spans="1:6" x14ac:dyDescent="0.25">
      <c r="A168" s="1" t="s">
        <v>279</v>
      </c>
      <c r="C168" s="1" t="s">
        <v>751</v>
      </c>
      <c r="D168" s="1">
        <v>252</v>
      </c>
      <c r="E168" s="2">
        <v>46250</v>
      </c>
      <c r="F168" s="1" t="s">
        <v>789</v>
      </c>
    </row>
    <row r="169" spans="1:6" x14ac:dyDescent="0.25">
      <c r="A169" s="1" t="e">
        <f>+#REF!</f>
        <v>#REF!</v>
      </c>
      <c r="C169" s="1" t="s">
        <v>752</v>
      </c>
      <c r="D169" s="1">
        <v>37.137</v>
      </c>
      <c r="E169" s="2">
        <v>46250</v>
      </c>
      <c r="F169" s="1" t="s">
        <v>789</v>
      </c>
    </row>
    <row r="170" spans="1:6" x14ac:dyDescent="0.25">
      <c r="A170" s="1" t="s">
        <v>27</v>
      </c>
      <c r="C170" s="1" t="s">
        <v>752</v>
      </c>
      <c r="D170" s="1">
        <v>4</v>
      </c>
      <c r="E170" s="2">
        <v>46250</v>
      </c>
      <c r="F170" s="1" t="s">
        <v>789</v>
      </c>
    </row>
    <row r="171" spans="1:6" x14ac:dyDescent="0.25">
      <c r="A171" s="1" t="s">
        <v>157</v>
      </c>
      <c r="C171" s="1" t="s">
        <v>753</v>
      </c>
      <c r="D171" s="1">
        <v>16</v>
      </c>
      <c r="E171" s="2">
        <v>46250</v>
      </c>
      <c r="F171" s="1" t="s">
        <v>789</v>
      </c>
    </row>
    <row r="172" spans="1:6" x14ac:dyDescent="0.25">
      <c r="A172" s="1" t="s">
        <v>279</v>
      </c>
      <c r="C172" s="1" t="s">
        <v>754</v>
      </c>
      <c r="D172" s="1">
        <v>252</v>
      </c>
      <c r="E172" s="2">
        <v>46252</v>
      </c>
      <c r="F172" s="1" t="s">
        <v>789</v>
      </c>
    </row>
    <row r="173" spans="1:6" x14ac:dyDescent="0.25">
      <c r="A173" s="1" t="s">
        <v>279</v>
      </c>
      <c r="C173" s="1" t="s">
        <v>755</v>
      </c>
      <c r="D173" s="1">
        <v>252</v>
      </c>
      <c r="E173" s="2">
        <v>46252</v>
      </c>
      <c r="F173" s="1" t="s">
        <v>789</v>
      </c>
    </row>
    <row r="174" spans="1:6" x14ac:dyDescent="0.25">
      <c r="A174" s="1" t="s">
        <v>244</v>
      </c>
      <c r="C174" s="1" t="s">
        <v>756</v>
      </c>
      <c r="D174" s="1">
        <v>112</v>
      </c>
      <c r="E174" s="2">
        <v>46257</v>
      </c>
      <c r="F174" s="1" t="s">
        <v>789</v>
      </c>
    </row>
    <row r="175" spans="1:6" x14ac:dyDescent="0.25">
      <c r="A175" s="1" t="s">
        <v>157</v>
      </c>
      <c r="C175" s="1" t="s">
        <v>757</v>
      </c>
      <c r="D175" s="1">
        <v>32</v>
      </c>
      <c r="E175" s="2">
        <v>46258</v>
      </c>
      <c r="F175" s="1" t="s">
        <v>789</v>
      </c>
    </row>
    <row r="176" spans="1:6" x14ac:dyDescent="0.25">
      <c r="A176" s="1" t="s">
        <v>199</v>
      </c>
      <c r="C176" s="1" t="s">
        <v>758</v>
      </c>
      <c r="D176" s="1">
        <v>2660</v>
      </c>
      <c r="E176" s="2">
        <v>46259</v>
      </c>
      <c r="F176" s="1" t="s">
        <v>789</v>
      </c>
    </row>
    <row r="177" spans="1:6" x14ac:dyDescent="0.25">
      <c r="A177" s="1" t="s">
        <v>156</v>
      </c>
      <c r="C177" s="1" t="s">
        <v>759</v>
      </c>
      <c r="D177" s="1">
        <v>180</v>
      </c>
      <c r="E177" s="2">
        <v>46259</v>
      </c>
      <c r="F177" s="1" t="s">
        <v>789</v>
      </c>
    </row>
    <row r="178" spans="1:6" x14ac:dyDescent="0.25">
      <c r="A178" s="1" t="s">
        <v>158</v>
      </c>
      <c r="C178" s="1" t="s">
        <v>759</v>
      </c>
      <c r="D178" s="1">
        <v>125</v>
      </c>
      <c r="E178" s="2">
        <v>46259</v>
      </c>
      <c r="F178" s="1" t="s">
        <v>789</v>
      </c>
    </row>
    <row r="179" spans="1:6" x14ac:dyDescent="0.25">
      <c r="A179" s="1" t="s">
        <v>191</v>
      </c>
      <c r="C179" s="1" t="s">
        <v>760</v>
      </c>
      <c r="D179" s="1">
        <v>5880</v>
      </c>
      <c r="E179" s="2">
        <v>46260</v>
      </c>
      <c r="F179" s="1" t="s">
        <v>789</v>
      </c>
    </row>
    <row r="180" spans="1:6" x14ac:dyDescent="0.25">
      <c r="A180" s="1" t="s">
        <v>134</v>
      </c>
      <c r="C180" s="1" t="s">
        <v>760</v>
      </c>
      <c r="D180" s="1">
        <v>100</v>
      </c>
      <c r="E180" s="2">
        <v>46260</v>
      </c>
      <c r="F180" s="1" t="s">
        <v>789</v>
      </c>
    </row>
    <row r="181" spans="1:6" x14ac:dyDescent="0.25">
      <c r="A181" s="1" t="s">
        <v>218</v>
      </c>
      <c r="C181" s="1" t="s">
        <v>761</v>
      </c>
      <c r="D181" s="1">
        <v>24</v>
      </c>
      <c r="E181" s="2">
        <v>46262</v>
      </c>
      <c r="F181" s="1" t="s">
        <v>789</v>
      </c>
    </row>
    <row r="182" spans="1:6" x14ac:dyDescent="0.25">
      <c r="A182" s="1" t="s">
        <v>191</v>
      </c>
      <c r="C182" s="1" t="s">
        <v>762</v>
      </c>
      <c r="D182" s="1">
        <v>11621</v>
      </c>
      <c r="E182" s="2">
        <v>46262</v>
      </c>
      <c r="F182" s="1" t="s">
        <v>789</v>
      </c>
    </row>
    <row r="183" spans="1:6" x14ac:dyDescent="0.25">
      <c r="A183" s="1" t="s">
        <v>146</v>
      </c>
      <c r="C183" s="1" t="s">
        <v>762</v>
      </c>
      <c r="D183" s="1">
        <v>532</v>
      </c>
      <c r="E183" s="2">
        <v>46262</v>
      </c>
      <c r="F183" s="1" t="s">
        <v>789</v>
      </c>
    </row>
    <row r="184" spans="1:6" x14ac:dyDescent="0.25">
      <c r="A184" s="1" t="s">
        <v>115</v>
      </c>
      <c r="C184" s="1" t="s">
        <v>762</v>
      </c>
      <c r="D184" s="1">
        <v>538</v>
      </c>
      <c r="E184" s="2">
        <v>46262</v>
      </c>
      <c r="F184" s="1" t="s">
        <v>789</v>
      </c>
    </row>
    <row r="185" spans="1:6" x14ac:dyDescent="0.25">
      <c r="A185" s="1" t="s">
        <v>119</v>
      </c>
      <c r="C185" s="1" t="s">
        <v>763</v>
      </c>
      <c r="D185" s="1">
        <v>2142</v>
      </c>
      <c r="E185" s="2">
        <v>46265</v>
      </c>
      <c r="F185" s="1" t="s">
        <v>789</v>
      </c>
    </row>
    <row r="186" spans="1:6" x14ac:dyDescent="0.25">
      <c r="A186" s="1" t="s">
        <v>115</v>
      </c>
      <c r="C186" s="1" t="s">
        <v>763</v>
      </c>
      <c r="D186" s="1">
        <v>1954</v>
      </c>
      <c r="E186" s="2">
        <v>46265</v>
      </c>
      <c r="F186" s="1" t="s">
        <v>789</v>
      </c>
    </row>
    <row r="187" spans="1:6" x14ac:dyDescent="0.25">
      <c r="A187" s="1" t="s">
        <v>117</v>
      </c>
      <c r="C187" s="1" t="s">
        <v>763</v>
      </c>
      <c r="D187" s="1">
        <v>1930</v>
      </c>
      <c r="E187" s="2">
        <v>46265</v>
      </c>
      <c r="F187" s="1" t="s">
        <v>789</v>
      </c>
    </row>
    <row r="188" spans="1:6" x14ac:dyDescent="0.25">
      <c r="A188" s="1" t="s">
        <v>146</v>
      </c>
      <c r="C188" s="1" t="s">
        <v>763</v>
      </c>
      <c r="D188" s="1">
        <v>250</v>
      </c>
      <c r="E188" s="2">
        <v>46265</v>
      </c>
      <c r="F188" s="1" t="s">
        <v>789</v>
      </c>
    </row>
    <row r="189" spans="1:6" x14ac:dyDescent="0.25">
      <c r="A189" s="1" t="s">
        <v>128</v>
      </c>
      <c r="C189" s="1" t="s">
        <v>763</v>
      </c>
      <c r="D189" s="1">
        <v>1361</v>
      </c>
      <c r="E189" s="2">
        <v>46265</v>
      </c>
      <c r="F189" s="1" t="s">
        <v>789</v>
      </c>
    </row>
    <row r="190" spans="1:6" x14ac:dyDescent="0.25">
      <c r="A190" s="1" t="e">
        <f>+#REF!</f>
        <v>#REF!</v>
      </c>
      <c r="C190" s="1" t="s">
        <v>763</v>
      </c>
      <c r="D190" s="1">
        <v>4</v>
      </c>
      <c r="E190" s="2">
        <v>46265</v>
      </c>
      <c r="F190" s="1" t="s">
        <v>789</v>
      </c>
    </row>
    <row r="191" spans="1:6" x14ac:dyDescent="0.25">
      <c r="A191" s="1" t="s">
        <v>150</v>
      </c>
      <c r="C191" s="1" t="s">
        <v>764</v>
      </c>
      <c r="D191" s="1">
        <v>93.731999999999999</v>
      </c>
      <c r="E191" s="2">
        <v>46265</v>
      </c>
      <c r="F191" s="1" t="s">
        <v>789</v>
      </c>
    </row>
    <row r="192" spans="1:6" x14ac:dyDescent="0.25">
      <c r="A192" s="1" t="s">
        <v>31</v>
      </c>
      <c r="C192" s="1" t="s">
        <v>764</v>
      </c>
      <c r="D192" s="1">
        <v>6</v>
      </c>
      <c r="E192" s="2">
        <v>46265</v>
      </c>
      <c r="F192" s="1" t="s">
        <v>789</v>
      </c>
    </row>
    <row r="193" spans="1:6" x14ac:dyDescent="0.25">
      <c r="A193" s="1" t="s">
        <v>150</v>
      </c>
      <c r="C193" s="1" t="s">
        <v>765</v>
      </c>
      <c r="D193" s="1">
        <v>94.631</v>
      </c>
      <c r="E193" s="2">
        <v>46265</v>
      </c>
      <c r="F193" s="1" t="s">
        <v>789</v>
      </c>
    </row>
    <row r="194" spans="1:6" x14ac:dyDescent="0.25">
      <c r="A194" s="1" t="s">
        <v>279</v>
      </c>
      <c r="C194" s="1" t="s">
        <v>766</v>
      </c>
      <c r="D194" s="1">
        <v>280</v>
      </c>
      <c r="E194" s="2">
        <v>46266</v>
      </c>
      <c r="F194" s="1" t="s">
        <v>789</v>
      </c>
    </row>
    <row r="195" spans="1:6" x14ac:dyDescent="0.25">
      <c r="A195" s="1" t="s">
        <v>197</v>
      </c>
      <c r="C195" s="1" t="s">
        <v>767</v>
      </c>
      <c r="D195" s="1">
        <v>2700</v>
      </c>
      <c r="E195" s="2">
        <v>46272</v>
      </c>
      <c r="F195" s="1" t="s">
        <v>789</v>
      </c>
    </row>
    <row r="196" spans="1:6" x14ac:dyDescent="0.25">
      <c r="A196" s="1" t="s">
        <v>134</v>
      </c>
      <c r="C196" s="1" t="s">
        <v>768</v>
      </c>
      <c r="D196" s="1">
        <v>250</v>
      </c>
      <c r="E196" s="2">
        <v>46272</v>
      </c>
      <c r="F196" s="1" t="s">
        <v>789</v>
      </c>
    </row>
    <row r="197" spans="1:6" x14ac:dyDescent="0.25">
      <c r="A197" s="1" t="s">
        <v>146</v>
      </c>
      <c r="C197" s="1" t="s">
        <v>768</v>
      </c>
      <c r="D197" s="1">
        <v>400</v>
      </c>
      <c r="E197" s="2">
        <v>46272</v>
      </c>
      <c r="F197" s="1" t="s">
        <v>789</v>
      </c>
    </row>
    <row r="198" spans="1:6" x14ac:dyDescent="0.25">
      <c r="A198" s="1" t="s">
        <v>62</v>
      </c>
      <c r="C198" s="1" t="s">
        <v>768</v>
      </c>
      <c r="D198" s="1">
        <v>10</v>
      </c>
      <c r="E198" s="2">
        <v>46272</v>
      </c>
      <c r="F198" s="1" t="s">
        <v>789</v>
      </c>
    </row>
    <row r="199" spans="1:6" x14ac:dyDescent="0.25">
      <c r="A199" s="1" t="s">
        <v>63</v>
      </c>
      <c r="C199" s="1" t="s">
        <v>768</v>
      </c>
      <c r="D199" s="1">
        <v>6</v>
      </c>
      <c r="E199" s="2">
        <v>46272</v>
      </c>
      <c r="F199" s="1" t="s">
        <v>789</v>
      </c>
    </row>
    <row r="200" spans="1:6" x14ac:dyDescent="0.25">
      <c r="A200" s="1" t="s">
        <v>63</v>
      </c>
      <c r="C200" s="1" t="s">
        <v>768</v>
      </c>
      <c r="D200" s="1">
        <v>1</v>
      </c>
      <c r="E200" s="2">
        <v>46272</v>
      </c>
      <c r="F200" s="1" t="s">
        <v>789</v>
      </c>
    </row>
    <row r="201" spans="1:6" x14ac:dyDescent="0.25">
      <c r="A201" s="1" t="s">
        <v>87</v>
      </c>
      <c r="C201" s="1" t="s">
        <v>768</v>
      </c>
      <c r="D201" s="1">
        <v>15</v>
      </c>
      <c r="E201" s="2">
        <v>46272</v>
      </c>
      <c r="F201" s="1" t="s">
        <v>789</v>
      </c>
    </row>
    <row r="202" spans="1:6" x14ac:dyDescent="0.25">
      <c r="A202" s="1" t="s">
        <v>87</v>
      </c>
      <c r="C202" s="1" t="s">
        <v>768</v>
      </c>
      <c r="D202" s="1">
        <v>15</v>
      </c>
      <c r="E202" s="2">
        <v>46272</v>
      </c>
      <c r="F202" s="1" t="s">
        <v>789</v>
      </c>
    </row>
    <row r="203" spans="1:6" x14ac:dyDescent="0.25">
      <c r="A203" s="1" t="e">
        <f>+#REF!</f>
        <v>#REF!</v>
      </c>
      <c r="C203" s="1" t="s">
        <v>768</v>
      </c>
      <c r="D203" s="1">
        <v>3</v>
      </c>
      <c r="E203" s="2">
        <v>46272</v>
      </c>
      <c r="F203" s="1" t="s">
        <v>789</v>
      </c>
    </row>
    <row r="204" spans="1:6" x14ac:dyDescent="0.25">
      <c r="A204" s="1" t="s">
        <v>258</v>
      </c>
      <c r="C204" s="1" t="s">
        <v>769</v>
      </c>
      <c r="D204" s="1">
        <v>188.91499999999999</v>
      </c>
      <c r="E204" s="2">
        <v>46273</v>
      </c>
      <c r="F204" s="1" t="s">
        <v>789</v>
      </c>
    </row>
    <row r="205" spans="1:6" x14ac:dyDescent="0.25">
      <c r="A205" s="1" t="s">
        <v>156</v>
      </c>
      <c r="C205" s="1" t="s">
        <v>770</v>
      </c>
      <c r="D205" s="1">
        <v>144</v>
      </c>
      <c r="E205" s="2">
        <v>46273</v>
      </c>
      <c r="F205" s="1" t="s">
        <v>789</v>
      </c>
    </row>
    <row r="206" spans="1:6" x14ac:dyDescent="0.25">
      <c r="A206" s="1" t="s">
        <v>158</v>
      </c>
      <c r="C206" s="1" t="s">
        <v>770</v>
      </c>
      <c r="D206" s="1">
        <v>125</v>
      </c>
      <c r="E206" s="2">
        <v>46273</v>
      </c>
      <c r="F206" s="1" t="s">
        <v>789</v>
      </c>
    </row>
    <row r="207" spans="1:6" x14ac:dyDescent="0.25">
      <c r="A207" s="1" t="s">
        <v>154</v>
      </c>
      <c r="C207" s="1" t="s">
        <v>770</v>
      </c>
      <c r="D207" s="1">
        <v>3000</v>
      </c>
      <c r="E207" s="2">
        <v>46273</v>
      </c>
      <c r="F207" s="1" t="s">
        <v>789</v>
      </c>
    </row>
    <row r="208" spans="1:6" x14ac:dyDescent="0.25">
      <c r="A208" s="1" t="s">
        <v>56</v>
      </c>
      <c r="C208" s="1" t="s">
        <v>771</v>
      </c>
      <c r="D208" s="1">
        <v>12</v>
      </c>
      <c r="E208" s="2">
        <v>46275</v>
      </c>
      <c r="F208" s="1" t="s">
        <v>789</v>
      </c>
    </row>
    <row r="209" spans="1:6" x14ac:dyDescent="0.25">
      <c r="A209" s="1" t="s">
        <v>159</v>
      </c>
      <c r="C209" s="1" t="s">
        <v>771</v>
      </c>
      <c r="D209" s="1">
        <v>80</v>
      </c>
      <c r="E209" s="2">
        <v>46275</v>
      </c>
      <c r="F209" s="1" t="s">
        <v>789</v>
      </c>
    </row>
    <row r="210" spans="1:6" x14ac:dyDescent="0.25">
      <c r="A210" s="1" t="s">
        <v>279</v>
      </c>
      <c r="C210" s="1" t="s">
        <v>772</v>
      </c>
      <c r="D210" s="1">
        <v>252</v>
      </c>
      <c r="E210" s="2">
        <v>46277</v>
      </c>
      <c r="F210" s="1" t="s">
        <v>789</v>
      </c>
    </row>
    <row r="211" spans="1:6" x14ac:dyDescent="0.25">
      <c r="A211" s="1" t="s">
        <v>173</v>
      </c>
      <c r="C211" s="1" t="s">
        <v>773</v>
      </c>
      <c r="D211" s="1">
        <v>1260</v>
      </c>
      <c r="E211" s="2">
        <v>46278</v>
      </c>
      <c r="F211" s="1" t="s">
        <v>789</v>
      </c>
    </row>
    <row r="212" spans="1:6" x14ac:dyDescent="0.25">
      <c r="A212" s="1" t="s">
        <v>193</v>
      </c>
      <c r="C212" s="1" t="s">
        <v>773</v>
      </c>
      <c r="D212" s="1">
        <v>1080</v>
      </c>
      <c r="E212" s="2">
        <v>46278</v>
      </c>
      <c r="F212" s="1" t="s">
        <v>789</v>
      </c>
    </row>
    <row r="213" spans="1:6" x14ac:dyDescent="0.25">
      <c r="A213" s="1" t="s">
        <v>195</v>
      </c>
      <c r="C213" s="1" t="s">
        <v>773</v>
      </c>
      <c r="D213" s="1">
        <v>11160</v>
      </c>
      <c r="E213" s="2">
        <v>46278</v>
      </c>
      <c r="F213" s="1" t="s">
        <v>789</v>
      </c>
    </row>
    <row r="214" spans="1:6" x14ac:dyDescent="0.25">
      <c r="A214" s="1" t="s">
        <v>189</v>
      </c>
      <c r="C214" s="1" t="s">
        <v>774</v>
      </c>
      <c r="D214" s="1">
        <v>8400</v>
      </c>
      <c r="E214" s="2">
        <v>46278</v>
      </c>
      <c r="F214" s="1" t="s">
        <v>789</v>
      </c>
    </row>
    <row r="215" spans="1:6" x14ac:dyDescent="0.25">
      <c r="A215" s="1" t="s">
        <v>193</v>
      </c>
      <c r="C215" s="1" t="s">
        <v>774</v>
      </c>
      <c r="D215" s="1">
        <v>4680</v>
      </c>
      <c r="E215" s="2">
        <v>46278</v>
      </c>
      <c r="F215" s="1" t="s">
        <v>789</v>
      </c>
    </row>
    <row r="216" spans="1:6" x14ac:dyDescent="0.25">
      <c r="A216" s="1" t="s">
        <v>146</v>
      </c>
      <c r="C216" s="1" t="s">
        <v>775</v>
      </c>
      <c r="D216" s="1">
        <v>260</v>
      </c>
      <c r="E216" s="2">
        <v>46278</v>
      </c>
      <c r="F216" s="1" t="s">
        <v>789</v>
      </c>
    </row>
    <row r="217" spans="1:6" x14ac:dyDescent="0.25">
      <c r="A217" s="1" t="s">
        <v>115</v>
      </c>
      <c r="C217" s="1" t="s">
        <v>775</v>
      </c>
      <c r="D217" s="1">
        <v>500</v>
      </c>
      <c r="E217" s="2">
        <v>46278</v>
      </c>
      <c r="F217" s="1" t="s">
        <v>789</v>
      </c>
    </row>
    <row r="218" spans="1:6" x14ac:dyDescent="0.25">
      <c r="A218" s="1" t="s">
        <v>119</v>
      </c>
      <c r="C218" s="1" t="s">
        <v>775</v>
      </c>
      <c r="D218" s="1">
        <v>1425</v>
      </c>
      <c r="E218" s="2">
        <v>46278</v>
      </c>
      <c r="F218" s="1" t="s">
        <v>789</v>
      </c>
    </row>
    <row r="219" spans="1:6" x14ac:dyDescent="0.25">
      <c r="A219" s="1" t="s">
        <v>117</v>
      </c>
      <c r="C219" s="1" t="s">
        <v>775</v>
      </c>
      <c r="D219" s="1">
        <v>1750</v>
      </c>
      <c r="E219" s="2">
        <v>46278</v>
      </c>
      <c r="F219" s="1" t="s">
        <v>789</v>
      </c>
    </row>
    <row r="220" spans="1:6" x14ac:dyDescent="0.25">
      <c r="A220" s="1" t="s">
        <v>218</v>
      </c>
      <c r="C220" s="1" t="s">
        <v>775</v>
      </c>
      <c r="D220" s="1">
        <v>20</v>
      </c>
      <c r="E220" s="2">
        <v>46278</v>
      </c>
      <c r="F220" s="1" t="s">
        <v>789</v>
      </c>
    </row>
    <row r="221" spans="1:6" x14ac:dyDescent="0.25">
      <c r="A221" s="1" t="s">
        <v>279</v>
      </c>
      <c r="C221" s="1" t="s">
        <v>776</v>
      </c>
      <c r="D221" s="1">
        <v>252</v>
      </c>
      <c r="E221" s="2">
        <v>46279</v>
      </c>
      <c r="F221" s="1" t="s">
        <v>789</v>
      </c>
    </row>
    <row r="222" spans="1:6" x14ac:dyDescent="0.25">
      <c r="A222" s="1" t="s">
        <v>279</v>
      </c>
      <c r="C222" s="1" t="s">
        <v>777</v>
      </c>
      <c r="D222" s="1">
        <v>252</v>
      </c>
      <c r="E222" s="2">
        <v>46279</v>
      </c>
      <c r="F222" s="1" t="s">
        <v>789</v>
      </c>
    </row>
    <row r="223" spans="1:6" x14ac:dyDescent="0.25">
      <c r="A223" s="1" t="s">
        <v>279</v>
      </c>
      <c r="C223" s="1" t="s">
        <v>778</v>
      </c>
      <c r="D223" s="1">
        <v>252</v>
      </c>
      <c r="E223" s="2">
        <v>46279</v>
      </c>
      <c r="F223" s="1" t="s">
        <v>789</v>
      </c>
    </row>
    <row r="224" spans="1:6" x14ac:dyDescent="0.25">
      <c r="A224" s="1" t="s">
        <v>205</v>
      </c>
      <c r="C224" s="1" t="s">
        <v>779</v>
      </c>
      <c r="D224" s="1">
        <v>40</v>
      </c>
      <c r="E224" s="2">
        <v>46280</v>
      </c>
      <c r="F224" s="1" t="s">
        <v>789</v>
      </c>
    </row>
    <row r="225" spans="1:6" x14ac:dyDescent="0.25">
      <c r="A225" s="1" t="s">
        <v>136</v>
      </c>
      <c r="C225" s="1" t="s">
        <v>780</v>
      </c>
      <c r="D225" s="1">
        <v>1200</v>
      </c>
      <c r="E225" s="2">
        <v>46293</v>
      </c>
      <c r="F225" s="1" t="s">
        <v>789</v>
      </c>
    </row>
    <row r="226" spans="1:6" x14ac:dyDescent="0.25">
      <c r="A226" s="1" t="s">
        <v>193</v>
      </c>
      <c r="C226" s="1" t="s">
        <v>780</v>
      </c>
      <c r="D226" s="1">
        <v>3240</v>
      </c>
      <c r="E226" s="2">
        <v>46293</v>
      </c>
      <c r="F226" s="1" t="s">
        <v>789</v>
      </c>
    </row>
    <row r="227" spans="1:6" x14ac:dyDescent="0.25">
      <c r="A227" s="1" t="s">
        <v>195</v>
      </c>
      <c r="C227" s="1" t="s">
        <v>780</v>
      </c>
      <c r="D227" s="1">
        <v>2160</v>
      </c>
      <c r="E227" s="2">
        <v>46293</v>
      </c>
      <c r="F227" s="1" t="s">
        <v>789</v>
      </c>
    </row>
    <row r="228" spans="1:6" x14ac:dyDescent="0.25">
      <c r="A228" s="1" t="s">
        <v>146</v>
      </c>
      <c r="C228" s="1" t="s">
        <v>780</v>
      </c>
      <c r="D228" s="1">
        <v>700</v>
      </c>
      <c r="E228" s="2">
        <v>46293</v>
      </c>
      <c r="F228" s="1" t="s">
        <v>789</v>
      </c>
    </row>
    <row r="229" spans="1:6" x14ac:dyDescent="0.25">
      <c r="A229" s="1" t="s">
        <v>117</v>
      </c>
      <c r="C229" s="1" t="s">
        <v>780</v>
      </c>
      <c r="D229" s="1">
        <v>590</v>
      </c>
      <c r="E229" s="2">
        <v>46293</v>
      </c>
      <c r="F229" s="1" t="s">
        <v>789</v>
      </c>
    </row>
    <row r="230" spans="1:6" x14ac:dyDescent="0.25">
      <c r="A230" s="1" t="e">
        <f>+#REF!</f>
        <v>#REF!</v>
      </c>
      <c r="C230" s="1" t="s">
        <v>781</v>
      </c>
      <c r="D230" s="1">
        <v>400</v>
      </c>
      <c r="E230" s="2">
        <v>46307</v>
      </c>
      <c r="F230" s="1" t="s">
        <v>789</v>
      </c>
    </row>
    <row r="231" spans="1:6" x14ac:dyDescent="0.25">
      <c r="A231" s="1" t="e">
        <f>+#REF!</f>
        <v>#REF!</v>
      </c>
      <c r="C231" s="1" t="s">
        <v>781</v>
      </c>
      <c r="D231" s="1">
        <v>250</v>
      </c>
      <c r="E231" s="2">
        <v>46307</v>
      </c>
      <c r="F231" s="1" t="s">
        <v>789</v>
      </c>
    </row>
    <row r="232" spans="1:6" x14ac:dyDescent="0.25">
      <c r="A232" s="1" t="s">
        <v>160</v>
      </c>
      <c r="C232" s="1" t="s">
        <v>781</v>
      </c>
      <c r="D232" s="1">
        <v>100</v>
      </c>
      <c r="E232" s="2">
        <v>46307</v>
      </c>
      <c r="F232" s="1" t="s">
        <v>789</v>
      </c>
    </row>
    <row r="233" spans="1:6" x14ac:dyDescent="0.25">
      <c r="A233" s="1" t="s">
        <v>245</v>
      </c>
      <c r="C233" s="1" t="s">
        <v>782</v>
      </c>
      <c r="D233" s="1">
        <v>150</v>
      </c>
      <c r="E233" s="2">
        <v>46296</v>
      </c>
      <c r="F233" s="1" t="s">
        <v>789</v>
      </c>
    </row>
    <row r="234" spans="1:6" x14ac:dyDescent="0.25">
      <c r="A234" s="1" t="s">
        <v>279</v>
      </c>
      <c r="C234" s="1" t="s">
        <v>783</v>
      </c>
      <c r="D234" s="1">
        <v>252</v>
      </c>
      <c r="E234" s="2">
        <v>46296</v>
      </c>
      <c r="F234" s="1" t="s">
        <v>789</v>
      </c>
    </row>
    <row r="235" spans="1:6" x14ac:dyDescent="0.25">
      <c r="A235" s="1" t="s">
        <v>269</v>
      </c>
      <c r="C235" s="1" t="s">
        <v>786</v>
      </c>
      <c r="D235" s="1">
        <v>5</v>
      </c>
      <c r="E235" s="2">
        <v>46296</v>
      </c>
      <c r="F235" s="1" t="s">
        <v>786</v>
      </c>
    </row>
    <row r="236" spans="1:6" x14ac:dyDescent="0.25">
      <c r="A236" s="1" t="s">
        <v>150</v>
      </c>
      <c r="C236" s="1" t="s">
        <v>784</v>
      </c>
      <c r="D236" s="1">
        <v>94.340999999999994</v>
      </c>
      <c r="E236" s="2">
        <v>46296</v>
      </c>
      <c r="F236" s="1" t="s">
        <v>789</v>
      </c>
    </row>
    <row r="237" spans="1:6" x14ac:dyDescent="0.25">
      <c r="A237" s="1" t="e">
        <f>+#REF!</f>
        <v>#REF!</v>
      </c>
      <c r="C237" s="1" t="s">
        <v>785</v>
      </c>
      <c r="D237" s="1">
        <v>100.065</v>
      </c>
      <c r="E237" s="2">
        <v>46296</v>
      </c>
      <c r="F237" s="1" t="s">
        <v>789</v>
      </c>
    </row>
    <row r="238" spans="1:6" x14ac:dyDescent="0.25">
      <c r="A238" s="1" t="s">
        <v>56</v>
      </c>
      <c r="C238" s="1" t="s">
        <v>786</v>
      </c>
      <c r="D238" s="1">
        <v>12</v>
      </c>
      <c r="E238" s="2">
        <v>46296</v>
      </c>
      <c r="F238" s="1" t="s">
        <v>786</v>
      </c>
    </row>
    <row r="239" spans="1:6" x14ac:dyDescent="0.25">
      <c r="A239" s="1" t="s">
        <v>179</v>
      </c>
      <c r="C239" s="1" t="s">
        <v>786</v>
      </c>
      <c r="D239" s="1">
        <v>3</v>
      </c>
      <c r="E239" s="2">
        <v>46296</v>
      </c>
      <c r="F239" s="1" t="s">
        <v>786</v>
      </c>
    </row>
    <row r="240" spans="1:6" x14ac:dyDescent="0.25">
      <c r="A240" s="1" t="s">
        <v>260</v>
      </c>
      <c r="C240" s="1" t="s">
        <v>786</v>
      </c>
      <c r="D240" s="1">
        <v>25</v>
      </c>
      <c r="E240" s="2">
        <v>46296</v>
      </c>
      <c r="F240" s="1" t="s">
        <v>786</v>
      </c>
    </row>
    <row r="241" spans="1:6" x14ac:dyDescent="0.25">
      <c r="A241" s="1" t="s">
        <v>279</v>
      </c>
      <c r="C241" s="1" t="s">
        <v>786</v>
      </c>
      <c r="D241" s="1">
        <v>280</v>
      </c>
      <c r="E241" s="2">
        <v>46296</v>
      </c>
      <c r="F241" s="1" t="s">
        <v>786</v>
      </c>
    </row>
    <row r="242" spans="1:6" x14ac:dyDescent="0.25">
      <c r="A242" s="1" t="s">
        <v>279</v>
      </c>
      <c r="C242" s="1" t="s">
        <v>786</v>
      </c>
      <c r="D242" s="1">
        <v>280</v>
      </c>
      <c r="E242" s="2">
        <v>46296</v>
      </c>
      <c r="F242" s="1" t="s">
        <v>786</v>
      </c>
    </row>
    <row r="243" spans="1:6" x14ac:dyDescent="0.25">
      <c r="A243" s="1" t="s">
        <v>279</v>
      </c>
      <c r="C243" s="1" t="s">
        <v>786</v>
      </c>
      <c r="D243" s="1">
        <v>252</v>
      </c>
      <c r="E243" s="2">
        <v>46296</v>
      </c>
      <c r="F243" s="1" t="s">
        <v>786</v>
      </c>
    </row>
    <row r="244" spans="1:6" x14ac:dyDescent="0.25">
      <c r="A244" s="1" t="s">
        <v>279</v>
      </c>
      <c r="C244" s="1" t="s">
        <v>786</v>
      </c>
      <c r="D244" s="1">
        <v>252</v>
      </c>
      <c r="E244" s="2">
        <v>46296</v>
      </c>
      <c r="F244" s="1" t="s">
        <v>786</v>
      </c>
    </row>
    <row r="245" spans="1:6" x14ac:dyDescent="0.25">
      <c r="A245" s="1" t="s">
        <v>244</v>
      </c>
      <c r="C245" s="1" t="s">
        <v>786</v>
      </c>
      <c r="D245" s="1">
        <v>225</v>
      </c>
      <c r="E245" s="2">
        <v>46296</v>
      </c>
      <c r="F245" s="1" t="s">
        <v>786</v>
      </c>
    </row>
    <row r="246" spans="1:6" x14ac:dyDescent="0.25">
      <c r="A246" s="1" t="s">
        <v>244</v>
      </c>
      <c r="C246" s="1" t="s">
        <v>786</v>
      </c>
      <c r="D246" s="1">
        <v>225</v>
      </c>
      <c r="E246" s="2">
        <v>46296</v>
      </c>
      <c r="F246" s="1" t="s">
        <v>786</v>
      </c>
    </row>
    <row r="247" spans="1:6" x14ac:dyDescent="0.25">
      <c r="A247" s="1" t="s">
        <v>279</v>
      </c>
      <c r="C247" s="1" t="s">
        <v>786</v>
      </c>
      <c r="D247" s="1">
        <v>252</v>
      </c>
      <c r="E247" s="2">
        <v>46296</v>
      </c>
      <c r="F247" s="1" t="s">
        <v>786</v>
      </c>
    </row>
    <row r="248" spans="1:6" x14ac:dyDescent="0.25">
      <c r="A248" s="1" t="s">
        <v>279</v>
      </c>
      <c r="C248" s="1" t="s">
        <v>786</v>
      </c>
      <c r="D248" s="1">
        <v>252</v>
      </c>
      <c r="E248" s="2">
        <v>46296</v>
      </c>
      <c r="F248" s="1" t="s">
        <v>786</v>
      </c>
    </row>
    <row r="249" spans="1:6" x14ac:dyDescent="0.25">
      <c r="A249" s="1" t="s">
        <v>159</v>
      </c>
      <c r="C249" s="1" t="s">
        <v>786</v>
      </c>
      <c r="D249" s="1">
        <v>200</v>
      </c>
      <c r="E249" s="2">
        <v>46296</v>
      </c>
      <c r="F249" s="1" t="s">
        <v>786</v>
      </c>
    </row>
    <row r="250" spans="1:6" x14ac:dyDescent="0.25">
      <c r="A250" s="1" t="e">
        <f>+#REF!</f>
        <v>#REF!</v>
      </c>
      <c r="C250" s="1" t="s">
        <v>786</v>
      </c>
      <c r="D250" s="1">
        <v>400</v>
      </c>
      <c r="E250" s="2">
        <v>46296</v>
      </c>
      <c r="F250" s="1" t="s">
        <v>786</v>
      </c>
    </row>
    <row r="251" spans="1:6" x14ac:dyDescent="0.25">
      <c r="A251" s="1" t="e">
        <f>+#REF!</f>
        <v>#REF!</v>
      </c>
      <c r="C251" s="1" t="s">
        <v>786</v>
      </c>
      <c r="D251" s="1">
        <v>500</v>
      </c>
      <c r="E251" s="2">
        <v>46296</v>
      </c>
      <c r="F251" s="1" t="s">
        <v>786</v>
      </c>
    </row>
    <row r="252" spans="1:6" x14ac:dyDescent="0.25">
      <c r="A252" s="1" t="s">
        <v>276</v>
      </c>
      <c r="C252" s="1" t="s">
        <v>786</v>
      </c>
      <c r="D252" s="1">
        <v>6.8</v>
      </c>
      <c r="E252" s="2">
        <v>46296</v>
      </c>
      <c r="F252" s="1" t="s">
        <v>786</v>
      </c>
    </row>
    <row r="253" spans="1:6" x14ac:dyDescent="0.25">
      <c r="A253" s="1" t="s">
        <v>276</v>
      </c>
      <c r="C253" s="1" t="s">
        <v>786</v>
      </c>
      <c r="D253" s="1">
        <v>6.8</v>
      </c>
      <c r="E253" s="2">
        <v>46296</v>
      </c>
      <c r="F253" s="1" t="s">
        <v>786</v>
      </c>
    </row>
    <row r="254" spans="1:6" x14ac:dyDescent="0.25">
      <c r="A254" s="1" t="s">
        <v>281</v>
      </c>
      <c r="C254" s="1" t="s">
        <v>786</v>
      </c>
      <c r="D254" s="1">
        <v>24</v>
      </c>
      <c r="E254" s="2">
        <v>46296</v>
      </c>
      <c r="F254" s="1" t="s">
        <v>786</v>
      </c>
    </row>
    <row r="255" spans="1:6" x14ac:dyDescent="0.25">
      <c r="A255" s="1" t="s">
        <v>284</v>
      </c>
      <c r="C255" s="1" t="s">
        <v>786</v>
      </c>
      <c r="D255" s="1">
        <v>8</v>
      </c>
      <c r="E255" s="2">
        <v>46296</v>
      </c>
      <c r="F255" s="1" t="s">
        <v>786</v>
      </c>
    </row>
    <row r="256" spans="1:6" x14ac:dyDescent="0.25">
      <c r="A256" s="1" t="s">
        <v>62</v>
      </c>
      <c r="C256" s="1" t="s">
        <v>786</v>
      </c>
      <c r="D256" s="1">
        <v>2</v>
      </c>
      <c r="E256" s="2">
        <v>46296</v>
      </c>
      <c r="F256" s="1" t="s">
        <v>786</v>
      </c>
    </row>
    <row r="257" spans="1:6" x14ac:dyDescent="0.25">
      <c r="A257" s="1" t="s">
        <v>63</v>
      </c>
      <c r="C257" s="1" t="s">
        <v>786</v>
      </c>
      <c r="D257" s="1">
        <v>2</v>
      </c>
      <c r="E257" s="2">
        <v>46296</v>
      </c>
      <c r="F257" s="1" t="s">
        <v>786</v>
      </c>
    </row>
    <row r="258" spans="1:6" x14ac:dyDescent="0.25">
      <c r="A258" s="1" t="s">
        <v>125</v>
      </c>
      <c r="C258" s="1" t="s">
        <v>786</v>
      </c>
      <c r="D258" s="1">
        <v>230</v>
      </c>
      <c r="E258" s="2">
        <v>46296</v>
      </c>
      <c r="F258" s="1" t="s">
        <v>786</v>
      </c>
    </row>
    <row r="259" spans="1:6" x14ac:dyDescent="0.25">
      <c r="A259" s="1" t="s">
        <v>101</v>
      </c>
      <c r="C259" s="1" t="s">
        <v>786</v>
      </c>
      <c r="D259" s="1">
        <v>600</v>
      </c>
      <c r="E259" s="2">
        <v>46296</v>
      </c>
      <c r="F259" s="1" t="s">
        <v>786</v>
      </c>
    </row>
    <row r="260" spans="1:6" x14ac:dyDescent="0.25">
      <c r="A260" s="1" t="s">
        <v>136</v>
      </c>
      <c r="C260" s="1" t="s">
        <v>786</v>
      </c>
      <c r="D260" s="1">
        <v>1200</v>
      </c>
      <c r="E260" s="2">
        <v>46296</v>
      </c>
      <c r="F260" s="1" t="s">
        <v>786</v>
      </c>
    </row>
    <row r="261" spans="1:6" x14ac:dyDescent="0.25">
      <c r="A261" s="1" t="s">
        <v>132</v>
      </c>
      <c r="C261" s="1" t="s">
        <v>786</v>
      </c>
      <c r="D261" s="1">
        <v>900</v>
      </c>
      <c r="E261" s="2">
        <v>46296</v>
      </c>
      <c r="F261" s="1" t="s">
        <v>786</v>
      </c>
    </row>
    <row r="262" spans="1:6" x14ac:dyDescent="0.25">
      <c r="A262" s="1" t="s">
        <v>134</v>
      </c>
      <c r="C262" s="1" t="s">
        <v>786</v>
      </c>
      <c r="D262" s="1">
        <v>100</v>
      </c>
      <c r="E262" s="2">
        <v>46296</v>
      </c>
      <c r="F262" s="1" t="s">
        <v>786</v>
      </c>
    </row>
    <row r="263" spans="1:6" x14ac:dyDescent="0.25">
      <c r="A263" s="1" t="s">
        <v>279</v>
      </c>
      <c r="C263" s="1" t="s">
        <v>786</v>
      </c>
      <c r="D263" s="1">
        <v>252</v>
      </c>
      <c r="E263" s="2">
        <v>46296</v>
      </c>
      <c r="F263" s="1" t="s">
        <v>786</v>
      </c>
    </row>
    <row r="264" spans="1:6" x14ac:dyDescent="0.25">
      <c r="A264" s="1" t="s">
        <v>258</v>
      </c>
      <c r="C264" s="1" t="s">
        <v>786</v>
      </c>
      <c r="D264" s="1">
        <v>175</v>
      </c>
      <c r="E264" s="2">
        <v>46296</v>
      </c>
      <c r="F264" s="1" t="s">
        <v>786</v>
      </c>
    </row>
    <row r="265" spans="1:6" x14ac:dyDescent="0.25">
      <c r="A265" s="1" t="s">
        <v>258</v>
      </c>
      <c r="C265" s="1" t="s">
        <v>786</v>
      </c>
      <c r="D265" s="1">
        <v>175</v>
      </c>
      <c r="E265" s="2">
        <v>46296</v>
      </c>
      <c r="F265" s="1" t="s">
        <v>786</v>
      </c>
    </row>
    <row r="266" spans="1:6" x14ac:dyDescent="0.25">
      <c r="A266" s="1" t="s">
        <v>607</v>
      </c>
      <c r="C266" s="1" t="s">
        <v>786</v>
      </c>
      <c r="D266" s="1">
        <v>168</v>
      </c>
      <c r="E266" s="2">
        <v>46296</v>
      </c>
      <c r="F266" s="1" t="s">
        <v>786</v>
      </c>
    </row>
    <row r="267" spans="1:6" x14ac:dyDescent="0.25">
      <c r="A267" s="1" t="e">
        <f>+#REF!</f>
        <v>#REF!</v>
      </c>
      <c r="C267" s="1" t="s">
        <v>786</v>
      </c>
      <c r="D267" s="1">
        <v>70.8</v>
      </c>
      <c r="E267" s="2">
        <v>46296</v>
      </c>
      <c r="F267" s="1" t="s">
        <v>786</v>
      </c>
    </row>
    <row r="268" spans="1:6" x14ac:dyDescent="0.25">
      <c r="A268" s="1" t="e">
        <f>+#REF!</f>
        <v>#REF!</v>
      </c>
      <c r="C268" s="1" t="s">
        <v>786</v>
      </c>
      <c r="D268" s="1">
        <v>47.2</v>
      </c>
      <c r="E268" s="2">
        <v>46296</v>
      </c>
      <c r="F268" s="1" t="s">
        <v>786</v>
      </c>
    </row>
    <row r="269" spans="1:6" x14ac:dyDescent="0.25">
      <c r="A269" s="1" t="e">
        <f>+#REF!</f>
        <v>#REF!</v>
      </c>
      <c r="C269" s="1" t="s">
        <v>786</v>
      </c>
      <c r="D269" s="1">
        <v>47.5</v>
      </c>
      <c r="E269" s="2">
        <v>46296</v>
      </c>
      <c r="F269" s="1" t="s">
        <v>786</v>
      </c>
    </row>
    <row r="270" spans="1:6" x14ac:dyDescent="0.25">
      <c r="A270" s="1" t="e">
        <f>+#REF!</f>
        <v>#REF!</v>
      </c>
      <c r="C270" s="1" t="s">
        <v>786</v>
      </c>
      <c r="D270" s="1">
        <v>47.5</v>
      </c>
      <c r="E270" s="2">
        <v>46296</v>
      </c>
      <c r="F270" s="1" t="s">
        <v>786</v>
      </c>
    </row>
    <row r="271" spans="1:6" x14ac:dyDescent="0.25">
      <c r="A271" s="1" t="s">
        <v>150</v>
      </c>
      <c r="C271" s="1" t="s">
        <v>786</v>
      </c>
      <c r="D271" s="1">
        <v>96</v>
      </c>
      <c r="E271" s="2">
        <v>46296</v>
      </c>
      <c r="F271" s="1" t="s">
        <v>786</v>
      </c>
    </row>
    <row r="272" spans="1:6" x14ac:dyDescent="0.25">
      <c r="A272" s="1" t="s">
        <v>150</v>
      </c>
      <c r="C272" s="1" t="s">
        <v>786</v>
      </c>
      <c r="D272" s="1">
        <v>48</v>
      </c>
      <c r="E272" s="2">
        <v>46296</v>
      </c>
      <c r="F272" s="1" t="s">
        <v>786</v>
      </c>
    </row>
    <row r="273" spans="1:6" x14ac:dyDescent="0.25">
      <c r="A273" s="1" t="s">
        <v>150</v>
      </c>
      <c r="C273" s="1" t="s">
        <v>786</v>
      </c>
      <c r="D273" s="1">
        <v>72</v>
      </c>
      <c r="E273" s="2">
        <v>46296</v>
      </c>
      <c r="F273" s="1" t="s">
        <v>786</v>
      </c>
    </row>
    <row r="274" spans="1:6" x14ac:dyDescent="0.25">
      <c r="A274" s="1" t="s">
        <v>154</v>
      </c>
      <c r="C274" s="1" t="s">
        <v>786</v>
      </c>
      <c r="D274" s="1">
        <v>500</v>
      </c>
      <c r="E274" s="2">
        <v>46296</v>
      </c>
      <c r="F274" s="1" t="s">
        <v>786</v>
      </c>
    </row>
    <row r="275" spans="1:6" x14ac:dyDescent="0.25">
      <c r="A275" s="1" t="s">
        <v>191</v>
      </c>
      <c r="C275" s="1" t="s">
        <v>786</v>
      </c>
      <c r="D275" s="1">
        <v>18856</v>
      </c>
      <c r="E275" s="2">
        <v>46296</v>
      </c>
      <c r="F275" s="1" t="s">
        <v>786</v>
      </c>
    </row>
    <row r="276" spans="1:6" x14ac:dyDescent="0.25">
      <c r="A276" s="1" t="s">
        <v>195</v>
      </c>
      <c r="C276" s="1" t="s">
        <v>786</v>
      </c>
      <c r="D276" s="1">
        <v>10450</v>
      </c>
      <c r="E276" s="2">
        <v>46296</v>
      </c>
      <c r="F276" s="1" t="s">
        <v>786</v>
      </c>
    </row>
    <row r="277" spans="1:6" x14ac:dyDescent="0.25">
      <c r="A277" s="1" t="s">
        <v>199</v>
      </c>
      <c r="C277" s="1" t="s">
        <v>786</v>
      </c>
      <c r="D277" s="1">
        <v>1215</v>
      </c>
      <c r="E277" s="2">
        <v>46296</v>
      </c>
      <c r="F277" s="1" t="s">
        <v>786</v>
      </c>
    </row>
    <row r="278" spans="1:6" x14ac:dyDescent="0.25">
      <c r="A278" s="1" t="s">
        <v>228</v>
      </c>
      <c r="C278" s="1" t="s">
        <v>786</v>
      </c>
      <c r="D278" s="1">
        <v>100</v>
      </c>
      <c r="E278" s="2">
        <v>46296</v>
      </c>
      <c r="F278" s="1" t="s">
        <v>786</v>
      </c>
    </row>
    <row r="279" spans="1:6" x14ac:dyDescent="0.25">
      <c r="A279" s="1" t="s">
        <v>160</v>
      </c>
      <c r="C279" s="1" t="s">
        <v>786</v>
      </c>
      <c r="D279" s="1">
        <v>200</v>
      </c>
      <c r="E279" s="2">
        <v>46296</v>
      </c>
      <c r="F279" s="1" t="s">
        <v>786</v>
      </c>
    </row>
    <row r="280" spans="1:6" x14ac:dyDescent="0.25">
      <c r="A280" s="1" t="e">
        <f>+#REF!</f>
        <v>#REF!</v>
      </c>
      <c r="C280" s="1" t="s">
        <v>786</v>
      </c>
      <c r="D280" s="1">
        <v>500</v>
      </c>
      <c r="E280" s="2">
        <v>46296</v>
      </c>
      <c r="F280" s="1" t="s">
        <v>786</v>
      </c>
    </row>
    <row r="281" spans="1:6" x14ac:dyDescent="0.25">
      <c r="A281" s="1" t="s">
        <v>56</v>
      </c>
      <c r="C281" s="1" t="s">
        <v>786</v>
      </c>
      <c r="D281" s="1">
        <v>48</v>
      </c>
      <c r="E281" s="2">
        <v>46296</v>
      </c>
      <c r="F281" s="1" t="s">
        <v>786</v>
      </c>
    </row>
    <row r="282" spans="1:6" x14ac:dyDescent="0.25">
      <c r="A282" s="1" t="s">
        <v>125</v>
      </c>
      <c r="C282" s="1" t="s">
        <v>786</v>
      </c>
      <c r="D282" s="1">
        <v>230</v>
      </c>
      <c r="E282" s="2">
        <v>46296</v>
      </c>
      <c r="F282" s="1" t="s">
        <v>786</v>
      </c>
    </row>
    <row r="283" spans="1:6" x14ac:dyDescent="0.25">
      <c r="A283" s="1" t="s">
        <v>101</v>
      </c>
      <c r="C283" s="1" t="s">
        <v>786</v>
      </c>
      <c r="D283" s="1">
        <v>600</v>
      </c>
      <c r="E283" s="2">
        <v>46296</v>
      </c>
      <c r="F283" s="1" t="s">
        <v>786</v>
      </c>
    </row>
    <row r="284" spans="1:6" x14ac:dyDescent="0.25">
      <c r="A284" s="1" t="s">
        <v>136</v>
      </c>
      <c r="C284" s="1" t="s">
        <v>786</v>
      </c>
      <c r="D284" s="1">
        <v>1770</v>
      </c>
      <c r="E284" s="2">
        <v>46296</v>
      </c>
      <c r="F284" s="1" t="s">
        <v>786</v>
      </c>
    </row>
    <row r="285" spans="1:6" x14ac:dyDescent="0.25">
      <c r="A285" s="1" t="s">
        <v>132</v>
      </c>
      <c r="C285" s="1" t="s">
        <v>786</v>
      </c>
      <c r="D285" s="1">
        <v>1330</v>
      </c>
      <c r="E285" s="2">
        <v>46296</v>
      </c>
      <c r="F285" s="1" t="s">
        <v>786</v>
      </c>
    </row>
    <row r="286" spans="1:6" x14ac:dyDescent="0.25">
      <c r="A286" s="1" t="s">
        <v>134</v>
      </c>
      <c r="C286" s="1" t="s">
        <v>786</v>
      </c>
      <c r="D286" s="1">
        <v>200</v>
      </c>
      <c r="E286" s="2">
        <v>46296</v>
      </c>
      <c r="F286" s="1" t="s">
        <v>786</v>
      </c>
    </row>
    <row r="287" spans="1:6" x14ac:dyDescent="0.25">
      <c r="A287" s="1" t="s">
        <v>125</v>
      </c>
      <c r="C287" s="1" t="s">
        <v>786</v>
      </c>
      <c r="D287" s="1">
        <v>230</v>
      </c>
      <c r="E287" s="2">
        <v>46296</v>
      </c>
      <c r="F287" s="1" t="s">
        <v>786</v>
      </c>
    </row>
    <row r="288" spans="1:6" x14ac:dyDescent="0.25">
      <c r="A288" s="1" t="s">
        <v>101</v>
      </c>
      <c r="C288" s="1" t="s">
        <v>786</v>
      </c>
      <c r="D288" s="1">
        <v>600</v>
      </c>
      <c r="E288" s="2">
        <v>46296</v>
      </c>
      <c r="F288" s="1" t="s">
        <v>786</v>
      </c>
    </row>
    <row r="289" spans="1:6" x14ac:dyDescent="0.25">
      <c r="A289" s="1" t="s">
        <v>136</v>
      </c>
      <c r="C289" s="1" t="s">
        <v>786</v>
      </c>
      <c r="D289" s="1">
        <v>1200</v>
      </c>
      <c r="E289" s="2">
        <v>46296</v>
      </c>
      <c r="F289" s="1" t="s">
        <v>786</v>
      </c>
    </row>
    <row r="290" spans="1:6" x14ac:dyDescent="0.25">
      <c r="A290" s="1" t="s">
        <v>132</v>
      </c>
      <c r="C290" s="1" t="s">
        <v>786</v>
      </c>
      <c r="D290" s="1">
        <v>900</v>
      </c>
      <c r="E290" s="2">
        <v>46296</v>
      </c>
      <c r="F290" s="1" t="s">
        <v>786</v>
      </c>
    </row>
    <row r="291" spans="1:6" x14ac:dyDescent="0.25">
      <c r="A291" s="1" t="s">
        <v>134</v>
      </c>
      <c r="C291" s="1" t="s">
        <v>786</v>
      </c>
      <c r="D291" s="1">
        <v>100</v>
      </c>
      <c r="E291" s="2">
        <v>46296</v>
      </c>
      <c r="F291" s="1" t="s">
        <v>786</v>
      </c>
    </row>
    <row r="292" spans="1:6" x14ac:dyDescent="0.25">
      <c r="A292" s="1" t="s">
        <v>62</v>
      </c>
      <c r="C292" s="1" t="s">
        <v>786</v>
      </c>
      <c r="D292" s="1">
        <v>3</v>
      </c>
      <c r="E292" s="2">
        <v>46296</v>
      </c>
      <c r="F292" s="1" t="s">
        <v>786</v>
      </c>
    </row>
    <row r="293" spans="1:6" x14ac:dyDescent="0.25">
      <c r="A293" s="1" t="s">
        <v>63</v>
      </c>
      <c r="C293" s="1" t="s">
        <v>786</v>
      </c>
      <c r="D293" s="1">
        <v>2</v>
      </c>
      <c r="E293" s="2">
        <v>46296</v>
      </c>
      <c r="F293" s="1" t="s">
        <v>786</v>
      </c>
    </row>
    <row r="294" spans="1:6" x14ac:dyDescent="0.25">
      <c r="A294" s="1" t="s">
        <v>258</v>
      </c>
      <c r="C294" s="1" t="s">
        <v>786</v>
      </c>
      <c r="D294" s="1">
        <v>225</v>
      </c>
      <c r="E294" s="2">
        <v>46296</v>
      </c>
      <c r="F294" s="1" t="s">
        <v>786</v>
      </c>
    </row>
    <row r="295" spans="1:6" x14ac:dyDescent="0.25">
      <c r="A295" s="1" t="s">
        <v>279</v>
      </c>
      <c r="C295" s="1" t="s">
        <v>786</v>
      </c>
      <c r="D295" s="1">
        <v>252</v>
      </c>
      <c r="E295" s="2">
        <v>46296</v>
      </c>
      <c r="F295" s="1" t="s">
        <v>786</v>
      </c>
    </row>
    <row r="296" spans="1:6" x14ac:dyDescent="0.25">
      <c r="A296" s="1" t="s">
        <v>279</v>
      </c>
      <c r="C296" s="1" t="s">
        <v>786</v>
      </c>
      <c r="D296" s="1">
        <v>252</v>
      </c>
      <c r="E296" s="2">
        <v>46296</v>
      </c>
      <c r="F296" s="1" t="s">
        <v>786</v>
      </c>
    </row>
    <row r="297" spans="1:6" x14ac:dyDescent="0.25">
      <c r="A297" s="1" t="s">
        <v>279</v>
      </c>
      <c r="C297" s="1" t="s">
        <v>786</v>
      </c>
      <c r="D297" s="1">
        <v>252</v>
      </c>
      <c r="E297" s="2">
        <v>46296</v>
      </c>
      <c r="F297" s="1" t="s">
        <v>786</v>
      </c>
    </row>
    <row r="298" spans="1:6" x14ac:dyDescent="0.25">
      <c r="A298" s="1" t="s">
        <v>279</v>
      </c>
      <c r="C298" s="1" t="s">
        <v>786</v>
      </c>
      <c r="D298" s="1">
        <v>252</v>
      </c>
      <c r="E298" s="2">
        <v>46296</v>
      </c>
      <c r="F298" s="1" t="s">
        <v>786</v>
      </c>
    </row>
    <row r="299" spans="1:6" x14ac:dyDescent="0.25">
      <c r="A299" s="1" t="s">
        <v>279</v>
      </c>
      <c r="C299" s="1" t="s">
        <v>786</v>
      </c>
      <c r="D299" s="1">
        <v>224</v>
      </c>
      <c r="E299" s="2">
        <v>46296</v>
      </c>
      <c r="F299" s="1" t="s">
        <v>786</v>
      </c>
    </row>
    <row r="300" spans="1:6" x14ac:dyDescent="0.25">
      <c r="A300" s="1" t="s">
        <v>279</v>
      </c>
      <c r="C300" s="1" t="s">
        <v>786</v>
      </c>
      <c r="D300" s="1">
        <v>224</v>
      </c>
      <c r="E300" s="2">
        <v>46296</v>
      </c>
      <c r="F300" s="1" t="s">
        <v>786</v>
      </c>
    </row>
    <row r="301" spans="1:6" x14ac:dyDescent="0.25">
      <c r="A301" s="1" t="s">
        <v>279</v>
      </c>
      <c r="C301" s="1" t="s">
        <v>786</v>
      </c>
      <c r="D301" s="1">
        <v>224</v>
      </c>
      <c r="E301" s="2">
        <v>46296</v>
      </c>
      <c r="F301" s="1" t="s">
        <v>786</v>
      </c>
    </row>
    <row r="302" spans="1:6" x14ac:dyDescent="0.25">
      <c r="A302" s="1" t="s">
        <v>279</v>
      </c>
      <c r="C302" s="1" t="s">
        <v>786</v>
      </c>
      <c r="D302" s="1">
        <v>196</v>
      </c>
      <c r="E302" s="2">
        <v>46296</v>
      </c>
      <c r="F302" s="1" t="s">
        <v>786</v>
      </c>
    </row>
    <row r="303" spans="1:6" x14ac:dyDescent="0.25">
      <c r="A303" s="1" t="e">
        <f>+#REF!</f>
        <v>#REF!</v>
      </c>
      <c r="C303" s="1" t="s">
        <v>786</v>
      </c>
      <c r="D303" s="1">
        <v>110</v>
      </c>
      <c r="E303" s="2">
        <v>46296</v>
      </c>
      <c r="F303" s="1" t="s">
        <v>786</v>
      </c>
    </row>
    <row r="304" spans="1:6" x14ac:dyDescent="0.25">
      <c r="A304" s="1" t="s">
        <v>29</v>
      </c>
      <c r="C304" s="1" t="s">
        <v>786</v>
      </c>
      <c r="D304" s="1">
        <v>2</v>
      </c>
      <c r="E304" s="2">
        <v>46296</v>
      </c>
      <c r="F304" s="1" t="s">
        <v>786</v>
      </c>
    </row>
    <row r="305" spans="1:6" x14ac:dyDescent="0.25">
      <c r="A305" s="1" t="s">
        <v>57</v>
      </c>
      <c r="C305" s="1" t="s">
        <v>786</v>
      </c>
      <c r="D305" s="1">
        <v>4</v>
      </c>
      <c r="E305" s="2">
        <v>46296</v>
      </c>
      <c r="F305" s="1" t="s">
        <v>786</v>
      </c>
    </row>
    <row r="306" spans="1:6" x14ac:dyDescent="0.25">
      <c r="A306" s="1" t="s">
        <v>277</v>
      </c>
      <c r="C306" s="1" t="s">
        <v>786</v>
      </c>
      <c r="D306" s="1">
        <v>13</v>
      </c>
      <c r="E306" s="2">
        <v>46296</v>
      </c>
      <c r="F306" s="1" t="s">
        <v>786</v>
      </c>
    </row>
    <row r="307" spans="1:6" x14ac:dyDescent="0.25">
      <c r="A307" s="1" t="s">
        <v>207</v>
      </c>
      <c r="C307" s="1" t="s">
        <v>786</v>
      </c>
      <c r="D307" s="1">
        <v>138</v>
      </c>
      <c r="E307" s="2">
        <v>46296</v>
      </c>
      <c r="F307" s="1" t="s">
        <v>786</v>
      </c>
    </row>
    <row r="308" spans="1:6" x14ac:dyDescent="0.25">
      <c r="A308" s="1" t="s">
        <v>56</v>
      </c>
      <c r="C308" s="1" t="s">
        <v>786</v>
      </c>
      <c r="D308" s="1">
        <v>44</v>
      </c>
      <c r="E308" s="2">
        <v>46296</v>
      </c>
      <c r="F308" s="1" t="s">
        <v>786</v>
      </c>
    </row>
    <row r="309" spans="1:6" x14ac:dyDescent="0.25">
      <c r="A309" s="1" t="s">
        <v>159</v>
      </c>
      <c r="C309" s="1" t="s">
        <v>786</v>
      </c>
      <c r="D309" s="1">
        <v>40</v>
      </c>
      <c r="E309" s="2">
        <v>46296</v>
      </c>
      <c r="F309" s="1" t="s">
        <v>786</v>
      </c>
    </row>
    <row r="310" spans="1:6" x14ac:dyDescent="0.25">
      <c r="A310" s="1" t="s">
        <v>162</v>
      </c>
      <c r="C310" s="1" t="s">
        <v>786</v>
      </c>
      <c r="D310" s="1">
        <v>85</v>
      </c>
      <c r="E310" s="2">
        <v>46296</v>
      </c>
      <c r="F310" s="1" t="s">
        <v>786</v>
      </c>
    </row>
    <row r="311" spans="1:6" x14ac:dyDescent="0.25">
      <c r="A311" s="1" t="s">
        <v>61</v>
      </c>
      <c r="C311" s="1" t="s">
        <v>786</v>
      </c>
      <c r="D311" s="1">
        <v>500</v>
      </c>
      <c r="E311" s="2">
        <v>46296</v>
      </c>
      <c r="F311" s="1" t="s">
        <v>786</v>
      </c>
    </row>
    <row r="312" spans="1:6" x14ac:dyDescent="0.25">
      <c r="A312" s="1" t="s">
        <v>41</v>
      </c>
      <c r="C312" s="1" t="s">
        <v>786</v>
      </c>
      <c r="D312" s="1">
        <v>600</v>
      </c>
      <c r="E312" s="2">
        <v>46296</v>
      </c>
      <c r="F312" s="1" t="s">
        <v>786</v>
      </c>
    </row>
    <row r="313" spans="1:6" x14ac:dyDescent="0.25">
      <c r="A313" s="1" t="s">
        <v>43</v>
      </c>
      <c r="C313" s="1" t="s">
        <v>786</v>
      </c>
      <c r="D313" s="1">
        <v>300</v>
      </c>
      <c r="E313" s="2">
        <v>46296</v>
      </c>
      <c r="F313" s="1" t="s">
        <v>786</v>
      </c>
    </row>
    <row r="314" spans="1:6" x14ac:dyDescent="0.25">
      <c r="A314" s="1" t="s">
        <v>44</v>
      </c>
      <c r="C314" s="1" t="s">
        <v>786</v>
      </c>
      <c r="D314" s="1">
        <v>60</v>
      </c>
      <c r="E314" s="2">
        <v>46296</v>
      </c>
      <c r="F314" s="1" t="s">
        <v>786</v>
      </c>
    </row>
    <row r="315" spans="1:6" x14ac:dyDescent="0.25">
      <c r="A315" s="1" t="s">
        <v>46</v>
      </c>
      <c r="C315" s="1" t="s">
        <v>786</v>
      </c>
      <c r="D315" s="1">
        <v>580</v>
      </c>
      <c r="E315" s="2">
        <v>46296</v>
      </c>
      <c r="F315" s="1" t="s">
        <v>786</v>
      </c>
    </row>
    <row r="316" spans="1:6" x14ac:dyDescent="0.25">
      <c r="A316" s="1" t="s">
        <v>54</v>
      </c>
      <c r="C316" s="1" t="s">
        <v>786</v>
      </c>
      <c r="D316" s="1">
        <v>300</v>
      </c>
      <c r="E316" s="2">
        <v>46296</v>
      </c>
      <c r="F316" s="1" t="s">
        <v>786</v>
      </c>
    </row>
    <row r="317" spans="1:6" x14ac:dyDescent="0.25">
      <c r="A317" s="1" t="s">
        <v>534</v>
      </c>
      <c r="C317" s="1" t="s">
        <v>786</v>
      </c>
      <c r="D317" s="1">
        <v>3960</v>
      </c>
      <c r="E317" s="2">
        <v>46296</v>
      </c>
      <c r="F317" s="1" t="s">
        <v>786</v>
      </c>
    </row>
    <row r="318" spans="1:6" x14ac:dyDescent="0.25">
      <c r="A318" s="1" t="s">
        <v>533</v>
      </c>
      <c r="C318" s="1" t="s">
        <v>786</v>
      </c>
      <c r="D318" s="1">
        <v>1944</v>
      </c>
      <c r="E318" s="2">
        <v>46296</v>
      </c>
      <c r="F318" s="1" t="s">
        <v>786</v>
      </c>
    </row>
    <row r="319" spans="1:6" x14ac:dyDescent="0.25">
      <c r="A319" s="1" t="s">
        <v>535</v>
      </c>
      <c r="C319" s="1" t="s">
        <v>786</v>
      </c>
      <c r="D319" s="1">
        <v>1680</v>
      </c>
      <c r="E319" s="2">
        <v>46296</v>
      </c>
      <c r="F319" s="1" t="s">
        <v>786</v>
      </c>
    </row>
    <row r="320" spans="1:6" x14ac:dyDescent="0.25">
      <c r="A320" s="1" t="s">
        <v>529</v>
      </c>
      <c r="C320" s="1" t="s">
        <v>786</v>
      </c>
      <c r="D320" s="1">
        <v>2700</v>
      </c>
      <c r="E320" s="2">
        <v>46296</v>
      </c>
      <c r="F320" s="1" t="s">
        <v>786</v>
      </c>
    </row>
    <row r="321" spans="1:6" x14ac:dyDescent="0.25">
      <c r="A321" s="1" t="s">
        <v>534</v>
      </c>
      <c r="C321" s="1" t="s">
        <v>786</v>
      </c>
      <c r="D321" s="1">
        <v>3440</v>
      </c>
      <c r="E321" s="2">
        <v>46296</v>
      </c>
      <c r="F321" s="1" t="s">
        <v>786</v>
      </c>
    </row>
    <row r="322" spans="1:6" x14ac:dyDescent="0.25">
      <c r="A322" s="1" t="s">
        <v>533</v>
      </c>
      <c r="C322" s="1" t="s">
        <v>786</v>
      </c>
      <c r="D322" s="1">
        <v>1436</v>
      </c>
      <c r="E322" s="2">
        <v>46296</v>
      </c>
      <c r="F322" s="1" t="s">
        <v>786</v>
      </c>
    </row>
    <row r="323" spans="1:6" x14ac:dyDescent="0.25">
      <c r="A323" s="1" t="s">
        <v>535</v>
      </c>
      <c r="C323" s="1" t="s">
        <v>786</v>
      </c>
      <c r="D323" s="1">
        <v>1640</v>
      </c>
      <c r="E323" s="2">
        <v>46296</v>
      </c>
      <c r="F323" s="1" t="s">
        <v>786</v>
      </c>
    </row>
    <row r="324" spans="1:6" x14ac:dyDescent="0.25">
      <c r="A324" s="1" t="s">
        <v>529</v>
      </c>
      <c r="C324" s="1" t="s">
        <v>786</v>
      </c>
      <c r="D324" s="1">
        <v>2500</v>
      </c>
      <c r="E324" s="2">
        <v>46296</v>
      </c>
      <c r="F324" s="1" t="s">
        <v>786</v>
      </c>
    </row>
    <row r="325" spans="1:6" x14ac:dyDescent="0.25">
      <c r="A325" s="1" t="s">
        <v>189</v>
      </c>
      <c r="C325" s="1" t="s">
        <v>786</v>
      </c>
      <c r="D325" s="1">
        <v>4500</v>
      </c>
      <c r="E325" s="2">
        <v>46296</v>
      </c>
      <c r="F325" s="1" t="s">
        <v>786</v>
      </c>
    </row>
    <row r="326" spans="1:6" x14ac:dyDescent="0.25">
      <c r="A326" s="1" t="s">
        <v>125</v>
      </c>
      <c r="C326" s="1" t="s">
        <v>786</v>
      </c>
      <c r="D326" s="1">
        <v>350</v>
      </c>
      <c r="E326" s="2">
        <v>46296</v>
      </c>
      <c r="F326" s="1" t="s">
        <v>786</v>
      </c>
    </row>
    <row r="327" spans="1:6" x14ac:dyDescent="0.25">
      <c r="A327" s="1" t="s">
        <v>136</v>
      </c>
      <c r="C327" s="1" t="s">
        <v>786</v>
      </c>
      <c r="D327" s="1">
        <v>2000</v>
      </c>
      <c r="E327" s="2">
        <v>46296</v>
      </c>
      <c r="F327" s="1" t="s">
        <v>786</v>
      </c>
    </row>
    <row r="328" spans="1:6" x14ac:dyDescent="0.25">
      <c r="A328" s="1" t="s">
        <v>101</v>
      </c>
      <c r="C328" s="1" t="s">
        <v>786</v>
      </c>
      <c r="D328" s="1">
        <v>450</v>
      </c>
      <c r="E328" s="2">
        <v>46296</v>
      </c>
      <c r="F328" s="1" t="s">
        <v>786</v>
      </c>
    </row>
    <row r="329" spans="1:6" x14ac:dyDescent="0.25">
      <c r="A329" s="1" t="s">
        <v>191</v>
      </c>
      <c r="C329" s="1" t="s">
        <v>786</v>
      </c>
      <c r="D329" s="1">
        <v>11760</v>
      </c>
      <c r="E329" s="2">
        <v>46296</v>
      </c>
      <c r="F329" s="1" t="s">
        <v>786</v>
      </c>
    </row>
    <row r="330" spans="1:6" x14ac:dyDescent="0.25">
      <c r="A330" s="1" t="s">
        <v>193</v>
      </c>
      <c r="C330" s="1" t="s">
        <v>786</v>
      </c>
      <c r="D330" s="1">
        <v>2205</v>
      </c>
      <c r="E330" s="2">
        <v>46296</v>
      </c>
      <c r="F330" s="1" t="s">
        <v>786</v>
      </c>
    </row>
    <row r="331" spans="1:6" x14ac:dyDescent="0.25">
      <c r="A331" s="1" t="s">
        <v>191</v>
      </c>
      <c r="C331" s="1" t="s">
        <v>786</v>
      </c>
      <c r="D331" s="1">
        <v>6245</v>
      </c>
      <c r="E331" s="2">
        <v>46296</v>
      </c>
      <c r="F331" s="1" t="s">
        <v>786</v>
      </c>
    </row>
    <row r="332" spans="1:6" x14ac:dyDescent="0.25">
      <c r="A332" s="1" t="s">
        <v>136</v>
      </c>
      <c r="C332" s="1" t="s">
        <v>786</v>
      </c>
      <c r="D332" s="1">
        <v>600</v>
      </c>
      <c r="E332" s="2">
        <v>46296</v>
      </c>
      <c r="F332" s="1" t="s">
        <v>786</v>
      </c>
    </row>
    <row r="333" spans="1:6" x14ac:dyDescent="0.25">
      <c r="A333" s="1" t="s">
        <v>136</v>
      </c>
      <c r="C333" s="1" t="s">
        <v>786</v>
      </c>
      <c r="D333" s="1">
        <v>600</v>
      </c>
      <c r="E333" s="2">
        <v>46296</v>
      </c>
      <c r="F333" s="1" t="s">
        <v>786</v>
      </c>
    </row>
    <row r="334" spans="1:6" x14ac:dyDescent="0.25">
      <c r="A334" s="1" t="s">
        <v>132</v>
      </c>
      <c r="C334" s="1" t="s">
        <v>786</v>
      </c>
      <c r="D334" s="1">
        <v>600</v>
      </c>
      <c r="E334" s="2">
        <v>46296</v>
      </c>
      <c r="F334" s="1" t="s">
        <v>786</v>
      </c>
    </row>
    <row r="335" spans="1:6" x14ac:dyDescent="0.25">
      <c r="A335" s="1" t="s">
        <v>119</v>
      </c>
      <c r="C335" s="1" t="s">
        <v>786</v>
      </c>
      <c r="D335" s="1">
        <v>2000</v>
      </c>
      <c r="E335" s="2">
        <v>46296</v>
      </c>
      <c r="F335" s="1" t="s">
        <v>786</v>
      </c>
    </row>
    <row r="336" spans="1:6" x14ac:dyDescent="0.25">
      <c r="A336" s="1" t="s">
        <v>128</v>
      </c>
      <c r="C336" s="1" t="s">
        <v>786</v>
      </c>
      <c r="D336" s="1">
        <v>431</v>
      </c>
      <c r="E336" s="2">
        <v>46296</v>
      </c>
      <c r="F336" s="1" t="s">
        <v>786</v>
      </c>
    </row>
    <row r="337" spans="1:6" x14ac:dyDescent="0.25">
      <c r="A337" s="1" t="s">
        <v>191</v>
      </c>
      <c r="C337" s="1" t="s">
        <v>786</v>
      </c>
      <c r="D337" s="1">
        <v>5880</v>
      </c>
      <c r="E337" s="2">
        <v>46296</v>
      </c>
      <c r="F337" s="1" t="s">
        <v>786</v>
      </c>
    </row>
    <row r="338" spans="1:6" x14ac:dyDescent="0.25">
      <c r="A338" s="1" t="s">
        <v>195</v>
      </c>
      <c r="C338" s="1" t="s">
        <v>786</v>
      </c>
      <c r="D338" s="1">
        <v>8865</v>
      </c>
      <c r="E338" s="2">
        <v>46296</v>
      </c>
      <c r="F338" s="1" t="s">
        <v>786</v>
      </c>
    </row>
    <row r="339" spans="1:6" x14ac:dyDescent="0.25">
      <c r="A339" s="1" t="s">
        <v>157</v>
      </c>
      <c r="C339" s="1" t="s">
        <v>786</v>
      </c>
      <c r="D339" s="1">
        <v>32</v>
      </c>
      <c r="E339" s="2">
        <v>46296</v>
      </c>
      <c r="F339" s="1" t="s">
        <v>786</v>
      </c>
    </row>
    <row r="340" spans="1:6" x14ac:dyDescent="0.25">
      <c r="A340" s="1" t="s">
        <v>229</v>
      </c>
      <c r="C340" s="1" t="s">
        <v>786</v>
      </c>
      <c r="D340" s="1">
        <v>125</v>
      </c>
      <c r="E340" s="2">
        <v>46296</v>
      </c>
      <c r="F340" s="1" t="s">
        <v>786</v>
      </c>
    </row>
    <row r="341" spans="1:6" x14ac:dyDescent="0.25">
      <c r="A341" s="1" t="s">
        <v>159</v>
      </c>
      <c r="C341" s="1" t="s">
        <v>786</v>
      </c>
      <c r="D341" s="1">
        <v>100</v>
      </c>
      <c r="E341" s="2">
        <v>46296</v>
      </c>
      <c r="F341" s="1" t="s">
        <v>786</v>
      </c>
    </row>
    <row r="342" spans="1:6" x14ac:dyDescent="0.25">
      <c r="A342" s="1" t="s">
        <v>158</v>
      </c>
      <c r="C342" s="1" t="s">
        <v>786</v>
      </c>
      <c r="D342" s="1">
        <v>80</v>
      </c>
      <c r="E342" s="2">
        <v>46296</v>
      </c>
      <c r="F342" s="1" t="s">
        <v>786</v>
      </c>
    </row>
    <row r="343" spans="1:6" x14ac:dyDescent="0.25">
      <c r="A343" s="1" t="s">
        <v>156</v>
      </c>
      <c r="C343" s="1" t="s">
        <v>786</v>
      </c>
      <c r="D343" s="1">
        <v>42</v>
      </c>
      <c r="E343" s="2">
        <v>46296</v>
      </c>
      <c r="F343" s="1" t="s">
        <v>786</v>
      </c>
    </row>
    <row r="344" spans="1:6" x14ac:dyDescent="0.25">
      <c r="A344" s="1" t="s">
        <v>281</v>
      </c>
      <c r="C344" s="1" t="s">
        <v>786</v>
      </c>
      <c r="D344" s="1">
        <v>41.6</v>
      </c>
      <c r="E344" s="2">
        <v>46296</v>
      </c>
      <c r="F344" s="1" t="s">
        <v>786</v>
      </c>
    </row>
    <row r="345" spans="1:6" x14ac:dyDescent="0.25">
      <c r="A345" s="1" t="s">
        <v>607</v>
      </c>
      <c r="C345" s="1" t="s">
        <v>786</v>
      </c>
      <c r="D345" s="1">
        <v>225</v>
      </c>
      <c r="E345" s="2">
        <v>46296</v>
      </c>
      <c r="F345" s="1" t="s">
        <v>786</v>
      </c>
    </row>
    <row r="346" spans="1:6" x14ac:dyDescent="0.25">
      <c r="A346" s="1" t="s">
        <v>607</v>
      </c>
      <c r="C346" s="1" t="s">
        <v>786</v>
      </c>
      <c r="D346" s="1">
        <v>140</v>
      </c>
      <c r="E346" s="2">
        <v>46296</v>
      </c>
      <c r="F346" s="1" t="s">
        <v>786</v>
      </c>
    </row>
    <row r="347" spans="1:6" x14ac:dyDescent="0.25">
      <c r="A347" s="1" t="s">
        <v>607</v>
      </c>
      <c r="C347" s="1" t="s">
        <v>786</v>
      </c>
      <c r="D347" s="1">
        <v>224</v>
      </c>
      <c r="E347" s="2">
        <v>46296</v>
      </c>
      <c r="F347" s="1" t="s">
        <v>786</v>
      </c>
    </row>
    <row r="348" spans="1:6" x14ac:dyDescent="0.25">
      <c r="A348" s="1" t="s">
        <v>87</v>
      </c>
      <c r="C348" s="1" t="s">
        <v>786</v>
      </c>
      <c r="D348" s="1">
        <v>10</v>
      </c>
      <c r="E348" s="2">
        <v>46296</v>
      </c>
      <c r="F348" s="1" t="s">
        <v>786</v>
      </c>
    </row>
    <row r="349" spans="1:6" x14ac:dyDescent="0.25">
      <c r="A349" s="1" t="s">
        <v>132</v>
      </c>
      <c r="C349" s="1" t="s">
        <v>786</v>
      </c>
      <c r="D349" s="1">
        <v>1200</v>
      </c>
      <c r="E349" s="2">
        <v>46296</v>
      </c>
      <c r="F349" s="1" t="s">
        <v>786</v>
      </c>
    </row>
    <row r="350" spans="1:6" x14ac:dyDescent="0.25">
      <c r="A350" s="1" t="s">
        <v>125</v>
      </c>
      <c r="C350" s="1" t="s">
        <v>786</v>
      </c>
      <c r="D350" s="1">
        <v>355</v>
      </c>
      <c r="E350" s="2">
        <v>46296</v>
      </c>
      <c r="F350" s="1" t="s">
        <v>786</v>
      </c>
    </row>
    <row r="351" spans="1:6" x14ac:dyDescent="0.25">
      <c r="A351" s="1" t="s">
        <v>101</v>
      </c>
      <c r="C351" s="1" t="s">
        <v>786</v>
      </c>
      <c r="D351" s="1">
        <v>450</v>
      </c>
      <c r="E351" s="2">
        <v>46296</v>
      </c>
      <c r="F351" s="1" t="s">
        <v>786</v>
      </c>
    </row>
    <row r="352" spans="1:6" x14ac:dyDescent="0.25">
      <c r="A352" s="1" t="s">
        <v>136</v>
      </c>
      <c r="C352" s="1" t="s">
        <v>786</v>
      </c>
      <c r="D352" s="1">
        <v>1165</v>
      </c>
      <c r="E352" s="2">
        <v>46296</v>
      </c>
      <c r="F352" s="1" t="s">
        <v>786</v>
      </c>
    </row>
    <row r="353" spans="1:6" x14ac:dyDescent="0.25">
      <c r="A353" s="1" t="s">
        <v>132</v>
      </c>
      <c r="C353" s="1" t="s">
        <v>786</v>
      </c>
      <c r="D353" s="1">
        <v>735</v>
      </c>
      <c r="E353" s="2">
        <v>46296</v>
      </c>
      <c r="F353" s="1" t="s">
        <v>786</v>
      </c>
    </row>
    <row r="354" spans="1:6" x14ac:dyDescent="0.25">
      <c r="A354" s="1" t="s">
        <v>78</v>
      </c>
      <c r="C354" s="1" t="s">
        <v>786</v>
      </c>
      <c r="D354" s="1">
        <v>500</v>
      </c>
      <c r="E354" s="2">
        <v>46296</v>
      </c>
      <c r="F354" s="1" t="s">
        <v>786</v>
      </c>
    </row>
    <row r="355" spans="1:6" x14ac:dyDescent="0.25">
      <c r="A355" s="1" t="s">
        <v>78</v>
      </c>
      <c r="C355" s="1" t="s">
        <v>786</v>
      </c>
      <c r="D355" s="1">
        <v>500</v>
      </c>
      <c r="E355" s="2">
        <v>46296</v>
      </c>
      <c r="F355" s="1" t="s">
        <v>786</v>
      </c>
    </row>
    <row r="356" spans="1:6" x14ac:dyDescent="0.25">
      <c r="A356" s="1" t="s">
        <v>99</v>
      </c>
      <c r="C356" s="1" t="s">
        <v>786</v>
      </c>
      <c r="D356" s="1">
        <v>6850</v>
      </c>
      <c r="E356" s="2">
        <v>46296</v>
      </c>
      <c r="F356" s="1" t="s">
        <v>786</v>
      </c>
    </row>
    <row r="357" spans="1:6" x14ac:dyDescent="0.25">
      <c r="A357" s="1" t="s">
        <v>125</v>
      </c>
      <c r="C357" s="1" t="s">
        <v>786</v>
      </c>
      <c r="D357" s="1">
        <v>350</v>
      </c>
      <c r="E357" s="2">
        <v>46296</v>
      </c>
      <c r="F357" s="1" t="s">
        <v>786</v>
      </c>
    </row>
    <row r="358" spans="1:6" x14ac:dyDescent="0.25">
      <c r="A358" s="1" t="s">
        <v>101</v>
      </c>
      <c r="C358" s="1" t="s">
        <v>786</v>
      </c>
      <c r="D358" s="1">
        <v>450</v>
      </c>
      <c r="E358" s="2">
        <v>46296</v>
      </c>
      <c r="F358" s="1" t="s">
        <v>786</v>
      </c>
    </row>
    <row r="359" spans="1:6" x14ac:dyDescent="0.25">
      <c r="A359" s="1" t="s">
        <v>132</v>
      </c>
      <c r="C359" s="1" t="s">
        <v>786</v>
      </c>
      <c r="D359" s="1">
        <v>1200</v>
      </c>
      <c r="E359" s="2">
        <v>46296</v>
      </c>
      <c r="F359" s="1" t="s">
        <v>786</v>
      </c>
    </row>
    <row r="360" spans="1:6" x14ac:dyDescent="0.25">
      <c r="A360" s="1" t="s">
        <v>248</v>
      </c>
      <c r="C360" s="1" t="s">
        <v>786</v>
      </c>
      <c r="D360" s="1">
        <v>7</v>
      </c>
      <c r="E360" s="2">
        <v>46296</v>
      </c>
      <c r="F360" s="1" t="s">
        <v>786</v>
      </c>
    </row>
    <row r="361" spans="1:6" x14ac:dyDescent="0.25">
      <c r="A361" s="1" t="s">
        <v>292</v>
      </c>
      <c r="C361" s="1" t="s">
        <v>786</v>
      </c>
      <c r="D361" s="1">
        <v>102</v>
      </c>
      <c r="E361" s="2">
        <v>46296</v>
      </c>
      <c r="F361" s="1" t="s">
        <v>786</v>
      </c>
    </row>
    <row r="362" spans="1:6" x14ac:dyDescent="0.25">
      <c r="A362" s="1" t="s">
        <v>150</v>
      </c>
      <c r="C362" s="1" t="s">
        <v>786</v>
      </c>
      <c r="D362" s="1">
        <v>48</v>
      </c>
      <c r="E362" s="2">
        <v>46296</v>
      </c>
      <c r="F362" s="1" t="s">
        <v>786</v>
      </c>
    </row>
    <row r="363" spans="1:6" x14ac:dyDescent="0.25">
      <c r="A363" s="1" t="s">
        <v>119</v>
      </c>
      <c r="C363" s="1" t="s">
        <v>786</v>
      </c>
      <c r="D363" s="1">
        <v>4000</v>
      </c>
      <c r="E363" s="2">
        <v>46296</v>
      </c>
      <c r="F363" s="1" t="s">
        <v>786</v>
      </c>
    </row>
    <row r="364" spans="1:6" x14ac:dyDescent="0.25">
      <c r="A364" s="1" t="s">
        <v>132</v>
      </c>
      <c r="C364" s="1" t="s">
        <v>786</v>
      </c>
      <c r="D364" s="1">
        <v>600</v>
      </c>
      <c r="E364" s="2">
        <v>46296</v>
      </c>
      <c r="F364" s="1" t="s">
        <v>786</v>
      </c>
    </row>
    <row r="365" spans="1:6" x14ac:dyDescent="0.25">
      <c r="A365" s="1" t="s">
        <v>206</v>
      </c>
      <c r="C365" s="1" t="s">
        <v>786</v>
      </c>
      <c r="D365" s="1">
        <v>63</v>
      </c>
      <c r="E365" s="2">
        <v>46296</v>
      </c>
      <c r="F365" s="1" t="s">
        <v>786</v>
      </c>
    </row>
    <row r="366" spans="1:6" x14ac:dyDescent="0.25">
      <c r="A366" s="1" t="s">
        <v>160</v>
      </c>
      <c r="C366" s="1" t="s">
        <v>786</v>
      </c>
      <c r="D366" s="1">
        <v>150</v>
      </c>
      <c r="E366" s="2">
        <v>46296</v>
      </c>
      <c r="F366" s="1" t="s">
        <v>786</v>
      </c>
    </row>
    <row r="367" spans="1:6" x14ac:dyDescent="0.25">
      <c r="A367" s="1" t="s">
        <v>268</v>
      </c>
      <c r="C367" s="1" t="s">
        <v>786</v>
      </c>
      <c r="D367" s="1">
        <v>21.12</v>
      </c>
      <c r="E367" s="2">
        <v>46296</v>
      </c>
      <c r="F367" s="1" t="s">
        <v>786</v>
      </c>
    </row>
    <row r="368" spans="1:6" x14ac:dyDescent="0.25">
      <c r="A368" s="1" t="s">
        <v>628</v>
      </c>
      <c r="C368" s="1" t="s">
        <v>786</v>
      </c>
      <c r="D368" s="1">
        <v>2</v>
      </c>
      <c r="E368" s="2">
        <v>46296</v>
      </c>
      <c r="F368" s="1" t="s">
        <v>786</v>
      </c>
    </row>
    <row r="369" spans="1:6" x14ac:dyDescent="0.25">
      <c r="A369" s="1" t="s">
        <v>245</v>
      </c>
      <c r="C369" s="1" t="s">
        <v>786</v>
      </c>
      <c r="D369" s="1">
        <v>200</v>
      </c>
      <c r="E369" s="2">
        <v>46296</v>
      </c>
      <c r="F369" s="1" t="s">
        <v>786</v>
      </c>
    </row>
    <row r="370" spans="1:6" x14ac:dyDescent="0.25">
      <c r="A370" s="1" t="s">
        <v>245</v>
      </c>
      <c r="C370" s="1" t="s">
        <v>786</v>
      </c>
      <c r="D370" s="1">
        <v>200</v>
      </c>
      <c r="E370" s="2">
        <v>46296</v>
      </c>
      <c r="F370" s="1" t="s">
        <v>786</v>
      </c>
    </row>
    <row r="371" spans="1:6" x14ac:dyDescent="0.25">
      <c r="A371" s="1" t="s">
        <v>244</v>
      </c>
      <c r="C371" s="1" t="s">
        <v>786</v>
      </c>
      <c r="D371" s="1">
        <v>252</v>
      </c>
      <c r="E371" s="2">
        <v>46296</v>
      </c>
      <c r="F371" s="1" t="s">
        <v>786</v>
      </c>
    </row>
    <row r="372" spans="1:6" x14ac:dyDescent="0.25">
      <c r="A372" s="1" t="s">
        <v>244</v>
      </c>
      <c r="C372" s="1" t="s">
        <v>786</v>
      </c>
      <c r="D372" s="1">
        <v>252</v>
      </c>
      <c r="E372" s="2">
        <v>46296</v>
      </c>
      <c r="F372" s="1" t="s">
        <v>786</v>
      </c>
    </row>
    <row r="373" spans="1:6" x14ac:dyDescent="0.25">
      <c r="A373" s="1" t="s">
        <v>47</v>
      </c>
      <c r="C373" s="1" t="s">
        <v>786</v>
      </c>
      <c r="D373" s="1">
        <v>360</v>
      </c>
      <c r="E373" s="2">
        <v>46296</v>
      </c>
      <c r="F373" s="1" t="s">
        <v>786</v>
      </c>
    </row>
    <row r="374" spans="1:6" x14ac:dyDescent="0.25">
      <c r="A374" s="1" t="s">
        <v>163</v>
      </c>
      <c r="C374" s="1" t="s">
        <v>786</v>
      </c>
      <c r="D374" s="1">
        <v>70</v>
      </c>
      <c r="E374" s="2">
        <v>46296</v>
      </c>
      <c r="F374" s="1" t="s">
        <v>786</v>
      </c>
    </row>
    <row r="375" spans="1:6" x14ac:dyDescent="0.25">
      <c r="A375" s="1" t="s">
        <v>155</v>
      </c>
      <c r="C375" s="1" t="s">
        <v>786</v>
      </c>
      <c r="D375" s="1">
        <v>400</v>
      </c>
      <c r="E375" s="2">
        <v>46296</v>
      </c>
      <c r="F375" s="1" t="s">
        <v>786</v>
      </c>
    </row>
  </sheetData>
  <phoneticPr fontId="1" type="noConversion"/>
  <pageMargins left="0.7" right="0.7" top="0.75" bottom="0.75" header="0.3" footer="0.3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97E15-3DC9-4440-8E0F-C41CE1176E66}">
  <dimension ref="A1:E139"/>
  <sheetViews>
    <sheetView workbookViewId="0">
      <selection activeCell="B3" sqref="B3"/>
    </sheetView>
  </sheetViews>
  <sheetFormatPr defaultRowHeight="15" x14ac:dyDescent="0.25"/>
  <cols>
    <col min="1" max="1" width="12.7109375" style="1" bestFit="1" customWidth="1"/>
    <col min="2" max="2" width="7.28515625" style="1" bestFit="1" customWidth="1"/>
    <col min="3" max="3" width="6.140625" style="1" bestFit="1" customWidth="1"/>
    <col min="4" max="4" width="7.28515625" style="1" bestFit="1" customWidth="1"/>
    <col min="5" max="5" width="13.5703125" style="1" bestFit="1" customWidth="1"/>
  </cols>
  <sheetData>
    <row r="1" spans="1:5" x14ac:dyDescent="0.25">
      <c r="A1" s="1" t="s">
        <v>0</v>
      </c>
      <c r="B1" s="1" t="s">
        <v>2</v>
      </c>
      <c r="C1" s="1" t="s">
        <v>12</v>
      </c>
      <c r="D1" s="1" t="s">
        <v>8</v>
      </c>
      <c r="E1" s="1" t="s">
        <v>17</v>
      </c>
    </row>
    <row r="2" spans="1:5" x14ac:dyDescent="0.25">
      <c r="A2" s="1" t="s">
        <v>212</v>
      </c>
      <c r="B2" s="1" t="s">
        <v>537</v>
      </c>
      <c r="C2" s="1">
        <v>202.60700000000054</v>
      </c>
      <c r="D2" s="5">
        <v>46214</v>
      </c>
      <c r="E2" s="1" t="s">
        <v>790</v>
      </c>
    </row>
    <row r="3" spans="1:5" x14ac:dyDescent="0.25">
      <c r="A3" s="1" t="s">
        <v>213</v>
      </c>
      <c r="B3" s="1" t="s">
        <v>537</v>
      </c>
      <c r="C3" s="1">
        <v>91.191500000000062</v>
      </c>
      <c r="D3" s="5">
        <v>46214</v>
      </c>
      <c r="E3" s="1" t="s">
        <v>790</v>
      </c>
    </row>
    <row r="4" spans="1:5" x14ac:dyDescent="0.25">
      <c r="A4" s="1" t="s">
        <v>210</v>
      </c>
      <c r="B4" s="1" t="s">
        <v>538</v>
      </c>
      <c r="C4" s="1">
        <v>175</v>
      </c>
      <c r="D4" s="5">
        <v>46214</v>
      </c>
      <c r="E4" s="1" t="s">
        <v>790</v>
      </c>
    </row>
    <row r="5" spans="1:5" x14ac:dyDescent="0.25">
      <c r="A5" s="1" t="s">
        <v>216</v>
      </c>
      <c r="B5" s="1" t="s">
        <v>537</v>
      </c>
      <c r="C5" s="1">
        <v>789.53999999999667</v>
      </c>
      <c r="D5" s="5">
        <v>46214</v>
      </c>
      <c r="E5" s="1" t="s">
        <v>790</v>
      </c>
    </row>
    <row r="6" spans="1:5" x14ac:dyDescent="0.25">
      <c r="A6" s="1" t="s">
        <v>222</v>
      </c>
      <c r="B6" s="1" t="s">
        <v>537</v>
      </c>
      <c r="C6" s="1">
        <v>32.730999999999831</v>
      </c>
      <c r="D6" s="5">
        <v>46214</v>
      </c>
      <c r="E6" s="1" t="s">
        <v>790</v>
      </c>
    </row>
    <row r="7" spans="1:5" x14ac:dyDescent="0.25">
      <c r="A7" s="1" t="s">
        <v>223</v>
      </c>
      <c r="B7" s="1" t="s">
        <v>537</v>
      </c>
      <c r="C7" s="1">
        <v>298.27310000000028</v>
      </c>
      <c r="D7" s="5">
        <v>46214</v>
      </c>
      <c r="E7" s="1" t="s">
        <v>790</v>
      </c>
    </row>
    <row r="8" spans="1:5" x14ac:dyDescent="0.25">
      <c r="A8" s="1" t="s">
        <v>224</v>
      </c>
      <c r="B8" s="1" t="s">
        <v>537</v>
      </c>
      <c r="C8" s="1">
        <v>518.93800000000124</v>
      </c>
      <c r="D8" s="5">
        <v>46214</v>
      </c>
      <c r="E8" s="1" t="s">
        <v>790</v>
      </c>
    </row>
    <row r="9" spans="1:5" x14ac:dyDescent="0.25">
      <c r="A9" s="1" t="s">
        <v>41</v>
      </c>
      <c r="B9" s="1" t="s">
        <v>538</v>
      </c>
      <c r="C9" s="1">
        <v>425</v>
      </c>
      <c r="D9" s="5">
        <v>46214</v>
      </c>
      <c r="E9" s="1" t="s">
        <v>790</v>
      </c>
    </row>
    <row r="10" spans="1:5" x14ac:dyDescent="0.25">
      <c r="A10" s="1" t="s">
        <v>43</v>
      </c>
      <c r="B10" s="1" t="s">
        <v>538</v>
      </c>
      <c r="C10" s="1">
        <v>2270</v>
      </c>
      <c r="D10" s="5">
        <v>46214</v>
      </c>
      <c r="E10" s="1" t="s">
        <v>790</v>
      </c>
    </row>
    <row r="11" spans="1:5" x14ac:dyDescent="0.25">
      <c r="A11" s="1" t="s">
        <v>45</v>
      </c>
      <c r="B11" s="1" t="s">
        <v>538</v>
      </c>
      <c r="C11" s="1">
        <v>1555</v>
      </c>
      <c r="D11" s="5">
        <v>46214</v>
      </c>
      <c r="E11" s="1" t="s">
        <v>790</v>
      </c>
    </row>
    <row r="12" spans="1:5" x14ac:dyDescent="0.25">
      <c r="A12" s="1" t="s">
        <v>44</v>
      </c>
      <c r="B12" s="1" t="s">
        <v>538</v>
      </c>
      <c r="C12" s="1">
        <v>1580</v>
      </c>
      <c r="D12" s="5">
        <v>46214</v>
      </c>
      <c r="E12" s="1" t="s">
        <v>790</v>
      </c>
    </row>
    <row r="13" spans="1:5" x14ac:dyDescent="0.25">
      <c r="A13" s="1" t="s">
        <v>47</v>
      </c>
      <c r="B13" s="1" t="s">
        <v>538</v>
      </c>
      <c r="C13" s="1">
        <v>4305</v>
      </c>
      <c r="D13" s="5">
        <v>46214</v>
      </c>
      <c r="E13" s="1" t="s">
        <v>790</v>
      </c>
    </row>
    <row r="14" spans="1:5" x14ac:dyDescent="0.25">
      <c r="A14" s="1" t="s">
        <v>46</v>
      </c>
      <c r="B14" s="1" t="s">
        <v>538</v>
      </c>
      <c r="C14" s="1">
        <v>465</v>
      </c>
      <c r="D14" s="5">
        <v>46214</v>
      </c>
      <c r="E14" s="1" t="s">
        <v>790</v>
      </c>
    </row>
    <row r="15" spans="1:5" x14ac:dyDescent="0.25">
      <c r="A15" s="1" t="s">
        <v>54</v>
      </c>
      <c r="B15" s="1" t="s">
        <v>538</v>
      </c>
      <c r="C15" s="1">
        <v>960</v>
      </c>
      <c r="D15" s="5">
        <v>46214</v>
      </c>
      <c r="E15" s="1" t="s">
        <v>790</v>
      </c>
    </row>
    <row r="16" spans="1:5" x14ac:dyDescent="0.25">
      <c r="A16" s="1" t="s">
        <v>49</v>
      </c>
      <c r="B16" s="1" t="s">
        <v>538</v>
      </c>
      <c r="C16" s="1">
        <v>3115</v>
      </c>
      <c r="D16" s="5">
        <v>46214</v>
      </c>
      <c r="E16" s="1" t="s">
        <v>790</v>
      </c>
    </row>
    <row r="17" spans="1:5" x14ac:dyDescent="0.25">
      <c r="A17" s="1" t="s">
        <v>51</v>
      </c>
      <c r="B17" s="1" t="s">
        <v>538</v>
      </c>
      <c r="C17" s="1">
        <v>2895</v>
      </c>
      <c r="D17" s="5">
        <v>46214</v>
      </c>
      <c r="E17" s="1" t="s">
        <v>790</v>
      </c>
    </row>
    <row r="18" spans="1:5" x14ac:dyDescent="0.25">
      <c r="A18" s="1" t="s">
        <v>48</v>
      </c>
      <c r="B18" s="1" t="s">
        <v>538</v>
      </c>
      <c r="C18" s="1">
        <v>2475</v>
      </c>
      <c r="D18" s="5">
        <v>46214</v>
      </c>
      <c r="E18" s="1" t="s">
        <v>790</v>
      </c>
    </row>
    <row r="19" spans="1:5" x14ac:dyDescent="0.25">
      <c r="A19" s="1" t="s">
        <v>218</v>
      </c>
      <c r="B19" s="1" t="s">
        <v>537</v>
      </c>
      <c r="C19" s="1">
        <v>37</v>
      </c>
      <c r="D19" s="5">
        <v>46214</v>
      </c>
      <c r="E19" s="1" t="s">
        <v>790</v>
      </c>
    </row>
    <row r="20" spans="1:5" x14ac:dyDescent="0.25">
      <c r="A20" s="1" t="s">
        <v>288</v>
      </c>
      <c r="B20" s="1" t="s">
        <v>537</v>
      </c>
      <c r="C20" s="1">
        <v>271.08</v>
      </c>
      <c r="D20" s="5">
        <v>46214</v>
      </c>
      <c r="E20" s="1" t="s">
        <v>790</v>
      </c>
    </row>
    <row r="21" spans="1:5" x14ac:dyDescent="0.25">
      <c r="A21" s="1" t="s">
        <v>56</v>
      </c>
      <c r="B21" s="1" t="s">
        <v>538</v>
      </c>
      <c r="C21" s="1">
        <v>168</v>
      </c>
      <c r="D21" s="5">
        <v>46214</v>
      </c>
      <c r="E21" s="1" t="s">
        <v>790</v>
      </c>
    </row>
    <row r="22" spans="1:5" x14ac:dyDescent="0.25">
      <c r="A22" s="1" t="s">
        <v>61</v>
      </c>
      <c r="B22" s="1" t="s">
        <v>538</v>
      </c>
      <c r="C22" s="1">
        <v>689</v>
      </c>
      <c r="D22" s="5">
        <v>46214</v>
      </c>
      <c r="E22" s="1" t="s">
        <v>790</v>
      </c>
    </row>
    <row r="23" spans="1:5" x14ac:dyDescent="0.25">
      <c r="A23" s="1" t="s">
        <v>60</v>
      </c>
      <c r="B23" s="1" t="s">
        <v>538</v>
      </c>
      <c r="C23" s="1">
        <v>2310</v>
      </c>
      <c r="D23" s="5">
        <v>46214</v>
      </c>
      <c r="E23" s="1" t="s">
        <v>790</v>
      </c>
    </row>
    <row r="24" spans="1:5" x14ac:dyDescent="0.25">
      <c r="A24" s="1" t="s">
        <v>59</v>
      </c>
      <c r="B24" s="1" t="s">
        <v>538</v>
      </c>
      <c r="C24" s="1">
        <v>770</v>
      </c>
      <c r="D24" s="5">
        <v>46214</v>
      </c>
      <c r="E24" s="1" t="s">
        <v>790</v>
      </c>
    </row>
    <row r="25" spans="1:5" x14ac:dyDescent="0.25">
      <c r="A25" s="1" t="s">
        <v>512</v>
      </c>
      <c r="B25" s="1" t="s">
        <v>538</v>
      </c>
      <c r="C25" s="1">
        <v>0</v>
      </c>
      <c r="D25" s="5">
        <v>46214</v>
      </c>
      <c r="E25" s="1" t="s">
        <v>790</v>
      </c>
    </row>
    <row r="26" spans="1:5" x14ac:dyDescent="0.25">
      <c r="A26" s="1" t="s">
        <v>201</v>
      </c>
      <c r="B26" s="1" t="s">
        <v>538</v>
      </c>
      <c r="C26" s="1">
        <v>27800</v>
      </c>
      <c r="D26" s="5">
        <v>46214</v>
      </c>
      <c r="E26" s="1" t="s">
        <v>790</v>
      </c>
    </row>
    <row r="27" spans="1:5" x14ac:dyDescent="0.25">
      <c r="A27" s="1" t="s">
        <v>58</v>
      </c>
      <c r="B27" s="1" t="s">
        <v>538</v>
      </c>
      <c r="C27" s="1">
        <v>22</v>
      </c>
      <c r="D27" s="5">
        <v>46214</v>
      </c>
      <c r="E27" s="1" t="s">
        <v>790</v>
      </c>
    </row>
    <row r="28" spans="1:5" x14ac:dyDescent="0.25">
      <c r="A28" s="1" t="s">
        <v>263</v>
      </c>
      <c r="B28" s="1" t="s">
        <v>537</v>
      </c>
      <c r="C28" s="1">
        <v>189.38</v>
      </c>
      <c r="D28" s="5">
        <v>46214</v>
      </c>
      <c r="E28" s="1" t="s">
        <v>790</v>
      </c>
    </row>
    <row r="29" spans="1:5" x14ac:dyDescent="0.25">
      <c r="A29" s="1" t="s">
        <v>513</v>
      </c>
      <c r="B29" s="1" t="s">
        <v>538</v>
      </c>
      <c r="C29" s="1">
        <v>2520</v>
      </c>
      <c r="D29" s="5">
        <v>46214</v>
      </c>
      <c r="E29" s="1" t="s">
        <v>790</v>
      </c>
    </row>
    <row r="30" spans="1:5" x14ac:dyDescent="0.25">
      <c r="A30" s="1" t="s">
        <v>62</v>
      </c>
      <c r="B30" s="1" t="s">
        <v>538</v>
      </c>
      <c r="C30" s="1">
        <v>19</v>
      </c>
      <c r="D30" s="5">
        <v>46214</v>
      </c>
      <c r="E30" s="1" t="s">
        <v>790</v>
      </c>
    </row>
    <row r="31" spans="1:5" x14ac:dyDescent="0.25">
      <c r="A31" s="1" t="s">
        <v>63</v>
      </c>
      <c r="B31" s="1" t="s">
        <v>538</v>
      </c>
      <c r="C31" s="1">
        <v>15</v>
      </c>
      <c r="D31" s="5">
        <v>46214</v>
      </c>
      <c r="E31" s="1" t="s">
        <v>790</v>
      </c>
    </row>
    <row r="32" spans="1:5" x14ac:dyDescent="0.25">
      <c r="A32" s="1" t="s">
        <v>514</v>
      </c>
      <c r="B32" s="1" t="s">
        <v>539</v>
      </c>
      <c r="C32" s="1">
        <v>819</v>
      </c>
      <c r="D32" s="5">
        <v>46214</v>
      </c>
      <c r="E32" s="1" t="s">
        <v>790</v>
      </c>
    </row>
    <row r="33" spans="1:5" x14ac:dyDescent="0.25">
      <c r="A33" s="1" t="s">
        <v>515</v>
      </c>
      <c r="B33" s="1" t="s">
        <v>537</v>
      </c>
      <c r="C33" s="1">
        <v>368.09600000000063</v>
      </c>
      <c r="D33" s="5">
        <v>46214</v>
      </c>
      <c r="E33" s="1" t="s">
        <v>790</v>
      </c>
    </row>
    <row r="34" spans="1:5" x14ac:dyDescent="0.25">
      <c r="A34" s="1" t="s">
        <v>150</v>
      </c>
      <c r="B34" s="1" t="s">
        <v>537</v>
      </c>
      <c r="C34" s="1">
        <v>228.7689000000008</v>
      </c>
      <c r="D34" s="5">
        <v>46214</v>
      </c>
      <c r="E34" s="1" t="s">
        <v>790</v>
      </c>
    </row>
    <row r="35" spans="1:5" x14ac:dyDescent="0.25">
      <c r="A35" s="1" t="s">
        <v>65</v>
      </c>
      <c r="B35" s="1" t="s">
        <v>538</v>
      </c>
      <c r="C35" s="1">
        <v>6</v>
      </c>
      <c r="D35" s="5">
        <v>46214</v>
      </c>
      <c r="E35" s="1" t="s">
        <v>790</v>
      </c>
    </row>
    <row r="36" spans="1:5" x14ac:dyDescent="0.25">
      <c r="A36" s="1" t="s">
        <v>75</v>
      </c>
      <c r="B36" s="1" t="s">
        <v>538</v>
      </c>
      <c r="C36" s="1">
        <v>16</v>
      </c>
      <c r="D36" s="5">
        <v>46214</v>
      </c>
      <c r="E36" s="1" t="s">
        <v>790</v>
      </c>
    </row>
    <row r="37" spans="1:5" x14ac:dyDescent="0.25">
      <c r="A37" s="1" t="s">
        <v>80</v>
      </c>
      <c r="B37" s="1" t="s">
        <v>538</v>
      </c>
      <c r="C37" s="1">
        <v>3183</v>
      </c>
      <c r="D37" s="5">
        <v>46214</v>
      </c>
      <c r="E37" s="1" t="s">
        <v>790</v>
      </c>
    </row>
    <row r="38" spans="1:5" x14ac:dyDescent="0.25">
      <c r="A38" s="1" t="s">
        <v>78</v>
      </c>
      <c r="B38" s="1" t="s">
        <v>538</v>
      </c>
      <c r="C38" s="1">
        <v>1721</v>
      </c>
      <c r="D38" s="5">
        <v>46214</v>
      </c>
      <c r="E38" s="1" t="s">
        <v>790</v>
      </c>
    </row>
    <row r="39" spans="1:5" x14ac:dyDescent="0.25">
      <c r="A39" s="1" t="s">
        <v>227</v>
      </c>
      <c r="B39" s="1" t="s">
        <v>537</v>
      </c>
      <c r="C39" s="1">
        <v>546.25</v>
      </c>
      <c r="D39" s="5">
        <v>46214</v>
      </c>
      <c r="E39" s="1" t="s">
        <v>790</v>
      </c>
    </row>
    <row r="40" spans="1:5" x14ac:dyDescent="0.25">
      <c r="A40" s="1" t="s">
        <v>99</v>
      </c>
      <c r="B40" s="1" t="s">
        <v>538</v>
      </c>
      <c r="C40" s="1">
        <v>432</v>
      </c>
      <c r="D40" s="5">
        <v>46214</v>
      </c>
      <c r="E40" s="1" t="s">
        <v>790</v>
      </c>
    </row>
    <row r="41" spans="1:5" x14ac:dyDescent="0.25">
      <c r="A41" s="1" t="s">
        <v>115</v>
      </c>
      <c r="B41" s="1" t="s">
        <v>538</v>
      </c>
      <c r="C41" s="1">
        <v>4809</v>
      </c>
      <c r="D41" s="5">
        <v>46214</v>
      </c>
      <c r="E41" s="1" t="s">
        <v>790</v>
      </c>
    </row>
    <row r="42" spans="1:5" x14ac:dyDescent="0.25">
      <c r="A42" s="1" t="s">
        <v>117</v>
      </c>
      <c r="B42" s="1" t="s">
        <v>538</v>
      </c>
      <c r="C42" s="1">
        <v>10190</v>
      </c>
      <c r="D42" s="5">
        <v>46214</v>
      </c>
      <c r="E42" s="1" t="s">
        <v>790</v>
      </c>
    </row>
    <row r="43" spans="1:5" x14ac:dyDescent="0.25">
      <c r="A43" s="1" t="s">
        <v>119</v>
      </c>
      <c r="B43" s="1" t="s">
        <v>538</v>
      </c>
      <c r="C43" s="1">
        <v>23994</v>
      </c>
      <c r="D43" s="5">
        <v>46214</v>
      </c>
      <c r="E43" s="1" t="s">
        <v>790</v>
      </c>
    </row>
    <row r="44" spans="1:5" x14ac:dyDescent="0.25">
      <c r="A44" s="1" t="s">
        <v>128</v>
      </c>
      <c r="B44" s="1" t="s">
        <v>538</v>
      </c>
      <c r="C44" s="1">
        <v>3250</v>
      </c>
      <c r="D44" s="5">
        <v>46214</v>
      </c>
      <c r="E44" s="1" t="s">
        <v>790</v>
      </c>
    </row>
    <row r="45" spans="1:5" x14ac:dyDescent="0.25">
      <c r="A45" s="1" t="s">
        <v>132</v>
      </c>
      <c r="B45" s="1" t="s">
        <v>538</v>
      </c>
      <c r="C45" s="1">
        <v>6348</v>
      </c>
      <c r="D45" s="5">
        <v>46214</v>
      </c>
      <c r="E45" s="1" t="s">
        <v>790</v>
      </c>
    </row>
    <row r="46" spans="1:5" x14ac:dyDescent="0.25">
      <c r="A46" s="1" t="s">
        <v>134</v>
      </c>
      <c r="B46" s="1" t="s">
        <v>538</v>
      </c>
      <c r="C46" s="1">
        <v>474</v>
      </c>
      <c r="D46" s="5">
        <v>46214</v>
      </c>
      <c r="E46" s="1" t="s">
        <v>790</v>
      </c>
    </row>
    <row r="47" spans="1:5" x14ac:dyDescent="0.25">
      <c r="A47" s="1" t="s">
        <v>136</v>
      </c>
      <c r="B47" s="1" t="s">
        <v>538</v>
      </c>
      <c r="C47" s="1">
        <v>8740</v>
      </c>
      <c r="D47" s="5">
        <v>46214</v>
      </c>
      <c r="E47" s="1" t="s">
        <v>790</v>
      </c>
    </row>
    <row r="48" spans="1:5" x14ac:dyDescent="0.25">
      <c r="A48" s="1" t="s">
        <v>144</v>
      </c>
      <c r="B48" s="1" t="s">
        <v>538</v>
      </c>
      <c r="C48" s="1">
        <v>5300</v>
      </c>
      <c r="D48" s="5">
        <v>46214</v>
      </c>
      <c r="E48" s="1" t="s">
        <v>790</v>
      </c>
    </row>
    <row r="49" spans="1:5" x14ac:dyDescent="0.25">
      <c r="A49" s="1" t="s">
        <v>146</v>
      </c>
      <c r="B49" s="1" t="s">
        <v>538</v>
      </c>
      <c r="C49" s="1">
        <v>6500</v>
      </c>
      <c r="D49" s="5">
        <v>46214</v>
      </c>
      <c r="E49" s="1" t="s">
        <v>790</v>
      </c>
    </row>
    <row r="50" spans="1:5" x14ac:dyDescent="0.25">
      <c r="A50" s="1" t="s">
        <v>86</v>
      </c>
      <c r="B50" s="1" t="s">
        <v>538</v>
      </c>
      <c r="C50" s="1">
        <v>37</v>
      </c>
      <c r="D50" s="5">
        <v>46214</v>
      </c>
      <c r="E50" s="1" t="s">
        <v>790</v>
      </c>
    </row>
    <row r="51" spans="1:5" x14ac:dyDescent="0.25">
      <c r="A51" s="1" t="s">
        <v>234</v>
      </c>
      <c r="B51" s="1" t="s">
        <v>537</v>
      </c>
      <c r="C51" s="1">
        <v>99.6</v>
      </c>
      <c r="D51" s="5">
        <v>46214</v>
      </c>
      <c r="E51" s="1" t="s">
        <v>790</v>
      </c>
    </row>
    <row r="52" spans="1:5" x14ac:dyDescent="0.25">
      <c r="A52" s="1" t="s">
        <v>87</v>
      </c>
      <c r="B52" s="1" t="s">
        <v>538</v>
      </c>
      <c r="C52" s="1">
        <v>52</v>
      </c>
      <c r="D52" s="5">
        <v>46214</v>
      </c>
      <c r="E52" s="1" t="s">
        <v>790</v>
      </c>
    </row>
    <row r="53" spans="1:5" x14ac:dyDescent="0.25">
      <c r="A53" s="1" t="s">
        <v>516</v>
      </c>
      <c r="B53" s="1" t="s">
        <v>538</v>
      </c>
      <c r="C53" s="1">
        <v>25</v>
      </c>
      <c r="D53" s="5">
        <v>46214</v>
      </c>
      <c r="E53" s="1" t="s">
        <v>790</v>
      </c>
    </row>
    <row r="54" spans="1:5" x14ac:dyDescent="0.25">
      <c r="A54" s="1" t="s">
        <v>517</v>
      </c>
      <c r="B54" s="1" t="s">
        <v>538</v>
      </c>
      <c r="C54" s="1">
        <v>35</v>
      </c>
      <c r="D54" s="5">
        <v>46214</v>
      </c>
      <c r="E54" s="1" t="s">
        <v>790</v>
      </c>
    </row>
    <row r="55" spans="1:5" x14ac:dyDescent="0.25">
      <c r="A55" s="1" t="s">
        <v>238</v>
      </c>
      <c r="B55" s="1" t="s">
        <v>537</v>
      </c>
      <c r="C55" s="1">
        <v>62.504999999999747</v>
      </c>
      <c r="D55" s="5">
        <v>46214</v>
      </c>
      <c r="E55" s="1" t="s">
        <v>790</v>
      </c>
    </row>
    <row r="56" spans="1:5" x14ac:dyDescent="0.25">
      <c r="A56" s="1" t="s">
        <v>252</v>
      </c>
      <c r="B56" s="1" t="s">
        <v>537</v>
      </c>
      <c r="C56" s="1">
        <v>326.3810000000006</v>
      </c>
      <c r="D56" s="5">
        <v>46214</v>
      </c>
      <c r="E56" s="1" t="s">
        <v>790</v>
      </c>
    </row>
    <row r="57" spans="1:5" x14ac:dyDescent="0.25">
      <c r="A57" s="1" t="s">
        <v>228</v>
      </c>
      <c r="B57" s="1" t="s">
        <v>537</v>
      </c>
      <c r="C57" s="1">
        <v>736.25</v>
      </c>
      <c r="D57" s="5">
        <v>46214</v>
      </c>
      <c r="E57" s="1" t="s">
        <v>790</v>
      </c>
    </row>
    <row r="58" spans="1:5" x14ac:dyDescent="0.25">
      <c r="A58" s="1" t="s">
        <v>258</v>
      </c>
      <c r="B58" s="1" t="s">
        <v>537</v>
      </c>
      <c r="C58" s="1">
        <v>138.97100000000012</v>
      </c>
      <c r="D58" s="5">
        <v>46214</v>
      </c>
      <c r="E58" s="1" t="s">
        <v>790</v>
      </c>
    </row>
    <row r="59" spans="1:5" x14ac:dyDescent="0.25">
      <c r="A59" s="1" t="s">
        <v>259</v>
      </c>
      <c r="B59" s="1" t="s">
        <v>537</v>
      </c>
      <c r="C59" s="1">
        <v>7.1800000000000015</v>
      </c>
      <c r="D59" s="5">
        <v>46214</v>
      </c>
      <c r="E59" s="1" t="s">
        <v>790</v>
      </c>
    </row>
    <row r="60" spans="1:5" x14ac:dyDescent="0.25">
      <c r="A60" s="1" t="s">
        <v>229</v>
      </c>
      <c r="B60" s="1" t="s">
        <v>537</v>
      </c>
      <c r="C60" s="1">
        <v>404.5</v>
      </c>
      <c r="D60" s="5">
        <v>46214</v>
      </c>
      <c r="E60" s="1" t="s">
        <v>790</v>
      </c>
    </row>
    <row r="61" spans="1:5" x14ac:dyDescent="0.25">
      <c r="A61" s="1" t="s">
        <v>244</v>
      </c>
      <c r="B61" s="1" t="s">
        <v>537</v>
      </c>
      <c r="C61" s="1">
        <v>616.8420000000018</v>
      </c>
      <c r="D61" s="5">
        <v>46214</v>
      </c>
      <c r="E61" s="1" t="s">
        <v>790</v>
      </c>
    </row>
    <row r="62" spans="1:5" x14ac:dyDescent="0.25">
      <c r="A62" s="1" t="s">
        <v>260</v>
      </c>
      <c r="B62" s="1" t="s">
        <v>537</v>
      </c>
      <c r="C62" s="1">
        <v>238</v>
      </c>
      <c r="D62" s="5">
        <v>46214</v>
      </c>
      <c r="E62" s="1" t="s">
        <v>790</v>
      </c>
    </row>
    <row r="63" spans="1:5" x14ac:dyDescent="0.25">
      <c r="A63" s="1" t="s">
        <v>160</v>
      </c>
      <c r="B63" s="1" t="s">
        <v>538</v>
      </c>
      <c r="C63" s="1">
        <v>706</v>
      </c>
      <c r="D63" s="5">
        <v>46214</v>
      </c>
      <c r="E63" s="1" t="s">
        <v>790</v>
      </c>
    </row>
    <row r="64" spans="1:5" x14ac:dyDescent="0.25">
      <c r="A64" s="1" t="s">
        <v>167</v>
      </c>
      <c r="B64" s="1" t="s">
        <v>537</v>
      </c>
      <c r="C64" s="1">
        <v>75.856014047409914</v>
      </c>
      <c r="D64" s="5">
        <v>46214</v>
      </c>
      <c r="E64" s="1" t="s">
        <v>790</v>
      </c>
    </row>
    <row r="65" spans="1:5" x14ac:dyDescent="0.25">
      <c r="A65" s="1" t="s">
        <v>168</v>
      </c>
      <c r="B65" s="1" t="s">
        <v>537</v>
      </c>
      <c r="C65" s="1">
        <v>41.315413211323957</v>
      </c>
      <c r="D65" s="5">
        <v>46214</v>
      </c>
      <c r="E65" s="1" t="s">
        <v>790</v>
      </c>
    </row>
    <row r="66" spans="1:5" x14ac:dyDescent="0.25">
      <c r="A66" s="1" t="s">
        <v>169</v>
      </c>
      <c r="B66" s="1" t="s">
        <v>537</v>
      </c>
      <c r="C66" s="1">
        <v>42.223412230909325</v>
      </c>
      <c r="D66" s="5">
        <v>46214</v>
      </c>
      <c r="E66" s="1" t="s">
        <v>790</v>
      </c>
    </row>
    <row r="67" spans="1:5" x14ac:dyDescent="0.25">
      <c r="A67" s="1" t="s">
        <v>170</v>
      </c>
      <c r="B67" s="1" t="s">
        <v>537</v>
      </c>
      <c r="C67" s="1">
        <v>27.436</v>
      </c>
      <c r="D67" s="5">
        <v>46214</v>
      </c>
      <c r="E67" s="1" t="s">
        <v>790</v>
      </c>
    </row>
    <row r="68" spans="1:5" x14ac:dyDescent="0.25">
      <c r="A68" s="1" t="s">
        <v>171</v>
      </c>
      <c r="B68" s="1" t="s">
        <v>537</v>
      </c>
      <c r="C68" s="1">
        <v>70.041600000000003</v>
      </c>
      <c r="D68" s="5">
        <v>46214</v>
      </c>
      <c r="E68" s="1" t="s">
        <v>790</v>
      </c>
    </row>
    <row r="69" spans="1:5" x14ac:dyDescent="0.25">
      <c r="A69" s="1" t="s">
        <v>172</v>
      </c>
      <c r="B69" s="1" t="s">
        <v>537</v>
      </c>
      <c r="C69" s="1">
        <v>169.78524653312806</v>
      </c>
      <c r="D69" s="5">
        <v>46214</v>
      </c>
      <c r="E69" s="1" t="s">
        <v>790</v>
      </c>
    </row>
    <row r="70" spans="1:5" x14ac:dyDescent="0.25">
      <c r="A70" s="1" t="s">
        <v>158</v>
      </c>
      <c r="B70" s="1" t="s">
        <v>538</v>
      </c>
      <c r="C70" s="1">
        <v>630</v>
      </c>
      <c r="D70" s="5">
        <v>46214</v>
      </c>
      <c r="E70" s="1" t="s">
        <v>790</v>
      </c>
    </row>
    <row r="71" spans="1:5" x14ac:dyDescent="0.25">
      <c r="A71" s="1" t="s">
        <v>159</v>
      </c>
      <c r="B71" s="1" t="s">
        <v>538</v>
      </c>
      <c r="C71" s="1">
        <v>460</v>
      </c>
      <c r="D71" s="5">
        <v>46214</v>
      </c>
      <c r="E71" s="1" t="s">
        <v>790</v>
      </c>
    </row>
    <row r="72" spans="1:5" x14ac:dyDescent="0.25">
      <c r="A72" s="1" t="s">
        <v>173</v>
      </c>
      <c r="B72" s="1" t="s">
        <v>538</v>
      </c>
      <c r="C72" s="1">
        <v>3780</v>
      </c>
      <c r="D72" s="5">
        <v>46214</v>
      </c>
      <c r="E72" s="1" t="s">
        <v>790</v>
      </c>
    </row>
    <row r="73" spans="1:5" x14ac:dyDescent="0.25">
      <c r="A73" s="1" t="s">
        <v>175</v>
      </c>
      <c r="B73" s="1" t="s">
        <v>538</v>
      </c>
      <c r="C73" s="1">
        <v>4020</v>
      </c>
      <c r="D73" s="5">
        <v>46214</v>
      </c>
      <c r="E73" s="1" t="s">
        <v>790</v>
      </c>
    </row>
    <row r="74" spans="1:5" x14ac:dyDescent="0.25">
      <c r="A74" s="1" t="s">
        <v>177</v>
      </c>
      <c r="B74" s="1" t="s">
        <v>538</v>
      </c>
      <c r="C74" s="1">
        <v>1440</v>
      </c>
      <c r="D74" s="5">
        <v>46214</v>
      </c>
      <c r="E74" s="1" t="s">
        <v>790</v>
      </c>
    </row>
    <row r="75" spans="1:5" x14ac:dyDescent="0.25">
      <c r="A75" s="1" t="s">
        <v>179</v>
      </c>
      <c r="B75" s="1" t="s">
        <v>538</v>
      </c>
      <c r="C75" s="1">
        <v>2</v>
      </c>
      <c r="D75" s="5">
        <v>46214</v>
      </c>
      <c r="E75" s="1" t="s">
        <v>790</v>
      </c>
    </row>
    <row r="76" spans="1:5" x14ac:dyDescent="0.25">
      <c r="A76" s="1" t="s">
        <v>181</v>
      </c>
      <c r="B76" s="1" t="s">
        <v>538</v>
      </c>
      <c r="C76" s="1">
        <v>10270</v>
      </c>
      <c r="D76" s="5">
        <v>46214</v>
      </c>
      <c r="E76" s="1" t="s">
        <v>790</v>
      </c>
    </row>
    <row r="77" spans="1:5" x14ac:dyDescent="0.25">
      <c r="A77" s="1" t="s">
        <v>183</v>
      </c>
      <c r="B77" s="1" t="s">
        <v>538</v>
      </c>
      <c r="C77" s="1">
        <v>32010</v>
      </c>
      <c r="D77" s="5">
        <v>46214</v>
      </c>
      <c r="E77" s="1" t="s">
        <v>790</v>
      </c>
    </row>
    <row r="78" spans="1:5" x14ac:dyDescent="0.25">
      <c r="A78" s="1" t="s">
        <v>189</v>
      </c>
      <c r="B78" s="1" t="s">
        <v>538</v>
      </c>
      <c r="C78" s="1">
        <v>16220</v>
      </c>
      <c r="D78" s="5">
        <v>46214</v>
      </c>
      <c r="E78" s="1" t="s">
        <v>790</v>
      </c>
    </row>
    <row r="79" spans="1:5" x14ac:dyDescent="0.25">
      <c r="A79" s="1" t="s">
        <v>191</v>
      </c>
      <c r="B79" s="1" t="s">
        <v>538</v>
      </c>
      <c r="C79" s="1">
        <v>33560</v>
      </c>
      <c r="D79" s="5">
        <v>46214</v>
      </c>
      <c r="E79" s="1" t="s">
        <v>790</v>
      </c>
    </row>
    <row r="80" spans="1:5" x14ac:dyDescent="0.25">
      <c r="A80" s="1" t="s">
        <v>193</v>
      </c>
      <c r="B80" s="1" t="s">
        <v>538</v>
      </c>
      <c r="C80" s="1">
        <v>25838</v>
      </c>
      <c r="D80" s="5">
        <v>46214</v>
      </c>
      <c r="E80" s="1" t="s">
        <v>790</v>
      </c>
    </row>
    <row r="81" spans="1:5" x14ac:dyDescent="0.25">
      <c r="A81" s="1" t="s">
        <v>195</v>
      </c>
      <c r="B81" s="1" t="s">
        <v>538</v>
      </c>
      <c r="C81" s="1">
        <v>45071</v>
      </c>
      <c r="D81" s="5">
        <v>46214</v>
      </c>
      <c r="E81" s="1" t="s">
        <v>790</v>
      </c>
    </row>
    <row r="82" spans="1:5" x14ac:dyDescent="0.25">
      <c r="A82" s="1" t="s">
        <v>199</v>
      </c>
      <c r="B82" s="1" t="s">
        <v>538</v>
      </c>
      <c r="C82" s="1">
        <v>9750</v>
      </c>
      <c r="D82" s="5">
        <v>46214</v>
      </c>
      <c r="E82" s="1" t="s">
        <v>790</v>
      </c>
    </row>
    <row r="83" spans="1:5" x14ac:dyDescent="0.25">
      <c r="A83" s="1" t="s">
        <v>197</v>
      </c>
      <c r="B83" s="1" t="s">
        <v>538</v>
      </c>
      <c r="C83" s="1">
        <v>18890</v>
      </c>
      <c r="D83" s="5">
        <v>46214</v>
      </c>
      <c r="E83" s="1" t="s">
        <v>790</v>
      </c>
    </row>
    <row r="84" spans="1:5" x14ac:dyDescent="0.25">
      <c r="A84" s="1" t="s">
        <v>264</v>
      </c>
      <c r="B84" s="1" t="s">
        <v>537</v>
      </c>
      <c r="C84" s="1">
        <v>0</v>
      </c>
      <c r="D84" s="5">
        <v>46214</v>
      </c>
      <c r="E84" s="1" t="s">
        <v>790</v>
      </c>
    </row>
    <row r="85" spans="1:5" x14ac:dyDescent="0.25">
      <c r="A85" s="1" t="s">
        <v>518</v>
      </c>
      <c r="B85" s="1" t="s">
        <v>537</v>
      </c>
      <c r="C85" s="1">
        <v>227.99249999999958</v>
      </c>
      <c r="D85" s="5">
        <v>46214</v>
      </c>
      <c r="E85" s="1" t="s">
        <v>790</v>
      </c>
    </row>
    <row r="86" spans="1:5" x14ac:dyDescent="0.25">
      <c r="A86" s="1" t="s">
        <v>245</v>
      </c>
      <c r="B86" s="1" t="s">
        <v>537</v>
      </c>
      <c r="C86" s="1">
        <v>356.15459999999655</v>
      </c>
      <c r="D86" s="5">
        <v>46214</v>
      </c>
      <c r="E86" s="1" t="s">
        <v>790</v>
      </c>
    </row>
    <row r="87" spans="1:5" x14ac:dyDescent="0.25">
      <c r="A87" s="1" t="s">
        <v>266</v>
      </c>
      <c r="B87" s="1" t="s">
        <v>537</v>
      </c>
      <c r="C87" s="1">
        <v>74.94</v>
      </c>
      <c r="D87" s="5">
        <v>46214</v>
      </c>
      <c r="E87" s="1" t="s">
        <v>790</v>
      </c>
    </row>
    <row r="88" spans="1:5" x14ac:dyDescent="0.25">
      <c r="A88" s="1" t="s">
        <v>204</v>
      </c>
      <c r="B88" s="1" t="s">
        <v>538</v>
      </c>
      <c r="C88" s="1">
        <v>115</v>
      </c>
      <c r="D88" s="5">
        <v>46214</v>
      </c>
      <c r="E88" s="1" t="s">
        <v>790</v>
      </c>
    </row>
    <row r="89" spans="1:5" x14ac:dyDescent="0.25">
      <c r="A89" s="1" t="s">
        <v>272</v>
      </c>
      <c r="B89" s="1" t="s">
        <v>537</v>
      </c>
      <c r="C89" s="1">
        <v>9</v>
      </c>
      <c r="D89" s="5">
        <v>46214</v>
      </c>
      <c r="E89" s="1" t="s">
        <v>790</v>
      </c>
    </row>
    <row r="90" spans="1:5" x14ac:dyDescent="0.25">
      <c r="A90" s="1" t="s">
        <v>268</v>
      </c>
      <c r="B90" s="1" t="s">
        <v>537</v>
      </c>
      <c r="C90" s="1">
        <v>48.000000000000007</v>
      </c>
      <c r="D90" s="5">
        <v>46214</v>
      </c>
      <c r="E90" s="1" t="s">
        <v>790</v>
      </c>
    </row>
    <row r="91" spans="1:5" x14ac:dyDescent="0.25">
      <c r="A91" s="1" t="s">
        <v>267</v>
      </c>
      <c r="B91" s="1" t="s">
        <v>537</v>
      </c>
      <c r="C91" s="1">
        <v>24.7</v>
      </c>
      <c r="D91" s="5">
        <v>46214</v>
      </c>
      <c r="E91" s="1" t="s">
        <v>790</v>
      </c>
    </row>
    <row r="92" spans="1:5" x14ac:dyDescent="0.25">
      <c r="A92" s="1" t="s">
        <v>276</v>
      </c>
      <c r="B92" s="1" t="s">
        <v>537</v>
      </c>
      <c r="C92" s="1">
        <v>21.200500000000012</v>
      </c>
      <c r="D92" s="5">
        <v>46214</v>
      </c>
      <c r="E92" s="1" t="s">
        <v>790</v>
      </c>
    </row>
    <row r="93" spans="1:5" x14ac:dyDescent="0.25">
      <c r="A93" s="1" t="s">
        <v>57</v>
      </c>
      <c r="B93" s="1" t="s">
        <v>538</v>
      </c>
      <c r="C93" s="1">
        <v>14.466777777777883</v>
      </c>
      <c r="D93" s="5">
        <v>46214</v>
      </c>
      <c r="E93" s="1" t="s">
        <v>790</v>
      </c>
    </row>
    <row r="94" spans="1:5" x14ac:dyDescent="0.25">
      <c r="A94" s="1" t="s">
        <v>277</v>
      </c>
      <c r="B94" s="1" t="s">
        <v>537</v>
      </c>
      <c r="C94" s="1">
        <v>24.083999999999993</v>
      </c>
      <c r="D94" s="5">
        <v>46214</v>
      </c>
      <c r="E94" s="1" t="s">
        <v>790</v>
      </c>
    </row>
    <row r="95" spans="1:5" x14ac:dyDescent="0.25">
      <c r="A95" s="1" t="s">
        <v>207</v>
      </c>
      <c r="B95" s="1" t="s">
        <v>538</v>
      </c>
      <c r="C95" s="1">
        <v>248.92269230769273</v>
      </c>
      <c r="D95" s="5">
        <v>46214</v>
      </c>
      <c r="E95" s="1" t="s">
        <v>790</v>
      </c>
    </row>
    <row r="96" spans="1:5" x14ac:dyDescent="0.25">
      <c r="A96" s="1" t="s">
        <v>519</v>
      </c>
      <c r="B96" s="1" t="s">
        <v>537</v>
      </c>
      <c r="C96" s="1">
        <v>1.6120000000000001</v>
      </c>
      <c r="D96" s="5">
        <v>46214</v>
      </c>
      <c r="E96" s="1" t="s">
        <v>790</v>
      </c>
    </row>
    <row r="97" spans="1:5" x14ac:dyDescent="0.25">
      <c r="A97" s="1" t="s">
        <v>226</v>
      </c>
      <c r="B97" s="1" t="s">
        <v>537</v>
      </c>
      <c r="C97" s="1">
        <v>98</v>
      </c>
      <c r="D97" s="5">
        <v>46214</v>
      </c>
      <c r="E97" s="1" t="s">
        <v>790</v>
      </c>
    </row>
    <row r="98" spans="1:5" x14ac:dyDescent="0.25">
      <c r="A98" s="1" t="s">
        <v>162</v>
      </c>
      <c r="B98" s="1" t="s">
        <v>538</v>
      </c>
      <c r="C98" s="1">
        <v>640</v>
      </c>
      <c r="D98" s="5">
        <v>46214</v>
      </c>
      <c r="E98" s="1" t="s">
        <v>790</v>
      </c>
    </row>
    <row r="99" spans="1:5" x14ac:dyDescent="0.25">
      <c r="A99" s="1" t="s">
        <v>281</v>
      </c>
      <c r="B99" s="1" t="s">
        <v>537</v>
      </c>
      <c r="C99" s="1">
        <v>152</v>
      </c>
      <c r="D99" s="5">
        <v>46214</v>
      </c>
      <c r="E99" s="1" t="s">
        <v>790</v>
      </c>
    </row>
    <row r="100" spans="1:5" x14ac:dyDescent="0.25">
      <c r="A100" s="1" t="s">
        <v>163</v>
      </c>
      <c r="B100" s="1" t="s">
        <v>538</v>
      </c>
      <c r="C100" s="1">
        <v>226</v>
      </c>
      <c r="D100" s="5">
        <v>46214</v>
      </c>
      <c r="E100" s="1" t="s">
        <v>790</v>
      </c>
    </row>
    <row r="101" spans="1:5" x14ac:dyDescent="0.25">
      <c r="A101" s="1" t="s">
        <v>157</v>
      </c>
      <c r="B101" s="1" t="s">
        <v>538</v>
      </c>
      <c r="C101" s="1">
        <v>268</v>
      </c>
      <c r="D101" s="5">
        <v>46214</v>
      </c>
      <c r="E101" s="1" t="s">
        <v>790</v>
      </c>
    </row>
    <row r="102" spans="1:5" x14ac:dyDescent="0.25">
      <c r="A102" s="1" t="s">
        <v>154</v>
      </c>
      <c r="B102" s="1" t="s">
        <v>538</v>
      </c>
      <c r="C102" s="1">
        <v>3000</v>
      </c>
      <c r="D102" s="5">
        <v>46214</v>
      </c>
      <c r="E102" s="1" t="s">
        <v>790</v>
      </c>
    </row>
    <row r="103" spans="1:5" x14ac:dyDescent="0.25">
      <c r="A103" s="1" t="s">
        <v>279</v>
      </c>
      <c r="B103" s="1" t="s">
        <v>537</v>
      </c>
      <c r="C103" s="1">
        <v>1061.7309999999984</v>
      </c>
      <c r="D103" s="5">
        <v>46214</v>
      </c>
      <c r="E103" s="1" t="s">
        <v>790</v>
      </c>
    </row>
    <row r="104" spans="1:5" x14ac:dyDescent="0.25">
      <c r="A104" s="1" t="s">
        <v>165</v>
      </c>
      <c r="B104" s="1" t="s">
        <v>538</v>
      </c>
      <c r="C104" s="1">
        <v>0</v>
      </c>
      <c r="D104" s="5">
        <v>46214</v>
      </c>
      <c r="E104" s="1" t="s">
        <v>790</v>
      </c>
    </row>
    <row r="105" spans="1:5" x14ac:dyDescent="0.25">
      <c r="A105" s="1" t="s">
        <v>166</v>
      </c>
      <c r="B105" s="1" t="s">
        <v>538</v>
      </c>
      <c r="C105" s="1">
        <v>3396</v>
      </c>
      <c r="D105" s="5">
        <v>46214</v>
      </c>
      <c r="E105" s="1" t="s">
        <v>790</v>
      </c>
    </row>
    <row r="106" spans="1:5" x14ac:dyDescent="0.25">
      <c r="A106" s="1" t="s">
        <v>161</v>
      </c>
      <c r="B106" s="1" t="s">
        <v>538</v>
      </c>
      <c r="C106" s="1">
        <v>84</v>
      </c>
      <c r="D106" s="5">
        <v>46214</v>
      </c>
      <c r="E106" s="1" t="s">
        <v>790</v>
      </c>
    </row>
    <row r="107" spans="1:5" x14ac:dyDescent="0.25">
      <c r="A107" s="1" t="s">
        <v>155</v>
      </c>
      <c r="B107" s="1" t="s">
        <v>538</v>
      </c>
      <c r="C107" s="1">
        <v>271</v>
      </c>
      <c r="D107" s="5">
        <v>46214</v>
      </c>
      <c r="E107" s="1" t="s">
        <v>790</v>
      </c>
    </row>
    <row r="108" spans="1:5" x14ac:dyDescent="0.25">
      <c r="A108" s="1" t="s">
        <v>269</v>
      </c>
      <c r="B108" s="1" t="s">
        <v>537</v>
      </c>
      <c r="C108" s="1">
        <v>5</v>
      </c>
      <c r="D108" s="5">
        <v>46214</v>
      </c>
      <c r="E108" s="1" t="s">
        <v>790</v>
      </c>
    </row>
    <row r="109" spans="1:5" x14ac:dyDescent="0.25">
      <c r="A109" s="1" t="s">
        <v>284</v>
      </c>
      <c r="B109" s="1" t="s">
        <v>537</v>
      </c>
      <c r="C109" s="1">
        <v>19</v>
      </c>
      <c r="D109" s="5">
        <v>46214</v>
      </c>
      <c r="E109" s="1" t="s">
        <v>790</v>
      </c>
    </row>
    <row r="110" spans="1:5" x14ac:dyDescent="0.25">
      <c r="A110" s="1" t="s">
        <v>156</v>
      </c>
      <c r="B110" s="1" t="s">
        <v>538</v>
      </c>
      <c r="C110" s="1">
        <v>250</v>
      </c>
      <c r="D110" s="5">
        <v>46214</v>
      </c>
      <c r="E110" s="1" t="s">
        <v>790</v>
      </c>
    </row>
    <row r="111" spans="1:5" x14ac:dyDescent="0.25">
      <c r="A111" s="1" t="s">
        <v>285</v>
      </c>
      <c r="B111" s="1" t="s">
        <v>537</v>
      </c>
      <c r="C111" s="1">
        <v>90</v>
      </c>
      <c r="D111" s="5">
        <v>46214</v>
      </c>
      <c r="E111" s="1" t="s">
        <v>790</v>
      </c>
    </row>
    <row r="112" spans="1:5" x14ac:dyDescent="0.25">
      <c r="A112" s="1" t="s">
        <v>287</v>
      </c>
      <c r="B112" s="1" t="s">
        <v>537</v>
      </c>
      <c r="C112" s="1">
        <v>202.55</v>
      </c>
      <c r="D112" s="5">
        <v>46214</v>
      </c>
      <c r="E112" s="1" t="s">
        <v>790</v>
      </c>
    </row>
    <row r="113" spans="1:5" x14ac:dyDescent="0.25">
      <c r="A113" s="1" t="s">
        <v>291</v>
      </c>
      <c r="B113" s="1" t="s">
        <v>537</v>
      </c>
      <c r="C113" s="1">
        <v>15.2</v>
      </c>
      <c r="D113" s="5">
        <v>46214</v>
      </c>
      <c r="E113" s="1" t="s">
        <v>790</v>
      </c>
    </row>
    <row r="114" spans="1:5" x14ac:dyDescent="0.25">
      <c r="A114" s="1" t="s">
        <v>292</v>
      </c>
      <c r="B114" s="1" t="s">
        <v>537</v>
      </c>
      <c r="C114" s="1">
        <v>762.5</v>
      </c>
      <c r="D114" s="5">
        <v>46214</v>
      </c>
      <c r="E114" s="1" t="s">
        <v>790</v>
      </c>
    </row>
    <row r="115" spans="1:5" x14ac:dyDescent="0.25">
      <c r="A115" s="1" t="s">
        <v>289</v>
      </c>
      <c r="B115" s="1" t="s">
        <v>537</v>
      </c>
      <c r="C115" s="1">
        <v>340.5</v>
      </c>
      <c r="D115" s="5">
        <v>46214</v>
      </c>
      <c r="E115" s="1" t="s">
        <v>790</v>
      </c>
    </row>
    <row r="116" spans="1:5" x14ac:dyDescent="0.25">
      <c r="A116" s="1" t="s">
        <v>208</v>
      </c>
      <c r="B116" s="1" t="s">
        <v>538</v>
      </c>
      <c r="C116" s="1">
        <v>461</v>
      </c>
      <c r="D116" s="5">
        <v>46214</v>
      </c>
      <c r="E116" s="1" t="s">
        <v>790</v>
      </c>
    </row>
    <row r="117" spans="1:5" x14ac:dyDescent="0.25">
      <c r="A117" s="1" t="s">
        <v>205</v>
      </c>
      <c r="B117" s="1" t="s">
        <v>538</v>
      </c>
      <c r="C117" s="1">
        <v>248</v>
      </c>
      <c r="D117" s="5">
        <v>46214</v>
      </c>
      <c r="E117" s="1" t="s">
        <v>790</v>
      </c>
    </row>
    <row r="118" spans="1:5" x14ac:dyDescent="0.25">
      <c r="A118" s="1" t="s">
        <v>206</v>
      </c>
      <c r="B118" s="1" t="s">
        <v>538</v>
      </c>
      <c r="C118" s="1">
        <v>258</v>
      </c>
      <c r="D118" s="5">
        <v>46214</v>
      </c>
      <c r="E118" s="1" t="s">
        <v>790</v>
      </c>
    </row>
    <row r="119" spans="1:5" x14ac:dyDescent="0.25">
      <c r="A119" s="1" t="s">
        <v>520</v>
      </c>
      <c r="B119" s="1" t="s">
        <v>538</v>
      </c>
      <c r="C119" s="1">
        <v>0</v>
      </c>
      <c r="D119" s="5">
        <v>46214</v>
      </c>
      <c r="E119" s="1" t="s">
        <v>790</v>
      </c>
    </row>
    <row r="120" spans="1:5" x14ac:dyDescent="0.25">
      <c r="A120" s="1" t="s">
        <v>521</v>
      </c>
      <c r="B120" s="1" t="s">
        <v>538</v>
      </c>
      <c r="C120" s="1">
        <v>0</v>
      </c>
      <c r="D120" s="5">
        <v>46214</v>
      </c>
      <c r="E120" s="1" t="s">
        <v>790</v>
      </c>
    </row>
    <row r="121" spans="1:5" x14ac:dyDescent="0.25">
      <c r="A121" s="1" t="s">
        <v>522</v>
      </c>
      <c r="B121" s="1" t="s">
        <v>538</v>
      </c>
      <c r="C121" s="1">
        <v>0</v>
      </c>
      <c r="D121" s="5">
        <v>46214</v>
      </c>
      <c r="E121" s="1" t="s">
        <v>790</v>
      </c>
    </row>
    <row r="122" spans="1:5" x14ac:dyDescent="0.25">
      <c r="A122" s="1" t="s">
        <v>523</v>
      </c>
      <c r="B122" s="1" t="s">
        <v>538</v>
      </c>
      <c r="C122" s="1">
        <v>0</v>
      </c>
      <c r="D122" s="5">
        <v>46214</v>
      </c>
      <c r="E122" s="1" t="s">
        <v>790</v>
      </c>
    </row>
    <row r="123" spans="1:5" x14ac:dyDescent="0.25">
      <c r="A123" s="1" t="s">
        <v>524</v>
      </c>
      <c r="B123" s="1" t="s">
        <v>538</v>
      </c>
      <c r="C123" s="1">
        <v>84</v>
      </c>
      <c r="D123" s="5">
        <v>46214</v>
      </c>
      <c r="E123" s="1" t="s">
        <v>790</v>
      </c>
    </row>
    <row r="124" spans="1:5" x14ac:dyDescent="0.25">
      <c r="A124" s="1" t="s">
        <v>525</v>
      </c>
      <c r="B124" s="1" t="s">
        <v>538</v>
      </c>
      <c r="C124" s="1">
        <v>95</v>
      </c>
      <c r="D124" s="5">
        <v>46214</v>
      </c>
      <c r="E124" s="1" t="s">
        <v>790</v>
      </c>
    </row>
    <row r="125" spans="1:5" x14ac:dyDescent="0.25">
      <c r="A125" s="1" t="s">
        <v>526</v>
      </c>
      <c r="B125" s="1" t="s">
        <v>538</v>
      </c>
      <c r="C125" s="1">
        <v>168</v>
      </c>
      <c r="D125" s="5">
        <v>46214</v>
      </c>
      <c r="E125" s="1" t="s">
        <v>790</v>
      </c>
    </row>
    <row r="126" spans="1:5" x14ac:dyDescent="0.25">
      <c r="A126" s="1" t="s">
        <v>202</v>
      </c>
      <c r="B126" s="1" t="s">
        <v>538</v>
      </c>
      <c r="C126" s="1">
        <v>51575</v>
      </c>
      <c r="D126" s="5">
        <v>46214</v>
      </c>
      <c r="E126" s="1" t="s">
        <v>790</v>
      </c>
    </row>
    <row r="127" spans="1:5" x14ac:dyDescent="0.25">
      <c r="A127" s="1" t="s">
        <v>527</v>
      </c>
      <c r="B127" s="1" t="s">
        <v>537</v>
      </c>
      <c r="C127" s="1">
        <v>164.43</v>
      </c>
      <c r="D127" s="5">
        <v>46214</v>
      </c>
      <c r="E127" s="1" t="s">
        <v>790</v>
      </c>
    </row>
    <row r="128" spans="1:5" x14ac:dyDescent="0.25">
      <c r="A128" s="1" t="s">
        <v>528</v>
      </c>
      <c r="B128" s="1" t="s">
        <v>538</v>
      </c>
      <c r="C128" s="1">
        <v>119000</v>
      </c>
      <c r="D128" s="5">
        <v>46214</v>
      </c>
      <c r="E128" s="1" t="s">
        <v>790</v>
      </c>
    </row>
    <row r="129" spans="1:5" x14ac:dyDescent="0.25">
      <c r="A129" s="1" t="s">
        <v>256</v>
      </c>
      <c r="B129" s="1" t="s">
        <v>537</v>
      </c>
      <c r="C129" s="1">
        <v>54.509999999999991</v>
      </c>
      <c r="D129" s="5">
        <v>46214</v>
      </c>
      <c r="E129" s="1" t="s">
        <v>790</v>
      </c>
    </row>
    <row r="130" spans="1:5" x14ac:dyDescent="0.25">
      <c r="A130" s="1" t="s">
        <v>248</v>
      </c>
      <c r="B130" s="1" t="s">
        <v>537</v>
      </c>
      <c r="C130" s="1">
        <v>24.035</v>
      </c>
      <c r="D130" s="5">
        <v>46214</v>
      </c>
      <c r="E130" s="1" t="s">
        <v>790</v>
      </c>
    </row>
    <row r="131" spans="1:5" x14ac:dyDescent="0.25">
      <c r="A131" s="1" t="s">
        <v>254</v>
      </c>
      <c r="B131" s="1" t="s">
        <v>537</v>
      </c>
      <c r="C131" s="1">
        <v>1.5999999999999979</v>
      </c>
      <c r="D131" s="5">
        <v>46214</v>
      </c>
      <c r="E131" s="1" t="s">
        <v>790</v>
      </c>
    </row>
    <row r="132" spans="1:5" x14ac:dyDescent="0.25">
      <c r="A132" s="1" t="s">
        <v>529</v>
      </c>
      <c r="B132" s="1" t="s">
        <v>538</v>
      </c>
      <c r="C132" s="1">
        <v>58800</v>
      </c>
      <c r="D132" s="5">
        <v>46214</v>
      </c>
      <c r="E132" s="1" t="s">
        <v>790</v>
      </c>
    </row>
    <row r="133" spans="1:5" x14ac:dyDescent="0.25">
      <c r="A133" s="1" t="s">
        <v>530</v>
      </c>
      <c r="B133" s="1" t="s">
        <v>538</v>
      </c>
      <c r="C133" s="1">
        <v>64000</v>
      </c>
      <c r="D133" s="5">
        <v>46214</v>
      </c>
      <c r="E133" s="1" t="s">
        <v>790</v>
      </c>
    </row>
    <row r="134" spans="1:5" x14ac:dyDescent="0.25">
      <c r="A134" s="1" t="s">
        <v>531</v>
      </c>
      <c r="B134" s="1" t="s">
        <v>538</v>
      </c>
      <c r="C134" s="1">
        <v>9170</v>
      </c>
      <c r="D134" s="5">
        <v>46214</v>
      </c>
      <c r="E134" s="1" t="s">
        <v>790</v>
      </c>
    </row>
    <row r="135" spans="1:5" x14ac:dyDescent="0.25">
      <c r="A135" s="1" t="s">
        <v>532</v>
      </c>
      <c r="B135" s="1" t="s">
        <v>538</v>
      </c>
      <c r="C135" s="1">
        <v>26200</v>
      </c>
      <c r="D135" s="5">
        <v>46214</v>
      </c>
      <c r="E135" s="1" t="s">
        <v>790</v>
      </c>
    </row>
    <row r="136" spans="1:5" x14ac:dyDescent="0.25">
      <c r="A136" s="1" t="s">
        <v>533</v>
      </c>
      <c r="B136" s="1" t="s">
        <v>538</v>
      </c>
      <c r="C136" s="1">
        <v>19648</v>
      </c>
      <c r="D136" s="5">
        <v>46214</v>
      </c>
      <c r="E136" s="1" t="s">
        <v>790</v>
      </c>
    </row>
    <row r="137" spans="1:5" x14ac:dyDescent="0.25">
      <c r="A137" s="1" t="s">
        <v>534</v>
      </c>
      <c r="B137" s="1" t="s">
        <v>538</v>
      </c>
      <c r="C137" s="1">
        <v>10800</v>
      </c>
      <c r="D137" s="5">
        <v>46214</v>
      </c>
      <c r="E137" s="1" t="s">
        <v>790</v>
      </c>
    </row>
    <row r="138" spans="1:5" x14ac:dyDescent="0.25">
      <c r="A138" s="1" t="s">
        <v>535</v>
      </c>
      <c r="B138" s="1" t="s">
        <v>538</v>
      </c>
      <c r="C138" s="1">
        <v>8066</v>
      </c>
      <c r="D138" s="5">
        <v>46214</v>
      </c>
      <c r="E138" s="1" t="s">
        <v>790</v>
      </c>
    </row>
    <row r="139" spans="1:5" x14ac:dyDescent="0.25">
      <c r="A139" s="1" t="s">
        <v>536</v>
      </c>
      <c r="B139" s="1" t="s">
        <v>537</v>
      </c>
      <c r="C139" s="1">
        <v>26318.349999999977</v>
      </c>
      <c r="D139" s="5">
        <v>46214</v>
      </c>
      <c r="E139" s="1" t="s">
        <v>790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4CFF7-4308-4E5B-9E68-94A2BFDA4DAB}">
  <dimension ref="A1:D644"/>
  <sheetViews>
    <sheetView topLeftCell="B1" workbookViewId="0">
      <selection activeCell="B6" sqref="B6"/>
    </sheetView>
  </sheetViews>
  <sheetFormatPr defaultRowHeight="15" x14ac:dyDescent="0.25"/>
  <cols>
    <col min="1" max="1" width="12.7109375" bestFit="1" customWidth="1"/>
    <col min="2" max="2" width="45.7109375" bestFit="1" customWidth="1"/>
    <col min="3" max="3" width="51.85546875" bestFit="1" customWidth="1"/>
    <col min="4" max="4" width="17.140625" style="1" customWidth="1"/>
  </cols>
  <sheetData>
    <row r="1" spans="1:4" x14ac:dyDescent="0.25">
      <c r="A1" t="s">
        <v>0</v>
      </c>
      <c r="B1" t="s">
        <v>499</v>
      </c>
      <c r="C1" t="s">
        <v>11</v>
      </c>
      <c r="D1" s="1" t="s">
        <v>16</v>
      </c>
    </row>
    <row r="2" spans="1:4" x14ac:dyDescent="0.25">
      <c r="A2" t="s">
        <v>99</v>
      </c>
      <c r="B2" t="s">
        <v>100</v>
      </c>
      <c r="C2" t="s">
        <v>302</v>
      </c>
    </row>
    <row r="3" spans="1:4" x14ac:dyDescent="0.25">
      <c r="A3" t="s">
        <v>99</v>
      </c>
      <c r="B3" t="s">
        <v>100</v>
      </c>
      <c r="C3" t="s">
        <v>301</v>
      </c>
    </row>
    <row r="4" spans="1:4" x14ac:dyDescent="0.25">
      <c r="A4" t="s">
        <v>99</v>
      </c>
      <c r="B4" t="s">
        <v>100</v>
      </c>
      <c r="C4" t="s">
        <v>297</v>
      </c>
    </row>
    <row r="5" spans="1:4" x14ac:dyDescent="0.25">
      <c r="A5" t="s">
        <v>99</v>
      </c>
      <c r="B5" t="s">
        <v>100</v>
      </c>
      <c r="C5" t="s">
        <v>323</v>
      </c>
    </row>
    <row r="6" spans="1:4" x14ac:dyDescent="0.25">
      <c r="A6" t="s">
        <v>99</v>
      </c>
      <c r="B6" t="s">
        <v>100</v>
      </c>
      <c r="C6" t="s">
        <v>308</v>
      </c>
    </row>
    <row r="7" spans="1:4" x14ac:dyDescent="0.25">
      <c r="A7" t="s">
        <v>99</v>
      </c>
      <c r="B7" t="s">
        <v>100</v>
      </c>
      <c r="C7" t="s">
        <v>330</v>
      </c>
    </row>
    <row r="8" spans="1:4" x14ac:dyDescent="0.25">
      <c r="A8" t="s">
        <v>80</v>
      </c>
      <c r="B8" t="s">
        <v>81</v>
      </c>
      <c r="C8" t="s">
        <v>302</v>
      </c>
    </row>
    <row r="9" spans="1:4" x14ac:dyDescent="0.25">
      <c r="A9" t="s">
        <v>80</v>
      </c>
      <c r="B9" t="s">
        <v>81</v>
      </c>
      <c r="C9" t="s">
        <v>323</v>
      </c>
    </row>
    <row r="10" spans="1:4" x14ac:dyDescent="0.25">
      <c r="A10" t="s">
        <v>80</v>
      </c>
      <c r="B10" t="s">
        <v>81</v>
      </c>
      <c r="C10" t="s">
        <v>297</v>
      </c>
    </row>
    <row r="11" spans="1:4" x14ac:dyDescent="0.25">
      <c r="A11" t="s">
        <v>80</v>
      </c>
      <c r="B11" t="s">
        <v>81</v>
      </c>
      <c r="C11" t="s">
        <v>301</v>
      </c>
    </row>
    <row r="12" spans="1:4" x14ac:dyDescent="0.25">
      <c r="A12" t="s">
        <v>80</v>
      </c>
      <c r="B12" t="s">
        <v>81</v>
      </c>
      <c r="C12" t="s">
        <v>330</v>
      </c>
    </row>
    <row r="13" spans="1:4" x14ac:dyDescent="0.25">
      <c r="A13" t="s">
        <v>77</v>
      </c>
      <c r="B13" t="s">
        <v>431</v>
      </c>
      <c r="C13" t="s">
        <v>302</v>
      </c>
    </row>
    <row r="14" spans="1:4" x14ac:dyDescent="0.25">
      <c r="A14" t="s">
        <v>77</v>
      </c>
      <c r="B14" t="s">
        <v>431</v>
      </c>
      <c r="C14" t="s">
        <v>301</v>
      </c>
    </row>
    <row r="15" spans="1:4" x14ac:dyDescent="0.25">
      <c r="A15" t="s">
        <v>78</v>
      </c>
      <c r="B15" t="s">
        <v>79</v>
      </c>
      <c r="C15" t="s">
        <v>301</v>
      </c>
    </row>
    <row r="16" spans="1:4" x14ac:dyDescent="0.25">
      <c r="A16" t="s">
        <v>78</v>
      </c>
      <c r="B16" t="s">
        <v>79</v>
      </c>
      <c r="C16" t="s">
        <v>302</v>
      </c>
    </row>
    <row r="17" spans="1:3" x14ac:dyDescent="0.25">
      <c r="A17" t="s">
        <v>82</v>
      </c>
      <c r="B17" t="s">
        <v>83</v>
      </c>
      <c r="C17" t="s">
        <v>301</v>
      </c>
    </row>
    <row r="18" spans="1:3" x14ac:dyDescent="0.25">
      <c r="A18" t="s">
        <v>82</v>
      </c>
      <c r="B18" t="s">
        <v>83</v>
      </c>
      <c r="C18" t="s">
        <v>302</v>
      </c>
    </row>
    <row r="19" spans="1:3" x14ac:dyDescent="0.25">
      <c r="A19" t="s">
        <v>142</v>
      </c>
      <c r="B19" t="s">
        <v>143</v>
      </c>
      <c r="C19" t="s">
        <v>301</v>
      </c>
    </row>
    <row r="20" spans="1:3" x14ac:dyDescent="0.25">
      <c r="A20" t="s">
        <v>142</v>
      </c>
      <c r="B20" t="s">
        <v>143</v>
      </c>
      <c r="C20" t="s">
        <v>302</v>
      </c>
    </row>
    <row r="21" spans="1:3" x14ac:dyDescent="0.25">
      <c r="A21" t="s">
        <v>142</v>
      </c>
      <c r="B21" t="s">
        <v>143</v>
      </c>
      <c r="C21" t="s">
        <v>308</v>
      </c>
    </row>
    <row r="22" spans="1:3" x14ac:dyDescent="0.25">
      <c r="A22" t="s">
        <v>144</v>
      </c>
      <c r="B22" t="s">
        <v>145</v>
      </c>
      <c r="C22" t="s">
        <v>323</v>
      </c>
    </row>
    <row r="23" spans="1:3" x14ac:dyDescent="0.25">
      <c r="A23" t="s">
        <v>144</v>
      </c>
      <c r="B23" t="s">
        <v>145</v>
      </c>
      <c r="C23" t="s">
        <v>301</v>
      </c>
    </row>
    <row r="24" spans="1:3" x14ac:dyDescent="0.25">
      <c r="A24" t="s">
        <v>144</v>
      </c>
      <c r="B24" t="s">
        <v>145</v>
      </c>
      <c r="C24" t="s">
        <v>302</v>
      </c>
    </row>
    <row r="25" spans="1:3" x14ac:dyDescent="0.25">
      <c r="A25" t="s">
        <v>144</v>
      </c>
      <c r="B25" t="s">
        <v>145</v>
      </c>
      <c r="C25" t="s">
        <v>330</v>
      </c>
    </row>
    <row r="26" spans="1:3" x14ac:dyDescent="0.25">
      <c r="A26" t="s">
        <v>144</v>
      </c>
      <c r="B26" t="s">
        <v>145</v>
      </c>
      <c r="C26" t="s">
        <v>308</v>
      </c>
    </row>
    <row r="27" spans="1:3" x14ac:dyDescent="0.25">
      <c r="A27" t="s">
        <v>144</v>
      </c>
      <c r="B27" t="s">
        <v>145</v>
      </c>
      <c r="C27" t="s">
        <v>364</v>
      </c>
    </row>
    <row r="28" spans="1:3" x14ac:dyDescent="0.25">
      <c r="A28" t="s">
        <v>146</v>
      </c>
      <c r="B28" t="s">
        <v>147</v>
      </c>
      <c r="C28" t="s">
        <v>323</v>
      </c>
    </row>
    <row r="29" spans="1:3" x14ac:dyDescent="0.25">
      <c r="A29" t="s">
        <v>146</v>
      </c>
      <c r="B29" t="s">
        <v>147</v>
      </c>
      <c r="C29" t="s">
        <v>301</v>
      </c>
    </row>
    <row r="30" spans="1:3" x14ac:dyDescent="0.25">
      <c r="A30" t="s">
        <v>146</v>
      </c>
      <c r="B30" t="s">
        <v>147</v>
      </c>
      <c r="C30" t="s">
        <v>302</v>
      </c>
    </row>
    <row r="31" spans="1:3" x14ac:dyDescent="0.25">
      <c r="A31" t="s">
        <v>146</v>
      </c>
      <c r="B31" t="s">
        <v>147</v>
      </c>
      <c r="C31" t="s">
        <v>330</v>
      </c>
    </row>
    <row r="32" spans="1:3" x14ac:dyDescent="0.25">
      <c r="A32" t="s">
        <v>146</v>
      </c>
      <c r="B32" t="s">
        <v>147</v>
      </c>
      <c r="C32" t="s">
        <v>308</v>
      </c>
    </row>
    <row r="33" spans="1:3" x14ac:dyDescent="0.25">
      <c r="A33" t="s">
        <v>146</v>
      </c>
      <c r="B33" t="s">
        <v>147</v>
      </c>
      <c r="C33" t="s">
        <v>364</v>
      </c>
    </row>
    <row r="34" spans="1:3" x14ac:dyDescent="0.25">
      <c r="A34" t="s">
        <v>117</v>
      </c>
      <c r="B34" t="s">
        <v>118</v>
      </c>
      <c r="C34" t="s">
        <v>302</v>
      </c>
    </row>
    <row r="35" spans="1:3" x14ac:dyDescent="0.25">
      <c r="A35" t="s">
        <v>117</v>
      </c>
      <c r="B35" t="s">
        <v>118</v>
      </c>
      <c r="C35" t="s">
        <v>323</v>
      </c>
    </row>
    <row r="36" spans="1:3" x14ac:dyDescent="0.25">
      <c r="A36" t="s">
        <v>117</v>
      </c>
      <c r="B36" t="s">
        <v>118</v>
      </c>
      <c r="C36" t="s">
        <v>297</v>
      </c>
    </row>
    <row r="37" spans="1:3" x14ac:dyDescent="0.25">
      <c r="A37" t="s">
        <v>117</v>
      </c>
      <c r="B37" t="s">
        <v>118</v>
      </c>
      <c r="C37" t="s">
        <v>301</v>
      </c>
    </row>
    <row r="38" spans="1:3" x14ac:dyDescent="0.25">
      <c r="A38" t="s">
        <v>117</v>
      </c>
      <c r="B38" t="s">
        <v>118</v>
      </c>
      <c r="C38" t="s">
        <v>330</v>
      </c>
    </row>
    <row r="39" spans="1:3" x14ac:dyDescent="0.25">
      <c r="A39" t="s">
        <v>117</v>
      </c>
      <c r="B39" t="s">
        <v>118</v>
      </c>
      <c r="C39" t="s">
        <v>308</v>
      </c>
    </row>
    <row r="40" spans="1:3" x14ac:dyDescent="0.25">
      <c r="A40" t="s">
        <v>117</v>
      </c>
      <c r="B40" t="s">
        <v>118</v>
      </c>
      <c r="C40" t="s">
        <v>364</v>
      </c>
    </row>
    <row r="41" spans="1:3" x14ac:dyDescent="0.25">
      <c r="A41" t="s">
        <v>115</v>
      </c>
      <c r="B41" t="s">
        <v>116</v>
      </c>
      <c r="C41" t="s">
        <v>302</v>
      </c>
    </row>
    <row r="42" spans="1:3" x14ac:dyDescent="0.25">
      <c r="A42" t="s">
        <v>115</v>
      </c>
      <c r="B42" t="s">
        <v>116</v>
      </c>
      <c r="C42" t="s">
        <v>323</v>
      </c>
    </row>
    <row r="43" spans="1:3" x14ac:dyDescent="0.25">
      <c r="A43" t="s">
        <v>115</v>
      </c>
      <c r="B43" t="s">
        <v>116</v>
      </c>
      <c r="C43" t="s">
        <v>297</v>
      </c>
    </row>
    <row r="44" spans="1:3" x14ac:dyDescent="0.25">
      <c r="A44" t="s">
        <v>115</v>
      </c>
      <c r="B44" t="s">
        <v>116</v>
      </c>
      <c r="C44" t="s">
        <v>301</v>
      </c>
    </row>
    <row r="45" spans="1:3" x14ac:dyDescent="0.25">
      <c r="A45" t="s">
        <v>115</v>
      </c>
      <c r="B45" t="s">
        <v>116</v>
      </c>
      <c r="C45" t="s">
        <v>330</v>
      </c>
    </row>
    <row r="46" spans="1:3" x14ac:dyDescent="0.25">
      <c r="A46" t="s">
        <v>115</v>
      </c>
      <c r="B46" t="s">
        <v>116</v>
      </c>
      <c r="C46" t="s">
        <v>308</v>
      </c>
    </row>
    <row r="47" spans="1:3" x14ac:dyDescent="0.25">
      <c r="A47" t="s">
        <v>115</v>
      </c>
      <c r="B47" t="s">
        <v>116</v>
      </c>
      <c r="C47" t="s">
        <v>364</v>
      </c>
    </row>
    <row r="48" spans="1:3" x14ac:dyDescent="0.25">
      <c r="A48" t="s">
        <v>119</v>
      </c>
      <c r="B48" t="s">
        <v>120</v>
      </c>
      <c r="C48" t="s">
        <v>302</v>
      </c>
    </row>
    <row r="49" spans="1:3" x14ac:dyDescent="0.25">
      <c r="A49" t="s">
        <v>119</v>
      </c>
      <c r="B49" t="s">
        <v>120</v>
      </c>
      <c r="C49" t="s">
        <v>323</v>
      </c>
    </row>
    <row r="50" spans="1:3" x14ac:dyDescent="0.25">
      <c r="A50" t="s">
        <v>119</v>
      </c>
      <c r="B50" t="s">
        <v>120</v>
      </c>
      <c r="C50" t="s">
        <v>297</v>
      </c>
    </row>
    <row r="51" spans="1:3" x14ac:dyDescent="0.25">
      <c r="A51" t="s">
        <v>119</v>
      </c>
      <c r="B51" t="s">
        <v>120</v>
      </c>
      <c r="C51" t="s">
        <v>301</v>
      </c>
    </row>
    <row r="52" spans="1:3" x14ac:dyDescent="0.25">
      <c r="A52" t="s">
        <v>119</v>
      </c>
      <c r="B52" t="s">
        <v>120</v>
      </c>
      <c r="C52" t="s">
        <v>330</v>
      </c>
    </row>
    <row r="53" spans="1:3" x14ac:dyDescent="0.25">
      <c r="A53" t="s">
        <v>119</v>
      </c>
      <c r="B53" t="s">
        <v>120</v>
      </c>
      <c r="C53" t="s">
        <v>308</v>
      </c>
    </row>
    <row r="54" spans="1:3" x14ac:dyDescent="0.25">
      <c r="A54" t="s">
        <v>119</v>
      </c>
      <c r="B54" t="s">
        <v>120</v>
      </c>
      <c r="C54" t="s">
        <v>364</v>
      </c>
    </row>
    <row r="55" spans="1:3" x14ac:dyDescent="0.25">
      <c r="A55" t="s">
        <v>125</v>
      </c>
      <c r="B55" t="s">
        <v>126</v>
      </c>
      <c r="C55" t="s">
        <v>302</v>
      </c>
    </row>
    <row r="56" spans="1:3" x14ac:dyDescent="0.25">
      <c r="A56" t="s">
        <v>125</v>
      </c>
      <c r="B56" t="s">
        <v>126</v>
      </c>
      <c r="C56" t="s">
        <v>301</v>
      </c>
    </row>
    <row r="57" spans="1:3" x14ac:dyDescent="0.25">
      <c r="A57" t="s">
        <v>127</v>
      </c>
      <c r="B57" t="s">
        <v>437</v>
      </c>
      <c r="C57" t="s">
        <v>302</v>
      </c>
    </row>
    <row r="58" spans="1:3" x14ac:dyDescent="0.25">
      <c r="A58" t="s">
        <v>121</v>
      </c>
      <c r="B58" t="s">
        <v>122</v>
      </c>
      <c r="C58" t="s">
        <v>302</v>
      </c>
    </row>
    <row r="59" spans="1:3" x14ac:dyDescent="0.25">
      <c r="A59" t="s">
        <v>123</v>
      </c>
      <c r="B59" t="s">
        <v>124</v>
      </c>
      <c r="C59" t="s">
        <v>302</v>
      </c>
    </row>
    <row r="60" spans="1:3" x14ac:dyDescent="0.25">
      <c r="A60" t="s">
        <v>101</v>
      </c>
      <c r="B60" t="s">
        <v>102</v>
      </c>
      <c r="C60" t="s">
        <v>301</v>
      </c>
    </row>
    <row r="61" spans="1:3" x14ac:dyDescent="0.25">
      <c r="A61" t="s">
        <v>128</v>
      </c>
      <c r="B61" t="s">
        <v>129</v>
      </c>
      <c r="C61" t="s">
        <v>302</v>
      </c>
    </row>
    <row r="62" spans="1:3" x14ac:dyDescent="0.25">
      <c r="A62" t="s">
        <v>128</v>
      </c>
      <c r="B62" t="s">
        <v>129</v>
      </c>
      <c r="C62" t="s">
        <v>323</v>
      </c>
    </row>
    <row r="63" spans="1:3" x14ac:dyDescent="0.25">
      <c r="A63" t="s">
        <v>128</v>
      </c>
      <c r="B63" t="s">
        <v>129</v>
      </c>
      <c r="C63" t="s">
        <v>297</v>
      </c>
    </row>
    <row r="64" spans="1:3" x14ac:dyDescent="0.25">
      <c r="A64" t="s">
        <v>128</v>
      </c>
      <c r="B64" t="s">
        <v>129</v>
      </c>
      <c r="C64" t="s">
        <v>301</v>
      </c>
    </row>
    <row r="65" spans="1:3" x14ac:dyDescent="0.25">
      <c r="A65" t="s">
        <v>128</v>
      </c>
      <c r="B65" t="s">
        <v>129</v>
      </c>
      <c r="C65" t="s">
        <v>330</v>
      </c>
    </row>
    <row r="66" spans="1:3" x14ac:dyDescent="0.25">
      <c r="A66" t="s">
        <v>128</v>
      </c>
      <c r="B66" t="s">
        <v>129</v>
      </c>
      <c r="C66" t="s">
        <v>308</v>
      </c>
    </row>
    <row r="67" spans="1:3" x14ac:dyDescent="0.25">
      <c r="A67" t="s">
        <v>128</v>
      </c>
      <c r="B67" t="s">
        <v>129</v>
      </c>
      <c r="C67" t="s">
        <v>364</v>
      </c>
    </row>
    <row r="68" spans="1:3" x14ac:dyDescent="0.25">
      <c r="A68" t="s">
        <v>136</v>
      </c>
      <c r="B68" t="s">
        <v>137</v>
      </c>
      <c r="C68" t="s">
        <v>302</v>
      </c>
    </row>
    <row r="69" spans="1:3" x14ac:dyDescent="0.25">
      <c r="A69" t="s">
        <v>136</v>
      </c>
      <c r="B69" t="s">
        <v>137</v>
      </c>
      <c r="C69" t="s">
        <v>323</v>
      </c>
    </row>
    <row r="70" spans="1:3" x14ac:dyDescent="0.25">
      <c r="A70" t="s">
        <v>136</v>
      </c>
      <c r="B70" t="s">
        <v>137</v>
      </c>
      <c r="C70" t="s">
        <v>297</v>
      </c>
    </row>
    <row r="71" spans="1:3" x14ac:dyDescent="0.25">
      <c r="A71" t="s">
        <v>136</v>
      </c>
      <c r="B71" t="s">
        <v>137</v>
      </c>
      <c r="C71" t="s">
        <v>301</v>
      </c>
    </row>
    <row r="72" spans="1:3" x14ac:dyDescent="0.25">
      <c r="A72" t="s">
        <v>136</v>
      </c>
      <c r="B72" t="s">
        <v>137</v>
      </c>
      <c r="C72" t="s">
        <v>330</v>
      </c>
    </row>
    <row r="73" spans="1:3" x14ac:dyDescent="0.25">
      <c r="A73" t="s">
        <v>136</v>
      </c>
      <c r="B73" t="s">
        <v>137</v>
      </c>
      <c r="C73" t="s">
        <v>308</v>
      </c>
    </row>
    <row r="74" spans="1:3" x14ac:dyDescent="0.25">
      <c r="A74" t="s">
        <v>136</v>
      </c>
      <c r="B74" t="s">
        <v>137</v>
      </c>
      <c r="C74" t="s">
        <v>364</v>
      </c>
    </row>
    <row r="75" spans="1:3" x14ac:dyDescent="0.25">
      <c r="A75" t="s">
        <v>136</v>
      </c>
      <c r="B75" t="s">
        <v>137</v>
      </c>
      <c r="C75" t="s">
        <v>311</v>
      </c>
    </row>
    <row r="76" spans="1:3" x14ac:dyDescent="0.25">
      <c r="A76" t="s">
        <v>132</v>
      </c>
      <c r="B76" t="s">
        <v>133</v>
      </c>
      <c r="C76" t="s">
        <v>302</v>
      </c>
    </row>
    <row r="77" spans="1:3" x14ac:dyDescent="0.25">
      <c r="A77" t="s">
        <v>132</v>
      </c>
      <c r="B77" t="s">
        <v>133</v>
      </c>
      <c r="C77" t="s">
        <v>323</v>
      </c>
    </row>
    <row r="78" spans="1:3" x14ac:dyDescent="0.25">
      <c r="A78" t="s">
        <v>132</v>
      </c>
      <c r="B78" t="s">
        <v>133</v>
      </c>
      <c r="C78" t="s">
        <v>297</v>
      </c>
    </row>
    <row r="79" spans="1:3" x14ac:dyDescent="0.25">
      <c r="A79" t="s">
        <v>132</v>
      </c>
      <c r="B79" t="s">
        <v>133</v>
      </c>
      <c r="C79" t="s">
        <v>301</v>
      </c>
    </row>
    <row r="80" spans="1:3" x14ac:dyDescent="0.25">
      <c r="A80" t="s">
        <v>132</v>
      </c>
      <c r="B80" t="s">
        <v>133</v>
      </c>
      <c r="C80" t="s">
        <v>330</v>
      </c>
    </row>
    <row r="81" spans="1:3" x14ac:dyDescent="0.25">
      <c r="A81" t="s">
        <v>132</v>
      </c>
      <c r="B81" t="s">
        <v>133</v>
      </c>
      <c r="C81" t="s">
        <v>308</v>
      </c>
    </row>
    <row r="82" spans="1:3" x14ac:dyDescent="0.25">
      <c r="A82" t="s">
        <v>132</v>
      </c>
      <c r="B82" t="s">
        <v>133</v>
      </c>
      <c r="C82" t="s">
        <v>364</v>
      </c>
    </row>
    <row r="83" spans="1:3" x14ac:dyDescent="0.25">
      <c r="A83" t="s">
        <v>132</v>
      </c>
      <c r="B83" t="s">
        <v>133</v>
      </c>
      <c r="C83" t="s">
        <v>311</v>
      </c>
    </row>
    <row r="84" spans="1:3" x14ac:dyDescent="0.25">
      <c r="A84" t="s">
        <v>130</v>
      </c>
      <c r="B84" t="s">
        <v>131</v>
      </c>
      <c r="C84" t="s">
        <v>302</v>
      </c>
    </row>
    <row r="85" spans="1:3" x14ac:dyDescent="0.25">
      <c r="A85" t="s">
        <v>134</v>
      </c>
      <c r="B85" t="s">
        <v>135</v>
      </c>
      <c r="C85" t="s">
        <v>302</v>
      </c>
    </row>
    <row r="86" spans="1:3" x14ac:dyDescent="0.25">
      <c r="A86" t="s">
        <v>134</v>
      </c>
      <c r="B86" t="s">
        <v>135</v>
      </c>
      <c r="C86" t="s">
        <v>323</v>
      </c>
    </row>
    <row r="87" spans="1:3" x14ac:dyDescent="0.25">
      <c r="A87" t="s">
        <v>134</v>
      </c>
      <c r="B87" t="s">
        <v>135</v>
      </c>
      <c r="C87" t="s">
        <v>297</v>
      </c>
    </row>
    <row r="88" spans="1:3" x14ac:dyDescent="0.25">
      <c r="A88" t="s">
        <v>134</v>
      </c>
      <c r="B88" t="s">
        <v>135</v>
      </c>
      <c r="C88" t="s">
        <v>301</v>
      </c>
    </row>
    <row r="89" spans="1:3" x14ac:dyDescent="0.25">
      <c r="A89" t="s">
        <v>134</v>
      </c>
      <c r="B89" t="s">
        <v>135</v>
      </c>
      <c r="C89" t="s">
        <v>330</v>
      </c>
    </row>
    <row r="90" spans="1:3" x14ac:dyDescent="0.25">
      <c r="A90" t="s">
        <v>134</v>
      </c>
      <c r="B90" t="s">
        <v>135</v>
      </c>
      <c r="C90" t="s">
        <v>308</v>
      </c>
    </row>
    <row r="91" spans="1:3" x14ac:dyDescent="0.25">
      <c r="A91" t="s">
        <v>134</v>
      </c>
      <c r="B91" t="s">
        <v>135</v>
      </c>
      <c r="C91" t="s">
        <v>364</v>
      </c>
    </row>
    <row r="92" spans="1:3" x14ac:dyDescent="0.25">
      <c r="A92" t="s">
        <v>134</v>
      </c>
      <c r="B92" t="s">
        <v>135</v>
      </c>
      <c r="C92" t="s">
        <v>311</v>
      </c>
    </row>
    <row r="93" spans="1:3" x14ac:dyDescent="0.25">
      <c r="A93" t="s">
        <v>107</v>
      </c>
      <c r="B93" t="s">
        <v>108</v>
      </c>
      <c r="C93" t="s">
        <v>302</v>
      </c>
    </row>
    <row r="94" spans="1:3" x14ac:dyDescent="0.25">
      <c r="A94" t="s">
        <v>107</v>
      </c>
      <c r="B94" t="s">
        <v>108</v>
      </c>
      <c r="C94" t="s">
        <v>323</v>
      </c>
    </row>
    <row r="95" spans="1:3" x14ac:dyDescent="0.25">
      <c r="A95" t="s">
        <v>107</v>
      </c>
      <c r="B95" t="s">
        <v>108</v>
      </c>
      <c r="C95" t="s">
        <v>297</v>
      </c>
    </row>
    <row r="96" spans="1:3" x14ac:dyDescent="0.25">
      <c r="A96" t="s">
        <v>107</v>
      </c>
      <c r="B96" t="s">
        <v>108</v>
      </c>
      <c r="C96" t="s">
        <v>301</v>
      </c>
    </row>
    <row r="97" spans="1:3" x14ac:dyDescent="0.25">
      <c r="A97" t="s">
        <v>107</v>
      </c>
      <c r="B97" t="s">
        <v>108</v>
      </c>
      <c r="C97" t="s">
        <v>330</v>
      </c>
    </row>
    <row r="98" spans="1:3" x14ac:dyDescent="0.25">
      <c r="A98" t="s">
        <v>105</v>
      </c>
      <c r="B98" t="s">
        <v>106</v>
      </c>
      <c r="C98" t="s">
        <v>302</v>
      </c>
    </row>
    <row r="99" spans="1:3" x14ac:dyDescent="0.25">
      <c r="A99" t="s">
        <v>105</v>
      </c>
      <c r="B99" t="s">
        <v>106</v>
      </c>
      <c r="C99" t="s">
        <v>323</v>
      </c>
    </row>
    <row r="100" spans="1:3" x14ac:dyDescent="0.25">
      <c r="A100" t="s">
        <v>105</v>
      </c>
      <c r="B100" t="s">
        <v>106</v>
      </c>
      <c r="C100" t="s">
        <v>297</v>
      </c>
    </row>
    <row r="101" spans="1:3" x14ac:dyDescent="0.25">
      <c r="A101" t="s">
        <v>105</v>
      </c>
      <c r="B101" t="s">
        <v>106</v>
      </c>
      <c r="C101" t="s">
        <v>301</v>
      </c>
    </row>
    <row r="102" spans="1:3" x14ac:dyDescent="0.25">
      <c r="A102" t="s">
        <v>105</v>
      </c>
      <c r="B102" t="s">
        <v>106</v>
      </c>
      <c r="C102" t="s">
        <v>330</v>
      </c>
    </row>
    <row r="103" spans="1:3" x14ac:dyDescent="0.25">
      <c r="A103" t="s">
        <v>103</v>
      </c>
      <c r="B103" t="s">
        <v>104</v>
      </c>
      <c r="C103" t="s">
        <v>302</v>
      </c>
    </row>
    <row r="104" spans="1:3" x14ac:dyDescent="0.25">
      <c r="A104" t="s">
        <v>103</v>
      </c>
      <c r="B104" t="s">
        <v>104</v>
      </c>
      <c r="C104" t="s">
        <v>323</v>
      </c>
    </row>
    <row r="105" spans="1:3" x14ac:dyDescent="0.25">
      <c r="A105" t="s">
        <v>103</v>
      </c>
      <c r="B105" t="s">
        <v>104</v>
      </c>
      <c r="C105" t="s">
        <v>297</v>
      </c>
    </row>
    <row r="106" spans="1:3" x14ac:dyDescent="0.25">
      <c r="A106" t="s">
        <v>103</v>
      </c>
      <c r="B106" t="s">
        <v>104</v>
      </c>
      <c r="C106" t="s">
        <v>301</v>
      </c>
    </row>
    <row r="107" spans="1:3" x14ac:dyDescent="0.25">
      <c r="A107" t="s">
        <v>103</v>
      </c>
      <c r="B107" t="s">
        <v>104</v>
      </c>
      <c r="C107" t="s">
        <v>330</v>
      </c>
    </row>
    <row r="108" spans="1:3" x14ac:dyDescent="0.25">
      <c r="A108" t="s">
        <v>113</v>
      </c>
      <c r="B108" t="s">
        <v>114</v>
      </c>
      <c r="C108" t="s">
        <v>302</v>
      </c>
    </row>
    <row r="109" spans="1:3" x14ac:dyDescent="0.25">
      <c r="A109" t="s">
        <v>113</v>
      </c>
      <c r="B109" t="s">
        <v>114</v>
      </c>
      <c r="C109" t="s">
        <v>323</v>
      </c>
    </row>
    <row r="110" spans="1:3" x14ac:dyDescent="0.25">
      <c r="A110" t="s">
        <v>113</v>
      </c>
      <c r="B110" t="s">
        <v>114</v>
      </c>
      <c r="C110" t="s">
        <v>297</v>
      </c>
    </row>
    <row r="111" spans="1:3" x14ac:dyDescent="0.25">
      <c r="A111" t="s">
        <v>113</v>
      </c>
      <c r="B111" t="s">
        <v>114</v>
      </c>
      <c r="C111" t="s">
        <v>301</v>
      </c>
    </row>
    <row r="112" spans="1:3" x14ac:dyDescent="0.25">
      <c r="A112" t="s">
        <v>113</v>
      </c>
      <c r="B112" t="s">
        <v>114</v>
      </c>
      <c r="C112" t="s">
        <v>330</v>
      </c>
    </row>
    <row r="113" spans="1:3" x14ac:dyDescent="0.25">
      <c r="A113" t="s">
        <v>113</v>
      </c>
      <c r="B113" t="s">
        <v>114</v>
      </c>
      <c r="C113" t="s">
        <v>308</v>
      </c>
    </row>
    <row r="114" spans="1:3" x14ac:dyDescent="0.25">
      <c r="A114" t="s">
        <v>111</v>
      </c>
      <c r="B114" t="s">
        <v>112</v>
      </c>
      <c r="C114" t="s">
        <v>302</v>
      </c>
    </row>
    <row r="115" spans="1:3" x14ac:dyDescent="0.25">
      <c r="A115" t="s">
        <v>111</v>
      </c>
      <c r="B115" t="s">
        <v>112</v>
      </c>
      <c r="C115" t="s">
        <v>323</v>
      </c>
    </row>
    <row r="116" spans="1:3" x14ac:dyDescent="0.25">
      <c r="A116" t="s">
        <v>111</v>
      </c>
      <c r="B116" t="s">
        <v>112</v>
      </c>
      <c r="C116" t="s">
        <v>297</v>
      </c>
    </row>
    <row r="117" spans="1:3" x14ac:dyDescent="0.25">
      <c r="A117" t="s">
        <v>111</v>
      </c>
      <c r="B117" t="s">
        <v>112</v>
      </c>
      <c r="C117" t="s">
        <v>301</v>
      </c>
    </row>
    <row r="118" spans="1:3" x14ac:dyDescent="0.25">
      <c r="A118" t="s">
        <v>111</v>
      </c>
      <c r="B118" t="s">
        <v>112</v>
      </c>
      <c r="C118" t="s">
        <v>330</v>
      </c>
    </row>
    <row r="119" spans="1:3" x14ac:dyDescent="0.25">
      <c r="A119" t="s">
        <v>109</v>
      </c>
      <c r="B119" t="s">
        <v>110</v>
      </c>
      <c r="C119" t="s">
        <v>302</v>
      </c>
    </row>
    <row r="120" spans="1:3" x14ac:dyDescent="0.25">
      <c r="A120" t="s">
        <v>109</v>
      </c>
      <c r="B120" t="s">
        <v>110</v>
      </c>
      <c r="C120" t="s">
        <v>323</v>
      </c>
    </row>
    <row r="121" spans="1:3" x14ac:dyDescent="0.25">
      <c r="A121" t="s">
        <v>109</v>
      </c>
      <c r="B121" t="s">
        <v>110</v>
      </c>
      <c r="C121" t="s">
        <v>297</v>
      </c>
    </row>
    <row r="122" spans="1:3" x14ac:dyDescent="0.25">
      <c r="A122" t="s">
        <v>109</v>
      </c>
      <c r="B122" t="s">
        <v>110</v>
      </c>
      <c r="C122" t="s">
        <v>301</v>
      </c>
    </row>
    <row r="123" spans="1:3" x14ac:dyDescent="0.25">
      <c r="A123" t="s">
        <v>109</v>
      </c>
      <c r="B123" t="s">
        <v>110</v>
      </c>
      <c r="C123" t="s">
        <v>330</v>
      </c>
    </row>
    <row r="124" spans="1:3" x14ac:dyDescent="0.25">
      <c r="A124" t="s">
        <v>138</v>
      </c>
      <c r="B124" t="s">
        <v>139</v>
      </c>
      <c r="C124" t="s">
        <v>302</v>
      </c>
    </row>
    <row r="125" spans="1:3" x14ac:dyDescent="0.25">
      <c r="A125" t="s">
        <v>138</v>
      </c>
      <c r="B125" t="s">
        <v>139</v>
      </c>
      <c r="C125" t="s">
        <v>301</v>
      </c>
    </row>
    <row r="126" spans="1:3" x14ac:dyDescent="0.25">
      <c r="A126" t="s">
        <v>140</v>
      </c>
      <c r="B126" t="s">
        <v>141</v>
      </c>
      <c r="C126" t="s">
        <v>302</v>
      </c>
    </row>
    <row r="127" spans="1:3" x14ac:dyDescent="0.25">
      <c r="A127" t="s">
        <v>140</v>
      </c>
      <c r="B127" t="s">
        <v>141</v>
      </c>
      <c r="C127" t="s">
        <v>301</v>
      </c>
    </row>
    <row r="128" spans="1:3" x14ac:dyDescent="0.25">
      <c r="A128" t="s">
        <v>227</v>
      </c>
      <c r="B128" t="s">
        <v>473</v>
      </c>
      <c r="C128" t="s">
        <v>302</v>
      </c>
    </row>
    <row r="129" spans="1:3" x14ac:dyDescent="0.25">
      <c r="A129" t="s">
        <v>228</v>
      </c>
      <c r="B129" t="s">
        <v>474</v>
      </c>
      <c r="C129" t="s">
        <v>302</v>
      </c>
    </row>
    <row r="130" spans="1:3" x14ac:dyDescent="0.25">
      <c r="A130" t="s">
        <v>228</v>
      </c>
      <c r="B130" t="s">
        <v>474</v>
      </c>
      <c r="C130" t="s">
        <v>308</v>
      </c>
    </row>
    <row r="131" spans="1:3" x14ac:dyDescent="0.25">
      <c r="A131" t="s">
        <v>228</v>
      </c>
      <c r="B131" t="s">
        <v>474</v>
      </c>
      <c r="C131" t="s">
        <v>303</v>
      </c>
    </row>
    <row r="132" spans="1:3" x14ac:dyDescent="0.25">
      <c r="A132" t="s">
        <v>228</v>
      </c>
      <c r="B132" t="s">
        <v>474</v>
      </c>
      <c r="C132" t="s">
        <v>379</v>
      </c>
    </row>
    <row r="133" spans="1:3" x14ac:dyDescent="0.25">
      <c r="A133" t="s">
        <v>228</v>
      </c>
      <c r="B133" t="s">
        <v>474</v>
      </c>
      <c r="C133" t="s">
        <v>301</v>
      </c>
    </row>
    <row r="134" spans="1:3" x14ac:dyDescent="0.25">
      <c r="A134" t="s">
        <v>229</v>
      </c>
      <c r="B134" t="s">
        <v>475</v>
      </c>
      <c r="C134" t="s">
        <v>302</v>
      </c>
    </row>
    <row r="135" spans="1:3" x14ac:dyDescent="0.25">
      <c r="A135" t="s">
        <v>229</v>
      </c>
      <c r="B135" t="s">
        <v>475</v>
      </c>
      <c r="C135" t="s">
        <v>379</v>
      </c>
    </row>
    <row r="136" spans="1:3" x14ac:dyDescent="0.25">
      <c r="A136" t="s">
        <v>229</v>
      </c>
      <c r="B136" t="s">
        <v>475</v>
      </c>
      <c r="C136" t="s">
        <v>308</v>
      </c>
    </row>
    <row r="137" spans="1:3" x14ac:dyDescent="0.25">
      <c r="A137" t="s">
        <v>229</v>
      </c>
      <c r="B137" t="s">
        <v>475</v>
      </c>
      <c r="C137" t="s">
        <v>343</v>
      </c>
    </row>
    <row r="138" spans="1:3" x14ac:dyDescent="0.25">
      <c r="A138" t="s">
        <v>229</v>
      </c>
      <c r="B138" t="s">
        <v>475</v>
      </c>
      <c r="C138" t="s">
        <v>301</v>
      </c>
    </row>
    <row r="139" spans="1:3" x14ac:dyDescent="0.25">
      <c r="A139" t="s">
        <v>226</v>
      </c>
      <c r="B139" t="s">
        <v>472</v>
      </c>
      <c r="C139" t="s">
        <v>377</v>
      </c>
    </row>
    <row r="140" spans="1:3" x14ac:dyDescent="0.25">
      <c r="A140" t="s">
        <v>226</v>
      </c>
      <c r="B140" t="s">
        <v>472</v>
      </c>
      <c r="C140" t="s">
        <v>317</v>
      </c>
    </row>
    <row r="141" spans="1:3" x14ac:dyDescent="0.25">
      <c r="A141" t="s">
        <v>226</v>
      </c>
      <c r="B141" t="s">
        <v>472</v>
      </c>
      <c r="C141" t="s">
        <v>316</v>
      </c>
    </row>
    <row r="142" spans="1:3" x14ac:dyDescent="0.25">
      <c r="A142" t="s">
        <v>236</v>
      </c>
      <c r="B142" t="s">
        <v>476</v>
      </c>
      <c r="C142" t="s">
        <v>302</v>
      </c>
    </row>
    <row r="143" spans="1:3" x14ac:dyDescent="0.25">
      <c r="A143" t="s">
        <v>234</v>
      </c>
      <c r="B143" t="s">
        <v>235</v>
      </c>
      <c r="C143" t="s">
        <v>302</v>
      </c>
    </row>
    <row r="144" spans="1:3" x14ac:dyDescent="0.25">
      <c r="A144" t="s">
        <v>234</v>
      </c>
      <c r="B144" t="s">
        <v>235</v>
      </c>
      <c r="C144" t="s">
        <v>301</v>
      </c>
    </row>
    <row r="145" spans="1:3" x14ac:dyDescent="0.25">
      <c r="A145" t="s">
        <v>86</v>
      </c>
      <c r="B145" t="s">
        <v>434</v>
      </c>
      <c r="C145" t="s">
        <v>301</v>
      </c>
    </row>
    <row r="146" spans="1:3" x14ac:dyDescent="0.25">
      <c r="A146" t="s">
        <v>86</v>
      </c>
      <c r="B146" t="s">
        <v>434</v>
      </c>
      <c r="C146" t="s">
        <v>297</v>
      </c>
    </row>
    <row r="147" spans="1:3" x14ac:dyDescent="0.25">
      <c r="A147" t="s">
        <v>86</v>
      </c>
      <c r="B147" t="s">
        <v>434</v>
      </c>
      <c r="C147" t="s">
        <v>302</v>
      </c>
    </row>
    <row r="148" spans="1:3" x14ac:dyDescent="0.25">
      <c r="A148" t="s">
        <v>87</v>
      </c>
      <c r="B148" t="s">
        <v>435</v>
      </c>
      <c r="C148" t="s">
        <v>301</v>
      </c>
    </row>
    <row r="149" spans="1:3" x14ac:dyDescent="0.25">
      <c r="A149" t="s">
        <v>87</v>
      </c>
      <c r="B149" t="s">
        <v>435</v>
      </c>
      <c r="C149" t="s">
        <v>297</v>
      </c>
    </row>
    <row r="150" spans="1:3" x14ac:dyDescent="0.25">
      <c r="A150" t="s">
        <v>87</v>
      </c>
      <c r="B150" t="s">
        <v>435</v>
      </c>
      <c r="C150" t="s">
        <v>302</v>
      </c>
    </row>
    <row r="151" spans="1:3" x14ac:dyDescent="0.25">
      <c r="A151" t="s">
        <v>88</v>
      </c>
      <c r="B151" t="s">
        <v>436</v>
      </c>
      <c r="C151" t="s">
        <v>297</v>
      </c>
    </row>
    <row r="152" spans="1:3" x14ac:dyDescent="0.25">
      <c r="A152" t="s">
        <v>62</v>
      </c>
      <c r="B152" t="s">
        <v>430</v>
      </c>
      <c r="C152" t="s">
        <v>301</v>
      </c>
    </row>
    <row r="153" spans="1:3" x14ac:dyDescent="0.25">
      <c r="A153" t="s">
        <v>62</v>
      </c>
      <c r="B153" t="s">
        <v>430</v>
      </c>
      <c r="C153" t="s">
        <v>297</v>
      </c>
    </row>
    <row r="154" spans="1:3" x14ac:dyDescent="0.25">
      <c r="A154" t="s">
        <v>62</v>
      </c>
      <c r="B154" t="s">
        <v>430</v>
      </c>
      <c r="C154" t="s">
        <v>302</v>
      </c>
    </row>
    <row r="155" spans="1:3" x14ac:dyDescent="0.25">
      <c r="A155" t="s">
        <v>63</v>
      </c>
      <c r="B155" t="s">
        <v>64</v>
      </c>
      <c r="C155" t="s">
        <v>301</v>
      </c>
    </row>
    <row r="156" spans="1:3" x14ac:dyDescent="0.25">
      <c r="A156" t="s">
        <v>63</v>
      </c>
      <c r="B156" t="s">
        <v>64</v>
      </c>
      <c r="C156" t="s">
        <v>302</v>
      </c>
    </row>
    <row r="157" spans="1:3" x14ac:dyDescent="0.25">
      <c r="A157" t="s">
        <v>63</v>
      </c>
      <c r="B157" t="s">
        <v>64</v>
      </c>
      <c r="C157" t="s">
        <v>330</v>
      </c>
    </row>
    <row r="158" spans="1:3" x14ac:dyDescent="0.25">
      <c r="A158" t="s">
        <v>71</v>
      </c>
      <c r="B158" t="s">
        <v>72</v>
      </c>
      <c r="C158" t="s">
        <v>302</v>
      </c>
    </row>
    <row r="159" spans="1:3" x14ac:dyDescent="0.25">
      <c r="A159" t="s">
        <v>73</v>
      </c>
      <c r="B159" t="s">
        <v>74</v>
      </c>
      <c r="C159" t="s">
        <v>301</v>
      </c>
    </row>
    <row r="160" spans="1:3" x14ac:dyDescent="0.25">
      <c r="A160" t="s">
        <v>73</v>
      </c>
      <c r="B160" t="s">
        <v>74</v>
      </c>
      <c r="C160" t="s">
        <v>302</v>
      </c>
    </row>
    <row r="161" spans="1:3" x14ac:dyDescent="0.25">
      <c r="A161" t="s">
        <v>67</v>
      </c>
      <c r="B161" t="s">
        <v>68</v>
      </c>
      <c r="C161" t="s">
        <v>302</v>
      </c>
    </row>
    <row r="162" spans="1:3" x14ac:dyDescent="0.25">
      <c r="A162" t="s">
        <v>69</v>
      </c>
      <c r="B162" t="s">
        <v>70</v>
      </c>
      <c r="C162" t="s">
        <v>301</v>
      </c>
    </row>
    <row r="163" spans="1:3" x14ac:dyDescent="0.25">
      <c r="A163" t="s">
        <v>84</v>
      </c>
      <c r="B163" t="s">
        <v>432</v>
      </c>
      <c r="C163" t="s">
        <v>302</v>
      </c>
    </row>
    <row r="164" spans="1:3" x14ac:dyDescent="0.25">
      <c r="A164" t="s">
        <v>84</v>
      </c>
      <c r="B164" t="s">
        <v>432</v>
      </c>
      <c r="C164" t="s">
        <v>301</v>
      </c>
    </row>
    <row r="165" spans="1:3" x14ac:dyDescent="0.25">
      <c r="A165" t="s">
        <v>85</v>
      </c>
      <c r="B165" t="s">
        <v>433</v>
      </c>
      <c r="C165" t="s">
        <v>302</v>
      </c>
    </row>
    <row r="166" spans="1:3" x14ac:dyDescent="0.25">
      <c r="A166" t="s">
        <v>230</v>
      </c>
      <c r="B166" t="s">
        <v>231</v>
      </c>
      <c r="C166" t="s">
        <v>302</v>
      </c>
    </row>
    <row r="167" spans="1:3" x14ac:dyDescent="0.25">
      <c r="A167" t="s">
        <v>232</v>
      </c>
      <c r="B167" t="s">
        <v>233</v>
      </c>
      <c r="C167" t="s">
        <v>302</v>
      </c>
    </row>
    <row r="168" spans="1:3" x14ac:dyDescent="0.25">
      <c r="A168" t="s">
        <v>65</v>
      </c>
      <c r="B168" t="s">
        <v>66</v>
      </c>
      <c r="C168" t="s">
        <v>298</v>
      </c>
    </row>
    <row r="169" spans="1:3" x14ac:dyDescent="0.25">
      <c r="A169" t="s">
        <v>65</v>
      </c>
      <c r="B169" t="s">
        <v>66</v>
      </c>
      <c r="C169" t="s">
        <v>297</v>
      </c>
    </row>
    <row r="170" spans="1:3" x14ac:dyDescent="0.25">
      <c r="A170" t="s">
        <v>65</v>
      </c>
      <c r="B170" t="s">
        <v>66</v>
      </c>
      <c r="C170" t="s">
        <v>301</v>
      </c>
    </row>
    <row r="171" spans="1:3" x14ac:dyDescent="0.25">
      <c r="A171" t="s">
        <v>65</v>
      </c>
      <c r="B171" t="s">
        <v>66</v>
      </c>
      <c r="C171" t="s">
        <v>302</v>
      </c>
    </row>
    <row r="172" spans="1:3" x14ac:dyDescent="0.25">
      <c r="A172" t="s">
        <v>75</v>
      </c>
      <c r="B172" t="s">
        <v>76</v>
      </c>
      <c r="C172" t="s">
        <v>301</v>
      </c>
    </row>
    <row r="173" spans="1:3" x14ac:dyDescent="0.25">
      <c r="A173" t="s">
        <v>75</v>
      </c>
      <c r="B173" t="s">
        <v>76</v>
      </c>
      <c r="C173" t="s">
        <v>297</v>
      </c>
    </row>
    <row r="174" spans="1:3" x14ac:dyDescent="0.25">
      <c r="A174" t="s">
        <v>75</v>
      </c>
      <c r="B174" t="s">
        <v>76</v>
      </c>
      <c r="C174" t="s">
        <v>302</v>
      </c>
    </row>
    <row r="175" spans="1:3" x14ac:dyDescent="0.25">
      <c r="A175" t="s">
        <v>263</v>
      </c>
      <c r="B175" t="s">
        <v>485</v>
      </c>
      <c r="C175" t="s">
        <v>389</v>
      </c>
    </row>
    <row r="176" spans="1:3" x14ac:dyDescent="0.25">
      <c r="A176" t="s">
        <v>263</v>
      </c>
      <c r="B176" t="s">
        <v>485</v>
      </c>
      <c r="C176" t="s">
        <v>310</v>
      </c>
    </row>
    <row r="177" spans="1:3" x14ac:dyDescent="0.25">
      <c r="A177" t="s">
        <v>263</v>
      </c>
      <c r="B177" t="s">
        <v>485</v>
      </c>
      <c r="C177" t="s">
        <v>347</v>
      </c>
    </row>
    <row r="178" spans="1:3" x14ac:dyDescent="0.25">
      <c r="A178" t="s">
        <v>263</v>
      </c>
      <c r="B178" t="s">
        <v>485</v>
      </c>
      <c r="C178" t="s">
        <v>348</v>
      </c>
    </row>
    <row r="179" spans="1:3" x14ac:dyDescent="0.25">
      <c r="A179" t="s">
        <v>263</v>
      </c>
      <c r="B179" t="s">
        <v>485</v>
      </c>
      <c r="C179" t="s">
        <v>349</v>
      </c>
    </row>
    <row r="180" spans="1:3" x14ac:dyDescent="0.25">
      <c r="A180" t="s">
        <v>263</v>
      </c>
      <c r="B180" t="s">
        <v>485</v>
      </c>
      <c r="C180" t="s">
        <v>350</v>
      </c>
    </row>
    <row r="181" spans="1:3" x14ac:dyDescent="0.25">
      <c r="A181" t="s">
        <v>263</v>
      </c>
      <c r="B181" t="s">
        <v>485</v>
      </c>
      <c r="C181" t="s">
        <v>323</v>
      </c>
    </row>
    <row r="182" spans="1:3" x14ac:dyDescent="0.25">
      <c r="A182" t="s">
        <v>263</v>
      </c>
      <c r="B182" t="s">
        <v>485</v>
      </c>
      <c r="C182" t="s">
        <v>366</v>
      </c>
    </row>
    <row r="183" spans="1:3" x14ac:dyDescent="0.25">
      <c r="A183" t="s">
        <v>167</v>
      </c>
      <c r="B183" t="s">
        <v>453</v>
      </c>
      <c r="C183" t="s">
        <v>312</v>
      </c>
    </row>
    <row r="184" spans="1:3" x14ac:dyDescent="0.25">
      <c r="A184" t="s">
        <v>168</v>
      </c>
      <c r="B184" t="s">
        <v>454</v>
      </c>
      <c r="C184" t="s">
        <v>312</v>
      </c>
    </row>
    <row r="185" spans="1:3" x14ac:dyDescent="0.25">
      <c r="A185" t="s">
        <v>169</v>
      </c>
      <c r="B185" t="s">
        <v>455</v>
      </c>
      <c r="C185" t="s">
        <v>312</v>
      </c>
    </row>
    <row r="186" spans="1:3" x14ac:dyDescent="0.25">
      <c r="A186" t="s">
        <v>169</v>
      </c>
      <c r="B186" t="s">
        <v>455</v>
      </c>
      <c r="C186" t="s">
        <v>302</v>
      </c>
    </row>
    <row r="187" spans="1:3" x14ac:dyDescent="0.25">
      <c r="A187" t="s">
        <v>170</v>
      </c>
      <c r="B187" t="s">
        <v>456</v>
      </c>
      <c r="C187" t="s">
        <v>312</v>
      </c>
    </row>
    <row r="188" spans="1:3" x14ac:dyDescent="0.25">
      <c r="A188" t="s">
        <v>170</v>
      </c>
      <c r="B188" t="s">
        <v>456</v>
      </c>
      <c r="C188" t="s">
        <v>302</v>
      </c>
    </row>
    <row r="189" spans="1:3" x14ac:dyDescent="0.25">
      <c r="A189" t="s">
        <v>171</v>
      </c>
      <c r="B189" t="s">
        <v>457</v>
      </c>
      <c r="C189" t="s">
        <v>312</v>
      </c>
    </row>
    <row r="190" spans="1:3" x14ac:dyDescent="0.25">
      <c r="A190" t="s">
        <v>172</v>
      </c>
      <c r="B190" t="s">
        <v>458</v>
      </c>
      <c r="C190" t="s">
        <v>301</v>
      </c>
    </row>
    <row r="191" spans="1:3" x14ac:dyDescent="0.25">
      <c r="A191" t="s">
        <v>172</v>
      </c>
      <c r="B191" t="s">
        <v>458</v>
      </c>
      <c r="C191" t="s">
        <v>297</v>
      </c>
    </row>
    <row r="192" spans="1:3" x14ac:dyDescent="0.25">
      <c r="A192" t="s">
        <v>172</v>
      </c>
      <c r="B192" t="s">
        <v>458</v>
      </c>
      <c r="C192" t="s">
        <v>308</v>
      </c>
    </row>
    <row r="193" spans="1:3" x14ac:dyDescent="0.25">
      <c r="A193" t="s">
        <v>172</v>
      </c>
      <c r="B193" t="s">
        <v>458</v>
      </c>
      <c r="C193" t="s">
        <v>311</v>
      </c>
    </row>
    <row r="194" spans="1:3" x14ac:dyDescent="0.25">
      <c r="A194" t="s">
        <v>172</v>
      </c>
      <c r="B194" t="s">
        <v>458</v>
      </c>
      <c r="C194" t="s">
        <v>323</v>
      </c>
    </row>
    <row r="195" spans="1:3" x14ac:dyDescent="0.25">
      <c r="A195" t="s">
        <v>173</v>
      </c>
      <c r="B195" t="s">
        <v>174</v>
      </c>
      <c r="C195" t="s">
        <v>302</v>
      </c>
    </row>
    <row r="196" spans="1:3" x14ac:dyDescent="0.25">
      <c r="A196" t="s">
        <v>173</v>
      </c>
      <c r="B196" t="s">
        <v>174</v>
      </c>
      <c r="C196" t="s">
        <v>301</v>
      </c>
    </row>
    <row r="197" spans="1:3" x14ac:dyDescent="0.25">
      <c r="A197" t="s">
        <v>173</v>
      </c>
      <c r="B197" t="s">
        <v>174</v>
      </c>
      <c r="C197" t="s">
        <v>308</v>
      </c>
    </row>
    <row r="198" spans="1:3" x14ac:dyDescent="0.25">
      <c r="A198" t="s">
        <v>175</v>
      </c>
      <c r="B198" t="s">
        <v>176</v>
      </c>
      <c r="C198" t="s">
        <v>302</v>
      </c>
    </row>
    <row r="199" spans="1:3" x14ac:dyDescent="0.25">
      <c r="A199" t="s">
        <v>175</v>
      </c>
      <c r="B199" t="s">
        <v>176</v>
      </c>
      <c r="C199" t="s">
        <v>301</v>
      </c>
    </row>
    <row r="200" spans="1:3" x14ac:dyDescent="0.25">
      <c r="A200" t="s">
        <v>175</v>
      </c>
      <c r="B200" t="s">
        <v>176</v>
      </c>
      <c r="C200" t="s">
        <v>308</v>
      </c>
    </row>
    <row r="201" spans="1:3" x14ac:dyDescent="0.25">
      <c r="A201" t="s">
        <v>177</v>
      </c>
      <c r="B201" t="s">
        <v>178</v>
      </c>
      <c r="C201" t="s">
        <v>308</v>
      </c>
    </row>
    <row r="202" spans="1:3" x14ac:dyDescent="0.25">
      <c r="A202" t="s">
        <v>177</v>
      </c>
      <c r="B202" t="s">
        <v>178</v>
      </c>
      <c r="C202" t="s">
        <v>302</v>
      </c>
    </row>
    <row r="203" spans="1:3" x14ac:dyDescent="0.25">
      <c r="A203" t="s">
        <v>177</v>
      </c>
      <c r="B203" t="s">
        <v>178</v>
      </c>
      <c r="C203" t="s">
        <v>301</v>
      </c>
    </row>
    <row r="204" spans="1:3" x14ac:dyDescent="0.25">
      <c r="A204" t="s">
        <v>179</v>
      </c>
      <c r="B204" t="s">
        <v>180</v>
      </c>
      <c r="C204" t="s">
        <v>301</v>
      </c>
    </row>
    <row r="205" spans="1:3" x14ac:dyDescent="0.25">
      <c r="A205" t="s">
        <v>181</v>
      </c>
      <c r="B205" t="s">
        <v>182</v>
      </c>
      <c r="C205" t="s">
        <v>308</v>
      </c>
    </row>
    <row r="206" spans="1:3" x14ac:dyDescent="0.25">
      <c r="A206" t="s">
        <v>181</v>
      </c>
      <c r="B206" t="s">
        <v>182</v>
      </c>
      <c r="C206" t="s">
        <v>301</v>
      </c>
    </row>
    <row r="207" spans="1:3" x14ac:dyDescent="0.25">
      <c r="A207" t="s">
        <v>181</v>
      </c>
      <c r="B207" t="s">
        <v>182</v>
      </c>
      <c r="C207" t="s">
        <v>302</v>
      </c>
    </row>
    <row r="208" spans="1:3" x14ac:dyDescent="0.25">
      <c r="A208" t="s">
        <v>181</v>
      </c>
      <c r="B208" t="s">
        <v>182</v>
      </c>
      <c r="C208" t="s">
        <v>323</v>
      </c>
    </row>
    <row r="209" spans="1:3" x14ac:dyDescent="0.25">
      <c r="A209" t="s">
        <v>181</v>
      </c>
      <c r="B209" t="s">
        <v>182</v>
      </c>
      <c r="C209" t="s">
        <v>330</v>
      </c>
    </row>
    <row r="210" spans="1:3" x14ac:dyDescent="0.25">
      <c r="A210" t="s">
        <v>181</v>
      </c>
      <c r="B210" t="s">
        <v>182</v>
      </c>
      <c r="C210" t="s">
        <v>364</v>
      </c>
    </row>
    <row r="211" spans="1:3" x14ac:dyDescent="0.25">
      <c r="A211" t="s">
        <v>183</v>
      </c>
      <c r="B211" t="s">
        <v>184</v>
      </c>
      <c r="C211" t="s">
        <v>308</v>
      </c>
    </row>
    <row r="212" spans="1:3" x14ac:dyDescent="0.25">
      <c r="A212" t="s">
        <v>183</v>
      </c>
      <c r="B212" t="s">
        <v>184</v>
      </c>
      <c r="C212" t="s">
        <v>301</v>
      </c>
    </row>
    <row r="213" spans="1:3" x14ac:dyDescent="0.25">
      <c r="A213" t="s">
        <v>183</v>
      </c>
      <c r="B213" t="s">
        <v>184</v>
      </c>
      <c r="C213" t="s">
        <v>302</v>
      </c>
    </row>
    <row r="214" spans="1:3" x14ac:dyDescent="0.25">
      <c r="A214" t="s">
        <v>183</v>
      </c>
      <c r="B214" t="s">
        <v>184</v>
      </c>
      <c r="C214" t="s">
        <v>323</v>
      </c>
    </row>
    <row r="215" spans="1:3" x14ac:dyDescent="0.25">
      <c r="A215" t="s">
        <v>183</v>
      </c>
      <c r="B215" t="s">
        <v>184</v>
      </c>
      <c r="C215" t="s">
        <v>330</v>
      </c>
    </row>
    <row r="216" spans="1:3" x14ac:dyDescent="0.25">
      <c r="A216" t="s">
        <v>183</v>
      </c>
      <c r="B216" t="s">
        <v>184</v>
      </c>
      <c r="C216" t="s">
        <v>364</v>
      </c>
    </row>
    <row r="217" spans="1:3" x14ac:dyDescent="0.25">
      <c r="A217" t="s">
        <v>185</v>
      </c>
      <c r="B217" t="s">
        <v>186</v>
      </c>
      <c r="C217" t="s">
        <v>301</v>
      </c>
    </row>
    <row r="218" spans="1:3" x14ac:dyDescent="0.25">
      <c r="A218" t="s">
        <v>185</v>
      </c>
      <c r="B218" t="s">
        <v>186</v>
      </c>
      <c r="C218" t="s">
        <v>302</v>
      </c>
    </row>
    <row r="219" spans="1:3" x14ac:dyDescent="0.25">
      <c r="A219" t="s">
        <v>185</v>
      </c>
      <c r="B219" t="s">
        <v>186</v>
      </c>
      <c r="C219" t="s">
        <v>308</v>
      </c>
    </row>
    <row r="220" spans="1:3" x14ac:dyDescent="0.25">
      <c r="A220" t="s">
        <v>185</v>
      </c>
      <c r="B220" t="s">
        <v>186</v>
      </c>
      <c r="C220" t="s">
        <v>323</v>
      </c>
    </row>
    <row r="221" spans="1:3" x14ac:dyDescent="0.25">
      <c r="A221" t="s">
        <v>185</v>
      </c>
      <c r="B221" t="s">
        <v>186</v>
      </c>
      <c r="C221" t="s">
        <v>330</v>
      </c>
    </row>
    <row r="222" spans="1:3" x14ac:dyDescent="0.25">
      <c r="A222" t="s">
        <v>187</v>
      </c>
      <c r="B222" t="s">
        <v>188</v>
      </c>
      <c r="C222" t="s">
        <v>301</v>
      </c>
    </row>
    <row r="223" spans="1:3" x14ac:dyDescent="0.25">
      <c r="A223" t="s">
        <v>187</v>
      </c>
      <c r="B223" t="s">
        <v>188</v>
      </c>
      <c r="C223" t="s">
        <v>302</v>
      </c>
    </row>
    <row r="224" spans="1:3" x14ac:dyDescent="0.25">
      <c r="A224" t="s">
        <v>187</v>
      </c>
      <c r="B224" t="s">
        <v>188</v>
      </c>
      <c r="C224" t="s">
        <v>308</v>
      </c>
    </row>
    <row r="225" spans="1:3" x14ac:dyDescent="0.25">
      <c r="A225" t="s">
        <v>187</v>
      </c>
      <c r="B225" t="s">
        <v>188</v>
      </c>
      <c r="C225" t="s">
        <v>323</v>
      </c>
    </row>
    <row r="226" spans="1:3" x14ac:dyDescent="0.25">
      <c r="A226" t="s">
        <v>187</v>
      </c>
      <c r="B226" t="s">
        <v>188</v>
      </c>
      <c r="C226" t="s">
        <v>330</v>
      </c>
    </row>
    <row r="227" spans="1:3" x14ac:dyDescent="0.25">
      <c r="A227" t="s">
        <v>191</v>
      </c>
      <c r="B227" t="s">
        <v>192</v>
      </c>
      <c r="C227" t="s">
        <v>308</v>
      </c>
    </row>
    <row r="228" spans="1:3" x14ac:dyDescent="0.25">
      <c r="A228" t="s">
        <v>191</v>
      </c>
      <c r="B228" t="s">
        <v>192</v>
      </c>
      <c r="C228" t="s">
        <v>301</v>
      </c>
    </row>
    <row r="229" spans="1:3" x14ac:dyDescent="0.25">
      <c r="A229" t="s">
        <v>191</v>
      </c>
      <c r="B229" t="s">
        <v>192</v>
      </c>
      <c r="C229" t="s">
        <v>323</v>
      </c>
    </row>
    <row r="230" spans="1:3" x14ac:dyDescent="0.25">
      <c r="A230" t="s">
        <v>191</v>
      </c>
      <c r="B230" t="s">
        <v>192</v>
      </c>
      <c r="C230" t="s">
        <v>330</v>
      </c>
    </row>
    <row r="231" spans="1:3" x14ac:dyDescent="0.25">
      <c r="A231" t="s">
        <v>191</v>
      </c>
      <c r="B231" t="s">
        <v>192</v>
      </c>
      <c r="C231" t="s">
        <v>297</v>
      </c>
    </row>
    <row r="232" spans="1:3" x14ac:dyDescent="0.25">
      <c r="A232" t="s">
        <v>191</v>
      </c>
      <c r="B232" t="s">
        <v>192</v>
      </c>
      <c r="C232" t="s">
        <v>302</v>
      </c>
    </row>
    <row r="233" spans="1:3" x14ac:dyDescent="0.25">
      <c r="A233" t="s">
        <v>193</v>
      </c>
      <c r="B233" t="s">
        <v>194</v>
      </c>
      <c r="C233" t="s">
        <v>308</v>
      </c>
    </row>
    <row r="234" spans="1:3" x14ac:dyDescent="0.25">
      <c r="A234" t="s">
        <v>193</v>
      </c>
      <c r="B234" t="s">
        <v>194</v>
      </c>
      <c r="C234" t="s">
        <v>301</v>
      </c>
    </row>
    <row r="235" spans="1:3" x14ac:dyDescent="0.25">
      <c r="A235" t="s">
        <v>193</v>
      </c>
      <c r="B235" t="s">
        <v>194</v>
      </c>
      <c r="C235" t="s">
        <v>323</v>
      </c>
    </row>
    <row r="236" spans="1:3" x14ac:dyDescent="0.25">
      <c r="A236" t="s">
        <v>193</v>
      </c>
      <c r="B236" t="s">
        <v>194</v>
      </c>
      <c r="C236" t="s">
        <v>330</v>
      </c>
    </row>
    <row r="237" spans="1:3" x14ac:dyDescent="0.25">
      <c r="A237" t="s">
        <v>193</v>
      </c>
      <c r="B237" t="s">
        <v>194</v>
      </c>
      <c r="C237" t="s">
        <v>297</v>
      </c>
    </row>
    <row r="238" spans="1:3" x14ac:dyDescent="0.25">
      <c r="A238" t="s">
        <v>193</v>
      </c>
      <c r="B238" t="s">
        <v>194</v>
      </c>
      <c r="C238" t="s">
        <v>302</v>
      </c>
    </row>
    <row r="239" spans="1:3" x14ac:dyDescent="0.25">
      <c r="A239" t="s">
        <v>193</v>
      </c>
      <c r="B239" t="s">
        <v>194</v>
      </c>
      <c r="C239" t="s">
        <v>364</v>
      </c>
    </row>
    <row r="240" spans="1:3" x14ac:dyDescent="0.25">
      <c r="A240" t="s">
        <v>195</v>
      </c>
      <c r="B240" t="s">
        <v>196</v>
      </c>
      <c r="C240" t="s">
        <v>308</v>
      </c>
    </row>
    <row r="241" spans="1:3" x14ac:dyDescent="0.25">
      <c r="A241" t="s">
        <v>195</v>
      </c>
      <c r="B241" t="s">
        <v>196</v>
      </c>
      <c r="C241" t="s">
        <v>301</v>
      </c>
    </row>
    <row r="242" spans="1:3" x14ac:dyDescent="0.25">
      <c r="A242" t="s">
        <v>195</v>
      </c>
      <c r="B242" t="s">
        <v>196</v>
      </c>
      <c r="C242" t="s">
        <v>323</v>
      </c>
    </row>
    <row r="243" spans="1:3" x14ac:dyDescent="0.25">
      <c r="A243" t="s">
        <v>195</v>
      </c>
      <c r="B243" t="s">
        <v>196</v>
      </c>
      <c r="C243" t="s">
        <v>330</v>
      </c>
    </row>
    <row r="244" spans="1:3" x14ac:dyDescent="0.25">
      <c r="A244" t="s">
        <v>195</v>
      </c>
      <c r="B244" t="s">
        <v>196</v>
      </c>
      <c r="C244" t="s">
        <v>297</v>
      </c>
    </row>
    <row r="245" spans="1:3" x14ac:dyDescent="0.25">
      <c r="A245" t="s">
        <v>195</v>
      </c>
      <c r="B245" t="s">
        <v>196</v>
      </c>
      <c r="C245" t="s">
        <v>302</v>
      </c>
    </row>
    <row r="246" spans="1:3" x14ac:dyDescent="0.25">
      <c r="A246" t="s">
        <v>195</v>
      </c>
      <c r="B246" t="s">
        <v>196</v>
      </c>
      <c r="C246" t="s">
        <v>364</v>
      </c>
    </row>
    <row r="247" spans="1:3" x14ac:dyDescent="0.25">
      <c r="A247" t="s">
        <v>189</v>
      </c>
      <c r="B247" t="s">
        <v>190</v>
      </c>
      <c r="C247" t="s">
        <v>308</v>
      </c>
    </row>
    <row r="248" spans="1:3" x14ac:dyDescent="0.25">
      <c r="A248" t="s">
        <v>189</v>
      </c>
      <c r="B248" t="s">
        <v>190</v>
      </c>
      <c r="C248" t="s">
        <v>301</v>
      </c>
    </row>
    <row r="249" spans="1:3" x14ac:dyDescent="0.25">
      <c r="A249" t="s">
        <v>189</v>
      </c>
      <c r="B249" t="s">
        <v>190</v>
      </c>
      <c r="C249" t="s">
        <v>323</v>
      </c>
    </row>
    <row r="250" spans="1:3" x14ac:dyDescent="0.25">
      <c r="A250" t="s">
        <v>189</v>
      </c>
      <c r="B250" t="s">
        <v>190</v>
      </c>
      <c r="C250" t="s">
        <v>330</v>
      </c>
    </row>
    <row r="251" spans="1:3" x14ac:dyDescent="0.25">
      <c r="A251" t="s">
        <v>189</v>
      </c>
      <c r="B251" t="s">
        <v>190</v>
      </c>
      <c r="C251" t="s">
        <v>297</v>
      </c>
    </row>
    <row r="252" spans="1:3" x14ac:dyDescent="0.25">
      <c r="A252" t="s">
        <v>189</v>
      </c>
      <c r="B252" t="s">
        <v>190</v>
      </c>
      <c r="C252" t="s">
        <v>302</v>
      </c>
    </row>
    <row r="253" spans="1:3" x14ac:dyDescent="0.25">
      <c r="A253" t="s">
        <v>199</v>
      </c>
      <c r="B253" t="s">
        <v>200</v>
      </c>
      <c r="C253" t="s">
        <v>297</v>
      </c>
    </row>
    <row r="254" spans="1:3" x14ac:dyDescent="0.25">
      <c r="A254" t="s">
        <v>199</v>
      </c>
      <c r="B254" t="s">
        <v>200</v>
      </c>
      <c r="C254" t="s">
        <v>301</v>
      </c>
    </row>
    <row r="255" spans="1:3" x14ac:dyDescent="0.25">
      <c r="A255" t="s">
        <v>199</v>
      </c>
      <c r="B255" t="s">
        <v>200</v>
      </c>
      <c r="C255" t="s">
        <v>302</v>
      </c>
    </row>
    <row r="256" spans="1:3" x14ac:dyDescent="0.25">
      <c r="A256" t="s">
        <v>199</v>
      </c>
      <c r="B256" t="s">
        <v>200</v>
      </c>
      <c r="C256" t="s">
        <v>323</v>
      </c>
    </row>
    <row r="257" spans="1:3" x14ac:dyDescent="0.25">
      <c r="A257" t="s">
        <v>199</v>
      </c>
      <c r="B257" t="s">
        <v>200</v>
      </c>
      <c r="C257" t="s">
        <v>330</v>
      </c>
    </row>
    <row r="258" spans="1:3" x14ac:dyDescent="0.25">
      <c r="A258" t="s">
        <v>199</v>
      </c>
      <c r="B258" t="s">
        <v>200</v>
      </c>
      <c r="C258" t="s">
        <v>308</v>
      </c>
    </row>
    <row r="259" spans="1:3" x14ac:dyDescent="0.25">
      <c r="A259" t="s">
        <v>199</v>
      </c>
      <c r="B259" t="s">
        <v>200</v>
      </c>
      <c r="C259" t="s">
        <v>364</v>
      </c>
    </row>
    <row r="260" spans="1:3" x14ac:dyDescent="0.25">
      <c r="A260" t="s">
        <v>197</v>
      </c>
      <c r="B260" t="s">
        <v>198</v>
      </c>
      <c r="C260" t="s">
        <v>297</v>
      </c>
    </row>
    <row r="261" spans="1:3" x14ac:dyDescent="0.25">
      <c r="A261" t="s">
        <v>197</v>
      </c>
      <c r="B261" t="s">
        <v>198</v>
      </c>
      <c r="C261" t="s">
        <v>301</v>
      </c>
    </row>
    <row r="262" spans="1:3" x14ac:dyDescent="0.25">
      <c r="A262" t="s">
        <v>197</v>
      </c>
      <c r="B262" t="s">
        <v>198</v>
      </c>
      <c r="C262" t="s">
        <v>302</v>
      </c>
    </row>
    <row r="263" spans="1:3" x14ac:dyDescent="0.25">
      <c r="A263" t="s">
        <v>197</v>
      </c>
      <c r="B263" t="s">
        <v>198</v>
      </c>
      <c r="C263" t="s">
        <v>323</v>
      </c>
    </row>
    <row r="264" spans="1:3" x14ac:dyDescent="0.25">
      <c r="A264" t="s">
        <v>197</v>
      </c>
      <c r="B264" t="s">
        <v>198</v>
      </c>
      <c r="C264" t="s">
        <v>330</v>
      </c>
    </row>
    <row r="265" spans="1:3" x14ac:dyDescent="0.25">
      <c r="A265" t="s">
        <v>197</v>
      </c>
      <c r="B265" t="s">
        <v>198</v>
      </c>
      <c r="C265" t="s">
        <v>308</v>
      </c>
    </row>
    <row r="266" spans="1:3" x14ac:dyDescent="0.25">
      <c r="A266" t="s">
        <v>197</v>
      </c>
      <c r="B266" t="s">
        <v>198</v>
      </c>
      <c r="C266" t="s">
        <v>364</v>
      </c>
    </row>
    <row r="267" spans="1:3" x14ac:dyDescent="0.25">
      <c r="A267" t="s">
        <v>264</v>
      </c>
      <c r="B267" t="s">
        <v>265</v>
      </c>
      <c r="C267" t="s">
        <v>302</v>
      </c>
    </row>
    <row r="268" spans="1:3" x14ac:dyDescent="0.25">
      <c r="A268" t="s">
        <v>264</v>
      </c>
      <c r="B268" t="s">
        <v>265</v>
      </c>
      <c r="C268" t="s">
        <v>343</v>
      </c>
    </row>
    <row r="269" spans="1:3" x14ac:dyDescent="0.25">
      <c r="A269" t="s">
        <v>264</v>
      </c>
      <c r="B269" t="s">
        <v>265</v>
      </c>
      <c r="C269" t="s">
        <v>301</v>
      </c>
    </row>
    <row r="270" spans="1:3" x14ac:dyDescent="0.25">
      <c r="A270" t="s">
        <v>152</v>
      </c>
      <c r="B270" t="s">
        <v>153</v>
      </c>
      <c r="C270" t="s">
        <v>398</v>
      </c>
    </row>
    <row r="271" spans="1:3" x14ac:dyDescent="0.25">
      <c r="A271" t="s">
        <v>152</v>
      </c>
      <c r="B271" t="s">
        <v>153</v>
      </c>
      <c r="C271" t="s">
        <v>406</v>
      </c>
    </row>
    <row r="272" spans="1:3" x14ac:dyDescent="0.25">
      <c r="A272" t="s">
        <v>162</v>
      </c>
      <c r="B272" t="s">
        <v>448</v>
      </c>
      <c r="C272" t="s">
        <v>295</v>
      </c>
    </row>
    <row r="273" spans="1:3" x14ac:dyDescent="0.25">
      <c r="A273" t="s">
        <v>162</v>
      </c>
      <c r="B273" t="s">
        <v>448</v>
      </c>
      <c r="C273" t="s">
        <v>298</v>
      </c>
    </row>
    <row r="274" spans="1:3" x14ac:dyDescent="0.25">
      <c r="A274" t="s">
        <v>162</v>
      </c>
      <c r="B274" t="s">
        <v>448</v>
      </c>
      <c r="C274" t="s">
        <v>297</v>
      </c>
    </row>
    <row r="275" spans="1:3" x14ac:dyDescent="0.25">
      <c r="A275" t="s">
        <v>162</v>
      </c>
      <c r="B275" t="s">
        <v>448</v>
      </c>
      <c r="C275" t="s">
        <v>302</v>
      </c>
    </row>
    <row r="276" spans="1:3" x14ac:dyDescent="0.25">
      <c r="A276" t="s">
        <v>162</v>
      </c>
      <c r="B276" t="s">
        <v>448</v>
      </c>
      <c r="C276" t="s">
        <v>301</v>
      </c>
    </row>
    <row r="277" spans="1:3" x14ac:dyDescent="0.25">
      <c r="A277" t="s">
        <v>163</v>
      </c>
      <c r="B277" t="s">
        <v>449</v>
      </c>
      <c r="C277" t="s">
        <v>298</v>
      </c>
    </row>
    <row r="278" spans="1:3" x14ac:dyDescent="0.25">
      <c r="A278" t="s">
        <v>163</v>
      </c>
      <c r="B278" t="s">
        <v>449</v>
      </c>
      <c r="C278" t="s">
        <v>295</v>
      </c>
    </row>
    <row r="279" spans="1:3" x14ac:dyDescent="0.25">
      <c r="A279" t="s">
        <v>163</v>
      </c>
      <c r="B279" t="s">
        <v>449</v>
      </c>
      <c r="C279" t="s">
        <v>297</v>
      </c>
    </row>
    <row r="280" spans="1:3" x14ac:dyDescent="0.25">
      <c r="A280" t="s">
        <v>163</v>
      </c>
      <c r="B280" t="s">
        <v>449</v>
      </c>
      <c r="C280" t="s">
        <v>302</v>
      </c>
    </row>
    <row r="281" spans="1:3" x14ac:dyDescent="0.25">
      <c r="A281" t="s">
        <v>61</v>
      </c>
      <c r="B281" t="s">
        <v>429</v>
      </c>
      <c r="C281" t="s">
        <v>298</v>
      </c>
    </row>
    <row r="282" spans="1:3" x14ac:dyDescent="0.25">
      <c r="A282" t="s">
        <v>61</v>
      </c>
      <c r="B282" t="s">
        <v>429</v>
      </c>
      <c r="C282" t="s">
        <v>297</v>
      </c>
    </row>
    <row r="283" spans="1:3" x14ac:dyDescent="0.25">
      <c r="A283" t="s">
        <v>164</v>
      </c>
      <c r="B283" t="s">
        <v>450</v>
      </c>
      <c r="C283" t="s">
        <v>301</v>
      </c>
    </row>
    <row r="284" spans="1:3" x14ac:dyDescent="0.25">
      <c r="A284" t="s">
        <v>164</v>
      </c>
      <c r="B284" t="s">
        <v>450</v>
      </c>
      <c r="C284" t="s">
        <v>302</v>
      </c>
    </row>
    <row r="285" spans="1:3" x14ac:dyDescent="0.25">
      <c r="A285" t="s">
        <v>164</v>
      </c>
      <c r="B285" t="s">
        <v>450</v>
      </c>
      <c r="C285" t="s">
        <v>403</v>
      </c>
    </row>
    <row r="286" spans="1:3" x14ac:dyDescent="0.25">
      <c r="A286" t="s">
        <v>164</v>
      </c>
      <c r="B286" t="s">
        <v>450</v>
      </c>
      <c r="C286" t="s">
        <v>295</v>
      </c>
    </row>
    <row r="287" spans="1:3" x14ac:dyDescent="0.25">
      <c r="A287" t="s">
        <v>164</v>
      </c>
      <c r="B287" t="s">
        <v>450</v>
      </c>
      <c r="C287" t="s">
        <v>298</v>
      </c>
    </row>
    <row r="288" spans="1:3" x14ac:dyDescent="0.25">
      <c r="A288" t="s">
        <v>164</v>
      </c>
      <c r="B288" t="s">
        <v>450</v>
      </c>
      <c r="C288" t="s">
        <v>304</v>
      </c>
    </row>
    <row r="289" spans="1:3" x14ac:dyDescent="0.25">
      <c r="A289" t="s">
        <v>165</v>
      </c>
      <c r="B289" t="s">
        <v>451</v>
      </c>
      <c r="C289" t="s">
        <v>302</v>
      </c>
    </row>
    <row r="290" spans="1:3" x14ac:dyDescent="0.25">
      <c r="A290" t="s">
        <v>165</v>
      </c>
      <c r="B290" t="s">
        <v>451</v>
      </c>
      <c r="C290" t="s">
        <v>295</v>
      </c>
    </row>
    <row r="291" spans="1:3" x14ac:dyDescent="0.25">
      <c r="A291" t="s">
        <v>166</v>
      </c>
      <c r="B291" t="s">
        <v>452</v>
      </c>
      <c r="C291" t="s">
        <v>295</v>
      </c>
    </row>
    <row r="292" spans="1:3" x14ac:dyDescent="0.25">
      <c r="A292" t="s">
        <v>166</v>
      </c>
      <c r="B292" t="s">
        <v>452</v>
      </c>
      <c r="C292" t="s">
        <v>302</v>
      </c>
    </row>
    <row r="293" spans="1:3" x14ac:dyDescent="0.25">
      <c r="A293" t="s">
        <v>166</v>
      </c>
      <c r="B293" t="s">
        <v>452</v>
      </c>
      <c r="C293" t="s">
        <v>304</v>
      </c>
    </row>
    <row r="294" spans="1:3" x14ac:dyDescent="0.25">
      <c r="A294" t="s">
        <v>160</v>
      </c>
      <c r="B294" t="s">
        <v>446</v>
      </c>
      <c r="C294" t="s">
        <v>301</v>
      </c>
    </row>
    <row r="295" spans="1:3" x14ac:dyDescent="0.25">
      <c r="A295" t="s">
        <v>160</v>
      </c>
      <c r="B295" t="s">
        <v>446</v>
      </c>
      <c r="C295" t="s">
        <v>302</v>
      </c>
    </row>
    <row r="296" spans="1:3" x14ac:dyDescent="0.25">
      <c r="A296" t="s">
        <v>160</v>
      </c>
      <c r="B296" t="s">
        <v>446</v>
      </c>
      <c r="C296" t="s">
        <v>403</v>
      </c>
    </row>
    <row r="297" spans="1:3" x14ac:dyDescent="0.25">
      <c r="A297" t="s">
        <v>160</v>
      </c>
      <c r="B297" t="s">
        <v>446</v>
      </c>
      <c r="C297" t="s">
        <v>298</v>
      </c>
    </row>
    <row r="298" spans="1:3" x14ac:dyDescent="0.25">
      <c r="A298" t="s">
        <v>160</v>
      </c>
      <c r="B298" t="s">
        <v>446</v>
      </c>
      <c r="C298" t="s">
        <v>304</v>
      </c>
    </row>
    <row r="299" spans="1:3" x14ac:dyDescent="0.25">
      <c r="A299" t="s">
        <v>161</v>
      </c>
      <c r="B299" t="s">
        <v>447</v>
      </c>
      <c r="C299" t="s">
        <v>295</v>
      </c>
    </row>
    <row r="300" spans="1:3" x14ac:dyDescent="0.25">
      <c r="A300" t="s">
        <v>161</v>
      </c>
      <c r="B300" t="s">
        <v>447</v>
      </c>
      <c r="C300" t="s">
        <v>298</v>
      </c>
    </row>
    <row r="301" spans="1:3" x14ac:dyDescent="0.25">
      <c r="A301" t="s">
        <v>161</v>
      </c>
      <c r="B301" t="s">
        <v>447</v>
      </c>
      <c r="C301" t="s">
        <v>302</v>
      </c>
    </row>
    <row r="302" spans="1:3" x14ac:dyDescent="0.25">
      <c r="A302" t="s">
        <v>161</v>
      </c>
      <c r="B302" t="s">
        <v>447</v>
      </c>
      <c r="C302" t="s">
        <v>304</v>
      </c>
    </row>
    <row r="303" spans="1:3" x14ac:dyDescent="0.25">
      <c r="A303" t="s">
        <v>202</v>
      </c>
      <c r="B303" t="s">
        <v>203</v>
      </c>
      <c r="C303" t="s">
        <v>345</v>
      </c>
    </row>
    <row r="304" spans="1:3" x14ac:dyDescent="0.25">
      <c r="A304" t="s">
        <v>202</v>
      </c>
      <c r="B304" t="s">
        <v>203</v>
      </c>
      <c r="C304" t="s">
        <v>312</v>
      </c>
    </row>
    <row r="305" spans="1:3" x14ac:dyDescent="0.25">
      <c r="A305" t="s">
        <v>204</v>
      </c>
      <c r="B305" t="s">
        <v>460</v>
      </c>
      <c r="C305" t="s">
        <v>297</v>
      </c>
    </row>
    <row r="306" spans="1:3" x14ac:dyDescent="0.25">
      <c r="A306" t="s">
        <v>204</v>
      </c>
      <c r="B306" t="s">
        <v>460</v>
      </c>
      <c r="C306" t="s">
        <v>301</v>
      </c>
    </row>
    <row r="307" spans="1:3" x14ac:dyDescent="0.25">
      <c r="A307" t="s">
        <v>204</v>
      </c>
      <c r="B307" t="s">
        <v>460</v>
      </c>
      <c r="C307" t="s">
        <v>298</v>
      </c>
    </row>
    <row r="308" spans="1:3" x14ac:dyDescent="0.25">
      <c r="A308" t="s">
        <v>204</v>
      </c>
      <c r="B308" t="s">
        <v>460</v>
      </c>
      <c r="C308" t="s">
        <v>302</v>
      </c>
    </row>
    <row r="309" spans="1:3" x14ac:dyDescent="0.25">
      <c r="A309" t="s">
        <v>206</v>
      </c>
      <c r="B309" t="s">
        <v>462</v>
      </c>
      <c r="C309" t="s">
        <v>351</v>
      </c>
    </row>
    <row r="310" spans="1:3" x14ac:dyDescent="0.25">
      <c r="A310" t="s">
        <v>206</v>
      </c>
      <c r="B310" t="s">
        <v>462</v>
      </c>
      <c r="C310" t="s">
        <v>343</v>
      </c>
    </row>
    <row r="311" spans="1:3" x14ac:dyDescent="0.25">
      <c r="A311" t="s">
        <v>206</v>
      </c>
      <c r="B311" t="s">
        <v>462</v>
      </c>
      <c r="C311" t="s">
        <v>297</v>
      </c>
    </row>
    <row r="312" spans="1:3" x14ac:dyDescent="0.25">
      <c r="A312" t="s">
        <v>287</v>
      </c>
      <c r="B312" t="s">
        <v>495</v>
      </c>
      <c r="C312" t="s">
        <v>343</v>
      </c>
    </row>
    <row r="313" spans="1:3" x14ac:dyDescent="0.25">
      <c r="A313" t="s">
        <v>287</v>
      </c>
      <c r="B313" t="s">
        <v>495</v>
      </c>
      <c r="C313" t="s">
        <v>300</v>
      </c>
    </row>
    <row r="314" spans="1:3" x14ac:dyDescent="0.25">
      <c r="A314" t="s">
        <v>287</v>
      </c>
      <c r="B314" t="s">
        <v>495</v>
      </c>
      <c r="C314" t="s">
        <v>308</v>
      </c>
    </row>
    <row r="315" spans="1:3" x14ac:dyDescent="0.25">
      <c r="A315" t="s">
        <v>287</v>
      </c>
      <c r="B315" t="s">
        <v>495</v>
      </c>
      <c r="C315" t="s">
        <v>310</v>
      </c>
    </row>
    <row r="316" spans="1:3" x14ac:dyDescent="0.25">
      <c r="A316" t="s">
        <v>287</v>
      </c>
      <c r="B316" t="s">
        <v>495</v>
      </c>
      <c r="C316" t="s">
        <v>302</v>
      </c>
    </row>
    <row r="317" spans="1:3" x14ac:dyDescent="0.25">
      <c r="A317" t="s">
        <v>287</v>
      </c>
      <c r="B317" t="s">
        <v>495</v>
      </c>
      <c r="C317" t="s">
        <v>404</v>
      </c>
    </row>
    <row r="318" spans="1:3" x14ac:dyDescent="0.25">
      <c r="A318" t="s">
        <v>287</v>
      </c>
      <c r="B318" t="s">
        <v>495</v>
      </c>
      <c r="C318" t="s">
        <v>298</v>
      </c>
    </row>
    <row r="319" spans="1:3" x14ac:dyDescent="0.25">
      <c r="A319" t="s">
        <v>287</v>
      </c>
      <c r="B319" t="s">
        <v>495</v>
      </c>
      <c r="C319" t="s">
        <v>301</v>
      </c>
    </row>
    <row r="320" spans="1:3" x14ac:dyDescent="0.25">
      <c r="A320" t="s">
        <v>287</v>
      </c>
      <c r="B320" t="s">
        <v>495</v>
      </c>
      <c r="C320" t="s">
        <v>320</v>
      </c>
    </row>
    <row r="321" spans="1:3" x14ac:dyDescent="0.25">
      <c r="A321" t="s">
        <v>285</v>
      </c>
      <c r="B321" t="s">
        <v>286</v>
      </c>
      <c r="C321" t="s">
        <v>343</v>
      </c>
    </row>
    <row r="322" spans="1:3" x14ac:dyDescent="0.25">
      <c r="A322" t="s">
        <v>285</v>
      </c>
      <c r="B322" t="s">
        <v>286</v>
      </c>
      <c r="C322" t="s">
        <v>300</v>
      </c>
    </row>
    <row r="323" spans="1:3" x14ac:dyDescent="0.25">
      <c r="A323" t="s">
        <v>285</v>
      </c>
      <c r="B323" t="s">
        <v>286</v>
      </c>
      <c r="C323" t="s">
        <v>308</v>
      </c>
    </row>
    <row r="324" spans="1:3" x14ac:dyDescent="0.25">
      <c r="A324" t="s">
        <v>285</v>
      </c>
      <c r="B324" t="s">
        <v>286</v>
      </c>
      <c r="C324" t="s">
        <v>302</v>
      </c>
    </row>
    <row r="325" spans="1:3" x14ac:dyDescent="0.25">
      <c r="A325" t="s">
        <v>285</v>
      </c>
      <c r="B325" t="s">
        <v>286</v>
      </c>
      <c r="C325" t="s">
        <v>310</v>
      </c>
    </row>
    <row r="326" spans="1:3" x14ac:dyDescent="0.25">
      <c r="A326" t="s">
        <v>285</v>
      </c>
      <c r="B326" t="s">
        <v>286</v>
      </c>
      <c r="C326" t="s">
        <v>404</v>
      </c>
    </row>
    <row r="327" spans="1:3" x14ac:dyDescent="0.25">
      <c r="A327" t="s">
        <v>285</v>
      </c>
      <c r="B327" t="s">
        <v>286</v>
      </c>
      <c r="C327" t="s">
        <v>298</v>
      </c>
    </row>
    <row r="328" spans="1:3" x14ac:dyDescent="0.25">
      <c r="A328" t="s">
        <v>285</v>
      </c>
      <c r="B328" t="s">
        <v>286</v>
      </c>
      <c r="C328" t="s">
        <v>301</v>
      </c>
    </row>
    <row r="329" spans="1:3" x14ac:dyDescent="0.25">
      <c r="A329" t="s">
        <v>291</v>
      </c>
      <c r="B329" t="s">
        <v>497</v>
      </c>
      <c r="C329" t="s">
        <v>310</v>
      </c>
    </row>
    <row r="330" spans="1:3" x14ac:dyDescent="0.25">
      <c r="A330" t="s">
        <v>291</v>
      </c>
      <c r="B330" t="s">
        <v>497</v>
      </c>
      <c r="C330" t="s">
        <v>343</v>
      </c>
    </row>
    <row r="331" spans="1:3" x14ac:dyDescent="0.25">
      <c r="A331" t="s">
        <v>291</v>
      </c>
      <c r="B331" t="s">
        <v>497</v>
      </c>
      <c r="C331" t="s">
        <v>302</v>
      </c>
    </row>
    <row r="332" spans="1:3" x14ac:dyDescent="0.25">
      <c r="A332" t="s">
        <v>291</v>
      </c>
      <c r="B332" t="s">
        <v>497</v>
      </c>
      <c r="C332" t="s">
        <v>308</v>
      </c>
    </row>
    <row r="333" spans="1:3" x14ac:dyDescent="0.25">
      <c r="A333" t="s">
        <v>291</v>
      </c>
      <c r="B333" t="s">
        <v>497</v>
      </c>
      <c r="C333" t="s">
        <v>301</v>
      </c>
    </row>
    <row r="334" spans="1:3" x14ac:dyDescent="0.25">
      <c r="A334" t="s">
        <v>288</v>
      </c>
      <c r="B334" t="s">
        <v>496</v>
      </c>
      <c r="C334" t="s">
        <v>343</v>
      </c>
    </row>
    <row r="335" spans="1:3" x14ac:dyDescent="0.25">
      <c r="A335" t="s">
        <v>288</v>
      </c>
      <c r="B335" t="s">
        <v>496</v>
      </c>
      <c r="C335" t="s">
        <v>310</v>
      </c>
    </row>
    <row r="336" spans="1:3" x14ac:dyDescent="0.25">
      <c r="A336" t="s">
        <v>288</v>
      </c>
      <c r="B336" t="s">
        <v>496</v>
      </c>
      <c r="C336" t="s">
        <v>302</v>
      </c>
    </row>
    <row r="337" spans="1:3" x14ac:dyDescent="0.25">
      <c r="A337" t="s">
        <v>218</v>
      </c>
      <c r="B337" t="s">
        <v>466</v>
      </c>
      <c r="C337" t="s">
        <v>343</v>
      </c>
    </row>
    <row r="338" spans="1:3" x14ac:dyDescent="0.25">
      <c r="A338" t="s">
        <v>218</v>
      </c>
      <c r="B338" t="s">
        <v>466</v>
      </c>
      <c r="C338" t="s">
        <v>302</v>
      </c>
    </row>
    <row r="339" spans="1:3" x14ac:dyDescent="0.25">
      <c r="A339" t="s">
        <v>218</v>
      </c>
      <c r="B339" t="s">
        <v>466</v>
      </c>
      <c r="C339" t="s">
        <v>301</v>
      </c>
    </row>
    <row r="340" spans="1:3" x14ac:dyDescent="0.25">
      <c r="A340" t="s">
        <v>218</v>
      </c>
      <c r="B340" t="s">
        <v>466</v>
      </c>
      <c r="C340" t="s">
        <v>298</v>
      </c>
    </row>
    <row r="341" spans="1:3" x14ac:dyDescent="0.25">
      <c r="A341" t="s">
        <v>205</v>
      </c>
      <c r="B341" t="s">
        <v>461</v>
      </c>
      <c r="C341" t="s">
        <v>302</v>
      </c>
    </row>
    <row r="342" spans="1:3" x14ac:dyDescent="0.25">
      <c r="A342" t="s">
        <v>205</v>
      </c>
      <c r="B342" t="s">
        <v>461</v>
      </c>
      <c r="C342" t="s">
        <v>343</v>
      </c>
    </row>
    <row r="343" spans="1:3" x14ac:dyDescent="0.25">
      <c r="A343" t="s">
        <v>205</v>
      </c>
      <c r="B343" t="s">
        <v>461</v>
      </c>
      <c r="C343" t="s">
        <v>301</v>
      </c>
    </row>
    <row r="344" spans="1:3" x14ac:dyDescent="0.25">
      <c r="A344" t="s">
        <v>205</v>
      </c>
      <c r="B344" t="s">
        <v>461</v>
      </c>
      <c r="C344" t="s">
        <v>297</v>
      </c>
    </row>
    <row r="345" spans="1:3" x14ac:dyDescent="0.25">
      <c r="A345" t="s">
        <v>205</v>
      </c>
      <c r="B345" t="s">
        <v>461</v>
      </c>
      <c r="C345" t="s">
        <v>298</v>
      </c>
    </row>
    <row r="346" spans="1:3" x14ac:dyDescent="0.25">
      <c r="A346" t="s">
        <v>292</v>
      </c>
      <c r="B346" t="s">
        <v>498</v>
      </c>
      <c r="C346" t="s">
        <v>302</v>
      </c>
    </row>
    <row r="347" spans="1:3" x14ac:dyDescent="0.25">
      <c r="A347" t="s">
        <v>292</v>
      </c>
      <c r="B347" t="s">
        <v>498</v>
      </c>
      <c r="C347" t="s">
        <v>303</v>
      </c>
    </row>
    <row r="348" spans="1:3" x14ac:dyDescent="0.25">
      <c r="A348" t="s">
        <v>292</v>
      </c>
      <c r="B348" t="s">
        <v>498</v>
      </c>
      <c r="C348" t="s">
        <v>301</v>
      </c>
    </row>
    <row r="349" spans="1:3" x14ac:dyDescent="0.25">
      <c r="A349" t="s">
        <v>292</v>
      </c>
      <c r="B349" t="s">
        <v>498</v>
      </c>
      <c r="C349" t="s">
        <v>343</v>
      </c>
    </row>
    <row r="350" spans="1:3" x14ac:dyDescent="0.25">
      <c r="A350" t="s">
        <v>292</v>
      </c>
      <c r="B350" t="s">
        <v>498</v>
      </c>
      <c r="C350" t="s">
        <v>308</v>
      </c>
    </row>
    <row r="351" spans="1:3" x14ac:dyDescent="0.25">
      <c r="A351" t="s">
        <v>289</v>
      </c>
      <c r="B351" t="s">
        <v>290</v>
      </c>
      <c r="C351" t="s">
        <v>302</v>
      </c>
    </row>
    <row r="352" spans="1:3" x14ac:dyDescent="0.25">
      <c r="A352" t="s">
        <v>289</v>
      </c>
      <c r="B352" t="s">
        <v>290</v>
      </c>
      <c r="C352" t="s">
        <v>301</v>
      </c>
    </row>
    <row r="353" spans="1:3" x14ac:dyDescent="0.25">
      <c r="A353" t="s">
        <v>289</v>
      </c>
      <c r="B353" t="s">
        <v>290</v>
      </c>
      <c r="C353" t="s">
        <v>343</v>
      </c>
    </row>
    <row r="354" spans="1:3" x14ac:dyDescent="0.25">
      <c r="A354" t="s">
        <v>289</v>
      </c>
      <c r="B354" t="s">
        <v>290</v>
      </c>
      <c r="C354" t="s">
        <v>303</v>
      </c>
    </row>
    <row r="355" spans="1:3" x14ac:dyDescent="0.25">
      <c r="A355" t="s">
        <v>289</v>
      </c>
      <c r="B355" t="s">
        <v>290</v>
      </c>
      <c r="C355" t="s">
        <v>297</v>
      </c>
    </row>
    <row r="356" spans="1:3" x14ac:dyDescent="0.25">
      <c r="A356" t="s">
        <v>289</v>
      </c>
      <c r="B356" t="s">
        <v>290</v>
      </c>
      <c r="C356" t="s">
        <v>308</v>
      </c>
    </row>
    <row r="357" spans="1:3" x14ac:dyDescent="0.25">
      <c r="A357" t="s">
        <v>158</v>
      </c>
      <c r="B357" t="s">
        <v>444</v>
      </c>
      <c r="C357" t="s">
        <v>323</v>
      </c>
    </row>
    <row r="358" spans="1:3" x14ac:dyDescent="0.25">
      <c r="A358" t="s">
        <v>158</v>
      </c>
      <c r="B358" t="s">
        <v>444</v>
      </c>
      <c r="C358" t="s">
        <v>302</v>
      </c>
    </row>
    <row r="359" spans="1:3" x14ac:dyDescent="0.25">
      <c r="A359" t="s">
        <v>158</v>
      </c>
      <c r="B359" t="s">
        <v>444</v>
      </c>
      <c r="C359" t="s">
        <v>324</v>
      </c>
    </row>
    <row r="360" spans="1:3" x14ac:dyDescent="0.25">
      <c r="A360" t="s">
        <v>158</v>
      </c>
      <c r="B360" t="s">
        <v>444</v>
      </c>
      <c r="C360" t="s">
        <v>301</v>
      </c>
    </row>
    <row r="361" spans="1:3" x14ac:dyDescent="0.25">
      <c r="A361" t="s">
        <v>159</v>
      </c>
      <c r="B361" t="s">
        <v>445</v>
      </c>
      <c r="C361" t="s">
        <v>302</v>
      </c>
    </row>
    <row r="362" spans="1:3" x14ac:dyDescent="0.25">
      <c r="A362" t="s">
        <v>159</v>
      </c>
      <c r="B362" t="s">
        <v>445</v>
      </c>
      <c r="C362" t="s">
        <v>301</v>
      </c>
    </row>
    <row r="363" spans="1:3" x14ac:dyDescent="0.25">
      <c r="A363" t="s">
        <v>159</v>
      </c>
      <c r="B363" t="s">
        <v>445</v>
      </c>
      <c r="C363" t="s">
        <v>297</v>
      </c>
    </row>
    <row r="364" spans="1:3" x14ac:dyDescent="0.25">
      <c r="A364" t="s">
        <v>159</v>
      </c>
      <c r="B364" t="s">
        <v>445</v>
      </c>
      <c r="C364" t="s">
        <v>360</v>
      </c>
    </row>
    <row r="365" spans="1:3" x14ac:dyDescent="0.25">
      <c r="A365" t="s">
        <v>154</v>
      </c>
      <c r="B365" t="s">
        <v>440</v>
      </c>
      <c r="C365" t="s">
        <v>323</v>
      </c>
    </row>
    <row r="366" spans="1:3" x14ac:dyDescent="0.25">
      <c r="A366" t="s">
        <v>154</v>
      </c>
      <c r="B366" t="s">
        <v>440</v>
      </c>
      <c r="C366" t="s">
        <v>302</v>
      </c>
    </row>
    <row r="367" spans="1:3" x14ac:dyDescent="0.25">
      <c r="A367" t="s">
        <v>154</v>
      </c>
      <c r="B367" t="s">
        <v>440</v>
      </c>
      <c r="C367" t="s">
        <v>324</v>
      </c>
    </row>
    <row r="368" spans="1:3" x14ac:dyDescent="0.25">
      <c r="A368" t="s">
        <v>154</v>
      </c>
      <c r="B368" t="s">
        <v>440</v>
      </c>
      <c r="C368" t="s">
        <v>301</v>
      </c>
    </row>
    <row r="369" spans="1:3" x14ac:dyDescent="0.25">
      <c r="A369" t="s">
        <v>157</v>
      </c>
      <c r="B369" t="s">
        <v>443</v>
      </c>
      <c r="C369" t="s">
        <v>301</v>
      </c>
    </row>
    <row r="370" spans="1:3" x14ac:dyDescent="0.25">
      <c r="A370" t="s">
        <v>155</v>
      </c>
      <c r="B370" t="s">
        <v>441</v>
      </c>
      <c r="C370" t="s">
        <v>295</v>
      </c>
    </row>
    <row r="371" spans="1:3" x14ac:dyDescent="0.25">
      <c r="A371" t="s">
        <v>155</v>
      </c>
      <c r="B371" t="s">
        <v>441</v>
      </c>
      <c r="C371" t="s">
        <v>302</v>
      </c>
    </row>
    <row r="372" spans="1:3" x14ac:dyDescent="0.25">
      <c r="A372" t="s">
        <v>155</v>
      </c>
      <c r="B372" t="s">
        <v>441</v>
      </c>
      <c r="C372" t="s">
        <v>298</v>
      </c>
    </row>
    <row r="373" spans="1:3" x14ac:dyDescent="0.25">
      <c r="A373" t="s">
        <v>155</v>
      </c>
      <c r="B373" t="s">
        <v>441</v>
      </c>
      <c r="C373" t="s">
        <v>360</v>
      </c>
    </row>
    <row r="374" spans="1:3" x14ac:dyDescent="0.25">
      <c r="A374" t="s">
        <v>156</v>
      </c>
      <c r="B374" t="s">
        <v>442</v>
      </c>
      <c r="C374" t="s">
        <v>302</v>
      </c>
    </row>
    <row r="375" spans="1:3" x14ac:dyDescent="0.25">
      <c r="A375" t="s">
        <v>156</v>
      </c>
      <c r="B375" t="s">
        <v>442</v>
      </c>
      <c r="C375" t="s">
        <v>323</v>
      </c>
    </row>
    <row r="376" spans="1:3" x14ac:dyDescent="0.25">
      <c r="A376" t="s">
        <v>156</v>
      </c>
      <c r="B376" t="s">
        <v>442</v>
      </c>
      <c r="C376" t="s">
        <v>324</v>
      </c>
    </row>
    <row r="377" spans="1:3" x14ac:dyDescent="0.25">
      <c r="A377" t="s">
        <v>156</v>
      </c>
      <c r="B377" t="s">
        <v>442</v>
      </c>
      <c r="C377" t="s">
        <v>301</v>
      </c>
    </row>
    <row r="378" spans="1:3" x14ac:dyDescent="0.25">
      <c r="A378" t="s">
        <v>237</v>
      </c>
      <c r="B378" t="s">
        <v>477</v>
      </c>
      <c r="C378" t="s">
        <v>312</v>
      </c>
    </row>
    <row r="379" spans="1:3" x14ac:dyDescent="0.25">
      <c r="A379" t="s">
        <v>237</v>
      </c>
      <c r="B379" t="s">
        <v>477</v>
      </c>
      <c r="C379" t="s">
        <v>345</v>
      </c>
    </row>
    <row r="380" spans="1:3" x14ac:dyDescent="0.25">
      <c r="A380" t="s">
        <v>260</v>
      </c>
      <c r="B380" t="s">
        <v>482</v>
      </c>
      <c r="C380" t="s">
        <v>409</v>
      </c>
    </row>
    <row r="381" spans="1:3" x14ac:dyDescent="0.25">
      <c r="A381" t="s">
        <v>260</v>
      </c>
      <c r="B381" t="s">
        <v>482</v>
      </c>
      <c r="C381" t="s">
        <v>312</v>
      </c>
    </row>
    <row r="382" spans="1:3" x14ac:dyDescent="0.25">
      <c r="A382" t="s">
        <v>260</v>
      </c>
      <c r="B382" t="s">
        <v>482</v>
      </c>
      <c r="C382" t="s">
        <v>301</v>
      </c>
    </row>
    <row r="383" spans="1:3" x14ac:dyDescent="0.25">
      <c r="A383" t="s">
        <v>260</v>
      </c>
      <c r="B383" t="s">
        <v>482</v>
      </c>
      <c r="C383" t="s">
        <v>404</v>
      </c>
    </row>
    <row r="384" spans="1:3" x14ac:dyDescent="0.25">
      <c r="A384" t="s">
        <v>260</v>
      </c>
      <c r="B384" t="s">
        <v>482</v>
      </c>
      <c r="C384" t="s">
        <v>297</v>
      </c>
    </row>
    <row r="385" spans="1:3" x14ac:dyDescent="0.25">
      <c r="A385" t="s">
        <v>260</v>
      </c>
      <c r="B385" t="s">
        <v>482</v>
      </c>
      <c r="C385" t="s">
        <v>298</v>
      </c>
    </row>
    <row r="386" spans="1:3" x14ac:dyDescent="0.25">
      <c r="A386" t="s">
        <v>260</v>
      </c>
      <c r="B386" t="s">
        <v>482</v>
      </c>
      <c r="C386" t="s">
        <v>308</v>
      </c>
    </row>
    <row r="387" spans="1:3" x14ac:dyDescent="0.25">
      <c r="A387" t="s">
        <v>260</v>
      </c>
      <c r="B387" t="s">
        <v>482</v>
      </c>
      <c r="C387" t="s">
        <v>302</v>
      </c>
    </row>
    <row r="388" spans="1:3" x14ac:dyDescent="0.25">
      <c r="A388" t="s">
        <v>260</v>
      </c>
      <c r="B388" t="s">
        <v>482</v>
      </c>
      <c r="C388" t="s">
        <v>364</v>
      </c>
    </row>
    <row r="389" spans="1:3" x14ac:dyDescent="0.25">
      <c r="A389" t="s">
        <v>260</v>
      </c>
      <c r="B389" t="s">
        <v>482</v>
      </c>
      <c r="C389" t="s">
        <v>311</v>
      </c>
    </row>
    <row r="390" spans="1:3" x14ac:dyDescent="0.25">
      <c r="A390" t="s">
        <v>260</v>
      </c>
      <c r="B390" t="s">
        <v>482</v>
      </c>
      <c r="C390" t="s">
        <v>343</v>
      </c>
    </row>
    <row r="391" spans="1:3" x14ac:dyDescent="0.25">
      <c r="A391" t="s">
        <v>261</v>
      </c>
      <c r="B391" t="s">
        <v>483</v>
      </c>
      <c r="C391" t="s">
        <v>312</v>
      </c>
    </row>
    <row r="392" spans="1:3" x14ac:dyDescent="0.25">
      <c r="A392" t="s">
        <v>261</v>
      </c>
      <c r="B392" t="s">
        <v>483</v>
      </c>
      <c r="C392" t="s">
        <v>345</v>
      </c>
    </row>
    <row r="393" spans="1:3" x14ac:dyDescent="0.25">
      <c r="A393" t="s">
        <v>261</v>
      </c>
      <c r="B393" t="s">
        <v>483</v>
      </c>
      <c r="C393" t="s">
        <v>388</v>
      </c>
    </row>
    <row r="394" spans="1:3" x14ac:dyDescent="0.25">
      <c r="A394" t="s">
        <v>259</v>
      </c>
      <c r="B394" t="s">
        <v>481</v>
      </c>
      <c r="C394" t="s">
        <v>310</v>
      </c>
    </row>
    <row r="395" spans="1:3" x14ac:dyDescent="0.25">
      <c r="A395" t="s">
        <v>259</v>
      </c>
      <c r="B395" t="s">
        <v>481</v>
      </c>
      <c r="C395" t="s">
        <v>404</v>
      </c>
    </row>
    <row r="396" spans="1:3" x14ac:dyDescent="0.25">
      <c r="A396" t="s">
        <v>259</v>
      </c>
      <c r="B396" t="s">
        <v>481</v>
      </c>
      <c r="C396" t="s">
        <v>301</v>
      </c>
    </row>
    <row r="397" spans="1:3" x14ac:dyDescent="0.25">
      <c r="A397" t="s">
        <v>259</v>
      </c>
      <c r="B397" t="s">
        <v>481</v>
      </c>
      <c r="C397" t="s">
        <v>298</v>
      </c>
    </row>
    <row r="398" spans="1:3" x14ac:dyDescent="0.25">
      <c r="A398" t="s">
        <v>259</v>
      </c>
      <c r="B398" t="s">
        <v>481</v>
      </c>
      <c r="C398" t="s">
        <v>302</v>
      </c>
    </row>
    <row r="399" spans="1:3" x14ac:dyDescent="0.25">
      <c r="A399" t="s">
        <v>262</v>
      </c>
      <c r="B399" t="s">
        <v>484</v>
      </c>
      <c r="C399" t="s">
        <v>312</v>
      </c>
    </row>
    <row r="400" spans="1:3" x14ac:dyDescent="0.25">
      <c r="A400" t="s">
        <v>262</v>
      </c>
      <c r="B400" t="s">
        <v>484</v>
      </c>
      <c r="C400" t="s">
        <v>345</v>
      </c>
    </row>
    <row r="401" spans="1:3" x14ac:dyDescent="0.25">
      <c r="A401" t="s">
        <v>272</v>
      </c>
      <c r="B401" t="s">
        <v>273</v>
      </c>
      <c r="C401" t="s">
        <v>302</v>
      </c>
    </row>
    <row r="402" spans="1:3" x14ac:dyDescent="0.25">
      <c r="A402" t="s">
        <v>272</v>
      </c>
      <c r="B402" t="s">
        <v>273</v>
      </c>
      <c r="C402" t="s">
        <v>301</v>
      </c>
    </row>
    <row r="403" spans="1:3" x14ac:dyDescent="0.25">
      <c r="A403" t="s">
        <v>201</v>
      </c>
      <c r="B403" t="s">
        <v>459</v>
      </c>
      <c r="C403" t="s">
        <v>365</v>
      </c>
    </row>
    <row r="404" spans="1:3" x14ac:dyDescent="0.25">
      <c r="A404" t="s">
        <v>201</v>
      </c>
      <c r="B404" t="s">
        <v>459</v>
      </c>
      <c r="C404" t="s">
        <v>299</v>
      </c>
    </row>
    <row r="405" spans="1:3" x14ac:dyDescent="0.25">
      <c r="A405" t="s">
        <v>201</v>
      </c>
      <c r="B405" t="s">
        <v>459</v>
      </c>
      <c r="C405" t="s">
        <v>352</v>
      </c>
    </row>
    <row r="406" spans="1:3" x14ac:dyDescent="0.25">
      <c r="A406" t="s">
        <v>201</v>
      </c>
      <c r="B406" t="s">
        <v>459</v>
      </c>
      <c r="C406" t="s">
        <v>302</v>
      </c>
    </row>
    <row r="407" spans="1:3" x14ac:dyDescent="0.25">
      <c r="A407" t="s">
        <v>59</v>
      </c>
      <c r="B407" t="s">
        <v>427</v>
      </c>
      <c r="C407" t="s">
        <v>352</v>
      </c>
    </row>
    <row r="408" spans="1:3" x14ac:dyDescent="0.25">
      <c r="A408" t="s">
        <v>59</v>
      </c>
      <c r="B408" t="s">
        <v>427</v>
      </c>
      <c r="C408" t="s">
        <v>299</v>
      </c>
    </row>
    <row r="409" spans="1:3" x14ac:dyDescent="0.25">
      <c r="A409" t="s">
        <v>59</v>
      </c>
      <c r="B409" t="s">
        <v>427</v>
      </c>
      <c r="C409" t="s">
        <v>302</v>
      </c>
    </row>
    <row r="410" spans="1:3" x14ac:dyDescent="0.25">
      <c r="A410" t="s">
        <v>60</v>
      </c>
      <c r="B410" t="s">
        <v>428</v>
      </c>
      <c r="C410" t="s">
        <v>296</v>
      </c>
    </row>
    <row r="411" spans="1:3" x14ac:dyDescent="0.25">
      <c r="A411" t="s">
        <v>60</v>
      </c>
      <c r="B411" t="s">
        <v>428</v>
      </c>
      <c r="C411" t="s">
        <v>365</v>
      </c>
    </row>
    <row r="412" spans="1:3" x14ac:dyDescent="0.25">
      <c r="A412" t="s">
        <v>60</v>
      </c>
      <c r="B412" t="s">
        <v>428</v>
      </c>
      <c r="C412" t="s">
        <v>299</v>
      </c>
    </row>
    <row r="413" spans="1:3" x14ac:dyDescent="0.25">
      <c r="A413" t="s">
        <v>60</v>
      </c>
      <c r="B413" t="s">
        <v>428</v>
      </c>
      <c r="C413" t="s">
        <v>357</v>
      </c>
    </row>
    <row r="414" spans="1:3" x14ac:dyDescent="0.25">
      <c r="A414" t="s">
        <v>60</v>
      </c>
      <c r="B414" t="s">
        <v>428</v>
      </c>
      <c r="C414" t="s">
        <v>404</v>
      </c>
    </row>
    <row r="415" spans="1:3" x14ac:dyDescent="0.25">
      <c r="A415" t="s">
        <v>60</v>
      </c>
      <c r="B415" t="s">
        <v>428</v>
      </c>
      <c r="C415" t="s">
        <v>352</v>
      </c>
    </row>
    <row r="416" spans="1:3" x14ac:dyDescent="0.25">
      <c r="A416" t="s">
        <v>60</v>
      </c>
      <c r="B416" t="s">
        <v>428</v>
      </c>
      <c r="C416" t="s">
        <v>300</v>
      </c>
    </row>
    <row r="417" spans="1:3" x14ac:dyDescent="0.25">
      <c r="A417" t="s">
        <v>58</v>
      </c>
      <c r="B417" t="s">
        <v>426</v>
      </c>
      <c r="C417" t="s">
        <v>296</v>
      </c>
    </row>
    <row r="418" spans="1:3" x14ac:dyDescent="0.25">
      <c r="A418" t="s">
        <v>266</v>
      </c>
      <c r="B418" t="s">
        <v>486</v>
      </c>
      <c r="C418" t="s">
        <v>308</v>
      </c>
    </row>
    <row r="419" spans="1:3" x14ac:dyDescent="0.25">
      <c r="A419" t="s">
        <v>268</v>
      </c>
      <c r="B419" t="s">
        <v>488</v>
      </c>
      <c r="C419" t="s">
        <v>402</v>
      </c>
    </row>
    <row r="420" spans="1:3" x14ac:dyDescent="0.25">
      <c r="A420" t="s">
        <v>268</v>
      </c>
      <c r="B420" t="s">
        <v>488</v>
      </c>
      <c r="C420" t="s">
        <v>323</v>
      </c>
    </row>
    <row r="421" spans="1:3" x14ac:dyDescent="0.25">
      <c r="A421" t="s">
        <v>268</v>
      </c>
      <c r="B421" t="s">
        <v>488</v>
      </c>
      <c r="C421" t="s">
        <v>336</v>
      </c>
    </row>
    <row r="422" spans="1:3" x14ac:dyDescent="0.25">
      <c r="A422" t="s">
        <v>267</v>
      </c>
      <c r="B422" t="s">
        <v>487</v>
      </c>
      <c r="C422" t="s">
        <v>308</v>
      </c>
    </row>
    <row r="423" spans="1:3" x14ac:dyDescent="0.25">
      <c r="A423" t="s">
        <v>267</v>
      </c>
      <c r="B423" t="s">
        <v>487</v>
      </c>
      <c r="C423" t="s">
        <v>336</v>
      </c>
    </row>
    <row r="424" spans="1:3" x14ac:dyDescent="0.25">
      <c r="A424" t="s">
        <v>269</v>
      </c>
      <c r="B424" t="s">
        <v>489</v>
      </c>
      <c r="C424" t="s">
        <v>323</v>
      </c>
    </row>
    <row r="425" spans="1:3" x14ac:dyDescent="0.25">
      <c r="A425" t="s">
        <v>214</v>
      </c>
      <c r="B425" t="s">
        <v>215</v>
      </c>
      <c r="C425" t="s">
        <v>336</v>
      </c>
    </row>
    <row r="426" spans="1:3" x14ac:dyDescent="0.25">
      <c r="A426" t="s">
        <v>214</v>
      </c>
      <c r="B426" t="s">
        <v>215</v>
      </c>
      <c r="C426" t="s">
        <v>402</v>
      </c>
    </row>
    <row r="427" spans="1:3" x14ac:dyDescent="0.25">
      <c r="A427" t="s">
        <v>281</v>
      </c>
      <c r="B427" t="s">
        <v>493</v>
      </c>
      <c r="C427" t="s">
        <v>326</v>
      </c>
    </row>
    <row r="428" spans="1:3" x14ac:dyDescent="0.25">
      <c r="A428" t="s">
        <v>281</v>
      </c>
      <c r="B428" t="s">
        <v>493</v>
      </c>
      <c r="C428" t="s">
        <v>356</v>
      </c>
    </row>
    <row r="429" spans="1:3" x14ac:dyDescent="0.25">
      <c r="A429" t="s">
        <v>281</v>
      </c>
      <c r="B429" t="s">
        <v>493</v>
      </c>
      <c r="C429" t="s">
        <v>327</v>
      </c>
    </row>
    <row r="430" spans="1:3" x14ac:dyDescent="0.25">
      <c r="A430" t="s">
        <v>281</v>
      </c>
      <c r="B430" t="s">
        <v>493</v>
      </c>
      <c r="C430" t="s">
        <v>378</v>
      </c>
    </row>
    <row r="431" spans="1:3" x14ac:dyDescent="0.25">
      <c r="A431" t="s">
        <v>282</v>
      </c>
      <c r="B431" t="s">
        <v>283</v>
      </c>
      <c r="C431" t="s">
        <v>336</v>
      </c>
    </row>
    <row r="432" spans="1:3" x14ac:dyDescent="0.25">
      <c r="A432" t="s">
        <v>284</v>
      </c>
      <c r="B432" t="s">
        <v>494</v>
      </c>
      <c r="C432" t="s">
        <v>402</v>
      </c>
    </row>
    <row r="433" spans="1:3" x14ac:dyDescent="0.25">
      <c r="A433" t="s">
        <v>284</v>
      </c>
      <c r="B433" t="s">
        <v>494</v>
      </c>
      <c r="C433" t="s">
        <v>323</v>
      </c>
    </row>
    <row r="434" spans="1:3" x14ac:dyDescent="0.25">
      <c r="A434" t="s">
        <v>284</v>
      </c>
      <c r="B434" t="s">
        <v>494</v>
      </c>
      <c r="C434" t="s">
        <v>308</v>
      </c>
    </row>
    <row r="435" spans="1:3" x14ac:dyDescent="0.25">
      <c r="A435" t="s">
        <v>208</v>
      </c>
      <c r="B435" t="s">
        <v>209</v>
      </c>
      <c r="C435" t="s">
        <v>295</v>
      </c>
    </row>
    <row r="436" spans="1:3" x14ac:dyDescent="0.25">
      <c r="A436" t="s">
        <v>208</v>
      </c>
      <c r="B436" t="s">
        <v>209</v>
      </c>
      <c r="C436" t="s">
        <v>302</v>
      </c>
    </row>
    <row r="437" spans="1:3" x14ac:dyDescent="0.25">
      <c r="A437" t="s">
        <v>208</v>
      </c>
      <c r="B437" t="s">
        <v>209</v>
      </c>
      <c r="C437" t="s">
        <v>324</v>
      </c>
    </row>
    <row r="438" spans="1:3" x14ac:dyDescent="0.25">
      <c r="A438" t="s">
        <v>208</v>
      </c>
      <c r="B438" t="s">
        <v>209</v>
      </c>
      <c r="C438" t="s">
        <v>298</v>
      </c>
    </row>
    <row r="439" spans="1:3" x14ac:dyDescent="0.25">
      <c r="A439" t="s">
        <v>208</v>
      </c>
      <c r="B439" t="s">
        <v>209</v>
      </c>
      <c r="C439" t="s">
        <v>360</v>
      </c>
    </row>
    <row r="440" spans="1:3" x14ac:dyDescent="0.25">
      <c r="A440" t="s">
        <v>35</v>
      </c>
      <c r="B440" t="s">
        <v>36</v>
      </c>
      <c r="C440" t="s">
        <v>295</v>
      </c>
    </row>
    <row r="441" spans="1:3" x14ac:dyDescent="0.25">
      <c r="A441" t="s">
        <v>35</v>
      </c>
      <c r="B441" t="s">
        <v>36</v>
      </c>
      <c r="C441" t="s">
        <v>302</v>
      </c>
    </row>
    <row r="442" spans="1:3" x14ac:dyDescent="0.25">
      <c r="A442" t="s">
        <v>225</v>
      </c>
      <c r="B442" t="s">
        <v>471</v>
      </c>
      <c r="C442" t="s">
        <v>404</v>
      </c>
    </row>
    <row r="443" spans="1:3" x14ac:dyDescent="0.25">
      <c r="A443" t="s">
        <v>41</v>
      </c>
      <c r="B443" t="s">
        <v>415</v>
      </c>
      <c r="C443" t="s">
        <v>298</v>
      </c>
    </row>
    <row r="444" spans="1:3" x14ac:dyDescent="0.25">
      <c r="A444" t="s">
        <v>41</v>
      </c>
      <c r="B444" t="s">
        <v>415</v>
      </c>
      <c r="C444" t="s">
        <v>295</v>
      </c>
    </row>
    <row r="445" spans="1:3" x14ac:dyDescent="0.25">
      <c r="A445" t="s">
        <v>41</v>
      </c>
      <c r="B445" t="s">
        <v>415</v>
      </c>
      <c r="C445" t="s">
        <v>297</v>
      </c>
    </row>
    <row r="446" spans="1:3" x14ac:dyDescent="0.25">
      <c r="A446" t="s">
        <v>41</v>
      </c>
      <c r="B446" t="s">
        <v>415</v>
      </c>
      <c r="C446" t="s">
        <v>302</v>
      </c>
    </row>
    <row r="447" spans="1:3" x14ac:dyDescent="0.25">
      <c r="A447" t="s">
        <v>42</v>
      </c>
      <c r="B447" t="s">
        <v>416</v>
      </c>
      <c r="C447" t="s">
        <v>298</v>
      </c>
    </row>
    <row r="448" spans="1:3" x14ac:dyDescent="0.25">
      <c r="A448" t="s">
        <v>42</v>
      </c>
      <c r="B448" t="s">
        <v>416</v>
      </c>
      <c r="C448" t="s">
        <v>297</v>
      </c>
    </row>
    <row r="449" spans="1:3" x14ac:dyDescent="0.25">
      <c r="A449" t="s">
        <v>45</v>
      </c>
      <c r="B449" t="s">
        <v>419</v>
      </c>
      <c r="C449" t="s">
        <v>295</v>
      </c>
    </row>
    <row r="450" spans="1:3" x14ac:dyDescent="0.25">
      <c r="A450" t="s">
        <v>45</v>
      </c>
      <c r="B450" t="s">
        <v>419</v>
      </c>
      <c r="C450" t="s">
        <v>298</v>
      </c>
    </row>
    <row r="451" spans="1:3" x14ac:dyDescent="0.25">
      <c r="A451" t="s">
        <v>45</v>
      </c>
      <c r="B451" t="s">
        <v>419</v>
      </c>
      <c r="C451" t="s">
        <v>297</v>
      </c>
    </row>
    <row r="452" spans="1:3" x14ac:dyDescent="0.25">
      <c r="A452" t="s">
        <v>45</v>
      </c>
      <c r="B452" t="s">
        <v>419</v>
      </c>
      <c r="C452" t="s">
        <v>302</v>
      </c>
    </row>
    <row r="453" spans="1:3" x14ac:dyDescent="0.25">
      <c r="A453" t="s">
        <v>44</v>
      </c>
      <c r="B453" t="s">
        <v>418</v>
      </c>
      <c r="C453" t="s">
        <v>295</v>
      </c>
    </row>
    <row r="454" spans="1:3" x14ac:dyDescent="0.25">
      <c r="A454" t="s">
        <v>44</v>
      </c>
      <c r="B454" t="s">
        <v>418</v>
      </c>
      <c r="C454" t="s">
        <v>297</v>
      </c>
    </row>
    <row r="455" spans="1:3" x14ac:dyDescent="0.25">
      <c r="A455" t="s">
        <v>44</v>
      </c>
      <c r="B455" t="s">
        <v>418</v>
      </c>
      <c r="C455" t="s">
        <v>298</v>
      </c>
    </row>
    <row r="456" spans="1:3" x14ac:dyDescent="0.25">
      <c r="A456" t="s">
        <v>44</v>
      </c>
      <c r="B456" t="s">
        <v>418</v>
      </c>
      <c r="C456" t="s">
        <v>302</v>
      </c>
    </row>
    <row r="457" spans="1:3" x14ac:dyDescent="0.25">
      <c r="A457" t="s">
        <v>47</v>
      </c>
      <c r="B457" t="s">
        <v>421</v>
      </c>
      <c r="C457" t="s">
        <v>298</v>
      </c>
    </row>
    <row r="458" spans="1:3" x14ac:dyDescent="0.25">
      <c r="A458" t="s">
        <v>47</v>
      </c>
      <c r="B458" t="s">
        <v>421</v>
      </c>
      <c r="C458" t="s">
        <v>295</v>
      </c>
    </row>
    <row r="459" spans="1:3" x14ac:dyDescent="0.25">
      <c r="A459" t="s">
        <v>47</v>
      </c>
      <c r="B459" t="s">
        <v>421</v>
      </c>
      <c r="C459" t="s">
        <v>297</v>
      </c>
    </row>
    <row r="460" spans="1:3" x14ac:dyDescent="0.25">
      <c r="A460" t="s">
        <v>46</v>
      </c>
      <c r="B460" t="s">
        <v>420</v>
      </c>
      <c r="C460" t="s">
        <v>298</v>
      </c>
    </row>
    <row r="461" spans="1:3" x14ac:dyDescent="0.25">
      <c r="A461" t="s">
        <v>46</v>
      </c>
      <c r="B461" t="s">
        <v>420</v>
      </c>
      <c r="C461" t="s">
        <v>295</v>
      </c>
    </row>
    <row r="462" spans="1:3" x14ac:dyDescent="0.25">
      <c r="A462" t="s">
        <v>46</v>
      </c>
      <c r="B462" t="s">
        <v>420</v>
      </c>
      <c r="C462" t="s">
        <v>297</v>
      </c>
    </row>
    <row r="463" spans="1:3" x14ac:dyDescent="0.25">
      <c r="A463" t="s">
        <v>46</v>
      </c>
      <c r="B463" t="s">
        <v>420</v>
      </c>
      <c r="C463" t="s">
        <v>302</v>
      </c>
    </row>
    <row r="464" spans="1:3" x14ac:dyDescent="0.25">
      <c r="A464" t="s">
        <v>43</v>
      </c>
      <c r="B464" t="s">
        <v>417</v>
      </c>
      <c r="C464" t="s">
        <v>295</v>
      </c>
    </row>
    <row r="465" spans="1:3" x14ac:dyDescent="0.25">
      <c r="A465" t="s">
        <v>43</v>
      </c>
      <c r="B465" t="s">
        <v>417</v>
      </c>
      <c r="C465" t="s">
        <v>298</v>
      </c>
    </row>
    <row r="466" spans="1:3" x14ac:dyDescent="0.25">
      <c r="A466" t="s">
        <v>43</v>
      </c>
      <c r="B466" t="s">
        <v>417</v>
      </c>
      <c r="C466" t="s">
        <v>297</v>
      </c>
    </row>
    <row r="467" spans="1:3" x14ac:dyDescent="0.25">
      <c r="A467" t="s">
        <v>43</v>
      </c>
      <c r="B467" t="s">
        <v>417</v>
      </c>
      <c r="C467" t="s">
        <v>302</v>
      </c>
    </row>
    <row r="468" spans="1:3" x14ac:dyDescent="0.25">
      <c r="A468" t="s">
        <v>48</v>
      </c>
      <c r="B468" t="s">
        <v>422</v>
      </c>
      <c r="C468" t="s">
        <v>298</v>
      </c>
    </row>
    <row r="469" spans="1:3" x14ac:dyDescent="0.25">
      <c r="A469" t="s">
        <v>48</v>
      </c>
      <c r="B469" t="s">
        <v>422</v>
      </c>
      <c r="C469" t="s">
        <v>295</v>
      </c>
    </row>
    <row r="470" spans="1:3" x14ac:dyDescent="0.25">
      <c r="A470" t="s">
        <v>51</v>
      </c>
      <c r="B470" t="s">
        <v>423</v>
      </c>
      <c r="C470" t="s">
        <v>298</v>
      </c>
    </row>
    <row r="471" spans="1:3" x14ac:dyDescent="0.25">
      <c r="A471" t="s">
        <v>51</v>
      </c>
      <c r="B471" t="s">
        <v>423</v>
      </c>
      <c r="C471" t="s">
        <v>295</v>
      </c>
    </row>
    <row r="472" spans="1:3" x14ac:dyDescent="0.25">
      <c r="A472" t="s">
        <v>51</v>
      </c>
      <c r="B472" t="s">
        <v>423</v>
      </c>
      <c r="C472" t="s">
        <v>297</v>
      </c>
    </row>
    <row r="473" spans="1:3" x14ac:dyDescent="0.25">
      <c r="A473" t="s">
        <v>51</v>
      </c>
      <c r="B473" t="s">
        <v>423</v>
      </c>
      <c r="C473" t="s">
        <v>302</v>
      </c>
    </row>
    <row r="474" spans="1:3" x14ac:dyDescent="0.25">
      <c r="A474" t="s">
        <v>52</v>
      </c>
      <c r="B474" t="s">
        <v>53</v>
      </c>
      <c r="C474" t="s">
        <v>298</v>
      </c>
    </row>
    <row r="475" spans="1:3" x14ac:dyDescent="0.25">
      <c r="A475" t="s">
        <v>54</v>
      </c>
      <c r="B475" t="s">
        <v>55</v>
      </c>
      <c r="C475" t="s">
        <v>298</v>
      </c>
    </row>
    <row r="476" spans="1:3" x14ac:dyDescent="0.25">
      <c r="A476" t="s">
        <v>54</v>
      </c>
      <c r="B476" t="s">
        <v>55</v>
      </c>
      <c r="C476" t="s">
        <v>295</v>
      </c>
    </row>
    <row r="477" spans="1:3" x14ac:dyDescent="0.25">
      <c r="A477" t="s">
        <v>54</v>
      </c>
      <c r="B477" t="s">
        <v>55</v>
      </c>
      <c r="C477" t="s">
        <v>297</v>
      </c>
    </row>
    <row r="478" spans="1:3" x14ac:dyDescent="0.25">
      <c r="A478" t="s">
        <v>54</v>
      </c>
      <c r="B478" t="s">
        <v>55</v>
      </c>
      <c r="C478" t="s">
        <v>302</v>
      </c>
    </row>
    <row r="479" spans="1:3" x14ac:dyDescent="0.25">
      <c r="A479" t="s">
        <v>49</v>
      </c>
      <c r="B479" t="s">
        <v>50</v>
      </c>
      <c r="C479" t="s">
        <v>298</v>
      </c>
    </row>
    <row r="480" spans="1:3" x14ac:dyDescent="0.25">
      <c r="A480" t="s">
        <v>49</v>
      </c>
      <c r="B480" t="s">
        <v>50</v>
      </c>
      <c r="C480" t="s">
        <v>295</v>
      </c>
    </row>
    <row r="481" spans="1:3" x14ac:dyDescent="0.25">
      <c r="A481" t="s">
        <v>49</v>
      </c>
      <c r="B481" t="s">
        <v>50</v>
      </c>
      <c r="C481" t="s">
        <v>297</v>
      </c>
    </row>
    <row r="482" spans="1:3" x14ac:dyDescent="0.25">
      <c r="A482" t="s">
        <v>49</v>
      </c>
      <c r="B482" t="s">
        <v>50</v>
      </c>
      <c r="C482" t="s">
        <v>302</v>
      </c>
    </row>
    <row r="483" spans="1:3" x14ac:dyDescent="0.25">
      <c r="A483" t="s">
        <v>56</v>
      </c>
      <c r="B483" t="s">
        <v>424</v>
      </c>
      <c r="C483" t="s">
        <v>297</v>
      </c>
    </row>
    <row r="484" spans="1:3" x14ac:dyDescent="0.25">
      <c r="A484" t="s">
        <v>56</v>
      </c>
      <c r="B484" t="s">
        <v>424</v>
      </c>
      <c r="C484" t="s">
        <v>298</v>
      </c>
    </row>
    <row r="485" spans="1:3" x14ac:dyDescent="0.25">
      <c r="A485" t="s">
        <v>56</v>
      </c>
      <c r="B485" t="s">
        <v>424</v>
      </c>
      <c r="C485" t="s">
        <v>343</v>
      </c>
    </row>
    <row r="486" spans="1:3" x14ac:dyDescent="0.25">
      <c r="A486" t="s">
        <v>56</v>
      </c>
      <c r="B486" t="s">
        <v>424</v>
      </c>
      <c r="C486" t="s">
        <v>302</v>
      </c>
    </row>
    <row r="487" spans="1:3" x14ac:dyDescent="0.25">
      <c r="A487" t="s">
        <v>56</v>
      </c>
      <c r="B487" t="s">
        <v>424</v>
      </c>
      <c r="C487" t="s">
        <v>301</v>
      </c>
    </row>
    <row r="488" spans="1:3" x14ac:dyDescent="0.25">
      <c r="A488" t="s">
        <v>210</v>
      </c>
      <c r="B488" t="s">
        <v>211</v>
      </c>
      <c r="C488" t="s">
        <v>298</v>
      </c>
    </row>
    <row r="489" spans="1:3" x14ac:dyDescent="0.25">
      <c r="A489" t="s">
        <v>210</v>
      </c>
      <c r="B489" t="s">
        <v>211</v>
      </c>
      <c r="C489" t="s">
        <v>301</v>
      </c>
    </row>
    <row r="490" spans="1:3" x14ac:dyDescent="0.25">
      <c r="A490" t="s">
        <v>210</v>
      </c>
      <c r="B490" t="s">
        <v>211</v>
      </c>
      <c r="C490" t="s">
        <v>302</v>
      </c>
    </row>
    <row r="491" spans="1:3" x14ac:dyDescent="0.25">
      <c r="A491" t="s">
        <v>33</v>
      </c>
      <c r="B491" t="s">
        <v>34</v>
      </c>
      <c r="C491" t="s">
        <v>301</v>
      </c>
    </row>
    <row r="492" spans="1:3" x14ac:dyDescent="0.25">
      <c r="A492" t="s">
        <v>39</v>
      </c>
      <c r="B492" t="s">
        <v>40</v>
      </c>
      <c r="C492" t="s">
        <v>301</v>
      </c>
    </row>
    <row r="493" spans="1:3" x14ac:dyDescent="0.25">
      <c r="A493" t="s">
        <v>37</v>
      </c>
      <c r="B493" t="s">
        <v>38</v>
      </c>
      <c r="C493" t="s">
        <v>301</v>
      </c>
    </row>
    <row r="494" spans="1:3" x14ac:dyDescent="0.25">
      <c r="A494" t="s">
        <v>89</v>
      </c>
      <c r="B494" t="s">
        <v>90</v>
      </c>
      <c r="C494" t="s">
        <v>301</v>
      </c>
    </row>
    <row r="495" spans="1:3" x14ac:dyDescent="0.25">
      <c r="A495" t="s">
        <v>89</v>
      </c>
      <c r="B495" t="s">
        <v>90</v>
      </c>
      <c r="C495" t="s">
        <v>302</v>
      </c>
    </row>
    <row r="496" spans="1:3" x14ac:dyDescent="0.25">
      <c r="A496" t="s">
        <v>93</v>
      </c>
      <c r="B496" t="s">
        <v>94</v>
      </c>
      <c r="C496" t="s">
        <v>301</v>
      </c>
    </row>
    <row r="497" spans="1:3" x14ac:dyDescent="0.25">
      <c r="A497" t="s">
        <v>93</v>
      </c>
      <c r="B497" t="s">
        <v>94</v>
      </c>
      <c r="C497" t="s">
        <v>302</v>
      </c>
    </row>
    <row r="498" spans="1:3" x14ac:dyDescent="0.25">
      <c r="A498" t="s">
        <v>91</v>
      </c>
      <c r="B498" t="s">
        <v>92</v>
      </c>
      <c r="C498" t="s">
        <v>301</v>
      </c>
    </row>
    <row r="499" spans="1:3" x14ac:dyDescent="0.25">
      <c r="A499" t="s">
        <v>91</v>
      </c>
      <c r="B499" t="s">
        <v>92</v>
      </c>
      <c r="C499" t="s">
        <v>302</v>
      </c>
    </row>
    <row r="500" spans="1:3" x14ac:dyDescent="0.25">
      <c r="A500" t="s">
        <v>95</v>
      </c>
      <c r="B500" t="s">
        <v>96</v>
      </c>
      <c r="C500" t="s">
        <v>301</v>
      </c>
    </row>
    <row r="501" spans="1:3" x14ac:dyDescent="0.25">
      <c r="A501" t="s">
        <v>95</v>
      </c>
      <c r="B501" t="s">
        <v>96</v>
      </c>
      <c r="C501" t="s">
        <v>302</v>
      </c>
    </row>
    <row r="502" spans="1:3" x14ac:dyDescent="0.25">
      <c r="A502" t="s">
        <v>97</v>
      </c>
      <c r="B502" t="s">
        <v>98</v>
      </c>
      <c r="C502" t="s">
        <v>301</v>
      </c>
    </row>
    <row r="503" spans="1:3" x14ac:dyDescent="0.25">
      <c r="A503" t="s">
        <v>97</v>
      </c>
      <c r="B503" t="s">
        <v>98</v>
      </c>
      <c r="C503" t="s">
        <v>302</v>
      </c>
    </row>
    <row r="504" spans="1:3" x14ac:dyDescent="0.25">
      <c r="A504" t="s">
        <v>223</v>
      </c>
      <c r="B504" t="s">
        <v>469</v>
      </c>
      <c r="C504" t="s">
        <v>400</v>
      </c>
    </row>
    <row r="505" spans="1:3" x14ac:dyDescent="0.25">
      <c r="A505" t="s">
        <v>223</v>
      </c>
      <c r="B505" t="s">
        <v>469</v>
      </c>
      <c r="C505" t="s">
        <v>322</v>
      </c>
    </row>
    <row r="506" spans="1:3" x14ac:dyDescent="0.25">
      <c r="A506" t="s">
        <v>223</v>
      </c>
      <c r="B506" t="s">
        <v>469</v>
      </c>
      <c r="C506" t="s">
        <v>321</v>
      </c>
    </row>
    <row r="507" spans="1:3" x14ac:dyDescent="0.25">
      <c r="A507" t="s">
        <v>224</v>
      </c>
      <c r="B507" t="s">
        <v>470</v>
      </c>
      <c r="C507" t="s">
        <v>400</v>
      </c>
    </row>
    <row r="508" spans="1:3" x14ac:dyDescent="0.25">
      <c r="A508" t="s">
        <v>224</v>
      </c>
      <c r="B508" t="s">
        <v>470</v>
      </c>
      <c r="C508" t="s">
        <v>322</v>
      </c>
    </row>
    <row r="509" spans="1:3" x14ac:dyDescent="0.25">
      <c r="A509" t="s">
        <v>224</v>
      </c>
      <c r="B509" t="s">
        <v>470</v>
      </c>
      <c r="C509" t="s">
        <v>339</v>
      </c>
    </row>
    <row r="510" spans="1:3" x14ac:dyDescent="0.25">
      <c r="A510" t="s">
        <v>224</v>
      </c>
      <c r="B510" t="s">
        <v>470</v>
      </c>
      <c r="C510" t="s">
        <v>321</v>
      </c>
    </row>
    <row r="511" spans="1:3" x14ac:dyDescent="0.25">
      <c r="A511" t="s">
        <v>149</v>
      </c>
      <c r="B511" t="s">
        <v>439</v>
      </c>
      <c r="C511" t="s">
        <v>333</v>
      </c>
    </row>
    <row r="512" spans="1:3" x14ac:dyDescent="0.25">
      <c r="A512" t="s">
        <v>149</v>
      </c>
      <c r="B512" t="s">
        <v>439</v>
      </c>
      <c r="C512" t="s">
        <v>325</v>
      </c>
    </row>
    <row r="513" spans="1:3" x14ac:dyDescent="0.25">
      <c r="A513" t="s">
        <v>149</v>
      </c>
      <c r="B513" t="s">
        <v>439</v>
      </c>
      <c r="C513" t="s">
        <v>335</v>
      </c>
    </row>
    <row r="514" spans="1:3" x14ac:dyDescent="0.25">
      <c r="A514" t="s">
        <v>149</v>
      </c>
      <c r="B514" t="s">
        <v>439</v>
      </c>
      <c r="C514" t="s">
        <v>331</v>
      </c>
    </row>
    <row r="515" spans="1:3" x14ac:dyDescent="0.25">
      <c r="A515" t="s">
        <v>149</v>
      </c>
      <c r="B515" t="s">
        <v>439</v>
      </c>
      <c r="C515" t="s">
        <v>332</v>
      </c>
    </row>
    <row r="516" spans="1:3" x14ac:dyDescent="0.25">
      <c r="A516" t="s">
        <v>150</v>
      </c>
      <c r="B516" t="s">
        <v>151</v>
      </c>
      <c r="C516" t="s">
        <v>333</v>
      </c>
    </row>
    <row r="517" spans="1:3" x14ac:dyDescent="0.25">
      <c r="A517" t="s">
        <v>150</v>
      </c>
      <c r="B517" t="s">
        <v>151</v>
      </c>
      <c r="C517" t="s">
        <v>335</v>
      </c>
    </row>
    <row r="518" spans="1:3" x14ac:dyDescent="0.25">
      <c r="A518" t="s">
        <v>150</v>
      </c>
      <c r="B518" t="s">
        <v>151</v>
      </c>
      <c r="C518" t="s">
        <v>358</v>
      </c>
    </row>
    <row r="519" spans="1:3" x14ac:dyDescent="0.25">
      <c r="A519" t="s">
        <v>150</v>
      </c>
      <c r="B519" t="s">
        <v>151</v>
      </c>
      <c r="C519" t="s">
        <v>331</v>
      </c>
    </row>
    <row r="520" spans="1:3" x14ac:dyDescent="0.25">
      <c r="A520" t="s">
        <v>150</v>
      </c>
      <c r="B520" t="s">
        <v>151</v>
      </c>
      <c r="C520" t="s">
        <v>332</v>
      </c>
    </row>
    <row r="521" spans="1:3" x14ac:dyDescent="0.25">
      <c r="A521" t="s">
        <v>150</v>
      </c>
      <c r="B521" t="s">
        <v>151</v>
      </c>
      <c r="C521" t="s">
        <v>359</v>
      </c>
    </row>
    <row r="522" spans="1:3" x14ac:dyDescent="0.25">
      <c r="A522" t="s">
        <v>150</v>
      </c>
      <c r="B522" t="s">
        <v>151</v>
      </c>
      <c r="C522" t="s">
        <v>325</v>
      </c>
    </row>
    <row r="523" spans="1:3" x14ac:dyDescent="0.25">
      <c r="A523" t="s">
        <v>148</v>
      </c>
      <c r="B523" t="s">
        <v>438</v>
      </c>
      <c r="C523" t="s">
        <v>335</v>
      </c>
    </row>
    <row r="524" spans="1:3" x14ac:dyDescent="0.25">
      <c r="A524" t="s">
        <v>148</v>
      </c>
      <c r="B524" t="s">
        <v>438</v>
      </c>
      <c r="C524" t="s">
        <v>333</v>
      </c>
    </row>
    <row r="525" spans="1:3" x14ac:dyDescent="0.25">
      <c r="A525" t="s">
        <v>148</v>
      </c>
      <c r="B525" t="s">
        <v>438</v>
      </c>
      <c r="C525" t="s">
        <v>331</v>
      </c>
    </row>
    <row r="526" spans="1:3" x14ac:dyDescent="0.25">
      <c r="A526" t="s">
        <v>148</v>
      </c>
      <c r="B526" t="s">
        <v>438</v>
      </c>
      <c r="C526" t="s">
        <v>395</v>
      </c>
    </row>
    <row r="527" spans="1:3" x14ac:dyDescent="0.25">
      <c r="A527" t="s">
        <v>148</v>
      </c>
      <c r="B527" t="s">
        <v>438</v>
      </c>
      <c r="C527" t="s">
        <v>325</v>
      </c>
    </row>
    <row r="528" spans="1:3" x14ac:dyDescent="0.25">
      <c r="A528" t="s">
        <v>27</v>
      </c>
      <c r="B528" t="s">
        <v>28</v>
      </c>
      <c r="C528" t="s">
        <v>333</v>
      </c>
    </row>
    <row r="529" spans="1:3" x14ac:dyDescent="0.25">
      <c r="A529" t="s">
        <v>27</v>
      </c>
      <c r="B529" t="s">
        <v>28</v>
      </c>
      <c r="C529" t="s">
        <v>335</v>
      </c>
    </row>
    <row r="530" spans="1:3" x14ac:dyDescent="0.25">
      <c r="A530" t="s">
        <v>27</v>
      </c>
      <c r="B530" t="s">
        <v>28</v>
      </c>
      <c r="C530" t="s">
        <v>331</v>
      </c>
    </row>
    <row r="531" spans="1:3" x14ac:dyDescent="0.25">
      <c r="A531" t="s">
        <v>27</v>
      </c>
      <c r="B531" t="s">
        <v>28</v>
      </c>
      <c r="C531" t="s">
        <v>325</v>
      </c>
    </row>
    <row r="532" spans="1:3" x14ac:dyDescent="0.25">
      <c r="A532" t="s">
        <v>29</v>
      </c>
      <c r="B532" t="s">
        <v>30</v>
      </c>
      <c r="C532" t="s">
        <v>335</v>
      </c>
    </row>
    <row r="533" spans="1:3" x14ac:dyDescent="0.25">
      <c r="A533" t="s">
        <v>29</v>
      </c>
      <c r="B533" t="s">
        <v>30</v>
      </c>
      <c r="C533" t="s">
        <v>333</v>
      </c>
    </row>
    <row r="534" spans="1:3" x14ac:dyDescent="0.25">
      <c r="A534" t="s">
        <v>29</v>
      </c>
      <c r="B534" t="s">
        <v>30</v>
      </c>
      <c r="C534" t="s">
        <v>332</v>
      </c>
    </row>
    <row r="535" spans="1:3" x14ac:dyDescent="0.25">
      <c r="A535" t="s">
        <v>29</v>
      </c>
      <c r="B535" t="s">
        <v>30</v>
      </c>
      <c r="C535" t="s">
        <v>331</v>
      </c>
    </row>
    <row r="536" spans="1:3" x14ac:dyDescent="0.25">
      <c r="A536" t="s">
        <v>29</v>
      </c>
      <c r="B536" t="s">
        <v>30</v>
      </c>
      <c r="C536" t="s">
        <v>325</v>
      </c>
    </row>
    <row r="537" spans="1:3" x14ac:dyDescent="0.25">
      <c r="A537" t="s">
        <v>31</v>
      </c>
      <c r="B537" t="s">
        <v>32</v>
      </c>
      <c r="C537" t="s">
        <v>331</v>
      </c>
    </row>
    <row r="538" spans="1:3" x14ac:dyDescent="0.25">
      <c r="A538" t="s">
        <v>31</v>
      </c>
      <c r="B538" t="s">
        <v>32</v>
      </c>
      <c r="C538" t="s">
        <v>332</v>
      </c>
    </row>
    <row r="539" spans="1:3" x14ac:dyDescent="0.25">
      <c r="A539" t="s">
        <v>31</v>
      </c>
      <c r="B539" t="s">
        <v>32</v>
      </c>
      <c r="C539" t="s">
        <v>333</v>
      </c>
    </row>
    <row r="540" spans="1:3" x14ac:dyDescent="0.25">
      <c r="A540" t="s">
        <v>31</v>
      </c>
      <c r="B540" t="s">
        <v>32</v>
      </c>
      <c r="C540" t="s">
        <v>359</v>
      </c>
    </row>
    <row r="541" spans="1:3" x14ac:dyDescent="0.25">
      <c r="A541" t="s">
        <v>31</v>
      </c>
      <c r="B541" t="s">
        <v>32</v>
      </c>
      <c r="C541" t="s">
        <v>335</v>
      </c>
    </row>
    <row r="542" spans="1:3" x14ac:dyDescent="0.25">
      <c r="A542" t="s">
        <v>31</v>
      </c>
      <c r="B542" t="s">
        <v>32</v>
      </c>
      <c r="C542" t="s">
        <v>325</v>
      </c>
    </row>
    <row r="543" spans="1:3" x14ac:dyDescent="0.25">
      <c r="A543" t="s">
        <v>238</v>
      </c>
      <c r="B543" t="s">
        <v>239</v>
      </c>
      <c r="C543" t="s">
        <v>374</v>
      </c>
    </row>
    <row r="544" spans="1:3" x14ac:dyDescent="0.25">
      <c r="A544" t="s">
        <v>238</v>
      </c>
      <c r="B544" t="s">
        <v>239</v>
      </c>
      <c r="C544" t="s">
        <v>384</v>
      </c>
    </row>
    <row r="545" spans="1:3" x14ac:dyDescent="0.25">
      <c r="A545" t="s">
        <v>238</v>
      </c>
      <c r="B545" t="s">
        <v>239</v>
      </c>
      <c r="C545" t="s">
        <v>376</v>
      </c>
    </row>
    <row r="546" spans="1:3" x14ac:dyDescent="0.25">
      <c r="A546" t="s">
        <v>238</v>
      </c>
      <c r="B546" t="s">
        <v>239</v>
      </c>
      <c r="C546" t="s">
        <v>305</v>
      </c>
    </row>
    <row r="547" spans="1:3" x14ac:dyDescent="0.25">
      <c r="A547" t="s">
        <v>238</v>
      </c>
      <c r="B547" t="s">
        <v>239</v>
      </c>
      <c r="C547" t="s">
        <v>353</v>
      </c>
    </row>
    <row r="548" spans="1:3" x14ac:dyDescent="0.25">
      <c r="A548" t="s">
        <v>242</v>
      </c>
      <c r="B548" t="s">
        <v>243</v>
      </c>
      <c r="C548" t="s">
        <v>353</v>
      </c>
    </row>
    <row r="549" spans="1:3" x14ac:dyDescent="0.25">
      <c r="A549" t="s">
        <v>242</v>
      </c>
      <c r="B549" t="s">
        <v>243</v>
      </c>
      <c r="C549" t="s">
        <v>392</v>
      </c>
    </row>
    <row r="550" spans="1:3" x14ac:dyDescent="0.25">
      <c r="A550" t="s">
        <v>244</v>
      </c>
      <c r="B550" t="s">
        <v>478</v>
      </c>
      <c r="C550" t="s">
        <v>400</v>
      </c>
    </row>
    <row r="551" spans="1:3" x14ac:dyDescent="0.25">
      <c r="A551" t="s">
        <v>244</v>
      </c>
      <c r="B551" t="s">
        <v>478</v>
      </c>
      <c r="C551" t="s">
        <v>401</v>
      </c>
    </row>
    <row r="552" spans="1:3" x14ac:dyDescent="0.25">
      <c r="A552" t="s">
        <v>244</v>
      </c>
      <c r="B552" t="s">
        <v>478</v>
      </c>
      <c r="C552" t="s">
        <v>313</v>
      </c>
    </row>
    <row r="553" spans="1:3" x14ac:dyDescent="0.25">
      <c r="A553" t="s">
        <v>244</v>
      </c>
      <c r="B553" t="s">
        <v>478</v>
      </c>
      <c r="C553" t="s">
        <v>321</v>
      </c>
    </row>
    <row r="554" spans="1:3" x14ac:dyDescent="0.25">
      <c r="A554" t="s">
        <v>244</v>
      </c>
      <c r="B554" t="s">
        <v>478</v>
      </c>
      <c r="C554" t="s">
        <v>363</v>
      </c>
    </row>
    <row r="555" spans="1:3" x14ac:dyDescent="0.25">
      <c r="A555" t="s">
        <v>244</v>
      </c>
      <c r="B555" t="s">
        <v>478</v>
      </c>
      <c r="C555" t="s">
        <v>346</v>
      </c>
    </row>
    <row r="556" spans="1:3" x14ac:dyDescent="0.25">
      <c r="A556" t="s">
        <v>244</v>
      </c>
      <c r="B556" t="s">
        <v>478</v>
      </c>
      <c r="C556" t="s">
        <v>315</v>
      </c>
    </row>
    <row r="557" spans="1:3" x14ac:dyDescent="0.25">
      <c r="A557" t="s">
        <v>244</v>
      </c>
      <c r="B557" t="s">
        <v>478</v>
      </c>
      <c r="C557" t="s">
        <v>342</v>
      </c>
    </row>
    <row r="558" spans="1:3" x14ac:dyDescent="0.25">
      <c r="A558" t="s">
        <v>244</v>
      </c>
      <c r="B558" t="s">
        <v>478</v>
      </c>
      <c r="C558" t="s">
        <v>334</v>
      </c>
    </row>
    <row r="559" spans="1:3" x14ac:dyDescent="0.25">
      <c r="A559" t="s">
        <v>250</v>
      </c>
      <c r="B559" t="s">
        <v>251</v>
      </c>
      <c r="C559" t="s">
        <v>400</v>
      </c>
    </row>
    <row r="560" spans="1:3" x14ac:dyDescent="0.25">
      <c r="A560" t="s">
        <v>250</v>
      </c>
      <c r="B560" t="s">
        <v>251</v>
      </c>
      <c r="C560" t="s">
        <v>384</v>
      </c>
    </row>
    <row r="561" spans="1:3" x14ac:dyDescent="0.25">
      <c r="A561" t="s">
        <v>252</v>
      </c>
      <c r="B561" t="s">
        <v>253</v>
      </c>
      <c r="C561" t="s">
        <v>307</v>
      </c>
    </row>
    <row r="562" spans="1:3" x14ac:dyDescent="0.25">
      <c r="A562" t="s">
        <v>252</v>
      </c>
      <c r="B562" t="s">
        <v>253</v>
      </c>
      <c r="C562" t="s">
        <v>321</v>
      </c>
    </row>
    <row r="563" spans="1:3" x14ac:dyDescent="0.25">
      <c r="A563" t="s">
        <v>274</v>
      </c>
      <c r="B563" t="s">
        <v>275</v>
      </c>
      <c r="C563" t="s">
        <v>305</v>
      </c>
    </row>
    <row r="564" spans="1:3" x14ac:dyDescent="0.25">
      <c r="A564" t="s">
        <v>256</v>
      </c>
      <c r="B564" t="s">
        <v>257</v>
      </c>
      <c r="C564" t="s">
        <v>413</v>
      </c>
    </row>
    <row r="565" spans="1:3" x14ac:dyDescent="0.25">
      <c r="A565" t="s">
        <v>256</v>
      </c>
      <c r="B565" t="s">
        <v>257</v>
      </c>
      <c r="C565" t="s">
        <v>305</v>
      </c>
    </row>
    <row r="566" spans="1:3" x14ac:dyDescent="0.25">
      <c r="A566" t="s">
        <v>256</v>
      </c>
      <c r="B566" t="s">
        <v>257</v>
      </c>
      <c r="C566" t="s">
        <v>369</v>
      </c>
    </row>
    <row r="567" spans="1:3" x14ac:dyDescent="0.25">
      <c r="A567" t="s">
        <v>254</v>
      </c>
      <c r="B567" t="s">
        <v>255</v>
      </c>
      <c r="C567" t="s">
        <v>374</v>
      </c>
    </row>
    <row r="568" spans="1:3" x14ac:dyDescent="0.25">
      <c r="A568" t="s">
        <v>254</v>
      </c>
      <c r="B568" t="s">
        <v>255</v>
      </c>
      <c r="C568" t="s">
        <v>391</v>
      </c>
    </row>
    <row r="569" spans="1:3" x14ac:dyDescent="0.25">
      <c r="A569" t="s">
        <v>254</v>
      </c>
      <c r="B569" t="s">
        <v>255</v>
      </c>
      <c r="C569" t="s">
        <v>305</v>
      </c>
    </row>
    <row r="570" spans="1:3" x14ac:dyDescent="0.25">
      <c r="A570" t="s">
        <v>248</v>
      </c>
      <c r="B570" t="s">
        <v>249</v>
      </c>
      <c r="C570" t="s">
        <v>344</v>
      </c>
    </row>
    <row r="571" spans="1:3" x14ac:dyDescent="0.25">
      <c r="A571" t="s">
        <v>248</v>
      </c>
      <c r="B571" t="s">
        <v>249</v>
      </c>
      <c r="C571" t="s">
        <v>305</v>
      </c>
    </row>
    <row r="572" spans="1:3" x14ac:dyDescent="0.25">
      <c r="A572" t="s">
        <v>279</v>
      </c>
      <c r="B572" t="s">
        <v>280</v>
      </c>
      <c r="C572" t="s">
        <v>409</v>
      </c>
    </row>
    <row r="573" spans="1:3" x14ac:dyDescent="0.25">
      <c r="A573" t="s">
        <v>279</v>
      </c>
      <c r="B573" t="s">
        <v>280</v>
      </c>
      <c r="C573" t="s">
        <v>370</v>
      </c>
    </row>
    <row r="574" spans="1:3" x14ac:dyDescent="0.25">
      <c r="A574" t="s">
        <v>279</v>
      </c>
      <c r="B574" t="s">
        <v>280</v>
      </c>
      <c r="C574" t="s">
        <v>401</v>
      </c>
    </row>
    <row r="575" spans="1:3" x14ac:dyDescent="0.25">
      <c r="A575" t="s">
        <v>279</v>
      </c>
      <c r="B575" t="s">
        <v>280</v>
      </c>
      <c r="C575" t="s">
        <v>361</v>
      </c>
    </row>
    <row r="576" spans="1:3" x14ac:dyDescent="0.25">
      <c r="A576" t="s">
        <v>279</v>
      </c>
      <c r="B576" t="s">
        <v>280</v>
      </c>
      <c r="C576" t="s">
        <v>346</v>
      </c>
    </row>
    <row r="577" spans="1:3" x14ac:dyDescent="0.25">
      <c r="A577" t="s">
        <v>279</v>
      </c>
      <c r="B577" t="s">
        <v>280</v>
      </c>
      <c r="C577" t="s">
        <v>313</v>
      </c>
    </row>
    <row r="578" spans="1:3" x14ac:dyDescent="0.25">
      <c r="A578" t="s">
        <v>279</v>
      </c>
      <c r="B578" t="s">
        <v>280</v>
      </c>
      <c r="C578" t="s">
        <v>393</v>
      </c>
    </row>
    <row r="579" spans="1:3" x14ac:dyDescent="0.25">
      <c r="A579" t="s">
        <v>279</v>
      </c>
      <c r="B579" t="s">
        <v>280</v>
      </c>
      <c r="C579" t="s">
        <v>363</v>
      </c>
    </row>
    <row r="580" spans="1:3" x14ac:dyDescent="0.25">
      <c r="A580" t="s">
        <v>279</v>
      </c>
      <c r="B580" t="s">
        <v>280</v>
      </c>
      <c r="C580" t="s">
        <v>340</v>
      </c>
    </row>
    <row r="581" spans="1:3" x14ac:dyDescent="0.25">
      <c r="A581" t="s">
        <v>279</v>
      </c>
      <c r="B581" t="s">
        <v>280</v>
      </c>
      <c r="C581" t="s">
        <v>321</v>
      </c>
    </row>
    <row r="582" spans="1:3" x14ac:dyDescent="0.25">
      <c r="A582" t="s">
        <v>279</v>
      </c>
      <c r="B582" t="s">
        <v>280</v>
      </c>
      <c r="C582" t="s">
        <v>396</v>
      </c>
    </row>
    <row r="583" spans="1:3" x14ac:dyDescent="0.25">
      <c r="A583" t="s">
        <v>279</v>
      </c>
      <c r="B583" t="s">
        <v>280</v>
      </c>
      <c r="C583" t="s">
        <v>390</v>
      </c>
    </row>
    <row r="584" spans="1:3" x14ac:dyDescent="0.25">
      <c r="A584" t="s">
        <v>279</v>
      </c>
      <c r="B584" t="s">
        <v>280</v>
      </c>
      <c r="C584" t="s">
        <v>353</v>
      </c>
    </row>
    <row r="585" spans="1:3" x14ac:dyDescent="0.25">
      <c r="A585" t="s">
        <v>279</v>
      </c>
      <c r="B585" t="s">
        <v>280</v>
      </c>
      <c r="C585" t="s">
        <v>342</v>
      </c>
    </row>
    <row r="586" spans="1:3" x14ac:dyDescent="0.25">
      <c r="A586" t="s">
        <v>279</v>
      </c>
      <c r="B586" t="s">
        <v>280</v>
      </c>
      <c r="C586" t="s">
        <v>414</v>
      </c>
    </row>
    <row r="587" spans="1:3" x14ac:dyDescent="0.25">
      <c r="A587" t="s">
        <v>279</v>
      </c>
      <c r="B587" t="s">
        <v>280</v>
      </c>
      <c r="C587" t="s">
        <v>314</v>
      </c>
    </row>
    <row r="588" spans="1:3" x14ac:dyDescent="0.25">
      <c r="A588" t="s">
        <v>240</v>
      </c>
      <c r="B588" t="s">
        <v>241</v>
      </c>
      <c r="C588" t="s">
        <v>353</v>
      </c>
    </row>
    <row r="589" spans="1:3" x14ac:dyDescent="0.25">
      <c r="A589" t="s">
        <v>246</v>
      </c>
      <c r="B589" t="s">
        <v>247</v>
      </c>
      <c r="C589" t="s">
        <v>305</v>
      </c>
    </row>
    <row r="590" spans="1:3" x14ac:dyDescent="0.25">
      <c r="A590" t="s">
        <v>245</v>
      </c>
      <c r="B590" t="s">
        <v>479</v>
      </c>
      <c r="C590" t="s">
        <v>315</v>
      </c>
    </row>
    <row r="591" spans="1:3" x14ac:dyDescent="0.25">
      <c r="A591" t="s">
        <v>245</v>
      </c>
      <c r="B591" t="s">
        <v>479</v>
      </c>
      <c r="C591" t="s">
        <v>412</v>
      </c>
    </row>
    <row r="592" spans="1:3" x14ac:dyDescent="0.25">
      <c r="A592" t="s">
        <v>245</v>
      </c>
      <c r="B592" t="s">
        <v>479</v>
      </c>
      <c r="C592" t="s">
        <v>407</v>
      </c>
    </row>
    <row r="593" spans="1:3" x14ac:dyDescent="0.25">
      <c r="A593" t="s">
        <v>245</v>
      </c>
      <c r="B593" t="s">
        <v>479</v>
      </c>
      <c r="C593" t="s">
        <v>394</v>
      </c>
    </row>
    <row r="594" spans="1:3" x14ac:dyDescent="0.25">
      <c r="A594" t="s">
        <v>245</v>
      </c>
      <c r="B594" t="s">
        <v>479</v>
      </c>
      <c r="C594" t="s">
        <v>313</v>
      </c>
    </row>
    <row r="595" spans="1:3" x14ac:dyDescent="0.25">
      <c r="A595" t="s">
        <v>245</v>
      </c>
      <c r="B595" t="s">
        <v>479</v>
      </c>
      <c r="C595" t="s">
        <v>314</v>
      </c>
    </row>
    <row r="596" spans="1:3" x14ac:dyDescent="0.25">
      <c r="A596" t="s">
        <v>219</v>
      </c>
      <c r="B596" t="s">
        <v>220</v>
      </c>
      <c r="C596" t="s">
        <v>408</v>
      </c>
    </row>
    <row r="597" spans="1:3" x14ac:dyDescent="0.25">
      <c r="A597" t="s">
        <v>219</v>
      </c>
      <c r="B597" t="s">
        <v>220</v>
      </c>
      <c r="C597" t="s">
        <v>319</v>
      </c>
    </row>
    <row r="598" spans="1:3" x14ac:dyDescent="0.25">
      <c r="A598" t="s">
        <v>258</v>
      </c>
      <c r="B598" t="s">
        <v>480</v>
      </c>
      <c r="C598" t="s">
        <v>371</v>
      </c>
    </row>
    <row r="599" spans="1:3" x14ac:dyDescent="0.25">
      <c r="A599" t="s">
        <v>258</v>
      </c>
      <c r="B599" t="s">
        <v>480</v>
      </c>
      <c r="C599" t="s">
        <v>390</v>
      </c>
    </row>
    <row r="600" spans="1:3" x14ac:dyDescent="0.25">
      <c r="A600" t="s">
        <v>258</v>
      </c>
      <c r="B600" t="s">
        <v>480</v>
      </c>
      <c r="C600" t="s">
        <v>387</v>
      </c>
    </row>
    <row r="601" spans="1:3" x14ac:dyDescent="0.25">
      <c r="A601" t="s">
        <v>258</v>
      </c>
      <c r="B601" t="s">
        <v>480</v>
      </c>
      <c r="C601" t="s">
        <v>319</v>
      </c>
    </row>
    <row r="602" spans="1:3" x14ac:dyDescent="0.25">
      <c r="A602" t="s">
        <v>258</v>
      </c>
      <c r="B602" t="s">
        <v>480</v>
      </c>
      <c r="C602" t="s">
        <v>382</v>
      </c>
    </row>
    <row r="603" spans="1:3" x14ac:dyDescent="0.25">
      <c r="A603" t="s">
        <v>258</v>
      </c>
      <c r="B603" t="s">
        <v>480</v>
      </c>
      <c r="C603" t="s">
        <v>383</v>
      </c>
    </row>
    <row r="604" spans="1:3" x14ac:dyDescent="0.25">
      <c r="A604" t="s">
        <v>258</v>
      </c>
      <c r="B604" t="s">
        <v>480</v>
      </c>
      <c r="C604" t="s">
        <v>318</v>
      </c>
    </row>
    <row r="605" spans="1:3" x14ac:dyDescent="0.25">
      <c r="A605" t="s">
        <v>212</v>
      </c>
      <c r="B605" t="s">
        <v>464</v>
      </c>
      <c r="C605" t="s">
        <v>293</v>
      </c>
    </row>
    <row r="606" spans="1:3" x14ac:dyDescent="0.25">
      <c r="A606" t="s">
        <v>212</v>
      </c>
      <c r="B606" t="s">
        <v>464</v>
      </c>
      <c r="C606" t="s">
        <v>355</v>
      </c>
    </row>
    <row r="607" spans="1:3" x14ac:dyDescent="0.25">
      <c r="A607" t="s">
        <v>212</v>
      </c>
      <c r="B607" t="s">
        <v>464</v>
      </c>
      <c r="C607" t="s">
        <v>405</v>
      </c>
    </row>
    <row r="608" spans="1:3" x14ac:dyDescent="0.25">
      <c r="A608" t="s">
        <v>212</v>
      </c>
      <c r="B608" t="s">
        <v>464</v>
      </c>
      <c r="C608" t="s">
        <v>373</v>
      </c>
    </row>
    <row r="609" spans="1:3" x14ac:dyDescent="0.25">
      <c r="A609" t="s">
        <v>212</v>
      </c>
      <c r="B609" t="s">
        <v>464</v>
      </c>
      <c r="C609" t="s">
        <v>372</v>
      </c>
    </row>
    <row r="610" spans="1:3" x14ac:dyDescent="0.25">
      <c r="A610" t="s">
        <v>212</v>
      </c>
      <c r="B610" t="s">
        <v>464</v>
      </c>
      <c r="C610" t="s">
        <v>294</v>
      </c>
    </row>
    <row r="611" spans="1:3" x14ac:dyDescent="0.25">
      <c r="A611" t="s">
        <v>213</v>
      </c>
      <c r="B611" t="s">
        <v>465</v>
      </c>
      <c r="C611" t="s">
        <v>411</v>
      </c>
    </row>
    <row r="612" spans="1:3" x14ac:dyDescent="0.25">
      <c r="A612" t="s">
        <v>213</v>
      </c>
      <c r="B612" t="s">
        <v>465</v>
      </c>
      <c r="C612" t="s">
        <v>410</v>
      </c>
    </row>
    <row r="613" spans="1:3" x14ac:dyDescent="0.25">
      <c r="A613" t="s">
        <v>213</v>
      </c>
      <c r="B613" t="s">
        <v>465</v>
      </c>
      <c r="C613" t="s">
        <v>337</v>
      </c>
    </row>
    <row r="614" spans="1:3" x14ac:dyDescent="0.25">
      <c r="A614" t="s">
        <v>213</v>
      </c>
      <c r="B614" t="s">
        <v>465</v>
      </c>
      <c r="C614" t="s">
        <v>362</v>
      </c>
    </row>
    <row r="615" spans="1:3" x14ac:dyDescent="0.25">
      <c r="A615" t="s">
        <v>213</v>
      </c>
      <c r="B615" t="s">
        <v>465</v>
      </c>
      <c r="C615" t="s">
        <v>338</v>
      </c>
    </row>
    <row r="616" spans="1:3" x14ac:dyDescent="0.25">
      <c r="A616" t="s">
        <v>270</v>
      </c>
      <c r="B616" t="s">
        <v>271</v>
      </c>
      <c r="C616" t="s">
        <v>386</v>
      </c>
    </row>
    <row r="617" spans="1:3" x14ac:dyDescent="0.25">
      <c r="A617" t="s">
        <v>270</v>
      </c>
      <c r="B617" t="s">
        <v>271</v>
      </c>
      <c r="C617" t="s">
        <v>312</v>
      </c>
    </row>
    <row r="618" spans="1:3" x14ac:dyDescent="0.25">
      <c r="A618" t="s">
        <v>278</v>
      </c>
      <c r="B618" t="s">
        <v>492</v>
      </c>
      <c r="C618" t="s">
        <v>367</v>
      </c>
    </row>
    <row r="619" spans="1:3" x14ac:dyDescent="0.25">
      <c r="A619" t="s">
        <v>216</v>
      </c>
      <c r="B619" t="s">
        <v>217</v>
      </c>
      <c r="C619" t="s">
        <v>309</v>
      </c>
    </row>
    <row r="620" spans="1:3" x14ac:dyDescent="0.25">
      <c r="A620" t="s">
        <v>216</v>
      </c>
      <c r="B620" t="s">
        <v>217</v>
      </c>
      <c r="C620" t="s">
        <v>312</v>
      </c>
    </row>
    <row r="621" spans="1:3" x14ac:dyDescent="0.25">
      <c r="A621" t="s">
        <v>216</v>
      </c>
      <c r="B621" t="s">
        <v>217</v>
      </c>
      <c r="C621" t="s">
        <v>397</v>
      </c>
    </row>
    <row r="622" spans="1:3" x14ac:dyDescent="0.25">
      <c r="A622" t="s">
        <v>216</v>
      </c>
      <c r="B622" t="s">
        <v>217</v>
      </c>
      <c r="C622" t="s">
        <v>329</v>
      </c>
    </row>
    <row r="623" spans="1:3" x14ac:dyDescent="0.25">
      <c r="A623" t="s">
        <v>216</v>
      </c>
      <c r="B623" t="s">
        <v>217</v>
      </c>
      <c r="C623" t="s">
        <v>399</v>
      </c>
    </row>
    <row r="624" spans="1:3" x14ac:dyDescent="0.25">
      <c r="A624" t="s">
        <v>216</v>
      </c>
      <c r="B624" t="s">
        <v>217</v>
      </c>
      <c r="C624" t="s">
        <v>385</v>
      </c>
    </row>
    <row r="625" spans="1:3" x14ac:dyDescent="0.25">
      <c r="A625" t="s">
        <v>216</v>
      </c>
      <c r="B625" t="s">
        <v>217</v>
      </c>
      <c r="C625" t="s">
        <v>367</v>
      </c>
    </row>
    <row r="626" spans="1:3" x14ac:dyDescent="0.25">
      <c r="A626" t="s">
        <v>216</v>
      </c>
      <c r="B626" t="s">
        <v>217</v>
      </c>
      <c r="C626" t="s">
        <v>328</v>
      </c>
    </row>
    <row r="627" spans="1:3" x14ac:dyDescent="0.25">
      <c r="A627" t="s">
        <v>216</v>
      </c>
      <c r="B627" t="s">
        <v>217</v>
      </c>
      <c r="C627" t="s">
        <v>368</v>
      </c>
    </row>
    <row r="628" spans="1:3" x14ac:dyDescent="0.25">
      <c r="A628" t="s">
        <v>216</v>
      </c>
      <c r="B628" t="s">
        <v>217</v>
      </c>
      <c r="C628" t="s">
        <v>306</v>
      </c>
    </row>
    <row r="629" spans="1:3" x14ac:dyDescent="0.25">
      <c r="A629" t="s">
        <v>221</v>
      </c>
      <c r="B629" t="s">
        <v>467</v>
      </c>
      <c r="C629" t="s">
        <v>318</v>
      </c>
    </row>
    <row r="630" spans="1:3" x14ac:dyDescent="0.25">
      <c r="A630" t="s">
        <v>221</v>
      </c>
      <c r="B630" t="s">
        <v>467</v>
      </c>
      <c r="C630" t="s">
        <v>374</v>
      </c>
    </row>
    <row r="631" spans="1:3" x14ac:dyDescent="0.25">
      <c r="A631" t="s">
        <v>221</v>
      </c>
      <c r="B631" t="s">
        <v>467</v>
      </c>
      <c r="C631" t="s">
        <v>381</v>
      </c>
    </row>
    <row r="632" spans="1:3" x14ac:dyDescent="0.25">
      <c r="A632" t="s">
        <v>221</v>
      </c>
      <c r="B632" t="s">
        <v>467</v>
      </c>
      <c r="C632" t="s">
        <v>337</v>
      </c>
    </row>
    <row r="633" spans="1:3" x14ac:dyDescent="0.25">
      <c r="A633" t="s">
        <v>222</v>
      </c>
      <c r="B633" t="s">
        <v>468</v>
      </c>
      <c r="C633" t="s">
        <v>374</v>
      </c>
    </row>
    <row r="634" spans="1:3" x14ac:dyDescent="0.25">
      <c r="A634" t="s">
        <v>222</v>
      </c>
      <c r="B634" t="s">
        <v>468</v>
      </c>
      <c r="C634" t="s">
        <v>337</v>
      </c>
    </row>
    <row r="635" spans="1:3" x14ac:dyDescent="0.25">
      <c r="A635" t="s">
        <v>222</v>
      </c>
      <c r="B635" t="s">
        <v>468</v>
      </c>
      <c r="C635" t="s">
        <v>381</v>
      </c>
    </row>
    <row r="636" spans="1:3" x14ac:dyDescent="0.25">
      <c r="A636" t="s">
        <v>222</v>
      </c>
      <c r="B636" t="s">
        <v>468</v>
      </c>
      <c r="C636" t="s">
        <v>362</v>
      </c>
    </row>
    <row r="637" spans="1:3" x14ac:dyDescent="0.25">
      <c r="A637" t="s">
        <v>222</v>
      </c>
      <c r="B637" t="s">
        <v>468</v>
      </c>
      <c r="C637" t="s">
        <v>376</v>
      </c>
    </row>
    <row r="638" spans="1:3" x14ac:dyDescent="0.25">
      <c r="A638" t="s">
        <v>222</v>
      </c>
      <c r="B638" t="s">
        <v>468</v>
      </c>
      <c r="C638" t="s">
        <v>380</v>
      </c>
    </row>
    <row r="639" spans="1:3" x14ac:dyDescent="0.25">
      <c r="A639" t="s">
        <v>222</v>
      </c>
      <c r="B639" t="s">
        <v>468</v>
      </c>
      <c r="C639" t="s">
        <v>375</v>
      </c>
    </row>
    <row r="640" spans="1:3" x14ac:dyDescent="0.25">
      <c r="A640" t="s">
        <v>222</v>
      </c>
      <c r="B640" t="s">
        <v>468</v>
      </c>
      <c r="C640" t="s">
        <v>341</v>
      </c>
    </row>
    <row r="641" spans="1:3" x14ac:dyDescent="0.25">
      <c r="A641" t="s">
        <v>276</v>
      </c>
      <c r="B641" t="s">
        <v>490</v>
      </c>
      <c r="C641" t="s">
        <v>354</v>
      </c>
    </row>
    <row r="642" spans="1:3" x14ac:dyDescent="0.25">
      <c r="A642" t="s">
        <v>207</v>
      </c>
      <c r="B642" t="s">
        <v>463</v>
      </c>
      <c r="C642" t="s">
        <v>354</v>
      </c>
    </row>
    <row r="643" spans="1:3" x14ac:dyDescent="0.25">
      <c r="A643" t="s">
        <v>277</v>
      </c>
      <c r="B643" t="s">
        <v>491</v>
      </c>
      <c r="C643" t="s">
        <v>354</v>
      </c>
    </row>
    <row r="644" spans="1:3" x14ac:dyDescent="0.25">
      <c r="A644" t="s">
        <v>57</v>
      </c>
      <c r="B644" t="s">
        <v>425</v>
      </c>
      <c r="C644" t="s">
        <v>354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prod</vt:lpstr>
      <vt:lpstr>bom</vt:lpstr>
      <vt:lpstr>consumption_figs</vt:lpstr>
      <vt:lpstr>consumption</vt:lpstr>
      <vt:lpstr>delivery</vt:lpstr>
      <vt:lpstr>stock</vt:lpstr>
      <vt:lpstr>suppliers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Mahmoud Atef</dc:creator>
  <cp:lastModifiedBy>Mahmoud Atef</cp:lastModifiedBy>
  <dcterms:created xsi:type="dcterms:W3CDTF">2015-06-05T18:17:20Z</dcterms:created>
  <dcterms:modified xsi:type="dcterms:W3CDTF">2026-07-18T12:24:48Z</dcterms:modified>
</cp:coreProperties>
</file>